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marinhapt-my.sharepoint.com/personal/martelo_correia_marinha_pt/Documents/6.FORMAÇÃO/6.1.MEIC (IST)/6.2.2.DISSERTAÇÃO/CASE STUDY A/UIPATH/CASE STUDY A/Documents/"/>
    </mc:Choice>
  </mc:AlternateContent>
  <xr:revisionPtr revIDLastSave="83" documentId="13_ncr:1_{73F64D1C-EDB9-4852-A3D8-3A597246DBB6}" xr6:coauthVersionLast="47" xr6:coauthVersionMax="47" xr10:uidLastSave="{9D379533-554F-46CC-82C3-48A3F3ED7DE9}"/>
  <bookViews>
    <workbookView minimized="1" xWindow="25005" yWindow="2640" windowWidth="21615" windowHeight="17610" xr2:uid="{D46D278F-E263-4BB8-B66E-B4D8EA7AD818}"/>
  </bookViews>
  <sheets>
    <sheet name="ExtractedData" sheetId="8" r:id="rId1"/>
    <sheet name="ExtraçãoDados" sheetId="2" state="hidden" r:id="rId2"/>
    <sheet name="Processamento" sheetId="1" state="hidden" r:id="rId3"/>
    <sheet name="ResultadoFinal" sheetId="4" state="hidden" r:id="rId4"/>
    <sheet name="ExtraçãoNomeFicheiro" sheetId="7" state="hidden" r:id="rId5"/>
  </sheets>
  <calcPr calcId="191029" calcOnSave="0"/>
  <pivotCaches>
    <pivotCache cacheId="5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 a="1"/>
  <c r="D3" i="1" s="1"/>
  <c r="D4" i="1" a="1"/>
  <c r="D4" i="1" s="1"/>
  <c r="D5" i="1" a="1"/>
  <c r="D5" i="1" s="1"/>
  <c r="D6" i="1" a="1"/>
  <c r="D6" i="1" s="1"/>
  <c r="D7" i="1" a="1"/>
  <c r="D7" i="1" s="1"/>
  <c r="D8" i="1" a="1"/>
  <c r="D8" i="1" s="1"/>
  <c r="D9" i="1" a="1"/>
  <c r="D9" i="1" s="1"/>
  <c r="D10" i="1" a="1"/>
  <c r="D10" i="1" s="1"/>
  <c r="D11" i="1" a="1"/>
  <c r="D11" i="1" s="1"/>
  <c r="D12" i="1" a="1"/>
  <c r="D12" i="1" s="1"/>
  <c r="D13" i="1" a="1"/>
  <c r="D13" i="1" s="1"/>
  <c r="D14" i="1" a="1"/>
  <c r="D14" i="1" s="1"/>
  <c r="D15" i="1" a="1"/>
  <c r="D15" i="1" s="1"/>
  <c r="D16" i="1" a="1"/>
  <c r="D16" i="1" s="1"/>
  <c r="D17" i="1" a="1"/>
  <c r="D17" i="1" s="1"/>
  <c r="D18" i="1" a="1"/>
  <c r="D18" i="1" s="1"/>
  <c r="D19" i="1" a="1"/>
  <c r="D19" i="1" s="1"/>
  <c r="D20" i="1" a="1"/>
  <c r="D20" i="1" s="1"/>
  <c r="D21" i="1" a="1"/>
  <c r="D21" i="1" s="1"/>
  <c r="D22" i="1" a="1"/>
  <c r="D22" i="1" s="1"/>
  <c r="D23" i="1" a="1"/>
  <c r="D23" i="1" s="1"/>
  <c r="D24" i="1" a="1"/>
  <c r="D24" i="1" s="1"/>
  <c r="D25" i="1" a="1"/>
  <c r="D25" i="1" s="1"/>
  <c r="D26" i="1" a="1"/>
  <c r="D26" i="1" s="1"/>
  <c r="D27" i="1" a="1"/>
  <c r="D27" i="1" s="1"/>
  <c r="D28" i="1" a="1"/>
  <c r="D28" i="1" s="1"/>
  <c r="D29" i="1" a="1"/>
  <c r="D29" i="1" s="1"/>
  <c r="D30" i="1" a="1"/>
  <c r="D30" i="1" s="1"/>
  <c r="D31" i="1" a="1"/>
  <c r="D31" i="1" s="1"/>
  <c r="D32" i="1" a="1"/>
  <c r="D32" i="1" s="1"/>
  <c r="D33" i="1" a="1"/>
  <c r="D33" i="1" s="1"/>
  <c r="D34" i="1" a="1"/>
  <c r="D34" i="1" s="1"/>
  <c r="D35" i="1" a="1"/>
  <c r="D35" i="1" s="1"/>
  <c r="D36" i="1" a="1"/>
  <c r="D36" i="1" s="1"/>
  <c r="D37" i="1" a="1"/>
  <c r="D37" i="1" s="1"/>
  <c r="D38" i="1" a="1"/>
  <c r="D38" i="1" s="1"/>
  <c r="D39" i="1" a="1"/>
  <c r="D39" i="1" s="1"/>
  <c r="D40" i="1" a="1"/>
  <c r="D40" i="1" s="1"/>
  <c r="D41" i="1" a="1"/>
  <c r="D41" i="1" s="1"/>
  <c r="D42" i="1" a="1"/>
  <c r="D42" i="1" s="1"/>
  <c r="D43" i="1" a="1"/>
  <c r="D43" i="1" s="1"/>
  <c r="D44" i="1" a="1"/>
  <c r="D44" i="1" s="1"/>
  <c r="D45" i="1" a="1"/>
  <c r="D45" i="1" s="1"/>
  <c r="D46" i="1" a="1"/>
  <c r="D46" i="1" s="1"/>
  <c r="D47" i="1" a="1"/>
  <c r="D47" i="1" s="1"/>
  <c r="D48" i="1" a="1"/>
  <c r="D48" i="1" s="1"/>
  <c r="D49" i="1" a="1"/>
  <c r="D49" i="1" s="1"/>
  <c r="D50" i="1" a="1"/>
  <c r="D50" i="1" s="1"/>
  <c r="D51" i="1" a="1"/>
  <c r="D51" i="1" s="1"/>
  <c r="D52" i="1" a="1"/>
  <c r="D52" i="1" s="1"/>
  <c r="D53" i="1" a="1"/>
  <c r="D53" i="1" s="1"/>
  <c r="D54" i="1" a="1"/>
  <c r="D54" i="1" s="1"/>
  <c r="D55" i="1" a="1"/>
  <c r="D55" i="1" s="1"/>
  <c r="D56" i="1" a="1"/>
  <c r="D56" i="1" s="1"/>
  <c r="D57" i="1" a="1"/>
  <c r="D57" i="1" s="1"/>
  <c r="D58" i="1" a="1"/>
  <c r="D58" i="1" s="1"/>
  <c r="D59" i="1" a="1"/>
  <c r="D59" i="1" s="1"/>
  <c r="D60" i="1" a="1"/>
  <c r="D60" i="1" s="1"/>
  <c r="D61" i="1" a="1"/>
  <c r="D61" i="1" s="1"/>
  <c r="D62" i="1" a="1"/>
  <c r="D62" i="1" s="1"/>
  <c r="D63" i="1" a="1"/>
  <c r="D63" i="1" s="1"/>
  <c r="D64" i="1" a="1"/>
  <c r="D64" i="1" s="1"/>
  <c r="D65" i="1" a="1"/>
  <c r="D65" i="1" s="1"/>
  <c r="D66" i="1" a="1"/>
  <c r="D66" i="1" s="1"/>
  <c r="D67" i="1" a="1"/>
  <c r="D67" i="1" s="1"/>
  <c r="D68" i="1" a="1"/>
  <c r="D68" i="1" s="1"/>
  <c r="D69" i="1" a="1"/>
  <c r="D69" i="1" s="1"/>
  <c r="D70" i="1" a="1"/>
  <c r="D70" i="1" s="1"/>
  <c r="D71" i="1" a="1"/>
  <c r="D71" i="1" s="1"/>
  <c r="D72" i="1" a="1"/>
  <c r="D72" i="1" s="1"/>
  <c r="D73" i="1" a="1"/>
  <c r="D73" i="1" s="1"/>
  <c r="D74" i="1" a="1"/>
  <c r="D74" i="1" s="1"/>
  <c r="D75" i="1" a="1"/>
  <c r="D75" i="1" s="1"/>
  <c r="D76" i="1" a="1"/>
  <c r="D76" i="1" s="1"/>
  <c r="D77" i="1" a="1"/>
  <c r="D77" i="1" s="1"/>
  <c r="D78" i="1" a="1"/>
  <c r="D78" i="1" s="1"/>
  <c r="D79" i="1" a="1"/>
  <c r="D79" i="1" s="1"/>
  <c r="D80" i="1" a="1"/>
  <c r="D80" i="1" s="1"/>
  <c r="D81" i="1" a="1"/>
  <c r="D81" i="1" s="1"/>
  <c r="D82" i="1" a="1"/>
  <c r="D82" i="1" s="1"/>
  <c r="D83" i="1" a="1"/>
  <c r="D83" i="1" s="1"/>
  <c r="D84" i="1" a="1"/>
  <c r="D84" i="1" s="1"/>
  <c r="D85" i="1" a="1"/>
  <c r="D85" i="1" s="1"/>
  <c r="D86" i="1" a="1"/>
  <c r="D86" i="1" s="1"/>
  <c r="D87" i="1" a="1"/>
  <c r="D87" i="1" s="1"/>
  <c r="D88" i="1" a="1"/>
  <c r="D88" i="1" s="1"/>
  <c r="D89" i="1" a="1"/>
  <c r="D89" i="1" s="1"/>
  <c r="D90" i="1" a="1"/>
  <c r="D90" i="1" s="1"/>
  <c r="D91" i="1" a="1"/>
  <c r="D91" i="1" s="1"/>
  <c r="D92" i="1" a="1"/>
  <c r="D92" i="1" s="1"/>
  <c r="D93" i="1" a="1"/>
  <c r="D93" i="1" s="1"/>
  <c r="D94" i="1" a="1"/>
  <c r="D94" i="1" s="1"/>
  <c r="D95" i="1" a="1"/>
  <c r="D95" i="1" s="1"/>
  <c r="D96" i="1" a="1"/>
  <c r="D96" i="1" s="1"/>
  <c r="D97" i="1" a="1"/>
  <c r="D97" i="1" s="1"/>
  <c r="D98" i="1" a="1"/>
  <c r="D98" i="1" s="1"/>
  <c r="D99" i="1" a="1"/>
  <c r="D99" i="1" s="1"/>
  <c r="D100" i="1" a="1"/>
  <c r="D100" i="1" s="1"/>
  <c r="D101" i="1" a="1"/>
  <c r="D101" i="1" s="1"/>
  <c r="D102" i="1" a="1"/>
  <c r="D102" i="1" s="1"/>
  <c r="D103" i="1" a="1"/>
  <c r="D103" i="1" s="1"/>
  <c r="D104" i="1" a="1"/>
  <c r="D104" i="1" s="1"/>
  <c r="D105" i="1" a="1"/>
  <c r="D105" i="1" s="1"/>
  <c r="D106" i="1" a="1"/>
  <c r="D106" i="1" s="1"/>
  <c r="D107" i="1" a="1"/>
  <c r="D107" i="1" s="1"/>
  <c r="D108" i="1" a="1"/>
  <c r="D108" i="1" s="1"/>
  <c r="D109" i="1" a="1"/>
  <c r="D109" i="1" s="1"/>
  <c r="D110" i="1" a="1"/>
  <c r="D110" i="1" s="1"/>
  <c r="D111" i="1" a="1"/>
  <c r="D111" i="1" s="1"/>
  <c r="D112" i="1" a="1"/>
  <c r="D112" i="1" s="1"/>
  <c r="D113" i="1" a="1"/>
  <c r="D113" i="1" s="1"/>
  <c r="D114" i="1" a="1"/>
  <c r="D114" i="1" s="1"/>
  <c r="D115" i="1" a="1"/>
  <c r="D115" i="1" s="1"/>
  <c r="D116" i="1" a="1"/>
  <c r="D116" i="1" s="1"/>
  <c r="D117" i="1" a="1"/>
  <c r="D117" i="1" s="1"/>
  <c r="D118" i="1" a="1"/>
  <c r="D118" i="1" s="1"/>
  <c r="D119" i="1" a="1"/>
  <c r="D119" i="1" s="1"/>
  <c r="D120" i="1" a="1"/>
  <c r="D120" i="1" s="1"/>
  <c r="D121" i="1" a="1"/>
  <c r="D121" i="1" s="1"/>
  <c r="D122" i="1" a="1"/>
  <c r="D122" i="1" s="1"/>
  <c r="D123" i="1" a="1"/>
  <c r="D123" i="1" s="1"/>
  <c r="D124" i="1" a="1"/>
  <c r="D124" i="1" s="1"/>
  <c r="D125" i="1" a="1"/>
  <c r="D125" i="1" s="1"/>
  <c r="D126" i="1" a="1"/>
  <c r="D126" i="1" s="1"/>
  <c r="D127" i="1" a="1"/>
  <c r="D127" i="1" s="1"/>
  <c r="D128" i="1" a="1"/>
  <c r="D128" i="1" s="1"/>
  <c r="D129" i="1" a="1"/>
  <c r="D129" i="1" s="1"/>
  <c r="D130" i="1" a="1"/>
  <c r="D130" i="1" s="1"/>
  <c r="D131" i="1" a="1"/>
  <c r="D131" i="1" s="1"/>
  <c r="D132" i="1" a="1"/>
  <c r="D132" i="1" s="1"/>
  <c r="D133" i="1" a="1"/>
  <c r="D133" i="1" s="1"/>
  <c r="D134" i="1" a="1"/>
  <c r="D134" i="1" s="1"/>
  <c r="D135" i="1" a="1"/>
  <c r="D135" i="1" s="1"/>
  <c r="D136" i="1" a="1"/>
  <c r="D136" i="1" s="1"/>
  <c r="D137" i="1" a="1"/>
  <c r="D137" i="1" s="1"/>
  <c r="D138" i="1" a="1"/>
  <c r="D138" i="1" s="1"/>
  <c r="D139" i="1" a="1"/>
  <c r="D139" i="1" s="1"/>
  <c r="D140" i="1" a="1"/>
  <c r="D140" i="1" s="1"/>
  <c r="D141" i="1" a="1"/>
  <c r="D141" i="1" s="1"/>
  <c r="D142" i="1" a="1"/>
  <c r="D142" i="1" s="1"/>
  <c r="D143" i="1" a="1"/>
  <c r="D143" i="1" s="1"/>
  <c r="D144" i="1" a="1"/>
  <c r="D144" i="1" s="1"/>
  <c r="D145" i="1" a="1"/>
  <c r="D145" i="1" s="1"/>
  <c r="D146" i="1" a="1"/>
  <c r="D146" i="1" s="1"/>
  <c r="D147" i="1" a="1"/>
  <c r="D147" i="1" s="1"/>
  <c r="D148" i="1" a="1"/>
  <c r="D148" i="1" s="1"/>
  <c r="D149" i="1" a="1"/>
  <c r="D149" i="1" s="1"/>
  <c r="D150" i="1" a="1"/>
  <c r="D150" i="1" s="1"/>
  <c r="D151" i="1" a="1"/>
  <c r="D151" i="1" s="1"/>
  <c r="D152" i="1" a="1"/>
  <c r="D152" i="1" s="1"/>
  <c r="D153" i="1" a="1"/>
  <c r="D153" i="1" s="1"/>
  <c r="D154" i="1" a="1"/>
  <c r="D154" i="1" s="1"/>
  <c r="D155" i="1" a="1"/>
  <c r="D155" i="1" s="1"/>
  <c r="D156" i="1" a="1"/>
  <c r="D156" i="1" s="1"/>
  <c r="D157" i="1" a="1"/>
  <c r="D157" i="1" s="1"/>
  <c r="D158" i="1" a="1"/>
  <c r="D158" i="1" s="1"/>
  <c r="D159" i="1" a="1"/>
  <c r="D159" i="1" s="1"/>
  <c r="D160" i="1" a="1"/>
  <c r="D160" i="1" s="1"/>
  <c r="D161" i="1" a="1"/>
  <c r="D161" i="1" s="1"/>
  <c r="D162" i="1" a="1"/>
  <c r="D162" i="1" s="1"/>
  <c r="D163" i="1" a="1"/>
  <c r="D163" i="1" s="1"/>
  <c r="D164" i="1" a="1"/>
  <c r="D164" i="1" s="1"/>
  <c r="D165" i="1" a="1"/>
  <c r="D165" i="1" s="1"/>
  <c r="D166" i="1" a="1"/>
  <c r="D166" i="1" s="1"/>
  <c r="D167" i="1" a="1"/>
  <c r="D167" i="1" s="1"/>
  <c r="D168" i="1" a="1"/>
  <c r="D168" i="1" s="1"/>
  <c r="D169" i="1" a="1"/>
  <c r="D169" i="1" s="1"/>
  <c r="D170" i="1" a="1"/>
  <c r="D170" i="1" s="1"/>
  <c r="D171" i="1" a="1"/>
  <c r="D171" i="1" s="1"/>
  <c r="D172" i="1" a="1"/>
  <c r="D172" i="1" s="1"/>
  <c r="D173" i="1" a="1"/>
  <c r="D173" i="1" s="1"/>
  <c r="D174" i="1" a="1"/>
  <c r="D174" i="1" s="1"/>
  <c r="D175" i="1" a="1"/>
  <c r="D175" i="1" s="1"/>
  <c r="D176" i="1" a="1"/>
  <c r="D176" i="1" s="1"/>
  <c r="D177" i="1" a="1"/>
  <c r="D177" i="1" s="1"/>
  <c r="D178" i="1" a="1"/>
  <c r="D178" i="1" s="1"/>
  <c r="D179" i="1" a="1"/>
  <c r="D179" i="1" s="1"/>
  <c r="D180" i="1" a="1"/>
  <c r="D180" i="1" s="1"/>
  <c r="D181" i="1" a="1"/>
  <c r="D181" i="1" s="1"/>
  <c r="D182" i="1" a="1"/>
  <c r="D182" i="1" s="1"/>
  <c r="D183" i="1" a="1"/>
  <c r="D183" i="1" s="1"/>
  <c r="D184" i="1" a="1"/>
  <c r="D184" i="1" s="1"/>
  <c r="D185" i="1" a="1"/>
  <c r="D185" i="1" s="1"/>
  <c r="D186" i="1" a="1"/>
  <c r="D186" i="1" s="1"/>
  <c r="D187" i="1" a="1"/>
  <c r="D187" i="1" s="1"/>
  <c r="D188" i="1" a="1"/>
  <c r="D188" i="1" s="1"/>
  <c r="D189" i="1" a="1"/>
  <c r="D189" i="1" s="1"/>
  <c r="D190" i="1" a="1"/>
  <c r="D190" i="1" s="1"/>
  <c r="D191" i="1" a="1"/>
  <c r="D191" i="1" s="1"/>
  <c r="D192" i="1" a="1"/>
  <c r="D192" i="1" s="1"/>
  <c r="D193" i="1" a="1"/>
  <c r="D193" i="1" s="1"/>
  <c r="D194" i="1" a="1"/>
  <c r="D194" i="1" s="1"/>
  <c r="D195" i="1" a="1"/>
  <c r="D195" i="1" s="1"/>
  <c r="D196" i="1" a="1"/>
  <c r="D196" i="1" s="1"/>
  <c r="D197" i="1" a="1"/>
  <c r="D197" i="1" s="1"/>
  <c r="D198" i="1" a="1"/>
  <c r="D198" i="1" s="1"/>
  <c r="D199" i="1" a="1"/>
  <c r="D199" i="1" s="1"/>
  <c r="D200" i="1" a="1"/>
  <c r="D200" i="1" s="1"/>
  <c r="D201" i="1" a="1"/>
  <c r="D201" i="1" s="1"/>
  <c r="D202" i="1" a="1"/>
  <c r="D202" i="1" s="1"/>
  <c r="D203" i="1" a="1"/>
  <c r="D203" i="1" s="1"/>
  <c r="D204" i="1" a="1"/>
  <c r="D204" i="1" s="1"/>
  <c r="D205" i="1" a="1"/>
  <c r="D205" i="1" s="1"/>
  <c r="D206" i="1" a="1"/>
  <c r="D206" i="1" s="1"/>
  <c r="D207" i="1" a="1"/>
  <c r="D207" i="1" s="1"/>
  <c r="D208" i="1" a="1"/>
  <c r="D208" i="1" s="1"/>
  <c r="D209" i="1" a="1"/>
  <c r="D209" i="1" s="1"/>
  <c r="D210" i="1" a="1"/>
  <c r="D210" i="1" s="1"/>
  <c r="D211" i="1" a="1"/>
  <c r="D211" i="1" s="1"/>
  <c r="D212" i="1" a="1"/>
  <c r="D212" i="1" s="1"/>
  <c r="D213" i="1" a="1"/>
  <c r="D213" i="1" s="1"/>
  <c r="D214" i="1" a="1"/>
  <c r="D214" i="1" s="1"/>
  <c r="D215" i="1" a="1"/>
  <c r="D215" i="1" s="1"/>
  <c r="D216" i="1" a="1"/>
  <c r="D216" i="1" s="1"/>
  <c r="D217" i="1" a="1"/>
  <c r="D217" i="1" s="1"/>
  <c r="D218" i="1" a="1"/>
  <c r="D218" i="1" s="1"/>
  <c r="D219" i="1" a="1"/>
  <c r="D219" i="1" s="1"/>
  <c r="D220" i="1" a="1"/>
  <c r="D220" i="1" s="1"/>
  <c r="D221" i="1" a="1"/>
  <c r="D221" i="1" s="1"/>
  <c r="D222" i="1" a="1"/>
  <c r="D222" i="1" s="1"/>
  <c r="D223" i="1" a="1"/>
  <c r="D223" i="1" s="1"/>
  <c r="D224" i="1" a="1"/>
  <c r="D224" i="1" s="1"/>
  <c r="D225" i="1" a="1"/>
  <c r="D225" i="1" s="1"/>
  <c r="D226" i="1" a="1"/>
  <c r="D226" i="1" s="1"/>
  <c r="D227" i="1" a="1"/>
  <c r="D227" i="1" s="1"/>
  <c r="D228" i="1" a="1"/>
  <c r="D228" i="1" s="1"/>
  <c r="D229" i="1" a="1"/>
  <c r="D229" i="1" s="1"/>
  <c r="D230" i="1" a="1"/>
  <c r="D230" i="1" s="1"/>
  <c r="D231" i="1" a="1"/>
  <c r="D231" i="1" s="1"/>
  <c r="D232" i="1" a="1"/>
  <c r="D232" i="1" s="1"/>
  <c r="D233" i="1" a="1"/>
  <c r="D233" i="1" s="1"/>
  <c r="D234" i="1" a="1"/>
  <c r="D234" i="1" s="1"/>
  <c r="D235" i="1" a="1"/>
  <c r="D235" i="1" s="1"/>
  <c r="D236" i="1" a="1"/>
  <c r="D236" i="1" s="1"/>
  <c r="D237" i="1" a="1"/>
  <c r="D237" i="1" s="1"/>
  <c r="D238" i="1" a="1"/>
  <c r="D238" i="1" s="1"/>
  <c r="D239" i="1" a="1"/>
  <c r="D239" i="1" s="1"/>
  <c r="D240" i="1" a="1"/>
  <c r="D240" i="1" s="1"/>
  <c r="D241" i="1" a="1"/>
  <c r="D241" i="1" s="1"/>
  <c r="D242" i="1" a="1"/>
  <c r="D242" i="1" s="1"/>
  <c r="D243" i="1" a="1"/>
  <c r="D243" i="1" s="1"/>
  <c r="D244" i="1" a="1"/>
  <c r="D244" i="1" s="1"/>
  <c r="D245" i="1" a="1"/>
  <c r="D245" i="1" s="1"/>
  <c r="D246" i="1" a="1"/>
  <c r="D246" i="1" s="1"/>
  <c r="D247" i="1" a="1"/>
  <c r="D247" i="1" s="1"/>
  <c r="D248" i="1" a="1"/>
  <c r="D248" i="1" s="1"/>
  <c r="D249" i="1" a="1"/>
  <c r="D249" i="1" s="1"/>
  <c r="D250" i="1" a="1"/>
  <c r="D250" i="1" s="1"/>
  <c r="D251" i="1" a="1"/>
  <c r="D251" i="1" s="1"/>
  <c r="D252" i="1" a="1"/>
  <c r="D252" i="1" s="1"/>
  <c r="D253" i="1" a="1"/>
  <c r="D253" i="1" s="1"/>
  <c r="D254" i="1" a="1"/>
  <c r="D254" i="1" s="1"/>
  <c r="D255" i="1" a="1"/>
  <c r="D255" i="1" s="1"/>
  <c r="D256" i="1" a="1"/>
  <c r="D256" i="1" s="1"/>
  <c r="D257" i="1" a="1"/>
  <c r="D257" i="1" s="1"/>
  <c r="D258" i="1" a="1"/>
  <c r="D258" i="1" s="1"/>
  <c r="D259" i="1" a="1"/>
  <c r="D259" i="1" s="1"/>
  <c r="D260" i="1" a="1"/>
  <c r="D260" i="1" s="1"/>
  <c r="D261" i="1" a="1"/>
  <c r="D261" i="1" s="1"/>
  <c r="D262" i="1" a="1"/>
  <c r="D262" i="1" s="1"/>
  <c r="D263" i="1" a="1"/>
  <c r="D263" i="1" s="1"/>
  <c r="D264" i="1" a="1"/>
  <c r="D264" i="1" s="1"/>
  <c r="D265" i="1" a="1"/>
  <c r="D265" i="1" s="1"/>
  <c r="D266" i="1" a="1"/>
  <c r="D266" i="1" s="1"/>
  <c r="D267" i="1" a="1"/>
  <c r="D267" i="1" s="1"/>
  <c r="D268" i="1" a="1"/>
  <c r="D268" i="1" s="1"/>
  <c r="D269" i="1" a="1"/>
  <c r="D269" i="1" s="1"/>
  <c r="D270" i="1" a="1"/>
  <c r="D270" i="1" s="1"/>
  <c r="D271" i="1" a="1"/>
  <c r="D271" i="1" s="1"/>
  <c r="D272" i="1" a="1"/>
  <c r="D272" i="1" s="1"/>
  <c r="D273" i="1" a="1"/>
  <c r="D273" i="1" s="1"/>
  <c r="D274" i="1" a="1"/>
  <c r="D274" i="1" s="1"/>
  <c r="D275" i="1" a="1"/>
  <c r="D275" i="1" s="1"/>
  <c r="D276" i="1" a="1"/>
  <c r="D276" i="1" s="1"/>
  <c r="D277" i="1" a="1"/>
  <c r="D277" i="1" s="1"/>
  <c r="D278" i="1" a="1"/>
  <c r="D278" i="1" s="1"/>
  <c r="D279" i="1" a="1"/>
  <c r="D279" i="1" s="1"/>
  <c r="D280" i="1" a="1"/>
  <c r="D280" i="1" s="1"/>
  <c r="D281" i="1" a="1"/>
  <c r="D281" i="1" s="1"/>
  <c r="D282" i="1" a="1"/>
  <c r="D282" i="1" s="1"/>
  <c r="D283" i="1" a="1"/>
  <c r="D283" i="1" s="1"/>
  <c r="D284" i="1" a="1"/>
  <c r="D284" i="1" s="1"/>
  <c r="D285" i="1" a="1"/>
  <c r="D285" i="1" s="1"/>
  <c r="D286" i="1" a="1"/>
  <c r="D286" i="1" s="1"/>
  <c r="D287" i="1" a="1"/>
  <c r="D287" i="1" s="1"/>
  <c r="D288" i="1" a="1"/>
  <c r="D288" i="1" s="1"/>
  <c r="D289" i="1" a="1"/>
  <c r="D289" i="1" s="1"/>
  <c r="D290" i="1" a="1"/>
  <c r="D290" i="1" s="1"/>
  <c r="D291" i="1" a="1"/>
  <c r="D291" i="1" s="1"/>
  <c r="D292" i="1" a="1"/>
  <c r="D292" i="1" s="1"/>
  <c r="D293" i="1" a="1"/>
  <c r="D293" i="1" s="1"/>
  <c r="D294" i="1" a="1"/>
  <c r="D294" i="1" s="1"/>
  <c r="D295" i="1" a="1"/>
  <c r="D295" i="1" s="1"/>
  <c r="D296" i="1" a="1"/>
  <c r="D296" i="1" s="1"/>
  <c r="D297" i="1" a="1"/>
  <c r="D297" i="1" s="1"/>
  <c r="D298" i="1" a="1"/>
  <c r="D298" i="1" s="1"/>
  <c r="D299" i="1" a="1"/>
  <c r="D299" i="1" s="1"/>
  <c r="D300" i="1" a="1"/>
  <c r="D300" i="1" s="1"/>
  <c r="D301" i="1" a="1"/>
  <c r="D301" i="1" s="1"/>
  <c r="D302" i="1" a="1"/>
  <c r="D302" i="1" s="1"/>
  <c r="D303" i="1" a="1"/>
  <c r="D303" i="1" s="1"/>
  <c r="D304" i="1" a="1"/>
  <c r="D304" i="1" s="1"/>
  <c r="D305" i="1" a="1"/>
  <c r="D305" i="1" s="1"/>
  <c r="D306" i="1" a="1"/>
  <c r="D306" i="1" s="1"/>
  <c r="D307" i="1" a="1"/>
  <c r="D307" i="1" s="1"/>
  <c r="D308" i="1" a="1"/>
  <c r="D308" i="1" s="1"/>
  <c r="D309" i="1" a="1"/>
  <c r="D309" i="1" s="1"/>
  <c r="D310" i="1" a="1"/>
  <c r="D310" i="1" s="1"/>
  <c r="D311" i="1" a="1"/>
  <c r="D311" i="1" s="1"/>
  <c r="D312" i="1" a="1"/>
  <c r="D312" i="1" s="1"/>
  <c r="D313" i="1" a="1"/>
  <c r="D313" i="1" s="1"/>
  <c r="D314" i="1" a="1"/>
  <c r="D314" i="1" s="1"/>
  <c r="D315" i="1" a="1"/>
  <c r="D315" i="1" s="1"/>
  <c r="D316" i="1" a="1"/>
  <c r="D316" i="1" s="1"/>
  <c r="D317" i="1" a="1"/>
  <c r="D317" i="1" s="1"/>
  <c r="D318" i="1" a="1"/>
  <c r="D318" i="1" s="1"/>
  <c r="D319" i="1" a="1"/>
  <c r="D319" i="1" s="1"/>
  <c r="D320" i="1" a="1"/>
  <c r="D320" i="1" s="1"/>
  <c r="D321" i="1" a="1"/>
  <c r="D321" i="1" s="1"/>
  <c r="D322" i="1" a="1"/>
  <c r="D322" i="1" s="1"/>
  <c r="D323" i="1" a="1"/>
  <c r="D323" i="1" s="1"/>
  <c r="D324" i="1" a="1"/>
  <c r="D324" i="1" s="1"/>
  <c r="D325" i="1" a="1"/>
  <c r="D325" i="1" s="1"/>
  <c r="D326" i="1" a="1"/>
  <c r="D326" i="1" s="1"/>
  <c r="D327" i="1" a="1"/>
  <c r="D327" i="1" s="1"/>
  <c r="D328" i="1" a="1"/>
  <c r="D328" i="1" s="1"/>
  <c r="D329" i="1" a="1"/>
  <c r="D329" i="1" s="1"/>
  <c r="D330" i="1" a="1"/>
  <c r="D330" i="1" s="1"/>
  <c r="D331" i="1" a="1"/>
  <c r="D331" i="1" s="1"/>
  <c r="D332" i="1" a="1"/>
  <c r="D332" i="1" s="1"/>
  <c r="D333" i="1" a="1"/>
  <c r="D333" i="1" s="1"/>
  <c r="D334" i="1" a="1"/>
  <c r="D334" i="1" s="1"/>
  <c r="D335" i="1" a="1"/>
  <c r="D335" i="1" s="1"/>
  <c r="D336" i="1" a="1"/>
  <c r="D336" i="1" s="1"/>
  <c r="D337" i="1" a="1"/>
  <c r="D337" i="1" s="1"/>
  <c r="D338" i="1" a="1"/>
  <c r="D338" i="1" s="1"/>
  <c r="D339" i="1" a="1"/>
  <c r="D339" i="1" s="1"/>
  <c r="D340" i="1" a="1"/>
  <c r="D340" i="1" s="1"/>
  <c r="D341" i="1" a="1"/>
  <c r="D341" i="1" s="1"/>
  <c r="D342" i="1" a="1"/>
  <c r="D342" i="1" s="1"/>
  <c r="D343" i="1" a="1"/>
  <c r="D343" i="1" s="1"/>
  <c r="D344" i="1" a="1"/>
  <c r="D344" i="1" s="1"/>
  <c r="D345" i="1" a="1"/>
  <c r="D345" i="1" s="1"/>
  <c r="D346" i="1" a="1"/>
  <c r="D346" i="1" s="1"/>
  <c r="D347" i="1" a="1"/>
  <c r="D347" i="1" s="1"/>
  <c r="D348" i="1" a="1"/>
  <c r="D348" i="1" s="1"/>
  <c r="D349" i="1" a="1"/>
  <c r="D349" i="1" s="1"/>
  <c r="D350" i="1" a="1"/>
  <c r="D350" i="1" s="1"/>
  <c r="D351" i="1" a="1"/>
  <c r="D351" i="1" s="1"/>
  <c r="D352" i="1" a="1"/>
  <c r="D352" i="1" s="1"/>
  <c r="D353" i="1" a="1"/>
  <c r="D353" i="1" s="1"/>
  <c r="D354" i="1" a="1"/>
  <c r="D354" i="1" s="1"/>
  <c r="D355" i="1" a="1"/>
  <c r="D355" i="1" s="1"/>
  <c r="D356" i="1" a="1"/>
  <c r="D356" i="1" s="1"/>
  <c r="D357" i="1" a="1"/>
  <c r="D357" i="1" s="1"/>
  <c r="D358" i="1" a="1"/>
  <c r="D358" i="1" s="1"/>
  <c r="D359" i="1" a="1"/>
  <c r="D359" i="1" s="1"/>
  <c r="D360" i="1" a="1"/>
  <c r="D360" i="1" s="1"/>
  <c r="D361" i="1" a="1"/>
  <c r="D361" i="1" s="1"/>
  <c r="D362" i="1" a="1"/>
  <c r="D362" i="1" s="1"/>
  <c r="D363" i="1" a="1"/>
  <c r="D363" i="1" s="1"/>
  <c r="D364" i="1" a="1"/>
  <c r="D364" i="1" s="1"/>
  <c r="D365" i="1" a="1"/>
  <c r="D365" i="1" s="1"/>
  <c r="D366" i="1" a="1"/>
  <c r="D366" i="1" s="1"/>
  <c r="D367" i="1" a="1"/>
  <c r="D367" i="1" s="1"/>
  <c r="D368" i="1" a="1"/>
  <c r="D368" i="1" s="1"/>
  <c r="D369" i="1" a="1"/>
  <c r="D369" i="1" s="1"/>
  <c r="D370" i="1" a="1"/>
  <c r="D370" i="1" s="1"/>
  <c r="D371" i="1" a="1"/>
  <c r="D371" i="1" s="1"/>
  <c r="D372" i="1" a="1"/>
  <c r="D372" i="1" s="1"/>
  <c r="D373" i="1" a="1"/>
  <c r="D373" i="1" s="1"/>
  <c r="D374" i="1" a="1"/>
  <c r="D374" i="1" s="1"/>
  <c r="D375" i="1" a="1"/>
  <c r="D375" i="1" s="1"/>
  <c r="D376" i="1" a="1"/>
  <c r="D376" i="1" s="1"/>
  <c r="D377" i="1" a="1"/>
  <c r="D377" i="1" s="1"/>
  <c r="D378" i="1" a="1"/>
  <c r="D378" i="1" s="1"/>
  <c r="D379" i="1" a="1"/>
  <c r="D379" i="1" s="1"/>
  <c r="D380" i="1" a="1"/>
  <c r="D380" i="1" s="1"/>
  <c r="D381" i="1" a="1"/>
  <c r="D381" i="1" s="1"/>
  <c r="D382" i="1" a="1"/>
  <c r="D382" i="1" s="1"/>
  <c r="D383" i="1" a="1"/>
  <c r="D383" i="1" s="1"/>
  <c r="D384" i="1" a="1"/>
  <c r="D384" i="1" s="1"/>
  <c r="D385" i="1" a="1"/>
  <c r="D385" i="1" s="1"/>
  <c r="D386" i="1" a="1"/>
  <c r="D386" i="1" s="1"/>
  <c r="D387" i="1" a="1"/>
  <c r="D387" i="1" s="1"/>
  <c r="D388" i="1" a="1"/>
  <c r="D388" i="1" s="1"/>
  <c r="D389" i="1" a="1"/>
  <c r="D389" i="1" s="1"/>
  <c r="D390" i="1" a="1"/>
  <c r="D390" i="1" s="1"/>
  <c r="D391" i="1" a="1"/>
  <c r="D391" i="1" s="1"/>
  <c r="D392" i="1" a="1"/>
  <c r="D392" i="1" s="1"/>
  <c r="D393" i="1" a="1"/>
  <c r="D393" i="1" s="1"/>
  <c r="D394" i="1" a="1"/>
  <c r="D394" i="1" s="1"/>
  <c r="D395" i="1" a="1"/>
  <c r="D395" i="1" s="1"/>
  <c r="D396" i="1" a="1"/>
  <c r="D396" i="1" s="1"/>
  <c r="D397" i="1" a="1"/>
  <c r="D397" i="1" s="1"/>
  <c r="D398" i="1" a="1"/>
  <c r="D398" i="1" s="1"/>
  <c r="D399" i="1" a="1"/>
  <c r="D399" i="1" s="1"/>
  <c r="D400" i="1" a="1"/>
  <c r="D400" i="1" s="1"/>
  <c r="D401" i="1" a="1"/>
  <c r="D401" i="1" s="1"/>
  <c r="D402" i="1" a="1"/>
  <c r="D402" i="1" s="1"/>
  <c r="D403" i="1" a="1"/>
  <c r="D403" i="1" s="1"/>
  <c r="D404" i="1" a="1"/>
  <c r="D404" i="1" s="1"/>
  <c r="D405" i="1" a="1"/>
  <c r="D405" i="1" s="1"/>
  <c r="D406" i="1" a="1"/>
  <c r="D406" i="1" s="1"/>
  <c r="D407" i="1" a="1"/>
  <c r="D407" i="1" s="1"/>
  <c r="D408" i="1" a="1"/>
  <c r="D408" i="1" s="1"/>
  <c r="D409" i="1" a="1"/>
  <c r="D409" i="1" s="1"/>
  <c r="D410" i="1" a="1"/>
  <c r="D410" i="1" s="1"/>
  <c r="D411" i="1" a="1"/>
  <c r="D411" i="1" s="1"/>
  <c r="D412" i="1" a="1"/>
  <c r="D412" i="1" s="1"/>
  <c r="D413" i="1" a="1"/>
  <c r="D413" i="1" s="1"/>
  <c r="D414" i="1" a="1"/>
  <c r="D414" i="1" s="1"/>
  <c r="D415" i="1" a="1"/>
  <c r="D415" i="1" s="1"/>
  <c r="D416" i="1" a="1"/>
  <c r="D416" i="1" s="1"/>
  <c r="D417" i="1" a="1"/>
  <c r="D417" i="1" s="1"/>
  <c r="D418" i="1" a="1"/>
  <c r="D418" i="1" s="1"/>
  <c r="D419" i="1" a="1"/>
  <c r="D419" i="1" s="1"/>
  <c r="D420" i="1" a="1"/>
  <c r="D420" i="1" s="1"/>
  <c r="D421" i="1" a="1"/>
  <c r="D421" i="1" s="1"/>
  <c r="D422" i="1" a="1"/>
  <c r="D422" i="1" s="1"/>
  <c r="D423" i="1" a="1"/>
  <c r="D423" i="1" s="1"/>
  <c r="D424" i="1" a="1"/>
  <c r="D424" i="1" s="1"/>
  <c r="D425" i="1" a="1"/>
  <c r="D425" i="1" s="1"/>
  <c r="D426" i="1" a="1"/>
  <c r="D426" i="1" s="1"/>
  <c r="D427" i="1" a="1"/>
  <c r="D427" i="1" s="1"/>
  <c r="D428" i="1" a="1"/>
  <c r="D428" i="1" s="1"/>
  <c r="D429" i="1" a="1"/>
  <c r="D429" i="1" s="1"/>
  <c r="D430" i="1" a="1"/>
  <c r="D430" i="1" s="1"/>
  <c r="D431" i="1" a="1"/>
  <c r="D431" i="1" s="1"/>
  <c r="D432" i="1" a="1"/>
  <c r="D432" i="1" s="1"/>
  <c r="D433" i="1" a="1"/>
  <c r="D433" i="1" s="1"/>
  <c r="D434" i="1" a="1"/>
  <c r="D434" i="1" s="1"/>
  <c r="D435" i="1" a="1"/>
  <c r="D435" i="1" s="1"/>
  <c r="D436" i="1" a="1"/>
  <c r="D436" i="1" s="1"/>
  <c r="D437" i="1" a="1"/>
  <c r="D437" i="1" s="1"/>
  <c r="D438" i="1" a="1"/>
  <c r="D438" i="1" s="1"/>
  <c r="D439" i="1" a="1"/>
  <c r="D439" i="1" s="1"/>
  <c r="D440" i="1" a="1"/>
  <c r="D440" i="1" s="1"/>
  <c r="D441" i="1" a="1"/>
  <c r="D441" i="1" s="1"/>
  <c r="D442" i="1" a="1"/>
  <c r="D442" i="1" s="1"/>
  <c r="D443" i="1" a="1"/>
  <c r="D443" i="1" s="1"/>
  <c r="D444" i="1" a="1"/>
  <c r="D444" i="1" s="1"/>
  <c r="D445" i="1" a="1"/>
  <c r="D445" i="1" s="1"/>
  <c r="D446" i="1" a="1"/>
  <c r="D446" i="1" s="1"/>
  <c r="D447" i="1" a="1"/>
  <c r="D447" i="1" s="1"/>
  <c r="D448" i="1" a="1"/>
  <c r="D448" i="1" s="1"/>
  <c r="D449" i="1" a="1"/>
  <c r="D449" i="1" s="1"/>
  <c r="D450" i="1" a="1"/>
  <c r="D450" i="1" s="1"/>
  <c r="D451" i="1" a="1"/>
  <c r="D451" i="1" s="1"/>
  <c r="D452" i="1" a="1"/>
  <c r="D452" i="1" s="1"/>
  <c r="D453" i="1" a="1"/>
  <c r="D453" i="1" s="1"/>
  <c r="D454" i="1" a="1"/>
  <c r="D454" i="1" s="1"/>
  <c r="D455" i="1" a="1"/>
  <c r="D455" i="1" s="1"/>
  <c r="D456" i="1" a="1"/>
  <c r="D456" i="1" s="1"/>
  <c r="D457" i="1" a="1"/>
  <c r="D457" i="1" s="1"/>
  <c r="D458" i="1" a="1"/>
  <c r="D458" i="1" s="1"/>
  <c r="D459" i="1" a="1"/>
  <c r="D459" i="1" s="1"/>
  <c r="D460" i="1" a="1"/>
  <c r="D460" i="1" s="1"/>
  <c r="D461" i="1" a="1"/>
  <c r="D461" i="1" s="1"/>
  <c r="D462" i="1" a="1"/>
  <c r="D462" i="1" s="1"/>
  <c r="D463" i="1" a="1"/>
  <c r="D463" i="1" s="1"/>
  <c r="D464" i="1" a="1"/>
  <c r="D464" i="1" s="1"/>
  <c r="D465" i="1" a="1"/>
  <c r="D465" i="1" s="1"/>
  <c r="D466" i="1" a="1"/>
  <c r="D466" i="1" s="1"/>
  <c r="D467" i="1" a="1"/>
  <c r="D467" i="1" s="1"/>
  <c r="D468" i="1" a="1"/>
  <c r="D468" i="1" s="1"/>
  <c r="D469" i="1" a="1"/>
  <c r="D469" i="1" s="1"/>
  <c r="D470" i="1" a="1"/>
  <c r="D470" i="1" s="1"/>
  <c r="D471" i="1" a="1"/>
  <c r="D471" i="1" s="1"/>
  <c r="D472" i="1" a="1"/>
  <c r="D472" i="1" s="1"/>
  <c r="D473" i="1" a="1"/>
  <c r="D473" i="1" s="1"/>
  <c r="D474" i="1" a="1"/>
  <c r="D474" i="1" s="1"/>
  <c r="D475" i="1" a="1"/>
  <c r="D475" i="1" s="1"/>
  <c r="D476" i="1" a="1"/>
  <c r="D476" i="1" s="1"/>
  <c r="D477" i="1" a="1"/>
  <c r="D477" i="1" s="1"/>
  <c r="D478" i="1" a="1"/>
  <c r="D478" i="1" s="1"/>
  <c r="D479" i="1" a="1"/>
  <c r="D479" i="1" s="1"/>
  <c r="D480" i="1" a="1"/>
  <c r="D480" i="1" s="1"/>
  <c r="D481" i="1" a="1"/>
  <c r="D481" i="1" s="1"/>
  <c r="D482" i="1" a="1"/>
  <c r="D482" i="1" s="1"/>
  <c r="D483" i="1" a="1"/>
  <c r="D483" i="1" s="1"/>
  <c r="D484" i="1" a="1"/>
  <c r="D484" i="1" s="1"/>
  <c r="D485" i="1" a="1"/>
  <c r="D485" i="1" s="1"/>
  <c r="D486" i="1" a="1"/>
  <c r="D486" i="1" s="1"/>
  <c r="D487" i="1" a="1"/>
  <c r="D487" i="1" s="1"/>
  <c r="D488" i="1" a="1"/>
  <c r="D488" i="1" s="1"/>
  <c r="D489" i="1" a="1"/>
  <c r="D489" i="1" s="1"/>
  <c r="D490" i="1" a="1"/>
  <c r="D490" i="1" s="1"/>
  <c r="D491" i="1" a="1"/>
  <c r="D491" i="1" s="1"/>
  <c r="D492" i="1" a="1"/>
  <c r="D492" i="1" s="1"/>
  <c r="D493" i="1" a="1"/>
  <c r="D493" i="1" s="1"/>
  <c r="D494" i="1" a="1"/>
  <c r="D494" i="1" s="1"/>
  <c r="D495" i="1" a="1"/>
  <c r="D495" i="1" s="1"/>
  <c r="D496" i="1" a="1"/>
  <c r="D496" i="1" s="1"/>
  <c r="D497" i="1" a="1"/>
  <c r="D497" i="1" s="1"/>
  <c r="D498" i="1" a="1"/>
  <c r="D498" i="1" s="1"/>
  <c r="D499" i="1" a="1"/>
  <c r="D499" i="1" s="1"/>
  <c r="D500" i="1" a="1"/>
  <c r="D500" i="1" s="1"/>
  <c r="D501" i="1" a="1"/>
  <c r="D501" i="1" s="1"/>
  <c r="D502" i="1" a="1"/>
  <c r="D502" i="1" s="1"/>
  <c r="D503" i="1" a="1"/>
  <c r="D503" i="1" s="1"/>
  <c r="D504" i="1" a="1"/>
  <c r="D504" i="1" s="1"/>
  <c r="D505" i="1" a="1"/>
  <c r="D505" i="1" s="1"/>
  <c r="D506" i="1" a="1"/>
  <c r="D506" i="1" s="1"/>
  <c r="D507" i="1" a="1"/>
  <c r="D507" i="1" s="1"/>
  <c r="D508" i="1" a="1"/>
  <c r="D508" i="1" s="1"/>
  <c r="D509" i="1" a="1"/>
  <c r="D509" i="1" s="1"/>
  <c r="D510" i="1" a="1"/>
  <c r="D510" i="1" s="1"/>
  <c r="D511" i="1" a="1"/>
  <c r="D511" i="1" s="1"/>
  <c r="D512" i="1" a="1"/>
  <c r="D512" i="1" s="1"/>
  <c r="D513" i="1" a="1"/>
  <c r="D513" i="1" s="1"/>
  <c r="D514" i="1" a="1"/>
  <c r="D514" i="1" s="1"/>
  <c r="D515" i="1" a="1"/>
  <c r="D515" i="1" s="1"/>
  <c r="D516" i="1" a="1"/>
  <c r="D516" i="1" s="1"/>
  <c r="D517" i="1" a="1"/>
  <c r="D517" i="1" s="1"/>
  <c r="D518" i="1" a="1"/>
  <c r="D518" i="1" s="1"/>
  <c r="D519" i="1" a="1"/>
  <c r="D519" i="1" s="1"/>
  <c r="D520" i="1" a="1"/>
  <c r="D520" i="1" s="1"/>
  <c r="D521" i="1" a="1"/>
  <c r="D521" i="1" s="1"/>
  <c r="D522" i="1" a="1"/>
  <c r="D522" i="1" s="1"/>
  <c r="D523" i="1" a="1"/>
  <c r="D523" i="1" s="1"/>
  <c r="D524" i="1" a="1"/>
  <c r="D524" i="1" s="1"/>
  <c r="D525" i="1" a="1"/>
  <c r="D525" i="1" s="1"/>
  <c r="D526" i="1" a="1"/>
  <c r="D526" i="1" s="1"/>
  <c r="D527" i="1" a="1"/>
  <c r="D527" i="1" s="1"/>
  <c r="D528" i="1" a="1"/>
  <c r="D528" i="1" s="1"/>
  <c r="D529" i="1" a="1"/>
  <c r="D529" i="1" s="1"/>
  <c r="D530" i="1" a="1"/>
  <c r="D530" i="1" s="1"/>
  <c r="D531" i="1" a="1"/>
  <c r="D531" i="1" s="1"/>
  <c r="D532" i="1" a="1"/>
  <c r="D532" i="1" s="1"/>
  <c r="D533" i="1" a="1"/>
  <c r="D533" i="1" s="1"/>
  <c r="D534" i="1" a="1"/>
  <c r="D534" i="1" s="1"/>
  <c r="D535" i="1" a="1"/>
  <c r="D535" i="1" s="1"/>
  <c r="D536" i="1" a="1"/>
  <c r="D536" i="1" s="1"/>
  <c r="D537" i="1" a="1"/>
  <c r="D537" i="1" s="1"/>
  <c r="D538" i="1" a="1"/>
  <c r="D538" i="1" s="1"/>
  <c r="D539" i="1" a="1"/>
  <c r="D539" i="1" s="1"/>
  <c r="D540" i="1" a="1"/>
  <c r="D540" i="1" s="1"/>
  <c r="D541" i="1" a="1"/>
  <c r="D541" i="1" s="1"/>
  <c r="D542" i="1" a="1"/>
  <c r="D542" i="1" s="1"/>
  <c r="D543" i="1" a="1"/>
  <c r="D543" i="1" s="1"/>
  <c r="D544" i="1" a="1"/>
  <c r="D544" i="1" s="1"/>
  <c r="D545" i="1" a="1"/>
  <c r="D545" i="1" s="1"/>
  <c r="D546" i="1" a="1"/>
  <c r="D546" i="1" s="1"/>
  <c r="D547" i="1" a="1"/>
  <c r="D547" i="1" s="1"/>
  <c r="D548" i="1" a="1"/>
  <c r="D548" i="1" s="1"/>
  <c r="D549" i="1" a="1"/>
  <c r="D549" i="1" s="1"/>
  <c r="D550" i="1" a="1"/>
  <c r="D550" i="1" s="1"/>
  <c r="D551" i="1" a="1"/>
  <c r="D551" i="1" s="1"/>
  <c r="D552" i="1" a="1"/>
  <c r="D552" i="1" s="1"/>
  <c r="D553" i="1" a="1"/>
  <c r="D553" i="1" s="1"/>
  <c r="D554" i="1" a="1"/>
  <c r="D554" i="1" s="1"/>
  <c r="D555" i="1" a="1"/>
  <c r="D555" i="1" s="1"/>
  <c r="D556" i="1" a="1"/>
  <c r="D556" i="1" s="1"/>
  <c r="D557" i="1" a="1"/>
  <c r="D557" i="1" s="1"/>
  <c r="D558" i="1" a="1"/>
  <c r="D558" i="1" s="1"/>
  <c r="D559" i="1" a="1"/>
  <c r="D559" i="1" s="1"/>
  <c r="D560" i="1" a="1"/>
  <c r="D560" i="1" s="1"/>
  <c r="D561" i="1" a="1"/>
  <c r="D561" i="1" s="1"/>
  <c r="D562" i="1" a="1"/>
  <c r="D562" i="1" s="1"/>
  <c r="D563" i="1" a="1"/>
  <c r="D563" i="1" s="1"/>
  <c r="D564" i="1" a="1"/>
  <c r="D564" i="1" s="1"/>
  <c r="D565" i="1" a="1"/>
  <c r="D565" i="1" s="1"/>
  <c r="D566" i="1" a="1"/>
  <c r="D566" i="1" s="1"/>
  <c r="D567" i="1" a="1"/>
  <c r="D567" i="1" s="1"/>
  <c r="D568" i="1" a="1"/>
  <c r="D568" i="1" s="1"/>
  <c r="D569" i="1" a="1"/>
  <c r="D569" i="1" s="1"/>
  <c r="D570" i="1" a="1"/>
  <c r="D570" i="1" s="1"/>
  <c r="D571" i="1" a="1"/>
  <c r="D571" i="1" s="1"/>
  <c r="D572" i="1" a="1"/>
  <c r="D572" i="1" s="1"/>
  <c r="D573" i="1" a="1"/>
  <c r="D573" i="1" s="1"/>
  <c r="D574" i="1" a="1"/>
  <c r="D574" i="1" s="1"/>
  <c r="D575" i="1" a="1"/>
  <c r="D575" i="1" s="1"/>
  <c r="D576" i="1" a="1"/>
  <c r="D576" i="1" s="1"/>
  <c r="D577" i="1" a="1"/>
  <c r="D577" i="1" s="1"/>
  <c r="D578" i="1" a="1"/>
  <c r="D578" i="1" s="1"/>
  <c r="D579" i="1" a="1"/>
  <c r="D579" i="1" s="1"/>
  <c r="D580" i="1" a="1"/>
  <c r="D580" i="1" s="1"/>
  <c r="D581" i="1" a="1"/>
  <c r="D581" i="1" s="1"/>
  <c r="D582" i="1" a="1"/>
  <c r="D582" i="1" s="1"/>
  <c r="D583" i="1" a="1"/>
  <c r="D583" i="1" s="1"/>
  <c r="D584" i="1" a="1"/>
  <c r="D584" i="1" s="1"/>
  <c r="D585" i="1" a="1"/>
  <c r="D585" i="1" s="1"/>
  <c r="D586" i="1" a="1"/>
  <c r="D586" i="1" s="1"/>
  <c r="D587" i="1" a="1"/>
  <c r="D587" i="1" s="1"/>
  <c r="D588" i="1" a="1"/>
  <c r="D588" i="1" s="1"/>
  <c r="D589" i="1" a="1"/>
  <c r="D589" i="1" s="1"/>
  <c r="D590" i="1" a="1"/>
  <c r="D590" i="1" s="1"/>
  <c r="D591" i="1" a="1"/>
  <c r="D591" i="1" s="1"/>
  <c r="D592" i="1" a="1"/>
  <c r="D592" i="1" s="1"/>
  <c r="D593" i="1" a="1"/>
  <c r="D593" i="1" s="1"/>
  <c r="D594" i="1" a="1"/>
  <c r="D594" i="1" s="1"/>
  <c r="D595" i="1" a="1"/>
  <c r="D595" i="1" s="1"/>
  <c r="D596" i="1" a="1"/>
  <c r="D596" i="1" s="1"/>
  <c r="D597" i="1" a="1"/>
  <c r="D597" i="1" s="1"/>
  <c r="D598" i="1" a="1"/>
  <c r="D598" i="1" s="1"/>
  <c r="D599" i="1" a="1"/>
  <c r="D599" i="1" s="1"/>
  <c r="D600" i="1" a="1"/>
  <c r="D600" i="1" s="1"/>
  <c r="D601" i="1" a="1"/>
  <c r="D601" i="1" s="1"/>
  <c r="D602" i="1" a="1"/>
  <c r="D602" i="1" s="1"/>
  <c r="D603" i="1" a="1"/>
  <c r="D603" i="1" s="1"/>
  <c r="D604" i="1" a="1"/>
  <c r="D604" i="1" s="1"/>
  <c r="D605" i="1" a="1"/>
  <c r="D605" i="1" s="1"/>
  <c r="D606" i="1" a="1"/>
  <c r="D606" i="1" s="1"/>
  <c r="D607" i="1" a="1"/>
  <c r="D607" i="1" s="1"/>
  <c r="D608" i="1" a="1"/>
  <c r="D608" i="1" s="1"/>
  <c r="D609" i="1" a="1"/>
  <c r="D609" i="1" s="1"/>
  <c r="D610" i="1" a="1"/>
  <c r="D610" i="1" s="1"/>
  <c r="D611" i="1" a="1"/>
  <c r="D611" i="1" s="1"/>
  <c r="D612" i="1" a="1"/>
  <c r="D612" i="1" s="1"/>
  <c r="D613" i="1" a="1"/>
  <c r="D613" i="1" s="1"/>
  <c r="D614" i="1" a="1"/>
  <c r="D614" i="1" s="1"/>
  <c r="D615" i="1" a="1"/>
  <c r="D615" i="1" s="1"/>
  <c r="D616" i="1" a="1"/>
  <c r="D616" i="1" s="1"/>
  <c r="D617" i="1" a="1"/>
  <c r="D617" i="1" s="1"/>
  <c r="D618" i="1" a="1"/>
  <c r="D618" i="1" s="1"/>
  <c r="D619" i="1" a="1"/>
  <c r="D619" i="1" s="1"/>
  <c r="D620" i="1" a="1"/>
  <c r="D620" i="1" s="1"/>
  <c r="D621" i="1" a="1"/>
  <c r="D621" i="1" s="1"/>
  <c r="D622" i="1" a="1"/>
  <c r="D622" i="1" s="1"/>
  <c r="D623" i="1" a="1"/>
  <c r="D623" i="1" s="1"/>
  <c r="D624" i="1" a="1"/>
  <c r="D624" i="1" s="1"/>
  <c r="D625" i="1" a="1"/>
  <c r="D625" i="1" s="1"/>
  <c r="D626" i="1" a="1"/>
  <c r="D626" i="1" s="1"/>
  <c r="D627" i="1" a="1"/>
  <c r="D627" i="1" s="1"/>
  <c r="D628" i="1" a="1"/>
  <c r="D628" i="1" s="1"/>
  <c r="D629" i="1" a="1"/>
  <c r="D629" i="1" s="1"/>
  <c r="D630" i="1" a="1"/>
  <c r="D630" i="1" s="1"/>
  <c r="D631" i="1" a="1"/>
  <c r="D631" i="1" s="1"/>
  <c r="D632" i="1" a="1"/>
  <c r="D632" i="1" s="1"/>
  <c r="D633" i="1" a="1"/>
  <c r="D633" i="1" s="1"/>
  <c r="D634" i="1" a="1"/>
  <c r="D634" i="1" s="1"/>
  <c r="D635" i="1" a="1"/>
  <c r="D635" i="1" s="1"/>
  <c r="D636" i="1" a="1"/>
  <c r="D636" i="1" s="1"/>
  <c r="D637" i="1" a="1"/>
  <c r="D637" i="1" s="1"/>
  <c r="D638" i="1" a="1"/>
  <c r="D638" i="1" s="1"/>
  <c r="D639" i="1" a="1"/>
  <c r="D639" i="1" s="1"/>
  <c r="D640" i="1" a="1"/>
  <c r="D640" i="1" s="1"/>
  <c r="D641" i="1" a="1"/>
  <c r="D641" i="1" s="1"/>
  <c r="D642" i="1" a="1"/>
  <c r="D642" i="1" s="1"/>
  <c r="D643" i="1" a="1"/>
  <c r="D643" i="1" s="1"/>
  <c r="D644" i="1" a="1"/>
  <c r="D644" i="1" s="1"/>
  <c r="D645" i="1" a="1"/>
  <c r="D645" i="1" s="1"/>
  <c r="D646" i="1" a="1"/>
  <c r="D646" i="1" s="1"/>
  <c r="D647" i="1" a="1"/>
  <c r="D647" i="1" s="1"/>
  <c r="D648" i="1" a="1"/>
  <c r="D648" i="1" s="1"/>
  <c r="D649" i="1" a="1"/>
  <c r="D649" i="1" s="1"/>
  <c r="D650" i="1" a="1"/>
  <c r="D650" i="1" s="1"/>
  <c r="D651" i="1" a="1"/>
  <c r="D651" i="1" s="1"/>
  <c r="D652" i="1" a="1"/>
  <c r="D652" i="1" s="1"/>
  <c r="D653" i="1" a="1"/>
  <c r="D653" i="1" s="1"/>
  <c r="D654" i="1" a="1"/>
  <c r="D654" i="1" s="1"/>
  <c r="D655" i="1" a="1"/>
  <c r="D655" i="1" s="1"/>
  <c r="D656" i="1" a="1"/>
  <c r="D656" i="1" s="1"/>
  <c r="D657" i="1" a="1"/>
  <c r="D657" i="1" s="1"/>
  <c r="D658" i="1" a="1"/>
  <c r="D658" i="1" s="1"/>
  <c r="D659" i="1" a="1"/>
  <c r="D659" i="1" s="1"/>
  <c r="D660" i="1" a="1"/>
  <c r="D660" i="1" s="1"/>
  <c r="D661" i="1" a="1"/>
  <c r="D661" i="1" s="1"/>
  <c r="D662" i="1" a="1"/>
  <c r="D662" i="1" s="1"/>
  <c r="D663" i="1" a="1"/>
  <c r="D663" i="1" s="1"/>
  <c r="D664" i="1" a="1"/>
  <c r="D664" i="1" s="1"/>
  <c r="D665" i="1" a="1"/>
  <c r="D665" i="1" s="1"/>
  <c r="D666" i="1" a="1"/>
  <c r="D666" i="1" s="1"/>
  <c r="D667" i="1" a="1"/>
  <c r="D667" i="1" s="1"/>
  <c r="D668" i="1" a="1"/>
  <c r="D668" i="1" s="1"/>
  <c r="D669" i="1" a="1"/>
  <c r="D669" i="1" s="1"/>
  <c r="D670" i="1" a="1"/>
  <c r="D670" i="1" s="1"/>
  <c r="D671" i="1" a="1"/>
  <c r="D671" i="1" s="1"/>
  <c r="D672" i="1" a="1"/>
  <c r="D672" i="1" s="1"/>
  <c r="D673" i="1" a="1"/>
  <c r="D673" i="1" s="1"/>
  <c r="D674" i="1" a="1"/>
  <c r="D674" i="1" s="1"/>
  <c r="D675" i="1" a="1"/>
  <c r="D675" i="1" s="1"/>
  <c r="D676" i="1" a="1"/>
  <c r="D676" i="1" s="1"/>
  <c r="D677" i="1" a="1"/>
  <c r="D677" i="1" s="1"/>
  <c r="D678" i="1" a="1"/>
  <c r="D678" i="1" s="1"/>
  <c r="D679" i="1" a="1"/>
  <c r="D679" i="1" s="1"/>
  <c r="D680" i="1" a="1"/>
  <c r="D680" i="1" s="1"/>
  <c r="D681" i="1" a="1"/>
  <c r="D681" i="1" s="1"/>
  <c r="D682" i="1" a="1"/>
  <c r="D682" i="1" s="1"/>
  <c r="D683" i="1" a="1"/>
  <c r="D683" i="1" s="1"/>
  <c r="D684" i="1" a="1"/>
  <c r="D684" i="1" s="1"/>
  <c r="D685" i="1" a="1"/>
  <c r="D685" i="1" s="1"/>
  <c r="D686" i="1" a="1"/>
  <c r="D686" i="1" s="1"/>
  <c r="D687" i="1" a="1"/>
  <c r="D687" i="1" s="1"/>
  <c r="D688" i="1" a="1"/>
  <c r="D688" i="1" s="1"/>
  <c r="D689" i="1" a="1"/>
  <c r="D689" i="1" s="1"/>
  <c r="D690" i="1" a="1"/>
  <c r="D690" i="1" s="1"/>
  <c r="D691" i="1" a="1"/>
  <c r="D691" i="1" s="1"/>
  <c r="D692" i="1" a="1"/>
  <c r="D692" i="1" s="1"/>
  <c r="D693" i="1" a="1"/>
  <c r="D693" i="1" s="1"/>
  <c r="D694" i="1" a="1"/>
  <c r="D694" i="1" s="1"/>
  <c r="D695" i="1" a="1"/>
  <c r="D695" i="1" s="1"/>
  <c r="D696" i="1" a="1"/>
  <c r="D696" i="1" s="1"/>
  <c r="D697" i="1" a="1"/>
  <c r="D697" i="1" s="1"/>
  <c r="D698" i="1" a="1"/>
  <c r="D698" i="1" s="1"/>
  <c r="D699" i="1" a="1"/>
  <c r="D699" i="1" s="1"/>
  <c r="D700" i="1" a="1"/>
  <c r="D700" i="1" s="1"/>
  <c r="D701" i="1" a="1"/>
  <c r="D701" i="1" s="1"/>
  <c r="D702" i="1" a="1"/>
  <c r="D702" i="1" s="1"/>
  <c r="D703" i="1" a="1"/>
  <c r="D703" i="1" s="1"/>
  <c r="D704" i="1" a="1"/>
  <c r="D704" i="1" s="1"/>
  <c r="D705" i="1" a="1"/>
  <c r="D705" i="1" s="1"/>
  <c r="D706" i="1" a="1"/>
  <c r="D706" i="1" s="1"/>
  <c r="D707" i="1" a="1"/>
  <c r="D707" i="1" s="1"/>
  <c r="D708" i="1" a="1"/>
  <c r="D708" i="1" s="1"/>
  <c r="D709" i="1" a="1"/>
  <c r="D709" i="1" s="1"/>
  <c r="D710" i="1" a="1"/>
  <c r="D710" i="1" s="1"/>
  <c r="D711" i="1" a="1"/>
  <c r="D711" i="1" s="1"/>
  <c r="D712" i="1" a="1"/>
  <c r="D712" i="1" s="1"/>
  <c r="D713" i="1" a="1"/>
  <c r="D713" i="1" s="1"/>
  <c r="D714" i="1" a="1"/>
  <c r="D714" i="1" s="1"/>
  <c r="D715" i="1" a="1"/>
  <c r="D715" i="1" s="1"/>
  <c r="D716" i="1" a="1"/>
  <c r="D716" i="1" s="1"/>
  <c r="D717" i="1" a="1"/>
  <c r="D717" i="1" s="1"/>
  <c r="D718" i="1" a="1"/>
  <c r="D718" i="1" s="1"/>
  <c r="D719" i="1" a="1"/>
  <c r="D719" i="1" s="1"/>
  <c r="D720" i="1" a="1"/>
  <c r="D720" i="1" s="1"/>
  <c r="D721" i="1" a="1"/>
  <c r="D721" i="1" s="1"/>
  <c r="D722" i="1" a="1"/>
  <c r="D722" i="1" s="1"/>
  <c r="D723" i="1" a="1"/>
  <c r="D723" i="1" s="1"/>
  <c r="D724" i="1" a="1"/>
  <c r="D724" i="1" s="1"/>
  <c r="D725" i="1" a="1"/>
  <c r="D725" i="1" s="1"/>
  <c r="D726" i="1" a="1"/>
  <c r="D726" i="1" s="1"/>
  <c r="D727" i="1" a="1"/>
  <c r="D727" i="1" s="1"/>
  <c r="D728" i="1" a="1"/>
  <c r="D728" i="1" s="1"/>
  <c r="D729" i="1" a="1"/>
  <c r="D729" i="1" s="1"/>
  <c r="D730" i="1" a="1"/>
  <c r="D730" i="1" s="1"/>
  <c r="D731" i="1" a="1"/>
  <c r="D731" i="1" s="1"/>
  <c r="D732" i="1" a="1"/>
  <c r="D732" i="1" s="1"/>
  <c r="D733" i="1" a="1"/>
  <c r="D733" i="1" s="1"/>
  <c r="D734" i="1" a="1"/>
  <c r="D734" i="1" s="1"/>
  <c r="D735" i="1" a="1"/>
  <c r="D735" i="1" s="1"/>
  <c r="D736" i="1" a="1"/>
  <c r="D736" i="1" s="1"/>
  <c r="D737" i="1" a="1"/>
  <c r="D737" i="1" s="1"/>
  <c r="D738" i="1" a="1"/>
  <c r="D738" i="1" s="1"/>
  <c r="D739" i="1" a="1"/>
  <c r="D739" i="1" s="1"/>
  <c r="D740" i="1" a="1"/>
  <c r="D740" i="1" s="1"/>
  <c r="D741" i="1" a="1"/>
  <c r="D741" i="1" s="1"/>
  <c r="D742" i="1" a="1"/>
  <c r="D742" i="1" s="1"/>
  <c r="D743" i="1" a="1"/>
  <c r="D743" i="1" s="1"/>
  <c r="D744" i="1" a="1"/>
  <c r="D744" i="1" s="1"/>
  <c r="D745" i="1" a="1"/>
  <c r="D745" i="1" s="1"/>
  <c r="D746" i="1" a="1"/>
  <c r="D746" i="1" s="1"/>
  <c r="D747" i="1" a="1"/>
  <c r="D747" i="1" s="1"/>
  <c r="D748" i="1" a="1"/>
  <c r="D748" i="1" s="1"/>
  <c r="D749" i="1" a="1"/>
  <c r="D749" i="1" s="1"/>
  <c r="D750" i="1" a="1"/>
  <c r="D750" i="1" s="1"/>
  <c r="D751" i="1" a="1"/>
  <c r="D751" i="1" s="1"/>
  <c r="D752" i="1" a="1"/>
  <c r="D752" i="1" s="1"/>
  <c r="D753" i="1" a="1"/>
  <c r="D753" i="1" s="1"/>
  <c r="D754" i="1" a="1"/>
  <c r="D754" i="1" s="1"/>
  <c r="D755" i="1" a="1"/>
  <c r="D755" i="1" s="1"/>
  <c r="D756" i="1" a="1"/>
  <c r="D756" i="1" s="1"/>
  <c r="D757" i="1" a="1"/>
  <c r="D757" i="1" s="1"/>
  <c r="D758" i="1" a="1"/>
  <c r="D758" i="1" s="1"/>
  <c r="D759" i="1" a="1"/>
  <c r="D759" i="1" s="1"/>
  <c r="D760" i="1" a="1"/>
  <c r="D760" i="1" s="1"/>
  <c r="D761" i="1" a="1"/>
  <c r="D761" i="1" s="1"/>
  <c r="D762" i="1" a="1"/>
  <c r="D762" i="1" s="1"/>
  <c r="D763" i="1" a="1"/>
  <c r="D763" i="1" s="1"/>
  <c r="D764" i="1" a="1"/>
  <c r="D764" i="1" s="1"/>
  <c r="D765" i="1" a="1"/>
  <c r="D765" i="1" s="1"/>
  <c r="D766" i="1" a="1"/>
  <c r="D766" i="1" s="1"/>
  <c r="D767" i="1" a="1"/>
  <c r="D767" i="1" s="1"/>
  <c r="D768" i="1" a="1"/>
  <c r="D768" i="1" s="1"/>
  <c r="D769" i="1" a="1"/>
  <c r="D769" i="1" s="1"/>
  <c r="D770" i="1" a="1"/>
  <c r="D770" i="1" s="1"/>
  <c r="D771" i="1" a="1"/>
  <c r="D771" i="1" s="1"/>
  <c r="D772" i="1" a="1"/>
  <c r="D772" i="1" s="1"/>
  <c r="D773" i="1" a="1"/>
  <c r="D773" i="1" s="1"/>
  <c r="D774" i="1" a="1"/>
  <c r="D774" i="1" s="1"/>
  <c r="D775" i="1" a="1"/>
  <c r="D775" i="1" s="1"/>
  <c r="D776" i="1" a="1"/>
  <c r="D776" i="1" s="1"/>
  <c r="D777" i="1" a="1"/>
  <c r="D777" i="1" s="1"/>
  <c r="D778" i="1" a="1"/>
  <c r="D778" i="1" s="1"/>
  <c r="D779" i="1" a="1"/>
  <c r="D779" i="1" s="1"/>
  <c r="D780" i="1" a="1"/>
  <c r="D780" i="1" s="1"/>
  <c r="D781" i="1" a="1"/>
  <c r="D781" i="1" s="1"/>
  <c r="D782" i="1" a="1"/>
  <c r="D782" i="1" s="1"/>
  <c r="D783" i="1" a="1"/>
  <c r="D783" i="1" s="1"/>
  <c r="D784" i="1" a="1"/>
  <c r="D784" i="1" s="1"/>
  <c r="D785" i="1" a="1"/>
  <c r="D785" i="1" s="1"/>
  <c r="D786" i="1" a="1"/>
  <c r="D786" i="1" s="1"/>
  <c r="D787" i="1" a="1"/>
  <c r="D787" i="1" s="1"/>
  <c r="D788" i="1" a="1"/>
  <c r="D788" i="1" s="1"/>
  <c r="D789" i="1" a="1"/>
  <c r="D789" i="1" s="1"/>
  <c r="D790" i="1" a="1"/>
  <c r="D790" i="1" s="1"/>
  <c r="D791" i="1" a="1"/>
  <c r="D791" i="1" s="1"/>
  <c r="D792" i="1" a="1"/>
  <c r="D792" i="1" s="1"/>
  <c r="D793" i="1" a="1"/>
  <c r="D793" i="1" s="1"/>
  <c r="D794" i="1" a="1"/>
  <c r="D794" i="1" s="1"/>
  <c r="D795" i="1" a="1"/>
  <c r="D795" i="1" s="1"/>
  <c r="D796" i="1" a="1"/>
  <c r="D796" i="1" s="1"/>
  <c r="D797" i="1" a="1"/>
  <c r="D797" i="1" s="1"/>
  <c r="D798" i="1" a="1"/>
  <c r="D798" i="1" s="1"/>
  <c r="D799" i="1" a="1"/>
  <c r="D799" i="1" s="1"/>
  <c r="D800" i="1" a="1"/>
  <c r="D800" i="1" s="1"/>
  <c r="D801" i="1" a="1"/>
  <c r="D801" i="1" s="1"/>
  <c r="D802" i="1" a="1"/>
  <c r="D802" i="1" s="1"/>
  <c r="D803" i="1" a="1"/>
  <c r="D803" i="1" s="1"/>
  <c r="D804" i="1" a="1"/>
  <c r="D804" i="1" s="1"/>
  <c r="D805" i="1" a="1"/>
  <c r="D805" i="1" s="1"/>
  <c r="D806" i="1" a="1"/>
  <c r="D806" i="1" s="1"/>
  <c r="D807" i="1" a="1"/>
  <c r="D807" i="1" s="1"/>
  <c r="D808" i="1" a="1"/>
  <c r="D808" i="1" s="1"/>
  <c r="D809" i="1" a="1"/>
  <c r="D809" i="1" s="1"/>
  <c r="D810" i="1" a="1"/>
  <c r="D810" i="1" s="1"/>
  <c r="D811" i="1" a="1"/>
  <c r="D811" i="1" s="1"/>
  <c r="D812" i="1" a="1"/>
  <c r="D812" i="1" s="1"/>
  <c r="D813" i="1" a="1"/>
  <c r="D813" i="1" s="1"/>
  <c r="D814" i="1" a="1"/>
  <c r="D814" i="1" s="1"/>
  <c r="D815" i="1" a="1"/>
  <c r="D815" i="1" s="1"/>
  <c r="D816" i="1" a="1"/>
  <c r="D816" i="1" s="1"/>
  <c r="D817" i="1" a="1"/>
  <c r="D817" i="1" s="1"/>
  <c r="D818" i="1" a="1"/>
  <c r="D818" i="1" s="1"/>
  <c r="D819" i="1" a="1"/>
  <c r="D819" i="1" s="1"/>
  <c r="D820" i="1" a="1"/>
  <c r="D820" i="1" s="1"/>
  <c r="D821" i="1" a="1"/>
  <c r="D821" i="1" s="1"/>
  <c r="D822" i="1" a="1"/>
  <c r="D822" i="1" s="1"/>
  <c r="D823" i="1" a="1"/>
  <c r="D823" i="1" s="1"/>
  <c r="D824" i="1" a="1"/>
  <c r="D824" i="1" s="1"/>
  <c r="D825" i="1" a="1"/>
  <c r="D825" i="1" s="1"/>
  <c r="D826" i="1" a="1"/>
  <c r="D826" i="1" s="1"/>
  <c r="D827" i="1" a="1"/>
  <c r="D827" i="1" s="1"/>
  <c r="D828" i="1" a="1"/>
  <c r="D828" i="1" s="1"/>
  <c r="D829" i="1" a="1"/>
  <c r="D829" i="1" s="1"/>
  <c r="D830" i="1" a="1"/>
  <c r="D830" i="1" s="1"/>
  <c r="D831" i="1" a="1"/>
  <c r="D831" i="1" s="1"/>
  <c r="D832" i="1" a="1"/>
  <c r="D832" i="1" s="1"/>
  <c r="D833" i="1" a="1"/>
  <c r="D833" i="1" s="1"/>
  <c r="D834" i="1" a="1"/>
  <c r="D834" i="1" s="1"/>
  <c r="D835" i="1" a="1"/>
  <c r="D835" i="1" s="1"/>
  <c r="D836" i="1" a="1"/>
  <c r="D836" i="1" s="1"/>
  <c r="D837" i="1" a="1"/>
  <c r="D837" i="1" s="1"/>
  <c r="D838" i="1" a="1"/>
  <c r="D838" i="1" s="1"/>
  <c r="D839" i="1" a="1"/>
  <c r="D839" i="1" s="1"/>
  <c r="D840" i="1" a="1"/>
  <c r="D840" i="1" s="1"/>
  <c r="D841" i="1" a="1"/>
  <c r="D841" i="1" s="1"/>
  <c r="D842" i="1" a="1"/>
  <c r="D842" i="1" s="1"/>
  <c r="D843" i="1" a="1"/>
  <c r="D843" i="1" s="1"/>
  <c r="D844" i="1" a="1"/>
  <c r="D844" i="1" s="1"/>
  <c r="D845" i="1" a="1"/>
  <c r="D845" i="1" s="1"/>
  <c r="D846" i="1" a="1"/>
  <c r="D846" i="1" s="1"/>
  <c r="D847" i="1" a="1"/>
  <c r="D847" i="1" s="1"/>
  <c r="D848" i="1" a="1"/>
  <c r="D848" i="1" s="1"/>
  <c r="D849" i="1" a="1"/>
  <c r="D849" i="1" s="1"/>
  <c r="D850" i="1" a="1"/>
  <c r="D850" i="1" s="1"/>
  <c r="D851" i="1" a="1"/>
  <c r="D851" i="1" s="1"/>
  <c r="D852" i="1" a="1"/>
  <c r="D852" i="1" s="1"/>
  <c r="D853" i="1" a="1"/>
  <c r="D853" i="1" s="1"/>
  <c r="D854" i="1" a="1"/>
  <c r="D854" i="1" s="1"/>
  <c r="D855" i="1" a="1"/>
  <c r="D855" i="1" s="1"/>
  <c r="D856" i="1" a="1"/>
  <c r="D856" i="1" s="1"/>
  <c r="D857" i="1" a="1"/>
  <c r="D857" i="1" s="1"/>
  <c r="D858" i="1" a="1"/>
  <c r="D858" i="1" s="1"/>
  <c r="D859" i="1" a="1"/>
  <c r="D859" i="1" s="1"/>
  <c r="D860" i="1" a="1"/>
  <c r="D860" i="1" s="1"/>
  <c r="D861" i="1" a="1"/>
  <c r="D861" i="1" s="1"/>
  <c r="D862" i="1" a="1"/>
  <c r="D862" i="1" s="1"/>
  <c r="D863" i="1" a="1"/>
  <c r="D863" i="1" s="1"/>
  <c r="D864" i="1" a="1"/>
  <c r="D864" i="1" s="1"/>
  <c r="D865" i="1" a="1"/>
  <c r="D865" i="1" s="1"/>
  <c r="D866" i="1" a="1"/>
  <c r="D866" i="1" s="1"/>
  <c r="D867" i="1" a="1"/>
  <c r="D867" i="1" s="1"/>
  <c r="D868" i="1" a="1"/>
  <c r="D868" i="1" s="1"/>
  <c r="D869" i="1" a="1"/>
  <c r="D869" i="1" s="1"/>
  <c r="D870" i="1" a="1"/>
  <c r="D870" i="1" s="1"/>
  <c r="D871" i="1" a="1"/>
  <c r="D871" i="1" s="1"/>
  <c r="D872" i="1" a="1"/>
  <c r="D872" i="1" s="1"/>
  <c r="D873" i="1" a="1"/>
  <c r="D873" i="1" s="1"/>
  <c r="D874" i="1" a="1"/>
  <c r="D874" i="1" s="1"/>
  <c r="D875" i="1" a="1"/>
  <c r="D875" i="1" s="1"/>
  <c r="D876" i="1" a="1"/>
  <c r="D876" i="1" s="1"/>
  <c r="D877" i="1" a="1"/>
  <c r="D877" i="1" s="1"/>
  <c r="D878" i="1" a="1"/>
  <c r="D878" i="1" s="1"/>
  <c r="D879" i="1" a="1"/>
  <c r="D879" i="1" s="1"/>
  <c r="D880" i="1" a="1"/>
  <c r="D880" i="1" s="1"/>
  <c r="D881" i="1" a="1"/>
  <c r="D881" i="1" s="1"/>
  <c r="D882" i="1" a="1"/>
  <c r="D882" i="1" s="1"/>
  <c r="D883" i="1" a="1"/>
  <c r="D883" i="1" s="1"/>
  <c r="D884" i="1" a="1"/>
  <c r="D884" i="1" s="1"/>
  <c r="D885" i="1" a="1"/>
  <c r="D885" i="1" s="1"/>
  <c r="D886" i="1" a="1"/>
  <c r="D886" i="1" s="1"/>
  <c r="D887" i="1" a="1"/>
  <c r="D887" i="1" s="1"/>
  <c r="D888" i="1" a="1"/>
  <c r="D888" i="1" s="1"/>
  <c r="D889" i="1" a="1"/>
  <c r="D889" i="1" s="1"/>
  <c r="D890" i="1" a="1"/>
  <c r="D890" i="1" s="1"/>
  <c r="D891" i="1" a="1"/>
  <c r="D891" i="1" s="1"/>
  <c r="D892" i="1" a="1"/>
  <c r="D892" i="1" s="1"/>
  <c r="D893" i="1" a="1"/>
  <c r="D893" i="1" s="1"/>
  <c r="D894" i="1" a="1"/>
  <c r="D894" i="1" s="1"/>
  <c r="D895" i="1" a="1"/>
  <c r="D895" i="1" s="1"/>
  <c r="D896" i="1" a="1"/>
  <c r="D896" i="1" s="1"/>
  <c r="D897" i="1" a="1"/>
  <c r="D897" i="1" s="1"/>
  <c r="D898" i="1" a="1"/>
  <c r="D898" i="1" s="1"/>
  <c r="D899" i="1" a="1"/>
  <c r="D899" i="1" s="1"/>
  <c r="D900" i="1" a="1"/>
  <c r="D900" i="1" s="1"/>
  <c r="D901" i="1" a="1"/>
  <c r="D901" i="1" s="1"/>
  <c r="D902" i="1" a="1"/>
  <c r="D902" i="1" s="1"/>
  <c r="D903" i="1" a="1"/>
  <c r="D903" i="1" s="1"/>
  <c r="D904" i="1" a="1"/>
  <c r="D904" i="1" s="1"/>
  <c r="D905" i="1" a="1"/>
  <c r="D905" i="1" s="1"/>
  <c r="D906" i="1" a="1"/>
  <c r="D906" i="1" s="1"/>
  <c r="D907" i="1" a="1"/>
  <c r="D907" i="1" s="1"/>
  <c r="D908" i="1" a="1"/>
  <c r="D908" i="1" s="1"/>
  <c r="D909" i="1" a="1"/>
  <c r="D909" i="1" s="1"/>
  <c r="D910" i="1" a="1"/>
  <c r="D910" i="1" s="1"/>
  <c r="D911" i="1" a="1"/>
  <c r="D911" i="1" s="1"/>
  <c r="D912" i="1" a="1"/>
  <c r="D912" i="1" s="1"/>
  <c r="D913" i="1" a="1"/>
  <c r="D913" i="1" s="1"/>
  <c r="D914" i="1" a="1"/>
  <c r="D914" i="1" s="1"/>
  <c r="D915" i="1" a="1"/>
  <c r="D915" i="1" s="1"/>
  <c r="D916" i="1" a="1"/>
  <c r="D916" i="1" s="1"/>
  <c r="D917" i="1" a="1"/>
  <c r="D917" i="1" s="1"/>
  <c r="D918" i="1" a="1"/>
  <c r="D918" i="1" s="1"/>
  <c r="D919" i="1" a="1"/>
  <c r="D919" i="1" s="1"/>
  <c r="D920" i="1" a="1"/>
  <c r="D920" i="1" s="1"/>
  <c r="D921" i="1" a="1"/>
  <c r="D921" i="1" s="1"/>
  <c r="D922" i="1" a="1"/>
  <c r="D922" i="1" s="1"/>
  <c r="D923" i="1" a="1"/>
  <c r="D923" i="1" s="1"/>
  <c r="D924" i="1" a="1"/>
  <c r="D924" i="1" s="1"/>
  <c r="D925" i="1" a="1"/>
  <c r="D925" i="1" s="1"/>
  <c r="D926" i="1" a="1"/>
  <c r="D926" i="1" s="1"/>
  <c r="D927" i="1" a="1"/>
  <c r="D927" i="1" s="1"/>
  <c r="D928" i="1" a="1"/>
  <c r="D928" i="1" s="1"/>
  <c r="D929" i="1" a="1"/>
  <c r="D929" i="1" s="1"/>
  <c r="D930" i="1" a="1"/>
  <c r="D930" i="1" s="1"/>
  <c r="D931" i="1" a="1"/>
  <c r="D931" i="1" s="1"/>
  <c r="D932" i="1" a="1"/>
  <c r="D932" i="1" s="1"/>
  <c r="D933" i="1" a="1"/>
  <c r="D933" i="1" s="1"/>
  <c r="D934" i="1" a="1"/>
  <c r="D934" i="1" s="1"/>
  <c r="D935" i="1" a="1"/>
  <c r="D935" i="1" s="1"/>
  <c r="D936" i="1" a="1"/>
  <c r="D936" i="1" s="1"/>
  <c r="D937" i="1" a="1"/>
  <c r="D937" i="1" s="1"/>
  <c r="D938" i="1" a="1"/>
  <c r="D938" i="1" s="1"/>
  <c r="D939" i="1" a="1"/>
  <c r="D939" i="1" s="1"/>
  <c r="D940" i="1" a="1"/>
  <c r="D940" i="1" s="1"/>
  <c r="D941" i="1" a="1"/>
  <c r="D941" i="1" s="1"/>
  <c r="D942" i="1" a="1"/>
  <c r="D942" i="1" s="1"/>
  <c r="D943" i="1" a="1"/>
  <c r="D943" i="1" s="1"/>
  <c r="D944" i="1" a="1"/>
  <c r="D944" i="1" s="1"/>
  <c r="D945" i="1" a="1"/>
  <c r="D945" i="1" s="1"/>
  <c r="D946" i="1" a="1"/>
  <c r="D946" i="1" s="1"/>
  <c r="D947" i="1" a="1"/>
  <c r="D947" i="1" s="1"/>
  <c r="D948" i="1" a="1"/>
  <c r="D948" i="1" s="1"/>
  <c r="D949" i="1" a="1"/>
  <c r="D949" i="1" s="1"/>
  <c r="D950" i="1" a="1"/>
  <c r="D950" i="1" s="1"/>
  <c r="D951" i="1" a="1"/>
  <c r="D951" i="1" s="1"/>
  <c r="D952" i="1" a="1"/>
  <c r="D952" i="1" s="1"/>
  <c r="D953" i="1" a="1"/>
  <c r="D953" i="1" s="1"/>
  <c r="D954" i="1" a="1"/>
  <c r="D954" i="1" s="1"/>
  <c r="D955" i="1" a="1"/>
  <c r="D955" i="1" s="1"/>
  <c r="D956" i="1" a="1"/>
  <c r="D956" i="1" s="1"/>
  <c r="D957" i="1" a="1"/>
  <c r="D957" i="1" s="1"/>
  <c r="D958" i="1" a="1"/>
  <c r="D958" i="1" s="1"/>
  <c r="D959" i="1" a="1"/>
  <c r="D959" i="1" s="1"/>
  <c r="D960" i="1" a="1"/>
  <c r="D960" i="1" s="1"/>
  <c r="D961" i="1" a="1"/>
  <c r="D961" i="1" s="1"/>
  <c r="D962" i="1" a="1"/>
  <c r="D962" i="1" s="1"/>
  <c r="D963" i="1" a="1"/>
  <c r="D963" i="1" s="1"/>
  <c r="D964" i="1" a="1"/>
  <c r="D964" i="1" s="1"/>
  <c r="D965" i="1" a="1"/>
  <c r="D965" i="1" s="1"/>
  <c r="D966" i="1" a="1"/>
  <c r="D966" i="1" s="1"/>
  <c r="D967" i="1" a="1"/>
  <c r="D967" i="1" s="1"/>
  <c r="D968" i="1" a="1"/>
  <c r="D968" i="1" s="1"/>
  <c r="D969" i="1" a="1"/>
  <c r="D969" i="1" s="1"/>
  <c r="D970" i="1" a="1"/>
  <c r="D970" i="1" s="1"/>
  <c r="D971" i="1" a="1"/>
  <c r="D971" i="1" s="1"/>
  <c r="D972" i="1" a="1"/>
  <c r="D972" i="1" s="1"/>
  <c r="D973" i="1" a="1"/>
  <c r="D973" i="1" s="1"/>
  <c r="D974" i="1" a="1"/>
  <c r="D974" i="1" s="1"/>
  <c r="D975" i="1" a="1"/>
  <c r="D975" i="1" s="1"/>
  <c r="D976" i="1" a="1"/>
  <c r="D976" i="1" s="1"/>
  <c r="D977" i="1" a="1"/>
  <c r="D977" i="1" s="1"/>
  <c r="D978" i="1" a="1"/>
  <c r="D978" i="1" s="1"/>
  <c r="D979" i="1" a="1"/>
  <c r="D979" i="1" s="1"/>
  <c r="D980" i="1" a="1"/>
  <c r="D980" i="1" s="1"/>
  <c r="D981" i="1" a="1"/>
  <c r="D981" i="1" s="1"/>
  <c r="D982" i="1" a="1"/>
  <c r="D982" i="1" s="1"/>
  <c r="D983" i="1" a="1"/>
  <c r="D983" i="1" s="1"/>
  <c r="D984" i="1" a="1"/>
  <c r="D984" i="1" s="1"/>
  <c r="D985" i="1" a="1"/>
  <c r="D985" i="1" s="1"/>
  <c r="D986" i="1" a="1"/>
  <c r="D986" i="1" s="1"/>
  <c r="D987" i="1" a="1"/>
  <c r="D987" i="1" s="1"/>
  <c r="D988" i="1" a="1"/>
  <c r="D988" i="1" s="1"/>
  <c r="D989" i="1" a="1"/>
  <c r="D989" i="1" s="1"/>
  <c r="D990" i="1" a="1"/>
  <c r="D990" i="1" s="1"/>
  <c r="D991" i="1" a="1"/>
  <c r="D991" i="1" s="1"/>
  <c r="D992" i="1" a="1"/>
  <c r="D992" i="1" s="1"/>
  <c r="D993" i="1" a="1"/>
  <c r="D993" i="1" s="1"/>
  <c r="D994" i="1" a="1"/>
  <c r="D994" i="1" s="1"/>
  <c r="D995" i="1" a="1"/>
  <c r="D995" i="1" s="1"/>
  <c r="D996" i="1" a="1"/>
  <c r="D996" i="1" s="1"/>
  <c r="D997" i="1" a="1"/>
  <c r="D997" i="1" s="1"/>
  <c r="D998" i="1" a="1"/>
  <c r="D998" i="1" s="1"/>
  <c r="D999" i="1" a="1"/>
  <c r="D999" i="1" s="1"/>
  <c r="D1000" i="1" a="1"/>
  <c r="D1000" i="1" s="1"/>
  <c r="D1001" i="1" a="1"/>
  <c r="D1001" i="1" s="1"/>
  <c r="D1002" i="1" a="1"/>
  <c r="D1002" i="1" s="1"/>
  <c r="D1003" i="1" a="1"/>
  <c r="D1003" i="1" s="1"/>
  <c r="D1004" i="1" a="1"/>
  <c r="D1004" i="1" s="1"/>
  <c r="D1005" i="1" a="1"/>
  <c r="D1005" i="1" s="1"/>
  <c r="D1006" i="1" a="1"/>
  <c r="D1006" i="1" s="1"/>
  <c r="D1007" i="1" a="1"/>
  <c r="D1007" i="1" s="1"/>
  <c r="D1008" i="1" a="1"/>
  <c r="D1008" i="1" s="1"/>
  <c r="D1009" i="1" a="1"/>
  <c r="D1009" i="1" s="1"/>
  <c r="D1010" i="1" a="1"/>
  <c r="D1010" i="1" s="1"/>
  <c r="D1011" i="1" a="1"/>
  <c r="D1011" i="1" s="1"/>
  <c r="D1012" i="1" a="1"/>
  <c r="D1012" i="1" s="1"/>
  <c r="D1013" i="1" a="1"/>
  <c r="D1013" i="1" s="1"/>
  <c r="D1014" i="1" a="1"/>
  <c r="D1014" i="1" s="1"/>
  <c r="D1015" i="1" a="1"/>
  <c r="D1015" i="1" s="1"/>
  <c r="D1016" i="1" a="1"/>
  <c r="D1016" i="1" s="1"/>
  <c r="D1017" i="1" a="1"/>
  <c r="D1017" i="1" s="1"/>
  <c r="D1018" i="1" a="1"/>
  <c r="D1018" i="1" s="1"/>
  <c r="D1019" i="1" a="1"/>
  <c r="D1019" i="1" s="1"/>
  <c r="D1020" i="1" a="1"/>
  <c r="D1020" i="1" s="1"/>
  <c r="D1021" i="1" a="1"/>
  <c r="D1021" i="1" s="1"/>
  <c r="D1022" i="1" a="1"/>
  <c r="D1022" i="1" s="1"/>
  <c r="D1023" i="1" a="1"/>
  <c r="D1023" i="1" s="1"/>
  <c r="D1024" i="1" a="1"/>
  <c r="D1024" i="1" s="1"/>
  <c r="D1025" i="1" a="1"/>
  <c r="D1025" i="1" s="1"/>
  <c r="D1026" i="1" a="1"/>
  <c r="D1026" i="1" s="1"/>
  <c r="D1027" i="1" a="1"/>
  <c r="D1027" i="1" s="1"/>
  <c r="D1028" i="1" a="1"/>
  <c r="D1028" i="1" s="1"/>
  <c r="D1029" i="1" a="1"/>
  <c r="D1029" i="1" s="1"/>
  <c r="D1030" i="1" a="1"/>
  <c r="D1030" i="1" s="1"/>
  <c r="D1031" i="1" a="1"/>
  <c r="D1031" i="1" s="1"/>
  <c r="D1032" i="1" a="1"/>
  <c r="D1032" i="1" s="1"/>
  <c r="D1033" i="1" a="1"/>
  <c r="D1033" i="1" s="1"/>
  <c r="D1034" i="1" a="1"/>
  <c r="D1034" i="1" s="1"/>
  <c r="D1035" i="1" a="1"/>
  <c r="D1035" i="1" s="1"/>
  <c r="D1036" i="1" a="1"/>
  <c r="D1036" i="1" s="1"/>
  <c r="D1037" i="1" a="1"/>
  <c r="D1037" i="1" s="1"/>
  <c r="D1038" i="1" a="1"/>
  <c r="D1038" i="1" s="1"/>
  <c r="D1039" i="1" a="1"/>
  <c r="D1039" i="1" s="1"/>
  <c r="D1040" i="1" a="1"/>
  <c r="D1040" i="1" s="1"/>
  <c r="D1041" i="1" a="1"/>
  <c r="D1041" i="1" s="1"/>
  <c r="D1042" i="1" a="1"/>
  <c r="D1042" i="1" s="1"/>
  <c r="D1043" i="1" a="1"/>
  <c r="D1043" i="1" s="1"/>
  <c r="D1044" i="1" a="1"/>
  <c r="D1044" i="1" s="1"/>
  <c r="D1045" i="1" a="1"/>
  <c r="D1045" i="1" s="1"/>
  <c r="D1046" i="1" a="1"/>
  <c r="D1046" i="1" s="1"/>
  <c r="D1047" i="1" a="1"/>
  <c r="D1047" i="1" s="1"/>
  <c r="D1048" i="1" a="1"/>
  <c r="D1048" i="1" s="1"/>
  <c r="D1049" i="1" a="1"/>
  <c r="D1049" i="1" s="1"/>
  <c r="D1050" i="1" a="1"/>
  <c r="D1050" i="1" s="1"/>
  <c r="D1051" i="1" a="1"/>
  <c r="D1051" i="1" s="1"/>
  <c r="D1052" i="1" a="1"/>
  <c r="D1052" i="1" s="1"/>
  <c r="D1053" i="1" a="1"/>
  <c r="D1053" i="1" s="1"/>
  <c r="D1054" i="1" a="1"/>
  <c r="D1054" i="1" s="1"/>
  <c r="D1055" i="1" a="1"/>
  <c r="D1055" i="1" s="1"/>
  <c r="D1056" i="1" a="1"/>
  <c r="D1056" i="1" s="1"/>
  <c r="D1057" i="1" a="1"/>
  <c r="D1057" i="1" s="1"/>
  <c r="D1058" i="1" a="1"/>
  <c r="D1058" i="1" s="1"/>
  <c r="D1059" i="1" a="1"/>
  <c r="D1059" i="1" s="1"/>
  <c r="D1060" i="1" a="1"/>
  <c r="D1060" i="1" s="1"/>
  <c r="D1061" i="1" a="1"/>
  <c r="D1061" i="1" s="1"/>
  <c r="D1062" i="1" a="1"/>
  <c r="D1062" i="1" s="1"/>
  <c r="D1063" i="1" a="1"/>
  <c r="D1063" i="1" s="1"/>
  <c r="D1064" i="1" a="1"/>
  <c r="D1064" i="1" s="1"/>
  <c r="D1065" i="1" a="1"/>
  <c r="D1065" i="1" s="1"/>
  <c r="D1066" i="1" a="1"/>
  <c r="D1066" i="1" s="1"/>
  <c r="D1067" i="1" a="1"/>
  <c r="D1067" i="1" s="1"/>
  <c r="D1068" i="1" a="1"/>
  <c r="D1068" i="1" s="1"/>
  <c r="D1069" i="1" a="1"/>
  <c r="D1069" i="1" s="1"/>
  <c r="D1070" i="1" a="1"/>
  <c r="D1070" i="1" s="1"/>
  <c r="D1071" i="1" a="1"/>
  <c r="D1071" i="1" s="1"/>
  <c r="D1072" i="1" a="1"/>
  <c r="D1072" i="1" s="1"/>
  <c r="D1073" i="1" a="1"/>
  <c r="D1073" i="1" s="1"/>
  <c r="D1074" i="1" a="1"/>
  <c r="D1074" i="1" s="1"/>
  <c r="D1075" i="1" a="1"/>
  <c r="D1075" i="1" s="1"/>
  <c r="D1076" i="1" a="1"/>
  <c r="D1076" i="1" s="1"/>
  <c r="D1077" i="1" a="1"/>
  <c r="D1077" i="1" s="1"/>
  <c r="D1078" i="1" a="1"/>
  <c r="D1078" i="1" s="1"/>
  <c r="D1079" i="1" a="1"/>
  <c r="D1079" i="1" s="1"/>
  <c r="D1080" i="1" a="1"/>
  <c r="D1080" i="1" s="1"/>
  <c r="D1081" i="1" a="1"/>
  <c r="D1081" i="1" s="1"/>
  <c r="D1082" i="1" a="1"/>
  <c r="D1082" i="1" s="1"/>
  <c r="D1083" i="1" a="1"/>
  <c r="D1083" i="1" s="1"/>
  <c r="D1084" i="1" a="1"/>
  <c r="D1084" i="1" s="1"/>
  <c r="D1085" i="1" a="1"/>
  <c r="D1085" i="1" s="1"/>
  <c r="D1086" i="1" a="1"/>
  <c r="D1086" i="1" s="1"/>
  <c r="D1087" i="1" a="1"/>
  <c r="D1087" i="1" s="1"/>
  <c r="D1088" i="1" a="1"/>
  <c r="D1088" i="1" s="1"/>
  <c r="D1089" i="1" a="1"/>
  <c r="D1089" i="1" s="1"/>
  <c r="D1090" i="1" a="1"/>
  <c r="D1090" i="1" s="1"/>
  <c r="D1091" i="1" a="1"/>
  <c r="D1091" i="1" s="1"/>
  <c r="D1092" i="1" a="1"/>
  <c r="D1092" i="1" s="1"/>
  <c r="D1093" i="1" a="1"/>
  <c r="D1093" i="1" s="1"/>
  <c r="D1094" i="1" a="1"/>
  <c r="D1094" i="1" s="1"/>
  <c r="D1095" i="1" a="1"/>
  <c r="D1095" i="1" s="1"/>
  <c r="D1096" i="1" a="1"/>
  <c r="D1096" i="1" s="1"/>
  <c r="D1097" i="1" a="1"/>
  <c r="D1097" i="1" s="1"/>
  <c r="D1098" i="1" a="1"/>
  <c r="D1098" i="1" s="1"/>
  <c r="D1099" i="1" a="1"/>
  <c r="D1099" i="1" s="1"/>
  <c r="D1100" i="1" a="1"/>
  <c r="D1100" i="1" s="1"/>
  <c r="D1101" i="1" a="1"/>
  <c r="D1101" i="1" s="1"/>
  <c r="D1102" i="1" a="1"/>
  <c r="D1102" i="1" s="1"/>
  <c r="D1103" i="1" a="1"/>
  <c r="D1103" i="1" s="1"/>
  <c r="D1104" i="1" a="1"/>
  <c r="D1104" i="1" s="1"/>
  <c r="D1105" i="1" a="1"/>
  <c r="D1105" i="1" s="1"/>
  <c r="D1106" i="1" a="1"/>
  <c r="D1106" i="1" s="1"/>
  <c r="D1107" i="1" a="1"/>
  <c r="D1107" i="1" s="1"/>
  <c r="D1108" i="1" a="1"/>
  <c r="D1108" i="1" s="1"/>
  <c r="D1109" i="1" a="1"/>
  <c r="D1109" i="1" s="1"/>
  <c r="D1110" i="1" a="1"/>
  <c r="D1110" i="1" s="1"/>
  <c r="D1111" i="1" a="1"/>
  <c r="D1111" i="1" s="1"/>
  <c r="D1112" i="1" a="1"/>
  <c r="D1112" i="1" s="1"/>
  <c r="D1113" i="1" a="1"/>
  <c r="D1113" i="1" s="1"/>
  <c r="D1114" i="1" a="1"/>
  <c r="D1114" i="1" s="1"/>
  <c r="D1115" i="1" a="1"/>
  <c r="D1115" i="1" s="1"/>
  <c r="D1116" i="1" a="1"/>
  <c r="D1116" i="1" s="1"/>
  <c r="D1117" i="1" a="1"/>
  <c r="D1117" i="1" s="1"/>
  <c r="D1118" i="1" a="1"/>
  <c r="D1118" i="1" s="1"/>
  <c r="D1119" i="1" a="1"/>
  <c r="D1119" i="1" s="1"/>
  <c r="D1120" i="1" a="1"/>
  <c r="D1120" i="1" s="1"/>
  <c r="D1121" i="1" a="1"/>
  <c r="D1121" i="1" s="1"/>
  <c r="D1122" i="1" a="1"/>
  <c r="D1122" i="1" s="1"/>
  <c r="D1123" i="1" a="1"/>
  <c r="D1123" i="1" s="1"/>
  <c r="D1124" i="1" a="1"/>
  <c r="D1124" i="1" s="1"/>
  <c r="D1125" i="1" a="1"/>
  <c r="D1125" i="1" s="1"/>
  <c r="D1126" i="1" a="1"/>
  <c r="D1126" i="1" s="1"/>
  <c r="D1127" i="1" a="1"/>
  <c r="D1127" i="1" s="1"/>
  <c r="D1128" i="1" a="1"/>
  <c r="D1128" i="1" s="1"/>
  <c r="D1129" i="1" a="1"/>
  <c r="D1129" i="1" s="1"/>
  <c r="D1130" i="1" a="1"/>
  <c r="D1130" i="1" s="1"/>
  <c r="D1131" i="1" a="1"/>
  <c r="D1131" i="1" s="1"/>
  <c r="D1132" i="1" a="1"/>
  <c r="D1132" i="1" s="1"/>
  <c r="D1133" i="1" a="1"/>
  <c r="D1133" i="1" s="1"/>
  <c r="D1134" i="1" a="1"/>
  <c r="D1134" i="1" s="1"/>
  <c r="D1135" i="1" a="1"/>
  <c r="D1135" i="1" s="1"/>
  <c r="D1136" i="1" a="1"/>
  <c r="D1136" i="1" s="1"/>
  <c r="D1137" i="1" a="1"/>
  <c r="D1137" i="1" s="1"/>
  <c r="D1138" i="1" a="1"/>
  <c r="D1138" i="1" s="1"/>
  <c r="D1139" i="1" a="1"/>
  <c r="D1139" i="1" s="1"/>
  <c r="D1140" i="1" a="1"/>
  <c r="D1140" i="1" s="1"/>
  <c r="D1141" i="1" a="1"/>
  <c r="D1141" i="1" s="1"/>
  <c r="D1142" i="1" a="1"/>
  <c r="D1142" i="1" s="1"/>
  <c r="D1143" i="1" a="1"/>
  <c r="D1143" i="1" s="1"/>
  <c r="D1144" i="1" a="1"/>
  <c r="D1144" i="1" s="1"/>
  <c r="D1145" i="1" a="1"/>
  <c r="D1145" i="1" s="1"/>
  <c r="D1146" i="1" a="1"/>
  <c r="D1146" i="1" s="1"/>
  <c r="D1147" i="1" a="1"/>
  <c r="D1147" i="1" s="1"/>
  <c r="D1148" i="1" a="1"/>
  <c r="D1148" i="1" s="1"/>
  <c r="D1149" i="1" a="1"/>
  <c r="D1149" i="1" s="1"/>
  <c r="D1150" i="1" a="1"/>
  <c r="D1150" i="1" s="1"/>
  <c r="D1151" i="1" a="1"/>
  <c r="D1151" i="1" s="1"/>
  <c r="D1152" i="1" a="1"/>
  <c r="D1152" i="1" s="1"/>
  <c r="D1153" i="1" a="1"/>
  <c r="D1153" i="1" s="1"/>
  <c r="D1154" i="1" a="1"/>
  <c r="D1154" i="1" s="1"/>
  <c r="D1155" i="1" a="1"/>
  <c r="D1155" i="1" s="1"/>
  <c r="D1156" i="1" a="1"/>
  <c r="D1156" i="1" s="1"/>
  <c r="D1157" i="1" a="1"/>
  <c r="D1157" i="1" s="1"/>
  <c r="D1158" i="1" a="1"/>
  <c r="D1158" i="1" s="1"/>
  <c r="D1159" i="1" a="1"/>
  <c r="D1159" i="1" s="1"/>
  <c r="D1160" i="1" a="1"/>
  <c r="D1160" i="1" s="1"/>
  <c r="D1161" i="1" a="1"/>
  <c r="D1161" i="1" s="1"/>
  <c r="D1162" i="1" a="1"/>
  <c r="D1162" i="1" s="1"/>
  <c r="D1163" i="1" a="1"/>
  <c r="D1163" i="1" s="1"/>
  <c r="D1164" i="1" a="1"/>
  <c r="D1164" i="1" s="1"/>
  <c r="D1165" i="1" a="1"/>
  <c r="D1165" i="1" s="1"/>
  <c r="D1166" i="1" a="1"/>
  <c r="D1166" i="1" s="1"/>
  <c r="D1167" i="1" a="1"/>
  <c r="D1167" i="1" s="1"/>
  <c r="D1168" i="1" a="1"/>
  <c r="D1168" i="1" s="1"/>
  <c r="D1169" i="1" a="1"/>
  <c r="D1169" i="1" s="1"/>
  <c r="D1170" i="1" a="1"/>
  <c r="D1170" i="1" s="1"/>
  <c r="D1171" i="1" a="1"/>
  <c r="D1171" i="1" s="1"/>
  <c r="D1172" i="1" a="1"/>
  <c r="D1172" i="1" s="1"/>
  <c r="D1173" i="1" a="1"/>
  <c r="D1173" i="1" s="1"/>
  <c r="D1174" i="1" a="1"/>
  <c r="D1174" i="1" s="1"/>
  <c r="D1175" i="1" a="1"/>
  <c r="D1175" i="1" s="1"/>
  <c r="D1176" i="1" a="1"/>
  <c r="D1176" i="1" s="1"/>
  <c r="D1177" i="1" a="1"/>
  <c r="D1177" i="1" s="1"/>
  <c r="D1178" i="1" a="1"/>
  <c r="D1178" i="1" s="1"/>
  <c r="D1179" i="1" a="1"/>
  <c r="D1179" i="1" s="1"/>
  <c r="D1180" i="1" a="1"/>
  <c r="D1180" i="1" s="1"/>
  <c r="D1181" i="1" a="1"/>
  <c r="D1181" i="1" s="1"/>
  <c r="D1182" i="1" a="1"/>
  <c r="D1182" i="1" s="1"/>
  <c r="D1183" i="1" a="1"/>
  <c r="D1183" i="1" s="1"/>
  <c r="D1184" i="1" a="1"/>
  <c r="D1184" i="1" s="1"/>
  <c r="D1185" i="1" a="1"/>
  <c r="D1185" i="1" s="1"/>
  <c r="D1186" i="1" a="1"/>
  <c r="D1186" i="1" s="1"/>
  <c r="D1187" i="1" a="1"/>
  <c r="D1187" i="1" s="1"/>
  <c r="D1188" i="1" a="1"/>
  <c r="D1188" i="1" s="1"/>
  <c r="D1189" i="1" a="1"/>
  <c r="D1189" i="1" s="1"/>
  <c r="D1190" i="1" a="1"/>
  <c r="D1190" i="1" s="1"/>
  <c r="D1191" i="1" a="1"/>
  <c r="D1191" i="1" s="1"/>
  <c r="D1192" i="1" a="1"/>
  <c r="D1192" i="1" s="1"/>
  <c r="D1193" i="1" a="1"/>
  <c r="D1193" i="1" s="1"/>
  <c r="D1194" i="1" a="1"/>
  <c r="D1194" i="1" s="1"/>
  <c r="D1195" i="1" a="1"/>
  <c r="D1195" i="1" s="1"/>
  <c r="D1196" i="1" a="1"/>
  <c r="D1196" i="1" s="1"/>
  <c r="D1197" i="1" a="1"/>
  <c r="D1197" i="1" s="1"/>
  <c r="D1198" i="1" a="1"/>
  <c r="D1198" i="1" s="1"/>
  <c r="D1199" i="1" a="1"/>
  <c r="D1199" i="1" s="1"/>
  <c r="D1200" i="1" a="1"/>
  <c r="D1200" i="1" s="1"/>
  <c r="D1201" i="1" a="1"/>
  <c r="D1201" i="1" s="1"/>
  <c r="D1202" i="1" a="1"/>
  <c r="D1202" i="1" s="1"/>
  <c r="D1203" i="1" a="1"/>
  <c r="D1203" i="1" s="1"/>
  <c r="D1204" i="1" a="1"/>
  <c r="D1204" i="1" s="1"/>
  <c r="D1205" i="1" a="1"/>
  <c r="D1205" i="1" s="1"/>
  <c r="D1206" i="1" a="1"/>
  <c r="D1206" i="1" s="1"/>
  <c r="D1207" i="1" a="1"/>
  <c r="D1207" i="1" s="1"/>
  <c r="D1208" i="1" a="1"/>
  <c r="D1208" i="1" s="1"/>
  <c r="D1209" i="1" a="1"/>
  <c r="D1209" i="1" s="1"/>
  <c r="D1210" i="1" a="1"/>
  <c r="D1210" i="1" s="1"/>
  <c r="D1211" i="1" a="1"/>
  <c r="D1211" i="1" s="1"/>
  <c r="D1212" i="1" a="1"/>
  <c r="D1212" i="1" s="1"/>
  <c r="D1213" i="1" a="1"/>
  <c r="D1213" i="1" s="1"/>
  <c r="D1214" i="1" a="1"/>
  <c r="D1214" i="1" s="1"/>
  <c r="D1215" i="1" a="1"/>
  <c r="D1215" i="1" s="1"/>
  <c r="D1216" i="1" a="1"/>
  <c r="D1216" i="1" s="1"/>
  <c r="D1217" i="1" a="1"/>
  <c r="D1217" i="1" s="1"/>
  <c r="D1218" i="1" a="1"/>
  <c r="D1218" i="1" s="1"/>
  <c r="D1219" i="1" a="1"/>
  <c r="D1219" i="1" s="1"/>
  <c r="D1220" i="1" a="1"/>
  <c r="D1220" i="1" s="1"/>
  <c r="D1221" i="1" a="1"/>
  <c r="D1221" i="1" s="1"/>
  <c r="D1222" i="1" a="1"/>
  <c r="D1222" i="1" s="1"/>
  <c r="D1223" i="1" a="1"/>
  <c r="D1223" i="1" s="1"/>
  <c r="D1224" i="1" a="1"/>
  <c r="D1224" i="1" s="1"/>
  <c r="D1225" i="1" a="1"/>
  <c r="D1225" i="1" s="1"/>
  <c r="D1226" i="1" a="1"/>
  <c r="D1226" i="1" s="1"/>
  <c r="D1227" i="1" a="1"/>
  <c r="D1227" i="1" s="1"/>
  <c r="D1228" i="1" a="1"/>
  <c r="D1228" i="1" s="1"/>
  <c r="D1229" i="1" a="1"/>
  <c r="D1229" i="1" s="1"/>
  <c r="D1230" i="1" a="1"/>
  <c r="D1230" i="1" s="1"/>
  <c r="D1231" i="1" a="1"/>
  <c r="D1231" i="1" s="1"/>
  <c r="D1232" i="1" a="1"/>
  <c r="D1232" i="1" s="1"/>
  <c r="D1233" i="1" a="1"/>
  <c r="D1233" i="1" s="1"/>
  <c r="D1234" i="1" a="1"/>
  <c r="D1234" i="1" s="1"/>
  <c r="D1235" i="1" a="1"/>
  <c r="D1235" i="1" s="1"/>
  <c r="D1236" i="1" a="1"/>
  <c r="D1236" i="1" s="1"/>
  <c r="D1237" i="1" a="1"/>
  <c r="D1237" i="1" s="1"/>
  <c r="D1238" i="1" a="1"/>
  <c r="D1238" i="1" s="1"/>
  <c r="D1239" i="1" a="1"/>
  <c r="D1239" i="1" s="1"/>
  <c r="D1240" i="1" a="1"/>
  <c r="D1240" i="1" s="1"/>
  <c r="D1241" i="1" a="1"/>
  <c r="D1241" i="1" s="1"/>
  <c r="D1242" i="1" a="1"/>
  <c r="D1242" i="1" s="1"/>
  <c r="D1243" i="1" a="1"/>
  <c r="D1243" i="1" s="1"/>
  <c r="D1244" i="1" a="1"/>
  <c r="D1244" i="1" s="1"/>
  <c r="D1245" i="1" a="1"/>
  <c r="D1245" i="1" s="1"/>
  <c r="D1246" i="1" a="1"/>
  <c r="D1246" i="1" s="1"/>
  <c r="D1247" i="1" a="1"/>
  <c r="D1247" i="1" s="1"/>
  <c r="D1248" i="1" a="1"/>
  <c r="D1248" i="1" s="1"/>
  <c r="D1249" i="1" a="1"/>
  <c r="D1249" i="1" s="1"/>
  <c r="D1250" i="1" a="1"/>
  <c r="D1250" i="1" s="1"/>
  <c r="D1251" i="1" a="1"/>
  <c r="D1251" i="1" s="1"/>
  <c r="D1252" i="1" a="1"/>
  <c r="D1252" i="1" s="1"/>
  <c r="D1253" i="1" a="1"/>
  <c r="D1253" i="1" s="1"/>
  <c r="D1254" i="1" a="1"/>
  <c r="D1254" i="1" s="1"/>
  <c r="D1255" i="1" a="1"/>
  <c r="D1255" i="1" s="1"/>
  <c r="D1256" i="1" a="1"/>
  <c r="D1256" i="1" s="1"/>
  <c r="D1257" i="1" a="1"/>
  <c r="D1257" i="1" s="1"/>
  <c r="D1258" i="1" a="1"/>
  <c r="D1258" i="1" s="1"/>
  <c r="D1259" i="1" a="1"/>
  <c r="D1259" i="1" s="1"/>
  <c r="D1260" i="1" a="1"/>
  <c r="D1260" i="1" s="1"/>
  <c r="D1261" i="1" a="1"/>
  <c r="D1261" i="1" s="1"/>
  <c r="D1262" i="1" a="1"/>
  <c r="D1262" i="1" s="1"/>
  <c r="D1263" i="1" a="1"/>
  <c r="D1263" i="1" s="1"/>
  <c r="D1264" i="1" a="1"/>
  <c r="D1264" i="1" s="1"/>
  <c r="D1265" i="1" a="1"/>
  <c r="D1265" i="1" s="1"/>
  <c r="D1266" i="1" a="1"/>
  <c r="D1266" i="1" s="1"/>
  <c r="D1267" i="1" a="1"/>
  <c r="D1267" i="1" s="1"/>
  <c r="D1268" i="1" a="1"/>
  <c r="D1268" i="1" s="1"/>
  <c r="D1269" i="1" a="1"/>
  <c r="D1269" i="1" s="1"/>
  <c r="D1270" i="1" a="1"/>
  <c r="D1270" i="1" s="1"/>
  <c r="D1271" i="1" a="1"/>
  <c r="D1271" i="1" s="1"/>
  <c r="D1272" i="1" a="1"/>
  <c r="D1272" i="1" s="1"/>
  <c r="D1273" i="1" a="1"/>
  <c r="D1273" i="1" s="1"/>
  <c r="D1274" i="1" a="1"/>
  <c r="D1274" i="1" s="1"/>
  <c r="D1275" i="1" a="1"/>
  <c r="D1275" i="1" s="1"/>
  <c r="D1276" i="1" a="1"/>
  <c r="D1276" i="1" s="1"/>
  <c r="D1277" i="1" a="1"/>
  <c r="D1277" i="1" s="1"/>
  <c r="D1278" i="1" a="1"/>
  <c r="D1278" i="1" s="1"/>
  <c r="D1279" i="1" a="1"/>
  <c r="D1279" i="1" s="1"/>
  <c r="D1280" i="1" a="1"/>
  <c r="D1280" i="1" s="1"/>
  <c r="D1281" i="1" a="1"/>
  <c r="D1281" i="1" s="1"/>
  <c r="D1282" i="1" a="1"/>
  <c r="D1282" i="1" s="1"/>
  <c r="D1283" i="1" a="1"/>
  <c r="D1283" i="1" s="1"/>
  <c r="D1284" i="1" a="1"/>
  <c r="D1284" i="1" s="1"/>
  <c r="D1285" i="1" a="1"/>
  <c r="D1285" i="1" s="1"/>
  <c r="D1286" i="1" a="1"/>
  <c r="D1286" i="1" s="1"/>
  <c r="D1287" i="1" a="1"/>
  <c r="D1287" i="1" s="1"/>
  <c r="D1288" i="1" a="1"/>
  <c r="D1288" i="1" s="1"/>
  <c r="D1289" i="1" a="1"/>
  <c r="D1289" i="1" s="1"/>
  <c r="D1290" i="1" a="1"/>
  <c r="D1290" i="1" s="1"/>
  <c r="D1291" i="1" a="1"/>
  <c r="D1291" i="1" s="1"/>
  <c r="D1292" i="1" a="1"/>
  <c r="D1292" i="1" s="1"/>
  <c r="D1293" i="1" a="1"/>
  <c r="D1293" i="1" s="1"/>
  <c r="D1294" i="1" a="1"/>
  <c r="D1294" i="1" s="1"/>
  <c r="D1295" i="1" a="1"/>
  <c r="D1295" i="1" s="1"/>
  <c r="D1296" i="1" a="1"/>
  <c r="D1296" i="1" s="1"/>
  <c r="D1297" i="1" a="1"/>
  <c r="D1297" i="1" s="1"/>
  <c r="D1298" i="1" a="1"/>
  <c r="D1298" i="1" s="1"/>
  <c r="D1299" i="1" a="1"/>
  <c r="D1299" i="1" s="1"/>
  <c r="D1300" i="1" a="1"/>
  <c r="D1300" i="1" s="1"/>
  <c r="D1301" i="1" a="1"/>
  <c r="D1301" i="1" s="1"/>
  <c r="D1302" i="1" a="1"/>
  <c r="D1302" i="1" s="1"/>
  <c r="D1303" i="1" a="1"/>
  <c r="D1303" i="1" s="1"/>
  <c r="D1304" i="1" a="1"/>
  <c r="D1304" i="1" s="1"/>
  <c r="D1305" i="1" a="1"/>
  <c r="D1305" i="1" s="1"/>
  <c r="D1306" i="1" a="1"/>
  <c r="D1306" i="1" s="1"/>
  <c r="D1307" i="1" a="1"/>
  <c r="D1307" i="1" s="1"/>
  <c r="D1308" i="1" a="1"/>
  <c r="D1308" i="1" s="1"/>
  <c r="D1309" i="1" a="1"/>
  <c r="D1309" i="1" s="1"/>
  <c r="D1310" i="1" a="1"/>
  <c r="D1310" i="1" s="1"/>
  <c r="D1311" i="1" a="1"/>
  <c r="D1311" i="1" s="1"/>
  <c r="D1312" i="1" a="1"/>
  <c r="D1312" i="1" s="1"/>
  <c r="D1313" i="1" a="1"/>
  <c r="D1313" i="1" s="1"/>
  <c r="D1314" i="1" a="1"/>
  <c r="D1314" i="1" s="1"/>
  <c r="D1315" i="1" a="1"/>
  <c r="D1315" i="1" s="1"/>
  <c r="D1316" i="1" a="1"/>
  <c r="D1316" i="1" s="1"/>
  <c r="D1317" i="1" a="1"/>
  <c r="D1317" i="1" s="1"/>
  <c r="D1318" i="1" a="1"/>
  <c r="D1318" i="1" s="1"/>
  <c r="D1319" i="1" a="1"/>
  <c r="D1319" i="1" s="1"/>
  <c r="D1320" i="1" a="1"/>
  <c r="D1320" i="1" s="1"/>
  <c r="D1321" i="1" a="1"/>
  <c r="D1321" i="1" s="1"/>
  <c r="D1322" i="1" a="1"/>
  <c r="D1322" i="1" s="1"/>
  <c r="D1323" i="1" a="1"/>
  <c r="D1323" i="1" s="1"/>
  <c r="D1324" i="1" a="1"/>
  <c r="D1324" i="1" s="1"/>
  <c r="D1325" i="1" a="1"/>
  <c r="D1325" i="1" s="1"/>
  <c r="D1326" i="1" a="1"/>
  <c r="D1326" i="1" s="1"/>
  <c r="D1327" i="1" a="1"/>
  <c r="D1327" i="1" s="1"/>
  <c r="D1328" i="1" a="1"/>
  <c r="D1328" i="1" s="1"/>
  <c r="D1329" i="1" a="1"/>
  <c r="D1329" i="1" s="1"/>
  <c r="D1330" i="1" a="1"/>
  <c r="D1330" i="1" s="1"/>
  <c r="D1331" i="1" a="1"/>
  <c r="D1331" i="1" s="1"/>
  <c r="D1332" i="1" a="1"/>
  <c r="D1332" i="1" s="1"/>
  <c r="D1333" i="1" a="1"/>
  <c r="D1333" i="1" s="1"/>
  <c r="D1334" i="1" a="1"/>
  <c r="D1334" i="1" s="1"/>
  <c r="D1335" i="1" a="1"/>
  <c r="D1335" i="1" s="1"/>
  <c r="D1336" i="1" a="1"/>
  <c r="D1336" i="1" s="1"/>
  <c r="D1337" i="1" a="1"/>
  <c r="D1337" i="1" s="1"/>
  <c r="D1338" i="1" a="1"/>
  <c r="D1338" i="1" s="1"/>
  <c r="D1339" i="1" a="1"/>
  <c r="D1339" i="1" s="1"/>
  <c r="D1340" i="1" a="1"/>
  <c r="D1340" i="1" s="1"/>
  <c r="D1341" i="1" a="1"/>
  <c r="D1341" i="1" s="1"/>
  <c r="D1342" i="1" a="1"/>
  <c r="D1342" i="1" s="1"/>
  <c r="D1343" i="1" a="1"/>
  <c r="D1343" i="1" s="1"/>
  <c r="D1344" i="1" a="1"/>
  <c r="D1344" i="1" s="1"/>
  <c r="D1345" i="1" a="1"/>
  <c r="D1345" i="1" s="1"/>
  <c r="D1346" i="1" a="1"/>
  <c r="D1346" i="1" s="1"/>
  <c r="D1347" i="1" a="1"/>
  <c r="D1347" i="1" s="1"/>
  <c r="D1348" i="1" a="1"/>
  <c r="D1348" i="1" s="1"/>
  <c r="D1349" i="1" a="1"/>
  <c r="D1349" i="1" s="1"/>
  <c r="D1350" i="1" a="1"/>
  <c r="D1350" i="1" s="1"/>
  <c r="D1351" i="1" a="1"/>
  <c r="D1351" i="1" s="1"/>
  <c r="D1352" i="1" a="1"/>
  <c r="D1352" i="1" s="1"/>
  <c r="D1353" i="1" a="1"/>
  <c r="D1353" i="1" s="1"/>
  <c r="D1354" i="1" a="1"/>
  <c r="D1354" i="1" s="1"/>
  <c r="D1355" i="1" a="1"/>
  <c r="D1355" i="1" s="1"/>
  <c r="D1356" i="1" a="1"/>
  <c r="D1356" i="1" s="1"/>
  <c r="D1357" i="1" a="1"/>
  <c r="D1357" i="1" s="1"/>
  <c r="D1358" i="1" a="1"/>
  <c r="D1358" i="1" s="1"/>
  <c r="D1359" i="1" a="1"/>
  <c r="D1359" i="1" s="1"/>
  <c r="D1360" i="1" a="1"/>
  <c r="D1360" i="1" s="1"/>
  <c r="D1361" i="1" a="1"/>
  <c r="D1361" i="1" s="1"/>
  <c r="D1362" i="1" a="1"/>
  <c r="D1362" i="1" s="1"/>
  <c r="D1363" i="1" a="1"/>
  <c r="D1363" i="1" s="1"/>
  <c r="D1364" i="1" a="1"/>
  <c r="D1364" i="1" s="1"/>
  <c r="D1365" i="1" a="1"/>
  <c r="D1365" i="1" s="1"/>
  <c r="D1366" i="1" a="1"/>
  <c r="D1366" i="1" s="1"/>
  <c r="D1367" i="1" a="1"/>
  <c r="D1367" i="1" s="1"/>
  <c r="D1368" i="1" a="1"/>
  <c r="D1368" i="1" s="1"/>
  <c r="D1369" i="1" a="1"/>
  <c r="D1369" i="1" s="1"/>
  <c r="D1370" i="1" a="1"/>
  <c r="D1370" i="1" s="1"/>
  <c r="D1371" i="1" a="1"/>
  <c r="D1371" i="1" s="1"/>
  <c r="D1372" i="1" a="1"/>
  <c r="D1372" i="1" s="1"/>
  <c r="D1373" i="1" a="1"/>
  <c r="D1373" i="1" s="1"/>
  <c r="D1374" i="1" a="1"/>
  <c r="D1374" i="1" s="1"/>
  <c r="D1375" i="1" a="1"/>
  <c r="D1375" i="1" s="1"/>
  <c r="D1376" i="1" a="1"/>
  <c r="D1376" i="1" s="1"/>
  <c r="D1377" i="1" a="1"/>
  <c r="D1377" i="1" s="1"/>
  <c r="D1378" i="1" a="1"/>
  <c r="D1378" i="1" s="1"/>
  <c r="D1379" i="1" a="1"/>
  <c r="D1379" i="1" s="1"/>
  <c r="D1380" i="1" a="1"/>
  <c r="D1380" i="1" s="1"/>
  <c r="D1381" i="1" a="1"/>
  <c r="D1381" i="1" s="1"/>
  <c r="D1382" i="1" a="1"/>
  <c r="D1382" i="1" s="1"/>
  <c r="D1383" i="1" a="1"/>
  <c r="D1383" i="1" s="1"/>
  <c r="D1384" i="1" a="1"/>
  <c r="D1384" i="1" s="1"/>
  <c r="D1385" i="1" a="1"/>
  <c r="D1385" i="1" s="1"/>
  <c r="D1386" i="1" a="1"/>
  <c r="D1386" i="1" s="1"/>
  <c r="D1387" i="1" a="1"/>
  <c r="D1387" i="1" s="1"/>
  <c r="D1388" i="1" a="1"/>
  <c r="D1388" i="1" s="1"/>
  <c r="D1389" i="1" a="1"/>
  <c r="D1389" i="1" s="1"/>
  <c r="D1390" i="1" a="1"/>
  <c r="D1390" i="1" s="1"/>
  <c r="D1391" i="1" a="1"/>
  <c r="D1391" i="1" s="1"/>
  <c r="D1392" i="1" a="1"/>
  <c r="D1392" i="1" s="1"/>
  <c r="D1393" i="1" a="1"/>
  <c r="D1393" i="1" s="1"/>
  <c r="D1394" i="1" a="1"/>
  <c r="D1394" i="1" s="1"/>
  <c r="D1395" i="1" a="1"/>
  <c r="D1395" i="1" s="1"/>
  <c r="D1396" i="1" a="1"/>
  <c r="D1396" i="1" s="1"/>
  <c r="D1397" i="1" a="1"/>
  <c r="D1397" i="1" s="1"/>
  <c r="D1398" i="1" a="1"/>
  <c r="D1398" i="1" s="1"/>
  <c r="D1399" i="1" a="1"/>
  <c r="D1399" i="1" s="1"/>
  <c r="D1400" i="1" a="1"/>
  <c r="D1400" i="1" s="1"/>
  <c r="D1401" i="1" a="1"/>
  <c r="D1401" i="1" s="1"/>
  <c r="D1402" i="1" a="1"/>
  <c r="D1402" i="1" s="1"/>
  <c r="D1403" i="1" a="1"/>
  <c r="D1403" i="1" s="1"/>
  <c r="D1404" i="1" a="1"/>
  <c r="D1404" i="1" s="1"/>
  <c r="D1405" i="1" a="1"/>
  <c r="D1405" i="1" s="1"/>
  <c r="D1406" i="1" a="1"/>
  <c r="D1406" i="1" s="1"/>
  <c r="D1407" i="1" a="1"/>
  <c r="D1407" i="1" s="1"/>
  <c r="D1408" i="1" a="1"/>
  <c r="D1408" i="1" s="1"/>
  <c r="D1409" i="1" a="1"/>
  <c r="D1409" i="1" s="1"/>
  <c r="D1410" i="1" a="1"/>
  <c r="D1410" i="1" s="1"/>
  <c r="D1411" i="1" a="1"/>
  <c r="D1411" i="1" s="1"/>
  <c r="D1412" i="1" a="1"/>
  <c r="D1412" i="1" s="1"/>
  <c r="D1413" i="1" a="1"/>
  <c r="D1413" i="1" s="1"/>
  <c r="D1414" i="1" a="1"/>
  <c r="D1414" i="1" s="1"/>
  <c r="D1415" i="1" a="1"/>
  <c r="D1415" i="1" s="1"/>
  <c r="D1416" i="1" a="1"/>
  <c r="D1416" i="1" s="1"/>
  <c r="D1417" i="1" a="1"/>
  <c r="D1417" i="1" s="1"/>
  <c r="D1418" i="1" a="1"/>
  <c r="D1418" i="1" s="1"/>
  <c r="D1419" i="1" a="1"/>
  <c r="D1419" i="1" s="1"/>
  <c r="D1420" i="1" a="1"/>
  <c r="D1420" i="1" s="1"/>
  <c r="D1421" i="1" a="1"/>
  <c r="D1421" i="1" s="1"/>
  <c r="D1422" i="1" a="1"/>
  <c r="D1422" i="1" s="1"/>
  <c r="D1423" i="1" a="1"/>
  <c r="D1423" i="1" s="1"/>
  <c r="D1424" i="1" a="1"/>
  <c r="D1424" i="1" s="1"/>
  <c r="D1425" i="1" a="1"/>
  <c r="D1425" i="1" s="1"/>
  <c r="D1426" i="1" a="1"/>
  <c r="D1426" i="1" s="1"/>
  <c r="D1427" i="1" a="1"/>
  <c r="D1427" i="1" s="1"/>
  <c r="D1428" i="1" a="1"/>
  <c r="D1428" i="1" s="1"/>
  <c r="D1429" i="1" a="1"/>
  <c r="D1429" i="1" s="1"/>
  <c r="D1430" i="1" a="1"/>
  <c r="D1430" i="1" s="1"/>
  <c r="D1431" i="1" a="1"/>
  <c r="D1431" i="1" s="1"/>
  <c r="D1432" i="1" a="1"/>
  <c r="D1432" i="1" s="1"/>
  <c r="D1433" i="1" a="1"/>
  <c r="D1433" i="1" s="1"/>
  <c r="D1434" i="1" a="1"/>
  <c r="D1434" i="1" s="1"/>
  <c r="D1435" i="1" a="1"/>
  <c r="D1435" i="1" s="1"/>
  <c r="D1436" i="1" a="1"/>
  <c r="D1436" i="1" s="1"/>
  <c r="D1437" i="1" a="1"/>
  <c r="D1437" i="1" s="1"/>
  <c r="D1438" i="1" a="1"/>
  <c r="D1438" i="1" s="1"/>
  <c r="D1439" i="1" a="1"/>
  <c r="D1439" i="1" s="1"/>
  <c r="D1440" i="1" a="1"/>
  <c r="D1440" i="1" s="1"/>
  <c r="D1441" i="1" a="1"/>
  <c r="D1441" i="1" s="1"/>
  <c r="D1442" i="1" a="1"/>
  <c r="D1442" i="1" s="1"/>
  <c r="D1443" i="1" a="1"/>
  <c r="D1443" i="1" s="1"/>
  <c r="D1444" i="1" a="1"/>
  <c r="D1444" i="1" s="1"/>
  <c r="D1445" i="1" a="1"/>
  <c r="D1445" i="1" s="1"/>
  <c r="D1446" i="1" a="1"/>
  <c r="D1446" i="1" s="1"/>
  <c r="D1447" i="1" a="1"/>
  <c r="D1447" i="1" s="1"/>
  <c r="D1448" i="1" a="1"/>
  <c r="D1448" i="1" s="1"/>
  <c r="D1449" i="1" a="1"/>
  <c r="D1449" i="1" s="1"/>
  <c r="D1450" i="1" a="1"/>
  <c r="D1450" i="1" s="1"/>
  <c r="D1451" i="1" a="1"/>
  <c r="D1451" i="1" s="1"/>
  <c r="D1452" i="1" a="1"/>
  <c r="D1452" i="1" s="1"/>
  <c r="D1453" i="1" a="1"/>
  <c r="D1453" i="1" s="1"/>
  <c r="D1454" i="1" a="1"/>
  <c r="D1454" i="1" s="1"/>
  <c r="D1455" i="1" a="1"/>
  <c r="D1455" i="1" s="1"/>
  <c r="D1456" i="1" a="1"/>
  <c r="D1456" i="1" s="1"/>
  <c r="D1457" i="1" a="1"/>
  <c r="D1457" i="1" s="1"/>
  <c r="D1458" i="1" a="1"/>
  <c r="D1458" i="1" s="1"/>
  <c r="D1459" i="1" a="1"/>
  <c r="D1459" i="1" s="1"/>
  <c r="D1460" i="1" a="1"/>
  <c r="D1460" i="1" s="1"/>
  <c r="D1461" i="1" a="1"/>
  <c r="D1461" i="1" s="1"/>
  <c r="D1462" i="1" a="1"/>
  <c r="D1462" i="1" s="1"/>
  <c r="D1463" i="1" a="1"/>
  <c r="D1463" i="1" s="1"/>
  <c r="D1464" i="1" a="1"/>
  <c r="D1464" i="1" s="1"/>
  <c r="D1465" i="1" a="1"/>
  <c r="D1465" i="1" s="1"/>
  <c r="D1466" i="1" a="1"/>
  <c r="D1466" i="1" s="1"/>
  <c r="D1467" i="1" a="1"/>
  <c r="D1467" i="1" s="1"/>
  <c r="D1468" i="1" a="1"/>
  <c r="D1468" i="1" s="1"/>
  <c r="D1469" i="1" a="1"/>
  <c r="D1469" i="1" s="1"/>
  <c r="D1470" i="1" a="1"/>
  <c r="D1470" i="1" s="1"/>
  <c r="D1471" i="1" a="1"/>
  <c r="D1471" i="1" s="1"/>
  <c r="D1472" i="1" a="1"/>
  <c r="D1472" i="1" s="1"/>
  <c r="D1473" i="1" a="1"/>
  <c r="D1473" i="1" s="1"/>
  <c r="D1474" i="1" a="1"/>
  <c r="D1474" i="1" s="1"/>
  <c r="D1475" i="1" a="1"/>
  <c r="D1475" i="1" s="1"/>
  <c r="D1476" i="1" a="1"/>
  <c r="D1476" i="1" s="1"/>
  <c r="D1477" i="1" a="1"/>
  <c r="D1477" i="1" s="1"/>
  <c r="D1478" i="1" a="1"/>
  <c r="D1478" i="1" s="1"/>
  <c r="D1479" i="1" a="1"/>
  <c r="D1479" i="1" s="1"/>
  <c r="D1480" i="1" a="1"/>
  <c r="D1480" i="1" s="1"/>
  <c r="D1481" i="1" a="1"/>
  <c r="D1481" i="1" s="1"/>
  <c r="D1482" i="1" a="1"/>
  <c r="D1482" i="1" s="1"/>
  <c r="D1483" i="1" a="1"/>
  <c r="D1483" i="1" s="1"/>
  <c r="D1484" i="1" a="1"/>
  <c r="D1484" i="1" s="1"/>
  <c r="D1485" i="1" a="1"/>
  <c r="D1485" i="1" s="1"/>
  <c r="D1486" i="1" a="1"/>
  <c r="D1486" i="1" s="1"/>
  <c r="D1487" i="1" a="1"/>
  <c r="D1487" i="1" s="1"/>
  <c r="D1488" i="1" a="1"/>
  <c r="D1488" i="1" s="1"/>
  <c r="D1489" i="1" a="1"/>
  <c r="D1489" i="1" s="1"/>
  <c r="D1490" i="1" a="1"/>
  <c r="D1490" i="1" s="1"/>
  <c r="D1491" i="1" a="1"/>
  <c r="D1491" i="1" s="1"/>
  <c r="D1492" i="1" a="1"/>
  <c r="D1492" i="1" s="1"/>
  <c r="D1493" i="1" a="1"/>
  <c r="D1493" i="1" s="1"/>
  <c r="D1494" i="1" a="1"/>
  <c r="D1494" i="1" s="1"/>
  <c r="D1495" i="1" a="1"/>
  <c r="D1495" i="1" s="1"/>
  <c r="D1496" i="1" a="1"/>
  <c r="D1496" i="1" s="1"/>
  <c r="D1497" i="1" a="1"/>
  <c r="D1497" i="1" s="1"/>
  <c r="D1498" i="1" a="1"/>
  <c r="D1498" i="1" s="1"/>
  <c r="D1499" i="1" a="1"/>
  <c r="D1499" i="1" s="1"/>
  <c r="D1500" i="1" a="1"/>
  <c r="D1500" i="1" s="1"/>
  <c r="D1501" i="1" a="1"/>
  <c r="D1501" i="1" s="1"/>
  <c r="D1502" i="1" a="1"/>
  <c r="D1502" i="1" s="1"/>
  <c r="D1503" i="1" a="1"/>
  <c r="D1503" i="1" s="1"/>
  <c r="D1504" i="1" a="1"/>
  <c r="D1504" i="1" s="1"/>
  <c r="D1505" i="1" a="1"/>
  <c r="D1505" i="1" s="1"/>
  <c r="D1506" i="1" a="1"/>
  <c r="D1506" i="1" s="1"/>
  <c r="D1507" i="1" a="1"/>
  <c r="D1507" i="1" s="1"/>
  <c r="D1508" i="1" a="1"/>
  <c r="D1508" i="1" s="1"/>
  <c r="D1509" i="1" a="1"/>
  <c r="D1509" i="1" s="1"/>
  <c r="D1510" i="1" a="1"/>
  <c r="D1510" i="1" s="1"/>
  <c r="D1511" i="1" a="1"/>
  <c r="D1511" i="1" s="1"/>
  <c r="D1512" i="1" a="1"/>
  <c r="D1512" i="1" s="1"/>
  <c r="D1513" i="1" a="1"/>
  <c r="D1513" i="1" s="1"/>
  <c r="D1514" i="1" a="1"/>
  <c r="D1514" i="1" s="1"/>
  <c r="D1515" i="1" a="1"/>
  <c r="D1515" i="1" s="1"/>
  <c r="D1516" i="1" a="1"/>
  <c r="D1516" i="1" s="1"/>
  <c r="D1517" i="1" a="1"/>
  <c r="D1517" i="1" s="1"/>
  <c r="D1518" i="1" a="1"/>
  <c r="D1518" i="1" s="1"/>
  <c r="D1519" i="1" a="1"/>
  <c r="D1519" i="1" s="1"/>
  <c r="D1520" i="1" a="1"/>
  <c r="D1520" i="1" s="1"/>
  <c r="D1521" i="1" a="1"/>
  <c r="D1521" i="1" s="1"/>
  <c r="D1522" i="1" a="1"/>
  <c r="D1522" i="1" s="1"/>
  <c r="D1523" i="1" a="1"/>
  <c r="D1523" i="1" s="1"/>
  <c r="D1524" i="1" a="1"/>
  <c r="D1524" i="1" s="1"/>
  <c r="D1525" i="1" a="1"/>
  <c r="D1525" i="1" s="1"/>
  <c r="D1526" i="1" a="1"/>
  <c r="D1526" i="1" s="1"/>
  <c r="D1527" i="1" a="1"/>
  <c r="D1527" i="1" s="1"/>
  <c r="D1528" i="1" a="1"/>
  <c r="D1528" i="1" s="1"/>
  <c r="D1529" i="1" a="1"/>
  <c r="D1529" i="1" s="1"/>
  <c r="D1530" i="1" a="1"/>
  <c r="D1530" i="1" s="1"/>
  <c r="D1531" i="1" a="1"/>
  <c r="D1531" i="1" s="1"/>
  <c r="D1532" i="1" a="1"/>
  <c r="D1532" i="1" s="1"/>
  <c r="D1533" i="1" a="1"/>
  <c r="D1533" i="1" s="1"/>
  <c r="D1534" i="1" a="1"/>
  <c r="D1534" i="1" s="1"/>
  <c r="D1535" i="1" a="1"/>
  <c r="D1535" i="1" s="1"/>
  <c r="D1536" i="1" a="1"/>
  <c r="D1536" i="1" s="1"/>
  <c r="D1537" i="1" a="1"/>
  <c r="D1537" i="1" s="1"/>
  <c r="D1538" i="1" a="1"/>
  <c r="D1538" i="1" s="1"/>
  <c r="D1539" i="1" a="1"/>
  <c r="D1539" i="1" s="1"/>
  <c r="D1540" i="1" a="1"/>
  <c r="D1540" i="1" s="1"/>
  <c r="D1541" i="1" a="1"/>
  <c r="D1541" i="1" s="1"/>
  <c r="D1542" i="1" a="1"/>
  <c r="D1542" i="1" s="1"/>
  <c r="D1543" i="1" a="1"/>
  <c r="D1543" i="1" s="1"/>
  <c r="D1544" i="1" a="1"/>
  <c r="D1544" i="1" s="1"/>
  <c r="D1545" i="1" a="1"/>
  <c r="D1545" i="1" s="1"/>
  <c r="D1546" i="1" a="1"/>
  <c r="D1546" i="1" s="1"/>
  <c r="D1547" i="1" a="1"/>
  <c r="D1547" i="1" s="1"/>
  <c r="D1548" i="1" a="1"/>
  <c r="D1548" i="1" s="1"/>
  <c r="D1549" i="1" a="1"/>
  <c r="D1549" i="1" s="1"/>
  <c r="D1550" i="1" a="1"/>
  <c r="D1550" i="1" s="1"/>
  <c r="D1551" i="1" a="1"/>
  <c r="D1551" i="1" s="1"/>
  <c r="D1552" i="1" a="1"/>
  <c r="D1552" i="1" s="1"/>
  <c r="D1553" i="1" a="1"/>
  <c r="D1553" i="1" s="1"/>
  <c r="D1554" i="1" a="1"/>
  <c r="D1554" i="1" s="1"/>
  <c r="D1555" i="1" a="1"/>
  <c r="D1555" i="1" s="1"/>
  <c r="D1556" i="1" a="1"/>
  <c r="D1556" i="1" s="1"/>
  <c r="D1557" i="1" a="1"/>
  <c r="D1557" i="1" s="1"/>
  <c r="D1558" i="1" a="1"/>
  <c r="D1558" i="1" s="1"/>
  <c r="D1559" i="1" a="1"/>
  <c r="D1559" i="1" s="1"/>
  <c r="D1560" i="1" a="1"/>
  <c r="D1560" i="1" s="1"/>
  <c r="D1561" i="1" a="1"/>
  <c r="D1561" i="1" s="1"/>
  <c r="D1562" i="1" a="1"/>
  <c r="D1562" i="1" s="1"/>
  <c r="D1563" i="1" a="1"/>
  <c r="D1563" i="1" s="1"/>
  <c r="D1564" i="1" a="1"/>
  <c r="D1564" i="1" s="1"/>
  <c r="D1565" i="1" a="1"/>
  <c r="D1565" i="1" s="1"/>
  <c r="D1566" i="1" a="1"/>
  <c r="D1566" i="1" s="1"/>
  <c r="D1567" i="1" a="1"/>
  <c r="D1567" i="1" s="1"/>
  <c r="D1568" i="1" a="1"/>
  <c r="D1568" i="1" s="1"/>
  <c r="D1569" i="1" a="1"/>
  <c r="D1569" i="1" s="1"/>
  <c r="D1570" i="1" a="1"/>
  <c r="D1570" i="1" s="1"/>
  <c r="D1571" i="1" a="1"/>
  <c r="D1571" i="1" s="1"/>
  <c r="D1572" i="1" a="1"/>
  <c r="D1572" i="1" s="1"/>
  <c r="D1573" i="1" a="1"/>
  <c r="D1573" i="1" s="1"/>
  <c r="D1574" i="1" a="1"/>
  <c r="D1574" i="1" s="1"/>
  <c r="D1575" i="1" a="1"/>
  <c r="D1575" i="1" s="1"/>
  <c r="D1576" i="1" a="1"/>
  <c r="D1576" i="1" s="1"/>
  <c r="D1577" i="1" a="1"/>
  <c r="D1577" i="1" s="1"/>
  <c r="D1578" i="1" a="1"/>
  <c r="D1578" i="1" s="1"/>
  <c r="D1579" i="1" a="1"/>
  <c r="D1579" i="1" s="1"/>
  <c r="D1580" i="1" a="1"/>
  <c r="D1580" i="1" s="1"/>
  <c r="D1581" i="1" a="1"/>
  <c r="D1581" i="1" s="1"/>
  <c r="D1582" i="1" a="1"/>
  <c r="D1582" i="1" s="1"/>
  <c r="D1583" i="1" a="1"/>
  <c r="D1583" i="1" s="1"/>
  <c r="D1584" i="1" a="1"/>
  <c r="D1584" i="1" s="1"/>
  <c r="D1585" i="1" a="1"/>
  <c r="D1585" i="1" s="1"/>
  <c r="D1586" i="1" a="1"/>
  <c r="D1586" i="1" s="1"/>
  <c r="D1587" i="1" a="1"/>
  <c r="D1587" i="1" s="1"/>
  <c r="D1588" i="1" a="1"/>
  <c r="D1588" i="1" s="1"/>
  <c r="D1589" i="1" a="1"/>
  <c r="D1589" i="1" s="1"/>
  <c r="D1590" i="1" a="1"/>
  <c r="D1590" i="1" s="1"/>
  <c r="D1591" i="1" a="1"/>
  <c r="D1591" i="1" s="1"/>
  <c r="D1592" i="1" a="1"/>
  <c r="D1592" i="1" s="1"/>
  <c r="D1593" i="1" a="1"/>
  <c r="D1593" i="1" s="1"/>
  <c r="D1594" i="1" a="1"/>
  <c r="D1594" i="1" s="1"/>
  <c r="D1595" i="1" a="1"/>
  <c r="D1595" i="1" s="1"/>
  <c r="D1596" i="1" a="1"/>
  <c r="D1596" i="1" s="1"/>
  <c r="D1597" i="1" a="1"/>
  <c r="D1597" i="1" s="1"/>
  <c r="D1598" i="1" a="1"/>
  <c r="D1598" i="1" s="1"/>
  <c r="D1599" i="1" a="1"/>
  <c r="D1599" i="1" s="1"/>
  <c r="D1600" i="1" a="1"/>
  <c r="D1600" i="1" s="1"/>
  <c r="D1601" i="1" a="1"/>
  <c r="D1601" i="1" s="1"/>
  <c r="D1602" i="1" a="1"/>
  <c r="D1602" i="1" s="1"/>
  <c r="D1603" i="1" a="1"/>
  <c r="D1603" i="1" s="1"/>
  <c r="D1604" i="1" a="1"/>
  <c r="D1604" i="1" s="1"/>
  <c r="D1605" i="1" a="1"/>
  <c r="D1605" i="1" s="1"/>
  <c r="D1606" i="1" a="1"/>
  <c r="D1606" i="1" s="1"/>
  <c r="D1607" i="1" a="1"/>
  <c r="D1607" i="1" s="1"/>
  <c r="D1608" i="1" a="1"/>
  <c r="D1608" i="1" s="1"/>
  <c r="D1609" i="1" a="1"/>
  <c r="D1609" i="1" s="1"/>
  <c r="D1610" i="1" a="1"/>
  <c r="D1610" i="1" s="1"/>
  <c r="D1611" i="1" a="1"/>
  <c r="D1611" i="1" s="1"/>
  <c r="D1612" i="1" a="1"/>
  <c r="D1612" i="1" s="1"/>
  <c r="D1613" i="1" a="1"/>
  <c r="D1613" i="1" s="1"/>
  <c r="D1614" i="1" a="1"/>
  <c r="D1614" i="1" s="1"/>
  <c r="D1615" i="1" a="1"/>
  <c r="D1615" i="1" s="1"/>
  <c r="D1616" i="1" a="1"/>
  <c r="D1616" i="1" s="1"/>
  <c r="D1617" i="1" a="1"/>
  <c r="D1617" i="1" s="1"/>
  <c r="D1618" i="1" a="1"/>
  <c r="D1618" i="1" s="1"/>
  <c r="D1619" i="1" a="1"/>
  <c r="D1619" i="1" s="1"/>
  <c r="D1620" i="1" a="1"/>
  <c r="D1620" i="1" s="1"/>
  <c r="D1621" i="1" a="1"/>
  <c r="D1621" i="1" s="1"/>
  <c r="D1622" i="1" a="1"/>
  <c r="D1622" i="1" s="1"/>
  <c r="D1623" i="1" a="1"/>
  <c r="D1623" i="1" s="1"/>
  <c r="D1624" i="1" a="1"/>
  <c r="D1624" i="1" s="1"/>
  <c r="D1625" i="1" a="1"/>
  <c r="D1625" i="1" s="1"/>
  <c r="D1626" i="1" a="1"/>
  <c r="D1626" i="1" s="1"/>
  <c r="D1627" i="1" a="1"/>
  <c r="D1627" i="1" s="1"/>
  <c r="D1628" i="1" a="1"/>
  <c r="D1628" i="1" s="1"/>
  <c r="D1629" i="1" a="1"/>
  <c r="D1629" i="1" s="1"/>
  <c r="D1630" i="1" a="1"/>
  <c r="D1630" i="1" s="1"/>
  <c r="D1631" i="1" a="1"/>
  <c r="D1631" i="1" s="1"/>
  <c r="D1632" i="1" a="1"/>
  <c r="D1632" i="1" s="1"/>
  <c r="D1633" i="1" a="1"/>
  <c r="D1633" i="1" s="1"/>
  <c r="D1634" i="1" a="1"/>
  <c r="D1634" i="1" s="1"/>
  <c r="D1635" i="1" a="1"/>
  <c r="D1635" i="1" s="1"/>
  <c r="D1636" i="1" a="1"/>
  <c r="D1636" i="1" s="1"/>
  <c r="D1637" i="1" a="1"/>
  <c r="D1637" i="1" s="1"/>
  <c r="D1638" i="1" a="1"/>
  <c r="D1638" i="1" s="1"/>
  <c r="D1639" i="1" a="1"/>
  <c r="D1639" i="1" s="1"/>
  <c r="D1640" i="1" a="1"/>
  <c r="D1640" i="1" s="1"/>
  <c r="D1641" i="1" a="1"/>
  <c r="D1641" i="1" s="1"/>
  <c r="D1642" i="1" a="1"/>
  <c r="D1642" i="1" s="1"/>
  <c r="D1643" i="1" a="1"/>
  <c r="D1643" i="1" s="1"/>
  <c r="D1644" i="1" a="1"/>
  <c r="D1644" i="1" s="1"/>
  <c r="D1645" i="1" a="1"/>
  <c r="D1645" i="1" s="1"/>
  <c r="D1646" i="1" a="1"/>
  <c r="D1646" i="1" s="1"/>
  <c r="D1647" i="1" a="1"/>
  <c r="D1647" i="1" s="1"/>
  <c r="D1648" i="1" a="1"/>
  <c r="D1648" i="1" s="1"/>
  <c r="D1649" i="1" a="1"/>
  <c r="D1649" i="1" s="1"/>
  <c r="D1650" i="1" a="1"/>
  <c r="D1650" i="1" s="1"/>
  <c r="D1651" i="1" a="1"/>
  <c r="D1651" i="1" s="1"/>
  <c r="D1652" i="1" a="1"/>
  <c r="D1652" i="1" s="1"/>
  <c r="D1653" i="1" a="1"/>
  <c r="D1653" i="1" s="1"/>
  <c r="D1654" i="1" a="1"/>
  <c r="D1654" i="1" s="1"/>
  <c r="D1655" i="1" a="1"/>
  <c r="D1655" i="1" s="1"/>
  <c r="D1656" i="1" a="1"/>
  <c r="D1656" i="1" s="1"/>
  <c r="D1657" i="1" a="1"/>
  <c r="D1657" i="1" s="1"/>
  <c r="D1658" i="1" a="1"/>
  <c r="D1658" i="1" s="1"/>
  <c r="D1659" i="1" a="1"/>
  <c r="D1659" i="1" s="1"/>
  <c r="D1660" i="1" a="1"/>
  <c r="D1660" i="1" s="1"/>
  <c r="D1661" i="1" a="1"/>
  <c r="D1661" i="1" s="1"/>
  <c r="D1662" i="1" a="1"/>
  <c r="D1662" i="1" s="1"/>
  <c r="D1663" i="1" a="1"/>
  <c r="D1663" i="1" s="1"/>
  <c r="D1664" i="1" a="1"/>
  <c r="D1664" i="1" s="1"/>
  <c r="D1665" i="1" a="1"/>
  <c r="D1665" i="1" s="1"/>
  <c r="D1666" i="1" a="1"/>
  <c r="D1666" i="1" s="1"/>
  <c r="D1667" i="1" a="1"/>
  <c r="D1667" i="1" s="1"/>
  <c r="D1668" i="1" a="1"/>
  <c r="D1668" i="1" s="1"/>
  <c r="D1669" i="1" a="1"/>
  <c r="D1669" i="1" s="1"/>
  <c r="D1670" i="1" a="1"/>
  <c r="D1670" i="1" s="1"/>
  <c r="D1671" i="1" a="1"/>
  <c r="D1671" i="1" s="1"/>
  <c r="D1672" i="1" a="1"/>
  <c r="D1672" i="1" s="1"/>
  <c r="D1673" i="1" a="1"/>
  <c r="D1673" i="1" s="1"/>
  <c r="D1674" i="1" a="1"/>
  <c r="D1674" i="1" s="1"/>
  <c r="D1675" i="1" a="1"/>
  <c r="D1675" i="1" s="1"/>
  <c r="D1676" i="1" a="1"/>
  <c r="D1676" i="1" s="1"/>
  <c r="D1677" i="1" a="1"/>
  <c r="D1677" i="1" s="1"/>
  <c r="D1678" i="1" a="1"/>
  <c r="D1678" i="1" s="1"/>
  <c r="D1679" i="1" a="1"/>
  <c r="D1679" i="1" s="1"/>
  <c r="D1680" i="1" a="1"/>
  <c r="D1680" i="1" s="1"/>
  <c r="D1681" i="1" a="1"/>
  <c r="D1681" i="1" s="1"/>
  <c r="D1682" i="1" a="1"/>
  <c r="D1682" i="1" s="1"/>
  <c r="D1683" i="1" a="1"/>
  <c r="D1683" i="1" s="1"/>
  <c r="D1684" i="1" a="1"/>
  <c r="D1684" i="1" s="1"/>
  <c r="D1685" i="1" a="1"/>
  <c r="D1685" i="1" s="1"/>
  <c r="D1686" i="1" a="1"/>
  <c r="D1686" i="1" s="1"/>
  <c r="D1687" i="1" a="1"/>
  <c r="D1687" i="1" s="1"/>
  <c r="D1688" i="1" a="1"/>
  <c r="D1688" i="1" s="1"/>
  <c r="D1689" i="1" a="1"/>
  <c r="D1689" i="1" s="1"/>
  <c r="D1690" i="1" a="1"/>
  <c r="D1690" i="1" s="1"/>
  <c r="D1691" i="1" a="1"/>
  <c r="D1691" i="1" s="1"/>
  <c r="D1692" i="1" a="1"/>
  <c r="D1692" i="1" s="1"/>
  <c r="D1693" i="1" a="1"/>
  <c r="D1693" i="1" s="1"/>
  <c r="D1694" i="1" a="1"/>
  <c r="D1694" i="1" s="1"/>
  <c r="D1695" i="1" a="1"/>
  <c r="D1695" i="1" s="1"/>
  <c r="D1696" i="1" a="1"/>
  <c r="D1696" i="1" s="1"/>
  <c r="D1697" i="1" a="1"/>
  <c r="D1697" i="1" s="1"/>
  <c r="D1698" i="1" a="1"/>
  <c r="D1698" i="1" s="1"/>
  <c r="D1699" i="1" a="1"/>
  <c r="D1699" i="1" s="1"/>
  <c r="D1700" i="1" a="1"/>
  <c r="D1700" i="1" s="1"/>
  <c r="D1701" i="1" a="1"/>
  <c r="D1701" i="1" s="1"/>
  <c r="D1702" i="1" a="1"/>
  <c r="D1702" i="1" s="1"/>
  <c r="D1703" i="1" a="1"/>
  <c r="D1703" i="1" s="1"/>
  <c r="D1704" i="1" a="1"/>
  <c r="D1704" i="1" s="1"/>
  <c r="D1705" i="1" a="1"/>
  <c r="D1705" i="1" s="1"/>
  <c r="D1706" i="1" a="1"/>
  <c r="D1706" i="1" s="1"/>
  <c r="D1707" i="1" a="1"/>
  <c r="D1707" i="1" s="1"/>
  <c r="D1708" i="1" a="1"/>
  <c r="D1708" i="1" s="1"/>
  <c r="D1709" i="1" a="1"/>
  <c r="D1709" i="1" s="1"/>
  <c r="D1710" i="1" a="1"/>
  <c r="D1710" i="1" s="1"/>
  <c r="D1711" i="1" a="1"/>
  <c r="D1711" i="1" s="1"/>
  <c r="D1712" i="1" a="1"/>
  <c r="D1712" i="1" s="1"/>
  <c r="D1713" i="1" a="1"/>
  <c r="D1713" i="1" s="1"/>
  <c r="D1714" i="1" a="1"/>
  <c r="D1714" i="1" s="1"/>
  <c r="D1715" i="1" a="1"/>
  <c r="D1715" i="1" s="1"/>
  <c r="D1716" i="1" a="1"/>
  <c r="D1716" i="1" s="1"/>
  <c r="D1717" i="1" a="1"/>
  <c r="D1717" i="1" s="1"/>
  <c r="D1718" i="1" a="1"/>
  <c r="D1718" i="1" s="1"/>
  <c r="D1719" i="1" a="1"/>
  <c r="D1719" i="1" s="1"/>
  <c r="D1720" i="1" a="1"/>
  <c r="D1720" i="1" s="1"/>
  <c r="D1721" i="1" a="1"/>
  <c r="D1721" i="1" s="1"/>
  <c r="D1722" i="1" a="1"/>
  <c r="D1722" i="1" s="1"/>
  <c r="D1723" i="1" a="1"/>
  <c r="D1723" i="1" s="1"/>
  <c r="D1724" i="1" a="1"/>
  <c r="D1724" i="1" s="1"/>
  <c r="D1725" i="1" a="1"/>
  <c r="D1725" i="1" s="1"/>
  <c r="D1726" i="1" a="1"/>
  <c r="D1726" i="1" s="1"/>
  <c r="D1727" i="1" a="1"/>
  <c r="D1727" i="1" s="1"/>
  <c r="D1728" i="1" a="1"/>
  <c r="D1728" i="1" s="1"/>
  <c r="D1729" i="1" a="1"/>
  <c r="D1729" i="1" s="1"/>
  <c r="D1730" i="1" a="1"/>
  <c r="D1730" i="1" s="1"/>
  <c r="D1731" i="1" a="1"/>
  <c r="D1731" i="1" s="1"/>
  <c r="D1732" i="1" a="1"/>
  <c r="D1732" i="1" s="1"/>
  <c r="D1733" i="1" a="1"/>
  <c r="D1733" i="1" s="1"/>
  <c r="D1734" i="1" a="1"/>
  <c r="D1734" i="1" s="1"/>
  <c r="D1735" i="1" a="1"/>
  <c r="D1735" i="1" s="1"/>
  <c r="D1736" i="1" a="1"/>
  <c r="D1736" i="1" s="1"/>
  <c r="D1737" i="1" a="1"/>
  <c r="D1737" i="1" s="1"/>
  <c r="D1738" i="1" a="1"/>
  <c r="D1738" i="1" s="1"/>
  <c r="D1739" i="1" a="1"/>
  <c r="D1739" i="1" s="1"/>
  <c r="D1740" i="1" a="1"/>
  <c r="D1740" i="1" s="1"/>
  <c r="D1741" i="1" a="1"/>
  <c r="D1741" i="1" s="1"/>
  <c r="D1742" i="1" a="1"/>
  <c r="D1742" i="1" s="1"/>
  <c r="D1743" i="1" a="1"/>
  <c r="D1743" i="1" s="1"/>
  <c r="D1744" i="1" a="1"/>
  <c r="D1744" i="1" s="1"/>
  <c r="D1745" i="1" a="1"/>
  <c r="D1745" i="1" s="1"/>
  <c r="D1746" i="1" a="1"/>
  <c r="D1746" i="1" s="1"/>
  <c r="D1747" i="1" a="1"/>
  <c r="D1747" i="1" s="1"/>
  <c r="D1748" i="1" a="1"/>
  <c r="D1748" i="1" s="1"/>
  <c r="D1749" i="1" a="1"/>
  <c r="D1749" i="1" s="1"/>
  <c r="D1750" i="1" a="1"/>
  <c r="D1750" i="1" s="1"/>
  <c r="D1751" i="1" a="1"/>
  <c r="D1751" i="1" s="1"/>
  <c r="D1752" i="1" a="1"/>
  <c r="D1752" i="1" s="1"/>
  <c r="D1753" i="1" a="1"/>
  <c r="D1753" i="1" s="1"/>
  <c r="D1754" i="1" a="1"/>
  <c r="D1754" i="1" s="1"/>
  <c r="D1755" i="1" a="1"/>
  <c r="D1755" i="1" s="1"/>
  <c r="D1756" i="1" a="1"/>
  <c r="D1756" i="1" s="1"/>
  <c r="D1757" i="1" a="1"/>
  <c r="D1757" i="1" s="1"/>
  <c r="D1758" i="1" a="1"/>
  <c r="D1758" i="1" s="1"/>
  <c r="D1759" i="1" a="1"/>
  <c r="D1759" i="1" s="1"/>
  <c r="D1760" i="1" a="1"/>
  <c r="D1760" i="1" s="1"/>
  <c r="D1761" i="1" a="1"/>
  <c r="D1761" i="1" s="1"/>
  <c r="D1762" i="1" a="1"/>
  <c r="D1762" i="1" s="1"/>
  <c r="D1763" i="1" a="1"/>
  <c r="D1763" i="1" s="1"/>
  <c r="D1764" i="1" a="1"/>
  <c r="D1764" i="1" s="1"/>
  <c r="D1765" i="1" a="1"/>
  <c r="D1765" i="1" s="1"/>
  <c r="D1766" i="1" a="1"/>
  <c r="D1766" i="1" s="1"/>
  <c r="D1767" i="1" a="1"/>
  <c r="D1767" i="1" s="1"/>
  <c r="D1768" i="1" a="1"/>
  <c r="D1768" i="1" s="1"/>
  <c r="D1769" i="1" a="1"/>
  <c r="D1769" i="1" s="1"/>
  <c r="D1770" i="1" a="1"/>
  <c r="D1770" i="1" s="1"/>
  <c r="D1771" i="1" a="1"/>
  <c r="D1771" i="1" s="1"/>
  <c r="D1772" i="1" a="1"/>
  <c r="D1772" i="1" s="1"/>
  <c r="D1773" i="1" a="1"/>
  <c r="D1773" i="1" s="1"/>
  <c r="D1774" i="1" a="1"/>
  <c r="D1774" i="1" s="1"/>
  <c r="D1775" i="1" a="1"/>
  <c r="D1775" i="1" s="1"/>
  <c r="D1776" i="1" a="1"/>
  <c r="D1776" i="1" s="1"/>
  <c r="D1777" i="1" a="1"/>
  <c r="D1777" i="1" s="1"/>
  <c r="D1778" i="1" a="1"/>
  <c r="D1778" i="1" s="1"/>
  <c r="D1779" i="1" a="1"/>
  <c r="D1779" i="1" s="1"/>
  <c r="D1780" i="1" a="1"/>
  <c r="D1780" i="1" s="1"/>
  <c r="D1781" i="1" a="1"/>
  <c r="D1781" i="1" s="1"/>
  <c r="D1782" i="1" a="1"/>
  <c r="D1782" i="1" s="1"/>
  <c r="D1783" i="1" a="1"/>
  <c r="D1783" i="1" s="1"/>
  <c r="D1784" i="1" a="1"/>
  <c r="D1784" i="1" s="1"/>
  <c r="D1785" i="1" a="1"/>
  <c r="D1785" i="1" s="1"/>
  <c r="D1786" i="1" a="1"/>
  <c r="D1786" i="1" s="1"/>
  <c r="D1787" i="1" a="1"/>
  <c r="D1787" i="1" s="1"/>
  <c r="D1788" i="1" a="1"/>
  <c r="D1788" i="1" s="1"/>
  <c r="D1789" i="1" a="1"/>
  <c r="D1789" i="1" s="1"/>
  <c r="D1790" i="1" a="1"/>
  <c r="D1790" i="1" s="1"/>
  <c r="D1791" i="1" a="1"/>
  <c r="D1791" i="1" s="1"/>
  <c r="D1792" i="1" a="1"/>
  <c r="D1792" i="1" s="1"/>
  <c r="D1793" i="1" a="1"/>
  <c r="D1793" i="1" s="1"/>
  <c r="D1794" i="1" a="1"/>
  <c r="D1794" i="1" s="1"/>
  <c r="D1795" i="1" a="1"/>
  <c r="D1795" i="1" s="1"/>
  <c r="D1796" i="1" a="1"/>
  <c r="D1796" i="1" s="1"/>
  <c r="D1797" i="1" a="1"/>
  <c r="D1797" i="1" s="1"/>
  <c r="D1798" i="1" a="1"/>
  <c r="D1798" i="1" s="1"/>
  <c r="D1799" i="1" a="1"/>
  <c r="D1799" i="1" s="1"/>
  <c r="D1800" i="1" a="1"/>
  <c r="D1800" i="1" s="1"/>
  <c r="D1801" i="1" a="1"/>
  <c r="D1801" i="1" s="1"/>
  <c r="D1802" i="1" a="1"/>
  <c r="D1802" i="1" s="1"/>
  <c r="D1803" i="1" a="1"/>
  <c r="D1803" i="1" s="1"/>
  <c r="D1804" i="1" a="1"/>
  <c r="D1804" i="1" s="1"/>
  <c r="D1805" i="1" a="1"/>
  <c r="D1805" i="1" s="1"/>
  <c r="D1806" i="1" a="1"/>
  <c r="D1806" i="1" s="1"/>
  <c r="D1807" i="1" a="1"/>
  <c r="D1807" i="1" s="1"/>
  <c r="D1808" i="1" a="1"/>
  <c r="D1808" i="1" s="1"/>
  <c r="D1809" i="1" a="1"/>
  <c r="D1809" i="1" s="1"/>
  <c r="D1810" i="1" a="1"/>
  <c r="D1810" i="1" s="1"/>
  <c r="D1811" i="1" a="1"/>
  <c r="D1811" i="1" s="1"/>
  <c r="D1812" i="1" a="1"/>
  <c r="D1812" i="1" s="1"/>
  <c r="D1813" i="1" a="1"/>
  <c r="D1813" i="1" s="1"/>
  <c r="D1814" i="1" a="1"/>
  <c r="D1814" i="1" s="1"/>
  <c r="D1815" i="1" a="1"/>
  <c r="D1815" i="1" s="1"/>
  <c r="D1816" i="1" a="1"/>
  <c r="D1816" i="1" s="1"/>
  <c r="D1817" i="1" a="1"/>
  <c r="D1817" i="1" s="1"/>
  <c r="D1818" i="1" a="1"/>
  <c r="D1818" i="1" s="1"/>
  <c r="D1819" i="1" a="1"/>
  <c r="D1819" i="1" s="1"/>
  <c r="D1820" i="1" a="1"/>
  <c r="D1820" i="1" s="1"/>
  <c r="D1821" i="1" a="1"/>
  <c r="D1821" i="1" s="1"/>
  <c r="D1822" i="1" a="1"/>
  <c r="D1822" i="1" s="1"/>
  <c r="D1823" i="1" a="1"/>
  <c r="D1823" i="1" s="1"/>
  <c r="D1824" i="1" a="1"/>
  <c r="D1824" i="1" s="1"/>
  <c r="D1825" i="1" a="1"/>
  <c r="D1825" i="1" s="1"/>
  <c r="D1826" i="1" a="1"/>
  <c r="D1826" i="1" s="1"/>
  <c r="D1827" i="1" a="1"/>
  <c r="D1827" i="1" s="1"/>
  <c r="D1828" i="1" a="1"/>
  <c r="D1828" i="1" s="1"/>
  <c r="D1829" i="1" a="1"/>
  <c r="D1829" i="1" s="1"/>
  <c r="D1830" i="1" a="1"/>
  <c r="D1830" i="1" s="1"/>
  <c r="D1831" i="1" a="1"/>
  <c r="D1831" i="1" s="1"/>
  <c r="D1832" i="1" a="1"/>
  <c r="D1832" i="1" s="1"/>
  <c r="D1833" i="1" a="1"/>
  <c r="D1833" i="1" s="1"/>
  <c r="D1834" i="1" a="1"/>
  <c r="D1834" i="1" s="1"/>
  <c r="D1835" i="1" a="1"/>
  <c r="D1835" i="1" s="1"/>
  <c r="D1836" i="1" a="1"/>
  <c r="D1836" i="1" s="1"/>
  <c r="D1837" i="1" a="1"/>
  <c r="D1837" i="1" s="1"/>
  <c r="D1838" i="1" a="1"/>
  <c r="D1838" i="1" s="1"/>
  <c r="D1839" i="1" a="1"/>
  <c r="D1839" i="1" s="1"/>
  <c r="D1840" i="1" a="1"/>
  <c r="D1840" i="1" s="1"/>
  <c r="D1841" i="1" a="1"/>
  <c r="D1841" i="1" s="1"/>
  <c r="D1842" i="1" a="1"/>
  <c r="D1842" i="1" s="1"/>
  <c r="D1843" i="1" a="1"/>
  <c r="D1843" i="1" s="1"/>
  <c r="D1844" i="1" a="1"/>
  <c r="D1844" i="1" s="1"/>
  <c r="D1845" i="1" a="1"/>
  <c r="D1845" i="1" s="1"/>
  <c r="D1846" i="1" a="1"/>
  <c r="D1846" i="1" s="1"/>
  <c r="D1847" i="1" a="1"/>
  <c r="D1847" i="1" s="1"/>
  <c r="D1848" i="1" a="1"/>
  <c r="D1848" i="1" s="1"/>
  <c r="D1849" i="1" a="1"/>
  <c r="D1849" i="1" s="1"/>
  <c r="D1850" i="1" a="1"/>
  <c r="D1850" i="1" s="1"/>
  <c r="D1851" i="1" a="1"/>
  <c r="D1851" i="1" s="1"/>
  <c r="D1852" i="1" a="1"/>
  <c r="D1852" i="1" s="1"/>
  <c r="D1853" i="1" a="1"/>
  <c r="D1853" i="1" s="1"/>
  <c r="D1854" i="1" a="1"/>
  <c r="D1854" i="1" s="1"/>
  <c r="D1855" i="1" a="1"/>
  <c r="D1855" i="1" s="1"/>
  <c r="D1856" i="1" a="1"/>
  <c r="D1856" i="1" s="1"/>
  <c r="D1857" i="1" a="1"/>
  <c r="D1857" i="1" s="1"/>
  <c r="D1858" i="1" a="1"/>
  <c r="D1858" i="1" s="1"/>
  <c r="D1859" i="1" a="1"/>
  <c r="D1859" i="1" s="1"/>
  <c r="D1860" i="1" a="1"/>
  <c r="D1860" i="1" s="1"/>
  <c r="D1861" i="1" a="1"/>
  <c r="D1861" i="1" s="1"/>
  <c r="D1862" i="1" a="1"/>
  <c r="D1862" i="1" s="1"/>
  <c r="D1863" i="1" a="1"/>
  <c r="D1863" i="1" s="1"/>
  <c r="D1864" i="1" a="1"/>
  <c r="D1864" i="1" s="1"/>
  <c r="D1865" i="1" a="1"/>
  <c r="D1865" i="1" s="1"/>
  <c r="D1866" i="1" a="1"/>
  <c r="D1866" i="1" s="1"/>
  <c r="D1867" i="1" a="1"/>
  <c r="D1867" i="1" s="1"/>
  <c r="D1868" i="1" a="1"/>
  <c r="D1868" i="1" s="1"/>
  <c r="D1869" i="1" a="1"/>
  <c r="D1869" i="1" s="1"/>
  <c r="D1870" i="1" a="1"/>
  <c r="D1870" i="1" s="1"/>
  <c r="D1871" i="1" a="1"/>
  <c r="D1871" i="1" s="1"/>
  <c r="D1872" i="1" a="1"/>
  <c r="D1872" i="1" s="1"/>
  <c r="D1873" i="1" a="1"/>
  <c r="D1873" i="1" s="1"/>
  <c r="D1874" i="1" a="1"/>
  <c r="D1874" i="1" s="1"/>
  <c r="D1875" i="1" a="1"/>
  <c r="D1875" i="1" s="1"/>
  <c r="D1876" i="1" a="1"/>
  <c r="D1876" i="1" s="1"/>
  <c r="D1877" i="1" a="1"/>
  <c r="D1877" i="1" s="1"/>
  <c r="D1878" i="1" a="1"/>
  <c r="D1878" i="1" s="1"/>
  <c r="D1879" i="1" a="1"/>
  <c r="D1879" i="1" s="1"/>
  <c r="D1880" i="1" a="1"/>
  <c r="D1880" i="1" s="1"/>
  <c r="D1881" i="1" a="1"/>
  <c r="D1881" i="1" s="1"/>
  <c r="D1882" i="1" a="1"/>
  <c r="D1882" i="1" s="1"/>
  <c r="D1883" i="1" a="1"/>
  <c r="D1883" i="1" s="1"/>
  <c r="D1884" i="1" a="1"/>
  <c r="D1884" i="1" s="1"/>
  <c r="D1885" i="1" a="1"/>
  <c r="D1885" i="1" s="1"/>
  <c r="D1886" i="1" a="1"/>
  <c r="D1886" i="1" s="1"/>
  <c r="D1887" i="1" a="1"/>
  <c r="D1887" i="1" s="1"/>
  <c r="D1888" i="1" a="1"/>
  <c r="D1888" i="1" s="1"/>
  <c r="D1889" i="1" a="1"/>
  <c r="D1889" i="1" s="1"/>
  <c r="D1890" i="1" a="1"/>
  <c r="D1890" i="1" s="1"/>
  <c r="D1891" i="1" a="1"/>
  <c r="D1891" i="1" s="1"/>
  <c r="D1892" i="1" a="1"/>
  <c r="D1892" i="1" s="1"/>
  <c r="D1893" i="1" a="1"/>
  <c r="D1893" i="1" s="1"/>
  <c r="D1894" i="1" a="1"/>
  <c r="D1894" i="1" s="1"/>
  <c r="D1895" i="1" a="1"/>
  <c r="D1895" i="1" s="1"/>
  <c r="D1896" i="1" a="1"/>
  <c r="D1896" i="1" s="1"/>
  <c r="D1897" i="1" a="1"/>
  <c r="D1897" i="1" s="1"/>
  <c r="D1898" i="1" a="1"/>
  <c r="D1898" i="1" s="1"/>
  <c r="D1899" i="1" a="1"/>
  <c r="D1899" i="1" s="1"/>
  <c r="D1900" i="1" a="1"/>
  <c r="D1900" i="1" s="1"/>
  <c r="D1901" i="1" a="1"/>
  <c r="D1901" i="1" s="1"/>
  <c r="D1902" i="1" a="1"/>
  <c r="D1902" i="1" s="1"/>
  <c r="D1903" i="1" a="1"/>
  <c r="D1903" i="1" s="1"/>
  <c r="D1904" i="1" a="1"/>
  <c r="D1904" i="1" s="1"/>
  <c r="D1905" i="1" a="1"/>
  <c r="D1905" i="1" s="1"/>
  <c r="D1906" i="1" a="1"/>
  <c r="D1906" i="1" s="1"/>
  <c r="D1907" i="1" a="1"/>
  <c r="D1907" i="1" s="1"/>
  <c r="D1908" i="1" a="1"/>
  <c r="D1908" i="1" s="1"/>
  <c r="D1909" i="1" a="1"/>
  <c r="D1909" i="1" s="1"/>
  <c r="D1910" i="1" a="1"/>
  <c r="D1910" i="1" s="1"/>
  <c r="D1911" i="1" a="1"/>
  <c r="D1911" i="1" s="1"/>
  <c r="D1912" i="1" a="1"/>
  <c r="D1912" i="1" s="1"/>
  <c r="D1913" i="1" a="1"/>
  <c r="D1913" i="1" s="1"/>
  <c r="D1914" i="1" a="1"/>
  <c r="D1914" i="1" s="1"/>
  <c r="D1915" i="1" a="1"/>
  <c r="D1915" i="1" s="1"/>
  <c r="D1916" i="1" a="1"/>
  <c r="D1916" i="1" s="1"/>
  <c r="D1917" i="1" a="1"/>
  <c r="D1917" i="1" s="1"/>
  <c r="D1918" i="1" a="1"/>
  <c r="D1918" i="1" s="1"/>
  <c r="D1919" i="1" a="1"/>
  <c r="D1919" i="1" s="1"/>
  <c r="D1920" i="1" a="1"/>
  <c r="D1920" i="1" s="1"/>
  <c r="D1921" i="1" a="1"/>
  <c r="D1921" i="1" s="1"/>
  <c r="D1922" i="1" a="1"/>
  <c r="D1922" i="1" s="1"/>
  <c r="D1923" i="1" a="1"/>
  <c r="D1923" i="1" s="1"/>
  <c r="D1924" i="1" a="1"/>
  <c r="D1924" i="1" s="1"/>
  <c r="D1925" i="1" a="1"/>
  <c r="D1925" i="1" s="1"/>
  <c r="D1926" i="1" a="1"/>
  <c r="D1926" i="1" s="1"/>
  <c r="D1927" i="1" a="1"/>
  <c r="D1927" i="1" s="1"/>
  <c r="D1928" i="1" a="1"/>
  <c r="D1928" i="1" s="1"/>
  <c r="D1929" i="1" a="1"/>
  <c r="D1929" i="1" s="1"/>
  <c r="D1930" i="1" a="1"/>
  <c r="D1930" i="1" s="1"/>
  <c r="D1931" i="1" a="1"/>
  <c r="D1931" i="1" s="1"/>
  <c r="D1932" i="1" a="1"/>
  <c r="D1932" i="1" s="1"/>
  <c r="D1933" i="1" a="1"/>
  <c r="D1933" i="1" s="1"/>
  <c r="D1934" i="1" a="1"/>
  <c r="D1934" i="1" s="1"/>
  <c r="D1935" i="1" a="1"/>
  <c r="D1935" i="1" s="1"/>
  <c r="D1936" i="1" a="1"/>
  <c r="D1936" i="1" s="1"/>
  <c r="D1937" i="1" a="1"/>
  <c r="D1937" i="1" s="1"/>
  <c r="D1938" i="1" a="1"/>
  <c r="D1938" i="1" s="1"/>
  <c r="D1939" i="1" a="1"/>
  <c r="D1939" i="1" s="1"/>
  <c r="D1940" i="1" a="1"/>
  <c r="D1940" i="1" s="1"/>
  <c r="D1941" i="1" a="1"/>
  <c r="D1941" i="1" s="1"/>
  <c r="D1942" i="1" a="1"/>
  <c r="D1942" i="1" s="1"/>
  <c r="D1943" i="1" a="1"/>
  <c r="D1943" i="1" s="1"/>
  <c r="D1944" i="1" a="1"/>
  <c r="D1944" i="1" s="1"/>
  <c r="D1945" i="1" a="1"/>
  <c r="D1945" i="1" s="1"/>
  <c r="D1946" i="1" a="1"/>
  <c r="D1946" i="1" s="1"/>
  <c r="D1947" i="1" a="1"/>
  <c r="D1947" i="1" s="1"/>
  <c r="D1948" i="1" a="1"/>
  <c r="D1948" i="1" s="1"/>
  <c r="D1949" i="1" a="1"/>
  <c r="D1949" i="1" s="1"/>
  <c r="D1950" i="1" a="1"/>
  <c r="D1950" i="1" s="1"/>
  <c r="D1951" i="1" a="1"/>
  <c r="D1951" i="1" s="1"/>
  <c r="D1952" i="1" a="1"/>
  <c r="D1952" i="1" s="1"/>
  <c r="D1953" i="1" a="1"/>
  <c r="D1953" i="1" s="1"/>
  <c r="D1954" i="1" a="1"/>
  <c r="D1954" i="1" s="1"/>
  <c r="D1955" i="1" a="1"/>
  <c r="D1955" i="1" s="1"/>
  <c r="D1956" i="1" a="1"/>
  <c r="D1956" i="1" s="1"/>
  <c r="D1957" i="1" a="1"/>
  <c r="D1957" i="1" s="1"/>
  <c r="D1958" i="1" a="1"/>
  <c r="D1958" i="1" s="1"/>
  <c r="D1959" i="1" a="1"/>
  <c r="D1959" i="1" s="1"/>
  <c r="D1960" i="1" a="1"/>
  <c r="D1960" i="1" s="1"/>
  <c r="D1961" i="1" a="1"/>
  <c r="D1961" i="1" s="1"/>
  <c r="D1962" i="1" a="1"/>
  <c r="D1962" i="1" s="1"/>
  <c r="D1963" i="1" a="1"/>
  <c r="D1963" i="1" s="1"/>
  <c r="D1964" i="1" a="1"/>
  <c r="D1964" i="1" s="1"/>
  <c r="D1965" i="1" a="1"/>
  <c r="D1965" i="1" s="1"/>
  <c r="D1966" i="1" a="1"/>
  <c r="D1966" i="1" s="1"/>
  <c r="D1967" i="1" a="1"/>
  <c r="D1967" i="1" s="1"/>
  <c r="D1968" i="1" a="1"/>
  <c r="D1968" i="1" s="1"/>
  <c r="D1969" i="1" a="1"/>
  <c r="D1969" i="1" s="1"/>
  <c r="D1970" i="1" a="1"/>
  <c r="D1970" i="1" s="1"/>
  <c r="D1971" i="1" a="1"/>
  <c r="D1971" i="1" s="1"/>
  <c r="D1972" i="1" a="1"/>
  <c r="D1972" i="1" s="1"/>
  <c r="D1973" i="1" a="1"/>
  <c r="D1973" i="1" s="1"/>
  <c r="D1974" i="1" a="1"/>
  <c r="D1974" i="1" s="1"/>
  <c r="D1975" i="1" a="1"/>
  <c r="D1975" i="1" s="1"/>
  <c r="D1976" i="1" a="1"/>
  <c r="D1976" i="1" s="1"/>
  <c r="D1977" i="1" a="1"/>
  <c r="D1977" i="1" s="1"/>
  <c r="D1978" i="1" a="1"/>
  <c r="D1978" i="1" s="1"/>
  <c r="D1979" i="1" a="1"/>
  <c r="D1979" i="1" s="1"/>
  <c r="D1980" i="1" a="1"/>
  <c r="D1980" i="1" s="1"/>
  <c r="D1981" i="1" a="1"/>
  <c r="D1981" i="1" s="1"/>
  <c r="D1982" i="1" a="1"/>
  <c r="D1982" i="1" s="1"/>
  <c r="D1983" i="1" a="1"/>
  <c r="D1983" i="1" s="1"/>
  <c r="D1984" i="1" a="1"/>
  <c r="D1984" i="1" s="1"/>
  <c r="D1985" i="1" a="1"/>
  <c r="D1985" i="1" s="1"/>
  <c r="D1986" i="1" a="1"/>
  <c r="D1986" i="1" s="1"/>
  <c r="D1987" i="1" a="1"/>
  <c r="D1987" i="1" s="1"/>
  <c r="D1988" i="1" a="1"/>
  <c r="D1988" i="1" s="1"/>
  <c r="D1989" i="1" a="1"/>
  <c r="D1989" i="1" s="1"/>
  <c r="D1990" i="1" a="1"/>
  <c r="D1990" i="1" s="1"/>
  <c r="D1991" i="1" a="1"/>
  <c r="D1991" i="1" s="1"/>
  <c r="D1992" i="1" a="1"/>
  <c r="D1992" i="1" s="1"/>
  <c r="D1993" i="1" a="1"/>
  <c r="D1993" i="1" s="1"/>
  <c r="D1994" i="1" a="1"/>
  <c r="D1994" i="1" s="1"/>
  <c r="D1995" i="1" a="1"/>
  <c r="D1995" i="1" s="1"/>
  <c r="D1996" i="1" a="1"/>
  <c r="D1996" i="1" s="1"/>
  <c r="D1997" i="1" a="1"/>
  <c r="D1997" i="1" s="1"/>
  <c r="D1998" i="1" a="1"/>
  <c r="D1998" i="1" s="1"/>
  <c r="D1999" i="1" a="1"/>
  <c r="D1999" i="1" s="1"/>
  <c r="D2000" i="1" a="1"/>
  <c r="D2000" i="1" s="1"/>
  <c r="D2001" i="1" a="1"/>
  <c r="D2001" i="1" s="1"/>
  <c r="D2002" i="1" a="1"/>
  <c r="D2002" i="1" s="1"/>
  <c r="D2003" i="1" a="1"/>
  <c r="D2003" i="1" s="1"/>
  <c r="D2004" i="1" a="1"/>
  <c r="D2004" i="1" s="1"/>
  <c r="D2005" i="1" a="1"/>
  <c r="D2005" i="1" s="1"/>
  <c r="D2006" i="1" a="1"/>
  <c r="D2006" i="1" s="1"/>
  <c r="D2007" i="1" a="1"/>
  <c r="D2007" i="1" s="1"/>
  <c r="D2008" i="1" a="1"/>
  <c r="D2008" i="1" s="1"/>
  <c r="D2009" i="1" a="1"/>
  <c r="D2009" i="1" s="1"/>
  <c r="D2010" i="1" a="1"/>
  <c r="D2010" i="1" s="1"/>
  <c r="D2011" i="1" a="1"/>
  <c r="D2011" i="1" s="1"/>
  <c r="D2012" i="1" a="1"/>
  <c r="D2012" i="1" s="1"/>
  <c r="D2013" i="1" a="1"/>
  <c r="D2013" i="1" s="1"/>
  <c r="D2014" i="1" a="1"/>
  <c r="D2014" i="1" s="1"/>
  <c r="D2015" i="1" a="1"/>
  <c r="D2015" i="1" s="1"/>
  <c r="D2016" i="1" a="1"/>
  <c r="D2016" i="1" s="1"/>
  <c r="D2017" i="1" a="1"/>
  <c r="D2017" i="1" s="1"/>
  <c r="D2018" i="1" a="1"/>
  <c r="D2018" i="1" s="1"/>
  <c r="D2019" i="1" a="1"/>
  <c r="D2019" i="1" s="1"/>
  <c r="D2020" i="1" a="1"/>
  <c r="D2020" i="1" s="1"/>
  <c r="D2021" i="1" a="1"/>
  <c r="D2021" i="1" s="1"/>
  <c r="D2022" i="1" a="1"/>
  <c r="D2022" i="1" s="1"/>
  <c r="D2023" i="1" a="1"/>
  <c r="D2023" i="1" s="1"/>
  <c r="D2024" i="1" a="1"/>
  <c r="D2024" i="1" s="1"/>
  <c r="D2025" i="1" a="1"/>
  <c r="D2025" i="1" s="1"/>
  <c r="D2026" i="1" a="1"/>
  <c r="D2026" i="1" s="1"/>
  <c r="D2027" i="1" a="1"/>
  <c r="D2027" i="1" s="1"/>
  <c r="D2028" i="1" a="1"/>
  <c r="D2028" i="1" s="1"/>
  <c r="D2029" i="1" a="1"/>
  <c r="D2029" i="1" s="1"/>
  <c r="D2030" i="1" a="1"/>
  <c r="D2030" i="1" s="1"/>
  <c r="D2031" i="1" a="1"/>
  <c r="D2031" i="1" s="1"/>
  <c r="D2032" i="1" a="1"/>
  <c r="D2032" i="1" s="1"/>
  <c r="D2033" i="1" a="1"/>
  <c r="D2033" i="1" s="1"/>
  <c r="D2034" i="1" a="1"/>
  <c r="D2034" i="1" s="1"/>
  <c r="D2035" i="1" a="1"/>
  <c r="D2035" i="1" s="1"/>
  <c r="D2036" i="1" a="1"/>
  <c r="D2036" i="1" s="1"/>
  <c r="D2037" i="1" a="1"/>
  <c r="D2037" i="1" s="1"/>
  <c r="D2038" i="1" a="1"/>
  <c r="D2038" i="1" s="1"/>
  <c r="D2039" i="1" a="1"/>
  <c r="D2039" i="1" s="1"/>
  <c r="D2040" i="1" a="1"/>
  <c r="D2040" i="1" s="1"/>
  <c r="D2041" i="1" a="1"/>
  <c r="D2041" i="1" s="1"/>
  <c r="D2042" i="1" a="1"/>
  <c r="D2042" i="1" s="1"/>
  <c r="D2043" i="1" a="1"/>
  <c r="D2043" i="1" s="1"/>
  <c r="D2044" i="1" a="1"/>
  <c r="D2044" i="1" s="1"/>
  <c r="D2045" i="1" a="1"/>
  <c r="D2045" i="1" s="1"/>
  <c r="D2046" i="1" a="1"/>
  <c r="D2046" i="1" s="1"/>
  <c r="D2047" i="1" a="1"/>
  <c r="D2047" i="1" s="1"/>
  <c r="D2048" i="1" a="1"/>
  <c r="D2048" i="1" s="1"/>
  <c r="D2049" i="1" a="1"/>
  <c r="D2049" i="1" s="1"/>
  <c r="D2050" i="1" a="1"/>
  <c r="D2050" i="1" s="1"/>
  <c r="D2051" i="1" a="1"/>
  <c r="D2051" i="1" s="1"/>
  <c r="D2052" i="1" a="1"/>
  <c r="D2052" i="1" s="1"/>
  <c r="D2053" i="1" a="1"/>
  <c r="D2053" i="1" s="1"/>
  <c r="D2054" i="1" a="1"/>
  <c r="D2054" i="1" s="1"/>
  <c r="D2055" i="1" a="1"/>
  <c r="D2055" i="1" s="1"/>
  <c r="D2056" i="1" a="1"/>
  <c r="D2056" i="1" s="1"/>
  <c r="D2057" i="1" a="1"/>
  <c r="D2057" i="1" s="1"/>
  <c r="D2058" i="1" a="1"/>
  <c r="D2058" i="1" s="1"/>
  <c r="D2059" i="1" a="1"/>
  <c r="D2059" i="1" s="1"/>
  <c r="D2060" i="1" a="1"/>
  <c r="D2060" i="1" s="1"/>
  <c r="D2061" i="1" a="1"/>
  <c r="D2061" i="1" s="1"/>
  <c r="D2062" i="1" a="1"/>
  <c r="D2062" i="1" s="1"/>
  <c r="D2063" i="1" a="1"/>
  <c r="D2063" i="1" s="1"/>
  <c r="D2064" i="1" a="1"/>
  <c r="D2064" i="1" s="1"/>
  <c r="D2065" i="1" a="1"/>
  <c r="D2065" i="1" s="1"/>
  <c r="D2066" i="1" a="1"/>
  <c r="D2066" i="1" s="1"/>
  <c r="D2067" i="1" a="1"/>
  <c r="D2067" i="1" s="1"/>
  <c r="D2068" i="1" a="1"/>
  <c r="D2068" i="1" s="1"/>
  <c r="D2069" i="1" a="1"/>
  <c r="D2069" i="1" s="1"/>
  <c r="D2070" i="1" a="1"/>
  <c r="D2070" i="1" s="1"/>
  <c r="D2071" i="1" a="1"/>
  <c r="D2071" i="1" s="1"/>
  <c r="D2072" i="1" a="1"/>
  <c r="D2072" i="1" s="1"/>
  <c r="D2073" i="1" a="1"/>
  <c r="D2073" i="1" s="1"/>
  <c r="D2074" i="1" a="1"/>
  <c r="D2074" i="1" s="1"/>
  <c r="D2075" i="1" a="1"/>
  <c r="D2075" i="1" s="1"/>
  <c r="D2076" i="1" a="1"/>
  <c r="D2076" i="1" s="1"/>
  <c r="D2077" i="1" a="1"/>
  <c r="D2077" i="1" s="1"/>
  <c r="D2078" i="1" a="1"/>
  <c r="D2078" i="1" s="1"/>
  <c r="D2079" i="1" a="1"/>
  <c r="D2079" i="1" s="1"/>
  <c r="D2080" i="1" a="1"/>
  <c r="D2080" i="1" s="1"/>
  <c r="D2081" i="1" a="1"/>
  <c r="D2081" i="1" s="1"/>
  <c r="D2082" i="1" a="1"/>
  <c r="D2082" i="1" s="1"/>
  <c r="D2083" i="1" a="1"/>
  <c r="D2083" i="1" s="1"/>
  <c r="D2084" i="1" a="1"/>
  <c r="D2084" i="1" s="1"/>
  <c r="D2085" i="1" a="1"/>
  <c r="D2085" i="1" s="1"/>
  <c r="D2086" i="1" a="1"/>
  <c r="D2086" i="1" s="1"/>
  <c r="D2087" i="1" a="1"/>
  <c r="D2087" i="1" s="1"/>
  <c r="D2088" i="1" a="1"/>
  <c r="D2088" i="1" s="1"/>
  <c r="D2089" i="1" a="1"/>
  <c r="D2089" i="1" s="1"/>
  <c r="D2090" i="1" a="1"/>
  <c r="D2090" i="1" s="1"/>
  <c r="D2091" i="1" a="1"/>
  <c r="D2091" i="1" s="1"/>
  <c r="D2092" i="1" a="1"/>
  <c r="D2092" i="1" s="1"/>
  <c r="D2093" i="1" a="1"/>
  <c r="D2093" i="1" s="1"/>
  <c r="D2094" i="1" a="1"/>
  <c r="D2094" i="1" s="1"/>
  <c r="D2095" i="1" a="1"/>
  <c r="D2095" i="1" s="1"/>
  <c r="D2096" i="1" a="1"/>
  <c r="D2096" i="1" s="1"/>
  <c r="D2097" i="1" a="1"/>
  <c r="D2097" i="1" s="1"/>
  <c r="D2098" i="1" a="1"/>
  <c r="D2098" i="1" s="1"/>
  <c r="D2099" i="1" a="1"/>
  <c r="D2099" i="1" s="1"/>
  <c r="D2100" i="1" a="1"/>
  <c r="D2100" i="1" s="1"/>
  <c r="D2101" i="1" a="1"/>
  <c r="D2101" i="1" s="1"/>
  <c r="D2102" i="1" a="1"/>
  <c r="D2102" i="1" s="1"/>
  <c r="D2103" i="1" a="1"/>
  <c r="D2103" i="1" s="1"/>
  <c r="D2104" i="1" a="1"/>
  <c r="D2104" i="1" s="1"/>
  <c r="D2105" i="1" a="1"/>
  <c r="D2105" i="1" s="1"/>
  <c r="D2106" i="1" a="1"/>
  <c r="D2106" i="1" s="1"/>
  <c r="D2107" i="1" a="1"/>
  <c r="D2107" i="1" s="1"/>
  <c r="D2108" i="1" a="1"/>
  <c r="D2108" i="1" s="1"/>
  <c r="D2109" i="1" a="1"/>
  <c r="D2109" i="1" s="1"/>
  <c r="D2110" i="1" a="1"/>
  <c r="D2110" i="1" s="1"/>
  <c r="D2111" i="1" a="1"/>
  <c r="D2111" i="1" s="1"/>
  <c r="D2112" i="1" a="1"/>
  <c r="D2112" i="1" s="1"/>
  <c r="D2113" i="1" a="1"/>
  <c r="D2113" i="1" s="1"/>
  <c r="D2114" i="1" a="1"/>
  <c r="D2114" i="1" s="1"/>
  <c r="D2115" i="1" a="1"/>
  <c r="D2115" i="1" s="1"/>
  <c r="D2116" i="1" a="1"/>
  <c r="D2116" i="1" s="1"/>
  <c r="D2117" i="1" a="1"/>
  <c r="D2117" i="1" s="1"/>
  <c r="D2118" i="1" a="1"/>
  <c r="D2118" i="1" s="1"/>
  <c r="D2119" i="1" a="1"/>
  <c r="D2119" i="1" s="1"/>
  <c r="D2120" i="1" a="1"/>
  <c r="D2120" i="1" s="1"/>
  <c r="D2121" i="1" a="1"/>
  <c r="D2121" i="1" s="1"/>
  <c r="D2122" i="1" a="1"/>
  <c r="D2122" i="1" s="1"/>
  <c r="D2123" i="1" a="1"/>
  <c r="D2123" i="1" s="1"/>
  <c r="D2124" i="1" a="1"/>
  <c r="D2124" i="1" s="1"/>
  <c r="D2125" i="1" a="1"/>
  <c r="D2125" i="1" s="1"/>
  <c r="D2126" i="1" a="1"/>
  <c r="D2126" i="1" s="1"/>
  <c r="D2127" i="1" a="1"/>
  <c r="D2127" i="1" s="1"/>
  <c r="D2128" i="1" a="1"/>
  <c r="D2128" i="1" s="1"/>
  <c r="D2129" i="1" a="1"/>
  <c r="D2129" i="1" s="1"/>
  <c r="D2130" i="1" a="1"/>
  <c r="D2130" i="1" s="1"/>
  <c r="D2131" i="1" a="1"/>
  <c r="D2131" i="1" s="1"/>
  <c r="D2132" i="1" a="1"/>
  <c r="D2132" i="1" s="1"/>
  <c r="D2133" i="1" a="1"/>
  <c r="D2133" i="1" s="1"/>
  <c r="D2134" i="1" a="1"/>
  <c r="D2134" i="1" s="1"/>
  <c r="D2135" i="1" a="1"/>
  <c r="D2135" i="1" s="1"/>
  <c r="D2136" i="1" a="1"/>
  <c r="D2136" i="1" s="1"/>
  <c r="D2137" i="1" a="1"/>
  <c r="D2137" i="1" s="1"/>
  <c r="D2138" i="1" a="1"/>
  <c r="D2138" i="1" s="1"/>
  <c r="D2139" i="1" a="1"/>
  <c r="D2139" i="1" s="1"/>
  <c r="D2140" i="1" a="1"/>
  <c r="D2140" i="1" s="1"/>
  <c r="D2141" i="1" a="1"/>
  <c r="D2141" i="1" s="1"/>
  <c r="D2142" i="1" a="1"/>
  <c r="D2142" i="1" s="1"/>
  <c r="D2143" i="1" a="1"/>
  <c r="D2143" i="1" s="1"/>
  <c r="D2144" i="1" a="1"/>
  <c r="D2144" i="1" s="1"/>
  <c r="D2145" i="1" a="1"/>
  <c r="D2145" i="1" s="1"/>
  <c r="D2146" i="1" a="1"/>
  <c r="D2146" i="1" s="1"/>
  <c r="D2147" i="1" a="1"/>
  <c r="D2147" i="1" s="1"/>
  <c r="D2148" i="1" a="1"/>
  <c r="D2148" i="1" s="1"/>
  <c r="D2149" i="1" a="1"/>
  <c r="D2149" i="1" s="1"/>
  <c r="D2150" i="1" a="1"/>
  <c r="D2150" i="1" s="1"/>
  <c r="D2151" i="1" a="1"/>
  <c r="D2151" i="1" s="1"/>
  <c r="D2152" i="1" a="1"/>
  <c r="D2152" i="1" s="1"/>
  <c r="D2153" i="1" a="1"/>
  <c r="D2153" i="1" s="1"/>
  <c r="D2154" i="1" a="1"/>
  <c r="D2154" i="1" s="1"/>
  <c r="D2155" i="1" a="1"/>
  <c r="D2155" i="1" s="1"/>
  <c r="D2156" i="1" a="1"/>
  <c r="D2156" i="1" s="1"/>
  <c r="D2157" i="1" a="1"/>
  <c r="D2157" i="1" s="1"/>
  <c r="D2158" i="1" a="1"/>
  <c r="D2158" i="1" s="1"/>
  <c r="D2159" i="1" a="1"/>
  <c r="D2159" i="1" s="1"/>
  <c r="D2160" i="1" a="1"/>
  <c r="D2160" i="1" s="1"/>
  <c r="D2161" i="1" a="1"/>
  <c r="D2161" i="1" s="1"/>
  <c r="D2162" i="1" a="1"/>
  <c r="D2162" i="1" s="1"/>
  <c r="D2163" i="1" a="1"/>
  <c r="D2163" i="1" s="1"/>
  <c r="D2164" i="1" a="1"/>
  <c r="D2164" i="1" s="1"/>
  <c r="D2165" i="1" a="1"/>
  <c r="D2165" i="1" s="1"/>
  <c r="D2166" i="1" a="1"/>
  <c r="D2166" i="1" s="1"/>
  <c r="D2167" i="1" a="1"/>
  <c r="D2167" i="1" s="1"/>
  <c r="D2168" i="1" a="1"/>
  <c r="D2168" i="1" s="1"/>
  <c r="D2169" i="1" a="1"/>
  <c r="D2169" i="1" s="1"/>
  <c r="D2170" i="1" a="1"/>
  <c r="D2170" i="1" s="1"/>
  <c r="D2171" i="1" a="1"/>
  <c r="D2171" i="1" s="1"/>
  <c r="D2172" i="1" a="1"/>
  <c r="D2172" i="1" s="1"/>
  <c r="D2173" i="1" a="1"/>
  <c r="D2173" i="1" s="1"/>
  <c r="D2174" i="1" a="1"/>
  <c r="D2174" i="1" s="1"/>
  <c r="D2175" i="1" a="1"/>
  <c r="D2175" i="1" s="1"/>
  <c r="D2176" i="1" a="1"/>
  <c r="D2176" i="1" s="1"/>
  <c r="D2177" i="1" a="1"/>
  <c r="D2177" i="1" s="1"/>
  <c r="D2178" i="1" a="1"/>
  <c r="D2178" i="1" s="1"/>
  <c r="D2179" i="1" a="1"/>
  <c r="D2179" i="1" s="1"/>
  <c r="D2180" i="1" a="1"/>
  <c r="D2180" i="1" s="1"/>
  <c r="D2181" i="1" a="1"/>
  <c r="D2181" i="1" s="1"/>
  <c r="D2182" i="1" a="1"/>
  <c r="D2182" i="1" s="1"/>
  <c r="D2183" i="1" a="1"/>
  <c r="D2183" i="1" s="1"/>
  <c r="D2184" i="1" a="1"/>
  <c r="D2184" i="1" s="1"/>
  <c r="D2185" i="1" a="1"/>
  <c r="D2185" i="1" s="1"/>
  <c r="D2186" i="1" a="1"/>
  <c r="D2186" i="1" s="1"/>
  <c r="D2187" i="1" a="1"/>
  <c r="D2187" i="1" s="1"/>
  <c r="D2188" i="1" a="1"/>
  <c r="D2188" i="1" s="1"/>
  <c r="D2189" i="1" a="1"/>
  <c r="D2189" i="1" s="1"/>
  <c r="D2190" i="1" a="1"/>
  <c r="D2190" i="1" s="1"/>
  <c r="D2191" i="1" a="1"/>
  <c r="D2191" i="1" s="1"/>
  <c r="D2192" i="1" a="1"/>
  <c r="D2192" i="1" s="1"/>
  <c r="D2193" i="1" a="1"/>
  <c r="D2193" i="1" s="1"/>
  <c r="D2194" i="1" a="1"/>
  <c r="D2194" i="1" s="1"/>
  <c r="D2195" i="1" a="1"/>
  <c r="D2195" i="1" s="1"/>
  <c r="D2196" i="1" a="1"/>
  <c r="D2196" i="1" s="1"/>
  <c r="D2197" i="1" a="1"/>
  <c r="D2197" i="1" s="1"/>
  <c r="D2198" i="1" a="1"/>
  <c r="D2198" i="1" s="1"/>
  <c r="D2199" i="1" a="1"/>
  <c r="D2199" i="1" s="1"/>
  <c r="D2200" i="1" a="1"/>
  <c r="D2200" i="1" s="1"/>
  <c r="D2201" i="1" a="1"/>
  <c r="D2201" i="1" s="1"/>
  <c r="D2202" i="1" a="1"/>
  <c r="D2202" i="1" s="1"/>
  <c r="D2203" i="1" a="1"/>
  <c r="D2203" i="1" s="1"/>
  <c r="D2204" i="1" a="1"/>
  <c r="D2204" i="1" s="1"/>
  <c r="D2205" i="1" a="1"/>
  <c r="D2205" i="1" s="1"/>
  <c r="D2206" i="1" a="1"/>
  <c r="D2206" i="1" s="1"/>
  <c r="D2207" i="1" a="1"/>
  <c r="D2207" i="1" s="1"/>
  <c r="D2208" i="1" a="1"/>
  <c r="D2208" i="1" s="1"/>
  <c r="D2209" i="1" a="1"/>
  <c r="D2209" i="1" s="1"/>
  <c r="D2210" i="1" a="1"/>
  <c r="D2210" i="1" s="1"/>
  <c r="D2211" i="1" a="1"/>
  <c r="D2211" i="1" s="1"/>
  <c r="D2212" i="1" a="1"/>
  <c r="D2212" i="1" s="1"/>
  <c r="D2213" i="1" a="1"/>
  <c r="D2213" i="1" s="1"/>
  <c r="D2214" i="1" a="1"/>
  <c r="D2214" i="1" s="1"/>
  <c r="D2215" i="1" a="1"/>
  <c r="D2215" i="1" s="1"/>
  <c r="D2216" i="1" a="1"/>
  <c r="D2216" i="1" s="1"/>
  <c r="D2217" i="1" a="1"/>
  <c r="D2217" i="1" s="1"/>
  <c r="D2218" i="1" a="1"/>
  <c r="D2218" i="1" s="1"/>
  <c r="D2219" i="1" a="1"/>
  <c r="D2219" i="1" s="1"/>
  <c r="D2220" i="1" a="1"/>
  <c r="D2220" i="1" s="1"/>
  <c r="D2221" i="1" a="1"/>
  <c r="D2221" i="1" s="1"/>
  <c r="D2222" i="1" a="1"/>
  <c r="D2222" i="1" s="1"/>
  <c r="D2223" i="1" a="1"/>
  <c r="D2223" i="1" s="1"/>
  <c r="D2224" i="1" a="1"/>
  <c r="D2224" i="1" s="1"/>
  <c r="D2225" i="1" a="1"/>
  <c r="D2225" i="1" s="1"/>
  <c r="D2226" i="1" a="1"/>
  <c r="D2226" i="1" s="1"/>
  <c r="D2227" i="1" a="1"/>
  <c r="D2227" i="1" s="1"/>
  <c r="D2228" i="1" a="1"/>
  <c r="D2228" i="1" s="1"/>
  <c r="D2229" i="1" a="1"/>
  <c r="D2229" i="1" s="1"/>
  <c r="D2230" i="1" a="1"/>
  <c r="D2230" i="1" s="1"/>
  <c r="D2231" i="1" a="1"/>
  <c r="D2231" i="1" s="1"/>
  <c r="D2232" i="1" a="1"/>
  <c r="D2232" i="1" s="1"/>
  <c r="D2233" i="1" a="1"/>
  <c r="D2233" i="1" s="1"/>
  <c r="D2234" i="1" a="1"/>
  <c r="D2234" i="1" s="1"/>
  <c r="D2235" i="1" a="1"/>
  <c r="D2235" i="1" s="1"/>
  <c r="D2236" i="1" a="1"/>
  <c r="D2236" i="1" s="1"/>
  <c r="D2237" i="1" a="1"/>
  <c r="D2237" i="1" s="1"/>
  <c r="D2238" i="1" a="1"/>
  <c r="D2238" i="1" s="1"/>
  <c r="D2239" i="1" a="1"/>
  <c r="D2239" i="1" s="1"/>
  <c r="D2240" i="1" a="1"/>
  <c r="D2240" i="1" s="1"/>
  <c r="D2241" i="1" a="1"/>
  <c r="D2241" i="1" s="1"/>
  <c r="D2242" i="1" a="1"/>
  <c r="D2242" i="1" s="1"/>
  <c r="D2243" i="1" a="1"/>
  <c r="D2243" i="1" s="1"/>
  <c r="D2244" i="1" a="1"/>
  <c r="D2244" i="1" s="1"/>
  <c r="D2245" i="1" a="1"/>
  <c r="D2245" i="1" s="1"/>
  <c r="D2246" i="1" a="1"/>
  <c r="D2246" i="1" s="1"/>
  <c r="D2247" i="1" a="1"/>
  <c r="D2247" i="1" s="1"/>
  <c r="D2248" i="1" a="1"/>
  <c r="D2248" i="1" s="1"/>
  <c r="D2249" i="1" a="1"/>
  <c r="D2249" i="1" s="1"/>
  <c r="D2250" i="1" a="1"/>
  <c r="D2250" i="1" s="1"/>
  <c r="D2251" i="1" a="1"/>
  <c r="D2251" i="1" s="1"/>
  <c r="D2252" i="1" a="1"/>
  <c r="D2252" i="1" s="1"/>
  <c r="D2253" i="1" a="1"/>
  <c r="D2253" i="1" s="1"/>
  <c r="D2254" i="1" a="1"/>
  <c r="D2254" i="1" s="1"/>
  <c r="D2255" i="1" a="1"/>
  <c r="D2255" i="1" s="1"/>
  <c r="D2256" i="1" a="1"/>
  <c r="D2256" i="1" s="1"/>
  <c r="D2257" i="1" a="1"/>
  <c r="D2257" i="1" s="1"/>
  <c r="D2258" i="1" a="1"/>
  <c r="D2258" i="1" s="1"/>
  <c r="D2259" i="1" a="1"/>
  <c r="D2259" i="1" s="1"/>
  <c r="D2260" i="1" a="1"/>
  <c r="D2260" i="1" s="1"/>
  <c r="D2261" i="1" a="1"/>
  <c r="D2261" i="1" s="1"/>
  <c r="D2262" i="1" a="1"/>
  <c r="D2262" i="1" s="1"/>
  <c r="D2263" i="1" a="1"/>
  <c r="D2263" i="1" s="1"/>
  <c r="D2264" i="1" a="1"/>
  <c r="D2264" i="1" s="1"/>
  <c r="D2265" i="1" a="1"/>
  <c r="D2265" i="1" s="1"/>
  <c r="D2266" i="1" a="1"/>
  <c r="D2266" i="1" s="1"/>
  <c r="D2267" i="1" a="1"/>
  <c r="D2267" i="1" s="1"/>
  <c r="D2268" i="1" a="1"/>
  <c r="D2268" i="1" s="1"/>
  <c r="D2269" i="1" a="1"/>
  <c r="D2269" i="1" s="1"/>
  <c r="D2270" i="1" a="1"/>
  <c r="D2270" i="1" s="1"/>
  <c r="D2271" i="1" a="1"/>
  <c r="D2271" i="1" s="1"/>
  <c r="D2272" i="1" a="1"/>
  <c r="D2272" i="1" s="1"/>
  <c r="D2273" i="1" a="1"/>
  <c r="D2273" i="1" s="1"/>
  <c r="D2274" i="1" a="1"/>
  <c r="D2274" i="1" s="1"/>
  <c r="D2275" i="1" a="1"/>
  <c r="D2275" i="1" s="1"/>
  <c r="D2276" i="1" a="1"/>
  <c r="D2276" i="1" s="1"/>
  <c r="D2277" i="1" a="1"/>
  <c r="D2277" i="1" s="1"/>
  <c r="D2278" i="1" a="1"/>
  <c r="D2278" i="1" s="1"/>
  <c r="D2279" i="1" a="1"/>
  <c r="D2279" i="1" s="1"/>
  <c r="D2280" i="1" a="1"/>
  <c r="D2280" i="1" s="1"/>
  <c r="D2281" i="1" a="1"/>
  <c r="D2281" i="1" s="1"/>
  <c r="D2282" i="1" a="1"/>
  <c r="D2282" i="1" s="1"/>
  <c r="D2283" i="1" a="1"/>
  <c r="D2283" i="1" s="1"/>
  <c r="D2284" i="1" a="1"/>
  <c r="D2284" i="1" s="1"/>
  <c r="D2285" i="1" a="1"/>
  <c r="D2285" i="1" s="1"/>
  <c r="D2286" i="1" a="1"/>
  <c r="D2286" i="1" s="1"/>
  <c r="D2287" i="1" a="1"/>
  <c r="D2287" i="1" s="1"/>
  <c r="D2288" i="1" a="1"/>
  <c r="D2288" i="1" s="1"/>
  <c r="D2289" i="1" a="1"/>
  <c r="D2289" i="1" s="1"/>
  <c r="D2290" i="1" a="1"/>
  <c r="D2290" i="1" s="1"/>
  <c r="D2291" i="1" a="1"/>
  <c r="D2291" i="1" s="1"/>
  <c r="D2292" i="1" a="1"/>
  <c r="D2292" i="1" s="1"/>
  <c r="D2293" i="1" a="1"/>
  <c r="D2293" i="1" s="1"/>
  <c r="D2294" i="1" a="1"/>
  <c r="D2294" i="1" s="1"/>
  <c r="D2295" i="1" a="1"/>
  <c r="D2295" i="1" s="1"/>
  <c r="D2296" i="1" a="1"/>
  <c r="D2296" i="1" s="1"/>
  <c r="D2297" i="1" a="1"/>
  <c r="D2297" i="1" s="1"/>
  <c r="D2298" i="1" a="1"/>
  <c r="D2298" i="1" s="1"/>
  <c r="D2299" i="1" a="1"/>
  <c r="D2299" i="1" s="1"/>
  <c r="D2300" i="1" a="1"/>
  <c r="D2300" i="1" s="1"/>
  <c r="D2301" i="1" a="1"/>
  <c r="D2301" i="1" s="1"/>
  <c r="D2302" i="1" a="1"/>
  <c r="D2302" i="1" s="1"/>
  <c r="D2303" i="1" a="1"/>
  <c r="D2303" i="1" s="1"/>
  <c r="D2304" i="1" a="1"/>
  <c r="D2304" i="1" s="1"/>
  <c r="D2305" i="1" a="1"/>
  <c r="D2305" i="1" s="1"/>
  <c r="D2306" i="1" a="1"/>
  <c r="D2306" i="1" s="1"/>
  <c r="D2307" i="1" a="1"/>
  <c r="D2307" i="1" s="1"/>
  <c r="D2308" i="1" a="1"/>
  <c r="D2308" i="1" s="1"/>
  <c r="D2309" i="1" a="1"/>
  <c r="D2309" i="1" s="1"/>
  <c r="D2310" i="1" a="1"/>
  <c r="D2310" i="1" s="1"/>
  <c r="D2311" i="1" a="1"/>
  <c r="D2311" i="1" s="1"/>
  <c r="D2312" i="1" a="1"/>
  <c r="D2312" i="1" s="1"/>
  <c r="D2313" i="1" a="1"/>
  <c r="D2313" i="1" s="1"/>
  <c r="D2314" i="1" a="1"/>
  <c r="D2314" i="1" s="1"/>
  <c r="D2315" i="1" a="1"/>
  <c r="D2315" i="1" s="1"/>
  <c r="D2316" i="1" a="1"/>
  <c r="D2316" i="1" s="1"/>
  <c r="D2317" i="1" a="1"/>
  <c r="D2317" i="1" s="1"/>
  <c r="D2318" i="1" a="1"/>
  <c r="D2318" i="1" s="1"/>
  <c r="D2319" i="1" a="1"/>
  <c r="D2319" i="1" s="1"/>
  <c r="D2320" i="1" a="1"/>
  <c r="D2320" i="1" s="1"/>
  <c r="D2321" i="1" a="1"/>
  <c r="D2321" i="1" s="1"/>
  <c r="D2322" i="1" a="1"/>
  <c r="D2322" i="1" s="1"/>
  <c r="D2323" i="1" a="1"/>
  <c r="D2323" i="1" s="1"/>
  <c r="D2324" i="1" a="1"/>
  <c r="D2324" i="1" s="1"/>
  <c r="D2325" i="1" a="1"/>
  <c r="D2325" i="1" s="1"/>
  <c r="D2326" i="1" a="1"/>
  <c r="D2326" i="1" s="1"/>
  <c r="D2327" i="1" a="1"/>
  <c r="D2327" i="1" s="1"/>
  <c r="D2328" i="1" a="1"/>
  <c r="D2328" i="1" s="1"/>
  <c r="D2329" i="1" a="1"/>
  <c r="D2329" i="1" s="1"/>
  <c r="D2330" i="1" a="1"/>
  <c r="D2330" i="1" s="1"/>
  <c r="D2331" i="1" a="1"/>
  <c r="D2331" i="1" s="1"/>
  <c r="D2332" i="1" a="1"/>
  <c r="D2332" i="1" s="1"/>
  <c r="D2333" i="1" a="1"/>
  <c r="D2333" i="1" s="1"/>
  <c r="D2334" i="1" a="1"/>
  <c r="D2334" i="1" s="1"/>
  <c r="D2335" i="1" a="1"/>
  <c r="D2335" i="1" s="1"/>
  <c r="D2336" i="1" a="1"/>
  <c r="D2336" i="1" s="1"/>
  <c r="D2337" i="1" a="1"/>
  <c r="D2337" i="1" s="1"/>
  <c r="D2338" i="1" a="1"/>
  <c r="D2338" i="1" s="1"/>
  <c r="D2339" i="1" a="1"/>
  <c r="D2339" i="1" s="1"/>
  <c r="D2340" i="1" a="1"/>
  <c r="D2340" i="1" s="1"/>
  <c r="D2341" i="1" a="1"/>
  <c r="D2341" i="1" s="1"/>
  <c r="D2342" i="1" a="1"/>
  <c r="D2342" i="1" s="1"/>
  <c r="D2343" i="1" a="1"/>
  <c r="D2343" i="1" s="1"/>
  <c r="D2344" i="1" a="1"/>
  <c r="D2344" i="1" s="1"/>
  <c r="D2345" i="1" a="1"/>
  <c r="D2345" i="1" s="1"/>
  <c r="D2346" i="1" a="1"/>
  <c r="D2346" i="1" s="1"/>
  <c r="D2347" i="1" a="1"/>
  <c r="D2347" i="1" s="1"/>
  <c r="D2348" i="1" a="1"/>
  <c r="D2348" i="1" s="1"/>
  <c r="D2349" i="1" a="1"/>
  <c r="D2349" i="1" s="1"/>
  <c r="D2350" i="1" a="1"/>
  <c r="D2350" i="1" s="1"/>
  <c r="D2351" i="1" a="1"/>
  <c r="D2351" i="1" s="1"/>
  <c r="D2352" i="1" a="1"/>
  <c r="D2352" i="1" s="1"/>
  <c r="D2353" i="1" a="1"/>
  <c r="D2353" i="1" s="1"/>
  <c r="D2354" i="1" a="1"/>
  <c r="D2354" i="1" s="1"/>
  <c r="D2355" i="1" a="1"/>
  <c r="D2355" i="1" s="1"/>
  <c r="D2356" i="1" a="1"/>
  <c r="D2356" i="1" s="1"/>
  <c r="D2357" i="1" a="1"/>
  <c r="D2357" i="1" s="1"/>
  <c r="D2358" i="1" a="1"/>
  <c r="D2358" i="1" s="1"/>
  <c r="D2359" i="1" a="1"/>
  <c r="D2359" i="1" s="1"/>
  <c r="D2360" i="1" a="1"/>
  <c r="D2360" i="1" s="1"/>
  <c r="D2361" i="1" a="1"/>
  <c r="D2361" i="1" s="1"/>
  <c r="D2362" i="1" a="1"/>
  <c r="D2362" i="1" s="1"/>
  <c r="D2363" i="1" a="1"/>
  <c r="D2363" i="1" s="1"/>
  <c r="D2364" i="1" a="1"/>
  <c r="D2364" i="1" s="1"/>
  <c r="D2365" i="1" a="1"/>
  <c r="D2365" i="1" s="1"/>
  <c r="D2366" i="1" a="1"/>
  <c r="D2366" i="1" s="1"/>
  <c r="D2367" i="1" a="1"/>
  <c r="D2367" i="1" s="1"/>
  <c r="D2368" i="1" a="1"/>
  <c r="D2368" i="1" s="1"/>
  <c r="D2369" i="1" a="1"/>
  <c r="D2369" i="1" s="1"/>
  <c r="D2370" i="1" a="1"/>
  <c r="D2370" i="1" s="1"/>
  <c r="D2371" i="1" a="1"/>
  <c r="D2371" i="1" s="1"/>
  <c r="D2372" i="1" a="1"/>
  <c r="D2372" i="1" s="1"/>
  <c r="D2373" i="1" a="1"/>
  <c r="D2373" i="1" s="1"/>
  <c r="D2374" i="1" a="1"/>
  <c r="D2374" i="1" s="1"/>
  <c r="D2375" i="1" a="1"/>
  <c r="D2375" i="1" s="1"/>
  <c r="D2376" i="1" a="1"/>
  <c r="D2376" i="1" s="1"/>
  <c r="D2377" i="1" a="1"/>
  <c r="D2377" i="1" s="1"/>
  <c r="D2378" i="1" a="1"/>
  <c r="D2378" i="1" s="1"/>
  <c r="D2379" i="1" a="1"/>
  <c r="D2379" i="1" s="1"/>
  <c r="D2380" i="1" a="1"/>
  <c r="D2380" i="1" s="1"/>
  <c r="D2381" i="1" a="1"/>
  <c r="D2381" i="1" s="1"/>
  <c r="D2382" i="1" a="1"/>
  <c r="D2382" i="1" s="1"/>
  <c r="D2383" i="1" a="1"/>
  <c r="D2383" i="1" s="1"/>
  <c r="D2384" i="1" a="1"/>
  <c r="D2384" i="1" s="1"/>
  <c r="D2385" i="1" a="1"/>
  <c r="D2385" i="1" s="1"/>
  <c r="D2386" i="1" a="1"/>
  <c r="D2386" i="1" s="1"/>
  <c r="D2387" i="1" a="1"/>
  <c r="D2387" i="1" s="1"/>
  <c r="D2388" i="1" a="1"/>
  <c r="D2388" i="1" s="1"/>
  <c r="D2389" i="1" a="1"/>
  <c r="D2389" i="1" s="1"/>
  <c r="D2390" i="1" a="1"/>
  <c r="D2390" i="1" s="1"/>
  <c r="D2391" i="1" a="1"/>
  <c r="D2391" i="1" s="1"/>
  <c r="D2392" i="1" a="1"/>
  <c r="D2392" i="1" s="1"/>
  <c r="D2393" i="1" a="1"/>
  <c r="D2393" i="1" s="1"/>
  <c r="D2394" i="1" a="1"/>
  <c r="D2394" i="1" s="1"/>
  <c r="D2395" i="1" a="1"/>
  <c r="D2395" i="1" s="1"/>
  <c r="D2396" i="1" a="1"/>
  <c r="D2396" i="1" s="1"/>
  <c r="D2397" i="1" a="1"/>
  <c r="D2397" i="1" s="1"/>
  <c r="D2398" i="1" a="1"/>
  <c r="D2398" i="1" s="1"/>
  <c r="D2399" i="1" a="1"/>
  <c r="D2399" i="1" s="1"/>
  <c r="D2400" i="1" a="1"/>
  <c r="D2400" i="1" s="1"/>
  <c r="D2401" i="1" a="1"/>
  <c r="D2401" i="1" s="1"/>
  <c r="D2402" i="1" a="1"/>
  <c r="D2402" i="1" s="1"/>
  <c r="D2403" i="1" a="1"/>
  <c r="D2403" i="1" s="1"/>
  <c r="D2404" i="1" a="1"/>
  <c r="D2404" i="1" s="1"/>
  <c r="D2405" i="1" a="1"/>
  <c r="D2405" i="1" s="1"/>
  <c r="D2406" i="1" a="1"/>
  <c r="D2406" i="1" s="1"/>
  <c r="D2407" i="1" a="1"/>
  <c r="D2407" i="1" s="1"/>
  <c r="D2408" i="1" a="1"/>
  <c r="D2408" i="1" s="1"/>
  <c r="D2409" i="1" a="1"/>
  <c r="D2409" i="1" s="1"/>
  <c r="D2410" i="1" a="1"/>
  <c r="D2410" i="1" s="1"/>
  <c r="D2411" i="1" a="1"/>
  <c r="D2411" i="1" s="1"/>
  <c r="D2412" i="1" a="1"/>
  <c r="D2412" i="1" s="1"/>
  <c r="D2413" i="1" a="1"/>
  <c r="D2413" i="1" s="1"/>
  <c r="D2414" i="1" a="1"/>
  <c r="D2414" i="1" s="1"/>
  <c r="D2415" i="1" a="1"/>
  <c r="D2415" i="1" s="1"/>
  <c r="D2416" i="1" a="1"/>
  <c r="D2416" i="1" s="1"/>
  <c r="D2417" i="1" a="1"/>
  <c r="D2417" i="1" s="1"/>
  <c r="D2418" i="1" a="1"/>
  <c r="D2418" i="1" s="1"/>
  <c r="D2419" i="1" a="1"/>
  <c r="D2419" i="1" s="1"/>
  <c r="D2420" i="1" a="1"/>
  <c r="D2420" i="1" s="1"/>
  <c r="D2421" i="1" a="1"/>
  <c r="D2421" i="1" s="1"/>
  <c r="D2422" i="1" a="1"/>
  <c r="D2422" i="1" s="1"/>
  <c r="D2423" i="1" a="1"/>
  <c r="D2423" i="1" s="1"/>
  <c r="D2424" i="1" a="1"/>
  <c r="D2424" i="1" s="1"/>
  <c r="D2425" i="1" a="1"/>
  <c r="D2425" i="1" s="1"/>
  <c r="D2426" i="1" a="1"/>
  <c r="D2426" i="1" s="1"/>
  <c r="D2427" i="1" a="1"/>
  <c r="D2427" i="1" s="1"/>
  <c r="D2428" i="1" a="1"/>
  <c r="D2428" i="1" s="1"/>
  <c r="D2429" i="1" a="1"/>
  <c r="D2429" i="1" s="1"/>
  <c r="D2430" i="1" a="1"/>
  <c r="D2430" i="1" s="1"/>
  <c r="D2431" i="1" a="1"/>
  <c r="D2431" i="1" s="1"/>
  <c r="D2432" i="1" a="1"/>
  <c r="D2432" i="1" s="1"/>
  <c r="D2433" i="1" a="1"/>
  <c r="D2433" i="1" s="1"/>
  <c r="D2434" i="1" a="1"/>
  <c r="D2434" i="1" s="1"/>
  <c r="D2435" i="1" a="1"/>
  <c r="D2435" i="1" s="1"/>
  <c r="D2436" i="1" a="1"/>
  <c r="D2436" i="1" s="1"/>
  <c r="D2437" i="1" a="1"/>
  <c r="D2437" i="1" s="1"/>
  <c r="D2438" i="1" a="1"/>
  <c r="D2438" i="1" s="1"/>
  <c r="D2439" i="1" a="1"/>
  <c r="D2439" i="1" s="1"/>
  <c r="D2440" i="1" a="1"/>
  <c r="D2440" i="1" s="1"/>
  <c r="D2441" i="1" a="1"/>
  <c r="D2441" i="1" s="1"/>
  <c r="D2442" i="1" a="1"/>
  <c r="D2442" i="1" s="1"/>
  <c r="D2443" i="1" a="1"/>
  <c r="D2443" i="1" s="1"/>
  <c r="D2444" i="1" a="1"/>
  <c r="D2444" i="1" s="1"/>
  <c r="D2445" i="1" a="1"/>
  <c r="D2445" i="1" s="1"/>
  <c r="D2446" i="1" a="1"/>
  <c r="D2446" i="1" s="1"/>
  <c r="D2447" i="1" a="1"/>
  <c r="D2447" i="1" s="1"/>
  <c r="D2448" i="1" a="1"/>
  <c r="D2448" i="1" s="1"/>
  <c r="D2449" i="1" a="1"/>
  <c r="D2449" i="1" s="1"/>
  <c r="D2450" i="1" a="1"/>
  <c r="D2450" i="1" s="1"/>
  <c r="D2451" i="1" a="1"/>
  <c r="D2451" i="1" s="1"/>
  <c r="D2452" i="1" a="1"/>
  <c r="D2452" i="1" s="1"/>
  <c r="D2453" i="1" a="1"/>
  <c r="D2453" i="1" s="1"/>
  <c r="D2454" i="1" a="1"/>
  <c r="D2454" i="1" s="1"/>
  <c r="D2455" i="1" a="1"/>
  <c r="D2455" i="1" s="1"/>
  <c r="D2456" i="1" a="1"/>
  <c r="D2456" i="1" s="1"/>
  <c r="D2457" i="1" a="1"/>
  <c r="D2457" i="1" s="1"/>
  <c r="D2458" i="1" a="1"/>
  <c r="D2458" i="1" s="1"/>
  <c r="D2459" i="1" a="1"/>
  <c r="D2459" i="1" s="1"/>
  <c r="D2460" i="1" a="1"/>
  <c r="D2460" i="1" s="1"/>
  <c r="D2461" i="1" a="1"/>
  <c r="D2461" i="1" s="1"/>
  <c r="D2462" i="1" a="1"/>
  <c r="D2462" i="1" s="1"/>
  <c r="D2463" i="1" a="1"/>
  <c r="D2463" i="1" s="1"/>
  <c r="D2464" i="1" a="1"/>
  <c r="D2464" i="1" s="1"/>
  <c r="D2465" i="1" a="1"/>
  <c r="D2465" i="1" s="1"/>
  <c r="D2466" i="1" a="1"/>
  <c r="D2466" i="1"/>
  <c r="D2467" i="1" a="1"/>
  <c r="D2467" i="1" s="1"/>
  <c r="D2468" i="1" a="1"/>
  <c r="D2468" i="1" s="1"/>
  <c r="D2469" i="1" a="1"/>
  <c r="D2469" i="1" s="1"/>
  <c r="D2470" i="1" a="1"/>
  <c r="D2470" i="1"/>
  <c r="D2471" i="1" a="1"/>
  <c r="D2471" i="1" s="1"/>
  <c r="D2472" i="1" a="1"/>
  <c r="D2472" i="1" s="1"/>
  <c r="D2473" i="1" a="1"/>
  <c r="D2473" i="1" s="1"/>
  <c r="D2474" i="1" a="1"/>
  <c r="D2474" i="1" s="1"/>
  <c r="D2475" i="1" a="1"/>
  <c r="D2475" i="1" s="1"/>
  <c r="D2476" i="1" a="1"/>
  <c r="D2476" i="1" s="1"/>
  <c r="D2477" i="1" a="1"/>
  <c r="D2477" i="1" s="1"/>
  <c r="D2478" i="1" a="1"/>
  <c r="D2478" i="1" s="1"/>
  <c r="D2479" i="1" a="1"/>
  <c r="D2479" i="1" s="1"/>
  <c r="D2480" i="1" a="1"/>
  <c r="D2480" i="1" s="1"/>
  <c r="D2481" i="1" a="1"/>
  <c r="D2481" i="1" s="1"/>
  <c r="D2482" i="1" a="1"/>
  <c r="D2482" i="1" s="1"/>
  <c r="D2483" i="1" a="1"/>
  <c r="D2483" i="1" s="1"/>
  <c r="D2484" i="1" a="1"/>
  <c r="D2484" i="1" s="1"/>
  <c r="D2485" i="1" a="1"/>
  <c r="D2485" i="1" s="1"/>
  <c r="D2486" i="1" a="1"/>
  <c r="D2486" i="1" s="1"/>
  <c r="D2487" i="1" a="1"/>
  <c r="D2487" i="1" s="1"/>
  <c r="D2488" i="1" a="1"/>
  <c r="D2488" i="1" s="1"/>
  <c r="D2489" i="1" a="1"/>
  <c r="D2489" i="1" s="1"/>
  <c r="D2490" i="1" a="1"/>
  <c r="D2490" i="1" s="1"/>
  <c r="D2491" i="1" a="1"/>
  <c r="D2491" i="1" s="1"/>
  <c r="D2492" i="1" a="1"/>
  <c r="D2492" i="1" s="1"/>
  <c r="D2493" i="1" a="1"/>
  <c r="D2493" i="1" s="1"/>
  <c r="D2494" i="1" a="1"/>
  <c r="D2494" i="1" s="1"/>
  <c r="D2495" i="1" a="1"/>
  <c r="D2495" i="1" s="1"/>
  <c r="D2496" i="1" a="1"/>
  <c r="D2496" i="1" s="1"/>
  <c r="D2497" i="1" a="1"/>
  <c r="D2497" i="1" s="1"/>
  <c r="D2498" i="1" a="1"/>
  <c r="D2498" i="1" s="1"/>
  <c r="D2499" i="1" a="1"/>
  <c r="D2499" i="1" s="1"/>
  <c r="D2500" i="1" a="1"/>
  <c r="D2500" i="1" s="1"/>
  <c r="D2" i="1" a="1"/>
  <c r="D2" i="1" s="1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B1878" i="4" a="1"/>
  <c r="B1878" i="4" s="1"/>
  <c r="B1879" i="4" a="1"/>
  <c r="B1879" i="4" s="1"/>
  <c r="B1880" i="4" a="1"/>
  <c r="B1880" i="4" s="1"/>
  <c r="B1881" i="4" a="1"/>
  <c r="B1881" i="4" s="1"/>
  <c r="B1882" i="4" a="1"/>
  <c r="B1882" i="4" s="1"/>
  <c r="B1883" i="4" a="1"/>
  <c r="B1883" i="4" s="1"/>
  <c r="B1884" i="4" a="1"/>
  <c r="B1884" i="4" s="1"/>
  <c r="B1885" i="4" a="1"/>
  <c r="B1885" i="4" s="1"/>
  <c r="B1886" i="4" a="1"/>
  <c r="B1886" i="4" s="1"/>
  <c r="B1887" i="4" a="1"/>
  <c r="B1887" i="4" s="1"/>
  <c r="B1888" i="4" a="1"/>
  <c r="B1888" i="4" s="1"/>
  <c r="B1889" i="4" a="1"/>
  <c r="B1889" i="4" s="1"/>
  <c r="B1890" i="4" a="1"/>
  <c r="B1890" i="4" s="1"/>
  <c r="B1891" i="4" a="1"/>
  <c r="B1891" i="4" s="1"/>
  <c r="B1892" i="4" a="1"/>
  <c r="B1892" i="4" s="1"/>
  <c r="B1893" i="4" a="1"/>
  <c r="B1893" i="4" s="1"/>
  <c r="B1894" i="4" a="1"/>
  <c r="B1894" i="4" s="1"/>
  <c r="B1895" i="4" a="1"/>
  <c r="B1895" i="4" s="1"/>
  <c r="B1896" i="4" a="1"/>
  <c r="B1896" i="4" s="1"/>
  <c r="B1897" i="4" a="1"/>
  <c r="B1897" i="4" s="1"/>
  <c r="B1898" i="4" a="1"/>
  <c r="B1898" i="4" s="1"/>
  <c r="B1899" i="4" a="1"/>
  <c r="B1899" i="4" s="1"/>
  <c r="B1900" i="4" a="1"/>
  <c r="B1900" i="4" s="1"/>
  <c r="B1901" i="4" a="1"/>
  <c r="B1901" i="4" s="1"/>
  <c r="B1902" i="4" a="1"/>
  <c r="B1902" i="4" s="1"/>
  <c r="B1903" i="4" a="1"/>
  <c r="B1903" i="4" s="1"/>
  <c r="B1904" i="4" a="1"/>
  <c r="B1904" i="4" s="1"/>
  <c r="B1905" i="4" a="1"/>
  <c r="B1905" i="4" s="1"/>
  <c r="B1906" i="4" a="1"/>
  <c r="B1906" i="4" s="1"/>
  <c r="B1907" i="4" a="1"/>
  <c r="B1907" i="4" s="1"/>
  <c r="B1908" i="4" a="1"/>
  <c r="B1908" i="4" s="1"/>
  <c r="B1909" i="4" a="1"/>
  <c r="B1909" i="4" s="1"/>
  <c r="B1910" i="4" a="1"/>
  <c r="B1910" i="4" s="1"/>
  <c r="B1911" i="4" a="1"/>
  <c r="B1911" i="4" s="1"/>
  <c r="B1912" i="4" a="1"/>
  <c r="B1912" i="4" s="1"/>
  <c r="B1913" i="4" a="1"/>
  <c r="B1913" i="4" s="1"/>
  <c r="B1914" i="4" a="1"/>
  <c r="B1914" i="4" s="1"/>
  <c r="B1915" i="4" a="1"/>
  <c r="B1915" i="4" s="1"/>
  <c r="B1916" i="4" a="1"/>
  <c r="B1916" i="4" s="1"/>
  <c r="B1917" i="4" a="1"/>
  <c r="B1917" i="4" s="1"/>
  <c r="B1918" i="4" a="1"/>
  <c r="B1918" i="4" s="1"/>
  <c r="B1919" i="4" a="1"/>
  <c r="B1919" i="4"/>
  <c r="B1920" i="4" a="1"/>
  <c r="B1920" i="4" s="1"/>
  <c r="B1921" i="4" a="1"/>
  <c r="B1921" i="4" s="1"/>
  <c r="B1922" i="4" a="1"/>
  <c r="B1922" i="4" s="1"/>
  <c r="B1923" i="4" a="1"/>
  <c r="B1923" i="4" s="1"/>
  <c r="B1924" i="4" a="1"/>
  <c r="B1924" i="4" s="1"/>
  <c r="B1925" i="4" a="1"/>
  <c r="B1925" i="4" s="1"/>
  <c r="B1926" i="4" a="1"/>
  <c r="B1926" i="4" s="1"/>
  <c r="B1927" i="4" a="1"/>
  <c r="B1927" i="4" s="1"/>
  <c r="B1928" i="4" a="1"/>
  <c r="B1928" i="4" s="1"/>
  <c r="B1929" i="4" a="1"/>
  <c r="B1929" i="4" s="1"/>
  <c r="B1930" i="4" a="1"/>
  <c r="B1930" i="4" s="1"/>
  <c r="B1931" i="4" a="1"/>
  <c r="B1931" i="4" s="1"/>
  <c r="B1932" i="4" a="1"/>
  <c r="B1932" i="4" s="1"/>
  <c r="B1933" i="4" a="1"/>
  <c r="B1933" i="4" s="1"/>
  <c r="B1934" i="4" a="1"/>
  <c r="B1934" i="4" s="1"/>
  <c r="B1935" i="4" a="1"/>
  <c r="B1935" i="4" s="1"/>
  <c r="B1936" i="4" a="1"/>
  <c r="B1936" i="4" s="1"/>
  <c r="B1937" i="4" a="1"/>
  <c r="B1937" i="4" s="1"/>
  <c r="B1938" i="4" a="1"/>
  <c r="B1938" i="4" s="1"/>
  <c r="B1939" i="4" a="1"/>
  <c r="B1939" i="4" s="1"/>
  <c r="B1940" i="4" a="1"/>
  <c r="B1940" i="4" s="1"/>
  <c r="B1941" i="4" a="1"/>
  <c r="B1941" i="4" s="1"/>
  <c r="B1942" i="4" a="1"/>
  <c r="B1942" i="4" s="1"/>
  <c r="B1943" i="4" a="1"/>
  <c r="B1943" i="4" s="1"/>
  <c r="B1944" i="4" a="1"/>
  <c r="B1944" i="4" s="1"/>
  <c r="B1945" i="4" a="1"/>
  <c r="B1945" i="4" s="1"/>
  <c r="B1946" i="4" a="1"/>
  <c r="B1946" i="4" s="1"/>
  <c r="B1947" i="4" a="1"/>
  <c r="B1947" i="4" s="1"/>
  <c r="B1948" i="4" a="1"/>
  <c r="B1948" i="4" s="1"/>
  <c r="B1949" i="4" a="1"/>
  <c r="B1949" i="4" s="1"/>
  <c r="B1950" i="4" a="1"/>
  <c r="B1950" i="4" s="1"/>
  <c r="B1951" i="4" a="1"/>
  <c r="B1951" i="4" s="1"/>
  <c r="B1952" i="4" a="1"/>
  <c r="B1952" i="4" s="1"/>
  <c r="B1953" i="4" a="1"/>
  <c r="B1953" i="4" s="1"/>
  <c r="B1954" i="4" a="1"/>
  <c r="B1954" i="4" s="1"/>
  <c r="B1955" i="4" a="1"/>
  <c r="B1955" i="4" s="1"/>
  <c r="B1956" i="4" a="1"/>
  <c r="B1956" i="4" s="1"/>
  <c r="B1957" i="4" a="1"/>
  <c r="B1957" i="4" s="1"/>
  <c r="B1958" i="4" a="1"/>
  <c r="B1958" i="4" s="1"/>
  <c r="B1959" i="4" a="1"/>
  <c r="B1959" i="4" s="1"/>
  <c r="B1960" i="4" a="1"/>
  <c r="B1960" i="4" s="1"/>
  <c r="B1961" i="4" a="1"/>
  <c r="B1961" i="4" s="1"/>
  <c r="B1962" i="4" a="1"/>
  <c r="B1962" i="4" s="1"/>
  <c r="B1963" i="4" a="1"/>
  <c r="B1963" i="4" s="1"/>
  <c r="B1964" i="4" a="1"/>
  <c r="B1964" i="4" s="1"/>
  <c r="B1965" i="4" a="1"/>
  <c r="B1965" i="4" s="1"/>
  <c r="B1966" i="4" a="1"/>
  <c r="B1966" i="4" s="1"/>
  <c r="B1967" i="4" a="1"/>
  <c r="B1967" i="4" s="1"/>
  <c r="B1968" i="4" a="1"/>
  <c r="B1968" i="4" s="1"/>
  <c r="B1969" i="4" a="1"/>
  <c r="B1969" i="4" s="1"/>
  <c r="B1970" i="4" a="1"/>
  <c r="B1970" i="4" s="1"/>
  <c r="B1971" i="4" a="1"/>
  <c r="B1971" i="4" s="1"/>
  <c r="B1972" i="4" a="1"/>
  <c r="B1972" i="4" s="1"/>
  <c r="B1973" i="4" a="1"/>
  <c r="B1973" i="4" s="1"/>
  <c r="B1974" i="4" a="1"/>
  <c r="B1974" i="4" s="1"/>
  <c r="B1975" i="4" a="1"/>
  <c r="B1975" i="4" s="1"/>
  <c r="B1976" i="4" a="1"/>
  <c r="B1976" i="4" s="1"/>
  <c r="B1977" i="4" a="1"/>
  <c r="B1977" i="4" s="1"/>
  <c r="B1978" i="4" a="1"/>
  <c r="B1978" i="4" s="1"/>
  <c r="B1979" i="4" a="1"/>
  <c r="B1979" i="4" s="1"/>
  <c r="B1980" i="4" a="1"/>
  <c r="B1980" i="4" s="1"/>
  <c r="B1981" i="4" a="1"/>
  <c r="B1981" i="4" s="1"/>
  <c r="B1982" i="4" a="1"/>
  <c r="B1982" i="4" s="1"/>
  <c r="B1983" i="4" a="1"/>
  <c r="B1983" i="4" s="1"/>
  <c r="B1984" i="4" a="1"/>
  <c r="B1984" i="4" s="1"/>
  <c r="B1985" i="4" a="1"/>
  <c r="B1985" i="4" s="1"/>
  <c r="B1986" i="4" a="1"/>
  <c r="B1986" i="4" s="1"/>
  <c r="B1987" i="4" a="1"/>
  <c r="B1987" i="4" s="1"/>
  <c r="B1988" i="4" a="1"/>
  <c r="B1988" i="4" s="1"/>
  <c r="B1989" i="4" a="1"/>
  <c r="B1989" i="4" s="1"/>
  <c r="B1990" i="4" a="1"/>
  <c r="B1990" i="4" s="1"/>
  <c r="B1991" i="4" a="1"/>
  <c r="B1991" i="4" s="1"/>
  <c r="B1992" i="4" a="1"/>
  <c r="B1992" i="4" s="1"/>
  <c r="B1993" i="4" a="1"/>
  <c r="B1993" i="4" s="1"/>
  <c r="B1994" i="4" a="1"/>
  <c r="B1994" i="4" s="1"/>
  <c r="B1995" i="4" a="1"/>
  <c r="B1995" i="4" s="1"/>
  <c r="B1996" i="4" a="1"/>
  <c r="B1996" i="4" s="1"/>
  <c r="B1997" i="4" a="1"/>
  <c r="B1997" i="4" s="1"/>
  <c r="B1998" i="4" a="1"/>
  <c r="B1998" i="4" s="1"/>
  <c r="B1999" i="4" a="1"/>
  <c r="B1999" i="4" s="1"/>
  <c r="B2000" i="4" a="1"/>
  <c r="B2000" i="4" s="1"/>
  <c r="B2001" i="4" a="1"/>
  <c r="B2001" i="4" s="1"/>
  <c r="B2002" i="4" a="1"/>
  <c r="B2002" i="4" s="1"/>
  <c r="B2003" i="4" a="1"/>
  <c r="B2003" i="4" s="1"/>
  <c r="B2004" i="4" a="1"/>
  <c r="B2004" i="4" s="1"/>
  <c r="B2005" i="4" a="1"/>
  <c r="B2005" i="4" s="1"/>
  <c r="B2006" i="4" a="1"/>
  <c r="B2006" i="4" s="1"/>
  <c r="B2007" i="4" a="1"/>
  <c r="B2007" i="4" s="1"/>
  <c r="B2008" i="4" a="1"/>
  <c r="B2008" i="4" s="1"/>
  <c r="B2009" i="4" a="1"/>
  <c r="B2009" i="4" s="1"/>
  <c r="B2010" i="4" a="1"/>
  <c r="B2010" i="4" s="1"/>
  <c r="B2011" i="4" a="1"/>
  <c r="B2011" i="4" s="1"/>
  <c r="B2012" i="4" a="1"/>
  <c r="B2012" i="4" s="1"/>
  <c r="B2013" i="4" a="1"/>
  <c r="B2013" i="4" s="1"/>
  <c r="B2014" i="4" a="1"/>
  <c r="B2014" i="4" s="1"/>
  <c r="B2015" i="4" a="1"/>
  <c r="B2015" i="4" s="1"/>
  <c r="B2016" i="4" a="1"/>
  <c r="B2016" i="4" s="1"/>
  <c r="B2017" i="4" a="1"/>
  <c r="B2017" i="4" s="1"/>
  <c r="B2018" i="4" a="1"/>
  <c r="B2018" i="4" s="1"/>
  <c r="B2019" i="4" a="1"/>
  <c r="B2019" i="4" s="1"/>
  <c r="B2020" i="4" a="1"/>
  <c r="B2020" i="4" s="1"/>
  <c r="B2021" i="4" a="1"/>
  <c r="B2021" i="4" s="1"/>
  <c r="B2022" i="4" a="1"/>
  <c r="B2022" i="4" s="1"/>
  <c r="B2023" i="4" a="1"/>
  <c r="B2023" i="4" s="1"/>
  <c r="B2024" i="4" a="1"/>
  <c r="B2024" i="4" s="1"/>
  <c r="B2025" i="4" a="1"/>
  <c r="B2025" i="4" s="1"/>
  <c r="B2026" i="4" a="1"/>
  <c r="B2026" i="4" s="1"/>
  <c r="B2027" i="4" a="1"/>
  <c r="B2027" i="4" s="1"/>
  <c r="B2028" i="4" a="1"/>
  <c r="B2028" i="4" s="1"/>
  <c r="B2029" i="4" a="1"/>
  <c r="B2029" i="4" s="1"/>
  <c r="B2030" i="4" a="1"/>
  <c r="B2030" i="4" s="1"/>
  <c r="B2031" i="4" a="1"/>
  <c r="B2031" i="4" s="1"/>
  <c r="B2032" i="4" a="1"/>
  <c r="B2032" i="4" s="1"/>
  <c r="B2033" i="4" a="1"/>
  <c r="B2033" i="4" s="1"/>
  <c r="B2034" i="4" a="1"/>
  <c r="B2034" i="4" s="1"/>
  <c r="B2035" i="4" a="1"/>
  <c r="B2035" i="4" s="1"/>
  <c r="B2036" i="4" a="1"/>
  <c r="B2036" i="4" s="1"/>
  <c r="B2037" i="4" a="1"/>
  <c r="B2037" i="4" s="1"/>
  <c r="B2038" i="4" a="1"/>
  <c r="B2038" i="4" s="1"/>
  <c r="B2039" i="4" a="1"/>
  <c r="B2039" i="4" s="1"/>
  <c r="B2040" i="4" a="1"/>
  <c r="B2040" i="4" s="1"/>
  <c r="B2041" i="4" a="1"/>
  <c r="B2041" i="4" s="1"/>
  <c r="B2042" i="4" a="1"/>
  <c r="B2042" i="4" s="1"/>
  <c r="B2043" i="4" a="1"/>
  <c r="B2043" i="4" s="1"/>
  <c r="B2044" i="4" a="1"/>
  <c r="B2044" i="4" s="1"/>
  <c r="B2045" i="4" a="1"/>
  <c r="B2045" i="4" s="1"/>
  <c r="B2046" i="4" a="1"/>
  <c r="B2046" i="4" s="1"/>
  <c r="B2047" i="4" a="1"/>
  <c r="B2047" i="4" s="1"/>
  <c r="B2048" i="4" a="1"/>
  <c r="B2048" i="4" s="1"/>
  <c r="B2049" i="4" a="1"/>
  <c r="B2049" i="4" s="1"/>
  <c r="B2050" i="4" a="1"/>
  <c r="B2050" i="4" s="1"/>
  <c r="B2051" i="4" a="1"/>
  <c r="B2051" i="4" s="1"/>
  <c r="B2052" i="4" a="1"/>
  <c r="B2052" i="4" s="1"/>
  <c r="B2053" i="4" a="1"/>
  <c r="B2053" i="4" s="1"/>
  <c r="B2054" i="4" a="1"/>
  <c r="B2054" i="4" s="1"/>
  <c r="B2055" i="4" a="1"/>
  <c r="B2055" i="4" s="1"/>
  <c r="B2056" i="4" a="1"/>
  <c r="B2056" i="4" s="1"/>
  <c r="B2057" i="4" a="1"/>
  <c r="B2057" i="4" s="1"/>
  <c r="B2058" i="4" a="1"/>
  <c r="B2058" i="4" s="1"/>
  <c r="B2059" i="4" a="1"/>
  <c r="B2059" i="4" s="1"/>
  <c r="B2060" i="4" a="1"/>
  <c r="B2060" i="4" s="1"/>
  <c r="B2061" i="4" a="1"/>
  <c r="B2061" i="4" s="1"/>
  <c r="B2062" i="4" a="1"/>
  <c r="B2062" i="4" s="1"/>
  <c r="B2063" i="4" a="1"/>
  <c r="B2063" i="4" s="1"/>
  <c r="B2064" i="4" a="1"/>
  <c r="B2064" i="4" s="1"/>
  <c r="B2065" i="4" a="1"/>
  <c r="B2065" i="4" s="1"/>
  <c r="B2066" i="4" a="1"/>
  <c r="B2066" i="4" s="1"/>
  <c r="B2067" i="4" a="1"/>
  <c r="B2067" i="4" s="1"/>
  <c r="B2068" i="4" a="1"/>
  <c r="B2068" i="4" s="1"/>
  <c r="B2069" i="4" a="1"/>
  <c r="B2069" i="4" s="1"/>
  <c r="B2070" i="4" a="1"/>
  <c r="B2070" i="4" s="1"/>
  <c r="B2071" i="4" a="1"/>
  <c r="B2071" i="4" s="1"/>
  <c r="B2072" i="4" a="1"/>
  <c r="B2072" i="4" s="1"/>
  <c r="B2073" i="4" a="1"/>
  <c r="B2073" i="4" s="1"/>
  <c r="B2074" i="4" a="1"/>
  <c r="B2074" i="4" s="1"/>
  <c r="B2075" i="4" a="1"/>
  <c r="B2075" i="4" s="1"/>
  <c r="B2076" i="4" a="1"/>
  <c r="B2076" i="4" s="1"/>
  <c r="B2077" i="4" a="1"/>
  <c r="B2077" i="4" s="1"/>
  <c r="B2078" i="4" a="1"/>
  <c r="B2078" i="4" s="1"/>
  <c r="B2079" i="4" a="1"/>
  <c r="B2079" i="4" s="1"/>
  <c r="B2080" i="4" a="1"/>
  <c r="B2080" i="4" s="1"/>
  <c r="B2081" i="4" a="1"/>
  <c r="B2081" i="4" s="1"/>
  <c r="B2082" i="4" a="1"/>
  <c r="B2082" i="4" s="1"/>
  <c r="B2083" i="4" a="1"/>
  <c r="B2083" i="4" s="1"/>
  <c r="B2084" i="4" a="1"/>
  <c r="B2084" i="4" s="1"/>
  <c r="B2085" i="4" a="1"/>
  <c r="B2085" i="4" s="1"/>
  <c r="B2086" i="4" a="1"/>
  <c r="B2086" i="4" s="1"/>
  <c r="B2087" i="4" a="1"/>
  <c r="B2087" i="4" s="1"/>
  <c r="B2088" i="4" a="1"/>
  <c r="B2088" i="4" s="1"/>
  <c r="B2089" i="4" a="1"/>
  <c r="B2089" i="4" s="1"/>
  <c r="B2090" i="4" a="1"/>
  <c r="B2090" i="4" s="1"/>
  <c r="B2091" i="4" a="1"/>
  <c r="B2091" i="4" s="1"/>
  <c r="B2092" i="4" a="1"/>
  <c r="B2092" i="4" s="1"/>
  <c r="B2093" i="4" a="1"/>
  <c r="B2093" i="4" s="1"/>
  <c r="B2094" i="4" a="1"/>
  <c r="B2094" i="4" s="1"/>
  <c r="B2095" i="4" a="1"/>
  <c r="B2095" i="4" s="1"/>
  <c r="B2096" i="4" a="1"/>
  <c r="B2096" i="4" s="1"/>
  <c r="B2097" i="4" a="1"/>
  <c r="B2097" i="4" s="1"/>
  <c r="B2098" i="4" a="1"/>
  <c r="B2098" i="4" s="1"/>
  <c r="B2099" i="4" a="1"/>
  <c r="B2099" i="4" s="1"/>
  <c r="B2100" i="4" a="1"/>
  <c r="B2100" i="4" s="1"/>
  <c r="B2101" i="4" a="1"/>
  <c r="B2101" i="4" s="1"/>
  <c r="B2102" i="4" a="1"/>
  <c r="B2102" i="4" s="1"/>
  <c r="B2103" i="4" a="1"/>
  <c r="B2103" i="4" s="1"/>
  <c r="B2104" i="4" a="1"/>
  <c r="B2104" i="4" s="1"/>
  <c r="B2105" i="4" a="1"/>
  <c r="B2105" i="4" s="1"/>
  <c r="B2106" i="4" a="1"/>
  <c r="B2106" i="4" s="1"/>
  <c r="B2107" i="4" a="1"/>
  <c r="B2107" i="4" s="1"/>
  <c r="B2108" i="4" a="1"/>
  <c r="B2108" i="4" s="1"/>
  <c r="B2109" i="4" a="1"/>
  <c r="B2109" i="4" s="1"/>
  <c r="B2110" i="4" a="1"/>
  <c r="B2110" i="4" s="1"/>
  <c r="B2111" i="4" a="1"/>
  <c r="B2111" i="4" s="1"/>
  <c r="B2112" i="4" a="1"/>
  <c r="B2112" i="4" s="1"/>
  <c r="B2113" i="4" a="1"/>
  <c r="B2113" i="4" s="1"/>
  <c r="B2114" i="4" a="1"/>
  <c r="B2114" i="4" s="1"/>
  <c r="B2115" i="4" a="1"/>
  <c r="B2115" i="4"/>
  <c r="B2116" i="4" a="1"/>
  <c r="B2116" i="4" s="1"/>
  <c r="B2117" i="4" a="1"/>
  <c r="B2117" i="4" s="1"/>
  <c r="B2118" i="4" a="1"/>
  <c r="B2118" i="4" s="1"/>
  <c r="B2119" i="4" a="1"/>
  <c r="B2119" i="4" s="1"/>
  <c r="B2120" i="4" a="1"/>
  <c r="B2120" i="4" s="1"/>
  <c r="B2121" i="4" a="1"/>
  <c r="B2121" i="4" s="1"/>
  <c r="B2122" i="4" a="1"/>
  <c r="B2122" i="4" s="1"/>
  <c r="B2123" i="4" a="1"/>
  <c r="B2123" i="4" s="1"/>
  <c r="B2124" i="4" a="1"/>
  <c r="B2124" i="4" s="1"/>
  <c r="B2125" i="4" a="1"/>
  <c r="B2125" i="4" s="1"/>
  <c r="B2126" i="4" a="1"/>
  <c r="B2126" i="4" s="1"/>
  <c r="B2127" i="4" a="1"/>
  <c r="B2127" i="4" s="1"/>
  <c r="B2128" i="4" a="1"/>
  <c r="B2128" i="4" s="1"/>
  <c r="B2129" i="4" a="1"/>
  <c r="B2129" i="4" s="1"/>
  <c r="B2130" i="4" a="1"/>
  <c r="B2130" i="4" s="1"/>
  <c r="B2131" i="4" a="1"/>
  <c r="B2131" i="4" s="1"/>
  <c r="B2132" i="4" a="1"/>
  <c r="B2132" i="4" s="1"/>
  <c r="B2133" i="4" a="1"/>
  <c r="B2133" i="4" s="1"/>
  <c r="B2134" i="4" a="1"/>
  <c r="B2134" i="4" s="1"/>
  <c r="B2135" i="4" a="1"/>
  <c r="B2135" i="4" s="1"/>
  <c r="B2136" i="4" a="1"/>
  <c r="B2136" i="4" s="1"/>
  <c r="B2137" i="4" a="1"/>
  <c r="B2137" i="4" s="1"/>
  <c r="B2138" i="4" a="1"/>
  <c r="B2138" i="4" s="1"/>
  <c r="B2139" i="4" a="1"/>
  <c r="B2139" i="4" s="1"/>
  <c r="B2140" i="4" a="1"/>
  <c r="B2140" i="4" s="1"/>
  <c r="B2141" i="4" a="1"/>
  <c r="B2141" i="4" s="1"/>
  <c r="B2142" i="4" a="1"/>
  <c r="B2142" i="4" s="1"/>
  <c r="B2143" i="4" a="1"/>
  <c r="B2143" i="4" s="1"/>
  <c r="B2144" i="4" a="1"/>
  <c r="B2144" i="4" s="1"/>
  <c r="B2145" i="4" a="1"/>
  <c r="B2145" i="4" s="1"/>
  <c r="B2146" i="4" a="1"/>
  <c r="B2146" i="4" s="1"/>
  <c r="B2147" i="4" a="1"/>
  <c r="B2147" i="4" s="1"/>
  <c r="B2148" i="4" a="1"/>
  <c r="B2148" i="4" s="1"/>
  <c r="B2149" i="4" a="1"/>
  <c r="B2149" i="4" s="1"/>
  <c r="B2150" i="4" a="1"/>
  <c r="B2150" i="4" s="1"/>
  <c r="B2151" i="4" a="1"/>
  <c r="B2151" i="4"/>
  <c r="B2152" i="4" a="1"/>
  <c r="B2152" i="4" s="1"/>
  <c r="B2153" i="4" a="1"/>
  <c r="B2153" i="4" s="1"/>
  <c r="B2154" i="4" a="1"/>
  <c r="B2154" i="4" s="1"/>
  <c r="B2155" i="4" a="1"/>
  <c r="B2155" i="4" s="1"/>
  <c r="B2156" i="4" a="1"/>
  <c r="B2156" i="4" s="1"/>
  <c r="B2157" i="4" a="1"/>
  <c r="B2157" i="4" s="1"/>
  <c r="B2158" i="4" a="1"/>
  <c r="B2158" i="4" s="1"/>
  <c r="B2159" i="4" a="1"/>
  <c r="B2159" i="4" s="1"/>
  <c r="B2160" i="4" a="1"/>
  <c r="B2160" i="4" s="1"/>
  <c r="B2161" i="4" a="1"/>
  <c r="B2161" i="4" s="1"/>
  <c r="B2162" i="4" a="1"/>
  <c r="B2162" i="4" s="1"/>
  <c r="B2163" i="4" a="1"/>
  <c r="B2163" i="4" s="1"/>
  <c r="B2164" i="4" a="1"/>
  <c r="B2164" i="4" s="1"/>
  <c r="B2165" i="4" a="1"/>
  <c r="B2165" i="4" s="1"/>
  <c r="B2166" i="4" a="1"/>
  <c r="B2166" i="4" s="1"/>
  <c r="B2167" i="4" a="1"/>
  <c r="B2167" i="4" s="1"/>
  <c r="B2168" i="4" a="1"/>
  <c r="B2168" i="4" s="1"/>
  <c r="B2169" i="4" a="1"/>
  <c r="B2169" i="4" s="1"/>
  <c r="B2170" i="4" a="1"/>
  <c r="B2170" i="4" s="1"/>
  <c r="B2171" i="4" a="1"/>
  <c r="B2171" i="4" s="1"/>
  <c r="B2172" i="4" a="1"/>
  <c r="B2172" i="4" s="1"/>
  <c r="B2173" i="4" a="1"/>
  <c r="B2173" i="4" s="1"/>
  <c r="B2174" i="4" a="1"/>
  <c r="B2174" i="4" s="1"/>
  <c r="B2175" i="4" a="1"/>
  <c r="B2175" i="4" s="1"/>
  <c r="B2176" i="4" a="1"/>
  <c r="B2176" i="4" s="1"/>
  <c r="B2177" i="4" a="1"/>
  <c r="B2177" i="4" s="1"/>
  <c r="B2178" i="4" a="1"/>
  <c r="B2178" i="4" s="1"/>
  <c r="B2179" i="4" a="1"/>
  <c r="B2179" i="4" s="1"/>
  <c r="B2180" i="4" a="1"/>
  <c r="B2180" i="4" s="1"/>
  <c r="B2181" i="4" a="1"/>
  <c r="B2181" i="4" s="1"/>
  <c r="B2182" i="4" a="1"/>
  <c r="B2182" i="4" s="1"/>
  <c r="B2183" i="4" a="1"/>
  <c r="B2183" i="4" s="1"/>
  <c r="B2184" i="4" a="1"/>
  <c r="B2184" i="4" s="1"/>
  <c r="B2185" i="4" a="1"/>
  <c r="B2185" i="4" s="1"/>
  <c r="B2186" i="4" a="1"/>
  <c r="B2186" i="4" s="1"/>
  <c r="B2187" i="4" a="1"/>
  <c r="B2187" i="4"/>
  <c r="B2188" i="4" a="1"/>
  <c r="B2188" i="4" s="1"/>
  <c r="B2189" i="4" a="1"/>
  <c r="B2189" i="4" s="1"/>
  <c r="B2190" i="4" a="1"/>
  <c r="B2190" i="4" s="1"/>
  <c r="B2191" i="4" a="1"/>
  <c r="B2191" i="4" s="1"/>
  <c r="B2192" i="4" a="1"/>
  <c r="B2192" i="4" s="1"/>
  <c r="B2193" i="4" a="1"/>
  <c r="B2193" i="4" s="1"/>
  <c r="B2194" i="4" a="1"/>
  <c r="B2194" i="4" s="1"/>
  <c r="B2195" i="4" a="1"/>
  <c r="B2195" i="4" s="1"/>
  <c r="B2196" i="4" a="1"/>
  <c r="B2196" i="4" s="1"/>
  <c r="B2197" i="4" a="1"/>
  <c r="B2197" i="4" s="1"/>
  <c r="B2198" i="4" a="1"/>
  <c r="B2198" i="4" s="1"/>
  <c r="B2199" i="4" a="1"/>
  <c r="B2199" i="4" s="1"/>
  <c r="B2200" i="4" a="1"/>
  <c r="B2200" i="4" s="1"/>
  <c r="B2201" i="4" a="1"/>
  <c r="B2201" i="4" s="1"/>
  <c r="B2202" i="4" a="1"/>
  <c r="B2202" i="4" s="1"/>
  <c r="B2203" i="4" a="1"/>
  <c r="B2203" i="4" s="1"/>
  <c r="B2204" i="4" a="1"/>
  <c r="B2204" i="4" s="1"/>
  <c r="B2205" i="4" a="1"/>
  <c r="B2205" i="4" s="1"/>
  <c r="B2206" i="4" a="1"/>
  <c r="B2206" i="4" s="1"/>
  <c r="B2207" i="4" a="1"/>
  <c r="B2207" i="4" s="1"/>
  <c r="B2208" i="4" a="1"/>
  <c r="B2208" i="4" s="1"/>
  <c r="B2209" i="4" a="1"/>
  <c r="B2209" i="4" s="1"/>
  <c r="B2210" i="4" a="1"/>
  <c r="B2210" i="4" s="1"/>
  <c r="B2211" i="4" a="1"/>
  <c r="B2211" i="4" s="1"/>
  <c r="B2212" i="4" a="1"/>
  <c r="B2212" i="4" s="1"/>
  <c r="B2213" i="4" a="1"/>
  <c r="B2213" i="4" s="1"/>
  <c r="B2214" i="4" a="1"/>
  <c r="B2214" i="4" s="1"/>
  <c r="B2215" i="4" a="1"/>
  <c r="B2215" i="4" s="1"/>
  <c r="B2216" i="4" a="1"/>
  <c r="B2216" i="4" s="1"/>
  <c r="B2217" i="4" a="1"/>
  <c r="B2217" i="4" s="1"/>
  <c r="B2218" i="4" a="1"/>
  <c r="B2218" i="4" s="1"/>
  <c r="B2219" i="4" a="1"/>
  <c r="B2219" i="4"/>
  <c r="B2220" i="4" a="1"/>
  <c r="B2220" i="4" s="1"/>
  <c r="B2221" i="4" a="1"/>
  <c r="B2221" i="4" s="1"/>
  <c r="B2222" i="4" a="1"/>
  <c r="B2222" i="4" s="1"/>
  <c r="B2223" i="4" a="1"/>
  <c r="B2223" i="4" s="1"/>
  <c r="B2224" i="4" a="1"/>
  <c r="B2224" i="4" s="1"/>
  <c r="B2225" i="4" a="1"/>
  <c r="B2225" i="4" s="1"/>
  <c r="B2226" i="4" a="1"/>
  <c r="B2226" i="4" s="1"/>
  <c r="B2227" i="4" a="1"/>
  <c r="B2227" i="4" s="1"/>
  <c r="B2228" i="4" a="1"/>
  <c r="B2228" i="4" s="1"/>
  <c r="B2229" i="4" a="1"/>
  <c r="B2229" i="4" s="1"/>
  <c r="B2230" i="4" a="1"/>
  <c r="B2230" i="4" s="1"/>
  <c r="B2231" i="4" a="1"/>
  <c r="B2231" i="4" s="1"/>
  <c r="B2232" i="4" a="1"/>
  <c r="B2232" i="4" s="1"/>
  <c r="B2233" i="4" a="1"/>
  <c r="B2233" i="4" s="1"/>
  <c r="B2234" i="4" a="1"/>
  <c r="B2234" i="4" s="1"/>
  <c r="B2235" i="4" a="1"/>
  <c r="B2235" i="4" s="1"/>
  <c r="B2236" i="4" a="1"/>
  <c r="B2236" i="4" s="1"/>
  <c r="B2237" i="4" a="1"/>
  <c r="B2237" i="4" s="1"/>
  <c r="B2238" i="4" a="1"/>
  <c r="B2238" i="4" s="1"/>
  <c r="B2239" i="4" a="1"/>
  <c r="B2239" i="4" s="1"/>
  <c r="B2240" i="4" a="1"/>
  <c r="B2240" i="4" s="1"/>
  <c r="B2241" i="4" a="1"/>
  <c r="B2241" i="4" s="1"/>
  <c r="B2242" i="4" a="1"/>
  <c r="B2242" i="4" s="1"/>
  <c r="B2243" i="4" a="1"/>
  <c r="B2243" i="4" s="1"/>
  <c r="B2244" i="4" a="1"/>
  <c r="B2244" i="4" s="1"/>
  <c r="B2245" i="4" a="1"/>
  <c r="B2245" i="4" s="1"/>
  <c r="B2246" i="4" a="1"/>
  <c r="B2246" i="4" s="1"/>
  <c r="B2247" i="4" a="1"/>
  <c r="B2247" i="4" s="1"/>
  <c r="B2248" i="4" a="1"/>
  <c r="B2248" i="4" s="1"/>
  <c r="B2249" i="4" a="1"/>
  <c r="B2249" i="4" s="1"/>
  <c r="B2250" i="4" a="1"/>
  <c r="B2250" i="4" s="1"/>
  <c r="B2251" i="4" a="1"/>
  <c r="B2251" i="4" s="1"/>
  <c r="B2252" i="4" a="1"/>
  <c r="B2252" i="4" s="1"/>
  <c r="B2253" i="4" a="1"/>
  <c r="B2253" i="4" s="1"/>
  <c r="B2254" i="4" a="1"/>
  <c r="B2254" i="4" s="1"/>
  <c r="B2255" i="4" a="1"/>
  <c r="B2255" i="4" s="1"/>
  <c r="B2256" i="4" a="1"/>
  <c r="B2256" i="4" s="1"/>
  <c r="B2257" i="4" a="1"/>
  <c r="B2257" i="4" s="1"/>
  <c r="B2258" i="4" a="1"/>
  <c r="B2258" i="4" s="1"/>
  <c r="B2259" i="4" a="1"/>
  <c r="B2259" i="4" s="1"/>
  <c r="B2260" i="4" a="1"/>
  <c r="B2260" i="4" s="1"/>
  <c r="B2261" i="4" a="1"/>
  <c r="B2261" i="4" s="1"/>
  <c r="B2262" i="4" a="1"/>
  <c r="B2262" i="4" s="1"/>
  <c r="B2263" i="4" a="1"/>
  <c r="B2263" i="4" s="1"/>
  <c r="B2264" i="4" a="1"/>
  <c r="B2264" i="4" s="1"/>
  <c r="B2265" i="4" a="1"/>
  <c r="B2265" i="4" s="1"/>
  <c r="B2266" i="4" a="1"/>
  <c r="B2266" i="4" s="1"/>
  <c r="B2267" i="4" a="1"/>
  <c r="B2267" i="4" s="1"/>
  <c r="B2268" i="4" a="1"/>
  <c r="B2268" i="4" s="1"/>
  <c r="B2269" i="4" a="1"/>
  <c r="B2269" i="4" s="1"/>
  <c r="B2270" i="4" a="1"/>
  <c r="B2270" i="4" s="1"/>
  <c r="B2271" i="4" a="1"/>
  <c r="B2271" i="4" s="1"/>
  <c r="B2272" i="4" a="1"/>
  <c r="B2272" i="4" s="1"/>
  <c r="B2273" i="4" a="1"/>
  <c r="B2273" i="4" s="1"/>
  <c r="B2274" i="4" a="1"/>
  <c r="B2274" i="4" s="1"/>
  <c r="B2275" i="4" a="1"/>
  <c r="B2275" i="4" s="1"/>
  <c r="B2276" i="4" a="1"/>
  <c r="B2276" i="4" s="1"/>
  <c r="B2277" i="4" a="1"/>
  <c r="B2277" i="4" s="1"/>
  <c r="B2278" i="4" a="1"/>
  <c r="B2278" i="4" s="1"/>
  <c r="B2279" i="4" a="1"/>
  <c r="B2279" i="4"/>
  <c r="B2280" i="4" a="1"/>
  <c r="B2280" i="4" s="1"/>
  <c r="B2281" i="4" a="1"/>
  <c r="B2281" i="4" s="1"/>
  <c r="B2282" i="4" a="1"/>
  <c r="B2282" i="4" s="1"/>
  <c r="B2283" i="4" a="1"/>
  <c r="B2283" i="4" s="1"/>
  <c r="B2284" i="4" a="1"/>
  <c r="B2284" i="4" s="1"/>
  <c r="B2285" i="4" a="1"/>
  <c r="B2285" i="4" s="1"/>
  <c r="B2286" i="4" a="1"/>
  <c r="B2286" i="4" s="1"/>
  <c r="B2287" i="4" a="1"/>
  <c r="B2287" i="4" s="1"/>
  <c r="B2288" i="4" a="1"/>
  <c r="B2288" i="4" s="1"/>
  <c r="B2289" i="4" a="1"/>
  <c r="B2289" i="4" s="1"/>
  <c r="B2290" i="4" a="1"/>
  <c r="B2290" i="4" s="1"/>
  <c r="B2291" i="4" a="1"/>
  <c r="B2291" i="4" s="1"/>
  <c r="B2292" i="4" a="1"/>
  <c r="B2292" i="4" s="1"/>
  <c r="B2293" i="4" a="1"/>
  <c r="B2293" i="4" s="1"/>
  <c r="B2294" i="4" a="1"/>
  <c r="B2294" i="4" s="1"/>
  <c r="B2295" i="4" a="1"/>
  <c r="B2295" i="4" s="1"/>
  <c r="B2296" i="4" a="1"/>
  <c r="B2296" i="4" s="1"/>
  <c r="B2297" i="4" a="1"/>
  <c r="B2297" i="4" s="1"/>
  <c r="B2298" i="4" a="1"/>
  <c r="B2298" i="4" s="1"/>
  <c r="B2299" i="4" a="1"/>
  <c r="B2299" i="4" s="1"/>
  <c r="B2300" i="4" a="1"/>
  <c r="B2300" i="4"/>
  <c r="B2301" i="4" a="1"/>
  <c r="B2301" i="4" s="1"/>
  <c r="B2302" i="4" a="1"/>
  <c r="B2302" i="4" s="1"/>
  <c r="B2303" i="4" a="1"/>
  <c r="B2303" i="4" s="1"/>
  <c r="B2304" i="4" a="1"/>
  <c r="B2304" i="4" s="1"/>
  <c r="B2305" i="4" a="1"/>
  <c r="B2305" i="4" s="1"/>
  <c r="B2306" i="4" a="1"/>
  <c r="B2306" i="4" s="1"/>
  <c r="B2307" i="4" a="1"/>
  <c r="B2307" i="4" s="1"/>
  <c r="B2308" i="4" a="1"/>
  <c r="B2308" i="4" s="1"/>
  <c r="B2309" i="4" a="1"/>
  <c r="B2309" i="4" s="1"/>
  <c r="B2310" i="4" a="1"/>
  <c r="B2310" i="4" s="1"/>
  <c r="B2311" i="4" a="1"/>
  <c r="B2311" i="4"/>
  <c r="B2312" i="4" a="1"/>
  <c r="B2312" i="4" s="1"/>
  <c r="B2313" i="4" a="1"/>
  <c r="B2313" i="4" s="1"/>
  <c r="B2314" i="4" a="1"/>
  <c r="B2314" i="4" s="1"/>
  <c r="B2315" i="4" a="1"/>
  <c r="B2315" i="4" s="1"/>
  <c r="B2316" i="4" a="1"/>
  <c r="B2316" i="4"/>
  <c r="B2317" i="4" a="1"/>
  <c r="B2317" i="4" s="1"/>
  <c r="B2318" i="4" a="1"/>
  <c r="B2318" i="4" s="1"/>
  <c r="B2319" i="4" a="1"/>
  <c r="B2319" i="4" s="1"/>
  <c r="B2320" i="4" a="1"/>
  <c r="B2320" i="4" s="1"/>
  <c r="B2321" i="4" a="1"/>
  <c r="B2321" i="4" s="1"/>
  <c r="B2322" i="4" a="1"/>
  <c r="B2322" i="4" s="1"/>
  <c r="B2323" i="4" a="1"/>
  <c r="B2323" i="4" s="1"/>
  <c r="B2324" i="4" a="1"/>
  <c r="B2324" i="4" s="1"/>
  <c r="B2325" i="4" a="1"/>
  <c r="B2325" i="4" s="1"/>
  <c r="B2326" i="4" a="1"/>
  <c r="B2326" i="4" s="1"/>
  <c r="B2327" i="4" a="1"/>
  <c r="B2327" i="4"/>
  <c r="B2328" i="4" a="1"/>
  <c r="B2328" i="4" s="1"/>
  <c r="B2329" i="4" a="1"/>
  <c r="B2329" i="4" s="1"/>
  <c r="B2330" i="4" a="1"/>
  <c r="B2330" i="4" s="1"/>
  <c r="B2331" i="4" a="1"/>
  <c r="B2331" i="4" s="1"/>
  <c r="B2332" i="4" a="1"/>
  <c r="B2332" i="4"/>
  <c r="B2333" i="4" a="1"/>
  <c r="B2333" i="4" s="1"/>
  <c r="B2334" i="4" a="1"/>
  <c r="B2334" i="4" s="1"/>
  <c r="B2335" i="4" a="1"/>
  <c r="B2335" i="4" s="1"/>
  <c r="B2336" i="4" a="1"/>
  <c r="B2336" i="4" s="1"/>
  <c r="B2337" i="4" a="1"/>
  <c r="B2337" i="4" s="1"/>
  <c r="B2338" i="4" a="1"/>
  <c r="B2338" i="4" s="1"/>
  <c r="B2339" i="4" a="1"/>
  <c r="B2339" i="4" s="1"/>
  <c r="B2340" i="4" a="1"/>
  <c r="B2340" i="4" s="1"/>
  <c r="B2341" i="4" a="1"/>
  <c r="B2341" i="4" s="1"/>
  <c r="B2342" i="4" a="1"/>
  <c r="B2342" i="4" s="1"/>
  <c r="B2343" i="4" a="1"/>
  <c r="B2343" i="4"/>
  <c r="B2344" i="4" a="1"/>
  <c r="B2344" i="4" s="1"/>
  <c r="B2345" i="4" a="1"/>
  <c r="B2345" i="4" s="1"/>
  <c r="B2346" i="4" a="1"/>
  <c r="B2346" i="4" s="1"/>
  <c r="B2347" i="4" a="1"/>
  <c r="B2347" i="4" s="1"/>
  <c r="B2348" i="4" a="1"/>
  <c r="B2348" i="4"/>
  <c r="B2349" i="4" a="1"/>
  <c r="B2349" i="4" s="1"/>
  <c r="B2350" i="4" a="1"/>
  <c r="B2350" i="4" s="1"/>
  <c r="B2351" i="4" a="1"/>
  <c r="B2351" i="4" s="1"/>
  <c r="B2352" i="4" a="1"/>
  <c r="B2352" i="4" s="1"/>
  <c r="B2353" i="4" a="1"/>
  <c r="B2353" i="4" s="1"/>
  <c r="B2354" i="4" a="1"/>
  <c r="B2354" i="4" s="1"/>
  <c r="B2355" i="4" a="1"/>
  <c r="B2355" i="4" s="1"/>
  <c r="B2356" i="4" a="1"/>
  <c r="B2356" i="4" s="1"/>
  <c r="B2357" i="4" a="1"/>
  <c r="B2357" i="4" s="1"/>
  <c r="B2358" i="4" a="1"/>
  <c r="B2358" i="4" s="1"/>
  <c r="B2359" i="4" a="1"/>
  <c r="B2359" i="4"/>
  <c r="B2360" i="4" a="1"/>
  <c r="B2360" i="4" s="1"/>
  <c r="B2361" i="4" a="1"/>
  <c r="B2361" i="4" s="1"/>
  <c r="B2362" i="4" a="1"/>
  <c r="B2362" i="4" s="1"/>
  <c r="B2363" i="4" a="1"/>
  <c r="B2363" i="4" s="1"/>
  <c r="B2364" i="4" a="1"/>
  <c r="B2364" i="4"/>
  <c r="B2365" i="4" a="1"/>
  <c r="B2365" i="4" s="1"/>
  <c r="B2366" i="4" a="1"/>
  <c r="B2366" i="4" s="1"/>
  <c r="B2367" i="4" a="1"/>
  <c r="B2367" i="4" s="1"/>
  <c r="B2368" i="4" a="1"/>
  <c r="B2368" i="4" s="1"/>
  <c r="B2369" i="4" a="1"/>
  <c r="B2369" i="4" s="1"/>
  <c r="B2370" i="4" a="1"/>
  <c r="B2370" i="4" s="1"/>
  <c r="B2371" i="4" a="1"/>
  <c r="B2371" i="4" s="1"/>
  <c r="B2372" i="4" a="1"/>
  <c r="B2372" i="4" s="1"/>
  <c r="B2373" i="4" a="1"/>
  <c r="B2373" i="4" s="1"/>
  <c r="B2374" i="4" a="1"/>
  <c r="B2374" i="4" s="1"/>
  <c r="B2375" i="4" a="1"/>
  <c r="B2375" i="4"/>
  <c r="B2376" i="4" a="1"/>
  <c r="B2376" i="4" s="1"/>
  <c r="B2377" i="4" a="1"/>
  <c r="B2377" i="4" s="1"/>
  <c r="B2378" i="4" a="1"/>
  <c r="B2378" i="4" s="1"/>
  <c r="B2379" i="4" a="1"/>
  <c r="B2379" i="4" s="1"/>
  <c r="B2380" i="4" a="1"/>
  <c r="B2380" i="4" s="1"/>
  <c r="B2381" i="4" a="1"/>
  <c r="B2381" i="4" s="1"/>
  <c r="B2382" i="4" a="1"/>
  <c r="B2382" i="4" s="1"/>
  <c r="B2383" i="4" a="1"/>
  <c r="B2383" i="4" s="1"/>
  <c r="B2384" i="4" a="1"/>
  <c r="B2384" i="4" s="1"/>
  <c r="B2385" i="4" a="1"/>
  <c r="B2385" i="4" s="1"/>
  <c r="B2386" i="4" a="1"/>
  <c r="B2386" i="4" s="1"/>
  <c r="B2387" i="4" a="1"/>
  <c r="B2387" i="4" s="1"/>
  <c r="B2388" i="4" a="1"/>
  <c r="B2388" i="4" s="1"/>
  <c r="B2389" i="4" a="1"/>
  <c r="B2389" i="4" s="1"/>
  <c r="B2390" i="4" a="1"/>
  <c r="B2390" i="4" s="1"/>
  <c r="B2391" i="4" a="1"/>
  <c r="B2391" i="4" s="1"/>
  <c r="B2392" i="4" a="1"/>
  <c r="B2392" i="4" s="1"/>
  <c r="B2393" i="4" a="1"/>
  <c r="B2393" i="4" s="1"/>
  <c r="B2394" i="4" a="1"/>
  <c r="B2394" i="4" s="1"/>
  <c r="B2395" i="4" a="1"/>
  <c r="B2395" i="4" s="1"/>
  <c r="B2396" i="4" a="1"/>
  <c r="B2396" i="4" s="1"/>
  <c r="B2397" i="4" a="1"/>
  <c r="B2397" i="4" s="1"/>
  <c r="B2398" i="4" a="1"/>
  <c r="B2398" i="4" s="1"/>
  <c r="B2399" i="4" a="1"/>
  <c r="B2399" i="4" s="1"/>
  <c r="B2400" i="4" a="1"/>
  <c r="B2400" i="4" s="1"/>
  <c r="B2401" i="4" a="1"/>
  <c r="B2401" i="4" s="1"/>
  <c r="B2402" i="4" a="1"/>
  <c r="B2402" i="4" s="1"/>
  <c r="B2403" i="4" a="1"/>
  <c r="B2403" i="4" s="1"/>
  <c r="B2404" i="4" a="1"/>
  <c r="B2404" i="4" s="1"/>
  <c r="B2405" i="4" a="1"/>
  <c r="B2405" i="4" s="1"/>
  <c r="B2406" i="4" a="1"/>
  <c r="B2406" i="4" s="1"/>
  <c r="B2407" i="4" a="1"/>
  <c r="B2407" i="4" s="1"/>
  <c r="B2408" i="4" a="1"/>
  <c r="B2408" i="4" s="1"/>
  <c r="B2409" i="4" a="1"/>
  <c r="B2409" i="4" s="1"/>
  <c r="B2410" i="4" a="1"/>
  <c r="B2410" i="4" s="1"/>
  <c r="B2411" i="4" a="1"/>
  <c r="B2411" i="4" s="1"/>
  <c r="B2412" i="4" a="1"/>
  <c r="B2412" i="4" s="1"/>
  <c r="B2413" i="4" a="1"/>
  <c r="B2413" i="4" s="1"/>
  <c r="B2414" i="4" a="1"/>
  <c r="B2414" i="4" s="1"/>
  <c r="B2415" i="4" a="1"/>
  <c r="B2415" i="4" s="1"/>
  <c r="B2416" i="4" a="1"/>
  <c r="B2416" i="4" s="1"/>
  <c r="B2417" i="4" a="1"/>
  <c r="B2417" i="4" s="1"/>
  <c r="B2418" i="4" a="1"/>
  <c r="B2418" i="4" s="1"/>
  <c r="B2419" i="4" a="1"/>
  <c r="B2419" i="4" s="1"/>
  <c r="B2420" i="4" a="1"/>
  <c r="B2420" i="4" s="1"/>
  <c r="B2421" i="4" a="1"/>
  <c r="B2421" i="4" s="1"/>
  <c r="B2422" i="4" a="1"/>
  <c r="B2422" i="4" s="1"/>
  <c r="B2423" i="4" a="1"/>
  <c r="B2423" i="4" s="1"/>
  <c r="B2424" i="4" a="1"/>
  <c r="B2424" i="4" s="1"/>
  <c r="B2425" i="4" a="1"/>
  <c r="B2425" i="4" s="1"/>
  <c r="B2426" i="4" a="1"/>
  <c r="B2426" i="4" s="1"/>
  <c r="B2427" i="4" a="1"/>
  <c r="B2427" i="4" s="1"/>
  <c r="B2428" i="4" a="1"/>
  <c r="B2428" i="4" s="1"/>
  <c r="B2429" i="4" a="1"/>
  <c r="B2429" i="4" s="1"/>
  <c r="B2430" i="4" a="1"/>
  <c r="B2430" i="4" s="1"/>
  <c r="B2431" i="4" a="1"/>
  <c r="B2431" i="4" s="1"/>
  <c r="B2432" i="4" a="1"/>
  <c r="B2432" i="4" s="1"/>
  <c r="B2433" i="4" a="1"/>
  <c r="B2433" i="4" s="1"/>
  <c r="B2434" i="4" a="1"/>
  <c r="B2434" i="4" s="1"/>
  <c r="B2435" i="4" a="1"/>
  <c r="B2435" i="4" s="1"/>
  <c r="B2436" i="4" a="1"/>
  <c r="B2436" i="4" s="1"/>
  <c r="B2437" i="4" a="1"/>
  <c r="B2437" i="4" s="1"/>
  <c r="B2438" i="4" a="1"/>
  <c r="B2438" i="4" s="1"/>
  <c r="B2439" i="4" a="1"/>
  <c r="B2439" i="4" s="1"/>
  <c r="B2440" i="4" a="1"/>
  <c r="B2440" i="4" s="1"/>
  <c r="B2441" i="4" a="1"/>
  <c r="B2441" i="4" s="1"/>
  <c r="B2442" i="4" a="1"/>
  <c r="B2442" i="4" s="1"/>
  <c r="B2443" i="4" a="1"/>
  <c r="B2443" i="4" s="1"/>
  <c r="B2444" i="4" a="1"/>
  <c r="B2444" i="4" s="1"/>
  <c r="B2445" i="4" a="1"/>
  <c r="B2445" i="4" s="1"/>
  <c r="B2446" i="4" a="1"/>
  <c r="B2446" i="4" s="1"/>
  <c r="B2447" i="4" a="1"/>
  <c r="B2447" i="4" s="1"/>
  <c r="B2448" i="4" a="1"/>
  <c r="B2448" i="4" s="1"/>
  <c r="B2449" i="4" a="1"/>
  <c r="B2449" i="4" s="1"/>
  <c r="B2450" i="4" a="1"/>
  <c r="B2450" i="4" s="1"/>
  <c r="B2451" i="4" a="1"/>
  <c r="B2451" i="4" s="1"/>
  <c r="B2452" i="4" a="1"/>
  <c r="B2452" i="4" s="1"/>
  <c r="B2453" i="4" a="1"/>
  <c r="B2453" i="4" s="1"/>
  <c r="B2454" i="4" a="1"/>
  <c r="B2454" i="4" s="1"/>
  <c r="B2455" i="4" a="1"/>
  <c r="B2455" i="4" s="1"/>
  <c r="B2456" i="4" a="1"/>
  <c r="B2456" i="4" s="1"/>
  <c r="B2457" i="4" a="1"/>
  <c r="B2457" i="4" s="1"/>
  <c r="B2458" i="4" a="1"/>
  <c r="B2458" i="4" s="1"/>
  <c r="B2459" i="4" a="1"/>
  <c r="B2459" i="4" s="1"/>
  <c r="B2460" i="4" a="1"/>
  <c r="B2460" i="4" s="1"/>
  <c r="B2461" i="4" a="1"/>
  <c r="B2461" i="4" s="1"/>
  <c r="B2462" i="4" a="1"/>
  <c r="B2462" i="4" s="1"/>
  <c r="B2463" i="4" a="1"/>
  <c r="B2463" i="4" s="1"/>
  <c r="B2464" i="4" a="1"/>
  <c r="B2464" i="4" s="1"/>
  <c r="B2465" i="4" a="1"/>
  <c r="B2465" i="4" s="1"/>
  <c r="B2466" i="4" a="1"/>
  <c r="B2466" i="4" s="1"/>
  <c r="B2467" i="4" a="1"/>
  <c r="B2467" i="4" s="1"/>
  <c r="B2468" i="4" a="1"/>
  <c r="B2468" i="4" s="1"/>
  <c r="B2469" i="4" a="1"/>
  <c r="B2469" i="4" s="1"/>
  <c r="B2470" i="4" a="1"/>
  <c r="B2470" i="4" s="1"/>
  <c r="B2471" i="4" a="1"/>
  <c r="B2471" i="4" s="1"/>
  <c r="B2472" i="4" a="1"/>
  <c r="B2472" i="4" s="1"/>
  <c r="B2473" i="4" a="1"/>
  <c r="B2473" i="4" s="1"/>
  <c r="B2474" i="4" a="1"/>
  <c r="B2474" i="4" s="1"/>
  <c r="B2475" i="4" a="1"/>
  <c r="B2475" i="4" s="1"/>
  <c r="B2476" i="4" a="1"/>
  <c r="B2476" i="4" s="1"/>
  <c r="B2477" i="4" a="1"/>
  <c r="B2477" i="4" s="1"/>
  <c r="B2478" i="4" a="1"/>
  <c r="B2478" i="4" s="1"/>
  <c r="B2479" i="4" a="1"/>
  <c r="B2479" i="4" s="1"/>
  <c r="B2480" i="4" a="1"/>
  <c r="B2480" i="4" s="1"/>
  <c r="B2481" i="4" a="1"/>
  <c r="B2481" i="4" s="1"/>
  <c r="B2482" i="4" a="1"/>
  <c r="B2482" i="4" s="1"/>
  <c r="B2483" i="4" a="1"/>
  <c r="B2483" i="4" s="1"/>
  <c r="B2484" i="4" a="1"/>
  <c r="B2484" i="4" s="1"/>
  <c r="B2485" i="4" a="1"/>
  <c r="B2485" i="4" s="1"/>
  <c r="B2486" i="4" a="1"/>
  <c r="B2486" i="4" s="1"/>
  <c r="B2487" i="4" a="1"/>
  <c r="B2487" i="4" s="1"/>
  <c r="B2488" i="4" a="1"/>
  <c r="B2488" i="4" s="1"/>
  <c r="B2489" i="4" a="1"/>
  <c r="B2489" i="4" s="1"/>
  <c r="B2490" i="4" a="1"/>
  <c r="B2490" i="4" s="1"/>
  <c r="B2491" i="4" a="1"/>
  <c r="B2491" i="4" s="1"/>
  <c r="B2492" i="4" a="1"/>
  <c r="B2492" i="4" s="1"/>
  <c r="B2493" i="4" a="1"/>
  <c r="B2493" i="4" s="1"/>
  <c r="B2494" i="4" a="1"/>
  <c r="B2494" i="4" s="1"/>
  <c r="B2495" i="4" a="1"/>
  <c r="B2495" i="4" s="1"/>
  <c r="B2496" i="4" a="1"/>
  <c r="B2496" i="4" s="1"/>
  <c r="B2497" i="4" a="1"/>
  <c r="B2497" i="4" s="1"/>
  <c r="B2498" i="4" a="1"/>
  <c r="B2498" i="4" s="1"/>
  <c r="B2499" i="4" a="1"/>
  <c r="B2499" i="4" s="1"/>
  <c r="B2500" i="4" a="1"/>
  <c r="B2500" i="4" s="1"/>
  <c r="C1878" i="1" a="1"/>
  <c r="C1878" i="1" s="1"/>
  <c r="C1879" i="1" a="1"/>
  <c r="C1879" i="1" s="1"/>
  <c r="C1880" i="1" a="1"/>
  <c r="C1880" i="1" s="1"/>
  <c r="C1881" i="1" a="1"/>
  <c r="C1881" i="1" s="1"/>
  <c r="C1882" i="1" a="1"/>
  <c r="C1882" i="1" s="1"/>
  <c r="C1883" i="1" a="1"/>
  <c r="C1883" i="1" s="1"/>
  <c r="C1884" i="1" a="1"/>
  <c r="C1884" i="1" s="1"/>
  <c r="C1885" i="1" a="1"/>
  <c r="C1885" i="1" s="1"/>
  <c r="C1886" i="1" a="1"/>
  <c r="C1886" i="1"/>
  <c r="C1887" i="1" a="1"/>
  <c r="C1887" i="1" s="1"/>
  <c r="C1888" i="1" a="1"/>
  <c r="C1888" i="1" s="1"/>
  <c r="C1889" i="1" a="1"/>
  <c r="C1889" i="1" s="1"/>
  <c r="C1890" i="1" a="1"/>
  <c r="C1890" i="1" s="1"/>
  <c r="C1891" i="1" a="1"/>
  <c r="C1891" i="1"/>
  <c r="C1892" i="1" a="1"/>
  <c r="C1892" i="1" s="1"/>
  <c r="C1893" i="1" a="1"/>
  <c r="C1893" i="1" s="1"/>
  <c r="C1894" i="1" a="1"/>
  <c r="C1894" i="1" s="1"/>
  <c r="C1895" i="1" a="1"/>
  <c r="C1895" i="1" s="1"/>
  <c r="C1896" i="1" a="1"/>
  <c r="C1896" i="1" s="1"/>
  <c r="C1897" i="1" a="1"/>
  <c r="C1897" i="1" s="1"/>
  <c r="C1898" i="1" a="1"/>
  <c r="C1898" i="1" s="1"/>
  <c r="C1899" i="1" a="1"/>
  <c r="C1899" i="1" s="1"/>
  <c r="C1900" i="1" a="1"/>
  <c r="C1900" i="1" s="1"/>
  <c r="C1901" i="1" a="1"/>
  <c r="C1901" i="1" s="1"/>
  <c r="C1902" i="1" a="1"/>
  <c r="C1902" i="1"/>
  <c r="C1903" i="1" a="1"/>
  <c r="C1903" i="1" s="1"/>
  <c r="C1904" i="1" a="1"/>
  <c r="C1904" i="1" s="1"/>
  <c r="C1905" i="1" a="1"/>
  <c r="C1905" i="1" s="1"/>
  <c r="C1906" i="1" a="1"/>
  <c r="C1906" i="1" s="1"/>
  <c r="C1907" i="1" a="1"/>
  <c r="C1907" i="1"/>
  <c r="C1908" i="1" a="1"/>
  <c r="C1908" i="1" s="1"/>
  <c r="C1909" i="1" a="1"/>
  <c r="C1909" i="1" s="1"/>
  <c r="C1910" i="1" a="1"/>
  <c r="C1910" i="1" s="1"/>
  <c r="C1911" i="1" a="1"/>
  <c r="C1911" i="1" s="1"/>
  <c r="C1912" i="1" a="1"/>
  <c r="C1912" i="1" s="1"/>
  <c r="C1913" i="1" a="1"/>
  <c r="C1913" i="1" s="1"/>
  <c r="C1914" i="1" a="1"/>
  <c r="C1914" i="1" s="1"/>
  <c r="C1915" i="1" a="1"/>
  <c r="C1915" i="1" s="1"/>
  <c r="C1916" i="1" a="1"/>
  <c r="C1916" i="1" s="1"/>
  <c r="C1917" i="1" a="1"/>
  <c r="C1917" i="1" s="1"/>
  <c r="C1918" i="1" a="1"/>
  <c r="C1918" i="1"/>
  <c r="C1919" i="1" a="1"/>
  <c r="C1919" i="1" s="1"/>
  <c r="C1920" i="1" a="1"/>
  <c r="C1920" i="1" s="1"/>
  <c r="C1921" i="1" a="1"/>
  <c r="C1921" i="1" s="1"/>
  <c r="C1922" i="1" a="1"/>
  <c r="C1922" i="1" s="1"/>
  <c r="C1923" i="1" a="1"/>
  <c r="C1923" i="1"/>
  <c r="C1924" i="1" a="1"/>
  <c r="C1924" i="1" s="1"/>
  <c r="C1925" i="1" a="1"/>
  <c r="C1925" i="1" s="1"/>
  <c r="C1926" i="1" a="1"/>
  <c r="C1926" i="1" s="1"/>
  <c r="C1927" i="1" a="1"/>
  <c r="C1927" i="1" s="1"/>
  <c r="C1928" i="1" a="1"/>
  <c r="C1928" i="1" s="1"/>
  <c r="C1929" i="1" a="1"/>
  <c r="C1929" i="1" s="1"/>
  <c r="C1930" i="1" a="1"/>
  <c r="C1930" i="1" s="1"/>
  <c r="C1931" i="1" a="1"/>
  <c r="C1931" i="1" s="1"/>
  <c r="C1932" i="1" a="1"/>
  <c r="C1932" i="1" s="1"/>
  <c r="C1933" i="1" a="1"/>
  <c r="C1933" i="1" s="1"/>
  <c r="C1934" i="1" a="1"/>
  <c r="C1934" i="1"/>
  <c r="C1935" i="1" a="1"/>
  <c r="C1935" i="1" s="1"/>
  <c r="C1936" i="1" a="1"/>
  <c r="C1936" i="1" s="1"/>
  <c r="C1937" i="1" a="1"/>
  <c r="C1937" i="1" s="1"/>
  <c r="C1938" i="1" a="1"/>
  <c r="C1938" i="1" s="1"/>
  <c r="C1939" i="1" a="1"/>
  <c r="C1939" i="1"/>
  <c r="C1940" i="1" a="1"/>
  <c r="C1940" i="1" s="1"/>
  <c r="C1941" i="1" a="1"/>
  <c r="C1941" i="1" s="1"/>
  <c r="C1942" i="1" a="1"/>
  <c r="C1942" i="1" s="1"/>
  <c r="C1943" i="1" a="1"/>
  <c r="C1943" i="1" s="1"/>
  <c r="C1944" i="1" a="1"/>
  <c r="C1944" i="1" s="1"/>
  <c r="C1945" i="1" a="1"/>
  <c r="C1945" i="1" s="1"/>
  <c r="C1946" i="1" a="1"/>
  <c r="C1946" i="1" s="1"/>
  <c r="C1947" i="1" a="1"/>
  <c r="C1947" i="1" s="1"/>
  <c r="C1948" i="1" a="1"/>
  <c r="C1948" i="1" s="1"/>
  <c r="C1949" i="1" a="1"/>
  <c r="C1949" i="1" s="1"/>
  <c r="C1950" i="1" a="1"/>
  <c r="C1950" i="1"/>
  <c r="C1951" i="1" a="1"/>
  <c r="C1951" i="1" s="1"/>
  <c r="C1952" i="1" a="1"/>
  <c r="C1952" i="1" s="1"/>
  <c r="C1953" i="1" a="1"/>
  <c r="C1953" i="1" s="1"/>
  <c r="C1954" i="1" a="1"/>
  <c r="C1954" i="1" s="1"/>
  <c r="C1955" i="1" a="1"/>
  <c r="C1955" i="1"/>
  <c r="C1956" i="1" a="1"/>
  <c r="C1956" i="1" s="1"/>
  <c r="C1957" i="1" a="1"/>
  <c r="C1957" i="1" s="1"/>
  <c r="C1958" i="1" a="1"/>
  <c r="C1958" i="1" s="1"/>
  <c r="C1959" i="1" a="1"/>
  <c r="C1959" i="1" s="1"/>
  <c r="C1960" i="1" a="1"/>
  <c r="C1960" i="1" s="1"/>
  <c r="C1961" i="1" a="1"/>
  <c r="C1961" i="1" s="1"/>
  <c r="C1962" i="1" a="1"/>
  <c r="C1962" i="1" s="1"/>
  <c r="C1963" i="1" a="1"/>
  <c r="C1963" i="1" s="1"/>
  <c r="C1964" i="1" a="1"/>
  <c r="C1964" i="1" s="1"/>
  <c r="C1965" i="1" a="1"/>
  <c r="C1965" i="1" s="1"/>
  <c r="C1966" i="1" a="1"/>
  <c r="C1966" i="1"/>
  <c r="C1967" i="1" a="1"/>
  <c r="C1967" i="1" s="1"/>
  <c r="C1968" i="1" a="1"/>
  <c r="C1968" i="1" s="1"/>
  <c r="C1969" i="1" a="1"/>
  <c r="C1969" i="1" s="1"/>
  <c r="C1970" i="1" a="1"/>
  <c r="C1970" i="1" s="1"/>
  <c r="C1971" i="1" a="1"/>
  <c r="C1971" i="1"/>
  <c r="C1972" i="1" a="1"/>
  <c r="C1972" i="1" s="1"/>
  <c r="C1973" i="1" a="1"/>
  <c r="C1973" i="1" s="1"/>
  <c r="C1974" i="1" a="1"/>
  <c r="C1974" i="1" s="1"/>
  <c r="C1975" i="1" a="1"/>
  <c r="C1975" i="1" s="1"/>
  <c r="C1976" i="1" a="1"/>
  <c r="C1976" i="1" s="1"/>
  <c r="C1977" i="1" a="1"/>
  <c r="C1977" i="1" s="1"/>
  <c r="C1978" i="1" a="1"/>
  <c r="C1978" i="1" s="1"/>
  <c r="C1979" i="1" a="1"/>
  <c r="C1979" i="1" s="1"/>
  <c r="C1980" i="1" a="1"/>
  <c r="C1980" i="1" s="1"/>
  <c r="C1981" i="1" a="1"/>
  <c r="C1981" i="1" s="1"/>
  <c r="C1982" i="1" a="1"/>
  <c r="C1982" i="1"/>
  <c r="C1983" i="1" a="1"/>
  <c r="C1983" i="1" s="1"/>
  <c r="C1984" i="1" a="1"/>
  <c r="C1984" i="1" s="1"/>
  <c r="C1985" i="1" a="1"/>
  <c r="C1985" i="1" s="1"/>
  <c r="C1986" i="1" a="1"/>
  <c r="C1986" i="1" s="1"/>
  <c r="C1987" i="1" a="1"/>
  <c r="C1987" i="1"/>
  <c r="C1988" i="1" a="1"/>
  <c r="C1988" i="1" s="1"/>
  <c r="C1989" i="1" a="1"/>
  <c r="C1989" i="1" s="1"/>
  <c r="C1990" i="1" a="1"/>
  <c r="C1990" i="1" s="1"/>
  <c r="C1991" i="1" a="1"/>
  <c r="C1991" i="1" s="1"/>
  <c r="C1992" i="1" a="1"/>
  <c r="C1992" i="1" s="1"/>
  <c r="C1993" i="1" a="1"/>
  <c r="C1993" i="1" s="1"/>
  <c r="C1994" i="1" a="1"/>
  <c r="C1994" i="1" s="1"/>
  <c r="C1995" i="1" a="1"/>
  <c r="C1995" i="1" s="1"/>
  <c r="C1996" i="1" a="1"/>
  <c r="C1996" i="1" s="1"/>
  <c r="C1997" i="1" a="1"/>
  <c r="C1997" i="1" s="1"/>
  <c r="C1998" i="1" a="1"/>
  <c r="C1998" i="1"/>
  <c r="C1999" i="1" a="1"/>
  <c r="C1999" i="1" s="1"/>
  <c r="C2000" i="1" a="1"/>
  <c r="C2000" i="1" s="1"/>
  <c r="C2001" i="1" a="1"/>
  <c r="C2001" i="1" s="1"/>
  <c r="C2002" i="1" a="1"/>
  <c r="C2002" i="1" s="1"/>
  <c r="C2003" i="1" a="1"/>
  <c r="C2003" i="1"/>
  <c r="C2004" i="1" a="1"/>
  <c r="C2004" i="1" s="1"/>
  <c r="C2005" i="1" a="1"/>
  <c r="C2005" i="1" s="1"/>
  <c r="C2006" i="1" a="1"/>
  <c r="C2006" i="1" s="1"/>
  <c r="C2007" i="1" a="1"/>
  <c r="C2007" i="1" s="1"/>
  <c r="C2008" i="1" a="1"/>
  <c r="C2008" i="1" s="1"/>
  <c r="C2009" i="1" a="1"/>
  <c r="C2009" i="1" s="1"/>
  <c r="C2010" i="1" a="1"/>
  <c r="C2010" i="1" s="1"/>
  <c r="C2011" i="1" a="1"/>
  <c r="C2011" i="1" s="1"/>
  <c r="C2012" i="1" a="1"/>
  <c r="C2012" i="1" s="1"/>
  <c r="C2013" i="1" a="1"/>
  <c r="C2013" i="1" s="1"/>
  <c r="C2014" i="1" a="1"/>
  <c r="C2014" i="1" s="1"/>
  <c r="C2015" i="1" a="1"/>
  <c r="C2015" i="1" s="1"/>
  <c r="C2016" i="1" a="1"/>
  <c r="C2016" i="1" s="1"/>
  <c r="C2017" i="1" a="1"/>
  <c r="C2017" i="1" s="1"/>
  <c r="C2018" i="1" a="1"/>
  <c r="C2018" i="1" s="1"/>
  <c r="C2019" i="1" a="1"/>
  <c r="C2019" i="1" s="1"/>
  <c r="C2020" i="1" a="1"/>
  <c r="C2020" i="1" s="1"/>
  <c r="C2021" i="1" a="1"/>
  <c r="C2021" i="1" s="1"/>
  <c r="C2022" i="1" a="1"/>
  <c r="C2022" i="1" s="1"/>
  <c r="C2023" i="1" a="1"/>
  <c r="C2023" i="1" s="1"/>
  <c r="C2024" i="1" a="1"/>
  <c r="C2024" i="1" s="1"/>
  <c r="C2025" i="1" a="1"/>
  <c r="C2025" i="1" s="1"/>
  <c r="C2026" i="1" a="1"/>
  <c r="C2026" i="1" s="1"/>
  <c r="C2027" i="1" a="1"/>
  <c r="C2027" i="1" s="1"/>
  <c r="C2028" i="1" a="1"/>
  <c r="C2028" i="1" s="1"/>
  <c r="C2029" i="1" a="1"/>
  <c r="C2029" i="1" s="1"/>
  <c r="C2030" i="1" a="1"/>
  <c r="C2030" i="1"/>
  <c r="C2031" i="1" a="1"/>
  <c r="C2031" i="1" s="1"/>
  <c r="C2032" i="1" a="1"/>
  <c r="C2032" i="1" s="1"/>
  <c r="C2033" i="1" a="1"/>
  <c r="C2033" i="1" s="1"/>
  <c r="C2034" i="1" a="1"/>
  <c r="C2034" i="1" s="1"/>
  <c r="C2035" i="1" a="1"/>
  <c r="C2035" i="1" s="1"/>
  <c r="C2036" i="1" a="1"/>
  <c r="C2036" i="1" s="1"/>
  <c r="C2037" i="1" a="1"/>
  <c r="C2037" i="1" s="1"/>
  <c r="C2038" i="1" a="1"/>
  <c r="C2038" i="1" s="1"/>
  <c r="C2039" i="1" a="1"/>
  <c r="C2039" i="1" s="1"/>
  <c r="C2040" i="1" a="1"/>
  <c r="C2040" i="1" s="1"/>
  <c r="C2041" i="1" a="1"/>
  <c r="C2041" i="1" s="1"/>
  <c r="C2042" i="1" a="1"/>
  <c r="C2042" i="1" s="1"/>
  <c r="C2043" i="1" a="1"/>
  <c r="C2043" i="1" s="1"/>
  <c r="C2044" i="1" a="1"/>
  <c r="C2044" i="1" s="1"/>
  <c r="C2045" i="1" a="1"/>
  <c r="C2045" i="1" s="1"/>
  <c r="C2046" i="1" a="1"/>
  <c r="C2046" i="1"/>
  <c r="C2047" i="1" a="1"/>
  <c r="C2047" i="1" s="1"/>
  <c r="C2048" i="1" a="1"/>
  <c r="C2048" i="1" s="1"/>
  <c r="C2049" i="1" a="1"/>
  <c r="C2049" i="1" s="1"/>
  <c r="C2050" i="1" a="1"/>
  <c r="C2050" i="1" s="1"/>
  <c r="C2051" i="1" a="1"/>
  <c r="C2051" i="1"/>
  <c r="C2052" i="1" a="1"/>
  <c r="C2052" i="1" s="1"/>
  <c r="C2053" i="1" a="1"/>
  <c r="C2053" i="1" s="1"/>
  <c r="C2054" i="1" a="1"/>
  <c r="C2054" i="1" s="1"/>
  <c r="C2055" i="1" a="1"/>
  <c r="C2055" i="1" s="1"/>
  <c r="C2056" i="1" a="1"/>
  <c r="C2056" i="1" s="1"/>
  <c r="C2057" i="1" a="1"/>
  <c r="C2057" i="1" s="1"/>
  <c r="C2058" i="1" a="1"/>
  <c r="C2058" i="1" s="1"/>
  <c r="C2059" i="1" a="1"/>
  <c r="C2059" i="1" s="1"/>
  <c r="C2060" i="1" a="1"/>
  <c r="C2060" i="1" s="1"/>
  <c r="C2061" i="1" a="1"/>
  <c r="C2061" i="1" s="1"/>
  <c r="C2062" i="1" a="1"/>
  <c r="C2062" i="1" s="1"/>
  <c r="C2063" i="1" a="1"/>
  <c r="C2063" i="1" s="1"/>
  <c r="C2064" i="1" a="1"/>
  <c r="C2064" i="1" s="1"/>
  <c r="C2065" i="1" a="1"/>
  <c r="C2065" i="1" s="1"/>
  <c r="C2066" i="1" a="1"/>
  <c r="C2066" i="1" s="1"/>
  <c r="C2067" i="1" a="1"/>
  <c r="C2067" i="1"/>
  <c r="C2068" i="1" a="1"/>
  <c r="C2068" i="1" s="1"/>
  <c r="C2069" i="1" a="1"/>
  <c r="C2069" i="1" s="1"/>
  <c r="C2070" i="1" a="1"/>
  <c r="C2070" i="1" s="1"/>
  <c r="C2071" i="1" a="1"/>
  <c r="C2071" i="1" s="1"/>
  <c r="C2072" i="1" a="1"/>
  <c r="C2072" i="1" s="1"/>
  <c r="C2073" i="1" a="1"/>
  <c r="C2073" i="1" s="1"/>
  <c r="C2074" i="1" a="1"/>
  <c r="C2074" i="1" s="1"/>
  <c r="C2075" i="1" a="1"/>
  <c r="C2075" i="1" s="1"/>
  <c r="C2076" i="1" a="1"/>
  <c r="C2076" i="1" s="1"/>
  <c r="C2077" i="1" a="1"/>
  <c r="C2077" i="1" s="1"/>
  <c r="C2078" i="1" a="1"/>
  <c r="C2078" i="1" s="1"/>
  <c r="C2079" i="1" a="1"/>
  <c r="C2079" i="1" s="1"/>
  <c r="C2080" i="1" a="1"/>
  <c r="C2080" i="1" s="1"/>
  <c r="C2081" i="1" a="1"/>
  <c r="C2081" i="1" s="1"/>
  <c r="C2082" i="1" a="1"/>
  <c r="C2082" i="1" s="1"/>
  <c r="C2083" i="1" a="1"/>
  <c r="C2083" i="1" s="1"/>
  <c r="C2084" i="1" a="1"/>
  <c r="C2084" i="1" s="1"/>
  <c r="C2085" i="1" a="1"/>
  <c r="C2085" i="1" s="1"/>
  <c r="C2086" i="1" a="1"/>
  <c r="C2086" i="1" s="1"/>
  <c r="C2087" i="1" a="1"/>
  <c r="C2087" i="1" s="1"/>
  <c r="C2088" i="1" a="1"/>
  <c r="C2088" i="1" s="1"/>
  <c r="C2089" i="1" a="1"/>
  <c r="C2089" i="1" s="1"/>
  <c r="C2090" i="1" a="1"/>
  <c r="C2090" i="1" s="1"/>
  <c r="C2091" i="1" a="1"/>
  <c r="C2091" i="1" s="1"/>
  <c r="C2092" i="1" a="1"/>
  <c r="C2092" i="1" s="1"/>
  <c r="C2093" i="1" a="1"/>
  <c r="C2093" i="1" s="1"/>
  <c r="C2094" i="1" a="1"/>
  <c r="C2094" i="1"/>
  <c r="C2095" i="1" a="1"/>
  <c r="C2095" i="1" s="1"/>
  <c r="C2096" i="1" a="1"/>
  <c r="C2096" i="1" s="1"/>
  <c r="C2097" i="1" a="1"/>
  <c r="C2097" i="1" s="1"/>
  <c r="C2098" i="1" a="1"/>
  <c r="C2098" i="1" s="1"/>
  <c r="C2099" i="1" a="1"/>
  <c r="C2099" i="1" s="1"/>
  <c r="C2100" i="1" a="1"/>
  <c r="C2100" i="1" s="1"/>
  <c r="C2101" i="1" a="1"/>
  <c r="C2101" i="1" s="1"/>
  <c r="C2102" i="1" a="1"/>
  <c r="C2102" i="1" s="1"/>
  <c r="C2103" i="1" a="1"/>
  <c r="C2103" i="1" s="1"/>
  <c r="C2104" i="1" a="1"/>
  <c r="C2104" i="1" s="1"/>
  <c r="C2105" i="1" a="1"/>
  <c r="C2105" i="1" s="1"/>
  <c r="C2106" i="1" a="1"/>
  <c r="C2106" i="1" s="1"/>
  <c r="C2107" i="1" a="1"/>
  <c r="C2107" i="1" s="1"/>
  <c r="C2108" i="1" a="1"/>
  <c r="C2108" i="1" s="1"/>
  <c r="C2109" i="1" a="1"/>
  <c r="C2109" i="1" s="1"/>
  <c r="C2110" i="1" a="1"/>
  <c r="C2110" i="1"/>
  <c r="C2111" i="1" a="1"/>
  <c r="C2111" i="1" s="1"/>
  <c r="C2112" i="1" a="1"/>
  <c r="C2112" i="1" s="1"/>
  <c r="C2113" i="1" a="1"/>
  <c r="C2113" i="1" s="1"/>
  <c r="C2114" i="1" a="1"/>
  <c r="C2114" i="1" s="1"/>
  <c r="C2115" i="1" a="1"/>
  <c r="C2115" i="1"/>
  <c r="C2116" i="1" a="1"/>
  <c r="C2116" i="1" s="1"/>
  <c r="C2117" i="1" a="1"/>
  <c r="C2117" i="1" s="1"/>
  <c r="C2118" i="1" a="1"/>
  <c r="C2118" i="1" s="1"/>
  <c r="C2119" i="1" a="1"/>
  <c r="C2119" i="1" s="1"/>
  <c r="C2120" i="1" a="1"/>
  <c r="C2120" i="1" s="1"/>
  <c r="C2121" i="1" a="1"/>
  <c r="C2121" i="1" s="1"/>
  <c r="C2122" i="1" a="1"/>
  <c r="C2122" i="1" s="1"/>
  <c r="C2123" i="1" a="1"/>
  <c r="C2123" i="1" s="1"/>
  <c r="C2124" i="1" a="1"/>
  <c r="C2124" i="1" s="1"/>
  <c r="C2125" i="1" a="1"/>
  <c r="C2125" i="1" s="1"/>
  <c r="C2126" i="1" a="1"/>
  <c r="C2126" i="1" s="1"/>
  <c r="C2127" i="1" a="1"/>
  <c r="C2127" i="1" s="1"/>
  <c r="C2128" i="1" a="1"/>
  <c r="C2128" i="1" s="1"/>
  <c r="C2129" i="1" a="1"/>
  <c r="C2129" i="1" s="1"/>
  <c r="C2130" i="1" a="1"/>
  <c r="C2130" i="1" s="1"/>
  <c r="C2131" i="1" a="1"/>
  <c r="C2131" i="1"/>
  <c r="C2132" i="1" a="1"/>
  <c r="C2132" i="1" s="1"/>
  <c r="C2133" i="1" a="1"/>
  <c r="C2133" i="1" s="1"/>
  <c r="C2134" i="1" a="1"/>
  <c r="C2134" i="1" s="1"/>
  <c r="C2135" i="1" a="1"/>
  <c r="C2135" i="1" s="1"/>
  <c r="C2136" i="1" a="1"/>
  <c r="C2136" i="1" s="1"/>
  <c r="C2137" i="1" a="1"/>
  <c r="C2137" i="1" s="1"/>
  <c r="C2138" i="1" a="1"/>
  <c r="C2138" i="1" s="1"/>
  <c r="C2139" i="1" a="1"/>
  <c r="C2139" i="1" s="1"/>
  <c r="C2140" i="1" a="1"/>
  <c r="C2140" i="1" s="1"/>
  <c r="C2141" i="1" a="1"/>
  <c r="C2141" i="1" s="1"/>
  <c r="C2142" i="1" a="1"/>
  <c r="C2142" i="1" s="1"/>
  <c r="C2143" i="1" a="1"/>
  <c r="C2143" i="1" s="1"/>
  <c r="C2144" i="1" a="1"/>
  <c r="C2144" i="1" s="1"/>
  <c r="C2145" i="1" a="1"/>
  <c r="C2145" i="1" s="1"/>
  <c r="C2146" i="1" a="1"/>
  <c r="C2146" i="1" s="1"/>
  <c r="C2147" i="1" a="1"/>
  <c r="C2147" i="1" s="1"/>
  <c r="C2148" i="1" a="1"/>
  <c r="C2148" i="1" s="1"/>
  <c r="C2149" i="1" a="1"/>
  <c r="C2149" i="1" s="1"/>
  <c r="C2150" i="1" a="1"/>
  <c r="C2150" i="1" s="1"/>
  <c r="C2151" i="1" a="1"/>
  <c r="C2151" i="1" s="1"/>
  <c r="C2152" i="1" a="1"/>
  <c r="C2152" i="1" s="1"/>
  <c r="C2153" i="1" a="1"/>
  <c r="C2153" i="1" s="1"/>
  <c r="C2154" i="1" a="1"/>
  <c r="C2154" i="1" s="1"/>
  <c r="C2155" i="1" a="1"/>
  <c r="C2155" i="1" s="1"/>
  <c r="C2156" i="1" a="1"/>
  <c r="C2156" i="1" s="1"/>
  <c r="C2157" i="1" a="1"/>
  <c r="C2157" i="1" s="1"/>
  <c r="C2158" i="1" a="1"/>
  <c r="C2158" i="1"/>
  <c r="C2159" i="1" a="1"/>
  <c r="C2159" i="1" s="1"/>
  <c r="C2160" i="1" a="1"/>
  <c r="C2160" i="1" s="1"/>
  <c r="C2161" i="1" a="1"/>
  <c r="C2161" i="1" s="1"/>
  <c r="C2162" i="1" a="1"/>
  <c r="C2162" i="1" s="1"/>
  <c r="C2163" i="1" a="1"/>
  <c r="C2163" i="1" s="1"/>
  <c r="C2164" i="1" a="1"/>
  <c r="C2164" i="1" s="1"/>
  <c r="C2165" i="1" a="1"/>
  <c r="C2165" i="1" s="1"/>
  <c r="C2166" i="1" a="1"/>
  <c r="C2166" i="1" s="1"/>
  <c r="C2167" i="1" a="1"/>
  <c r="C2167" i="1" s="1"/>
  <c r="C2168" i="1" a="1"/>
  <c r="C2168" i="1" s="1"/>
  <c r="C2169" i="1" a="1"/>
  <c r="C2169" i="1" s="1"/>
  <c r="C2170" i="1" a="1"/>
  <c r="C2170" i="1" s="1"/>
  <c r="C2171" i="1" a="1"/>
  <c r="C2171" i="1" s="1"/>
  <c r="C2172" i="1" a="1"/>
  <c r="C2172" i="1" s="1"/>
  <c r="C2173" i="1" a="1"/>
  <c r="C2173" i="1" s="1"/>
  <c r="C2174" i="1" a="1"/>
  <c r="C2174" i="1"/>
  <c r="C2175" i="1" a="1"/>
  <c r="C2175" i="1" s="1"/>
  <c r="C2176" i="1" a="1"/>
  <c r="C2176" i="1" s="1"/>
  <c r="C2177" i="1" a="1"/>
  <c r="C2177" i="1" s="1"/>
  <c r="C2178" i="1" a="1"/>
  <c r="C2178" i="1" s="1"/>
  <c r="C2179" i="1" a="1"/>
  <c r="C2179" i="1" s="1"/>
  <c r="C2180" i="1" a="1"/>
  <c r="C2180" i="1" s="1"/>
  <c r="C2181" i="1" a="1"/>
  <c r="C2181" i="1" s="1"/>
  <c r="C2182" i="1" a="1"/>
  <c r="C2182" i="1" s="1"/>
  <c r="C2183" i="1" a="1"/>
  <c r="C2183" i="1" s="1"/>
  <c r="C2184" i="1" a="1"/>
  <c r="C2184" i="1" s="1"/>
  <c r="C2185" i="1" a="1"/>
  <c r="C2185" i="1" s="1"/>
  <c r="C2186" i="1" a="1"/>
  <c r="C2186" i="1" s="1"/>
  <c r="C2187" i="1" a="1"/>
  <c r="C2187" i="1" s="1"/>
  <c r="C2188" i="1" a="1"/>
  <c r="C2188" i="1" s="1"/>
  <c r="C2189" i="1" a="1"/>
  <c r="C2189" i="1" s="1"/>
  <c r="C2190" i="1" a="1"/>
  <c r="C2190" i="1" s="1"/>
  <c r="C2191" i="1" a="1"/>
  <c r="C2191" i="1" s="1"/>
  <c r="C2192" i="1" a="1"/>
  <c r="C2192" i="1" s="1"/>
  <c r="C2193" i="1" a="1"/>
  <c r="C2193" i="1" s="1"/>
  <c r="C2194" i="1" a="1"/>
  <c r="C2194" i="1" s="1"/>
  <c r="C2195" i="1" a="1"/>
  <c r="C2195" i="1"/>
  <c r="C2196" i="1" a="1"/>
  <c r="C2196" i="1" s="1"/>
  <c r="C2197" i="1" a="1"/>
  <c r="C2197" i="1" s="1"/>
  <c r="C2198" i="1" a="1"/>
  <c r="C2198" i="1" s="1"/>
  <c r="C2199" i="1" a="1"/>
  <c r="C2199" i="1" s="1"/>
  <c r="C2200" i="1" a="1"/>
  <c r="C2200" i="1" s="1"/>
  <c r="C2201" i="1" a="1"/>
  <c r="C2201" i="1" s="1"/>
  <c r="C2202" i="1" a="1"/>
  <c r="C2202" i="1" s="1"/>
  <c r="C2203" i="1" a="1"/>
  <c r="C2203" i="1" s="1"/>
  <c r="C2204" i="1" a="1"/>
  <c r="C2204" i="1" s="1"/>
  <c r="C2205" i="1" a="1"/>
  <c r="C2205" i="1" s="1"/>
  <c r="C2206" i="1" a="1"/>
  <c r="C2206" i="1" s="1"/>
  <c r="C2207" i="1" a="1"/>
  <c r="C2207" i="1" s="1"/>
  <c r="C2208" i="1" a="1"/>
  <c r="C2208" i="1" s="1"/>
  <c r="C2209" i="1" a="1"/>
  <c r="C2209" i="1" s="1"/>
  <c r="C2210" i="1" a="1"/>
  <c r="C2210" i="1" s="1"/>
  <c r="C2211" i="1" a="1"/>
  <c r="C2211" i="1" s="1"/>
  <c r="C2212" i="1" a="1"/>
  <c r="C2212" i="1" s="1"/>
  <c r="C2213" i="1" a="1"/>
  <c r="C2213" i="1" s="1"/>
  <c r="C2214" i="1" a="1"/>
  <c r="C2214" i="1" s="1"/>
  <c r="C2215" i="1" a="1"/>
  <c r="C2215" i="1" s="1"/>
  <c r="C2216" i="1" a="1"/>
  <c r="C2216" i="1" s="1"/>
  <c r="C2217" i="1" a="1"/>
  <c r="C2217" i="1" s="1"/>
  <c r="C2218" i="1" a="1"/>
  <c r="C2218" i="1" s="1"/>
  <c r="C2219" i="1" a="1"/>
  <c r="C2219" i="1" s="1"/>
  <c r="C2220" i="1" a="1"/>
  <c r="C2220" i="1" s="1"/>
  <c r="C2221" i="1" a="1"/>
  <c r="C2221" i="1" s="1"/>
  <c r="C2222" i="1" a="1"/>
  <c r="C2222" i="1" s="1"/>
  <c r="C2223" i="1" a="1"/>
  <c r="C2223" i="1" s="1"/>
  <c r="C2224" i="1" a="1"/>
  <c r="C2224" i="1" s="1"/>
  <c r="C2225" i="1" a="1"/>
  <c r="C2225" i="1" s="1"/>
  <c r="C2226" i="1" a="1"/>
  <c r="C2226" i="1" s="1"/>
  <c r="C2227" i="1" a="1"/>
  <c r="C2227" i="1" s="1"/>
  <c r="C2228" i="1" a="1"/>
  <c r="C2228" i="1" s="1"/>
  <c r="C2229" i="1" a="1"/>
  <c r="C2229" i="1" s="1"/>
  <c r="C2230" i="1" a="1"/>
  <c r="C2230" i="1" s="1"/>
  <c r="C2231" i="1" a="1"/>
  <c r="C2231" i="1" s="1"/>
  <c r="C2232" i="1" a="1"/>
  <c r="C2232" i="1" s="1"/>
  <c r="C2233" i="1" a="1"/>
  <c r="C2233" i="1" s="1"/>
  <c r="C2234" i="1" a="1"/>
  <c r="C2234" i="1" s="1"/>
  <c r="C2235" i="1" a="1"/>
  <c r="C2235" i="1" s="1"/>
  <c r="C2236" i="1" a="1"/>
  <c r="C2236" i="1" s="1"/>
  <c r="C2237" i="1" a="1"/>
  <c r="C2237" i="1" s="1"/>
  <c r="C2238" i="1" a="1"/>
  <c r="C2238" i="1"/>
  <c r="C2239" i="1" a="1"/>
  <c r="C2239" i="1" s="1"/>
  <c r="C2240" i="1" a="1"/>
  <c r="C2240" i="1" s="1"/>
  <c r="C2241" i="1" a="1"/>
  <c r="C2241" i="1" s="1"/>
  <c r="C2242" i="1" a="1"/>
  <c r="C2242" i="1" s="1"/>
  <c r="C2243" i="1" a="1"/>
  <c r="C2243" i="1" s="1"/>
  <c r="C2244" i="1" a="1"/>
  <c r="C2244" i="1" s="1"/>
  <c r="C2245" i="1" a="1"/>
  <c r="C2245" i="1" s="1"/>
  <c r="C2246" i="1" a="1"/>
  <c r="C2246" i="1" s="1"/>
  <c r="C2247" i="1" a="1"/>
  <c r="C2247" i="1" s="1"/>
  <c r="C2248" i="1" a="1"/>
  <c r="C2248" i="1" s="1"/>
  <c r="C2249" i="1" a="1"/>
  <c r="C2249" i="1" s="1"/>
  <c r="C2250" i="1" a="1"/>
  <c r="C2250" i="1" s="1"/>
  <c r="C2251" i="1" a="1"/>
  <c r="C2251" i="1" s="1"/>
  <c r="C2252" i="1" a="1"/>
  <c r="C2252" i="1" s="1"/>
  <c r="C2253" i="1" a="1"/>
  <c r="C2253" i="1" s="1"/>
  <c r="C2254" i="1" a="1"/>
  <c r="C2254" i="1" s="1"/>
  <c r="C2255" i="1" a="1"/>
  <c r="C2255" i="1" s="1"/>
  <c r="C2256" i="1" a="1"/>
  <c r="C2256" i="1" s="1"/>
  <c r="C2257" i="1" a="1"/>
  <c r="C2257" i="1" s="1"/>
  <c r="C2258" i="1" a="1"/>
  <c r="C2258" i="1" s="1"/>
  <c r="C2259" i="1" a="1"/>
  <c r="C2259" i="1"/>
  <c r="C2260" i="1" a="1"/>
  <c r="C2260" i="1" s="1"/>
  <c r="C2261" i="1" a="1"/>
  <c r="C2261" i="1" s="1"/>
  <c r="C2262" i="1" a="1"/>
  <c r="C2262" i="1" s="1"/>
  <c r="C2263" i="1" a="1"/>
  <c r="C2263" i="1" s="1"/>
  <c r="C2264" i="1" a="1"/>
  <c r="C2264" i="1" s="1"/>
  <c r="C2265" i="1" a="1"/>
  <c r="C2265" i="1" s="1"/>
  <c r="C2266" i="1" a="1"/>
  <c r="C2266" i="1"/>
  <c r="C2267" i="1" a="1"/>
  <c r="C2267" i="1"/>
  <c r="C2268" i="1" a="1"/>
  <c r="C2268" i="1" s="1"/>
  <c r="C2269" i="1" a="1"/>
  <c r="C2269" i="1" s="1"/>
  <c r="C2270" i="1" a="1"/>
  <c r="C2270" i="1"/>
  <c r="C2271" i="1" a="1"/>
  <c r="C2271" i="1"/>
  <c r="C2272" i="1" a="1"/>
  <c r="C2272" i="1"/>
  <c r="C2273" i="1" a="1"/>
  <c r="C2273" i="1" s="1"/>
  <c r="C2274" i="1" a="1"/>
  <c r="C2274" i="1" s="1"/>
  <c r="C2275" i="1" a="1"/>
  <c r="C2275" i="1"/>
  <c r="C2276" i="1" a="1"/>
  <c r="C2276" i="1" s="1"/>
  <c r="C2277" i="1" a="1"/>
  <c r="C2277" i="1" s="1"/>
  <c r="C2278" i="1" a="1"/>
  <c r="C2278" i="1"/>
  <c r="C2279" i="1" a="1"/>
  <c r="C2279" i="1"/>
  <c r="C2280" i="1" a="1"/>
  <c r="C2280" i="1"/>
  <c r="C2281" i="1" a="1"/>
  <c r="C2281" i="1" s="1"/>
  <c r="C2282" i="1" a="1"/>
  <c r="C2282" i="1" s="1"/>
  <c r="C2283" i="1" a="1"/>
  <c r="C2283" i="1" s="1"/>
  <c r="C2284" i="1" a="1"/>
  <c r="C2284" i="1"/>
  <c r="C2285" i="1" a="1"/>
  <c r="C2285" i="1" s="1"/>
  <c r="C2286" i="1" a="1"/>
  <c r="C2286" i="1"/>
  <c r="C2287" i="1" a="1"/>
  <c r="C2287" i="1"/>
  <c r="C2288" i="1" a="1"/>
  <c r="C2288" i="1"/>
  <c r="C2289" i="1" a="1"/>
  <c r="C2289" i="1" s="1"/>
  <c r="C2290" i="1" a="1"/>
  <c r="C2290" i="1" s="1"/>
  <c r="C2291" i="1" a="1"/>
  <c r="C2291" i="1" s="1"/>
  <c r="C2292" i="1" a="1"/>
  <c r="C2292" i="1" s="1"/>
  <c r="C2293" i="1" a="1"/>
  <c r="C2293" i="1" s="1"/>
  <c r="C2294" i="1" a="1"/>
  <c r="C2294" i="1"/>
  <c r="C2295" i="1" a="1"/>
  <c r="C2295" i="1"/>
  <c r="C2296" i="1" a="1"/>
  <c r="C2296" i="1"/>
  <c r="C2297" i="1" a="1"/>
  <c r="C2297" i="1" s="1"/>
  <c r="C2298" i="1" a="1"/>
  <c r="C2298" i="1"/>
  <c r="C2299" i="1" a="1"/>
  <c r="C2299" i="1" s="1"/>
  <c r="C2300" i="1" a="1"/>
  <c r="C2300" i="1" s="1"/>
  <c r="C2301" i="1" a="1"/>
  <c r="C2301" i="1" s="1"/>
  <c r="C2302" i="1" a="1"/>
  <c r="C2302" i="1"/>
  <c r="C2303" i="1" a="1"/>
  <c r="C2303" i="1"/>
  <c r="C2304" i="1" a="1"/>
  <c r="C2304" i="1"/>
  <c r="C2305" i="1" a="1"/>
  <c r="C2305" i="1" s="1"/>
  <c r="C2306" i="1" a="1"/>
  <c r="C2306" i="1" s="1"/>
  <c r="C2307" i="1" a="1"/>
  <c r="C2307" i="1"/>
  <c r="C2308" i="1" a="1"/>
  <c r="C2308" i="1" s="1"/>
  <c r="C2309" i="1" a="1"/>
  <c r="C2309" i="1" s="1"/>
  <c r="C2310" i="1" a="1"/>
  <c r="C2310" i="1"/>
  <c r="C2311" i="1" a="1"/>
  <c r="C2311" i="1"/>
  <c r="C2312" i="1" a="1"/>
  <c r="C2312" i="1"/>
  <c r="C2313" i="1" a="1"/>
  <c r="C2313" i="1" s="1"/>
  <c r="C2314" i="1" a="1"/>
  <c r="C2314" i="1" s="1"/>
  <c r="C2315" i="1" a="1"/>
  <c r="C2315" i="1" s="1"/>
  <c r="C2316" i="1" a="1"/>
  <c r="C2316" i="1"/>
  <c r="C2317" i="1" a="1"/>
  <c r="C2317" i="1" s="1"/>
  <c r="C2318" i="1" a="1"/>
  <c r="C2318" i="1"/>
  <c r="C2319" i="1" a="1"/>
  <c r="C2319" i="1"/>
  <c r="C2320" i="1" a="1"/>
  <c r="C2320" i="1"/>
  <c r="C2321" i="1" a="1"/>
  <c r="C2321" i="1" s="1"/>
  <c r="C2322" i="1" a="1"/>
  <c r="C2322" i="1" s="1"/>
  <c r="C2323" i="1" a="1"/>
  <c r="C2323" i="1" s="1"/>
  <c r="C2324" i="1" a="1"/>
  <c r="C2324" i="1" s="1"/>
  <c r="C2325" i="1" a="1"/>
  <c r="C2325" i="1" s="1"/>
  <c r="C2326" i="1" a="1"/>
  <c r="C2326" i="1"/>
  <c r="C2327" i="1" a="1"/>
  <c r="C2327" i="1"/>
  <c r="C2328" i="1" a="1"/>
  <c r="C2328" i="1"/>
  <c r="C2329" i="1" a="1"/>
  <c r="C2329" i="1" s="1"/>
  <c r="C2330" i="1" a="1"/>
  <c r="C2330" i="1"/>
  <c r="C2331" i="1" a="1"/>
  <c r="C2331" i="1" s="1"/>
  <c r="C2332" i="1" a="1"/>
  <c r="C2332" i="1" s="1"/>
  <c r="C2333" i="1" a="1"/>
  <c r="C2333" i="1" s="1"/>
  <c r="C2334" i="1" a="1"/>
  <c r="C2334" i="1"/>
  <c r="C2335" i="1" a="1"/>
  <c r="C2335" i="1"/>
  <c r="C2336" i="1" a="1"/>
  <c r="C2336" i="1"/>
  <c r="C2337" i="1" a="1"/>
  <c r="C2337" i="1" s="1"/>
  <c r="C2338" i="1" a="1"/>
  <c r="C2338" i="1" s="1"/>
  <c r="C2339" i="1" a="1"/>
  <c r="C2339" i="1"/>
  <c r="C2340" i="1" a="1"/>
  <c r="C2340" i="1" s="1"/>
  <c r="C2341" i="1" a="1"/>
  <c r="C2341" i="1" s="1"/>
  <c r="C2342" i="1" a="1"/>
  <c r="C2342" i="1"/>
  <c r="C2343" i="1" a="1"/>
  <c r="C2343" i="1"/>
  <c r="C2344" i="1" a="1"/>
  <c r="C2344" i="1"/>
  <c r="C2345" i="1" a="1"/>
  <c r="C2345" i="1" s="1"/>
  <c r="C2346" i="1" a="1"/>
  <c r="C2346" i="1" s="1"/>
  <c r="C2347" i="1" a="1"/>
  <c r="C2347" i="1" s="1"/>
  <c r="C2348" i="1" a="1"/>
  <c r="C2348" i="1"/>
  <c r="C2349" i="1" a="1"/>
  <c r="C2349" i="1" s="1"/>
  <c r="C2350" i="1" a="1"/>
  <c r="C2350" i="1"/>
  <c r="C2351" i="1" a="1"/>
  <c r="C2351" i="1"/>
  <c r="C2352" i="1" a="1"/>
  <c r="C2352" i="1"/>
  <c r="C2353" i="1" a="1"/>
  <c r="C2353" i="1" s="1"/>
  <c r="C2354" i="1" a="1"/>
  <c r="C2354" i="1" s="1"/>
  <c r="C2355" i="1" a="1"/>
  <c r="C2355" i="1" s="1"/>
  <c r="C2356" i="1" a="1"/>
  <c r="C2356" i="1" s="1"/>
  <c r="C2357" i="1" a="1"/>
  <c r="C2357" i="1" s="1"/>
  <c r="C2358" i="1" a="1"/>
  <c r="C2358" i="1"/>
  <c r="C2359" i="1" a="1"/>
  <c r="C2359" i="1"/>
  <c r="C2360" i="1" a="1"/>
  <c r="C2360" i="1"/>
  <c r="C2361" i="1" a="1"/>
  <c r="C2361" i="1" s="1"/>
  <c r="C2362" i="1" a="1"/>
  <c r="C2362" i="1"/>
  <c r="C2363" i="1" a="1"/>
  <c r="C2363" i="1" s="1"/>
  <c r="C2364" i="1" a="1"/>
  <c r="C2364" i="1" s="1"/>
  <c r="C2365" i="1" a="1"/>
  <c r="C2365" i="1" s="1"/>
  <c r="C2366" i="1" a="1"/>
  <c r="C2366" i="1"/>
  <c r="C2367" i="1" a="1"/>
  <c r="C2367" i="1"/>
  <c r="C2368" i="1" a="1"/>
  <c r="C2368" i="1"/>
  <c r="C2369" i="1" a="1"/>
  <c r="C2369" i="1" s="1"/>
  <c r="C2370" i="1" a="1"/>
  <c r="C2370" i="1" s="1"/>
  <c r="C2371" i="1" a="1"/>
  <c r="C2371" i="1"/>
  <c r="C2372" i="1" a="1"/>
  <c r="C2372" i="1" s="1"/>
  <c r="C2373" i="1" a="1"/>
  <c r="C2373" i="1" s="1"/>
  <c r="C2374" i="1" a="1"/>
  <c r="C2374" i="1"/>
  <c r="C2375" i="1" a="1"/>
  <c r="C2375" i="1"/>
  <c r="C2376" i="1" a="1"/>
  <c r="C2376" i="1"/>
  <c r="C2377" i="1" a="1"/>
  <c r="C2377" i="1" s="1"/>
  <c r="C2378" i="1" a="1"/>
  <c r="C2378" i="1" s="1"/>
  <c r="C2379" i="1" a="1"/>
  <c r="C2379" i="1" s="1"/>
  <c r="C2380" i="1" a="1"/>
  <c r="C2380" i="1" s="1"/>
  <c r="C2381" i="1" a="1"/>
  <c r="C2381" i="1" s="1"/>
  <c r="C2382" i="1" a="1"/>
  <c r="C2382" i="1"/>
  <c r="C2383" i="1" a="1"/>
  <c r="C2383" i="1"/>
  <c r="C2384" i="1" a="1"/>
  <c r="C2384" i="1"/>
  <c r="C2385" i="1" a="1"/>
  <c r="C2385" i="1" s="1"/>
  <c r="C2386" i="1" a="1"/>
  <c r="C2386" i="1" s="1"/>
  <c r="C2387" i="1" a="1"/>
  <c r="C2387" i="1" s="1"/>
  <c r="C2388" i="1" a="1"/>
  <c r="C2388" i="1" s="1"/>
  <c r="C2389" i="1" a="1"/>
  <c r="C2389" i="1" s="1"/>
  <c r="C2390" i="1" a="1"/>
  <c r="C2390" i="1"/>
  <c r="C2391" i="1" a="1"/>
  <c r="C2391" i="1"/>
  <c r="C2392" i="1" a="1"/>
  <c r="C2392" i="1"/>
  <c r="C2393" i="1" a="1"/>
  <c r="C2393" i="1" s="1"/>
  <c r="C2394" i="1" a="1"/>
  <c r="C2394" i="1" s="1"/>
  <c r="C2395" i="1" a="1"/>
  <c r="C2395" i="1" s="1"/>
  <c r="C2396" i="1" a="1"/>
  <c r="C2396" i="1" s="1"/>
  <c r="C2397" i="1" a="1"/>
  <c r="C2397" i="1" s="1"/>
  <c r="C2398" i="1" a="1"/>
  <c r="C2398" i="1" s="1"/>
  <c r="C2399" i="1" a="1"/>
  <c r="C2399" i="1"/>
  <c r="C2400" i="1" a="1"/>
  <c r="C2400" i="1"/>
  <c r="C2401" i="1" a="1"/>
  <c r="C2401" i="1" s="1"/>
  <c r="C2402" i="1" a="1"/>
  <c r="C2402" i="1" s="1"/>
  <c r="C2403" i="1" a="1"/>
  <c r="C2403" i="1" s="1"/>
  <c r="C2404" i="1" a="1"/>
  <c r="C2404" i="1" s="1"/>
  <c r="C2405" i="1" a="1"/>
  <c r="C2405" i="1" s="1"/>
  <c r="C2406" i="1" a="1"/>
  <c r="C2406" i="1" s="1"/>
  <c r="C2407" i="1" a="1"/>
  <c r="C2407" i="1" s="1"/>
  <c r="C2408" i="1" a="1"/>
  <c r="C2408" i="1" s="1"/>
  <c r="C2409" i="1" a="1"/>
  <c r="C2409" i="1" s="1"/>
  <c r="C2410" i="1" a="1"/>
  <c r="C2410" i="1" s="1"/>
  <c r="C2411" i="1" a="1"/>
  <c r="C2411" i="1" s="1"/>
  <c r="C2412" i="1" a="1"/>
  <c r="C2412" i="1" s="1"/>
  <c r="C2413" i="1" a="1"/>
  <c r="C2413" i="1" s="1"/>
  <c r="C2414" i="1" a="1"/>
  <c r="C2414" i="1" s="1"/>
  <c r="C2415" i="1" a="1"/>
  <c r="C2415" i="1" s="1"/>
  <c r="C2416" i="1" a="1"/>
  <c r="C2416" i="1" s="1"/>
  <c r="C2417" i="1" a="1"/>
  <c r="C2417" i="1" s="1"/>
  <c r="C2418" i="1" a="1"/>
  <c r="C2418" i="1" s="1"/>
  <c r="C2419" i="1" a="1"/>
  <c r="C2419" i="1" s="1"/>
  <c r="C2420" i="1" a="1"/>
  <c r="C2420" i="1" s="1"/>
  <c r="C2421" i="1" a="1"/>
  <c r="C2421" i="1" s="1"/>
  <c r="C2422" i="1" a="1"/>
  <c r="C2422" i="1" s="1"/>
  <c r="C2423" i="1" a="1"/>
  <c r="C2423" i="1" s="1"/>
  <c r="C2424" i="1" a="1"/>
  <c r="C2424" i="1" s="1"/>
  <c r="C2425" i="1" a="1"/>
  <c r="C2425" i="1" s="1"/>
  <c r="C2426" i="1" a="1"/>
  <c r="C2426" i="1" s="1"/>
  <c r="C2427" i="1" a="1"/>
  <c r="C2427" i="1" s="1"/>
  <c r="C2428" i="1" a="1"/>
  <c r="C2428" i="1" s="1"/>
  <c r="C2429" i="1" a="1"/>
  <c r="C2429" i="1" s="1"/>
  <c r="C2430" i="1" a="1"/>
  <c r="C2430" i="1" s="1"/>
  <c r="C2431" i="1" a="1"/>
  <c r="C2431" i="1" s="1"/>
  <c r="C2432" i="1" a="1"/>
  <c r="C2432" i="1" s="1"/>
  <c r="C2433" i="1" a="1"/>
  <c r="C2433" i="1" s="1"/>
  <c r="C2434" i="1" a="1"/>
  <c r="C2434" i="1" s="1"/>
  <c r="C2435" i="1" a="1"/>
  <c r="C2435" i="1" s="1"/>
  <c r="C2436" i="1" a="1"/>
  <c r="C2436" i="1" s="1"/>
  <c r="C2437" i="1" a="1"/>
  <c r="C2437" i="1" s="1"/>
  <c r="C2438" i="1" a="1"/>
  <c r="C2438" i="1" s="1"/>
  <c r="C2439" i="1" a="1"/>
  <c r="C2439" i="1" s="1"/>
  <c r="C2440" i="1" a="1"/>
  <c r="C2440" i="1" s="1"/>
  <c r="C2441" i="1" a="1"/>
  <c r="C2441" i="1" s="1"/>
  <c r="C2442" i="1" a="1"/>
  <c r="C2442" i="1" s="1"/>
  <c r="C2443" i="1" a="1"/>
  <c r="C2443" i="1" s="1"/>
  <c r="C2444" i="1" a="1"/>
  <c r="C2444" i="1" s="1"/>
  <c r="C2445" i="1" a="1"/>
  <c r="C2445" i="1" s="1"/>
  <c r="C2446" i="1" a="1"/>
  <c r="C2446" i="1" s="1"/>
  <c r="C2447" i="1" a="1"/>
  <c r="C2447" i="1" s="1"/>
  <c r="C2448" i="1" a="1"/>
  <c r="C2448" i="1" s="1"/>
  <c r="C2449" i="1" a="1"/>
  <c r="C2449" i="1" s="1"/>
  <c r="C2450" i="1" a="1"/>
  <c r="C2450" i="1" s="1"/>
  <c r="C2451" i="1" a="1"/>
  <c r="C2451" i="1" s="1"/>
  <c r="C2452" i="1" a="1"/>
  <c r="C2452" i="1" s="1"/>
  <c r="C2453" i="1" a="1"/>
  <c r="C2453" i="1" s="1"/>
  <c r="C2454" i="1" a="1"/>
  <c r="C2454" i="1" s="1"/>
  <c r="C2455" i="1" a="1"/>
  <c r="C2455" i="1" s="1"/>
  <c r="C2456" i="1" a="1"/>
  <c r="C2456" i="1" s="1"/>
  <c r="C2457" i="1" a="1"/>
  <c r="C2457" i="1" s="1"/>
  <c r="C2458" i="1" a="1"/>
  <c r="C2458" i="1" s="1"/>
  <c r="C2459" i="1" a="1"/>
  <c r="C2459" i="1" s="1"/>
  <c r="C2460" i="1" a="1"/>
  <c r="C2460" i="1" s="1"/>
  <c r="C2461" i="1" a="1"/>
  <c r="C2461" i="1" s="1"/>
  <c r="C2462" i="1" a="1"/>
  <c r="C2462" i="1" s="1"/>
  <c r="C2463" i="1" a="1"/>
  <c r="C2463" i="1" s="1"/>
  <c r="C2464" i="1" a="1"/>
  <c r="C2464" i="1" s="1"/>
  <c r="C2465" i="1" a="1"/>
  <c r="C2465" i="1" s="1"/>
  <c r="C2466" i="1" a="1"/>
  <c r="C2466" i="1" s="1"/>
  <c r="C2467" i="1" a="1"/>
  <c r="C2467" i="1" s="1"/>
  <c r="C2468" i="1" a="1"/>
  <c r="C2468" i="1" s="1"/>
  <c r="C2469" i="1" a="1"/>
  <c r="C2469" i="1" s="1"/>
  <c r="C2470" i="1" a="1"/>
  <c r="C2470" i="1" s="1"/>
  <c r="C2471" i="1" a="1"/>
  <c r="C2471" i="1" s="1"/>
  <c r="C2472" i="1" a="1"/>
  <c r="C2472" i="1" s="1"/>
  <c r="C2473" i="1" a="1"/>
  <c r="C2473" i="1" s="1"/>
  <c r="C2474" i="1" a="1"/>
  <c r="C2474" i="1" s="1"/>
  <c r="C2475" i="1" a="1"/>
  <c r="C2475" i="1" s="1"/>
  <c r="C2476" i="1" a="1"/>
  <c r="C2476" i="1" s="1"/>
  <c r="C2477" i="1" a="1"/>
  <c r="C2477" i="1" s="1"/>
  <c r="C2478" i="1" a="1"/>
  <c r="C2478" i="1" s="1"/>
  <c r="C2479" i="1" a="1"/>
  <c r="C2479" i="1" s="1"/>
  <c r="C2480" i="1" a="1"/>
  <c r="C2480" i="1" s="1"/>
  <c r="C2481" i="1" a="1"/>
  <c r="C2481" i="1" s="1"/>
  <c r="C2482" i="1" a="1"/>
  <c r="C2482" i="1" s="1"/>
  <c r="C2483" i="1" a="1"/>
  <c r="C2483" i="1" s="1"/>
  <c r="C2484" i="1" a="1"/>
  <c r="C2484" i="1" s="1"/>
  <c r="C2485" i="1" a="1"/>
  <c r="C2485" i="1" s="1"/>
  <c r="C2486" i="1" a="1"/>
  <c r="C2486" i="1" s="1"/>
  <c r="C2487" i="1" a="1"/>
  <c r="C2487" i="1" s="1"/>
  <c r="C2488" i="1" a="1"/>
  <c r="C2488" i="1" s="1"/>
  <c r="C2489" i="1" a="1"/>
  <c r="C2489" i="1" s="1"/>
  <c r="C2490" i="1" a="1"/>
  <c r="C2490" i="1" s="1"/>
  <c r="C2491" i="1" a="1"/>
  <c r="C2491" i="1" s="1"/>
  <c r="C2492" i="1" a="1"/>
  <c r="C2492" i="1" s="1"/>
  <c r="C2493" i="1" a="1"/>
  <c r="C2493" i="1" s="1"/>
  <c r="C2494" i="1" a="1"/>
  <c r="C2494" i="1" s="1"/>
  <c r="C2495" i="1" a="1"/>
  <c r="C2495" i="1" s="1"/>
  <c r="C2496" i="1" a="1"/>
  <c r="C2496" i="1" s="1"/>
  <c r="C2497" i="1" a="1"/>
  <c r="C2497" i="1" s="1"/>
  <c r="C2498" i="1" a="1"/>
  <c r="C2498" i="1" s="1"/>
  <c r="C2499" i="1" a="1"/>
  <c r="C2499" i="1" s="1"/>
  <c r="C2500" i="1" a="1"/>
  <c r="C2500" i="1" s="1"/>
  <c r="B101" i="1" a="1"/>
  <c r="B101" i="1" s="1"/>
  <c r="C101" i="1" s="1" a="1"/>
  <c r="C101" i="1" s="1"/>
  <c r="B102" i="1" a="1"/>
  <c r="B102" i="1" s="1"/>
  <c r="C102" i="1" s="1" a="1"/>
  <c r="C102" i="1" s="1"/>
  <c r="B103" i="1" a="1"/>
  <c r="B103" i="1" s="1"/>
  <c r="C103" i="1" s="1" a="1"/>
  <c r="C103" i="1" s="1"/>
  <c r="B104" i="1" a="1"/>
  <c r="B104" i="1" s="1"/>
  <c r="C104" i="1" s="1" a="1"/>
  <c r="C104" i="1" s="1"/>
  <c r="B105" i="1" a="1"/>
  <c r="B105" i="1" s="1"/>
  <c r="C105" i="1" s="1" a="1"/>
  <c r="C105" i="1" s="1"/>
  <c r="B106" i="1" a="1"/>
  <c r="B106" i="1" s="1"/>
  <c r="C106" i="1" s="1" a="1"/>
  <c r="C106" i="1" s="1"/>
  <c r="B107" i="1" a="1"/>
  <c r="B107" i="1" s="1"/>
  <c r="C107" i="1" s="1" a="1"/>
  <c r="C107" i="1" s="1"/>
  <c r="B108" i="1" a="1"/>
  <c r="B108" i="1" s="1"/>
  <c r="C108" i="1" s="1" a="1"/>
  <c r="C108" i="1" s="1"/>
  <c r="B109" i="1" a="1"/>
  <c r="B109" i="1" s="1"/>
  <c r="C109" i="1" s="1" a="1"/>
  <c r="C109" i="1" s="1"/>
  <c r="B110" i="1" a="1"/>
  <c r="B110" i="1" s="1"/>
  <c r="C110" i="1" s="1" a="1"/>
  <c r="C110" i="1" s="1"/>
  <c r="B111" i="1" a="1"/>
  <c r="B111" i="1" s="1"/>
  <c r="C111" i="1" s="1" a="1"/>
  <c r="C111" i="1" s="1"/>
  <c r="B112" i="1" a="1"/>
  <c r="B112" i="1" s="1"/>
  <c r="C112" i="1" s="1" a="1"/>
  <c r="C112" i="1" s="1"/>
  <c r="B113" i="1" a="1"/>
  <c r="B113" i="1" s="1"/>
  <c r="C113" i="1" s="1" a="1"/>
  <c r="C113" i="1" s="1"/>
  <c r="B114" i="1" a="1"/>
  <c r="B114" i="1" s="1"/>
  <c r="C114" i="1" s="1" a="1"/>
  <c r="C114" i="1" s="1"/>
  <c r="B115" i="1" a="1"/>
  <c r="B115" i="1" s="1"/>
  <c r="C115" i="1" s="1" a="1"/>
  <c r="C115" i="1" s="1"/>
  <c r="B116" i="1" a="1"/>
  <c r="B116" i="1" s="1"/>
  <c r="C116" i="1" s="1" a="1"/>
  <c r="C116" i="1" s="1"/>
  <c r="B117" i="1" a="1"/>
  <c r="B117" i="1" s="1"/>
  <c r="C117" i="1" s="1" a="1"/>
  <c r="C117" i="1" s="1"/>
  <c r="B118" i="1" a="1"/>
  <c r="B118" i="1" s="1"/>
  <c r="C118" i="1" s="1" a="1"/>
  <c r="C118" i="1" s="1"/>
  <c r="B119" i="1" a="1"/>
  <c r="B119" i="1" s="1"/>
  <c r="C119" i="1" s="1" a="1"/>
  <c r="C119" i="1" s="1"/>
  <c r="B120" i="1" a="1"/>
  <c r="B120" i="1" s="1"/>
  <c r="C120" i="1" s="1" a="1"/>
  <c r="C120" i="1" s="1"/>
  <c r="B121" i="1" a="1"/>
  <c r="B121" i="1" s="1"/>
  <c r="C121" i="1" s="1" a="1"/>
  <c r="C121" i="1" s="1"/>
  <c r="B122" i="1" a="1"/>
  <c r="B122" i="1" s="1"/>
  <c r="C122" i="1" s="1" a="1"/>
  <c r="C122" i="1" s="1"/>
  <c r="B123" i="1" a="1"/>
  <c r="B123" i="1" s="1"/>
  <c r="C123" i="1" s="1" a="1"/>
  <c r="C123" i="1" s="1"/>
  <c r="B124" i="1" a="1"/>
  <c r="B124" i="1" s="1"/>
  <c r="C124" i="1" s="1" a="1"/>
  <c r="C124" i="1" s="1"/>
  <c r="B125" i="1" a="1"/>
  <c r="B125" i="1" s="1"/>
  <c r="C125" i="1" s="1" a="1"/>
  <c r="C125" i="1" s="1"/>
  <c r="B126" i="1" a="1"/>
  <c r="B126" i="1" s="1"/>
  <c r="C126" i="1" s="1" a="1"/>
  <c r="C126" i="1" s="1"/>
  <c r="B127" i="1" a="1"/>
  <c r="B127" i="1" s="1"/>
  <c r="C127" i="1" s="1" a="1"/>
  <c r="C127" i="1" s="1"/>
  <c r="B128" i="1" a="1"/>
  <c r="B128" i="1" s="1"/>
  <c r="C128" i="1" s="1" a="1"/>
  <c r="C128" i="1" s="1"/>
  <c r="B129" i="1" a="1"/>
  <c r="B129" i="1" s="1"/>
  <c r="C129" i="1" s="1" a="1"/>
  <c r="C129" i="1" s="1"/>
  <c r="B130" i="1" a="1"/>
  <c r="B130" i="1" s="1"/>
  <c r="C130" i="1" s="1" a="1"/>
  <c r="C130" i="1" s="1"/>
  <c r="B131" i="1" a="1"/>
  <c r="B131" i="1" s="1"/>
  <c r="C131" i="1" s="1" a="1"/>
  <c r="C131" i="1" s="1"/>
  <c r="B132" i="1" a="1"/>
  <c r="B132" i="1" s="1"/>
  <c r="C132" i="1" s="1" a="1"/>
  <c r="C132" i="1" s="1"/>
  <c r="B133" i="1" a="1"/>
  <c r="B133" i="1" s="1"/>
  <c r="C133" i="1" s="1" a="1"/>
  <c r="C133" i="1" s="1"/>
  <c r="B134" i="1" a="1"/>
  <c r="B134" i="1" s="1"/>
  <c r="C134" i="1" s="1" a="1"/>
  <c r="C134" i="1" s="1"/>
  <c r="B135" i="1" a="1"/>
  <c r="B135" i="1" s="1"/>
  <c r="C135" i="1" s="1" a="1"/>
  <c r="C135" i="1" s="1"/>
  <c r="B136" i="1" a="1"/>
  <c r="B136" i="1" s="1"/>
  <c r="C136" i="1" s="1" a="1"/>
  <c r="C136" i="1" s="1"/>
  <c r="B137" i="1" a="1"/>
  <c r="B137" i="1" s="1"/>
  <c r="C137" i="1" s="1" a="1"/>
  <c r="C137" i="1" s="1"/>
  <c r="B138" i="1" a="1"/>
  <c r="B138" i="1" s="1"/>
  <c r="C138" i="1" s="1" a="1"/>
  <c r="C138" i="1" s="1"/>
  <c r="B139" i="1" a="1"/>
  <c r="B139" i="1" s="1"/>
  <c r="C139" i="1" s="1" a="1"/>
  <c r="C139" i="1" s="1"/>
  <c r="B140" i="1" a="1"/>
  <c r="B140" i="1" s="1"/>
  <c r="C140" i="1" s="1" a="1"/>
  <c r="C140" i="1" s="1"/>
  <c r="B141" i="1" a="1"/>
  <c r="B141" i="1" s="1"/>
  <c r="C141" i="1" s="1" a="1"/>
  <c r="C141" i="1" s="1"/>
  <c r="B142" i="1" a="1"/>
  <c r="B142" i="1" s="1"/>
  <c r="C142" i="1" s="1" a="1"/>
  <c r="C142" i="1" s="1"/>
  <c r="B143" i="1" a="1"/>
  <c r="B143" i="1" s="1"/>
  <c r="C143" i="1" s="1" a="1"/>
  <c r="C143" i="1" s="1"/>
  <c r="B144" i="1" a="1"/>
  <c r="B144" i="1" s="1"/>
  <c r="C144" i="1" s="1" a="1"/>
  <c r="C144" i="1" s="1"/>
  <c r="B145" i="1" a="1"/>
  <c r="B145" i="1" s="1"/>
  <c r="C145" i="1" s="1" a="1"/>
  <c r="C145" i="1" s="1"/>
  <c r="B146" i="1" a="1"/>
  <c r="B146" i="1" s="1"/>
  <c r="C146" i="1" s="1" a="1"/>
  <c r="C146" i="1" s="1"/>
  <c r="B147" i="1" a="1"/>
  <c r="B147" i="1" s="1"/>
  <c r="C147" i="1" s="1" a="1"/>
  <c r="C147" i="1" s="1"/>
  <c r="B148" i="1" a="1"/>
  <c r="B148" i="1" s="1"/>
  <c r="C148" i="1" s="1" a="1"/>
  <c r="C148" i="1" s="1"/>
  <c r="B149" i="1" a="1"/>
  <c r="B149" i="1" s="1"/>
  <c r="C149" i="1" s="1" a="1"/>
  <c r="C149" i="1" s="1"/>
  <c r="B150" i="1" a="1"/>
  <c r="B150" i="1" s="1"/>
  <c r="C150" i="1" s="1" a="1"/>
  <c r="C150" i="1" s="1"/>
  <c r="B151" i="1" a="1"/>
  <c r="B151" i="1" s="1"/>
  <c r="C151" i="1" s="1" a="1"/>
  <c r="C151" i="1" s="1"/>
  <c r="B152" i="1" a="1"/>
  <c r="B152" i="1" s="1"/>
  <c r="C152" i="1" s="1" a="1"/>
  <c r="C152" i="1" s="1"/>
  <c r="B153" i="1" a="1"/>
  <c r="B153" i="1" s="1"/>
  <c r="C153" i="1" s="1" a="1"/>
  <c r="C153" i="1" s="1"/>
  <c r="B154" i="1" a="1"/>
  <c r="B154" i="1" s="1"/>
  <c r="C154" i="1" s="1" a="1"/>
  <c r="C154" i="1" s="1"/>
  <c r="B155" i="1" a="1"/>
  <c r="B155" i="1" s="1"/>
  <c r="C155" i="1" s="1" a="1"/>
  <c r="C155" i="1" s="1"/>
  <c r="B156" i="1" a="1"/>
  <c r="B156" i="1" s="1"/>
  <c r="C156" i="1" s="1" a="1"/>
  <c r="C156" i="1" s="1"/>
  <c r="B157" i="1" a="1"/>
  <c r="B157" i="1" s="1"/>
  <c r="C157" i="1" s="1" a="1"/>
  <c r="C157" i="1" s="1"/>
  <c r="B158" i="1" a="1"/>
  <c r="B158" i="1" s="1"/>
  <c r="C158" i="1" s="1" a="1"/>
  <c r="C158" i="1" s="1"/>
  <c r="B159" i="1" a="1"/>
  <c r="B159" i="1" s="1"/>
  <c r="C159" i="1" s="1" a="1"/>
  <c r="C159" i="1" s="1"/>
  <c r="B160" i="1" a="1"/>
  <c r="B160" i="1" s="1"/>
  <c r="C160" i="1" s="1" a="1"/>
  <c r="C160" i="1" s="1"/>
  <c r="B161" i="1" a="1"/>
  <c r="B161" i="1" s="1"/>
  <c r="C161" i="1" s="1" a="1"/>
  <c r="C161" i="1" s="1"/>
  <c r="B162" i="1" a="1"/>
  <c r="B162" i="1" s="1"/>
  <c r="C162" i="1" s="1" a="1"/>
  <c r="C162" i="1" s="1"/>
  <c r="B163" i="1" a="1"/>
  <c r="B163" i="1" s="1"/>
  <c r="C163" i="1" s="1" a="1"/>
  <c r="C163" i="1" s="1"/>
  <c r="B164" i="1" a="1"/>
  <c r="B164" i="1" s="1"/>
  <c r="C164" i="1" s="1" a="1"/>
  <c r="C164" i="1" s="1"/>
  <c r="B165" i="1" a="1"/>
  <c r="B165" i="1" s="1"/>
  <c r="C165" i="1" s="1" a="1"/>
  <c r="C165" i="1" s="1"/>
  <c r="B166" i="1" a="1"/>
  <c r="B166" i="1" s="1"/>
  <c r="C166" i="1" s="1" a="1"/>
  <c r="C166" i="1" s="1"/>
  <c r="B167" i="1" a="1"/>
  <c r="B167" i="1" s="1"/>
  <c r="C167" i="1" s="1" a="1"/>
  <c r="C167" i="1" s="1"/>
  <c r="B168" i="1" a="1"/>
  <c r="B168" i="1" s="1"/>
  <c r="C168" i="1" s="1" a="1"/>
  <c r="C168" i="1" s="1"/>
  <c r="B169" i="1" a="1"/>
  <c r="B169" i="1" s="1"/>
  <c r="C169" i="1" s="1" a="1"/>
  <c r="C169" i="1" s="1"/>
  <c r="B170" i="1" a="1"/>
  <c r="B170" i="1" s="1"/>
  <c r="C170" i="1" s="1" a="1"/>
  <c r="C170" i="1" s="1"/>
  <c r="B171" i="1" a="1"/>
  <c r="B171" i="1" s="1"/>
  <c r="C171" i="1" s="1" a="1"/>
  <c r="C171" i="1" s="1"/>
  <c r="B172" i="1" a="1"/>
  <c r="B172" i="1" s="1"/>
  <c r="C172" i="1" s="1" a="1"/>
  <c r="C172" i="1" s="1"/>
  <c r="B173" i="1" a="1"/>
  <c r="B173" i="1" s="1"/>
  <c r="C173" i="1" s="1" a="1"/>
  <c r="C173" i="1" s="1"/>
  <c r="B174" i="1" a="1"/>
  <c r="B174" i="1" s="1"/>
  <c r="C174" i="1" s="1" a="1"/>
  <c r="C174" i="1" s="1"/>
  <c r="B175" i="1" a="1"/>
  <c r="B175" i="1" s="1"/>
  <c r="C175" i="1" s="1" a="1"/>
  <c r="C175" i="1" s="1"/>
  <c r="B176" i="1" a="1"/>
  <c r="B176" i="1" s="1"/>
  <c r="C176" i="1" s="1" a="1"/>
  <c r="C176" i="1" s="1"/>
  <c r="B177" i="1" a="1"/>
  <c r="B177" i="1" s="1"/>
  <c r="C177" i="1" s="1" a="1"/>
  <c r="C177" i="1" s="1"/>
  <c r="B178" i="1" a="1"/>
  <c r="B178" i="1" s="1"/>
  <c r="C178" i="1" s="1" a="1"/>
  <c r="C178" i="1" s="1"/>
  <c r="B179" i="1" a="1"/>
  <c r="B179" i="1" s="1"/>
  <c r="C179" i="1" s="1" a="1"/>
  <c r="C179" i="1" s="1"/>
  <c r="B180" i="1" a="1"/>
  <c r="B180" i="1" s="1"/>
  <c r="C180" i="1" s="1" a="1"/>
  <c r="C180" i="1" s="1"/>
  <c r="B181" i="1" a="1"/>
  <c r="B181" i="1" s="1"/>
  <c r="C181" i="1" s="1" a="1"/>
  <c r="C181" i="1" s="1"/>
  <c r="B182" i="1" a="1"/>
  <c r="B182" i="1" s="1"/>
  <c r="C182" i="1" s="1" a="1"/>
  <c r="C182" i="1" s="1"/>
  <c r="B183" i="1" a="1"/>
  <c r="B183" i="1" s="1"/>
  <c r="C183" i="1" s="1" a="1"/>
  <c r="C183" i="1" s="1"/>
  <c r="B184" i="1" a="1"/>
  <c r="B184" i="1" s="1"/>
  <c r="C184" i="1" s="1" a="1"/>
  <c r="C184" i="1" s="1"/>
  <c r="B185" i="1" a="1"/>
  <c r="B185" i="1" s="1"/>
  <c r="C185" i="1" s="1" a="1"/>
  <c r="C185" i="1" s="1"/>
  <c r="B186" i="1" a="1"/>
  <c r="B186" i="1" s="1"/>
  <c r="C186" i="1" s="1" a="1"/>
  <c r="C186" i="1" s="1"/>
  <c r="B187" i="1" a="1"/>
  <c r="B187" i="1" s="1"/>
  <c r="C187" i="1" s="1" a="1"/>
  <c r="C187" i="1" s="1"/>
  <c r="B188" i="1" a="1"/>
  <c r="B188" i="1" s="1"/>
  <c r="C188" i="1" s="1" a="1"/>
  <c r="C188" i="1" s="1"/>
  <c r="B189" i="1" a="1"/>
  <c r="B189" i="1" s="1"/>
  <c r="C189" i="1" s="1" a="1"/>
  <c r="C189" i="1" s="1"/>
  <c r="B190" i="1" a="1"/>
  <c r="B190" i="1" s="1"/>
  <c r="C190" i="1" s="1" a="1"/>
  <c r="C190" i="1" s="1"/>
  <c r="B191" i="1" a="1"/>
  <c r="B191" i="1" s="1"/>
  <c r="C191" i="1" s="1" a="1"/>
  <c r="C191" i="1" s="1"/>
  <c r="B192" i="1" a="1"/>
  <c r="B192" i="1" s="1"/>
  <c r="C192" i="1" s="1" a="1"/>
  <c r="C192" i="1" s="1"/>
  <c r="B193" i="1" a="1"/>
  <c r="B193" i="1" s="1"/>
  <c r="C193" i="1" s="1" a="1"/>
  <c r="C193" i="1" s="1"/>
  <c r="B194" i="1" a="1"/>
  <c r="B194" i="1" s="1"/>
  <c r="C194" i="1" s="1" a="1"/>
  <c r="C194" i="1" s="1"/>
  <c r="B195" i="1" a="1"/>
  <c r="B195" i="1" s="1"/>
  <c r="C195" i="1" s="1" a="1"/>
  <c r="C195" i="1" s="1"/>
  <c r="B196" i="1" a="1"/>
  <c r="B196" i="1" s="1"/>
  <c r="C196" i="1" s="1" a="1"/>
  <c r="C196" i="1" s="1"/>
  <c r="B197" i="1" a="1"/>
  <c r="B197" i="1" s="1"/>
  <c r="C197" i="1" s="1" a="1"/>
  <c r="C197" i="1" s="1"/>
  <c r="B198" i="1" a="1"/>
  <c r="B198" i="1" s="1"/>
  <c r="C198" i="1" s="1" a="1"/>
  <c r="C198" i="1" s="1"/>
  <c r="B199" i="1" a="1"/>
  <c r="B199" i="1" s="1"/>
  <c r="C199" i="1" s="1" a="1"/>
  <c r="C199" i="1" s="1"/>
  <c r="B200" i="1" a="1"/>
  <c r="B200" i="1" s="1"/>
  <c r="C200" i="1" s="1" a="1"/>
  <c r="C200" i="1" s="1"/>
  <c r="B201" i="1" a="1"/>
  <c r="B201" i="1" s="1"/>
  <c r="C201" i="1" s="1" a="1"/>
  <c r="C201" i="1" s="1"/>
  <c r="B202" i="1" a="1"/>
  <c r="B202" i="1" s="1"/>
  <c r="C202" i="1" s="1" a="1"/>
  <c r="C202" i="1" s="1"/>
  <c r="B203" i="1" a="1"/>
  <c r="B203" i="1" s="1"/>
  <c r="C203" i="1" s="1" a="1"/>
  <c r="C203" i="1" s="1"/>
  <c r="B204" i="1" a="1"/>
  <c r="B204" i="1" s="1"/>
  <c r="C204" i="1" s="1" a="1"/>
  <c r="C204" i="1" s="1"/>
  <c r="B205" i="1" a="1"/>
  <c r="B205" i="1" s="1"/>
  <c r="C205" i="1" s="1" a="1"/>
  <c r="C205" i="1" s="1"/>
  <c r="B206" i="1" a="1"/>
  <c r="B206" i="1" s="1"/>
  <c r="C206" i="1" s="1" a="1"/>
  <c r="C206" i="1" s="1"/>
  <c r="B207" i="1" a="1"/>
  <c r="B207" i="1" s="1"/>
  <c r="C207" i="1" s="1" a="1"/>
  <c r="C207" i="1" s="1"/>
  <c r="B208" i="1" a="1"/>
  <c r="B208" i="1" s="1"/>
  <c r="C208" i="1" s="1" a="1"/>
  <c r="C208" i="1" s="1"/>
  <c r="B209" i="1" a="1"/>
  <c r="B209" i="1" s="1"/>
  <c r="C209" i="1" s="1" a="1"/>
  <c r="C209" i="1" s="1"/>
  <c r="B210" i="1" a="1"/>
  <c r="B210" i="1" s="1"/>
  <c r="C210" i="1" s="1" a="1"/>
  <c r="C210" i="1" s="1"/>
  <c r="B211" i="1" a="1"/>
  <c r="B211" i="1" s="1"/>
  <c r="C211" i="1" s="1" a="1"/>
  <c r="C211" i="1" s="1"/>
  <c r="B212" i="1" a="1"/>
  <c r="B212" i="1" s="1"/>
  <c r="C212" i="1" s="1" a="1"/>
  <c r="C212" i="1" s="1"/>
  <c r="B213" i="1" a="1"/>
  <c r="B213" i="1" s="1"/>
  <c r="C213" i="1" s="1" a="1"/>
  <c r="C213" i="1" s="1"/>
  <c r="B214" i="1" a="1"/>
  <c r="B214" i="1" s="1"/>
  <c r="C214" i="1" s="1" a="1"/>
  <c r="C214" i="1" s="1"/>
  <c r="B215" i="1" a="1"/>
  <c r="B215" i="1" s="1"/>
  <c r="C215" i="1" s="1" a="1"/>
  <c r="C215" i="1" s="1"/>
  <c r="B216" i="1" a="1"/>
  <c r="B216" i="1" s="1"/>
  <c r="C216" i="1" s="1" a="1"/>
  <c r="C216" i="1" s="1"/>
  <c r="B217" i="1" a="1"/>
  <c r="B217" i="1" s="1"/>
  <c r="C217" i="1" s="1" a="1"/>
  <c r="C217" i="1" s="1"/>
  <c r="B218" i="1" a="1"/>
  <c r="B218" i="1" s="1"/>
  <c r="C218" i="1" s="1" a="1"/>
  <c r="C218" i="1" s="1"/>
  <c r="B219" i="1" a="1"/>
  <c r="B219" i="1" s="1"/>
  <c r="C219" i="1" s="1" a="1"/>
  <c r="C219" i="1" s="1"/>
  <c r="B220" i="1" a="1"/>
  <c r="B220" i="1" s="1"/>
  <c r="C220" i="1" s="1" a="1"/>
  <c r="C220" i="1" s="1"/>
  <c r="B221" i="1" a="1"/>
  <c r="B221" i="1" s="1"/>
  <c r="C221" i="1" s="1" a="1"/>
  <c r="C221" i="1" s="1"/>
  <c r="B222" i="1" a="1"/>
  <c r="B222" i="1" s="1"/>
  <c r="C222" i="1" s="1" a="1"/>
  <c r="C222" i="1" s="1"/>
  <c r="B223" i="1" a="1"/>
  <c r="B223" i="1" s="1"/>
  <c r="C223" i="1" s="1" a="1"/>
  <c r="C223" i="1" s="1"/>
  <c r="B224" i="1" a="1"/>
  <c r="B224" i="1" s="1"/>
  <c r="C224" i="1" s="1" a="1"/>
  <c r="C224" i="1" s="1"/>
  <c r="B225" i="1" a="1"/>
  <c r="B225" i="1" s="1"/>
  <c r="C225" i="1" s="1" a="1"/>
  <c r="C225" i="1" s="1"/>
  <c r="B226" i="1" a="1"/>
  <c r="B226" i="1" s="1"/>
  <c r="C226" i="1" s="1" a="1"/>
  <c r="C226" i="1" s="1"/>
  <c r="B227" i="1" a="1"/>
  <c r="B227" i="1" s="1"/>
  <c r="C227" i="1" s="1" a="1"/>
  <c r="C227" i="1" s="1"/>
  <c r="B228" i="1" a="1"/>
  <c r="B228" i="1" s="1"/>
  <c r="C228" i="1" s="1" a="1"/>
  <c r="C228" i="1" s="1"/>
  <c r="B229" i="1" a="1"/>
  <c r="B229" i="1" s="1"/>
  <c r="C229" i="1" s="1" a="1"/>
  <c r="C229" i="1" s="1"/>
  <c r="B230" i="1" a="1"/>
  <c r="B230" i="1" s="1"/>
  <c r="C230" i="1" s="1" a="1"/>
  <c r="C230" i="1" s="1"/>
  <c r="B231" i="1" a="1"/>
  <c r="B231" i="1" s="1"/>
  <c r="C231" i="1" s="1" a="1"/>
  <c r="C231" i="1" s="1"/>
  <c r="B232" i="1" a="1"/>
  <c r="B232" i="1" s="1"/>
  <c r="C232" i="1" s="1" a="1"/>
  <c r="C232" i="1" s="1"/>
  <c r="B233" i="1" a="1"/>
  <c r="B233" i="1" s="1"/>
  <c r="C233" i="1" s="1" a="1"/>
  <c r="C233" i="1" s="1"/>
  <c r="B234" i="1" a="1"/>
  <c r="B234" i="1" s="1"/>
  <c r="C234" i="1" s="1" a="1"/>
  <c r="C234" i="1" s="1"/>
  <c r="B235" i="1" a="1"/>
  <c r="B235" i="1" s="1"/>
  <c r="C235" i="1" s="1" a="1"/>
  <c r="C235" i="1" s="1"/>
  <c r="B236" i="1" a="1"/>
  <c r="B236" i="1" s="1"/>
  <c r="C236" i="1" s="1" a="1"/>
  <c r="C236" i="1" s="1"/>
  <c r="B237" i="1" a="1"/>
  <c r="B237" i="1" s="1"/>
  <c r="C237" i="1" s="1" a="1"/>
  <c r="C237" i="1" s="1"/>
  <c r="B238" i="1" a="1"/>
  <c r="B238" i="1" s="1"/>
  <c r="C238" i="1" s="1" a="1"/>
  <c r="C238" i="1" s="1"/>
  <c r="B239" i="1" a="1"/>
  <c r="B239" i="1" s="1"/>
  <c r="C239" i="1" s="1" a="1"/>
  <c r="C239" i="1" s="1"/>
  <c r="B240" i="1" a="1"/>
  <c r="B240" i="1" s="1"/>
  <c r="C240" i="1" s="1" a="1"/>
  <c r="C240" i="1" s="1"/>
  <c r="B241" i="1" a="1"/>
  <c r="B241" i="1" s="1"/>
  <c r="C241" i="1" s="1" a="1"/>
  <c r="C241" i="1" s="1"/>
  <c r="B242" i="1" a="1"/>
  <c r="B242" i="1" s="1"/>
  <c r="C242" i="1" s="1" a="1"/>
  <c r="C242" i="1" s="1"/>
  <c r="B243" i="1" a="1"/>
  <c r="B243" i="1" s="1"/>
  <c r="C243" i="1" s="1" a="1"/>
  <c r="C243" i="1" s="1"/>
  <c r="B244" i="1" a="1"/>
  <c r="B244" i="1" s="1"/>
  <c r="C244" i="1" s="1" a="1"/>
  <c r="C244" i="1" s="1"/>
  <c r="B245" i="1" a="1"/>
  <c r="B245" i="1" s="1"/>
  <c r="C245" i="1" s="1" a="1"/>
  <c r="C245" i="1" s="1"/>
  <c r="B246" i="1" a="1"/>
  <c r="B246" i="1" s="1"/>
  <c r="C246" i="1" s="1" a="1"/>
  <c r="C246" i="1" s="1"/>
  <c r="B247" i="1" a="1"/>
  <c r="B247" i="1" s="1"/>
  <c r="C247" i="1" s="1" a="1"/>
  <c r="C247" i="1" s="1"/>
  <c r="B248" i="1" a="1"/>
  <c r="B248" i="1" s="1"/>
  <c r="C248" i="1" s="1" a="1"/>
  <c r="C248" i="1" s="1"/>
  <c r="B249" i="1" a="1"/>
  <c r="B249" i="1" s="1"/>
  <c r="C249" i="1" s="1" a="1"/>
  <c r="C249" i="1" s="1"/>
  <c r="B250" i="1" a="1"/>
  <c r="B250" i="1" s="1"/>
  <c r="C250" i="1" s="1" a="1"/>
  <c r="C250" i="1" s="1"/>
  <c r="B251" i="1" a="1"/>
  <c r="B251" i="1" s="1"/>
  <c r="C251" i="1" s="1" a="1"/>
  <c r="C251" i="1" s="1"/>
  <c r="B252" i="1" a="1"/>
  <c r="B252" i="1" s="1"/>
  <c r="C252" i="1" s="1" a="1"/>
  <c r="C252" i="1" s="1"/>
  <c r="B253" i="1" a="1"/>
  <c r="B253" i="1" s="1"/>
  <c r="C253" i="1" s="1" a="1"/>
  <c r="C253" i="1" s="1"/>
  <c r="B254" i="1" a="1"/>
  <c r="B254" i="1" s="1"/>
  <c r="C254" i="1" s="1" a="1"/>
  <c r="C254" i="1" s="1"/>
  <c r="B255" i="1" a="1"/>
  <c r="B255" i="1" s="1"/>
  <c r="C255" i="1" s="1" a="1"/>
  <c r="C255" i="1" s="1"/>
  <c r="B256" i="1" a="1"/>
  <c r="B256" i="1" s="1"/>
  <c r="C256" i="1" s="1" a="1"/>
  <c r="C256" i="1" s="1"/>
  <c r="B257" i="1" a="1"/>
  <c r="B257" i="1" s="1"/>
  <c r="C257" i="1" s="1" a="1"/>
  <c r="C257" i="1" s="1"/>
  <c r="B258" i="1" a="1"/>
  <c r="B258" i="1" s="1"/>
  <c r="C258" i="1" s="1" a="1"/>
  <c r="C258" i="1" s="1"/>
  <c r="B259" i="1" a="1"/>
  <c r="B259" i="1" s="1"/>
  <c r="C259" i="1" s="1" a="1"/>
  <c r="C259" i="1" s="1"/>
  <c r="B260" i="1" a="1"/>
  <c r="B260" i="1" s="1"/>
  <c r="C260" i="1" s="1" a="1"/>
  <c r="C260" i="1" s="1"/>
  <c r="B261" i="1" a="1"/>
  <c r="B261" i="1" s="1"/>
  <c r="C261" i="1" s="1" a="1"/>
  <c r="C261" i="1" s="1"/>
  <c r="B262" i="1" a="1"/>
  <c r="B262" i="1" s="1"/>
  <c r="C262" i="1" s="1" a="1"/>
  <c r="C262" i="1" s="1"/>
  <c r="B263" i="1" a="1"/>
  <c r="B263" i="1" s="1"/>
  <c r="C263" i="1" s="1" a="1"/>
  <c r="C263" i="1" s="1"/>
  <c r="B264" i="1" a="1"/>
  <c r="B264" i="1" s="1"/>
  <c r="C264" i="1" s="1" a="1"/>
  <c r="C264" i="1" s="1"/>
  <c r="B265" i="1" a="1"/>
  <c r="B265" i="1" s="1"/>
  <c r="C265" i="1" s="1" a="1"/>
  <c r="C265" i="1" s="1"/>
  <c r="B266" i="1" a="1"/>
  <c r="B266" i="1" s="1"/>
  <c r="C266" i="1" s="1" a="1"/>
  <c r="C266" i="1" s="1"/>
  <c r="B267" i="1" a="1"/>
  <c r="B267" i="1" s="1"/>
  <c r="C267" i="1" s="1" a="1"/>
  <c r="C267" i="1" s="1"/>
  <c r="B268" i="1" a="1"/>
  <c r="B268" i="1" s="1"/>
  <c r="C268" i="1" s="1" a="1"/>
  <c r="C268" i="1" s="1"/>
  <c r="B269" i="1" a="1"/>
  <c r="B269" i="1" s="1"/>
  <c r="C269" i="1" s="1" a="1"/>
  <c r="C269" i="1" s="1"/>
  <c r="B270" i="1" a="1"/>
  <c r="B270" i="1" s="1"/>
  <c r="C270" i="1" s="1" a="1"/>
  <c r="C270" i="1" s="1"/>
  <c r="B271" i="1" a="1"/>
  <c r="B271" i="1" s="1"/>
  <c r="C271" i="1" s="1" a="1"/>
  <c r="C271" i="1" s="1"/>
  <c r="B272" i="1" a="1"/>
  <c r="B272" i="1" s="1"/>
  <c r="C272" i="1" s="1" a="1"/>
  <c r="C272" i="1" s="1"/>
  <c r="B273" i="1" a="1"/>
  <c r="B273" i="1" s="1"/>
  <c r="C273" i="1" s="1" a="1"/>
  <c r="C273" i="1" s="1"/>
  <c r="B274" i="1" a="1"/>
  <c r="B274" i="1" s="1"/>
  <c r="C274" i="1" s="1" a="1"/>
  <c r="C274" i="1" s="1"/>
  <c r="B275" i="1" a="1"/>
  <c r="B275" i="1" s="1"/>
  <c r="C275" i="1" s="1" a="1"/>
  <c r="C275" i="1" s="1"/>
  <c r="B276" i="1" a="1"/>
  <c r="B276" i="1" s="1"/>
  <c r="C276" i="1" s="1" a="1"/>
  <c r="C276" i="1" s="1"/>
  <c r="B277" i="1" a="1"/>
  <c r="B277" i="1" s="1"/>
  <c r="C277" i="1" s="1" a="1"/>
  <c r="C277" i="1" s="1"/>
  <c r="B278" i="1" a="1"/>
  <c r="B278" i="1" s="1"/>
  <c r="C278" i="1" s="1" a="1"/>
  <c r="C278" i="1" s="1"/>
  <c r="B279" i="1" a="1"/>
  <c r="B279" i="1" s="1"/>
  <c r="C279" i="1" s="1" a="1"/>
  <c r="C279" i="1" s="1"/>
  <c r="B280" i="1" a="1"/>
  <c r="B280" i="1" s="1"/>
  <c r="C280" i="1" s="1" a="1"/>
  <c r="C280" i="1" s="1"/>
  <c r="B281" i="1" a="1"/>
  <c r="B281" i="1" s="1"/>
  <c r="C281" i="1" s="1" a="1"/>
  <c r="C281" i="1" s="1"/>
  <c r="B282" i="1" a="1"/>
  <c r="B282" i="1" s="1"/>
  <c r="C282" i="1" s="1" a="1"/>
  <c r="C282" i="1" s="1"/>
  <c r="B283" i="1" a="1"/>
  <c r="B283" i="1" s="1"/>
  <c r="C283" i="1" s="1" a="1"/>
  <c r="C283" i="1" s="1"/>
  <c r="B284" i="1" a="1"/>
  <c r="B284" i="1" s="1"/>
  <c r="C284" i="1" s="1" a="1"/>
  <c r="C284" i="1" s="1"/>
  <c r="B285" i="1" a="1"/>
  <c r="B285" i="1" s="1"/>
  <c r="C285" i="1" s="1" a="1"/>
  <c r="C285" i="1" s="1"/>
  <c r="B286" i="1" a="1"/>
  <c r="B286" i="1" s="1"/>
  <c r="C286" i="1" s="1" a="1"/>
  <c r="C286" i="1" s="1"/>
  <c r="B287" i="1" a="1"/>
  <c r="B287" i="1" s="1"/>
  <c r="C287" i="1" s="1" a="1"/>
  <c r="C287" i="1" s="1"/>
  <c r="B288" i="1" a="1"/>
  <c r="B288" i="1" s="1"/>
  <c r="C288" i="1" s="1" a="1"/>
  <c r="C288" i="1" s="1"/>
  <c r="B289" i="1" a="1"/>
  <c r="B289" i="1" s="1"/>
  <c r="C289" i="1" s="1" a="1"/>
  <c r="C289" i="1" s="1"/>
  <c r="B290" i="1" a="1"/>
  <c r="B290" i="1" s="1"/>
  <c r="C290" i="1" s="1" a="1"/>
  <c r="C290" i="1" s="1"/>
  <c r="B291" i="1" a="1"/>
  <c r="B291" i="1" s="1"/>
  <c r="C291" i="1" s="1" a="1"/>
  <c r="C291" i="1" s="1"/>
  <c r="B292" i="1" a="1"/>
  <c r="B292" i="1" s="1"/>
  <c r="C292" i="1" s="1" a="1"/>
  <c r="C292" i="1" s="1"/>
  <c r="B293" i="1" a="1"/>
  <c r="B293" i="1" s="1"/>
  <c r="C293" i="1" s="1" a="1"/>
  <c r="C293" i="1" s="1"/>
  <c r="B294" i="1" a="1"/>
  <c r="B294" i="1" s="1"/>
  <c r="C294" i="1" s="1" a="1"/>
  <c r="C294" i="1" s="1"/>
  <c r="B295" i="1" a="1"/>
  <c r="B295" i="1" s="1"/>
  <c r="C295" i="1" s="1" a="1"/>
  <c r="C295" i="1" s="1"/>
  <c r="B296" i="1" a="1"/>
  <c r="B296" i="1" s="1"/>
  <c r="C296" i="1" s="1" a="1"/>
  <c r="C296" i="1" s="1"/>
  <c r="B297" i="1" a="1"/>
  <c r="B297" i="1" s="1"/>
  <c r="C297" i="1" s="1" a="1"/>
  <c r="C297" i="1" s="1"/>
  <c r="B298" i="1" a="1"/>
  <c r="B298" i="1" s="1"/>
  <c r="C298" i="1" s="1" a="1"/>
  <c r="C298" i="1" s="1"/>
  <c r="B299" i="1" a="1"/>
  <c r="B299" i="1" s="1"/>
  <c r="C299" i="1" s="1" a="1"/>
  <c r="C299" i="1" s="1"/>
  <c r="B300" i="1" a="1"/>
  <c r="B300" i="1" s="1"/>
  <c r="C300" i="1" s="1" a="1"/>
  <c r="C300" i="1" s="1"/>
  <c r="B301" i="1" a="1"/>
  <c r="B301" i="1" s="1"/>
  <c r="C301" i="1" s="1" a="1"/>
  <c r="C301" i="1" s="1"/>
  <c r="B302" i="1" a="1"/>
  <c r="B302" i="1" s="1"/>
  <c r="C302" i="1" s="1" a="1"/>
  <c r="C302" i="1" s="1"/>
  <c r="B303" i="1" a="1"/>
  <c r="B303" i="1" s="1"/>
  <c r="C303" i="1" s="1" a="1"/>
  <c r="C303" i="1" s="1"/>
  <c r="B304" i="1" a="1"/>
  <c r="B304" i="1" s="1"/>
  <c r="C304" i="1" s="1" a="1"/>
  <c r="C304" i="1" s="1"/>
  <c r="B305" i="1" a="1"/>
  <c r="B305" i="1" s="1"/>
  <c r="C305" i="1" s="1" a="1"/>
  <c r="C305" i="1" s="1"/>
  <c r="B306" i="1" a="1"/>
  <c r="B306" i="1" s="1"/>
  <c r="C306" i="1" s="1" a="1"/>
  <c r="C306" i="1" s="1"/>
  <c r="B307" i="1" a="1"/>
  <c r="B307" i="1" s="1"/>
  <c r="C307" i="1" s="1" a="1"/>
  <c r="C307" i="1" s="1"/>
  <c r="B308" i="1" a="1"/>
  <c r="B308" i="1" s="1"/>
  <c r="C308" i="1" s="1" a="1"/>
  <c r="C308" i="1" s="1"/>
  <c r="B309" i="1" a="1"/>
  <c r="B309" i="1" s="1"/>
  <c r="C309" i="1" s="1" a="1"/>
  <c r="C309" i="1" s="1"/>
  <c r="B310" i="1" a="1"/>
  <c r="B310" i="1" s="1"/>
  <c r="C310" i="1" s="1" a="1"/>
  <c r="C310" i="1" s="1"/>
  <c r="B311" i="1" a="1"/>
  <c r="B311" i="1" s="1"/>
  <c r="C311" i="1" s="1" a="1"/>
  <c r="C311" i="1" s="1"/>
  <c r="B312" i="1" a="1"/>
  <c r="B312" i="1" s="1"/>
  <c r="C312" i="1" s="1" a="1"/>
  <c r="C312" i="1" s="1"/>
  <c r="B313" i="1" a="1"/>
  <c r="B313" i="1" s="1"/>
  <c r="C313" i="1" s="1" a="1"/>
  <c r="C313" i="1" s="1"/>
  <c r="B314" i="1" a="1"/>
  <c r="B314" i="1" s="1"/>
  <c r="C314" i="1" s="1" a="1"/>
  <c r="C314" i="1" s="1"/>
  <c r="B315" i="1" a="1"/>
  <c r="B315" i="1" s="1"/>
  <c r="C315" i="1" s="1" a="1"/>
  <c r="C315" i="1" s="1"/>
  <c r="B316" i="1" a="1"/>
  <c r="B316" i="1" s="1"/>
  <c r="C316" i="1" s="1" a="1"/>
  <c r="C316" i="1" s="1"/>
  <c r="B317" i="1" a="1"/>
  <c r="B317" i="1" s="1"/>
  <c r="C317" i="1" s="1" a="1"/>
  <c r="C317" i="1" s="1"/>
  <c r="B318" i="1" a="1"/>
  <c r="B318" i="1" s="1"/>
  <c r="C318" i="1" s="1" a="1"/>
  <c r="C318" i="1" s="1"/>
  <c r="B319" i="1" a="1"/>
  <c r="B319" i="1" s="1"/>
  <c r="C319" i="1" s="1" a="1"/>
  <c r="C319" i="1" s="1"/>
  <c r="B320" i="1" a="1"/>
  <c r="B320" i="1" s="1"/>
  <c r="C320" i="1" s="1" a="1"/>
  <c r="C320" i="1" s="1"/>
  <c r="B321" i="1" a="1"/>
  <c r="B321" i="1" s="1"/>
  <c r="C321" i="1" s="1" a="1"/>
  <c r="C321" i="1" s="1"/>
  <c r="B322" i="1" a="1"/>
  <c r="B322" i="1" s="1"/>
  <c r="C322" i="1" s="1" a="1"/>
  <c r="C322" i="1" s="1"/>
  <c r="B323" i="1" a="1"/>
  <c r="B323" i="1" s="1"/>
  <c r="C323" i="1" s="1" a="1"/>
  <c r="C323" i="1" s="1"/>
  <c r="B324" i="1" a="1"/>
  <c r="B324" i="1" s="1"/>
  <c r="C324" i="1" s="1" a="1"/>
  <c r="C324" i="1" s="1"/>
  <c r="B325" i="1" a="1"/>
  <c r="B325" i="1" s="1"/>
  <c r="C325" i="1" s="1" a="1"/>
  <c r="C325" i="1" s="1"/>
  <c r="B326" i="1" a="1"/>
  <c r="B326" i="1" s="1"/>
  <c r="C326" i="1" s="1" a="1"/>
  <c r="C326" i="1" s="1"/>
  <c r="B327" i="1" a="1"/>
  <c r="B327" i="1" s="1"/>
  <c r="C327" i="1" s="1" a="1"/>
  <c r="C327" i="1" s="1"/>
  <c r="B328" i="1" a="1"/>
  <c r="B328" i="1" s="1"/>
  <c r="C328" i="1" s="1" a="1"/>
  <c r="C328" i="1" s="1"/>
  <c r="B329" i="1" a="1"/>
  <c r="B329" i="1" s="1"/>
  <c r="C329" i="1" s="1" a="1"/>
  <c r="C329" i="1" s="1"/>
  <c r="B330" i="1" a="1"/>
  <c r="B330" i="1" s="1"/>
  <c r="C330" i="1" s="1" a="1"/>
  <c r="C330" i="1" s="1"/>
  <c r="B331" i="1" a="1"/>
  <c r="B331" i="1" s="1"/>
  <c r="C331" i="1" s="1" a="1"/>
  <c r="C331" i="1" s="1"/>
  <c r="B332" i="1" a="1"/>
  <c r="B332" i="1" s="1"/>
  <c r="C332" i="1" s="1" a="1"/>
  <c r="C332" i="1" s="1"/>
  <c r="B333" i="1" a="1"/>
  <c r="B333" i="1" s="1"/>
  <c r="C333" i="1" s="1" a="1"/>
  <c r="C333" i="1" s="1"/>
  <c r="B334" i="1" a="1"/>
  <c r="B334" i="1" s="1"/>
  <c r="C334" i="1" s="1" a="1"/>
  <c r="C334" i="1" s="1"/>
  <c r="B335" i="1" a="1"/>
  <c r="B335" i="1" s="1"/>
  <c r="C335" i="1" s="1" a="1"/>
  <c r="C335" i="1" s="1"/>
  <c r="B336" i="1" a="1"/>
  <c r="B336" i="1" s="1"/>
  <c r="C336" i="1" s="1" a="1"/>
  <c r="C336" i="1" s="1"/>
  <c r="B337" i="1" a="1"/>
  <c r="B337" i="1" s="1"/>
  <c r="C337" i="1" s="1" a="1"/>
  <c r="C337" i="1" s="1"/>
  <c r="B338" i="1" a="1"/>
  <c r="B338" i="1" s="1"/>
  <c r="C338" i="1" s="1" a="1"/>
  <c r="C338" i="1" s="1"/>
  <c r="B339" i="1" a="1"/>
  <c r="B339" i="1" s="1"/>
  <c r="C339" i="1" s="1" a="1"/>
  <c r="C339" i="1" s="1"/>
  <c r="B340" i="1" a="1"/>
  <c r="B340" i="1" s="1"/>
  <c r="C340" i="1" s="1" a="1"/>
  <c r="C340" i="1" s="1"/>
  <c r="B341" i="1" a="1"/>
  <c r="B341" i="1" s="1"/>
  <c r="C341" i="1" s="1" a="1"/>
  <c r="C341" i="1" s="1"/>
  <c r="B342" i="1" a="1"/>
  <c r="B342" i="1" s="1"/>
  <c r="C342" i="1" s="1" a="1"/>
  <c r="C342" i="1" s="1"/>
  <c r="B343" i="1" a="1"/>
  <c r="B343" i="1" s="1"/>
  <c r="C343" i="1" s="1" a="1"/>
  <c r="C343" i="1" s="1"/>
  <c r="B344" i="1" a="1"/>
  <c r="B344" i="1" s="1"/>
  <c r="C344" i="1" s="1" a="1"/>
  <c r="C344" i="1" s="1"/>
  <c r="B345" i="1" a="1"/>
  <c r="B345" i="1" s="1"/>
  <c r="C345" i="1" s="1" a="1"/>
  <c r="C345" i="1" s="1"/>
  <c r="B346" i="1" a="1"/>
  <c r="B346" i="1" s="1"/>
  <c r="C346" i="1" s="1" a="1"/>
  <c r="C346" i="1" s="1"/>
  <c r="B347" i="1" a="1"/>
  <c r="B347" i="1" s="1"/>
  <c r="C347" i="1" s="1" a="1"/>
  <c r="C347" i="1" s="1"/>
  <c r="B348" i="1" a="1"/>
  <c r="B348" i="1" s="1"/>
  <c r="C348" i="1" s="1" a="1"/>
  <c r="C348" i="1" s="1"/>
  <c r="B349" i="1" a="1"/>
  <c r="B349" i="1" s="1"/>
  <c r="C349" i="1" s="1" a="1"/>
  <c r="C349" i="1" s="1"/>
  <c r="B350" i="1" a="1"/>
  <c r="B350" i="1" s="1"/>
  <c r="C350" i="1" s="1" a="1"/>
  <c r="C350" i="1" s="1"/>
  <c r="B351" i="1" a="1"/>
  <c r="B351" i="1" s="1"/>
  <c r="C351" i="1" s="1" a="1"/>
  <c r="C351" i="1" s="1"/>
  <c r="B352" i="1" a="1"/>
  <c r="B352" i="1" s="1"/>
  <c r="C352" i="1" s="1" a="1"/>
  <c r="C352" i="1" s="1"/>
  <c r="B353" i="1" a="1"/>
  <c r="B353" i="1" s="1"/>
  <c r="C353" i="1" s="1" a="1"/>
  <c r="C353" i="1" s="1"/>
  <c r="B354" i="1" a="1"/>
  <c r="B354" i="1" s="1"/>
  <c r="C354" i="1" s="1" a="1"/>
  <c r="C354" i="1" s="1"/>
  <c r="B355" i="1" a="1"/>
  <c r="B355" i="1" s="1"/>
  <c r="C355" i="1" s="1" a="1"/>
  <c r="C355" i="1" s="1"/>
  <c r="B356" i="1" a="1"/>
  <c r="B356" i="1" s="1"/>
  <c r="C356" i="1" s="1" a="1"/>
  <c r="C356" i="1" s="1"/>
  <c r="B357" i="1" a="1"/>
  <c r="B357" i="1" s="1"/>
  <c r="C357" i="1" s="1" a="1"/>
  <c r="C357" i="1" s="1"/>
  <c r="B358" i="1" a="1"/>
  <c r="B358" i="1" s="1"/>
  <c r="C358" i="1" s="1" a="1"/>
  <c r="C358" i="1" s="1"/>
  <c r="B359" i="1" a="1"/>
  <c r="B359" i="1" s="1"/>
  <c r="C359" i="1" s="1" a="1"/>
  <c r="C359" i="1" s="1"/>
  <c r="B360" i="1" a="1"/>
  <c r="B360" i="1" s="1"/>
  <c r="C360" i="1" s="1" a="1"/>
  <c r="C360" i="1" s="1"/>
  <c r="B361" i="1" a="1"/>
  <c r="B361" i="1" s="1"/>
  <c r="C361" i="1" s="1" a="1"/>
  <c r="C361" i="1" s="1"/>
  <c r="B362" i="1" a="1"/>
  <c r="B362" i="1" s="1"/>
  <c r="C362" i="1" s="1" a="1"/>
  <c r="C362" i="1" s="1"/>
  <c r="B363" i="1" a="1"/>
  <c r="B363" i="1" s="1"/>
  <c r="C363" i="1" s="1" a="1"/>
  <c r="C363" i="1" s="1"/>
  <c r="B364" i="1" a="1"/>
  <c r="B364" i="1" s="1"/>
  <c r="C364" i="1" s="1" a="1"/>
  <c r="C364" i="1" s="1"/>
  <c r="B365" i="1" a="1"/>
  <c r="B365" i="1" s="1"/>
  <c r="C365" i="1" s="1" a="1"/>
  <c r="C365" i="1" s="1"/>
  <c r="B366" i="1" a="1"/>
  <c r="B366" i="1" s="1"/>
  <c r="C366" i="1" s="1" a="1"/>
  <c r="C366" i="1" s="1"/>
  <c r="B367" i="1" a="1"/>
  <c r="B367" i="1" s="1"/>
  <c r="C367" i="1" s="1" a="1"/>
  <c r="C367" i="1" s="1"/>
  <c r="B368" i="1" a="1"/>
  <c r="B368" i="1" s="1"/>
  <c r="C368" i="1" s="1" a="1"/>
  <c r="C368" i="1" s="1"/>
  <c r="B369" i="1" a="1"/>
  <c r="B369" i="1" s="1"/>
  <c r="C369" i="1" s="1" a="1"/>
  <c r="C369" i="1" s="1"/>
  <c r="B370" i="1" a="1"/>
  <c r="B370" i="1" s="1"/>
  <c r="C370" i="1" s="1" a="1"/>
  <c r="C370" i="1" s="1"/>
  <c r="B371" i="1" a="1"/>
  <c r="B371" i="1" s="1"/>
  <c r="C371" i="1" s="1" a="1"/>
  <c r="C371" i="1" s="1"/>
  <c r="B372" i="1" a="1"/>
  <c r="B372" i="1" s="1"/>
  <c r="C372" i="1" s="1" a="1"/>
  <c r="C372" i="1" s="1"/>
  <c r="B373" i="1" a="1"/>
  <c r="B373" i="1" s="1"/>
  <c r="C373" i="1" s="1" a="1"/>
  <c r="C373" i="1" s="1"/>
  <c r="B374" i="1" a="1"/>
  <c r="B374" i="1" s="1"/>
  <c r="C374" i="1" s="1" a="1"/>
  <c r="C374" i="1" s="1"/>
  <c r="B375" i="1" a="1"/>
  <c r="B375" i="1" s="1"/>
  <c r="C375" i="1" s="1" a="1"/>
  <c r="C375" i="1" s="1"/>
  <c r="B376" i="1" a="1"/>
  <c r="B376" i="1" s="1"/>
  <c r="C376" i="1" s="1" a="1"/>
  <c r="C376" i="1" s="1"/>
  <c r="B377" i="1" a="1"/>
  <c r="B377" i="1" s="1"/>
  <c r="C377" i="1" s="1" a="1"/>
  <c r="C377" i="1" s="1"/>
  <c r="B378" i="1" a="1"/>
  <c r="B378" i="1" s="1"/>
  <c r="C378" i="1" s="1" a="1"/>
  <c r="C378" i="1" s="1"/>
  <c r="B379" i="1" a="1"/>
  <c r="B379" i="1" s="1"/>
  <c r="C379" i="1" s="1" a="1"/>
  <c r="C379" i="1" s="1"/>
  <c r="B380" i="1" a="1"/>
  <c r="B380" i="1" s="1"/>
  <c r="C380" i="1" s="1" a="1"/>
  <c r="C380" i="1" s="1"/>
  <c r="B381" i="1" a="1"/>
  <c r="B381" i="1" s="1"/>
  <c r="C381" i="1" s="1" a="1"/>
  <c r="C381" i="1" s="1"/>
  <c r="B382" i="1" a="1"/>
  <c r="B382" i="1" s="1"/>
  <c r="C382" i="1" s="1" a="1"/>
  <c r="C382" i="1" s="1"/>
  <c r="B383" i="1" a="1"/>
  <c r="B383" i="1" s="1"/>
  <c r="C383" i="1" s="1" a="1"/>
  <c r="C383" i="1" s="1"/>
  <c r="B384" i="1" a="1"/>
  <c r="B384" i="1" s="1"/>
  <c r="C384" i="1" s="1" a="1"/>
  <c r="C384" i="1" s="1"/>
  <c r="B385" i="1" a="1"/>
  <c r="B385" i="1" s="1"/>
  <c r="C385" i="1" s="1" a="1"/>
  <c r="C385" i="1" s="1"/>
  <c r="B386" i="1" a="1"/>
  <c r="B386" i="1" s="1"/>
  <c r="C386" i="1" s="1" a="1"/>
  <c r="C386" i="1" s="1"/>
  <c r="B387" i="1" a="1"/>
  <c r="B387" i="1" s="1"/>
  <c r="C387" i="1" s="1" a="1"/>
  <c r="C387" i="1" s="1"/>
  <c r="B388" i="1" a="1"/>
  <c r="B388" i="1" s="1"/>
  <c r="C388" i="1" s="1" a="1"/>
  <c r="C388" i="1" s="1"/>
  <c r="B389" i="1" a="1"/>
  <c r="B389" i="1" s="1"/>
  <c r="C389" i="1" s="1" a="1"/>
  <c r="C389" i="1" s="1"/>
  <c r="B390" i="1" a="1"/>
  <c r="B390" i="1" s="1"/>
  <c r="C390" i="1" s="1" a="1"/>
  <c r="C390" i="1" s="1"/>
  <c r="B391" i="1" a="1"/>
  <c r="B391" i="1" s="1"/>
  <c r="C391" i="1" s="1" a="1"/>
  <c r="C391" i="1" s="1"/>
  <c r="B392" i="1" a="1"/>
  <c r="B392" i="1" s="1"/>
  <c r="C392" i="1" s="1" a="1"/>
  <c r="C392" i="1" s="1"/>
  <c r="B393" i="1" a="1"/>
  <c r="B393" i="1" s="1"/>
  <c r="C393" i="1" s="1" a="1"/>
  <c r="C393" i="1" s="1"/>
  <c r="B394" i="1" a="1"/>
  <c r="B394" i="1" s="1"/>
  <c r="C394" i="1" s="1" a="1"/>
  <c r="C394" i="1" s="1"/>
  <c r="B395" i="1" a="1"/>
  <c r="B395" i="1" s="1"/>
  <c r="C395" i="1" s="1" a="1"/>
  <c r="C395" i="1" s="1"/>
  <c r="B396" i="1" a="1"/>
  <c r="B396" i="1" s="1"/>
  <c r="C396" i="1" s="1" a="1"/>
  <c r="C396" i="1" s="1"/>
  <c r="B397" i="1" a="1"/>
  <c r="B397" i="1" s="1"/>
  <c r="C397" i="1" s="1" a="1"/>
  <c r="C397" i="1" s="1"/>
  <c r="B398" i="1" a="1"/>
  <c r="B398" i="1" s="1"/>
  <c r="C398" i="1" s="1" a="1"/>
  <c r="C398" i="1" s="1"/>
  <c r="B399" i="1" a="1"/>
  <c r="B399" i="1" s="1"/>
  <c r="C399" i="1" s="1" a="1"/>
  <c r="C399" i="1" s="1"/>
  <c r="B400" i="1" a="1"/>
  <c r="B400" i="1" s="1"/>
  <c r="C400" i="1" s="1" a="1"/>
  <c r="C400" i="1" s="1"/>
  <c r="B401" i="1" a="1"/>
  <c r="B401" i="1" s="1"/>
  <c r="C401" i="1" s="1" a="1"/>
  <c r="C401" i="1" s="1"/>
  <c r="B402" i="1" a="1"/>
  <c r="B402" i="1" s="1"/>
  <c r="C402" i="1" s="1" a="1"/>
  <c r="C402" i="1" s="1"/>
  <c r="B403" i="1" a="1"/>
  <c r="B403" i="1" s="1"/>
  <c r="C403" i="1" s="1" a="1"/>
  <c r="C403" i="1" s="1"/>
  <c r="B404" i="1" a="1"/>
  <c r="B404" i="1" s="1"/>
  <c r="C404" i="1" s="1" a="1"/>
  <c r="C404" i="1" s="1"/>
  <c r="B405" i="1" a="1"/>
  <c r="B405" i="1" s="1"/>
  <c r="C405" i="1" s="1" a="1"/>
  <c r="C405" i="1" s="1"/>
  <c r="B406" i="1" a="1"/>
  <c r="B406" i="1" s="1"/>
  <c r="C406" i="1" s="1" a="1"/>
  <c r="C406" i="1" s="1"/>
  <c r="B407" i="1" a="1"/>
  <c r="B407" i="1" s="1"/>
  <c r="C407" i="1" s="1" a="1"/>
  <c r="C407" i="1" s="1"/>
  <c r="B408" i="1" a="1"/>
  <c r="B408" i="1" s="1"/>
  <c r="C408" i="1" s="1" a="1"/>
  <c r="C408" i="1" s="1"/>
  <c r="B409" i="1" a="1"/>
  <c r="B409" i="1" s="1"/>
  <c r="C409" i="1" s="1" a="1"/>
  <c r="C409" i="1" s="1"/>
  <c r="B410" i="1" a="1"/>
  <c r="B410" i="1" s="1"/>
  <c r="C410" i="1" s="1" a="1"/>
  <c r="C410" i="1" s="1"/>
  <c r="B411" i="1" a="1"/>
  <c r="B411" i="1" s="1"/>
  <c r="C411" i="1" s="1" a="1"/>
  <c r="C411" i="1" s="1"/>
  <c r="B412" i="1" a="1"/>
  <c r="B412" i="1" s="1"/>
  <c r="C412" i="1" s="1" a="1"/>
  <c r="C412" i="1" s="1"/>
  <c r="B413" i="1" a="1"/>
  <c r="B413" i="1" s="1"/>
  <c r="C413" i="1" s="1" a="1"/>
  <c r="C413" i="1" s="1"/>
  <c r="B414" i="1" a="1"/>
  <c r="B414" i="1" s="1"/>
  <c r="C414" i="1" s="1" a="1"/>
  <c r="C414" i="1" s="1"/>
  <c r="B415" i="1" a="1"/>
  <c r="B415" i="1" s="1"/>
  <c r="C415" i="1" s="1" a="1"/>
  <c r="C415" i="1" s="1"/>
  <c r="B416" i="1" a="1"/>
  <c r="B416" i="1" s="1"/>
  <c r="C416" i="1" s="1" a="1"/>
  <c r="C416" i="1" s="1"/>
  <c r="B417" i="1" a="1"/>
  <c r="B417" i="1" s="1"/>
  <c r="C417" i="1" s="1" a="1"/>
  <c r="C417" i="1" s="1"/>
  <c r="B418" i="1" a="1"/>
  <c r="B418" i="1" s="1"/>
  <c r="C418" i="1" s="1" a="1"/>
  <c r="C418" i="1" s="1"/>
  <c r="B419" i="1" a="1"/>
  <c r="B419" i="1" s="1"/>
  <c r="C419" i="1" s="1" a="1"/>
  <c r="C419" i="1" s="1"/>
  <c r="B420" i="1" a="1"/>
  <c r="B420" i="1" s="1"/>
  <c r="C420" i="1" s="1" a="1"/>
  <c r="C420" i="1" s="1"/>
  <c r="B421" i="1" a="1"/>
  <c r="B421" i="1" s="1"/>
  <c r="C421" i="1" s="1" a="1"/>
  <c r="C421" i="1" s="1"/>
  <c r="B422" i="1" a="1"/>
  <c r="B422" i="1" s="1"/>
  <c r="C422" i="1" s="1" a="1"/>
  <c r="C422" i="1" s="1"/>
  <c r="B423" i="1" a="1"/>
  <c r="B423" i="1" s="1"/>
  <c r="C423" i="1" s="1" a="1"/>
  <c r="C423" i="1" s="1"/>
  <c r="B424" i="1" a="1"/>
  <c r="B424" i="1" s="1"/>
  <c r="C424" i="1" s="1" a="1"/>
  <c r="C424" i="1" s="1"/>
  <c r="B425" i="1" a="1"/>
  <c r="B425" i="1" s="1"/>
  <c r="C425" i="1" s="1" a="1"/>
  <c r="C425" i="1" s="1"/>
  <c r="B426" i="1" a="1"/>
  <c r="B426" i="1" s="1"/>
  <c r="C426" i="1" s="1" a="1"/>
  <c r="C426" i="1" s="1"/>
  <c r="B427" i="1" a="1"/>
  <c r="B427" i="1" s="1"/>
  <c r="C427" i="1" s="1" a="1"/>
  <c r="C427" i="1" s="1"/>
  <c r="B428" i="1" a="1"/>
  <c r="B428" i="1" s="1"/>
  <c r="C428" i="1" s="1" a="1"/>
  <c r="C428" i="1" s="1"/>
  <c r="B429" i="1" a="1"/>
  <c r="B429" i="1" s="1"/>
  <c r="C429" i="1" s="1" a="1"/>
  <c r="C429" i="1" s="1"/>
  <c r="B430" i="1" a="1"/>
  <c r="B430" i="1" s="1"/>
  <c r="C430" i="1" s="1" a="1"/>
  <c r="C430" i="1" s="1"/>
  <c r="B431" i="1" a="1"/>
  <c r="B431" i="1" s="1"/>
  <c r="C431" i="1" s="1" a="1"/>
  <c r="C431" i="1" s="1"/>
  <c r="B432" i="1" a="1"/>
  <c r="B432" i="1" s="1"/>
  <c r="C432" i="1" s="1" a="1"/>
  <c r="C432" i="1" s="1"/>
  <c r="B433" i="1" a="1"/>
  <c r="B433" i="1" s="1"/>
  <c r="C433" i="1" s="1" a="1"/>
  <c r="C433" i="1" s="1"/>
  <c r="B434" i="1" a="1"/>
  <c r="B434" i="1" s="1"/>
  <c r="C434" i="1" s="1" a="1"/>
  <c r="C434" i="1" s="1"/>
  <c r="B435" i="1" a="1"/>
  <c r="B435" i="1" s="1"/>
  <c r="C435" i="1" s="1" a="1"/>
  <c r="C435" i="1" s="1"/>
  <c r="B436" i="1" a="1"/>
  <c r="B436" i="1" s="1"/>
  <c r="C436" i="1" s="1" a="1"/>
  <c r="C436" i="1" s="1"/>
  <c r="B437" i="1" a="1"/>
  <c r="B437" i="1" s="1"/>
  <c r="C437" i="1" s="1" a="1"/>
  <c r="C437" i="1" s="1"/>
  <c r="B438" i="1" a="1"/>
  <c r="B438" i="1" s="1"/>
  <c r="C438" i="1" s="1" a="1"/>
  <c r="C438" i="1" s="1"/>
  <c r="B439" i="1" a="1"/>
  <c r="B439" i="1" s="1"/>
  <c r="C439" i="1" s="1" a="1"/>
  <c r="C439" i="1" s="1"/>
  <c r="B440" i="1" a="1"/>
  <c r="B440" i="1" s="1"/>
  <c r="C440" i="1" s="1" a="1"/>
  <c r="C440" i="1" s="1"/>
  <c r="B441" i="1" a="1"/>
  <c r="B441" i="1" s="1"/>
  <c r="C441" i="1" s="1" a="1"/>
  <c r="C441" i="1" s="1"/>
  <c r="B442" i="1" a="1"/>
  <c r="B442" i="1" s="1"/>
  <c r="C442" i="1" s="1" a="1"/>
  <c r="C442" i="1" s="1"/>
  <c r="B443" i="1" a="1"/>
  <c r="B443" i="1" s="1"/>
  <c r="C443" i="1" s="1" a="1"/>
  <c r="C443" i="1" s="1"/>
  <c r="B444" i="1" a="1"/>
  <c r="B444" i="1" s="1"/>
  <c r="C444" i="1" s="1" a="1"/>
  <c r="C444" i="1" s="1"/>
  <c r="B445" i="1" a="1"/>
  <c r="B445" i="1" s="1"/>
  <c r="C445" i="1" s="1" a="1"/>
  <c r="C445" i="1" s="1"/>
  <c r="B446" i="1" a="1"/>
  <c r="B446" i="1" s="1"/>
  <c r="C446" i="1" s="1" a="1"/>
  <c r="C446" i="1" s="1"/>
  <c r="B447" i="1" a="1"/>
  <c r="B447" i="1" s="1"/>
  <c r="C447" i="1" s="1" a="1"/>
  <c r="C447" i="1" s="1"/>
  <c r="B448" i="1" a="1"/>
  <c r="B448" i="1" s="1"/>
  <c r="C448" i="1" s="1" a="1"/>
  <c r="C448" i="1" s="1"/>
  <c r="B449" i="1" a="1"/>
  <c r="B449" i="1" s="1"/>
  <c r="C449" i="1" s="1" a="1"/>
  <c r="C449" i="1" s="1"/>
  <c r="B450" i="1" a="1"/>
  <c r="B450" i="1" s="1"/>
  <c r="C450" i="1" s="1" a="1"/>
  <c r="C450" i="1" s="1"/>
  <c r="B451" i="1" a="1"/>
  <c r="B451" i="1" s="1"/>
  <c r="C451" i="1" s="1" a="1"/>
  <c r="C451" i="1" s="1"/>
  <c r="B452" i="1" a="1"/>
  <c r="B452" i="1" s="1"/>
  <c r="C452" i="1" s="1" a="1"/>
  <c r="C452" i="1" s="1"/>
  <c r="B453" i="1" a="1"/>
  <c r="B453" i="1" s="1"/>
  <c r="C453" i="1" s="1" a="1"/>
  <c r="C453" i="1" s="1"/>
  <c r="B454" i="1" a="1"/>
  <c r="B454" i="1" s="1"/>
  <c r="C454" i="1" s="1" a="1"/>
  <c r="C454" i="1" s="1"/>
  <c r="B455" i="1" a="1"/>
  <c r="B455" i="1" s="1"/>
  <c r="C455" i="1" s="1" a="1"/>
  <c r="C455" i="1" s="1"/>
  <c r="B456" i="1" a="1"/>
  <c r="B456" i="1" s="1"/>
  <c r="C456" i="1" s="1" a="1"/>
  <c r="C456" i="1" s="1"/>
  <c r="B457" i="1" a="1"/>
  <c r="B457" i="1" s="1"/>
  <c r="C457" i="1" s="1" a="1"/>
  <c r="C457" i="1" s="1"/>
  <c r="B458" i="1" a="1"/>
  <c r="B458" i="1" s="1"/>
  <c r="C458" i="1" s="1" a="1"/>
  <c r="C458" i="1" s="1"/>
  <c r="B459" i="1" a="1"/>
  <c r="B459" i="1" s="1"/>
  <c r="C459" i="1" s="1" a="1"/>
  <c r="C459" i="1" s="1"/>
  <c r="B460" i="1" a="1"/>
  <c r="B460" i="1" s="1"/>
  <c r="C460" i="1" s="1" a="1"/>
  <c r="C460" i="1" s="1"/>
  <c r="B461" i="1" a="1"/>
  <c r="B461" i="1" s="1"/>
  <c r="C461" i="1" s="1" a="1"/>
  <c r="C461" i="1" s="1"/>
  <c r="B462" i="1" a="1"/>
  <c r="B462" i="1" s="1"/>
  <c r="C462" i="1" s="1" a="1"/>
  <c r="C462" i="1" s="1"/>
  <c r="B463" i="1" a="1"/>
  <c r="B463" i="1" s="1"/>
  <c r="C463" i="1" s="1" a="1"/>
  <c r="C463" i="1" s="1"/>
  <c r="B464" i="1" a="1"/>
  <c r="B464" i="1" s="1"/>
  <c r="C464" i="1" s="1" a="1"/>
  <c r="C464" i="1" s="1"/>
  <c r="B465" i="1" a="1"/>
  <c r="B465" i="1" s="1"/>
  <c r="C465" i="1" s="1" a="1"/>
  <c r="C465" i="1" s="1"/>
  <c r="B466" i="1" a="1"/>
  <c r="B466" i="1" s="1"/>
  <c r="C466" i="1" s="1" a="1"/>
  <c r="C466" i="1" s="1"/>
  <c r="B467" i="1" a="1"/>
  <c r="B467" i="1" s="1"/>
  <c r="C467" i="1" s="1" a="1"/>
  <c r="C467" i="1" s="1"/>
  <c r="B468" i="1" a="1"/>
  <c r="B468" i="1" s="1"/>
  <c r="C468" i="1" s="1" a="1"/>
  <c r="C468" i="1" s="1"/>
  <c r="B469" i="1" a="1"/>
  <c r="B469" i="1" s="1"/>
  <c r="C469" i="1" s="1" a="1"/>
  <c r="C469" i="1" s="1"/>
  <c r="B470" i="1" a="1"/>
  <c r="B470" i="1" s="1"/>
  <c r="C470" i="1" s="1" a="1"/>
  <c r="C470" i="1" s="1"/>
  <c r="B471" i="1" a="1"/>
  <c r="B471" i="1" s="1"/>
  <c r="C471" i="1" s="1" a="1"/>
  <c r="C471" i="1" s="1"/>
  <c r="B472" i="1" a="1"/>
  <c r="B472" i="1" s="1"/>
  <c r="C472" i="1" s="1" a="1"/>
  <c r="C472" i="1" s="1"/>
  <c r="B473" i="1" a="1"/>
  <c r="B473" i="1" s="1"/>
  <c r="C473" i="1" s="1" a="1"/>
  <c r="C473" i="1" s="1"/>
  <c r="B474" i="1" a="1"/>
  <c r="B474" i="1" s="1"/>
  <c r="C474" i="1" s="1" a="1"/>
  <c r="C474" i="1" s="1"/>
  <c r="B475" i="1" a="1"/>
  <c r="B475" i="1" s="1"/>
  <c r="C475" i="1" s="1" a="1"/>
  <c r="C475" i="1" s="1"/>
  <c r="B476" i="1" a="1"/>
  <c r="B476" i="1" s="1"/>
  <c r="C476" i="1" s="1" a="1"/>
  <c r="C476" i="1" s="1"/>
  <c r="B477" i="1" a="1"/>
  <c r="B477" i="1" s="1"/>
  <c r="C477" i="1" s="1" a="1"/>
  <c r="C477" i="1" s="1"/>
  <c r="B478" i="1" a="1"/>
  <c r="B478" i="1" s="1"/>
  <c r="C478" i="1" s="1" a="1"/>
  <c r="C478" i="1" s="1"/>
  <c r="B479" i="1" a="1"/>
  <c r="B479" i="1" s="1"/>
  <c r="C479" i="1" s="1" a="1"/>
  <c r="C479" i="1" s="1"/>
  <c r="B480" i="1" a="1"/>
  <c r="B480" i="1" s="1"/>
  <c r="C480" i="1" s="1" a="1"/>
  <c r="C480" i="1" s="1"/>
  <c r="B481" i="1" a="1"/>
  <c r="B481" i="1" s="1"/>
  <c r="C481" i="1" s="1" a="1"/>
  <c r="C481" i="1" s="1"/>
  <c r="B482" i="1" a="1"/>
  <c r="B482" i="1" s="1"/>
  <c r="C482" i="1" s="1" a="1"/>
  <c r="C482" i="1" s="1"/>
  <c r="B483" i="1" a="1"/>
  <c r="B483" i="1" s="1"/>
  <c r="C483" i="1" s="1" a="1"/>
  <c r="C483" i="1" s="1"/>
  <c r="B484" i="1" a="1"/>
  <c r="B484" i="1" s="1"/>
  <c r="C484" i="1" s="1" a="1"/>
  <c r="C484" i="1" s="1"/>
  <c r="B485" i="1" a="1"/>
  <c r="B485" i="1" s="1"/>
  <c r="C485" i="1" s="1" a="1"/>
  <c r="C485" i="1" s="1"/>
  <c r="B486" i="1" a="1"/>
  <c r="B486" i="1" s="1"/>
  <c r="C486" i="1" s="1" a="1"/>
  <c r="C486" i="1" s="1"/>
  <c r="B487" i="1" a="1"/>
  <c r="B487" i="1" s="1"/>
  <c r="C487" i="1" s="1" a="1"/>
  <c r="C487" i="1" s="1"/>
  <c r="B488" i="1" a="1"/>
  <c r="B488" i="1" s="1"/>
  <c r="C488" i="1" s="1" a="1"/>
  <c r="C488" i="1" s="1"/>
  <c r="B489" i="1" a="1"/>
  <c r="B489" i="1" s="1"/>
  <c r="C489" i="1" s="1" a="1"/>
  <c r="C489" i="1" s="1"/>
  <c r="B490" i="1" a="1"/>
  <c r="B490" i="1" s="1"/>
  <c r="C490" i="1" s="1" a="1"/>
  <c r="C490" i="1" s="1"/>
  <c r="B491" i="1" a="1"/>
  <c r="B491" i="1" s="1"/>
  <c r="C491" i="1" s="1" a="1"/>
  <c r="C491" i="1" s="1"/>
  <c r="B492" i="1" a="1"/>
  <c r="B492" i="1" s="1"/>
  <c r="C492" i="1" s="1" a="1"/>
  <c r="C492" i="1" s="1"/>
  <c r="B493" i="1" a="1"/>
  <c r="B493" i="1" s="1"/>
  <c r="C493" i="1" s="1" a="1"/>
  <c r="C493" i="1" s="1"/>
  <c r="B494" i="1" a="1"/>
  <c r="B494" i="1" s="1"/>
  <c r="C494" i="1" s="1" a="1"/>
  <c r="C494" i="1" s="1"/>
  <c r="B495" i="1" a="1"/>
  <c r="B495" i="1" s="1"/>
  <c r="C495" i="1" s="1" a="1"/>
  <c r="C495" i="1" s="1"/>
  <c r="B496" i="1" a="1"/>
  <c r="B496" i="1" s="1"/>
  <c r="C496" i="1" s="1" a="1"/>
  <c r="C496" i="1" s="1"/>
  <c r="B497" i="1" a="1"/>
  <c r="B497" i="1" s="1"/>
  <c r="C497" i="1" s="1" a="1"/>
  <c r="C497" i="1" s="1"/>
  <c r="B498" i="1" a="1"/>
  <c r="B498" i="1" s="1"/>
  <c r="C498" i="1" s="1" a="1"/>
  <c r="C498" i="1" s="1"/>
  <c r="B499" i="1" a="1"/>
  <c r="B499" i="1" s="1"/>
  <c r="C499" i="1" s="1" a="1"/>
  <c r="C499" i="1" s="1"/>
  <c r="B500" i="1" a="1"/>
  <c r="B500" i="1" s="1"/>
  <c r="C500" i="1" s="1" a="1"/>
  <c r="C500" i="1" s="1"/>
  <c r="B501" i="1" a="1"/>
  <c r="B501" i="1" s="1"/>
  <c r="C501" i="1" s="1" a="1"/>
  <c r="C501" i="1" s="1"/>
  <c r="B502" i="1" a="1"/>
  <c r="B502" i="1" s="1"/>
  <c r="C502" i="1" s="1" a="1"/>
  <c r="C502" i="1" s="1"/>
  <c r="B503" i="1" a="1"/>
  <c r="B503" i="1" s="1"/>
  <c r="C503" i="1" s="1" a="1"/>
  <c r="C503" i="1" s="1"/>
  <c r="B504" i="1" a="1"/>
  <c r="B504" i="1" s="1"/>
  <c r="C504" i="1" s="1" a="1"/>
  <c r="C504" i="1" s="1"/>
  <c r="B505" i="1" a="1"/>
  <c r="B505" i="1" s="1"/>
  <c r="C505" i="1" s="1" a="1"/>
  <c r="C505" i="1" s="1"/>
  <c r="B506" i="1" a="1"/>
  <c r="B506" i="1" s="1"/>
  <c r="C506" i="1" s="1" a="1"/>
  <c r="C506" i="1" s="1"/>
  <c r="B507" i="1" a="1"/>
  <c r="B507" i="1" s="1"/>
  <c r="C507" i="1" s="1" a="1"/>
  <c r="C507" i="1" s="1"/>
  <c r="B508" i="1" a="1"/>
  <c r="B508" i="1" s="1"/>
  <c r="C508" i="1" s="1" a="1"/>
  <c r="C508" i="1" s="1"/>
  <c r="B509" i="1" a="1"/>
  <c r="B509" i="1" s="1"/>
  <c r="C509" i="1" s="1" a="1"/>
  <c r="C509" i="1" s="1"/>
  <c r="B510" i="1" a="1"/>
  <c r="B510" i="1" s="1"/>
  <c r="C510" i="1" s="1" a="1"/>
  <c r="C510" i="1" s="1"/>
  <c r="B511" i="1" a="1"/>
  <c r="B511" i="1" s="1"/>
  <c r="C511" i="1" s="1" a="1"/>
  <c r="C511" i="1" s="1"/>
  <c r="B512" i="1" a="1"/>
  <c r="B512" i="1" s="1"/>
  <c r="C512" i="1" s="1" a="1"/>
  <c r="C512" i="1" s="1"/>
  <c r="B513" i="1" a="1"/>
  <c r="B513" i="1" s="1"/>
  <c r="C513" i="1" s="1" a="1"/>
  <c r="C513" i="1" s="1"/>
  <c r="B514" i="1" a="1"/>
  <c r="B514" i="1" s="1"/>
  <c r="C514" i="1" s="1" a="1"/>
  <c r="C514" i="1" s="1"/>
  <c r="B515" i="1" a="1"/>
  <c r="B515" i="1" s="1"/>
  <c r="C515" i="1" s="1" a="1"/>
  <c r="C515" i="1" s="1"/>
  <c r="B516" i="1" a="1"/>
  <c r="B516" i="1" s="1"/>
  <c r="C516" i="1" s="1" a="1"/>
  <c r="C516" i="1" s="1"/>
  <c r="B517" i="1" a="1"/>
  <c r="B517" i="1" s="1"/>
  <c r="C517" i="1" s="1" a="1"/>
  <c r="C517" i="1" s="1"/>
  <c r="B518" i="1" a="1"/>
  <c r="B518" i="1" s="1"/>
  <c r="C518" i="1" s="1" a="1"/>
  <c r="C518" i="1" s="1"/>
  <c r="B519" i="1" a="1"/>
  <c r="B519" i="1" s="1"/>
  <c r="C519" i="1" s="1" a="1"/>
  <c r="C519" i="1" s="1"/>
  <c r="B520" i="1" a="1"/>
  <c r="B520" i="1" s="1"/>
  <c r="C520" i="1" s="1" a="1"/>
  <c r="C520" i="1" s="1"/>
  <c r="B521" i="1" a="1"/>
  <c r="B521" i="1" s="1"/>
  <c r="C521" i="1" s="1" a="1"/>
  <c r="C521" i="1" s="1"/>
  <c r="B522" i="1" a="1"/>
  <c r="B522" i="1" s="1"/>
  <c r="C522" i="1" s="1" a="1"/>
  <c r="C522" i="1" s="1"/>
  <c r="B523" i="1" a="1"/>
  <c r="B523" i="1" s="1"/>
  <c r="C523" i="1" s="1" a="1"/>
  <c r="C523" i="1" s="1"/>
  <c r="B524" i="1" a="1"/>
  <c r="B524" i="1" s="1"/>
  <c r="C524" i="1" s="1" a="1"/>
  <c r="C524" i="1" s="1"/>
  <c r="B525" i="1" a="1"/>
  <c r="B525" i="1" s="1"/>
  <c r="C525" i="1" s="1" a="1"/>
  <c r="C525" i="1" s="1"/>
  <c r="B526" i="1" a="1"/>
  <c r="B526" i="1" s="1"/>
  <c r="C526" i="1" s="1" a="1"/>
  <c r="C526" i="1" s="1"/>
  <c r="B527" i="1" a="1"/>
  <c r="B527" i="1" s="1"/>
  <c r="C527" i="1" s="1" a="1"/>
  <c r="C527" i="1" s="1"/>
  <c r="B528" i="1" a="1"/>
  <c r="B528" i="1" s="1"/>
  <c r="C528" i="1" s="1" a="1"/>
  <c r="C528" i="1" s="1"/>
  <c r="B529" i="1" a="1"/>
  <c r="B529" i="1" s="1"/>
  <c r="C529" i="1" s="1" a="1"/>
  <c r="C529" i="1" s="1"/>
  <c r="B530" i="1" a="1"/>
  <c r="B530" i="1" s="1"/>
  <c r="C530" i="1" s="1" a="1"/>
  <c r="C530" i="1" s="1"/>
  <c r="B531" i="1" a="1"/>
  <c r="B531" i="1" s="1"/>
  <c r="C531" i="1" s="1" a="1"/>
  <c r="C531" i="1" s="1"/>
  <c r="B532" i="1" a="1"/>
  <c r="B532" i="1" s="1"/>
  <c r="C532" i="1" s="1" a="1"/>
  <c r="C532" i="1" s="1"/>
  <c r="B533" i="1" a="1"/>
  <c r="B533" i="1" s="1"/>
  <c r="C533" i="1" s="1" a="1"/>
  <c r="C533" i="1" s="1"/>
  <c r="B534" i="1" a="1"/>
  <c r="B534" i="1" s="1"/>
  <c r="C534" i="1" s="1" a="1"/>
  <c r="C534" i="1" s="1"/>
  <c r="B535" i="1" a="1"/>
  <c r="B535" i="1" s="1"/>
  <c r="C535" i="1" s="1" a="1"/>
  <c r="C535" i="1" s="1"/>
  <c r="B536" i="1" a="1"/>
  <c r="B536" i="1" s="1"/>
  <c r="C536" i="1" s="1" a="1"/>
  <c r="C536" i="1" s="1"/>
  <c r="B537" i="1" a="1"/>
  <c r="B537" i="1" s="1"/>
  <c r="C537" i="1" s="1" a="1"/>
  <c r="C537" i="1" s="1"/>
  <c r="B538" i="1" a="1"/>
  <c r="B538" i="1" s="1"/>
  <c r="C538" i="1" s="1" a="1"/>
  <c r="C538" i="1" s="1"/>
  <c r="B539" i="1" a="1"/>
  <c r="B539" i="1" s="1"/>
  <c r="C539" i="1" s="1" a="1"/>
  <c r="C539" i="1" s="1"/>
  <c r="B540" i="1" a="1"/>
  <c r="B540" i="1" s="1"/>
  <c r="C540" i="1" s="1" a="1"/>
  <c r="C540" i="1" s="1"/>
  <c r="B541" i="1" a="1"/>
  <c r="B541" i="1" s="1"/>
  <c r="C541" i="1" s="1" a="1"/>
  <c r="C541" i="1" s="1"/>
  <c r="B542" i="1" a="1"/>
  <c r="B542" i="1" s="1"/>
  <c r="C542" i="1" s="1" a="1"/>
  <c r="C542" i="1" s="1"/>
  <c r="B543" i="1" a="1"/>
  <c r="B543" i="1" s="1"/>
  <c r="C543" i="1" s="1" a="1"/>
  <c r="C543" i="1" s="1"/>
  <c r="B544" i="1" a="1"/>
  <c r="B544" i="1" s="1"/>
  <c r="C544" i="1" s="1" a="1"/>
  <c r="C544" i="1" s="1"/>
  <c r="B545" i="1" a="1"/>
  <c r="B545" i="1" s="1"/>
  <c r="C545" i="1" s="1" a="1"/>
  <c r="C545" i="1" s="1"/>
  <c r="B546" i="1" a="1"/>
  <c r="B546" i="1" s="1"/>
  <c r="C546" i="1" s="1" a="1"/>
  <c r="C546" i="1" s="1"/>
  <c r="B547" i="1" a="1"/>
  <c r="B547" i="1" s="1"/>
  <c r="C547" i="1" s="1" a="1"/>
  <c r="C547" i="1" s="1"/>
  <c r="B548" i="1" a="1"/>
  <c r="B548" i="1" s="1"/>
  <c r="C548" i="1" s="1" a="1"/>
  <c r="C548" i="1" s="1"/>
  <c r="B549" i="1" a="1"/>
  <c r="B549" i="1" s="1"/>
  <c r="C549" i="1" s="1" a="1"/>
  <c r="C549" i="1" s="1"/>
  <c r="B550" i="1" a="1"/>
  <c r="B550" i="1" s="1"/>
  <c r="C550" i="1" s="1" a="1"/>
  <c r="C550" i="1" s="1"/>
  <c r="B551" i="1" a="1"/>
  <c r="B551" i="1" s="1"/>
  <c r="C551" i="1" s="1" a="1"/>
  <c r="C551" i="1" s="1"/>
  <c r="B552" i="1" a="1"/>
  <c r="B552" i="1" s="1"/>
  <c r="C552" i="1" s="1" a="1"/>
  <c r="C552" i="1" s="1"/>
  <c r="B553" i="1" a="1"/>
  <c r="B553" i="1" s="1"/>
  <c r="C553" i="1" s="1" a="1"/>
  <c r="C553" i="1" s="1"/>
  <c r="B554" i="1" a="1"/>
  <c r="B554" i="1" s="1"/>
  <c r="C554" i="1" s="1" a="1"/>
  <c r="C554" i="1" s="1"/>
  <c r="B555" i="1" a="1"/>
  <c r="B555" i="1" s="1"/>
  <c r="C555" i="1" s="1" a="1"/>
  <c r="C555" i="1" s="1"/>
  <c r="B556" i="1" a="1"/>
  <c r="B556" i="1" s="1"/>
  <c r="C556" i="1" s="1" a="1"/>
  <c r="C556" i="1" s="1"/>
  <c r="B557" i="1" a="1"/>
  <c r="B557" i="1" s="1"/>
  <c r="C557" i="1" s="1" a="1"/>
  <c r="C557" i="1" s="1"/>
  <c r="B558" i="1" a="1"/>
  <c r="B558" i="1" s="1"/>
  <c r="C558" i="1" s="1" a="1"/>
  <c r="C558" i="1" s="1"/>
  <c r="B559" i="1" a="1"/>
  <c r="B559" i="1" s="1"/>
  <c r="C559" i="1" s="1" a="1"/>
  <c r="C559" i="1" s="1"/>
  <c r="B560" i="1" a="1"/>
  <c r="B560" i="1" s="1"/>
  <c r="C560" i="1" s="1" a="1"/>
  <c r="C560" i="1" s="1"/>
  <c r="B561" i="1" a="1"/>
  <c r="B561" i="1" s="1"/>
  <c r="C561" i="1" s="1" a="1"/>
  <c r="C561" i="1" s="1"/>
  <c r="B562" i="1" a="1"/>
  <c r="B562" i="1" s="1"/>
  <c r="C562" i="1" s="1" a="1"/>
  <c r="C562" i="1" s="1"/>
  <c r="B563" i="1" a="1"/>
  <c r="B563" i="1" s="1"/>
  <c r="C563" i="1" s="1" a="1"/>
  <c r="C563" i="1" s="1"/>
  <c r="B564" i="1" a="1"/>
  <c r="B564" i="1" s="1"/>
  <c r="C564" i="1" s="1" a="1"/>
  <c r="C564" i="1" s="1"/>
  <c r="B565" i="1" a="1"/>
  <c r="B565" i="1" s="1"/>
  <c r="C565" i="1" s="1" a="1"/>
  <c r="C565" i="1" s="1"/>
  <c r="B566" i="1" a="1"/>
  <c r="B566" i="1" s="1"/>
  <c r="C566" i="1" s="1" a="1"/>
  <c r="C566" i="1" s="1"/>
  <c r="B567" i="1" a="1"/>
  <c r="B567" i="1" s="1"/>
  <c r="C567" i="1" s="1" a="1"/>
  <c r="C567" i="1" s="1"/>
  <c r="B568" i="1" a="1"/>
  <c r="B568" i="1" s="1"/>
  <c r="C568" i="1" s="1" a="1"/>
  <c r="C568" i="1" s="1"/>
  <c r="B569" i="1" a="1"/>
  <c r="B569" i="1" s="1"/>
  <c r="C569" i="1" s="1" a="1"/>
  <c r="C569" i="1" s="1"/>
  <c r="B570" i="1" a="1"/>
  <c r="B570" i="1" s="1"/>
  <c r="C570" i="1" s="1" a="1"/>
  <c r="C570" i="1" s="1"/>
  <c r="B571" i="1" a="1"/>
  <c r="B571" i="1" s="1"/>
  <c r="C571" i="1" s="1" a="1"/>
  <c r="C571" i="1" s="1"/>
  <c r="B572" i="1" a="1"/>
  <c r="B572" i="1" s="1"/>
  <c r="C572" i="1" s="1" a="1"/>
  <c r="C572" i="1" s="1"/>
  <c r="B573" i="1" a="1"/>
  <c r="B573" i="1" s="1"/>
  <c r="C573" i="1" s="1" a="1"/>
  <c r="C573" i="1" s="1"/>
  <c r="B574" i="1" a="1"/>
  <c r="B574" i="1" s="1"/>
  <c r="C574" i="1" s="1" a="1"/>
  <c r="C574" i="1" s="1"/>
  <c r="B575" i="1" a="1"/>
  <c r="B575" i="1" s="1"/>
  <c r="C575" i="1" s="1" a="1"/>
  <c r="C575" i="1" s="1"/>
  <c r="B576" i="1" a="1"/>
  <c r="B576" i="1" s="1"/>
  <c r="C576" i="1" s="1" a="1"/>
  <c r="C576" i="1" s="1"/>
  <c r="B577" i="1" a="1"/>
  <c r="B577" i="1" s="1"/>
  <c r="C577" i="1" s="1" a="1"/>
  <c r="C577" i="1" s="1"/>
  <c r="B578" i="1" a="1"/>
  <c r="B578" i="1" s="1"/>
  <c r="C578" i="1" s="1" a="1"/>
  <c r="C578" i="1" s="1"/>
  <c r="B579" i="1" a="1"/>
  <c r="B579" i="1" s="1"/>
  <c r="C579" i="1" s="1" a="1"/>
  <c r="C579" i="1" s="1"/>
  <c r="B580" i="1" a="1"/>
  <c r="B580" i="1" s="1"/>
  <c r="C580" i="1" s="1" a="1"/>
  <c r="C580" i="1" s="1"/>
  <c r="B581" i="1" a="1"/>
  <c r="B581" i="1" s="1"/>
  <c r="C581" i="1" s="1" a="1"/>
  <c r="C581" i="1" s="1"/>
  <c r="B582" i="1" a="1"/>
  <c r="B582" i="1" s="1"/>
  <c r="C582" i="1" s="1" a="1"/>
  <c r="C582" i="1" s="1"/>
  <c r="B583" i="1" a="1"/>
  <c r="B583" i="1" s="1"/>
  <c r="C583" i="1" s="1" a="1"/>
  <c r="C583" i="1" s="1"/>
  <c r="B584" i="1" a="1"/>
  <c r="B584" i="1" s="1"/>
  <c r="C584" i="1" s="1" a="1"/>
  <c r="C584" i="1" s="1"/>
  <c r="B585" i="1" a="1"/>
  <c r="B585" i="1" s="1"/>
  <c r="C585" i="1" s="1" a="1"/>
  <c r="C585" i="1" s="1"/>
  <c r="B586" i="1" a="1"/>
  <c r="B586" i="1" s="1"/>
  <c r="C586" i="1" s="1" a="1"/>
  <c r="C586" i="1" s="1"/>
  <c r="B587" i="1" a="1"/>
  <c r="B587" i="1" s="1"/>
  <c r="C587" i="1" s="1" a="1"/>
  <c r="C587" i="1" s="1"/>
  <c r="B588" i="1" a="1"/>
  <c r="B588" i="1" s="1"/>
  <c r="C588" i="1" s="1" a="1"/>
  <c r="C588" i="1" s="1"/>
  <c r="B589" i="1" a="1"/>
  <c r="B589" i="1" s="1"/>
  <c r="C589" i="1" s="1" a="1"/>
  <c r="C589" i="1" s="1"/>
  <c r="B590" i="1" a="1"/>
  <c r="B590" i="1" s="1"/>
  <c r="C590" i="1" s="1" a="1"/>
  <c r="C590" i="1" s="1"/>
  <c r="B591" i="1" a="1"/>
  <c r="B591" i="1" s="1"/>
  <c r="C591" i="1" s="1" a="1"/>
  <c r="C591" i="1" s="1"/>
  <c r="B592" i="1" a="1"/>
  <c r="B592" i="1" s="1"/>
  <c r="C592" i="1" s="1" a="1"/>
  <c r="C592" i="1" s="1"/>
  <c r="B593" i="1" a="1"/>
  <c r="B593" i="1" s="1"/>
  <c r="C593" i="1" s="1" a="1"/>
  <c r="C593" i="1" s="1"/>
  <c r="B594" i="1" a="1"/>
  <c r="B594" i="1" s="1"/>
  <c r="C594" i="1" s="1" a="1"/>
  <c r="C594" i="1" s="1"/>
  <c r="B595" i="1" a="1"/>
  <c r="B595" i="1" s="1"/>
  <c r="C595" i="1" s="1" a="1"/>
  <c r="C595" i="1" s="1"/>
  <c r="B596" i="1" a="1"/>
  <c r="B596" i="1" s="1"/>
  <c r="C596" i="1" s="1" a="1"/>
  <c r="C596" i="1" s="1"/>
  <c r="B597" i="1" a="1"/>
  <c r="B597" i="1" s="1"/>
  <c r="C597" i="1" s="1" a="1"/>
  <c r="C597" i="1" s="1"/>
  <c r="B598" i="1" a="1"/>
  <c r="B598" i="1" s="1"/>
  <c r="C598" i="1" s="1" a="1"/>
  <c r="C598" i="1" s="1"/>
  <c r="B599" i="1" a="1"/>
  <c r="B599" i="1" s="1"/>
  <c r="C599" i="1" s="1" a="1"/>
  <c r="C599" i="1" s="1"/>
  <c r="B600" i="1" a="1"/>
  <c r="B600" i="1" s="1"/>
  <c r="C600" i="1" s="1" a="1"/>
  <c r="C600" i="1" s="1"/>
  <c r="B601" i="1" a="1"/>
  <c r="B601" i="1" s="1"/>
  <c r="C601" i="1" s="1" a="1"/>
  <c r="C601" i="1" s="1"/>
  <c r="B602" i="1" a="1"/>
  <c r="B602" i="1" s="1"/>
  <c r="C602" i="1" s="1" a="1"/>
  <c r="C602" i="1" s="1"/>
  <c r="B603" i="1" a="1"/>
  <c r="B603" i="1" s="1"/>
  <c r="C603" i="1" s="1" a="1"/>
  <c r="C603" i="1" s="1"/>
  <c r="B604" i="1" a="1"/>
  <c r="B604" i="1" s="1"/>
  <c r="C604" i="1" s="1" a="1"/>
  <c r="C604" i="1" s="1"/>
  <c r="B605" i="1" a="1"/>
  <c r="B605" i="1" s="1"/>
  <c r="C605" i="1" s="1" a="1"/>
  <c r="C605" i="1" s="1"/>
  <c r="B606" i="1" a="1"/>
  <c r="B606" i="1" s="1"/>
  <c r="C606" i="1" s="1" a="1"/>
  <c r="C606" i="1" s="1"/>
  <c r="B607" i="1" a="1"/>
  <c r="B607" i="1" s="1"/>
  <c r="C607" i="1" s="1" a="1"/>
  <c r="C607" i="1" s="1"/>
  <c r="B608" i="1" a="1"/>
  <c r="B608" i="1" s="1"/>
  <c r="C608" i="1" s="1" a="1"/>
  <c r="C608" i="1" s="1"/>
  <c r="B609" i="1" a="1"/>
  <c r="B609" i="1" s="1"/>
  <c r="C609" i="1" s="1" a="1"/>
  <c r="C609" i="1" s="1"/>
  <c r="B610" i="1" a="1"/>
  <c r="B610" i="1" s="1"/>
  <c r="C610" i="1" s="1" a="1"/>
  <c r="C610" i="1" s="1"/>
  <c r="B611" i="1" a="1"/>
  <c r="B611" i="1" s="1"/>
  <c r="C611" i="1" s="1" a="1"/>
  <c r="C611" i="1" s="1"/>
  <c r="B612" i="1" a="1"/>
  <c r="B612" i="1" s="1"/>
  <c r="C612" i="1" s="1" a="1"/>
  <c r="C612" i="1" s="1"/>
  <c r="B613" i="1" a="1"/>
  <c r="B613" i="1" s="1"/>
  <c r="C613" i="1" s="1" a="1"/>
  <c r="C613" i="1" s="1"/>
  <c r="B614" i="1" a="1"/>
  <c r="B614" i="1" s="1"/>
  <c r="C614" i="1" s="1" a="1"/>
  <c r="C614" i="1" s="1"/>
  <c r="B615" i="1" a="1"/>
  <c r="B615" i="1" s="1"/>
  <c r="C615" i="1" s="1" a="1"/>
  <c r="C615" i="1" s="1"/>
  <c r="B616" i="1" a="1"/>
  <c r="B616" i="1" s="1"/>
  <c r="C616" i="1" s="1" a="1"/>
  <c r="C616" i="1" s="1"/>
  <c r="B617" i="1" a="1"/>
  <c r="B617" i="1" s="1"/>
  <c r="C617" i="1" s="1" a="1"/>
  <c r="C617" i="1" s="1"/>
  <c r="B618" i="1" a="1"/>
  <c r="B618" i="1" s="1"/>
  <c r="C618" i="1" s="1" a="1"/>
  <c r="C618" i="1" s="1"/>
  <c r="B619" i="1" a="1"/>
  <c r="B619" i="1" s="1"/>
  <c r="C619" i="1" s="1" a="1"/>
  <c r="C619" i="1" s="1"/>
  <c r="B620" i="1" a="1"/>
  <c r="B620" i="1" s="1"/>
  <c r="C620" i="1" s="1" a="1"/>
  <c r="C620" i="1" s="1"/>
  <c r="B621" i="1" a="1"/>
  <c r="B621" i="1" s="1"/>
  <c r="C621" i="1" s="1" a="1"/>
  <c r="C621" i="1" s="1"/>
  <c r="B622" i="1" a="1"/>
  <c r="B622" i="1" s="1"/>
  <c r="C622" i="1" s="1" a="1"/>
  <c r="C622" i="1" s="1"/>
  <c r="B623" i="1" a="1"/>
  <c r="B623" i="1" s="1"/>
  <c r="C623" i="1" s="1" a="1"/>
  <c r="C623" i="1" s="1"/>
  <c r="B624" i="1" a="1"/>
  <c r="B624" i="1" s="1"/>
  <c r="C624" i="1" s="1" a="1"/>
  <c r="C624" i="1" s="1"/>
  <c r="B625" i="1" a="1"/>
  <c r="B625" i="1" s="1"/>
  <c r="C625" i="1" s="1" a="1"/>
  <c r="C625" i="1" s="1"/>
  <c r="B626" i="1" a="1"/>
  <c r="B626" i="1" s="1"/>
  <c r="C626" i="1" s="1" a="1"/>
  <c r="C626" i="1" s="1"/>
  <c r="B627" i="1" a="1"/>
  <c r="B627" i="1" s="1"/>
  <c r="C627" i="1" s="1" a="1"/>
  <c r="C627" i="1" s="1"/>
  <c r="B628" i="1" a="1"/>
  <c r="B628" i="1" s="1"/>
  <c r="C628" i="1" s="1" a="1"/>
  <c r="C628" i="1" s="1"/>
  <c r="B629" i="1" a="1"/>
  <c r="B629" i="1" s="1"/>
  <c r="C629" i="1" s="1" a="1"/>
  <c r="C629" i="1" s="1"/>
  <c r="B630" i="1" a="1"/>
  <c r="B630" i="1" s="1"/>
  <c r="C630" i="1" s="1" a="1"/>
  <c r="C630" i="1" s="1"/>
  <c r="B631" i="1" a="1"/>
  <c r="B631" i="1" s="1"/>
  <c r="C631" i="1" s="1" a="1"/>
  <c r="C631" i="1" s="1"/>
  <c r="B632" i="1" a="1"/>
  <c r="B632" i="1" s="1"/>
  <c r="C632" i="1" s="1" a="1"/>
  <c r="C632" i="1" s="1"/>
  <c r="B633" i="1" a="1"/>
  <c r="B633" i="1" s="1"/>
  <c r="C633" i="1" s="1" a="1"/>
  <c r="C633" i="1" s="1"/>
  <c r="B634" i="1" a="1"/>
  <c r="B634" i="1" s="1"/>
  <c r="C634" i="1" s="1" a="1"/>
  <c r="C634" i="1" s="1"/>
  <c r="B635" i="1" a="1"/>
  <c r="B635" i="1" s="1"/>
  <c r="C635" i="1" s="1" a="1"/>
  <c r="C635" i="1" s="1"/>
  <c r="B636" i="1" a="1"/>
  <c r="B636" i="1" s="1"/>
  <c r="C636" i="1" s="1" a="1"/>
  <c r="C636" i="1" s="1"/>
  <c r="B637" i="1" a="1"/>
  <c r="B637" i="1" s="1"/>
  <c r="C637" i="1" s="1" a="1"/>
  <c r="C637" i="1" s="1"/>
  <c r="B638" i="1" a="1"/>
  <c r="B638" i="1" s="1"/>
  <c r="C638" i="1" s="1" a="1"/>
  <c r="C638" i="1" s="1"/>
  <c r="B639" i="1" a="1"/>
  <c r="B639" i="1" s="1"/>
  <c r="C639" i="1" s="1" a="1"/>
  <c r="C639" i="1" s="1"/>
  <c r="B640" i="1" a="1"/>
  <c r="B640" i="1" s="1"/>
  <c r="C640" i="1" s="1" a="1"/>
  <c r="C640" i="1" s="1"/>
  <c r="B641" i="1" a="1"/>
  <c r="B641" i="1" s="1"/>
  <c r="C641" i="1" s="1" a="1"/>
  <c r="C641" i="1" s="1"/>
  <c r="B642" i="1" a="1"/>
  <c r="B642" i="1" s="1"/>
  <c r="C642" i="1" s="1" a="1"/>
  <c r="C642" i="1" s="1"/>
  <c r="B643" i="1" a="1"/>
  <c r="B643" i="1" s="1"/>
  <c r="C643" i="1" s="1" a="1"/>
  <c r="C643" i="1" s="1"/>
  <c r="B644" i="1" a="1"/>
  <c r="B644" i="1" s="1"/>
  <c r="C644" i="1" s="1" a="1"/>
  <c r="C644" i="1" s="1"/>
  <c r="B645" i="1" a="1"/>
  <c r="B645" i="1" s="1"/>
  <c r="C645" i="1" s="1" a="1"/>
  <c r="C645" i="1" s="1"/>
  <c r="B646" i="1" a="1"/>
  <c r="B646" i="1" s="1"/>
  <c r="C646" i="1" s="1" a="1"/>
  <c r="C646" i="1" s="1"/>
  <c r="B647" i="1" a="1"/>
  <c r="B647" i="1" s="1"/>
  <c r="C647" i="1" s="1" a="1"/>
  <c r="C647" i="1" s="1"/>
  <c r="B648" i="1" a="1"/>
  <c r="B648" i="1" s="1"/>
  <c r="C648" i="1" s="1" a="1"/>
  <c r="C648" i="1" s="1"/>
  <c r="B649" i="1" a="1"/>
  <c r="B649" i="1" s="1"/>
  <c r="C649" i="1" s="1" a="1"/>
  <c r="C649" i="1" s="1"/>
  <c r="B650" i="1" a="1"/>
  <c r="B650" i="1" s="1"/>
  <c r="C650" i="1" s="1" a="1"/>
  <c r="C650" i="1" s="1"/>
  <c r="B651" i="1" a="1"/>
  <c r="B651" i="1" s="1"/>
  <c r="C651" i="1" s="1" a="1"/>
  <c r="C651" i="1" s="1"/>
  <c r="B652" i="1" a="1"/>
  <c r="B652" i="1" s="1"/>
  <c r="C652" i="1" s="1" a="1"/>
  <c r="C652" i="1" s="1"/>
  <c r="B653" i="1" a="1"/>
  <c r="B653" i="1" s="1"/>
  <c r="C653" i="1" s="1" a="1"/>
  <c r="C653" i="1" s="1"/>
  <c r="B654" i="1" a="1"/>
  <c r="B654" i="1" s="1"/>
  <c r="C654" i="1" s="1" a="1"/>
  <c r="C654" i="1" s="1"/>
  <c r="B655" i="1" a="1"/>
  <c r="B655" i="1" s="1"/>
  <c r="C655" i="1" s="1" a="1"/>
  <c r="C655" i="1" s="1"/>
  <c r="B656" i="1" a="1"/>
  <c r="B656" i="1" s="1"/>
  <c r="C656" i="1" s="1" a="1"/>
  <c r="C656" i="1" s="1"/>
  <c r="B657" i="1" a="1"/>
  <c r="B657" i="1" s="1"/>
  <c r="C657" i="1" s="1" a="1"/>
  <c r="C657" i="1" s="1"/>
  <c r="B658" i="1" a="1"/>
  <c r="B658" i="1" s="1"/>
  <c r="C658" i="1" s="1" a="1"/>
  <c r="C658" i="1" s="1"/>
  <c r="B659" i="1" a="1"/>
  <c r="B659" i="1" s="1"/>
  <c r="C659" i="1" s="1" a="1"/>
  <c r="C659" i="1" s="1"/>
  <c r="B660" i="1" a="1"/>
  <c r="B660" i="1" s="1"/>
  <c r="C660" i="1" s="1" a="1"/>
  <c r="C660" i="1" s="1"/>
  <c r="B661" i="1" a="1"/>
  <c r="B661" i="1" s="1"/>
  <c r="C661" i="1" s="1" a="1"/>
  <c r="C661" i="1" s="1"/>
  <c r="B662" i="1" a="1"/>
  <c r="B662" i="1" s="1"/>
  <c r="C662" i="1" s="1" a="1"/>
  <c r="C662" i="1" s="1"/>
  <c r="B663" i="1" a="1"/>
  <c r="B663" i="1" s="1"/>
  <c r="C663" i="1" s="1" a="1"/>
  <c r="C663" i="1" s="1"/>
  <c r="B664" i="1" a="1"/>
  <c r="B664" i="1" s="1"/>
  <c r="C664" i="1" s="1" a="1"/>
  <c r="C664" i="1" s="1"/>
  <c r="B665" i="1" a="1"/>
  <c r="B665" i="1" s="1"/>
  <c r="C665" i="1" s="1" a="1"/>
  <c r="C665" i="1" s="1"/>
  <c r="B666" i="1" a="1"/>
  <c r="B666" i="1" s="1"/>
  <c r="C666" i="1" s="1" a="1"/>
  <c r="C666" i="1" s="1"/>
  <c r="B667" i="1" a="1"/>
  <c r="B667" i="1" s="1"/>
  <c r="C667" i="1" s="1" a="1"/>
  <c r="C667" i="1" s="1"/>
  <c r="B668" i="1" a="1"/>
  <c r="B668" i="1" s="1"/>
  <c r="C668" i="1" s="1" a="1"/>
  <c r="C668" i="1" s="1"/>
  <c r="B669" i="1" a="1"/>
  <c r="B669" i="1" s="1"/>
  <c r="C669" i="1" s="1" a="1"/>
  <c r="C669" i="1" s="1"/>
  <c r="B670" i="1" a="1"/>
  <c r="B670" i="1" s="1"/>
  <c r="C670" i="1" s="1" a="1"/>
  <c r="C670" i="1" s="1"/>
  <c r="B671" i="1" a="1"/>
  <c r="B671" i="1" s="1"/>
  <c r="C671" i="1" s="1" a="1"/>
  <c r="C671" i="1" s="1"/>
  <c r="B672" i="1" a="1"/>
  <c r="B672" i="1" s="1"/>
  <c r="C672" i="1" s="1" a="1"/>
  <c r="C672" i="1" s="1"/>
  <c r="B673" i="1" a="1"/>
  <c r="B673" i="1" s="1"/>
  <c r="C673" i="1" s="1" a="1"/>
  <c r="C673" i="1" s="1"/>
  <c r="B674" i="1" a="1"/>
  <c r="B674" i="1" s="1"/>
  <c r="C674" i="1" s="1" a="1"/>
  <c r="C674" i="1" s="1"/>
  <c r="B675" i="1" a="1"/>
  <c r="B675" i="1" s="1"/>
  <c r="C675" i="1" s="1" a="1"/>
  <c r="C675" i="1" s="1"/>
  <c r="B676" i="1" a="1"/>
  <c r="B676" i="1" s="1"/>
  <c r="C676" i="1" s="1" a="1"/>
  <c r="C676" i="1" s="1"/>
  <c r="B677" i="1" a="1"/>
  <c r="B677" i="1" s="1"/>
  <c r="C677" i="1" s="1" a="1"/>
  <c r="C677" i="1" s="1"/>
  <c r="B678" i="1" a="1"/>
  <c r="B678" i="1" s="1"/>
  <c r="C678" i="1" s="1" a="1"/>
  <c r="C678" i="1" s="1"/>
  <c r="B679" i="1" a="1"/>
  <c r="B679" i="1" s="1"/>
  <c r="C679" i="1" s="1" a="1"/>
  <c r="C679" i="1" s="1"/>
  <c r="B680" i="1" a="1"/>
  <c r="B680" i="1" s="1"/>
  <c r="C680" i="1" s="1" a="1"/>
  <c r="C680" i="1" s="1"/>
  <c r="B681" i="1" a="1"/>
  <c r="B681" i="1" s="1"/>
  <c r="C681" i="1" s="1" a="1"/>
  <c r="C681" i="1" s="1"/>
  <c r="B682" i="1" a="1"/>
  <c r="B682" i="1" s="1"/>
  <c r="C682" i="1" s="1" a="1"/>
  <c r="C682" i="1" s="1"/>
  <c r="B683" i="1" a="1"/>
  <c r="B683" i="1" s="1"/>
  <c r="C683" i="1" s="1" a="1"/>
  <c r="C683" i="1" s="1"/>
  <c r="B684" i="1" a="1"/>
  <c r="B684" i="1" s="1"/>
  <c r="C684" i="1" s="1" a="1"/>
  <c r="C684" i="1" s="1"/>
  <c r="B685" i="1" a="1"/>
  <c r="B685" i="1" s="1"/>
  <c r="C685" i="1" s="1" a="1"/>
  <c r="C685" i="1" s="1"/>
  <c r="B686" i="1" a="1"/>
  <c r="B686" i="1" s="1"/>
  <c r="C686" i="1" s="1" a="1"/>
  <c r="C686" i="1" s="1"/>
  <c r="B687" i="1" a="1"/>
  <c r="B687" i="1" s="1"/>
  <c r="C687" i="1" s="1" a="1"/>
  <c r="C687" i="1" s="1"/>
  <c r="B688" i="1" a="1"/>
  <c r="B688" i="1" s="1"/>
  <c r="C688" i="1" s="1" a="1"/>
  <c r="C688" i="1" s="1"/>
  <c r="B689" i="1" a="1"/>
  <c r="B689" i="1" s="1"/>
  <c r="C689" i="1" s="1" a="1"/>
  <c r="C689" i="1" s="1"/>
  <c r="B690" i="1" a="1"/>
  <c r="B690" i="1" s="1"/>
  <c r="C690" i="1" s="1" a="1"/>
  <c r="C690" i="1" s="1"/>
  <c r="B691" i="1" a="1"/>
  <c r="B691" i="1" s="1"/>
  <c r="C691" i="1" s="1" a="1"/>
  <c r="C691" i="1" s="1"/>
  <c r="B692" i="1" a="1"/>
  <c r="B692" i="1" s="1"/>
  <c r="C692" i="1" s="1" a="1"/>
  <c r="C692" i="1" s="1"/>
  <c r="B693" i="1" a="1"/>
  <c r="B693" i="1" s="1"/>
  <c r="C693" i="1" s="1" a="1"/>
  <c r="C693" i="1" s="1"/>
  <c r="B694" i="1" a="1"/>
  <c r="B694" i="1" s="1"/>
  <c r="C694" i="1" s="1" a="1"/>
  <c r="C694" i="1" s="1"/>
  <c r="B695" i="1" a="1"/>
  <c r="B695" i="1" s="1"/>
  <c r="C695" i="1" s="1" a="1"/>
  <c r="C695" i="1" s="1"/>
  <c r="B696" i="1" a="1"/>
  <c r="B696" i="1" s="1"/>
  <c r="C696" i="1" s="1" a="1"/>
  <c r="C696" i="1" s="1"/>
  <c r="B697" i="1" a="1"/>
  <c r="B697" i="1" s="1"/>
  <c r="C697" i="1" s="1" a="1"/>
  <c r="C697" i="1" s="1"/>
  <c r="B698" i="1" a="1"/>
  <c r="B698" i="1" s="1"/>
  <c r="C698" i="1" s="1" a="1"/>
  <c r="C698" i="1" s="1"/>
  <c r="B699" i="1" a="1"/>
  <c r="B699" i="1" s="1"/>
  <c r="C699" i="1" s="1" a="1"/>
  <c r="C699" i="1" s="1"/>
  <c r="B700" i="1" a="1"/>
  <c r="B700" i="1" s="1"/>
  <c r="C700" i="1" s="1" a="1"/>
  <c r="C700" i="1" s="1"/>
  <c r="B701" i="1" a="1"/>
  <c r="B701" i="1" s="1"/>
  <c r="C701" i="1" s="1" a="1"/>
  <c r="C701" i="1" s="1"/>
  <c r="B702" i="1" a="1"/>
  <c r="B702" i="1" s="1"/>
  <c r="C702" i="1" s="1" a="1"/>
  <c r="C702" i="1" s="1"/>
  <c r="B703" i="1" a="1"/>
  <c r="B703" i="1" s="1"/>
  <c r="C703" i="1" s="1" a="1"/>
  <c r="C703" i="1" s="1"/>
  <c r="B704" i="1" a="1"/>
  <c r="B704" i="1" s="1"/>
  <c r="C704" i="1" s="1" a="1"/>
  <c r="C704" i="1" s="1"/>
  <c r="B705" i="1" a="1"/>
  <c r="B705" i="1" s="1"/>
  <c r="C705" i="1" s="1" a="1"/>
  <c r="C705" i="1" s="1"/>
  <c r="B706" i="1" a="1"/>
  <c r="B706" i="1" s="1"/>
  <c r="C706" i="1" s="1" a="1"/>
  <c r="C706" i="1" s="1"/>
  <c r="B707" i="1" a="1"/>
  <c r="B707" i="1" s="1"/>
  <c r="C707" i="1" s="1" a="1"/>
  <c r="C707" i="1" s="1"/>
  <c r="B708" i="1" a="1"/>
  <c r="B708" i="1" s="1"/>
  <c r="C708" i="1" s="1" a="1"/>
  <c r="C708" i="1" s="1"/>
  <c r="B709" i="1" a="1"/>
  <c r="B709" i="1" s="1"/>
  <c r="C709" i="1" s="1" a="1"/>
  <c r="C709" i="1" s="1"/>
  <c r="B710" i="1" a="1"/>
  <c r="B710" i="1" s="1"/>
  <c r="C710" i="1" s="1" a="1"/>
  <c r="C710" i="1" s="1"/>
  <c r="B711" i="1" a="1"/>
  <c r="B711" i="1" s="1"/>
  <c r="C711" i="1" s="1" a="1"/>
  <c r="C711" i="1" s="1"/>
  <c r="B712" i="1" a="1"/>
  <c r="B712" i="1" s="1"/>
  <c r="C712" i="1" s="1" a="1"/>
  <c r="C712" i="1" s="1"/>
  <c r="B713" i="1" a="1"/>
  <c r="B713" i="1" s="1"/>
  <c r="C713" i="1" s="1" a="1"/>
  <c r="C713" i="1" s="1"/>
  <c r="B714" i="1" a="1"/>
  <c r="B714" i="1" s="1"/>
  <c r="C714" i="1" s="1" a="1"/>
  <c r="C714" i="1" s="1"/>
  <c r="B715" i="1" a="1"/>
  <c r="B715" i="1" s="1"/>
  <c r="C715" i="1" s="1" a="1"/>
  <c r="C715" i="1" s="1"/>
  <c r="B716" i="1" a="1"/>
  <c r="B716" i="1" s="1"/>
  <c r="C716" i="1" s="1" a="1"/>
  <c r="C716" i="1" s="1"/>
  <c r="B717" i="1" a="1"/>
  <c r="B717" i="1" s="1"/>
  <c r="C717" i="1" s="1" a="1"/>
  <c r="C717" i="1" s="1"/>
  <c r="B718" i="1" a="1"/>
  <c r="B718" i="1" s="1"/>
  <c r="C718" i="1" s="1" a="1"/>
  <c r="C718" i="1" s="1"/>
  <c r="B719" i="1" a="1"/>
  <c r="B719" i="1" s="1"/>
  <c r="C719" i="1" s="1" a="1"/>
  <c r="C719" i="1" s="1"/>
  <c r="B720" i="1" a="1"/>
  <c r="B720" i="1" s="1"/>
  <c r="C720" i="1" s="1" a="1"/>
  <c r="C720" i="1" s="1"/>
  <c r="B721" i="1" a="1"/>
  <c r="B721" i="1" s="1"/>
  <c r="C721" i="1" s="1" a="1"/>
  <c r="C721" i="1" s="1"/>
  <c r="B722" i="1" a="1"/>
  <c r="B722" i="1" s="1"/>
  <c r="C722" i="1" s="1" a="1"/>
  <c r="C722" i="1" s="1"/>
  <c r="B723" i="1" a="1"/>
  <c r="B723" i="1" s="1"/>
  <c r="C723" i="1" s="1" a="1"/>
  <c r="C723" i="1" s="1"/>
  <c r="B724" i="1" a="1"/>
  <c r="B724" i="1" s="1"/>
  <c r="C724" i="1" s="1" a="1"/>
  <c r="C724" i="1" s="1"/>
  <c r="B725" i="1" a="1"/>
  <c r="B725" i="1" s="1"/>
  <c r="C725" i="1" s="1" a="1"/>
  <c r="C725" i="1" s="1"/>
  <c r="B726" i="1" a="1"/>
  <c r="B726" i="1" s="1"/>
  <c r="C726" i="1" s="1" a="1"/>
  <c r="C726" i="1" s="1"/>
  <c r="B727" i="1" a="1"/>
  <c r="B727" i="1" s="1"/>
  <c r="C727" i="1" s="1" a="1"/>
  <c r="C727" i="1" s="1"/>
  <c r="B728" i="1" a="1"/>
  <c r="B728" i="1" s="1"/>
  <c r="C728" i="1" s="1" a="1"/>
  <c r="C728" i="1" s="1"/>
  <c r="B729" i="1" a="1"/>
  <c r="B729" i="1" s="1"/>
  <c r="C729" i="1" s="1" a="1"/>
  <c r="C729" i="1" s="1"/>
  <c r="B730" i="1" a="1"/>
  <c r="B730" i="1" s="1"/>
  <c r="C730" i="1" s="1" a="1"/>
  <c r="C730" i="1" s="1"/>
  <c r="B731" i="1" a="1"/>
  <c r="B731" i="1" s="1"/>
  <c r="C731" i="1" s="1" a="1"/>
  <c r="C731" i="1" s="1"/>
  <c r="B732" i="1" a="1"/>
  <c r="B732" i="1" s="1"/>
  <c r="C732" i="1" s="1" a="1"/>
  <c r="C732" i="1" s="1"/>
  <c r="B733" i="1" a="1"/>
  <c r="B733" i="1" s="1"/>
  <c r="C733" i="1" s="1" a="1"/>
  <c r="C733" i="1" s="1"/>
  <c r="B734" i="1" a="1"/>
  <c r="B734" i="1" s="1"/>
  <c r="C734" i="1" s="1" a="1"/>
  <c r="C734" i="1" s="1"/>
  <c r="B735" i="1" a="1"/>
  <c r="B735" i="1" s="1"/>
  <c r="C735" i="1" s="1" a="1"/>
  <c r="C735" i="1" s="1"/>
  <c r="B736" i="1" a="1"/>
  <c r="B736" i="1" s="1"/>
  <c r="C736" i="1" s="1" a="1"/>
  <c r="C736" i="1" s="1"/>
  <c r="B737" i="1" a="1"/>
  <c r="B737" i="1" s="1"/>
  <c r="C737" i="1" s="1" a="1"/>
  <c r="C737" i="1" s="1"/>
  <c r="B738" i="1" a="1"/>
  <c r="B738" i="1" s="1"/>
  <c r="C738" i="1" s="1" a="1"/>
  <c r="C738" i="1" s="1"/>
  <c r="B739" i="1" a="1"/>
  <c r="B739" i="1" s="1"/>
  <c r="C739" i="1" s="1" a="1"/>
  <c r="C739" i="1" s="1"/>
  <c r="B740" i="1" a="1"/>
  <c r="B740" i="1" s="1"/>
  <c r="C740" i="1" s="1" a="1"/>
  <c r="C740" i="1" s="1"/>
  <c r="B741" i="1" a="1"/>
  <c r="B741" i="1" s="1"/>
  <c r="C741" i="1" s="1" a="1"/>
  <c r="C741" i="1" s="1"/>
  <c r="B742" i="1" a="1"/>
  <c r="B742" i="1" s="1"/>
  <c r="C742" i="1" s="1" a="1"/>
  <c r="C742" i="1" s="1"/>
  <c r="B743" i="1" a="1"/>
  <c r="B743" i="1" s="1"/>
  <c r="C743" i="1" s="1" a="1"/>
  <c r="C743" i="1" s="1"/>
  <c r="B744" i="1" a="1"/>
  <c r="B744" i="1" s="1"/>
  <c r="C744" i="1" s="1" a="1"/>
  <c r="C744" i="1" s="1"/>
  <c r="B745" i="1" a="1"/>
  <c r="B745" i="1" s="1"/>
  <c r="C745" i="1" s="1" a="1"/>
  <c r="C745" i="1" s="1"/>
  <c r="B746" i="1" a="1"/>
  <c r="B746" i="1" s="1"/>
  <c r="C746" i="1" s="1" a="1"/>
  <c r="C746" i="1" s="1"/>
  <c r="B747" i="1" a="1"/>
  <c r="B747" i="1" s="1"/>
  <c r="C747" i="1" s="1" a="1"/>
  <c r="C747" i="1" s="1"/>
  <c r="B748" i="1" a="1"/>
  <c r="B748" i="1" s="1"/>
  <c r="C748" i="1" s="1" a="1"/>
  <c r="C748" i="1" s="1"/>
  <c r="B749" i="1" a="1"/>
  <c r="B749" i="1" s="1"/>
  <c r="C749" i="1" s="1" a="1"/>
  <c r="C749" i="1" s="1"/>
  <c r="B750" i="1" a="1"/>
  <c r="B750" i="1" s="1"/>
  <c r="C750" i="1" s="1" a="1"/>
  <c r="C750" i="1" s="1"/>
  <c r="B751" i="1" a="1"/>
  <c r="B751" i="1" s="1"/>
  <c r="C751" i="1" s="1" a="1"/>
  <c r="C751" i="1" s="1"/>
  <c r="B752" i="1" a="1"/>
  <c r="B752" i="1" s="1"/>
  <c r="C752" i="1" s="1" a="1"/>
  <c r="C752" i="1" s="1"/>
  <c r="B753" i="1" a="1"/>
  <c r="B753" i="1" s="1"/>
  <c r="C753" i="1" s="1" a="1"/>
  <c r="C753" i="1" s="1"/>
  <c r="B754" i="1" a="1"/>
  <c r="B754" i="1" s="1"/>
  <c r="C754" i="1" s="1" a="1"/>
  <c r="C754" i="1" s="1"/>
  <c r="B755" i="1" a="1"/>
  <c r="B755" i="1" s="1"/>
  <c r="C755" i="1" s="1" a="1"/>
  <c r="C755" i="1" s="1"/>
  <c r="B756" i="1" a="1"/>
  <c r="B756" i="1" s="1"/>
  <c r="C756" i="1" s="1" a="1"/>
  <c r="C756" i="1" s="1"/>
  <c r="B757" i="1" a="1"/>
  <c r="B757" i="1" s="1"/>
  <c r="C757" i="1" s="1" a="1"/>
  <c r="C757" i="1" s="1"/>
  <c r="B758" i="1" a="1"/>
  <c r="B758" i="1" s="1"/>
  <c r="C758" i="1" s="1" a="1"/>
  <c r="C758" i="1" s="1"/>
  <c r="B759" i="1" a="1"/>
  <c r="B759" i="1" s="1"/>
  <c r="C759" i="1" s="1" a="1"/>
  <c r="C759" i="1" s="1"/>
  <c r="B760" i="1" a="1"/>
  <c r="B760" i="1" s="1"/>
  <c r="C760" i="1" s="1" a="1"/>
  <c r="C760" i="1" s="1"/>
  <c r="B761" i="1" a="1"/>
  <c r="B761" i="1" s="1"/>
  <c r="C761" i="1" s="1" a="1"/>
  <c r="C761" i="1" s="1"/>
  <c r="B762" i="1" a="1"/>
  <c r="B762" i="1" s="1"/>
  <c r="C762" i="1" s="1" a="1"/>
  <c r="C762" i="1" s="1"/>
  <c r="B763" i="1" a="1"/>
  <c r="B763" i="1" s="1"/>
  <c r="C763" i="1" s="1" a="1"/>
  <c r="C763" i="1" s="1"/>
  <c r="B764" i="1" a="1"/>
  <c r="B764" i="1" s="1"/>
  <c r="C764" i="1" s="1" a="1"/>
  <c r="C764" i="1" s="1"/>
  <c r="B765" i="1" a="1"/>
  <c r="B765" i="1" s="1"/>
  <c r="C765" i="1" s="1" a="1"/>
  <c r="C765" i="1" s="1"/>
  <c r="B766" i="1" a="1"/>
  <c r="B766" i="1" s="1"/>
  <c r="C766" i="1" s="1" a="1"/>
  <c r="C766" i="1" s="1"/>
  <c r="B767" i="1" a="1"/>
  <c r="B767" i="1" s="1"/>
  <c r="C767" i="1" s="1" a="1"/>
  <c r="C767" i="1" s="1"/>
  <c r="B768" i="1" a="1"/>
  <c r="B768" i="1" s="1"/>
  <c r="C768" i="1" s="1" a="1"/>
  <c r="C768" i="1" s="1"/>
  <c r="B769" i="1" a="1"/>
  <c r="B769" i="1" s="1"/>
  <c r="C769" i="1" s="1" a="1"/>
  <c r="C769" i="1" s="1"/>
  <c r="B770" i="1" a="1"/>
  <c r="B770" i="1" s="1"/>
  <c r="C770" i="1" s="1" a="1"/>
  <c r="C770" i="1" s="1"/>
  <c r="B771" i="1" a="1"/>
  <c r="B771" i="1" s="1"/>
  <c r="C771" i="1" s="1" a="1"/>
  <c r="C771" i="1" s="1"/>
  <c r="B772" i="1" a="1"/>
  <c r="B772" i="1" s="1"/>
  <c r="C772" i="1" s="1" a="1"/>
  <c r="C772" i="1" s="1"/>
  <c r="B773" i="1" a="1"/>
  <c r="B773" i="1" s="1"/>
  <c r="C773" i="1" s="1" a="1"/>
  <c r="C773" i="1" s="1"/>
  <c r="B774" i="1" a="1"/>
  <c r="B774" i="1" s="1"/>
  <c r="C774" i="1" s="1" a="1"/>
  <c r="C774" i="1" s="1"/>
  <c r="B775" i="1" a="1"/>
  <c r="B775" i="1" s="1"/>
  <c r="C775" i="1" s="1" a="1"/>
  <c r="C775" i="1" s="1"/>
  <c r="B776" i="1" a="1"/>
  <c r="B776" i="1" s="1"/>
  <c r="C776" i="1" s="1" a="1"/>
  <c r="C776" i="1" s="1"/>
  <c r="B777" i="1" a="1"/>
  <c r="B777" i="1" s="1"/>
  <c r="C777" i="1" s="1" a="1"/>
  <c r="C777" i="1" s="1"/>
  <c r="B778" i="1" a="1"/>
  <c r="B778" i="1" s="1"/>
  <c r="C778" i="1" s="1" a="1"/>
  <c r="C778" i="1" s="1"/>
  <c r="B779" i="1" a="1"/>
  <c r="B779" i="1" s="1"/>
  <c r="C779" i="1" s="1" a="1"/>
  <c r="C779" i="1" s="1"/>
  <c r="B780" i="1" a="1"/>
  <c r="B780" i="1" s="1"/>
  <c r="C780" i="1" s="1" a="1"/>
  <c r="C780" i="1" s="1"/>
  <c r="B781" i="1" a="1"/>
  <c r="B781" i="1" s="1"/>
  <c r="C781" i="1" s="1" a="1"/>
  <c r="C781" i="1" s="1"/>
  <c r="B782" i="1" a="1"/>
  <c r="B782" i="1" s="1"/>
  <c r="C782" i="1" s="1" a="1"/>
  <c r="C782" i="1" s="1"/>
  <c r="B783" i="1" a="1"/>
  <c r="B783" i="1" s="1"/>
  <c r="C783" i="1" s="1" a="1"/>
  <c r="C783" i="1" s="1"/>
  <c r="B784" i="1" a="1"/>
  <c r="B784" i="1" s="1"/>
  <c r="C784" i="1" s="1" a="1"/>
  <c r="C784" i="1" s="1"/>
  <c r="B785" i="1" a="1"/>
  <c r="B785" i="1" s="1"/>
  <c r="C785" i="1" s="1" a="1"/>
  <c r="C785" i="1" s="1"/>
  <c r="B786" i="1" a="1"/>
  <c r="B786" i="1" s="1"/>
  <c r="C786" i="1" s="1" a="1"/>
  <c r="C786" i="1" s="1"/>
  <c r="B787" i="1" a="1"/>
  <c r="B787" i="1" s="1"/>
  <c r="C787" i="1" s="1" a="1"/>
  <c r="C787" i="1" s="1"/>
  <c r="B788" i="1" a="1"/>
  <c r="B788" i="1" s="1"/>
  <c r="C788" i="1" s="1" a="1"/>
  <c r="C788" i="1" s="1"/>
  <c r="B789" i="1" a="1"/>
  <c r="B789" i="1" s="1"/>
  <c r="C789" i="1" s="1" a="1"/>
  <c r="C789" i="1" s="1"/>
  <c r="B790" i="1" a="1"/>
  <c r="B790" i="1" s="1"/>
  <c r="C790" i="1" s="1" a="1"/>
  <c r="C790" i="1" s="1"/>
  <c r="B791" i="1" a="1"/>
  <c r="B791" i="1" s="1"/>
  <c r="C791" i="1" s="1" a="1"/>
  <c r="C791" i="1" s="1"/>
  <c r="B792" i="1" a="1"/>
  <c r="B792" i="1" s="1"/>
  <c r="C792" i="1" s="1" a="1"/>
  <c r="C792" i="1" s="1"/>
  <c r="B793" i="1" a="1"/>
  <c r="B793" i="1" s="1"/>
  <c r="C793" i="1" s="1" a="1"/>
  <c r="C793" i="1" s="1"/>
  <c r="B794" i="1" a="1"/>
  <c r="B794" i="1" s="1"/>
  <c r="C794" i="1" s="1" a="1"/>
  <c r="C794" i="1" s="1"/>
  <c r="B795" i="1" a="1"/>
  <c r="B795" i="1" s="1"/>
  <c r="C795" i="1" s="1" a="1"/>
  <c r="C795" i="1" s="1"/>
  <c r="B796" i="1" a="1"/>
  <c r="B796" i="1" s="1"/>
  <c r="C796" i="1" s="1" a="1"/>
  <c r="C796" i="1" s="1"/>
  <c r="B797" i="1" a="1"/>
  <c r="B797" i="1" s="1"/>
  <c r="C797" i="1" s="1" a="1"/>
  <c r="C797" i="1" s="1"/>
  <c r="B798" i="1" a="1"/>
  <c r="B798" i="1" s="1"/>
  <c r="C798" i="1" s="1" a="1"/>
  <c r="C798" i="1" s="1"/>
  <c r="B799" i="1" a="1"/>
  <c r="B799" i="1" s="1"/>
  <c r="C799" i="1" s="1" a="1"/>
  <c r="C799" i="1" s="1"/>
  <c r="B800" i="1" a="1"/>
  <c r="B800" i="1" s="1"/>
  <c r="C800" i="1" s="1" a="1"/>
  <c r="C800" i="1" s="1"/>
  <c r="B801" i="1" a="1"/>
  <c r="B801" i="1" s="1"/>
  <c r="C801" i="1" s="1" a="1"/>
  <c r="C801" i="1" s="1"/>
  <c r="B802" i="1" a="1"/>
  <c r="B802" i="1" s="1"/>
  <c r="C802" i="1" s="1" a="1"/>
  <c r="C802" i="1" s="1"/>
  <c r="B803" i="1" a="1"/>
  <c r="B803" i="1" s="1"/>
  <c r="C803" i="1" s="1" a="1"/>
  <c r="C803" i="1" s="1"/>
  <c r="B804" i="1" a="1"/>
  <c r="B804" i="1" s="1"/>
  <c r="C804" i="1" s="1" a="1"/>
  <c r="C804" i="1" s="1"/>
  <c r="B805" i="1" a="1"/>
  <c r="B805" i="1" s="1"/>
  <c r="C805" i="1" s="1" a="1"/>
  <c r="C805" i="1" s="1"/>
  <c r="B806" i="1" a="1"/>
  <c r="B806" i="1" s="1"/>
  <c r="C806" i="1" s="1" a="1"/>
  <c r="C806" i="1" s="1"/>
  <c r="B807" i="1" a="1"/>
  <c r="B807" i="1" s="1"/>
  <c r="C807" i="1" s="1" a="1"/>
  <c r="C807" i="1" s="1"/>
  <c r="B808" i="1" a="1"/>
  <c r="B808" i="1" s="1"/>
  <c r="C808" i="1" s="1" a="1"/>
  <c r="C808" i="1" s="1"/>
  <c r="B809" i="1" a="1"/>
  <c r="B809" i="1" s="1"/>
  <c r="C809" i="1" s="1" a="1"/>
  <c r="C809" i="1" s="1"/>
  <c r="B810" i="1" a="1"/>
  <c r="B810" i="1" s="1"/>
  <c r="C810" i="1" s="1" a="1"/>
  <c r="C810" i="1" s="1"/>
  <c r="B811" i="1" a="1"/>
  <c r="B811" i="1" s="1"/>
  <c r="C811" i="1" s="1" a="1"/>
  <c r="C811" i="1" s="1"/>
  <c r="B812" i="1" a="1"/>
  <c r="B812" i="1" s="1"/>
  <c r="C812" i="1" s="1" a="1"/>
  <c r="C812" i="1" s="1"/>
  <c r="B813" i="1" a="1"/>
  <c r="B813" i="1" s="1"/>
  <c r="C813" i="1" s="1" a="1"/>
  <c r="C813" i="1" s="1"/>
  <c r="B814" i="1" a="1"/>
  <c r="B814" i="1" s="1"/>
  <c r="C814" i="1" s="1" a="1"/>
  <c r="C814" i="1" s="1"/>
  <c r="B815" i="1" a="1"/>
  <c r="B815" i="1" s="1"/>
  <c r="C815" i="1" s="1" a="1"/>
  <c r="C815" i="1" s="1"/>
  <c r="B816" i="1" a="1"/>
  <c r="B816" i="1" s="1"/>
  <c r="C816" i="1" s="1" a="1"/>
  <c r="C816" i="1" s="1"/>
  <c r="B817" i="1" a="1"/>
  <c r="B817" i="1" s="1"/>
  <c r="C817" i="1" s="1" a="1"/>
  <c r="C817" i="1" s="1"/>
  <c r="B818" i="1" a="1"/>
  <c r="B818" i="1" s="1"/>
  <c r="C818" i="1" s="1" a="1"/>
  <c r="C818" i="1" s="1"/>
  <c r="B819" i="1" a="1"/>
  <c r="B819" i="1" s="1"/>
  <c r="C819" i="1" s="1" a="1"/>
  <c r="C819" i="1" s="1"/>
  <c r="B820" i="1" a="1"/>
  <c r="B820" i="1" s="1"/>
  <c r="C820" i="1" s="1" a="1"/>
  <c r="C820" i="1" s="1"/>
  <c r="B821" i="1" a="1"/>
  <c r="B821" i="1" s="1"/>
  <c r="C821" i="1" s="1" a="1"/>
  <c r="C821" i="1" s="1"/>
  <c r="B822" i="1" a="1"/>
  <c r="B822" i="1" s="1"/>
  <c r="C822" i="1" s="1" a="1"/>
  <c r="C822" i="1" s="1"/>
  <c r="B823" i="1" a="1"/>
  <c r="B823" i="1" s="1"/>
  <c r="C823" i="1" s="1" a="1"/>
  <c r="C823" i="1" s="1"/>
  <c r="B824" i="1" a="1"/>
  <c r="B824" i="1" s="1"/>
  <c r="C824" i="1" s="1" a="1"/>
  <c r="C824" i="1" s="1"/>
  <c r="B825" i="1" a="1"/>
  <c r="B825" i="1" s="1"/>
  <c r="C825" i="1" s="1" a="1"/>
  <c r="C825" i="1" s="1"/>
  <c r="B826" i="1" a="1"/>
  <c r="B826" i="1" s="1"/>
  <c r="C826" i="1" s="1" a="1"/>
  <c r="C826" i="1" s="1"/>
  <c r="B827" i="1" a="1"/>
  <c r="B827" i="1" s="1"/>
  <c r="C827" i="1" s="1" a="1"/>
  <c r="C827" i="1" s="1"/>
  <c r="B828" i="1" a="1"/>
  <c r="B828" i="1" s="1"/>
  <c r="C828" i="1" s="1" a="1"/>
  <c r="C828" i="1" s="1"/>
  <c r="B829" i="1" a="1"/>
  <c r="B829" i="1" s="1"/>
  <c r="C829" i="1" s="1" a="1"/>
  <c r="C829" i="1" s="1"/>
  <c r="B830" i="1" a="1"/>
  <c r="B830" i="1" s="1"/>
  <c r="C830" i="1" s="1" a="1"/>
  <c r="C830" i="1" s="1"/>
  <c r="B831" i="1" a="1"/>
  <c r="B831" i="1" s="1"/>
  <c r="C831" i="1" s="1" a="1"/>
  <c r="C831" i="1" s="1"/>
  <c r="B832" i="1" a="1"/>
  <c r="B832" i="1" s="1"/>
  <c r="C832" i="1" s="1" a="1"/>
  <c r="C832" i="1" s="1"/>
  <c r="B833" i="1" a="1"/>
  <c r="B833" i="1" s="1"/>
  <c r="C833" i="1" s="1" a="1"/>
  <c r="C833" i="1" s="1"/>
  <c r="B834" i="1" a="1"/>
  <c r="B834" i="1" s="1"/>
  <c r="C834" i="1" s="1" a="1"/>
  <c r="C834" i="1" s="1"/>
  <c r="B835" i="1" a="1"/>
  <c r="B835" i="1" s="1"/>
  <c r="C835" i="1" s="1" a="1"/>
  <c r="C835" i="1" s="1"/>
  <c r="B836" i="1" a="1"/>
  <c r="B836" i="1" s="1"/>
  <c r="C836" i="1" s="1" a="1"/>
  <c r="C836" i="1" s="1"/>
  <c r="B837" i="1" a="1"/>
  <c r="B837" i="1" s="1"/>
  <c r="C837" i="1" s="1" a="1"/>
  <c r="C837" i="1" s="1"/>
  <c r="B838" i="1" a="1"/>
  <c r="B838" i="1" s="1"/>
  <c r="C838" i="1" s="1" a="1"/>
  <c r="C838" i="1" s="1"/>
  <c r="B839" i="1" a="1"/>
  <c r="B839" i="1" s="1"/>
  <c r="C839" i="1" s="1" a="1"/>
  <c r="C839" i="1" s="1"/>
  <c r="B840" i="1" a="1"/>
  <c r="B840" i="1" s="1"/>
  <c r="C840" i="1" s="1" a="1"/>
  <c r="C840" i="1" s="1"/>
  <c r="B841" i="1" a="1"/>
  <c r="B841" i="1" s="1"/>
  <c r="C841" i="1" s="1" a="1"/>
  <c r="C841" i="1" s="1"/>
  <c r="B842" i="1" a="1"/>
  <c r="B842" i="1" s="1"/>
  <c r="C842" i="1" s="1" a="1"/>
  <c r="C842" i="1" s="1"/>
  <c r="B843" i="1" a="1"/>
  <c r="B843" i="1" s="1"/>
  <c r="C843" i="1" s="1" a="1"/>
  <c r="C843" i="1" s="1"/>
  <c r="B844" i="1" a="1"/>
  <c r="B844" i="1" s="1"/>
  <c r="C844" i="1" s="1" a="1"/>
  <c r="C844" i="1" s="1"/>
  <c r="B845" i="1" a="1"/>
  <c r="B845" i="1" s="1"/>
  <c r="C845" i="1" s="1" a="1"/>
  <c r="C845" i="1" s="1"/>
  <c r="B846" i="1" a="1"/>
  <c r="B846" i="1" s="1"/>
  <c r="C846" i="1" s="1" a="1"/>
  <c r="C846" i="1" s="1"/>
  <c r="B847" i="1" a="1"/>
  <c r="B847" i="1" s="1"/>
  <c r="C847" i="1" s="1" a="1"/>
  <c r="C847" i="1" s="1"/>
  <c r="B848" i="1" a="1"/>
  <c r="B848" i="1" s="1"/>
  <c r="C848" i="1" s="1" a="1"/>
  <c r="C848" i="1" s="1"/>
  <c r="B849" i="1" a="1"/>
  <c r="B849" i="1" s="1"/>
  <c r="C849" i="1" s="1" a="1"/>
  <c r="C849" i="1" s="1"/>
  <c r="B850" i="1" a="1"/>
  <c r="B850" i="1" s="1"/>
  <c r="C850" i="1" s="1" a="1"/>
  <c r="C850" i="1" s="1"/>
  <c r="B851" i="1" a="1"/>
  <c r="B851" i="1" s="1"/>
  <c r="C851" i="1" s="1" a="1"/>
  <c r="C851" i="1" s="1"/>
  <c r="B852" i="1" a="1"/>
  <c r="B852" i="1" s="1"/>
  <c r="C852" i="1" s="1" a="1"/>
  <c r="C852" i="1" s="1"/>
  <c r="B853" i="1" a="1"/>
  <c r="B853" i="1" s="1"/>
  <c r="C853" i="1" s="1" a="1"/>
  <c r="C853" i="1" s="1"/>
  <c r="B854" i="1" a="1"/>
  <c r="B854" i="1" s="1"/>
  <c r="C854" i="1" s="1" a="1"/>
  <c r="C854" i="1" s="1"/>
  <c r="B855" i="1" a="1"/>
  <c r="B855" i="1" s="1"/>
  <c r="C855" i="1" s="1" a="1"/>
  <c r="C855" i="1" s="1"/>
  <c r="B856" i="1" a="1"/>
  <c r="B856" i="1" s="1"/>
  <c r="C856" i="1" s="1" a="1"/>
  <c r="C856" i="1" s="1"/>
  <c r="B857" i="1" a="1"/>
  <c r="B857" i="1" s="1"/>
  <c r="C857" i="1" s="1" a="1"/>
  <c r="C857" i="1" s="1"/>
  <c r="B858" i="1" a="1"/>
  <c r="B858" i="1" s="1"/>
  <c r="C858" i="1" s="1" a="1"/>
  <c r="C858" i="1" s="1"/>
  <c r="B859" i="1" a="1"/>
  <c r="B859" i="1" s="1"/>
  <c r="C859" i="1" s="1" a="1"/>
  <c r="C859" i="1" s="1"/>
  <c r="B860" i="1" a="1"/>
  <c r="B860" i="1" s="1"/>
  <c r="C860" i="1" s="1" a="1"/>
  <c r="C860" i="1" s="1"/>
  <c r="B861" i="1" a="1"/>
  <c r="B861" i="1" s="1"/>
  <c r="C861" i="1" s="1" a="1"/>
  <c r="C861" i="1" s="1"/>
  <c r="B862" i="1" a="1"/>
  <c r="B862" i="1" s="1"/>
  <c r="C862" i="1" s="1" a="1"/>
  <c r="C862" i="1" s="1"/>
  <c r="B863" i="1" a="1"/>
  <c r="B863" i="1" s="1"/>
  <c r="C863" i="1" s="1" a="1"/>
  <c r="C863" i="1" s="1"/>
  <c r="B864" i="1" a="1"/>
  <c r="B864" i="1" s="1"/>
  <c r="C864" i="1" s="1" a="1"/>
  <c r="C864" i="1" s="1"/>
  <c r="B865" i="1" a="1"/>
  <c r="B865" i="1" s="1"/>
  <c r="C865" i="1" s="1" a="1"/>
  <c r="C865" i="1" s="1"/>
  <c r="B866" i="1" a="1"/>
  <c r="B866" i="1" s="1"/>
  <c r="C866" i="1" s="1" a="1"/>
  <c r="C866" i="1" s="1"/>
  <c r="B867" i="1" a="1"/>
  <c r="B867" i="1" s="1"/>
  <c r="C867" i="1" s="1" a="1"/>
  <c r="C867" i="1" s="1"/>
  <c r="B868" i="1" a="1"/>
  <c r="B868" i="1" s="1"/>
  <c r="C868" i="1" s="1" a="1"/>
  <c r="C868" i="1" s="1"/>
  <c r="B869" i="1" a="1"/>
  <c r="B869" i="1" s="1"/>
  <c r="C869" i="1" s="1" a="1"/>
  <c r="C869" i="1" s="1"/>
  <c r="B870" i="1" a="1"/>
  <c r="B870" i="1" s="1"/>
  <c r="C870" i="1" s="1" a="1"/>
  <c r="C870" i="1" s="1"/>
  <c r="B871" i="1" a="1"/>
  <c r="B871" i="1" s="1"/>
  <c r="C871" i="1" s="1" a="1"/>
  <c r="C871" i="1" s="1"/>
  <c r="B872" i="1" a="1"/>
  <c r="B872" i="1" s="1"/>
  <c r="C872" i="1" s="1" a="1"/>
  <c r="C872" i="1" s="1"/>
  <c r="B873" i="1" a="1"/>
  <c r="B873" i="1" s="1"/>
  <c r="C873" i="1" s="1" a="1"/>
  <c r="C873" i="1" s="1"/>
  <c r="B874" i="1" a="1"/>
  <c r="B874" i="1" s="1"/>
  <c r="C874" i="1" s="1" a="1"/>
  <c r="C874" i="1" s="1"/>
  <c r="B875" i="1" a="1"/>
  <c r="B875" i="1" s="1"/>
  <c r="C875" i="1" s="1" a="1"/>
  <c r="C875" i="1" s="1"/>
  <c r="B876" i="1" a="1"/>
  <c r="B876" i="1" s="1"/>
  <c r="C876" i="1" s="1" a="1"/>
  <c r="C876" i="1" s="1"/>
  <c r="B877" i="1" a="1"/>
  <c r="B877" i="1" s="1"/>
  <c r="C877" i="1" s="1" a="1"/>
  <c r="C877" i="1" s="1"/>
  <c r="B878" i="1" a="1"/>
  <c r="B878" i="1" s="1"/>
  <c r="C878" i="1" s="1" a="1"/>
  <c r="C878" i="1" s="1"/>
  <c r="B879" i="1" a="1"/>
  <c r="B879" i="1" s="1"/>
  <c r="C879" i="1" s="1" a="1"/>
  <c r="C879" i="1" s="1"/>
  <c r="B880" i="1" a="1"/>
  <c r="B880" i="1" s="1"/>
  <c r="C880" i="1" s="1" a="1"/>
  <c r="C880" i="1" s="1"/>
  <c r="B881" i="1" a="1"/>
  <c r="B881" i="1" s="1"/>
  <c r="C881" i="1" s="1" a="1"/>
  <c r="C881" i="1" s="1"/>
  <c r="B882" i="1" a="1"/>
  <c r="B882" i="1" s="1"/>
  <c r="C882" i="1" s="1" a="1"/>
  <c r="C882" i="1" s="1"/>
  <c r="B883" i="1" a="1"/>
  <c r="B883" i="1" s="1"/>
  <c r="C883" i="1" s="1" a="1"/>
  <c r="C883" i="1" s="1"/>
  <c r="B884" i="1" a="1"/>
  <c r="B884" i="1" s="1"/>
  <c r="C884" i="1" s="1" a="1"/>
  <c r="C884" i="1" s="1"/>
  <c r="B885" i="1" a="1"/>
  <c r="B885" i="1" s="1"/>
  <c r="C885" i="1" s="1" a="1"/>
  <c r="C885" i="1" s="1"/>
  <c r="B886" i="1" a="1"/>
  <c r="B886" i="1" s="1"/>
  <c r="C886" i="1" s="1" a="1"/>
  <c r="C886" i="1" s="1"/>
  <c r="B887" i="1" a="1"/>
  <c r="B887" i="1" s="1"/>
  <c r="C887" i="1" s="1" a="1"/>
  <c r="C887" i="1" s="1"/>
  <c r="B888" i="1" a="1"/>
  <c r="B888" i="1" s="1"/>
  <c r="C888" i="1" s="1" a="1"/>
  <c r="C888" i="1" s="1"/>
  <c r="B889" i="1" a="1"/>
  <c r="B889" i="1" s="1"/>
  <c r="C889" i="1" s="1" a="1"/>
  <c r="C889" i="1" s="1"/>
  <c r="B890" i="1" a="1"/>
  <c r="B890" i="1" s="1"/>
  <c r="C890" i="1" s="1" a="1"/>
  <c r="C890" i="1" s="1"/>
  <c r="B891" i="1" a="1"/>
  <c r="B891" i="1" s="1"/>
  <c r="C891" i="1" s="1" a="1"/>
  <c r="C891" i="1" s="1"/>
  <c r="B892" i="1" a="1"/>
  <c r="B892" i="1" s="1"/>
  <c r="C892" i="1" s="1" a="1"/>
  <c r="C892" i="1" s="1"/>
  <c r="B893" i="1" a="1"/>
  <c r="B893" i="1" s="1"/>
  <c r="C893" i="1" s="1" a="1"/>
  <c r="C893" i="1" s="1"/>
  <c r="B894" i="1" a="1"/>
  <c r="B894" i="1" s="1"/>
  <c r="C894" i="1" s="1" a="1"/>
  <c r="C894" i="1" s="1"/>
  <c r="B895" i="1" a="1"/>
  <c r="B895" i="1" s="1"/>
  <c r="C895" i="1" s="1" a="1"/>
  <c r="C895" i="1" s="1"/>
  <c r="B896" i="1" a="1"/>
  <c r="B896" i="1" s="1"/>
  <c r="C896" i="1" s="1" a="1"/>
  <c r="C896" i="1" s="1"/>
  <c r="B897" i="1" a="1"/>
  <c r="B897" i="1" s="1"/>
  <c r="C897" i="1" s="1" a="1"/>
  <c r="C897" i="1" s="1"/>
  <c r="B898" i="1" a="1"/>
  <c r="B898" i="1" s="1"/>
  <c r="C898" i="1" s="1" a="1"/>
  <c r="C898" i="1" s="1"/>
  <c r="B899" i="1" a="1"/>
  <c r="B899" i="1" s="1"/>
  <c r="C899" i="1" s="1" a="1"/>
  <c r="C899" i="1" s="1"/>
  <c r="B900" i="1" a="1"/>
  <c r="B900" i="1" s="1"/>
  <c r="C900" i="1" s="1" a="1"/>
  <c r="C900" i="1" s="1"/>
  <c r="B901" i="1" a="1"/>
  <c r="B901" i="1" s="1"/>
  <c r="C901" i="1" s="1" a="1"/>
  <c r="C901" i="1" s="1"/>
  <c r="B902" i="1" a="1"/>
  <c r="B902" i="1" s="1"/>
  <c r="C902" i="1" s="1" a="1"/>
  <c r="C902" i="1" s="1"/>
  <c r="B903" i="1" a="1"/>
  <c r="B903" i="1" s="1"/>
  <c r="C903" i="1" s="1" a="1"/>
  <c r="C903" i="1" s="1"/>
  <c r="B904" i="1" a="1"/>
  <c r="B904" i="1" s="1"/>
  <c r="C904" i="1" s="1" a="1"/>
  <c r="C904" i="1" s="1"/>
  <c r="B905" i="1" a="1"/>
  <c r="B905" i="1" s="1"/>
  <c r="C905" i="1" s="1" a="1"/>
  <c r="C905" i="1" s="1"/>
  <c r="B906" i="1" a="1"/>
  <c r="B906" i="1" s="1"/>
  <c r="C906" i="1" s="1" a="1"/>
  <c r="C906" i="1" s="1"/>
  <c r="B907" i="1" a="1"/>
  <c r="B907" i="1" s="1"/>
  <c r="C907" i="1" s="1" a="1"/>
  <c r="C907" i="1" s="1"/>
  <c r="B908" i="1" a="1"/>
  <c r="B908" i="1" s="1"/>
  <c r="C908" i="1" s="1" a="1"/>
  <c r="C908" i="1" s="1"/>
  <c r="B909" i="1" a="1"/>
  <c r="B909" i="1" s="1"/>
  <c r="C909" i="1" s="1" a="1"/>
  <c r="C909" i="1" s="1"/>
  <c r="B910" i="1" a="1"/>
  <c r="B910" i="1" s="1"/>
  <c r="C910" i="1" s="1" a="1"/>
  <c r="C910" i="1" s="1"/>
  <c r="B911" i="1" a="1"/>
  <c r="B911" i="1" s="1"/>
  <c r="C911" i="1" s="1" a="1"/>
  <c r="C911" i="1" s="1"/>
  <c r="B912" i="1" a="1"/>
  <c r="B912" i="1" s="1"/>
  <c r="C912" i="1" s="1" a="1"/>
  <c r="C912" i="1" s="1"/>
  <c r="B913" i="1" a="1"/>
  <c r="B913" i="1" s="1"/>
  <c r="C913" i="1" s="1" a="1"/>
  <c r="C913" i="1" s="1"/>
  <c r="B914" i="1" a="1"/>
  <c r="B914" i="1" s="1"/>
  <c r="C914" i="1" s="1" a="1"/>
  <c r="C914" i="1" s="1"/>
  <c r="B915" i="1" a="1"/>
  <c r="B915" i="1" s="1"/>
  <c r="C915" i="1" s="1" a="1"/>
  <c r="C915" i="1" s="1"/>
  <c r="B916" i="1" a="1"/>
  <c r="B916" i="1" s="1"/>
  <c r="C916" i="1" s="1" a="1"/>
  <c r="C916" i="1" s="1"/>
  <c r="B917" i="1" a="1"/>
  <c r="B917" i="1" s="1"/>
  <c r="C917" i="1" s="1" a="1"/>
  <c r="C917" i="1" s="1"/>
  <c r="B918" i="1" a="1"/>
  <c r="B918" i="1" s="1"/>
  <c r="C918" i="1" s="1" a="1"/>
  <c r="C918" i="1" s="1"/>
  <c r="B919" i="1" a="1"/>
  <c r="B919" i="1" s="1"/>
  <c r="C919" i="1" s="1" a="1"/>
  <c r="C919" i="1" s="1"/>
  <c r="B920" i="1" a="1"/>
  <c r="B920" i="1" s="1"/>
  <c r="C920" i="1" s="1" a="1"/>
  <c r="C920" i="1" s="1"/>
  <c r="B921" i="1" a="1"/>
  <c r="B921" i="1" s="1"/>
  <c r="C921" i="1" s="1" a="1"/>
  <c r="C921" i="1" s="1"/>
  <c r="B922" i="1" a="1"/>
  <c r="B922" i="1" s="1"/>
  <c r="C922" i="1" s="1" a="1"/>
  <c r="C922" i="1" s="1"/>
  <c r="B923" i="1" a="1"/>
  <c r="B923" i="1" s="1"/>
  <c r="C923" i="1" s="1" a="1"/>
  <c r="C923" i="1" s="1"/>
  <c r="B924" i="1" a="1"/>
  <c r="B924" i="1" s="1"/>
  <c r="C924" i="1" s="1" a="1"/>
  <c r="C924" i="1" s="1"/>
  <c r="B925" i="1" a="1"/>
  <c r="B925" i="1" s="1"/>
  <c r="C925" i="1" s="1" a="1"/>
  <c r="C925" i="1" s="1"/>
  <c r="B926" i="1" a="1"/>
  <c r="B926" i="1" s="1"/>
  <c r="C926" i="1" s="1" a="1"/>
  <c r="C926" i="1" s="1"/>
  <c r="B927" i="1" a="1"/>
  <c r="B927" i="1" s="1"/>
  <c r="C927" i="1" s="1" a="1"/>
  <c r="C927" i="1" s="1"/>
  <c r="B928" i="1" a="1"/>
  <c r="B928" i="1" s="1"/>
  <c r="C928" i="1" s="1" a="1"/>
  <c r="C928" i="1" s="1"/>
  <c r="B929" i="1" a="1"/>
  <c r="B929" i="1" s="1"/>
  <c r="C929" i="1" s="1" a="1"/>
  <c r="C929" i="1" s="1"/>
  <c r="B930" i="1" a="1"/>
  <c r="B930" i="1" s="1"/>
  <c r="C930" i="1" s="1" a="1"/>
  <c r="C930" i="1" s="1"/>
  <c r="B931" i="1" a="1"/>
  <c r="B931" i="1" s="1"/>
  <c r="C931" i="1" s="1" a="1"/>
  <c r="C931" i="1" s="1"/>
  <c r="B932" i="1" a="1"/>
  <c r="B932" i="1" s="1"/>
  <c r="C932" i="1" s="1" a="1"/>
  <c r="C932" i="1" s="1"/>
  <c r="B933" i="1" a="1"/>
  <c r="B933" i="1" s="1"/>
  <c r="C933" i="1" s="1" a="1"/>
  <c r="C933" i="1" s="1"/>
  <c r="B934" i="1" a="1"/>
  <c r="B934" i="1" s="1"/>
  <c r="C934" i="1" s="1" a="1"/>
  <c r="C934" i="1" s="1"/>
  <c r="B935" i="1" a="1"/>
  <c r="B935" i="1" s="1"/>
  <c r="C935" i="1" s="1" a="1"/>
  <c r="C935" i="1" s="1"/>
  <c r="B936" i="1" a="1"/>
  <c r="B936" i="1" s="1"/>
  <c r="C936" i="1" s="1" a="1"/>
  <c r="C936" i="1" s="1"/>
  <c r="B937" i="1" a="1"/>
  <c r="B937" i="1" s="1"/>
  <c r="C937" i="1" s="1" a="1"/>
  <c r="C937" i="1" s="1"/>
  <c r="B938" i="1" a="1"/>
  <c r="B938" i="1" s="1"/>
  <c r="C938" i="1" s="1" a="1"/>
  <c r="C938" i="1" s="1"/>
  <c r="B939" i="1" a="1"/>
  <c r="B939" i="1" s="1"/>
  <c r="C939" i="1" s="1" a="1"/>
  <c r="C939" i="1" s="1"/>
  <c r="B940" i="1" a="1"/>
  <c r="B940" i="1" s="1"/>
  <c r="C940" i="1" s="1" a="1"/>
  <c r="C940" i="1" s="1"/>
  <c r="B941" i="1" a="1"/>
  <c r="B941" i="1" s="1"/>
  <c r="C941" i="1" s="1" a="1"/>
  <c r="C941" i="1" s="1"/>
  <c r="B942" i="1" a="1"/>
  <c r="B942" i="1" s="1"/>
  <c r="C942" i="1" s="1" a="1"/>
  <c r="C942" i="1" s="1"/>
  <c r="B943" i="1" a="1"/>
  <c r="B943" i="1" s="1"/>
  <c r="C943" i="1" s="1" a="1"/>
  <c r="C943" i="1" s="1"/>
  <c r="B944" i="1" a="1"/>
  <c r="B944" i="1" s="1"/>
  <c r="C944" i="1" s="1" a="1"/>
  <c r="C944" i="1" s="1"/>
  <c r="B945" i="1" a="1"/>
  <c r="B945" i="1" s="1"/>
  <c r="C945" i="1" s="1" a="1"/>
  <c r="C945" i="1" s="1"/>
  <c r="B946" i="1" a="1"/>
  <c r="B946" i="1" s="1"/>
  <c r="C946" i="1" s="1" a="1"/>
  <c r="C946" i="1" s="1"/>
  <c r="B947" i="1" a="1"/>
  <c r="B947" i="1" s="1"/>
  <c r="C947" i="1" s="1" a="1"/>
  <c r="C947" i="1" s="1"/>
  <c r="B948" i="1" a="1"/>
  <c r="B948" i="1" s="1"/>
  <c r="C948" i="1" s="1" a="1"/>
  <c r="C948" i="1" s="1"/>
  <c r="B949" i="1" a="1"/>
  <c r="B949" i="1" s="1"/>
  <c r="C949" i="1" s="1" a="1"/>
  <c r="C949" i="1" s="1"/>
  <c r="B950" i="1" a="1"/>
  <c r="B950" i="1" s="1"/>
  <c r="C950" i="1" s="1" a="1"/>
  <c r="C950" i="1" s="1"/>
  <c r="B951" i="1" a="1"/>
  <c r="B951" i="1" s="1"/>
  <c r="C951" i="1" s="1" a="1"/>
  <c r="C951" i="1" s="1"/>
  <c r="B952" i="1" a="1"/>
  <c r="B952" i="1" s="1"/>
  <c r="C952" i="1" s="1" a="1"/>
  <c r="C952" i="1" s="1"/>
  <c r="B953" i="1" a="1"/>
  <c r="B953" i="1" s="1"/>
  <c r="C953" i="1" s="1" a="1"/>
  <c r="C953" i="1" s="1"/>
  <c r="B954" i="1" a="1"/>
  <c r="B954" i="1" s="1"/>
  <c r="C954" i="1" s="1" a="1"/>
  <c r="C954" i="1" s="1"/>
  <c r="B955" i="1" a="1"/>
  <c r="B955" i="1" s="1"/>
  <c r="C955" i="1" s="1" a="1"/>
  <c r="C955" i="1" s="1"/>
  <c r="B956" i="1" a="1"/>
  <c r="B956" i="1" s="1"/>
  <c r="C956" i="1" s="1" a="1"/>
  <c r="C956" i="1" s="1"/>
  <c r="B957" i="1" a="1"/>
  <c r="B957" i="1" s="1"/>
  <c r="C957" i="1" s="1" a="1"/>
  <c r="C957" i="1" s="1"/>
  <c r="B958" i="1" a="1"/>
  <c r="B958" i="1" s="1"/>
  <c r="C958" i="1" s="1" a="1"/>
  <c r="C958" i="1" s="1"/>
  <c r="B959" i="1" a="1"/>
  <c r="B959" i="1" s="1"/>
  <c r="C959" i="1" s="1" a="1"/>
  <c r="C959" i="1" s="1"/>
  <c r="B960" i="1" a="1"/>
  <c r="B960" i="1" s="1"/>
  <c r="C960" i="1" s="1" a="1"/>
  <c r="C960" i="1" s="1"/>
  <c r="B961" i="1" a="1"/>
  <c r="B961" i="1" s="1"/>
  <c r="C961" i="1" s="1" a="1"/>
  <c r="C961" i="1" s="1"/>
  <c r="B962" i="1" a="1"/>
  <c r="B962" i="1" s="1"/>
  <c r="C962" i="1" s="1" a="1"/>
  <c r="C962" i="1" s="1"/>
  <c r="B963" i="1" a="1"/>
  <c r="B963" i="1" s="1"/>
  <c r="C963" i="1" s="1" a="1"/>
  <c r="C963" i="1" s="1"/>
  <c r="B964" i="1" a="1"/>
  <c r="B964" i="1" s="1"/>
  <c r="C964" i="1" s="1" a="1"/>
  <c r="C964" i="1" s="1"/>
  <c r="B965" i="1" a="1"/>
  <c r="B965" i="1" s="1"/>
  <c r="C965" i="1" s="1" a="1"/>
  <c r="C965" i="1" s="1"/>
  <c r="B966" i="1" a="1"/>
  <c r="B966" i="1" s="1"/>
  <c r="C966" i="1" s="1" a="1"/>
  <c r="C966" i="1" s="1"/>
  <c r="B967" i="1" a="1"/>
  <c r="B967" i="1" s="1"/>
  <c r="C967" i="1" s="1" a="1"/>
  <c r="C967" i="1" s="1"/>
  <c r="B968" i="1" a="1"/>
  <c r="B968" i="1" s="1"/>
  <c r="C968" i="1" s="1" a="1"/>
  <c r="C968" i="1" s="1"/>
  <c r="B969" i="1" a="1"/>
  <c r="B969" i="1" s="1"/>
  <c r="C969" i="1" s="1" a="1"/>
  <c r="C969" i="1" s="1"/>
  <c r="B970" i="1" a="1"/>
  <c r="B970" i="1" s="1"/>
  <c r="C970" i="1" s="1" a="1"/>
  <c r="C970" i="1" s="1"/>
  <c r="B971" i="1" a="1"/>
  <c r="B971" i="1" s="1"/>
  <c r="C971" i="1" s="1" a="1"/>
  <c r="C971" i="1" s="1"/>
  <c r="B972" i="1" a="1"/>
  <c r="B972" i="1" s="1"/>
  <c r="C972" i="1" s="1" a="1"/>
  <c r="C972" i="1" s="1"/>
  <c r="B973" i="1" a="1"/>
  <c r="B973" i="1" s="1"/>
  <c r="C973" i="1" s="1" a="1"/>
  <c r="C973" i="1" s="1"/>
  <c r="B974" i="1" a="1"/>
  <c r="B974" i="1" s="1"/>
  <c r="C974" i="1" s="1" a="1"/>
  <c r="C974" i="1" s="1"/>
  <c r="B975" i="1" a="1"/>
  <c r="B975" i="1" s="1"/>
  <c r="C975" i="1" s="1" a="1"/>
  <c r="C975" i="1" s="1"/>
  <c r="B976" i="1" a="1"/>
  <c r="B976" i="1" s="1"/>
  <c r="C976" i="1" s="1" a="1"/>
  <c r="C976" i="1" s="1"/>
  <c r="B977" i="1" a="1"/>
  <c r="B977" i="1" s="1"/>
  <c r="C977" i="1" s="1" a="1"/>
  <c r="C977" i="1" s="1"/>
  <c r="B978" i="1" a="1"/>
  <c r="B978" i="1" s="1"/>
  <c r="C978" i="1" s="1" a="1"/>
  <c r="C978" i="1" s="1"/>
  <c r="B979" i="1" a="1"/>
  <c r="B979" i="1" s="1"/>
  <c r="C979" i="1" s="1" a="1"/>
  <c r="C979" i="1" s="1"/>
  <c r="B980" i="1" a="1"/>
  <c r="B980" i="1" s="1"/>
  <c r="C980" i="1" s="1" a="1"/>
  <c r="C980" i="1" s="1"/>
  <c r="B981" i="1" a="1"/>
  <c r="B981" i="1" s="1"/>
  <c r="C981" i="1" s="1" a="1"/>
  <c r="C981" i="1" s="1"/>
  <c r="B982" i="1" a="1"/>
  <c r="B982" i="1" s="1"/>
  <c r="C982" i="1" s="1" a="1"/>
  <c r="C982" i="1" s="1"/>
  <c r="B983" i="1" a="1"/>
  <c r="B983" i="1" s="1"/>
  <c r="C983" i="1" s="1" a="1"/>
  <c r="C983" i="1" s="1"/>
  <c r="B984" i="1" a="1"/>
  <c r="B984" i="1" s="1"/>
  <c r="C984" i="1" s="1" a="1"/>
  <c r="C984" i="1" s="1"/>
  <c r="B985" i="1" a="1"/>
  <c r="B985" i="1" s="1"/>
  <c r="C985" i="1" s="1" a="1"/>
  <c r="C985" i="1" s="1"/>
  <c r="B986" i="1" a="1"/>
  <c r="B986" i="1" s="1"/>
  <c r="C986" i="1" s="1" a="1"/>
  <c r="C986" i="1" s="1"/>
  <c r="B987" i="1" a="1"/>
  <c r="B987" i="1" s="1"/>
  <c r="C987" i="1" s="1" a="1"/>
  <c r="C987" i="1" s="1"/>
  <c r="B988" i="1" a="1"/>
  <c r="B988" i="1" s="1"/>
  <c r="C988" i="1" s="1" a="1"/>
  <c r="C988" i="1" s="1"/>
  <c r="B989" i="1" a="1"/>
  <c r="B989" i="1" s="1"/>
  <c r="C989" i="1" s="1" a="1"/>
  <c r="C989" i="1" s="1"/>
  <c r="B990" i="1" a="1"/>
  <c r="B990" i="1" s="1"/>
  <c r="C990" i="1" s="1" a="1"/>
  <c r="C990" i="1" s="1"/>
  <c r="B991" i="1" a="1"/>
  <c r="B991" i="1" s="1"/>
  <c r="C991" i="1" s="1" a="1"/>
  <c r="C991" i="1" s="1"/>
  <c r="B992" i="1" a="1"/>
  <c r="B992" i="1" s="1"/>
  <c r="C992" i="1" s="1" a="1"/>
  <c r="C992" i="1" s="1"/>
  <c r="B993" i="1" a="1"/>
  <c r="B993" i="1" s="1"/>
  <c r="C993" i="1" s="1" a="1"/>
  <c r="C993" i="1" s="1"/>
  <c r="B994" i="1" a="1"/>
  <c r="B994" i="1" s="1"/>
  <c r="C994" i="1" s="1" a="1"/>
  <c r="C994" i="1" s="1"/>
  <c r="B995" i="1" a="1"/>
  <c r="B995" i="1" s="1"/>
  <c r="C995" i="1" s="1" a="1"/>
  <c r="C995" i="1" s="1"/>
  <c r="B996" i="1" a="1"/>
  <c r="B996" i="1" s="1"/>
  <c r="C996" i="1" s="1" a="1"/>
  <c r="C996" i="1" s="1"/>
  <c r="B997" i="1" a="1"/>
  <c r="B997" i="1" s="1"/>
  <c r="C997" i="1" s="1" a="1"/>
  <c r="C997" i="1" s="1"/>
  <c r="B998" i="1" a="1"/>
  <c r="B998" i="1" s="1"/>
  <c r="C998" i="1" s="1" a="1"/>
  <c r="C998" i="1" s="1"/>
  <c r="B999" i="1" a="1"/>
  <c r="B999" i="1" s="1"/>
  <c r="C999" i="1" s="1" a="1"/>
  <c r="C999" i="1" s="1"/>
  <c r="B1000" i="1" a="1"/>
  <c r="B1000" i="1" s="1"/>
  <c r="C1000" i="1" s="1" a="1"/>
  <c r="C1000" i="1" s="1"/>
  <c r="B1001" i="1" a="1"/>
  <c r="B1001" i="1" s="1"/>
  <c r="C1001" i="1" s="1" a="1"/>
  <c r="C1001" i="1" s="1"/>
  <c r="B1002" i="1" a="1"/>
  <c r="B1002" i="1" s="1"/>
  <c r="C1002" i="1" s="1" a="1"/>
  <c r="C1002" i="1" s="1"/>
  <c r="B1003" i="1" a="1"/>
  <c r="B1003" i="1" s="1"/>
  <c r="C1003" i="1" s="1" a="1"/>
  <c r="C1003" i="1" s="1"/>
  <c r="B1004" i="1" a="1"/>
  <c r="B1004" i="1" s="1"/>
  <c r="C1004" i="1" s="1" a="1"/>
  <c r="C1004" i="1" s="1"/>
  <c r="B1005" i="1" a="1"/>
  <c r="B1005" i="1" s="1"/>
  <c r="C1005" i="1" s="1" a="1"/>
  <c r="C1005" i="1" s="1"/>
  <c r="B1006" i="1" a="1"/>
  <c r="B1006" i="1" s="1"/>
  <c r="C1006" i="1" s="1" a="1"/>
  <c r="C1006" i="1" s="1"/>
  <c r="B1007" i="1" a="1"/>
  <c r="B1007" i="1" s="1"/>
  <c r="C1007" i="1" s="1" a="1"/>
  <c r="C1007" i="1" s="1"/>
  <c r="B1008" i="1" a="1"/>
  <c r="B1008" i="1" s="1"/>
  <c r="C1008" i="1" s="1" a="1"/>
  <c r="C1008" i="1" s="1"/>
  <c r="B1009" i="1" a="1"/>
  <c r="B1009" i="1" s="1"/>
  <c r="C1009" i="1" s="1" a="1"/>
  <c r="C1009" i="1" s="1"/>
  <c r="B1010" i="1" a="1"/>
  <c r="B1010" i="1" s="1"/>
  <c r="C1010" i="1" s="1" a="1"/>
  <c r="C1010" i="1" s="1"/>
  <c r="B1011" i="1" a="1"/>
  <c r="B1011" i="1" s="1"/>
  <c r="C1011" i="1" s="1" a="1"/>
  <c r="C1011" i="1" s="1"/>
  <c r="B1012" i="1" a="1"/>
  <c r="B1012" i="1" s="1"/>
  <c r="C1012" i="1" s="1" a="1"/>
  <c r="C1012" i="1" s="1"/>
  <c r="B1013" i="1" a="1"/>
  <c r="B1013" i="1" s="1"/>
  <c r="C1013" i="1" s="1" a="1"/>
  <c r="C1013" i="1" s="1"/>
  <c r="B1014" i="1" a="1"/>
  <c r="B1014" i="1" s="1"/>
  <c r="C1014" i="1" s="1" a="1"/>
  <c r="C1014" i="1" s="1"/>
  <c r="B1015" i="1" a="1"/>
  <c r="B1015" i="1" s="1"/>
  <c r="C1015" i="1" s="1" a="1"/>
  <c r="C1015" i="1" s="1"/>
  <c r="B1016" i="1" a="1"/>
  <c r="B1016" i="1" s="1"/>
  <c r="C1016" i="1" s="1" a="1"/>
  <c r="C1016" i="1" s="1"/>
  <c r="B1017" i="1" a="1"/>
  <c r="B1017" i="1" s="1"/>
  <c r="C1017" i="1" s="1" a="1"/>
  <c r="C1017" i="1" s="1"/>
  <c r="B1018" i="1" a="1"/>
  <c r="B1018" i="1" s="1"/>
  <c r="C1018" i="1" s="1" a="1"/>
  <c r="C1018" i="1" s="1"/>
  <c r="B1019" i="1" a="1"/>
  <c r="B1019" i="1" s="1"/>
  <c r="C1019" i="1" s="1" a="1"/>
  <c r="C1019" i="1" s="1"/>
  <c r="B1020" i="1" a="1"/>
  <c r="B1020" i="1" s="1"/>
  <c r="C1020" i="1" s="1" a="1"/>
  <c r="C1020" i="1" s="1"/>
  <c r="B1021" i="1" a="1"/>
  <c r="B1021" i="1" s="1"/>
  <c r="C1021" i="1" s="1" a="1"/>
  <c r="C1021" i="1" s="1"/>
  <c r="B1022" i="1" a="1"/>
  <c r="B1022" i="1" s="1"/>
  <c r="C1022" i="1" s="1" a="1"/>
  <c r="C1022" i="1" s="1"/>
  <c r="B1023" i="1" a="1"/>
  <c r="B1023" i="1" s="1"/>
  <c r="C1023" i="1" s="1" a="1"/>
  <c r="C1023" i="1" s="1"/>
  <c r="B1024" i="1" a="1"/>
  <c r="B1024" i="1" s="1"/>
  <c r="C1024" i="1" s="1" a="1"/>
  <c r="C1024" i="1" s="1"/>
  <c r="B1025" i="1" a="1"/>
  <c r="B1025" i="1" s="1"/>
  <c r="C1025" i="1" s="1" a="1"/>
  <c r="C1025" i="1" s="1"/>
  <c r="B1026" i="1" a="1"/>
  <c r="B1026" i="1" s="1"/>
  <c r="C1026" i="1" s="1" a="1"/>
  <c r="C1026" i="1" s="1"/>
  <c r="B1027" i="1" a="1"/>
  <c r="B1027" i="1" s="1"/>
  <c r="C1027" i="1" s="1" a="1"/>
  <c r="C1027" i="1" s="1"/>
  <c r="B1028" i="1" a="1"/>
  <c r="B1028" i="1" s="1"/>
  <c r="C1028" i="1" s="1" a="1"/>
  <c r="C1028" i="1" s="1"/>
  <c r="B1029" i="1" a="1"/>
  <c r="B1029" i="1" s="1"/>
  <c r="C1029" i="1" s="1" a="1"/>
  <c r="C1029" i="1" s="1"/>
  <c r="B1030" i="1" a="1"/>
  <c r="B1030" i="1" s="1"/>
  <c r="C1030" i="1" s="1" a="1"/>
  <c r="C1030" i="1" s="1"/>
  <c r="B1031" i="1" a="1"/>
  <c r="B1031" i="1" s="1"/>
  <c r="C1031" i="1" s="1" a="1"/>
  <c r="C1031" i="1" s="1"/>
  <c r="B1032" i="1" a="1"/>
  <c r="B1032" i="1" s="1"/>
  <c r="C1032" i="1" s="1" a="1"/>
  <c r="C1032" i="1" s="1"/>
  <c r="B1033" i="1" a="1"/>
  <c r="B1033" i="1" s="1"/>
  <c r="C1033" i="1" s="1" a="1"/>
  <c r="C1033" i="1" s="1"/>
  <c r="B1034" i="1" a="1"/>
  <c r="B1034" i="1" s="1"/>
  <c r="C1034" i="1" s="1" a="1"/>
  <c r="C1034" i="1" s="1"/>
  <c r="B1035" i="1" a="1"/>
  <c r="B1035" i="1" s="1"/>
  <c r="C1035" i="1" s="1" a="1"/>
  <c r="C1035" i="1" s="1"/>
  <c r="B1036" i="1" a="1"/>
  <c r="B1036" i="1" s="1"/>
  <c r="C1036" i="1" s="1" a="1"/>
  <c r="C1036" i="1" s="1"/>
  <c r="B1037" i="1" a="1"/>
  <c r="B1037" i="1" s="1"/>
  <c r="C1037" i="1" s="1" a="1"/>
  <c r="C1037" i="1" s="1"/>
  <c r="B1038" i="1" a="1"/>
  <c r="B1038" i="1" s="1"/>
  <c r="C1038" i="1" s="1" a="1"/>
  <c r="C1038" i="1" s="1"/>
  <c r="B1039" i="1" a="1"/>
  <c r="B1039" i="1" s="1"/>
  <c r="C1039" i="1" s="1" a="1"/>
  <c r="C1039" i="1" s="1"/>
  <c r="B1040" i="1" a="1"/>
  <c r="B1040" i="1" s="1"/>
  <c r="C1040" i="1" s="1" a="1"/>
  <c r="C1040" i="1" s="1"/>
  <c r="B1041" i="1" a="1"/>
  <c r="B1041" i="1" s="1"/>
  <c r="C1041" i="1" s="1" a="1"/>
  <c r="C1041" i="1" s="1"/>
  <c r="B1042" i="1" a="1"/>
  <c r="B1042" i="1" s="1"/>
  <c r="C1042" i="1" s="1" a="1"/>
  <c r="C1042" i="1" s="1"/>
  <c r="B1043" i="1" a="1"/>
  <c r="B1043" i="1" s="1"/>
  <c r="C1043" i="1" s="1" a="1"/>
  <c r="C1043" i="1" s="1"/>
  <c r="B1044" i="1" a="1"/>
  <c r="B1044" i="1" s="1"/>
  <c r="C1044" i="1" s="1" a="1"/>
  <c r="C1044" i="1" s="1"/>
  <c r="B1045" i="1" a="1"/>
  <c r="B1045" i="1" s="1"/>
  <c r="C1045" i="1" s="1" a="1"/>
  <c r="C1045" i="1" s="1"/>
  <c r="B1046" i="1" a="1"/>
  <c r="B1046" i="1" s="1"/>
  <c r="C1046" i="1" s="1" a="1"/>
  <c r="C1046" i="1" s="1"/>
  <c r="B1047" i="1" a="1"/>
  <c r="B1047" i="1" s="1"/>
  <c r="C1047" i="1" s="1" a="1"/>
  <c r="C1047" i="1" s="1"/>
  <c r="B1048" i="1" a="1"/>
  <c r="B1048" i="1" s="1"/>
  <c r="C1048" i="1" s="1" a="1"/>
  <c r="C1048" i="1" s="1"/>
  <c r="B1049" i="1" a="1"/>
  <c r="B1049" i="1" s="1"/>
  <c r="C1049" i="1" s="1" a="1"/>
  <c r="C1049" i="1" s="1"/>
  <c r="B1050" i="1" a="1"/>
  <c r="B1050" i="1" s="1"/>
  <c r="C1050" i="1" s="1" a="1"/>
  <c r="C1050" i="1" s="1"/>
  <c r="B1051" i="1" a="1"/>
  <c r="B1051" i="1" s="1"/>
  <c r="C1051" i="1" s="1" a="1"/>
  <c r="C1051" i="1" s="1"/>
  <c r="B1052" i="1" a="1"/>
  <c r="B1052" i="1" s="1"/>
  <c r="C1052" i="1" s="1" a="1"/>
  <c r="C1052" i="1" s="1"/>
  <c r="B1053" i="1" a="1"/>
  <c r="B1053" i="1" s="1"/>
  <c r="C1053" i="1" s="1" a="1"/>
  <c r="C1053" i="1" s="1"/>
  <c r="B1054" i="1" a="1"/>
  <c r="B1054" i="1" s="1"/>
  <c r="C1054" i="1" s="1" a="1"/>
  <c r="C1054" i="1" s="1"/>
  <c r="B1055" i="1" a="1"/>
  <c r="B1055" i="1" s="1"/>
  <c r="C1055" i="1" s="1" a="1"/>
  <c r="C1055" i="1" s="1"/>
  <c r="B1056" i="1" a="1"/>
  <c r="B1056" i="1" s="1"/>
  <c r="C1056" i="1" s="1" a="1"/>
  <c r="C1056" i="1" s="1"/>
  <c r="B1057" i="1" a="1"/>
  <c r="B1057" i="1" s="1"/>
  <c r="C1057" i="1" s="1" a="1"/>
  <c r="C1057" i="1" s="1"/>
  <c r="B1058" i="1" a="1"/>
  <c r="B1058" i="1" s="1"/>
  <c r="C1058" i="1" s="1" a="1"/>
  <c r="C1058" i="1" s="1"/>
  <c r="B1059" i="1" a="1"/>
  <c r="B1059" i="1" s="1"/>
  <c r="C1059" i="1" s="1" a="1"/>
  <c r="C1059" i="1" s="1"/>
  <c r="B1060" i="1" a="1"/>
  <c r="B1060" i="1" s="1"/>
  <c r="C1060" i="1" s="1" a="1"/>
  <c r="C1060" i="1" s="1"/>
  <c r="B1061" i="1" a="1"/>
  <c r="B1061" i="1" s="1"/>
  <c r="C1061" i="1" s="1" a="1"/>
  <c r="C1061" i="1" s="1"/>
  <c r="B1062" i="1" a="1"/>
  <c r="B1062" i="1" s="1"/>
  <c r="C1062" i="1" s="1" a="1"/>
  <c r="C1062" i="1" s="1"/>
  <c r="B1063" i="1" a="1"/>
  <c r="B1063" i="1" s="1"/>
  <c r="C1063" i="1" s="1" a="1"/>
  <c r="C1063" i="1" s="1"/>
  <c r="B1064" i="1" a="1"/>
  <c r="B1064" i="1" s="1"/>
  <c r="C1064" i="1" s="1" a="1"/>
  <c r="C1064" i="1" s="1"/>
  <c r="B1065" i="1" a="1"/>
  <c r="B1065" i="1" s="1"/>
  <c r="C1065" i="1" s="1" a="1"/>
  <c r="C1065" i="1" s="1"/>
  <c r="B1066" i="1" a="1"/>
  <c r="B1066" i="1" s="1"/>
  <c r="C1066" i="1" s="1" a="1"/>
  <c r="C1066" i="1" s="1"/>
  <c r="B1067" i="1" a="1"/>
  <c r="B1067" i="1" s="1"/>
  <c r="C1067" i="1" s="1" a="1"/>
  <c r="C1067" i="1" s="1"/>
  <c r="B1068" i="1" a="1"/>
  <c r="B1068" i="1" s="1"/>
  <c r="C1068" i="1" s="1" a="1"/>
  <c r="C1068" i="1" s="1"/>
  <c r="B1069" i="1" a="1"/>
  <c r="B1069" i="1" s="1"/>
  <c r="C1069" i="1" s="1" a="1"/>
  <c r="C1069" i="1" s="1"/>
  <c r="B1070" i="1" a="1"/>
  <c r="B1070" i="1" s="1"/>
  <c r="C1070" i="1" s="1" a="1"/>
  <c r="C1070" i="1" s="1"/>
  <c r="B1071" i="1" a="1"/>
  <c r="B1071" i="1" s="1"/>
  <c r="C1071" i="1" s="1" a="1"/>
  <c r="C1071" i="1" s="1"/>
  <c r="B1072" i="1" a="1"/>
  <c r="B1072" i="1" s="1"/>
  <c r="C1072" i="1" s="1" a="1"/>
  <c r="C1072" i="1" s="1"/>
  <c r="B1073" i="1" a="1"/>
  <c r="B1073" i="1" s="1"/>
  <c r="C1073" i="1" s="1" a="1"/>
  <c r="C1073" i="1" s="1"/>
  <c r="B1074" i="1" a="1"/>
  <c r="B1074" i="1" s="1"/>
  <c r="C1074" i="1" s="1" a="1"/>
  <c r="C1074" i="1" s="1"/>
  <c r="B1075" i="1" a="1"/>
  <c r="B1075" i="1" s="1"/>
  <c r="C1075" i="1" s="1" a="1"/>
  <c r="C1075" i="1" s="1"/>
  <c r="B1076" i="1" a="1"/>
  <c r="B1076" i="1" s="1"/>
  <c r="C1076" i="1" s="1" a="1"/>
  <c r="C1076" i="1" s="1"/>
  <c r="B1077" i="1" a="1"/>
  <c r="B1077" i="1" s="1"/>
  <c r="C1077" i="1" s="1" a="1"/>
  <c r="C1077" i="1" s="1"/>
  <c r="B1078" i="1" a="1"/>
  <c r="B1078" i="1" s="1"/>
  <c r="C1078" i="1" s="1" a="1"/>
  <c r="C1078" i="1" s="1"/>
  <c r="B1079" i="1" a="1"/>
  <c r="B1079" i="1" s="1"/>
  <c r="C1079" i="1" s="1" a="1"/>
  <c r="C1079" i="1" s="1"/>
  <c r="B1080" i="1" a="1"/>
  <c r="B1080" i="1" s="1"/>
  <c r="C1080" i="1" s="1" a="1"/>
  <c r="C1080" i="1" s="1"/>
  <c r="B1081" i="1" a="1"/>
  <c r="B1081" i="1" s="1"/>
  <c r="C1081" i="1" s="1" a="1"/>
  <c r="C1081" i="1" s="1"/>
  <c r="B1082" i="1" a="1"/>
  <c r="B1082" i="1" s="1"/>
  <c r="C1082" i="1" s="1" a="1"/>
  <c r="C1082" i="1" s="1"/>
  <c r="B1083" i="1" a="1"/>
  <c r="B1083" i="1" s="1"/>
  <c r="C1083" i="1" s="1" a="1"/>
  <c r="C1083" i="1" s="1"/>
  <c r="B1084" i="1" a="1"/>
  <c r="B1084" i="1" s="1"/>
  <c r="C1084" i="1" s="1" a="1"/>
  <c r="C1084" i="1" s="1"/>
  <c r="B1085" i="1" a="1"/>
  <c r="B1085" i="1" s="1"/>
  <c r="C1085" i="1" s="1" a="1"/>
  <c r="C1085" i="1" s="1"/>
  <c r="B1086" i="1" a="1"/>
  <c r="B1086" i="1" s="1"/>
  <c r="C1086" i="1" s="1" a="1"/>
  <c r="C1086" i="1" s="1"/>
  <c r="B1087" i="1" a="1"/>
  <c r="B1087" i="1" s="1"/>
  <c r="C1087" i="1" s="1" a="1"/>
  <c r="C1087" i="1" s="1"/>
  <c r="B1088" i="1" a="1"/>
  <c r="B1088" i="1" s="1"/>
  <c r="C1088" i="1" s="1" a="1"/>
  <c r="C1088" i="1" s="1"/>
  <c r="B1089" i="1" a="1"/>
  <c r="B1089" i="1" s="1"/>
  <c r="C1089" i="1" s="1" a="1"/>
  <c r="C1089" i="1" s="1"/>
  <c r="B1090" i="1" a="1"/>
  <c r="B1090" i="1" s="1"/>
  <c r="C1090" i="1" s="1" a="1"/>
  <c r="C1090" i="1" s="1"/>
  <c r="B1091" i="1" a="1"/>
  <c r="B1091" i="1" s="1"/>
  <c r="C1091" i="1" s="1" a="1"/>
  <c r="C1091" i="1" s="1"/>
  <c r="B1092" i="1" a="1"/>
  <c r="B1092" i="1" s="1"/>
  <c r="C1092" i="1" s="1" a="1"/>
  <c r="C1092" i="1" s="1"/>
  <c r="B1093" i="1" a="1"/>
  <c r="B1093" i="1" s="1"/>
  <c r="C1093" i="1" s="1" a="1"/>
  <c r="C1093" i="1" s="1"/>
  <c r="B1094" i="1" a="1"/>
  <c r="B1094" i="1" s="1"/>
  <c r="C1094" i="1" s="1" a="1"/>
  <c r="C1094" i="1" s="1"/>
  <c r="B1095" i="1" a="1"/>
  <c r="B1095" i="1" s="1"/>
  <c r="C1095" i="1" s="1" a="1"/>
  <c r="C1095" i="1" s="1"/>
  <c r="B1096" i="1" a="1"/>
  <c r="B1096" i="1" s="1"/>
  <c r="C1096" i="1" s="1" a="1"/>
  <c r="C1096" i="1" s="1"/>
  <c r="B1097" i="1" a="1"/>
  <c r="B1097" i="1" s="1"/>
  <c r="C1097" i="1" s="1" a="1"/>
  <c r="C1097" i="1" s="1"/>
  <c r="B1098" i="1" a="1"/>
  <c r="B1098" i="1" s="1"/>
  <c r="C1098" i="1" s="1" a="1"/>
  <c r="C1098" i="1" s="1"/>
  <c r="B1099" i="1" a="1"/>
  <c r="B1099" i="1" s="1"/>
  <c r="C1099" i="1" s="1" a="1"/>
  <c r="C1099" i="1" s="1"/>
  <c r="B1100" i="1" a="1"/>
  <c r="B1100" i="1" s="1"/>
  <c r="C1100" i="1" s="1" a="1"/>
  <c r="C1100" i="1" s="1"/>
  <c r="B1101" i="1" a="1"/>
  <c r="B1101" i="1" s="1"/>
  <c r="C1101" i="1" s="1" a="1"/>
  <c r="C1101" i="1" s="1"/>
  <c r="B1102" i="1" a="1"/>
  <c r="B1102" i="1" s="1"/>
  <c r="C1102" i="1" s="1" a="1"/>
  <c r="C1102" i="1" s="1"/>
  <c r="B1103" i="1" a="1"/>
  <c r="B1103" i="1" s="1"/>
  <c r="C1103" i="1" s="1" a="1"/>
  <c r="C1103" i="1" s="1"/>
  <c r="B1104" i="1" a="1"/>
  <c r="B1104" i="1" s="1"/>
  <c r="C1104" i="1" s="1" a="1"/>
  <c r="C1104" i="1" s="1"/>
  <c r="B1105" i="1" a="1"/>
  <c r="B1105" i="1" s="1"/>
  <c r="C1105" i="1" s="1" a="1"/>
  <c r="C1105" i="1" s="1"/>
  <c r="B1106" i="1" a="1"/>
  <c r="B1106" i="1" s="1"/>
  <c r="C1106" i="1" s="1" a="1"/>
  <c r="C1106" i="1" s="1"/>
  <c r="B1107" i="1" a="1"/>
  <c r="B1107" i="1" s="1"/>
  <c r="C1107" i="1" s="1" a="1"/>
  <c r="C1107" i="1" s="1"/>
  <c r="B1108" i="1" a="1"/>
  <c r="B1108" i="1" s="1"/>
  <c r="C1108" i="1" s="1" a="1"/>
  <c r="C1108" i="1" s="1"/>
  <c r="B1109" i="1" a="1"/>
  <c r="B1109" i="1" s="1"/>
  <c r="C1109" i="1" s="1" a="1"/>
  <c r="C1109" i="1" s="1"/>
  <c r="B1110" i="1" a="1"/>
  <c r="B1110" i="1" s="1"/>
  <c r="C1110" i="1" s="1" a="1"/>
  <c r="C1110" i="1" s="1"/>
  <c r="B1111" i="1" a="1"/>
  <c r="B1111" i="1" s="1"/>
  <c r="C1111" i="1" s="1" a="1"/>
  <c r="C1111" i="1" s="1"/>
  <c r="B1112" i="1" a="1"/>
  <c r="B1112" i="1" s="1"/>
  <c r="C1112" i="1" s="1" a="1"/>
  <c r="C1112" i="1" s="1"/>
  <c r="B1113" i="1" a="1"/>
  <c r="B1113" i="1" s="1"/>
  <c r="C1113" i="1" s="1" a="1"/>
  <c r="C1113" i="1" s="1"/>
  <c r="B1114" i="1" a="1"/>
  <c r="B1114" i="1" s="1"/>
  <c r="C1114" i="1" s="1" a="1"/>
  <c r="C1114" i="1" s="1"/>
  <c r="B1115" i="1" a="1"/>
  <c r="B1115" i="1" s="1"/>
  <c r="C1115" i="1" s="1" a="1"/>
  <c r="C1115" i="1" s="1"/>
  <c r="B1116" i="1" a="1"/>
  <c r="B1116" i="1" s="1"/>
  <c r="C1116" i="1" s="1" a="1"/>
  <c r="C1116" i="1" s="1"/>
  <c r="B1117" i="1" a="1"/>
  <c r="B1117" i="1" s="1"/>
  <c r="C1117" i="1" s="1" a="1"/>
  <c r="C1117" i="1" s="1"/>
  <c r="B1118" i="1" a="1"/>
  <c r="B1118" i="1" s="1"/>
  <c r="C1118" i="1" s="1" a="1"/>
  <c r="C1118" i="1" s="1"/>
  <c r="B1119" i="1" a="1"/>
  <c r="B1119" i="1" s="1"/>
  <c r="C1119" i="1" s="1" a="1"/>
  <c r="C1119" i="1" s="1"/>
  <c r="B1120" i="1" a="1"/>
  <c r="B1120" i="1" s="1"/>
  <c r="C1120" i="1" s="1" a="1"/>
  <c r="C1120" i="1" s="1"/>
  <c r="B1121" i="1" a="1"/>
  <c r="B1121" i="1" s="1"/>
  <c r="C1121" i="1" s="1" a="1"/>
  <c r="C1121" i="1" s="1"/>
  <c r="B1122" i="1" a="1"/>
  <c r="B1122" i="1" s="1"/>
  <c r="C1122" i="1" s="1" a="1"/>
  <c r="C1122" i="1" s="1"/>
  <c r="B1123" i="1" a="1"/>
  <c r="B1123" i="1" s="1"/>
  <c r="C1123" i="1" s="1" a="1"/>
  <c r="C1123" i="1" s="1"/>
  <c r="B1124" i="1" a="1"/>
  <c r="B1124" i="1" s="1"/>
  <c r="C1124" i="1" s="1" a="1"/>
  <c r="C1124" i="1" s="1"/>
  <c r="B1125" i="1" a="1"/>
  <c r="B1125" i="1" s="1"/>
  <c r="C1125" i="1" s="1" a="1"/>
  <c r="C1125" i="1" s="1"/>
  <c r="B1126" i="1" a="1"/>
  <c r="B1126" i="1" s="1"/>
  <c r="C1126" i="1" s="1" a="1"/>
  <c r="C1126" i="1" s="1"/>
  <c r="B1127" i="1" a="1"/>
  <c r="B1127" i="1" s="1"/>
  <c r="C1127" i="1" s="1" a="1"/>
  <c r="C1127" i="1" s="1"/>
  <c r="B1128" i="1" a="1"/>
  <c r="B1128" i="1" s="1"/>
  <c r="C1128" i="1" s="1" a="1"/>
  <c r="C1128" i="1" s="1"/>
  <c r="B1129" i="1" a="1"/>
  <c r="B1129" i="1" s="1"/>
  <c r="C1129" i="1" s="1" a="1"/>
  <c r="C1129" i="1" s="1"/>
  <c r="B1130" i="1" a="1"/>
  <c r="B1130" i="1" s="1"/>
  <c r="C1130" i="1" s="1" a="1"/>
  <c r="C1130" i="1" s="1"/>
  <c r="B1131" i="1" a="1"/>
  <c r="B1131" i="1" s="1"/>
  <c r="C1131" i="1" s="1" a="1"/>
  <c r="C1131" i="1" s="1"/>
  <c r="B1132" i="1" a="1"/>
  <c r="B1132" i="1" s="1"/>
  <c r="C1132" i="1" s="1" a="1"/>
  <c r="C1132" i="1" s="1"/>
  <c r="B1133" i="1" a="1"/>
  <c r="B1133" i="1" s="1"/>
  <c r="C1133" i="1" s="1" a="1"/>
  <c r="C1133" i="1" s="1"/>
  <c r="B1134" i="1" a="1"/>
  <c r="B1134" i="1" s="1"/>
  <c r="C1134" i="1" s="1" a="1"/>
  <c r="C1134" i="1" s="1"/>
  <c r="B1135" i="1" a="1"/>
  <c r="B1135" i="1" s="1"/>
  <c r="C1135" i="1" s="1" a="1"/>
  <c r="C1135" i="1" s="1"/>
  <c r="B1136" i="1" a="1"/>
  <c r="B1136" i="1" s="1"/>
  <c r="C1136" i="1" s="1" a="1"/>
  <c r="C1136" i="1" s="1"/>
  <c r="B1137" i="1" a="1"/>
  <c r="B1137" i="1" s="1"/>
  <c r="C1137" i="1" s="1" a="1"/>
  <c r="C1137" i="1" s="1"/>
  <c r="B1138" i="1" a="1"/>
  <c r="B1138" i="1" s="1"/>
  <c r="C1138" i="1" s="1" a="1"/>
  <c r="C1138" i="1" s="1"/>
  <c r="B1139" i="1" a="1"/>
  <c r="B1139" i="1" s="1"/>
  <c r="C1139" i="1" s="1" a="1"/>
  <c r="C1139" i="1" s="1"/>
  <c r="B1140" i="1" a="1"/>
  <c r="B1140" i="1" s="1"/>
  <c r="C1140" i="1" s="1" a="1"/>
  <c r="C1140" i="1" s="1"/>
  <c r="B1141" i="1" a="1"/>
  <c r="B1141" i="1" s="1"/>
  <c r="C1141" i="1" s="1" a="1"/>
  <c r="C1141" i="1" s="1"/>
  <c r="B1142" i="1" a="1"/>
  <c r="B1142" i="1" s="1"/>
  <c r="C1142" i="1" s="1" a="1"/>
  <c r="C1142" i="1" s="1"/>
  <c r="B1143" i="1" a="1"/>
  <c r="B1143" i="1" s="1"/>
  <c r="C1143" i="1" s="1" a="1"/>
  <c r="C1143" i="1" s="1"/>
  <c r="B1144" i="1" a="1"/>
  <c r="B1144" i="1" s="1"/>
  <c r="C1144" i="1" s="1" a="1"/>
  <c r="C1144" i="1" s="1"/>
  <c r="B1145" i="1" a="1"/>
  <c r="B1145" i="1" s="1"/>
  <c r="C1145" i="1" s="1" a="1"/>
  <c r="C1145" i="1" s="1"/>
  <c r="B1146" i="1" a="1"/>
  <c r="B1146" i="1" s="1"/>
  <c r="C1146" i="1" s="1" a="1"/>
  <c r="C1146" i="1" s="1"/>
  <c r="B1147" i="1" a="1"/>
  <c r="B1147" i="1" s="1"/>
  <c r="C1147" i="1" s="1" a="1"/>
  <c r="C1147" i="1" s="1"/>
  <c r="B1148" i="1" a="1"/>
  <c r="B1148" i="1" s="1"/>
  <c r="C1148" i="1" s="1" a="1"/>
  <c r="C1148" i="1" s="1"/>
  <c r="B1149" i="1" a="1"/>
  <c r="B1149" i="1" s="1"/>
  <c r="C1149" i="1" s="1" a="1"/>
  <c r="C1149" i="1" s="1"/>
  <c r="B1150" i="1" a="1"/>
  <c r="B1150" i="1" s="1"/>
  <c r="C1150" i="1" s="1" a="1"/>
  <c r="C1150" i="1" s="1"/>
  <c r="B1151" i="1" a="1"/>
  <c r="B1151" i="1" s="1"/>
  <c r="C1151" i="1" s="1" a="1"/>
  <c r="C1151" i="1" s="1"/>
  <c r="B1152" i="1" a="1"/>
  <c r="B1152" i="1" s="1"/>
  <c r="C1152" i="1" s="1" a="1"/>
  <c r="C1152" i="1" s="1"/>
  <c r="B1153" i="1" a="1"/>
  <c r="B1153" i="1" s="1"/>
  <c r="C1153" i="1" s="1" a="1"/>
  <c r="C1153" i="1" s="1"/>
  <c r="B1154" i="1" a="1"/>
  <c r="B1154" i="1" s="1"/>
  <c r="C1154" i="1" s="1" a="1"/>
  <c r="C1154" i="1" s="1"/>
  <c r="B1155" i="1" a="1"/>
  <c r="B1155" i="1" s="1"/>
  <c r="C1155" i="1" s="1" a="1"/>
  <c r="C1155" i="1" s="1"/>
  <c r="B1156" i="1" a="1"/>
  <c r="B1156" i="1" s="1"/>
  <c r="C1156" i="1" s="1" a="1"/>
  <c r="C1156" i="1" s="1"/>
  <c r="B1157" i="1" a="1"/>
  <c r="B1157" i="1" s="1"/>
  <c r="C1157" i="1" s="1" a="1"/>
  <c r="C1157" i="1" s="1"/>
  <c r="B1158" i="1" a="1"/>
  <c r="B1158" i="1" s="1"/>
  <c r="C1158" i="1" s="1" a="1"/>
  <c r="C1158" i="1" s="1"/>
  <c r="B1159" i="1" a="1"/>
  <c r="B1159" i="1" s="1"/>
  <c r="C1159" i="1" s="1" a="1"/>
  <c r="C1159" i="1" s="1"/>
  <c r="B1160" i="1" a="1"/>
  <c r="B1160" i="1" s="1"/>
  <c r="C1160" i="1" s="1" a="1"/>
  <c r="C1160" i="1" s="1"/>
  <c r="B1161" i="1" a="1"/>
  <c r="B1161" i="1" s="1"/>
  <c r="C1161" i="1" s="1" a="1"/>
  <c r="C1161" i="1" s="1"/>
  <c r="B1162" i="1" a="1"/>
  <c r="B1162" i="1" s="1"/>
  <c r="C1162" i="1" s="1" a="1"/>
  <c r="C1162" i="1" s="1"/>
  <c r="B1163" i="1" a="1"/>
  <c r="B1163" i="1" s="1"/>
  <c r="C1163" i="1" s="1" a="1"/>
  <c r="C1163" i="1" s="1"/>
  <c r="B1164" i="1" a="1"/>
  <c r="B1164" i="1" s="1"/>
  <c r="C1164" i="1" s="1" a="1"/>
  <c r="C1164" i="1" s="1"/>
  <c r="B1165" i="1" a="1"/>
  <c r="B1165" i="1" s="1"/>
  <c r="C1165" i="1" s="1" a="1"/>
  <c r="C1165" i="1" s="1"/>
  <c r="B1166" i="1" a="1"/>
  <c r="B1166" i="1" s="1"/>
  <c r="C1166" i="1" s="1" a="1"/>
  <c r="C1166" i="1" s="1"/>
  <c r="B1167" i="1" a="1"/>
  <c r="B1167" i="1" s="1"/>
  <c r="C1167" i="1" s="1" a="1"/>
  <c r="C1167" i="1" s="1"/>
  <c r="B1168" i="1" a="1"/>
  <c r="B1168" i="1" s="1"/>
  <c r="C1168" i="1" s="1" a="1"/>
  <c r="C1168" i="1" s="1"/>
  <c r="B1169" i="1" a="1"/>
  <c r="B1169" i="1" s="1"/>
  <c r="C1169" i="1" s="1" a="1"/>
  <c r="C1169" i="1" s="1"/>
  <c r="B1170" i="1" a="1"/>
  <c r="B1170" i="1" s="1"/>
  <c r="C1170" i="1" s="1" a="1"/>
  <c r="C1170" i="1" s="1"/>
  <c r="B1171" i="1" a="1"/>
  <c r="B1171" i="1" s="1"/>
  <c r="C1171" i="1" s="1" a="1"/>
  <c r="C1171" i="1" s="1"/>
  <c r="B1172" i="1" a="1"/>
  <c r="B1172" i="1" s="1"/>
  <c r="C1172" i="1" s="1" a="1"/>
  <c r="C1172" i="1" s="1"/>
  <c r="B1173" i="1" a="1"/>
  <c r="B1173" i="1" s="1"/>
  <c r="C1173" i="1" s="1" a="1"/>
  <c r="C1173" i="1" s="1"/>
  <c r="B1174" i="1" a="1"/>
  <c r="B1174" i="1" s="1"/>
  <c r="C1174" i="1" s="1" a="1"/>
  <c r="C1174" i="1" s="1"/>
  <c r="B1175" i="1" a="1"/>
  <c r="B1175" i="1" s="1"/>
  <c r="C1175" i="1" s="1" a="1"/>
  <c r="C1175" i="1" s="1"/>
  <c r="B1176" i="1" a="1"/>
  <c r="B1176" i="1" s="1"/>
  <c r="C1176" i="1" s="1" a="1"/>
  <c r="C1176" i="1" s="1"/>
  <c r="B1177" i="1" a="1"/>
  <c r="B1177" i="1" s="1"/>
  <c r="C1177" i="1" s="1" a="1"/>
  <c r="C1177" i="1" s="1"/>
  <c r="B1178" i="1" a="1"/>
  <c r="B1178" i="1" s="1"/>
  <c r="C1178" i="1" s="1" a="1"/>
  <c r="C1178" i="1" s="1"/>
  <c r="B1179" i="1" a="1"/>
  <c r="B1179" i="1" s="1"/>
  <c r="C1179" i="1" s="1" a="1"/>
  <c r="C1179" i="1" s="1"/>
  <c r="B1180" i="1" a="1"/>
  <c r="B1180" i="1" s="1"/>
  <c r="C1180" i="1" s="1" a="1"/>
  <c r="C1180" i="1" s="1"/>
  <c r="B1181" i="1" a="1"/>
  <c r="B1181" i="1" s="1"/>
  <c r="C1181" i="1" s="1" a="1"/>
  <c r="C1181" i="1" s="1"/>
  <c r="B1182" i="1" a="1"/>
  <c r="B1182" i="1" s="1"/>
  <c r="C1182" i="1" s="1" a="1"/>
  <c r="C1182" i="1" s="1"/>
  <c r="B1183" i="1" a="1"/>
  <c r="B1183" i="1" s="1"/>
  <c r="C1183" i="1" s="1" a="1"/>
  <c r="C1183" i="1" s="1"/>
  <c r="B1184" i="1" a="1"/>
  <c r="B1184" i="1" s="1"/>
  <c r="C1184" i="1" s="1" a="1"/>
  <c r="C1184" i="1" s="1"/>
  <c r="B1185" i="1" a="1"/>
  <c r="B1185" i="1" s="1"/>
  <c r="C1185" i="1" s="1" a="1"/>
  <c r="C1185" i="1" s="1"/>
  <c r="B1186" i="1" a="1"/>
  <c r="B1186" i="1" s="1"/>
  <c r="C1186" i="1" s="1" a="1"/>
  <c r="C1186" i="1" s="1"/>
  <c r="B1187" i="1" a="1"/>
  <c r="B1187" i="1" s="1"/>
  <c r="C1187" i="1" s="1" a="1"/>
  <c r="C1187" i="1" s="1"/>
  <c r="B1188" i="1" a="1"/>
  <c r="B1188" i="1" s="1"/>
  <c r="C1188" i="1" s="1" a="1"/>
  <c r="C1188" i="1" s="1"/>
  <c r="B1189" i="1" a="1"/>
  <c r="B1189" i="1" s="1"/>
  <c r="C1189" i="1" s="1" a="1"/>
  <c r="C1189" i="1" s="1"/>
  <c r="B1190" i="1" a="1"/>
  <c r="B1190" i="1" s="1"/>
  <c r="C1190" i="1" s="1" a="1"/>
  <c r="C1190" i="1" s="1"/>
  <c r="B1191" i="1" a="1"/>
  <c r="B1191" i="1" s="1"/>
  <c r="C1191" i="1" s="1" a="1"/>
  <c r="C1191" i="1" s="1"/>
  <c r="B1192" i="1" a="1"/>
  <c r="B1192" i="1" s="1"/>
  <c r="C1192" i="1" s="1" a="1"/>
  <c r="C1192" i="1" s="1"/>
  <c r="B1193" i="1" a="1"/>
  <c r="B1193" i="1" s="1"/>
  <c r="C1193" i="1" s="1" a="1"/>
  <c r="C1193" i="1" s="1"/>
  <c r="B1194" i="1" a="1"/>
  <c r="B1194" i="1" s="1"/>
  <c r="C1194" i="1" s="1" a="1"/>
  <c r="C1194" i="1" s="1"/>
  <c r="B1195" i="1" a="1"/>
  <c r="B1195" i="1" s="1"/>
  <c r="C1195" i="1" s="1" a="1"/>
  <c r="C1195" i="1" s="1"/>
  <c r="B1196" i="1" a="1"/>
  <c r="B1196" i="1" s="1"/>
  <c r="C1196" i="1" s="1" a="1"/>
  <c r="C1196" i="1" s="1"/>
  <c r="B1197" i="1" a="1"/>
  <c r="B1197" i="1" s="1"/>
  <c r="C1197" i="1" s="1" a="1"/>
  <c r="C1197" i="1" s="1"/>
  <c r="B1198" i="1" a="1"/>
  <c r="B1198" i="1" s="1"/>
  <c r="C1198" i="1" s="1" a="1"/>
  <c r="C1198" i="1" s="1"/>
  <c r="B1199" i="1" a="1"/>
  <c r="B1199" i="1" s="1"/>
  <c r="C1199" i="1" s="1" a="1"/>
  <c r="C1199" i="1" s="1"/>
  <c r="B1200" i="1" a="1"/>
  <c r="B1200" i="1" s="1"/>
  <c r="C1200" i="1" s="1" a="1"/>
  <c r="C1200" i="1" s="1"/>
  <c r="B1201" i="1" a="1"/>
  <c r="B1201" i="1" s="1"/>
  <c r="C1201" i="1" s="1" a="1"/>
  <c r="C1201" i="1" s="1"/>
  <c r="B1202" i="1" a="1"/>
  <c r="B1202" i="1" s="1"/>
  <c r="C1202" i="1" s="1" a="1"/>
  <c r="C1202" i="1" s="1"/>
  <c r="B1203" i="1" a="1"/>
  <c r="B1203" i="1" s="1"/>
  <c r="C1203" i="1" s="1" a="1"/>
  <c r="C1203" i="1" s="1"/>
  <c r="B1204" i="1" a="1"/>
  <c r="B1204" i="1" s="1"/>
  <c r="C1204" i="1" s="1" a="1"/>
  <c r="C1204" i="1" s="1"/>
  <c r="B1205" i="1" a="1"/>
  <c r="B1205" i="1" s="1"/>
  <c r="C1205" i="1" s="1" a="1"/>
  <c r="C1205" i="1" s="1"/>
  <c r="B1206" i="1" a="1"/>
  <c r="B1206" i="1" s="1"/>
  <c r="C1206" i="1" s="1" a="1"/>
  <c r="C1206" i="1" s="1"/>
  <c r="B1207" i="1" a="1"/>
  <c r="B1207" i="1" s="1"/>
  <c r="C1207" i="1" s="1" a="1"/>
  <c r="C1207" i="1" s="1"/>
  <c r="B1208" i="1" a="1"/>
  <c r="B1208" i="1" s="1"/>
  <c r="C1208" i="1" s="1" a="1"/>
  <c r="C1208" i="1" s="1"/>
  <c r="B1209" i="1" a="1"/>
  <c r="B1209" i="1" s="1"/>
  <c r="C1209" i="1" s="1" a="1"/>
  <c r="C1209" i="1" s="1"/>
  <c r="B1210" i="1" a="1"/>
  <c r="B1210" i="1" s="1"/>
  <c r="C1210" i="1" s="1" a="1"/>
  <c r="C1210" i="1" s="1"/>
  <c r="B1211" i="1" a="1"/>
  <c r="B1211" i="1" s="1"/>
  <c r="C1211" i="1" s="1" a="1"/>
  <c r="C1211" i="1" s="1"/>
  <c r="B1212" i="1" a="1"/>
  <c r="B1212" i="1" s="1"/>
  <c r="C1212" i="1" s="1" a="1"/>
  <c r="C1212" i="1" s="1"/>
  <c r="B1213" i="1" a="1"/>
  <c r="B1213" i="1" s="1"/>
  <c r="C1213" i="1" s="1" a="1"/>
  <c r="C1213" i="1" s="1"/>
  <c r="B1214" i="1" a="1"/>
  <c r="B1214" i="1" s="1"/>
  <c r="C1214" i="1" s="1" a="1"/>
  <c r="C1214" i="1" s="1"/>
  <c r="B1215" i="1" a="1"/>
  <c r="B1215" i="1" s="1"/>
  <c r="C1215" i="1" s="1" a="1"/>
  <c r="C1215" i="1" s="1"/>
  <c r="B1216" i="1" a="1"/>
  <c r="B1216" i="1" s="1"/>
  <c r="C1216" i="1" s="1" a="1"/>
  <c r="C1216" i="1" s="1"/>
  <c r="B1217" i="1" a="1"/>
  <c r="B1217" i="1" s="1"/>
  <c r="C1217" i="1" s="1" a="1"/>
  <c r="C1217" i="1" s="1"/>
  <c r="B1218" i="1" a="1"/>
  <c r="B1218" i="1" s="1"/>
  <c r="C1218" i="1" s="1" a="1"/>
  <c r="C1218" i="1" s="1"/>
  <c r="B1219" i="1" a="1"/>
  <c r="B1219" i="1" s="1"/>
  <c r="C1219" i="1" s="1" a="1"/>
  <c r="C1219" i="1" s="1"/>
  <c r="B1220" i="1" a="1"/>
  <c r="B1220" i="1" s="1"/>
  <c r="C1220" i="1" s="1" a="1"/>
  <c r="C1220" i="1" s="1"/>
  <c r="B1221" i="1" a="1"/>
  <c r="B1221" i="1" s="1"/>
  <c r="C1221" i="1" s="1" a="1"/>
  <c r="C1221" i="1" s="1"/>
  <c r="B1222" i="1" a="1"/>
  <c r="B1222" i="1" s="1"/>
  <c r="C1222" i="1" s="1" a="1"/>
  <c r="C1222" i="1" s="1"/>
  <c r="B1223" i="1" a="1"/>
  <c r="B1223" i="1" s="1"/>
  <c r="C1223" i="1" s="1" a="1"/>
  <c r="C1223" i="1" s="1"/>
  <c r="B1224" i="1" a="1"/>
  <c r="B1224" i="1" s="1"/>
  <c r="C1224" i="1" s="1" a="1"/>
  <c r="C1224" i="1" s="1"/>
  <c r="B1225" i="1" a="1"/>
  <c r="B1225" i="1" s="1"/>
  <c r="C1225" i="1" s="1" a="1"/>
  <c r="C1225" i="1" s="1"/>
  <c r="B1226" i="1" a="1"/>
  <c r="B1226" i="1" s="1"/>
  <c r="C1226" i="1" s="1" a="1"/>
  <c r="C1226" i="1" s="1"/>
  <c r="B1227" i="1" a="1"/>
  <c r="B1227" i="1" s="1"/>
  <c r="C1227" i="1" s="1" a="1"/>
  <c r="C1227" i="1" s="1"/>
  <c r="B1228" i="1" a="1"/>
  <c r="B1228" i="1" s="1"/>
  <c r="C1228" i="1" s="1" a="1"/>
  <c r="C1228" i="1" s="1"/>
  <c r="B1229" i="1" a="1"/>
  <c r="B1229" i="1" s="1"/>
  <c r="C1229" i="1" s="1" a="1"/>
  <c r="C1229" i="1" s="1"/>
  <c r="B1230" i="1" a="1"/>
  <c r="B1230" i="1" s="1"/>
  <c r="C1230" i="1" s="1" a="1"/>
  <c r="C1230" i="1" s="1"/>
  <c r="B1231" i="1" a="1"/>
  <c r="B1231" i="1" s="1"/>
  <c r="C1231" i="1" s="1" a="1"/>
  <c r="C1231" i="1" s="1"/>
  <c r="B1232" i="1" a="1"/>
  <c r="B1232" i="1" s="1"/>
  <c r="C1232" i="1" s="1" a="1"/>
  <c r="C1232" i="1" s="1"/>
  <c r="B1233" i="1" a="1"/>
  <c r="B1233" i="1" s="1"/>
  <c r="C1233" i="1" s="1" a="1"/>
  <c r="C1233" i="1" s="1"/>
  <c r="B1234" i="1" a="1"/>
  <c r="B1234" i="1" s="1"/>
  <c r="C1234" i="1" s="1" a="1"/>
  <c r="C1234" i="1" s="1"/>
  <c r="B1235" i="1" a="1"/>
  <c r="B1235" i="1" s="1"/>
  <c r="C1235" i="1" s="1" a="1"/>
  <c r="C1235" i="1" s="1"/>
  <c r="B1236" i="1" a="1"/>
  <c r="B1236" i="1" s="1"/>
  <c r="C1236" i="1" s="1" a="1"/>
  <c r="C1236" i="1" s="1"/>
  <c r="B1237" i="1" a="1"/>
  <c r="B1237" i="1" s="1"/>
  <c r="C1237" i="1" s="1" a="1"/>
  <c r="C1237" i="1" s="1"/>
  <c r="B1238" i="1" a="1"/>
  <c r="B1238" i="1" s="1"/>
  <c r="C1238" i="1" s="1" a="1"/>
  <c r="C1238" i="1" s="1"/>
  <c r="B1239" i="1" a="1"/>
  <c r="B1239" i="1" s="1"/>
  <c r="C1239" i="1" s="1" a="1"/>
  <c r="C1239" i="1" s="1"/>
  <c r="B1240" i="1" a="1"/>
  <c r="B1240" i="1" s="1"/>
  <c r="C1240" i="1" s="1" a="1"/>
  <c r="C1240" i="1" s="1"/>
  <c r="B1241" i="1" a="1"/>
  <c r="B1241" i="1" s="1"/>
  <c r="C1241" i="1" s="1" a="1"/>
  <c r="C1241" i="1" s="1"/>
  <c r="B1242" i="1" a="1"/>
  <c r="B1242" i="1" s="1"/>
  <c r="C1242" i="1" s="1" a="1"/>
  <c r="C1242" i="1" s="1"/>
  <c r="B1243" i="1" a="1"/>
  <c r="B1243" i="1" s="1"/>
  <c r="C1243" i="1" s="1" a="1"/>
  <c r="C1243" i="1" s="1"/>
  <c r="B1244" i="1" a="1"/>
  <c r="B1244" i="1" s="1"/>
  <c r="C1244" i="1" s="1" a="1"/>
  <c r="C1244" i="1" s="1"/>
  <c r="B1245" i="1" a="1"/>
  <c r="B1245" i="1" s="1"/>
  <c r="C1245" i="1" s="1" a="1"/>
  <c r="C1245" i="1" s="1"/>
  <c r="B1246" i="1" a="1"/>
  <c r="B1246" i="1" s="1"/>
  <c r="C1246" i="1" s="1" a="1"/>
  <c r="C1246" i="1" s="1"/>
  <c r="B1247" i="1" a="1"/>
  <c r="B1247" i="1" s="1"/>
  <c r="C1247" i="1" s="1" a="1"/>
  <c r="C1247" i="1" s="1"/>
  <c r="B1248" i="1" a="1"/>
  <c r="B1248" i="1" s="1"/>
  <c r="C1248" i="1" s="1" a="1"/>
  <c r="C1248" i="1" s="1"/>
  <c r="B1249" i="1" a="1"/>
  <c r="B1249" i="1" s="1"/>
  <c r="C1249" i="1" s="1" a="1"/>
  <c r="C1249" i="1" s="1"/>
  <c r="B1250" i="1" a="1"/>
  <c r="B1250" i="1" s="1"/>
  <c r="C1250" i="1" s="1" a="1"/>
  <c r="C1250" i="1" s="1"/>
  <c r="B1251" i="1" a="1"/>
  <c r="B1251" i="1" s="1"/>
  <c r="C1251" i="1" s="1" a="1"/>
  <c r="C1251" i="1" s="1"/>
  <c r="B1252" i="1" a="1"/>
  <c r="B1252" i="1" s="1"/>
  <c r="C1252" i="1" s="1" a="1"/>
  <c r="C1252" i="1" s="1"/>
  <c r="B1253" i="1" a="1"/>
  <c r="B1253" i="1" s="1"/>
  <c r="C1253" i="1" s="1" a="1"/>
  <c r="C1253" i="1" s="1"/>
  <c r="B1254" i="1" a="1"/>
  <c r="B1254" i="1" s="1"/>
  <c r="C1254" i="1" s="1" a="1"/>
  <c r="C1254" i="1" s="1"/>
  <c r="B1255" i="1" a="1"/>
  <c r="B1255" i="1" s="1"/>
  <c r="C1255" i="1" s="1" a="1"/>
  <c r="C1255" i="1" s="1"/>
  <c r="B1256" i="1" a="1"/>
  <c r="B1256" i="1" s="1"/>
  <c r="C1256" i="1" s="1" a="1"/>
  <c r="C1256" i="1" s="1"/>
  <c r="B1257" i="1" a="1"/>
  <c r="B1257" i="1" s="1"/>
  <c r="C1257" i="1" s="1" a="1"/>
  <c r="C1257" i="1" s="1"/>
  <c r="B1258" i="1" a="1"/>
  <c r="B1258" i="1" s="1"/>
  <c r="C1258" i="1" s="1" a="1"/>
  <c r="C1258" i="1" s="1"/>
  <c r="B1259" i="1" a="1"/>
  <c r="B1259" i="1" s="1"/>
  <c r="C1259" i="1" s="1" a="1"/>
  <c r="C1259" i="1" s="1"/>
  <c r="B1260" i="1" a="1"/>
  <c r="B1260" i="1" s="1"/>
  <c r="C1260" i="1" s="1" a="1"/>
  <c r="C1260" i="1" s="1"/>
  <c r="B1261" i="1" a="1"/>
  <c r="B1261" i="1" s="1"/>
  <c r="C1261" i="1" s="1" a="1"/>
  <c r="C1261" i="1" s="1"/>
  <c r="B1262" i="1" a="1"/>
  <c r="B1262" i="1" s="1"/>
  <c r="C1262" i="1" s="1" a="1"/>
  <c r="C1262" i="1" s="1"/>
  <c r="B1263" i="1" a="1"/>
  <c r="B1263" i="1" s="1"/>
  <c r="C1263" i="1" s="1" a="1"/>
  <c r="C1263" i="1" s="1"/>
  <c r="B1264" i="1" a="1"/>
  <c r="B1264" i="1" s="1"/>
  <c r="C1264" i="1" s="1" a="1"/>
  <c r="C1264" i="1" s="1"/>
  <c r="B1265" i="1" a="1"/>
  <c r="B1265" i="1" s="1"/>
  <c r="C1265" i="1" s="1" a="1"/>
  <c r="C1265" i="1" s="1"/>
  <c r="B1266" i="1" a="1"/>
  <c r="B1266" i="1" s="1"/>
  <c r="C1266" i="1" s="1" a="1"/>
  <c r="C1266" i="1" s="1"/>
  <c r="B1267" i="1" a="1"/>
  <c r="B1267" i="1" s="1"/>
  <c r="C1267" i="1" s="1" a="1"/>
  <c r="C1267" i="1" s="1"/>
  <c r="B1268" i="1" a="1"/>
  <c r="B1268" i="1" s="1"/>
  <c r="C1268" i="1" s="1" a="1"/>
  <c r="C1268" i="1" s="1"/>
  <c r="B1269" i="1" a="1"/>
  <c r="B1269" i="1" s="1"/>
  <c r="C1269" i="1" s="1" a="1"/>
  <c r="C1269" i="1" s="1"/>
  <c r="B1270" i="1" a="1"/>
  <c r="B1270" i="1" s="1"/>
  <c r="C1270" i="1" s="1" a="1"/>
  <c r="C1270" i="1" s="1"/>
  <c r="B1271" i="1" a="1"/>
  <c r="B1271" i="1" s="1"/>
  <c r="C1271" i="1" s="1" a="1"/>
  <c r="C1271" i="1" s="1"/>
  <c r="B1272" i="1" a="1"/>
  <c r="B1272" i="1" s="1"/>
  <c r="C1272" i="1" s="1" a="1"/>
  <c r="C1272" i="1" s="1"/>
  <c r="B1273" i="1" a="1"/>
  <c r="B1273" i="1" s="1"/>
  <c r="C1273" i="1" s="1" a="1"/>
  <c r="C1273" i="1" s="1"/>
  <c r="B1274" i="1" a="1"/>
  <c r="B1274" i="1" s="1"/>
  <c r="C1274" i="1" s="1" a="1"/>
  <c r="C1274" i="1" s="1"/>
  <c r="B1275" i="1" a="1"/>
  <c r="B1275" i="1" s="1"/>
  <c r="C1275" i="1" s="1" a="1"/>
  <c r="C1275" i="1" s="1"/>
  <c r="B1276" i="1" a="1"/>
  <c r="B1276" i="1" s="1"/>
  <c r="C1276" i="1" s="1" a="1"/>
  <c r="C1276" i="1" s="1"/>
  <c r="B1277" i="1" a="1"/>
  <c r="B1277" i="1" s="1"/>
  <c r="C1277" i="1" s="1" a="1"/>
  <c r="C1277" i="1" s="1"/>
  <c r="B1278" i="1" a="1"/>
  <c r="B1278" i="1" s="1"/>
  <c r="C1278" i="1" s="1" a="1"/>
  <c r="C1278" i="1" s="1"/>
  <c r="B1279" i="1" a="1"/>
  <c r="B1279" i="1" s="1"/>
  <c r="C1279" i="1" s="1" a="1"/>
  <c r="C1279" i="1" s="1"/>
  <c r="B1280" i="1" a="1"/>
  <c r="B1280" i="1" s="1"/>
  <c r="C1280" i="1" s="1" a="1"/>
  <c r="C1280" i="1" s="1"/>
  <c r="B1281" i="1" a="1"/>
  <c r="B1281" i="1" s="1"/>
  <c r="C1281" i="1" s="1" a="1"/>
  <c r="C1281" i="1" s="1"/>
  <c r="B1282" i="1" a="1"/>
  <c r="B1282" i="1" s="1"/>
  <c r="C1282" i="1" s="1" a="1"/>
  <c r="C1282" i="1" s="1"/>
  <c r="B1283" i="1" a="1"/>
  <c r="B1283" i="1" s="1"/>
  <c r="C1283" i="1" s="1" a="1"/>
  <c r="C1283" i="1" s="1"/>
  <c r="B1284" i="1" a="1"/>
  <c r="B1284" i="1" s="1"/>
  <c r="C1284" i="1" s="1" a="1"/>
  <c r="C1284" i="1" s="1"/>
  <c r="B1285" i="1" a="1"/>
  <c r="B1285" i="1" s="1"/>
  <c r="C1285" i="1" s="1" a="1"/>
  <c r="C1285" i="1" s="1"/>
  <c r="B1286" i="1" a="1"/>
  <c r="B1286" i="1" s="1"/>
  <c r="C1286" i="1" s="1" a="1"/>
  <c r="C1286" i="1" s="1"/>
  <c r="B1287" i="1" a="1"/>
  <c r="B1287" i="1" s="1"/>
  <c r="C1287" i="1" s="1" a="1"/>
  <c r="C1287" i="1" s="1"/>
  <c r="B1288" i="1" a="1"/>
  <c r="B1288" i="1" s="1"/>
  <c r="C1288" i="1" s="1" a="1"/>
  <c r="C1288" i="1" s="1"/>
  <c r="B1289" i="1" a="1"/>
  <c r="B1289" i="1" s="1"/>
  <c r="C1289" i="1" s="1" a="1"/>
  <c r="C1289" i="1" s="1"/>
  <c r="B1290" i="1" a="1"/>
  <c r="B1290" i="1" s="1"/>
  <c r="C1290" i="1" s="1" a="1"/>
  <c r="C1290" i="1" s="1"/>
  <c r="B1291" i="1" a="1"/>
  <c r="B1291" i="1" s="1"/>
  <c r="C1291" i="1" s="1" a="1"/>
  <c r="C1291" i="1" s="1"/>
  <c r="B1292" i="1" a="1"/>
  <c r="B1292" i="1" s="1"/>
  <c r="C1292" i="1" s="1" a="1"/>
  <c r="C1292" i="1" s="1"/>
  <c r="B1293" i="1" a="1"/>
  <c r="B1293" i="1" s="1"/>
  <c r="C1293" i="1" s="1" a="1"/>
  <c r="C1293" i="1" s="1"/>
  <c r="B1294" i="1" a="1"/>
  <c r="B1294" i="1" s="1"/>
  <c r="C1294" i="1" s="1" a="1"/>
  <c r="C1294" i="1" s="1"/>
  <c r="B1295" i="1" a="1"/>
  <c r="B1295" i="1" s="1"/>
  <c r="C1295" i="1" s="1" a="1"/>
  <c r="C1295" i="1" s="1"/>
  <c r="B1296" i="1" a="1"/>
  <c r="B1296" i="1" s="1"/>
  <c r="C1296" i="1" s="1" a="1"/>
  <c r="C1296" i="1" s="1"/>
  <c r="B1297" i="1" a="1"/>
  <c r="B1297" i="1" s="1"/>
  <c r="C1297" i="1" s="1" a="1"/>
  <c r="C1297" i="1" s="1"/>
  <c r="B1298" i="1" a="1"/>
  <c r="B1298" i="1" s="1"/>
  <c r="C1298" i="1" s="1" a="1"/>
  <c r="C1298" i="1" s="1"/>
  <c r="B1299" i="1" a="1"/>
  <c r="B1299" i="1" s="1"/>
  <c r="C1299" i="1" s="1" a="1"/>
  <c r="C1299" i="1" s="1"/>
  <c r="B1300" i="1" a="1"/>
  <c r="B1300" i="1" s="1"/>
  <c r="C1300" i="1" s="1" a="1"/>
  <c r="C1300" i="1" s="1"/>
  <c r="B1301" i="1" a="1"/>
  <c r="B1301" i="1" s="1"/>
  <c r="C1301" i="1" s="1" a="1"/>
  <c r="C1301" i="1" s="1"/>
  <c r="B1302" i="1" a="1"/>
  <c r="B1302" i="1" s="1"/>
  <c r="C1302" i="1" s="1" a="1"/>
  <c r="C1302" i="1" s="1"/>
  <c r="B1303" i="1" a="1"/>
  <c r="B1303" i="1" s="1"/>
  <c r="C1303" i="1" s="1" a="1"/>
  <c r="C1303" i="1" s="1"/>
  <c r="B1304" i="1" a="1"/>
  <c r="B1304" i="1" s="1"/>
  <c r="C1304" i="1" s="1" a="1"/>
  <c r="C1304" i="1" s="1"/>
  <c r="B1305" i="1" a="1"/>
  <c r="B1305" i="1" s="1"/>
  <c r="C1305" i="1" s="1" a="1"/>
  <c r="C1305" i="1" s="1"/>
  <c r="B1306" i="1" a="1"/>
  <c r="B1306" i="1" s="1"/>
  <c r="C1306" i="1" s="1" a="1"/>
  <c r="C1306" i="1" s="1"/>
  <c r="B1307" i="1" a="1"/>
  <c r="B1307" i="1" s="1"/>
  <c r="C1307" i="1" s="1" a="1"/>
  <c r="C1307" i="1" s="1"/>
  <c r="B1308" i="1" a="1"/>
  <c r="B1308" i="1" s="1"/>
  <c r="C1308" i="1" s="1" a="1"/>
  <c r="C1308" i="1" s="1"/>
  <c r="B1309" i="1" a="1"/>
  <c r="B1309" i="1" s="1"/>
  <c r="C1309" i="1" s="1" a="1"/>
  <c r="C1309" i="1" s="1"/>
  <c r="B1310" i="1" a="1"/>
  <c r="B1310" i="1" s="1"/>
  <c r="C1310" i="1" s="1" a="1"/>
  <c r="C1310" i="1" s="1"/>
  <c r="B1311" i="1" a="1"/>
  <c r="B1311" i="1" s="1"/>
  <c r="C1311" i="1" s="1" a="1"/>
  <c r="C1311" i="1" s="1"/>
  <c r="B1312" i="1" a="1"/>
  <c r="B1312" i="1" s="1"/>
  <c r="C1312" i="1" s="1" a="1"/>
  <c r="C1312" i="1" s="1"/>
  <c r="B1313" i="1" a="1"/>
  <c r="B1313" i="1" s="1"/>
  <c r="C1313" i="1" s="1" a="1"/>
  <c r="C1313" i="1" s="1"/>
  <c r="B1314" i="1" a="1"/>
  <c r="B1314" i="1" s="1"/>
  <c r="C1314" i="1" s="1" a="1"/>
  <c r="C1314" i="1" s="1"/>
  <c r="B1315" i="1" a="1"/>
  <c r="B1315" i="1" s="1"/>
  <c r="C1315" i="1" s="1" a="1"/>
  <c r="C1315" i="1" s="1"/>
  <c r="B1316" i="1" a="1"/>
  <c r="B1316" i="1" s="1"/>
  <c r="C1316" i="1" s="1" a="1"/>
  <c r="C1316" i="1" s="1"/>
  <c r="B1317" i="1" a="1"/>
  <c r="B1317" i="1" s="1"/>
  <c r="C1317" i="1" s="1" a="1"/>
  <c r="C1317" i="1" s="1"/>
  <c r="B1318" i="1" a="1"/>
  <c r="B1318" i="1" s="1"/>
  <c r="C1318" i="1" s="1" a="1"/>
  <c r="C1318" i="1" s="1"/>
  <c r="B1319" i="1" a="1"/>
  <c r="B1319" i="1" s="1"/>
  <c r="C1319" i="1" s="1" a="1"/>
  <c r="C1319" i="1" s="1"/>
  <c r="B1320" i="1" a="1"/>
  <c r="B1320" i="1" s="1"/>
  <c r="C1320" i="1" s="1" a="1"/>
  <c r="C1320" i="1" s="1"/>
  <c r="B1321" i="1" a="1"/>
  <c r="B1321" i="1" s="1"/>
  <c r="C1321" i="1" s="1" a="1"/>
  <c r="C1321" i="1" s="1"/>
  <c r="B1322" i="1" a="1"/>
  <c r="B1322" i="1" s="1"/>
  <c r="C1322" i="1" s="1" a="1"/>
  <c r="C1322" i="1" s="1"/>
  <c r="B1323" i="1" a="1"/>
  <c r="B1323" i="1" s="1"/>
  <c r="C1323" i="1" s="1" a="1"/>
  <c r="C1323" i="1" s="1"/>
  <c r="B1324" i="1" a="1"/>
  <c r="B1324" i="1" s="1"/>
  <c r="C1324" i="1" s="1" a="1"/>
  <c r="C1324" i="1" s="1"/>
  <c r="B1325" i="1" a="1"/>
  <c r="B1325" i="1" s="1"/>
  <c r="C1325" i="1" s="1" a="1"/>
  <c r="C1325" i="1" s="1"/>
  <c r="B1326" i="1" a="1"/>
  <c r="B1326" i="1" s="1"/>
  <c r="C1326" i="1" s="1" a="1"/>
  <c r="C1326" i="1" s="1"/>
  <c r="B1327" i="1" a="1"/>
  <c r="B1327" i="1" s="1"/>
  <c r="C1327" i="1" s="1" a="1"/>
  <c r="C1327" i="1" s="1"/>
  <c r="B1328" i="1" a="1"/>
  <c r="B1328" i="1" s="1"/>
  <c r="C1328" i="1" s="1" a="1"/>
  <c r="C1328" i="1" s="1"/>
  <c r="B1329" i="1" a="1"/>
  <c r="B1329" i="1" s="1"/>
  <c r="C1329" i="1" s="1" a="1"/>
  <c r="C1329" i="1" s="1"/>
  <c r="B1330" i="1" a="1"/>
  <c r="B1330" i="1" s="1"/>
  <c r="C1330" i="1" s="1" a="1"/>
  <c r="C1330" i="1" s="1"/>
  <c r="B1331" i="1" a="1"/>
  <c r="B1331" i="1" s="1"/>
  <c r="C1331" i="1" s="1" a="1"/>
  <c r="C1331" i="1" s="1"/>
  <c r="B1332" i="1" a="1"/>
  <c r="B1332" i="1" s="1"/>
  <c r="C1332" i="1" s="1" a="1"/>
  <c r="C1332" i="1" s="1"/>
  <c r="B1333" i="1" a="1"/>
  <c r="B1333" i="1" s="1"/>
  <c r="C1333" i="1" s="1" a="1"/>
  <c r="C1333" i="1" s="1"/>
  <c r="B1334" i="1" a="1"/>
  <c r="B1334" i="1" s="1"/>
  <c r="C1334" i="1" s="1" a="1"/>
  <c r="C1334" i="1" s="1"/>
  <c r="B1335" i="1" a="1"/>
  <c r="B1335" i="1" s="1"/>
  <c r="C1335" i="1" s="1" a="1"/>
  <c r="C1335" i="1" s="1"/>
  <c r="B1336" i="1" a="1"/>
  <c r="B1336" i="1" s="1"/>
  <c r="C1336" i="1" s="1" a="1"/>
  <c r="C1336" i="1" s="1"/>
  <c r="B1337" i="1" a="1"/>
  <c r="B1337" i="1" s="1"/>
  <c r="C1337" i="1" s="1" a="1"/>
  <c r="C1337" i="1" s="1"/>
  <c r="B1338" i="1" a="1"/>
  <c r="B1338" i="1" s="1"/>
  <c r="C1338" i="1" s="1" a="1"/>
  <c r="C1338" i="1" s="1"/>
  <c r="B1339" i="1" a="1"/>
  <c r="B1339" i="1" s="1"/>
  <c r="C1339" i="1" s="1" a="1"/>
  <c r="C1339" i="1" s="1"/>
  <c r="B1340" i="1" a="1"/>
  <c r="B1340" i="1" s="1"/>
  <c r="C1340" i="1" s="1" a="1"/>
  <c r="C1340" i="1" s="1"/>
  <c r="B1341" i="1" a="1"/>
  <c r="B1341" i="1" s="1"/>
  <c r="C1341" i="1" s="1" a="1"/>
  <c r="C1341" i="1" s="1"/>
  <c r="B1342" i="1" a="1"/>
  <c r="B1342" i="1" s="1"/>
  <c r="C1342" i="1" s="1" a="1"/>
  <c r="C1342" i="1" s="1"/>
  <c r="B1343" i="1" a="1"/>
  <c r="B1343" i="1" s="1"/>
  <c r="C1343" i="1" s="1" a="1"/>
  <c r="C1343" i="1" s="1"/>
  <c r="B1344" i="1" a="1"/>
  <c r="B1344" i="1" s="1"/>
  <c r="C1344" i="1" s="1" a="1"/>
  <c r="C1344" i="1" s="1"/>
  <c r="B1345" i="1" a="1"/>
  <c r="B1345" i="1" s="1"/>
  <c r="C1345" i="1" s="1" a="1"/>
  <c r="C1345" i="1" s="1"/>
  <c r="B1346" i="1" a="1"/>
  <c r="B1346" i="1" s="1"/>
  <c r="C1346" i="1" s="1" a="1"/>
  <c r="C1346" i="1" s="1"/>
  <c r="B1347" i="1" a="1"/>
  <c r="B1347" i="1" s="1"/>
  <c r="C1347" i="1" s="1" a="1"/>
  <c r="C1347" i="1" s="1"/>
  <c r="B1348" i="1" a="1"/>
  <c r="B1348" i="1" s="1"/>
  <c r="C1348" i="1" s="1" a="1"/>
  <c r="C1348" i="1" s="1"/>
  <c r="B1349" i="1" a="1"/>
  <c r="B1349" i="1" s="1"/>
  <c r="C1349" i="1" s="1" a="1"/>
  <c r="C1349" i="1" s="1"/>
  <c r="B1350" i="1" a="1"/>
  <c r="B1350" i="1" s="1"/>
  <c r="C1350" i="1" s="1" a="1"/>
  <c r="C1350" i="1" s="1"/>
  <c r="B1351" i="1" a="1"/>
  <c r="B1351" i="1" s="1"/>
  <c r="C1351" i="1" s="1" a="1"/>
  <c r="C1351" i="1" s="1"/>
  <c r="B1352" i="1" a="1"/>
  <c r="B1352" i="1" s="1"/>
  <c r="C1352" i="1" s="1" a="1"/>
  <c r="C1352" i="1" s="1"/>
  <c r="B1353" i="1" a="1"/>
  <c r="B1353" i="1" s="1"/>
  <c r="C1353" i="1" s="1" a="1"/>
  <c r="C1353" i="1" s="1"/>
  <c r="B1354" i="1" a="1"/>
  <c r="B1354" i="1" s="1"/>
  <c r="C1354" i="1" s="1" a="1"/>
  <c r="C1354" i="1" s="1"/>
  <c r="B1355" i="1" a="1"/>
  <c r="B1355" i="1" s="1"/>
  <c r="C1355" i="1" s="1" a="1"/>
  <c r="C1355" i="1" s="1"/>
  <c r="B1356" i="1" a="1"/>
  <c r="B1356" i="1" s="1"/>
  <c r="C1356" i="1" s="1" a="1"/>
  <c r="C1356" i="1" s="1"/>
  <c r="B1357" i="1" a="1"/>
  <c r="B1357" i="1" s="1"/>
  <c r="C1357" i="1" s="1" a="1"/>
  <c r="C1357" i="1" s="1"/>
  <c r="B1358" i="1" a="1"/>
  <c r="B1358" i="1" s="1"/>
  <c r="C1358" i="1" s="1" a="1"/>
  <c r="C1358" i="1" s="1"/>
  <c r="B1359" i="1" a="1"/>
  <c r="B1359" i="1" s="1"/>
  <c r="C1359" i="1" s="1" a="1"/>
  <c r="C1359" i="1" s="1"/>
  <c r="B1360" i="1" a="1"/>
  <c r="B1360" i="1" s="1"/>
  <c r="C1360" i="1" s="1" a="1"/>
  <c r="C1360" i="1" s="1"/>
  <c r="B1361" i="1" a="1"/>
  <c r="B1361" i="1" s="1"/>
  <c r="C1361" i="1" s="1" a="1"/>
  <c r="C1361" i="1" s="1"/>
  <c r="B1362" i="1" a="1"/>
  <c r="B1362" i="1" s="1"/>
  <c r="C1362" i="1" s="1" a="1"/>
  <c r="C1362" i="1" s="1"/>
  <c r="B1363" i="1" a="1"/>
  <c r="B1363" i="1" s="1"/>
  <c r="C1363" i="1" s="1" a="1"/>
  <c r="C1363" i="1" s="1"/>
  <c r="B1364" i="1" a="1"/>
  <c r="B1364" i="1" s="1"/>
  <c r="C1364" i="1" s="1" a="1"/>
  <c r="C1364" i="1" s="1"/>
  <c r="B1365" i="1" a="1"/>
  <c r="B1365" i="1" s="1"/>
  <c r="C1365" i="1" s="1" a="1"/>
  <c r="C1365" i="1" s="1"/>
  <c r="B1366" i="1" a="1"/>
  <c r="B1366" i="1" s="1"/>
  <c r="C1366" i="1" s="1" a="1"/>
  <c r="C1366" i="1" s="1"/>
  <c r="B1367" i="1" a="1"/>
  <c r="B1367" i="1" s="1"/>
  <c r="C1367" i="1" s="1" a="1"/>
  <c r="C1367" i="1" s="1"/>
  <c r="B1368" i="1" a="1"/>
  <c r="B1368" i="1" s="1"/>
  <c r="C1368" i="1" s="1" a="1"/>
  <c r="C1368" i="1" s="1"/>
  <c r="B1369" i="1" a="1"/>
  <c r="B1369" i="1" s="1"/>
  <c r="C1369" i="1" s="1" a="1"/>
  <c r="C1369" i="1" s="1"/>
  <c r="B1370" i="1" a="1"/>
  <c r="B1370" i="1" s="1"/>
  <c r="C1370" i="1" s="1" a="1"/>
  <c r="C1370" i="1" s="1"/>
  <c r="B1371" i="1" a="1"/>
  <c r="B1371" i="1" s="1"/>
  <c r="C1371" i="1" s="1" a="1"/>
  <c r="C1371" i="1" s="1"/>
  <c r="B1372" i="1" a="1"/>
  <c r="B1372" i="1" s="1"/>
  <c r="C1372" i="1" s="1" a="1"/>
  <c r="C1372" i="1" s="1"/>
  <c r="B1373" i="1" a="1"/>
  <c r="B1373" i="1" s="1"/>
  <c r="C1373" i="1" s="1" a="1"/>
  <c r="C1373" i="1" s="1"/>
  <c r="B1374" i="1" a="1"/>
  <c r="B1374" i="1" s="1"/>
  <c r="C1374" i="1" s="1" a="1"/>
  <c r="C1374" i="1" s="1"/>
  <c r="B1375" i="1" a="1"/>
  <c r="B1375" i="1" s="1"/>
  <c r="C1375" i="1" s="1" a="1"/>
  <c r="C1375" i="1" s="1"/>
  <c r="B1376" i="1" a="1"/>
  <c r="B1376" i="1" s="1"/>
  <c r="C1376" i="1" s="1" a="1"/>
  <c r="C1376" i="1" s="1"/>
  <c r="B1377" i="1" a="1"/>
  <c r="B1377" i="1" s="1"/>
  <c r="C1377" i="1" s="1" a="1"/>
  <c r="C1377" i="1" s="1"/>
  <c r="B1378" i="1" a="1"/>
  <c r="B1378" i="1" s="1"/>
  <c r="C1378" i="1" s="1" a="1"/>
  <c r="C1378" i="1" s="1"/>
  <c r="B1379" i="1" a="1"/>
  <c r="B1379" i="1" s="1"/>
  <c r="C1379" i="1" s="1" a="1"/>
  <c r="C1379" i="1" s="1"/>
  <c r="B1380" i="1" a="1"/>
  <c r="B1380" i="1" s="1"/>
  <c r="C1380" i="1" s="1" a="1"/>
  <c r="C1380" i="1" s="1"/>
  <c r="B1381" i="1" a="1"/>
  <c r="B1381" i="1" s="1"/>
  <c r="C1381" i="1" s="1" a="1"/>
  <c r="C1381" i="1" s="1"/>
  <c r="B1382" i="1" a="1"/>
  <c r="B1382" i="1" s="1"/>
  <c r="C1382" i="1" s="1" a="1"/>
  <c r="C1382" i="1" s="1"/>
  <c r="B1383" i="1" a="1"/>
  <c r="B1383" i="1" s="1"/>
  <c r="C1383" i="1" s="1" a="1"/>
  <c r="C1383" i="1" s="1"/>
  <c r="B1384" i="1" a="1"/>
  <c r="B1384" i="1" s="1"/>
  <c r="C1384" i="1" s="1" a="1"/>
  <c r="C1384" i="1" s="1"/>
  <c r="B1385" i="1" a="1"/>
  <c r="B1385" i="1" s="1"/>
  <c r="C1385" i="1" s="1" a="1"/>
  <c r="C1385" i="1" s="1"/>
  <c r="B1386" i="1" a="1"/>
  <c r="B1386" i="1" s="1"/>
  <c r="C1386" i="1" s="1" a="1"/>
  <c r="C1386" i="1" s="1"/>
  <c r="B1387" i="1" a="1"/>
  <c r="B1387" i="1" s="1"/>
  <c r="C1387" i="1" s="1" a="1"/>
  <c r="C1387" i="1" s="1"/>
  <c r="B1388" i="1" a="1"/>
  <c r="B1388" i="1" s="1"/>
  <c r="C1388" i="1" s="1" a="1"/>
  <c r="C1388" i="1" s="1"/>
  <c r="B1389" i="1" a="1"/>
  <c r="B1389" i="1" s="1"/>
  <c r="C1389" i="1" s="1" a="1"/>
  <c r="C1389" i="1" s="1"/>
  <c r="B1390" i="1" a="1"/>
  <c r="B1390" i="1" s="1"/>
  <c r="C1390" i="1" s="1" a="1"/>
  <c r="C1390" i="1" s="1"/>
  <c r="B1391" i="1" a="1"/>
  <c r="B1391" i="1" s="1"/>
  <c r="C1391" i="1" s="1" a="1"/>
  <c r="C1391" i="1" s="1"/>
  <c r="B1392" i="1" a="1"/>
  <c r="B1392" i="1" s="1"/>
  <c r="C1392" i="1" s="1" a="1"/>
  <c r="C1392" i="1" s="1"/>
  <c r="B1393" i="1" a="1"/>
  <c r="B1393" i="1" s="1"/>
  <c r="C1393" i="1" s="1" a="1"/>
  <c r="C1393" i="1" s="1"/>
  <c r="B1394" i="1" a="1"/>
  <c r="B1394" i="1" s="1"/>
  <c r="C1394" i="1" s="1" a="1"/>
  <c r="C1394" i="1" s="1"/>
  <c r="B1395" i="1" a="1"/>
  <c r="B1395" i="1" s="1"/>
  <c r="C1395" i="1" s="1" a="1"/>
  <c r="C1395" i="1" s="1"/>
  <c r="B1396" i="1" a="1"/>
  <c r="B1396" i="1" s="1"/>
  <c r="C1396" i="1" s="1" a="1"/>
  <c r="C1396" i="1" s="1"/>
  <c r="B1397" i="1" a="1"/>
  <c r="B1397" i="1" s="1"/>
  <c r="C1397" i="1" s="1" a="1"/>
  <c r="C1397" i="1" s="1"/>
  <c r="B1398" i="1" a="1"/>
  <c r="B1398" i="1" s="1"/>
  <c r="C1398" i="1" s="1" a="1"/>
  <c r="C1398" i="1" s="1"/>
  <c r="B1399" i="1" a="1"/>
  <c r="B1399" i="1" s="1"/>
  <c r="C1399" i="1" s="1" a="1"/>
  <c r="C1399" i="1" s="1"/>
  <c r="B1400" i="1" a="1"/>
  <c r="B1400" i="1" s="1"/>
  <c r="C1400" i="1" s="1" a="1"/>
  <c r="C1400" i="1" s="1"/>
  <c r="B1401" i="1" a="1"/>
  <c r="B1401" i="1" s="1"/>
  <c r="C1401" i="1" s="1" a="1"/>
  <c r="C1401" i="1" s="1"/>
  <c r="B1402" i="1" a="1"/>
  <c r="B1402" i="1" s="1"/>
  <c r="C1402" i="1" s="1" a="1"/>
  <c r="C1402" i="1" s="1"/>
  <c r="B1403" i="1" a="1"/>
  <c r="B1403" i="1" s="1"/>
  <c r="C1403" i="1" s="1" a="1"/>
  <c r="C1403" i="1" s="1"/>
  <c r="B1404" i="1" a="1"/>
  <c r="B1404" i="1" s="1"/>
  <c r="C1404" i="1" s="1" a="1"/>
  <c r="C1404" i="1" s="1"/>
  <c r="B1405" i="1" a="1"/>
  <c r="B1405" i="1" s="1"/>
  <c r="C1405" i="1" s="1" a="1"/>
  <c r="C1405" i="1" s="1"/>
  <c r="B1406" i="1" a="1"/>
  <c r="B1406" i="1" s="1"/>
  <c r="C1406" i="1" s="1" a="1"/>
  <c r="C1406" i="1" s="1"/>
  <c r="B1407" i="1" a="1"/>
  <c r="B1407" i="1" s="1"/>
  <c r="C1407" i="1" s="1" a="1"/>
  <c r="C1407" i="1" s="1"/>
  <c r="B1408" i="1" a="1"/>
  <c r="B1408" i="1" s="1"/>
  <c r="C1408" i="1" s="1" a="1"/>
  <c r="C1408" i="1" s="1"/>
  <c r="B1409" i="1" a="1"/>
  <c r="B1409" i="1" s="1"/>
  <c r="C1409" i="1" s="1" a="1"/>
  <c r="C1409" i="1" s="1"/>
  <c r="B1410" i="1" a="1"/>
  <c r="B1410" i="1" s="1"/>
  <c r="C1410" i="1" s="1" a="1"/>
  <c r="C1410" i="1" s="1"/>
  <c r="B1411" i="1" a="1"/>
  <c r="B1411" i="1" s="1"/>
  <c r="C1411" i="1" s="1" a="1"/>
  <c r="C1411" i="1" s="1"/>
  <c r="B1412" i="1" a="1"/>
  <c r="B1412" i="1" s="1"/>
  <c r="C1412" i="1" s="1" a="1"/>
  <c r="C1412" i="1" s="1"/>
  <c r="B1413" i="1" a="1"/>
  <c r="B1413" i="1" s="1"/>
  <c r="C1413" i="1" s="1" a="1"/>
  <c r="C1413" i="1" s="1"/>
  <c r="B1414" i="1" a="1"/>
  <c r="B1414" i="1" s="1"/>
  <c r="C1414" i="1" s="1" a="1"/>
  <c r="C1414" i="1" s="1"/>
  <c r="B1415" i="1" a="1"/>
  <c r="B1415" i="1" s="1"/>
  <c r="C1415" i="1" s="1" a="1"/>
  <c r="C1415" i="1" s="1"/>
  <c r="B1416" i="1" a="1"/>
  <c r="B1416" i="1" s="1"/>
  <c r="C1416" i="1" s="1" a="1"/>
  <c r="C1416" i="1" s="1"/>
  <c r="B1417" i="1" a="1"/>
  <c r="B1417" i="1" s="1"/>
  <c r="C1417" i="1" s="1" a="1"/>
  <c r="C1417" i="1" s="1"/>
  <c r="B1418" i="1" a="1"/>
  <c r="B1418" i="1" s="1"/>
  <c r="C1418" i="1" s="1" a="1"/>
  <c r="C1418" i="1" s="1"/>
  <c r="B1419" i="1" a="1"/>
  <c r="B1419" i="1" s="1"/>
  <c r="C1419" i="1" s="1" a="1"/>
  <c r="C1419" i="1" s="1"/>
  <c r="B1420" i="1" a="1"/>
  <c r="B1420" i="1" s="1"/>
  <c r="C1420" i="1" s="1" a="1"/>
  <c r="C1420" i="1" s="1"/>
  <c r="B1421" i="1" a="1"/>
  <c r="B1421" i="1" s="1"/>
  <c r="C1421" i="1" s="1" a="1"/>
  <c r="C1421" i="1" s="1"/>
  <c r="B1422" i="1" a="1"/>
  <c r="B1422" i="1" s="1"/>
  <c r="C1422" i="1" s="1" a="1"/>
  <c r="C1422" i="1" s="1"/>
  <c r="B1423" i="1" a="1"/>
  <c r="B1423" i="1" s="1"/>
  <c r="C1423" i="1" s="1" a="1"/>
  <c r="C1423" i="1" s="1"/>
  <c r="B1424" i="1" a="1"/>
  <c r="B1424" i="1" s="1"/>
  <c r="C1424" i="1" s="1" a="1"/>
  <c r="C1424" i="1" s="1"/>
  <c r="B1425" i="1" a="1"/>
  <c r="B1425" i="1" s="1"/>
  <c r="C1425" i="1" s="1" a="1"/>
  <c r="C1425" i="1" s="1"/>
  <c r="B1426" i="1" a="1"/>
  <c r="B1426" i="1" s="1"/>
  <c r="C1426" i="1" s="1" a="1"/>
  <c r="C1426" i="1" s="1"/>
  <c r="B1427" i="1" a="1"/>
  <c r="B1427" i="1" s="1"/>
  <c r="C1427" i="1" s="1" a="1"/>
  <c r="C1427" i="1" s="1"/>
  <c r="B1428" i="1" a="1"/>
  <c r="B1428" i="1" s="1"/>
  <c r="C1428" i="1" s="1" a="1"/>
  <c r="C1428" i="1" s="1"/>
  <c r="B1429" i="1" a="1"/>
  <c r="B1429" i="1" s="1"/>
  <c r="C1429" i="1" s="1" a="1"/>
  <c r="C1429" i="1" s="1"/>
  <c r="B1430" i="1" a="1"/>
  <c r="B1430" i="1" s="1"/>
  <c r="C1430" i="1" s="1" a="1"/>
  <c r="C1430" i="1" s="1"/>
  <c r="B1431" i="1" a="1"/>
  <c r="B1431" i="1" s="1"/>
  <c r="C1431" i="1" s="1" a="1"/>
  <c r="C1431" i="1" s="1"/>
  <c r="B1432" i="1" a="1"/>
  <c r="B1432" i="1" s="1"/>
  <c r="C1432" i="1" s="1" a="1"/>
  <c r="C1432" i="1" s="1"/>
  <c r="B1433" i="1" a="1"/>
  <c r="B1433" i="1" s="1"/>
  <c r="C1433" i="1" s="1" a="1"/>
  <c r="C1433" i="1" s="1"/>
  <c r="B1434" i="1" a="1"/>
  <c r="B1434" i="1" s="1"/>
  <c r="C1434" i="1" s="1" a="1"/>
  <c r="C1434" i="1" s="1"/>
  <c r="B1435" i="1" a="1"/>
  <c r="B1435" i="1" s="1"/>
  <c r="C1435" i="1" s="1" a="1"/>
  <c r="C1435" i="1" s="1"/>
  <c r="B1436" i="1" a="1"/>
  <c r="B1436" i="1" s="1"/>
  <c r="C1436" i="1" s="1" a="1"/>
  <c r="C1436" i="1" s="1"/>
  <c r="B1437" i="1" a="1"/>
  <c r="B1437" i="1" s="1"/>
  <c r="C1437" i="1" s="1" a="1"/>
  <c r="C1437" i="1" s="1"/>
  <c r="B1438" i="1" a="1"/>
  <c r="B1438" i="1" s="1"/>
  <c r="C1438" i="1" s="1" a="1"/>
  <c r="C1438" i="1" s="1"/>
  <c r="B1439" i="1" a="1"/>
  <c r="B1439" i="1" s="1"/>
  <c r="C1439" i="1" s="1" a="1"/>
  <c r="C1439" i="1" s="1"/>
  <c r="B1440" i="1" a="1"/>
  <c r="B1440" i="1" s="1"/>
  <c r="C1440" i="1" s="1" a="1"/>
  <c r="C1440" i="1" s="1"/>
  <c r="B1441" i="1" a="1"/>
  <c r="B1441" i="1" s="1"/>
  <c r="C1441" i="1" s="1" a="1"/>
  <c r="C1441" i="1" s="1"/>
  <c r="B1442" i="1" a="1"/>
  <c r="B1442" i="1" s="1"/>
  <c r="C1442" i="1" s="1" a="1"/>
  <c r="C1442" i="1" s="1"/>
  <c r="B1443" i="1" a="1"/>
  <c r="B1443" i="1" s="1"/>
  <c r="C1443" i="1" s="1" a="1"/>
  <c r="C1443" i="1" s="1"/>
  <c r="B1444" i="1" a="1"/>
  <c r="B1444" i="1" s="1"/>
  <c r="C1444" i="1" s="1" a="1"/>
  <c r="C1444" i="1" s="1"/>
  <c r="B1445" i="1" a="1"/>
  <c r="B1445" i="1" s="1"/>
  <c r="C1445" i="1" s="1" a="1"/>
  <c r="C1445" i="1" s="1"/>
  <c r="B1446" i="1" a="1"/>
  <c r="B1446" i="1" s="1"/>
  <c r="C1446" i="1" s="1" a="1"/>
  <c r="C1446" i="1" s="1"/>
  <c r="B1447" i="1" a="1"/>
  <c r="B1447" i="1" s="1"/>
  <c r="C1447" i="1" s="1" a="1"/>
  <c r="C1447" i="1" s="1"/>
  <c r="B1448" i="1" a="1"/>
  <c r="B1448" i="1" s="1"/>
  <c r="C1448" i="1" s="1" a="1"/>
  <c r="C1448" i="1" s="1"/>
  <c r="B1449" i="1" a="1"/>
  <c r="B1449" i="1" s="1"/>
  <c r="C1449" i="1" s="1" a="1"/>
  <c r="C1449" i="1" s="1"/>
  <c r="B1450" i="1" a="1"/>
  <c r="B1450" i="1" s="1"/>
  <c r="C1450" i="1" s="1" a="1"/>
  <c r="C1450" i="1" s="1"/>
  <c r="B1451" i="1" a="1"/>
  <c r="B1451" i="1" s="1"/>
  <c r="C1451" i="1" s="1" a="1"/>
  <c r="C1451" i="1" s="1"/>
  <c r="B1452" i="1" a="1"/>
  <c r="B1452" i="1" s="1"/>
  <c r="C1452" i="1" s="1" a="1"/>
  <c r="C1452" i="1" s="1"/>
  <c r="B1453" i="1" a="1"/>
  <c r="B1453" i="1" s="1"/>
  <c r="C1453" i="1" s="1" a="1"/>
  <c r="C1453" i="1" s="1"/>
  <c r="B1454" i="1" a="1"/>
  <c r="B1454" i="1" s="1"/>
  <c r="C1454" i="1" s="1" a="1"/>
  <c r="C1454" i="1" s="1"/>
  <c r="B1455" i="1" a="1"/>
  <c r="B1455" i="1" s="1"/>
  <c r="C1455" i="1" s="1" a="1"/>
  <c r="C1455" i="1" s="1"/>
  <c r="B1456" i="1" a="1"/>
  <c r="B1456" i="1" s="1"/>
  <c r="C1456" i="1" s="1" a="1"/>
  <c r="C1456" i="1" s="1"/>
  <c r="B1457" i="1" a="1"/>
  <c r="B1457" i="1" s="1"/>
  <c r="C1457" i="1" s="1" a="1"/>
  <c r="C1457" i="1" s="1"/>
  <c r="B1458" i="1" a="1"/>
  <c r="B1458" i="1" s="1"/>
  <c r="C1458" i="1" s="1" a="1"/>
  <c r="C1458" i="1" s="1"/>
  <c r="B1459" i="1" a="1"/>
  <c r="B1459" i="1" s="1"/>
  <c r="C1459" i="1" s="1" a="1"/>
  <c r="C1459" i="1" s="1"/>
  <c r="B1460" i="1" a="1"/>
  <c r="B1460" i="1" s="1"/>
  <c r="C1460" i="1" s="1" a="1"/>
  <c r="C1460" i="1" s="1"/>
  <c r="B1461" i="1" a="1"/>
  <c r="B1461" i="1" s="1"/>
  <c r="C1461" i="1" s="1" a="1"/>
  <c r="C1461" i="1" s="1"/>
  <c r="B1462" i="1" a="1"/>
  <c r="B1462" i="1" s="1"/>
  <c r="C1462" i="1" s="1" a="1"/>
  <c r="C1462" i="1" s="1"/>
  <c r="B1463" i="1" a="1"/>
  <c r="B1463" i="1" s="1"/>
  <c r="C1463" i="1" s="1" a="1"/>
  <c r="C1463" i="1" s="1"/>
  <c r="B1464" i="1" a="1"/>
  <c r="B1464" i="1" s="1"/>
  <c r="C1464" i="1" s="1" a="1"/>
  <c r="C1464" i="1" s="1"/>
  <c r="B1465" i="1" a="1"/>
  <c r="B1465" i="1" s="1"/>
  <c r="C1465" i="1" s="1" a="1"/>
  <c r="C1465" i="1" s="1"/>
  <c r="B1466" i="1" a="1"/>
  <c r="B1466" i="1" s="1"/>
  <c r="C1466" i="1" s="1" a="1"/>
  <c r="C1466" i="1" s="1"/>
  <c r="B1467" i="1" a="1"/>
  <c r="B1467" i="1" s="1"/>
  <c r="C1467" i="1" s="1" a="1"/>
  <c r="C1467" i="1" s="1"/>
  <c r="B1468" i="1" a="1"/>
  <c r="B1468" i="1" s="1"/>
  <c r="C1468" i="1" s="1" a="1"/>
  <c r="C1468" i="1" s="1"/>
  <c r="B1469" i="1" a="1"/>
  <c r="B1469" i="1" s="1"/>
  <c r="C1469" i="1" s="1" a="1"/>
  <c r="C1469" i="1" s="1"/>
  <c r="B1470" i="1" a="1"/>
  <c r="B1470" i="1" s="1"/>
  <c r="C1470" i="1" s="1" a="1"/>
  <c r="C1470" i="1" s="1"/>
  <c r="B1471" i="1" a="1"/>
  <c r="B1471" i="1" s="1"/>
  <c r="C1471" i="1" s="1" a="1"/>
  <c r="C1471" i="1" s="1"/>
  <c r="B1472" i="1" a="1"/>
  <c r="B1472" i="1" s="1"/>
  <c r="C1472" i="1" s="1" a="1"/>
  <c r="C1472" i="1" s="1"/>
  <c r="B1473" i="1" a="1"/>
  <c r="B1473" i="1" s="1"/>
  <c r="C1473" i="1" s="1" a="1"/>
  <c r="C1473" i="1" s="1"/>
  <c r="B1474" i="1" a="1"/>
  <c r="B1474" i="1" s="1"/>
  <c r="C1474" i="1" s="1" a="1"/>
  <c r="C1474" i="1" s="1"/>
  <c r="B1475" i="1" a="1"/>
  <c r="B1475" i="1" s="1"/>
  <c r="C1475" i="1" s="1" a="1"/>
  <c r="C1475" i="1" s="1"/>
  <c r="B1476" i="1" a="1"/>
  <c r="B1476" i="1" s="1"/>
  <c r="C1476" i="1" s="1" a="1"/>
  <c r="C1476" i="1" s="1"/>
  <c r="B1477" i="1" a="1"/>
  <c r="B1477" i="1" s="1"/>
  <c r="C1477" i="1" s="1" a="1"/>
  <c r="C1477" i="1" s="1"/>
  <c r="B1478" i="1" a="1"/>
  <c r="B1478" i="1" s="1"/>
  <c r="C1478" i="1" s="1" a="1"/>
  <c r="C1478" i="1" s="1"/>
  <c r="B1479" i="1" a="1"/>
  <c r="B1479" i="1" s="1"/>
  <c r="C1479" i="1" s="1" a="1"/>
  <c r="C1479" i="1" s="1"/>
  <c r="B1480" i="1" a="1"/>
  <c r="B1480" i="1" s="1"/>
  <c r="C1480" i="1" s="1" a="1"/>
  <c r="C1480" i="1" s="1"/>
  <c r="B1481" i="1" a="1"/>
  <c r="B1481" i="1" s="1"/>
  <c r="C1481" i="1" s="1" a="1"/>
  <c r="C1481" i="1" s="1"/>
  <c r="B1482" i="1" a="1"/>
  <c r="B1482" i="1" s="1"/>
  <c r="C1482" i="1" s="1" a="1"/>
  <c r="C1482" i="1" s="1"/>
  <c r="B1483" i="1" a="1"/>
  <c r="B1483" i="1" s="1"/>
  <c r="C1483" i="1" s="1" a="1"/>
  <c r="C1483" i="1" s="1"/>
  <c r="B1484" i="1" a="1"/>
  <c r="B1484" i="1" s="1"/>
  <c r="C1484" i="1" s="1" a="1"/>
  <c r="C1484" i="1" s="1"/>
  <c r="B1485" i="1" a="1"/>
  <c r="B1485" i="1" s="1"/>
  <c r="C1485" i="1" s="1" a="1"/>
  <c r="C1485" i="1" s="1"/>
  <c r="B1486" i="1" a="1"/>
  <c r="B1486" i="1" s="1"/>
  <c r="C1486" i="1" s="1" a="1"/>
  <c r="C1486" i="1" s="1"/>
  <c r="B1487" i="1" a="1"/>
  <c r="B1487" i="1" s="1"/>
  <c r="C1487" i="1" s="1" a="1"/>
  <c r="C1487" i="1" s="1"/>
  <c r="B1488" i="1" a="1"/>
  <c r="B1488" i="1" s="1"/>
  <c r="C1488" i="1" s="1" a="1"/>
  <c r="C1488" i="1" s="1"/>
  <c r="B1489" i="1" a="1"/>
  <c r="B1489" i="1" s="1"/>
  <c r="C1489" i="1" s="1" a="1"/>
  <c r="C1489" i="1" s="1"/>
  <c r="B1490" i="1" a="1"/>
  <c r="B1490" i="1" s="1"/>
  <c r="C1490" i="1" s="1" a="1"/>
  <c r="C1490" i="1" s="1"/>
  <c r="B1491" i="1" a="1"/>
  <c r="B1491" i="1" s="1"/>
  <c r="C1491" i="1" s="1" a="1"/>
  <c r="C1491" i="1" s="1"/>
  <c r="B1492" i="1" a="1"/>
  <c r="B1492" i="1" s="1"/>
  <c r="C1492" i="1" s="1" a="1"/>
  <c r="C1492" i="1" s="1"/>
  <c r="B1493" i="1" a="1"/>
  <c r="B1493" i="1" s="1"/>
  <c r="C1493" i="1" s="1" a="1"/>
  <c r="C1493" i="1" s="1"/>
  <c r="B1494" i="1" a="1"/>
  <c r="B1494" i="1" s="1"/>
  <c r="C1494" i="1" s="1" a="1"/>
  <c r="C1494" i="1" s="1"/>
  <c r="B1495" i="1" a="1"/>
  <c r="B1495" i="1" s="1"/>
  <c r="C1495" i="1" s="1" a="1"/>
  <c r="C1495" i="1" s="1"/>
  <c r="B1496" i="1" a="1"/>
  <c r="B1496" i="1" s="1"/>
  <c r="C1496" i="1" s="1" a="1"/>
  <c r="C1496" i="1" s="1"/>
  <c r="B1497" i="1" a="1"/>
  <c r="B1497" i="1" s="1"/>
  <c r="C1497" i="1" s="1" a="1"/>
  <c r="C1497" i="1" s="1"/>
  <c r="B1498" i="1" a="1"/>
  <c r="B1498" i="1" s="1"/>
  <c r="C1498" i="1" s="1" a="1"/>
  <c r="C1498" i="1" s="1"/>
  <c r="B1499" i="1" a="1"/>
  <c r="B1499" i="1" s="1"/>
  <c r="C1499" i="1" s="1" a="1"/>
  <c r="C1499" i="1" s="1"/>
  <c r="B1500" i="1" a="1"/>
  <c r="B1500" i="1" s="1"/>
  <c r="C1500" i="1" s="1" a="1"/>
  <c r="C1500" i="1" s="1"/>
  <c r="B1501" i="1" a="1"/>
  <c r="B1501" i="1" s="1"/>
  <c r="C1501" i="1" s="1" a="1"/>
  <c r="C1501" i="1" s="1"/>
  <c r="B1502" i="1" a="1"/>
  <c r="B1502" i="1" s="1"/>
  <c r="C1502" i="1" s="1" a="1"/>
  <c r="C1502" i="1" s="1"/>
  <c r="B1503" i="1" a="1"/>
  <c r="B1503" i="1" s="1"/>
  <c r="C1503" i="1" s="1" a="1"/>
  <c r="C1503" i="1" s="1"/>
  <c r="B1504" i="1" a="1"/>
  <c r="B1504" i="1" s="1"/>
  <c r="C1504" i="1" s="1" a="1"/>
  <c r="C1504" i="1" s="1"/>
  <c r="B1505" i="1" a="1"/>
  <c r="B1505" i="1" s="1"/>
  <c r="C1505" i="1" s="1" a="1"/>
  <c r="C1505" i="1" s="1"/>
  <c r="B1506" i="1" a="1"/>
  <c r="B1506" i="1" s="1"/>
  <c r="C1506" i="1" s="1" a="1"/>
  <c r="C1506" i="1" s="1"/>
  <c r="B1507" i="1" a="1"/>
  <c r="B1507" i="1" s="1"/>
  <c r="C1507" i="1" s="1" a="1"/>
  <c r="C1507" i="1" s="1"/>
  <c r="B1508" i="1" a="1"/>
  <c r="B1508" i="1" s="1"/>
  <c r="C1508" i="1" s="1" a="1"/>
  <c r="C1508" i="1" s="1"/>
  <c r="B1509" i="1" a="1"/>
  <c r="B1509" i="1" s="1"/>
  <c r="C1509" i="1" s="1" a="1"/>
  <c r="C1509" i="1" s="1"/>
  <c r="B1510" i="1" a="1"/>
  <c r="B1510" i="1" s="1"/>
  <c r="C1510" i="1" s="1" a="1"/>
  <c r="C1510" i="1" s="1"/>
  <c r="B1511" i="1" a="1"/>
  <c r="B1511" i="1" s="1"/>
  <c r="C1511" i="1" s="1" a="1"/>
  <c r="C1511" i="1" s="1"/>
  <c r="B1512" i="1" a="1"/>
  <c r="B1512" i="1" s="1"/>
  <c r="C1512" i="1" s="1" a="1"/>
  <c r="C1512" i="1" s="1"/>
  <c r="B1513" i="1" a="1"/>
  <c r="B1513" i="1" s="1"/>
  <c r="C1513" i="1" s="1" a="1"/>
  <c r="C1513" i="1" s="1"/>
  <c r="B1514" i="1" a="1"/>
  <c r="B1514" i="1" s="1"/>
  <c r="C1514" i="1" s="1" a="1"/>
  <c r="C1514" i="1" s="1"/>
  <c r="B1515" i="1" a="1"/>
  <c r="B1515" i="1" s="1"/>
  <c r="C1515" i="1" s="1" a="1"/>
  <c r="C1515" i="1" s="1"/>
  <c r="B1516" i="1" a="1"/>
  <c r="B1516" i="1" s="1"/>
  <c r="C1516" i="1" s="1" a="1"/>
  <c r="C1516" i="1" s="1"/>
  <c r="B1517" i="1" a="1"/>
  <c r="B1517" i="1" s="1"/>
  <c r="C1517" i="1" s="1" a="1"/>
  <c r="C1517" i="1" s="1"/>
  <c r="B1518" i="1" a="1"/>
  <c r="B1518" i="1" s="1"/>
  <c r="C1518" i="1" s="1" a="1"/>
  <c r="C1518" i="1" s="1"/>
  <c r="B1519" i="1" a="1"/>
  <c r="B1519" i="1" s="1"/>
  <c r="C1519" i="1" s="1" a="1"/>
  <c r="C1519" i="1" s="1"/>
  <c r="B1520" i="1" a="1"/>
  <c r="B1520" i="1" s="1"/>
  <c r="C1520" i="1" s="1" a="1"/>
  <c r="C1520" i="1" s="1"/>
  <c r="B1521" i="1" a="1"/>
  <c r="B1521" i="1" s="1"/>
  <c r="C1521" i="1" s="1" a="1"/>
  <c r="C1521" i="1" s="1"/>
  <c r="B1522" i="1" a="1"/>
  <c r="B1522" i="1" s="1"/>
  <c r="C1522" i="1" s="1" a="1"/>
  <c r="C1522" i="1" s="1"/>
  <c r="B1523" i="1" a="1"/>
  <c r="B1523" i="1" s="1"/>
  <c r="C1523" i="1" s="1" a="1"/>
  <c r="C1523" i="1" s="1"/>
  <c r="B1524" i="1" a="1"/>
  <c r="B1524" i="1" s="1"/>
  <c r="C1524" i="1" s="1" a="1"/>
  <c r="C1524" i="1" s="1"/>
  <c r="B1525" i="1" a="1"/>
  <c r="B1525" i="1" s="1"/>
  <c r="C1525" i="1" s="1" a="1"/>
  <c r="C1525" i="1" s="1"/>
  <c r="B1526" i="1" a="1"/>
  <c r="B1526" i="1" s="1"/>
  <c r="C1526" i="1" s="1" a="1"/>
  <c r="C1526" i="1" s="1"/>
  <c r="B1527" i="1" a="1"/>
  <c r="B1527" i="1" s="1"/>
  <c r="C1527" i="1" s="1" a="1"/>
  <c r="C1527" i="1" s="1"/>
  <c r="B1528" i="1" a="1"/>
  <c r="B1528" i="1" s="1"/>
  <c r="C1528" i="1" s="1" a="1"/>
  <c r="C1528" i="1" s="1"/>
  <c r="B1529" i="1" a="1"/>
  <c r="B1529" i="1" s="1"/>
  <c r="C1529" i="1" s="1" a="1"/>
  <c r="C1529" i="1" s="1"/>
  <c r="B1530" i="1" a="1"/>
  <c r="B1530" i="1" s="1"/>
  <c r="C1530" i="1" s="1" a="1"/>
  <c r="C1530" i="1" s="1"/>
  <c r="B1531" i="1" a="1"/>
  <c r="B1531" i="1" s="1"/>
  <c r="C1531" i="1" s="1" a="1"/>
  <c r="C1531" i="1" s="1"/>
  <c r="B1532" i="1" a="1"/>
  <c r="B1532" i="1" s="1"/>
  <c r="C1532" i="1" s="1" a="1"/>
  <c r="C1532" i="1" s="1"/>
  <c r="B1533" i="1" a="1"/>
  <c r="B1533" i="1" s="1"/>
  <c r="C1533" i="1" s="1" a="1"/>
  <c r="C1533" i="1" s="1"/>
  <c r="B1534" i="1" a="1"/>
  <c r="B1534" i="1" s="1"/>
  <c r="C1534" i="1" s="1" a="1"/>
  <c r="C1534" i="1" s="1"/>
  <c r="B1535" i="1" a="1"/>
  <c r="B1535" i="1" s="1"/>
  <c r="C1535" i="1" s="1" a="1"/>
  <c r="C1535" i="1" s="1"/>
  <c r="B1536" i="1" a="1"/>
  <c r="B1536" i="1" s="1"/>
  <c r="C1536" i="1" s="1" a="1"/>
  <c r="C1536" i="1" s="1"/>
  <c r="B1537" i="1" a="1"/>
  <c r="B1537" i="1" s="1"/>
  <c r="C1537" i="1" s="1" a="1"/>
  <c r="C1537" i="1" s="1"/>
  <c r="B1538" i="1" a="1"/>
  <c r="B1538" i="1" s="1"/>
  <c r="C1538" i="1" s="1" a="1"/>
  <c r="C1538" i="1" s="1"/>
  <c r="B1539" i="1" a="1"/>
  <c r="B1539" i="1" s="1"/>
  <c r="C1539" i="1" s="1" a="1"/>
  <c r="C1539" i="1" s="1"/>
  <c r="B1540" i="1" a="1"/>
  <c r="B1540" i="1" s="1"/>
  <c r="C1540" i="1" s="1" a="1"/>
  <c r="C1540" i="1" s="1"/>
  <c r="B1541" i="1" a="1"/>
  <c r="B1541" i="1" s="1"/>
  <c r="C1541" i="1" s="1" a="1"/>
  <c r="C1541" i="1" s="1"/>
  <c r="B1542" i="1" a="1"/>
  <c r="B1542" i="1" s="1"/>
  <c r="C1542" i="1" s="1" a="1"/>
  <c r="C1542" i="1" s="1"/>
  <c r="B1543" i="1" a="1"/>
  <c r="B1543" i="1" s="1"/>
  <c r="C1543" i="1" s="1" a="1"/>
  <c r="C1543" i="1" s="1"/>
  <c r="B1544" i="1" a="1"/>
  <c r="B1544" i="1" s="1"/>
  <c r="C1544" i="1" s="1" a="1"/>
  <c r="C1544" i="1" s="1"/>
  <c r="B1545" i="1" a="1"/>
  <c r="B1545" i="1" s="1"/>
  <c r="C1545" i="1" s="1" a="1"/>
  <c r="C1545" i="1" s="1"/>
  <c r="B1546" i="1" a="1"/>
  <c r="B1546" i="1" s="1"/>
  <c r="C1546" i="1" s="1" a="1"/>
  <c r="C1546" i="1" s="1"/>
  <c r="B1547" i="1" a="1"/>
  <c r="B1547" i="1" s="1"/>
  <c r="C1547" i="1" s="1" a="1"/>
  <c r="C1547" i="1" s="1"/>
  <c r="B1548" i="1" a="1"/>
  <c r="B1548" i="1" s="1"/>
  <c r="C1548" i="1" s="1" a="1"/>
  <c r="C1548" i="1" s="1"/>
  <c r="B1549" i="1" a="1"/>
  <c r="B1549" i="1" s="1"/>
  <c r="C1549" i="1" s="1" a="1"/>
  <c r="C1549" i="1" s="1"/>
  <c r="B1550" i="1" a="1"/>
  <c r="B1550" i="1" s="1"/>
  <c r="C1550" i="1" s="1" a="1"/>
  <c r="C1550" i="1" s="1"/>
  <c r="B1551" i="1" a="1"/>
  <c r="B1551" i="1" s="1"/>
  <c r="C1551" i="1" s="1" a="1"/>
  <c r="C1551" i="1" s="1"/>
  <c r="B1552" i="1" a="1"/>
  <c r="B1552" i="1" s="1"/>
  <c r="C1552" i="1" s="1" a="1"/>
  <c r="C1552" i="1" s="1"/>
  <c r="B1553" i="1" a="1"/>
  <c r="B1553" i="1" s="1"/>
  <c r="C1553" i="1" s="1" a="1"/>
  <c r="C1553" i="1" s="1"/>
  <c r="B1554" i="1" a="1"/>
  <c r="B1554" i="1" s="1"/>
  <c r="C1554" i="1" s="1" a="1"/>
  <c r="C1554" i="1" s="1"/>
  <c r="B1555" i="1" a="1"/>
  <c r="B1555" i="1" s="1"/>
  <c r="C1555" i="1" s="1" a="1"/>
  <c r="C1555" i="1" s="1"/>
  <c r="B1556" i="1" a="1"/>
  <c r="B1556" i="1" s="1"/>
  <c r="C1556" i="1" s="1" a="1"/>
  <c r="C1556" i="1" s="1"/>
  <c r="B1557" i="1" a="1"/>
  <c r="B1557" i="1" s="1"/>
  <c r="C1557" i="1" s="1" a="1"/>
  <c r="C1557" i="1" s="1"/>
  <c r="B1558" i="1" a="1"/>
  <c r="B1558" i="1" s="1"/>
  <c r="C1558" i="1" s="1" a="1"/>
  <c r="C1558" i="1" s="1"/>
  <c r="B1559" i="1" a="1"/>
  <c r="B1559" i="1" s="1"/>
  <c r="C1559" i="1" s="1" a="1"/>
  <c r="C1559" i="1" s="1"/>
  <c r="B1560" i="1" a="1"/>
  <c r="B1560" i="1" s="1"/>
  <c r="C1560" i="1" s="1" a="1"/>
  <c r="C1560" i="1" s="1"/>
  <c r="B1561" i="1" a="1"/>
  <c r="B1561" i="1" s="1"/>
  <c r="C1561" i="1" s="1" a="1"/>
  <c r="C1561" i="1" s="1"/>
  <c r="B1562" i="1" a="1"/>
  <c r="B1562" i="1" s="1"/>
  <c r="C1562" i="1" s="1" a="1"/>
  <c r="C1562" i="1" s="1"/>
  <c r="B1563" i="1" a="1"/>
  <c r="B1563" i="1" s="1"/>
  <c r="C1563" i="1" s="1" a="1"/>
  <c r="C1563" i="1" s="1"/>
  <c r="B1564" i="1" a="1"/>
  <c r="B1564" i="1" s="1"/>
  <c r="C1564" i="1" s="1" a="1"/>
  <c r="C1564" i="1" s="1"/>
  <c r="B1565" i="1" a="1"/>
  <c r="B1565" i="1" s="1"/>
  <c r="C1565" i="1" s="1" a="1"/>
  <c r="C1565" i="1" s="1"/>
  <c r="B1566" i="1" a="1"/>
  <c r="B1566" i="1" s="1"/>
  <c r="C1566" i="1" s="1" a="1"/>
  <c r="C1566" i="1" s="1"/>
  <c r="B1567" i="1" a="1"/>
  <c r="B1567" i="1" s="1"/>
  <c r="C1567" i="1" s="1" a="1"/>
  <c r="C1567" i="1" s="1"/>
  <c r="B1568" i="1" a="1"/>
  <c r="B1568" i="1" s="1"/>
  <c r="C1568" i="1" s="1" a="1"/>
  <c r="C1568" i="1" s="1"/>
  <c r="B1569" i="1" a="1"/>
  <c r="B1569" i="1" s="1"/>
  <c r="C1569" i="1" s="1" a="1"/>
  <c r="C1569" i="1" s="1"/>
  <c r="B1570" i="1" a="1"/>
  <c r="B1570" i="1" s="1"/>
  <c r="C1570" i="1" s="1" a="1"/>
  <c r="C1570" i="1" s="1"/>
  <c r="B1571" i="1" a="1"/>
  <c r="B1571" i="1" s="1"/>
  <c r="C1571" i="1" s="1" a="1"/>
  <c r="C1571" i="1" s="1"/>
  <c r="B1572" i="1" a="1"/>
  <c r="B1572" i="1" s="1"/>
  <c r="C1572" i="1" s="1" a="1"/>
  <c r="C1572" i="1" s="1"/>
  <c r="B1573" i="1" a="1"/>
  <c r="B1573" i="1" s="1"/>
  <c r="C1573" i="1" s="1" a="1"/>
  <c r="C1573" i="1" s="1"/>
  <c r="B1574" i="1" a="1"/>
  <c r="B1574" i="1" s="1"/>
  <c r="C1574" i="1" s="1" a="1"/>
  <c r="C1574" i="1" s="1"/>
  <c r="B1575" i="1" a="1"/>
  <c r="B1575" i="1" s="1"/>
  <c r="C1575" i="1" s="1" a="1"/>
  <c r="C1575" i="1" s="1"/>
  <c r="B1576" i="1" a="1"/>
  <c r="B1576" i="1" s="1"/>
  <c r="C1576" i="1" s="1" a="1"/>
  <c r="C1576" i="1" s="1"/>
  <c r="B1577" i="1" a="1"/>
  <c r="B1577" i="1" s="1"/>
  <c r="C1577" i="1" s="1" a="1"/>
  <c r="C1577" i="1" s="1"/>
  <c r="B1578" i="1" a="1"/>
  <c r="B1578" i="1" s="1"/>
  <c r="C1578" i="1" s="1" a="1"/>
  <c r="C1578" i="1" s="1"/>
  <c r="B1579" i="1" a="1"/>
  <c r="B1579" i="1" s="1"/>
  <c r="C1579" i="1" s="1" a="1"/>
  <c r="C1579" i="1" s="1"/>
  <c r="B1580" i="1" a="1"/>
  <c r="B1580" i="1" s="1"/>
  <c r="C1580" i="1" s="1" a="1"/>
  <c r="C1580" i="1" s="1"/>
  <c r="B1581" i="1" a="1"/>
  <c r="B1581" i="1" s="1"/>
  <c r="C1581" i="1" s="1" a="1"/>
  <c r="C1581" i="1" s="1"/>
  <c r="B1582" i="1" a="1"/>
  <c r="B1582" i="1" s="1"/>
  <c r="C1582" i="1" s="1" a="1"/>
  <c r="C1582" i="1" s="1"/>
  <c r="B1583" i="1" a="1"/>
  <c r="B1583" i="1" s="1"/>
  <c r="C1583" i="1" s="1" a="1"/>
  <c r="C1583" i="1" s="1"/>
  <c r="B1584" i="1" a="1"/>
  <c r="B1584" i="1" s="1"/>
  <c r="C1584" i="1" s="1" a="1"/>
  <c r="C1584" i="1" s="1"/>
  <c r="B1585" i="1" a="1"/>
  <c r="B1585" i="1" s="1"/>
  <c r="C1585" i="1" s="1" a="1"/>
  <c r="C1585" i="1" s="1"/>
  <c r="B1586" i="1" a="1"/>
  <c r="B1586" i="1" s="1"/>
  <c r="C1586" i="1" s="1" a="1"/>
  <c r="C1586" i="1" s="1"/>
  <c r="B1587" i="1" a="1"/>
  <c r="B1587" i="1" s="1"/>
  <c r="C1587" i="1" s="1" a="1"/>
  <c r="C1587" i="1" s="1"/>
  <c r="B1588" i="1" a="1"/>
  <c r="B1588" i="1" s="1"/>
  <c r="C1588" i="1" s="1" a="1"/>
  <c r="C1588" i="1" s="1"/>
  <c r="B1589" i="1" a="1"/>
  <c r="B1589" i="1" s="1"/>
  <c r="C1589" i="1" s="1" a="1"/>
  <c r="C1589" i="1" s="1"/>
  <c r="B1590" i="1" a="1"/>
  <c r="B1590" i="1" s="1"/>
  <c r="C1590" i="1" s="1" a="1"/>
  <c r="C1590" i="1" s="1"/>
  <c r="B1591" i="1" a="1"/>
  <c r="B1591" i="1" s="1"/>
  <c r="C1591" i="1" s="1" a="1"/>
  <c r="C1591" i="1" s="1"/>
  <c r="B1592" i="1" a="1"/>
  <c r="B1592" i="1" s="1"/>
  <c r="C1592" i="1" s="1" a="1"/>
  <c r="C1592" i="1" s="1"/>
  <c r="B1593" i="1" a="1"/>
  <c r="B1593" i="1" s="1"/>
  <c r="C1593" i="1" s="1" a="1"/>
  <c r="C1593" i="1" s="1"/>
  <c r="B1594" i="1" a="1"/>
  <c r="B1594" i="1" s="1"/>
  <c r="C1594" i="1" s="1" a="1"/>
  <c r="C1594" i="1" s="1"/>
  <c r="B1595" i="1" a="1"/>
  <c r="B1595" i="1" s="1"/>
  <c r="C1595" i="1" s="1" a="1"/>
  <c r="C1595" i="1" s="1"/>
  <c r="B1596" i="1" a="1"/>
  <c r="B1596" i="1" s="1"/>
  <c r="C1596" i="1" s="1" a="1"/>
  <c r="C1596" i="1" s="1"/>
  <c r="B1597" i="1" a="1"/>
  <c r="B1597" i="1" s="1"/>
  <c r="C1597" i="1" s="1" a="1"/>
  <c r="C1597" i="1" s="1"/>
  <c r="B1598" i="1" a="1"/>
  <c r="B1598" i="1" s="1"/>
  <c r="C1598" i="1" s="1" a="1"/>
  <c r="C1598" i="1" s="1"/>
  <c r="B1599" i="1" a="1"/>
  <c r="B1599" i="1" s="1"/>
  <c r="C1599" i="1" s="1" a="1"/>
  <c r="C1599" i="1" s="1"/>
  <c r="B1600" i="1" a="1"/>
  <c r="B1600" i="1" s="1"/>
  <c r="C1600" i="1" s="1" a="1"/>
  <c r="C1600" i="1" s="1"/>
  <c r="B1601" i="1" a="1"/>
  <c r="B1601" i="1" s="1"/>
  <c r="C1601" i="1" s="1" a="1"/>
  <c r="C1601" i="1" s="1"/>
  <c r="B1602" i="1" a="1"/>
  <c r="B1602" i="1" s="1"/>
  <c r="C1602" i="1" s="1" a="1"/>
  <c r="C1602" i="1" s="1"/>
  <c r="B1603" i="1" a="1"/>
  <c r="B1603" i="1" s="1"/>
  <c r="C1603" i="1" s="1" a="1"/>
  <c r="C1603" i="1" s="1"/>
  <c r="B1604" i="1" a="1"/>
  <c r="B1604" i="1" s="1"/>
  <c r="C1604" i="1" s="1" a="1"/>
  <c r="C1604" i="1" s="1"/>
  <c r="B1605" i="1" a="1"/>
  <c r="B1605" i="1" s="1"/>
  <c r="C1605" i="1" s="1" a="1"/>
  <c r="C1605" i="1" s="1"/>
  <c r="B1606" i="1" a="1"/>
  <c r="B1606" i="1" s="1"/>
  <c r="C1606" i="1" s="1" a="1"/>
  <c r="C1606" i="1" s="1"/>
  <c r="B1607" i="1" a="1"/>
  <c r="B1607" i="1" s="1"/>
  <c r="C1607" i="1" s="1" a="1"/>
  <c r="C1607" i="1" s="1"/>
  <c r="B1608" i="1" a="1"/>
  <c r="B1608" i="1" s="1"/>
  <c r="C1608" i="1" s="1" a="1"/>
  <c r="C1608" i="1" s="1"/>
  <c r="B1609" i="1" a="1"/>
  <c r="B1609" i="1" s="1"/>
  <c r="C1609" i="1" s="1" a="1"/>
  <c r="C1609" i="1" s="1"/>
  <c r="B1610" i="1" a="1"/>
  <c r="B1610" i="1" s="1"/>
  <c r="C1610" i="1" s="1" a="1"/>
  <c r="C1610" i="1" s="1"/>
  <c r="B1611" i="1" a="1"/>
  <c r="B1611" i="1" s="1"/>
  <c r="C1611" i="1" s="1" a="1"/>
  <c r="C1611" i="1" s="1"/>
  <c r="B1612" i="1" a="1"/>
  <c r="B1612" i="1" s="1"/>
  <c r="C1612" i="1" s="1" a="1"/>
  <c r="C1612" i="1" s="1"/>
  <c r="B1613" i="1" a="1"/>
  <c r="B1613" i="1" s="1"/>
  <c r="C1613" i="1" s="1" a="1"/>
  <c r="C1613" i="1" s="1"/>
  <c r="B1614" i="1" a="1"/>
  <c r="B1614" i="1" s="1"/>
  <c r="C1614" i="1" s="1" a="1"/>
  <c r="C1614" i="1" s="1"/>
  <c r="B1615" i="1" a="1"/>
  <c r="B1615" i="1" s="1"/>
  <c r="C1615" i="1" s="1" a="1"/>
  <c r="C1615" i="1" s="1"/>
  <c r="B1616" i="1" a="1"/>
  <c r="B1616" i="1" s="1"/>
  <c r="C1616" i="1" s="1" a="1"/>
  <c r="C1616" i="1" s="1"/>
  <c r="B1617" i="1" a="1"/>
  <c r="B1617" i="1" s="1"/>
  <c r="C1617" i="1" s="1" a="1"/>
  <c r="C1617" i="1" s="1"/>
  <c r="B1618" i="1" a="1"/>
  <c r="B1618" i="1" s="1"/>
  <c r="C1618" i="1" s="1" a="1"/>
  <c r="C1618" i="1" s="1"/>
  <c r="B1619" i="1" a="1"/>
  <c r="B1619" i="1" s="1"/>
  <c r="C1619" i="1" s="1" a="1"/>
  <c r="C1619" i="1" s="1"/>
  <c r="B1620" i="1" a="1"/>
  <c r="B1620" i="1" s="1"/>
  <c r="C1620" i="1" s="1" a="1"/>
  <c r="C1620" i="1" s="1"/>
  <c r="B1621" i="1" a="1"/>
  <c r="B1621" i="1" s="1"/>
  <c r="C1621" i="1" s="1" a="1"/>
  <c r="C1621" i="1" s="1"/>
  <c r="B1622" i="1" a="1"/>
  <c r="B1622" i="1" s="1"/>
  <c r="C1622" i="1" s="1" a="1"/>
  <c r="C1622" i="1" s="1"/>
  <c r="B1623" i="1" a="1"/>
  <c r="B1623" i="1" s="1"/>
  <c r="C1623" i="1" s="1" a="1"/>
  <c r="C1623" i="1" s="1"/>
  <c r="B1624" i="1" a="1"/>
  <c r="B1624" i="1" s="1"/>
  <c r="C1624" i="1" s="1" a="1"/>
  <c r="C1624" i="1" s="1"/>
  <c r="B1625" i="1" a="1"/>
  <c r="B1625" i="1" s="1"/>
  <c r="C1625" i="1" s="1" a="1"/>
  <c r="C1625" i="1" s="1"/>
  <c r="B1626" i="1" a="1"/>
  <c r="B1626" i="1" s="1"/>
  <c r="C1626" i="1" s="1" a="1"/>
  <c r="C1626" i="1" s="1"/>
  <c r="B1627" i="1" a="1"/>
  <c r="B1627" i="1" s="1"/>
  <c r="C1627" i="1" s="1" a="1"/>
  <c r="C1627" i="1" s="1"/>
  <c r="B1628" i="1" a="1"/>
  <c r="B1628" i="1" s="1"/>
  <c r="C1628" i="1" s="1" a="1"/>
  <c r="C1628" i="1" s="1"/>
  <c r="B1629" i="1" a="1"/>
  <c r="B1629" i="1" s="1"/>
  <c r="C1629" i="1" s="1" a="1"/>
  <c r="C1629" i="1" s="1"/>
  <c r="B1630" i="1" a="1"/>
  <c r="B1630" i="1" s="1"/>
  <c r="C1630" i="1" s="1" a="1"/>
  <c r="C1630" i="1" s="1"/>
  <c r="B1631" i="1" a="1"/>
  <c r="B1631" i="1" s="1"/>
  <c r="C1631" i="1" s="1" a="1"/>
  <c r="C1631" i="1" s="1"/>
  <c r="B1632" i="1" a="1"/>
  <c r="B1632" i="1" s="1"/>
  <c r="C1632" i="1" s="1" a="1"/>
  <c r="C1632" i="1" s="1"/>
  <c r="B1633" i="1" a="1"/>
  <c r="B1633" i="1" s="1"/>
  <c r="C1633" i="1" s="1" a="1"/>
  <c r="C1633" i="1" s="1"/>
  <c r="B1634" i="1" a="1"/>
  <c r="B1634" i="1" s="1"/>
  <c r="C1634" i="1" s="1" a="1"/>
  <c r="C1634" i="1" s="1"/>
  <c r="B1635" i="1" a="1"/>
  <c r="B1635" i="1" s="1"/>
  <c r="C1635" i="1" s="1" a="1"/>
  <c r="C1635" i="1" s="1"/>
  <c r="B1636" i="1" a="1"/>
  <c r="B1636" i="1" s="1"/>
  <c r="C1636" i="1" s="1" a="1"/>
  <c r="C1636" i="1" s="1"/>
  <c r="B1637" i="1" a="1"/>
  <c r="B1637" i="1" s="1"/>
  <c r="C1637" i="1" s="1" a="1"/>
  <c r="C1637" i="1" s="1"/>
  <c r="B1638" i="1" a="1"/>
  <c r="B1638" i="1" s="1"/>
  <c r="C1638" i="1" s="1" a="1"/>
  <c r="C1638" i="1" s="1"/>
  <c r="B1639" i="1" a="1"/>
  <c r="B1639" i="1" s="1"/>
  <c r="C1639" i="1" s="1" a="1"/>
  <c r="C1639" i="1" s="1"/>
  <c r="B1640" i="1" a="1"/>
  <c r="B1640" i="1" s="1"/>
  <c r="C1640" i="1" s="1" a="1"/>
  <c r="C1640" i="1" s="1"/>
  <c r="B1641" i="1" a="1"/>
  <c r="B1641" i="1" s="1"/>
  <c r="C1641" i="1" s="1" a="1"/>
  <c r="C1641" i="1" s="1"/>
  <c r="B1642" i="1" a="1"/>
  <c r="B1642" i="1" s="1"/>
  <c r="C1642" i="1" s="1" a="1"/>
  <c r="C1642" i="1" s="1"/>
  <c r="B1643" i="1" a="1"/>
  <c r="B1643" i="1" s="1"/>
  <c r="C1643" i="1" s="1" a="1"/>
  <c r="C1643" i="1" s="1"/>
  <c r="B1644" i="1" a="1"/>
  <c r="B1644" i="1" s="1"/>
  <c r="C1644" i="1" s="1" a="1"/>
  <c r="C1644" i="1" s="1"/>
  <c r="B1645" i="1" a="1"/>
  <c r="B1645" i="1" s="1"/>
  <c r="C1645" i="1" s="1" a="1"/>
  <c r="C1645" i="1" s="1"/>
  <c r="B1646" i="1" a="1"/>
  <c r="B1646" i="1" s="1"/>
  <c r="C1646" i="1" s="1" a="1"/>
  <c r="C1646" i="1" s="1"/>
  <c r="B1647" i="1" a="1"/>
  <c r="B1647" i="1" s="1"/>
  <c r="C1647" i="1" s="1" a="1"/>
  <c r="C1647" i="1" s="1"/>
  <c r="B1648" i="1" a="1"/>
  <c r="B1648" i="1" s="1"/>
  <c r="C1648" i="1" s="1" a="1"/>
  <c r="C1648" i="1" s="1"/>
  <c r="B1649" i="1" a="1"/>
  <c r="B1649" i="1" s="1"/>
  <c r="C1649" i="1" s="1" a="1"/>
  <c r="C1649" i="1" s="1"/>
  <c r="B1650" i="1" a="1"/>
  <c r="B1650" i="1" s="1"/>
  <c r="C1650" i="1" s="1" a="1"/>
  <c r="C1650" i="1" s="1"/>
  <c r="B1651" i="1" a="1"/>
  <c r="B1651" i="1" s="1"/>
  <c r="C1651" i="1" s="1" a="1"/>
  <c r="C1651" i="1" s="1"/>
  <c r="B1652" i="1" a="1"/>
  <c r="B1652" i="1" s="1"/>
  <c r="C1652" i="1" s="1" a="1"/>
  <c r="C1652" i="1" s="1"/>
  <c r="B1653" i="1" a="1"/>
  <c r="B1653" i="1" s="1"/>
  <c r="C1653" i="1" s="1" a="1"/>
  <c r="C1653" i="1" s="1"/>
  <c r="B1654" i="1" a="1"/>
  <c r="B1654" i="1" s="1"/>
  <c r="C1654" i="1" s="1" a="1"/>
  <c r="C1654" i="1" s="1"/>
  <c r="B1655" i="1" a="1"/>
  <c r="B1655" i="1" s="1"/>
  <c r="C1655" i="1" s="1" a="1"/>
  <c r="C1655" i="1" s="1"/>
  <c r="B1656" i="1" a="1"/>
  <c r="B1656" i="1" s="1"/>
  <c r="C1656" i="1" s="1" a="1"/>
  <c r="C1656" i="1" s="1"/>
  <c r="B1657" i="1" a="1"/>
  <c r="B1657" i="1" s="1"/>
  <c r="C1657" i="1" s="1" a="1"/>
  <c r="C1657" i="1" s="1"/>
  <c r="B1658" i="1" a="1"/>
  <c r="B1658" i="1" s="1"/>
  <c r="C1658" i="1" s="1" a="1"/>
  <c r="C1658" i="1" s="1"/>
  <c r="B1659" i="1" a="1"/>
  <c r="B1659" i="1" s="1"/>
  <c r="C1659" i="1" s="1" a="1"/>
  <c r="C1659" i="1" s="1"/>
  <c r="B1660" i="1" a="1"/>
  <c r="B1660" i="1" s="1"/>
  <c r="C1660" i="1" s="1" a="1"/>
  <c r="C1660" i="1" s="1"/>
  <c r="B1661" i="1" a="1"/>
  <c r="B1661" i="1" s="1"/>
  <c r="C1661" i="1" s="1" a="1"/>
  <c r="C1661" i="1" s="1"/>
  <c r="B1662" i="1" a="1"/>
  <c r="B1662" i="1" s="1"/>
  <c r="C1662" i="1" s="1" a="1"/>
  <c r="C1662" i="1" s="1"/>
  <c r="B1663" i="1" a="1"/>
  <c r="B1663" i="1" s="1"/>
  <c r="C1663" i="1" s="1" a="1"/>
  <c r="C1663" i="1" s="1"/>
  <c r="B1664" i="1" a="1"/>
  <c r="B1664" i="1" s="1"/>
  <c r="C1664" i="1" s="1" a="1"/>
  <c r="C1664" i="1" s="1"/>
  <c r="B1665" i="1" a="1"/>
  <c r="B1665" i="1" s="1"/>
  <c r="C1665" i="1" s="1" a="1"/>
  <c r="C1665" i="1" s="1"/>
  <c r="B1666" i="1" a="1"/>
  <c r="B1666" i="1" s="1"/>
  <c r="C1666" i="1" s="1" a="1"/>
  <c r="C1666" i="1" s="1"/>
  <c r="B1667" i="1" a="1"/>
  <c r="B1667" i="1" s="1"/>
  <c r="C1667" i="1" s="1" a="1"/>
  <c r="C1667" i="1" s="1"/>
  <c r="B1668" i="1" a="1"/>
  <c r="B1668" i="1" s="1"/>
  <c r="C1668" i="1" s="1" a="1"/>
  <c r="C1668" i="1" s="1"/>
  <c r="B1669" i="1" a="1"/>
  <c r="B1669" i="1" s="1"/>
  <c r="C1669" i="1" s="1" a="1"/>
  <c r="C1669" i="1" s="1"/>
  <c r="B1670" i="1" a="1"/>
  <c r="B1670" i="1" s="1"/>
  <c r="C1670" i="1" s="1" a="1"/>
  <c r="C1670" i="1" s="1"/>
  <c r="B1671" i="1" a="1"/>
  <c r="B1671" i="1" s="1"/>
  <c r="C1671" i="1" s="1" a="1"/>
  <c r="C1671" i="1" s="1"/>
  <c r="B1672" i="1" a="1"/>
  <c r="B1672" i="1" s="1"/>
  <c r="C1672" i="1" s="1" a="1"/>
  <c r="C1672" i="1" s="1"/>
  <c r="B1673" i="1" a="1"/>
  <c r="B1673" i="1" s="1"/>
  <c r="C1673" i="1" s="1" a="1"/>
  <c r="C1673" i="1" s="1"/>
  <c r="B1674" i="1" a="1"/>
  <c r="B1674" i="1" s="1"/>
  <c r="C1674" i="1" s="1" a="1"/>
  <c r="C1674" i="1" s="1"/>
  <c r="B1675" i="1" a="1"/>
  <c r="B1675" i="1" s="1"/>
  <c r="C1675" i="1" s="1" a="1"/>
  <c r="C1675" i="1" s="1"/>
  <c r="B1676" i="1" a="1"/>
  <c r="B1676" i="1" s="1"/>
  <c r="C1676" i="1" s="1" a="1"/>
  <c r="C1676" i="1" s="1"/>
  <c r="B1677" i="1" a="1"/>
  <c r="B1677" i="1" s="1"/>
  <c r="C1677" i="1" s="1" a="1"/>
  <c r="C1677" i="1" s="1"/>
  <c r="B1678" i="1" a="1"/>
  <c r="B1678" i="1" s="1"/>
  <c r="C1678" i="1" s="1" a="1"/>
  <c r="C1678" i="1" s="1"/>
  <c r="B1679" i="1" a="1"/>
  <c r="B1679" i="1" s="1"/>
  <c r="C1679" i="1" s="1" a="1"/>
  <c r="C1679" i="1" s="1"/>
  <c r="B1680" i="1" a="1"/>
  <c r="B1680" i="1" s="1"/>
  <c r="C1680" i="1" s="1" a="1"/>
  <c r="C1680" i="1" s="1"/>
  <c r="B1681" i="1" a="1"/>
  <c r="B1681" i="1" s="1"/>
  <c r="C1681" i="1" s="1" a="1"/>
  <c r="C1681" i="1" s="1"/>
  <c r="B1682" i="1" a="1"/>
  <c r="B1682" i="1" s="1"/>
  <c r="C1682" i="1" s="1" a="1"/>
  <c r="C1682" i="1" s="1"/>
  <c r="B1683" i="1" a="1"/>
  <c r="B1683" i="1" s="1"/>
  <c r="C1683" i="1" s="1" a="1"/>
  <c r="C1683" i="1" s="1"/>
  <c r="B1684" i="1" a="1"/>
  <c r="B1684" i="1" s="1"/>
  <c r="C1684" i="1" s="1" a="1"/>
  <c r="C1684" i="1" s="1"/>
  <c r="B1685" i="1" a="1"/>
  <c r="B1685" i="1" s="1"/>
  <c r="C1685" i="1" s="1" a="1"/>
  <c r="C1685" i="1" s="1"/>
  <c r="B1686" i="1" a="1"/>
  <c r="B1686" i="1" s="1"/>
  <c r="C1686" i="1" s="1" a="1"/>
  <c r="C1686" i="1" s="1"/>
  <c r="B1687" i="1" a="1"/>
  <c r="B1687" i="1" s="1"/>
  <c r="C1687" i="1" s="1" a="1"/>
  <c r="C1687" i="1" s="1"/>
  <c r="B1688" i="1" a="1"/>
  <c r="B1688" i="1" s="1"/>
  <c r="C1688" i="1" s="1" a="1"/>
  <c r="C1688" i="1" s="1"/>
  <c r="B1689" i="1" a="1"/>
  <c r="B1689" i="1" s="1"/>
  <c r="C1689" i="1" s="1" a="1"/>
  <c r="C1689" i="1" s="1"/>
  <c r="B1690" i="1" a="1"/>
  <c r="B1690" i="1" s="1"/>
  <c r="C1690" i="1" s="1" a="1"/>
  <c r="C1690" i="1" s="1"/>
  <c r="B1691" i="1" a="1"/>
  <c r="B1691" i="1" s="1"/>
  <c r="C1691" i="1" s="1" a="1"/>
  <c r="C1691" i="1" s="1"/>
  <c r="B1692" i="1" a="1"/>
  <c r="B1692" i="1" s="1"/>
  <c r="C1692" i="1" s="1" a="1"/>
  <c r="C1692" i="1" s="1"/>
  <c r="B1693" i="1" a="1"/>
  <c r="B1693" i="1" s="1"/>
  <c r="C1693" i="1" s="1" a="1"/>
  <c r="C1693" i="1" s="1"/>
  <c r="B1694" i="1" a="1"/>
  <c r="B1694" i="1" s="1"/>
  <c r="C1694" i="1" s="1" a="1"/>
  <c r="C1694" i="1" s="1"/>
  <c r="B1695" i="1" a="1"/>
  <c r="B1695" i="1" s="1"/>
  <c r="C1695" i="1" s="1" a="1"/>
  <c r="C1695" i="1" s="1"/>
  <c r="B1696" i="1" a="1"/>
  <c r="B1696" i="1" s="1"/>
  <c r="C1696" i="1" s="1" a="1"/>
  <c r="C1696" i="1" s="1"/>
  <c r="B1697" i="1" a="1"/>
  <c r="B1697" i="1" s="1"/>
  <c r="C1697" i="1" s="1" a="1"/>
  <c r="C1697" i="1" s="1"/>
  <c r="B1698" i="1" a="1"/>
  <c r="B1698" i="1" s="1"/>
  <c r="C1698" i="1" s="1" a="1"/>
  <c r="C1698" i="1" s="1"/>
  <c r="B1699" i="1" a="1"/>
  <c r="B1699" i="1" s="1"/>
  <c r="C1699" i="1" s="1" a="1"/>
  <c r="C1699" i="1" s="1"/>
  <c r="B1700" i="1" a="1"/>
  <c r="B1700" i="1" s="1"/>
  <c r="C1700" i="1" s="1" a="1"/>
  <c r="C1700" i="1" s="1"/>
  <c r="B1701" i="1" a="1"/>
  <c r="B1701" i="1" s="1"/>
  <c r="C1701" i="1" s="1" a="1"/>
  <c r="C1701" i="1" s="1"/>
  <c r="B1702" i="1" a="1"/>
  <c r="B1702" i="1" s="1"/>
  <c r="C1702" i="1" s="1" a="1"/>
  <c r="C1702" i="1" s="1"/>
  <c r="B1703" i="1" a="1"/>
  <c r="B1703" i="1" s="1"/>
  <c r="C1703" i="1" s="1" a="1"/>
  <c r="C1703" i="1" s="1"/>
  <c r="B1704" i="1" a="1"/>
  <c r="B1704" i="1" s="1"/>
  <c r="C1704" i="1" s="1" a="1"/>
  <c r="C1704" i="1" s="1"/>
  <c r="B1705" i="1" a="1"/>
  <c r="B1705" i="1" s="1"/>
  <c r="C1705" i="1" s="1" a="1"/>
  <c r="C1705" i="1" s="1"/>
  <c r="B1706" i="1" a="1"/>
  <c r="B1706" i="1" s="1"/>
  <c r="C1706" i="1" s="1" a="1"/>
  <c r="C1706" i="1" s="1"/>
  <c r="B1707" i="1" a="1"/>
  <c r="B1707" i="1" s="1"/>
  <c r="C1707" i="1" s="1" a="1"/>
  <c r="C1707" i="1" s="1"/>
  <c r="B1708" i="1" a="1"/>
  <c r="B1708" i="1" s="1"/>
  <c r="C1708" i="1" s="1" a="1"/>
  <c r="C1708" i="1" s="1"/>
  <c r="B1709" i="1" a="1"/>
  <c r="B1709" i="1" s="1"/>
  <c r="C1709" i="1" s="1" a="1"/>
  <c r="C1709" i="1" s="1"/>
  <c r="B1710" i="1" a="1"/>
  <c r="B1710" i="1" s="1"/>
  <c r="C1710" i="1" s="1" a="1"/>
  <c r="C1710" i="1" s="1"/>
  <c r="B1711" i="1" a="1"/>
  <c r="B1711" i="1" s="1"/>
  <c r="C1711" i="1" s="1" a="1"/>
  <c r="C1711" i="1" s="1"/>
  <c r="B1712" i="1" a="1"/>
  <c r="B1712" i="1" s="1"/>
  <c r="C1712" i="1" s="1" a="1"/>
  <c r="C1712" i="1" s="1"/>
  <c r="B1713" i="1" a="1"/>
  <c r="B1713" i="1" s="1"/>
  <c r="C1713" i="1" s="1" a="1"/>
  <c r="C1713" i="1" s="1"/>
  <c r="B1714" i="1" a="1"/>
  <c r="B1714" i="1" s="1"/>
  <c r="C1714" i="1" s="1" a="1"/>
  <c r="C1714" i="1" s="1"/>
  <c r="B1715" i="1" a="1"/>
  <c r="B1715" i="1" s="1"/>
  <c r="C1715" i="1" s="1" a="1"/>
  <c r="C1715" i="1" s="1"/>
  <c r="B1716" i="1" a="1"/>
  <c r="B1716" i="1" s="1"/>
  <c r="C1716" i="1" s="1" a="1"/>
  <c r="C1716" i="1" s="1"/>
  <c r="B1717" i="1" a="1"/>
  <c r="B1717" i="1" s="1"/>
  <c r="C1717" i="1" s="1" a="1"/>
  <c r="C1717" i="1" s="1"/>
  <c r="B1718" i="1" a="1"/>
  <c r="B1718" i="1" s="1"/>
  <c r="C1718" i="1" s="1" a="1"/>
  <c r="C1718" i="1" s="1"/>
  <c r="B1719" i="1" a="1"/>
  <c r="B1719" i="1" s="1"/>
  <c r="C1719" i="1" s="1" a="1"/>
  <c r="C1719" i="1" s="1"/>
  <c r="B1720" i="1" a="1"/>
  <c r="B1720" i="1" s="1"/>
  <c r="C1720" i="1" s="1" a="1"/>
  <c r="C1720" i="1" s="1"/>
  <c r="B1721" i="1" a="1"/>
  <c r="B1721" i="1" s="1"/>
  <c r="C1721" i="1" s="1" a="1"/>
  <c r="C1721" i="1" s="1"/>
  <c r="B1722" i="1" a="1"/>
  <c r="B1722" i="1" s="1"/>
  <c r="C1722" i="1" s="1" a="1"/>
  <c r="C1722" i="1" s="1"/>
  <c r="B1723" i="1" a="1"/>
  <c r="B1723" i="1" s="1"/>
  <c r="C1723" i="1" s="1" a="1"/>
  <c r="C1723" i="1" s="1"/>
  <c r="B1724" i="1" a="1"/>
  <c r="B1724" i="1" s="1"/>
  <c r="C1724" i="1" s="1" a="1"/>
  <c r="C1724" i="1" s="1"/>
  <c r="B1725" i="1" a="1"/>
  <c r="B1725" i="1" s="1"/>
  <c r="C1725" i="1" s="1" a="1"/>
  <c r="C1725" i="1" s="1"/>
  <c r="B1726" i="1" a="1"/>
  <c r="B1726" i="1" s="1"/>
  <c r="C1726" i="1" s="1" a="1"/>
  <c r="C1726" i="1" s="1"/>
  <c r="B1727" i="1" a="1"/>
  <c r="B1727" i="1" s="1"/>
  <c r="C1727" i="1" s="1" a="1"/>
  <c r="C1727" i="1" s="1"/>
  <c r="B1728" i="1" a="1"/>
  <c r="B1728" i="1" s="1"/>
  <c r="C1728" i="1" s="1" a="1"/>
  <c r="C1728" i="1" s="1"/>
  <c r="B1729" i="1" a="1"/>
  <c r="B1729" i="1" s="1"/>
  <c r="C1729" i="1" s="1" a="1"/>
  <c r="C1729" i="1" s="1"/>
  <c r="B1730" i="1" a="1"/>
  <c r="B1730" i="1" s="1"/>
  <c r="C1730" i="1" s="1" a="1"/>
  <c r="C1730" i="1" s="1"/>
  <c r="B1731" i="1" a="1"/>
  <c r="B1731" i="1" s="1"/>
  <c r="C1731" i="1" s="1" a="1"/>
  <c r="C1731" i="1" s="1"/>
  <c r="B1732" i="1" a="1"/>
  <c r="B1732" i="1" s="1"/>
  <c r="C1732" i="1" s="1" a="1"/>
  <c r="C1732" i="1" s="1"/>
  <c r="B1733" i="1" a="1"/>
  <c r="B1733" i="1" s="1"/>
  <c r="C1733" i="1" s="1" a="1"/>
  <c r="C1733" i="1" s="1"/>
  <c r="B1734" i="1" a="1"/>
  <c r="B1734" i="1" s="1"/>
  <c r="C1734" i="1" s="1" a="1"/>
  <c r="C1734" i="1" s="1"/>
  <c r="B1735" i="1" a="1"/>
  <c r="B1735" i="1" s="1"/>
  <c r="C1735" i="1" s="1" a="1"/>
  <c r="C1735" i="1" s="1"/>
  <c r="B1736" i="1" a="1"/>
  <c r="B1736" i="1" s="1"/>
  <c r="C1736" i="1" s="1" a="1"/>
  <c r="C1736" i="1" s="1"/>
  <c r="B1737" i="1" a="1"/>
  <c r="B1737" i="1" s="1"/>
  <c r="C1737" i="1" s="1" a="1"/>
  <c r="C1737" i="1" s="1"/>
  <c r="B1738" i="1" a="1"/>
  <c r="B1738" i="1" s="1"/>
  <c r="C1738" i="1" s="1" a="1"/>
  <c r="C1738" i="1" s="1"/>
  <c r="B1739" i="1" a="1"/>
  <c r="B1739" i="1" s="1"/>
  <c r="C1739" i="1" s="1" a="1"/>
  <c r="C1739" i="1" s="1"/>
  <c r="B1740" i="1" a="1"/>
  <c r="B1740" i="1" s="1"/>
  <c r="C1740" i="1" s="1" a="1"/>
  <c r="C1740" i="1" s="1"/>
  <c r="B1741" i="1" a="1"/>
  <c r="B1741" i="1" s="1"/>
  <c r="C1741" i="1" s="1" a="1"/>
  <c r="C1741" i="1" s="1"/>
  <c r="B1742" i="1" a="1"/>
  <c r="B1742" i="1" s="1"/>
  <c r="C1742" i="1" s="1" a="1"/>
  <c r="C1742" i="1" s="1"/>
  <c r="B1743" i="1" a="1"/>
  <c r="B1743" i="1" s="1"/>
  <c r="C1743" i="1" s="1" a="1"/>
  <c r="C1743" i="1" s="1"/>
  <c r="B1744" i="1" a="1"/>
  <c r="B1744" i="1" s="1"/>
  <c r="C1744" i="1" s="1" a="1"/>
  <c r="C1744" i="1" s="1"/>
  <c r="B1745" i="1" a="1"/>
  <c r="B1745" i="1" s="1"/>
  <c r="C1745" i="1" s="1" a="1"/>
  <c r="C1745" i="1" s="1"/>
  <c r="B1746" i="1" a="1"/>
  <c r="B1746" i="1" s="1"/>
  <c r="C1746" i="1" s="1" a="1"/>
  <c r="C1746" i="1" s="1"/>
  <c r="B1747" i="1" a="1"/>
  <c r="B1747" i="1" s="1"/>
  <c r="C1747" i="1" s="1" a="1"/>
  <c r="C1747" i="1" s="1"/>
  <c r="B1748" i="1" a="1"/>
  <c r="B1748" i="1" s="1"/>
  <c r="C1748" i="1" s="1" a="1"/>
  <c r="C1748" i="1" s="1"/>
  <c r="B1749" i="1" a="1"/>
  <c r="B1749" i="1" s="1"/>
  <c r="C1749" i="1" s="1" a="1"/>
  <c r="C1749" i="1" s="1"/>
  <c r="B1750" i="1" a="1"/>
  <c r="B1750" i="1" s="1"/>
  <c r="C1750" i="1" s="1" a="1"/>
  <c r="C1750" i="1" s="1"/>
  <c r="B1751" i="1" a="1"/>
  <c r="B1751" i="1" s="1"/>
  <c r="C1751" i="1" s="1" a="1"/>
  <c r="C1751" i="1" s="1"/>
  <c r="B1752" i="1" a="1"/>
  <c r="B1752" i="1" s="1"/>
  <c r="C1752" i="1" s="1" a="1"/>
  <c r="C1752" i="1" s="1"/>
  <c r="B1753" i="1" a="1"/>
  <c r="B1753" i="1" s="1"/>
  <c r="C1753" i="1" s="1" a="1"/>
  <c r="C1753" i="1" s="1"/>
  <c r="B1754" i="1" a="1"/>
  <c r="B1754" i="1" s="1"/>
  <c r="C1754" i="1" s="1" a="1"/>
  <c r="C1754" i="1" s="1"/>
  <c r="B1755" i="1" a="1"/>
  <c r="B1755" i="1" s="1"/>
  <c r="C1755" i="1" s="1" a="1"/>
  <c r="C1755" i="1" s="1"/>
  <c r="B1756" i="1" a="1"/>
  <c r="B1756" i="1" s="1"/>
  <c r="C1756" i="1" s="1" a="1"/>
  <c r="C1756" i="1" s="1"/>
  <c r="B1757" i="1" a="1"/>
  <c r="B1757" i="1" s="1"/>
  <c r="C1757" i="1" s="1" a="1"/>
  <c r="C1757" i="1" s="1"/>
  <c r="B1758" i="1" a="1"/>
  <c r="B1758" i="1" s="1"/>
  <c r="C1758" i="1" s="1" a="1"/>
  <c r="C1758" i="1" s="1"/>
  <c r="B1759" i="1" a="1"/>
  <c r="B1759" i="1" s="1"/>
  <c r="C1759" i="1" s="1" a="1"/>
  <c r="C1759" i="1" s="1"/>
  <c r="B1760" i="1" a="1"/>
  <c r="B1760" i="1" s="1"/>
  <c r="C1760" i="1" s="1" a="1"/>
  <c r="C1760" i="1" s="1"/>
  <c r="B1761" i="1" a="1"/>
  <c r="B1761" i="1" s="1"/>
  <c r="C1761" i="1" s="1" a="1"/>
  <c r="C1761" i="1" s="1"/>
  <c r="B1762" i="1" a="1"/>
  <c r="B1762" i="1" s="1"/>
  <c r="C1762" i="1" s="1" a="1"/>
  <c r="C1762" i="1" s="1"/>
  <c r="B1763" i="1" a="1"/>
  <c r="B1763" i="1" s="1"/>
  <c r="C1763" i="1" s="1" a="1"/>
  <c r="C1763" i="1" s="1"/>
  <c r="B1764" i="1" a="1"/>
  <c r="B1764" i="1" s="1"/>
  <c r="C1764" i="1" s="1" a="1"/>
  <c r="C1764" i="1" s="1"/>
  <c r="B1765" i="1" a="1"/>
  <c r="B1765" i="1" s="1"/>
  <c r="C1765" i="1" s="1" a="1"/>
  <c r="C1765" i="1" s="1"/>
  <c r="B1766" i="1" a="1"/>
  <c r="B1766" i="1" s="1"/>
  <c r="C1766" i="1" s="1" a="1"/>
  <c r="C1766" i="1" s="1"/>
  <c r="B1767" i="1" a="1"/>
  <c r="B1767" i="1" s="1"/>
  <c r="C1767" i="1" s="1" a="1"/>
  <c r="C1767" i="1" s="1"/>
  <c r="B1768" i="1" a="1"/>
  <c r="B1768" i="1" s="1"/>
  <c r="C1768" i="1" s="1" a="1"/>
  <c r="C1768" i="1" s="1"/>
  <c r="B1769" i="1" a="1"/>
  <c r="B1769" i="1" s="1"/>
  <c r="C1769" i="1" s="1" a="1"/>
  <c r="C1769" i="1" s="1"/>
  <c r="B1770" i="1" a="1"/>
  <c r="B1770" i="1" s="1"/>
  <c r="C1770" i="1" s="1" a="1"/>
  <c r="C1770" i="1" s="1"/>
  <c r="B1771" i="1" a="1"/>
  <c r="B1771" i="1" s="1"/>
  <c r="C1771" i="1" s="1" a="1"/>
  <c r="C1771" i="1" s="1"/>
  <c r="B1772" i="1" a="1"/>
  <c r="B1772" i="1" s="1"/>
  <c r="C1772" i="1" s="1" a="1"/>
  <c r="C1772" i="1" s="1"/>
  <c r="B1773" i="1" a="1"/>
  <c r="B1773" i="1" s="1"/>
  <c r="C1773" i="1" s="1" a="1"/>
  <c r="C1773" i="1" s="1"/>
  <c r="B1774" i="1" a="1"/>
  <c r="B1774" i="1" s="1"/>
  <c r="C1774" i="1" s="1" a="1"/>
  <c r="C1774" i="1" s="1"/>
  <c r="B1775" i="1" a="1"/>
  <c r="B1775" i="1" s="1"/>
  <c r="C1775" i="1" s="1" a="1"/>
  <c r="C1775" i="1" s="1"/>
  <c r="B1776" i="1" a="1"/>
  <c r="B1776" i="1" s="1"/>
  <c r="C1776" i="1" s="1" a="1"/>
  <c r="C1776" i="1" s="1"/>
  <c r="B1777" i="1" a="1"/>
  <c r="B1777" i="1" s="1"/>
  <c r="C1777" i="1" s="1" a="1"/>
  <c r="C1777" i="1" s="1"/>
  <c r="B1778" i="1" a="1"/>
  <c r="B1778" i="1" s="1"/>
  <c r="C1778" i="1" s="1" a="1"/>
  <c r="C1778" i="1" s="1"/>
  <c r="B1779" i="1" a="1"/>
  <c r="B1779" i="1" s="1"/>
  <c r="C1779" i="1" s="1" a="1"/>
  <c r="C1779" i="1" s="1"/>
  <c r="B1780" i="1" a="1"/>
  <c r="B1780" i="1" s="1"/>
  <c r="C1780" i="1" s="1" a="1"/>
  <c r="C1780" i="1" s="1"/>
  <c r="B1781" i="1" a="1"/>
  <c r="B1781" i="1" s="1"/>
  <c r="C1781" i="1" s="1" a="1"/>
  <c r="C1781" i="1" s="1"/>
  <c r="B1782" i="1" a="1"/>
  <c r="B1782" i="1" s="1"/>
  <c r="C1782" i="1" s="1" a="1"/>
  <c r="C1782" i="1" s="1"/>
  <c r="B1783" i="1" a="1"/>
  <c r="B1783" i="1" s="1"/>
  <c r="C1783" i="1" s="1" a="1"/>
  <c r="C1783" i="1" s="1"/>
  <c r="B1784" i="1" a="1"/>
  <c r="B1784" i="1" s="1"/>
  <c r="C1784" i="1" s="1" a="1"/>
  <c r="C1784" i="1" s="1"/>
  <c r="B1785" i="1" a="1"/>
  <c r="B1785" i="1" s="1"/>
  <c r="C1785" i="1" s="1" a="1"/>
  <c r="C1785" i="1" s="1"/>
  <c r="B1786" i="1" a="1"/>
  <c r="B1786" i="1" s="1"/>
  <c r="C1786" i="1" s="1" a="1"/>
  <c r="C1786" i="1" s="1"/>
  <c r="B1787" i="1" a="1"/>
  <c r="B1787" i="1" s="1"/>
  <c r="C1787" i="1" s="1" a="1"/>
  <c r="C1787" i="1" s="1"/>
  <c r="B1788" i="1" a="1"/>
  <c r="B1788" i="1" s="1"/>
  <c r="C1788" i="1" s="1" a="1"/>
  <c r="C1788" i="1" s="1"/>
  <c r="B1789" i="1" a="1"/>
  <c r="B1789" i="1" s="1"/>
  <c r="C1789" i="1" s="1" a="1"/>
  <c r="C1789" i="1" s="1"/>
  <c r="B1790" i="1" a="1"/>
  <c r="B1790" i="1" s="1"/>
  <c r="C1790" i="1" s="1" a="1"/>
  <c r="C1790" i="1" s="1"/>
  <c r="B1791" i="1" a="1"/>
  <c r="B1791" i="1" s="1"/>
  <c r="C1791" i="1" s="1" a="1"/>
  <c r="C1791" i="1" s="1"/>
  <c r="B1792" i="1" a="1"/>
  <c r="B1792" i="1" s="1"/>
  <c r="C1792" i="1" s="1" a="1"/>
  <c r="C1792" i="1" s="1"/>
  <c r="B1793" i="1" a="1"/>
  <c r="B1793" i="1" s="1"/>
  <c r="C1793" i="1" s="1" a="1"/>
  <c r="C1793" i="1" s="1"/>
  <c r="B1794" i="1" a="1"/>
  <c r="B1794" i="1" s="1"/>
  <c r="C1794" i="1" s="1" a="1"/>
  <c r="C1794" i="1" s="1"/>
  <c r="B1795" i="1" a="1"/>
  <c r="B1795" i="1" s="1"/>
  <c r="C1795" i="1" s="1" a="1"/>
  <c r="C1795" i="1" s="1"/>
  <c r="B1796" i="1" a="1"/>
  <c r="B1796" i="1" s="1"/>
  <c r="C1796" i="1" s="1" a="1"/>
  <c r="C1796" i="1" s="1"/>
  <c r="B1797" i="1" a="1"/>
  <c r="B1797" i="1" s="1"/>
  <c r="C1797" i="1" s="1" a="1"/>
  <c r="C1797" i="1" s="1"/>
  <c r="B1798" i="1" a="1"/>
  <c r="B1798" i="1" s="1"/>
  <c r="C1798" i="1" s="1" a="1"/>
  <c r="C1798" i="1" s="1"/>
  <c r="B1799" i="1" a="1"/>
  <c r="B1799" i="1" s="1"/>
  <c r="C1799" i="1" s="1" a="1"/>
  <c r="C1799" i="1" s="1"/>
  <c r="B1800" i="1" a="1"/>
  <c r="B1800" i="1" s="1"/>
  <c r="C1800" i="1" s="1" a="1"/>
  <c r="C1800" i="1" s="1"/>
  <c r="B1801" i="1" a="1"/>
  <c r="B1801" i="1" s="1"/>
  <c r="C1801" i="1" s="1" a="1"/>
  <c r="C1801" i="1" s="1"/>
  <c r="B1802" i="1" a="1"/>
  <c r="B1802" i="1" s="1"/>
  <c r="C1802" i="1" s="1" a="1"/>
  <c r="C1802" i="1" s="1"/>
  <c r="B1803" i="1" a="1"/>
  <c r="B1803" i="1" s="1"/>
  <c r="C1803" i="1" s="1" a="1"/>
  <c r="C1803" i="1" s="1"/>
  <c r="B1804" i="1" a="1"/>
  <c r="B1804" i="1" s="1"/>
  <c r="C1804" i="1" s="1" a="1"/>
  <c r="C1804" i="1" s="1"/>
  <c r="B1805" i="1" a="1"/>
  <c r="B1805" i="1" s="1"/>
  <c r="C1805" i="1" s="1" a="1"/>
  <c r="C1805" i="1" s="1"/>
  <c r="B1806" i="1" a="1"/>
  <c r="B1806" i="1" s="1"/>
  <c r="C1806" i="1" s="1" a="1"/>
  <c r="C1806" i="1" s="1"/>
  <c r="B1807" i="1" a="1"/>
  <c r="B1807" i="1" s="1"/>
  <c r="C1807" i="1" s="1" a="1"/>
  <c r="C1807" i="1" s="1"/>
  <c r="B1808" i="1" a="1"/>
  <c r="B1808" i="1" s="1"/>
  <c r="C1808" i="1" s="1" a="1"/>
  <c r="C1808" i="1" s="1"/>
  <c r="B1809" i="1" a="1"/>
  <c r="B1809" i="1" s="1"/>
  <c r="C1809" i="1" s="1" a="1"/>
  <c r="C1809" i="1" s="1"/>
  <c r="B1810" i="1" a="1"/>
  <c r="B1810" i="1" s="1"/>
  <c r="C1810" i="1" s="1" a="1"/>
  <c r="C1810" i="1" s="1"/>
  <c r="B1811" i="1" a="1"/>
  <c r="B1811" i="1" s="1"/>
  <c r="C1811" i="1" s="1" a="1"/>
  <c r="C1811" i="1" s="1"/>
  <c r="B1812" i="1" a="1"/>
  <c r="B1812" i="1" s="1"/>
  <c r="C1812" i="1" s="1" a="1"/>
  <c r="C1812" i="1" s="1"/>
  <c r="B1813" i="1" a="1"/>
  <c r="B1813" i="1" s="1"/>
  <c r="C1813" i="1" s="1" a="1"/>
  <c r="C1813" i="1" s="1"/>
  <c r="B1814" i="1" a="1"/>
  <c r="B1814" i="1" s="1"/>
  <c r="C1814" i="1" s="1" a="1"/>
  <c r="C1814" i="1" s="1"/>
  <c r="B1815" i="1" a="1"/>
  <c r="B1815" i="1" s="1"/>
  <c r="C1815" i="1" s="1" a="1"/>
  <c r="C1815" i="1" s="1"/>
  <c r="B1816" i="1" a="1"/>
  <c r="B1816" i="1" s="1"/>
  <c r="C1816" i="1" s="1" a="1"/>
  <c r="C1816" i="1" s="1"/>
  <c r="B1817" i="1" a="1"/>
  <c r="B1817" i="1" s="1"/>
  <c r="C1817" i="1" s="1" a="1"/>
  <c r="C1817" i="1" s="1"/>
  <c r="B1818" i="1" a="1"/>
  <c r="B1818" i="1" s="1"/>
  <c r="C1818" i="1" s="1" a="1"/>
  <c r="C1818" i="1" s="1"/>
  <c r="B1819" i="1" a="1"/>
  <c r="B1819" i="1" s="1"/>
  <c r="C1819" i="1" s="1" a="1"/>
  <c r="C1819" i="1" s="1"/>
  <c r="B1820" i="1" a="1"/>
  <c r="B1820" i="1" s="1"/>
  <c r="C1820" i="1" s="1" a="1"/>
  <c r="C1820" i="1" s="1"/>
  <c r="B1821" i="1" a="1"/>
  <c r="B1821" i="1" s="1"/>
  <c r="C1821" i="1" s="1" a="1"/>
  <c r="C1821" i="1" s="1"/>
  <c r="B1822" i="1" a="1"/>
  <c r="B1822" i="1" s="1"/>
  <c r="C1822" i="1" s="1" a="1"/>
  <c r="C1822" i="1" s="1"/>
  <c r="B1823" i="1" a="1"/>
  <c r="B1823" i="1" s="1"/>
  <c r="C1823" i="1" s="1" a="1"/>
  <c r="C1823" i="1" s="1"/>
  <c r="B1824" i="1" a="1"/>
  <c r="B1824" i="1" s="1"/>
  <c r="C1824" i="1" s="1" a="1"/>
  <c r="C1824" i="1" s="1"/>
  <c r="B1825" i="1" a="1"/>
  <c r="B1825" i="1" s="1"/>
  <c r="C1825" i="1" s="1" a="1"/>
  <c r="C1825" i="1" s="1"/>
  <c r="B1826" i="1" a="1"/>
  <c r="B1826" i="1" s="1"/>
  <c r="C1826" i="1" s="1" a="1"/>
  <c r="C1826" i="1" s="1"/>
  <c r="B1827" i="1" a="1"/>
  <c r="B1827" i="1" s="1"/>
  <c r="C1827" i="1" s="1" a="1"/>
  <c r="C1827" i="1" s="1"/>
  <c r="B1828" i="1" a="1"/>
  <c r="B1828" i="1" s="1"/>
  <c r="C1828" i="1" s="1" a="1"/>
  <c r="C1828" i="1" s="1"/>
  <c r="B1829" i="1" a="1"/>
  <c r="B1829" i="1" s="1"/>
  <c r="C1829" i="1" s="1" a="1"/>
  <c r="C1829" i="1" s="1"/>
  <c r="B1830" i="1" a="1"/>
  <c r="B1830" i="1" s="1"/>
  <c r="C1830" i="1" s="1" a="1"/>
  <c r="C1830" i="1" s="1"/>
  <c r="B1831" i="1" a="1"/>
  <c r="B1831" i="1" s="1"/>
  <c r="C1831" i="1" s="1" a="1"/>
  <c r="C1831" i="1" s="1"/>
  <c r="B1832" i="1" a="1"/>
  <c r="B1832" i="1" s="1"/>
  <c r="C1832" i="1" s="1" a="1"/>
  <c r="C1832" i="1" s="1"/>
  <c r="B1833" i="1" a="1"/>
  <c r="B1833" i="1" s="1"/>
  <c r="C1833" i="1" s="1" a="1"/>
  <c r="C1833" i="1" s="1"/>
  <c r="B1834" i="1" a="1"/>
  <c r="B1834" i="1" s="1"/>
  <c r="C1834" i="1" s="1" a="1"/>
  <c r="C1834" i="1" s="1"/>
  <c r="B1835" i="1" a="1"/>
  <c r="B1835" i="1" s="1"/>
  <c r="C1835" i="1" s="1" a="1"/>
  <c r="C1835" i="1" s="1"/>
  <c r="B1836" i="1" a="1"/>
  <c r="B1836" i="1" s="1"/>
  <c r="C1836" i="1" s="1" a="1"/>
  <c r="C1836" i="1" s="1"/>
  <c r="B1837" i="1" a="1"/>
  <c r="B1837" i="1" s="1"/>
  <c r="C1837" i="1" s="1" a="1"/>
  <c r="C1837" i="1" s="1"/>
  <c r="B1838" i="1" a="1"/>
  <c r="B1838" i="1" s="1"/>
  <c r="C1838" i="1" s="1" a="1"/>
  <c r="C1838" i="1" s="1"/>
  <c r="B1839" i="1" a="1"/>
  <c r="B1839" i="1" s="1"/>
  <c r="C1839" i="1" s="1" a="1"/>
  <c r="C1839" i="1" s="1"/>
  <c r="B1840" i="1" a="1"/>
  <c r="B1840" i="1" s="1"/>
  <c r="C1840" i="1" s="1" a="1"/>
  <c r="C1840" i="1" s="1"/>
  <c r="B1841" i="1" a="1"/>
  <c r="B1841" i="1" s="1"/>
  <c r="C1841" i="1" s="1" a="1"/>
  <c r="C1841" i="1" s="1"/>
  <c r="B1842" i="1" a="1"/>
  <c r="B1842" i="1" s="1"/>
  <c r="C1842" i="1" s="1" a="1"/>
  <c r="C1842" i="1" s="1"/>
  <c r="B1843" i="1" a="1"/>
  <c r="B1843" i="1" s="1"/>
  <c r="C1843" i="1" s="1" a="1"/>
  <c r="C1843" i="1" s="1"/>
  <c r="B1844" i="1" a="1"/>
  <c r="B1844" i="1" s="1"/>
  <c r="C1844" i="1" s="1" a="1"/>
  <c r="C1844" i="1" s="1"/>
  <c r="B1845" i="1" a="1"/>
  <c r="B1845" i="1" s="1"/>
  <c r="C1845" i="1" s="1" a="1"/>
  <c r="C1845" i="1" s="1"/>
  <c r="B1846" i="1" a="1"/>
  <c r="B1846" i="1" s="1"/>
  <c r="C1846" i="1" s="1" a="1"/>
  <c r="C1846" i="1" s="1"/>
  <c r="B1847" i="1" a="1"/>
  <c r="B1847" i="1" s="1"/>
  <c r="C1847" i="1" s="1" a="1"/>
  <c r="C1847" i="1" s="1"/>
  <c r="B1848" i="1" a="1"/>
  <c r="B1848" i="1" s="1"/>
  <c r="C1848" i="1" s="1" a="1"/>
  <c r="C1848" i="1" s="1"/>
  <c r="B1849" i="1" a="1"/>
  <c r="B1849" i="1" s="1"/>
  <c r="C1849" i="1" s="1" a="1"/>
  <c r="C1849" i="1" s="1"/>
  <c r="B1850" i="1" a="1"/>
  <c r="B1850" i="1" s="1"/>
  <c r="C1850" i="1" s="1" a="1"/>
  <c r="C1850" i="1" s="1"/>
  <c r="B1851" i="1" a="1"/>
  <c r="B1851" i="1" s="1"/>
  <c r="C1851" i="1" s="1" a="1"/>
  <c r="C1851" i="1" s="1"/>
  <c r="B1852" i="1" a="1"/>
  <c r="B1852" i="1" s="1"/>
  <c r="C1852" i="1" s="1" a="1"/>
  <c r="C1852" i="1" s="1"/>
  <c r="B1853" i="1" a="1"/>
  <c r="B1853" i="1" s="1"/>
  <c r="C1853" i="1" s="1" a="1"/>
  <c r="C1853" i="1" s="1"/>
  <c r="B1854" i="1" a="1"/>
  <c r="B1854" i="1" s="1"/>
  <c r="C1854" i="1" s="1" a="1"/>
  <c r="C1854" i="1" s="1"/>
  <c r="B1855" i="1" a="1"/>
  <c r="B1855" i="1" s="1"/>
  <c r="C1855" i="1" s="1" a="1"/>
  <c r="C1855" i="1" s="1"/>
  <c r="B1856" i="1" a="1"/>
  <c r="B1856" i="1" s="1"/>
  <c r="C1856" i="1" s="1" a="1"/>
  <c r="C1856" i="1" s="1"/>
  <c r="B1857" i="1" a="1"/>
  <c r="B1857" i="1" s="1"/>
  <c r="C1857" i="1" s="1" a="1"/>
  <c r="C1857" i="1" s="1"/>
  <c r="B1858" i="1" a="1"/>
  <c r="B1858" i="1" s="1"/>
  <c r="C1858" i="1" s="1" a="1"/>
  <c r="C1858" i="1" s="1"/>
  <c r="B1859" i="1" a="1"/>
  <c r="B1859" i="1" s="1"/>
  <c r="C1859" i="1" s="1" a="1"/>
  <c r="C1859" i="1" s="1"/>
  <c r="B1860" i="1" a="1"/>
  <c r="B1860" i="1" s="1"/>
  <c r="C1860" i="1" s="1" a="1"/>
  <c r="C1860" i="1" s="1"/>
  <c r="B1861" i="1" a="1"/>
  <c r="B1861" i="1" s="1"/>
  <c r="C1861" i="1" s="1" a="1"/>
  <c r="C1861" i="1" s="1"/>
  <c r="B1862" i="1" a="1"/>
  <c r="B1862" i="1" s="1"/>
  <c r="C1862" i="1" s="1" a="1"/>
  <c r="C1862" i="1" s="1"/>
  <c r="B1863" i="1" a="1"/>
  <c r="B1863" i="1" s="1"/>
  <c r="C1863" i="1" s="1" a="1"/>
  <c r="C1863" i="1" s="1"/>
  <c r="B1864" i="1" a="1"/>
  <c r="B1864" i="1" s="1"/>
  <c r="C1864" i="1" s="1" a="1"/>
  <c r="C1864" i="1" s="1"/>
  <c r="B1865" i="1" a="1"/>
  <c r="B1865" i="1" s="1"/>
  <c r="C1865" i="1" s="1" a="1"/>
  <c r="C1865" i="1" s="1"/>
  <c r="B1866" i="1" a="1"/>
  <c r="B1866" i="1" s="1"/>
  <c r="C1866" i="1" s="1" a="1"/>
  <c r="C1866" i="1" s="1"/>
  <c r="B1867" i="1" a="1"/>
  <c r="B1867" i="1" s="1"/>
  <c r="C1867" i="1" s="1" a="1"/>
  <c r="C1867" i="1" s="1"/>
  <c r="B1868" i="1" a="1"/>
  <c r="B1868" i="1" s="1"/>
  <c r="C1868" i="1" s="1" a="1"/>
  <c r="C1868" i="1" s="1"/>
  <c r="B1869" i="1" a="1"/>
  <c r="B1869" i="1" s="1"/>
  <c r="C1869" i="1" s="1" a="1"/>
  <c r="C1869" i="1" s="1"/>
  <c r="B1870" i="1" a="1"/>
  <c r="B1870" i="1" s="1"/>
  <c r="C1870" i="1" s="1" a="1"/>
  <c r="C1870" i="1" s="1"/>
  <c r="B1871" i="1" a="1"/>
  <c r="B1871" i="1" s="1"/>
  <c r="C1871" i="1" s="1" a="1"/>
  <c r="C1871" i="1" s="1"/>
  <c r="B1872" i="1" a="1"/>
  <c r="B1872" i="1" s="1"/>
  <c r="C1872" i="1" s="1" a="1"/>
  <c r="C1872" i="1" s="1"/>
  <c r="B1873" i="1" a="1"/>
  <c r="B1873" i="1" s="1"/>
  <c r="C1873" i="1" s="1" a="1"/>
  <c r="C1873" i="1" s="1"/>
  <c r="B1874" i="1" a="1"/>
  <c r="B1874" i="1" s="1"/>
  <c r="C1874" i="1" s="1" a="1"/>
  <c r="C1874" i="1" s="1"/>
  <c r="B1875" i="1" a="1"/>
  <c r="B1875" i="1" s="1"/>
  <c r="C1875" i="1" s="1" a="1"/>
  <c r="C1875" i="1" s="1"/>
  <c r="B1876" i="1" a="1"/>
  <c r="B1876" i="1" s="1"/>
  <c r="C1876" i="1" s="1" a="1"/>
  <c r="C1876" i="1" s="1"/>
  <c r="B1877" i="1" a="1"/>
  <c r="B1877" i="1" s="1"/>
  <c r="C1877" i="1" s="1" a="1"/>
  <c r="C1877" i="1" s="1"/>
  <c r="B1878" i="1" a="1"/>
  <c r="B1878" i="1" s="1"/>
  <c r="B1879" i="1" a="1"/>
  <c r="B1879" i="1"/>
  <c r="B1880" i="1" a="1"/>
  <c r="B1880" i="1" s="1"/>
  <c r="B1881" i="1" a="1"/>
  <c r="B1881" i="1" s="1"/>
  <c r="B1882" i="1" a="1"/>
  <c r="B1882" i="1" s="1"/>
  <c r="B1883" i="1" a="1"/>
  <c r="B1883" i="1"/>
  <c r="B1884" i="1" a="1"/>
  <c r="B1884" i="1" s="1"/>
  <c r="B1885" i="1" a="1"/>
  <c r="B1885" i="1" s="1"/>
  <c r="B1886" i="1" a="1"/>
  <c r="B1886" i="1" s="1"/>
  <c r="B1887" i="1" a="1"/>
  <c r="B1887" i="1"/>
  <c r="B1888" i="1" a="1"/>
  <c r="B1888" i="1" s="1"/>
  <c r="B1889" i="1" a="1"/>
  <c r="B1889" i="1" s="1"/>
  <c r="B1890" i="1" a="1"/>
  <c r="B1890" i="1" s="1"/>
  <c r="B1891" i="1" a="1"/>
  <c r="B1891" i="1"/>
  <c r="B1892" i="1" a="1"/>
  <c r="B1892" i="1" s="1"/>
  <c r="B1893" i="1" a="1"/>
  <c r="B1893" i="1" s="1"/>
  <c r="B1894" i="1" a="1"/>
  <c r="B1894" i="1" s="1"/>
  <c r="B1895" i="1" a="1"/>
  <c r="B1895" i="1"/>
  <c r="B1896" i="1" a="1"/>
  <c r="B1896" i="1" s="1"/>
  <c r="B1897" i="1" a="1"/>
  <c r="B1897" i="1" s="1"/>
  <c r="B1898" i="1" a="1"/>
  <c r="B1898" i="1" s="1"/>
  <c r="B1899" i="1" a="1"/>
  <c r="B1899" i="1"/>
  <c r="B1900" i="1" a="1"/>
  <c r="B1900" i="1" s="1"/>
  <c r="B1901" i="1" a="1"/>
  <c r="B1901" i="1" s="1"/>
  <c r="B1902" i="1" a="1"/>
  <c r="B1902" i="1" s="1"/>
  <c r="B1903" i="1" a="1"/>
  <c r="B1903" i="1" s="1"/>
  <c r="B1904" i="1" a="1"/>
  <c r="B1904" i="1" s="1"/>
  <c r="B1905" i="1" a="1"/>
  <c r="B1905" i="1" s="1"/>
  <c r="B1906" i="1" a="1"/>
  <c r="B1906" i="1" s="1"/>
  <c r="B1907" i="1" a="1"/>
  <c r="B1907" i="1" s="1"/>
  <c r="B1908" i="1" a="1"/>
  <c r="B1908" i="1" s="1"/>
  <c r="B1909" i="1" a="1"/>
  <c r="B1909" i="1" s="1"/>
  <c r="B1910" i="1" a="1"/>
  <c r="B1910" i="1" s="1"/>
  <c r="B1911" i="1" a="1"/>
  <c r="B1911" i="1" s="1"/>
  <c r="B1912" i="1" a="1"/>
  <c r="B1912" i="1" s="1"/>
  <c r="B1913" i="1" a="1"/>
  <c r="B1913" i="1" s="1"/>
  <c r="B1914" i="1" a="1"/>
  <c r="B1914" i="1" s="1"/>
  <c r="B1915" i="1" a="1"/>
  <c r="B1915" i="1" s="1"/>
  <c r="B1916" i="1" a="1"/>
  <c r="B1916" i="1" s="1"/>
  <c r="B1917" i="1" a="1"/>
  <c r="B1917" i="1" s="1"/>
  <c r="B1918" i="1" a="1"/>
  <c r="B1918" i="1" s="1"/>
  <c r="B1919" i="1" a="1"/>
  <c r="B1919" i="1" s="1"/>
  <c r="B1920" i="1" a="1"/>
  <c r="B1920" i="1" s="1"/>
  <c r="B1921" i="1" a="1"/>
  <c r="B1921" i="1" s="1"/>
  <c r="B1922" i="1" a="1"/>
  <c r="B1922" i="1" s="1"/>
  <c r="B1923" i="1" a="1"/>
  <c r="B1923" i="1" s="1"/>
  <c r="B1924" i="1" a="1"/>
  <c r="B1924" i="1" s="1"/>
  <c r="B1925" i="1" a="1"/>
  <c r="B1925" i="1" s="1"/>
  <c r="B1926" i="1" a="1"/>
  <c r="B1926" i="1" s="1"/>
  <c r="B1927" i="1" a="1"/>
  <c r="B1927" i="1" s="1"/>
  <c r="B1928" i="1" a="1"/>
  <c r="B1928" i="1" s="1"/>
  <c r="B1929" i="1" a="1"/>
  <c r="B1929" i="1" s="1"/>
  <c r="B1930" i="1" a="1"/>
  <c r="B1930" i="1" s="1"/>
  <c r="B1931" i="1" a="1"/>
  <c r="B1931" i="1" s="1"/>
  <c r="B1932" i="1" a="1"/>
  <c r="B1932" i="1" s="1"/>
  <c r="B1933" i="1" a="1"/>
  <c r="B1933" i="1" s="1"/>
  <c r="B1934" i="1" a="1"/>
  <c r="B1934" i="1" s="1"/>
  <c r="B1935" i="1" a="1"/>
  <c r="B1935" i="1" s="1"/>
  <c r="B1936" i="1" a="1"/>
  <c r="B1936" i="1" s="1"/>
  <c r="B1937" i="1" a="1"/>
  <c r="B1937" i="1" s="1"/>
  <c r="B1938" i="1" a="1"/>
  <c r="B1938" i="1" s="1"/>
  <c r="B1939" i="1" a="1"/>
  <c r="B1939" i="1" s="1"/>
  <c r="B1940" i="1" a="1"/>
  <c r="B1940" i="1" s="1"/>
  <c r="B1941" i="1" a="1"/>
  <c r="B1941" i="1" s="1"/>
  <c r="B1942" i="1" a="1"/>
  <c r="B1942" i="1" s="1"/>
  <c r="B1943" i="1" a="1"/>
  <c r="B1943" i="1" s="1"/>
  <c r="B1944" i="1" a="1"/>
  <c r="B1944" i="1" s="1"/>
  <c r="B1945" i="1" a="1"/>
  <c r="B1945" i="1" s="1"/>
  <c r="B1946" i="1" a="1"/>
  <c r="B1946" i="1" s="1"/>
  <c r="B1947" i="1" a="1"/>
  <c r="B1947" i="1" s="1"/>
  <c r="B1948" i="1" a="1"/>
  <c r="B1948" i="1" s="1"/>
  <c r="B1949" i="1" a="1"/>
  <c r="B1949" i="1" s="1"/>
  <c r="B1950" i="1" a="1"/>
  <c r="B1950" i="1" s="1"/>
  <c r="B1951" i="1" a="1"/>
  <c r="B1951" i="1" s="1"/>
  <c r="B1952" i="1" a="1"/>
  <c r="B1952" i="1" s="1"/>
  <c r="B1953" i="1" a="1"/>
  <c r="B1953" i="1" s="1"/>
  <c r="B1954" i="1" a="1"/>
  <c r="B1954" i="1" s="1"/>
  <c r="B1955" i="1" a="1"/>
  <c r="B1955" i="1" s="1"/>
  <c r="B1956" i="1" a="1"/>
  <c r="B1956" i="1" s="1"/>
  <c r="B1957" i="1" a="1"/>
  <c r="B1957" i="1" s="1"/>
  <c r="B1958" i="1" a="1"/>
  <c r="B1958" i="1" s="1"/>
  <c r="B1959" i="1" a="1"/>
  <c r="B1959" i="1" s="1"/>
  <c r="B1960" i="1" a="1"/>
  <c r="B1960" i="1" s="1"/>
  <c r="B1961" i="1" a="1"/>
  <c r="B1961" i="1" s="1"/>
  <c r="B1962" i="1" a="1"/>
  <c r="B1962" i="1" s="1"/>
  <c r="B1963" i="1" a="1"/>
  <c r="B1963" i="1" s="1"/>
  <c r="B1964" i="1" a="1"/>
  <c r="B1964" i="1" s="1"/>
  <c r="B1965" i="1" a="1"/>
  <c r="B1965" i="1" s="1"/>
  <c r="B1966" i="1" a="1"/>
  <c r="B1966" i="1" s="1"/>
  <c r="B1967" i="1" a="1"/>
  <c r="B1967" i="1" s="1"/>
  <c r="B1968" i="1" a="1"/>
  <c r="B1968" i="1" s="1"/>
  <c r="B1969" i="1" a="1"/>
  <c r="B1969" i="1" s="1"/>
  <c r="B1970" i="1" a="1"/>
  <c r="B1970" i="1" s="1"/>
  <c r="B1971" i="1" a="1"/>
  <c r="B1971" i="1" s="1"/>
  <c r="B1972" i="1" a="1"/>
  <c r="B1972" i="1" s="1"/>
  <c r="B1973" i="1" a="1"/>
  <c r="B1973" i="1" s="1"/>
  <c r="B1974" i="1" a="1"/>
  <c r="B1974" i="1" s="1"/>
  <c r="B1975" i="1" a="1"/>
  <c r="B1975" i="1" s="1"/>
  <c r="B1976" i="1" a="1"/>
  <c r="B1976" i="1" s="1"/>
  <c r="B1977" i="1" a="1"/>
  <c r="B1977" i="1" s="1"/>
  <c r="B1978" i="1" a="1"/>
  <c r="B1978" i="1" s="1"/>
  <c r="B1979" i="1" a="1"/>
  <c r="B1979" i="1" s="1"/>
  <c r="B1980" i="1" a="1"/>
  <c r="B1980" i="1" s="1"/>
  <c r="B1981" i="1" a="1"/>
  <c r="B1981" i="1" s="1"/>
  <c r="B1982" i="1" a="1"/>
  <c r="B1982" i="1" s="1"/>
  <c r="B1983" i="1" a="1"/>
  <c r="B1983" i="1" s="1"/>
  <c r="B1984" i="1" a="1"/>
  <c r="B1984" i="1" s="1"/>
  <c r="B1985" i="1" a="1"/>
  <c r="B1985" i="1" s="1"/>
  <c r="B1986" i="1" a="1"/>
  <c r="B1986" i="1" s="1"/>
  <c r="B1987" i="1" a="1"/>
  <c r="B1987" i="1" s="1"/>
  <c r="B1988" i="1" a="1"/>
  <c r="B1988" i="1" s="1"/>
  <c r="B1989" i="1" a="1"/>
  <c r="B1989" i="1" s="1"/>
  <c r="B1990" i="1" a="1"/>
  <c r="B1990" i="1" s="1"/>
  <c r="B1991" i="1" a="1"/>
  <c r="B1991" i="1" s="1"/>
  <c r="B1992" i="1" a="1"/>
  <c r="B1992" i="1" s="1"/>
  <c r="B1993" i="1" a="1"/>
  <c r="B1993" i="1" s="1"/>
  <c r="B1994" i="1" a="1"/>
  <c r="B1994" i="1" s="1"/>
  <c r="B1995" i="1" a="1"/>
  <c r="B1995" i="1" s="1"/>
  <c r="B1996" i="1" a="1"/>
  <c r="B1996" i="1" s="1"/>
  <c r="B1997" i="1" a="1"/>
  <c r="B1997" i="1" s="1"/>
  <c r="B1998" i="1" a="1"/>
  <c r="B1998" i="1" s="1"/>
  <c r="B1999" i="1" a="1"/>
  <c r="B1999" i="1" s="1"/>
  <c r="B2000" i="1" a="1"/>
  <c r="B2000" i="1" s="1"/>
  <c r="B2001" i="1" a="1"/>
  <c r="B2001" i="1" s="1"/>
  <c r="B2002" i="1" a="1"/>
  <c r="B2002" i="1" s="1"/>
  <c r="B2003" i="1" a="1"/>
  <c r="B2003" i="1" s="1"/>
  <c r="B2004" i="1" a="1"/>
  <c r="B2004" i="1" s="1"/>
  <c r="B2005" i="1" a="1"/>
  <c r="B2005" i="1" s="1"/>
  <c r="B2006" i="1" a="1"/>
  <c r="B2006" i="1" s="1"/>
  <c r="B2007" i="1" a="1"/>
  <c r="B2007" i="1" s="1"/>
  <c r="B2008" i="1" a="1"/>
  <c r="B2008" i="1" s="1"/>
  <c r="B2009" i="1" a="1"/>
  <c r="B2009" i="1" s="1"/>
  <c r="B2010" i="1" a="1"/>
  <c r="B2010" i="1" s="1"/>
  <c r="B2011" i="1" a="1"/>
  <c r="B2011" i="1" s="1"/>
  <c r="B2012" i="1" a="1"/>
  <c r="B2012" i="1" s="1"/>
  <c r="B2013" i="1" a="1"/>
  <c r="B2013" i="1" s="1"/>
  <c r="B2014" i="1" a="1"/>
  <c r="B2014" i="1" s="1"/>
  <c r="B2015" i="1" a="1"/>
  <c r="B2015" i="1" s="1"/>
  <c r="B2016" i="1" a="1"/>
  <c r="B2016" i="1" s="1"/>
  <c r="B2017" i="1" a="1"/>
  <c r="B2017" i="1" s="1"/>
  <c r="B2018" i="1" a="1"/>
  <c r="B2018" i="1" s="1"/>
  <c r="B2019" i="1" a="1"/>
  <c r="B2019" i="1" s="1"/>
  <c r="B2020" i="1" a="1"/>
  <c r="B2020" i="1" s="1"/>
  <c r="B2021" i="1" a="1"/>
  <c r="B2021" i="1" s="1"/>
  <c r="B2022" i="1" a="1"/>
  <c r="B2022" i="1" s="1"/>
  <c r="B2023" i="1" a="1"/>
  <c r="B2023" i="1" s="1"/>
  <c r="B2024" i="1" a="1"/>
  <c r="B2024" i="1" s="1"/>
  <c r="B2025" i="1" a="1"/>
  <c r="B2025" i="1" s="1"/>
  <c r="B2026" i="1" a="1"/>
  <c r="B2026" i="1" s="1"/>
  <c r="B2027" i="1" a="1"/>
  <c r="B2027" i="1" s="1"/>
  <c r="B2028" i="1" a="1"/>
  <c r="B2028" i="1" s="1"/>
  <c r="B2029" i="1" a="1"/>
  <c r="B2029" i="1" s="1"/>
  <c r="B2030" i="1" a="1"/>
  <c r="B2030" i="1" s="1"/>
  <c r="B2031" i="1" a="1"/>
  <c r="B2031" i="1"/>
  <c r="B2032" i="1" a="1"/>
  <c r="B2032" i="1" s="1"/>
  <c r="B2033" i="1" a="1"/>
  <c r="B2033" i="1" s="1"/>
  <c r="B2034" i="1" a="1"/>
  <c r="B2034" i="1" s="1"/>
  <c r="B2035" i="1" a="1"/>
  <c r="B2035" i="1" s="1"/>
  <c r="B2036" i="1" a="1"/>
  <c r="B2036" i="1" s="1"/>
  <c r="B2037" i="1" a="1"/>
  <c r="B2037" i="1" s="1"/>
  <c r="B2038" i="1" a="1"/>
  <c r="B2038" i="1" s="1"/>
  <c r="B2039" i="1" a="1"/>
  <c r="B2039" i="1"/>
  <c r="B2040" i="1" a="1"/>
  <c r="B2040" i="1" s="1"/>
  <c r="B2041" i="1" a="1"/>
  <c r="B2041" i="1" s="1"/>
  <c r="B2042" i="1" a="1"/>
  <c r="B2042" i="1" s="1"/>
  <c r="B2043" i="1" a="1"/>
  <c r="B2043" i="1" s="1"/>
  <c r="B2044" i="1" a="1"/>
  <c r="B2044" i="1" s="1"/>
  <c r="B2045" i="1" a="1"/>
  <c r="B2045" i="1" s="1"/>
  <c r="B2046" i="1" a="1"/>
  <c r="B2046" i="1" s="1"/>
  <c r="B2047" i="1" a="1"/>
  <c r="B2047" i="1"/>
  <c r="B2048" i="1" a="1"/>
  <c r="B2048" i="1" s="1"/>
  <c r="B2049" i="1" a="1"/>
  <c r="B2049" i="1" s="1"/>
  <c r="B2050" i="1" a="1"/>
  <c r="B2050" i="1" s="1"/>
  <c r="B2051" i="1" a="1"/>
  <c r="B2051" i="1" s="1"/>
  <c r="B2052" i="1" a="1"/>
  <c r="B2052" i="1" s="1"/>
  <c r="B2053" i="1" a="1"/>
  <c r="B2053" i="1" s="1"/>
  <c r="B2054" i="1" a="1"/>
  <c r="B2054" i="1" s="1"/>
  <c r="B2055" i="1" a="1"/>
  <c r="B2055" i="1"/>
  <c r="B2056" i="1" a="1"/>
  <c r="B2056" i="1" s="1"/>
  <c r="B2057" i="1" a="1"/>
  <c r="B2057" i="1" s="1"/>
  <c r="B2058" i="1" a="1"/>
  <c r="B2058" i="1" s="1"/>
  <c r="B2059" i="1" a="1"/>
  <c r="B2059" i="1" s="1"/>
  <c r="B2060" i="1" a="1"/>
  <c r="B2060" i="1" s="1"/>
  <c r="B2061" i="1" a="1"/>
  <c r="B2061" i="1" s="1"/>
  <c r="B2062" i="1" a="1"/>
  <c r="B2062" i="1" s="1"/>
  <c r="B2063" i="1" a="1"/>
  <c r="B2063" i="1"/>
  <c r="B2064" i="1" a="1"/>
  <c r="B2064" i="1" s="1"/>
  <c r="B2065" i="1" a="1"/>
  <c r="B2065" i="1" s="1"/>
  <c r="B2066" i="1" a="1"/>
  <c r="B2066" i="1" s="1"/>
  <c r="B2067" i="1" a="1"/>
  <c r="B2067" i="1" s="1"/>
  <c r="B2068" i="1" a="1"/>
  <c r="B2068" i="1" s="1"/>
  <c r="B2069" i="1" a="1"/>
  <c r="B2069" i="1" s="1"/>
  <c r="B2070" i="1" a="1"/>
  <c r="B2070" i="1" s="1"/>
  <c r="B2071" i="1" a="1"/>
  <c r="B2071" i="1"/>
  <c r="B2072" i="1" a="1"/>
  <c r="B2072" i="1" s="1"/>
  <c r="B2073" i="1" a="1"/>
  <c r="B2073" i="1" s="1"/>
  <c r="B2074" i="1" a="1"/>
  <c r="B2074" i="1" s="1"/>
  <c r="B2075" i="1" a="1"/>
  <c r="B2075" i="1" s="1"/>
  <c r="B2076" i="1" a="1"/>
  <c r="B2076" i="1" s="1"/>
  <c r="B2077" i="1" a="1"/>
  <c r="B2077" i="1" s="1"/>
  <c r="B2078" i="1" a="1"/>
  <c r="B2078" i="1" s="1"/>
  <c r="B2079" i="1" a="1"/>
  <c r="B2079" i="1"/>
  <c r="B2080" i="1" a="1"/>
  <c r="B2080" i="1" s="1"/>
  <c r="B2081" i="1" a="1"/>
  <c r="B2081" i="1" s="1"/>
  <c r="B2082" i="1" a="1"/>
  <c r="B2082" i="1" s="1"/>
  <c r="B2083" i="1" a="1"/>
  <c r="B2083" i="1" s="1"/>
  <c r="B2084" i="1" a="1"/>
  <c r="B2084" i="1" s="1"/>
  <c r="B2085" i="1" a="1"/>
  <c r="B2085" i="1" s="1"/>
  <c r="B2086" i="1" a="1"/>
  <c r="B2086" i="1" s="1"/>
  <c r="B2087" i="1" a="1"/>
  <c r="B2087" i="1"/>
  <c r="B2088" i="1" a="1"/>
  <c r="B2088" i="1" s="1"/>
  <c r="B2089" i="1" a="1"/>
  <c r="B2089" i="1" s="1"/>
  <c r="B2090" i="1" a="1"/>
  <c r="B2090" i="1" s="1"/>
  <c r="B2091" i="1" a="1"/>
  <c r="B2091" i="1" s="1"/>
  <c r="B2092" i="1" a="1"/>
  <c r="B2092" i="1" s="1"/>
  <c r="B2093" i="1" a="1"/>
  <c r="B2093" i="1" s="1"/>
  <c r="B2094" i="1" a="1"/>
  <c r="B2094" i="1" s="1"/>
  <c r="B2095" i="1" a="1"/>
  <c r="B2095" i="1"/>
  <c r="B2096" i="1" a="1"/>
  <c r="B2096" i="1" s="1"/>
  <c r="B2097" i="1" a="1"/>
  <c r="B2097" i="1" s="1"/>
  <c r="B2098" i="1" a="1"/>
  <c r="B2098" i="1" s="1"/>
  <c r="B2099" i="1" a="1"/>
  <c r="B2099" i="1" s="1"/>
  <c r="B2100" i="1" a="1"/>
  <c r="B2100" i="1" s="1"/>
  <c r="B2101" i="1" a="1"/>
  <c r="B2101" i="1" s="1"/>
  <c r="B2102" i="1" a="1"/>
  <c r="B2102" i="1" s="1"/>
  <c r="B2103" i="1" a="1"/>
  <c r="B2103" i="1"/>
  <c r="B2104" i="1" a="1"/>
  <c r="B2104" i="1" s="1"/>
  <c r="B2105" i="1" a="1"/>
  <c r="B2105" i="1" s="1"/>
  <c r="B2106" i="1" a="1"/>
  <c r="B2106" i="1" s="1"/>
  <c r="B2107" i="1" a="1"/>
  <c r="B2107" i="1" s="1"/>
  <c r="B2108" i="1" a="1"/>
  <c r="B2108" i="1" s="1"/>
  <c r="B2109" i="1" a="1"/>
  <c r="B2109" i="1" s="1"/>
  <c r="B2110" i="1" a="1"/>
  <c r="B2110" i="1" s="1"/>
  <c r="B2111" i="1" a="1"/>
  <c r="B2111" i="1"/>
  <c r="B2112" i="1" a="1"/>
  <c r="B2112" i="1" s="1"/>
  <c r="B2113" i="1" a="1"/>
  <c r="B2113" i="1" s="1"/>
  <c r="B2114" i="1" a="1"/>
  <c r="B2114" i="1" s="1"/>
  <c r="B2115" i="1" a="1"/>
  <c r="B2115" i="1" s="1"/>
  <c r="B2116" i="1" a="1"/>
  <c r="B2116" i="1" s="1"/>
  <c r="B2117" i="1" a="1"/>
  <c r="B2117" i="1" s="1"/>
  <c r="B2118" i="1" a="1"/>
  <c r="B2118" i="1" s="1"/>
  <c r="B2119" i="1" a="1"/>
  <c r="B2119" i="1"/>
  <c r="B2120" i="1" a="1"/>
  <c r="B2120" i="1" s="1"/>
  <c r="B2121" i="1" a="1"/>
  <c r="B2121" i="1" s="1"/>
  <c r="B2122" i="1" a="1"/>
  <c r="B2122" i="1" s="1"/>
  <c r="B2123" i="1" a="1"/>
  <c r="B2123" i="1" s="1"/>
  <c r="B2124" i="1" a="1"/>
  <c r="B2124" i="1" s="1"/>
  <c r="B2125" i="1" a="1"/>
  <c r="B2125" i="1" s="1"/>
  <c r="B2126" i="1" a="1"/>
  <c r="B2126" i="1" s="1"/>
  <c r="B2127" i="1" a="1"/>
  <c r="B2127" i="1"/>
  <c r="B2128" i="1" a="1"/>
  <c r="B2128" i="1" s="1"/>
  <c r="B2129" i="1" a="1"/>
  <c r="B2129" i="1" s="1"/>
  <c r="B2130" i="1" a="1"/>
  <c r="B2130" i="1" s="1"/>
  <c r="B2131" i="1" a="1"/>
  <c r="B2131" i="1" s="1"/>
  <c r="B2132" i="1" a="1"/>
  <c r="B2132" i="1" s="1"/>
  <c r="B2133" i="1" a="1"/>
  <c r="B2133" i="1" s="1"/>
  <c r="B2134" i="1" a="1"/>
  <c r="B2134" i="1" s="1"/>
  <c r="B2135" i="1" a="1"/>
  <c r="B2135" i="1"/>
  <c r="B2136" i="1" a="1"/>
  <c r="B2136" i="1" s="1"/>
  <c r="B2137" i="1" a="1"/>
  <c r="B2137" i="1" s="1"/>
  <c r="B2138" i="1" a="1"/>
  <c r="B2138" i="1" s="1"/>
  <c r="B2139" i="1" a="1"/>
  <c r="B2139" i="1" s="1"/>
  <c r="B2140" i="1" a="1"/>
  <c r="B2140" i="1" s="1"/>
  <c r="B2141" i="1" a="1"/>
  <c r="B2141" i="1" s="1"/>
  <c r="B2142" i="1" a="1"/>
  <c r="B2142" i="1" s="1"/>
  <c r="B2143" i="1" a="1"/>
  <c r="B2143" i="1"/>
  <c r="B2144" i="1" a="1"/>
  <c r="B2144" i="1" s="1"/>
  <c r="B2145" i="1" a="1"/>
  <c r="B2145" i="1" s="1"/>
  <c r="B2146" i="1" a="1"/>
  <c r="B2146" i="1" s="1"/>
  <c r="B2147" i="1" a="1"/>
  <c r="B2147" i="1" s="1"/>
  <c r="B2148" i="1" a="1"/>
  <c r="B2148" i="1" s="1"/>
  <c r="B2149" i="1" a="1"/>
  <c r="B2149" i="1" s="1"/>
  <c r="B2150" i="1" a="1"/>
  <c r="B2150" i="1" s="1"/>
  <c r="B2151" i="1" a="1"/>
  <c r="B2151" i="1"/>
  <c r="B2152" i="1" a="1"/>
  <c r="B2152" i="1" s="1"/>
  <c r="B2153" i="1" a="1"/>
  <c r="B2153" i="1" s="1"/>
  <c r="B2154" i="1" a="1"/>
  <c r="B2154" i="1" s="1"/>
  <c r="B2155" i="1" a="1"/>
  <c r="B2155" i="1" s="1"/>
  <c r="B2156" i="1" a="1"/>
  <c r="B2156" i="1" s="1"/>
  <c r="B2157" i="1" a="1"/>
  <c r="B2157" i="1" s="1"/>
  <c r="B2158" i="1" a="1"/>
  <c r="B2158" i="1" s="1"/>
  <c r="B2159" i="1" a="1"/>
  <c r="B2159" i="1"/>
  <c r="B2160" i="1" a="1"/>
  <c r="B2160" i="1" s="1"/>
  <c r="B2161" i="1" a="1"/>
  <c r="B2161" i="1" s="1"/>
  <c r="B2162" i="1" a="1"/>
  <c r="B2162" i="1" s="1"/>
  <c r="B2163" i="1" a="1"/>
  <c r="B2163" i="1" s="1"/>
  <c r="B2164" i="1" a="1"/>
  <c r="B2164" i="1" s="1"/>
  <c r="B2165" i="1" a="1"/>
  <c r="B2165" i="1" s="1"/>
  <c r="B2166" i="1" a="1"/>
  <c r="B2166" i="1" s="1"/>
  <c r="B2167" i="1" a="1"/>
  <c r="B2167" i="1"/>
  <c r="B2168" i="1" a="1"/>
  <c r="B2168" i="1" s="1"/>
  <c r="B2169" i="1" a="1"/>
  <c r="B2169" i="1" s="1"/>
  <c r="B2170" i="1" a="1"/>
  <c r="B2170" i="1" s="1"/>
  <c r="B2171" i="1" a="1"/>
  <c r="B2171" i="1" s="1"/>
  <c r="B2172" i="1" a="1"/>
  <c r="B2172" i="1" s="1"/>
  <c r="B2173" i="1" a="1"/>
  <c r="B2173" i="1" s="1"/>
  <c r="B2174" i="1" a="1"/>
  <c r="B2174" i="1" s="1"/>
  <c r="B2175" i="1" a="1"/>
  <c r="B2175" i="1"/>
  <c r="B2176" i="1" a="1"/>
  <c r="B2176" i="1" s="1"/>
  <c r="B2177" i="1" a="1"/>
  <c r="B2177" i="1" s="1"/>
  <c r="B2178" i="1" a="1"/>
  <c r="B2178" i="1" s="1"/>
  <c r="B2179" i="1" a="1"/>
  <c r="B2179" i="1"/>
  <c r="B2180" i="1" a="1"/>
  <c r="B2180" i="1" s="1"/>
  <c r="B2181" i="1" a="1"/>
  <c r="B2181" i="1" s="1"/>
  <c r="B2182" i="1" a="1"/>
  <c r="B2182" i="1" s="1"/>
  <c r="B2183" i="1" a="1"/>
  <c r="B2183" i="1"/>
  <c r="B2184" i="1" a="1"/>
  <c r="B2184" i="1" s="1"/>
  <c r="B2185" i="1" a="1"/>
  <c r="B2185" i="1" s="1"/>
  <c r="B2186" i="1" a="1"/>
  <c r="B2186" i="1" s="1"/>
  <c r="B2187" i="1" a="1"/>
  <c r="B2187" i="1"/>
  <c r="B2188" i="1" a="1"/>
  <c r="B2188" i="1" s="1"/>
  <c r="B2189" i="1" a="1"/>
  <c r="B2189" i="1" s="1"/>
  <c r="B2190" i="1" a="1"/>
  <c r="B2190" i="1" s="1"/>
  <c r="B2191" i="1" a="1"/>
  <c r="B2191" i="1"/>
  <c r="B2192" i="1" a="1"/>
  <c r="B2192" i="1" s="1"/>
  <c r="B2193" i="1" a="1"/>
  <c r="B2193" i="1" s="1"/>
  <c r="B2194" i="1" a="1"/>
  <c r="B2194" i="1" s="1"/>
  <c r="B2195" i="1" a="1"/>
  <c r="B2195" i="1"/>
  <c r="B2196" i="1" a="1"/>
  <c r="B2196" i="1" s="1"/>
  <c r="B2197" i="1" a="1"/>
  <c r="B2197" i="1" s="1"/>
  <c r="B2198" i="1" a="1"/>
  <c r="B2198" i="1" s="1"/>
  <c r="B2199" i="1" a="1"/>
  <c r="B2199" i="1"/>
  <c r="B2200" i="1" a="1"/>
  <c r="B2200" i="1" s="1"/>
  <c r="B2201" i="1" a="1"/>
  <c r="B2201" i="1" s="1"/>
  <c r="B2202" i="1" a="1"/>
  <c r="B2202" i="1" s="1"/>
  <c r="B2203" i="1" a="1"/>
  <c r="B2203" i="1"/>
  <c r="B2204" i="1" a="1"/>
  <c r="B2204" i="1" s="1"/>
  <c r="B2205" i="1" a="1"/>
  <c r="B2205" i="1" s="1"/>
  <c r="B2206" i="1" a="1"/>
  <c r="B2206" i="1" s="1"/>
  <c r="B2207" i="1" a="1"/>
  <c r="B2207" i="1"/>
  <c r="B2208" i="1" a="1"/>
  <c r="B2208" i="1" s="1"/>
  <c r="B2209" i="1" a="1"/>
  <c r="B2209" i="1" s="1"/>
  <c r="B2210" i="1" a="1"/>
  <c r="B2210" i="1" s="1"/>
  <c r="B2211" i="1" a="1"/>
  <c r="B2211" i="1"/>
  <c r="B2212" i="1" a="1"/>
  <c r="B2212" i="1" s="1"/>
  <c r="B2213" i="1" a="1"/>
  <c r="B2213" i="1" s="1"/>
  <c r="B2214" i="1" a="1"/>
  <c r="B2214" i="1" s="1"/>
  <c r="B2215" i="1" a="1"/>
  <c r="B2215" i="1"/>
  <c r="B2216" i="1" a="1"/>
  <c r="B2216" i="1" s="1"/>
  <c r="B2217" i="1" a="1"/>
  <c r="B2217" i="1" s="1"/>
  <c r="B2218" i="1" a="1"/>
  <c r="B2218" i="1" s="1"/>
  <c r="B2219" i="1" a="1"/>
  <c r="B2219" i="1"/>
  <c r="B2220" i="1" a="1"/>
  <c r="B2220" i="1" s="1"/>
  <c r="B2221" i="1" a="1"/>
  <c r="B2221" i="1" s="1"/>
  <c r="B2222" i="1" a="1"/>
  <c r="B2222" i="1" s="1"/>
  <c r="B2223" i="1" a="1"/>
  <c r="B2223" i="1"/>
  <c r="B2224" i="1" a="1"/>
  <c r="B2224" i="1" s="1"/>
  <c r="B2225" i="1" a="1"/>
  <c r="B2225" i="1" s="1"/>
  <c r="B2226" i="1" a="1"/>
  <c r="B2226" i="1" s="1"/>
  <c r="B2227" i="1" a="1"/>
  <c r="B2227" i="1"/>
  <c r="B2228" i="1" a="1"/>
  <c r="B2228" i="1" s="1"/>
  <c r="B2229" i="1" a="1"/>
  <c r="B2229" i="1" s="1"/>
  <c r="B2230" i="1" a="1"/>
  <c r="B2230" i="1" s="1"/>
  <c r="B2231" i="1" a="1"/>
  <c r="B2231" i="1"/>
  <c r="B2232" i="1" a="1"/>
  <c r="B2232" i="1" s="1"/>
  <c r="B2233" i="1" a="1"/>
  <c r="B2233" i="1" s="1"/>
  <c r="B2234" i="1" a="1"/>
  <c r="B2234" i="1" s="1"/>
  <c r="B2235" i="1" a="1"/>
  <c r="B2235" i="1"/>
  <c r="B2236" i="1" a="1"/>
  <c r="B2236" i="1" s="1"/>
  <c r="B2237" i="1" a="1"/>
  <c r="B2237" i="1" s="1"/>
  <c r="B2238" i="1" a="1"/>
  <c r="B2238" i="1" s="1"/>
  <c r="B2239" i="1" a="1"/>
  <c r="B2239" i="1"/>
  <c r="B2240" i="1" a="1"/>
  <c r="B2240" i="1" s="1"/>
  <c r="B2241" i="1" a="1"/>
  <c r="B2241" i="1" s="1"/>
  <c r="B2242" i="1" a="1"/>
  <c r="B2242" i="1" s="1"/>
  <c r="B2243" i="1" a="1"/>
  <c r="B2243" i="1"/>
  <c r="B2244" i="1" a="1"/>
  <c r="B2244" i="1" s="1"/>
  <c r="B2245" i="1" a="1"/>
  <c r="B2245" i="1" s="1"/>
  <c r="B2246" i="1" a="1"/>
  <c r="B2246" i="1" s="1"/>
  <c r="B2247" i="1" a="1"/>
  <c r="B2247" i="1"/>
  <c r="B2248" i="1" a="1"/>
  <c r="B2248" i="1" s="1"/>
  <c r="B2249" i="1" a="1"/>
  <c r="B2249" i="1" s="1"/>
  <c r="B2250" i="1" a="1"/>
  <c r="B2250" i="1" s="1"/>
  <c r="B2251" i="1" a="1"/>
  <c r="B2251" i="1"/>
  <c r="B2252" i="1" a="1"/>
  <c r="B2252" i="1" s="1"/>
  <c r="B2253" i="1" a="1"/>
  <c r="B2253" i="1" s="1"/>
  <c r="B2254" i="1" a="1"/>
  <c r="B2254" i="1" s="1"/>
  <c r="B2255" i="1" a="1"/>
  <c r="B2255" i="1"/>
  <c r="B2256" i="1" a="1"/>
  <c r="B2256" i="1" s="1"/>
  <c r="B2257" i="1" a="1"/>
  <c r="B2257" i="1" s="1"/>
  <c r="B2258" i="1" a="1"/>
  <c r="B2258" i="1" s="1"/>
  <c r="B2259" i="1" a="1"/>
  <c r="B2259" i="1"/>
  <c r="B2260" i="1" a="1"/>
  <c r="B2260" i="1" s="1"/>
  <c r="B2261" i="1" a="1"/>
  <c r="B2261" i="1" s="1"/>
  <c r="B2262" i="1" a="1"/>
  <c r="B2262" i="1" s="1"/>
  <c r="B2263" i="1" a="1"/>
  <c r="B2263" i="1"/>
  <c r="B2264" i="1" a="1"/>
  <c r="B2264" i="1" s="1"/>
  <c r="B2265" i="1" a="1"/>
  <c r="B2265" i="1" s="1"/>
  <c r="B2266" i="1" a="1"/>
  <c r="B2266" i="1" s="1"/>
  <c r="B2267" i="1" a="1"/>
  <c r="B2267" i="1"/>
  <c r="B2268" i="1" a="1"/>
  <c r="B2268" i="1" s="1"/>
  <c r="B2269" i="1" a="1"/>
  <c r="B2269" i="1" s="1"/>
  <c r="B2270" i="1" a="1"/>
  <c r="B2270" i="1" s="1"/>
  <c r="B2271" i="1" a="1"/>
  <c r="B2271" i="1"/>
  <c r="B2272" i="1" a="1"/>
  <c r="B2272" i="1" s="1"/>
  <c r="B2273" i="1" a="1"/>
  <c r="B2273" i="1" s="1"/>
  <c r="B2274" i="1" a="1"/>
  <c r="B2274" i="1" s="1"/>
  <c r="B2275" i="1" a="1"/>
  <c r="B2275" i="1"/>
  <c r="B2276" i="1" a="1"/>
  <c r="B2276" i="1" s="1"/>
  <c r="B2277" i="1" a="1"/>
  <c r="B2277" i="1" s="1"/>
  <c r="B2278" i="1" a="1"/>
  <c r="B2278" i="1" s="1"/>
  <c r="B2279" i="1" a="1"/>
  <c r="B2279" i="1"/>
  <c r="B2280" i="1" a="1"/>
  <c r="B2280" i="1" s="1"/>
  <c r="B2281" i="1" a="1"/>
  <c r="B2281" i="1" s="1"/>
  <c r="B2282" i="1" a="1"/>
  <c r="B2282" i="1" s="1"/>
  <c r="B2283" i="1" a="1"/>
  <c r="B2283" i="1"/>
  <c r="B2284" i="1" a="1"/>
  <c r="B2284" i="1" s="1"/>
  <c r="B2285" i="1" a="1"/>
  <c r="B2285" i="1" s="1"/>
  <c r="B2286" i="1" a="1"/>
  <c r="B2286" i="1" s="1"/>
  <c r="B2287" i="1" a="1"/>
  <c r="B2287" i="1"/>
  <c r="B2288" i="1" a="1"/>
  <c r="B2288" i="1" s="1"/>
  <c r="B2289" i="1" a="1"/>
  <c r="B2289" i="1" s="1"/>
  <c r="B2290" i="1" a="1"/>
  <c r="B2290" i="1" s="1"/>
  <c r="B2291" i="1" a="1"/>
  <c r="B2291" i="1"/>
  <c r="B2292" i="1" a="1"/>
  <c r="B2292" i="1" s="1"/>
  <c r="B2293" i="1" a="1"/>
  <c r="B2293" i="1" s="1"/>
  <c r="B2294" i="1" a="1"/>
  <c r="B2294" i="1" s="1"/>
  <c r="B2295" i="1" a="1"/>
  <c r="B2295" i="1"/>
  <c r="B2296" i="1" a="1"/>
  <c r="B2296" i="1" s="1"/>
  <c r="B2297" i="1" a="1"/>
  <c r="B2297" i="1" s="1"/>
  <c r="B2298" i="1" a="1"/>
  <c r="B2298" i="1" s="1"/>
  <c r="B2299" i="1" a="1"/>
  <c r="B2299" i="1"/>
  <c r="B2300" i="1" a="1"/>
  <c r="B2300" i="1" s="1"/>
  <c r="B2301" i="1" a="1"/>
  <c r="B2301" i="1" s="1"/>
  <c r="B2302" i="1" a="1"/>
  <c r="B2302" i="1" s="1"/>
  <c r="B2303" i="1" a="1"/>
  <c r="B2303" i="1"/>
  <c r="B2304" i="1" a="1"/>
  <c r="B2304" i="1" s="1"/>
  <c r="B2305" i="1" a="1"/>
  <c r="B2305" i="1" s="1"/>
  <c r="B2306" i="1" a="1"/>
  <c r="B2306" i="1" s="1"/>
  <c r="B2307" i="1" a="1"/>
  <c r="B2307" i="1"/>
  <c r="B2308" i="1" a="1"/>
  <c r="B2308" i="1" s="1"/>
  <c r="B2309" i="1" a="1"/>
  <c r="B2309" i="1" s="1"/>
  <c r="B2310" i="1" a="1"/>
  <c r="B2310" i="1" s="1"/>
  <c r="B2311" i="1" a="1"/>
  <c r="B2311" i="1"/>
  <c r="B2312" i="1" a="1"/>
  <c r="B2312" i="1" s="1"/>
  <c r="B2313" i="1" a="1"/>
  <c r="B2313" i="1" s="1"/>
  <c r="B2314" i="1" a="1"/>
  <c r="B2314" i="1" s="1"/>
  <c r="B2315" i="1" a="1"/>
  <c r="B2315" i="1"/>
  <c r="B2316" i="1" a="1"/>
  <c r="B2316" i="1" s="1"/>
  <c r="B2317" i="1" a="1"/>
  <c r="B2317" i="1" s="1"/>
  <c r="B2318" i="1" a="1"/>
  <c r="B2318" i="1" s="1"/>
  <c r="B2319" i="1" a="1"/>
  <c r="B2319" i="1"/>
  <c r="B2320" i="1" a="1"/>
  <c r="B2320" i="1" s="1"/>
  <c r="B2321" i="1" a="1"/>
  <c r="B2321" i="1" s="1"/>
  <c r="B2322" i="1" a="1"/>
  <c r="B2322" i="1" s="1"/>
  <c r="B2323" i="1" a="1"/>
  <c r="B2323" i="1"/>
  <c r="B2324" i="1" a="1"/>
  <c r="B2324" i="1" s="1"/>
  <c r="B2325" i="1" a="1"/>
  <c r="B2325" i="1" s="1"/>
  <c r="B2326" i="1" a="1"/>
  <c r="B2326" i="1" s="1"/>
  <c r="B2327" i="1" a="1"/>
  <c r="B2327" i="1"/>
  <c r="B2328" i="1" a="1"/>
  <c r="B2328" i="1" s="1"/>
  <c r="B2329" i="1" a="1"/>
  <c r="B2329" i="1" s="1"/>
  <c r="B2330" i="1" a="1"/>
  <c r="B2330" i="1" s="1"/>
  <c r="B2331" i="1" a="1"/>
  <c r="B2331" i="1"/>
  <c r="B2332" i="1" a="1"/>
  <c r="B2332" i="1" s="1"/>
  <c r="B2333" i="1" a="1"/>
  <c r="B2333" i="1" s="1"/>
  <c r="B2334" i="1" a="1"/>
  <c r="B2334" i="1" s="1"/>
  <c r="B2335" i="1" a="1"/>
  <c r="B2335" i="1"/>
  <c r="B2336" i="1" a="1"/>
  <c r="B2336" i="1" s="1"/>
  <c r="B2337" i="1" a="1"/>
  <c r="B2337" i="1" s="1"/>
  <c r="B2338" i="1" a="1"/>
  <c r="B2338" i="1" s="1"/>
  <c r="B2339" i="1" a="1"/>
  <c r="B2339" i="1"/>
  <c r="B2340" i="1" a="1"/>
  <c r="B2340" i="1" s="1"/>
  <c r="B2341" i="1" a="1"/>
  <c r="B2341" i="1" s="1"/>
  <c r="B2342" i="1" a="1"/>
  <c r="B2342" i="1" s="1"/>
  <c r="B2343" i="1" a="1"/>
  <c r="B2343" i="1"/>
  <c r="B2344" i="1" a="1"/>
  <c r="B2344" i="1" s="1"/>
  <c r="B2345" i="1" a="1"/>
  <c r="B2345" i="1" s="1"/>
  <c r="B2346" i="1" a="1"/>
  <c r="B2346" i="1" s="1"/>
  <c r="B2347" i="1" a="1"/>
  <c r="B2347" i="1" s="1"/>
  <c r="B2348" i="1" a="1"/>
  <c r="B2348" i="1" s="1"/>
  <c r="B2349" i="1" a="1"/>
  <c r="B2349" i="1" s="1"/>
  <c r="B2350" i="1" a="1"/>
  <c r="B2350" i="1" s="1"/>
  <c r="B2351" i="1" a="1"/>
  <c r="B2351" i="1"/>
  <c r="B2352" i="1" a="1"/>
  <c r="B2352" i="1" s="1"/>
  <c r="B2353" i="1" a="1"/>
  <c r="B2353" i="1" s="1"/>
  <c r="B2354" i="1" a="1"/>
  <c r="B2354" i="1" s="1"/>
  <c r="B2355" i="1" a="1"/>
  <c r="B2355" i="1"/>
  <c r="B2356" i="1" a="1"/>
  <c r="B2356" i="1" s="1"/>
  <c r="B2357" i="1" a="1"/>
  <c r="B2357" i="1"/>
  <c r="B2358" i="1" a="1"/>
  <c r="B2358" i="1" s="1"/>
  <c r="B2359" i="1" a="1"/>
  <c r="B2359" i="1"/>
  <c r="B2360" i="1" a="1"/>
  <c r="B2360" i="1" s="1"/>
  <c r="B2361" i="1" a="1"/>
  <c r="B2361" i="1" s="1"/>
  <c r="B2362" i="1" a="1"/>
  <c r="B2362" i="1" s="1"/>
  <c r="B2363" i="1" a="1"/>
  <c r="B2363" i="1" s="1"/>
  <c r="B2364" i="1" a="1"/>
  <c r="B2364" i="1" s="1"/>
  <c r="B2365" i="1" a="1"/>
  <c r="B2365" i="1" s="1"/>
  <c r="B2366" i="1" a="1"/>
  <c r="B2366" i="1" s="1"/>
  <c r="B2367" i="1" a="1"/>
  <c r="B2367" i="1"/>
  <c r="B2368" i="1" a="1"/>
  <c r="B2368" i="1" s="1"/>
  <c r="B2369" i="1" a="1"/>
  <c r="B2369" i="1" s="1"/>
  <c r="B2370" i="1" a="1"/>
  <c r="B2370" i="1" s="1"/>
  <c r="B2371" i="1" a="1"/>
  <c r="B2371" i="1"/>
  <c r="B2372" i="1" a="1"/>
  <c r="B2372" i="1" s="1"/>
  <c r="B2373" i="1" a="1"/>
  <c r="B2373" i="1"/>
  <c r="B2374" i="1" a="1"/>
  <c r="B2374" i="1" s="1"/>
  <c r="B2375" i="1" a="1"/>
  <c r="B2375" i="1"/>
  <c r="B2376" i="1" a="1"/>
  <c r="B2376" i="1" s="1"/>
  <c r="B2377" i="1" a="1"/>
  <c r="B2377" i="1" s="1"/>
  <c r="B2378" i="1" a="1"/>
  <c r="B2378" i="1" s="1"/>
  <c r="B2379" i="1" a="1"/>
  <c r="B2379" i="1" s="1"/>
  <c r="B2380" i="1" a="1"/>
  <c r="B2380" i="1" s="1"/>
  <c r="B2381" i="1" a="1"/>
  <c r="B2381" i="1" s="1"/>
  <c r="B2382" i="1" a="1"/>
  <c r="B2382" i="1" s="1"/>
  <c r="B2383" i="1" a="1"/>
  <c r="B2383" i="1"/>
  <c r="B2384" i="1" a="1"/>
  <c r="B2384" i="1" s="1"/>
  <c r="B2385" i="1" a="1"/>
  <c r="B2385" i="1" s="1"/>
  <c r="B2386" i="1" a="1"/>
  <c r="B2386" i="1" s="1"/>
  <c r="B2387" i="1" a="1"/>
  <c r="B2387" i="1"/>
  <c r="B2388" i="1" a="1"/>
  <c r="B2388" i="1" s="1"/>
  <c r="B2389" i="1" a="1"/>
  <c r="B2389" i="1"/>
  <c r="B2390" i="1" a="1"/>
  <c r="B2390" i="1" s="1"/>
  <c r="B2391" i="1" a="1"/>
  <c r="B2391" i="1"/>
  <c r="B2392" i="1" a="1"/>
  <c r="B2392" i="1" s="1"/>
  <c r="B2393" i="1" a="1"/>
  <c r="B2393" i="1" s="1"/>
  <c r="B2394" i="1" a="1"/>
  <c r="B2394" i="1" s="1"/>
  <c r="B2395" i="1" a="1"/>
  <c r="B2395" i="1" s="1"/>
  <c r="B2396" i="1" a="1"/>
  <c r="B2396" i="1" s="1"/>
  <c r="B2397" i="1" a="1"/>
  <c r="B2397" i="1" s="1"/>
  <c r="B2398" i="1" a="1"/>
  <c r="B2398" i="1" s="1"/>
  <c r="B2399" i="1" a="1"/>
  <c r="B2399" i="1"/>
  <c r="B2400" i="1" a="1"/>
  <c r="B2400" i="1" s="1"/>
  <c r="B2401" i="1" a="1"/>
  <c r="B2401" i="1" s="1"/>
  <c r="B2402" i="1" a="1"/>
  <c r="B2402" i="1" s="1"/>
  <c r="B2403" i="1" a="1"/>
  <c r="B2403" i="1"/>
  <c r="B2404" i="1" a="1"/>
  <c r="B2404" i="1" s="1"/>
  <c r="B2405" i="1" a="1"/>
  <c r="B2405" i="1"/>
  <c r="B2406" i="1" a="1"/>
  <c r="B2406" i="1" s="1"/>
  <c r="B2407" i="1" a="1"/>
  <c r="B2407" i="1"/>
  <c r="B2408" i="1" a="1"/>
  <c r="B2408" i="1" s="1"/>
  <c r="B2409" i="1" a="1"/>
  <c r="B2409" i="1" s="1"/>
  <c r="B2410" i="1" a="1"/>
  <c r="B2410" i="1" s="1"/>
  <c r="B2411" i="1" a="1"/>
  <c r="B2411" i="1" s="1"/>
  <c r="B2412" i="1" a="1"/>
  <c r="B2412" i="1" s="1"/>
  <c r="B2413" i="1" a="1"/>
  <c r="B2413" i="1" s="1"/>
  <c r="B2414" i="1" a="1"/>
  <c r="B2414" i="1" s="1"/>
  <c r="B2415" i="1" a="1"/>
  <c r="B2415" i="1"/>
  <c r="B2416" i="1" a="1"/>
  <c r="B2416" i="1" s="1"/>
  <c r="B2417" i="1" a="1"/>
  <c r="B2417" i="1" s="1"/>
  <c r="B2418" i="1" a="1"/>
  <c r="B2418" i="1" s="1"/>
  <c r="B2419" i="1" a="1"/>
  <c r="B2419" i="1"/>
  <c r="B2420" i="1" a="1"/>
  <c r="B2420" i="1" s="1"/>
  <c r="B2421" i="1" a="1"/>
  <c r="B2421" i="1" s="1"/>
  <c r="B2422" i="1" a="1"/>
  <c r="B2422" i="1" s="1"/>
  <c r="B2423" i="1" a="1"/>
  <c r="B2423" i="1"/>
  <c r="B2424" i="1" a="1"/>
  <c r="B2424" i="1" s="1"/>
  <c r="B2425" i="1" a="1"/>
  <c r="B2425" i="1" s="1"/>
  <c r="B2426" i="1" a="1"/>
  <c r="B2426" i="1" s="1"/>
  <c r="B2427" i="1" a="1"/>
  <c r="B2427" i="1" s="1"/>
  <c r="B2428" i="1" a="1"/>
  <c r="B2428" i="1" s="1"/>
  <c r="B2429" i="1" a="1"/>
  <c r="B2429" i="1" s="1"/>
  <c r="B2430" i="1" a="1"/>
  <c r="B2430" i="1" s="1"/>
  <c r="B2431" i="1" a="1"/>
  <c r="B2431" i="1"/>
  <c r="B2432" i="1" a="1"/>
  <c r="B2432" i="1" s="1"/>
  <c r="B2433" i="1" a="1"/>
  <c r="B2433" i="1" s="1"/>
  <c r="B2434" i="1" a="1"/>
  <c r="B2434" i="1" s="1"/>
  <c r="B2435" i="1" a="1"/>
  <c r="B2435" i="1"/>
  <c r="B2436" i="1" a="1"/>
  <c r="B2436" i="1" s="1"/>
  <c r="B2437" i="1" a="1"/>
  <c r="B2437" i="1" s="1"/>
  <c r="B2438" i="1" a="1"/>
  <c r="B2438" i="1" s="1"/>
  <c r="B2439" i="1" a="1"/>
  <c r="B2439" i="1"/>
  <c r="B2440" i="1" a="1"/>
  <c r="B2440" i="1" s="1"/>
  <c r="B2441" i="1" a="1"/>
  <c r="B2441" i="1" s="1"/>
  <c r="B2442" i="1" a="1"/>
  <c r="B2442" i="1" s="1"/>
  <c r="B2443" i="1" a="1"/>
  <c r="B2443" i="1" s="1"/>
  <c r="B2444" i="1" a="1"/>
  <c r="B2444" i="1" s="1"/>
  <c r="B2445" i="1" a="1"/>
  <c r="B2445" i="1" s="1"/>
  <c r="B2446" i="1" a="1"/>
  <c r="B2446" i="1" s="1"/>
  <c r="B2447" i="1" a="1"/>
  <c r="B2447" i="1"/>
  <c r="B2448" i="1" a="1"/>
  <c r="B2448" i="1" s="1"/>
  <c r="B2449" i="1" a="1"/>
  <c r="B2449" i="1" s="1"/>
  <c r="B2450" i="1" a="1"/>
  <c r="B2450" i="1" s="1"/>
  <c r="B2451" i="1" a="1"/>
  <c r="B2451" i="1"/>
  <c r="B2452" i="1" a="1"/>
  <c r="B2452" i="1" s="1"/>
  <c r="B2453" i="1" a="1"/>
  <c r="B2453" i="1" s="1"/>
  <c r="B2454" i="1" a="1"/>
  <c r="B2454" i="1" s="1"/>
  <c r="B2455" i="1" a="1"/>
  <c r="B2455" i="1"/>
  <c r="B2456" i="1" a="1"/>
  <c r="B2456" i="1" s="1"/>
  <c r="B2457" i="1" a="1"/>
  <c r="B2457" i="1" s="1"/>
  <c r="B2458" i="1" a="1"/>
  <c r="B2458" i="1" s="1"/>
  <c r="B2459" i="1" a="1"/>
  <c r="B2459" i="1" s="1"/>
  <c r="B2460" i="1" a="1"/>
  <c r="B2460" i="1" s="1"/>
  <c r="B2461" i="1" a="1"/>
  <c r="B2461" i="1" s="1"/>
  <c r="B2462" i="1" a="1"/>
  <c r="B2462" i="1" s="1"/>
  <c r="B2463" i="1" a="1"/>
  <c r="B2463" i="1"/>
  <c r="B2464" i="1" a="1"/>
  <c r="B2464" i="1" s="1"/>
  <c r="B2465" i="1" a="1"/>
  <c r="B2465" i="1" s="1"/>
  <c r="B2466" i="1" a="1"/>
  <c r="B2466" i="1" s="1"/>
  <c r="B2467" i="1" a="1"/>
  <c r="B2467" i="1"/>
  <c r="B2468" i="1" a="1"/>
  <c r="B2468" i="1" s="1"/>
  <c r="B2469" i="1" a="1"/>
  <c r="B2469" i="1" s="1"/>
  <c r="B2470" i="1" a="1"/>
  <c r="B2470" i="1" s="1"/>
  <c r="B2471" i="1" a="1"/>
  <c r="B2471" i="1"/>
  <c r="B2472" i="1" a="1"/>
  <c r="B2472" i="1" s="1"/>
  <c r="B2473" i="1" a="1"/>
  <c r="B2473" i="1" s="1"/>
  <c r="B2474" i="1" a="1"/>
  <c r="B2474" i="1" s="1"/>
  <c r="B2475" i="1" a="1"/>
  <c r="B2475" i="1" s="1"/>
  <c r="B2476" i="1" a="1"/>
  <c r="B2476" i="1" s="1"/>
  <c r="B2477" i="1" a="1"/>
  <c r="B2477" i="1" s="1"/>
  <c r="B2478" i="1" a="1"/>
  <c r="B2478" i="1" s="1"/>
  <c r="B2479" i="1" a="1"/>
  <c r="B2479" i="1"/>
  <c r="B2480" i="1" a="1"/>
  <c r="B2480" i="1" s="1"/>
  <c r="B2481" i="1" a="1"/>
  <c r="B2481" i="1" s="1"/>
  <c r="B2482" i="1" a="1"/>
  <c r="B2482" i="1" s="1"/>
  <c r="B2483" i="1" a="1"/>
  <c r="B2483" i="1"/>
  <c r="B2484" i="1" a="1"/>
  <c r="B2484" i="1" s="1"/>
  <c r="B2485" i="1" a="1"/>
  <c r="B2485" i="1" s="1"/>
  <c r="B2486" i="1" a="1"/>
  <c r="B2486" i="1" s="1"/>
  <c r="B2487" i="1" a="1"/>
  <c r="B2487" i="1"/>
  <c r="B2488" i="1" a="1"/>
  <c r="B2488" i="1" s="1"/>
  <c r="B2489" i="1" a="1"/>
  <c r="B2489" i="1" s="1"/>
  <c r="B2490" i="1" a="1"/>
  <c r="B2490" i="1" s="1"/>
  <c r="B2491" i="1" a="1"/>
  <c r="B2491" i="1" s="1"/>
  <c r="B2492" i="1" a="1"/>
  <c r="B2492" i="1" s="1"/>
  <c r="B2493" i="1" a="1"/>
  <c r="B2493" i="1" s="1"/>
  <c r="B2494" i="1" a="1"/>
  <c r="B2494" i="1" s="1"/>
  <c r="B2495" i="1" a="1"/>
  <c r="B2495" i="1"/>
  <c r="B2496" i="1" a="1"/>
  <c r="B2496" i="1" s="1"/>
  <c r="B2497" i="1" a="1"/>
  <c r="B2497" i="1" s="1"/>
  <c r="B2498" i="1" a="1"/>
  <c r="B2498" i="1" s="1"/>
  <c r="B2499" i="1" a="1"/>
  <c r="B2499" i="1"/>
  <c r="B2500" i="1" a="1"/>
  <c r="B2500" i="1" s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E101" i="1" a="1"/>
  <c r="E101" i="1" s="1"/>
  <c r="E102" i="1" a="1"/>
  <c r="E102" i="1" s="1"/>
  <c r="E103" i="1" a="1"/>
  <c r="E103" i="1" s="1"/>
  <c r="E104" i="1" a="1"/>
  <c r="E104" i="1" s="1"/>
  <c r="E105" i="1" a="1"/>
  <c r="E105" i="1" s="1"/>
  <c r="E106" i="1" a="1"/>
  <c r="E106" i="1" s="1"/>
  <c r="E107" i="1" a="1"/>
  <c r="E107" i="1" s="1"/>
  <c r="E108" i="1" a="1"/>
  <c r="E108" i="1" s="1"/>
  <c r="E109" i="1" a="1"/>
  <c r="E109" i="1" s="1"/>
  <c r="E110" i="1" a="1"/>
  <c r="E110" i="1" s="1"/>
  <c r="E111" i="1" a="1"/>
  <c r="E111" i="1" s="1"/>
  <c r="E112" i="1" a="1"/>
  <c r="E112" i="1" s="1"/>
  <c r="E113" i="1" a="1"/>
  <c r="E113" i="1" s="1"/>
  <c r="E114" i="1" a="1"/>
  <c r="E114" i="1" s="1"/>
  <c r="E115" i="1" a="1"/>
  <c r="E115" i="1" s="1"/>
  <c r="E116" i="1" a="1"/>
  <c r="E116" i="1" s="1"/>
  <c r="E117" i="1" a="1"/>
  <c r="E117" i="1" s="1"/>
  <c r="E118" i="1" a="1"/>
  <c r="E118" i="1" s="1"/>
  <c r="E119" i="1" a="1"/>
  <c r="E119" i="1" s="1"/>
  <c r="E120" i="1" a="1"/>
  <c r="E120" i="1" s="1"/>
  <c r="E121" i="1" a="1"/>
  <c r="E121" i="1" s="1"/>
  <c r="E122" i="1" a="1"/>
  <c r="E122" i="1" s="1"/>
  <c r="E123" i="1" a="1"/>
  <c r="E123" i="1" s="1"/>
  <c r="E124" i="1" a="1"/>
  <c r="E124" i="1" s="1"/>
  <c r="E125" i="1" a="1"/>
  <c r="E125" i="1" s="1"/>
  <c r="E126" i="1" a="1"/>
  <c r="E126" i="1" s="1"/>
  <c r="E127" i="1" a="1"/>
  <c r="E127" i="1" s="1"/>
  <c r="E128" i="1" a="1"/>
  <c r="E128" i="1" s="1"/>
  <c r="E129" i="1" a="1"/>
  <c r="E129" i="1" s="1"/>
  <c r="E130" i="1" a="1"/>
  <c r="E130" i="1" s="1"/>
  <c r="E131" i="1" a="1"/>
  <c r="E131" i="1" s="1"/>
  <c r="E132" i="1" a="1"/>
  <c r="E132" i="1" s="1"/>
  <c r="E133" i="1" a="1"/>
  <c r="E133" i="1" s="1"/>
  <c r="E134" i="1" a="1"/>
  <c r="E134" i="1" s="1"/>
  <c r="E135" i="1" a="1"/>
  <c r="E135" i="1" s="1"/>
  <c r="E136" i="1" a="1"/>
  <c r="E136" i="1" s="1"/>
  <c r="E137" i="1" a="1"/>
  <c r="E137" i="1" s="1"/>
  <c r="E138" i="1" a="1"/>
  <c r="E138" i="1" s="1"/>
  <c r="E139" i="1" a="1"/>
  <c r="E139" i="1" s="1"/>
  <c r="E140" i="1" a="1"/>
  <c r="E140" i="1" s="1"/>
  <c r="E141" i="1" a="1"/>
  <c r="E141" i="1" s="1"/>
  <c r="E142" i="1" a="1"/>
  <c r="E142" i="1" s="1"/>
  <c r="E143" i="1" a="1"/>
  <c r="E143" i="1" s="1"/>
  <c r="E144" i="1" a="1"/>
  <c r="E144" i="1" s="1"/>
  <c r="E145" i="1" a="1"/>
  <c r="E145" i="1" s="1"/>
  <c r="E146" i="1" a="1"/>
  <c r="E146" i="1" s="1"/>
  <c r="E147" i="1" a="1"/>
  <c r="E147" i="1" s="1"/>
  <c r="E148" i="1" a="1"/>
  <c r="E148" i="1" s="1"/>
  <c r="E149" i="1" a="1"/>
  <c r="E149" i="1" s="1"/>
  <c r="E150" i="1" a="1"/>
  <c r="E150" i="1" s="1"/>
  <c r="E151" i="1" a="1"/>
  <c r="E151" i="1" s="1"/>
  <c r="E152" i="1" a="1"/>
  <c r="E152" i="1" s="1"/>
  <c r="E153" i="1" a="1"/>
  <c r="E153" i="1" s="1"/>
  <c r="E154" i="1" a="1"/>
  <c r="E154" i="1" s="1"/>
  <c r="E155" i="1" a="1"/>
  <c r="E155" i="1" s="1"/>
  <c r="E156" i="1" a="1"/>
  <c r="E156" i="1" s="1"/>
  <c r="E157" i="1" a="1"/>
  <c r="E157" i="1" s="1"/>
  <c r="E158" i="1" a="1"/>
  <c r="E158" i="1" s="1"/>
  <c r="E159" i="1" a="1"/>
  <c r="E159" i="1" s="1"/>
  <c r="E160" i="1" a="1"/>
  <c r="E160" i="1" s="1"/>
  <c r="E161" i="1" a="1"/>
  <c r="E161" i="1" s="1"/>
  <c r="E162" i="1" a="1"/>
  <c r="E162" i="1" s="1"/>
  <c r="E163" i="1" a="1"/>
  <c r="E163" i="1" s="1"/>
  <c r="E164" i="1" a="1"/>
  <c r="E164" i="1" s="1"/>
  <c r="E165" i="1" a="1"/>
  <c r="E165" i="1" s="1"/>
  <c r="E166" i="1" a="1"/>
  <c r="E166" i="1" s="1"/>
  <c r="E167" i="1" a="1"/>
  <c r="E167" i="1" s="1"/>
  <c r="E168" i="1" a="1"/>
  <c r="E168" i="1" s="1"/>
  <c r="E169" i="1" a="1"/>
  <c r="E169" i="1" s="1"/>
  <c r="E170" i="1" a="1"/>
  <c r="E170" i="1" s="1"/>
  <c r="E171" i="1" a="1"/>
  <c r="E171" i="1" s="1"/>
  <c r="E172" i="1" a="1"/>
  <c r="E172" i="1" s="1"/>
  <c r="E173" i="1" a="1"/>
  <c r="E173" i="1" s="1"/>
  <c r="E174" i="1" a="1"/>
  <c r="E174" i="1" s="1"/>
  <c r="E175" i="1" a="1"/>
  <c r="E175" i="1" s="1"/>
  <c r="E176" i="1" a="1"/>
  <c r="E176" i="1" s="1"/>
  <c r="E177" i="1" a="1"/>
  <c r="E177" i="1" s="1"/>
  <c r="E178" i="1" a="1"/>
  <c r="E178" i="1" s="1"/>
  <c r="E179" i="1" a="1"/>
  <c r="E179" i="1" s="1"/>
  <c r="E180" i="1" a="1"/>
  <c r="E180" i="1" s="1"/>
  <c r="E181" i="1" a="1"/>
  <c r="E181" i="1" s="1"/>
  <c r="E182" i="1" a="1"/>
  <c r="E182" i="1" s="1"/>
  <c r="E183" i="1" a="1"/>
  <c r="E183" i="1" s="1"/>
  <c r="E184" i="1" a="1"/>
  <c r="E184" i="1" s="1"/>
  <c r="E185" i="1" a="1"/>
  <c r="E185" i="1" s="1"/>
  <c r="E186" i="1" a="1"/>
  <c r="E186" i="1" s="1"/>
  <c r="E187" i="1" a="1"/>
  <c r="E187" i="1" s="1"/>
  <c r="E188" i="1" a="1"/>
  <c r="E188" i="1" s="1"/>
  <c r="E189" i="1" a="1"/>
  <c r="E189" i="1" s="1"/>
  <c r="E190" i="1" a="1"/>
  <c r="E190" i="1" s="1"/>
  <c r="E191" i="1" a="1"/>
  <c r="E191" i="1" s="1"/>
  <c r="E192" i="1" a="1"/>
  <c r="E192" i="1" s="1"/>
  <c r="E193" i="1" a="1"/>
  <c r="E193" i="1" s="1"/>
  <c r="E194" i="1" a="1"/>
  <c r="E194" i="1" s="1"/>
  <c r="E195" i="1" a="1"/>
  <c r="E195" i="1" s="1"/>
  <c r="E196" i="1" a="1"/>
  <c r="E196" i="1" s="1"/>
  <c r="E197" i="1" a="1"/>
  <c r="E197" i="1" s="1"/>
  <c r="E198" i="1" a="1"/>
  <c r="E198" i="1" s="1"/>
  <c r="E199" i="1" a="1"/>
  <c r="E199" i="1" s="1"/>
  <c r="E200" i="1" a="1"/>
  <c r="E200" i="1" s="1"/>
  <c r="E201" i="1" a="1"/>
  <c r="E201" i="1" s="1"/>
  <c r="E202" i="1" a="1"/>
  <c r="E202" i="1" s="1"/>
  <c r="E203" i="1" a="1"/>
  <c r="E203" i="1" s="1"/>
  <c r="E204" i="1" a="1"/>
  <c r="E204" i="1" s="1"/>
  <c r="E205" i="1" a="1"/>
  <c r="E205" i="1" s="1"/>
  <c r="E206" i="1" a="1"/>
  <c r="E206" i="1" s="1"/>
  <c r="E207" i="1" a="1"/>
  <c r="E207" i="1" s="1"/>
  <c r="E208" i="1" a="1"/>
  <c r="E208" i="1" s="1"/>
  <c r="E209" i="1" a="1"/>
  <c r="E209" i="1" s="1"/>
  <c r="E210" i="1" a="1"/>
  <c r="E210" i="1" s="1"/>
  <c r="E211" i="1" a="1"/>
  <c r="E211" i="1" s="1"/>
  <c r="E212" i="1" a="1"/>
  <c r="E212" i="1" s="1"/>
  <c r="E213" i="1" a="1"/>
  <c r="E213" i="1" s="1"/>
  <c r="E214" i="1" a="1"/>
  <c r="E214" i="1" s="1"/>
  <c r="E215" i="1" a="1"/>
  <c r="E215" i="1" s="1"/>
  <c r="E216" i="1" a="1"/>
  <c r="E216" i="1" s="1"/>
  <c r="E217" i="1" a="1"/>
  <c r="E217" i="1" s="1"/>
  <c r="E218" i="1" a="1"/>
  <c r="E218" i="1" s="1"/>
  <c r="E219" i="1" a="1"/>
  <c r="E219" i="1" s="1"/>
  <c r="E220" i="1" a="1"/>
  <c r="E220" i="1" s="1"/>
  <c r="E221" i="1" a="1"/>
  <c r="E221" i="1" s="1"/>
  <c r="E222" i="1" a="1"/>
  <c r="E222" i="1" s="1"/>
  <c r="E223" i="1" a="1"/>
  <c r="E223" i="1" s="1"/>
  <c r="E224" i="1" a="1"/>
  <c r="E224" i="1" s="1"/>
  <c r="E225" i="1" a="1"/>
  <c r="E225" i="1" s="1"/>
  <c r="E226" i="1" a="1"/>
  <c r="E226" i="1" s="1"/>
  <c r="E227" i="1" a="1"/>
  <c r="E227" i="1" s="1"/>
  <c r="E228" i="1" a="1"/>
  <c r="E228" i="1" s="1"/>
  <c r="E229" i="1" a="1"/>
  <c r="E229" i="1" s="1"/>
  <c r="E230" i="1" a="1"/>
  <c r="E230" i="1" s="1"/>
  <c r="E231" i="1" a="1"/>
  <c r="E231" i="1" s="1"/>
  <c r="E232" i="1" a="1"/>
  <c r="E232" i="1" s="1"/>
  <c r="E233" i="1" a="1"/>
  <c r="E233" i="1" s="1"/>
  <c r="E234" i="1" a="1"/>
  <c r="E234" i="1" s="1"/>
  <c r="E235" i="1" a="1"/>
  <c r="E235" i="1" s="1"/>
  <c r="E236" i="1" a="1"/>
  <c r="E236" i="1" s="1"/>
  <c r="E237" i="1" a="1"/>
  <c r="E237" i="1" s="1"/>
  <c r="E238" i="1" a="1"/>
  <c r="E238" i="1" s="1"/>
  <c r="E239" i="1" a="1"/>
  <c r="E239" i="1" s="1"/>
  <c r="E240" i="1" a="1"/>
  <c r="E240" i="1" s="1"/>
  <c r="E241" i="1" a="1"/>
  <c r="E241" i="1" s="1"/>
  <c r="E242" i="1" a="1"/>
  <c r="E242" i="1" s="1"/>
  <c r="E243" i="1" a="1"/>
  <c r="E243" i="1" s="1"/>
  <c r="E244" i="1" a="1"/>
  <c r="E244" i="1" s="1"/>
  <c r="E245" i="1" a="1"/>
  <c r="E245" i="1" s="1"/>
  <c r="E246" i="1" a="1"/>
  <c r="E246" i="1" s="1"/>
  <c r="E247" i="1" a="1"/>
  <c r="E247" i="1" s="1"/>
  <c r="E248" i="1" a="1"/>
  <c r="E248" i="1" s="1"/>
  <c r="E249" i="1" a="1"/>
  <c r="E249" i="1" s="1"/>
  <c r="E250" i="1" a="1"/>
  <c r="E250" i="1" s="1"/>
  <c r="E251" i="1" a="1"/>
  <c r="E251" i="1" s="1"/>
  <c r="E252" i="1" a="1"/>
  <c r="E252" i="1" s="1"/>
  <c r="E253" i="1" a="1"/>
  <c r="E253" i="1" s="1"/>
  <c r="E254" i="1" a="1"/>
  <c r="E254" i="1" s="1"/>
  <c r="E255" i="1" a="1"/>
  <c r="E255" i="1" s="1"/>
  <c r="E256" i="1" a="1"/>
  <c r="E256" i="1" s="1"/>
  <c r="E257" i="1" a="1"/>
  <c r="E257" i="1" s="1"/>
  <c r="E258" i="1" a="1"/>
  <c r="E258" i="1" s="1"/>
  <c r="E259" i="1" a="1"/>
  <c r="E259" i="1" s="1"/>
  <c r="E260" i="1" a="1"/>
  <c r="E260" i="1" s="1"/>
  <c r="E261" i="1" a="1"/>
  <c r="E261" i="1" s="1"/>
  <c r="E262" i="1" a="1"/>
  <c r="E262" i="1" s="1"/>
  <c r="E263" i="1" a="1"/>
  <c r="E263" i="1" s="1"/>
  <c r="E264" i="1" a="1"/>
  <c r="E264" i="1" s="1"/>
  <c r="E265" i="1" a="1"/>
  <c r="E265" i="1" s="1"/>
  <c r="E266" i="1" a="1"/>
  <c r="E266" i="1" s="1"/>
  <c r="E267" i="1" a="1"/>
  <c r="E267" i="1" s="1"/>
  <c r="E268" i="1" a="1"/>
  <c r="E268" i="1" s="1"/>
  <c r="E269" i="1" a="1"/>
  <c r="E269" i="1" s="1"/>
  <c r="E270" i="1" a="1"/>
  <c r="E270" i="1" s="1"/>
  <c r="E271" i="1" a="1"/>
  <c r="E271" i="1" s="1"/>
  <c r="E272" i="1" a="1"/>
  <c r="E272" i="1" s="1"/>
  <c r="E273" i="1" a="1"/>
  <c r="E273" i="1" s="1"/>
  <c r="E274" i="1" a="1"/>
  <c r="E274" i="1" s="1"/>
  <c r="E275" i="1" a="1"/>
  <c r="E275" i="1" s="1"/>
  <c r="E276" i="1" a="1"/>
  <c r="E276" i="1" s="1"/>
  <c r="E277" i="1" a="1"/>
  <c r="E277" i="1" s="1"/>
  <c r="E278" i="1" a="1"/>
  <c r="E278" i="1" s="1"/>
  <c r="E279" i="1" a="1"/>
  <c r="E279" i="1" s="1"/>
  <c r="E280" i="1" a="1"/>
  <c r="E280" i="1" s="1"/>
  <c r="E281" i="1" a="1"/>
  <c r="E281" i="1" s="1"/>
  <c r="E282" i="1" a="1"/>
  <c r="E282" i="1" s="1"/>
  <c r="E283" i="1" a="1"/>
  <c r="E283" i="1" s="1"/>
  <c r="E284" i="1" a="1"/>
  <c r="E284" i="1" s="1"/>
  <c r="E285" i="1" a="1"/>
  <c r="E285" i="1" s="1"/>
  <c r="E286" i="1" a="1"/>
  <c r="E286" i="1" s="1"/>
  <c r="E287" i="1" a="1"/>
  <c r="E287" i="1" s="1"/>
  <c r="E288" i="1" a="1"/>
  <c r="E288" i="1" s="1"/>
  <c r="E289" i="1" a="1"/>
  <c r="E289" i="1" s="1"/>
  <c r="E290" i="1" a="1"/>
  <c r="E290" i="1" s="1"/>
  <c r="E291" i="1" a="1"/>
  <c r="E291" i="1" s="1"/>
  <c r="E292" i="1" a="1"/>
  <c r="E292" i="1" s="1"/>
  <c r="E293" i="1" a="1"/>
  <c r="E293" i="1" s="1"/>
  <c r="E294" i="1" a="1"/>
  <c r="E294" i="1" s="1"/>
  <c r="E295" i="1" a="1"/>
  <c r="E295" i="1" s="1"/>
  <c r="E296" i="1" a="1"/>
  <c r="E296" i="1" s="1"/>
  <c r="E297" i="1" a="1"/>
  <c r="E297" i="1" s="1"/>
  <c r="E298" i="1" a="1"/>
  <c r="E298" i="1" s="1"/>
  <c r="E299" i="1" a="1"/>
  <c r="E299" i="1" s="1"/>
  <c r="E300" i="1" a="1"/>
  <c r="E300" i="1" s="1"/>
  <c r="E301" i="1" a="1"/>
  <c r="E301" i="1" s="1"/>
  <c r="E302" i="1" a="1"/>
  <c r="E302" i="1" s="1"/>
  <c r="E303" i="1" a="1"/>
  <c r="E303" i="1" s="1"/>
  <c r="E304" i="1" a="1"/>
  <c r="E304" i="1" s="1"/>
  <c r="E305" i="1" a="1"/>
  <c r="E305" i="1" s="1"/>
  <c r="E306" i="1" a="1"/>
  <c r="E306" i="1" s="1"/>
  <c r="E307" i="1" a="1"/>
  <c r="E307" i="1" s="1"/>
  <c r="E308" i="1" a="1"/>
  <c r="E308" i="1" s="1"/>
  <c r="E309" i="1" a="1"/>
  <c r="E309" i="1" s="1"/>
  <c r="E310" i="1" a="1"/>
  <c r="E310" i="1" s="1"/>
  <c r="E311" i="1" a="1"/>
  <c r="E311" i="1" s="1"/>
  <c r="E312" i="1" a="1"/>
  <c r="E312" i="1" s="1"/>
  <c r="E313" i="1" a="1"/>
  <c r="E313" i="1" s="1"/>
  <c r="E314" i="1" a="1"/>
  <c r="E314" i="1" s="1"/>
  <c r="E315" i="1" a="1"/>
  <c r="E315" i="1" s="1"/>
  <c r="E316" i="1" a="1"/>
  <c r="E316" i="1" s="1"/>
  <c r="E317" i="1" a="1"/>
  <c r="E317" i="1" s="1"/>
  <c r="E318" i="1" a="1"/>
  <c r="E318" i="1" s="1"/>
  <c r="E319" i="1" a="1"/>
  <c r="E319" i="1" s="1"/>
  <c r="E320" i="1" a="1"/>
  <c r="E320" i="1" s="1"/>
  <c r="E321" i="1" a="1"/>
  <c r="E321" i="1" s="1"/>
  <c r="E322" i="1" a="1"/>
  <c r="E322" i="1" s="1"/>
  <c r="E323" i="1" a="1"/>
  <c r="E323" i="1" s="1"/>
  <c r="E324" i="1" a="1"/>
  <c r="E324" i="1" s="1"/>
  <c r="E325" i="1" a="1"/>
  <c r="E325" i="1" s="1"/>
  <c r="E326" i="1" a="1"/>
  <c r="E326" i="1" s="1"/>
  <c r="E327" i="1" a="1"/>
  <c r="E327" i="1" s="1"/>
  <c r="E328" i="1" a="1"/>
  <c r="E328" i="1" s="1"/>
  <c r="E329" i="1" a="1"/>
  <c r="E329" i="1" s="1"/>
  <c r="E330" i="1" a="1"/>
  <c r="E330" i="1" s="1"/>
  <c r="E331" i="1" a="1"/>
  <c r="E331" i="1" s="1"/>
  <c r="E332" i="1" a="1"/>
  <c r="E332" i="1" s="1"/>
  <c r="E333" i="1" a="1"/>
  <c r="E333" i="1" s="1"/>
  <c r="E334" i="1" a="1"/>
  <c r="E334" i="1" s="1"/>
  <c r="E335" i="1" a="1"/>
  <c r="E335" i="1" s="1"/>
  <c r="E336" i="1" a="1"/>
  <c r="E336" i="1" s="1"/>
  <c r="E337" i="1" a="1"/>
  <c r="E337" i="1" s="1"/>
  <c r="E338" i="1" a="1"/>
  <c r="E338" i="1" s="1"/>
  <c r="E339" i="1" a="1"/>
  <c r="E339" i="1" s="1"/>
  <c r="E340" i="1" a="1"/>
  <c r="E340" i="1" s="1"/>
  <c r="E341" i="1" a="1"/>
  <c r="E341" i="1" s="1"/>
  <c r="E342" i="1" a="1"/>
  <c r="E342" i="1" s="1"/>
  <c r="E343" i="1" a="1"/>
  <c r="E343" i="1" s="1"/>
  <c r="E344" i="1" a="1"/>
  <c r="E344" i="1" s="1"/>
  <c r="E345" i="1" a="1"/>
  <c r="E345" i="1" s="1"/>
  <c r="E346" i="1" a="1"/>
  <c r="E346" i="1" s="1"/>
  <c r="E347" i="1" a="1"/>
  <c r="E347" i="1" s="1"/>
  <c r="E348" i="1" a="1"/>
  <c r="E348" i="1" s="1"/>
  <c r="E349" i="1" a="1"/>
  <c r="E349" i="1" s="1"/>
  <c r="E350" i="1" a="1"/>
  <c r="E350" i="1" s="1"/>
  <c r="E351" i="1" a="1"/>
  <c r="E351" i="1" s="1"/>
  <c r="E352" i="1" a="1"/>
  <c r="E352" i="1" s="1"/>
  <c r="E353" i="1" a="1"/>
  <c r="E353" i="1" s="1"/>
  <c r="E354" i="1" a="1"/>
  <c r="E354" i="1" s="1"/>
  <c r="E355" i="1" a="1"/>
  <c r="E355" i="1" s="1"/>
  <c r="E356" i="1" a="1"/>
  <c r="E356" i="1" s="1"/>
  <c r="E357" i="1" a="1"/>
  <c r="E357" i="1" s="1"/>
  <c r="E358" i="1" a="1"/>
  <c r="E358" i="1" s="1"/>
  <c r="E359" i="1" a="1"/>
  <c r="E359" i="1" s="1"/>
  <c r="E360" i="1" a="1"/>
  <c r="E360" i="1" s="1"/>
  <c r="E361" i="1" a="1"/>
  <c r="E361" i="1" s="1"/>
  <c r="E362" i="1" a="1"/>
  <c r="E362" i="1" s="1"/>
  <c r="E363" i="1" a="1"/>
  <c r="E363" i="1" s="1"/>
  <c r="E364" i="1" a="1"/>
  <c r="E364" i="1" s="1"/>
  <c r="E365" i="1" a="1"/>
  <c r="E365" i="1" s="1"/>
  <c r="E366" i="1" a="1"/>
  <c r="E366" i="1" s="1"/>
  <c r="E367" i="1" a="1"/>
  <c r="E367" i="1" s="1"/>
  <c r="E368" i="1" a="1"/>
  <c r="E368" i="1" s="1"/>
  <c r="E369" i="1" a="1"/>
  <c r="E369" i="1" s="1"/>
  <c r="E370" i="1" a="1"/>
  <c r="E370" i="1" s="1"/>
  <c r="E371" i="1" a="1"/>
  <c r="E371" i="1" s="1"/>
  <c r="E372" i="1" a="1"/>
  <c r="E372" i="1" s="1"/>
  <c r="E373" i="1" a="1"/>
  <c r="E373" i="1" s="1"/>
  <c r="E374" i="1" a="1"/>
  <c r="E374" i="1" s="1"/>
  <c r="E375" i="1" a="1"/>
  <c r="E375" i="1" s="1"/>
  <c r="E376" i="1" a="1"/>
  <c r="E376" i="1" s="1"/>
  <c r="E377" i="1" a="1"/>
  <c r="E377" i="1" s="1"/>
  <c r="E378" i="1" a="1"/>
  <c r="E378" i="1" s="1"/>
  <c r="E379" i="1" a="1"/>
  <c r="E379" i="1" s="1"/>
  <c r="E380" i="1" a="1"/>
  <c r="E380" i="1" s="1"/>
  <c r="E381" i="1" a="1"/>
  <c r="E381" i="1" s="1"/>
  <c r="E382" i="1" a="1"/>
  <c r="E382" i="1" s="1"/>
  <c r="E383" i="1" a="1"/>
  <c r="E383" i="1" s="1"/>
  <c r="E384" i="1" a="1"/>
  <c r="E384" i="1" s="1"/>
  <c r="E385" i="1" a="1"/>
  <c r="E385" i="1" s="1"/>
  <c r="E386" i="1" a="1"/>
  <c r="E386" i="1" s="1"/>
  <c r="E387" i="1" a="1"/>
  <c r="E387" i="1" s="1"/>
  <c r="E388" i="1" a="1"/>
  <c r="E388" i="1" s="1"/>
  <c r="E389" i="1" a="1"/>
  <c r="E389" i="1" s="1"/>
  <c r="E390" i="1" a="1"/>
  <c r="E390" i="1" s="1"/>
  <c r="E391" i="1" a="1"/>
  <c r="E391" i="1" s="1"/>
  <c r="E392" i="1" a="1"/>
  <c r="E392" i="1" s="1"/>
  <c r="E393" i="1" a="1"/>
  <c r="E393" i="1" s="1"/>
  <c r="E394" i="1" a="1"/>
  <c r="E394" i="1" s="1"/>
  <c r="E395" i="1" a="1"/>
  <c r="E395" i="1" s="1"/>
  <c r="E396" i="1" a="1"/>
  <c r="E396" i="1" s="1"/>
  <c r="E397" i="1" a="1"/>
  <c r="E397" i="1" s="1"/>
  <c r="E398" i="1" a="1"/>
  <c r="E398" i="1" s="1"/>
  <c r="E399" i="1" a="1"/>
  <c r="E399" i="1" s="1"/>
  <c r="E400" i="1" a="1"/>
  <c r="E400" i="1" s="1"/>
  <c r="E401" i="1" a="1"/>
  <c r="E401" i="1" s="1"/>
  <c r="E402" i="1" a="1"/>
  <c r="E402" i="1" s="1"/>
  <c r="E403" i="1" a="1"/>
  <c r="E403" i="1" s="1"/>
  <c r="E404" i="1" a="1"/>
  <c r="E404" i="1" s="1"/>
  <c r="E405" i="1" a="1"/>
  <c r="E405" i="1" s="1"/>
  <c r="E406" i="1" a="1"/>
  <c r="E406" i="1" s="1"/>
  <c r="E407" i="1" a="1"/>
  <c r="E407" i="1" s="1"/>
  <c r="E408" i="1" a="1"/>
  <c r="E408" i="1" s="1"/>
  <c r="E409" i="1" a="1"/>
  <c r="E409" i="1" s="1"/>
  <c r="E410" i="1" a="1"/>
  <c r="E410" i="1" s="1"/>
  <c r="E411" i="1" a="1"/>
  <c r="E411" i="1" s="1"/>
  <c r="E412" i="1" a="1"/>
  <c r="E412" i="1" s="1"/>
  <c r="E413" i="1" a="1"/>
  <c r="E413" i="1" s="1"/>
  <c r="E414" i="1" a="1"/>
  <c r="E414" i="1" s="1"/>
  <c r="E415" i="1" a="1"/>
  <c r="E415" i="1" s="1"/>
  <c r="E416" i="1" a="1"/>
  <c r="E416" i="1" s="1"/>
  <c r="E417" i="1" a="1"/>
  <c r="E417" i="1" s="1"/>
  <c r="E418" i="1" a="1"/>
  <c r="E418" i="1" s="1"/>
  <c r="E419" i="1" a="1"/>
  <c r="E419" i="1" s="1"/>
  <c r="E420" i="1" a="1"/>
  <c r="E420" i="1" s="1"/>
  <c r="E421" i="1" a="1"/>
  <c r="E421" i="1" s="1"/>
  <c r="E422" i="1" a="1"/>
  <c r="E422" i="1" s="1"/>
  <c r="E423" i="1" a="1"/>
  <c r="E423" i="1" s="1"/>
  <c r="E424" i="1" a="1"/>
  <c r="E424" i="1" s="1"/>
  <c r="E425" i="1" a="1"/>
  <c r="E425" i="1" s="1"/>
  <c r="E426" i="1" a="1"/>
  <c r="E426" i="1" s="1"/>
  <c r="E427" i="1" a="1"/>
  <c r="E427" i="1" s="1"/>
  <c r="E428" i="1" a="1"/>
  <c r="E428" i="1" s="1"/>
  <c r="E429" i="1" a="1"/>
  <c r="E429" i="1" s="1"/>
  <c r="E430" i="1" a="1"/>
  <c r="E430" i="1" s="1"/>
  <c r="E431" i="1" a="1"/>
  <c r="E431" i="1" s="1"/>
  <c r="E432" i="1" a="1"/>
  <c r="E432" i="1" s="1"/>
  <c r="E433" i="1" a="1"/>
  <c r="E433" i="1" s="1"/>
  <c r="E434" i="1" a="1"/>
  <c r="E434" i="1" s="1"/>
  <c r="E435" i="1" a="1"/>
  <c r="E435" i="1" s="1"/>
  <c r="E436" i="1" a="1"/>
  <c r="E436" i="1" s="1"/>
  <c r="E437" i="1" a="1"/>
  <c r="E437" i="1" s="1"/>
  <c r="E438" i="1" a="1"/>
  <c r="E438" i="1" s="1"/>
  <c r="E439" i="1" a="1"/>
  <c r="E439" i="1" s="1"/>
  <c r="E440" i="1" a="1"/>
  <c r="E440" i="1" s="1"/>
  <c r="E441" i="1" a="1"/>
  <c r="E441" i="1" s="1"/>
  <c r="E442" i="1" a="1"/>
  <c r="E442" i="1" s="1"/>
  <c r="E443" i="1" a="1"/>
  <c r="E443" i="1" s="1"/>
  <c r="E444" i="1" a="1"/>
  <c r="E444" i="1" s="1"/>
  <c r="E445" i="1" a="1"/>
  <c r="E445" i="1" s="1"/>
  <c r="E446" i="1" a="1"/>
  <c r="E446" i="1" s="1"/>
  <c r="E447" i="1" a="1"/>
  <c r="E447" i="1" s="1"/>
  <c r="E448" i="1" a="1"/>
  <c r="E448" i="1" s="1"/>
  <c r="E449" i="1" a="1"/>
  <c r="E449" i="1" s="1"/>
  <c r="E450" i="1" a="1"/>
  <c r="E450" i="1" s="1"/>
  <c r="E451" i="1" a="1"/>
  <c r="E451" i="1" s="1"/>
  <c r="E452" i="1" a="1"/>
  <c r="E452" i="1" s="1"/>
  <c r="E453" i="1" a="1"/>
  <c r="E453" i="1" s="1"/>
  <c r="E454" i="1" a="1"/>
  <c r="E454" i="1" s="1"/>
  <c r="E455" i="1" a="1"/>
  <c r="E455" i="1" s="1"/>
  <c r="E456" i="1" a="1"/>
  <c r="E456" i="1" s="1"/>
  <c r="E457" i="1" a="1"/>
  <c r="E457" i="1" s="1"/>
  <c r="E458" i="1" a="1"/>
  <c r="E458" i="1" s="1"/>
  <c r="E459" i="1" a="1"/>
  <c r="E459" i="1" s="1"/>
  <c r="E460" i="1" a="1"/>
  <c r="E460" i="1" s="1"/>
  <c r="E461" i="1" a="1"/>
  <c r="E461" i="1" s="1"/>
  <c r="E462" i="1" a="1"/>
  <c r="E462" i="1" s="1"/>
  <c r="E463" i="1" a="1"/>
  <c r="E463" i="1" s="1"/>
  <c r="E464" i="1" a="1"/>
  <c r="E464" i="1" s="1"/>
  <c r="E465" i="1" a="1"/>
  <c r="E465" i="1" s="1"/>
  <c r="E466" i="1" a="1"/>
  <c r="E466" i="1" s="1"/>
  <c r="E467" i="1" a="1"/>
  <c r="E467" i="1" s="1"/>
  <c r="E468" i="1" a="1"/>
  <c r="E468" i="1" s="1"/>
  <c r="E469" i="1" a="1"/>
  <c r="E469" i="1" s="1"/>
  <c r="E470" i="1" a="1"/>
  <c r="E470" i="1" s="1"/>
  <c r="E471" i="1" a="1"/>
  <c r="E471" i="1" s="1"/>
  <c r="E472" i="1" a="1"/>
  <c r="E472" i="1" s="1"/>
  <c r="E473" i="1" a="1"/>
  <c r="E473" i="1" s="1"/>
  <c r="E474" i="1" a="1"/>
  <c r="E474" i="1" s="1"/>
  <c r="E475" i="1" a="1"/>
  <c r="E475" i="1" s="1"/>
  <c r="E476" i="1" a="1"/>
  <c r="E476" i="1" s="1"/>
  <c r="E477" i="1" a="1"/>
  <c r="E477" i="1" s="1"/>
  <c r="E478" i="1" a="1"/>
  <c r="E478" i="1" s="1"/>
  <c r="E479" i="1" a="1"/>
  <c r="E479" i="1" s="1"/>
  <c r="E480" i="1" a="1"/>
  <c r="E480" i="1" s="1"/>
  <c r="E481" i="1" a="1"/>
  <c r="E481" i="1" s="1"/>
  <c r="E482" i="1" a="1"/>
  <c r="E482" i="1" s="1"/>
  <c r="E483" i="1" a="1"/>
  <c r="E483" i="1" s="1"/>
  <c r="E484" i="1" a="1"/>
  <c r="E484" i="1" s="1"/>
  <c r="E485" i="1" a="1"/>
  <c r="E485" i="1" s="1"/>
  <c r="E486" i="1" a="1"/>
  <c r="E486" i="1" s="1"/>
  <c r="E487" i="1" a="1"/>
  <c r="E487" i="1" s="1"/>
  <c r="E488" i="1" a="1"/>
  <c r="E488" i="1" s="1"/>
  <c r="E489" i="1" a="1"/>
  <c r="E489" i="1" s="1"/>
  <c r="E490" i="1" a="1"/>
  <c r="E490" i="1" s="1"/>
  <c r="E491" i="1" a="1"/>
  <c r="E491" i="1" s="1"/>
  <c r="E492" i="1" a="1"/>
  <c r="E492" i="1" s="1"/>
  <c r="E493" i="1" a="1"/>
  <c r="E493" i="1" s="1"/>
  <c r="E494" i="1" a="1"/>
  <c r="E494" i="1" s="1"/>
  <c r="E495" i="1" a="1"/>
  <c r="E495" i="1" s="1"/>
  <c r="E496" i="1" a="1"/>
  <c r="E496" i="1" s="1"/>
  <c r="E497" i="1" a="1"/>
  <c r="E497" i="1" s="1"/>
  <c r="E498" i="1" a="1"/>
  <c r="E498" i="1" s="1"/>
  <c r="E499" i="1" a="1"/>
  <c r="E499" i="1" s="1"/>
  <c r="E500" i="1" a="1"/>
  <c r="E500" i="1" s="1"/>
  <c r="E501" i="1" a="1"/>
  <c r="E501" i="1" s="1"/>
  <c r="E502" i="1" a="1"/>
  <c r="E502" i="1" s="1"/>
  <c r="E503" i="1" a="1"/>
  <c r="E503" i="1" s="1"/>
  <c r="E504" i="1" a="1"/>
  <c r="E504" i="1" s="1"/>
  <c r="E505" i="1" a="1"/>
  <c r="E505" i="1" s="1"/>
  <c r="E506" i="1" a="1"/>
  <c r="E506" i="1" s="1"/>
  <c r="E507" i="1" a="1"/>
  <c r="E507" i="1" s="1"/>
  <c r="E508" i="1" a="1"/>
  <c r="E508" i="1" s="1"/>
  <c r="E509" i="1" a="1"/>
  <c r="E509" i="1" s="1"/>
  <c r="E510" i="1" a="1"/>
  <c r="E510" i="1" s="1"/>
  <c r="E511" i="1" a="1"/>
  <c r="E511" i="1" s="1"/>
  <c r="E512" i="1" a="1"/>
  <c r="E512" i="1" s="1"/>
  <c r="E513" i="1" a="1"/>
  <c r="E513" i="1" s="1"/>
  <c r="E514" i="1" a="1"/>
  <c r="E514" i="1" s="1"/>
  <c r="E515" i="1" a="1"/>
  <c r="E515" i="1" s="1"/>
  <c r="E516" i="1" a="1"/>
  <c r="E516" i="1" s="1"/>
  <c r="E517" i="1" a="1"/>
  <c r="E517" i="1" s="1"/>
  <c r="E518" i="1" a="1"/>
  <c r="E518" i="1" s="1"/>
  <c r="E519" i="1" a="1"/>
  <c r="E519" i="1" s="1"/>
  <c r="E520" i="1" a="1"/>
  <c r="E520" i="1" s="1"/>
  <c r="E521" i="1" a="1"/>
  <c r="E521" i="1" s="1"/>
  <c r="E522" i="1" a="1"/>
  <c r="E522" i="1" s="1"/>
  <c r="E523" i="1" a="1"/>
  <c r="E523" i="1" s="1"/>
  <c r="E524" i="1" a="1"/>
  <c r="E524" i="1" s="1"/>
  <c r="E525" i="1" a="1"/>
  <c r="E525" i="1" s="1"/>
  <c r="E526" i="1" a="1"/>
  <c r="E526" i="1" s="1"/>
  <c r="E527" i="1" a="1"/>
  <c r="E527" i="1" s="1"/>
  <c r="E528" i="1" a="1"/>
  <c r="E528" i="1" s="1"/>
  <c r="E529" i="1" a="1"/>
  <c r="E529" i="1" s="1"/>
  <c r="E530" i="1" a="1"/>
  <c r="E530" i="1" s="1"/>
  <c r="E531" i="1" a="1"/>
  <c r="E531" i="1" s="1"/>
  <c r="E532" i="1" a="1"/>
  <c r="E532" i="1" s="1"/>
  <c r="E533" i="1" a="1"/>
  <c r="E533" i="1" s="1"/>
  <c r="E534" i="1" a="1"/>
  <c r="E534" i="1" s="1"/>
  <c r="E535" i="1" a="1"/>
  <c r="E535" i="1" s="1"/>
  <c r="E536" i="1" a="1"/>
  <c r="E536" i="1" s="1"/>
  <c r="E537" i="1" a="1"/>
  <c r="E537" i="1" s="1"/>
  <c r="E538" i="1" a="1"/>
  <c r="E538" i="1" s="1"/>
  <c r="E539" i="1" a="1"/>
  <c r="E539" i="1" s="1"/>
  <c r="E540" i="1" a="1"/>
  <c r="E540" i="1" s="1"/>
  <c r="E541" i="1" a="1"/>
  <c r="E541" i="1" s="1"/>
  <c r="E542" i="1" a="1"/>
  <c r="E542" i="1" s="1"/>
  <c r="E543" i="1" a="1"/>
  <c r="E543" i="1" s="1"/>
  <c r="E544" i="1" a="1"/>
  <c r="E544" i="1" s="1"/>
  <c r="E545" i="1" a="1"/>
  <c r="E545" i="1" s="1"/>
  <c r="E546" i="1" a="1"/>
  <c r="E546" i="1" s="1"/>
  <c r="E547" i="1" a="1"/>
  <c r="E547" i="1" s="1"/>
  <c r="E548" i="1" a="1"/>
  <c r="E548" i="1" s="1"/>
  <c r="E549" i="1" a="1"/>
  <c r="E549" i="1" s="1"/>
  <c r="E550" i="1" a="1"/>
  <c r="E550" i="1" s="1"/>
  <c r="E551" i="1" a="1"/>
  <c r="E551" i="1" s="1"/>
  <c r="E552" i="1" a="1"/>
  <c r="E552" i="1" s="1"/>
  <c r="E553" i="1" a="1"/>
  <c r="E553" i="1" s="1"/>
  <c r="E554" i="1" a="1"/>
  <c r="E554" i="1" s="1"/>
  <c r="E555" i="1" a="1"/>
  <c r="E555" i="1" s="1"/>
  <c r="E556" i="1" a="1"/>
  <c r="E556" i="1" s="1"/>
  <c r="E557" i="1" a="1"/>
  <c r="E557" i="1" s="1"/>
  <c r="E558" i="1" a="1"/>
  <c r="E558" i="1" s="1"/>
  <c r="E559" i="1" a="1"/>
  <c r="E559" i="1" s="1"/>
  <c r="E560" i="1" a="1"/>
  <c r="E560" i="1" s="1"/>
  <c r="E561" i="1" a="1"/>
  <c r="E561" i="1" s="1"/>
  <c r="E562" i="1" a="1"/>
  <c r="E562" i="1" s="1"/>
  <c r="E563" i="1" a="1"/>
  <c r="E563" i="1" s="1"/>
  <c r="E564" i="1" a="1"/>
  <c r="E564" i="1" s="1"/>
  <c r="E565" i="1" a="1"/>
  <c r="E565" i="1" s="1"/>
  <c r="E566" i="1" a="1"/>
  <c r="E566" i="1" s="1"/>
  <c r="E567" i="1" a="1"/>
  <c r="E567" i="1" s="1"/>
  <c r="E568" i="1" a="1"/>
  <c r="E568" i="1" s="1"/>
  <c r="E569" i="1" a="1"/>
  <c r="E569" i="1" s="1"/>
  <c r="E570" i="1" a="1"/>
  <c r="E570" i="1" s="1"/>
  <c r="E571" i="1" a="1"/>
  <c r="E571" i="1" s="1"/>
  <c r="E572" i="1" a="1"/>
  <c r="E572" i="1" s="1"/>
  <c r="E573" i="1" a="1"/>
  <c r="E573" i="1" s="1"/>
  <c r="E574" i="1" a="1"/>
  <c r="E574" i="1" s="1"/>
  <c r="E575" i="1" a="1"/>
  <c r="E575" i="1" s="1"/>
  <c r="E576" i="1" a="1"/>
  <c r="E576" i="1" s="1"/>
  <c r="E577" i="1" a="1"/>
  <c r="E577" i="1" s="1"/>
  <c r="E578" i="1" a="1"/>
  <c r="E578" i="1" s="1"/>
  <c r="E579" i="1" a="1"/>
  <c r="E579" i="1" s="1"/>
  <c r="E580" i="1" a="1"/>
  <c r="E580" i="1" s="1"/>
  <c r="E581" i="1" a="1"/>
  <c r="E581" i="1" s="1"/>
  <c r="E582" i="1" a="1"/>
  <c r="E582" i="1" s="1"/>
  <c r="E583" i="1" a="1"/>
  <c r="E583" i="1" s="1"/>
  <c r="E584" i="1" a="1"/>
  <c r="E584" i="1" s="1"/>
  <c r="E585" i="1" a="1"/>
  <c r="E585" i="1" s="1"/>
  <c r="E586" i="1" a="1"/>
  <c r="E586" i="1" s="1"/>
  <c r="E587" i="1" a="1"/>
  <c r="E587" i="1" s="1"/>
  <c r="E588" i="1" a="1"/>
  <c r="E588" i="1" s="1"/>
  <c r="E589" i="1" a="1"/>
  <c r="E589" i="1" s="1"/>
  <c r="E590" i="1" a="1"/>
  <c r="E590" i="1" s="1"/>
  <c r="E591" i="1" a="1"/>
  <c r="E591" i="1" s="1"/>
  <c r="E592" i="1" a="1"/>
  <c r="E592" i="1" s="1"/>
  <c r="E593" i="1" a="1"/>
  <c r="E593" i="1" s="1"/>
  <c r="E594" i="1" a="1"/>
  <c r="E594" i="1" s="1"/>
  <c r="E595" i="1" a="1"/>
  <c r="E595" i="1" s="1"/>
  <c r="E596" i="1" a="1"/>
  <c r="E596" i="1" s="1"/>
  <c r="E597" i="1" a="1"/>
  <c r="E597" i="1" s="1"/>
  <c r="E598" i="1" a="1"/>
  <c r="E598" i="1" s="1"/>
  <c r="E599" i="1" a="1"/>
  <c r="E599" i="1" s="1"/>
  <c r="E600" i="1" a="1"/>
  <c r="E600" i="1" s="1"/>
  <c r="E601" i="1" a="1"/>
  <c r="E601" i="1" s="1"/>
  <c r="E602" i="1" a="1"/>
  <c r="E602" i="1" s="1"/>
  <c r="E603" i="1" a="1"/>
  <c r="E603" i="1" s="1"/>
  <c r="E604" i="1" a="1"/>
  <c r="E604" i="1" s="1"/>
  <c r="E605" i="1" a="1"/>
  <c r="E605" i="1" s="1"/>
  <c r="E606" i="1" a="1"/>
  <c r="E606" i="1" s="1"/>
  <c r="E607" i="1" a="1"/>
  <c r="E607" i="1" s="1"/>
  <c r="E608" i="1" a="1"/>
  <c r="E608" i="1" s="1"/>
  <c r="E609" i="1" a="1"/>
  <c r="E609" i="1" s="1"/>
  <c r="E610" i="1" a="1"/>
  <c r="E610" i="1" s="1"/>
  <c r="E611" i="1" a="1"/>
  <c r="E611" i="1" s="1"/>
  <c r="E612" i="1" a="1"/>
  <c r="E612" i="1" s="1"/>
  <c r="E613" i="1" a="1"/>
  <c r="E613" i="1" s="1"/>
  <c r="E614" i="1" a="1"/>
  <c r="E614" i="1" s="1"/>
  <c r="E615" i="1" a="1"/>
  <c r="E615" i="1" s="1"/>
  <c r="E616" i="1" a="1"/>
  <c r="E616" i="1" s="1"/>
  <c r="E617" i="1" a="1"/>
  <c r="E617" i="1" s="1"/>
  <c r="E618" i="1" a="1"/>
  <c r="E618" i="1" s="1"/>
  <c r="E619" i="1" a="1"/>
  <c r="E619" i="1" s="1"/>
  <c r="E620" i="1" a="1"/>
  <c r="E620" i="1" s="1"/>
  <c r="E621" i="1" a="1"/>
  <c r="E621" i="1" s="1"/>
  <c r="E622" i="1" a="1"/>
  <c r="E622" i="1" s="1"/>
  <c r="E623" i="1" a="1"/>
  <c r="E623" i="1" s="1"/>
  <c r="E624" i="1" a="1"/>
  <c r="E624" i="1" s="1"/>
  <c r="E625" i="1" a="1"/>
  <c r="E625" i="1" s="1"/>
  <c r="E626" i="1" a="1"/>
  <c r="E626" i="1" s="1"/>
  <c r="E627" i="1" a="1"/>
  <c r="E627" i="1" s="1"/>
  <c r="E628" i="1" a="1"/>
  <c r="E628" i="1" s="1"/>
  <c r="E629" i="1" a="1"/>
  <c r="E629" i="1" s="1"/>
  <c r="E630" i="1" a="1"/>
  <c r="E630" i="1" s="1"/>
  <c r="E631" i="1" a="1"/>
  <c r="E631" i="1" s="1"/>
  <c r="E632" i="1" a="1"/>
  <c r="E632" i="1" s="1"/>
  <c r="E633" i="1" a="1"/>
  <c r="E633" i="1" s="1"/>
  <c r="E634" i="1" a="1"/>
  <c r="E634" i="1" s="1"/>
  <c r="E635" i="1" a="1"/>
  <c r="E635" i="1" s="1"/>
  <c r="E636" i="1" a="1"/>
  <c r="E636" i="1" s="1"/>
  <c r="E637" i="1" a="1"/>
  <c r="E637" i="1" s="1"/>
  <c r="E638" i="1" a="1"/>
  <c r="E638" i="1" s="1"/>
  <c r="E639" i="1" a="1"/>
  <c r="E639" i="1" s="1"/>
  <c r="E640" i="1" a="1"/>
  <c r="E640" i="1" s="1"/>
  <c r="E641" i="1" a="1"/>
  <c r="E641" i="1" s="1"/>
  <c r="E642" i="1" a="1"/>
  <c r="E642" i="1" s="1"/>
  <c r="E643" i="1" a="1"/>
  <c r="E643" i="1" s="1"/>
  <c r="E644" i="1" a="1"/>
  <c r="E644" i="1" s="1"/>
  <c r="E645" i="1" a="1"/>
  <c r="E645" i="1" s="1"/>
  <c r="E646" i="1" a="1"/>
  <c r="E646" i="1" s="1"/>
  <c r="E647" i="1" a="1"/>
  <c r="E647" i="1" s="1"/>
  <c r="E648" i="1" a="1"/>
  <c r="E648" i="1" s="1"/>
  <c r="E649" i="1" a="1"/>
  <c r="E649" i="1" s="1"/>
  <c r="E650" i="1" a="1"/>
  <c r="E650" i="1" s="1"/>
  <c r="E651" i="1" a="1"/>
  <c r="E651" i="1" s="1"/>
  <c r="E652" i="1" a="1"/>
  <c r="E652" i="1" s="1"/>
  <c r="E653" i="1" a="1"/>
  <c r="E653" i="1" s="1"/>
  <c r="E654" i="1" a="1"/>
  <c r="E654" i="1" s="1"/>
  <c r="E655" i="1" a="1"/>
  <c r="E655" i="1" s="1"/>
  <c r="E656" i="1" a="1"/>
  <c r="E656" i="1" s="1"/>
  <c r="E657" i="1" a="1"/>
  <c r="E657" i="1" s="1"/>
  <c r="E658" i="1" a="1"/>
  <c r="E658" i="1" s="1"/>
  <c r="E659" i="1" a="1"/>
  <c r="E659" i="1" s="1"/>
  <c r="E660" i="1" a="1"/>
  <c r="E660" i="1" s="1"/>
  <c r="E661" i="1" a="1"/>
  <c r="E661" i="1" s="1"/>
  <c r="E662" i="1" a="1"/>
  <c r="E662" i="1" s="1"/>
  <c r="E663" i="1" a="1"/>
  <c r="E663" i="1" s="1"/>
  <c r="E664" i="1" a="1"/>
  <c r="E664" i="1" s="1"/>
  <c r="E665" i="1" a="1"/>
  <c r="E665" i="1" s="1"/>
  <c r="E666" i="1" a="1"/>
  <c r="E666" i="1" s="1"/>
  <c r="E667" i="1" a="1"/>
  <c r="E667" i="1" s="1"/>
  <c r="E668" i="1" a="1"/>
  <c r="E668" i="1" s="1"/>
  <c r="E669" i="1" a="1"/>
  <c r="E669" i="1" s="1"/>
  <c r="E670" i="1" a="1"/>
  <c r="E670" i="1" s="1"/>
  <c r="E671" i="1" a="1"/>
  <c r="E671" i="1" s="1"/>
  <c r="E672" i="1" a="1"/>
  <c r="E672" i="1" s="1"/>
  <c r="E673" i="1" a="1"/>
  <c r="E673" i="1" s="1"/>
  <c r="E674" i="1" a="1"/>
  <c r="E674" i="1" s="1"/>
  <c r="E675" i="1" a="1"/>
  <c r="E675" i="1" s="1"/>
  <c r="E676" i="1" a="1"/>
  <c r="E676" i="1" s="1"/>
  <c r="E677" i="1" a="1"/>
  <c r="E677" i="1" s="1"/>
  <c r="E678" i="1" a="1"/>
  <c r="E678" i="1" s="1"/>
  <c r="E679" i="1" a="1"/>
  <c r="E679" i="1" s="1"/>
  <c r="E680" i="1" a="1"/>
  <c r="E680" i="1" s="1"/>
  <c r="E681" i="1" a="1"/>
  <c r="E681" i="1" s="1"/>
  <c r="E682" i="1" a="1"/>
  <c r="E682" i="1" s="1"/>
  <c r="E683" i="1" a="1"/>
  <c r="E683" i="1" s="1"/>
  <c r="E684" i="1" a="1"/>
  <c r="E684" i="1" s="1"/>
  <c r="E685" i="1" a="1"/>
  <c r="E685" i="1" s="1"/>
  <c r="E686" i="1" a="1"/>
  <c r="E686" i="1" s="1"/>
  <c r="E687" i="1" a="1"/>
  <c r="E687" i="1" s="1"/>
  <c r="E688" i="1" a="1"/>
  <c r="E688" i="1" s="1"/>
  <c r="E689" i="1" a="1"/>
  <c r="E689" i="1" s="1"/>
  <c r="E690" i="1" a="1"/>
  <c r="E690" i="1" s="1"/>
  <c r="E691" i="1" a="1"/>
  <c r="E691" i="1" s="1"/>
  <c r="E692" i="1" a="1"/>
  <c r="E692" i="1" s="1"/>
  <c r="E693" i="1" a="1"/>
  <c r="E693" i="1" s="1"/>
  <c r="E694" i="1" a="1"/>
  <c r="E694" i="1" s="1"/>
  <c r="E695" i="1" a="1"/>
  <c r="E695" i="1" s="1"/>
  <c r="E696" i="1" a="1"/>
  <c r="E696" i="1" s="1"/>
  <c r="E697" i="1" a="1"/>
  <c r="E697" i="1" s="1"/>
  <c r="E698" i="1" a="1"/>
  <c r="E698" i="1" s="1"/>
  <c r="E699" i="1" a="1"/>
  <c r="E699" i="1" s="1"/>
  <c r="E700" i="1" a="1"/>
  <c r="E700" i="1" s="1"/>
  <c r="E701" i="1" a="1"/>
  <c r="E701" i="1" s="1"/>
  <c r="E702" i="1" a="1"/>
  <c r="E702" i="1" s="1"/>
  <c r="E703" i="1" a="1"/>
  <c r="E703" i="1" s="1"/>
  <c r="E704" i="1" a="1"/>
  <c r="E704" i="1" s="1"/>
  <c r="E705" i="1" a="1"/>
  <c r="E705" i="1" s="1"/>
  <c r="E706" i="1" a="1"/>
  <c r="E706" i="1" s="1"/>
  <c r="E707" i="1" a="1"/>
  <c r="E707" i="1" s="1"/>
  <c r="E708" i="1" a="1"/>
  <c r="E708" i="1" s="1"/>
  <c r="E709" i="1" a="1"/>
  <c r="E709" i="1" s="1"/>
  <c r="E710" i="1" a="1"/>
  <c r="E710" i="1" s="1"/>
  <c r="E711" i="1" a="1"/>
  <c r="E711" i="1" s="1"/>
  <c r="E712" i="1" a="1"/>
  <c r="E712" i="1" s="1"/>
  <c r="E713" i="1" a="1"/>
  <c r="E713" i="1" s="1"/>
  <c r="E714" i="1" a="1"/>
  <c r="E714" i="1" s="1"/>
  <c r="E715" i="1" a="1"/>
  <c r="E715" i="1" s="1"/>
  <c r="E716" i="1" a="1"/>
  <c r="E716" i="1" s="1"/>
  <c r="E717" i="1" a="1"/>
  <c r="E717" i="1" s="1"/>
  <c r="E718" i="1" a="1"/>
  <c r="E718" i="1" s="1"/>
  <c r="E719" i="1" a="1"/>
  <c r="E719" i="1" s="1"/>
  <c r="E720" i="1" a="1"/>
  <c r="E720" i="1" s="1"/>
  <c r="E721" i="1" a="1"/>
  <c r="E721" i="1" s="1"/>
  <c r="E722" i="1" a="1"/>
  <c r="E722" i="1" s="1"/>
  <c r="E723" i="1" a="1"/>
  <c r="E723" i="1" s="1"/>
  <c r="E724" i="1" a="1"/>
  <c r="E724" i="1" s="1"/>
  <c r="E725" i="1" a="1"/>
  <c r="E725" i="1" s="1"/>
  <c r="E726" i="1" a="1"/>
  <c r="E726" i="1" s="1"/>
  <c r="E727" i="1" a="1"/>
  <c r="E727" i="1" s="1"/>
  <c r="E728" i="1" a="1"/>
  <c r="E728" i="1" s="1"/>
  <c r="E729" i="1" a="1"/>
  <c r="E729" i="1" s="1"/>
  <c r="E730" i="1" a="1"/>
  <c r="E730" i="1" s="1"/>
  <c r="E731" i="1" a="1"/>
  <c r="E731" i="1" s="1"/>
  <c r="E732" i="1" a="1"/>
  <c r="E732" i="1" s="1"/>
  <c r="E733" i="1" a="1"/>
  <c r="E733" i="1" s="1"/>
  <c r="E734" i="1" a="1"/>
  <c r="E734" i="1" s="1"/>
  <c r="E735" i="1" a="1"/>
  <c r="E735" i="1" s="1"/>
  <c r="E736" i="1" a="1"/>
  <c r="E736" i="1" s="1"/>
  <c r="E737" i="1" a="1"/>
  <c r="E737" i="1" s="1"/>
  <c r="E738" i="1" a="1"/>
  <c r="E738" i="1" s="1"/>
  <c r="E739" i="1" a="1"/>
  <c r="E739" i="1" s="1"/>
  <c r="E740" i="1" a="1"/>
  <c r="E740" i="1" s="1"/>
  <c r="E741" i="1" a="1"/>
  <c r="E741" i="1" s="1"/>
  <c r="E742" i="1" a="1"/>
  <c r="E742" i="1" s="1"/>
  <c r="E743" i="1" a="1"/>
  <c r="E743" i="1" s="1"/>
  <c r="E744" i="1" a="1"/>
  <c r="E744" i="1" s="1"/>
  <c r="E745" i="1" a="1"/>
  <c r="E745" i="1" s="1"/>
  <c r="E746" i="1" a="1"/>
  <c r="E746" i="1" s="1"/>
  <c r="E747" i="1" a="1"/>
  <c r="E747" i="1" s="1"/>
  <c r="E748" i="1" a="1"/>
  <c r="E748" i="1" s="1"/>
  <c r="E749" i="1" a="1"/>
  <c r="E749" i="1" s="1"/>
  <c r="E750" i="1" a="1"/>
  <c r="E750" i="1" s="1"/>
  <c r="E751" i="1" a="1"/>
  <c r="E751" i="1" s="1"/>
  <c r="E752" i="1" a="1"/>
  <c r="E752" i="1" s="1"/>
  <c r="E753" i="1" a="1"/>
  <c r="E753" i="1" s="1"/>
  <c r="E754" i="1" a="1"/>
  <c r="E754" i="1" s="1"/>
  <c r="E755" i="1" a="1"/>
  <c r="E755" i="1" s="1"/>
  <c r="E756" i="1" a="1"/>
  <c r="E756" i="1" s="1"/>
  <c r="E757" i="1" a="1"/>
  <c r="E757" i="1" s="1"/>
  <c r="E758" i="1" a="1"/>
  <c r="E758" i="1" s="1"/>
  <c r="E759" i="1" a="1"/>
  <c r="E759" i="1" s="1"/>
  <c r="E760" i="1" a="1"/>
  <c r="E760" i="1" s="1"/>
  <c r="E761" i="1" a="1"/>
  <c r="E761" i="1" s="1"/>
  <c r="E762" i="1" a="1"/>
  <c r="E762" i="1" s="1"/>
  <c r="E763" i="1" a="1"/>
  <c r="E763" i="1" s="1"/>
  <c r="E764" i="1" a="1"/>
  <c r="E764" i="1" s="1"/>
  <c r="E765" i="1" a="1"/>
  <c r="E765" i="1" s="1"/>
  <c r="E766" i="1" a="1"/>
  <c r="E766" i="1" s="1"/>
  <c r="E767" i="1" a="1"/>
  <c r="E767" i="1" s="1"/>
  <c r="E768" i="1" a="1"/>
  <c r="E768" i="1" s="1"/>
  <c r="E769" i="1" a="1"/>
  <c r="E769" i="1" s="1"/>
  <c r="E770" i="1" a="1"/>
  <c r="E770" i="1" s="1"/>
  <c r="E771" i="1" a="1"/>
  <c r="E771" i="1" s="1"/>
  <c r="E772" i="1" a="1"/>
  <c r="E772" i="1" s="1"/>
  <c r="E773" i="1" a="1"/>
  <c r="E773" i="1" s="1"/>
  <c r="E774" i="1" a="1"/>
  <c r="E774" i="1" s="1"/>
  <c r="E775" i="1" a="1"/>
  <c r="E775" i="1" s="1"/>
  <c r="E776" i="1" a="1"/>
  <c r="E776" i="1" s="1"/>
  <c r="E777" i="1" a="1"/>
  <c r="E777" i="1" s="1"/>
  <c r="E778" i="1" a="1"/>
  <c r="E778" i="1" s="1"/>
  <c r="E779" i="1" a="1"/>
  <c r="E779" i="1" s="1"/>
  <c r="E780" i="1" a="1"/>
  <c r="E780" i="1" s="1"/>
  <c r="E781" i="1" a="1"/>
  <c r="E781" i="1" s="1"/>
  <c r="E782" i="1" a="1"/>
  <c r="E782" i="1" s="1"/>
  <c r="E783" i="1" a="1"/>
  <c r="E783" i="1" s="1"/>
  <c r="E784" i="1" a="1"/>
  <c r="E784" i="1" s="1"/>
  <c r="E785" i="1" a="1"/>
  <c r="E785" i="1" s="1"/>
  <c r="E786" i="1" a="1"/>
  <c r="E786" i="1" s="1"/>
  <c r="E787" i="1" a="1"/>
  <c r="E787" i="1" s="1"/>
  <c r="E788" i="1" a="1"/>
  <c r="E788" i="1" s="1"/>
  <c r="E789" i="1" a="1"/>
  <c r="E789" i="1" s="1"/>
  <c r="E790" i="1" a="1"/>
  <c r="E790" i="1" s="1"/>
  <c r="E791" i="1" a="1"/>
  <c r="E791" i="1" s="1"/>
  <c r="E792" i="1" a="1"/>
  <c r="E792" i="1" s="1"/>
  <c r="E793" i="1" a="1"/>
  <c r="E793" i="1" s="1"/>
  <c r="E794" i="1" a="1"/>
  <c r="E794" i="1" s="1"/>
  <c r="E795" i="1" a="1"/>
  <c r="E795" i="1" s="1"/>
  <c r="E796" i="1" a="1"/>
  <c r="E796" i="1" s="1"/>
  <c r="E797" i="1" a="1"/>
  <c r="E797" i="1" s="1"/>
  <c r="E798" i="1" a="1"/>
  <c r="E798" i="1" s="1"/>
  <c r="E799" i="1" a="1"/>
  <c r="E799" i="1" s="1"/>
  <c r="E800" i="1" a="1"/>
  <c r="E800" i="1" s="1"/>
  <c r="E801" i="1" a="1"/>
  <c r="E801" i="1" s="1"/>
  <c r="E802" i="1" a="1"/>
  <c r="E802" i="1" s="1"/>
  <c r="E803" i="1" a="1"/>
  <c r="E803" i="1" s="1"/>
  <c r="E804" i="1" a="1"/>
  <c r="E804" i="1" s="1"/>
  <c r="E805" i="1" a="1"/>
  <c r="E805" i="1" s="1"/>
  <c r="E806" i="1" a="1"/>
  <c r="E806" i="1" s="1"/>
  <c r="E807" i="1" a="1"/>
  <c r="E807" i="1" s="1"/>
  <c r="E808" i="1" a="1"/>
  <c r="E808" i="1" s="1"/>
  <c r="E809" i="1" a="1"/>
  <c r="E809" i="1" s="1"/>
  <c r="E810" i="1" a="1"/>
  <c r="E810" i="1" s="1"/>
  <c r="E811" i="1" a="1"/>
  <c r="E811" i="1" s="1"/>
  <c r="E812" i="1" a="1"/>
  <c r="E812" i="1" s="1"/>
  <c r="E813" i="1" a="1"/>
  <c r="E813" i="1" s="1"/>
  <c r="E814" i="1" a="1"/>
  <c r="E814" i="1" s="1"/>
  <c r="E815" i="1" a="1"/>
  <c r="E815" i="1" s="1"/>
  <c r="E816" i="1" a="1"/>
  <c r="E816" i="1" s="1"/>
  <c r="E817" i="1" a="1"/>
  <c r="E817" i="1" s="1"/>
  <c r="E818" i="1" a="1"/>
  <c r="E818" i="1" s="1"/>
  <c r="E819" i="1" a="1"/>
  <c r="E819" i="1" s="1"/>
  <c r="E820" i="1" a="1"/>
  <c r="E820" i="1" s="1"/>
  <c r="E821" i="1" a="1"/>
  <c r="E821" i="1" s="1"/>
  <c r="E822" i="1" a="1"/>
  <c r="E822" i="1" s="1"/>
  <c r="E823" i="1" a="1"/>
  <c r="E823" i="1" s="1"/>
  <c r="E824" i="1" a="1"/>
  <c r="E824" i="1" s="1"/>
  <c r="E825" i="1" a="1"/>
  <c r="E825" i="1" s="1"/>
  <c r="E826" i="1" a="1"/>
  <c r="E826" i="1" s="1"/>
  <c r="E827" i="1" a="1"/>
  <c r="E827" i="1" s="1"/>
  <c r="E828" i="1" a="1"/>
  <c r="E828" i="1" s="1"/>
  <c r="E829" i="1" a="1"/>
  <c r="E829" i="1" s="1"/>
  <c r="E830" i="1" a="1"/>
  <c r="E830" i="1" s="1"/>
  <c r="E831" i="1" a="1"/>
  <c r="E831" i="1" s="1"/>
  <c r="E832" i="1" a="1"/>
  <c r="E832" i="1" s="1"/>
  <c r="E833" i="1" a="1"/>
  <c r="E833" i="1" s="1"/>
  <c r="E834" i="1" a="1"/>
  <c r="E834" i="1" s="1"/>
  <c r="E835" i="1" a="1"/>
  <c r="E835" i="1" s="1"/>
  <c r="E836" i="1" a="1"/>
  <c r="E836" i="1" s="1"/>
  <c r="E837" i="1" a="1"/>
  <c r="E837" i="1" s="1"/>
  <c r="E838" i="1" a="1"/>
  <c r="E838" i="1" s="1"/>
  <c r="E839" i="1" a="1"/>
  <c r="E839" i="1" s="1"/>
  <c r="E840" i="1" a="1"/>
  <c r="E840" i="1" s="1"/>
  <c r="E841" i="1" a="1"/>
  <c r="E841" i="1" s="1"/>
  <c r="E842" i="1" a="1"/>
  <c r="E842" i="1" s="1"/>
  <c r="E843" i="1" a="1"/>
  <c r="E843" i="1" s="1"/>
  <c r="E844" i="1" a="1"/>
  <c r="E844" i="1" s="1"/>
  <c r="E845" i="1" a="1"/>
  <c r="E845" i="1" s="1"/>
  <c r="E846" i="1" a="1"/>
  <c r="E846" i="1" s="1"/>
  <c r="E847" i="1" a="1"/>
  <c r="E847" i="1" s="1"/>
  <c r="E848" i="1" a="1"/>
  <c r="E848" i="1" s="1"/>
  <c r="E849" i="1" a="1"/>
  <c r="E849" i="1" s="1"/>
  <c r="E850" i="1" a="1"/>
  <c r="E850" i="1" s="1"/>
  <c r="E851" i="1" a="1"/>
  <c r="E851" i="1" s="1"/>
  <c r="E852" i="1" a="1"/>
  <c r="E852" i="1" s="1"/>
  <c r="E853" i="1" a="1"/>
  <c r="E853" i="1" s="1"/>
  <c r="E854" i="1" a="1"/>
  <c r="E854" i="1" s="1"/>
  <c r="E855" i="1" a="1"/>
  <c r="E855" i="1" s="1"/>
  <c r="E856" i="1" a="1"/>
  <c r="E856" i="1" s="1"/>
  <c r="E857" i="1" a="1"/>
  <c r="E857" i="1" s="1"/>
  <c r="E858" i="1" a="1"/>
  <c r="E858" i="1" s="1"/>
  <c r="E859" i="1" a="1"/>
  <c r="E859" i="1" s="1"/>
  <c r="E860" i="1" a="1"/>
  <c r="E860" i="1" s="1"/>
  <c r="E861" i="1" a="1"/>
  <c r="E861" i="1" s="1"/>
  <c r="E862" i="1" a="1"/>
  <c r="E862" i="1" s="1"/>
  <c r="E863" i="1" a="1"/>
  <c r="E863" i="1" s="1"/>
  <c r="E864" i="1" a="1"/>
  <c r="E864" i="1" s="1"/>
  <c r="E865" i="1" a="1"/>
  <c r="E865" i="1" s="1"/>
  <c r="E866" i="1" a="1"/>
  <c r="E866" i="1" s="1"/>
  <c r="E867" i="1" a="1"/>
  <c r="E867" i="1" s="1"/>
  <c r="E868" i="1" a="1"/>
  <c r="E868" i="1" s="1"/>
  <c r="E869" i="1" a="1"/>
  <c r="E869" i="1" s="1"/>
  <c r="E870" i="1" a="1"/>
  <c r="E870" i="1" s="1"/>
  <c r="E871" i="1" a="1"/>
  <c r="E871" i="1" s="1"/>
  <c r="E872" i="1" a="1"/>
  <c r="E872" i="1" s="1"/>
  <c r="E873" i="1" a="1"/>
  <c r="E873" i="1" s="1"/>
  <c r="E874" i="1" a="1"/>
  <c r="E874" i="1" s="1"/>
  <c r="E875" i="1" a="1"/>
  <c r="E875" i="1" s="1"/>
  <c r="E876" i="1" a="1"/>
  <c r="E876" i="1" s="1"/>
  <c r="E877" i="1" a="1"/>
  <c r="E877" i="1" s="1"/>
  <c r="E878" i="1" a="1"/>
  <c r="E878" i="1" s="1"/>
  <c r="E879" i="1" a="1"/>
  <c r="E879" i="1" s="1"/>
  <c r="E880" i="1" a="1"/>
  <c r="E880" i="1" s="1"/>
  <c r="E881" i="1" a="1"/>
  <c r="E881" i="1" s="1"/>
  <c r="E882" i="1" a="1"/>
  <c r="E882" i="1" s="1"/>
  <c r="E883" i="1" a="1"/>
  <c r="E883" i="1" s="1"/>
  <c r="E884" i="1" a="1"/>
  <c r="E884" i="1" s="1"/>
  <c r="E885" i="1" a="1"/>
  <c r="E885" i="1" s="1"/>
  <c r="E886" i="1" a="1"/>
  <c r="E886" i="1" s="1"/>
  <c r="E887" i="1" a="1"/>
  <c r="E887" i="1" s="1"/>
  <c r="E888" i="1" a="1"/>
  <c r="E888" i="1" s="1"/>
  <c r="E889" i="1" a="1"/>
  <c r="E889" i="1" s="1"/>
  <c r="E890" i="1" a="1"/>
  <c r="E890" i="1" s="1"/>
  <c r="E891" i="1" a="1"/>
  <c r="E891" i="1" s="1"/>
  <c r="E892" i="1" a="1"/>
  <c r="E892" i="1" s="1"/>
  <c r="E893" i="1" a="1"/>
  <c r="E893" i="1" s="1"/>
  <c r="E894" i="1" a="1"/>
  <c r="E894" i="1" s="1"/>
  <c r="E895" i="1" a="1"/>
  <c r="E895" i="1" s="1"/>
  <c r="E896" i="1" a="1"/>
  <c r="E896" i="1" s="1"/>
  <c r="E897" i="1" a="1"/>
  <c r="E897" i="1" s="1"/>
  <c r="E898" i="1" a="1"/>
  <c r="E898" i="1" s="1"/>
  <c r="E899" i="1" a="1"/>
  <c r="E899" i="1" s="1"/>
  <c r="E900" i="1" a="1"/>
  <c r="E900" i="1" s="1"/>
  <c r="E901" i="1" a="1"/>
  <c r="E901" i="1" s="1"/>
  <c r="E902" i="1" a="1"/>
  <c r="E902" i="1" s="1"/>
  <c r="E903" i="1" a="1"/>
  <c r="E903" i="1" s="1"/>
  <c r="E904" i="1" a="1"/>
  <c r="E904" i="1" s="1"/>
  <c r="E905" i="1" a="1"/>
  <c r="E905" i="1" s="1"/>
  <c r="E906" i="1" a="1"/>
  <c r="E906" i="1" s="1"/>
  <c r="E907" i="1" a="1"/>
  <c r="E907" i="1" s="1"/>
  <c r="E908" i="1" a="1"/>
  <c r="E908" i="1" s="1"/>
  <c r="E909" i="1" a="1"/>
  <c r="E909" i="1" s="1"/>
  <c r="E910" i="1" a="1"/>
  <c r="E910" i="1" s="1"/>
  <c r="E911" i="1" a="1"/>
  <c r="E911" i="1" s="1"/>
  <c r="E912" i="1" a="1"/>
  <c r="E912" i="1" s="1"/>
  <c r="E913" i="1" a="1"/>
  <c r="E913" i="1" s="1"/>
  <c r="E914" i="1" a="1"/>
  <c r="E914" i="1" s="1"/>
  <c r="E915" i="1" a="1"/>
  <c r="E915" i="1" s="1"/>
  <c r="E916" i="1" a="1"/>
  <c r="E916" i="1" s="1"/>
  <c r="E917" i="1" a="1"/>
  <c r="E917" i="1" s="1"/>
  <c r="E918" i="1" a="1"/>
  <c r="E918" i="1" s="1"/>
  <c r="E919" i="1" a="1"/>
  <c r="E919" i="1" s="1"/>
  <c r="E920" i="1" a="1"/>
  <c r="E920" i="1" s="1"/>
  <c r="E921" i="1" a="1"/>
  <c r="E921" i="1" s="1"/>
  <c r="E922" i="1" a="1"/>
  <c r="E922" i="1" s="1"/>
  <c r="E923" i="1" a="1"/>
  <c r="E923" i="1" s="1"/>
  <c r="E924" i="1" a="1"/>
  <c r="E924" i="1" s="1"/>
  <c r="E925" i="1" a="1"/>
  <c r="E925" i="1" s="1"/>
  <c r="E926" i="1" a="1"/>
  <c r="E926" i="1" s="1"/>
  <c r="E927" i="1" a="1"/>
  <c r="E927" i="1" s="1"/>
  <c r="E928" i="1" a="1"/>
  <c r="E928" i="1" s="1"/>
  <c r="E929" i="1" a="1"/>
  <c r="E929" i="1" s="1"/>
  <c r="E930" i="1" a="1"/>
  <c r="E930" i="1" s="1"/>
  <c r="E931" i="1" a="1"/>
  <c r="E931" i="1" s="1"/>
  <c r="E932" i="1" a="1"/>
  <c r="E932" i="1" s="1"/>
  <c r="E933" i="1" a="1"/>
  <c r="E933" i="1" s="1"/>
  <c r="E934" i="1" a="1"/>
  <c r="E934" i="1" s="1"/>
  <c r="E935" i="1" a="1"/>
  <c r="E935" i="1" s="1"/>
  <c r="E936" i="1" a="1"/>
  <c r="E936" i="1" s="1"/>
  <c r="E937" i="1" a="1"/>
  <c r="E937" i="1" s="1"/>
  <c r="E938" i="1" a="1"/>
  <c r="E938" i="1" s="1"/>
  <c r="E939" i="1" a="1"/>
  <c r="E939" i="1" s="1"/>
  <c r="E940" i="1" a="1"/>
  <c r="E940" i="1" s="1"/>
  <c r="E941" i="1" a="1"/>
  <c r="E941" i="1" s="1"/>
  <c r="E942" i="1" a="1"/>
  <c r="E942" i="1" s="1"/>
  <c r="E943" i="1" a="1"/>
  <c r="E943" i="1" s="1"/>
  <c r="E944" i="1" a="1"/>
  <c r="E944" i="1" s="1"/>
  <c r="E945" i="1" a="1"/>
  <c r="E945" i="1" s="1"/>
  <c r="E946" i="1" a="1"/>
  <c r="E946" i="1" s="1"/>
  <c r="E947" i="1" a="1"/>
  <c r="E947" i="1" s="1"/>
  <c r="E948" i="1" a="1"/>
  <c r="E948" i="1" s="1"/>
  <c r="E949" i="1" a="1"/>
  <c r="E949" i="1" s="1"/>
  <c r="E950" i="1" a="1"/>
  <c r="E950" i="1" s="1"/>
  <c r="E951" i="1" a="1"/>
  <c r="E951" i="1" s="1"/>
  <c r="E952" i="1" a="1"/>
  <c r="E952" i="1" s="1"/>
  <c r="E953" i="1" a="1"/>
  <c r="E953" i="1" s="1"/>
  <c r="E954" i="1" a="1"/>
  <c r="E954" i="1" s="1"/>
  <c r="E955" i="1" a="1"/>
  <c r="E955" i="1" s="1"/>
  <c r="E956" i="1" a="1"/>
  <c r="E956" i="1" s="1"/>
  <c r="E957" i="1" a="1"/>
  <c r="E957" i="1" s="1"/>
  <c r="E958" i="1" a="1"/>
  <c r="E958" i="1" s="1"/>
  <c r="E959" i="1" a="1"/>
  <c r="E959" i="1" s="1"/>
  <c r="E960" i="1" a="1"/>
  <c r="E960" i="1" s="1"/>
  <c r="E961" i="1" a="1"/>
  <c r="E961" i="1" s="1"/>
  <c r="E962" i="1" a="1"/>
  <c r="E962" i="1" s="1"/>
  <c r="E963" i="1" a="1"/>
  <c r="E963" i="1" s="1"/>
  <c r="E964" i="1" a="1"/>
  <c r="E964" i="1" s="1"/>
  <c r="E965" i="1" a="1"/>
  <c r="E965" i="1" s="1"/>
  <c r="E966" i="1" a="1"/>
  <c r="E966" i="1" s="1"/>
  <c r="E967" i="1" a="1"/>
  <c r="E967" i="1" s="1"/>
  <c r="E968" i="1" a="1"/>
  <c r="E968" i="1" s="1"/>
  <c r="E969" i="1" a="1"/>
  <c r="E969" i="1" s="1"/>
  <c r="E970" i="1" a="1"/>
  <c r="E970" i="1" s="1"/>
  <c r="E971" i="1" a="1"/>
  <c r="E971" i="1" s="1"/>
  <c r="E972" i="1" a="1"/>
  <c r="E972" i="1" s="1"/>
  <c r="E973" i="1" a="1"/>
  <c r="E973" i="1" s="1"/>
  <c r="E974" i="1" a="1"/>
  <c r="E974" i="1" s="1"/>
  <c r="E975" i="1" a="1"/>
  <c r="E975" i="1" s="1"/>
  <c r="E976" i="1" a="1"/>
  <c r="E976" i="1" s="1"/>
  <c r="E977" i="1" a="1"/>
  <c r="E977" i="1" s="1"/>
  <c r="E978" i="1" a="1"/>
  <c r="E978" i="1" s="1"/>
  <c r="E979" i="1" a="1"/>
  <c r="E979" i="1" s="1"/>
  <c r="E980" i="1" a="1"/>
  <c r="E980" i="1" s="1"/>
  <c r="E981" i="1" a="1"/>
  <c r="E981" i="1" s="1"/>
  <c r="E982" i="1" a="1"/>
  <c r="E982" i="1" s="1"/>
  <c r="E983" i="1" a="1"/>
  <c r="E983" i="1" s="1"/>
  <c r="E984" i="1" a="1"/>
  <c r="E984" i="1" s="1"/>
  <c r="E985" i="1" a="1"/>
  <c r="E985" i="1" s="1"/>
  <c r="E986" i="1" a="1"/>
  <c r="E986" i="1" s="1"/>
  <c r="E987" i="1" a="1"/>
  <c r="E987" i="1" s="1"/>
  <c r="E988" i="1" a="1"/>
  <c r="E988" i="1" s="1"/>
  <c r="E989" i="1" a="1"/>
  <c r="E989" i="1" s="1"/>
  <c r="E990" i="1" a="1"/>
  <c r="E990" i="1" s="1"/>
  <c r="E991" i="1" a="1"/>
  <c r="E991" i="1" s="1"/>
  <c r="E992" i="1" a="1"/>
  <c r="E992" i="1" s="1"/>
  <c r="E993" i="1" a="1"/>
  <c r="E993" i="1" s="1"/>
  <c r="E994" i="1" a="1"/>
  <c r="E994" i="1" s="1"/>
  <c r="E995" i="1" a="1"/>
  <c r="E995" i="1" s="1"/>
  <c r="E996" i="1" a="1"/>
  <c r="E996" i="1" s="1"/>
  <c r="E997" i="1" a="1"/>
  <c r="E997" i="1" s="1"/>
  <c r="E998" i="1" a="1"/>
  <c r="E998" i="1" s="1"/>
  <c r="E999" i="1" a="1"/>
  <c r="E999" i="1" s="1"/>
  <c r="E1000" i="1" a="1"/>
  <c r="E1000" i="1" s="1"/>
  <c r="E1001" i="1" a="1"/>
  <c r="E1001" i="1" s="1"/>
  <c r="E1002" i="1" a="1"/>
  <c r="E1002" i="1" s="1"/>
  <c r="E1003" i="1" a="1"/>
  <c r="E1003" i="1" s="1"/>
  <c r="E1004" i="1" a="1"/>
  <c r="E1004" i="1" s="1"/>
  <c r="E1005" i="1" a="1"/>
  <c r="E1005" i="1" s="1"/>
  <c r="E1006" i="1" a="1"/>
  <c r="E1006" i="1" s="1"/>
  <c r="E1007" i="1" a="1"/>
  <c r="E1007" i="1" s="1"/>
  <c r="E1008" i="1" a="1"/>
  <c r="E1008" i="1" s="1"/>
  <c r="E1009" i="1" a="1"/>
  <c r="E1009" i="1" s="1"/>
  <c r="E1010" i="1" a="1"/>
  <c r="E1010" i="1" s="1"/>
  <c r="E1011" i="1" a="1"/>
  <c r="E1011" i="1" s="1"/>
  <c r="E1012" i="1" a="1"/>
  <c r="E1012" i="1" s="1"/>
  <c r="E1013" i="1" a="1"/>
  <c r="E1013" i="1" s="1"/>
  <c r="E1014" i="1" a="1"/>
  <c r="E1014" i="1" s="1"/>
  <c r="E1015" i="1" a="1"/>
  <c r="E1015" i="1" s="1"/>
  <c r="E1016" i="1" a="1"/>
  <c r="E1016" i="1" s="1"/>
  <c r="E1017" i="1" a="1"/>
  <c r="E1017" i="1" s="1"/>
  <c r="E1018" i="1" a="1"/>
  <c r="E1018" i="1" s="1"/>
  <c r="E1019" i="1" a="1"/>
  <c r="E1019" i="1" s="1"/>
  <c r="E1020" i="1" a="1"/>
  <c r="E1020" i="1" s="1"/>
  <c r="E1021" i="1" a="1"/>
  <c r="E1021" i="1" s="1"/>
  <c r="E1022" i="1" a="1"/>
  <c r="E1022" i="1" s="1"/>
  <c r="E1023" i="1" a="1"/>
  <c r="E1023" i="1" s="1"/>
  <c r="E1024" i="1" a="1"/>
  <c r="E1024" i="1" s="1"/>
  <c r="E1025" i="1" a="1"/>
  <c r="E1025" i="1" s="1"/>
  <c r="E1026" i="1" a="1"/>
  <c r="E1026" i="1" s="1"/>
  <c r="E1027" i="1" a="1"/>
  <c r="E1027" i="1" s="1"/>
  <c r="E1028" i="1" a="1"/>
  <c r="E1028" i="1" s="1"/>
  <c r="E1029" i="1" a="1"/>
  <c r="E1029" i="1" s="1"/>
  <c r="E1030" i="1" a="1"/>
  <c r="E1030" i="1" s="1"/>
  <c r="E1031" i="1" a="1"/>
  <c r="E1031" i="1" s="1"/>
  <c r="E1032" i="1" a="1"/>
  <c r="E1032" i="1" s="1"/>
  <c r="E1033" i="1" a="1"/>
  <c r="E1033" i="1" s="1"/>
  <c r="E1034" i="1" a="1"/>
  <c r="E1034" i="1" s="1"/>
  <c r="E1035" i="1" a="1"/>
  <c r="E1035" i="1" s="1"/>
  <c r="E1036" i="1" a="1"/>
  <c r="E1036" i="1" s="1"/>
  <c r="E1037" i="1" a="1"/>
  <c r="E1037" i="1" s="1"/>
  <c r="E1038" i="1" a="1"/>
  <c r="E1038" i="1" s="1"/>
  <c r="E1039" i="1" a="1"/>
  <c r="E1039" i="1" s="1"/>
  <c r="E1040" i="1" a="1"/>
  <c r="E1040" i="1" s="1"/>
  <c r="E1041" i="1" a="1"/>
  <c r="E1041" i="1" s="1"/>
  <c r="E1042" i="1" a="1"/>
  <c r="E1042" i="1" s="1"/>
  <c r="E1043" i="1" a="1"/>
  <c r="E1043" i="1" s="1"/>
  <c r="E1044" i="1" a="1"/>
  <c r="E1044" i="1" s="1"/>
  <c r="E1045" i="1" a="1"/>
  <c r="E1045" i="1" s="1"/>
  <c r="E1046" i="1" a="1"/>
  <c r="E1046" i="1" s="1"/>
  <c r="E1047" i="1" a="1"/>
  <c r="E1047" i="1" s="1"/>
  <c r="E1048" i="1" a="1"/>
  <c r="E1048" i="1" s="1"/>
  <c r="E1049" i="1" a="1"/>
  <c r="E1049" i="1" s="1"/>
  <c r="E1050" i="1" a="1"/>
  <c r="E1050" i="1" s="1"/>
  <c r="E1051" i="1" a="1"/>
  <c r="E1051" i="1" s="1"/>
  <c r="E1052" i="1" a="1"/>
  <c r="E1052" i="1" s="1"/>
  <c r="E1053" i="1" a="1"/>
  <c r="E1053" i="1" s="1"/>
  <c r="E1054" i="1" a="1"/>
  <c r="E1054" i="1" s="1"/>
  <c r="E1055" i="1" a="1"/>
  <c r="E1055" i="1" s="1"/>
  <c r="E1056" i="1" a="1"/>
  <c r="E1056" i="1" s="1"/>
  <c r="E1057" i="1" a="1"/>
  <c r="E1057" i="1" s="1"/>
  <c r="E1058" i="1" a="1"/>
  <c r="E1058" i="1" s="1"/>
  <c r="E1059" i="1" a="1"/>
  <c r="E1059" i="1" s="1"/>
  <c r="E1060" i="1" a="1"/>
  <c r="E1060" i="1" s="1"/>
  <c r="E1061" i="1" a="1"/>
  <c r="E1061" i="1" s="1"/>
  <c r="E1062" i="1" a="1"/>
  <c r="E1062" i="1" s="1"/>
  <c r="E1063" i="1" a="1"/>
  <c r="E1063" i="1" s="1"/>
  <c r="E1064" i="1" a="1"/>
  <c r="E1064" i="1" s="1"/>
  <c r="E1065" i="1" a="1"/>
  <c r="E1065" i="1" s="1"/>
  <c r="E1066" i="1" a="1"/>
  <c r="E1066" i="1" s="1"/>
  <c r="E1067" i="1" a="1"/>
  <c r="E1067" i="1" s="1"/>
  <c r="E1068" i="1" a="1"/>
  <c r="E1068" i="1" s="1"/>
  <c r="E1069" i="1" a="1"/>
  <c r="E1069" i="1" s="1"/>
  <c r="E1070" i="1" a="1"/>
  <c r="E1070" i="1" s="1"/>
  <c r="E1071" i="1" a="1"/>
  <c r="E1071" i="1" s="1"/>
  <c r="E1072" i="1" a="1"/>
  <c r="E1072" i="1" s="1"/>
  <c r="E1073" i="1" a="1"/>
  <c r="E1073" i="1" s="1"/>
  <c r="E1074" i="1" a="1"/>
  <c r="E1074" i="1" s="1"/>
  <c r="E1075" i="1" a="1"/>
  <c r="E1075" i="1" s="1"/>
  <c r="E1076" i="1" a="1"/>
  <c r="E1076" i="1" s="1"/>
  <c r="E1077" i="1" a="1"/>
  <c r="E1077" i="1" s="1"/>
  <c r="E1078" i="1" a="1"/>
  <c r="E1078" i="1" s="1"/>
  <c r="E1079" i="1" a="1"/>
  <c r="E1079" i="1" s="1"/>
  <c r="E1080" i="1" a="1"/>
  <c r="E1080" i="1" s="1"/>
  <c r="E1081" i="1" a="1"/>
  <c r="E1081" i="1" s="1"/>
  <c r="E1082" i="1" a="1"/>
  <c r="E1082" i="1" s="1"/>
  <c r="E1083" i="1" a="1"/>
  <c r="E1083" i="1" s="1"/>
  <c r="E1084" i="1" a="1"/>
  <c r="E1084" i="1" s="1"/>
  <c r="E1085" i="1" a="1"/>
  <c r="E1085" i="1" s="1"/>
  <c r="E1086" i="1" a="1"/>
  <c r="E1086" i="1" s="1"/>
  <c r="E1087" i="1" a="1"/>
  <c r="E1087" i="1" s="1"/>
  <c r="E1088" i="1" a="1"/>
  <c r="E1088" i="1" s="1"/>
  <c r="E1089" i="1" a="1"/>
  <c r="E1089" i="1" s="1"/>
  <c r="E1090" i="1" a="1"/>
  <c r="E1090" i="1" s="1"/>
  <c r="E1091" i="1" a="1"/>
  <c r="E1091" i="1" s="1"/>
  <c r="E1092" i="1" a="1"/>
  <c r="E1092" i="1" s="1"/>
  <c r="E1093" i="1" a="1"/>
  <c r="E1093" i="1" s="1"/>
  <c r="E1094" i="1" a="1"/>
  <c r="E1094" i="1" s="1"/>
  <c r="E1095" i="1" a="1"/>
  <c r="E1095" i="1" s="1"/>
  <c r="E1096" i="1" a="1"/>
  <c r="E1096" i="1" s="1"/>
  <c r="E1097" i="1" a="1"/>
  <c r="E1097" i="1" s="1"/>
  <c r="E1098" i="1" a="1"/>
  <c r="E1098" i="1" s="1"/>
  <c r="E1099" i="1" a="1"/>
  <c r="E1099" i="1" s="1"/>
  <c r="E1100" i="1" a="1"/>
  <c r="E1100" i="1" s="1"/>
  <c r="E1101" i="1" a="1"/>
  <c r="E1101" i="1" s="1"/>
  <c r="E1102" i="1" a="1"/>
  <c r="E1102" i="1" s="1"/>
  <c r="E1103" i="1" a="1"/>
  <c r="E1103" i="1" s="1"/>
  <c r="E1104" i="1" a="1"/>
  <c r="E1104" i="1" s="1"/>
  <c r="E1105" i="1" a="1"/>
  <c r="E1105" i="1" s="1"/>
  <c r="E1106" i="1" a="1"/>
  <c r="E1106" i="1" s="1"/>
  <c r="E1107" i="1" a="1"/>
  <c r="E1107" i="1" s="1"/>
  <c r="E1108" i="1" a="1"/>
  <c r="E1108" i="1" s="1"/>
  <c r="E1109" i="1" a="1"/>
  <c r="E1109" i="1" s="1"/>
  <c r="E1110" i="1" a="1"/>
  <c r="E1110" i="1" s="1"/>
  <c r="E1111" i="1" a="1"/>
  <c r="E1111" i="1" s="1"/>
  <c r="E1112" i="1" a="1"/>
  <c r="E1112" i="1" s="1"/>
  <c r="E1113" i="1" a="1"/>
  <c r="E1113" i="1" s="1"/>
  <c r="E1114" i="1" a="1"/>
  <c r="E1114" i="1" s="1"/>
  <c r="E1115" i="1" a="1"/>
  <c r="E1115" i="1" s="1"/>
  <c r="E1116" i="1" a="1"/>
  <c r="E1116" i="1" s="1"/>
  <c r="E1117" i="1" a="1"/>
  <c r="E1117" i="1" s="1"/>
  <c r="E1118" i="1" a="1"/>
  <c r="E1118" i="1" s="1"/>
  <c r="E1119" i="1" a="1"/>
  <c r="E1119" i="1" s="1"/>
  <c r="E1120" i="1" a="1"/>
  <c r="E1120" i="1" s="1"/>
  <c r="E1121" i="1" a="1"/>
  <c r="E1121" i="1" s="1"/>
  <c r="E1122" i="1" a="1"/>
  <c r="E1122" i="1" s="1"/>
  <c r="E1123" i="1" a="1"/>
  <c r="E1123" i="1" s="1"/>
  <c r="E1124" i="1" a="1"/>
  <c r="E1124" i="1" s="1"/>
  <c r="E1125" i="1" a="1"/>
  <c r="E1125" i="1" s="1"/>
  <c r="E1126" i="1" a="1"/>
  <c r="E1126" i="1" s="1"/>
  <c r="E1127" i="1" a="1"/>
  <c r="E1127" i="1" s="1"/>
  <c r="E1128" i="1" a="1"/>
  <c r="E1128" i="1" s="1"/>
  <c r="E1129" i="1" a="1"/>
  <c r="E1129" i="1" s="1"/>
  <c r="E1130" i="1" a="1"/>
  <c r="E1130" i="1" s="1"/>
  <c r="E1131" i="1" a="1"/>
  <c r="E1131" i="1" s="1"/>
  <c r="E1132" i="1" a="1"/>
  <c r="E1132" i="1" s="1"/>
  <c r="E1133" i="1" a="1"/>
  <c r="E1133" i="1" s="1"/>
  <c r="E1134" i="1" a="1"/>
  <c r="E1134" i="1" s="1"/>
  <c r="E1135" i="1" a="1"/>
  <c r="E1135" i="1" s="1"/>
  <c r="E1136" i="1" a="1"/>
  <c r="E1136" i="1" s="1"/>
  <c r="E1137" i="1" a="1"/>
  <c r="E1137" i="1" s="1"/>
  <c r="E1138" i="1" a="1"/>
  <c r="E1138" i="1" s="1"/>
  <c r="E1139" i="1" a="1"/>
  <c r="E1139" i="1" s="1"/>
  <c r="E1140" i="1" a="1"/>
  <c r="E1140" i="1" s="1"/>
  <c r="E1141" i="1" a="1"/>
  <c r="E1141" i="1" s="1"/>
  <c r="E1142" i="1" a="1"/>
  <c r="E1142" i="1" s="1"/>
  <c r="E1143" i="1" a="1"/>
  <c r="E1143" i="1" s="1"/>
  <c r="E1144" i="1" a="1"/>
  <c r="E1144" i="1" s="1"/>
  <c r="E1145" i="1" a="1"/>
  <c r="E1145" i="1" s="1"/>
  <c r="E1146" i="1" a="1"/>
  <c r="E1146" i="1" s="1"/>
  <c r="E1147" i="1" a="1"/>
  <c r="E1147" i="1" s="1"/>
  <c r="E1148" i="1" a="1"/>
  <c r="E1148" i="1" s="1"/>
  <c r="E1149" i="1" a="1"/>
  <c r="E1149" i="1" s="1"/>
  <c r="E1150" i="1" a="1"/>
  <c r="E1150" i="1" s="1"/>
  <c r="E1151" i="1" a="1"/>
  <c r="E1151" i="1" s="1"/>
  <c r="E1152" i="1" a="1"/>
  <c r="E1152" i="1" s="1"/>
  <c r="E1153" i="1" a="1"/>
  <c r="E1153" i="1" s="1"/>
  <c r="E1154" i="1" a="1"/>
  <c r="E1154" i="1" s="1"/>
  <c r="E1155" i="1" a="1"/>
  <c r="E1155" i="1" s="1"/>
  <c r="E1156" i="1" a="1"/>
  <c r="E1156" i="1" s="1"/>
  <c r="E1157" i="1" a="1"/>
  <c r="E1157" i="1" s="1"/>
  <c r="E1158" i="1" a="1"/>
  <c r="E1158" i="1" s="1"/>
  <c r="E1159" i="1" a="1"/>
  <c r="E1159" i="1" s="1"/>
  <c r="E1160" i="1" a="1"/>
  <c r="E1160" i="1" s="1"/>
  <c r="E1161" i="1" a="1"/>
  <c r="E1161" i="1" s="1"/>
  <c r="E1162" i="1" a="1"/>
  <c r="E1162" i="1" s="1"/>
  <c r="E1163" i="1" a="1"/>
  <c r="E1163" i="1" s="1"/>
  <c r="E1164" i="1" a="1"/>
  <c r="E1164" i="1" s="1"/>
  <c r="E1165" i="1" a="1"/>
  <c r="E1165" i="1" s="1"/>
  <c r="E1166" i="1" a="1"/>
  <c r="E1166" i="1" s="1"/>
  <c r="E1167" i="1" a="1"/>
  <c r="E1167" i="1" s="1"/>
  <c r="E1168" i="1" a="1"/>
  <c r="E1168" i="1" s="1"/>
  <c r="E1169" i="1" a="1"/>
  <c r="E1169" i="1" s="1"/>
  <c r="E1170" i="1" a="1"/>
  <c r="E1170" i="1" s="1"/>
  <c r="E1171" i="1" a="1"/>
  <c r="E1171" i="1" s="1"/>
  <c r="E1172" i="1" a="1"/>
  <c r="E1172" i="1" s="1"/>
  <c r="E1173" i="1" a="1"/>
  <c r="E1173" i="1" s="1"/>
  <c r="E1174" i="1" a="1"/>
  <c r="E1174" i="1" s="1"/>
  <c r="E1175" i="1" a="1"/>
  <c r="E1175" i="1" s="1"/>
  <c r="E1176" i="1" a="1"/>
  <c r="E1176" i="1" s="1"/>
  <c r="E1177" i="1" a="1"/>
  <c r="E1177" i="1" s="1"/>
  <c r="E1178" i="1" a="1"/>
  <c r="E1178" i="1" s="1"/>
  <c r="E1179" i="1" a="1"/>
  <c r="E1179" i="1" s="1"/>
  <c r="E1180" i="1" a="1"/>
  <c r="E1180" i="1" s="1"/>
  <c r="E1181" i="1" a="1"/>
  <c r="E1181" i="1" s="1"/>
  <c r="E1182" i="1" a="1"/>
  <c r="E1182" i="1" s="1"/>
  <c r="E1183" i="1" a="1"/>
  <c r="E1183" i="1" s="1"/>
  <c r="E1184" i="1" a="1"/>
  <c r="E1184" i="1" s="1"/>
  <c r="E1185" i="1" a="1"/>
  <c r="E1185" i="1" s="1"/>
  <c r="E1186" i="1" a="1"/>
  <c r="E1186" i="1" s="1"/>
  <c r="E1187" i="1" a="1"/>
  <c r="E1187" i="1" s="1"/>
  <c r="E1188" i="1" a="1"/>
  <c r="E1188" i="1" s="1"/>
  <c r="E1189" i="1" a="1"/>
  <c r="E1189" i="1" s="1"/>
  <c r="E1190" i="1" a="1"/>
  <c r="E1190" i="1" s="1"/>
  <c r="E1191" i="1" a="1"/>
  <c r="E1191" i="1" s="1"/>
  <c r="E1192" i="1" a="1"/>
  <c r="E1192" i="1" s="1"/>
  <c r="E1193" i="1" a="1"/>
  <c r="E1193" i="1" s="1"/>
  <c r="E1194" i="1" a="1"/>
  <c r="E1194" i="1" s="1"/>
  <c r="E1195" i="1" a="1"/>
  <c r="E1195" i="1" s="1"/>
  <c r="E1196" i="1" a="1"/>
  <c r="E1196" i="1" s="1"/>
  <c r="E1197" i="1" a="1"/>
  <c r="E1197" i="1" s="1"/>
  <c r="E1198" i="1" a="1"/>
  <c r="E1198" i="1" s="1"/>
  <c r="E1199" i="1" a="1"/>
  <c r="E1199" i="1" s="1"/>
  <c r="E1200" i="1" a="1"/>
  <c r="E1200" i="1" s="1"/>
  <c r="E1201" i="1" a="1"/>
  <c r="E1201" i="1" s="1"/>
  <c r="E1202" i="1" a="1"/>
  <c r="E1202" i="1" s="1"/>
  <c r="E1203" i="1" a="1"/>
  <c r="E1203" i="1" s="1"/>
  <c r="E1204" i="1" a="1"/>
  <c r="E1204" i="1" s="1"/>
  <c r="E1205" i="1" a="1"/>
  <c r="E1205" i="1" s="1"/>
  <c r="E1206" i="1" a="1"/>
  <c r="E1206" i="1" s="1"/>
  <c r="E1207" i="1" a="1"/>
  <c r="E1207" i="1" s="1"/>
  <c r="E1208" i="1" a="1"/>
  <c r="E1208" i="1" s="1"/>
  <c r="E1209" i="1" a="1"/>
  <c r="E1209" i="1" s="1"/>
  <c r="E1210" i="1" a="1"/>
  <c r="E1210" i="1" s="1"/>
  <c r="E1211" i="1" a="1"/>
  <c r="E1211" i="1" s="1"/>
  <c r="E1212" i="1" a="1"/>
  <c r="E1212" i="1" s="1"/>
  <c r="E1213" i="1" a="1"/>
  <c r="E1213" i="1" s="1"/>
  <c r="E1214" i="1" a="1"/>
  <c r="E1214" i="1" s="1"/>
  <c r="E1215" i="1" a="1"/>
  <c r="E1215" i="1" s="1"/>
  <c r="E1216" i="1" a="1"/>
  <c r="E1216" i="1" s="1"/>
  <c r="E1217" i="1" a="1"/>
  <c r="E1217" i="1" s="1"/>
  <c r="E1218" i="1" a="1"/>
  <c r="E1218" i="1" s="1"/>
  <c r="E1219" i="1" a="1"/>
  <c r="E1219" i="1" s="1"/>
  <c r="E1220" i="1" a="1"/>
  <c r="E1220" i="1" s="1"/>
  <c r="E1221" i="1" a="1"/>
  <c r="E1221" i="1" s="1"/>
  <c r="E1222" i="1" a="1"/>
  <c r="E1222" i="1" s="1"/>
  <c r="E1223" i="1" a="1"/>
  <c r="E1223" i="1" s="1"/>
  <c r="E1224" i="1" a="1"/>
  <c r="E1224" i="1" s="1"/>
  <c r="E1225" i="1" a="1"/>
  <c r="E1225" i="1" s="1"/>
  <c r="E1226" i="1" a="1"/>
  <c r="E1226" i="1" s="1"/>
  <c r="E1227" i="1" a="1"/>
  <c r="E1227" i="1" s="1"/>
  <c r="E1228" i="1" a="1"/>
  <c r="E1228" i="1" s="1"/>
  <c r="E1229" i="1" a="1"/>
  <c r="E1229" i="1" s="1"/>
  <c r="E1230" i="1" a="1"/>
  <c r="E1230" i="1" s="1"/>
  <c r="E1231" i="1" a="1"/>
  <c r="E1231" i="1" s="1"/>
  <c r="E1232" i="1" a="1"/>
  <c r="E1232" i="1" s="1"/>
  <c r="E1233" i="1" a="1"/>
  <c r="E1233" i="1" s="1"/>
  <c r="E1234" i="1" a="1"/>
  <c r="E1234" i="1" s="1"/>
  <c r="E1235" i="1" a="1"/>
  <c r="E1235" i="1" s="1"/>
  <c r="E1236" i="1" a="1"/>
  <c r="E1236" i="1" s="1"/>
  <c r="E1237" i="1" a="1"/>
  <c r="E1237" i="1" s="1"/>
  <c r="E1238" i="1" a="1"/>
  <c r="E1238" i="1" s="1"/>
  <c r="E1239" i="1" a="1"/>
  <c r="E1239" i="1" s="1"/>
  <c r="E1240" i="1" a="1"/>
  <c r="E1240" i="1" s="1"/>
  <c r="E1241" i="1" a="1"/>
  <c r="E1241" i="1" s="1"/>
  <c r="E1242" i="1" a="1"/>
  <c r="E1242" i="1" s="1"/>
  <c r="E1243" i="1" a="1"/>
  <c r="E1243" i="1" s="1"/>
  <c r="E1244" i="1" a="1"/>
  <c r="E1244" i="1" s="1"/>
  <c r="E1245" i="1" a="1"/>
  <c r="E1245" i="1" s="1"/>
  <c r="E1246" i="1" a="1"/>
  <c r="E1246" i="1" s="1"/>
  <c r="E1247" i="1" a="1"/>
  <c r="E1247" i="1" s="1"/>
  <c r="E1248" i="1" a="1"/>
  <c r="E1248" i="1" s="1"/>
  <c r="E1249" i="1" a="1"/>
  <c r="E1249" i="1" s="1"/>
  <c r="E1250" i="1" a="1"/>
  <c r="E1250" i="1" s="1"/>
  <c r="E1251" i="1" a="1"/>
  <c r="E1251" i="1" s="1"/>
  <c r="E1252" i="1" a="1"/>
  <c r="E1252" i="1" s="1"/>
  <c r="E1253" i="1" a="1"/>
  <c r="E1253" i="1" s="1"/>
  <c r="E1254" i="1" a="1"/>
  <c r="E1254" i="1" s="1"/>
  <c r="E1255" i="1" a="1"/>
  <c r="E1255" i="1" s="1"/>
  <c r="E1256" i="1" a="1"/>
  <c r="E1256" i="1" s="1"/>
  <c r="E1257" i="1" a="1"/>
  <c r="E1257" i="1" s="1"/>
  <c r="E1258" i="1" a="1"/>
  <c r="E1258" i="1" s="1"/>
  <c r="E1259" i="1" a="1"/>
  <c r="E1259" i="1" s="1"/>
  <c r="E1260" i="1" a="1"/>
  <c r="E1260" i="1" s="1"/>
  <c r="E1261" i="1" a="1"/>
  <c r="E1261" i="1" s="1"/>
  <c r="E1262" i="1" a="1"/>
  <c r="E1262" i="1" s="1"/>
  <c r="E1263" i="1" a="1"/>
  <c r="E1263" i="1" s="1"/>
  <c r="E1264" i="1" a="1"/>
  <c r="E1264" i="1" s="1"/>
  <c r="E1265" i="1" a="1"/>
  <c r="E1265" i="1" s="1"/>
  <c r="E1266" i="1" a="1"/>
  <c r="E1266" i="1" s="1"/>
  <c r="E1267" i="1" a="1"/>
  <c r="E1267" i="1" s="1"/>
  <c r="E1268" i="1" a="1"/>
  <c r="E1268" i="1" s="1"/>
  <c r="E1269" i="1" a="1"/>
  <c r="E1269" i="1" s="1"/>
  <c r="E1270" i="1" a="1"/>
  <c r="E1270" i="1" s="1"/>
  <c r="E1271" i="1" a="1"/>
  <c r="E1271" i="1" s="1"/>
  <c r="E1272" i="1" a="1"/>
  <c r="E1272" i="1" s="1"/>
  <c r="E1273" i="1" a="1"/>
  <c r="E1273" i="1" s="1"/>
  <c r="E1274" i="1" a="1"/>
  <c r="E1274" i="1" s="1"/>
  <c r="E1275" i="1" a="1"/>
  <c r="E1275" i="1" s="1"/>
  <c r="E1276" i="1" a="1"/>
  <c r="E1276" i="1" s="1"/>
  <c r="E1277" i="1" a="1"/>
  <c r="E1277" i="1" s="1"/>
  <c r="E1278" i="1" a="1"/>
  <c r="E1278" i="1" s="1"/>
  <c r="E1279" i="1" a="1"/>
  <c r="E1279" i="1" s="1"/>
  <c r="E1280" i="1" a="1"/>
  <c r="E1280" i="1" s="1"/>
  <c r="E1281" i="1" a="1"/>
  <c r="E1281" i="1" s="1"/>
  <c r="E1282" i="1" a="1"/>
  <c r="E1282" i="1" s="1"/>
  <c r="E1283" i="1" a="1"/>
  <c r="E1283" i="1" s="1"/>
  <c r="E1284" i="1" a="1"/>
  <c r="E1284" i="1" s="1"/>
  <c r="E1285" i="1" a="1"/>
  <c r="E1285" i="1" s="1"/>
  <c r="E1286" i="1" a="1"/>
  <c r="E1286" i="1" s="1"/>
  <c r="E1287" i="1" a="1"/>
  <c r="E1287" i="1" s="1"/>
  <c r="E1288" i="1" a="1"/>
  <c r="E1288" i="1" s="1"/>
  <c r="E1289" i="1" a="1"/>
  <c r="E1289" i="1" s="1"/>
  <c r="E1290" i="1" a="1"/>
  <c r="E1290" i="1" s="1"/>
  <c r="E1291" i="1" a="1"/>
  <c r="E1291" i="1" s="1"/>
  <c r="E1292" i="1" a="1"/>
  <c r="E1292" i="1" s="1"/>
  <c r="E1293" i="1" a="1"/>
  <c r="E1293" i="1" s="1"/>
  <c r="E1294" i="1" a="1"/>
  <c r="E1294" i="1" s="1"/>
  <c r="E1295" i="1" a="1"/>
  <c r="E1295" i="1" s="1"/>
  <c r="E1296" i="1" a="1"/>
  <c r="E1296" i="1" s="1"/>
  <c r="E1297" i="1" a="1"/>
  <c r="E1297" i="1" s="1"/>
  <c r="E1298" i="1" a="1"/>
  <c r="E1298" i="1" s="1"/>
  <c r="E1299" i="1" a="1"/>
  <c r="E1299" i="1" s="1"/>
  <c r="E1300" i="1" a="1"/>
  <c r="E1300" i="1" s="1"/>
  <c r="E1301" i="1" a="1"/>
  <c r="E1301" i="1" s="1"/>
  <c r="E1302" i="1" a="1"/>
  <c r="E1302" i="1" s="1"/>
  <c r="E1303" i="1" a="1"/>
  <c r="E1303" i="1" s="1"/>
  <c r="E1304" i="1" a="1"/>
  <c r="E1304" i="1" s="1"/>
  <c r="E1305" i="1" a="1"/>
  <c r="E1305" i="1" s="1"/>
  <c r="E1306" i="1" a="1"/>
  <c r="E1306" i="1" s="1"/>
  <c r="E1307" i="1" a="1"/>
  <c r="E1307" i="1" s="1"/>
  <c r="E1308" i="1" a="1"/>
  <c r="E1308" i="1" s="1"/>
  <c r="E1309" i="1" a="1"/>
  <c r="E1309" i="1" s="1"/>
  <c r="E1310" i="1" a="1"/>
  <c r="E1310" i="1" s="1"/>
  <c r="E1311" i="1" a="1"/>
  <c r="E1311" i="1" s="1"/>
  <c r="E1312" i="1" a="1"/>
  <c r="E1312" i="1" s="1"/>
  <c r="E1313" i="1" a="1"/>
  <c r="E1313" i="1" s="1"/>
  <c r="E1314" i="1" a="1"/>
  <c r="E1314" i="1" s="1"/>
  <c r="E1315" i="1" a="1"/>
  <c r="E1315" i="1" s="1"/>
  <c r="E1316" i="1" a="1"/>
  <c r="E1316" i="1" s="1"/>
  <c r="E1317" i="1" a="1"/>
  <c r="E1317" i="1" s="1"/>
  <c r="E1318" i="1" a="1"/>
  <c r="E1318" i="1" s="1"/>
  <c r="E1319" i="1" a="1"/>
  <c r="E1319" i="1" s="1"/>
  <c r="E1320" i="1" a="1"/>
  <c r="E1320" i="1" s="1"/>
  <c r="E1321" i="1" a="1"/>
  <c r="E1321" i="1" s="1"/>
  <c r="E1322" i="1" a="1"/>
  <c r="E1322" i="1" s="1"/>
  <c r="E1323" i="1" a="1"/>
  <c r="E1323" i="1" s="1"/>
  <c r="E1324" i="1" a="1"/>
  <c r="E1324" i="1" s="1"/>
  <c r="E1325" i="1" a="1"/>
  <c r="E1325" i="1" s="1"/>
  <c r="E1326" i="1" a="1"/>
  <c r="E1326" i="1" s="1"/>
  <c r="E1327" i="1" a="1"/>
  <c r="E1327" i="1" s="1"/>
  <c r="E1328" i="1" a="1"/>
  <c r="E1328" i="1" s="1"/>
  <c r="E1329" i="1" a="1"/>
  <c r="E1329" i="1" s="1"/>
  <c r="E1330" i="1" a="1"/>
  <c r="E1330" i="1" s="1"/>
  <c r="E1331" i="1" a="1"/>
  <c r="E1331" i="1" s="1"/>
  <c r="E1332" i="1" a="1"/>
  <c r="E1332" i="1" s="1"/>
  <c r="E1333" i="1" a="1"/>
  <c r="E1333" i="1" s="1"/>
  <c r="E1334" i="1" a="1"/>
  <c r="E1334" i="1" s="1"/>
  <c r="E1335" i="1" a="1"/>
  <c r="E1335" i="1" s="1"/>
  <c r="E1336" i="1" a="1"/>
  <c r="E1336" i="1" s="1"/>
  <c r="E1337" i="1" a="1"/>
  <c r="E1337" i="1" s="1"/>
  <c r="E1338" i="1" a="1"/>
  <c r="E1338" i="1" s="1"/>
  <c r="E1339" i="1" a="1"/>
  <c r="E1339" i="1" s="1"/>
  <c r="E1340" i="1" a="1"/>
  <c r="E1340" i="1" s="1"/>
  <c r="E1341" i="1" a="1"/>
  <c r="E1341" i="1" s="1"/>
  <c r="E1342" i="1" a="1"/>
  <c r="E1342" i="1" s="1"/>
  <c r="E1343" i="1" a="1"/>
  <c r="E1343" i="1" s="1"/>
  <c r="E1344" i="1" a="1"/>
  <c r="E1344" i="1" s="1"/>
  <c r="E1345" i="1" a="1"/>
  <c r="E1345" i="1" s="1"/>
  <c r="E1346" i="1" a="1"/>
  <c r="E1346" i="1" s="1"/>
  <c r="E1347" i="1" a="1"/>
  <c r="E1347" i="1" s="1"/>
  <c r="E1348" i="1" a="1"/>
  <c r="E1348" i="1" s="1"/>
  <c r="E1349" i="1" a="1"/>
  <c r="E1349" i="1" s="1"/>
  <c r="E1350" i="1" a="1"/>
  <c r="E1350" i="1" s="1"/>
  <c r="E1351" i="1" a="1"/>
  <c r="E1351" i="1" s="1"/>
  <c r="E1352" i="1" a="1"/>
  <c r="E1352" i="1" s="1"/>
  <c r="E1353" i="1" a="1"/>
  <c r="E1353" i="1" s="1"/>
  <c r="E1354" i="1" a="1"/>
  <c r="E1354" i="1" s="1"/>
  <c r="E1355" i="1" a="1"/>
  <c r="E1355" i="1" s="1"/>
  <c r="E1356" i="1" a="1"/>
  <c r="E1356" i="1" s="1"/>
  <c r="E1357" i="1" a="1"/>
  <c r="E1357" i="1" s="1"/>
  <c r="E1358" i="1" a="1"/>
  <c r="E1358" i="1" s="1"/>
  <c r="E1359" i="1" a="1"/>
  <c r="E1359" i="1" s="1"/>
  <c r="E1360" i="1" a="1"/>
  <c r="E1360" i="1" s="1"/>
  <c r="E1361" i="1" a="1"/>
  <c r="E1361" i="1" s="1"/>
  <c r="E1362" i="1" a="1"/>
  <c r="E1362" i="1" s="1"/>
  <c r="E1363" i="1" a="1"/>
  <c r="E1363" i="1" s="1"/>
  <c r="E1364" i="1" a="1"/>
  <c r="E1364" i="1" s="1"/>
  <c r="E1365" i="1" a="1"/>
  <c r="E1365" i="1" s="1"/>
  <c r="E1366" i="1" a="1"/>
  <c r="E1366" i="1" s="1"/>
  <c r="E1367" i="1" a="1"/>
  <c r="E1367" i="1" s="1"/>
  <c r="E1368" i="1" a="1"/>
  <c r="E1368" i="1" s="1"/>
  <c r="E1369" i="1" a="1"/>
  <c r="E1369" i="1" s="1"/>
  <c r="E1370" i="1" a="1"/>
  <c r="E1370" i="1" s="1"/>
  <c r="E1371" i="1" a="1"/>
  <c r="E1371" i="1" s="1"/>
  <c r="E1372" i="1" a="1"/>
  <c r="E1372" i="1" s="1"/>
  <c r="E1373" i="1" a="1"/>
  <c r="E1373" i="1" s="1"/>
  <c r="E1374" i="1" a="1"/>
  <c r="E1374" i="1" s="1"/>
  <c r="E1375" i="1" a="1"/>
  <c r="E1375" i="1" s="1"/>
  <c r="E1376" i="1" a="1"/>
  <c r="E1376" i="1" s="1"/>
  <c r="E1377" i="1" a="1"/>
  <c r="E1377" i="1" s="1"/>
  <c r="E1378" i="1" a="1"/>
  <c r="E1378" i="1" s="1"/>
  <c r="E1379" i="1" a="1"/>
  <c r="E1379" i="1" s="1"/>
  <c r="E1380" i="1" a="1"/>
  <c r="E1380" i="1" s="1"/>
  <c r="E1381" i="1" a="1"/>
  <c r="E1381" i="1" s="1"/>
  <c r="E1382" i="1" a="1"/>
  <c r="E1382" i="1" s="1"/>
  <c r="E1383" i="1" a="1"/>
  <c r="E1383" i="1" s="1"/>
  <c r="E1384" i="1" a="1"/>
  <c r="E1384" i="1" s="1"/>
  <c r="E1385" i="1" a="1"/>
  <c r="E1385" i="1" s="1"/>
  <c r="E1386" i="1" a="1"/>
  <c r="E1386" i="1" s="1"/>
  <c r="E1387" i="1" a="1"/>
  <c r="E1387" i="1" s="1"/>
  <c r="E1388" i="1" a="1"/>
  <c r="E1388" i="1" s="1"/>
  <c r="E1389" i="1" a="1"/>
  <c r="E1389" i="1" s="1"/>
  <c r="E1390" i="1" a="1"/>
  <c r="E1390" i="1" s="1"/>
  <c r="E1391" i="1" a="1"/>
  <c r="E1391" i="1" s="1"/>
  <c r="E1392" i="1" a="1"/>
  <c r="E1392" i="1" s="1"/>
  <c r="E1393" i="1" a="1"/>
  <c r="E1393" i="1" s="1"/>
  <c r="E1394" i="1" a="1"/>
  <c r="E1394" i="1" s="1"/>
  <c r="E1395" i="1" a="1"/>
  <c r="E1395" i="1" s="1"/>
  <c r="E1396" i="1" a="1"/>
  <c r="E1396" i="1" s="1"/>
  <c r="E1397" i="1" a="1"/>
  <c r="E1397" i="1" s="1"/>
  <c r="E1398" i="1" a="1"/>
  <c r="E1398" i="1" s="1"/>
  <c r="E1399" i="1" a="1"/>
  <c r="E1399" i="1" s="1"/>
  <c r="E1400" i="1" a="1"/>
  <c r="E1400" i="1" s="1"/>
  <c r="E1401" i="1" a="1"/>
  <c r="E1401" i="1" s="1"/>
  <c r="E1402" i="1" a="1"/>
  <c r="E1402" i="1" s="1"/>
  <c r="E1403" i="1" a="1"/>
  <c r="E1403" i="1" s="1"/>
  <c r="E1404" i="1" a="1"/>
  <c r="E1404" i="1" s="1"/>
  <c r="E1405" i="1" a="1"/>
  <c r="E1405" i="1" s="1"/>
  <c r="E1406" i="1" a="1"/>
  <c r="E1406" i="1" s="1"/>
  <c r="E1407" i="1" a="1"/>
  <c r="E1407" i="1" s="1"/>
  <c r="E1408" i="1" a="1"/>
  <c r="E1408" i="1" s="1"/>
  <c r="E1409" i="1" a="1"/>
  <c r="E1409" i="1" s="1"/>
  <c r="E1410" i="1" a="1"/>
  <c r="E1410" i="1" s="1"/>
  <c r="E1411" i="1" a="1"/>
  <c r="E1411" i="1" s="1"/>
  <c r="E1412" i="1" a="1"/>
  <c r="E1412" i="1" s="1"/>
  <c r="E1413" i="1" a="1"/>
  <c r="E1413" i="1" s="1"/>
  <c r="E1414" i="1" a="1"/>
  <c r="E1414" i="1" s="1"/>
  <c r="E1415" i="1" a="1"/>
  <c r="E1415" i="1" s="1"/>
  <c r="E1416" i="1" a="1"/>
  <c r="E1416" i="1" s="1"/>
  <c r="E1417" i="1" a="1"/>
  <c r="E1417" i="1" s="1"/>
  <c r="E1418" i="1" a="1"/>
  <c r="E1418" i="1" s="1"/>
  <c r="E1419" i="1" a="1"/>
  <c r="E1419" i="1" s="1"/>
  <c r="E1420" i="1" a="1"/>
  <c r="E1420" i="1" s="1"/>
  <c r="E1421" i="1" a="1"/>
  <c r="E1421" i="1" s="1"/>
  <c r="E1422" i="1" a="1"/>
  <c r="E1422" i="1" s="1"/>
  <c r="E1423" i="1" a="1"/>
  <c r="E1423" i="1" s="1"/>
  <c r="E1424" i="1" a="1"/>
  <c r="E1424" i="1" s="1"/>
  <c r="E1425" i="1" a="1"/>
  <c r="E1425" i="1" s="1"/>
  <c r="E1426" i="1" a="1"/>
  <c r="E1426" i="1" s="1"/>
  <c r="E1427" i="1" a="1"/>
  <c r="E1427" i="1" s="1"/>
  <c r="E1428" i="1" a="1"/>
  <c r="E1428" i="1" s="1"/>
  <c r="E1429" i="1" a="1"/>
  <c r="E1429" i="1" s="1"/>
  <c r="E1430" i="1" a="1"/>
  <c r="E1430" i="1" s="1"/>
  <c r="E1431" i="1" a="1"/>
  <c r="E1431" i="1" s="1"/>
  <c r="E1432" i="1" a="1"/>
  <c r="E1432" i="1" s="1"/>
  <c r="E1433" i="1" a="1"/>
  <c r="E1433" i="1" s="1"/>
  <c r="E1434" i="1" a="1"/>
  <c r="E1434" i="1" s="1"/>
  <c r="E1435" i="1" a="1"/>
  <c r="E1435" i="1" s="1"/>
  <c r="E1436" i="1" a="1"/>
  <c r="E1436" i="1" s="1"/>
  <c r="E1437" i="1" a="1"/>
  <c r="E1437" i="1" s="1"/>
  <c r="E1438" i="1" a="1"/>
  <c r="E1438" i="1" s="1"/>
  <c r="E1439" i="1" a="1"/>
  <c r="E1439" i="1" s="1"/>
  <c r="E1440" i="1" a="1"/>
  <c r="E1440" i="1" s="1"/>
  <c r="E1441" i="1" a="1"/>
  <c r="E1441" i="1" s="1"/>
  <c r="E1442" i="1" a="1"/>
  <c r="E1442" i="1" s="1"/>
  <c r="E1443" i="1" a="1"/>
  <c r="E1443" i="1" s="1"/>
  <c r="E1444" i="1" a="1"/>
  <c r="E1444" i="1" s="1"/>
  <c r="E1445" i="1" a="1"/>
  <c r="E1445" i="1" s="1"/>
  <c r="E1446" i="1" a="1"/>
  <c r="E1446" i="1" s="1"/>
  <c r="E1447" i="1" a="1"/>
  <c r="E1447" i="1" s="1"/>
  <c r="E1448" i="1" a="1"/>
  <c r="E1448" i="1" s="1"/>
  <c r="E1449" i="1" a="1"/>
  <c r="E1449" i="1" s="1"/>
  <c r="E1450" i="1" a="1"/>
  <c r="E1450" i="1" s="1"/>
  <c r="E1451" i="1" a="1"/>
  <c r="E1451" i="1" s="1"/>
  <c r="E1452" i="1" a="1"/>
  <c r="E1452" i="1" s="1"/>
  <c r="E1453" i="1" a="1"/>
  <c r="E1453" i="1" s="1"/>
  <c r="E1454" i="1" a="1"/>
  <c r="E1454" i="1" s="1"/>
  <c r="E1455" i="1" a="1"/>
  <c r="E1455" i="1" s="1"/>
  <c r="E1456" i="1" a="1"/>
  <c r="E1456" i="1" s="1"/>
  <c r="E1457" i="1" a="1"/>
  <c r="E1457" i="1" s="1"/>
  <c r="E1458" i="1" a="1"/>
  <c r="E1458" i="1" s="1"/>
  <c r="E1459" i="1" a="1"/>
  <c r="E1459" i="1" s="1"/>
  <c r="E1460" i="1" a="1"/>
  <c r="E1460" i="1" s="1"/>
  <c r="E1461" i="1" a="1"/>
  <c r="E1461" i="1" s="1"/>
  <c r="E1462" i="1" a="1"/>
  <c r="E1462" i="1" s="1"/>
  <c r="E1463" i="1" a="1"/>
  <c r="E1463" i="1" s="1"/>
  <c r="E1464" i="1" a="1"/>
  <c r="E1464" i="1" s="1"/>
  <c r="E1465" i="1" a="1"/>
  <c r="E1465" i="1" s="1"/>
  <c r="E1466" i="1" a="1"/>
  <c r="E1466" i="1" s="1"/>
  <c r="E1467" i="1" a="1"/>
  <c r="E1467" i="1" s="1"/>
  <c r="E1468" i="1" a="1"/>
  <c r="E1468" i="1" s="1"/>
  <c r="E1469" i="1" a="1"/>
  <c r="E1469" i="1" s="1"/>
  <c r="E1470" i="1" a="1"/>
  <c r="E1470" i="1" s="1"/>
  <c r="E1471" i="1" a="1"/>
  <c r="E1471" i="1" s="1"/>
  <c r="E1472" i="1" a="1"/>
  <c r="E1472" i="1" s="1"/>
  <c r="E1473" i="1" a="1"/>
  <c r="E1473" i="1" s="1"/>
  <c r="E1474" i="1" a="1"/>
  <c r="E1474" i="1" s="1"/>
  <c r="E1475" i="1" a="1"/>
  <c r="E1475" i="1" s="1"/>
  <c r="E1476" i="1" a="1"/>
  <c r="E1476" i="1" s="1"/>
  <c r="E1477" i="1" a="1"/>
  <c r="E1477" i="1" s="1"/>
  <c r="E1478" i="1" a="1"/>
  <c r="E1478" i="1" s="1"/>
  <c r="E1479" i="1" a="1"/>
  <c r="E1479" i="1" s="1"/>
  <c r="E1480" i="1" a="1"/>
  <c r="E1480" i="1" s="1"/>
  <c r="E1481" i="1" a="1"/>
  <c r="E1481" i="1" s="1"/>
  <c r="E1482" i="1" a="1"/>
  <c r="E1482" i="1" s="1"/>
  <c r="E1483" i="1" a="1"/>
  <c r="E1483" i="1" s="1"/>
  <c r="E1484" i="1" a="1"/>
  <c r="E1484" i="1" s="1"/>
  <c r="E1485" i="1" a="1"/>
  <c r="E1485" i="1" s="1"/>
  <c r="E1486" i="1" a="1"/>
  <c r="E1486" i="1" s="1"/>
  <c r="E1487" i="1" a="1"/>
  <c r="E1487" i="1" s="1"/>
  <c r="E1488" i="1" a="1"/>
  <c r="E1488" i="1" s="1"/>
  <c r="E1489" i="1" a="1"/>
  <c r="E1489" i="1" s="1"/>
  <c r="E1490" i="1" a="1"/>
  <c r="E1490" i="1" s="1"/>
  <c r="E1491" i="1" a="1"/>
  <c r="E1491" i="1" s="1"/>
  <c r="E1492" i="1" a="1"/>
  <c r="E1492" i="1" s="1"/>
  <c r="E1493" i="1" a="1"/>
  <c r="E1493" i="1" s="1"/>
  <c r="E1494" i="1" a="1"/>
  <c r="E1494" i="1" s="1"/>
  <c r="E1495" i="1" a="1"/>
  <c r="E1495" i="1" s="1"/>
  <c r="E1496" i="1" a="1"/>
  <c r="E1496" i="1" s="1"/>
  <c r="E1497" i="1" a="1"/>
  <c r="E1497" i="1" s="1"/>
  <c r="E1498" i="1" a="1"/>
  <c r="E1498" i="1" s="1"/>
  <c r="E1499" i="1" a="1"/>
  <c r="E1499" i="1" s="1"/>
  <c r="E1500" i="1" a="1"/>
  <c r="E1500" i="1" s="1"/>
  <c r="E1501" i="1" a="1"/>
  <c r="E1501" i="1" s="1"/>
  <c r="E1502" i="1" a="1"/>
  <c r="E1502" i="1" s="1"/>
  <c r="E1503" i="1" a="1"/>
  <c r="E1503" i="1" s="1"/>
  <c r="E1504" i="1" a="1"/>
  <c r="E1504" i="1" s="1"/>
  <c r="E1505" i="1" a="1"/>
  <c r="E1505" i="1" s="1"/>
  <c r="E1506" i="1" a="1"/>
  <c r="E1506" i="1" s="1"/>
  <c r="E1507" i="1" a="1"/>
  <c r="E1507" i="1" s="1"/>
  <c r="E1508" i="1" a="1"/>
  <c r="E1508" i="1" s="1"/>
  <c r="E1509" i="1" a="1"/>
  <c r="E1509" i="1" s="1"/>
  <c r="E1510" i="1" a="1"/>
  <c r="E1510" i="1" s="1"/>
  <c r="E1511" i="1" a="1"/>
  <c r="E1511" i="1" s="1"/>
  <c r="E1512" i="1" a="1"/>
  <c r="E1512" i="1" s="1"/>
  <c r="E1513" i="1" a="1"/>
  <c r="E1513" i="1" s="1"/>
  <c r="E1514" i="1" a="1"/>
  <c r="E1514" i="1" s="1"/>
  <c r="E1515" i="1" a="1"/>
  <c r="E1515" i="1" s="1"/>
  <c r="E1516" i="1" a="1"/>
  <c r="E1516" i="1" s="1"/>
  <c r="E1517" i="1" a="1"/>
  <c r="E1517" i="1" s="1"/>
  <c r="E1518" i="1" a="1"/>
  <c r="E1518" i="1" s="1"/>
  <c r="E1519" i="1" a="1"/>
  <c r="E1519" i="1" s="1"/>
  <c r="E1520" i="1" a="1"/>
  <c r="E1520" i="1" s="1"/>
  <c r="E1521" i="1" a="1"/>
  <c r="E1521" i="1" s="1"/>
  <c r="E1522" i="1" a="1"/>
  <c r="E1522" i="1" s="1"/>
  <c r="E1523" i="1" a="1"/>
  <c r="E1523" i="1" s="1"/>
  <c r="E1524" i="1" a="1"/>
  <c r="E1524" i="1" s="1"/>
  <c r="E1525" i="1" a="1"/>
  <c r="E1525" i="1" s="1"/>
  <c r="E1526" i="1" a="1"/>
  <c r="E1526" i="1" s="1"/>
  <c r="E1527" i="1" a="1"/>
  <c r="E1527" i="1" s="1"/>
  <c r="E1528" i="1" a="1"/>
  <c r="E1528" i="1" s="1"/>
  <c r="E1529" i="1" a="1"/>
  <c r="E1529" i="1" s="1"/>
  <c r="E1530" i="1" a="1"/>
  <c r="E1530" i="1" s="1"/>
  <c r="E1531" i="1" a="1"/>
  <c r="E1531" i="1" s="1"/>
  <c r="E1532" i="1" a="1"/>
  <c r="E1532" i="1" s="1"/>
  <c r="E1533" i="1" a="1"/>
  <c r="E1533" i="1" s="1"/>
  <c r="E1534" i="1" a="1"/>
  <c r="E1534" i="1" s="1"/>
  <c r="E1535" i="1" a="1"/>
  <c r="E1535" i="1" s="1"/>
  <c r="E1536" i="1" a="1"/>
  <c r="E1536" i="1" s="1"/>
  <c r="E1537" i="1" a="1"/>
  <c r="E1537" i="1" s="1"/>
  <c r="E1538" i="1" a="1"/>
  <c r="E1538" i="1" s="1"/>
  <c r="E1539" i="1" a="1"/>
  <c r="E1539" i="1" s="1"/>
  <c r="E1540" i="1" a="1"/>
  <c r="E1540" i="1" s="1"/>
  <c r="E1541" i="1" a="1"/>
  <c r="E1541" i="1" s="1"/>
  <c r="E1542" i="1" a="1"/>
  <c r="E1542" i="1" s="1"/>
  <c r="E1543" i="1" a="1"/>
  <c r="E1543" i="1" s="1"/>
  <c r="E1544" i="1" a="1"/>
  <c r="E1544" i="1" s="1"/>
  <c r="E1545" i="1" a="1"/>
  <c r="E1545" i="1" s="1"/>
  <c r="E1546" i="1" a="1"/>
  <c r="E1546" i="1" s="1"/>
  <c r="E1547" i="1" a="1"/>
  <c r="E1547" i="1" s="1"/>
  <c r="E1548" i="1" a="1"/>
  <c r="E1548" i="1" s="1"/>
  <c r="E1549" i="1" a="1"/>
  <c r="E1549" i="1" s="1"/>
  <c r="E1550" i="1" a="1"/>
  <c r="E1550" i="1" s="1"/>
  <c r="E1551" i="1" a="1"/>
  <c r="E1551" i="1" s="1"/>
  <c r="E1552" i="1" a="1"/>
  <c r="E1552" i="1" s="1"/>
  <c r="E1553" i="1" a="1"/>
  <c r="E1553" i="1" s="1"/>
  <c r="E1554" i="1" a="1"/>
  <c r="E1554" i="1" s="1"/>
  <c r="E1555" i="1" a="1"/>
  <c r="E1555" i="1" s="1"/>
  <c r="E1556" i="1" a="1"/>
  <c r="E1556" i="1" s="1"/>
  <c r="E1557" i="1" a="1"/>
  <c r="E1557" i="1" s="1"/>
  <c r="E1558" i="1" a="1"/>
  <c r="E1558" i="1" s="1"/>
  <c r="E1559" i="1" a="1"/>
  <c r="E1559" i="1" s="1"/>
  <c r="E1560" i="1" a="1"/>
  <c r="E1560" i="1" s="1"/>
  <c r="E1561" i="1" a="1"/>
  <c r="E1561" i="1" s="1"/>
  <c r="E1562" i="1" a="1"/>
  <c r="E1562" i="1" s="1"/>
  <c r="E1563" i="1" a="1"/>
  <c r="E1563" i="1" s="1"/>
  <c r="E1564" i="1" a="1"/>
  <c r="E1564" i="1" s="1"/>
  <c r="E1565" i="1" a="1"/>
  <c r="E1565" i="1" s="1"/>
  <c r="E1566" i="1" a="1"/>
  <c r="E1566" i="1" s="1"/>
  <c r="E1567" i="1" a="1"/>
  <c r="E1567" i="1" s="1"/>
  <c r="E1568" i="1" a="1"/>
  <c r="E1568" i="1" s="1"/>
  <c r="E1569" i="1" a="1"/>
  <c r="E1569" i="1" s="1"/>
  <c r="E1570" i="1" a="1"/>
  <c r="E1570" i="1" s="1"/>
  <c r="E1571" i="1" a="1"/>
  <c r="E1571" i="1" s="1"/>
  <c r="E1572" i="1" a="1"/>
  <c r="E1572" i="1" s="1"/>
  <c r="E1573" i="1" a="1"/>
  <c r="E1573" i="1" s="1"/>
  <c r="E1574" i="1" a="1"/>
  <c r="E1574" i="1" s="1"/>
  <c r="E1575" i="1" a="1"/>
  <c r="E1575" i="1" s="1"/>
  <c r="E1576" i="1" a="1"/>
  <c r="E1576" i="1" s="1"/>
  <c r="E1577" i="1" a="1"/>
  <c r="E1577" i="1" s="1"/>
  <c r="E1578" i="1" a="1"/>
  <c r="E1578" i="1" s="1"/>
  <c r="E1579" i="1" a="1"/>
  <c r="E1579" i="1" s="1"/>
  <c r="E1580" i="1" a="1"/>
  <c r="E1580" i="1" s="1"/>
  <c r="E1581" i="1" a="1"/>
  <c r="E1581" i="1" s="1"/>
  <c r="E1582" i="1" a="1"/>
  <c r="E1582" i="1" s="1"/>
  <c r="E1583" i="1" a="1"/>
  <c r="E1583" i="1" s="1"/>
  <c r="E1584" i="1" a="1"/>
  <c r="E1584" i="1" s="1"/>
  <c r="E1585" i="1" a="1"/>
  <c r="E1585" i="1" s="1"/>
  <c r="E1586" i="1" a="1"/>
  <c r="E1586" i="1" s="1"/>
  <c r="E1587" i="1" a="1"/>
  <c r="E1587" i="1" s="1"/>
  <c r="E1588" i="1" a="1"/>
  <c r="E1588" i="1" s="1"/>
  <c r="E1589" i="1" a="1"/>
  <c r="E1589" i="1" s="1"/>
  <c r="E1590" i="1" a="1"/>
  <c r="E1590" i="1" s="1"/>
  <c r="E1591" i="1" a="1"/>
  <c r="E1591" i="1" s="1"/>
  <c r="E1592" i="1" a="1"/>
  <c r="E1592" i="1" s="1"/>
  <c r="E1593" i="1" a="1"/>
  <c r="E1593" i="1" s="1"/>
  <c r="E1594" i="1" a="1"/>
  <c r="E1594" i="1" s="1"/>
  <c r="E1595" i="1" a="1"/>
  <c r="E1595" i="1" s="1"/>
  <c r="E1596" i="1" a="1"/>
  <c r="E1596" i="1" s="1"/>
  <c r="E1597" i="1" a="1"/>
  <c r="E1597" i="1" s="1"/>
  <c r="E1598" i="1" a="1"/>
  <c r="E1598" i="1" s="1"/>
  <c r="E1599" i="1" a="1"/>
  <c r="E1599" i="1" s="1"/>
  <c r="E1600" i="1" a="1"/>
  <c r="E1600" i="1" s="1"/>
  <c r="E1601" i="1" a="1"/>
  <c r="E1601" i="1" s="1"/>
  <c r="E1602" i="1" a="1"/>
  <c r="E1602" i="1" s="1"/>
  <c r="E1603" i="1" a="1"/>
  <c r="E1603" i="1" s="1"/>
  <c r="E1604" i="1" a="1"/>
  <c r="E1604" i="1" s="1"/>
  <c r="E1605" i="1" a="1"/>
  <c r="E1605" i="1" s="1"/>
  <c r="E1606" i="1" a="1"/>
  <c r="E1606" i="1" s="1"/>
  <c r="E1607" i="1" a="1"/>
  <c r="E1607" i="1" s="1"/>
  <c r="E1608" i="1" a="1"/>
  <c r="E1608" i="1" s="1"/>
  <c r="E1609" i="1" a="1"/>
  <c r="E1609" i="1" s="1"/>
  <c r="E1610" i="1" a="1"/>
  <c r="E1610" i="1" s="1"/>
  <c r="E1611" i="1" a="1"/>
  <c r="E1611" i="1" s="1"/>
  <c r="E1612" i="1" a="1"/>
  <c r="E1612" i="1" s="1"/>
  <c r="E1613" i="1" a="1"/>
  <c r="E1613" i="1" s="1"/>
  <c r="E1614" i="1" a="1"/>
  <c r="E1614" i="1" s="1"/>
  <c r="E1615" i="1" a="1"/>
  <c r="E1615" i="1" s="1"/>
  <c r="E1616" i="1" a="1"/>
  <c r="E1616" i="1" s="1"/>
  <c r="E1617" i="1" a="1"/>
  <c r="E1617" i="1" s="1"/>
  <c r="E1618" i="1" a="1"/>
  <c r="E1618" i="1" s="1"/>
  <c r="E1619" i="1" a="1"/>
  <c r="E1619" i="1" s="1"/>
  <c r="E1620" i="1" a="1"/>
  <c r="E1620" i="1" s="1"/>
  <c r="E1621" i="1" a="1"/>
  <c r="E1621" i="1" s="1"/>
  <c r="E1622" i="1" a="1"/>
  <c r="E1622" i="1" s="1"/>
  <c r="E1623" i="1" a="1"/>
  <c r="E1623" i="1" s="1"/>
  <c r="E1624" i="1" a="1"/>
  <c r="E1624" i="1" s="1"/>
  <c r="E1625" i="1" a="1"/>
  <c r="E1625" i="1" s="1"/>
  <c r="E1626" i="1" a="1"/>
  <c r="E1626" i="1" s="1"/>
  <c r="E1627" i="1" a="1"/>
  <c r="E1627" i="1" s="1"/>
  <c r="E1628" i="1" a="1"/>
  <c r="E1628" i="1" s="1"/>
  <c r="E1629" i="1" a="1"/>
  <c r="E1629" i="1" s="1"/>
  <c r="E1630" i="1" a="1"/>
  <c r="E1630" i="1" s="1"/>
  <c r="E1631" i="1" a="1"/>
  <c r="E1631" i="1" s="1"/>
  <c r="E1632" i="1" a="1"/>
  <c r="E1632" i="1" s="1"/>
  <c r="E1633" i="1" a="1"/>
  <c r="E1633" i="1" s="1"/>
  <c r="E1634" i="1" a="1"/>
  <c r="E1634" i="1" s="1"/>
  <c r="E1635" i="1" a="1"/>
  <c r="E1635" i="1" s="1"/>
  <c r="E1636" i="1" a="1"/>
  <c r="E1636" i="1" s="1"/>
  <c r="E1637" i="1" a="1"/>
  <c r="E1637" i="1" s="1"/>
  <c r="E1638" i="1" a="1"/>
  <c r="E1638" i="1" s="1"/>
  <c r="E1639" i="1" a="1"/>
  <c r="E1639" i="1" s="1"/>
  <c r="E1640" i="1" a="1"/>
  <c r="E1640" i="1" s="1"/>
  <c r="E1641" i="1" a="1"/>
  <c r="E1641" i="1" s="1"/>
  <c r="E1642" i="1" a="1"/>
  <c r="E1642" i="1" s="1"/>
  <c r="E1643" i="1" a="1"/>
  <c r="E1643" i="1" s="1"/>
  <c r="E1644" i="1" a="1"/>
  <c r="E1644" i="1" s="1"/>
  <c r="E1645" i="1" a="1"/>
  <c r="E1645" i="1" s="1"/>
  <c r="E1646" i="1" a="1"/>
  <c r="E1646" i="1" s="1"/>
  <c r="E1647" i="1" a="1"/>
  <c r="E1647" i="1" s="1"/>
  <c r="E1648" i="1" a="1"/>
  <c r="E1648" i="1" s="1"/>
  <c r="E1649" i="1" a="1"/>
  <c r="E1649" i="1" s="1"/>
  <c r="E1650" i="1" a="1"/>
  <c r="E1650" i="1" s="1"/>
  <c r="E1651" i="1" a="1"/>
  <c r="E1651" i="1" s="1"/>
  <c r="E1652" i="1" a="1"/>
  <c r="E1652" i="1" s="1"/>
  <c r="E1653" i="1" a="1"/>
  <c r="E1653" i="1" s="1"/>
  <c r="E1654" i="1" a="1"/>
  <c r="E1654" i="1" s="1"/>
  <c r="E1655" i="1" a="1"/>
  <c r="E1655" i="1" s="1"/>
  <c r="E1656" i="1" a="1"/>
  <c r="E1656" i="1" s="1"/>
  <c r="E1657" i="1" a="1"/>
  <c r="E1657" i="1" s="1"/>
  <c r="E1658" i="1" a="1"/>
  <c r="E1658" i="1" s="1"/>
  <c r="E1659" i="1" a="1"/>
  <c r="E1659" i="1" s="1"/>
  <c r="E1660" i="1" a="1"/>
  <c r="E1660" i="1" s="1"/>
  <c r="E1661" i="1" a="1"/>
  <c r="E1661" i="1" s="1"/>
  <c r="E1662" i="1" a="1"/>
  <c r="E1662" i="1" s="1"/>
  <c r="E1663" i="1" a="1"/>
  <c r="E1663" i="1" s="1"/>
  <c r="E1664" i="1" a="1"/>
  <c r="E1664" i="1" s="1"/>
  <c r="E1665" i="1" a="1"/>
  <c r="E1665" i="1" s="1"/>
  <c r="E1666" i="1" a="1"/>
  <c r="E1666" i="1" s="1"/>
  <c r="E1667" i="1" a="1"/>
  <c r="E1667" i="1" s="1"/>
  <c r="E1668" i="1" a="1"/>
  <c r="E1668" i="1" s="1"/>
  <c r="E1669" i="1" a="1"/>
  <c r="E1669" i="1" s="1"/>
  <c r="E1670" i="1" a="1"/>
  <c r="E1670" i="1" s="1"/>
  <c r="E1671" i="1" a="1"/>
  <c r="E1671" i="1" s="1"/>
  <c r="E1672" i="1" a="1"/>
  <c r="E1672" i="1" s="1"/>
  <c r="E1673" i="1" a="1"/>
  <c r="E1673" i="1" s="1"/>
  <c r="E1674" i="1" a="1"/>
  <c r="E1674" i="1" s="1"/>
  <c r="E1675" i="1" a="1"/>
  <c r="E1675" i="1" s="1"/>
  <c r="E1676" i="1" a="1"/>
  <c r="E1676" i="1" s="1"/>
  <c r="E1677" i="1" a="1"/>
  <c r="E1677" i="1" s="1"/>
  <c r="E1678" i="1" a="1"/>
  <c r="E1678" i="1" s="1"/>
  <c r="E1679" i="1" a="1"/>
  <c r="E1679" i="1" s="1"/>
  <c r="E1680" i="1" a="1"/>
  <c r="E1680" i="1" s="1"/>
  <c r="E1681" i="1" a="1"/>
  <c r="E1681" i="1" s="1"/>
  <c r="E1682" i="1" a="1"/>
  <c r="E1682" i="1" s="1"/>
  <c r="E1683" i="1" a="1"/>
  <c r="E1683" i="1" s="1"/>
  <c r="E1684" i="1" a="1"/>
  <c r="E1684" i="1" s="1"/>
  <c r="E1685" i="1" a="1"/>
  <c r="E1685" i="1" s="1"/>
  <c r="E1686" i="1" a="1"/>
  <c r="E1686" i="1" s="1"/>
  <c r="E1687" i="1" a="1"/>
  <c r="E1687" i="1" s="1"/>
  <c r="E1688" i="1" a="1"/>
  <c r="E1688" i="1" s="1"/>
  <c r="E1689" i="1" a="1"/>
  <c r="E1689" i="1" s="1"/>
  <c r="E1690" i="1" a="1"/>
  <c r="E1690" i="1" s="1"/>
  <c r="E1691" i="1" a="1"/>
  <c r="E1691" i="1" s="1"/>
  <c r="E1692" i="1" a="1"/>
  <c r="E1692" i="1" s="1"/>
  <c r="E1693" i="1" a="1"/>
  <c r="E1693" i="1" s="1"/>
  <c r="E1694" i="1" a="1"/>
  <c r="E1694" i="1" s="1"/>
  <c r="E1695" i="1" a="1"/>
  <c r="E1695" i="1" s="1"/>
  <c r="E1696" i="1" a="1"/>
  <c r="E1696" i="1" s="1"/>
  <c r="E1697" i="1" a="1"/>
  <c r="E1697" i="1" s="1"/>
  <c r="E1698" i="1" a="1"/>
  <c r="E1698" i="1" s="1"/>
  <c r="E1699" i="1" a="1"/>
  <c r="E1699" i="1" s="1"/>
  <c r="E1700" i="1" a="1"/>
  <c r="E1700" i="1" s="1"/>
  <c r="E1701" i="1" a="1"/>
  <c r="E1701" i="1" s="1"/>
  <c r="E1702" i="1" a="1"/>
  <c r="E1702" i="1" s="1"/>
  <c r="E1703" i="1" a="1"/>
  <c r="E1703" i="1" s="1"/>
  <c r="E1704" i="1" a="1"/>
  <c r="E1704" i="1" s="1"/>
  <c r="E1705" i="1" a="1"/>
  <c r="E1705" i="1" s="1"/>
  <c r="E1706" i="1" a="1"/>
  <c r="E1706" i="1" s="1"/>
  <c r="E1707" i="1" a="1"/>
  <c r="E1707" i="1" s="1"/>
  <c r="E1708" i="1" a="1"/>
  <c r="E1708" i="1" s="1"/>
  <c r="E1709" i="1" a="1"/>
  <c r="E1709" i="1" s="1"/>
  <c r="E1710" i="1" a="1"/>
  <c r="E1710" i="1" s="1"/>
  <c r="E1711" i="1" a="1"/>
  <c r="E1711" i="1" s="1"/>
  <c r="E1712" i="1" a="1"/>
  <c r="E1712" i="1" s="1"/>
  <c r="E1713" i="1" a="1"/>
  <c r="E1713" i="1" s="1"/>
  <c r="E1714" i="1" a="1"/>
  <c r="E1714" i="1" s="1"/>
  <c r="E1715" i="1" a="1"/>
  <c r="E1715" i="1" s="1"/>
  <c r="E1716" i="1" a="1"/>
  <c r="E1716" i="1" s="1"/>
  <c r="E1717" i="1" a="1"/>
  <c r="E1717" i="1" s="1"/>
  <c r="E1718" i="1" a="1"/>
  <c r="E1718" i="1" s="1"/>
  <c r="E1719" i="1" a="1"/>
  <c r="E1719" i="1" s="1"/>
  <c r="E1720" i="1" a="1"/>
  <c r="E1720" i="1" s="1"/>
  <c r="E1721" i="1" a="1"/>
  <c r="E1721" i="1" s="1"/>
  <c r="E1722" i="1" a="1"/>
  <c r="E1722" i="1" s="1"/>
  <c r="E1723" i="1" a="1"/>
  <c r="E1723" i="1" s="1"/>
  <c r="E1724" i="1" a="1"/>
  <c r="E1724" i="1" s="1"/>
  <c r="E1725" i="1" a="1"/>
  <c r="E1725" i="1" s="1"/>
  <c r="E1726" i="1" a="1"/>
  <c r="E1726" i="1" s="1"/>
  <c r="E1727" i="1" a="1"/>
  <c r="E1727" i="1" s="1"/>
  <c r="E1728" i="1" a="1"/>
  <c r="E1728" i="1" s="1"/>
  <c r="E1729" i="1" a="1"/>
  <c r="E1729" i="1" s="1"/>
  <c r="E1730" i="1" a="1"/>
  <c r="E1730" i="1" s="1"/>
  <c r="E1731" i="1" a="1"/>
  <c r="E1731" i="1" s="1"/>
  <c r="E1732" i="1" a="1"/>
  <c r="E1732" i="1" s="1"/>
  <c r="E1733" i="1" a="1"/>
  <c r="E1733" i="1" s="1"/>
  <c r="E1734" i="1" a="1"/>
  <c r="E1734" i="1" s="1"/>
  <c r="E1735" i="1" a="1"/>
  <c r="E1735" i="1" s="1"/>
  <c r="E1736" i="1" a="1"/>
  <c r="E1736" i="1" s="1"/>
  <c r="E1737" i="1" a="1"/>
  <c r="E1737" i="1" s="1"/>
  <c r="E1738" i="1" a="1"/>
  <c r="E1738" i="1" s="1"/>
  <c r="E1739" i="1" a="1"/>
  <c r="E1739" i="1" s="1"/>
  <c r="E1740" i="1" a="1"/>
  <c r="E1740" i="1" s="1"/>
  <c r="E1741" i="1" a="1"/>
  <c r="E1741" i="1" s="1"/>
  <c r="E1742" i="1" a="1"/>
  <c r="E1742" i="1" s="1"/>
  <c r="E1743" i="1" a="1"/>
  <c r="E1743" i="1" s="1"/>
  <c r="E1744" i="1" a="1"/>
  <c r="E1744" i="1" s="1"/>
  <c r="E1745" i="1" a="1"/>
  <c r="E1745" i="1" s="1"/>
  <c r="E1746" i="1" a="1"/>
  <c r="E1746" i="1" s="1"/>
  <c r="E1747" i="1" a="1"/>
  <c r="E1747" i="1" s="1"/>
  <c r="E1748" i="1" a="1"/>
  <c r="E1748" i="1" s="1"/>
  <c r="E1749" i="1" a="1"/>
  <c r="E1749" i="1" s="1"/>
  <c r="E1750" i="1" a="1"/>
  <c r="E1750" i="1" s="1"/>
  <c r="E1751" i="1" a="1"/>
  <c r="E1751" i="1" s="1"/>
  <c r="E1752" i="1" a="1"/>
  <c r="E1752" i="1" s="1"/>
  <c r="E1753" i="1" a="1"/>
  <c r="E1753" i="1" s="1"/>
  <c r="E1754" i="1" a="1"/>
  <c r="E1754" i="1" s="1"/>
  <c r="E1755" i="1" a="1"/>
  <c r="E1755" i="1" s="1"/>
  <c r="E1756" i="1" a="1"/>
  <c r="E1756" i="1" s="1"/>
  <c r="E1757" i="1" a="1"/>
  <c r="E1757" i="1" s="1"/>
  <c r="E1758" i="1" a="1"/>
  <c r="E1758" i="1" s="1"/>
  <c r="E1759" i="1" a="1"/>
  <c r="E1759" i="1" s="1"/>
  <c r="E1760" i="1" a="1"/>
  <c r="E1760" i="1" s="1"/>
  <c r="E1761" i="1" a="1"/>
  <c r="E1761" i="1" s="1"/>
  <c r="E1762" i="1" a="1"/>
  <c r="E1762" i="1" s="1"/>
  <c r="E1763" i="1" a="1"/>
  <c r="E1763" i="1" s="1"/>
  <c r="E1764" i="1" a="1"/>
  <c r="E1764" i="1" s="1"/>
  <c r="E1765" i="1" a="1"/>
  <c r="E1765" i="1" s="1"/>
  <c r="E1766" i="1" a="1"/>
  <c r="E1766" i="1" s="1"/>
  <c r="E1767" i="1" a="1"/>
  <c r="E1767" i="1" s="1"/>
  <c r="E1768" i="1" a="1"/>
  <c r="E1768" i="1" s="1"/>
  <c r="E1769" i="1" a="1"/>
  <c r="E1769" i="1" s="1"/>
  <c r="E1770" i="1" a="1"/>
  <c r="E1770" i="1" s="1"/>
  <c r="E1771" i="1" a="1"/>
  <c r="E1771" i="1" s="1"/>
  <c r="E1772" i="1" a="1"/>
  <c r="E1772" i="1" s="1"/>
  <c r="E1773" i="1" a="1"/>
  <c r="E1773" i="1" s="1"/>
  <c r="E1774" i="1" a="1"/>
  <c r="E1774" i="1" s="1"/>
  <c r="E1775" i="1" a="1"/>
  <c r="E1775" i="1" s="1"/>
  <c r="E1776" i="1" a="1"/>
  <c r="E1776" i="1" s="1"/>
  <c r="E1777" i="1" a="1"/>
  <c r="E1777" i="1" s="1"/>
  <c r="E1778" i="1" a="1"/>
  <c r="E1778" i="1" s="1"/>
  <c r="E1779" i="1" a="1"/>
  <c r="E1779" i="1" s="1"/>
  <c r="E1780" i="1" a="1"/>
  <c r="E1780" i="1" s="1"/>
  <c r="E1781" i="1" a="1"/>
  <c r="E1781" i="1" s="1"/>
  <c r="E1782" i="1" a="1"/>
  <c r="E1782" i="1" s="1"/>
  <c r="E1783" i="1" a="1"/>
  <c r="E1783" i="1" s="1"/>
  <c r="E1784" i="1" a="1"/>
  <c r="E1784" i="1" s="1"/>
  <c r="E1785" i="1" a="1"/>
  <c r="E1785" i="1" s="1"/>
  <c r="E1786" i="1" a="1"/>
  <c r="E1786" i="1" s="1"/>
  <c r="E1787" i="1" a="1"/>
  <c r="E1787" i="1" s="1"/>
  <c r="E1788" i="1" a="1"/>
  <c r="E1788" i="1" s="1"/>
  <c r="E1789" i="1" a="1"/>
  <c r="E1789" i="1" s="1"/>
  <c r="E1790" i="1" a="1"/>
  <c r="E1790" i="1" s="1"/>
  <c r="E1791" i="1" a="1"/>
  <c r="E1791" i="1" s="1"/>
  <c r="E1792" i="1" a="1"/>
  <c r="E1792" i="1" s="1"/>
  <c r="E1793" i="1" a="1"/>
  <c r="E1793" i="1" s="1"/>
  <c r="E1794" i="1" a="1"/>
  <c r="E1794" i="1" s="1"/>
  <c r="E1795" i="1" a="1"/>
  <c r="E1795" i="1" s="1"/>
  <c r="E1796" i="1" a="1"/>
  <c r="E1796" i="1" s="1"/>
  <c r="E1797" i="1" a="1"/>
  <c r="E1797" i="1" s="1"/>
  <c r="E1798" i="1" a="1"/>
  <c r="E1798" i="1" s="1"/>
  <c r="E1799" i="1" a="1"/>
  <c r="E1799" i="1" s="1"/>
  <c r="E1800" i="1" a="1"/>
  <c r="E1800" i="1" s="1"/>
  <c r="E1801" i="1" a="1"/>
  <c r="E1801" i="1" s="1"/>
  <c r="E1802" i="1" a="1"/>
  <c r="E1802" i="1" s="1"/>
  <c r="E1803" i="1" a="1"/>
  <c r="E1803" i="1" s="1"/>
  <c r="E1804" i="1" a="1"/>
  <c r="E1804" i="1" s="1"/>
  <c r="E1805" i="1" a="1"/>
  <c r="E1805" i="1" s="1"/>
  <c r="E1806" i="1" a="1"/>
  <c r="E1806" i="1" s="1"/>
  <c r="E1807" i="1" a="1"/>
  <c r="E1807" i="1" s="1"/>
  <c r="E1808" i="1" a="1"/>
  <c r="E1808" i="1" s="1"/>
  <c r="E1809" i="1" a="1"/>
  <c r="E1809" i="1" s="1"/>
  <c r="E1810" i="1" a="1"/>
  <c r="E1810" i="1" s="1"/>
  <c r="E1811" i="1" a="1"/>
  <c r="E1811" i="1" s="1"/>
  <c r="E1812" i="1" a="1"/>
  <c r="E1812" i="1" s="1"/>
  <c r="E1813" i="1" a="1"/>
  <c r="E1813" i="1" s="1"/>
  <c r="E1814" i="1" a="1"/>
  <c r="E1814" i="1" s="1"/>
  <c r="E1815" i="1" a="1"/>
  <c r="E1815" i="1" s="1"/>
  <c r="E1816" i="1" a="1"/>
  <c r="E1816" i="1" s="1"/>
  <c r="E1817" i="1" a="1"/>
  <c r="E1817" i="1" s="1"/>
  <c r="E1818" i="1" a="1"/>
  <c r="E1818" i="1" s="1"/>
  <c r="E1819" i="1" a="1"/>
  <c r="E1819" i="1" s="1"/>
  <c r="E1820" i="1" a="1"/>
  <c r="E1820" i="1" s="1"/>
  <c r="E1821" i="1" a="1"/>
  <c r="E1821" i="1" s="1"/>
  <c r="E1822" i="1" a="1"/>
  <c r="E1822" i="1" s="1"/>
  <c r="E1823" i="1" a="1"/>
  <c r="E1823" i="1" s="1"/>
  <c r="E1824" i="1" a="1"/>
  <c r="E1824" i="1" s="1"/>
  <c r="E1825" i="1" a="1"/>
  <c r="E1825" i="1" s="1"/>
  <c r="E1826" i="1" a="1"/>
  <c r="E1826" i="1" s="1"/>
  <c r="E1827" i="1" a="1"/>
  <c r="E1827" i="1" s="1"/>
  <c r="E1828" i="1" a="1"/>
  <c r="E1828" i="1" s="1"/>
  <c r="E1829" i="1" a="1"/>
  <c r="E1829" i="1" s="1"/>
  <c r="E1830" i="1" a="1"/>
  <c r="E1830" i="1" s="1"/>
  <c r="E1831" i="1" a="1"/>
  <c r="E1831" i="1" s="1"/>
  <c r="E1832" i="1" a="1"/>
  <c r="E1832" i="1" s="1"/>
  <c r="E1833" i="1" a="1"/>
  <c r="E1833" i="1" s="1"/>
  <c r="E1834" i="1" a="1"/>
  <c r="E1834" i="1" s="1"/>
  <c r="E1835" i="1" a="1"/>
  <c r="E1835" i="1" s="1"/>
  <c r="E1836" i="1" a="1"/>
  <c r="E1836" i="1" s="1"/>
  <c r="E1837" i="1" a="1"/>
  <c r="E1837" i="1" s="1"/>
  <c r="E1838" i="1" a="1"/>
  <c r="E1838" i="1" s="1"/>
  <c r="E1839" i="1" a="1"/>
  <c r="E1839" i="1" s="1"/>
  <c r="E1840" i="1" a="1"/>
  <c r="E1840" i="1" s="1"/>
  <c r="E1841" i="1" a="1"/>
  <c r="E1841" i="1" s="1"/>
  <c r="E1842" i="1" a="1"/>
  <c r="E1842" i="1" s="1"/>
  <c r="E1843" i="1" a="1"/>
  <c r="E1843" i="1" s="1"/>
  <c r="E1844" i="1" a="1"/>
  <c r="E1844" i="1" s="1"/>
  <c r="E1845" i="1" a="1"/>
  <c r="E1845" i="1" s="1"/>
  <c r="E1846" i="1" a="1"/>
  <c r="E1846" i="1" s="1"/>
  <c r="E1847" i="1" a="1"/>
  <c r="E1847" i="1" s="1"/>
  <c r="E1848" i="1" a="1"/>
  <c r="E1848" i="1" s="1"/>
  <c r="E1849" i="1" a="1"/>
  <c r="E1849" i="1" s="1"/>
  <c r="E1850" i="1" a="1"/>
  <c r="E1850" i="1" s="1"/>
  <c r="E1851" i="1" a="1"/>
  <c r="E1851" i="1" s="1"/>
  <c r="E1852" i="1" a="1"/>
  <c r="E1852" i="1" s="1"/>
  <c r="E1853" i="1" a="1"/>
  <c r="E1853" i="1" s="1"/>
  <c r="E1854" i="1" a="1"/>
  <c r="E1854" i="1" s="1"/>
  <c r="E1855" i="1" a="1"/>
  <c r="E1855" i="1" s="1"/>
  <c r="E1856" i="1" a="1"/>
  <c r="E1856" i="1" s="1"/>
  <c r="E1857" i="1" a="1"/>
  <c r="E1857" i="1" s="1"/>
  <c r="E1858" i="1" a="1"/>
  <c r="E1858" i="1" s="1"/>
  <c r="E1859" i="1" a="1"/>
  <c r="E1859" i="1" s="1"/>
  <c r="E1860" i="1" a="1"/>
  <c r="E1860" i="1" s="1"/>
  <c r="E1861" i="1" a="1"/>
  <c r="E1861" i="1" s="1"/>
  <c r="E1862" i="1" a="1"/>
  <c r="E1862" i="1" s="1"/>
  <c r="E1863" i="1" a="1"/>
  <c r="E1863" i="1" s="1"/>
  <c r="E1864" i="1" a="1"/>
  <c r="E1864" i="1" s="1"/>
  <c r="E1865" i="1" a="1"/>
  <c r="E1865" i="1" s="1"/>
  <c r="E1866" i="1" a="1"/>
  <c r="E1866" i="1" s="1"/>
  <c r="E1867" i="1" a="1"/>
  <c r="E1867" i="1" s="1"/>
  <c r="E1868" i="1" a="1"/>
  <c r="E1868" i="1" s="1"/>
  <c r="E1869" i="1" a="1"/>
  <c r="E1869" i="1" s="1"/>
  <c r="E1870" i="1" a="1"/>
  <c r="E1870" i="1" s="1"/>
  <c r="E1871" i="1" a="1"/>
  <c r="E1871" i="1" s="1"/>
  <c r="E1872" i="1" a="1"/>
  <c r="E1872" i="1" s="1"/>
  <c r="E1873" i="1" a="1"/>
  <c r="E1873" i="1" s="1"/>
  <c r="E1874" i="1" a="1"/>
  <c r="E1874" i="1" s="1"/>
  <c r="E1875" i="1" a="1"/>
  <c r="E1875" i="1" s="1"/>
  <c r="E1876" i="1" a="1"/>
  <c r="E1876" i="1" s="1"/>
  <c r="E1877" i="1" a="1"/>
  <c r="E1877" i="1" s="1"/>
  <c r="E1878" i="1" a="1"/>
  <c r="E1878" i="1" s="1"/>
  <c r="E1879" i="1" a="1"/>
  <c r="E1879" i="1" s="1"/>
  <c r="E1880" i="1" a="1"/>
  <c r="E1880" i="1" s="1"/>
  <c r="E1881" i="1" a="1"/>
  <c r="E1881" i="1" s="1"/>
  <c r="E1882" i="1" a="1"/>
  <c r="E1882" i="1"/>
  <c r="E1883" i="1" a="1"/>
  <c r="E1883" i="1" s="1"/>
  <c r="E1884" i="1" a="1"/>
  <c r="E1884" i="1" s="1"/>
  <c r="E1885" i="1" a="1"/>
  <c r="E1885" i="1" s="1"/>
  <c r="E1886" i="1" a="1"/>
  <c r="E1886" i="1" s="1"/>
  <c r="E1887" i="1" a="1"/>
  <c r="E1887" i="1" s="1"/>
  <c r="E1888" i="1" a="1"/>
  <c r="E1888" i="1" s="1"/>
  <c r="E1889" i="1" a="1"/>
  <c r="E1889" i="1" s="1"/>
  <c r="E1890" i="1" a="1"/>
  <c r="E1890" i="1"/>
  <c r="E1891" i="1" a="1"/>
  <c r="E1891" i="1" s="1"/>
  <c r="E1892" i="1" a="1"/>
  <c r="E1892" i="1" s="1"/>
  <c r="E1893" i="1" a="1"/>
  <c r="E1893" i="1" s="1"/>
  <c r="E1894" i="1" a="1"/>
  <c r="E1894" i="1"/>
  <c r="E1895" i="1" a="1"/>
  <c r="E1895" i="1" s="1"/>
  <c r="E1896" i="1" a="1"/>
  <c r="E1896" i="1" s="1"/>
  <c r="E1897" i="1" a="1"/>
  <c r="E1897" i="1" s="1"/>
  <c r="E1898" i="1" a="1"/>
  <c r="E1898" i="1" s="1"/>
  <c r="E1899" i="1" a="1"/>
  <c r="E1899" i="1" s="1"/>
  <c r="E1900" i="1" a="1"/>
  <c r="E1900" i="1" s="1"/>
  <c r="E1901" i="1" a="1"/>
  <c r="E1901" i="1" s="1"/>
  <c r="E1902" i="1" a="1"/>
  <c r="E1902" i="1" s="1"/>
  <c r="E1903" i="1" a="1"/>
  <c r="E1903" i="1" s="1"/>
  <c r="E1904" i="1" a="1"/>
  <c r="E1904" i="1" s="1"/>
  <c r="E1905" i="1" a="1"/>
  <c r="E1905" i="1" s="1"/>
  <c r="E1906" i="1" a="1"/>
  <c r="E1906" i="1"/>
  <c r="E1907" i="1" a="1"/>
  <c r="E1907" i="1" s="1"/>
  <c r="E1908" i="1" a="1"/>
  <c r="E1908" i="1" s="1"/>
  <c r="E1909" i="1" a="1"/>
  <c r="E1909" i="1" s="1"/>
  <c r="E1910" i="1" a="1"/>
  <c r="E1910" i="1" s="1"/>
  <c r="E1911" i="1" a="1"/>
  <c r="E1911" i="1" s="1"/>
  <c r="E1912" i="1" a="1"/>
  <c r="E1912" i="1" s="1"/>
  <c r="E1913" i="1" a="1"/>
  <c r="E1913" i="1" s="1"/>
  <c r="E1914" i="1" a="1"/>
  <c r="E1914" i="1"/>
  <c r="E1915" i="1" a="1"/>
  <c r="E1915" i="1" s="1"/>
  <c r="E1916" i="1" a="1"/>
  <c r="E1916" i="1" s="1"/>
  <c r="E1917" i="1" a="1"/>
  <c r="E1917" i="1" s="1"/>
  <c r="E1918" i="1" a="1"/>
  <c r="E1918" i="1" s="1"/>
  <c r="E1919" i="1" a="1"/>
  <c r="E1919" i="1" s="1"/>
  <c r="E1920" i="1" a="1"/>
  <c r="E1920" i="1" s="1"/>
  <c r="E1921" i="1" a="1"/>
  <c r="E1921" i="1" s="1"/>
  <c r="E1922" i="1" a="1"/>
  <c r="E1922" i="1"/>
  <c r="E1923" i="1" a="1"/>
  <c r="E1923" i="1" s="1"/>
  <c r="E1924" i="1" a="1"/>
  <c r="E1924" i="1" s="1"/>
  <c r="E1925" i="1" a="1"/>
  <c r="E1925" i="1" s="1"/>
  <c r="E1926" i="1" a="1"/>
  <c r="E1926" i="1"/>
  <c r="E1927" i="1" a="1"/>
  <c r="E1927" i="1" s="1"/>
  <c r="E1928" i="1" a="1"/>
  <c r="E1928" i="1" s="1"/>
  <c r="E1929" i="1" a="1"/>
  <c r="E1929" i="1" s="1"/>
  <c r="E1930" i="1" a="1"/>
  <c r="E1930" i="1" s="1"/>
  <c r="E1931" i="1" a="1"/>
  <c r="E1931" i="1" s="1"/>
  <c r="E1932" i="1" a="1"/>
  <c r="E1932" i="1" s="1"/>
  <c r="E1933" i="1" a="1"/>
  <c r="E1933" i="1" s="1"/>
  <c r="E1934" i="1" a="1"/>
  <c r="E1934" i="1" s="1"/>
  <c r="E1935" i="1" a="1"/>
  <c r="E1935" i="1" s="1"/>
  <c r="E1936" i="1" a="1"/>
  <c r="E1936" i="1" s="1"/>
  <c r="E1937" i="1" a="1"/>
  <c r="E1937" i="1" s="1"/>
  <c r="E1938" i="1" a="1"/>
  <c r="E1938" i="1"/>
  <c r="E1939" i="1" a="1"/>
  <c r="E1939" i="1" s="1"/>
  <c r="E1940" i="1" a="1"/>
  <c r="E1940" i="1" s="1"/>
  <c r="E1941" i="1" a="1"/>
  <c r="E1941" i="1"/>
  <c r="E1942" i="1" a="1"/>
  <c r="E1942" i="1" s="1"/>
  <c r="E1943" i="1" a="1"/>
  <c r="E1943" i="1"/>
  <c r="E1944" i="1" a="1"/>
  <c r="E1944" i="1"/>
  <c r="E1945" i="1" a="1"/>
  <c r="E1945" i="1"/>
  <c r="E1946" i="1" a="1"/>
  <c r="E1946" i="1" s="1"/>
  <c r="E1947" i="1" a="1"/>
  <c r="E1947" i="1" s="1"/>
  <c r="E1948" i="1" a="1"/>
  <c r="E1948" i="1"/>
  <c r="E1949" i="1" a="1"/>
  <c r="E1949" i="1"/>
  <c r="E1950" i="1" a="1"/>
  <c r="E1950" i="1" s="1"/>
  <c r="E1951" i="1" a="1"/>
  <c r="E1951" i="1" s="1"/>
  <c r="E1952" i="1" a="1"/>
  <c r="E1952" i="1"/>
  <c r="E1953" i="1" a="1"/>
  <c r="E1953" i="1"/>
  <c r="E1954" i="1" a="1"/>
  <c r="E1954" i="1" s="1"/>
  <c r="E1955" i="1" a="1"/>
  <c r="E1955" i="1" s="1"/>
  <c r="E1956" i="1" a="1"/>
  <c r="E1956" i="1"/>
  <c r="E1957" i="1" a="1"/>
  <c r="E1957" i="1"/>
  <c r="E1958" i="1" a="1"/>
  <c r="E1958" i="1" s="1"/>
  <c r="E1959" i="1" a="1"/>
  <c r="E1959" i="1" s="1"/>
  <c r="E1960" i="1" a="1"/>
  <c r="E1960" i="1"/>
  <c r="E1961" i="1" a="1"/>
  <c r="E1961" i="1"/>
  <c r="E1962" i="1" a="1"/>
  <c r="E1962" i="1" s="1"/>
  <c r="E1963" i="1" a="1"/>
  <c r="E1963" i="1" s="1"/>
  <c r="E1964" i="1" a="1"/>
  <c r="E1964" i="1"/>
  <c r="E1965" i="1" a="1"/>
  <c r="E1965" i="1"/>
  <c r="E1966" i="1" a="1"/>
  <c r="E1966" i="1" s="1"/>
  <c r="E1967" i="1" a="1"/>
  <c r="E1967" i="1" s="1"/>
  <c r="E1968" i="1" a="1"/>
  <c r="E1968" i="1"/>
  <c r="E1969" i="1" a="1"/>
  <c r="E1969" i="1"/>
  <c r="E1970" i="1" a="1"/>
  <c r="E1970" i="1" s="1"/>
  <c r="E1971" i="1" a="1"/>
  <c r="E1971" i="1" s="1"/>
  <c r="E1972" i="1" a="1"/>
  <c r="E1972" i="1"/>
  <c r="E1973" i="1" a="1"/>
  <c r="E1973" i="1"/>
  <c r="E1974" i="1" a="1"/>
  <c r="E1974" i="1" s="1"/>
  <c r="E1975" i="1" a="1"/>
  <c r="E1975" i="1" s="1"/>
  <c r="E1976" i="1" a="1"/>
  <c r="E1976" i="1"/>
  <c r="E1977" i="1" a="1"/>
  <c r="E1977" i="1"/>
  <c r="E1978" i="1" a="1"/>
  <c r="E1978" i="1" s="1"/>
  <c r="E1979" i="1" a="1"/>
  <c r="E1979" i="1" s="1"/>
  <c r="E1980" i="1" a="1"/>
  <c r="E1980" i="1"/>
  <c r="E1981" i="1" a="1"/>
  <c r="E1981" i="1"/>
  <c r="E1982" i="1" a="1"/>
  <c r="E1982" i="1" s="1"/>
  <c r="E1983" i="1" a="1"/>
  <c r="E1983" i="1" s="1"/>
  <c r="E1984" i="1" a="1"/>
  <c r="E1984" i="1"/>
  <c r="E1985" i="1" a="1"/>
  <c r="E1985" i="1"/>
  <c r="E1986" i="1" a="1"/>
  <c r="E1986" i="1" s="1"/>
  <c r="E1987" i="1" a="1"/>
  <c r="E1987" i="1" s="1"/>
  <c r="E1988" i="1" a="1"/>
  <c r="E1988" i="1"/>
  <c r="E1989" i="1" a="1"/>
  <c r="E1989" i="1"/>
  <c r="E1990" i="1" a="1"/>
  <c r="E1990" i="1" s="1"/>
  <c r="E1991" i="1" a="1"/>
  <c r="E1991" i="1" s="1"/>
  <c r="E1992" i="1" a="1"/>
  <c r="E1992" i="1"/>
  <c r="E1993" i="1" a="1"/>
  <c r="E1993" i="1"/>
  <c r="E1994" i="1" a="1"/>
  <c r="E1994" i="1" s="1"/>
  <c r="E1995" i="1" a="1"/>
  <c r="E1995" i="1" s="1"/>
  <c r="E1996" i="1" a="1"/>
  <c r="E1996" i="1"/>
  <c r="E1997" i="1" a="1"/>
  <c r="E1997" i="1"/>
  <c r="E1998" i="1" a="1"/>
  <c r="E1998" i="1" s="1"/>
  <c r="E1999" i="1" a="1"/>
  <c r="E1999" i="1" s="1"/>
  <c r="E2000" i="1" a="1"/>
  <c r="E2000" i="1"/>
  <c r="E2001" i="1" a="1"/>
  <c r="E2001" i="1"/>
  <c r="E2002" i="1" a="1"/>
  <c r="E2002" i="1" s="1"/>
  <c r="E2003" i="1" a="1"/>
  <c r="E2003" i="1" s="1"/>
  <c r="E2004" i="1" a="1"/>
  <c r="E2004" i="1"/>
  <c r="E2005" i="1" a="1"/>
  <c r="E2005" i="1"/>
  <c r="E2006" i="1" a="1"/>
  <c r="E2006" i="1" s="1"/>
  <c r="E2007" i="1" a="1"/>
  <c r="E2007" i="1" s="1"/>
  <c r="E2008" i="1" a="1"/>
  <c r="E2008" i="1"/>
  <c r="E2009" i="1" a="1"/>
  <c r="E2009" i="1"/>
  <c r="E2010" i="1" a="1"/>
  <c r="E2010" i="1" s="1"/>
  <c r="E2011" i="1" a="1"/>
  <c r="E2011" i="1" s="1"/>
  <c r="E2012" i="1" a="1"/>
  <c r="E2012" i="1"/>
  <c r="E2013" i="1" a="1"/>
  <c r="E2013" i="1"/>
  <c r="E2014" i="1" a="1"/>
  <c r="E2014" i="1" s="1"/>
  <c r="E2015" i="1" a="1"/>
  <c r="E2015" i="1" s="1"/>
  <c r="E2016" i="1" a="1"/>
  <c r="E2016" i="1"/>
  <c r="E2017" i="1" a="1"/>
  <c r="E2017" i="1"/>
  <c r="E2018" i="1" a="1"/>
  <c r="E2018" i="1" s="1"/>
  <c r="E2019" i="1" a="1"/>
  <c r="E2019" i="1" s="1"/>
  <c r="E2020" i="1" a="1"/>
  <c r="E2020" i="1"/>
  <c r="E2021" i="1" a="1"/>
  <c r="E2021" i="1"/>
  <c r="E2022" i="1" a="1"/>
  <c r="E2022" i="1" s="1"/>
  <c r="E2023" i="1" a="1"/>
  <c r="E2023" i="1" s="1"/>
  <c r="E2024" i="1" a="1"/>
  <c r="E2024" i="1"/>
  <c r="E2025" i="1" a="1"/>
  <c r="E2025" i="1"/>
  <c r="E2026" i="1" a="1"/>
  <c r="E2026" i="1" s="1"/>
  <c r="E2027" i="1" a="1"/>
  <c r="E2027" i="1" s="1"/>
  <c r="E2028" i="1" a="1"/>
  <c r="E2028" i="1"/>
  <c r="E2029" i="1" a="1"/>
  <c r="E2029" i="1"/>
  <c r="E2030" i="1" a="1"/>
  <c r="E2030" i="1" s="1"/>
  <c r="E2031" i="1" a="1"/>
  <c r="E2031" i="1" s="1"/>
  <c r="E2032" i="1" a="1"/>
  <c r="E2032" i="1"/>
  <c r="E2033" i="1" a="1"/>
  <c r="E2033" i="1"/>
  <c r="E2034" i="1" a="1"/>
  <c r="E2034" i="1" s="1"/>
  <c r="E2035" i="1" a="1"/>
  <c r="E2035" i="1" s="1"/>
  <c r="E2036" i="1" a="1"/>
  <c r="E2036" i="1"/>
  <c r="E2037" i="1" a="1"/>
  <c r="E2037" i="1"/>
  <c r="E2038" i="1" a="1"/>
  <c r="E2038" i="1" s="1"/>
  <c r="E2039" i="1" a="1"/>
  <c r="E2039" i="1" s="1"/>
  <c r="E2040" i="1" a="1"/>
  <c r="E2040" i="1"/>
  <c r="E2041" i="1" a="1"/>
  <c r="E2041" i="1"/>
  <c r="E2042" i="1" a="1"/>
  <c r="E2042" i="1" s="1"/>
  <c r="E2043" i="1" a="1"/>
  <c r="E2043" i="1" s="1"/>
  <c r="E2044" i="1" a="1"/>
  <c r="E2044" i="1"/>
  <c r="E2045" i="1" a="1"/>
  <c r="E2045" i="1"/>
  <c r="E2046" i="1" a="1"/>
  <c r="E2046" i="1" s="1"/>
  <c r="E2047" i="1" a="1"/>
  <c r="E2047" i="1" s="1"/>
  <c r="E2048" i="1" a="1"/>
  <c r="E2048" i="1"/>
  <c r="E2049" i="1" a="1"/>
  <c r="E2049" i="1"/>
  <c r="E2050" i="1" a="1"/>
  <c r="E2050" i="1" s="1"/>
  <c r="E2051" i="1" a="1"/>
  <c r="E2051" i="1" s="1"/>
  <c r="E2052" i="1" a="1"/>
  <c r="E2052" i="1"/>
  <c r="E2053" i="1" a="1"/>
  <c r="E2053" i="1"/>
  <c r="E2054" i="1" a="1"/>
  <c r="E2054" i="1" s="1"/>
  <c r="E2055" i="1" a="1"/>
  <c r="E2055" i="1" s="1"/>
  <c r="E2056" i="1" a="1"/>
  <c r="E2056" i="1"/>
  <c r="E2057" i="1" a="1"/>
  <c r="E2057" i="1"/>
  <c r="E2058" i="1" a="1"/>
  <c r="E2058" i="1" s="1"/>
  <c r="E2059" i="1" a="1"/>
  <c r="E2059" i="1" s="1"/>
  <c r="E2060" i="1" a="1"/>
  <c r="E2060" i="1"/>
  <c r="E2061" i="1" a="1"/>
  <c r="E2061" i="1"/>
  <c r="E2062" i="1" a="1"/>
  <c r="E2062" i="1" s="1"/>
  <c r="E2063" i="1" a="1"/>
  <c r="E2063" i="1" s="1"/>
  <c r="E2064" i="1" a="1"/>
  <c r="E2064" i="1"/>
  <c r="E2065" i="1" a="1"/>
  <c r="E2065" i="1"/>
  <c r="E2066" i="1" a="1"/>
  <c r="E2066" i="1" s="1"/>
  <c r="E2067" i="1" a="1"/>
  <c r="E2067" i="1" s="1"/>
  <c r="E2068" i="1" a="1"/>
  <c r="E2068" i="1"/>
  <c r="E2069" i="1" a="1"/>
  <c r="E2069" i="1"/>
  <c r="E2070" i="1" a="1"/>
  <c r="E2070" i="1" s="1"/>
  <c r="E2071" i="1" a="1"/>
  <c r="E2071" i="1" s="1"/>
  <c r="E2072" i="1" a="1"/>
  <c r="E2072" i="1"/>
  <c r="E2073" i="1" a="1"/>
  <c r="E2073" i="1"/>
  <c r="E2074" i="1" a="1"/>
  <c r="E2074" i="1" s="1"/>
  <c r="E2075" i="1" a="1"/>
  <c r="E2075" i="1" s="1"/>
  <c r="E2076" i="1" a="1"/>
  <c r="E2076" i="1" s="1"/>
  <c r="E2077" i="1" a="1"/>
  <c r="E2077" i="1"/>
  <c r="E2078" i="1" a="1"/>
  <c r="E2078" i="1" s="1"/>
  <c r="E2079" i="1" a="1"/>
  <c r="E2079" i="1" s="1"/>
  <c r="E2080" i="1" a="1"/>
  <c r="E2080" i="1" s="1"/>
  <c r="E2081" i="1" a="1"/>
  <c r="E2081" i="1"/>
  <c r="E2082" i="1" a="1"/>
  <c r="E2082" i="1" s="1"/>
  <c r="E2083" i="1" a="1"/>
  <c r="E2083" i="1" s="1"/>
  <c r="E2084" i="1" a="1"/>
  <c r="E2084" i="1" s="1"/>
  <c r="E2085" i="1" a="1"/>
  <c r="E2085" i="1"/>
  <c r="E2086" i="1" a="1"/>
  <c r="E2086" i="1" s="1"/>
  <c r="E2087" i="1" a="1"/>
  <c r="E2087" i="1" s="1"/>
  <c r="E2088" i="1" a="1"/>
  <c r="E2088" i="1" s="1"/>
  <c r="E2089" i="1" a="1"/>
  <c r="E2089" i="1"/>
  <c r="E2090" i="1" a="1"/>
  <c r="E2090" i="1" s="1"/>
  <c r="E2091" i="1" a="1"/>
  <c r="E2091" i="1" s="1"/>
  <c r="E2092" i="1" a="1"/>
  <c r="E2092" i="1" s="1"/>
  <c r="E2093" i="1" a="1"/>
  <c r="E2093" i="1"/>
  <c r="E2094" i="1" a="1"/>
  <c r="E2094" i="1" s="1"/>
  <c r="E2095" i="1" a="1"/>
  <c r="E2095" i="1" s="1"/>
  <c r="E2096" i="1" a="1"/>
  <c r="E2096" i="1" s="1"/>
  <c r="E2097" i="1" a="1"/>
  <c r="E2097" i="1"/>
  <c r="E2098" i="1" a="1"/>
  <c r="E2098" i="1" s="1"/>
  <c r="E2099" i="1" a="1"/>
  <c r="E2099" i="1" s="1"/>
  <c r="E2100" i="1" a="1"/>
  <c r="E2100" i="1" s="1"/>
  <c r="E2101" i="1" a="1"/>
  <c r="E2101" i="1"/>
  <c r="E2102" i="1" a="1"/>
  <c r="E2102" i="1" s="1"/>
  <c r="E2103" i="1" a="1"/>
  <c r="E2103" i="1" s="1"/>
  <c r="E2104" i="1" a="1"/>
  <c r="E2104" i="1" s="1"/>
  <c r="E2105" i="1" a="1"/>
  <c r="E2105" i="1"/>
  <c r="E2106" i="1" a="1"/>
  <c r="E2106" i="1" s="1"/>
  <c r="E2107" i="1" a="1"/>
  <c r="E2107" i="1" s="1"/>
  <c r="E2108" i="1" a="1"/>
  <c r="E2108" i="1" s="1"/>
  <c r="E2109" i="1" a="1"/>
  <c r="E2109" i="1"/>
  <c r="E2110" i="1" a="1"/>
  <c r="E2110" i="1" s="1"/>
  <c r="E2111" i="1" a="1"/>
  <c r="E2111" i="1" s="1"/>
  <c r="E2112" i="1" a="1"/>
  <c r="E2112" i="1" s="1"/>
  <c r="E2113" i="1" a="1"/>
  <c r="E2113" i="1"/>
  <c r="E2114" i="1" a="1"/>
  <c r="E2114" i="1" s="1"/>
  <c r="E2115" i="1" a="1"/>
  <c r="E2115" i="1" s="1"/>
  <c r="E2116" i="1" a="1"/>
  <c r="E2116" i="1" s="1"/>
  <c r="E2117" i="1" a="1"/>
  <c r="E2117" i="1"/>
  <c r="E2118" i="1" a="1"/>
  <c r="E2118" i="1" s="1"/>
  <c r="E2119" i="1" a="1"/>
  <c r="E2119" i="1" s="1"/>
  <c r="E2120" i="1" a="1"/>
  <c r="E2120" i="1" s="1"/>
  <c r="E2121" i="1" a="1"/>
  <c r="E2121" i="1"/>
  <c r="E2122" i="1" a="1"/>
  <c r="E2122" i="1" s="1"/>
  <c r="E2123" i="1" a="1"/>
  <c r="E2123" i="1" s="1"/>
  <c r="E2124" i="1" a="1"/>
  <c r="E2124" i="1" s="1"/>
  <c r="E2125" i="1" a="1"/>
  <c r="E2125" i="1"/>
  <c r="E2126" i="1" a="1"/>
  <c r="E2126" i="1" s="1"/>
  <c r="E2127" i="1" a="1"/>
  <c r="E2127" i="1" s="1"/>
  <c r="E2128" i="1" a="1"/>
  <c r="E2128" i="1" s="1"/>
  <c r="E2129" i="1" a="1"/>
  <c r="E2129" i="1"/>
  <c r="E2130" i="1" a="1"/>
  <c r="E2130" i="1" s="1"/>
  <c r="E2131" i="1" a="1"/>
  <c r="E2131" i="1" s="1"/>
  <c r="E2132" i="1" a="1"/>
  <c r="E2132" i="1" s="1"/>
  <c r="E2133" i="1" a="1"/>
  <c r="E2133" i="1"/>
  <c r="E2134" i="1" a="1"/>
  <c r="E2134" i="1" s="1"/>
  <c r="E2135" i="1" a="1"/>
  <c r="E2135" i="1" s="1"/>
  <c r="E2136" i="1" a="1"/>
  <c r="E2136" i="1" s="1"/>
  <c r="E2137" i="1" a="1"/>
  <c r="E2137" i="1"/>
  <c r="E2138" i="1" a="1"/>
  <c r="E2138" i="1" s="1"/>
  <c r="E2139" i="1" a="1"/>
  <c r="E2139" i="1" s="1"/>
  <c r="E2140" i="1" a="1"/>
  <c r="E2140" i="1" s="1"/>
  <c r="E2141" i="1" a="1"/>
  <c r="E2141" i="1"/>
  <c r="E2142" i="1" a="1"/>
  <c r="E2142" i="1" s="1"/>
  <c r="E2143" i="1" a="1"/>
  <c r="E2143" i="1" s="1"/>
  <c r="E2144" i="1" a="1"/>
  <c r="E2144" i="1" s="1"/>
  <c r="E2145" i="1" a="1"/>
  <c r="E2145" i="1"/>
  <c r="E2146" i="1" a="1"/>
  <c r="E2146" i="1" s="1"/>
  <c r="E2147" i="1" a="1"/>
  <c r="E2147" i="1" s="1"/>
  <c r="E2148" i="1" a="1"/>
  <c r="E2148" i="1" s="1"/>
  <c r="E2149" i="1" a="1"/>
  <c r="E2149" i="1"/>
  <c r="E2150" i="1" a="1"/>
  <c r="E2150" i="1" s="1"/>
  <c r="E2151" i="1" a="1"/>
  <c r="E2151" i="1" s="1"/>
  <c r="E2152" i="1" a="1"/>
  <c r="E2152" i="1" s="1"/>
  <c r="E2153" i="1" a="1"/>
  <c r="E2153" i="1"/>
  <c r="E2154" i="1" a="1"/>
  <c r="E2154" i="1" s="1"/>
  <c r="E2155" i="1" a="1"/>
  <c r="E2155" i="1" s="1"/>
  <c r="E2156" i="1" a="1"/>
  <c r="E2156" i="1" s="1"/>
  <c r="E2157" i="1" a="1"/>
  <c r="E2157" i="1"/>
  <c r="E2158" i="1" a="1"/>
  <c r="E2158" i="1" s="1"/>
  <c r="E2159" i="1" a="1"/>
  <c r="E2159" i="1" s="1"/>
  <c r="E2160" i="1" a="1"/>
  <c r="E2160" i="1" s="1"/>
  <c r="E2161" i="1" a="1"/>
  <c r="E2161" i="1"/>
  <c r="E2162" i="1" a="1"/>
  <c r="E2162" i="1" s="1"/>
  <c r="E2163" i="1" a="1"/>
  <c r="E2163" i="1" s="1"/>
  <c r="E2164" i="1" a="1"/>
  <c r="E2164" i="1" s="1"/>
  <c r="E2165" i="1" a="1"/>
  <c r="E2165" i="1"/>
  <c r="E2166" i="1" a="1"/>
  <c r="E2166" i="1" s="1"/>
  <c r="E2167" i="1" a="1"/>
  <c r="E2167" i="1" s="1"/>
  <c r="E2168" i="1" a="1"/>
  <c r="E2168" i="1" s="1"/>
  <c r="E2169" i="1" a="1"/>
  <c r="E2169" i="1"/>
  <c r="E2170" i="1" a="1"/>
  <c r="E2170" i="1" s="1"/>
  <c r="E2171" i="1" a="1"/>
  <c r="E2171" i="1" s="1"/>
  <c r="E2172" i="1" a="1"/>
  <c r="E2172" i="1" s="1"/>
  <c r="E2173" i="1" a="1"/>
  <c r="E2173" i="1"/>
  <c r="E2174" i="1" a="1"/>
  <c r="E2174" i="1" s="1"/>
  <c r="E2175" i="1" a="1"/>
  <c r="E2175" i="1" s="1"/>
  <c r="E2176" i="1" a="1"/>
  <c r="E2176" i="1" s="1"/>
  <c r="E2177" i="1" a="1"/>
  <c r="E2177" i="1"/>
  <c r="E2178" i="1" a="1"/>
  <c r="E2178" i="1" s="1"/>
  <c r="E2179" i="1" a="1"/>
  <c r="E2179" i="1" s="1"/>
  <c r="E2180" i="1" a="1"/>
  <c r="E2180" i="1" s="1"/>
  <c r="E2181" i="1" a="1"/>
  <c r="E2181" i="1"/>
  <c r="E2182" i="1" a="1"/>
  <c r="E2182" i="1" s="1"/>
  <c r="E2183" i="1" a="1"/>
  <c r="E2183" i="1" s="1"/>
  <c r="E2184" i="1" a="1"/>
  <c r="E2184" i="1" s="1"/>
  <c r="E2185" i="1" a="1"/>
  <c r="E2185" i="1"/>
  <c r="E2186" i="1" a="1"/>
  <c r="E2186" i="1" s="1"/>
  <c r="E2187" i="1" a="1"/>
  <c r="E2187" i="1" s="1"/>
  <c r="E2188" i="1" a="1"/>
  <c r="E2188" i="1" s="1"/>
  <c r="E2189" i="1" a="1"/>
  <c r="E2189" i="1"/>
  <c r="E2190" i="1" a="1"/>
  <c r="E2190" i="1" s="1"/>
  <c r="E2191" i="1" a="1"/>
  <c r="E2191" i="1" s="1"/>
  <c r="E2192" i="1" a="1"/>
  <c r="E2192" i="1" s="1"/>
  <c r="E2193" i="1" a="1"/>
  <c r="E2193" i="1"/>
  <c r="E2194" i="1" a="1"/>
  <c r="E2194" i="1" s="1"/>
  <c r="E2195" i="1" a="1"/>
  <c r="E2195" i="1" s="1"/>
  <c r="E2196" i="1" a="1"/>
  <c r="E2196" i="1" s="1"/>
  <c r="E2197" i="1" a="1"/>
  <c r="E2197" i="1"/>
  <c r="E2198" i="1" a="1"/>
  <c r="E2198" i="1" s="1"/>
  <c r="E2199" i="1" a="1"/>
  <c r="E2199" i="1" s="1"/>
  <c r="E2200" i="1" a="1"/>
  <c r="E2200" i="1" s="1"/>
  <c r="E2201" i="1" a="1"/>
  <c r="E2201" i="1"/>
  <c r="E2202" i="1" a="1"/>
  <c r="E2202" i="1" s="1"/>
  <c r="E2203" i="1" a="1"/>
  <c r="E2203" i="1" s="1"/>
  <c r="E2204" i="1" a="1"/>
  <c r="E2204" i="1" s="1"/>
  <c r="E2205" i="1" a="1"/>
  <c r="E2205" i="1"/>
  <c r="E2206" i="1" a="1"/>
  <c r="E2206" i="1" s="1"/>
  <c r="E2207" i="1" a="1"/>
  <c r="E2207" i="1" s="1"/>
  <c r="E2208" i="1" a="1"/>
  <c r="E2208" i="1" s="1"/>
  <c r="E2209" i="1" a="1"/>
  <c r="E2209" i="1"/>
  <c r="E2210" i="1" a="1"/>
  <c r="E2210" i="1" s="1"/>
  <c r="E2211" i="1" a="1"/>
  <c r="E2211" i="1" s="1"/>
  <c r="E2212" i="1" a="1"/>
  <c r="E2212" i="1" s="1"/>
  <c r="E2213" i="1" a="1"/>
  <c r="E2213" i="1"/>
  <c r="E2214" i="1" a="1"/>
  <c r="E2214" i="1" s="1"/>
  <c r="E2215" i="1" a="1"/>
  <c r="E2215" i="1" s="1"/>
  <c r="E2216" i="1" a="1"/>
  <c r="E2216" i="1" s="1"/>
  <c r="E2217" i="1" a="1"/>
  <c r="E2217" i="1"/>
  <c r="E2218" i="1" a="1"/>
  <c r="E2218" i="1" s="1"/>
  <c r="E2219" i="1" a="1"/>
  <c r="E2219" i="1" s="1"/>
  <c r="E2220" i="1" a="1"/>
  <c r="E2220" i="1" s="1"/>
  <c r="E2221" i="1" a="1"/>
  <c r="E2221" i="1"/>
  <c r="E2222" i="1" a="1"/>
  <c r="E2222" i="1" s="1"/>
  <c r="E2223" i="1" a="1"/>
  <c r="E2223" i="1" s="1"/>
  <c r="E2224" i="1" a="1"/>
  <c r="E2224" i="1" s="1"/>
  <c r="E2225" i="1" a="1"/>
  <c r="E2225" i="1"/>
  <c r="E2226" i="1" a="1"/>
  <c r="E2226" i="1" s="1"/>
  <c r="E2227" i="1" a="1"/>
  <c r="E2227" i="1" s="1"/>
  <c r="E2228" i="1" a="1"/>
  <c r="E2228" i="1" s="1"/>
  <c r="E2229" i="1" a="1"/>
  <c r="E2229" i="1"/>
  <c r="E2230" i="1" a="1"/>
  <c r="E2230" i="1" s="1"/>
  <c r="E2231" i="1" a="1"/>
  <c r="E2231" i="1" s="1"/>
  <c r="E2232" i="1" a="1"/>
  <c r="E2232" i="1" s="1"/>
  <c r="E2233" i="1" a="1"/>
  <c r="E2233" i="1"/>
  <c r="E2234" i="1" a="1"/>
  <c r="E2234" i="1" s="1"/>
  <c r="E2235" i="1" a="1"/>
  <c r="E2235" i="1" s="1"/>
  <c r="E2236" i="1" a="1"/>
  <c r="E2236" i="1" s="1"/>
  <c r="E2237" i="1" a="1"/>
  <c r="E2237" i="1"/>
  <c r="E2238" i="1" a="1"/>
  <c r="E2238" i="1" s="1"/>
  <c r="E2239" i="1" a="1"/>
  <c r="E2239" i="1" s="1"/>
  <c r="E2240" i="1" a="1"/>
  <c r="E2240" i="1" s="1"/>
  <c r="E2241" i="1" a="1"/>
  <c r="E2241" i="1"/>
  <c r="E2242" i="1" a="1"/>
  <c r="E2242" i="1" s="1"/>
  <c r="E2243" i="1" a="1"/>
  <c r="E2243" i="1" s="1"/>
  <c r="E2244" i="1" a="1"/>
  <c r="E2244" i="1" s="1"/>
  <c r="E2245" i="1" a="1"/>
  <c r="E2245" i="1"/>
  <c r="E2246" i="1" a="1"/>
  <c r="E2246" i="1" s="1"/>
  <c r="E2247" i="1" a="1"/>
  <c r="E2247" i="1" s="1"/>
  <c r="E2248" i="1" a="1"/>
  <c r="E2248" i="1" s="1"/>
  <c r="E2249" i="1" a="1"/>
  <c r="E2249" i="1"/>
  <c r="E2250" i="1" a="1"/>
  <c r="E2250" i="1" s="1"/>
  <c r="E2251" i="1" a="1"/>
  <c r="E2251" i="1" s="1"/>
  <c r="E2252" i="1" a="1"/>
  <c r="E2252" i="1" s="1"/>
  <c r="E2253" i="1" a="1"/>
  <c r="E2253" i="1"/>
  <c r="E2254" i="1" a="1"/>
  <c r="E2254" i="1" s="1"/>
  <c r="E2255" i="1" a="1"/>
  <c r="E2255" i="1" s="1"/>
  <c r="E2256" i="1" a="1"/>
  <c r="E2256" i="1" s="1"/>
  <c r="E2257" i="1" a="1"/>
  <c r="E2257" i="1"/>
  <c r="E2258" i="1" a="1"/>
  <c r="E2258" i="1" s="1"/>
  <c r="E2259" i="1" a="1"/>
  <c r="E2259" i="1" s="1"/>
  <c r="E2260" i="1" a="1"/>
  <c r="E2260" i="1" s="1"/>
  <c r="E2261" i="1" a="1"/>
  <c r="E2261" i="1"/>
  <c r="E2262" i="1" a="1"/>
  <c r="E2262" i="1" s="1"/>
  <c r="E2263" i="1" a="1"/>
  <c r="E2263" i="1" s="1"/>
  <c r="E2264" i="1" a="1"/>
  <c r="E2264" i="1" s="1"/>
  <c r="E2265" i="1" a="1"/>
  <c r="E2265" i="1"/>
  <c r="E2266" i="1" a="1"/>
  <c r="E2266" i="1" s="1"/>
  <c r="E2267" i="1" a="1"/>
  <c r="E2267" i="1" s="1"/>
  <c r="E2268" i="1" a="1"/>
  <c r="E2268" i="1" s="1"/>
  <c r="E2269" i="1" a="1"/>
  <c r="E2269" i="1"/>
  <c r="E2270" i="1" a="1"/>
  <c r="E2270" i="1" s="1"/>
  <c r="E2271" i="1" a="1"/>
  <c r="E2271" i="1" s="1"/>
  <c r="E2272" i="1" a="1"/>
  <c r="E2272" i="1" s="1"/>
  <c r="E2273" i="1" a="1"/>
  <c r="E2273" i="1"/>
  <c r="E2274" i="1" a="1"/>
  <c r="E2274" i="1" s="1"/>
  <c r="E2275" i="1" a="1"/>
  <c r="E2275" i="1" s="1"/>
  <c r="E2276" i="1" a="1"/>
  <c r="E2276" i="1" s="1"/>
  <c r="E2277" i="1" a="1"/>
  <c r="E2277" i="1"/>
  <c r="E2278" i="1" a="1"/>
  <c r="E2278" i="1" s="1"/>
  <c r="E2279" i="1" a="1"/>
  <c r="E2279" i="1" s="1"/>
  <c r="E2280" i="1" a="1"/>
  <c r="E2280" i="1" s="1"/>
  <c r="E2281" i="1" a="1"/>
  <c r="E2281" i="1"/>
  <c r="E2282" i="1" a="1"/>
  <c r="E2282" i="1" s="1"/>
  <c r="E2283" i="1" a="1"/>
  <c r="E2283" i="1" s="1"/>
  <c r="E2284" i="1" a="1"/>
  <c r="E2284" i="1" s="1"/>
  <c r="E2285" i="1" a="1"/>
  <c r="E2285" i="1"/>
  <c r="E2286" i="1" a="1"/>
  <c r="E2286" i="1" s="1"/>
  <c r="E2287" i="1" a="1"/>
  <c r="E2287" i="1" s="1"/>
  <c r="E2288" i="1" a="1"/>
  <c r="E2288" i="1" s="1"/>
  <c r="E2289" i="1" a="1"/>
  <c r="E2289" i="1"/>
  <c r="E2290" i="1" a="1"/>
  <c r="E2290" i="1" s="1"/>
  <c r="E2291" i="1" a="1"/>
  <c r="E2291" i="1" s="1"/>
  <c r="E2292" i="1" a="1"/>
  <c r="E2292" i="1" s="1"/>
  <c r="E2293" i="1" a="1"/>
  <c r="E2293" i="1"/>
  <c r="E2294" i="1" a="1"/>
  <c r="E2294" i="1" s="1"/>
  <c r="E2295" i="1" a="1"/>
  <c r="E2295" i="1" s="1"/>
  <c r="E2296" i="1" a="1"/>
  <c r="E2296" i="1" s="1"/>
  <c r="E2297" i="1" a="1"/>
  <c r="E2297" i="1"/>
  <c r="E2298" i="1" a="1"/>
  <c r="E2298" i="1" s="1"/>
  <c r="E2299" i="1" a="1"/>
  <c r="E2299" i="1" s="1"/>
  <c r="E2300" i="1" a="1"/>
  <c r="E2300" i="1" s="1"/>
  <c r="E2301" i="1" a="1"/>
  <c r="E2301" i="1"/>
  <c r="E2302" i="1" a="1"/>
  <c r="E2302" i="1" s="1"/>
  <c r="E2303" i="1" a="1"/>
  <c r="E2303" i="1" s="1"/>
  <c r="E2304" i="1" a="1"/>
  <c r="E2304" i="1" s="1"/>
  <c r="E2305" i="1" a="1"/>
  <c r="E2305" i="1"/>
  <c r="E2306" i="1" a="1"/>
  <c r="E2306" i="1" s="1"/>
  <c r="E2307" i="1" a="1"/>
  <c r="E2307" i="1" s="1"/>
  <c r="E2308" i="1" a="1"/>
  <c r="E2308" i="1" s="1"/>
  <c r="E2309" i="1" a="1"/>
  <c r="E2309" i="1"/>
  <c r="E2310" i="1" a="1"/>
  <c r="E2310" i="1" s="1"/>
  <c r="E2311" i="1" a="1"/>
  <c r="E2311" i="1" s="1"/>
  <c r="E2312" i="1" a="1"/>
  <c r="E2312" i="1" s="1"/>
  <c r="E2313" i="1" a="1"/>
  <c r="E2313" i="1"/>
  <c r="E2314" i="1" a="1"/>
  <c r="E2314" i="1" s="1"/>
  <c r="E2315" i="1" a="1"/>
  <c r="E2315" i="1" s="1"/>
  <c r="E2316" i="1" a="1"/>
  <c r="E2316" i="1" s="1"/>
  <c r="E2317" i="1" a="1"/>
  <c r="E2317" i="1"/>
  <c r="E2318" i="1" a="1"/>
  <c r="E2318" i="1" s="1"/>
  <c r="E2319" i="1" a="1"/>
  <c r="E2319" i="1" s="1"/>
  <c r="E2320" i="1" a="1"/>
  <c r="E2320" i="1" s="1"/>
  <c r="E2321" i="1" a="1"/>
  <c r="E2321" i="1"/>
  <c r="E2322" i="1" a="1"/>
  <c r="E2322" i="1" s="1"/>
  <c r="E2323" i="1" a="1"/>
  <c r="E2323" i="1" s="1"/>
  <c r="E2324" i="1" a="1"/>
  <c r="E2324" i="1" s="1"/>
  <c r="E2325" i="1" a="1"/>
  <c r="E2325" i="1"/>
  <c r="E2326" i="1" a="1"/>
  <c r="E2326" i="1" s="1"/>
  <c r="E2327" i="1" a="1"/>
  <c r="E2327" i="1" s="1"/>
  <c r="E2328" i="1" a="1"/>
  <c r="E2328" i="1" s="1"/>
  <c r="E2329" i="1" a="1"/>
  <c r="E2329" i="1"/>
  <c r="E2330" i="1" a="1"/>
  <c r="E2330" i="1" s="1"/>
  <c r="E2331" i="1" a="1"/>
  <c r="E2331" i="1" s="1"/>
  <c r="E2332" i="1" a="1"/>
  <c r="E2332" i="1" s="1"/>
  <c r="E2333" i="1" a="1"/>
  <c r="E2333" i="1"/>
  <c r="E2334" i="1" a="1"/>
  <c r="E2334" i="1" s="1"/>
  <c r="E2335" i="1" a="1"/>
  <c r="E2335" i="1" s="1"/>
  <c r="E2336" i="1" a="1"/>
  <c r="E2336" i="1" s="1"/>
  <c r="E2337" i="1" a="1"/>
  <c r="E2337" i="1"/>
  <c r="E2338" i="1" a="1"/>
  <c r="E2338" i="1" s="1"/>
  <c r="E2339" i="1" a="1"/>
  <c r="E2339" i="1" s="1"/>
  <c r="E2340" i="1" a="1"/>
  <c r="E2340" i="1" s="1"/>
  <c r="E2341" i="1" a="1"/>
  <c r="E2341" i="1"/>
  <c r="E2342" i="1" a="1"/>
  <c r="E2342" i="1" s="1"/>
  <c r="E2343" i="1" a="1"/>
  <c r="E2343" i="1" s="1"/>
  <c r="E2344" i="1" a="1"/>
  <c r="E2344" i="1" s="1"/>
  <c r="E2345" i="1" a="1"/>
  <c r="E2345" i="1"/>
  <c r="E2346" i="1" a="1"/>
  <c r="E2346" i="1" s="1"/>
  <c r="E2347" i="1" a="1"/>
  <c r="E2347" i="1" s="1"/>
  <c r="E2348" i="1" a="1"/>
  <c r="E2348" i="1" s="1"/>
  <c r="E2349" i="1" a="1"/>
  <c r="E2349" i="1"/>
  <c r="E2350" i="1" a="1"/>
  <c r="E2350" i="1" s="1"/>
  <c r="E2351" i="1" a="1"/>
  <c r="E2351" i="1" s="1"/>
  <c r="E2352" i="1" a="1"/>
  <c r="E2352" i="1" s="1"/>
  <c r="E2353" i="1" a="1"/>
  <c r="E2353" i="1"/>
  <c r="E2354" i="1" a="1"/>
  <c r="E2354" i="1" s="1"/>
  <c r="E2355" i="1" a="1"/>
  <c r="E2355" i="1" s="1"/>
  <c r="E2356" i="1" a="1"/>
  <c r="E2356" i="1" s="1"/>
  <c r="E2357" i="1" a="1"/>
  <c r="E2357" i="1"/>
  <c r="E2358" i="1" a="1"/>
  <c r="E2358" i="1" s="1"/>
  <c r="E2359" i="1" a="1"/>
  <c r="E2359" i="1" s="1"/>
  <c r="E2360" i="1" a="1"/>
  <c r="E2360" i="1" s="1"/>
  <c r="E2361" i="1" a="1"/>
  <c r="E2361" i="1"/>
  <c r="E2362" i="1" a="1"/>
  <c r="E2362" i="1" s="1"/>
  <c r="E2363" i="1" a="1"/>
  <c r="E2363" i="1" s="1"/>
  <c r="E2364" i="1" a="1"/>
  <c r="E2364" i="1" s="1"/>
  <c r="E2365" i="1" a="1"/>
  <c r="E2365" i="1"/>
  <c r="E2366" i="1" a="1"/>
  <c r="E2366" i="1" s="1"/>
  <c r="E2367" i="1" a="1"/>
  <c r="E2367" i="1" s="1"/>
  <c r="E2368" i="1" a="1"/>
  <c r="E2368" i="1" s="1"/>
  <c r="E2369" i="1" a="1"/>
  <c r="E2369" i="1"/>
  <c r="E2370" i="1" a="1"/>
  <c r="E2370" i="1" s="1"/>
  <c r="E2371" i="1" a="1"/>
  <c r="E2371" i="1" s="1"/>
  <c r="E2372" i="1" a="1"/>
  <c r="E2372" i="1" s="1"/>
  <c r="E2373" i="1" a="1"/>
  <c r="E2373" i="1"/>
  <c r="E2374" i="1" a="1"/>
  <c r="E2374" i="1" s="1"/>
  <c r="E2375" i="1" a="1"/>
  <c r="E2375" i="1" s="1"/>
  <c r="E2376" i="1" a="1"/>
  <c r="E2376" i="1" s="1"/>
  <c r="E2377" i="1" a="1"/>
  <c r="E2377" i="1"/>
  <c r="E2378" i="1" a="1"/>
  <c r="E2378" i="1" s="1"/>
  <c r="E2379" i="1" a="1"/>
  <c r="E2379" i="1" s="1"/>
  <c r="E2380" i="1" a="1"/>
  <c r="E2380" i="1" s="1"/>
  <c r="E2381" i="1" a="1"/>
  <c r="E2381" i="1"/>
  <c r="E2382" i="1" a="1"/>
  <c r="E2382" i="1" s="1"/>
  <c r="E2383" i="1" a="1"/>
  <c r="E2383" i="1" s="1"/>
  <c r="E2384" i="1" a="1"/>
  <c r="E2384" i="1" s="1"/>
  <c r="E2385" i="1" a="1"/>
  <c r="E2385" i="1"/>
  <c r="E2386" i="1" a="1"/>
  <c r="E2386" i="1" s="1"/>
  <c r="E2387" i="1" a="1"/>
  <c r="E2387" i="1" s="1"/>
  <c r="E2388" i="1" a="1"/>
  <c r="E2388" i="1" s="1"/>
  <c r="E2389" i="1" a="1"/>
  <c r="E2389" i="1"/>
  <c r="E2390" i="1" a="1"/>
  <c r="E2390" i="1" s="1"/>
  <c r="E2391" i="1" a="1"/>
  <c r="E2391" i="1" s="1"/>
  <c r="E2392" i="1" a="1"/>
  <c r="E2392" i="1" s="1"/>
  <c r="E2393" i="1" a="1"/>
  <c r="E2393" i="1"/>
  <c r="E2394" i="1" a="1"/>
  <c r="E2394" i="1" s="1"/>
  <c r="E2395" i="1" a="1"/>
  <c r="E2395" i="1" s="1"/>
  <c r="E2396" i="1" a="1"/>
  <c r="E2396" i="1" s="1"/>
  <c r="E2397" i="1" a="1"/>
  <c r="E2397" i="1"/>
  <c r="E2398" i="1" a="1"/>
  <c r="E2398" i="1" s="1"/>
  <c r="E2399" i="1" a="1"/>
  <c r="E2399" i="1" s="1"/>
  <c r="E2400" i="1" a="1"/>
  <c r="E2400" i="1" s="1"/>
  <c r="E2401" i="1" a="1"/>
  <c r="E2401" i="1"/>
  <c r="E2402" i="1" a="1"/>
  <c r="E2402" i="1" s="1"/>
  <c r="E2403" i="1" a="1"/>
  <c r="E2403" i="1" s="1"/>
  <c r="E2404" i="1" a="1"/>
  <c r="E2404" i="1" s="1"/>
  <c r="E2405" i="1" a="1"/>
  <c r="E2405" i="1"/>
  <c r="E2406" i="1" a="1"/>
  <c r="E2406" i="1" s="1"/>
  <c r="E2407" i="1" a="1"/>
  <c r="E2407" i="1" s="1"/>
  <c r="E2408" i="1" a="1"/>
  <c r="E2408" i="1" s="1"/>
  <c r="E2409" i="1" a="1"/>
  <c r="E2409" i="1"/>
  <c r="E2410" i="1" a="1"/>
  <c r="E2410" i="1" s="1"/>
  <c r="E2411" i="1" a="1"/>
  <c r="E2411" i="1" s="1"/>
  <c r="E2412" i="1" a="1"/>
  <c r="E2412" i="1" s="1"/>
  <c r="E2413" i="1" a="1"/>
  <c r="E2413" i="1"/>
  <c r="E2414" i="1" a="1"/>
  <c r="E2414" i="1" s="1"/>
  <c r="E2415" i="1" a="1"/>
  <c r="E2415" i="1" s="1"/>
  <c r="E2416" i="1" a="1"/>
  <c r="E2416" i="1" s="1"/>
  <c r="E2417" i="1" a="1"/>
  <c r="E2417" i="1"/>
  <c r="E2418" i="1" a="1"/>
  <c r="E2418" i="1" s="1"/>
  <c r="E2419" i="1" a="1"/>
  <c r="E2419" i="1" s="1"/>
  <c r="E2420" i="1" a="1"/>
  <c r="E2420" i="1" s="1"/>
  <c r="E2421" i="1" a="1"/>
  <c r="E2421" i="1"/>
  <c r="E2422" i="1" a="1"/>
  <c r="E2422" i="1" s="1"/>
  <c r="E2423" i="1" a="1"/>
  <c r="E2423" i="1" s="1"/>
  <c r="E2424" i="1" a="1"/>
  <c r="E2424" i="1" s="1"/>
  <c r="E2425" i="1" a="1"/>
  <c r="E2425" i="1"/>
  <c r="E2426" i="1" a="1"/>
  <c r="E2426" i="1" s="1"/>
  <c r="E2427" i="1" a="1"/>
  <c r="E2427" i="1" s="1"/>
  <c r="E2428" i="1" a="1"/>
  <c r="E2428" i="1" s="1"/>
  <c r="E2429" i="1" a="1"/>
  <c r="E2429" i="1"/>
  <c r="E2430" i="1" a="1"/>
  <c r="E2430" i="1" s="1"/>
  <c r="E2431" i="1" a="1"/>
  <c r="E2431" i="1" s="1"/>
  <c r="E2432" i="1" a="1"/>
  <c r="E2432" i="1" s="1"/>
  <c r="E2433" i="1" a="1"/>
  <c r="E2433" i="1"/>
  <c r="E2434" i="1" a="1"/>
  <c r="E2434" i="1" s="1"/>
  <c r="E2435" i="1" a="1"/>
  <c r="E2435" i="1" s="1"/>
  <c r="E2436" i="1" a="1"/>
  <c r="E2436" i="1" s="1"/>
  <c r="E2437" i="1" a="1"/>
  <c r="E2437" i="1"/>
  <c r="E2438" i="1" a="1"/>
  <c r="E2438" i="1" s="1"/>
  <c r="E2439" i="1" a="1"/>
  <c r="E2439" i="1" s="1"/>
  <c r="E2440" i="1" a="1"/>
  <c r="E2440" i="1" s="1"/>
  <c r="E2441" i="1" a="1"/>
  <c r="E2441" i="1"/>
  <c r="E2442" i="1" a="1"/>
  <c r="E2442" i="1" s="1"/>
  <c r="E2443" i="1" a="1"/>
  <c r="E2443" i="1" s="1"/>
  <c r="E2444" i="1" a="1"/>
  <c r="E2444" i="1" s="1"/>
  <c r="E2445" i="1" a="1"/>
  <c r="E2445" i="1"/>
  <c r="E2446" i="1" a="1"/>
  <c r="E2446" i="1" s="1"/>
  <c r="E2447" i="1" a="1"/>
  <c r="E2447" i="1" s="1"/>
  <c r="E2448" i="1" a="1"/>
  <c r="E2448" i="1" s="1"/>
  <c r="E2449" i="1" a="1"/>
  <c r="E2449" i="1"/>
  <c r="E2450" i="1" a="1"/>
  <c r="E2450" i="1" s="1"/>
  <c r="E2451" i="1" a="1"/>
  <c r="E2451" i="1" s="1"/>
  <c r="E2452" i="1" a="1"/>
  <c r="E2452" i="1" s="1"/>
  <c r="E2453" i="1" a="1"/>
  <c r="E2453" i="1"/>
  <c r="E2454" i="1" a="1"/>
  <c r="E2454" i="1" s="1"/>
  <c r="E2455" i="1" a="1"/>
  <c r="E2455" i="1" s="1"/>
  <c r="E2456" i="1" a="1"/>
  <c r="E2456" i="1" s="1"/>
  <c r="E2457" i="1" a="1"/>
  <c r="E2457" i="1"/>
  <c r="E2458" i="1" a="1"/>
  <c r="E2458" i="1" s="1"/>
  <c r="E2459" i="1" a="1"/>
  <c r="E2459" i="1" s="1"/>
  <c r="E2460" i="1" a="1"/>
  <c r="E2460" i="1" s="1"/>
  <c r="E2461" i="1" a="1"/>
  <c r="E2461" i="1"/>
  <c r="E2462" i="1" a="1"/>
  <c r="E2462" i="1" s="1"/>
  <c r="E2463" i="1" a="1"/>
  <c r="E2463" i="1" s="1"/>
  <c r="E2464" i="1" a="1"/>
  <c r="E2464" i="1" s="1"/>
  <c r="E2465" i="1" a="1"/>
  <c r="E2465" i="1"/>
  <c r="E2466" i="1" a="1"/>
  <c r="E2466" i="1" s="1"/>
  <c r="E2467" i="1" a="1"/>
  <c r="E2467" i="1" s="1"/>
  <c r="E2468" i="1" a="1"/>
  <c r="E2468" i="1" s="1"/>
  <c r="E2469" i="1" a="1"/>
  <c r="E2469" i="1"/>
  <c r="E2470" i="1" a="1"/>
  <c r="E2470" i="1" s="1"/>
  <c r="E2471" i="1" a="1"/>
  <c r="E2471" i="1" s="1"/>
  <c r="E2472" i="1" a="1"/>
  <c r="E2472" i="1" s="1"/>
  <c r="E2473" i="1" a="1"/>
  <c r="E2473" i="1"/>
  <c r="E2474" i="1" a="1"/>
  <c r="E2474" i="1" s="1"/>
  <c r="E2475" i="1" a="1"/>
  <c r="E2475" i="1" s="1"/>
  <c r="E2476" i="1" a="1"/>
  <c r="E2476" i="1" s="1"/>
  <c r="E2477" i="1" a="1"/>
  <c r="E2477" i="1"/>
  <c r="E2478" i="1" a="1"/>
  <c r="E2478" i="1" s="1"/>
  <c r="E2479" i="1" a="1"/>
  <c r="E2479" i="1" s="1"/>
  <c r="E2480" i="1" a="1"/>
  <c r="E2480" i="1" s="1"/>
  <c r="E2481" i="1" a="1"/>
  <c r="E2481" i="1"/>
  <c r="E2482" i="1" a="1"/>
  <c r="E2482" i="1" s="1"/>
  <c r="E2483" i="1" a="1"/>
  <c r="E2483" i="1" s="1"/>
  <c r="E2484" i="1" a="1"/>
  <c r="E2484" i="1" s="1"/>
  <c r="E2485" i="1" a="1"/>
  <c r="E2485" i="1"/>
  <c r="E2486" i="1" a="1"/>
  <c r="E2486" i="1" s="1"/>
  <c r="E2487" i="1" a="1"/>
  <c r="E2487" i="1" s="1"/>
  <c r="E2488" i="1" a="1"/>
  <c r="E2488" i="1" s="1"/>
  <c r="E2489" i="1" a="1"/>
  <c r="E2489" i="1"/>
  <c r="E2490" i="1" a="1"/>
  <c r="E2490" i="1" s="1"/>
  <c r="E2491" i="1" a="1"/>
  <c r="E2491" i="1" s="1"/>
  <c r="E2492" i="1" a="1"/>
  <c r="E2492" i="1" s="1"/>
  <c r="E2493" i="1" a="1"/>
  <c r="E2493" i="1"/>
  <c r="E2494" i="1" a="1"/>
  <c r="E2494" i="1" s="1"/>
  <c r="E2495" i="1" a="1"/>
  <c r="E2495" i="1" s="1"/>
  <c r="E2496" i="1" a="1"/>
  <c r="E2496" i="1" s="1"/>
  <c r="E2497" i="1" a="1"/>
  <c r="E2497" i="1"/>
  <c r="E2498" i="1" a="1"/>
  <c r="E2498" i="1" s="1"/>
  <c r="E2499" i="1" a="1"/>
  <c r="E2499" i="1" s="1"/>
  <c r="E2500" i="1" a="1"/>
  <c r="E2500" i="1" s="1"/>
  <c r="F101" i="1"/>
  <c r="C101" i="4" s="1"/>
  <c r="F102" i="1"/>
  <c r="C102" i="4" s="1"/>
  <c r="F103" i="1"/>
  <c r="C103" i="4" s="1"/>
  <c r="F104" i="1"/>
  <c r="C104" i="4" s="1"/>
  <c r="F105" i="1"/>
  <c r="C105" i="4" s="1"/>
  <c r="F106" i="1"/>
  <c r="C106" i="4" s="1"/>
  <c r="F107" i="1"/>
  <c r="C107" i="4" s="1"/>
  <c r="F108" i="1"/>
  <c r="C108" i="4" s="1"/>
  <c r="F109" i="1"/>
  <c r="C109" i="4" s="1"/>
  <c r="F110" i="1"/>
  <c r="C110" i="4" s="1"/>
  <c r="F111" i="1"/>
  <c r="C111" i="4" s="1"/>
  <c r="F112" i="1"/>
  <c r="C112" i="4" s="1"/>
  <c r="F113" i="1"/>
  <c r="C113" i="4" s="1"/>
  <c r="F114" i="1"/>
  <c r="C114" i="4" s="1"/>
  <c r="F115" i="1"/>
  <c r="C115" i="4" s="1"/>
  <c r="F116" i="1"/>
  <c r="C116" i="4" s="1"/>
  <c r="F117" i="1"/>
  <c r="C117" i="4" s="1"/>
  <c r="F118" i="1"/>
  <c r="C118" i="4" s="1"/>
  <c r="F119" i="1"/>
  <c r="C119" i="4" s="1"/>
  <c r="F120" i="1"/>
  <c r="C120" i="4" s="1"/>
  <c r="F121" i="1"/>
  <c r="C121" i="4" s="1"/>
  <c r="F122" i="1"/>
  <c r="C122" i="4" s="1"/>
  <c r="F123" i="1"/>
  <c r="C123" i="4" s="1"/>
  <c r="F124" i="1"/>
  <c r="C124" i="4" s="1"/>
  <c r="F125" i="1"/>
  <c r="C125" i="4" s="1"/>
  <c r="F126" i="1"/>
  <c r="C126" i="4" s="1"/>
  <c r="F127" i="1"/>
  <c r="C127" i="4" s="1"/>
  <c r="F128" i="1"/>
  <c r="C128" i="4" s="1"/>
  <c r="F129" i="1"/>
  <c r="C129" i="4" s="1"/>
  <c r="F130" i="1"/>
  <c r="C130" i="4" s="1"/>
  <c r="F131" i="1"/>
  <c r="C131" i="4" s="1"/>
  <c r="F132" i="1"/>
  <c r="C132" i="4" s="1"/>
  <c r="F133" i="1"/>
  <c r="C133" i="4" s="1"/>
  <c r="F134" i="1"/>
  <c r="C134" i="4" s="1"/>
  <c r="F135" i="1"/>
  <c r="C135" i="4" s="1"/>
  <c r="F136" i="1"/>
  <c r="C136" i="4" s="1"/>
  <c r="F137" i="1"/>
  <c r="C137" i="4" s="1"/>
  <c r="F138" i="1"/>
  <c r="C138" i="4" s="1"/>
  <c r="F139" i="1"/>
  <c r="C139" i="4" s="1"/>
  <c r="F140" i="1"/>
  <c r="C140" i="4" s="1"/>
  <c r="F141" i="1"/>
  <c r="C141" i="4" s="1"/>
  <c r="F142" i="1"/>
  <c r="C142" i="4" s="1"/>
  <c r="F143" i="1"/>
  <c r="C143" i="4" s="1"/>
  <c r="F144" i="1"/>
  <c r="C144" i="4" s="1"/>
  <c r="F145" i="1"/>
  <c r="C145" i="4" s="1"/>
  <c r="F146" i="1"/>
  <c r="C146" i="4" s="1"/>
  <c r="F147" i="1"/>
  <c r="C147" i="4" s="1"/>
  <c r="F148" i="1"/>
  <c r="C148" i="4" s="1"/>
  <c r="F149" i="1"/>
  <c r="C149" i="4" s="1"/>
  <c r="F150" i="1"/>
  <c r="C150" i="4" s="1"/>
  <c r="F151" i="1"/>
  <c r="C151" i="4" s="1"/>
  <c r="F152" i="1"/>
  <c r="C152" i="4" s="1"/>
  <c r="F153" i="1"/>
  <c r="C153" i="4" s="1"/>
  <c r="F154" i="1"/>
  <c r="C154" i="4" s="1"/>
  <c r="F155" i="1"/>
  <c r="C155" i="4" s="1"/>
  <c r="F156" i="1"/>
  <c r="C156" i="4" s="1"/>
  <c r="F157" i="1"/>
  <c r="C157" i="4" s="1"/>
  <c r="F158" i="1"/>
  <c r="C158" i="4" s="1"/>
  <c r="F159" i="1"/>
  <c r="C159" i="4" s="1"/>
  <c r="F160" i="1"/>
  <c r="C160" i="4" s="1"/>
  <c r="F161" i="1"/>
  <c r="C161" i="4" s="1"/>
  <c r="F162" i="1"/>
  <c r="C162" i="4" s="1"/>
  <c r="F163" i="1"/>
  <c r="C163" i="4" s="1"/>
  <c r="F164" i="1"/>
  <c r="C164" i="4" s="1"/>
  <c r="F165" i="1"/>
  <c r="C165" i="4" s="1"/>
  <c r="F166" i="1"/>
  <c r="C166" i="4" s="1"/>
  <c r="F167" i="1"/>
  <c r="C167" i="4" s="1"/>
  <c r="F168" i="1"/>
  <c r="C168" i="4" s="1"/>
  <c r="F169" i="1"/>
  <c r="C169" i="4" s="1"/>
  <c r="F170" i="1"/>
  <c r="C170" i="4" s="1"/>
  <c r="F171" i="1"/>
  <c r="C171" i="4" s="1"/>
  <c r="F172" i="1"/>
  <c r="C172" i="4" s="1"/>
  <c r="F173" i="1"/>
  <c r="C173" i="4" s="1"/>
  <c r="F174" i="1"/>
  <c r="C174" i="4" s="1"/>
  <c r="F175" i="1"/>
  <c r="C175" i="4" s="1"/>
  <c r="F176" i="1"/>
  <c r="C176" i="4" s="1"/>
  <c r="F177" i="1"/>
  <c r="C177" i="4" s="1"/>
  <c r="F178" i="1"/>
  <c r="C178" i="4" s="1"/>
  <c r="F179" i="1"/>
  <c r="C179" i="4" s="1"/>
  <c r="F180" i="1"/>
  <c r="C180" i="4" s="1"/>
  <c r="F181" i="1"/>
  <c r="C181" i="4" s="1"/>
  <c r="F182" i="1"/>
  <c r="C182" i="4" s="1"/>
  <c r="F183" i="1"/>
  <c r="C183" i="4" s="1"/>
  <c r="F184" i="1"/>
  <c r="C184" i="4" s="1"/>
  <c r="F185" i="1"/>
  <c r="C185" i="4" s="1"/>
  <c r="F186" i="1"/>
  <c r="C186" i="4" s="1"/>
  <c r="F187" i="1"/>
  <c r="C187" i="4" s="1"/>
  <c r="F188" i="1"/>
  <c r="C188" i="4" s="1"/>
  <c r="F189" i="1"/>
  <c r="C189" i="4" s="1"/>
  <c r="F190" i="1"/>
  <c r="C190" i="4" s="1"/>
  <c r="F191" i="1"/>
  <c r="C191" i="4" s="1"/>
  <c r="F192" i="1"/>
  <c r="C192" i="4" s="1"/>
  <c r="F193" i="1"/>
  <c r="C193" i="4" s="1"/>
  <c r="F194" i="1"/>
  <c r="C194" i="4" s="1"/>
  <c r="F195" i="1"/>
  <c r="C195" i="4" s="1"/>
  <c r="F196" i="1"/>
  <c r="C196" i="4" s="1"/>
  <c r="F197" i="1"/>
  <c r="C197" i="4" s="1"/>
  <c r="F198" i="1"/>
  <c r="C198" i="4" s="1"/>
  <c r="F199" i="1"/>
  <c r="C199" i="4" s="1"/>
  <c r="F200" i="1"/>
  <c r="C200" i="4" s="1"/>
  <c r="F201" i="1"/>
  <c r="C201" i="4" s="1"/>
  <c r="F202" i="1"/>
  <c r="C202" i="4" s="1"/>
  <c r="F203" i="1"/>
  <c r="C203" i="4" s="1"/>
  <c r="F204" i="1"/>
  <c r="C204" i="4" s="1"/>
  <c r="F205" i="1"/>
  <c r="C205" i="4" s="1"/>
  <c r="F206" i="1"/>
  <c r="C206" i="4" s="1"/>
  <c r="F207" i="1"/>
  <c r="C207" i="4" s="1"/>
  <c r="F208" i="1"/>
  <c r="C208" i="4" s="1"/>
  <c r="F209" i="1"/>
  <c r="C209" i="4" s="1"/>
  <c r="F210" i="1"/>
  <c r="C210" i="4" s="1"/>
  <c r="F211" i="1"/>
  <c r="C211" i="4" s="1"/>
  <c r="F212" i="1"/>
  <c r="C212" i="4" s="1"/>
  <c r="F213" i="1"/>
  <c r="C213" i="4" s="1"/>
  <c r="F214" i="1"/>
  <c r="C214" i="4" s="1"/>
  <c r="F215" i="1"/>
  <c r="C215" i="4" s="1"/>
  <c r="F216" i="1"/>
  <c r="C216" i="4" s="1"/>
  <c r="F217" i="1"/>
  <c r="C217" i="4" s="1"/>
  <c r="F218" i="1"/>
  <c r="C218" i="4" s="1"/>
  <c r="F219" i="1"/>
  <c r="C219" i="4" s="1"/>
  <c r="F220" i="1"/>
  <c r="C220" i="4" s="1"/>
  <c r="F221" i="1"/>
  <c r="C221" i="4" s="1"/>
  <c r="F222" i="1"/>
  <c r="C222" i="4" s="1"/>
  <c r="F223" i="1"/>
  <c r="C223" i="4" s="1"/>
  <c r="F224" i="1"/>
  <c r="C224" i="4" s="1"/>
  <c r="F225" i="1"/>
  <c r="C225" i="4" s="1"/>
  <c r="F226" i="1"/>
  <c r="C226" i="4" s="1"/>
  <c r="F227" i="1"/>
  <c r="C227" i="4" s="1"/>
  <c r="F228" i="1"/>
  <c r="C228" i="4" s="1"/>
  <c r="F229" i="1"/>
  <c r="C229" i="4" s="1"/>
  <c r="F230" i="1"/>
  <c r="C230" i="4" s="1"/>
  <c r="F231" i="1"/>
  <c r="C231" i="4" s="1"/>
  <c r="F232" i="1"/>
  <c r="C232" i="4" s="1"/>
  <c r="F233" i="1"/>
  <c r="C233" i="4" s="1"/>
  <c r="F234" i="1"/>
  <c r="C234" i="4" s="1"/>
  <c r="F235" i="1"/>
  <c r="C235" i="4" s="1"/>
  <c r="F236" i="1"/>
  <c r="C236" i="4" s="1"/>
  <c r="F237" i="1"/>
  <c r="C237" i="4" s="1"/>
  <c r="F238" i="1"/>
  <c r="C238" i="4" s="1"/>
  <c r="F239" i="1"/>
  <c r="C239" i="4" s="1"/>
  <c r="F240" i="1"/>
  <c r="C240" i="4" s="1"/>
  <c r="F241" i="1"/>
  <c r="C241" i="4" s="1"/>
  <c r="F242" i="1"/>
  <c r="C242" i="4" s="1"/>
  <c r="F243" i="1"/>
  <c r="C243" i="4" s="1"/>
  <c r="F244" i="1"/>
  <c r="C244" i="4" s="1"/>
  <c r="F245" i="1"/>
  <c r="C245" i="4" s="1"/>
  <c r="F246" i="1"/>
  <c r="C246" i="4" s="1"/>
  <c r="F247" i="1"/>
  <c r="C247" i="4" s="1"/>
  <c r="F248" i="1"/>
  <c r="C248" i="4" s="1"/>
  <c r="F249" i="1"/>
  <c r="C249" i="4" s="1"/>
  <c r="F250" i="1"/>
  <c r="C250" i="4" s="1"/>
  <c r="F251" i="1"/>
  <c r="C251" i="4" s="1"/>
  <c r="F252" i="1"/>
  <c r="C252" i="4" s="1"/>
  <c r="F253" i="1"/>
  <c r="C253" i="4" s="1"/>
  <c r="F254" i="1"/>
  <c r="C254" i="4" s="1"/>
  <c r="F255" i="1"/>
  <c r="C255" i="4" s="1"/>
  <c r="F256" i="1"/>
  <c r="C256" i="4" s="1"/>
  <c r="F257" i="1"/>
  <c r="C257" i="4" s="1"/>
  <c r="F258" i="1"/>
  <c r="C258" i="4" s="1"/>
  <c r="F259" i="1"/>
  <c r="C259" i="4" s="1"/>
  <c r="F260" i="1"/>
  <c r="C260" i="4" s="1"/>
  <c r="F261" i="1"/>
  <c r="C261" i="4" s="1"/>
  <c r="F262" i="1"/>
  <c r="C262" i="4" s="1"/>
  <c r="F263" i="1"/>
  <c r="C263" i="4" s="1"/>
  <c r="F264" i="1"/>
  <c r="C264" i="4" s="1"/>
  <c r="F265" i="1"/>
  <c r="C265" i="4" s="1"/>
  <c r="F266" i="1"/>
  <c r="C266" i="4" s="1"/>
  <c r="F267" i="1"/>
  <c r="C267" i="4" s="1"/>
  <c r="F268" i="1"/>
  <c r="C268" i="4" s="1"/>
  <c r="F269" i="1"/>
  <c r="C269" i="4" s="1"/>
  <c r="F270" i="1"/>
  <c r="C270" i="4" s="1"/>
  <c r="F271" i="1"/>
  <c r="C271" i="4" s="1"/>
  <c r="F272" i="1"/>
  <c r="C272" i="4" s="1"/>
  <c r="F273" i="1"/>
  <c r="C273" i="4" s="1"/>
  <c r="F274" i="1"/>
  <c r="C274" i="4" s="1"/>
  <c r="F275" i="1"/>
  <c r="C275" i="4" s="1"/>
  <c r="F276" i="1"/>
  <c r="C276" i="4" s="1"/>
  <c r="F277" i="1"/>
  <c r="C277" i="4" s="1"/>
  <c r="F278" i="1"/>
  <c r="C278" i="4" s="1"/>
  <c r="F279" i="1"/>
  <c r="C279" i="4" s="1"/>
  <c r="F280" i="1"/>
  <c r="C280" i="4" s="1"/>
  <c r="F281" i="1"/>
  <c r="C281" i="4" s="1"/>
  <c r="F282" i="1"/>
  <c r="C282" i="4" s="1"/>
  <c r="F283" i="1"/>
  <c r="C283" i="4" s="1"/>
  <c r="F284" i="1"/>
  <c r="C284" i="4" s="1"/>
  <c r="F285" i="1"/>
  <c r="C285" i="4" s="1"/>
  <c r="F286" i="1"/>
  <c r="C286" i="4" s="1"/>
  <c r="F287" i="1"/>
  <c r="C287" i="4" s="1"/>
  <c r="F288" i="1"/>
  <c r="C288" i="4" s="1"/>
  <c r="F289" i="1"/>
  <c r="C289" i="4" s="1"/>
  <c r="F290" i="1"/>
  <c r="C290" i="4" s="1"/>
  <c r="F291" i="1"/>
  <c r="C291" i="4" s="1"/>
  <c r="F292" i="1"/>
  <c r="C292" i="4" s="1"/>
  <c r="F293" i="1"/>
  <c r="C293" i="4" s="1"/>
  <c r="F294" i="1"/>
  <c r="C294" i="4" s="1"/>
  <c r="F295" i="1"/>
  <c r="C295" i="4" s="1"/>
  <c r="F296" i="1"/>
  <c r="C296" i="4" s="1"/>
  <c r="F297" i="1"/>
  <c r="C297" i="4" s="1"/>
  <c r="F298" i="1"/>
  <c r="C298" i="4" s="1"/>
  <c r="F299" i="1"/>
  <c r="C299" i="4" s="1"/>
  <c r="F300" i="1"/>
  <c r="C300" i="4" s="1"/>
  <c r="F301" i="1"/>
  <c r="C301" i="4" s="1"/>
  <c r="F302" i="1"/>
  <c r="C302" i="4" s="1"/>
  <c r="F303" i="1"/>
  <c r="C303" i="4" s="1"/>
  <c r="F304" i="1"/>
  <c r="C304" i="4" s="1"/>
  <c r="F305" i="1"/>
  <c r="C305" i="4" s="1"/>
  <c r="F306" i="1"/>
  <c r="C306" i="4" s="1"/>
  <c r="F307" i="1"/>
  <c r="C307" i="4" s="1"/>
  <c r="F308" i="1"/>
  <c r="C308" i="4" s="1"/>
  <c r="F309" i="1"/>
  <c r="C309" i="4" s="1"/>
  <c r="F310" i="1"/>
  <c r="C310" i="4" s="1"/>
  <c r="F311" i="1"/>
  <c r="C311" i="4" s="1"/>
  <c r="F312" i="1"/>
  <c r="C312" i="4" s="1"/>
  <c r="F313" i="1"/>
  <c r="C313" i="4" s="1"/>
  <c r="F314" i="1"/>
  <c r="C314" i="4" s="1"/>
  <c r="F315" i="1"/>
  <c r="C315" i="4" s="1"/>
  <c r="F316" i="1"/>
  <c r="C316" i="4" s="1"/>
  <c r="F317" i="1"/>
  <c r="C317" i="4" s="1"/>
  <c r="F318" i="1"/>
  <c r="C318" i="4" s="1"/>
  <c r="F319" i="1"/>
  <c r="C319" i="4" s="1"/>
  <c r="F320" i="1"/>
  <c r="C320" i="4" s="1"/>
  <c r="F321" i="1"/>
  <c r="C321" i="4" s="1"/>
  <c r="F322" i="1"/>
  <c r="C322" i="4" s="1"/>
  <c r="F323" i="1"/>
  <c r="C323" i="4" s="1"/>
  <c r="F324" i="1"/>
  <c r="C324" i="4" s="1"/>
  <c r="F325" i="1"/>
  <c r="C325" i="4" s="1"/>
  <c r="F326" i="1"/>
  <c r="C326" i="4" s="1"/>
  <c r="F327" i="1"/>
  <c r="C327" i="4" s="1"/>
  <c r="F328" i="1"/>
  <c r="C328" i="4" s="1"/>
  <c r="F329" i="1"/>
  <c r="C329" i="4" s="1"/>
  <c r="F330" i="1"/>
  <c r="C330" i="4" s="1"/>
  <c r="F331" i="1"/>
  <c r="C331" i="4" s="1"/>
  <c r="F332" i="1"/>
  <c r="C332" i="4" s="1"/>
  <c r="F333" i="1"/>
  <c r="C333" i="4" s="1"/>
  <c r="F334" i="1"/>
  <c r="C334" i="4" s="1"/>
  <c r="F335" i="1"/>
  <c r="C335" i="4" s="1"/>
  <c r="F336" i="1"/>
  <c r="C336" i="4" s="1"/>
  <c r="F337" i="1"/>
  <c r="C337" i="4" s="1"/>
  <c r="F338" i="1"/>
  <c r="C338" i="4" s="1"/>
  <c r="F339" i="1"/>
  <c r="C339" i="4" s="1"/>
  <c r="F340" i="1"/>
  <c r="C340" i="4" s="1"/>
  <c r="F341" i="1"/>
  <c r="C341" i="4" s="1"/>
  <c r="F342" i="1"/>
  <c r="C342" i="4" s="1"/>
  <c r="F343" i="1"/>
  <c r="C343" i="4" s="1"/>
  <c r="F344" i="1"/>
  <c r="C344" i="4" s="1"/>
  <c r="F345" i="1"/>
  <c r="C345" i="4" s="1"/>
  <c r="F346" i="1"/>
  <c r="C346" i="4" s="1"/>
  <c r="F347" i="1"/>
  <c r="C347" i="4" s="1"/>
  <c r="F348" i="1"/>
  <c r="C348" i="4" s="1"/>
  <c r="F349" i="1"/>
  <c r="C349" i="4" s="1"/>
  <c r="F350" i="1"/>
  <c r="C350" i="4" s="1"/>
  <c r="F351" i="1"/>
  <c r="C351" i="4" s="1"/>
  <c r="F352" i="1"/>
  <c r="C352" i="4" s="1"/>
  <c r="F353" i="1"/>
  <c r="C353" i="4" s="1"/>
  <c r="F354" i="1"/>
  <c r="C354" i="4" s="1"/>
  <c r="F355" i="1"/>
  <c r="C355" i="4" s="1"/>
  <c r="F356" i="1"/>
  <c r="C356" i="4" s="1"/>
  <c r="F357" i="1"/>
  <c r="C357" i="4" s="1"/>
  <c r="F358" i="1"/>
  <c r="C358" i="4" s="1"/>
  <c r="F359" i="1"/>
  <c r="C359" i="4" s="1"/>
  <c r="F360" i="1"/>
  <c r="C360" i="4" s="1"/>
  <c r="F361" i="1"/>
  <c r="C361" i="4" s="1"/>
  <c r="F362" i="1"/>
  <c r="C362" i="4" s="1"/>
  <c r="F363" i="1"/>
  <c r="C363" i="4" s="1"/>
  <c r="F364" i="1"/>
  <c r="C364" i="4" s="1"/>
  <c r="F365" i="1"/>
  <c r="C365" i="4" s="1"/>
  <c r="F366" i="1"/>
  <c r="C366" i="4" s="1"/>
  <c r="F367" i="1"/>
  <c r="C367" i="4" s="1"/>
  <c r="F368" i="1"/>
  <c r="C368" i="4" s="1"/>
  <c r="F369" i="1"/>
  <c r="C369" i="4" s="1"/>
  <c r="F370" i="1"/>
  <c r="C370" i="4" s="1"/>
  <c r="F371" i="1"/>
  <c r="C371" i="4" s="1"/>
  <c r="F372" i="1"/>
  <c r="C372" i="4" s="1"/>
  <c r="F373" i="1"/>
  <c r="C373" i="4" s="1"/>
  <c r="F374" i="1"/>
  <c r="C374" i="4" s="1"/>
  <c r="F375" i="1"/>
  <c r="C375" i="4" s="1"/>
  <c r="F376" i="1"/>
  <c r="C376" i="4" s="1"/>
  <c r="F377" i="1"/>
  <c r="C377" i="4" s="1"/>
  <c r="F378" i="1"/>
  <c r="C378" i="4" s="1"/>
  <c r="F379" i="1"/>
  <c r="C379" i="4" s="1"/>
  <c r="F380" i="1"/>
  <c r="C380" i="4" s="1"/>
  <c r="F381" i="1"/>
  <c r="C381" i="4" s="1"/>
  <c r="F382" i="1"/>
  <c r="C382" i="4" s="1"/>
  <c r="F383" i="1"/>
  <c r="C383" i="4" s="1"/>
  <c r="F384" i="1"/>
  <c r="C384" i="4" s="1"/>
  <c r="F385" i="1"/>
  <c r="C385" i="4" s="1"/>
  <c r="F386" i="1"/>
  <c r="C386" i="4" s="1"/>
  <c r="F387" i="1"/>
  <c r="C387" i="4" s="1"/>
  <c r="F388" i="1"/>
  <c r="C388" i="4" s="1"/>
  <c r="F389" i="1"/>
  <c r="C389" i="4" s="1"/>
  <c r="F390" i="1"/>
  <c r="C390" i="4" s="1"/>
  <c r="F391" i="1"/>
  <c r="C391" i="4" s="1"/>
  <c r="F392" i="1"/>
  <c r="C392" i="4" s="1"/>
  <c r="F393" i="1"/>
  <c r="C393" i="4" s="1"/>
  <c r="F394" i="1"/>
  <c r="C394" i="4" s="1"/>
  <c r="F395" i="1"/>
  <c r="C395" i="4" s="1"/>
  <c r="F396" i="1"/>
  <c r="C396" i="4" s="1"/>
  <c r="F397" i="1"/>
  <c r="C397" i="4" s="1"/>
  <c r="F398" i="1"/>
  <c r="C398" i="4" s="1"/>
  <c r="F399" i="1"/>
  <c r="C399" i="4" s="1"/>
  <c r="F400" i="1"/>
  <c r="C400" i="4" s="1"/>
  <c r="F401" i="1"/>
  <c r="C401" i="4" s="1"/>
  <c r="F402" i="1"/>
  <c r="C402" i="4" s="1"/>
  <c r="F403" i="1"/>
  <c r="C403" i="4" s="1"/>
  <c r="F404" i="1"/>
  <c r="C404" i="4" s="1"/>
  <c r="F405" i="1"/>
  <c r="C405" i="4" s="1"/>
  <c r="F406" i="1"/>
  <c r="C406" i="4" s="1"/>
  <c r="F407" i="1"/>
  <c r="C407" i="4" s="1"/>
  <c r="F408" i="1"/>
  <c r="C408" i="4" s="1"/>
  <c r="F409" i="1"/>
  <c r="C409" i="4" s="1"/>
  <c r="F410" i="1"/>
  <c r="C410" i="4" s="1"/>
  <c r="F411" i="1"/>
  <c r="C411" i="4" s="1"/>
  <c r="F412" i="1"/>
  <c r="C412" i="4" s="1"/>
  <c r="F413" i="1"/>
  <c r="C413" i="4" s="1"/>
  <c r="F414" i="1"/>
  <c r="C414" i="4" s="1"/>
  <c r="F415" i="1"/>
  <c r="C415" i="4" s="1"/>
  <c r="F416" i="1"/>
  <c r="C416" i="4" s="1"/>
  <c r="F417" i="1"/>
  <c r="C417" i="4" s="1"/>
  <c r="F418" i="1"/>
  <c r="C418" i="4" s="1"/>
  <c r="F419" i="1"/>
  <c r="C419" i="4" s="1"/>
  <c r="F420" i="1"/>
  <c r="C420" i="4" s="1"/>
  <c r="F421" i="1"/>
  <c r="C421" i="4" s="1"/>
  <c r="F422" i="1"/>
  <c r="C422" i="4" s="1"/>
  <c r="F423" i="1"/>
  <c r="C423" i="4" s="1"/>
  <c r="F424" i="1"/>
  <c r="C424" i="4" s="1"/>
  <c r="F425" i="1"/>
  <c r="C425" i="4" s="1"/>
  <c r="F426" i="1"/>
  <c r="C426" i="4" s="1"/>
  <c r="F427" i="1"/>
  <c r="C427" i="4" s="1"/>
  <c r="F428" i="1"/>
  <c r="C428" i="4" s="1"/>
  <c r="F429" i="1"/>
  <c r="C429" i="4" s="1"/>
  <c r="F430" i="1"/>
  <c r="C430" i="4" s="1"/>
  <c r="F431" i="1"/>
  <c r="C431" i="4" s="1"/>
  <c r="F432" i="1"/>
  <c r="C432" i="4" s="1"/>
  <c r="F433" i="1"/>
  <c r="C433" i="4" s="1"/>
  <c r="F434" i="1"/>
  <c r="C434" i="4" s="1"/>
  <c r="F435" i="1"/>
  <c r="C435" i="4" s="1"/>
  <c r="F436" i="1"/>
  <c r="C436" i="4" s="1"/>
  <c r="F437" i="1"/>
  <c r="C437" i="4" s="1"/>
  <c r="F438" i="1"/>
  <c r="C438" i="4" s="1"/>
  <c r="F439" i="1"/>
  <c r="C439" i="4" s="1"/>
  <c r="F440" i="1"/>
  <c r="C440" i="4" s="1"/>
  <c r="F441" i="1"/>
  <c r="C441" i="4" s="1"/>
  <c r="F442" i="1"/>
  <c r="C442" i="4" s="1"/>
  <c r="F443" i="1"/>
  <c r="C443" i="4" s="1"/>
  <c r="F444" i="1"/>
  <c r="C444" i="4" s="1"/>
  <c r="F445" i="1"/>
  <c r="C445" i="4" s="1"/>
  <c r="F446" i="1"/>
  <c r="C446" i="4" s="1"/>
  <c r="F447" i="1"/>
  <c r="C447" i="4" s="1"/>
  <c r="F448" i="1"/>
  <c r="C448" i="4" s="1"/>
  <c r="F449" i="1"/>
  <c r="C449" i="4" s="1"/>
  <c r="F450" i="1"/>
  <c r="C450" i="4" s="1"/>
  <c r="F451" i="1"/>
  <c r="C451" i="4" s="1"/>
  <c r="F452" i="1"/>
  <c r="C452" i="4" s="1"/>
  <c r="F453" i="1"/>
  <c r="C453" i="4" s="1"/>
  <c r="F454" i="1"/>
  <c r="C454" i="4" s="1"/>
  <c r="F455" i="1"/>
  <c r="C455" i="4" s="1"/>
  <c r="F456" i="1"/>
  <c r="C456" i="4" s="1"/>
  <c r="F457" i="1"/>
  <c r="C457" i="4" s="1"/>
  <c r="F458" i="1"/>
  <c r="C458" i="4" s="1"/>
  <c r="F459" i="1"/>
  <c r="C459" i="4" s="1"/>
  <c r="F460" i="1"/>
  <c r="C460" i="4" s="1"/>
  <c r="F461" i="1"/>
  <c r="C461" i="4" s="1"/>
  <c r="F462" i="1"/>
  <c r="C462" i="4" s="1"/>
  <c r="F463" i="1"/>
  <c r="C463" i="4" s="1"/>
  <c r="F464" i="1"/>
  <c r="C464" i="4" s="1"/>
  <c r="F465" i="1"/>
  <c r="C465" i="4" s="1"/>
  <c r="F466" i="1"/>
  <c r="C466" i="4" s="1"/>
  <c r="F467" i="1"/>
  <c r="C467" i="4" s="1"/>
  <c r="F468" i="1"/>
  <c r="C468" i="4" s="1"/>
  <c r="F469" i="1"/>
  <c r="C469" i="4" s="1"/>
  <c r="F470" i="1"/>
  <c r="C470" i="4" s="1"/>
  <c r="F471" i="1"/>
  <c r="C471" i="4" s="1"/>
  <c r="F472" i="1"/>
  <c r="C472" i="4" s="1"/>
  <c r="F473" i="1"/>
  <c r="C473" i="4" s="1"/>
  <c r="F474" i="1"/>
  <c r="C474" i="4" s="1"/>
  <c r="F475" i="1"/>
  <c r="C475" i="4" s="1"/>
  <c r="F476" i="1"/>
  <c r="C476" i="4" s="1"/>
  <c r="F477" i="1"/>
  <c r="C477" i="4" s="1"/>
  <c r="F478" i="1"/>
  <c r="C478" i="4" s="1"/>
  <c r="F479" i="1"/>
  <c r="C479" i="4" s="1"/>
  <c r="F480" i="1"/>
  <c r="C480" i="4" s="1"/>
  <c r="F481" i="1"/>
  <c r="C481" i="4" s="1"/>
  <c r="F482" i="1"/>
  <c r="C482" i="4" s="1"/>
  <c r="F483" i="1"/>
  <c r="C483" i="4" s="1"/>
  <c r="F484" i="1"/>
  <c r="C484" i="4" s="1"/>
  <c r="F485" i="1"/>
  <c r="C485" i="4" s="1"/>
  <c r="F486" i="1"/>
  <c r="C486" i="4" s="1"/>
  <c r="F487" i="1"/>
  <c r="C487" i="4" s="1"/>
  <c r="F488" i="1"/>
  <c r="C488" i="4" s="1"/>
  <c r="F489" i="1"/>
  <c r="C489" i="4" s="1"/>
  <c r="F490" i="1"/>
  <c r="C490" i="4" s="1"/>
  <c r="F491" i="1"/>
  <c r="C491" i="4" s="1"/>
  <c r="F492" i="1"/>
  <c r="C492" i="4" s="1"/>
  <c r="F493" i="1"/>
  <c r="C493" i="4" s="1"/>
  <c r="F494" i="1"/>
  <c r="C494" i="4" s="1"/>
  <c r="F495" i="1"/>
  <c r="C495" i="4" s="1"/>
  <c r="F496" i="1"/>
  <c r="C496" i="4" s="1"/>
  <c r="F497" i="1"/>
  <c r="C497" i="4" s="1"/>
  <c r="F498" i="1"/>
  <c r="C498" i="4" s="1"/>
  <c r="F499" i="1"/>
  <c r="C499" i="4" s="1"/>
  <c r="F500" i="1"/>
  <c r="C500" i="4" s="1"/>
  <c r="F501" i="1"/>
  <c r="C501" i="4" s="1"/>
  <c r="F502" i="1"/>
  <c r="C502" i="4" s="1"/>
  <c r="F503" i="1"/>
  <c r="C503" i="4" s="1"/>
  <c r="F504" i="1"/>
  <c r="C504" i="4" s="1"/>
  <c r="F505" i="1"/>
  <c r="C505" i="4" s="1"/>
  <c r="F506" i="1"/>
  <c r="C506" i="4" s="1"/>
  <c r="F507" i="1"/>
  <c r="C507" i="4" s="1"/>
  <c r="F508" i="1"/>
  <c r="C508" i="4" s="1"/>
  <c r="F509" i="1"/>
  <c r="C509" i="4" s="1"/>
  <c r="F510" i="1"/>
  <c r="C510" i="4" s="1"/>
  <c r="F511" i="1"/>
  <c r="C511" i="4" s="1"/>
  <c r="F512" i="1"/>
  <c r="C512" i="4" s="1"/>
  <c r="F513" i="1"/>
  <c r="C513" i="4" s="1"/>
  <c r="F514" i="1"/>
  <c r="C514" i="4" s="1"/>
  <c r="F515" i="1"/>
  <c r="C515" i="4" s="1"/>
  <c r="F516" i="1"/>
  <c r="C516" i="4" s="1"/>
  <c r="F517" i="1"/>
  <c r="C517" i="4" s="1"/>
  <c r="F518" i="1"/>
  <c r="C518" i="4" s="1"/>
  <c r="F519" i="1"/>
  <c r="C519" i="4" s="1"/>
  <c r="F520" i="1"/>
  <c r="C520" i="4" s="1"/>
  <c r="F521" i="1"/>
  <c r="C521" i="4" s="1"/>
  <c r="F522" i="1"/>
  <c r="C522" i="4" s="1"/>
  <c r="F523" i="1"/>
  <c r="C523" i="4" s="1"/>
  <c r="F524" i="1"/>
  <c r="C524" i="4" s="1"/>
  <c r="F525" i="1"/>
  <c r="C525" i="4" s="1"/>
  <c r="F526" i="1"/>
  <c r="C526" i="4" s="1"/>
  <c r="F527" i="1"/>
  <c r="C527" i="4" s="1"/>
  <c r="F528" i="1"/>
  <c r="C528" i="4" s="1"/>
  <c r="F529" i="1"/>
  <c r="C529" i="4" s="1"/>
  <c r="F530" i="1"/>
  <c r="C530" i="4" s="1"/>
  <c r="F531" i="1"/>
  <c r="C531" i="4" s="1"/>
  <c r="F532" i="1"/>
  <c r="C532" i="4" s="1"/>
  <c r="F533" i="1"/>
  <c r="C533" i="4" s="1"/>
  <c r="F534" i="1"/>
  <c r="C534" i="4" s="1"/>
  <c r="F535" i="1"/>
  <c r="C535" i="4" s="1"/>
  <c r="F536" i="1"/>
  <c r="C536" i="4" s="1"/>
  <c r="F537" i="1"/>
  <c r="C537" i="4" s="1"/>
  <c r="F538" i="1"/>
  <c r="C538" i="4" s="1"/>
  <c r="F539" i="1"/>
  <c r="C539" i="4" s="1"/>
  <c r="F540" i="1"/>
  <c r="C540" i="4" s="1"/>
  <c r="F541" i="1"/>
  <c r="C541" i="4" s="1"/>
  <c r="F542" i="1"/>
  <c r="C542" i="4" s="1"/>
  <c r="F543" i="1"/>
  <c r="C543" i="4" s="1"/>
  <c r="F544" i="1"/>
  <c r="C544" i="4" s="1"/>
  <c r="F545" i="1"/>
  <c r="C545" i="4" s="1"/>
  <c r="F546" i="1"/>
  <c r="C546" i="4" s="1"/>
  <c r="F547" i="1"/>
  <c r="C547" i="4" s="1"/>
  <c r="F548" i="1"/>
  <c r="C548" i="4" s="1"/>
  <c r="F549" i="1"/>
  <c r="C549" i="4" s="1"/>
  <c r="F550" i="1"/>
  <c r="C550" i="4" s="1"/>
  <c r="F551" i="1"/>
  <c r="C551" i="4" s="1"/>
  <c r="F552" i="1"/>
  <c r="C552" i="4" s="1"/>
  <c r="F553" i="1"/>
  <c r="C553" i="4" s="1"/>
  <c r="F554" i="1"/>
  <c r="C554" i="4" s="1"/>
  <c r="F555" i="1"/>
  <c r="C555" i="4" s="1"/>
  <c r="F556" i="1"/>
  <c r="C556" i="4" s="1"/>
  <c r="F557" i="1"/>
  <c r="C557" i="4" s="1"/>
  <c r="F558" i="1"/>
  <c r="C558" i="4" s="1"/>
  <c r="F559" i="1"/>
  <c r="C559" i="4" s="1"/>
  <c r="F560" i="1"/>
  <c r="C560" i="4" s="1"/>
  <c r="F561" i="1"/>
  <c r="C561" i="4" s="1"/>
  <c r="F562" i="1"/>
  <c r="C562" i="4" s="1"/>
  <c r="F563" i="1"/>
  <c r="C563" i="4" s="1"/>
  <c r="F564" i="1"/>
  <c r="C564" i="4" s="1"/>
  <c r="F565" i="1"/>
  <c r="C565" i="4" s="1"/>
  <c r="F566" i="1"/>
  <c r="C566" i="4" s="1"/>
  <c r="F567" i="1"/>
  <c r="C567" i="4" s="1"/>
  <c r="F568" i="1"/>
  <c r="C568" i="4" s="1"/>
  <c r="F569" i="1"/>
  <c r="C569" i="4" s="1"/>
  <c r="F570" i="1"/>
  <c r="C570" i="4" s="1"/>
  <c r="F571" i="1"/>
  <c r="C571" i="4" s="1"/>
  <c r="F572" i="1"/>
  <c r="C572" i="4" s="1"/>
  <c r="F573" i="1"/>
  <c r="C573" i="4" s="1"/>
  <c r="F574" i="1"/>
  <c r="C574" i="4" s="1"/>
  <c r="F575" i="1"/>
  <c r="C575" i="4" s="1"/>
  <c r="F576" i="1"/>
  <c r="C576" i="4" s="1"/>
  <c r="F577" i="1"/>
  <c r="C577" i="4" s="1"/>
  <c r="F578" i="1"/>
  <c r="C578" i="4" s="1"/>
  <c r="F579" i="1"/>
  <c r="C579" i="4" s="1"/>
  <c r="F580" i="1"/>
  <c r="C580" i="4" s="1"/>
  <c r="F581" i="1"/>
  <c r="C581" i="4" s="1"/>
  <c r="F582" i="1"/>
  <c r="C582" i="4" s="1"/>
  <c r="F583" i="1"/>
  <c r="C583" i="4" s="1"/>
  <c r="F584" i="1"/>
  <c r="C584" i="4" s="1"/>
  <c r="F585" i="1"/>
  <c r="C585" i="4" s="1"/>
  <c r="F586" i="1"/>
  <c r="C586" i="4" s="1"/>
  <c r="F587" i="1"/>
  <c r="C587" i="4" s="1"/>
  <c r="F588" i="1"/>
  <c r="C588" i="4" s="1"/>
  <c r="F589" i="1"/>
  <c r="C589" i="4" s="1"/>
  <c r="F590" i="1"/>
  <c r="C590" i="4" s="1"/>
  <c r="F591" i="1"/>
  <c r="C591" i="4" s="1"/>
  <c r="F592" i="1"/>
  <c r="C592" i="4" s="1"/>
  <c r="F593" i="1"/>
  <c r="C593" i="4" s="1"/>
  <c r="F594" i="1"/>
  <c r="C594" i="4" s="1"/>
  <c r="F595" i="1"/>
  <c r="C595" i="4" s="1"/>
  <c r="F596" i="1"/>
  <c r="C596" i="4" s="1"/>
  <c r="F597" i="1"/>
  <c r="C597" i="4" s="1"/>
  <c r="F598" i="1"/>
  <c r="C598" i="4" s="1"/>
  <c r="F599" i="1"/>
  <c r="C599" i="4" s="1"/>
  <c r="F600" i="1"/>
  <c r="C600" i="4" s="1"/>
  <c r="F601" i="1"/>
  <c r="C601" i="4" s="1"/>
  <c r="F602" i="1"/>
  <c r="C602" i="4" s="1"/>
  <c r="F603" i="1"/>
  <c r="C603" i="4" s="1"/>
  <c r="F604" i="1"/>
  <c r="C604" i="4" s="1"/>
  <c r="F605" i="1"/>
  <c r="C605" i="4" s="1"/>
  <c r="F606" i="1"/>
  <c r="C606" i="4" s="1"/>
  <c r="F607" i="1"/>
  <c r="C607" i="4" s="1"/>
  <c r="F608" i="1"/>
  <c r="C608" i="4" s="1"/>
  <c r="F609" i="1"/>
  <c r="C609" i="4" s="1"/>
  <c r="F610" i="1"/>
  <c r="C610" i="4" s="1"/>
  <c r="F611" i="1"/>
  <c r="C611" i="4" s="1"/>
  <c r="F612" i="1"/>
  <c r="C612" i="4" s="1"/>
  <c r="F613" i="1"/>
  <c r="C613" i="4" s="1"/>
  <c r="F614" i="1"/>
  <c r="C614" i="4" s="1"/>
  <c r="F615" i="1"/>
  <c r="C615" i="4" s="1"/>
  <c r="F616" i="1"/>
  <c r="C616" i="4" s="1"/>
  <c r="F617" i="1"/>
  <c r="C617" i="4" s="1"/>
  <c r="F618" i="1"/>
  <c r="C618" i="4" s="1"/>
  <c r="F619" i="1"/>
  <c r="C619" i="4" s="1"/>
  <c r="F620" i="1"/>
  <c r="C620" i="4" s="1"/>
  <c r="F621" i="1"/>
  <c r="C621" i="4" s="1"/>
  <c r="F622" i="1"/>
  <c r="C622" i="4" s="1"/>
  <c r="F623" i="1"/>
  <c r="C623" i="4" s="1"/>
  <c r="F624" i="1"/>
  <c r="C624" i="4" s="1"/>
  <c r="F625" i="1"/>
  <c r="C625" i="4" s="1"/>
  <c r="F626" i="1"/>
  <c r="C626" i="4" s="1"/>
  <c r="F627" i="1"/>
  <c r="C627" i="4" s="1"/>
  <c r="F628" i="1"/>
  <c r="C628" i="4" s="1"/>
  <c r="F629" i="1"/>
  <c r="C629" i="4" s="1"/>
  <c r="F630" i="1"/>
  <c r="C630" i="4" s="1"/>
  <c r="F631" i="1"/>
  <c r="C631" i="4" s="1"/>
  <c r="F632" i="1"/>
  <c r="C632" i="4" s="1"/>
  <c r="F633" i="1"/>
  <c r="C633" i="4" s="1"/>
  <c r="F634" i="1"/>
  <c r="C634" i="4" s="1"/>
  <c r="F635" i="1"/>
  <c r="C635" i="4" s="1"/>
  <c r="F636" i="1"/>
  <c r="C636" i="4" s="1"/>
  <c r="F637" i="1"/>
  <c r="C637" i="4" s="1"/>
  <c r="F638" i="1"/>
  <c r="C638" i="4" s="1"/>
  <c r="F639" i="1"/>
  <c r="C639" i="4" s="1"/>
  <c r="F640" i="1"/>
  <c r="C640" i="4" s="1"/>
  <c r="F641" i="1"/>
  <c r="C641" i="4" s="1"/>
  <c r="F642" i="1"/>
  <c r="C642" i="4" s="1"/>
  <c r="F643" i="1"/>
  <c r="C643" i="4" s="1"/>
  <c r="F644" i="1"/>
  <c r="C644" i="4" s="1"/>
  <c r="F645" i="1"/>
  <c r="C645" i="4" s="1"/>
  <c r="F646" i="1"/>
  <c r="C646" i="4" s="1"/>
  <c r="F647" i="1"/>
  <c r="C647" i="4" s="1"/>
  <c r="F648" i="1"/>
  <c r="C648" i="4" s="1"/>
  <c r="F649" i="1"/>
  <c r="C649" i="4" s="1"/>
  <c r="F650" i="1"/>
  <c r="C650" i="4" s="1"/>
  <c r="F651" i="1"/>
  <c r="C651" i="4" s="1"/>
  <c r="F652" i="1"/>
  <c r="C652" i="4" s="1"/>
  <c r="F653" i="1"/>
  <c r="C653" i="4" s="1"/>
  <c r="F654" i="1"/>
  <c r="C654" i="4" s="1"/>
  <c r="F655" i="1"/>
  <c r="C655" i="4" s="1"/>
  <c r="F656" i="1"/>
  <c r="C656" i="4" s="1"/>
  <c r="F657" i="1"/>
  <c r="C657" i="4" s="1"/>
  <c r="F658" i="1"/>
  <c r="C658" i="4" s="1"/>
  <c r="F659" i="1"/>
  <c r="C659" i="4" s="1"/>
  <c r="F660" i="1"/>
  <c r="C660" i="4" s="1"/>
  <c r="F661" i="1"/>
  <c r="C661" i="4" s="1"/>
  <c r="F662" i="1"/>
  <c r="C662" i="4" s="1"/>
  <c r="F663" i="1"/>
  <c r="C663" i="4" s="1"/>
  <c r="F664" i="1"/>
  <c r="C664" i="4" s="1"/>
  <c r="F665" i="1"/>
  <c r="C665" i="4" s="1"/>
  <c r="F666" i="1"/>
  <c r="C666" i="4" s="1"/>
  <c r="F667" i="1"/>
  <c r="C667" i="4" s="1"/>
  <c r="F668" i="1"/>
  <c r="C668" i="4" s="1"/>
  <c r="F669" i="1"/>
  <c r="C669" i="4" s="1"/>
  <c r="F670" i="1"/>
  <c r="C670" i="4" s="1"/>
  <c r="F671" i="1"/>
  <c r="C671" i="4" s="1"/>
  <c r="F672" i="1"/>
  <c r="C672" i="4" s="1"/>
  <c r="F673" i="1"/>
  <c r="C673" i="4" s="1"/>
  <c r="F674" i="1"/>
  <c r="C674" i="4" s="1"/>
  <c r="F675" i="1"/>
  <c r="C675" i="4" s="1"/>
  <c r="F676" i="1"/>
  <c r="C676" i="4" s="1"/>
  <c r="F677" i="1"/>
  <c r="C677" i="4" s="1"/>
  <c r="F678" i="1"/>
  <c r="C678" i="4" s="1"/>
  <c r="F679" i="1"/>
  <c r="C679" i="4" s="1"/>
  <c r="F680" i="1"/>
  <c r="C680" i="4" s="1"/>
  <c r="F681" i="1"/>
  <c r="C681" i="4" s="1"/>
  <c r="F682" i="1"/>
  <c r="C682" i="4" s="1"/>
  <c r="F683" i="1"/>
  <c r="C683" i="4" s="1"/>
  <c r="F684" i="1"/>
  <c r="C684" i="4" s="1"/>
  <c r="F685" i="1"/>
  <c r="C685" i="4" s="1"/>
  <c r="F686" i="1"/>
  <c r="C686" i="4" s="1"/>
  <c r="F687" i="1"/>
  <c r="C687" i="4" s="1"/>
  <c r="F688" i="1"/>
  <c r="C688" i="4" s="1"/>
  <c r="F689" i="1"/>
  <c r="C689" i="4" s="1"/>
  <c r="F690" i="1"/>
  <c r="C690" i="4" s="1"/>
  <c r="F691" i="1"/>
  <c r="C691" i="4" s="1"/>
  <c r="F692" i="1"/>
  <c r="C692" i="4" s="1"/>
  <c r="F693" i="1"/>
  <c r="C693" i="4" s="1"/>
  <c r="F694" i="1"/>
  <c r="C694" i="4" s="1"/>
  <c r="F695" i="1"/>
  <c r="C695" i="4" s="1"/>
  <c r="F696" i="1"/>
  <c r="C696" i="4" s="1"/>
  <c r="F697" i="1"/>
  <c r="C697" i="4" s="1"/>
  <c r="F698" i="1"/>
  <c r="C698" i="4" s="1"/>
  <c r="F699" i="1"/>
  <c r="C699" i="4" s="1"/>
  <c r="F700" i="1"/>
  <c r="C700" i="4" s="1"/>
  <c r="F701" i="1"/>
  <c r="C701" i="4" s="1"/>
  <c r="F702" i="1"/>
  <c r="C702" i="4" s="1"/>
  <c r="F703" i="1"/>
  <c r="C703" i="4" s="1"/>
  <c r="F704" i="1"/>
  <c r="C704" i="4" s="1"/>
  <c r="F705" i="1"/>
  <c r="C705" i="4" s="1"/>
  <c r="F706" i="1"/>
  <c r="C706" i="4" s="1"/>
  <c r="F707" i="1"/>
  <c r="C707" i="4" s="1"/>
  <c r="F708" i="1"/>
  <c r="C708" i="4" s="1"/>
  <c r="F709" i="1"/>
  <c r="C709" i="4" s="1"/>
  <c r="F710" i="1"/>
  <c r="C710" i="4" s="1"/>
  <c r="F711" i="1"/>
  <c r="C711" i="4" s="1"/>
  <c r="F712" i="1"/>
  <c r="C712" i="4" s="1"/>
  <c r="F713" i="1"/>
  <c r="C713" i="4" s="1"/>
  <c r="F714" i="1"/>
  <c r="C714" i="4" s="1"/>
  <c r="F715" i="1"/>
  <c r="C715" i="4" s="1"/>
  <c r="F716" i="1"/>
  <c r="C716" i="4" s="1"/>
  <c r="F717" i="1"/>
  <c r="C717" i="4" s="1"/>
  <c r="F718" i="1"/>
  <c r="C718" i="4" s="1"/>
  <c r="F719" i="1"/>
  <c r="C719" i="4" s="1"/>
  <c r="F720" i="1"/>
  <c r="C720" i="4" s="1"/>
  <c r="F721" i="1"/>
  <c r="C721" i="4" s="1"/>
  <c r="F722" i="1"/>
  <c r="C722" i="4" s="1"/>
  <c r="F723" i="1"/>
  <c r="C723" i="4" s="1"/>
  <c r="F724" i="1"/>
  <c r="C724" i="4" s="1"/>
  <c r="F725" i="1"/>
  <c r="C725" i="4" s="1"/>
  <c r="F726" i="1"/>
  <c r="C726" i="4" s="1"/>
  <c r="F727" i="1"/>
  <c r="C727" i="4" s="1"/>
  <c r="F728" i="1"/>
  <c r="C728" i="4" s="1"/>
  <c r="F729" i="1"/>
  <c r="C729" i="4" s="1"/>
  <c r="F730" i="1"/>
  <c r="C730" i="4" s="1"/>
  <c r="F731" i="1"/>
  <c r="C731" i="4" s="1"/>
  <c r="F732" i="1"/>
  <c r="C732" i="4" s="1"/>
  <c r="F733" i="1"/>
  <c r="C733" i="4" s="1"/>
  <c r="F734" i="1"/>
  <c r="C734" i="4" s="1"/>
  <c r="F735" i="1"/>
  <c r="C735" i="4" s="1"/>
  <c r="F736" i="1"/>
  <c r="C736" i="4" s="1"/>
  <c r="F737" i="1"/>
  <c r="C737" i="4" s="1"/>
  <c r="F738" i="1"/>
  <c r="C738" i="4" s="1"/>
  <c r="F739" i="1"/>
  <c r="C739" i="4" s="1"/>
  <c r="F740" i="1"/>
  <c r="C740" i="4" s="1"/>
  <c r="F741" i="1"/>
  <c r="C741" i="4" s="1"/>
  <c r="F742" i="1"/>
  <c r="C742" i="4" s="1"/>
  <c r="F743" i="1"/>
  <c r="C743" i="4" s="1"/>
  <c r="F744" i="1"/>
  <c r="C744" i="4" s="1"/>
  <c r="F745" i="1"/>
  <c r="C745" i="4" s="1"/>
  <c r="F746" i="1"/>
  <c r="C746" i="4" s="1"/>
  <c r="F747" i="1"/>
  <c r="C747" i="4" s="1"/>
  <c r="F748" i="1"/>
  <c r="C748" i="4" s="1"/>
  <c r="F749" i="1"/>
  <c r="C749" i="4" s="1"/>
  <c r="F750" i="1"/>
  <c r="C750" i="4" s="1"/>
  <c r="F751" i="1"/>
  <c r="C751" i="4" s="1"/>
  <c r="F752" i="1"/>
  <c r="C752" i="4" s="1"/>
  <c r="F753" i="1"/>
  <c r="C753" i="4" s="1"/>
  <c r="F754" i="1"/>
  <c r="C754" i="4" s="1"/>
  <c r="F755" i="1"/>
  <c r="C755" i="4" s="1"/>
  <c r="F756" i="1"/>
  <c r="C756" i="4" s="1"/>
  <c r="F757" i="1"/>
  <c r="C757" i="4" s="1"/>
  <c r="F758" i="1"/>
  <c r="C758" i="4" s="1"/>
  <c r="F759" i="1"/>
  <c r="C759" i="4" s="1"/>
  <c r="F760" i="1"/>
  <c r="C760" i="4" s="1"/>
  <c r="F761" i="1"/>
  <c r="C761" i="4" s="1"/>
  <c r="F762" i="1"/>
  <c r="C762" i="4" s="1"/>
  <c r="F763" i="1"/>
  <c r="C763" i="4" s="1"/>
  <c r="F764" i="1"/>
  <c r="C764" i="4" s="1"/>
  <c r="F765" i="1"/>
  <c r="C765" i="4" s="1"/>
  <c r="F766" i="1"/>
  <c r="C766" i="4" s="1"/>
  <c r="F767" i="1"/>
  <c r="C767" i="4" s="1"/>
  <c r="F768" i="1"/>
  <c r="C768" i="4" s="1"/>
  <c r="F769" i="1"/>
  <c r="C769" i="4" s="1"/>
  <c r="F770" i="1"/>
  <c r="C770" i="4" s="1"/>
  <c r="F771" i="1"/>
  <c r="C771" i="4" s="1"/>
  <c r="F772" i="1"/>
  <c r="C772" i="4" s="1"/>
  <c r="F773" i="1"/>
  <c r="C773" i="4" s="1"/>
  <c r="F774" i="1"/>
  <c r="C774" i="4" s="1"/>
  <c r="F775" i="1"/>
  <c r="C775" i="4" s="1"/>
  <c r="F776" i="1"/>
  <c r="C776" i="4" s="1"/>
  <c r="F777" i="1"/>
  <c r="C777" i="4" s="1"/>
  <c r="F778" i="1"/>
  <c r="C778" i="4" s="1"/>
  <c r="F779" i="1"/>
  <c r="C779" i="4" s="1"/>
  <c r="F780" i="1"/>
  <c r="C780" i="4" s="1"/>
  <c r="F781" i="1"/>
  <c r="C781" i="4" s="1"/>
  <c r="F782" i="1"/>
  <c r="C782" i="4" s="1"/>
  <c r="F783" i="1"/>
  <c r="C783" i="4" s="1"/>
  <c r="F784" i="1"/>
  <c r="C784" i="4" s="1"/>
  <c r="F785" i="1"/>
  <c r="C785" i="4" s="1"/>
  <c r="F786" i="1"/>
  <c r="C786" i="4" s="1"/>
  <c r="F787" i="1"/>
  <c r="C787" i="4" s="1"/>
  <c r="F788" i="1"/>
  <c r="C788" i="4" s="1"/>
  <c r="F789" i="1"/>
  <c r="C789" i="4" s="1"/>
  <c r="F790" i="1"/>
  <c r="C790" i="4" s="1"/>
  <c r="F791" i="1"/>
  <c r="C791" i="4" s="1"/>
  <c r="F792" i="1"/>
  <c r="C792" i="4" s="1"/>
  <c r="F793" i="1"/>
  <c r="C793" i="4" s="1"/>
  <c r="F794" i="1"/>
  <c r="C794" i="4" s="1"/>
  <c r="F795" i="1"/>
  <c r="C795" i="4" s="1"/>
  <c r="F796" i="1"/>
  <c r="C796" i="4" s="1"/>
  <c r="F797" i="1"/>
  <c r="C797" i="4" s="1"/>
  <c r="F798" i="1"/>
  <c r="C798" i="4" s="1"/>
  <c r="F799" i="1"/>
  <c r="C799" i="4" s="1"/>
  <c r="F800" i="1"/>
  <c r="C800" i="4" s="1"/>
  <c r="F801" i="1"/>
  <c r="C801" i="4" s="1"/>
  <c r="F802" i="1"/>
  <c r="C802" i="4" s="1"/>
  <c r="F803" i="1"/>
  <c r="C803" i="4" s="1"/>
  <c r="F804" i="1"/>
  <c r="C804" i="4" s="1"/>
  <c r="F805" i="1"/>
  <c r="C805" i="4" s="1"/>
  <c r="F806" i="1"/>
  <c r="C806" i="4" s="1"/>
  <c r="F807" i="1"/>
  <c r="C807" i="4" s="1"/>
  <c r="F808" i="1"/>
  <c r="C808" i="4" s="1"/>
  <c r="F809" i="1"/>
  <c r="C809" i="4" s="1"/>
  <c r="F810" i="1"/>
  <c r="C810" i="4" s="1"/>
  <c r="F811" i="1"/>
  <c r="C811" i="4" s="1"/>
  <c r="F812" i="1"/>
  <c r="C812" i="4" s="1"/>
  <c r="F813" i="1"/>
  <c r="C813" i="4" s="1"/>
  <c r="F814" i="1"/>
  <c r="C814" i="4" s="1"/>
  <c r="F815" i="1"/>
  <c r="C815" i="4" s="1"/>
  <c r="F816" i="1"/>
  <c r="C816" i="4" s="1"/>
  <c r="F817" i="1"/>
  <c r="C817" i="4" s="1"/>
  <c r="F818" i="1"/>
  <c r="C818" i="4" s="1"/>
  <c r="F819" i="1"/>
  <c r="C819" i="4" s="1"/>
  <c r="F820" i="1"/>
  <c r="C820" i="4" s="1"/>
  <c r="F821" i="1"/>
  <c r="C821" i="4" s="1"/>
  <c r="F822" i="1"/>
  <c r="C822" i="4" s="1"/>
  <c r="F823" i="1"/>
  <c r="C823" i="4" s="1"/>
  <c r="F824" i="1"/>
  <c r="C824" i="4" s="1"/>
  <c r="F825" i="1"/>
  <c r="C825" i="4" s="1"/>
  <c r="F826" i="1"/>
  <c r="C826" i="4" s="1"/>
  <c r="F827" i="1"/>
  <c r="C827" i="4" s="1"/>
  <c r="F828" i="1"/>
  <c r="C828" i="4" s="1"/>
  <c r="F829" i="1"/>
  <c r="C829" i="4" s="1"/>
  <c r="F830" i="1"/>
  <c r="C830" i="4" s="1"/>
  <c r="F831" i="1"/>
  <c r="C831" i="4" s="1"/>
  <c r="F832" i="1"/>
  <c r="C832" i="4" s="1"/>
  <c r="F833" i="1"/>
  <c r="C833" i="4" s="1"/>
  <c r="F834" i="1"/>
  <c r="C834" i="4" s="1"/>
  <c r="F835" i="1"/>
  <c r="C835" i="4" s="1"/>
  <c r="F836" i="1"/>
  <c r="C836" i="4" s="1"/>
  <c r="F837" i="1"/>
  <c r="C837" i="4" s="1"/>
  <c r="F838" i="1"/>
  <c r="C838" i="4" s="1"/>
  <c r="F839" i="1"/>
  <c r="C839" i="4" s="1"/>
  <c r="F840" i="1"/>
  <c r="C840" i="4" s="1"/>
  <c r="F841" i="1"/>
  <c r="C841" i="4" s="1"/>
  <c r="F842" i="1"/>
  <c r="C842" i="4" s="1"/>
  <c r="F843" i="1"/>
  <c r="C843" i="4" s="1"/>
  <c r="F844" i="1"/>
  <c r="C844" i="4" s="1"/>
  <c r="F845" i="1"/>
  <c r="C845" i="4" s="1"/>
  <c r="F846" i="1"/>
  <c r="C846" i="4" s="1"/>
  <c r="F847" i="1"/>
  <c r="C847" i="4" s="1"/>
  <c r="F848" i="1"/>
  <c r="C848" i="4" s="1"/>
  <c r="F849" i="1"/>
  <c r="C849" i="4" s="1"/>
  <c r="F850" i="1"/>
  <c r="C850" i="4" s="1"/>
  <c r="F851" i="1"/>
  <c r="C851" i="4" s="1"/>
  <c r="F852" i="1"/>
  <c r="C852" i="4" s="1"/>
  <c r="F853" i="1"/>
  <c r="C853" i="4" s="1"/>
  <c r="F854" i="1"/>
  <c r="C854" i="4" s="1"/>
  <c r="F855" i="1"/>
  <c r="C855" i="4" s="1"/>
  <c r="F856" i="1"/>
  <c r="C856" i="4" s="1"/>
  <c r="F857" i="1"/>
  <c r="C857" i="4" s="1"/>
  <c r="F858" i="1"/>
  <c r="C858" i="4" s="1"/>
  <c r="F859" i="1"/>
  <c r="C859" i="4" s="1"/>
  <c r="F860" i="1"/>
  <c r="C860" i="4" s="1"/>
  <c r="F861" i="1"/>
  <c r="C861" i="4" s="1"/>
  <c r="F862" i="1"/>
  <c r="C862" i="4" s="1"/>
  <c r="F863" i="1"/>
  <c r="C863" i="4" s="1"/>
  <c r="F864" i="1"/>
  <c r="C864" i="4" s="1"/>
  <c r="F865" i="1"/>
  <c r="C865" i="4" s="1"/>
  <c r="F866" i="1"/>
  <c r="C866" i="4" s="1"/>
  <c r="F867" i="1"/>
  <c r="C867" i="4" s="1"/>
  <c r="F868" i="1"/>
  <c r="C868" i="4" s="1"/>
  <c r="F869" i="1"/>
  <c r="C869" i="4" s="1"/>
  <c r="F870" i="1"/>
  <c r="C870" i="4" s="1"/>
  <c r="F871" i="1"/>
  <c r="C871" i="4" s="1"/>
  <c r="F872" i="1"/>
  <c r="C872" i="4" s="1"/>
  <c r="F873" i="1"/>
  <c r="C873" i="4" s="1"/>
  <c r="F874" i="1"/>
  <c r="C874" i="4" s="1"/>
  <c r="F875" i="1"/>
  <c r="C875" i="4" s="1"/>
  <c r="F876" i="1"/>
  <c r="C876" i="4" s="1"/>
  <c r="F877" i="1"/>
  <c r="C877" i="4" s="1"/>
  <c r="F878" i="1"/>
  <c r="C878" i="4" s="1"/>
  <c r="F879" i="1"/>
  <c r="C879" i="4" s="1"/>
  <c r="F880" i="1"/>
  <c r="C880" i="4" s="1"/>
  <c r="F881" i="1"/>
  <c r="C881" i="4" s="1"/>
  <c r="F882" i="1"/>
  <c r="C882" i="4" s="1"/>
  <c r="F883" i="1"/>
  <c r="C883" i="4" s="1"/>
  <c r="F884" i="1"/>
  <c r="C884" i="4" s="1"/>
  <c r="F885" i="1"/>
  <c r="C885" i="4" s="1"/>
  <c r="F886" i="1"/>
  <c r="C886" i="4" s="1"/>
  <c r="F887" i="1"/>
  <c r="C887" i="4" s="1"/>
  <c r="F888" i="1"/>
  <c r="C888" i="4" s="1"/>
  <c r="F889" i="1"/>
  <c r="C889" i="4" s="1"/>
  <c r="F890" i="1"/>
  <c r="C890" i="4" s="1"/>
  <c r="F891" i="1"/>
  <c r="C891" i="4" s="1"/>
  <c r="F892" i="1"/>
  <c r="C892" i="4" s="1"/>
  <c r="F893" i="1"/>
  <c r="C893" i="4" s="1"/>
  <c r="F894" i="1"/>
  <c r="C894" i="4" s="1"/>
  <c r="F895" i="1"/>
  <c r="C895" i="4" s="1"/>
  <c r="F896" i="1"/>
  <c r="C896" i="4" s="1"/>
  <c r="F897" i="1"/>
  <c r="C897" i="4" s="1"/>
  <c r="F898" i="1"/>
  <c r="C898" i="4" s="1"/>
  <c r="F899" i="1"/>
  <c r="C899" i="4" s="1"/>
  <c r="F900" i="1"/>
  <c r="C900" i="4" s="1"/>
  <c r="F901" i="1"/>
  <c r="C901" i="4" s="1"/>
  <c r="F902" i="1"/>
  <c r="C902" i="4" s="1"/>
  <c r="F903" i="1"/>
  <c r="C903" i="4" s="1"/>
  <c r="F904" i="1"/>
  <c r="C904" i="4" s="1"/>
  <c r="F905" i="1"/>
  <c r="C905" i="4" s="1"/>
  <c r="F906" i="1"/>
  <c r="C906" i="4" s="1"/>
  <c r="F907" i="1"/>
  <c r="C907" i="4" s="1"/>
  <c r="F908" i="1"/>
  <c r="C908" i="4" s="1"/>
  <c r="F909" i="1"/>
  <c r="C909" i="4" s="1"/>
  <c r="F910" i="1"/>
  <c r="C910" i="4" s="1"/>
  <c r="F911" i="1"/>
  <c r="C911" i="4" s="1"/>
  <c r="F912" i="1"/>
  <c r="C912" i="4" s="1"/>
  <c r="F913" i="1"/>
  <c r="C913" i="4" s="1"/>
  <c r="F914" i="1"/>
  <c r="C914" i="4" s="1"/>
  <c r="F915" i="1"/>
  <c r="C915" i="4" s="1"/>
  <c r="F916" i="1"/>
  <c r="C916" i="4" s="1"/>
  <c r="F917" i="1"/>
  <c r="C917" i="4" s="1"/>
  <c r="F918" i="1"/>
  <c r="C918" i="4" s="1"/>
  <c r="F919" i="1"/>
  <c r="C919" i="4" s="1"/>
  <c r="F920" i="1"/>
  <c r="C920" i="4" s="1"/>
  <c r="F921" i="1"/>
  <c r="C921" i="4" s="1"/>
  <c r="F922" i="1"/>
  <c r="C922" i="4" s="1"/>
  <c r="F923" i="1"/>
  <c r="C923" i="4" s="1"/>
  <c r="F924" i="1"/>
  <c r="C924" i="4" s="1"/>
  <c r="F925" i="1"/>
  <c r="C925" i="4" s="1"/>
  <c r="F926" i="1"/>
  <c r="C926" i="4" s="1"/>
  <c r="F927" i="1"/>
  <c r="C927" i="4" s="1"/>
  <c r="F928" i="1"/>
  <c r="C928" i="4" s="1"/>
  <c r="F929" i="1"/>
  <c r="C929" i="4" s="1"/>
  <c r="F930" i="1"/>
  <c r="C930" i="4" s="1"/>
  <c r="F931" i="1"/>
  <c r="C931" i="4" s="1"/>
  <c r="F932" i="1"/>
  <c r="C932" i="4" s="1"/>
  <c r="F933" i="1"/>
  <c r="C933" i="4" s="1"/>
  <c r="F934" i="1"/>
  <c r="C934" i="4" s="1"/>
  <c r="F935" i="1"/>
  <c r="C935" i="4" s="1"/>
  <c r="F936" i="1"/>
  <c r="C936" i="4" s="1"/>
  <c r="F937" i="1"/>
  <c r="C937" i="4" s="1"/>
  <c r="F938" i="1"/>
  <c r="C938" i="4" s="1"/>
  <c r="F939" i="1"/>
  <c r="C939" i="4" s="1"/>
  <c r="F940" i="1"/>
  <c r="C940" i="4" s="1"/>
  <c r="F941" i="1"/>
  <c r="C941" i="4" s="1"/>
  <c r="F942" i="1"/>
  <c r="C942" i="4" s="1"/>
  <c r="F943" i="1"/>
  <c r="C943" i="4" s="1"/>
  <c r="F944" i="1"/>
  <c r="C944" i="4" s="1"/>
  <c r="F945" i="1"/>
  <c r="C945" i="4" s="1"/>
  <c r="F946" i="1"/>
  <c r="C946" i="4" s="1"/>
  <c r="F947" i="1"/>
  <c r="C947" i="4" s="1"/>
  <c r="F948" i="1"/>
  <c r="C948" i="4" s="1"/>
  <c r="F949" i="1"/>
  <c r="C949" i="4" s="1"/>
  <c r="F950" i="1"/>
  <c r="C950" i="4" s="1"/>
  <c r="F951" i="1"/>
  <c r="C951" i="4" s="1"/>
  <c r="F952" i="1"/>
  <c r="C952" i="4" s="1"/>
  <c r="F953" i="1"/>
  <c r="C953" i="4" s="1"/>
  <c r="F954" i="1"/>
  <c r="C954" i="4" s="1"/>
  <c r="F955" i="1"/>
  <c r="C955" i="4" s="1"/>
  <c r="F956" i="1"/>
  <c r="C956" i="4" s="1"/>
  <c r="F957" i="1"/>
  <c r="C957" i="4" s="1"/>
  <c r="F958" i="1"/>
  <c r="C958" i="4" s="1"/>
  <c r="F959" i="1"/>
  <c r="C959" i="4" s="1"/>
  <c r="F960" i="1"/>
  <c r="C960" i="4" s="1"/>
  <c r="F961" i="1"/>
  <c r="C961" i="4" s="1"/>
  <c r="F962" i="1"/>
  <c r="C962" i="4" s="1"/>
  <c r="F963" i="1"/>
  <c r="C963" i="4" s="1"/>
  <c r="F964" i="1"/>
  <c r="C964" i="4" s="1"/>
  <c r="F965" i="1"/>
  <c r="C965" i="4" s="1"/>
  <c r="F966" i="1"/>
  <c r="C966" i="4" s="1"/>
  <c r="F967" i="1"/>
  <c r="C967" i="4" s="1"/>
  <c r="F968" i="1"/>
  <c r="C968" i="4" s="1"/>
  <c r="F969" i="1"/>
  <c r="C969" i="4" s="1"/>
  <c r="F970" i="1"/>
  <c r="C970" i="4" s="1"/>
  <c r="F971" i="1"/>
  <c r="C971" i="4" s="1"/>
  <c r="F972" i="1"/>
  <c r="C972" i="4" s="1"/>
  <c r="F973" i="1"/>
  <c r="C973" i="4" s="1"/>
  <c r="F974" i="1"/>
  <c r="C974" i="4" s="1"/>
  <c r="F975" i="1"/>
  <c r="C975" i="4" s="1"/>
  <c r="F976" i="1"/>
  <c r="C976" i="4" s="1"/>
  <c r="F977" i="1"/>
  <c r="C977" i="4" s="1"/>
  <c r="F978" i="1"/>
  <c r="C978" i="4" s="1"/>
  <c r="F979" i="1"/>
  <c r="C979" i="4" s="1"/>
  <c r="F980" i="1"/>
  <c r="C980" i="4" s="1"/>
  <c r="F981" i="1"/>
  <c r="C981" i="4" s="1"/>
  <c r="F982" i="1"/>
  <c r="C982" i="4" s="1"/>
  <c r="F983" i="1"/>
  <c r="C983" i="4" s="1"/>
  <c r="F984" i="1"/>
  <c r="C984" i="4" s="1"/>
  <c r="F985" i="1"/>
  <c r="C985" i="4" s="1"/>
  <c r="F986" i="1"/>
  <c r="C986" i="4" s="1"/>
  <c r="F987" i="1"/>
  <c r="C987" i="4" s="1"/>
  <c r="F988" i="1"/>
  <c r="C988" i="4" s="1"/>
  <c r="F989" i="1"/>
  <c r="C989" i="4" s="1"/>
  <c r="F990" i="1"/>
  <c r="C990" i="4" s="1"/>
  <c r="F991" i="1"/>
  <c r="C991" i="4" s="1"/>
  <c r="F992" i="1"/>
  <c r="C992" i="4" s="1"/>
  <c r="F993" i="1"/>
  <c r="C993" i="4" s="1"/>
  <c r="F994" i="1"/>
  <c r="C994" i="4" s="1"/>
  <c r="F995" i="1"/>
  <c r="C995" i="4" s="1"/>
  <c r="F996" i="1"/>
  <c r="C996" i="4" s="1"/>
  <c r="F997" i="1"/>
  <c r="C997" i="4" s="1"/>
  <c r="F998" i="1"/>
  <c r="C998" i="4" s="1"/>
  <c r="F999" i="1"/>
  <c r="C999" i="4" s="1"/>
  <c r="F1000" i="1"/>
  <c r="C1000" i="4" s="1"/>
  <c r="F1001" i="1"/>
  <c r="C1001" i="4" s="1"/>
  <c r="F1002" i="1"/>
  <c r="C1002" i="4" s="1"/>
  <c r="F1003" i="1"/>
  <c r="C1003" i="4" s="1"/>
  <c r="F1004" i="1"/>
  <c r="C1004" i="4" s="1"/>
  <c r="F1005" i="1"/>
  <c r="C1005" i="4" s="1"/>
  <c r="F1006" i="1"/>
  <c r="C1006" i="4" s="1"/>
  <c r="F1007" i="1"/>
  <c r="C1007" i="4" s="1"/>
  <c r="F1008" i="1"/>
  <c r="C1008" i="4" s="1"/>
  <c r="F1009" i="1"/>
  <c r="C1009" i="4" s="1"/>
  <c r="F1010" i="1"/>
  <c r="C1010" i="4" s="1"/>
  <c r="F1011" i="1"/>
  <c r="C1011" i="4" s="1"/>
  <c r="F1012" i="1"/>
  <c r="C1012" i="4" s="1"/>
  <c r="F1013" i="1"/>
  <c r="C1013" i="4" s="1"/>
  <c r="F1014" i="1"/>
  <c r="C1014" i="4" s="1"/>
  <c r="F1015" i="1"/>
  <c r="C1015" i="4" s="1"/>
  <c r="F1016" i="1"/>
  <c r="C1016" i="4" s="1"/>
  <c r="F1017" i="1"/>
  <c r="C1017" i="4" s="1"/>
  <c r="F1018" i="1"/>
  <c r="C1018" i="4" s="1"/>
  <c r="F1019" i="1"/>
  <c r="C1019" i="4" s="1"/>
  <c r="F1020" i="1"/>
  <c r="C1020" i="4" s="1"/>
  <c r="F1021" i="1"/>
  <c r="C1021" i="4" s="1"/>
  <c r="F1022" i="1"/>
  <c r="C1022" i="4" s="1"/>
  <c r="F1023" i="1"/>
  <c r="C1023" i="4" s="1"/>
  <c r="F1024" i="1"/>
  <c r="C1024" i="4" s="1"/>
  <c r="F1025" i="1"/>
  <c r="C1025" i="4" s="1"/>
  <c r="F1026" i="1"/>
  <c r="C1026" i="4" s="1"/>
  <c r="F1027" i="1"/>
  <c r="C1027" i="4" s="1"/>
  <c r="F1028" i="1"/>
  <c r="C1028" i="4" s="1"/>
  <c r="F1029" i="1"/>
  <c r="C1029" i="4" s="1"/>
  <c r="F1030" i="1"/>
  <c r="C1030" i="4" s="1"/>
  <c r="F1031" i="1"/>
  <c r="C1031" i="4" s="1"/>
  <c r="F1032" i="1"/>
  <c r="C1032" i="4" s="1"/>
  <c r="F1033" i="1"/>
  <c r="C1033" i="4" s="1"/>
  <c r="F1034" i="1"/>
  <c r="C1034" i="4" s="1"/>
  <c r="F1035" i="1"/>
  <c r="C1035" i="4" s="1"/>
  <c r="F1036" i="1"/>
  <c r="C1036" i="4" s="1"/>
  <c r="F1037" i="1"/>
  <c r="C1037" i="4" s="1"/>
  <c r="F1038" i="1"/>
  <c r="C1038" i="4" s="1"/>
  <c r="F1039" i="1"/>
  <c r="C1039" i="4" s="1"/>
  <c r="F1040" i="1"/>
  <c r="C1040" i="4" s="1"/>
  <c r="F1041" i="1"/>
  <c r="C1041" i="4" s="1"/>
  <c r="F1042" i="1"/>
  <c r="C1042" i="4" s="1"/>
  <c r="F1043" i="1"/>
  <c r="C1043" i="4" s="1"/>
  <c r="F1044" i="1"/>
  <c r="C1044" i="4" s="1"/>
  <c r="F1045" i="1"/>
  <c r="C1045" i="4" s="1"/>
  <c r="F1046" i="1"/>
  <c r="C1046" i="4" s="1"/>
  <c r="F1047" i="1"/>
  <c r="C1047" i="4" s="1"/>
  <c r="F1048" i="1"/>
  <c r="C1048" i="4" s="1"/>
  <c r="F1049" i="1"/>
  <c r="C1049" i="4" s="1"/>
  <c r="F1050" i="1"/>
  <c r="C1050" i="4" s="1"/>
  <c r="F1051" i="1"/>
  <c r="C1051" i="4" s="1"/>
  <c r="F1052" i="1"/>
  <c r="C1052" i="4" s="1"/>
  <c r="F1053" i="1"/>
  <c r="C1053" i="4" s="1"/>
  <c r="F1054" i="1"/>
  <c r="C1054" i="4" s="1"/>
  <c r="F1055" i="1"/>
  <c r="C1055" i="4" s="1"/>
  <c r="F1056" i="1"/>
  <c r="C1056" i="4" s="1"/>
  <c r="F1057" i="1"/>
  <c r="C1057" i="4" s="1"/>
  <c r="F1058" i="1"/>
  <c r="C1058" i="4" s="1"/>
  <c r="F1059" i="1"/>
  <c r="C1059" i="4" s="1"/>
  <c r="F1060" i="1"/>
  <c r="C1060" i="4" s="1"/>
  <c r="F1061" i="1"/>
  <c r="C1061" i="4" s="1"/>
  <c r="F1062" i="1"/>
  <c r="C1062" i="4" s="1"/>
  <c r="F1063" i="1"/>
  <c r="C1063" i="4" s="1"/>
  <c r="F1064" i="1"/>
  <c r="C1064" i="4" s="1"/>
  <c r="F1065" i="1"/>
  <c r="C1065" i="4" s="1"/>
  <c r="F1066" i="1"/>
  <c r="C1066" i="4" s="1"/>
  <c r="F1067" i="1"/>
  <c r="C1067" i="4" s="1"/>
  <c r="F1068" i="1"/>
  <c r="C1068" i="4" s="1"/>
  <c r="F1069" i="1"/>
  <c r="C1069" i="4" s="1"/>
  <c r="F1070" i="1"/>
  <c r="C1070" i="4" s="1"/>
  <c r="F1071" i="1"/>
  <c r="C1071" i="4" s="1"/>
  <c r="F1072" i="1"/>
  <c r="C1072" i="4" s="1"/>
  <c r="F1073" i="1"/>
  <c r="C1073" i="4" s="1"/>
  <c r="F1074" i="1"/>
  <c r="C1074" i="4" s="1"/>
  <c r="F1075" i="1"/>
  <c r="C1075" i="4" s="1"/>
  <c r="F1076" i="1"/>
  <c r="C1076" i="4" s="1"/>
  <c r="F1077" i="1"/>
  <c r="C1077" i="4" s="1"/>
  <c r="F1078" i="1"/>
  <c r="C1078" i="4" s="1"/>
  <c r="F1079" i="1"/>
  <c r="C1079" i="4" s="1"/>
  <c r="F1080" i="1"/>
  <c r="C1080" i="4" s="1"/>
  <c r="F1081" i="1"/>
  <c r="C1081" i="4" s="1"/>
  <c r="F1082" i="1"/>
  <c r="C1082" i="4" s="1"/>
  <c r="F1083" i="1"/>
  <c r="C1083" i="4" s="1"/>
  <c r="F1084" i="1"/>
  <c r="C1084" i="4" s="1"/>
  <c r="F1085" i="1"/>
  <c r="C1085" i="4" s="1"/>
  <c r="F1086" i="1"/>
  <c r="C1086" i="4" s="1"/>
  <c r="F1087" i="1"/>
  <c r="C1087" i="4" s="1"/>
  <c r="F1088" i="1"/>
  <c r="C1088" i="4" s="1"/>
  <c r="F1089" i="1"/>
  <c r="C1089" i="4" s="1"/>
  <c r="F1090" i="1"/>
  <c r="C1090" i="4" s="1"/>
  <c r="F1091" i="1"/>
  <c r="C1091" i="4" s="1"/>
  <c r="F1092" i="1"/>
  <c r="C1092" i="4" s="1"/>
  <c r="F1093" i="1"/>
  <c r="C1093" i="4" s="1"/>
  <c r="F1094" i="1"/>
  <c r="C1094" i="4" s="1"/>
  <c r="F1095" i="1"/>
  <c r="C1095" i="4" s="1"/>
  <c r="F1096" i="1"/>
  <c r="C1096" i="4" s="1"/>
  <c r="F1097" i="1"/>
  <c r="C1097" i="4" s="1"/>
  <c r="F1098" i="1"/>
  <c r="C1098" i="4" s="1"/>
  <c r="F1099" i="1"/>
  <c r="C1099" i="4" s="1"/>
  <c r="F1100" i="1"/>
  <c r="C1100" i="4" s="1"/>
  <c r="F1101" i="1"/>
  <c r="C1101" i="4" s="1"/>
  <c r="F1102" i="1"/>
  <c r="C1102" i="4" s="1"/>
  <c r="F1103" i="1"/>
  <c r="C1103" i="4" s="1"/>
  <c r="F1104" i="1"/>
  <c r="C1104" i="4" s="1"/>
  <c r="F1105" i="1"/>
  <c r="C1105" i="4" s="1"/>
  <c r="F1106" i="1"/>
  <c r="C1106" i="4" s="1"/>
  <c r="F1107" i="1"/>
  <c r="C1107" i="4" s="1"/>
  <c r="F1108" i="1"/>
  <c r="C1108" i="4" s="1"/>
  <c r="F1109" i="1"/>
  <c r="C1109" i="4" s="1"/>
  <c r="F1110" i="1"/>
  <c r="C1110" i="4" s="1"/>
  <c r="F1111" i="1"/>
  <c r="C1111" i="4" s="1"/>
  <c r="F1112" i="1"/>
  <c r="C1112" i="4" s="1"/>
  <c r="F1113" i="1"/>
  <c r="C1113" i="4" s="1"/>
  <c r="F1114" i="1"/>
  <c r="C1114" i="4" s="1"/>
  <c r="F1115" i="1"/>
  <c r="C1115" i="4" s="1"/>
  <c r="F1116" i="1"/>
  <c r="C1116" i="4" s="1"/>
  <c r="F1117" i="1"/>
  <c r="C1117" i="4" s="1"/>
  <c r="F1118" i="1"/>
  <c r="C1118" i="4" s="1"/>
  <c r="F1119" i="1"/>
  <c r="C1119" i="4" s="1"/>
  <c r="F1120" i="1"/>
  <c r="C1120" i="4" s="1"/>
  <c r="F1121" i="1"/>
  <c r="C1121" i="4" s="1"/>
  <c r="F1122" i="1"/>
  <c r="C1122" i="4" s="1"/>
  <c r="F1123" i="1"/>
  <c r="C1123" i="4" s="1"/>
  <c r="F1124" i="1"/>
  <c r="C1124" i="4" s="1"/>
  <c r="F1125" i="1"/>
  <c r="C1125" i="4" s="1"/>
  <c r="F1126" i="1"/>
  <c r="C1126" i="4" s="1"/>
  <c r="F1127" i="1"/>
  <c r="C1127" i="4" s="1"/>
  <c r="F1128" i="1"/>
  <c r="C1128" i="4" s="1"/>
  <c r="F1129" i="1"/>
  <c r="C1129" i="4" s="1"/>
  <c r="F1130" i="1"/>
  <c r="C1130" i="4" s="1"/>
  <c r="F1131" i="1"/>
  <c r="C1131" i="4" s="1"/>
  <c r="F1132" i="1"/>
  <c r="C1132" i="4" s="1"/>
  <c r="F1133" i="1"/>
  <c r="C1133" i="4" s="1"/>
  <c r="F1134" i="1"/>
  <c r="C1134" i="4" s="1"/>
  <c r="F1135" i="1"/>
  <c r="C1135" i="4" s="1"/>
  <c r="F1136" i="1"/>
  <c r="C1136" i="4" s="1"/>
  <c r="F1137" i="1"/>
  <c r="C1137" i="4" s="1"/>
  <c r="F1138" i="1"/>
  <c r="C1138" i="4" s="1"/>
  <c r="F1139" i="1"/>
  <c r="C1139" i="4" s="1"/>
  <c r="F1140" i="1"/>
  <c r="C1140" i="4" s="1"/>
  <c r="F1141" i="1"/>
  <c r="C1141" i="4" s="1"/>
  <c r="F1142" i="1"/>
  <c r="C1142" i="4" s="1"/>
  <c r="F1143" i="1"/>
  <c r="C1143" i="4" s="1"/>
  <c r="F1144" i="1"/>
  <c r="C1144" i="4" s="1"/>
  <c r="F1145" i="1"/>
  <c r="C1145" i="4" s="1"/>
  <c r="F1146" i="1"/>
  <c r="C1146" i="4" s="1"/>
  <c r="F1147" i="1"/>
  <c r="C1147" i="4" s="1"/>
  <c r="F1148" i="1"/>
  <c r="C1148" i="4" s="1"/>
  <c r="F1149" i="1"/>
  <c r="C1149" i="4" s="1"/>
  <c r="F1150" i="1"/>
  <c r="C1150" i="4" s="1"/>
  <c r="F1151" i="1"/>
  <c r="C1151" i="4" s="1"/>
  <c r="F1152" i="1"/>
  <c r="C1152" i="4" s="1"/>
  <c r="F1153" i="1"/>
  <c r="C1153" i="4" s="1"/>
  <c r="F1154" i="1"/>
  <c r="C1154" i="4" s="1"/>
  <c r="F1155" i="1"/>
  <c r="C1155" i="4" s="1"/>
  <c r="F1156" i="1"/>
  <c r="C1156" i="4" s="1"/>
  <c r="F1157" i="1"/>
  <c r="C1157" i="4" s="1"/>
  <c r="F1158" i="1"/>
  <c r="C1158" i="4" s="1"/>
  <c r="F1159" i="1"/>
  <c r="C1159" i="4" s="1"/>
  <c r="F1160" i="1"/>
  <c r="C1160" i="4" s="1"/>
  <c r="F1161" i="1"/>
  <c r="C1161" i="4" s="1"/>
  <c r="F1162" i="1"/>
  <c r="C1162" i="4" s="1"/>
  <c r="F1163" i="1"/>
  <c r="C1163" i="4" s="1"/>
  <c r="F1164" i="1"/>
  <c r="C1164" i="4" s="1"/>
  <c r="F1165" i="1"/>
  <c r="C1165" i="4" s="1"/>
  <c r="F1166" i="1"/>
  <c r="C1166" i="4" s="1"/>
  <c r="F1167" i="1"/>
  <c r="C1167" i="4" s="1"/>
  <c r="F1168" i="1"/>
  <c r="C1168" i="4" s="1"/>
  <c r="F1169" i="1"/>
  <c r="C1169" i="4" s="1"/>
  <c r="F1170" i="1"/>
  <c r="C1170" i="4" s="1"/>
  <c r="F1171" i="1"/>
  <c r="C1171" i="4" s="1"/>
  <c r="F1172" i="1"/>
  <c r="C1172" i="4" s="1"/>
  <c r="F1173" i="1"/>
  <c r="C1173" i="4" s="1"/>
  <c r="F1174" i="1"/>
  <c r="C1174" i="4" s="1"/>
  <c r="F1175" i="1"/>
  <c r="C1175" i="4" s="1"/>
  <c r="F1176" i="1"/>
  <c r="C1176" i="4" s="1"/>
  <c r="F1177" i="1"/>
  <c r="C1177" i="4" s="1"/>
  <c r="F1178" i="1"/>
  <c r="C1178" i="4" s="1"/>
  <c r="F1179" i="1"/>
  <c r="C1179" i="4" s="1"/>
  <c r="F1180" i="1"/>
  <c r="C1180" i="4" s="1"/>
  <c r="F1181" i="1"/>
  <c r="C1181" i="4" s="1"/>
  <c r="F1182" i="1"/>
  <c r="C1182" i="4" s="1"/>
  <c r="F1183" i="1"/>
  <c r="C1183" i="4" s="1"/>
  <c r="F1184" i="1"/>
  <c r="C1184" i="4" s="1"/>
  <c r="F1185" i="1"/>
  <c r="C1185" i="4" s="1"/>
  <c r="F1186" i="1"/>
  <c r="C1186" i="4" s="1"/>
  <c r="F1187" i="1"/>
  <c r="C1187" i="4" s="1"/>
  <c r="F1188" i="1"/>
  <c r="C1188" i="4" s="1"/>
  <c r="F1189" i="1"/>
  <c r="C1189" i="4" s="1"/>
  <c r="F1190" i="1"/>
  <c r="C1190" i="4" s="1"/>
  <c r="F1191" i="1"/>
  <c r="C1191" i="4" s="1"/>
  <c r="F1192" i="1"/>
  <c r="C1192" i="4" s="1"/>
  <c r="F1193" i="1"/>
  <c r="C1193" i="4" s="1"/>
  <c r="F1194" i="1"/>
  <c r="C1194" i="4" s="1"/>
  <c r="F1195" i="1"/>
  <c r="C1195" i="4" s="1"/>
  <c r="F1196" i="1"/>
  <c r="C1196" i="4" s="1"/>
  <c r="F1197" i="1"/>
  <c r="C1197" i="4" s="1"/>
  <c r="F1198" i="1"/>
  <c r="C1198" i="4" s="1"/>
  <c r="F1199" i="1"/>
  <c r="C1199" i="4" s="1"/>
  <c r="F1200" i="1"/>
  <c r="C1200" i="4" s="1"/>
  <c r="F1201" i="1"/>
  <c r="C1201" i="4" s="1"/>
  <c r="F1202" i="1"/>
  <c r="C1202" i="4" s="1"/>
  <c r="F1203" i="1"/>
  <c r="C1203" i="4" s="1"/>
  <c r="F1204" i="1"/>
  <c r="C1204" i="4" s="1"/>
  <c r="F1205" i="1"/>
  <c r="C1205" i="4" s="1"/>
  <c r="F1206" i="1"/>
  <c r="C1206" i="4" s="1"/>
  <c r="F1207" i="1"/>
  <c r="C1207" i="4" s="1"/>
  <c r="F1208" i="1"/>
  <c r="C1208" i="4" s="1"/>
  <c r="F1209" i="1"/>
  <c r="C1209" i="4" s="1"/>
  <c r="F1210" i="1"/>
  <c r="C1210" i="4" s="1"/>
  <c r="F1211" i="1"/>
  <c r="C1211" i="4" s="1"/>
  <c r="F1212" i="1"/>
  <c r="C1212" i="4" s="1"/>
  <c r="F1213" i="1"/>
  <c r="C1213" i="4" s="1"/>
  <c r="F1214" i="1"/>
  <c r="C1214" i="4" s="1"/>
  <c r="F1215" i="1"/>
  <c r="C1215" i="4" s="1"/>
  <c r="F1216" i="1"/>
  <c r="C1216" i="4" s="1"/>
  <c r="F1217" i="1"/>
  <c r="C1217" i="4" s="1"/>
  <c r="F1218" i="1"/>
  <c r="C1218" i="4" s="1"/>
  <c r="F1219" i="1"/>
  <c r="C1219" i="4" s="1"/>
  <c r="F1220" i="1"/>
  <c r="C1220" i="4" s="1"/>
  <c r="F1221" i="1"/>
  <c r="C1221" i="4" s="1"/>
  <c r="F1222" i="1"/>
  <c r="C1222" i="4" s="1"/>
  <c r="F1223" i="1"/>
  <c r="C1223" i="4" s="1"/>
  <c r="F1224" i="1"/>
  <c r="C1224" i="4" s="1"/>
  <c r="F1225" i="1"/>
  <c r="C1225" i="4" s="1"/>
  <c r="F1226" i="1"/>
  <c r="C1226" i="4" s="1"/>
  <c r="F1227" i="1"/>
  <c r="C1227" i="4" s="1"/>
  <c r="F1228" i="1"/>
  <c r="C1228" i="4" s="1"/>
  <c r="F1229" i="1"/>
  <c r="C1229" i="4" s="1"/>
  <c r="F1230" i="1"/>
  <c r="C1230" i="4" s="1"/>
  <c r="F1231" i="1"/>
  <c r="C1231" i="4" s="1"/>
  <c r="F1232" i="1"/>
  <c r="C1232" i="4" s="1"/>
  <c r="F1233" i="1"/>
  <c r="C1233" i="4" s="1"/>
  <c r="F1234" i="1"/>
  <c r="C1234" i="4" s="1"/>
  <c r="F1235" i="1"/>
  <c r="C1235" i="4" s="1"/>
  <c r="F1236" i="1"/>
  <c r="C1236" i="4" s="1"/>
  <c r="F1237" i="1"/>
  <c r="C1237" i="4" s="1"/>
  <c r="F1238" i="1"/>
  <c r="C1238" i="4" s="1"/>
  <c r="F1239" i="1"/>
  <c r="C1239" i="4" s="1"/>
  <c r="F1240" i="1"/>
  <c r="C1240" i="4" s="1"/>
  <c r="F1241" i="1"/>
  <c r="C1241" i="4" s="1"/>
  <c r="F1242" i="1"/>
  <c r="C1242" i="4" s="1"/>
  <c r="F1243" i="1"/>
  <c r="C1243" i="4" s="1"/>
  <c r="F1244" i="1"/>
  <c r="C1244" i="4" s="1"/>
  <c r="F1245" i="1"/>
  <c r="C1245" i="4" s="1"/>
  <c r="F1246" i="1"/>
  <c r="C1246" i="4" s="1"/>
  <c r="F1247" i="1"/>
  <c r="C1247" i="4" s="1"/>
  <c r="F1248" i="1"/>
  <c r="C1248" i="4" s="1"/>
  <c r="F1249" i="1"/>
  <c r="C1249" i="4" s="1"/>
  <c r="F1250" i="1"/>
  <c r="C1250" i="4" s="1"/>
  <c r="F1251" i="1"/>
  <c r="C1251" i="4" s="1"/>
  <c r="F1252" i="1"/>
  <c r="C1252" i="4" s="1"/>
  <c r="F1253" i="1"/>
  <c r="C1253" i="4" s="1"/>
  <c r="F1254" i="1"/>
  <c r="C1254" i="4" s="1"/>
  <c r="F1255" i="1"/>
  <c r="C1255" i="4" s="1"/>
  <c r="F1256" i="1"/>
  <c r="C1256" i="4" s="1"/>
  <c r="F1257" i="1"/>
  <c r="C1257" i="4" s="1"/>
  <c r="F1258" i="1"/>
  <c r="C1258" i="4" s="1"/>
  <c r="F1259" i="1"/>
  <c r="C1259" i="4" s="1"/>
  <c r="F1260" i="1"/>
  <c r="C1260" i="4" s="1"/>
  <c r="F1261" i="1"/>
  <c r="C1261" i="4" s="1"/>
  <c r="F1262" i="1"/>
  <c r="C1262" i="4" s="1"/>
  <c r="F1263" i="1"/>
  <c r="C1263" i="4" s="1"/>
  <c r="F1264" i="1"/>
  <c r="C1264" i="4" s="1"/>
  <c r="F1265" i="1"/>
  <c r="C1265" i="4" s="1"/>
  <c r="F1266" i="1"/>
  <c r="C1266" i="4" s="1"/>
  <c r="F1267" i="1"/>
  <c r="C1267" i="4" s="1"/>
  <c r="F1268" i="1"/>
  <c r="C1268" i="4" s="1"/>
  <c r="F1269" i="1"/>
  <c r="C1269" i="4" s="1"/>
  <c r="F1270" i="1"/>
  <c r="C1270" i="4" s="1"/>
  <c r="F1271" i="1"/>
  <c r="C1271" i="4" s="1"/>
  <c r="F1272" i="1"/>
  <c r="C1272" i="4" s="1"/>
  <c r="F1273" i="1"/>
  <c r="C1273" i="4" s="1"/>
  <c r="F1274" i="1"/>
  <c r="C1274" i="4" s="1"/>
  <c r="F1275" i="1"/>
  <c r="C1275" i="4" s="1"/>
  <c r="F1276" i="1"/>
  <c r="C1276" i="4" s="1"/>
  <c r="F1277" i="1"/>
  <c r="C1277" i="4" s="1"/>
  <c r="F1278" i="1"/>
  <c r="C1278" i="4" s="1"/>
  <c r="F1279" i="1"/>
  <c r="C1279" i="4" s="1"/>
  <c r="F1280" i="1"/>
  <c r="C1280" i="4" s="1"/>
  <c r="F1281" i="1"/>
  <c r="C1281" i="4" s="1"/>
  <c r="F1282" i="1"/>
  <c r="C1282" i="4" s="1"/>
  <c r="F1283" i="1"/>
  <c r="C1283" i="4" s="1"/>
  <c r="F1284" i="1"/>
  <c r="C1284" i="4" s="1"/>
  <c r="F1285" i="1"/>
  <c r="C1285" i="4" s="1"/>
  <c r="F1286" i="1"/>
  <c r="C1286" i="4" s="1"/>
  <c r="F1287" i="1"/>
  <c r="C1287" i="4" s="1"/>
  <c r="F1288" i="1"/>
  <c r="C1288" i="4" s="1"/>
  <c r="F1289" i="1"/>
  <c r="C1289" i="4" s="1"/>
  <c r="F1290" i="1"/>
  <c r="C1290" i="4" s="1"/>
  <c r="F1291" i="1"/>
  <c r="C1291" i="4" s="1"/>
  <c r="F1292" i="1"/>
  <c r="C1292" i="4" s="1"/>
  <c r="F1293" i="1"/>
  <c r="C1293" i="4" s="1"/>
  <c r="F1294" i="1"/>
  <c r="C1294" i="4" s="1"/>
  <c r="F1295" i="1"/>
  <c r="C1295" i="4" s="1"/>
  <c r="F1296" i="1"/>
  <c r="C1296" i="4" s="1"/>
  <c r="F1297" i="1"/>
  <c r="C1297" i="4" s="1"/>
  <c r="F1298" i="1"/>
  <c r="C1298" i="4" s="1"/>
  <c r="F1299" i="1"/>
  <c r="C1299" i="4" s="1"/>
  <c r="F1300" i="1"/>
  <c r="C1300" i="4" s="1"/>
  <c r="F1301" i="1"/>
  <c r="C1301" i="4" s="1"/>
  <c r="F1302" i="1"/>
  <c r="C1302" i="4" s="1"/>
  <c r="F1303" i="1"/>
  <c r="C1303" i="4" s="1"/>
  <c r="F1304" i="1"/>
  <c r="C1304" i="4" s="1"/>
  <c r="F1305" i="1"/>
  <c r="C1305" i="4" s="1"/>
  <c r="F1306" i="1"/>
  <c r="C1306" i="4" s="1"/>
  <c r="F1307" i="1"/>
  <c r="C1307" i="4" s="1"/>
  <c r="F1308" i="1"/>
  <c r="C1308" i="4" s="1"/>
  <c r="F1309" i="1"/>
  <c r="C1309" i="4" s="1"/>
  <c r="F1310" i="1"/>
  <c r="C1310" i="4" s="1"/>
  <c r="F1311" i="1"/>
  <c r="C1311" i="4" s="1"/>
  <c r="F1312" i="1"/>
  <c r="C1312" i="4" s="1"/>
  <c r="F1313" i="1"/>
  <c r="C1313" i="4" s="1"/>
  <c r="F1314" i="1"/>
  <c r="C1314" i="4" s="1"/>
  <c r="F1315" i="1"/>
  <c r="C1315" i="4" s="1"/>
  <c r="F1316" i="1"/>
  <c r="C1316" i="4" s="1"/>
  <c r="F1317" i="1"/>
  <c r="C1317" i="4" s="1"/>
  <c r="F1318" i="1"/>
  <c r="C1318" i="4" s="1"/>
  <c r="F1319" i="1"/>
  <c r="C1319" i="4" s="1"/>
  <c r="F1320" i="1"/>
  <c r="C1320" i="4" s="1"/>
  <c r="F1321" i="1"/>
  <c r="C1321" i="4" s="1"/>
  <c r="F1322" i="1"/>
  <c r="C1322" i="4" s="1"/>
  <c r="F1323" i="1"/>
  <c r="C1323" i="4" s="1"/>
  <c r="F1324" i="1"/>
  <c r="C1324" i="4" s="1"/>
  <c r="F1325" i="1"/>
  <c r="C1325" i="4" s="1"/>
  <c r="F1326" i="1"/>
  <c r="C1326" i="4" s="1"/>
  <c r="F1327" i="1"/>
  <c r="C1327" i="4" s="1"/>
  <c r="F1328" i="1"/>
  <c r="C1328" i="4" s="1"/>
  <c r="F1329" i="1"/>
  <c r="C1329" i="4" s="1"/>
  <c r="F1330" i="1"/>
  <c r="C1330" i="4" s="1"/>
  <c r="F1331" i="1"/>
  <c r="C1331" i="4" s="1"/>
  <c r="F1332" i="1"/>
  <c r="C1332" i="4" s="1"/>
  <c r="F1333" i="1"/>
  <c r="C1333" i="4" s="1"/>
  <c r="F1334" i="1"/>
  <c r="C1334" i="4" s="1"/>
  <c r="F1335" i="1"/>
  <c r="C1335" i="4" s="1"/>
  <c r="F1336" i="1"/>
  <c r="C1336" i="4" s="1"/>
  <c r="F1337" i="1"/>
  <c r="C1337" i="4" s="1"/>
  <c r="F1338" i="1"/>
  <c r="C1338" i="4" s="1"/>
  <c r="F1339" i="1"/>
  <c r="C1339" i="4" s="1"/>
  <c r="F1340" i="1"/>
  <c r="C1340" i="4" s="1"/>
  <c r="F1341" i="1"/>
  <c r="C1341" i="4" s="1"/>
  <c r="F1342" i="1"/>
  <c r="C1342" i="4" s="1"/>
  <c r="F1343" i="1"/>
  <c r="C1343" i="4" s="1"/>
  <c r="F1344" i="1"/>
  <c r="C1344" i="4" s="1"/>
  <c r="F1345" i="1"/>
  <c r="C1345" i="4" s="1"/>
  <c r="F1346" i="1"/>
  <c r="C1346" i="4" s="1"/>
  <c r="F1347" i="1"/>
  <c r="C1347" i="4" s="1"/>
  <c r="F1348" i="1"/>
  <c r="C1348" i="4" s="1"/>
  <c r="F1349" i="1"/>
  <c r="C1349" i="4" s="1"/>
  <c r="F1350" i="1"/>
  <c r="C1350" i="4" s="1"/>
  <c r="F1351" i="1"/>
  <c r="C1351" i="4" s="1"/>
  <c r="F1352" i="1"/>
  <c r="C1352" i="4" s="1"/>
  <c r="F1353" i="1"/>
  <c r="C1353" i="4" s="1"/>
  <c r="F1354" i="1"/>
  <c r="C1354" i="4" s="1"/>
  <c r="F1355" i="1"/>
  <c r="C1355" i="4" s="1"/>
  <c r="F1356" i="1"/>
  <c r="C1356" i="4" s="1"/>
  <c r="F1357" i="1"/>
  <c r="C1357" i="4" s="1"/>
  <c r="F1358" i="1"/>
  <c r="C1358" i="4" s="1"/>
  <c r="F1359" i="1"/>
  <c r="C1359" i="4" s="1"/>
  <c r="F1360" i="1"/>
  <c r="C1360" i="4" s="1"/>
  <c r="F1361" i="1"/>
  <c r="C1361" i="4" s="1"/>
  <c r="F1362" i="1"/>
  <c r="C1362" i="4" s="1"/>
  <c r="F1363" i="1"/>
  <c r="C1363" i="4" s="1"/>
  <c r="F1364" i="1"/>
  <c r="C1364" i="4" s="1"/>
  <c r="F1365" i="1"/>
  <c r="C1365" i="4" s="1"/>
  <c r="F1366" i="1"/>
  <c r="C1366" i="4" s="1"/>
  <c r="F1367" i="1"/>
  <c r="C1367" i="4" s="1"/>
  <c r="F1368" i="1"/>
  <c r="C1368" i="4" s="1"/>
  <c r="F1369" i="1"/>
  <c r="C1369" i="4" s="1"/>
  <c r="F1370" i="1"/>
  <c r="C1370" i="4" s="1"/>
  <c r="F1371" i="1"/>
  <c r="C1371" i="4" s="1"/>
  <c r="F1372" i="1"/>
  <c r="C1372" i="4" s="1"/>
  <c r="F1373" i="1"/>
  <c r="C1373" i="4" s="1"/>
  <c r="F1374" i="1"/>
  <c r="C1374" i="4" s="1"/>
  <c r="F1375" i="1"/>
  <c r="C1375" i="4" s="1"/>
  <c r="F1376" i="1"/>
  <c r="C1376" i="4" s="1"/>
  <c r="F1377" i="1"/>
  <c r="C1377" i="4" s="1"/>
  <c r="F1378" i="1"/>
  <c r="C1378" i="4" s="1"/>
  <c r="F1379" i="1"/>
  <c r="C1379" i="4" s="1"/>
  <c r="F1380" i="1"/>
  <c r="C1380" i="4" s="1"/>
  <c r="F1381" i="1"/>
  <c r="C1381" i="4" s="1"/>
  <c r="F1382" i="1"/>
  <c r="C1382" i="4" s="1"/>
  <c r="F1383" i="1"/>
  <c r="C1383" i="4" s="1"/>
  <c r="F1384" i="1"/>
  <c r="C1384" i="4" s="1"/>
  <c r="F1385" i="1"/>
  <c r="C1385" i="4" s="1"/>
  <c r="F1386" i="1"/>
  <c r="C1386" i="4" s="1"/>
  <c r="F1387" i="1"/>
  <c r="C1387" i="4" s="1"/>
  <c r="F1388" i="1"/>
  <c r="C1388" i="4" s="1"/>
  <c r="F1389" i="1"/>
  <c r="C1389" i="4" s="1"/>
  <c r="F1390" i="1"/>
  <c r="C1390" i="4" s="1"/>
  <c r="F1391" i="1"/>
  <c r="C1391" i="4" s="1"/>
  <c r="F1392" i="1"/>
  <c r="C1392" i="4" s="1"/>
  <c r="F1393" i="1"/>
  <c r="C1393" i="4" s="1"/>
  <c r="F1394" i="1"/>
  <c r="C1394" i="4" s="1"/>
  <c r="F1395" i="1"/>
  <c r="C1395" i="4" s="1"/>
  <c r="F1396" i="1"/>
  <c r="C1396" i="4" s="1"/>
  <c r="F1397" i="1"/>
  <c r="C1397" i="4" s="1"/>
  <c r="F1398" i="1"/>
  <c r="C1398" i="4" s="1"/>
  <c r="F1399" i="1"/>
  <c r="C1399" i="4" s="1"/>
  <c r="F1400" i="1"/>
  <c r="C1400" i="4" s="1"/>
  <c r="F1401" i="1"/>
  <c r="C1401" i="4" s="1"/>
  <c r="F1402" i="1"/>
  <c r="C1402" i="4" s="1"/>
  <c r="F1403" i="1"/>
  <c r="C1403" i="4" s="1"/>
  <c r="F1404" i="1"/>
  <c r="C1404" i="4" s="1"/>
  <c r="F1405" i="1"/>
  <c r="C1405" i="4" s="1"/>
  <c r="F1406" i="1"/>
  <c r="C1406" i="4" s="1"/>
  <c r="F1407" i="1"/>
  <c r="C1407" i="4" s="1"/>
  <c r="F1408" i="1"/>
  <c r="C1408" i="4" s="1"/>
  <c r="F1409" i="1"/>
  <c r="C1409" i="4" s="1"/>
  <c r="F1410" i="1"/>
  <c r="C1410" i="4" s="1"/>
  <c r="F1411" i="1"/>
  <c r="C1411" i="4" s="1"/>
  <c r="F1412" i="1"/>
  <c r="C1412" i="4" s="1"/>
  <c r="F1413" i="1"/>
  <c r="C1413" i="4" s="1"/>
  <c r="F1414" i="1"/>
  <c r="C1414" i="4" s="1"/>
  <c r="F1415" i="1"/>
  <c r="C1415" i="4" s="1"/>
  <c r="F1416" i="1"/>
  <c r="C1416" i="4" s="1"/>
  <c r="F1417" i="1"/>
  <c r="C1417" i="4" s="1"/>
  <c r="F1418" i="1"/>
  <c r="C1418" i="4" s="1"/>
  <c r="F1419" i="1"/>
  <c r="C1419" i="4" s="1"/>
  <c r="F1420" i="1"/>
  <c r="C1420" i="4" s="1"/>
  <c r="F1421" i="1"/>
  <c r="C1421" i="4" s="1"/>
  <c r="F1422" i="1"/>
  <c r="C1422" i="4" s="1"/>
  <c r="F1423" i="1"/>
  <c r="C1423" i="4" s="1"/>
  <c r="F1424" i="1"/>
  <c r="C1424" i="4" s="1"/>
  <c r="F1425" i="1"/>
  <c r="C1425" i="4" s="1"/>
  <c r="F1426" i="1"/>
  <c r="C1426" i="4" s="1"/>
  <c r="F1427" i="1"/>
  <c r="C1427" i="4" s="1"/>
  <c r="F1428" i="1"/>
  <c r="C1428" i="4" s="1"/>
  <c r="F1429" i="1"/>
  <c r="C1429" i="4" s="1"/>
  <c r="F1430" i="1"/>
  <c r="C1430" i="4" s="1"/>
  <c r="F1431" i="1"/>
  <c r="C1431" i="4" s="1"/>
  <c r="F1432" i="1"/>
  <c r="C1432" i="4" s="1"/>
  <c r="F1433" i="1"/>
  <c r="C1433" i="4" s="1"/>
  <c r="F1434" i="1"/>
  <c r="C1434" i="4" s="1"/>
  <c r="F1435" i="1"/>
  <c r="C1435" i="4" s="1"/>
  <c r="F1436" i="1"/>
  <c r="C1436" i="4" s="1"/>
  <c r="F1437" i="1"/>
  <c r="C1437" i="4" s="1"/>
  <c r="F1438" i="1"/>
  <c r="C1438" i="4" s="1"/>
  <c r="F1439" i="1"/>
  <c r="C1439" i="4" s="1"/>
  <c r="F1440" i="1"/>
  <c r="C1440" i="4" s="1"/>
  <c r="F1441" i="1"/>
  <c r="C1441" i="4" s="1"/>
  <c r="F1442" i="1"/>
  <c r="C1442" i="4" s="1"/>
  <c r="F1443" i="1"/>
  <c r="C1443" i="4" s="1"/>
  <c r="F1444" i="1"/>
  <c r="C1444" i="4" s="1"/>
  <c r="F1445" i="1"/>
  <c r="C1445" i="4" s="1"/>
  <c r="F1446" i="1"/>
  <c r="C1446" i="4" s="1"/>
  <c r="F1447" i="1"/>
  <c r="C1447" i="4" s="1"/>
  <c r="F1448" i="1"/>
  <c r="C1448" i="4" s="1"/>
  <c r="F1449" i="1"/>
  <c r="C1449" i="4" s="1"/>
  <c r="F1450" i="1"/>
  <c r="C1450" i="4" s="1"/>
  <c r="F1451" i="1"/>
  <c r="C1451" i="4" s="1"/>
  <c r="F1452" i="1"/>
  <c r="C1452" i="4" s="1"/>
  <c r="F1453" i="1"/>
  <c r="C1453" i="4" s="1"/>
  <c r="F1454" i="1"/>
  <c r="C1454" i="4" s="1"/>
  <c r="F1455" i="1"/>
  <c r="C1455" i="4" s="1"/>
  <c r="F1456" i="1"/>
  <c r="C1456" i="4" s="1"/>
  <c r="F1457" i="1"/>
  <c r="C1457" i="4" s="1"/>
  <c r="F1458" i="1"/>
  <c r="C1458" i="4" s="1"/>
  <c r="F1459" i="1"/>
  <c r="C1459" i="4" s="1"/>
  <c r="F1460" i="1"/>
  <c r="C1460" i="4" s="1"/>
  <c r="F1461" i="1"/>
  <c r="C1461" i="4" s="1"/>
  <c r="F1462" i="1"/>
  <c r="C1462" i="4" s="1"/>
  <c r="F1463" i="1"/>
  <c r="C1463" i="4" s="1"/>
  <c r="F1464" i="1"/>
  <c r="C1464" i="4" s="1"/>
  <c r="F1465" i="1"/>
  <c r="C1465" i="4" s="1"/>
  <c r="F1466" i="1"/>
  <c r="C1466" i="4" s="1"/>
  <c r="F1467" i="1"/>
  <c r="C1467" i="4" s="1"/>
  <c r="F1468" i="1"/>
  <c r="C1468" i="4" s="1"/>
  <c r="F1469" i="1"/>
  <c r="C1469" i="4" s="1"/>
  <c r="F1470" i="1"/>
  <c r="C1470" i="4" s="1"/>
  <c r="F1471" i="1"/>
  <c r="C1471" i="4" s="1"/>
  <c r="F1472" i="1"/>
  <c r="C1472" i="4" s="1"/>
  <c r="F1473" i="1"/>
  <c r="C1473" i="4" s="1"/>
  <c r="F1474" i="1"/>
  <c r="C1474" i="4" s="1"/>
  <c r="F1475" i="1"/>
  <c r="C1475" i="4" s="1"/>
  <c r="F1476" i="1"/>
  <c r="C1476" i="4" s="1"/>
  <c r="F1477" i="1"/>
  <c r="C1477" i="4" s="1"/>
  <c r="F1478" i="1"/>
  <c r="C1478" i="4" s="1"/>
  <c r="F1479" i="1"/>
  <c r="C1479" i="4" s="1"/>
  <c r="F1480" i="1"/>
  <c r="C1480" i="4" s="1"/>
  <c r="F1481" i="1"/>
  <c r="C1481" i="4" s="1"/>
  <c r="F1482" i="1"/>
  <c r="C1482" i="4" s="1"/>
  <c r="F1483" i="1"/>
  <c r="C1483" i="4" s="1"/>
  <c r="F1484" i="1"/>
  <c r="C1484" i="4" s="1"/>
  <c r="F1485" i="1"/>
  <c r="C1485" i="4" s="1"/>
  <c r="F1486" i="1"/>
  <c r="C1486" i="4" s="1"/>
  <c r="F1487" i="1"/>
  <c r="C1487" i="4" s="1"/>
  <c r="F1488" i="1"/>
  <c r="C1488" i="4" s="1"/>
  <c r="F1489" i="1"/>
  <c r="C1489" i="4" s="1"/>
  <c r="F1490" i="1"/>
  <c r="C1490" i="4" s="1"/>
  <c r="F1491" i="1"/>
  <c r="C1491" i="4" s="1"/>
  <c r="F1492" i="1"/>
  <c r="C1492" i="4" s="1"/>
  <c r="F1493" i="1"/>
  <c r="C1493" i="4" s="1"/>
  <c r="F1494" i="1"/>
  <c r="C1494" i="4" s="1"/>
  <c r="F1495" i="1"/>
  <c r="C1495" i="4" s="1"/>
  <c r="F1496" i="1"/>
  <c r="C1496" i="4" s="1"/>
  <c r="F1497" i="1"/>
  <c r="C1497" i="4" s="1"/>
  <c r="F1498" i="1"/>
  <c r="C1498" i="4" s="1"/>
  <c r="F1499" i="1"/>
  <c r="C1499" i="4" s="1"/>
  <c r="F1500" i="1"/>
  <c r="C1500" i="4" s="1"/>
  <c r="F1501" i="1"/>
  <c r="C1501" i="4" s="1"/>
  <c r="F1502" i="1"/>
  <c r="C1502" i="4" s="1"/>
  <c r="F1503" i="1"/>
  <c r="C1503" i="4" s="1"/>
  <c r="F1504" i="1"/>
  <c r="C1504" i="4" s="1"/>
  <c r="F1505" i="1"/>
  <c r="C1505" i="4" s="1"/>
  <c r="F1506" i="1"/>
  <c r="C1506" i="4" s="1"/>
  <c r="F1507" i="1"/>
  <c r="C1507" i="4" s="1"/>
  <c r="F1508" i="1"/>
  <c r="C1508" i="4" s="1"/>
  <c r="F1509" i="1"/>
  <c r="C1509" i="4" s="1"/>
  <c r="F1510" i="1"/>
  <c r="C1510" i="4" s="1"/>
  <c r="F1511" i="1"/>
  <c r="C1511" i="4" s="1"/>
  <c r="F1512" i="1"/>
  <c r="C1512" i="4" s="1"/>
  <c r="F1513" i="1"/>
  <c r="C1513" i="4" s="1"/>
  <c r="F1514" i="1"/>
  <c r="C1514" i="4" s="1"/>
  <c r="F1515" i="1"/>
  <c r="C1515" i="4" s="1"/>
  <c r="F1516" i="1"/>
  <c r="C1516" i="4" s="1"/>
  <c r="F1517" i="1"/>
  <c r="C1517" i="4" s="1"/>
  <c r="F1518" i="1"/>
  <c r="C1518" i="4" s="1"/>
  <c r="F1519" i="1"/>
  <c r="C1519" i="4" s="1"/>
  <c r="F1520" i="1"/>
  <c r="C1520" i="4" s="1"/>
  <c r="F1521" i="1"/>
  <c r="C1521" i="4" s="1"/>
  <c r="F1522" i="1"/>
  <c r="C1522" i="4" s="1"/>
  <c r="F1523" i="1"/>
  <c r="C1523" i="4" s="1"/>
  <c r="F1524" i="1"/>
  <c r="C1524" i="4" s="1"/>
  <c r="F1525" i="1"/>
  <c r="C1525" i="4" s="1"/>
  <c r="F1526" i="1"/>
  <c r="C1526" i="4" s="1"/>
  <c r="F1527" i="1"/>
  <c r="C1527" i="4" s="1"/>
  <c r="F1528" i="1"/>
  <c r="C1528" i="4" s="1"/>
  <c r="F1529" i="1"/>
  <c r="C1529" i="4" s="1"/>
  <c r="F1530" i="1"/>
  <c r="C1530" i="4" s="1"/>
  <c r="F1531" i="1"/>
  <c r="C1531" i="4" s="1"/>
  <c r="F1532" i="1"/>
  <c r="C1532" i="4" s="1"/>
  <c r="F1533" i="1"/>
  <c r="C1533" i="4" s="1"/>
  <c r="F1534" i="1"/>
  <c r="C1534" i="4" s="1"/>
  <c r="F1535" i="1"/>
  <c r="C1535" i="4" s="1"/>
  <c r="F1536" i="1"/>
  <c r="C1536" i="4" s="1"/>
  <c r="F1537" i="1"/>
  <c r="C1537" i="4" s="1"/>
  <c r="F1538" i="1"/>
  <c r="C1538" i="4" s="1"/>
  <c r="F1539" i="1"/>
  <c r="C1539" i="4" s="1"/>
  <c r="F1540" i="1"/>
  <c r="C1540" i="4" s="1"/>
  <c r="F1541" i="1"/>
  <c r="C1541" i="4" s="1"/>
  <c r="F1542" i="1"/>
  <c r="C1542" i="4" s="1"/>
  <c r="F1543" i="1"/>
  <c r="C1543" i="4" s="1"/>
  <c r="F1544" i="1"/>
  <c r="C1544" i="4" s="1"/>
  <c r="F1545" i="1"/>
  <c r="C1545" i="4" s="1"/>
  <c r="F1546" i="1"/>
  <c r="C1546" i="4" s="1"/>
  <c r="F1547" i="1"/>
  <c r="C1547" i="4" s="1"/>
  <c r="F1548" i="1"/>
  <c r="C1548" i="4" s="1"/>
  <c r="F1549" i="1"/>
  <c r="C1549" i="4" s="1"/>
  <c r="F1550" i="1"/>
  <c r="C1550" i="4" s="1"/>
  <c r="F1551" i="1"/>
  <c r="C1551" i="4" s="1"/>
  <c r="F1552" i="1"/>
  <c r="C1552" i="4" s="1"/>
  <c r="F1553" i="1"/>
  <c r="C1553" i="4" s="1"/>
  <c r="F1554" i="1"/>
  <c r="C1554" i="4" s="1"/>
  <c r="F1555" i="1"/>
  <c r="C1555" i="4" s="1"/>
  <c r="F1556" i="1"/>
  <c r="C1556" i="4" s="1"/>
  <c r="F1557" i="1"/>
  <c r="C1557" i="4" s="1"/>
  <c r="F1558" i="1"/>
  <c r="C1558" i="4" s="1"/>
  <c r="F1559" i="1"/>
  <c r="C1559" i="4" s="1"/>
  <c r="F1560" i="1"/>
  <c r="C1560" i="4" s="1"/>
  <c r="F1561" i="1"/>
  <c r="C1561" i="4" s="1"/>
  <c r="F1562" i="1"/>
  <c r="C1562" i="4" s="1"/>
  <c r="F1563" i="1"/>
  <c r="C1563" i="4" s="1"/>
  <c r="F1564" i="1"/>
  <c r="C1564" i="4" s="1"/>
  <c r="F1565" i="1"/>
  <c r="C1565" i="4" s="1"/>
  <c r="F1566" i="1"/>
  <c r="C1566" i="4" s="1"/>
  <c r="F1567" i="1"/>
  <c r="C1567" i="4" s="1"/>
  <c r="F1568" i="1"/>
  <c r="C1568" i="4" s="1"/>
  <c r="F1569" i="1"/>
  <c r="C1569" i="4" s="1"/>
  <c r="F1570" i="1"/>
  <c r="C1570" i="4" s="1"/>
  <c r="F1571" i="1"/>
  <c r="C1571" i="4" s="1"/>
  <c r="F1572" i="1"/>
  <c r="C1572" i="4" s="1"/>
  <c r="F1573" i="1"/>
  <c r="C1573" i="4" s="1"/>
  <c r="F1574" i="1"/>
  <c r="C1574" i="4" s="1"/>
  <c r="F1575" i="1"/>
  <c r="C1575" i="4" s="1"/>
  <c r="F1576" i="1"/>
  <c r="C1576" i="4" s="1"/>
  <c r="F1577" i="1"/>
  <c r="C1577" i="4" s="1"/>
  <c r="F1578" i="1"/>
  <c r="C1578" i="4" s="1"/>
  <c r="F1579" i="1"/>
  <c r="C1579" i="4" s="1"/>
  <c r="F1580" i="1"/>
  <c r="C1580" i="4" s="1"/>
  <c r="F1581" i="1"/>
  <c r="C1581" i="4" s="1"/>
  <c r="F1582" i="1"/>
  <c r="C1582" i="4" s="1"/>
  <c r="F1583" i="1"/>
  <c r="C1583" i="4" s="1"/>
  <c r="F1584" i="1"/>
  <c r="C1584" i="4" s="1"/>
  <c r="F1585" i="1"/>
  <c r="C1585" i="4" s="1"/>
  <c r="F1586" i="1"/>
  <c r="C1586" i="4" s="1"/>
  <c r="F1587" i="1"/>
  <c r="C1587" i="4" s="1"/>
  <c r="F1588" i="1"/>
  <c r="C1588" i="4" s="1"/>
  <c r="F1589" i="1"/>
  <c r="C1589" i="4" s="1"/>
  <c r="F1590" i="1"/>
  <c r="C1590" i="4" s="1"/>
  <c r="F1591" i="1"/>
  <c r="C1591" i="4" s="1"/>
  <c r="F1592" i="1"/>
  <c r="C1592" i="4" s="1"/>
  <c r="F1593" i="1"/>
  <c r="C1593" i="4" s="1"/>
  <c r="F1594" i="1"/>
  <c r="C1594" i="4" s="1"/>
  <c r="F1595" i="1"/>
  <c r="C1595" i="4" s="1"/>
  <c r="F1596" i="1"/>
  <c r="C1596" i="4" s="1"/>
  <c r="F1597" i="1"/>
  <c r="C1597" i="4" s="1"/>
  <c r="F1598" i="1"/>
  <c r="C1598" i="4" s="1"/>
  <c r="F1599" i="1"/>
  <c r="C1599" i="4" s="1"/>
  <c r="F1600" i="1"/>
  <c r="C1600" i="4" s="1"/>
  <c r="F1601" i="1"/>
  <c r="C1601" i="4" s="1"/>
  <c r="F1602" i="1"/>
  <c r="C1602" i="4" s="1"/>
  <c r="F1603" i="1"/>
  <c r="C1603" i="4" s="1"/>
  <c r="F1604" i="1"/>
  <c r="C1604" i="4" s="1"/>
  <c r="F1605" i="1"/>
  <c r="C1605" i="4" s="1"/>
  <c r="F1606" i="1"/>
  <c r="C1606" i="4" s="1"/>
  <c r="F1607" i="1"/>
  <c r="C1607" i="4" s="1"/>
  <c r="F1608" i="1"/>
  <c r="C1608" i="4" s="1"/>
  <c r="F1609" i="1"/>
  <c r="C1609" i="4" s="1"/>
  <c r="F1610" i="1"/>
  <c r="C1610" i="4" s="1"/>
  <c r="F1611" i="1"/>
  <c r="C1611" i="4" s="1"/>
  <c r="F1612" i="1"/>
  <c r="C1612" i="4" s="1"/>
  <c r="F1613" i="1"/>
  <c r="C1613" i="4" s="1"/>
  <c r="F1614" i="1"/>
  <c r="C1614" i="4" s="1"/>
  <c r="F1615" i="1"/>
  <c r="C1615" i="4" s="1"/>
  <c r="F1616" i="1"/>
  <c r="C1616" i="4" s="1"/>
  <c r="F1617" i="1"/>
  <c r="C1617" i="4" s="1"/>
  <c r="F1618" i="1"/>
  <c r="C1618" i="4" s="1"/>
  <c r="F1619" i="1"/>
  <c r="C1619" i="4" s="1"/>
  <c r="F1620" i="1"/>
  <c r="C1620" i="4" s="1"/>
  <c r="F1621" i="1"/>
  <c r="C1621" i="4" s="1"/>
  <c r="F1622" i="1"/>
  <c r="C1622" i="4" s="1"/>
  <c r="F1623" i="1"/>
  <c r="C1623" i="4" s="1"/>
  <c r="F1624" i="1"/>
  <c r="C1624" i="4" s="1"/>
  <c r="F1625" i="1"/>
  <c r="C1625" i="4" s="1"/>
  <c r="F1626" i="1"/>
  <c r="C1626" i="4" s="1"/>
  <c r="F1627" i="1"/>
  <c r="C1627" i="4" s="1"/>
  <c r="F1628" i="1"/>
  <c r="C1628" i="4" s="1"/>
  <c r="F1629" i="1"/>
  <c r="C1629" i="4" s="1"/>
  <c r="F1630" i="1"/>
  <c r="C1630" i="4" s="1"/>
  <c r="F1631" i="1"/>
  <c r="C1631" i="4" s="1"/>
  <c r="F1632" i="1"/>
  <c r="C1632" i="4" s="1"/>
  <c r="F1633" i="1"/>
  <c r="C1633" i="4" s="1"/>
  <c r="F1634" i="1"/>
  <c r="C1634" i="4" s="1"/>
  <c r="F1635" i="1"/>
  <c r="C1635" i="4" s="1"/>
  <c r="F1636" i="1"/>
  <c r="C1636" i="4" s="1"/>
  <c r="F1637" i="1"/>
  <c r="C1637" i="4" s="1"/>
  <c r="F1638" i="1"/>
  <c r="C1638" i="4" s="1"/>
  <c r="F1639" i="1"/>
  <c r="C1639" i="4" s="1"/>
  <c r="F1640" i="1"/>
  <c r="C1640" i="4" s="1"/>
  <c r="F1641" i="1"/>
  <c r="C1641" i="4" s="1"/>
  <c r="F1642" i="1"/>
  <c r="C1642" i="4" s="1"/>
  <c r="F1643" i="1"/>
  <c r="C1643" i="4" s="1"/>
  <c r="F1644" i="1"/>
  <c r="C1644" i="4" s="1"/>
  <c r="F1645" i="1"/>
  <c r="C1645" i="4" s="1"/>
  <c r="F1646" i="1"/>
  <c r="C1646" i="4" s="1"/>
  <c r="F1647" i="1"/>
  <c r="C1647" i="4" s="1"/>
  <c r="F1648" i="1"/>
  <c r="C1648" i="4" s="1"/>
  <c r="F1649" i="1"/>
  <c r="C1649" i="4" s="1"/>
  <c r="F1650" i="1"/>
  <c r="C1650" i="4" s="1"/>
  <c r="F1651" i="1"/>
  <c r="C1651" i="4" s="1"/>
  <c r="F1652" i="1"/>
  <c r="C1652" i="4" s="1"/>
  <c r="F1653" i="1"/>
  <c r="C1653" i="4" s="1"/>
  <c r="F1654" i="1"/>
  <c r="C1654" i="4" s="1"/>
  <c r="F1655" i="1"/>
  <c r="C1655" i="4" s="1"/>
  <c r="F1656" i="1"/>
  <c r="C1656" i="4" s="1"/>
  <c r="F1657" i="1"/>
  <c r="C1657" i="4" s="1"/>
  <c r="F1658" i="1"/>
  <c r="C1658" i="4" s="1"/>
  <c r="F1659" i="1"/>
  <c r="C1659" i="4" s="1"/>
  <c r="F1660" i="1"/>
  <c r="C1660" i="4" s="1"/>
  <c r="F1661" i="1"/>
  <c r="C1661" i="4" s="1"/>
  <c r="F1662" i="1"/>
  <c r="C1662" i="4" s="1"/>
  <c r="F1663" i="1"/>
  <c r="C1663" i="4" s="1"/>
  <c r="F1664" i="1"/>
  <c r="C1664" i="4" s="1"/>
  <c r="F1665" i="1"/>
  <c r="C1665" i="4" s="1"/>
  <c r="F1666" i="1"/>
  <c r="C1666" i="4" s="1"/>
  <c r="F1667" i="1"/>
  <c r="C1667" i="4" s="1"/>
  <c r="F1668" i="1"/>
  <c r="C1668" i="4" s="1"/>
  <c r="F1669" i="1"/>
  <c r="C1669" i="4" s="1"/>
  <c r="F1670" i="1"/>
  <c r="C1670" i="4" s="1"/>
  <c r="F1671" i="1"/>
  <c r="C1671" i="4" s="1"/>
  <c r="F1672" i="1"/>
  <c r="C1672" i="4" s="1"/>
  <c r="F1673" i="1"/>
  <c r="C1673" i="4" s="1"/>
  <c r="F1674" i="1"/>
  <c r="C1674" i="4" s="1"/>
  <c r="F1675" i="1"/>
  <c r="C1675" i="4" s="1"/>
  <c r="F1676" i="1"/>
  <c r="C1676" i="4" s="1"/>
  <c r="F1677" i="1"/>
  <c r="C1677" i="4" s="1"/>
  <c r="F1678" i="1"/>
  <c r="C1678" i="4" s="1"/>
  <c r="F1679" i="1"/>
  <c r="C1679" i="4" s="1"/>
  <c r="F1680" i="1"/>
  <c r="C1680" i="4" s="1"/>
  <c r="F1681" i="1"/>
  <c r="C1681" i="4" s="1"/>
  <c r="F1682" i="1"/>
  <c r="C1682" i="4" s="1"/>
  <c r="F1683" i="1"/>
  <c r="C1683" i="4" s="1"/>
  <c r="F1684" i="1"/>
  <c r="C1684" i="4" s="1"/>
  <c r="F1685" i="1"/>
  <c r="C1685" i="4" s="1"/>
  <c r="F1686" i="1"/>
  <c r="C1686" i="4" s="1"/>
  <c r="F1687" i="1"/>
  <c r="C1687" i="4" s="1"/>
  <c r="F1688" i="1"/>
  <c r="C1688" i="4" s="1"/>
  <c r="F1689" i="1"/>
  <c r="C1689" i="4" s="1"/>
  <c r="F1690" i="1"/>
  <c r="C1690" i="4" s="1"/>
  <c r="F1691" i="1"/>
  <c r="C1691" i="4" s="1"/>
  <c r="F1692" i="1"/>
  <c r="C1692" i="4" s="1"/>
  <c r="F1693" i="1"/>
  <c r="C1693" i="4" s="1"/>
  <c r="F1694" i="1"/>
  <c r="C1694" i="4" s="1"/>
  <c r="F1695" i="1"/>
  <c r="C1695" i="4" s="1"/>
  <c r="F1696" i="1"/>
  <c r="C1696" i="4" s="1"/>
  <c r="F1697" i="1"/>
  <c r="C1697" i="4" s="1"/>
  <c r="F1698" i="1"/>
  <c r="C1698" i="4" s="1"/>
  <c r="F1699" i="1"/>
  <c r="C1699" i="4" s="1"/>
  <c r="F1700" i="1"/>
  <c r="C1700" i="4" s="1"/>
  <c r="F1701" i="1"/>
  <c r="C1701" i="4" s="1"/>
  <c r="F1702" i="1"/>
  <c r="C1702" i="4" s="1"/>
  <c r="F1703" i="1"/>
  <c r="C1703" i="4" s="1"/>
  <c r="F1704" i="1"/>
  <c r="C1704" i="4" s="1"/>
  <c r="F1705" i="1"/>
  <c r="C1705" i="4" s="1"/>
  <c r="F1706" i="1"/>
  <c r="C1706" i="4" s="1"/>
  <c r="F1707" i="1"/>
  <c r="C1707" i="4" s="1"/>
  <c r="F1708" i="1"/>
  <c r="C1708" i="4" s="1"/>
  <c r="F1709" i="1"/>
  <c r="C1709" i="4" s="1"/>
  <c r="F1710" i="1"/>
  <c r="C1710" i="4" s="1"/>
  <c r="F1711" i="1"/>
  <c r="C1711" i="4" s="1"/>
  <c r="F1712" i="1"/>
  <c r="C1712" i="4" s="1"/>
  <c r="F1713" i="1"/>
  <c r="C1713" i="4" s="1"/>
  <c r="F1714" i="1"/>
  <c r="C1714" i="4" s="1"/>
  <c r="F1715" i="1"/>
  <c r="C1715" i="4" s="1"/>
  <c r="F1716" i="1"/>
  <c r="C1716" i="4" s="1"/>
  <c r="F1717" i="1"/>
  <c r="C1717" i="4" s="1"/>
  <c r="F1718" i="1"/>
  <c r="C1718" i="4" s="1"/>
  <c r="F1719" i="1"/>
  <c r="C1719" i="4" s="1"/>
  <c r="F1720" i="1"/>
  <c r="C1720" i="4" s="1"/>
  <c r="F1721" i="1"/>
  <c r="C1721" i="4" s="1"/>
  <c r="F1722" i="1"/>
  <c r="C1722" i="4" s="1"/>
  <c r="F1723" i="1"/>
  <c r="C1723" i="4" s="1"/>
  <c r="F1724" i="1"/>
  <c r="C1724" i="4" s="1"/>
  <c r="F1725" i="1"/>
  <c r="C1725" i="4" s="1"/>
  <c r="F1726" i="1"/>
  <c r="C1726" i="4" s="1"/>
  <c r="F1727" i="1"/>
  <c r="C1727" i="4" s="1"/>
  <c r="F1728" i="1"/>
  <c r="C1728" i="4" s="1"/>
  <c r="F1729" i="1"/>
  <c r="C1729" i="4" s="1"/>
  <c r="F1730" i="1"/>
  <c r="C1730" i="4" s="1"/>
  <c r="F1731" i="1"/>
  <c r="C1731" i="4" s="1"/>
  <c r="F1732" i="1"/>
  <c r="C1732" i="4" s="1"/>
  <c r="F1733" i="1"/>
  <c r="C1733" i="4" s="1"/>
  <c r="F1734" i="1"/>
  <c r="C1734" i="4" s="1"/>
  <c r="F1735" i="1"/>
  <c r="C1735" i="4" s="1"/>
  <c r="F1736" i="1"/>
  <c r="C1736" i="4" s="1"/>
  <c r="F1737" i="1"/>
  <c r="C1737" i="4" s="1"/>
  <c r="F1738" i="1"/>
  <c r="C1738" i="4" s="1"/>
  <c r="F1739" i="1"/>
  <c r="C1739" i="4" s="1"/>
  <c r="F1740" i="1"/>
  <c r="C1740" i="4" s="1"/>
  <c r="F1741" i="1"/>
  <c r="C1741" i="4" s="1"/>
  <c r="F1742" i="1"/>
  <c r="C1742" i="4" s="1"/>
  <c r="F1743" i="1"/>
  <c r="C1743" i="4" s="1"/>
  <c r="F1744" i="1"/>
  <c r="C1744" i="4" s="1"/>
  <c r="F1745" i="1"/>
  <c r="C1745" i="4" s="1"/>
  <c r="F1746" i="1"/>
  <c r="C1746" i="4" s="1"/>
  <c r="F1747" i="1"/>
  <c r="C1747" i="4" s="1"/>
  <c r="F1748" i="1"/>
  <c r="C1748" i="4" s="1"/>
  <c r="F1749" i="1"/>
  <c r="C1749" i="4" s="1"/>
  <c r="F1750" i="1"/>
  <c r="C1750" i="4" s="1"/>
  <c r="F1751" i="1"/>
  <c r="C1751" i="4" s="1"/>
  <c r="F1752" i="1"/>
  <c r="C1752" i="4" s="1"/>
  <c r="F1753" i="1"/>
  <c r="C1753" i="4" s="1"/>
  <c r="F1754" i="1"/>
  <c r="C1754" i="4" s="1"/>
  <c r="F1755" i="1"/>
  <c r="C1755" i="4" s="1"/>
  <c r="F1756" i="1"/>
  <c r="C1756" i="4" s="1"/>
  <c r="F1757" i="1"/>
  <c r="C1757" i="4" s="1"/>
  <c r="F1758" i="1"/>
  <c r="C1758" i="4" s="1"/>
  <c r="F1759" i="1"/>
  <c r="C1759" i="4" s="1"/>
  <c r="F1760" i="1"/>
  <c r="C1760" i="4" s="1"/>
  <c r="F1761" i="1"/>
  <c r="C1761" i="4" s="1"/>
  <c r="F1762" i="1"/>
  <c r="C1762" i="4" s="1"/>
  <c r="F1763" i="1"/>
  <c r="C1763" i="4" s="1"/>
  <c r="F1764" i="1"/>
  <c r="C1764" i="4" s="1"/>
  <c r="F1765" i="1"/>
  <c r="C1765" i="4" s="1"/>
  <c r="F1766" i="1"/>
  <c r="C1766" i="4" s="1"/>
  <c r="F1767" i="1"/>
  <c r="C1767" i="4" s="1"/>
  <c r="F1768" i="1"/>
  <c r="C1768" i="4" s="1"/>
  <c r="F1769" i="1"/>
  <c r="C1769" i="4" s="1"/>
  <c r="F1770" i="1"/>
  <c r="C1770" i="4" s="1"/>
  <c r="F1771" i="1"/>
  <c r="C1771" i="4" s="1"/>
  <c r="F1772" i="1"/>
  <c r="C1772" i="4" s="1"/>
  <c r="F1773" i="1"/>
  <c r="C1773" i="4" s="1"/>
  <c r="F1774" i="1"/>
  <c r="C1774" i="4" s="1"/>
  <c r="F1775" i="1"/>
  <c r="C1775" i="4" s="1"/>
  <c r="F1776" i="1"/>
  <c r="C1776" i="4" s="1"/>
  <c r="F1777" i="1"/>
  <c r="C1777" i="4" s="1"/>
  <c r="F1778" i="1"/>
  <c r="C1778" i="4" s="1"/>
  <c r="F1779" i="1"/>
  <c r="C1779" i="4" s="1"/>
  <c r="F1780" i="1"/>
  <c r="C1780" i="4" s="1"/>
  <c r="F1781" i="1"/>
  <c r="C1781" i="4" s="1"/>
  <c r="F1782" i="1"/>
  <c r="C1782" i="4" s="1"/>
  <c r="F1783" i="1"/>
  <c r="C1783" i="4" s="1"/>
  <c r="F1784" i="1"/>
  <c r="C1784" i="4" s="1"/>
  <c r="F1785" i="1"/>
  <c r="C1785" i="4" s="1"/>
  <c r="F1786" i="1"/>
  <c r="C1786" i="4" s="1"/>
  <c r="F1787" i="1"/>
  <c r="C1787" i="4" s="1"/>
  <c r="F1788" i="1"/>
  <c r="C1788" i="4" s="1"/>
  <c r="F1789" i="1"/>
  <c r="C1789" i="4" s="1"/>
  <c r="F1790" i="1"/>
  <c r="C1790" i="4" s="1"/>
  <c r="F1791" i="1"/>
  <c r="C1791" i="4" s="1"/>
  <c r="F1792" i="1"/>
  <c r="C1792" i="4" s="1"/>
  <c r="F1793" i="1"/>
  <c r="C1793" i="4" s="1"/>
  <c r="F1794" i="1"/>
  <c r="C1794" i="4" s="1"/>
  <c r="F1795" i="1"/>
  <c r="C1795" i="4" s="1"/>
  <c r="F1796" i="1"/>
  <c r="C1796" i="4" s="1"/>
  <c r="F1797" i="1"/>
  <c r="C1797" i="4" s="1"/>
  <c r="F1798" i="1"/>
  <c r="C1798" i="4" s="1"/>
  <c r="F1799" i="1"/>
  <c r="C1799" i="4" s="1"/>
  <c r="F1800" i="1"/>
  <c r="C1800" i="4" s="1"/>
  <c r="F1801" i="1"/>
  <c r="C1801" i="4" s="1"/>
  <c r="F1802" i="1"/>
  <c r="C1802" i="4" s="1"/>
  <c r="F1803" i="1"/>
  <c r="C1803" i="4" s="1"/>
  <c r="F1804" i="1"/>
  <c r="C1804" i="4" s="1"/>
  <c r="F1805" i="1"/>
  <c r="C1805" i="4" s="1"/>
  <c r="F1806" i="1"/>
  <c r="C1806" i="4" s="1"/>
  <c r="F1807" i="1"/>
  <c r="C1807" i="4" s="1"/>
  <c r="F1808" i="1"/>
  <c r="C1808" i="4" s="1"/>
  <c r="F1809" i="1"/>
  <c r="C1809" i="4" s="1"/>
  <c r="F1810" i="1"/>
  <c r="C1810" i="4" s="1"/>
  <c r="F1811" i="1"/>
  <c r="C1811" i="4" s="1"/>
  <c r="F1812" i="1"/>
  <c r="C1812" i="4" s="1"/>
  <c r="F1813" i="1"/>
  <c r="C1813" i="4" s="1"/>
  <c r="F1814" i="1"/>
  <c r="C1814" i="4" s="1"/>
  <c r="F1815" i="1"/>
  <c r="C1815" i="4" s="1"/>
  <c r="F1816" i="1"/>
  <c r="C1816" i="4" s="1"/>
  <c r="F1817" i="1"/>
  <c r="C1817" i="4" s="1"/>
  <c r="F1818" i="1"/>
  <c r="C1818" i="4" s="1"/>
  <c r="F1819" i="1"/>
  <c r="C1819" i="4" s="1"/>
  <c r="F1820" i="1"/>
  <c r="C1820" i="4" s="1"/>
  <c r="F1821" i="1"/>
  <c r="C1821" i="4" s="1"/>
  <c r="F1822" i="1"/>
  <c r="C1822" i="4" s="1"/>
  <c r="F1823" i="1"/>
  <c r="C1823" i="4" s="1"/>
  <c r="F1824" i="1"/>
  <c r="C1824" i="4" s="1"/>
  <c r="F1825" i="1"/>
  <c r="C1825" i="4" s="1"/>
  <c r="F1826" i="1"/>
  <c r="C1826" i="4" s="1"/>
  <c r="F1827" i="1"/>
  <c r="C1827" i="4" s="1"/>
  <c r="F1828" i="1"/>
  <c r="C1828" i="4" s="1"/>
  <c r="F1829" i="1"/>
  <c r="C1829" i="4" s="1"/>
  <c r="F1830" i="1"/>
  <c r="C1830" i="4" s="1"/>
  <c r="F1831" i="1"/>
  <c r="C1831" i="4" s="1"/>
  <c r="F1832" i="1"/>
  <c r="C1832" i="4" s="1"/>
  <c r="F1833" i="1"/>
  <c r="C1833" i="4" s="1"/>
  <c r="F1834" i="1"/>
  <c r="C1834" i="4" s="1"/>
  <c r="F1835" i="1"/>
  <c r="C1835" i="4" s="1"/>
  <c r="F1836" i="1"/>
  <c r="C1836" i="4" s="1"/>
  <c r="F1837" i="1"/>
  <c r="C1837" i="4" s="1"/>
  <c r="F1838" i="1"/>
  <c r="C1838" i="4" s="1"/>
  <c r="F1839" i="1"/>
  <c r="C1839" i="4" s="1"/>
  <c r="F1840" i="1"/>
  <c r="C1840" i="4" s="1"/>
  <c r="F1841" i="1"/>
  <c r="C1841" i="4" s="1"/>
  <c r="F1842" i="1"/>
  <c r="C1842" i="4" s="1"/>
  <c r="F1843" i="1"/>
  <c r="C1843" i="4" s="1"/>
  <c r="F1844" i="1"/>
  <c r="C1844" i="4" s="1"/>
  <c r="F1845" i="1"/>
  <c r="C1845" i="4" s="1"/>
  <c r="F1846" i="1"/>
  <c r="C1846" i="4" s="1"/>
  <c r="F1847" i="1"/>
  <c r="C1847" i="4" s="1"/>
  <c r="F1848" i="1"/>
  <c r="C1848" i="4" s="1"/>
  <c r="F1849" i="1"/>
  <c r="C1849" i="4" s="1"/>
  <c r="F1850" i="1"/>
  <c r="C1850" i="4" s="1"/>
  <c r="F1851" i="1"/>
  <c r="C1851" i="4" s="1"/>
  <c r="F1852" i="1"/>
  <c r="C1852" i="4" s="1"/>
  <c r="F1853" i="1"/>
  <c r="C1853" i="4" s="1"/>
  <c r="F1854" i="1"/>
  <c r="C1854" i="4" s="1"/>
  <c r="F1855" i="1"/>
  <c r="C1855" i="4" s="1"/>
  <c r="F1856" i="1"/>
  <c r="C1856" i="4" s="1"/>
  <c r="F1857" i="1"/>
  <c r="C1857" i="4" s="1"/>
  <c r="F1858" i="1"/>
  <c r="C1858" i="4" s="1"/>
  <c r="F1859" i="1"/>
  <c r="C1859" i="4" s="1"/>
  <c r="F1860" i="1"/>
  <c r="C1860" i="4" s="1"/>
  <c r="F1861" i="1"/>
  <c r="C1861" i="4" s="1"/>
  <c r="F1862" i="1"/>
  <c r="C1862" i="4" s="1"/>
  <c r="F1863" i="1"/>
  <c r="C1863" i="4" s="1"/>
  <c r="F1864" i="1"/>
  <c r="C1864" i="4" s="1"/>
  <c r="F1865" i="1"/>
  <c r="C1865" i="4" s="1"/>
  <c r="F1866" i="1"/>
  <c r="C1866" i="4" s="1"/>
  <c r="F1867" i="1"/>
  <c r="C1867" i="4" s="1"/>
  <c r="F1868" i="1"/>
  <c r="C1868" i="4" s="1"/>
  <c r="F1869" i="1"/>
  <c r="C1869" i="4" s="1"/>
  <c r="F1870" i="1"/>
  <c r="C1870" i="4" s="1"/>
  <c r="F1871" i="1"/>
  <c r="C1871" i="4" s="1"/>
  <c r="F1872" i="1"/>
  <c r="C1872" i="4" s="1"/>
  <c r="F1873" i="1"/>
  <c r="C1873" i="4" s="1"/>
  <c r="F1874" i="1"/>
  <c r="C1874" i="4" s="1"/>
  <c r="F1875" i="1"/>
  <c r="C1875" i="4" s="1"/>
  <c r="F1876" i="1"/>
  <c r="C1876" i="4" s="1"/>
  <c r="F1877" i="1"/>
  <c r="C1877" i="4" s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B3" i="1" a="1"/>
  <c r="B3" i="1" s="1"/>
  <c r="C3" i="1" s="1" a="1"/>
  <c r="C3" i="1" s="1"/>
  <c r="E15" i="1" a="1"/>
  <c r="E15" i="1" s="1"/>
  <c r="E16" i="1" a="1"/>
  <c r="E16" i="1" s="1"/>
  <c r="E17" i="1" a="1"/>
  <c r="E17" i="1" s="1"/>
  <c r="E18" i="1" a="1"/>
  <c r="E18" i="1" s="1"/>
  <c r="E19" i="1" a="1"/>
  <c r="E19" i="1" s="1"/>
  <c r="E20" i="1" a="1"/>
  <c r="E20" i="1" s="1"/>
  <c r="E21" i="1" a="1"/>
  <c r="E21" i="1" s="1"/>
  <c r="E22" i="1" a="1"/>
  <c r="E22" i="1" s="1"/>
  <c r="E23" i="1" a="1"/>
  <c r="E23" i="1" s="1"/>
  <c r="E24" i="1" a="1"/>
  <c r="E24" i="1" s="1"/>
  <c r="E25" i="1" a="1"/>
  <c r="E25" i="1" s="1"/>
  <c r="E26" i="1" a="1"/>
  <c r="E26" i="1" s="1"/>
  <c r="E27" i="1" a="1"/>
  <c r="E27" i="1" s="1"/>
  <c r="E28" i="1" a="1"/>
  <c r="E28" i="1" s="1"/>
  <c r="E29" i="1" a="1"/>
  <c r="E29" i="1" s="1"/>
  <c r="E30" i="1" a="1"/>
  <c r="E30" i="1" s="1"/>
  <c r="E31" i="1" a="1"/>
  <c r="E31" i="1" s="1"/>
  <c r="E32" i="1" a="1"/>
  <c r="E32" i="1" s="1"/>
  <c r="E33" i="1" a="1"/>
  <c r="E33" i="1" s="1"/>
  <c r="E34" i="1" a="1"/>
  <c r="E34" i="1" s="1"/>
  <c r="E35" i="1" a="1"/>
  <c r="E35" i="1" s="1"/>
  <c r="E36" i="1" a="1"/>
  <c r="E36" i="1" s="1"/>
  <c r="E37" i="1" a="1"/>
  <c r="E37" i="1" s="1"/>
  <c r="E38" i="1" a="1"/>
  <c r="E38" i="1" s="1"/>
  <c r="E39" i="1" a="1"/>
  <c r="E39" i="1" s="1"/>
  <c r="E40" i="1" a="1"/>
  <c r="E40" i="1" s="1"/>
  <c r="E41" i="1" a="1"/>
  <c r="E41" i="1" s="1"/>
  <c r="E42" i="1" a="1"/>
  <c r="E42" i="1" s="1"/>
  <c r="E43" i="1" a="1"/>
  <c r="E43" i="1" s="1"/>
  <c r="E44" i="1" a="1"/>
  <c r="E44" i="1" s="1"/>
  <c r="E45" i="1" a="1"/>
  <c r="E45" i="1" s="1"/>
  <c r="E46" i="1" a="1"/>
  <c r="E46" i="1" s="1"/>
  <c r="E47" i="1" a="1"/>
  <c r="E47" i="1" s="1"/>
  <c r="E48" i="1" a="1"/>
  <c r="E48" i="1" s="1"/>
  <c r="E49" i="1" a="1"/>
  <c r="E49" i="1" s="1"/>
  <c r="E50" i="1" a="1"/>
  <c r="E50" i="1" s="1"/>
  <c r="E51" i="1" a="1"/>
  <c r="E51" i="1" s="1"/>
  <c r="E52" i="1" a="1"/>
  <c r="E52" i="1" s="1"/>
  <c r="E53" i="1" a="1"/>
  <c r="E53" i="1" s="1"/>
  <c r="E54" i="1" a="1"/>
  <c r="E54" i="1" s="1"/>
  <c r="E55" i="1" a="1"/>
  <c r="E55" i="1" s="1"/>
  <c r="E56" i="1" a="1"/>
  <c r="E56" i="1" s="1"/>
  <c r="E57" i="1" a="1"/>
  <c r="E57" i="1" s="1"/>
  <c r="E58" i="1" a="1"/>
  <c r="E58" i="1" s="1"/>
  <c r="E59" i="1" a="1"/>
  <c r="E59" i="1" s="1"/>
  <c r="E60" i="1" a="1"/>
  <c r="E60" i="1" s="1"/>
  <c r="E61" i="1" a="1"/>
  <c r="E61" i="1" s="1"/>
  <c r="E62" i="1" a="1"/>
  <c r="E62" i="1" s="1"/>
  <c r="E63" i="1" a="1"/>
  <c r="E63" i="1" s="1"/>
  <c r="E64" i="1" a="1"/>
  <c r="E64" i="1" s="1"/>
  <c r="E65" i="1" a="1"/>
  <c r="E65" i="1" s="1"/>
  <c r="E66" i="1" a="1"/>
  <c r="E66" i="1" s="1"/>
  <c r="E67" i="1" a="1"/>
  <c r="E67" i="1" s="1"/>
  <c r="E68" i="1" a="1"/>
  <c r="E68" i="1" s="1"/>
  <c r="E69" i="1" a="1"/>
  <c r="E69" i="1" s="1"/>
  <c r="E70" i="1" a="1"/>
  <c r="E70" i="1" s="1"/>
  <c r="E71" i="1" a="1"/>
  <c r="E71" i="1" s="1"/>
  <c r="E72" i="1" a="1"/>
  <c r="E72" i="1" s="1"/>
  <c r="E73" i="1" a="1"/>
  <c r="E73" i="1" s="1"/>
  <c r="E74" i="1" a="1"/>
  <c r="E74" i="1" s="1"/>
  <c r="E75" i="1" a="1"/>
  <c r="E75" i="1" s="1"/>
  <c r="E76" i="1" a="1"/>
  <c r="E76" i="1" s="1"/>
  <c r="E77" i="1" a="1"/>
  <c r="E77" i="1" s="1"/>
  <c r="E78" i="1" a="1"/>
  <c r="E78" i="1" s="1"/>
  <c r="E79" i="1" a="1"/>
  <c r="E79" i="1" s="1"/>
  <c r="E80" i="1" a="1"/>
  <c r="E80" i="1" s="1"/>
  <c r="E81" i="1" a="1"/>
  <c r="E81" i="1" s="1"/>
  <c r="E82" i="1" a="1"/>
  <c r="E82" i="1" s="1"/>
  <c r="E83" i="1" a="1"/>
  <c r="E83" i="1" s="1"/>
  <c r="E84" i="1" a="1"/>
  <c r="E84" i="1" s="1"/>
  <c r="E85" i="1" a="1"/>
  <c r="E85" i="1" s="1"/>
  <c r="E86" i="1" a="1"/>
  <c r="E86" i="1" s="1"/>
  <c r="E87" i="1" a="1"/>
  <c r="E87" i="1" s="1"/>
  <c r="E88" i="1" a="1"/>
  <c r="E88" i="1" s="1"/>
  <c r="E89" i="1" a="1"/>
  <c r="E89" i="1" s="1"/>
  <c r="E90" i="1" a="1"/>
  <c r="E90" i="1" s="1"/>
  <c r="E91" i="1" a="1"/>
  <c r="E91" i="1" s="1"/>
  <c r="E92" i="1" a="1"/>
  <c r="E92" i="1" s="1"/>
  <c r="E93" i="1" a="1"/>
  <c r="E93" i="1" s="1"/>
  <c r="E94" i="1" a="1"/>
  <c r="E94" i="1" s="1"/>
  <c r="E95" i="1" a="1"/>
  <c r="E95" i="1" s="1"/>
  <c r="E96" i="1" a="1"/>
  <c r="E96" i="1" s="1"/>
  <c r="E97" i="1" a="1"/>
  <c r="E97" i="1" s="1"/>
  <c r="E98" i="1" a="1"/>
  <c r="E98" i="1" s="1"/>
  <c r="E99" i="1" a="1"/>
  <c r="E99" i="1" s="1"/>
  <c r="E100" i="1" a="1"/>
  <c r="E100" i="1" s="1"/>
  <c r="E2" i="1" a="1"/>
  <c r="E2" i="1" s="1"/>
  <c r="E3" i="1" a="1"/>
  <c r="E3" i="1" s="1"/>
  <c r="E4" i="1" a="1"/>
  <c r="E4" i="1" s="1"/>
  <c r="E5" i="1" a="1"/>
  <c r="E5" i="1" s="1"/>
  <c r="E6" i="1" a="1"/>
  <c r="E6" i="1" s="1"/>
  <c r="E7" i="1" a="1"/>
  <c r="E7" i="1" s="1"/>
  <c r="E8" i="1" a="1"/>
  <c r="E8" i="1" s="1"/>
  <c r="E9" i="1" a="1"/>
  <c r="E9" i="1" s="1"/>
  <c r="E10" i="1" a="1"/>
  <c r="E10" i="1" s="1"/>
  <c r="E11" i="1" a="1"/>
  <c r="E11" i="1" s="1"/>
  <c r="E12" i="1" a="1"/>
  <c r="E12" i="1" s="1"/>
  <c r="E13" i="1" a="1"/>
  <c r="E13" i="1" s="1"/>
  <c r="E14" i="1" a="1"/>
  <c r="E14" i="1" s="1"/>
  <c r="B4" i="1" a="1"/>
  <c r="B4" i="1" s="1"/>
  <c r="C4" i="1" s="1" a="1"/>
  <c r="C4" i="1" s="1"/>
  <c r="B5" i="1" a="1"/>
  <c r="B5" i="1" s="1"/>
  <c r="C5" i="1" s="1" a="1"/>
  <c r="C5" i="1" s="1"/>
  <c r="B6" i="1" a="1"/>
  <c r="B6" i="1" s="1"/>
  <c r="C6" i="1" s="1" a="1"/>
  <c r="C6" i="1" s="1"/>
  <c r="B7" i="1" a="1"/>
  <c r="B7" i="1" s="1"/>
  <c r="C7" i="1" s="1" a="1"/>
  <c r="C7" i="1" s="1"/>
  <c r="B8" i="1" a="1"/>
  <c r="B8" i="1" s="1"/>
  <c r="C8" i="1" s="1" a="1"/>
  <c r="C8" i="1" s="1"/>
  <c r="B9" i="1" a="1"/>
  <c r="B9" i="1" s="1"/>
  <c r="C9" i="1" s="1" a="1"/>
  <c r="C9" i="1" s="1"/>
  <c r="B10" i="1" a="1"/>
  <c r="B10" i="1" s="1"/>
  <c r="C10" i="1" s="1" a="1"/>
  <c r="C10" i="1" s="1"/>
  <c r="B11" i="1" a="1"/>
  <c r="B11" i="1" s="1"/>
  <c r="C11" i="1" s="1" a="1"/>
  <c r="C11" i="1" s="1"/>
  <c r="B12" i="1" a="1"/>
  <c r="B12" i="1" s="1"/>
  <c r="C12" i="1" s="1" a="1"/>
  <c r="C12" i="1" s="1"/>
  <c r="B13" i="1" a="1"/>
  <c r="B13" i="1" s="1"/>
  <c r="C13" i="1" s="1" a="1"/>
  <c r="C13" i="1" s="1"/>
  <c r="B14" i="1" a="1"/>
  <c r="B14" i="1" s="1"/>
  <c r="C14" i="1" s="1" a="1"/>
  <c r="C14" i="1" s="1"/>
  <c r="B15" i="1" a="1"/>
  <c r="B15" i="1" s="1"/>
  <c r="C15" i="1" s="1" a="1"/>
  <c r="C15" i="1" s="1"/>
  <c r="B16" i="1" a="1"/>
  <c r="B16" i="1" s="1"/>
  <c r="C16" i="1" s="1" a="1"/>
  <c r="C16" i="1" s="1"/>
  <c r="B17" i="1" a="1"/>
  <c r="B17" i="1" s="1"/>
  <c r="C17" i="1" s="1" a="1"/>
  <c r="C17" i="1" s="1"/>
  <c r="B18" i="1" a="1"/>
  <c r="B18" i="1" s="1"/>
  <c r="C18" i="1" s="1" a="1"/>
  <c r="C18" i="1" s="1"/>
  <c r="B19" i="1" a="1"/>
  <c r="B19" i="1" s="1"/>
  <c r="C19" i="1" s="1" a="1"/>
  <c r="C19" i="1" s="1"/>
  <c r="B20" i="1" a="1"/>
  <c r="B20" i="1" s="1"/>
  <c r="C20" i="1" s="1" a="1"/>
  <c r="C20" i="1" s="1"/>
  <c r="B21" i="1" a="1"/>
  <c r="B21" i="1" s="1"/>
  <c r="C21" i="1" s="1" a="1"/>
  <c r="C21" i="1" s="1"/>
  <c r="B22" i="1" a="1"/>
  <c r="B22" i="1" s="1"/>
  <c r="C22" i="1" s="1" a="1"/>
  <c r="C22" i="1" s="1"/>
  <c r="B23" i="1" a="1"/>
  <c r="B23" i="1" s="1"/>
  <c r="C23" i="1" s="1" a="1"/>
  <c r="C23" i="1" s="1"/>
  <c r="B24" i="1" a="1"/>
  <c r="B24" i="1" s="1"/>
  <c r="C24" i="1" s="1" a="1"/>
  <c r="C24" i="1" s="1"/>
  <c r="B25" i="1" a="1"/>
  <c r="B25" i="1" s="1"/>
  <c r="C25" i="1" s="1" a="1"/>
  <c r="C25" i="1" s="1"/>
  <c r="B26" i="1" a="1"/>
  <c r="B26" i="1" s="1"/>
  <c r="C26" i="1" s="1" a="1"/>
  <c r="C26" i="1" s="1"/>
  <c r="B27" i="1" a="1"/>
  <c r="B27" i="1" s="1"/>
  <c r="C27" i="1" s="1" a="1"/>
  <c r="C27" i="1" s="1"/>
  <c r="B28" i="1" a="1"/>
  <c r="B28" i="1" s="1"/>
  <c r="C28" i="1" s="1" a="1"/>
  <c r="C28" i="1" s="1"/>
  <c r="B29" i="1" a="1"/>
  <c r="B29" i="1" s="1"/>
  <c r="C29" i="1" s="1" a="1"/>
  <c r="C29" i="1" s="1"/>
  <c r="B30" i="1" a="1"/>
  <c r="B30" i="1" s="1"/>
  <c r="C30" i="1" s="1" a="1"/>
  <c r="C30" i="1" s="1"/>
  <c r="B31" i="1" a="1"/>
  <c r="B31" i="1" s="1"/>
  <c r="C31" i="1" s="1" a="1"/>
  <c r="C31" i="1" s="1"/>
  <c r="B32" i="1" a="1"/>
  <c r="B32" i="1" s="1"/>
  <c r="C32" i="1" s="1" a="1"/>
  <c r="C32" i="1" s="1"/>
  <c r="B33" i="1" a="1"/>
  <c r="B33" i="1" s="1"/>
  <c r="C33" i="1" s="1" a="1"/>
  <c r="C33" i="1" s="1"/>
  <c r="B34" i="1" a="1"/>
  <c r="B34" i="1" s="1"/>
  <c r="C34" i="1" s="1" a="1"/>
  <c r="C34" i="1" s="1"/>
  <c r="B35" i="1" a="1"/>
  <c r="B35" i="1" s="1"/>
  <c r="C35" i="1" s="1" a="1"/>
  <c r="C35" i="1" s="1"/>
  <c r="B36" i="1" a="1"/>
  <c r="B36" i="1" s="1"/>
  <c r="C36" i="1" s="1" a="1"/>
  <c r="C36" i="1" s="1"/>
  <c r="B37" i="1" a="1"/>
  <c r="B37" i="1" s="1"/>
  <c r="C37" i="1" s="1" a="1"/>
  <c r="C37" i="1" s="1"/>
  <c r="B38" i="1" a="1"/>
  <c r="B38" i="1" s="1"/>
  <c r="C38" i="1" s="1" a="1"/>
  <c r="C38" i="1" s="1"/>
  <c r="B39" i="1" a="1"/>
  <c r="B39" i="1" s="1"/>
  <c r="C39" i="1" s="1" a="1"/>
  <c r="C39" i="1" s="1"/>
  <c r="B40" i="1" a="1"/>
  <c r="B40" i="1" s="1"/>
  <c r="C40" i="1" s="1" a="1"/>
  <c r="C40" i="1" s="1"/>
  <c r="B41" i="1" a="1"/>
  <c r="B41" i="1" s="1"/>
  <c r="C41" i="1" s="1" a="1"/>
  <c r="C41" i="1" s="1"/>
  <c r="B42" i="1" a="1"/>
  <c r="B42" i="1" s="1"/>
  <c r="C42" i="1" s="1" a="1"/>
  <c r="C42" i="1" s="1"/>
  <c r="B43" i="1" a="1"/>
  <c r="B43" i="1" s="1"/>
  <c r="C43" i="1" s="1" a="1"/>
  <c r="C43" i="1" s="1"/>
  <c r="B44" i="1" a="1"/>
  <c r="B44" i="1" s="1"/>
  <c r="C44" i="1" s="1" a="1"/>
  <c r="C44" i="1" s="1"/>
  <c r="B45" i="1" a="1"/>
  <c r="B45" i="1" s="1"/>
  <c r="C45" i="1" s="1" a="1"/>
  <c r="C45" i="1" s="1"/>
  <c r="B46" i="1" a="1"/>
  <c r="B46" i="1" s="1"/>
  <c r="C46" i="1" s="1" a="1"/>
  <c r="C46" i="1" s="1"/>
  <c r="B47" i="1" a="1"/>
  <c r="B47" i="1" s="1"/>
  <c r="C47" i="1" s="1" a="1"/>
  <c r="C47" i="1" s="1"/>
  <c r="B48" i="1" a="1"/>
  <c r="B48" i="1" s="1"/>
  <c r="C48" i="1" s="1" a="1"/>
  <c r="C48" i="1" s="1"/>
  <c r="B49" i="1" a="1"/>
  <c r="B49" i="1" s="1"/>
  <c r="C49" i="1" s="1" a="1"/>
  <c r="C49" i="1" s="1"/>
  <c r="B50" i="1" a="1"/>
  <c r="B50" i="1" s="1"/>
  <c r="C50" i="1" s="1" a="1"/>
  <c r="C50" i="1" s="1"/>
  <c r="B51" i="1" a="1"/>
  <c r="B51" i="1" s="1"/>
  <c r="C51" i="1" s="1" a="1"/>
  <c r="C51" i="1" s="1"/>
  <c r="B52" i="1" a="1"/>
  <c r="B52" i="1" s="1"/>
  <c r="C52" i="1" s="1" a="1"/>
  <c r="C52" i="1" s="1"/>
  <c r="B53" i="1" a="1"/>
  <c r="B53" i="1" s="1"/>
  <c r="C53" i="1" s="1" a="1"/>
  <c r="C53" i="1" s="1"/>
  <c r="B54" i="1" a="1"/>
  <c r="B54" i="1" s="1"/>
  <c r="C54" i="1" s="1" a="1"/>
  <c r="C54" i="1" s="1"/>
  <c r="B55" i="1" a="1"/>
  <c r="B55" i="1" s="1"/>
  <c r="C55" i="1" s="1" a="1"/>
  <c r="C55" i="1" s="1"/>
  <c r="B56" i="1" a="1"/>
  <c r="B56" i="1" s="1"/>
  <c r="C56" i="1" s="1" a="1"/>
  <c r="C56" i="1" s="1"/>
  <c r="B57" i="1" a="1"/>
  <c r="B57" i="1" s="1"/>
  <c r="C57" i="1" s="1" a="1"/>
  <c r="C57" i="1" s="1"/>
  <c r="B58" i="1" a="1"/>
  <c r="B58" i="1" s="1"/>
  <c r="C58" i="1" s="1" a="1"/>
  <c r="C58" i="1" s="1"/>
  <c r="B59" i="1" a="1"/>
  <c r="B59" i="1" s="1"/>
  <c r="C59" i="1" s="1" a="1"/>
  <c r="C59" i="1" s="1"/>
  <c r="B60" i="1" a="1"/>
  <c r="B60" i="1" s="1"/>
  <c r="C60" i="1" s="1" a="1"/>
  <c r="C60" i="1" s="1"/>
  <c r="B61" i="1" a="1"/>
  <c r="B61" i="1" s="1"/>
  <c r="C61" i="1" s="1" a="1"/>
  <c r="C61" i="1" s="1"/>
  <c r="B62" i="1" a="1"/>
  <c r="B62" i="1" s="1"/>
  <c r="C62" i="1" s="1" a="1"/>
  <c r="C62" i="1" s="1"/>
  <c r="B63" i="1" a="1"/>
  <c r="B63" i="1" s="1"/>
  <c r="C63" i="1" s="1" a="1"/>
  <c r="C63" i="1" s="1"/>
  <c r="B64" i="1" a="1"/>
  <c r="B64" i="1" s="1"/>
  <c r="C64" i="1" s="1" a="1"/>
  <c r="C64" i="1" s="1"/>
  <c r="B65" i="1" a="1"/>
  <c r="B65" i="1" s="1"/>
  <c r="C65" i="1" s="1" a="1"/>
  <c r="C65" i="1" s="1"/>
  <c r="B66" i="1" a="1"/>
  <c r="B66" i="1" s="1"/>
  <c r="C66" i="1" s="1" a="1"/>
  <c r="C66" i="1" s="1"/>
  <c r="B67" i="1" a="1"/>
  <c r="B67" i="1" s="1"/>
  <c r="C67" i="1" s="1" a="1"/>
  <c r="C67" i="1" s="1"/>
  <c r="B68" i="1" a="1"/>
  <c r="B68" i="1" s="1"/>
  <c r="C68" i="1" s="1" a="1"/>
  <c r="C68" i="1" s="1"/>
  <c r="B69" i="1" a="1"/>
  <c r="B69" i="1" s="1"/>
  <c r="C69" i="1" s="1" a="1"/>
  <c r="C69" i="1" s="1"/>
  <c r="B70" i="1" a="1"/>
  <c r="B70" i="1" s="1"/>
  <c r="C70" i="1" s="1" a="1"/>
  <c r="C70" i="1" s="1"/>
  <c r="B71" i="1" a="1"/>
  <c r="B71" i="1" s="1"/>
  <c r="C71" i="1" s="1" a="1"/>
  <c r="C71" i="1" s="1"/>
  <c r="B72" i="1" a="1"/>
  <c r="B72" i="1" s="1"/>
  <c r="C72" i="1" s="1" a="1"/>
  <c r="C72" i="1" s="1"/>
  <c r="B73" i="1" a="1"/>
  <c r="B73" i="1" s="1"/>
  <c r="C73" i="1" s="1" a="1"/>
  <c r="C73" i="1" s="1"/>
  <c r="B74" i="1" a="1"/>
  <c r="B74" i="1" s="1"/>
  <c r="C74" i="1" s="1" a="1"/>
  <c r="C74" i="1" s="1"/>
  <c r="B75" i="1" a="1"/>
  <c r="B75" i="1" s="1"/>
  <c r="C75" i="1" s="1" a="1"/>
  <c r="C75" i="1" s="1"/>
  <c r="B76" i="1" a="1"/>
  <c r="B76" i="1" s="1"/>
  <c r="C76" i="1" s="1" a="1"/>
  <c r="C76" i="1" s="1"/>
  <c r="B77" i="1" a="1"/>
  <c r="B77" i="1" s="1"/>
  <c r="C77" i="1" s="1" a="1"/>
  <c r="C77" i="1" s="1"/>
  <c r="B78" i="1" a="1"/>
  <c r="B78" i="1" s="1"/>
  <c r="C78" i="1" s="1" a="1"/>
  <c r="C78" i="1" s="1"/>
  <c r="B79" i="1" a="1"/>
  <c r="B79" i="1" s="1"/>
  <c r="C79" i="1" s="1" a="1"/>
  <c r="C79" i="1" s="1"/>
  <c r="B80" i="1" a="1"/>
  <c r="B80" i="1" s="1"/>
  <c r="C80" i="1" s="1" a="1"/>
  <c r="C80" i="1" s="1"/>
  <c r="B81" i="1" a="1"/>
  <c r="B81" i="1" s="1"/>
  <c r="C81" i="1" s="1" a="1"/>
  <c r="C81" i="1" s="1"/>
  <c r="B82" i="1" a="1"/>
  <c r="B82" i="1" s="1"/>
  <c r="C82" i="1" s="1" a="1"/>
  <c r="C82" i="1" s="1"/>
  <c r="B83" i="1" a="1"/>
  <c r="B83" i="1" s="1"/>
  <c r="C83" i="1" s="1" a="1"/>
  <c r="C83" i="1" s="1"/>
  <c r="B84" i="1" a="1"/>
  <c r="B84" i="1" s="1"/>
  <c r="C84" i="1" s="1" a="1"/>
  <c r="C84" i="1" s="1"/>
  <c r="B85" i="1" a="1"/>
  <c r="B85" i="1" s="1"/>
  <c r="C85" i="1" s="1" a="1"/>
  <c r="C85" i="1" s="1"/>
  <c r="B86" i="1" a="1"/>
  <c r="B86" i="1" s="1"/>
  <c r="C86" i="1" s="1" a="1"/>
  <c r="C86" i="1" s="1"/>
  <c r="B87" i="1" a="1"/>
  <c r="B87" i="1" s="1"/>
  <c r="C87" i="1" s="1" a="1"/>
  <c r="C87" i="1" s="1"/>
  <c r="B88" i="1" a="1"/>
  <c r="B88" i="1" s="1"/>
  <c r="C88" i="1" s="1" a="1"/>
  <c r="C88" i="1" s="1"/>
  <c r="B89" i="1" a="1"/>
  <c r="B89" i="1" s="1"/>
  <c r="C89" i="1" s="1" a="1"/>
  <c r="C89" i="1" s="1"/>
  <c r="B90" i="1" a="1"/>
  <c r="B90" i="1" s="1"/>
  <c r="C90" i="1" s="1" a="1"/>
  <c r="C90" i="1" s="1"/>
  <c r="B91" i="1" a="1"/>
  <c r="B91" i="1" s="1"/>
  <c r="C91" i="1" s="1" a="1"/>
  <c r="C91" i="1" s="1"/>
  <c r="B92" i="1" a="1"/>
  <c r="B92" i="1" s="1"/>
  <c r="C92" i="1" s="1" a="1"/>
  <c r="C92" i="1" s="1"/>
  <c r="B93" i="1" a="1"/>
  <c r="B93" i="1" s="1"/>
  <c r="C93" i="1" s="1" a="1"/>
  <c r="C93" i="1" s="1"/>
  <c r="B94" i="1" a="1"/>
  <c r="B94" i="1" s="1"/>
  <c r="C94" i="1" s="1" a="1"/>
  <c r="C94" i="1" s="1"/>
  <c r="B95" i="1" a="1"/>
  <c r="B95" i="1" s="1"/>
  <c r="C95" i="1" s="1" a="1"/>
  <c r="C95" i="1" s="1"/>
  <c r="B96" i="1" a="1"/>
  <c r="B96" i="1" s="1"/>
  <c r="C96" i="1" s="1" a="1"/>
  <c r="C96" i="1" s="1"/>
  <c r="B97" i="1" a="1"/>
  <c r="B97" i="1" s="1"/>
  <c r="C97" i="1" s="1" a="1"/>
  <c r="C97" i="1" s="1"/>
  <c r="B98" i="1" a="1"/>
  <c r="B98" i="1" s="1"/>
  <c r="C98" i="1" s="1" a="1"/>
  <c r="C98" i="1" s="1"/>
  <c r="B99" i="1" a="1"/>
  <c r="B99" i="1" s="1"/>
  <c r="C99" i="1" s="1" a="1"/>
  <c r="C99" i="1" s="1"/>
  <c r="B100" i="1" a="1"/>
  <c r="B100" i="1" s="1"/>
  <c r="C100" i="1" s="1" a="1"/>
  <c r="C100" i="1" s="1"/>
  <c r="B2" i="1" a="1"/>
  <c r="B2" i="1" s="1"/>
  <c r="C2" i="1" s="1" a="1"/>
  <c r="C2" i="1" s="1"/>
  <c r="M3" i="1" a="1"/>
  <c r="M3" i="1" s="1"/>
  <c r="L2" i="1" a="1"/>
  <c r="L2" i="1" s="1"/>
  <c r="N5" i="1" a="1"/>
  <c r="N5" i="1" s="1"/>
  <c r="K2" i="1"/>
  <c r="G2" i="1" a="1"/>
  <c r="G2" i="1" s="1"/>
  <c r="J2" i="1"/>
  <c r="H2" i="1" a="1"/>
  <c r="H2" i="1" s="1"/>
  <c r="I2" i="1" a="1"/>
  <c r="I2" i="1" s="1"/>
  <c r="F26" i="1"/>
  <c r="C26" i="4" s="1"/>
  <c r="F27" i="1"/>
  <c r="C27" i="4" s="1"/>
  <c r="F28" i="1"/>
  <c r="C28" i="4" s="1"/>
  <c r="F29" i="1"/>
  <c r="C29" i="4" s="1"/>
  <c r="F30" i="1"/>
  <c r="C30" i="4" s="1"/>
  <c r="F31" i="1"/>
  <c r="C31" i="4" s="1"/>
  <c r="F32" i="1"/>
  <c r="C32" i="4" s="1"/>
  <c r="F33" i="1"/>
  <c r="C33" i="4" s="1"/>
  <c r="F34" i="1"/>
  <c r="C34" i="4" s="1"/>
  <c r="F35" i="1"/>
  <c r="C35" i="4" s="1"/>
  <c r="F36" i="1"/>
  <c r="C36" i="4" s="1"/>
  <c r="F37" i="1"/>
  <c r="C37" i="4" s="1"/>
  <c r="F38" i="1"/>
  <c r="C38" i="4" s="1"/>
  <c r="F39" i="1"/>
  <c r="C39" i="4" s="1"/>
  <c r="F40" i="1"/>
  <c r="C40" i="4" s="1"/>
  <c r="F41" i="1"/>
  <c r="C41" i="4" s="1"/>
  <c r="F42" i="1"/>
  <c r="C42" i="4" s="1"/>
  <c r="F43" i="1"/>
  <c r="C43" i="4" s="1"/>
  <c r="F44" i="1"/>
  <c r="C44" i="4" s="1"/>
  <c r="F45" i="1"/>
  <c r="C45" i="4" s="1"/>
  <c r="F46" i="1"/>
  <c r="C46" i="4" s="1"/>
  <c r="F47" i="1"/>
  <c r="C47" i="4" s="1"/>
  <c r="F48" i="1"/>
  <c r="C48" i="4" s="1"/>
  <c r="F49" i="1"/>
  <c r="C49" i="4" s="1"/>
  <c r="F50" i="1"/>
  <c r="C50" i="4" s="1"/>
  <c r="F51" i="1"/>
  <c r="C51" i="4" s="1"/>
  <c r="F52" i="1"/>
  <c r="C52" i="4" s="1"/>
  <c r="F53" i="1"/>
  <c r="C53" i="4" s="1"/>
  <c r="F54" i="1"/>
  <c r="C54" i="4" s="1"/>
  <c r="F55" i="1"/>
  <c r="C55" i="4" s="1"/>
  <c r="F56" i="1"/>
  <c r="C56" i="4" s="1"/>
  <c r="F57" i="1"/>
  <c r="C57" i="4" s="1"/>
  <c r="F58" i="1"/>
  <c r="C58" i="4" s="1"/>
  <c r="F59" i="1"/>
  <c r="C59" i="4" s="1"/>
  <c r="F60" i="1"/>
  <c r="C60" i="4" s="1"/>
  <c r="F61" i="1"/>
  <c r="C61" i="4" s="1"/>
  <c r="F62" i="1"/>
  <c r="C62" i="4" s="1"/>
  <c r="F63" i="1"/>
  <c r="C63" i="4" s="1"/>
  <c r="F64" i="1"/>
  <c r="C64" i="4" s="1"/>
  <c r="F65" i="1"/>
  <c r="C65" i="4" s="1"/>
  <c r="F66" i="1"/>
  <c r="C66" i="4" s="1"/>
  <c r="F67" i="1"/>
  <c r="C67" i="4" s="1"/>
  <c r="F68" i="1"/>
  <c r="C68" i="4" s="1"/>
  <c r="F69" i="1"/>
  <c r="C69" i="4" s="1"/>
  <c r="F70" i="1"/>
  <c r="C70" i="4" s="1"/>
  <c r="F71" i="1"/>
  <c r="C71" i="4" s="1"/>
  <c r="F72" i="1"/>
  <c r="C72" i="4" s="1"/>
  <c r="F73" i="1"/>
  <c r="C73" i="4" s="1"/>
  <c r="F74" i="1"/>
  <c r="C74" i="4" s="1"/>
  <c r="F75" i="1"/>
  <c r="C75" i="4" s="1"/>
  <c r="F76" i="1"/>
  <c r="C76" i="4" s="1"/>
  <c r="F77" i="1"/>
  <c r="C77" i="4" s="1"/>
  <c r="F78" i="1"/>
  <c r="C78" i="4" s="1"/>
  <c r="F79" i="1"/>
  <c r="C79" i="4" s="1"/>
  <c r="F80" i="1"/>
  <c r="C80" i="4" s="1"/>
  <c r="F81" i="1"/>
  <c r="C81" i="4" s="1"/>
  <c r="F82" i="1"/>
  <c r="C82" i="4" s="1"/>
  <c r="F83" i="1"/>
  <c r="C83" i="4" s="1"/>
  <c r="F84" i="1"/>
  <c r="C84" i="4" s="1"/>
  <c r="F85" i="1"/>
  <c r="C85" i="4" s="1"/>
  <c r="F86" i="1"/>
  <c r="C86" i="4" s="1"/>
  <c r="F87" i="1"/>
  <c r="C87" i="4" s="1"/>
  <c r="F88" i="1"/>
  <c r="C88" i="4" s="1"/>
  <c r="F89" i="1"/>
  <c r="C89" i="4" s="1"/>
  <c r="F90" i="1"/>
  <c r="C90" i="4" s="1"/>
  <c r="F91" i="1"/>
  <c r="C91" i="4" s="1"/>
  <c r="F92" i="1"/>
  <c r="C92" i="4" s="1"/>
  <c r="F93" i="1"/>
  <c r="C93" i="4" s="1"/>
  <c r="F94" i="1"/>
  <c r="C94" i="4" s="1"/>
  <c r="F95" i="1"/>
  <c r="C95" i="4" s="1"/>
  <c r="F96" i="1"/>
  <c r="C96" i="4" s="1"/>
  <c r="F97" i="1"/>
  <c r="C97" i="4" s="1"/>
  <c r="F98" i="1"/>
  <c r="C98" i="4" s="1"/>
  <c r="F99" i="1"/>
  <c r="C99" i="4" s="1"/>
  <c r="F100" i="1"/>
  <c r="C100" i="4" s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F3" i="1"/>
  <c r="C3" i="4" s="1"/>
  <c r="F4" i="1"/>
  <c r="C4" i="4" s="1"/>
  <c r="F5" i="1"/>
  <c r="C5" i="4" s="1"/>
  <c r="F6" i="1"/>
  <c r="C6" i="4" s="1"/>
  <c r="F7" i="1"/>
  <c r="C7" i="4" s="1"/>
  <c r="F8" i="1"/>
  <c r="C8" i="4" s="1"/>
  <c r="F9" i="1"/>
  <c r="C9" i="4" s="1"/>
  <c r="F10" i="1"/>
  <c r="C10" i="4" s="1"/>
  <c r="F11" i="1"/>
  <c r="C11" i="4" s="1"/>
  <c r="F12" i="1"/>
  <c r="C12" i="4" s="1"/>
  <c r="F13" i="1"/>
  <c r="C13" i="4" s="1"/>
  <c r="F14" i="1"/>
  <c r="C14" i="4" s="1"/>
  <c r="F15" i="1"/>
  <c r="C15" i="4" s="1"/>
  <c r="F16" i="1"/>
  <c r="C16" i="4" s="1"/>
  <c r="F17" i="1"/>
  <c r="C17" i="4" s="1"/>
  <c r="F18" i="1"/>
  <c r="C18" i="4" s="1"/>
  <c r="F19" i="1"/>
  <c r="C19" i="4" s="1"/>
  <c r="F20" i="1"/>
  <c r="C20" i="4" s="1"/>
  <c r="F21" i="1"/>
  <c r="C21" i="4" s="1"/>
  <c r="F22" i="1"/>
  <c r="C22" i="4" s="1"/>
  <c r="F23" i="1"/>
  <c r="C23" i="4" s="1"/>
  <c r="F24" i="1"/>
  <c r="C24" i="4" s="1"/>
  <c r="F25" i="1"/>
  <c r="C25" i="4" s="1"/>
  <c r="F2" i="1"/>
  <c r="C2" i="4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" i="1"/>
  <c r="B1877" i="4" l="1" a="1"/>
  <c r="B1877" i="4" s="1"/>
  <c r="B1876" i="4" a="1"/>
  <c r="B1876" i="4" s="1"/>
  <c r="B1872" i="4" a="1"/>
  <c r="B1872" i="4" s="1"/>
  <c r="B1875" i="4" a="1"/>
  <c r="B1875" i="4" s="1"/>
  <c r="B1874" i="4" a="1"/>
  <c r="B1874" i="4" s="1"/>
  <c r="B1873" i="4" a="1"/>
  <c r="B1873" i="4" s="1"/>
  <c r="D1873" i="4" s="1"/>
  <c r="B1871" i="4" a="1"/>
  <c r="B1871" i="4" s="1"/>
  <c r="B1870" i="4" a="1"/>
  <c r="B1870" i="4" s="1"/>
  <c r="B1869" i="4" a="1"/>
  <c r="B1869" i="4" s="1"/>
  <c r="E1869" i="4" s="1"/>
  <c r="B1866" i="4" a="1"/>
  <c r="B1866" i="4" s="1"/>
  <c r="E1866" i="4" s="1"/>
  <c r="B1868" i="4" a="1"/>
  <c r="B1868" i="4" s="1"/>
  <c r="B1867" i="4" a="1"/>
  <c r="B1867" i="4" s="1"/>
  <c r="E1867" i="4" s="1"/>
  <c r="B1864" i="4" a="1"/>
  <c r="B1864" i="4" s="1"/>
  <c r="E1864" i="4" s="1"/>
  <c r="B1865" i="4" a="1"/>
  <c r="B1865" i="4" s="1"/>
  <c r="E1865" i="4" s="1"/>
  <c r="B1863" i="4" a="1"/>
  <c r="B1863" i="4" s="1"/>
  <c r="E1863" i="4" s="1"/>
  <c r="B1862" i="4" a="1"/>
  <c r="B1862" i="4" s="1"/>
  <c r="D1862" i="4" s="1"/>
  <c r="B1861" i="4" a="1"/>
  <c r="B1861" i="4" s="1"/>
  <c r="D1861" i="4" s="1"/>
  <c r="B1860" i="4" a="1"/>
  <c r="B1860" i="4" s="1"/>
  <c r="E1860" i="4" s="1"/>
  <c r="B1859" i="4" a="1"/>
  <c r="B1859" i="4" s="1"/>
  <c r="E1859" i="4" s="1"/>
  <c r="B1858" i="4" a="1"/>
  <c r="B1858" i="4" s="1"/>
  <c r="E1858" i="4" s="1"/>
  <c r="B1857" i="4" a="1"/>
  <c r="B1857" i="4" s="1"/>
  <c r="E1857" i="4" s="1"/>
  <c r="B1856" i="4" a="1"/>
  <c r="B1856" i="4" s="1"/>
  <c r="E1856" i="4" s="1"/>
  <c r="B1855" i="4" a="1"/>
  <c r="B1855" i="4" s="1"/>
  <c r="E1855" i="4" s="1"/>
  <c r="B1853" i="4" a="1"/>
  <c r="B1853" i="4" s="1"/>
  <c r="E1853" i="4" s="1"/>
  <c r="B1854" i="4" a="1"/>
  <c r="B1854" i="4" s="1"/>
  <c r="E1854" i="4" s="1"/>
  <c r="B1852" i="4" a="1"/>
  <c r="B1852" i="4" s="1"/>
  <c r="E1852" i="4" s="1"/>
  <c r="B1850" i="4" a="1"/>
  <c r="B1850" i="4" s="1"/>
  <c r="E1850" i="4" s="1"/>
  <c r="B1851" i="4" a="1"/>
  <c r="B1851" i="4" s="1"/>
  <c r="E1851" i="4" s="1"/>
  <c r="B1849" i="4" a="1"/>
  <c r="B1849" i="4" s="1"/>
  <c r="E1849" i="4" s="1"/>
  <c r="B1848" i="4" a="1"/>
  <c r="B1848" i="4" s="1"/>
  <c r="E1848" i="4" s="1"/>
  <c r="B1847" i="4" a="1"/>
  <c r="B1847" i="4" s="1"/>
  <c r="E1847" i="4" s="1"/>
  <c r="B1846" i="4" a="1"/>
  <c r="B1846" i="4" s="1"/>
  <c r="D1846" i="4" s="1"/>
  <c r="B1845" i="4" a="1"/>
  <c r="B1845" i="4" s="1"/>
  <c r="E1845" i="4" s="1"/>
  <c r="B1844" i="4" a="1"/>
  <c r="B1844" i="4" s="1"/>
  <c r="E1844" i="4" s="1"/>
  <c r="B1841" i="4" a="1"/>
  <c r="B1841" i="4" s="1"/>
  <c r="E1841" i="4" s="1"/>
  <c r="B1839" i="4" a="1"/>
  <c r="B1839" i="4" s="1"/>
  <c r="E1839" i="4" s="1"/>
  <c r="B1843" i="4" a="1"/>
  <c r="B1843" i="4" s="1"/>
  <c r="E1843" i="4" s="1"/>
  <c r="B1842" i="4" a="1"/>
  <c r="B1842" i="4" s="1"/>
  <c r="D1842" i="4" s="1"/>
  <c r="B1840" i="4" a="1"/>
  <c r="B1840" i="4" s="1"/>
  <c r="E1840" i="4" s="1"/>
  <c r="B1838" i="4" a="1"/>
  <c r="B1838" i="4" s="1"/>
  <c r="E1838" i="4" s="1"/>
  <c r="B1837" i="4" a="1"/>
  <c r="B1837" i="4" s="1"/>
  <c r="D1837" i="4" s="1"/>
  <c r="B1836" i="4" a="1"/>
  <c r="B1836" i="4" s="1"/>
  <c r="E1836" i="4" s="1"/>
  <c r="B1835" i="4" a="1"/>
  <c r="B1835" i="4" s="1"/>
  <c r="E1835" i="4" s="1"/>
  <c r="B1834" i="4" a="1"/>
  <c r="B1834" i="4" s="1"/>
  <c r="E1834" i="4" s="1"/>
  <c r="B1833" i="4" a="1"/>
  <c r="B1833" i="4" s="1"/>
  <c r="D1833" i="4" s="1"/>
  <c r="B1832" i="4" a="1"/>
  <c r="B1832" i="4" s="1"/>
  <c r="D1832" i="4" s="1"/>
  <c r="B1831" i="4" a="1"/>
  <c r="B1831" i="4" s="1"/>
  <c r="E1831" i="4" s="1"/>
  <c r="B1828" i="4" a="1"/>
  <c r="B1828" i="4" s="1"/>
  <c r="E1828" i="4" s="1"/>
  <c r="B1829" i="4" a="1"/>
  <c r="B1829" i="4" s="1"/>
  <c r="E1829" i="4" s="1"/>
  <c r="B1830" i="4" a="1"/>
  <c r="B1830" i="4" s="1"/>
  <c r="E1830" i="4" s="1"/>
  <c r="B1827" i="4" a="1"/>
  <c r="B1827" i="4" s="1"/>
  <c r="E1827" i="4" s="1"/>
  <c r="B1825" i="4" a="1"/>
  <c r="B1825" i="4" s="1"/>
  <c r="D1825" i="4" s="1"/>
  <c r="B1826" i="4" a="1"/>
  <c r="B1826" i="4" s="1"/>
  <c r="E1826" i="4" s="1"/>
  <c r="B1824" i="4" a="1"/>
  <c r="B1824" i="4" s="1"/>
  <c r="D1824" i="4" s="1"/>
  <c r="B1823" i="4" a="1"/>
  <c r="B1823" i="4" s="1"/>
  <c r="E1823" i="4" s="1"/>
  <c r="B1822" i="4" a="1"/>
  <c r="B1822" i="4" s="1"/>
  <c r="D1822" i="4" s="1"/>
  <c r="B1821" i="4" a="1"/>
  <c r="B1821" i="4" s="1"/>
  <c r="D1821" i="4" s="1"/>
  <c r="B1820" i="4" a="1"/>
  <c r="B1820" i="4" s="1"/>
  <c r="E1820" i="4" s="1"/>
  <c r="B1819" i="4" a="1"/>
  <c r="B1819" i="4" s="1"/>
  <c r="E1819" i="4" s="1"/>
  <c r="B1818" i="4" a="1"/>
  <c r="B1818" i="4" s="1"/>
  <c r="E1818" i="4" s="1"/>
  <c r="B1817" i="4" a="1"/>
  <c r="B1817" i="4" s="1"/>
  <c r="E1817" i="4" s="1"/>
  <c r="B1815" i="4" a="1"/>
  <c r="B1815" i="4" s="1"/>
  <c r="E1815" i="4" s="1"/>
  <c r="B1816" i="4" a="1"/>
  <c r="B1816" i="4" s="1"/>
  <c r="E1816" i="4" s="1"/>
  <c r="B1814" i="4" a="1"/>
  <c r="B1814" i="4" s="1"/>
  <c r="E1814" i="4" s="1"/>
  <c r="B1813" i="4" a="1"/>
  <c r="B1813" i="4" s="1"/>
  <c r="D1813" i="4" s="1"/>
  <c r="B1812" i="4" a="1"/>
  <c r="B1812" i="4" s="1"/>
  <c r="E1812" i="4" s="1"/>
  <c r="B1811" i="4" a="1"/>
  <c r="B1811" i="4" s="1"/>
  <c r="E1811" i="4" s="1"/>
  <c r="B1810" i="4" a="1"/>
  <c r="B1810" i="4" s="1"/>
  <c r="D1810" i="4" s="1"/>
  <c r="B1809" i="4" a="1"/>
  <c r="B1809" i="4" s="1"/>
  <c r="D1809" i="4" s="1"/>
  <c r="B1808" i="4" a="1"/>
  <c r="B1808" i="4" s="1"/>
  <c r="E1808" i="4" s="1"/>
  <c r="B1807" i="4" a="1"/>
  <c r="B1807" i="4" s="1"/>
  <c r="D1807" i="4" s="1"/>
  <c r="B1806" i="4" a="1"/>
  <c r="B1806" i="4" s="1"/>
  <c r="E1806" i="4" s="1"/>
  <c r="B1803" i="4" a="1"/>
  <c r="B1803" i="4" s="1"/>
  <c r="E1803" i="4" s="1"/>
  <c r="B1805" i="4" a="1"/>
  <c r="B1805" i="4" s="1"/>
  <c r="E1805" i="4" s="1"/>
  <c r="B1804" i="4" a="1"/>
  <c r="B1804" i="4" s="1"/>
  <c r="E1804" i="4" s="1"/>
  <c r="B1802" i="4" a="1"/>
  <c r="B1802" i="4" s="1"/>
  <c r="E1802" i="4" s="1"/>
  <c r="B1801" i="4" a="1"/>
  <c r="B1801" i="4" s="1"/>
  <c r="E1801" i="4" s="1"/>
  <c r="B1800" i="4" a="1"/>
  <c r="B1800" i="4" s="1"/>
  <c r="E1800" i="4" s="1"/>
  <c r="B1799" i="4" a="1"/>
  <c r="B1799" i="4" s="1"/>
  <c r="E1799" i="4" s="1"/>
  <c r="B1798" i="4" a="1"/>
  <c r="B1798" i="4" s="1"/>
  <c r="E1798" i="4" s="1"/>
  <c r="B1797" i="4" a="1"/>
  <c r="B1797" i="4" s="1"/>
  <c r="E1797" i="4" s="1"/>
  <c r="B1795" i="4" a="1"/>
  <c r="B1795" i="4" s="1"/>
  <c r="E1795" i="4" s="1"/>
  <c r="B1796" i="4" a="1"/>
  <c r="B1796" i="4" s="1"/>
  <c r="E1796" i="4" s="1"/>
  <c r="B1793" i="4" a="1"/>
  <c r="B1793" i="4" s="1"/>
  <c r="E1793" i="4" s="1"/>
  <c r="B1794" i="4" a="1"/>
  <c r="B1794" i="4" s="1"/>
  <c r="D1794" i="4" s="1"/>
  <c r="B1792" i="4" a="1"/>
  <c r="B1792" i="4" s="1"/>
  <c r="E1792" i="4" s="1"/>
  <c r="B1790" i="4" a="1"/>
  <c r="B1790" i="4" s="1"/>
  <c r="E1790" i="4" s="1"/>
  <c r="B1791" i="4" a="1"/>
  <c r="B1791" i="4" s="1"/>
  <c r="D1791" i="4" s="1"/>
  <c r="B1789" i="4" a="1"/>
  <c r="B1789" i="4" s="1"/>
  <c r="E1789" i="4" s="1"/>
  <c r="B1788" i="4" a="1"/>
  <c r="B1788" i="4" s="1"/>
  <c r="E1788" i="4" s="1"/>
  <c r="B1787" i="4" a="1"/>
  <c r="B1787" i="4" s="1"/>
  <c r="E1787" i="4" s="1"/>
  <c r="B1786" i="4" a="1"/>
  <c r="B1786" i="4" s="1"/>
  <c r="E1786" i="4" s="1"/>
  <c r="B1785" i="4" a="1"/>
  <c r="B1785" i="4" s="1"/>
  <c r="E1785" i="4" s="1"/>
  <c r="B1784" i="4" a="1"/>
  <c r="B1784" i="4" s="1"/>
  <c r="D1784" i="4" s="1"/>
  <c r="B1783" i="4" a="1"/>
  <c r="B1783" i="4" s="1"/>
  <c r="E1783" i="4" s="1"/>
  <c r="B1782" i="4" a="1"/>
  <c r="B1782" i="4" s="1"/>
  <c r="D1782" i="4" s="1"/>
  <c r="B1780" i="4" a="1"/>
  <c r="B1780" i="4" s="1"/>
  <c r="E1780" i="4" s="1"/>
  <c r="B1781" i="4" a="1"/>
  <c r="B1781" i="4" s="1"/>
  <c r="E1781" i="4" s="1"/>
  <c r="B1779" i="4" a="1"/>
  <c r="B1779" i="4" s="1"/>
  <c r="E1779" i="4" s="1"/>
  <c r="B1778" i="4" a="1"/>
  <c r="B1778" i="4" s="1"/>
  <c r="E1778" i="4" s="1"/>
  <c r="B1777" i="4" a="1"/>
  <c r="B1777" i="4" s="1"/>
  <c r="E1777" i="4" s="1"/>
  <c r="B1776" i="4" a="1"/>
  <c r="B1776" i="4" s="1"/>
  <c r="E1776" i="4" s="1"/>
  <c r="B1775" i="4" a="1"/>
  <c r="B1775" i="4" s="1"/>
  <c r="E1775" i="4" s="1"/>
  <c r="B1774" i="4" a="1"/>
  <c r="B1774" i="4" s="1"/>
  <c r="E1774" i="4" s="1"/>
  <c r="B1773" i="4" a="1"/>
  <c r="B1773" i="4" s="1"/>
  <c r="D1773" i="4" s="1"/>
  <c r="B1771" i="4" a="1"/>
  <c r="B1771" i="4" s="1"/>
  <c r="E1771" i="4" s="1"/>
  <c r="B1772" i="4" a="1"/>
  <c r="B1772" i="4" s="1"/>
  <c r="D1772" i="4" s="1"/>
  <c r="B1770" i="4" a="1"/>
  <c r="B1770" i="4" s="1"/>
  <c r="E1770" i="4" s="1"/>
  <c r="B1769" i="4" a="1"/>
  <c r="B1769" i="4" s="1"/>
  <c r="E1769" i="4" s="1"/>
  <c r="B1768" i="4" a="1"/>
  <c r="B1768" i="4" s="1"/>
  <c r="E1768" i="4" s="1"/>
  <c r="B1767" i="4" a="1"/>
  <c r="B1767" i="4" s="1"/>
  <c r="E1767" i="4" s="1"/>
  <c r="B1766" i="4" a="1"/>
  <c r="B1766" i="4" s="1"/>
  <c r="E1766" i="4" s="1"/>
  <c r="B1765" i="4" a="1"/>
  <c r="B1765" i="4" s="1"/>
  <c r="E1765" i="4" s="1"/>
  <c r="B1764" i="4" a="1"/>
  <c r="B1764" i="4" s="1"/>
  <c r="E1764" i="4" s="1"/>
  <c r="B1763" i="4" a="1"/>
  <c r="B1763" i="4" s="1"/>
  <c r="E1763" i="4" s="1"/>
  <c r="B1761" i="4" a="1"/>
  <c r="B1761" i="4" s="1"/>
  <c r="E1761" i="4" s="1"/>
  <c r="B1762" i="4" a="1"/>
  <c r="B1762" i="4" s="1"/>
  <c r="E1762" i="4" s="1"/>
  <c r="B1760" i="4" a="1"/>
  <c r="B1760" i="4" s="1"/>
  <c r="E1760" i="4" s="1"/>
  <c r="B1759" i="4" a="1"/>
  <c r="B1759" i="4" s="1"/>
  <c r="E1759" i="4" s="1"/>
  <c r="B1757" i="4" a="1"/>
  <c r="B1757" i="4" s="1"/>
  <c r="E1757" i="4" s="1"/>
  <c r="B1758" i="4" a="1"/>
  <c r="B1758" i="4" s="1"/>
  <c r="E1758" i="4" s="1"/>
  <c r="B1756" i="4" a="1"/>
  <c r="B1756" i="4" s="1"/>
  <c r="D1756" i="4" s="1"/>
  <c r="B1755" i="4" a="1"/>
  <c r="B1755" i="4" s="1"/>
  <c r="D1755" i="4" s="1"/>
  <c r="B1754" i="4" a="1"/>
  <c r="B1754" i="4" s="1"/>
  <c r="E1754" i="4" s="1"/>
  <c r="B1753" i="4" a="1"/>
  <c r="B1753" i="4" s="1"/>
  <c r="E1753" i="4" s="1"/>
  <c r="B1752" i="4" a="1"/>
  <c r="B1752" i="4" s="1"/>
  <c r="E1752" i="4" s="1"/>
  <c r="B1751" i="4" a="1"/>
  <c r="B1751" i="4" s="1"/>
  <c r="E1751" i="4" s="1"/>
  <c r="B1750" i="4" a="1"/>
  <c r="B1750" i="4" s="1"/>
  <c r="E1750" i="4" s="1"/>
  <c r="B1749" i="4" a="1"/>
  <c r="B1749" i="4" s="1"/>
  <c r="E1749" i="4" s="1"/>
  <c r="B1748" i="4" a="1"/>
  <c r="B1748" i="4" s="1"/>
  <c r="E1748" i="4" s="1"/>
  <c r="B1747" i="4" a="1"/>
  <c r="B1747" i="4" s="1"/>
  <c r="E1747" i="4" s="1"/>
  <c r="B1744" i="4" a="1"/>
  <c r="B1744" i="4" s="1"/>
  <c r="E1744" i="4" s="1"/>
  <c r="B1746" i="4" a="1"/>
  <c r="B1746" i="4" s="1"/>
  <c r="D1746" i="4" s="1"/>
  <c r="B1745" i="4" a="1"/>
  <c r="B1745" i="4" s="1"/>
  <c r="E1745" i="4" s="1"/>
  <c r="B1743" i="4" a="1"/>
  <c r="B1743" i="4" s="1"/>
  <c r="E1743" i="4" s="1"/>
  <c r="B1742" i="4" a="1"/>
  <c r="B1742" i="4" s="1"/>
  <c r="D1742" i="4" s="1"/>
  <c r="B1741" i="4" a="1"/>
  <c r="B1741" i="4" s="1"/>
  <c r="E1741" i="4" s="1"/>
  <c r="B1739" i="4" a="1"/>
  <c r="B1739" i="4" s="1"/>
  <c r="E1739" i="4" s="1"/>
  <c r="B1740" i="4" a="1"/>
  <c r="B1740" i="4" s="1"/>
  <c r="E1740" i="4" s="1"/>
  <c r="B1738" i="4" a="1"/>
  <c r="B1738" i="4" s="1"/>
  <c r="D1738" i="4" s="1"/>
  <c r="B1737" i="4" a="1"/>
  <c r="B1737" i="4" s="1"/>
  <c r="E1737" i="4" s="1"/>
  <c r="B1736" i="4" a="1"/>
  <c r="B1736" i="4" s="1"/>
  <c r="E1736" i="4" s="1"/>
  <c r="B1735" i="4" a="1"/>
  <c r="B1735" i="4" s="1"/>
  <c r="D1735" i="4" s="1"/>
  <c r="B1734" i="4" a="1"/>
  <c r="B1734" i="4" s="1"/>
  <c r="E1734" i="4" s="1"/>
  <c r="B1733" i="4" a="1"/>
  <c r="B1733" i="4" s="1"/>
  <c r="E1733" i="4" s="1"/>
  <c r="B1732" i="4" a="1"/>
  <c r="B1732" i="4" s="1"/>
  <c r="D1732" i="4" s="1"/>
  <c r="B1731" i="4" a="1"/>
  <c r="B1731" i="4" s="1"/>
  <c r="E1731" i="4" s="1"/>
  <c r="B1730" i="4" a="1"/>
  <c r="B1730" i="4" s="1"/>
  <c r="D1730" i="4" s="1"/>
  <c r="B1729" i="4" a="1"/>
  <c r="B1729" i="4" s="1"/>
  <c r="E1729" i="4" s="1"/>
  <c r="B1728" i="4" a="1"/>
  <c r="B1728" i="4" s="1"/>
  <c r="E1728" i="4" s="1"/>
  <c r="B1727" i="4" a="1"/>
  <c r="B1727" i="4" s="1"/>
  <c r="D1727" i="4" s="1"/>
  <c r="B1726" i="4" a="1"/>
  <c r="B1726" i="4" s="1"/>
  <c r="E1726" i="4" s="1"/>
  <c r="B1725" i="4" a="1"/>
  <c r="B1725" i="4" s="1"/>
  <c r="E1725" i="4" s="1"/>
  <c r="B1724" i="4" a="1"/>
  <c r="B1724" i="4" s="1"/>
  <c r="E1724" i="4" s="1"/>
  <c r="B1723" i="4" a="1"/>
  <c r="B1723" i="4" s="1"/>
  <c r="E1723" i="4" s="1"/>
  <c r="B1722" i="4" a="1"/>
  <c r="B1722" i="4" s="1"/>
  <c r="E1722" i="4" s="1"/>
  <c r="B1721" i="4" a="1"/>
  <c r="B1721" i="4" s="1"/>
  <c r="E1721" i="4" s="1"/>
  <c r="B1719" i="4" a="1"/>
  <c r="B1719" i="4" s="1"/>
  <c r="E1719" i="4" s="1"/>
  <c r="B1720" i="4" a="1"/>
  <c r="B1720" i="4" s="1"/>
  <c r="E1720" i="4" s="1"/>
  <c r="B1718" i="4" a="1"/>
  <c r="B1718" i="4" s="1"/>
  <c r="E1718" i="4" s="1"/>
  <c r="B1717" i="4" a="1"/>
  <c r="B1717" i="4" s="1"/>
  <c r="E1717" i="4" s="1"/>
  <c r="B1716" i="4" a="1"/>
  <c r="B1716" i="4" s="1"/>
  <c r="E1716" i="4" s="1"/>
  <c r="B1715" i="4" a="1"/>
  <c r="B1715" i="4" s="1"/>
  <c r="D1715" i="4" s="1"/>
  <c r="B1714" i="4" a="1"/>
  <c r="B1714" i="4" s="1"/>
  <c r="E1714" i="4" s="1"/>
  <c r="B1713" i="4" a="1"/>
  <c r="B1713" i="4" s="1"/>
  <c r="D1713" i="4" s="1"/>
  <c r="B1712" i="4" a="1"/>
  <c r="B1712" i="4" s="1"/>
  <c r="E1712" i="4" s="1"/>
  <c r="B1711" i="4" a="1"/>
  <c r="B1711" i="4" s="1"/>
  <c r="E1711" i="4" s="1"/>
  <c r="B1710" i="4" a="1"/>
  <c r="B1710" i="4" s="1"/>
  <c r="E1710" i="4" s="1"/>
  <c r="B1709" i="4" a="1"/>
  <c r="B1709" i="4" s="1"/>
  <c r="E1709" i="4" s="1"/>
  <c r="B1708" i="4" a="1"/>
  <c r="B1708" i="4" s="1"/>
  <c r="E1708" i="4" s="1"/>
  <c r="B1707" i="4" a="1"/>
  <c r="B1707" i="4" s="1"/>
  <c r="E1707" i="4" s="1"/>
  <c r="B1706" i="4" a="1"/>
  <c r="B1706" i="4" s="1"/>
  <c r="E1706" i="4" s="1"/>
  <c r="B1705" i="4" a="1"/>
  <c r="B1705" i="4" s="1"/>
  <c r="E1705" i="4" s="1"/>
  <c r="B1704" i="4" a="1"/>
  <c r="B1704" i="4" s="1"/>
  <c r="E1704" i="4" s="1"/>
  <c r="B1703" i="4" a="1"/>
  <c r="B1703" i="4" s="1"/>
  <c r="D1703" i="4" s="1"/>
  <c r="B1702" i="4" a="1"/>
  <c r="B1702" i="4" s="1"/>
  <c r="E1702" i="4" s="1"/>
  <c r="B1701" i="4" a="1"/>
  <c r="B1701" i="4" s="1"/>
  <c r="E1701" i="4" s="1"/>
  <c r="B1700" i="4" a="1"/>
  <c r="B1700" i="4" s="1"/>
  <c r="E1700" i="4" s="1"/>
  <c r="B1699" i="4" a="1"/>
  <c r="B1699" i="4" s="1"/>
  <c r="E1699" i="4" s="1"/>
  <c r="B1698" i="4" a="1"/>
  <c r="B1698" i="4" s="1"/>
  <c r="E1698" i="4" s="1"/>
  <c r="B1697" i="4" a="1"/>
  <c r="B1697" i="4" s="1"/>
  <c r="D1697" i="4" s="1"/>
  <c r="B1695" i="4" a="1"/>
  <c r="B1695" i="4" s="1"/>
  <c r="E1695" i="4" s="1"/>
  <c r="B1696" i="4" a="1"/>
  <c r="B1696" i="4" s="1"/>
  <c r="E1696" i="4" s="1"/>
  <c r="B1694" i="4" a="1"/>
  <c r="B1694" i="4" s="1"/>
  <c r="D1694" i="4" s="1"/>
  <c r="B1693" i="4" a="1"/>
  <c r="B1693" i="4" s="1"/>
  <c r="E1693" i="4" s="1"/>
  <c r="B1692" i="4" a="1"/>
  <c r="B1692" i="4" s="1"/>
  <c r="E1692" i="4" s="1"/>
  <c r="B1691" i="4" a="1"/>
  <c r="B1691" i="4" s="1"/>
  <c r="E1691" i="4" s="1"/>
  <c r="B1690" i="4" a="1"/>
  <c r="B1690" i="4" s="1"/>
  <c r="D1690" i="4" s="1"/>
  <c r="B1689" i="4" a="1"/>
  <c r="B1689" i="4" s="1"/>
  <c r="E1689" i="4" s="1"/>
  <c r="B1688" i="4" a="1"/>
  <c r="B1688" i="4" s="1"/>
  <c r="E1688" i="4" s="1"/>
  <c r="B1687" i="4" a="1"/>
  <c r="B1687" i="4" s="1"/>
  <c r="E1687" i="4" s="1"/>
  <c r="B1686" i="4" a="1"/>
  <c r="B1686" i="4" s="1"/>
  <c r="E1686" i="4" s="1"/>
  <c r="B1685" i="4" a="1"/>
  <c r="B1685" i="4" s="1"/>
  <c r="E1685" i="4" s="1"/>
  <c r="B1684" i="4" a="1"/>
  <c r="B1684" i="4" s="1"/>
  <c r="E1684" i="4" s="1"/>
  <c r="B1683" i="4" a="1"/>
  <c r="B1683" i="4" s="1"/>
  <c r="E1683" i="4" s="1"/>
  <c r="B1682" i="4" a="1"/>
  <c r="B1682" i="4" s="1"/>
  <c r="E1682" i="4" s="1"/>
  <c r="B1681" i="4" a="1"/>
  <c r="B1681" i="4" s="1"/>
  <c r="D1681" i="4" s="1"/>
  <c r="B1680" i="4" a="1"/>
  <c r="B1680" i="4" s="1"/>
  <c r="D1680" i="4" s="1"/>
  <c r="B1679" i="4" a="1"/>
  <c r="B1679" i="4" s="1"/>
  <c r="D1679" i="4" s="1"/>
  <c r="B1678" i="4" a="1"/>
  <c r="B1678" i="4" s="1"/>
  <c r="E1678" i="4" s="1"/>
  <c r="B1677" i="4" a="1"/>
  <c r="B1677" i="4" s="1"/>
  <c r="E1677" i="4" s="1"/>
  <c r="B1676" i="4" a="1"/>
  <c r="B1676" i="4" s="1"/>
  <c r="D1676" i="4" s="1"/>
  <c r="B1675" i="4" a="1"/>
  <c r="B1675" i="4" s="1"/>
  <c r="E1675" i="4" s="1"/>
  <c r="B1674" i="4" a="1"/>
  <c r="B1674" i="4" s="1"/>
  <c r="D1674" i="4" s="1"/>
  <c r="B1673" i="4" a="1"/>
  <c r="B1673" i="4" s="1"/>
  <c r="E1673" i="4" s="1"/>
  <c r="B1672" i="4" a="1"/>
  <c r="B1672" i="4" s="1"/>
  <c r="E1672" i="4" s="1"/>
  <c r="B1671" i="4" a="1"/>
  <c r="B1671" i="4" s="1"/>
  <c r="E1671" i="4" s="1"/>
  <c r="B1670" i="4" a="1"/>
  <c r="B1670" i="4" s="1"/>
  <c r="E1670" i="4" s="1"/>
  <c r="B1669" i="4" a="1"/>
  <c r="B1669" i="4" s="1"/>
  <c r="E1669" i="4" s="1"/>
  <c r="B1668" i="4" a="1"/>
  <c r="B1668" i="4" s="1"/>
  <c r="E1668" i="4" s="1"/>
  <c r="B1667" i="4" a="1"/>
  <c r="B1667" i="4" s="1"/>
  <c r="D1667" i="4" s="1"/>
  <c r="B1665" i="4" a="1"/>
  <c r="B1665" i="4" s="1"/>
  <c r="E1665" i="4" s="1"/>
  <c r="B1666" i="4" a="1"/>
  <c r="B1666" i="4" s="1"/>
  <c r="D1666" i="4" s="1"/>
  <c r="B1664" i="4" a="1"/>
  <c r="B1664" i="4" s="1"/>
  <c r="E1664" i="4" s="1"/>
  <c r="B1663" i="4" a="1"/>
  <c r="B1663" i="4" s="1"/>
  <c r="E1663" i="4" s="1"/>
  <c r="B1659" i="4" a="1"/>
  <c r="B1659" i="4" s="1"/>
  <c r="E1659" i="4" s="1"/>
  <c r="B1662" i="4" a="1"/>
  <c r="B1662" i="4" s="1"/>
  <c r="E1662" i="4" s="1"/>
  <c r="B1661" i="4" a="1"/>
  <c r="B1661" i="4" s="1"/>
  <c r="E1661" i="4" s="1"/>
  <c r="B1660" i="4" a="1"/>
  <c r="B1660" i="4" s="1"/>
  <c r="E1660" i="4" s="1"/>
  <c r="B1658" i="4" a="1"/>
  <c r="B1658" i="4" s="1"/>
  <c r="E1658" i="4" s="1"/>
  <c r="B1657" i="4" a="1"/>
  <c r="B1657" i="4" s="1"/>
  <c r="D1657" i="4" s="1"/>
  <c r="B1656" i="4" a="1"/>
  <c r="B1656" i="4" s="1"/>
  <c r="E1656" i="4" s="1"/>
  <c r="B1655" i="4" a="1"/>
  <c r="B1655" i="4" s="1"/>
  <c r="D1655" i="4" s="1"/>
  <c r="B1654" i="4" a="1"/>
  <c r="B1654" i="4" s="1"/>
  <c r="E1654" i="4" s="1"/>
  <c r="B1653" i="4" a="1"/>
  <c r="B1653" i="4" s="1"/>
  <c r="E1653" i="4" s="1"/>
  <c r="B1652" i="4" a="1"/>
  <c r="B1652" i="4" s="1"/>
  <c r="E1652" i="4" s="1"/>
  <c r="B1651" i="4" a="1"/>
  <c r="B1651" i="4" s="1"/>
  <c r="D1651" i="4" s="1"/>
  <c r="B1650" i="4" a="1"/>
  <c r="B1650" i="4" s="1"/>
  <c r="E1650" i="4" s="1"/>
  <c r="B1649" i="4" a="1"/>
  <c r="B1649" i="4" s="1"/>
  <c r="E1649" i="4" s="1"/>
  <c r="B1648" i="4" a="1"/>
  <c r="B1648" i="4" s="1"/>
  <c r="E1648" i="4" s="1"/>
  <c r="B1647" i="4" a="1"/>
  <c r="B1647" i="4" s="1"/>
  <c r="D1647" i="4" s="1"/>
  <c r="B1646" i="4" a="1"/>
  <c r="B1646" i="4" s="1"/>
  <c r="D1646" i="4" s="1"/>
  <c r="B1645" i="4" a="1"/>
  <c r="B1645" i="4" s="1"/>
  <c r="E1645" i="4" s="1"/>
  <c r="B1644" i="4" a="1"/>
  <c r="B1644" i="4" s="1"/>
  <c r="E1644" i="4" s="1"/>
  <c r="B1643" i="4" a="1"/>
  <c r="B1643" i="4" s="1"/>
  <c r="E1643" i="4" s="1"/>
  <c r="B1642" i="4" a="1"/>
  <c r="B1642" i="4" s="1"/>
  <c r="D1642" i="4" s="1"/>
  <c r="B1641" i="4" a="1"/>
  <c r="B1641" i="4" s="1"/>
  <c r="E1641" i="4" s="1"/>
  <c r="B1640" i="4" a="1"/>
  <c r="B1640" i="4" s="1"/>
  <c r="D1640" i="4" s="1"/>
  <c r="B1638" i="4" a="1"/>
  <c r="B1638" i="4" s="1"/>
  <c r="D1638" i="4" s="1"/>
  <c r="B1639" i="4" a="1"/>
  <c r="B1639" i="4" s="1"/>
  <c r="E1639" i="4" s="1"/>
  <c r="B1637" i="4" a="1"/>
  <c r="B1637" i="4" s="1"/>
  <c r="E1637" i="4" s="1"/>
  <c r="B1636" i="4" a="1"/>
  <c r="B1636" i="4" s="1"/>
  <c r="D1636" i="4" s="1"/>
  <c r="B1635" i="4" a="1"/>
  <c r="B1635" i="4" s="1"/>
  <c r="D1635" i="4" s="1"/>
  <c r="B1633" i="4" a="1"/>
  <c r="B1633" i="4" s="1"/>
  <c r="E1633" i="4" s="1"/>
  <c r="B1634" i="4" a="1"/>
  <c r="B1634" i="4" s="1"/>
  <c r="E1634" i="4" s="1"/>
  <c r="B1632" i="4" a="1"/>
  <c r="B1632" i="4" s="1"/>
  <c r="E1632" i="4" s="1"/>
  <c r="B1631" i="4" a="1"/>
  <c r="B1631" i="4" s="1"/>
  <c r="E1631" i="4" s="1"/>
  <c r="B1630" i="4" a="1"/>
  <c r="B1630" i="4" s="1"/>
  <c r="E1630" i="4" s="1"/>
  <c r="B1629" i="4" a="1"/>
  <c r="B1629" i="4" s="1"/>
  <c r="E1629" i="4" s="1"/>
  <c r="B1628" i="4" a="1"/>
  <c r="B1628" i="4" s="1"/>
  <c r="E1628" i="4" s="1"/>
  <c r="B1627" i="4" a="1"/>
  <c r="B1627" i="4" s="1"/>
  <c r="E1627" i="4" s="1"/>
  <c r="B1626" i="4" a="1"/>
  <c r="B1626" i="4" s="1"/>
  <c r="E1626" i="4" s="1"/>
  <c r="B1625" i="4" a="1"/>
  <c r="B1625" i="4" s="1"/>
  <c r="E1625" i="4" s="1"/>
  <c r="B1624" i="4" a="1"/>
  <c r="B1624" i="4" s="1"/>
  <c r="E1624" i="4" s="1"/>
  <c r="B1623" i="4" a="1"/>
  <c r="B1623" i="4" s="1"/>
  <c r="E1623" i="4" s="1"/>
  <c r="B1619" i="4" a="1"/>
  <c r="B1619" i="4" s="1"/>
  <c r="E1619" i="4" s="1"/>
  <c r="B1622" i="4" a="1"/>
  <c r="B1622" i="4" s="1"/>
  <c r="E1622" i="4" s="1"/>
  <c r="B1621" i="4" a="1"/>
  <c r="B1621" i="4" s="1"/>
  <c r="D1621" i="4" s="1"/>
  <c r="B1620" i="4" a="1"/>
  <c r="B1620" i="4" s="1"/>
  <c r="D1620" i="4" s="1"/>
  <c r="B1617" i="4" a="1"/>
  <c r="B1617" i="4" s="1"/>
  <c r="D1617" i="4" s="1"/>
  <c r="B1618" i="4" a="1"/>
  <c r="B1618" i="4" s="1"/>
  <c r="E1618" i="4" s="1"/>
  <c r="B1616" i="4" a="1"/>
  <c r="B1616" i="4" s="1"/>
  <c r="E1616" i="4" s="1"/>
  <c r="B1615" i="4" a="1"/>
  <c r="B1615" i="4" s="1"/>
  <c r="E1615" i="4" s="1"/>
  <c r="B1614" i="4" a="1"/>
  <c r="B1614" i="4" s="1"/>
  <c r="E1614" i="4" s="1"/>
  <c r="B1613" i="4" a="1"/>
  <c r="B1613" i="4" s="1"/>
  <c r="E1613" i="4" s="1"/>
  <c r="B1612" i="4" a="1"/>
  <c r="B1612" i="4" s="1"/>
  <c r="E1612" i="4" s="1"/>
  <c r="B1611" i="4" a="1"/>
  <c r="B1611" i="4" s="1"/>
  <c r="D1611" i="4" s="1"/>
  <c r="B1610" i="4" a="1"/>
  <c r="B1610" i="4" s="1"/>
  <c r="E1610" i="4" s="1"/>
  <c r="B1609" i="4" a="1"/>
  <c r="B1609" i="4" s="1"/>
  <c r="E1609" i="4" s="1"/>
  <c r="B1608" i="4" a="1"/>
  <c r="B1608" i="4" s="1"/>
  <c r="E1608" i="4" s="1"/>
  <c r="B1607" i="4" a="1"/>
  <c r="B1607" i="4" s="1"/>
  <c r="E1607" i="4" s="1"/>
  <c r="B1606" i="4" a="1"/>
  <c r="B1606" i="4" s="1"/>
  <c r="D1606" i="4" s="1"/>
  <c r="B1605" i="4" a="1"/>
  <c r="B1605" i="4" s="1"/>
  <c r="D1605" i="4" s="1"/>
  <c r="B1604" i="4" a="1"/>
  <c r="B1604" i="4" s="1"/>
  <c r="E1604" i="4" s="1"/>
  <c r="B1603" i="4" a="1"/>
  <c r="B1603" i="4" s="1"/>
  <c r="D1603" i="4" s="1"/>
  <c r="B1601" i="4" a="1"/>
  <c r="B1601" i="4" s="1"/>
  <c r="E1601" i="4" s="1"/>
  <c r="B1602" i="4" a="1"/>
  <c r="B1602" i="4" s="1"/>
  <c r="E1602" i="4" s="1"/>
  <c r="B1597" i="4" a="1"/>
  <c r="B1597" i="4" s="1"/>
  <c r="D1597" i="4" s="1"/>
  <c r="B1598" i="4" a="1"/>
  <c r="B1598" i="4" s="1"/>
  <c r="E1598" i="4" s="1"/>
  <c r="B1600" i="4" a="1"/>
  <c r="B1600" i="4" s="1"/>
  <c r="E1600" i="4" s="1"/>
  <c r="B1599" i="4" a="1"/>
  <c r="B1599" i="4" s="1"/>
  <c r="E1599" i="4" s="1"/>
  <c r="B1596" i="4" a="1"/>
  <c r="B1596" i="4" s="1"/>
  <c r="E1596" i="4" s="1"/>
  <c r="B1595" i="4" a="1"/>
  <c r="B1595" i="4" s="1"/>
  <c r="E1595" i="4" s="1"/>
  <c r="B1594" i="4" a="1"/>
  <c r="B1594" i="4" s="1"/>
  <c r="E1594" i="4" s="1"/>
  <c r="B1593" i="4" a="1"/>
  <c r="B1593" i="4" s="1"/>
  <c r="E1593" i="4" s="1"/>
  <c r="B1591" i="4" a="1"/>
  <c r="B1591" i="4" s="1"/>
  <c r="E1591" i="4" s="1"/>
  <c r="B1592" i="4" a="1"/>
  <c r="B1592" i="4" s="1"/>
  <c r="D1592" i="4" s="1"/>
  <c r="B1590" i="4" a="1"/>
  <c r="B1590" i="4" s="1"/>
  <c r="E1590" i="4" s="1"/>
  <c r="B1589" i="4" a="1"/>
  <c r="B1589" i="4" s="1"/>
  <c r="E1589" i="4" s="1"/>
  <c r="B1588" i="4" a="1"/>
  <c r="B1588" i="4" s="1"/>
  <c r="E1588" i="4" s="1"/>
  <c r="B1587" i="4" a="1"/>
  <c r="B1587" i="4" s="1"/>
  <c r="E1587" i="4" s="1"/>
  <c r="B1586" i="4" a="1"/>
  <c r="B1586" i="4" s="1"/>
  <c r="E1586" i="4" s="1"/>
  <c r="B1585" i="4" a="1"/>
  <c r="B1585" i="4" s="1"/>
  <c r="E1585" i="4" s="1"/>
  <c r="B1584" i="4" a="1"/>
  <c r="B1584" i="4" s="1"/>
  <c r="E1584" i="4" s="1"/>
  <c r="B1583" i="4" a="1"/>
  <c r="B1583" i="4" s="1"/>
  <c r="E1583" i="4" s="1"/>
  <c r="B1582" i="4" a="1"/>
  <c r="B1582" i="4" s="1"/>
  <c r="E1582" i="4" s="1"/>
  <c r="B1581" i="4" a="1"/>
  <c r="B1581" i="4" s="1"/>
  <c r="D1581" i="4" s="1"/>
  <c r="B1580" i="4" a="1"/>
  <c r="B1580" i="4" s="1"/>
  <c r="E1580" i="4" s="1"/>
  <c r="B1578" i="4" a="1"/>
  <c r="B1578" i="4" s="1"/>
  <c r="E1578" i="4" s="1"/>
  <c r="B1579" i="4" a="1"/>
  <c r="B1579" i="4" s="1"/>
  <c r="E1579" i="4" s="1"/>
  <c r="B1577" i="4" a="1"/>
  <c r="B1577" i="4" s="1"/>
  <c r="E1577" i="4" s="1"/>
  <c r="B1575" i="4" a="1"/>
  <c r="B1575" i="4" s="1"/>
  <c r="D1575" i="4" s="1"/>
  <c r="B1576" i="4" a="1"/>
  <c r="B1576" i="4" s="1"/>
  <c r="E1576" i="4" s="1"/>
  <c r="B1574" i="4" a="1"/>
  <c r="B1574" i="4" s="1"/>
  <c r="D1574" i="4" s="1"/>
  <c r="B1573" i="4" a="1"/>
  <c r="B1573" i="4" s="1"/>
  <c r="E1573" i="4" s="1"/>
  <c r="B1572" i="4" a="1"/>
  <c r="B1572" i="4" s="1"/>
  <c r="D1572" i="4" s="1"/>
  <c r="B1570" i="4" a="1"/>
  <c r="B1570" i="4" s="1"/>
  <c r="D1570" i="4" s="1"/>
  <c r="B1571" i="4" a="1"/>
  <c r="B1571" i="4" s="1"/>
  <c r="D1571" i="4" s="1"/>
  <c r="B1569" i="4" a="1"/>
  <c r="B1569" i="4" s="1"/>
  <c r="D1569" i="4" s="1"/>
  <c r="B1568" i="4" a="1"/>
  <c r="B1568" i="4" s="1"/>
  <c r="E1568" i="4" s="1"/>
  <c r="B1567" i="4" a="1"/>
  <c r="B1567" i="4" s="1"/>
  <c r="E1567" i="4" s="1"/>
  <c r="B1564" i="4" a="1"/>
  <c r="B1564" i="4" s="1"/>
  <c r="E1564" i="4" s="1"/>
  <c r="B1565" i="4" a="1"/>
  <c r="B1565" i="4" s="1"/>
  <c r="E1565" i="4" s="1"/>
  <c r="B1566" i="4" a="1"/>
  <c r="B1566" i="4" s="1"/>
  <c r="E1566" i="4" s="1"/>
  <c r="B1563" i="4" a="1"/>
  <c r="B1563" i="4" s="1"/>
  <c r="E1563" i="4" s="1"/>
  <c r="B1562" i="4" a="1"/>
  <c r="B1562" i="4" s="1"/>
  <c r="D1562" i="4" s="1"/>
  <c r="B1561" i="4" a="1"/>
  <c r="B1561" i="4" s="1"/>
  <c r="E1561" i="4" s="1"/>
  <c r="B1560" i="4" a="1"/>
  <c r="B1560" i="4" s="1"/>
  <c r="E1560" i="4" s="1"/>
  <c r="B1559" i="4" a="1"/>
  <c r="B1559" i="4" s="1"/>
  <c r="E1559" i="4" s="1"/>
  <c r="B1558" i="4" a="1"/>
  <c r="B1558" i="4" s="1"/>
  <c r="E1558" i="4" s="1"/>
  <c r="B1557" i="4" a="1"/>
  <c r="B1557" i="4" s="1"/>
  <c r="E1557" i="4" s="1"/>
  <c r="B1556" i="4" a="1"/>
  <c r="B1556" i="4" s="1"/>
  <c r="E1556" i="4" s="1"/>
  <c r="B1555" i="4" a="1"/>
  <c r="B1555" i="4" s="1"/>
  <c r="E1555" i="4" s="1"/>
  <c r="B1554" i="4" a="1"/>
  <c r="B1554" i="4" s="1"/>
  <c r="E1554" i="4" s="1"/>
  <c r="B1552" i="4" a="1"/>
  <c r="B1552" i="4" s="1"/>
  <c r="E1552" i="4" s="1"/>
  <c r="B1553" i="4" a="1"/>
  <c r="B1553" i="4" s="1"/>
  <c r="D1553" i="4" s="1"/>
  <c r="B1551" i="4" a="1"/>
  <c r="B1551" i="4" s="1"/>
  <c r="D1551" i="4" s="1"/>
  <c r="B1550" i="4" a="1"/>
  <c r="B1550" i="4" s="1"/>
  <c r="E1550" i="4" s="1"/>
  <c r="B1549" i="4" a="1"/>
  <c r="B1549" i="4" s="1"/>
  <c r="E1549" i="4" s="1"/>
  <c r="B1548" i="4" a="1"/>
  <c r="B1548" i="4" s="1"/>
  <c r="E1548" i="4" s="1"/>
  <c r="B1547" i="4" a="1"/>
  <c r="B1547" i="4" s="1"/>
  <c r="E1547" i="4" s="1"/>
  <c r="B1546" i="4" a="1"/>
  <c r="B1546" i="4" s="1"/>
  <c r="E1546" i="4" s="1"/>
  <c r="B1545" i="4" a="1"/>
  <c r="B1545" i="4" s="1"/>
  <c r="E1545" i="4" s="1"/>
  <c r="B1544" i="4" a="1"/>
  <c r="B1544" i="4" s="1"/>
  <c r="E1544" i="4" s="1"/>
  <c r="B1541" i="4" a="1"/>
  <c r="B1541" i="4" s="1"/>
  <c r="E1541" i="4" s="1"/>
  <c r="B1543" i="4" a="1"/>
  <c r="B1543" i="4" s="1"/>
  <c r="E1543" i="4" s="1"/>
  <c r="B1542" i="4" a="1"/>
  <c r="B1542" i="4" s="1"/>
  <c r="E1542" i="4" s="1"/>
  <c r="B1540" i="4" a="1"/>
  <c r="B1540" i="4" s="1"/>
  <c r="D1540" i="4" s="1"/>
  <c r="B1539" i="4" a="1"/>
  <c r="B1539" i="4" s="1"/>
  <c r="E1539" i="4" s="1"/>
  <c r="B1538" i="4" a="1"/>
  <c r="B1538" i="4" s="1"/>
  <c r="E1538" i="4" s="1"/>
  <c r="B1537" i="4" a="1"/>
  <c r="B1537" i="4" s="1"/>
  <c r="E1537" i="4" s="1"/>
  <c r="B1536" i="4" a="1"/>
  <c r="B1536" i="4" s="1"/>
  <c r="E1536" i="4" s="1"/>
  <c r="B1535" i="4" a="1"/>
  <c r="B1535" i="4" s="1"/>
  <c r="D1535" i="4" s="1"/>
  <c r="B1534" i="4" a="1"/>
  <c r="B1534" i="4" s="1"/>
  <c r="E1534" i="4" s="1"/>
  <c r="B1533" i="4" a="1"/>
  <c r="B1533" i="4" s="1"/>
  <c r="E1533" i="4" s="1"/>
  <c r="B1532" i="4" a="1"/>
  <c r="B1532" i="4" s="1"/>
  <c r="D1532" i="4" s="1"/>
  <c r="B1530" i="4" a="1"/>
  <c r="B1530" i="4" s="1"/>
  <c r="D1530" i="4" s="1"/>
  <c r="B1531" i="4" a="1"/>
  <c r="B1531" i="4" s="1"/>
  <c r="E1531" i="4" s="1"/>
  <c r="B1529" i="4" a="1"/>
  <c r="B1529" i="4" s="1"/>
  <c r="D1529" i="4" s="1"/>
  <c r="B1528" i="4" a="1"/>
  <c r="B1528" i="4" s="1"/>
  <c r="D1528" i="4" s="1"/>
  <c r="B1527" i="4" a="1"/>
  <c r="B1527" i="4" s="1"/>
  <c r="E1527" i="4" s="1"/>
  <c r="B1526" i="4" a="1"/>
  <c r="B1526" i="4" s="1"/>
  <c r="D1526" i="4" s="1"/>
  <c r="B1524" i="4" a="1"/>
  <c r="B1524" i="4" s="1"/>
  <c r="E1524" i="4" s="1"/>
  <c r="B1525" i="4" a="1"/>
  <c r="B1525" i="4" s="1"/>
  <c r="E1525" i="4" s="1"/>
  <c r="B1523" i="4" a="1"/>
  <c r="B1523" i="4" s="1"/>
  <c r="E1523" i="4" s="1"/>
  <c r="B1522" i="4" a="1"/>
  <c r="B1522" i="4" s="1"/>
  <c r="E1522" i="4" s="1"/>
  <c r="B1521" i="4" a="1"/>
  <c r="B1521" i="4" s="1"/>
  <c r="E1521" i="4" s="1"/>
  <c r="B1520" i="4" a="1"/>
  <c r="B1520" i="4" s="1"/>
  <c r="E1520" i="4" s="1"/>
  <c r="B1519" i="4" a="1"/>
  <c r="B1519" i="4" s="1"/>
  <c r="D1519" i="4" s="1"/>
  <c r="B1518" i="4" a="1"/>
  <c r="B1518" i="4" s="1"/>
  <c r="E1518" i="4" s="1"/>
  <c r="B1517" i="4" a="1"/>
  <c r="B1517" i="4" s="1"/>
  <c r="E1517" i="4" s="1"/>
  <c r="B1516" i="4" a="1"/>
  <c r="B1516" i="4" s="1"/>
  <c r="E1516" i="4" s="1"/>
  <c r="B1515" i="4" a="1"/>
  <c r="B1515" i="4" s="1"/>
  <c r="E1515" i="4" s="1"/>
  <c r="B1514" i="4" a="1"/>
  <c r="B1514" i="4" s="1"/>
  <c r="E1514" i="4" s="1"/>
  <c r="B1513" i="4" a="1"/>
  <c r="B1513" i="4" s="1"/>
  <c r="D1513" i="4" s="1"/>
  <c r="B1512" i="4" a="1"/>
  <c r="B1512" i="4" s="1"/>
  <c r="D1512" i="4" s="1"/>
  <c r="B1509" i="4" a="1"/>
  <c r="B1509" i="4" s="1"/>
  <c r="D1509" i="4" s="1"/>
  <c r="B1511" i="4" a="1"/>
  <c r="B1511" i="4" s="1"/>
  <c r="D1511" i="4" s="1"/>
  <c r="B1510" i="4" a="1"/>
  <c r="B1510" i="4" s="1"/>
  <c r="D1510" i="4" s="1"/>
  <c r="B1508" i="4" a="1"/>
  <c r="B1508" i="4" s="1"/>
  <c r="E1508" i="4" s="1"/>
  <c r="B1505" i="4" a="1"/>
  <c r="B1505" i="4" s="1"/>
  <c r="E1505" i="4" s="1"/>
  <c r="B1507" i="4" a="1"/>
  <c r="B1507" i="4" s="1"/>
  <c r="E1507" i="4" s="1"/>
  <c r="B1506" i="4" a="1"/>
  <c r="B1506" i="4" s="1"/>
  <c r="E1506" i="4" s="1"/>
  <c r="B1504" i="4" a="1"/>
  <c r="B1504" i="4" s="1"/>
  <c r="E1504" i="4" s="1"/>
  <c r="B1503" i="4" a="1"/>
  <c r="B1503" i="4" s="1"/>
  <c r="E1503" i="4" s="1"/>
  <c r="B1502" i="4" a="1"/>
  <c r="B1502" i="4" s="1"/>
  <c r="E1502" i="4" s="1"/>
  <c r="B1501" i="4" a="1"/>
  <c r="B1501" i="4" s="1"/>
  <c r="D1501" i="4" s="1"/>
  <c r="B1500" i="4" a="1"/>
  <c r="B1500" i="4" s="1"/>
  <c r="E1500" i="4" s="1"/>
  <c r="B1499" i="4" a="1"/>
  <c r="B1499" i="4" s="1"/>
  <c r="E1499" i="4" s="1"/>
  <c r="B1498" i="4" a="1"/>
  <c r="B1498" i="4" s="1"/>
  <c r="D1498" i="4" s="1"/>
  <c r="B1497" i="4" a="1"/>
  <c r="B1497" i="4" s="1"/>
  <c r="E1497" i="4" s="1"/>
  <c r="B1494" i="4" a="1"/>
  <c r="B1494" i="4" s="1"/>
  <c r="E1494" i="4" s="1"/>
  <c r="B1496" i="4" a="1"/>
  <c r="B1496" i="4" s="1"/>
  <c r="D1496" i="4" s="1"/>
  <c r="B1495" i="4" a="1"/>
  <c r="B1495" i="4" s="1"/>
  <c r="E1495" i="4" s="1"/>
  <c r="B1493" i="4" a="1"/>
  <c r="B1493" i="4" s="1"/>
  <c r="E1493" i="4" s="1"/>
  <c r="B1492" i="4" a="1"/>
  <c r="B1492" i="4" s="1"/>
  <c r="E1492" i="4" s="1"/>
  <c r="B1491" i="4" a="1"/>
  <c r="B1491" i="4" s="1"/>
  <c r="E1491" i="4" s="1"/>
  <c r="B1490" i="4" a="1"/>
  <c r="B1490" i="4" s="1"/>
  <c r="D1490" i="4" s="1"/>
  <c r="B1488" i="4" a="1"/>
  <c r="B1488" i="4" s="1"/>
  <c r="E1488" i="4" s="1"/>
  <c r="B1489" i="4" a="1"/>
  <c r="B1489" i="4" s="1"/>
  <c r="E1489" i="4" s="1"/>
  <c r="B1487" i="4" a="1"/>
  <c r="B1487" i="4" s="1"/>
  <c r="D1487" i="4" s="1"/>
  <c r="B1486" i="4" a="1"/>
  <c r="B1486" i="4" s="1"/>
  <c r="E1486" i="4" s="1"/>
  <c r="B1485" i="4" a="1"/>
  <c r="B1485" i="4" s="1"/>
  <c r="E1485" i="4" s="1"/>
  <c r="B1483" i="4" a="1"/>
  <c r="B1483" i="4" s="1"/>
  <c r="D1483" i="4" s="1"/>
  <c r="B1484" i="4" a="1"/>
  <c r="B1484" i="4" s="1"/>
  <c r="E1484" i="4" s="1"/>
  <c r="B1482" i="4" a="1"/>
  <c r="B1482" i="4" s="1"/>
  <c r="E1482" i="4" s="1"/>
  <c r="B1481" i="4" a="1"/>
  <c r="B1481" i="4" s="1"/>
  <c r="E1481" i="4" s="1"/>
  <c r="B1480" i="4" a="1"/>
  <c r="B1480" i="4" s="1"/>
  <c r="E1480" i="4" s="1"/>
  <c r="B1479" i="4" a="1"/>
  <c r="B1479" i="4" s="1"/>
  <c r="E1479" i="4" s="1"/>
  <c r="B1478" i="4" a="1"/>
  <c r="B1478" i="4" s="1"/>
  <c r="E1478" i="4" s="1"/>
  <c r="B1477" i="4" a="1"/>
  <c r="B1477" i="4" s="1"/>
  <c r="E1477" i="4" s="1"/>
  <c r="B1476" i="4" a="1"/>
  <c r="B1476" i="4" s="1"/>
  <c r="E1476" i="4" s="1"/>
  <c r="B1475" i="4" a="1"/>
  <c r="B1475" i="4" s="1"/>
  <c r="E1475" i="4" s="1"/>
  <c r="B1474" i="4" a="1"/>
  <c r="B1474" i="4" s="1"/>
  <c r="D1474" i="4" s="1"/>
  <c r="B1473" i="4" a="1"/>
  <c r="B1473" i="4" s="1"/>
  <c r="E1473" i="4" s="1"/>
  <c r="B1472" i="4" a="1"/>
  <c r="B1472" i="4" s="1"/>
  <c r="D1472" i="4" s="1"/>
  <c r="B1471" i="4" a="1"/>
  <c r="B1471" i="4" s="1"/>
  <c r="E1471" i="4" s="1"/>
  <c r="B1470" i="4" a="1"/>
  <c r="B1470" i="4" s="1"/>
  <c r="D1470" i="4" s="1"/>
  <c r="B1469" i="4" a="1"/>
  <c r="B1469" i="4" s="1"/>
  <c r="D1469" i="4" s="1"/>
  <c r="B1467" i="4" a="1"/>
  <c r="B1467" i="4" s="1"/>
  <c r="E1467" i="4" s="1"/>
  <c r="B1468" i="4" a="1"/>
  <c r="B1468" i="4" s="1"/>
  <c r="D1468" i="4" s="1"/>
  <c r="B1466" i="4" a="1"/>
  <c r="B1466" i="4" s="1"/>
  <c r="E1466" i="4" s="1"/>
  <c r="B1464" i="4" a="1"/>
  <c r="B1464" i="4" s="1"/>
  <c r="E1464" i="4" s="1"/>
  <c r="B1465" i="4" a="1"/>
  <c r="B1465" i="4" s="1"/>
  <c r="E1465" i="4" s="1"/>
  <c r="B1463" i="4" a="1"/>
  <c r="B1463" i="4" s="1"/>
  <c r="E1463" i="4" s="1"/>
  <c r="B1462" i="4" a="1"/>
  <c r="B1462" i="4" s="1"/>
  <c r="D1462" i="4" s="1"/>
  <c r="B1461" i="4" a="1"/>
  <c r="B1461" i="4" s="1"/>
  <c r="E1461" i="4" s="1"/>
  <c r="B1460" i="4" a="1"/>
  <c r="B1460" i="4" s="1"/>
  <c r="E1460" i="4" s="1"/>
  <c r="B1459" i="4" a="1"/>
  <c r="B1459" i="4" s="1"/>
  <c r="D1459" i="4" s="1"/>
  <c r="B1458" i="4" a="1"/>
  <c r="B1458" i="4" s="1"/>
  <c r="E1458" i="4" s="1"/>
  <c r="B1457" i="4" a="1"/>
  <c r="B1457" i="4" s="1"/>
  <c r="E1457" i="4" s="1"/>
  <c r="B1455" i="4" a="1"/>
  <c r="B1455" i="4" s="1"/>
  <c r="E1455" i="4" s="1"/>
  <c r="B1456" i="4" a="1"/>
  <c r="B1456" i="4" s="1"/>
  <c r="D1456" i="4" s="1"/>
  <c r="B1454" i="4" a="1"/>
  <c r="B1454" i="4" s="1"/>
  <c r="E1454" i="4" s="1"/>
  <c r="B1451" i="4" a="1"/>
  <c r="B1451" i="4" s="1"/>
  <c r="E1451" i="4" s="1"/>
  <c r="B1453" i="4" a="1"/>
  <c r="B1453" i="4" s="1"/>
  <c r="E1453" i="4" s="1"/>
  <c r="B1452" i="4" a="1"/>
  <c r="B1452" i="4" s="1"/>
  <c r="E1452" i="4" s="1"/>
  <c r="B1450" i="4" a="1"/>
  <c r="B1450" i="4" s="1"/>
  <c r="E1450" i="4" s="1"/>
  <c r="B1449" i="4" a="1"/>
  <c r="B1449" i="4" s="1"/>
  <c r="E1449" i="4" s="1"/>
  <c r="B1448" i="4" a="1"/>
  <c r="B1448" i="4" s="1"/>
  <c r="E1448" i="4" s="1"/>
  <c r="B1446" i="4" a="1"/>
  <c r="B1446" i="4" s="1"/>
  <c r="E1446" i="4" s="1"/>
  <c r="B1447" i="4" a="1"/>
  <c r="B1447" i="4" s="1"/>
  <c r="E1447" i="4" s="1"/>
  <c r="B1445" i="4" a="1"/>
  <c r="B1445" i="4" s="1"/>
  <c r="E1445" i="4" s="1"/>
  <c r="B1444" i="4" a="1"/>
  <c r="B1444" i="4" s="1"/>
  <c r="E1444" i="4" s="1"/>
  <c r="B1443" i="4" a="1"/>
  <c r="B1443" i="4" s="1"/>
  <c r="E1443" i="4" s="1"/>
  <c r="B1442" i="4" a="1"/>
  <c r="B1442" i="4" s="1"/>
  <c r="E1442" i="4" s="1"/>
  <c r="B1441" i="4" a="1"/>
  <c r="B1441" i="4" s="1"/>
  <c r="D1441" i="4" s="1"/>
  <c r="B1439" i="4" a="1"/>
  <c r="B1439" i="4" s="1"/>
  <c r="E1439" i="4" s="1"/>
  <c r="B1440" i="4" a="1"/>
  <c r="B1440" i="4" s="1"/>
  <c r="D1440" i="4" s="1"/>
  <c r="B1438" i="4" a="1"/>
  <c r="B1438" i="4" s="1"/>
  <c r="D1438" i="4" s="1"/>
  <c r="B1437" i="4" a="1"/>
  <c r="B1437" i="4" s="1"/>
  <c r="E1437" i="4" s="1"/>
  <c r="B1436" i="4" a="1"/>
  <c r="B1436" i="4" s="1"/>
  <c r="E1436" i="4" s="1"/>
  <c r="B1435" i="4" a="1"/>
  <c r="B1435" i="4" s="1"/>
  <c r="E1435" i="4" s="1"/>
  <c r="B1434" i="4" a="1"/>
  <c r="B1434" i="4" s="1"/>
  <c r="E1434" i="4" s="1"/>
  <c r="B1433" i="4" a="1"/>
  <c r="B1433" i="4" s="1"/>
  <c r="E1433" i="4" s="1"/>
  <c r="B1432" i="4" a="1"/>
  <c r="B1432" i="4" s="1"/>
  <c r="E1432" i="4" s="1"/>
  <c r="B1431" i="4" a="1"/>
  <c r="B1431" i="4" s="1"/>
  <c r="E1431" i="4" s="1"/>
  <c r="B1430" i="4" a="1"/>
  <c r="B1430" i="4" s="1"/>
  <c r="E1430" i="4" s="1"/>
  <c r="B1429" i="4" a="1"/>
  <c r="B1429" i="4" s="1"/>
  <c r="E1429" i="4" s="1"/>
  <c r="B1428" i="4" a="1"/>
  <c r="B1428" i="4" s="1"/>
  <c r="E1428" i="4" s="1"/>
  <c r="B1424" i="4" a="1"/>
  <c r="B1424" i="4" s="1"/>
  <c r="D1424" i="4" s="1"/>
  <c r="B1427" i="4" a="1"/>
  <c r="B1427" i="4" s="1"/>
  <c r="E1427" i="4" s="1"/>
  <c r="B1426" i="4" a="1"/>
  <c r="B1426" i="4" s="1"/>
  <c r="E1426" i="4" s="1"/>
  <c r="B1425" i="4" a="1"/>
  <c r="B1425" i="4" s="1"/>
  <c r="E1425" i="4" s="1"/>
  <c r="B1423" i="4" a="1"/>
  <c r="B1423" i="4" s="1"/>
  <c r="D1423" i="4" s="1"/>
  <c r="B1422" i="4" a="1"/>
  <c r="B1422" i="4" s="1"/>
  <c r="E1422" i="4" s="1"/>
  <c r="B1421" i="4" a="1"/>
  <c r="B1421" i="4" s="1"/>
  <c r="D1421" i="4" s="1"/>
  <c r="B1418" i="4" a="1"/>
  <c r="B1418" i="4" s="1"/>
  <c r="D1418" i="4" s="1"/>
  <c r="B1420" i="4" a="1"/>
  <c r="B1420" i="4" s="1"/>
  <c r="E1420" i="4" s="1"/>
  <c r="B1419" i="4" a="1"/>
  <c r="B1419" i="4" s="1"/>
  <c r="E1419" i="4" s="1"/>
  <c r="B1417" i="4" a="1"/>
  <c r="B1417" i="4" s="1"/>
  <c r="E1417" i="4" s="1"/>
  <c r="B1416" i="4" a="1"/>
  <c r="B1416" i="4" s="1"/>
  <c r="E1416" i="4" s="1"/>
  <c r="B1415" i="4" a="1"/>
  <c r="B1415" i="4" s="1"/>
  <c r="E1415" i="4" s="1"/>
  <c r="B1414" i="4" a="1"/>
  <c r="B1414" i="4" s="1"/>
  <c r="D1414" i="4" s="1"/>
  <c r="B1413" i="4" a="1"/>
  <c r="B1413" i="4" s="1"/>
  <c r="E1413" i="4" s="1"/>
  <c r="B1412" i="4" a="1"/>
  <c r="B1412" i="4" s="1"/>
  <c r="E1412" i="4" s="1"/>
  <c r="B1411" i="4" a="1"/>
  <c r="B1411" i="4" s="1"/>
  <c r="E1411" i="4" s="1"/>
  <c r="B1409" i="4" a="1"/>
  <c r="B1409" i="4" s="1"/>
  <c r="E1409" i="4" s="1"/>
  <c r="B1410" i="4" a="1"/>
  <c r="B1410" i="4" s="1"/>
  <c r="D1410" i="4" s="1"/>
  <c r="B1408" i="4" a="1"/>
  <c r="B1408" i="4" s="1"/>
  <c r="E1408" i="4" s="1"/>
  <c r="B1407" i="4" a="1"/>
  <c r="B1407" i="4" s="1"/>
  <c r="E1407" i="4" s="1"/>
  <c r="B1406" i="4" a="1"/>
  <c r="B1406" i="4" s="1"/>
  <c r="E1406" i="4" s="1"/>
  <c r="B1404" i="4" a="1"/>
  <c r="B1404" i="4" s="1"/>
  <c r="D1404" i="4" s="1"/>
  <c r="B1403" i="4" a="1"/>
  <c r="B1403" i="4" s="1"/>
  <c r="E1403" i="4" s="1"/>
  <c r="B1405" i="4" a="1"/>
  <c r="B1405" i="4" s="1"/>
  <c r="D1405" i="4" s="1"/>
  <c r="B1401" i="4" a="1"/>
  <c r="B1401" i="4" s="1"/>
  <c r="E1401" i="4" s="1"/>
  <c r="B1402" i="4" a="1"/>
  <c r="B1402" i="4" s="1"/>
  <c r="D1402" i="4" s="1"/>
  <c r="B1400" i="4" a="1"/>
  <c r="B1400" i="4" s="1"/>
  <c r="E1400" i="4" s="1"/>
  <c r="B1399" i="4" a="1"/>
  <c r="B1399" i="4" s="1"/>
  <c r="E1399" i="4" s="1"/>
  <c r="B1398" i="4" a="1"/>
  <c r="B1398" i="4" s="1"/>
  <c r="E1398" i="4" s="1"/>
  <c r="B1397" i="4" a="1"/>
  <c r="B1397" i="4" s="1"/>
  <c r="D1397" i="4" s="1"/>
  <c r="B1395" i="4" a="1"/>
  <c r="B1395" i="4" s="1"/>
  <c r="E1395" i="4" s="1"/>
  <c r="B1393" i="4" a="1"/>
  <c r="B1393" i="4" s="1"/>
  <c r="E1393" i="4" s="1"/>
  <c r="B1396" i="4" a="1"/>
  <c r="B1396" i="4" s="1"/>
  <c r="D1396" i="4" s="1"/>
  <c r="B1394" i="4" a="1"/>
  <c r="B1394" i="4" s="1"/>
  <c r="E1394" i="4" s="1"/>
  <c r="B1391" i="4" a="1"/>
  <c r="B1391" i="4" s="1"/>
  <c r="D1391" i="4" s="1"/>
  <c r="B1392" i="4" a="1"/>
  <c r="B1392" i="4" s="1"/>
  <c r="E1392" i="4" s="1"/>
  <c r="B1390" i="4" a="1"/>
  <c r="B1390" i="4" s="1"/>
  <c r="E1390" i="4" s="1"/>
  <c r="B1388" i="4" a="1"/>
  <c r="B1388" i="4" s="1"/>
  <c r="E1388" i="4" s="1"/>
  <c r="B1389" i="4" a="1"/>
  <c r="B1389" i="4" s="1"/>
  <c r="E1389" i="4" s="1"/>
  <c r="B1387" i="4" a="1"/>
  <c r="B1387" i="4" s="1"/>
  <c r="E1387" i="4" s="1"/>
  <c r="B1386" i="4" a="1"/>
  <c r="B1386" i="4" s="1"/>
  <c r="E1386" i="4" s="1"/>
  <c r="B1385" i="4" a="1"/>
  <c r="B1385" i="4" s="1"/>
  <c r="E1385" i="4" s="1"/>
  <c r="B1384" i="4" a="1"/>
  <c r="B1384" i="4" s="1"/>
  <c r="E1384" i="4" s="1"/>
  <c r="B1383" i="4" a="1"/>
  <c r="B1383" i="4" s="1"/>
  <c r="E1383" i="4" s="1"/>
  <c r="B1382" i="4" a="1"/>
  <c r="B1382" i="4" s="1"/>
  <c r="E1382" i="4" s="1"/>
  <c r="B1381" i="4" a="1"/>
  <c r="B1381" i="4" s="1"/>
  <c r="E1381" i="4" s="1"/>
  <c r="B1380" i="4" a="1"/>
  <c r="B1380" i="4" s="1"/>
  <c r="E1380" i="4" s="1"/>
  <c r="B1379" i="4" a="1"/>
  <c r="B1379" i="4" s="1"/>
  <c r="E1379" i="4" s="1"/>
  <c r="B1378" i="4" a="1"/>
  <c r="B1378" i="4" s="1"/>
  <c r="E1378" i="4" s="1"/>
  <c r="B1377" i="4" a="1"/>
  <c r="B1377" i="4" s="1"/>
  <c r="E1377" i="4" s="1"/>
  <c r="B1376" i="4" a="1"/>
  <c r="B1376" i="4" s="1"/>
  <c r="E1376" i="4" s="1"/>
  <c r="B1375" i="4" a="1"/>
  <c r="B1375" i="4" s="1"/>
  <c r="E1375" i="4" s="1"/>
  <c r="B1374" i="4" a="1"/>
  <c r="B1374" i="4" s="1"/>
  <c r="D1374" i="4" s="1"/>
  <c r="B1373" i="4" a="1"/>
  <c r="B1373" i="4" s="1"/>
  <c r="E1373" i="4" s="1"/>
  <c r="B1372" i="4" a="1"/>
  <c r="B1372" i="4" s="1"/>
  <c r="D1372" i="4" s="1"/>
  <c r="B1371" i="4" a="1"/>
  <c r="B1371" i="4" s="1"/>
  <c r="E1371" i="4" s="1"/>
  <c r="B1370" i="4" a="1"/>
  <c r="B1370" i="4" s="1"/>
  <c r="E1370" i="4" s="1"/>
  <c r="B1369" i="4" a="1"/>
  <c r="B1369" i="4" s="1"/>
  <c r="E1369" i="4" s="1"/>
  <c r="B1368" i="4" a="1"/>
  <c r="B1368" i="4" s="1"/>
  <c r="E1368" i="4" s="1"/>
  <c r="B1367" i="4" a="1"/>
  <c r="B1367" i="4" s="1"/>
  <c r="E1367" i="4" s="1"/>
  <c r="B1366" i="4" a="1"/>
  <c r="B1366" i="4" s="1"/>
  <c r="E1366" i="4" s="1"/>
  <c r="B1365" i="4" a="1"/>
  <c r="B1365" i="4" s="1"/>
  <c r="E1365" i="4" s="1"/>
  <c r="B1364" i="4" a="1"/>
  <c r="B1364" i="4" s="1"/>
  <c r="E1364" i="4" s="1"/>
  <c r="B1362" i="4" a="1"/>
  <c r="B1362" i="4" s="1"/>
  <c r="E1362" i="4" s="1"/>
  <c r="B1363" i="4" a="1"/>
  <c r="B1363" i="4" s="1"/>
  <c r="E1363" i="4" s="1"/>
  <c r="B1361" i="4" a="1"/>
  <c r="B1361" i="4" s="1"/>
  <c r="D1361" i="4" s="1"/>
  <c r="B1360" i="4" a="1"/>
  <c r="B1360" i="4" s="1"/>
  <c r="E1360" i="4" s="1"/>
  <c r="B1359" i="4" a="1"/>
  <c r="B1359" i="4" s="1"/>
  <c r="E1359" i="4" s="1"/>
  <c r="B1358" i="4" a="1"/>
  <c r="B1358" i="4" s="1"/>
  <c r="D1358" i="4" s="1"/>
  <c r="B1357" i="4" a="1"/>
  <c r="B1357" i="4" s="1"/>
  <c r="D1357" i="4" s="1"/>
  <c r="B1356" i="4" a="1"/>
  <c r="B1356" i="4" s="1"/>
  <c r="E1356" i="4" s="1"/>
  <c r="B1355" i="4" a="1"/>
  <c r="B1355" i="4" s="1"/>
  <c r="E1355" i="4" s="1"/>
  <c r="B1354" i="4" a="1"/>
  <c r="B1354" i="4" s="1"/>
  <c r="D1354" i="4" s="1"/>
  <c r="B1353" i="4" a="1"/>
  <c r="B1353" i="4" s="1"/>
  <c r="E1353" i="4" s="1"/>
  <c r="B1352" i="4" a="1"/>
  <c r="B1352" i="4" s="1"/>
  <c r="E1352" i="4" s="1"/>
  <c r="B1351" i="4" a="1"/>
  <c r="B1351" i="4" s="1"/>
  <c r="D1351" i="4" s="1"/>
  <c r="B1350" i="4" a="1"/>
  <c r="B1350" i="4" s="1"/>
  <c r="D1350" i="4" s="1"/>
  <c r="B1349" i="4" a="1"/>
  <c r="B1349" i="4" s="1"/>
  <c r="E1349" i="4" s="1"/>
  <c r="B1348" i="4" a="1"/>
  <c r="B1348" i="4" s="1"/>
  <c r="E1348" i="4" s="1"/>
  <c r="B1347" i="4" a="1"/>
  <c r="B1347" i="4" s="1"/>
  <c r="E1347" i="4" s="1"/>
  <c r="B1345" i="4" a="1"/>
  <c r="B1345" i="4" s="1"/>
  <c r="D1345" i="4" s="1"/>
  <c r="B1346" i="4" a="1"/>
  <c r="B1346" i="4" s="1"/>
  <c r="E1346" i="4" s="1"/>
  <c r="B1344" i="4" a="1"/>
  <c r="B1344" i="4" s="1"/>
  <c r="E1344" i="4" s="1"/>
  <c r="B1343" i="4" a="1"/>
  <c r="B1343" i="4" s="1"/>
  <c r="D1343" i="4" s="1"/>
  <c r="B1342" i="4" a="1"/>
  <c r="B1342" i="4" s="1"/>
  <c r="E1342" i="4" s="1"/>
  <c r="B1341" i="4" a="1"/>
  <c r="B1341" i="4" s="1"/>
  <c r="E1341" i="4" s="1"/>
  <c r="B1340" i="4" a="1"/>
  <c r="B1340" i="4" s="1"/>
  <c r="D1340" i="4" s="1"/>
  <c r="B1338" i="4" a="1"/>
  <c r="B1338" i="4" s="1"/>
  <c r="E1338" i="4" s="1"/>
  <c r="B1339" i="4" a="1"/>
  <c r="B1339" i="4" s="1"/>
  <c r="E1339" i="4" s="1"/>
  <c r="B1337" i="4" a="1"/>
  <c r="B1337" i="4" s="1"/>
  <c r="E1337" i="4" s="1"/>
  <c r="B1336" i="4" a="1"/>
  <c r="B1336" i="4" s="1"/>
  <c r="E1336" i="4" s="1"/>
  <c r="B1334" i="4" a="1"/>
  <c r="B1334" i="4" s="1"/>
  <c r="E1334" i="4" s="1"/>
  <c r="B1335" i="4" a="1"/>
  <c r="B1335" i="4" s="1"/>
  <c r="E1335" i="4" s="1"/>
  <c r="B1333" i="4" a="1"/>
  <c r="B1333" i="4" s="1"/>
  <c r="E1333" i="4" s="1"/>
  <c r="B1329" i="4" a="1"/>
  <c r="B1329" i="4" s="1"/>
  <c r="E1329" i="4" s="1"/>
  <c r="B1332" i="4" a="1"/>
  <c r="B1332" i="4" s="1"/>
  <c r="E1332" i="4" s="1"/>
  <c r="B1331" i="4" a="1"/>
  <c r="B1331" i="4" s="1"/>
  <c r="E1331" i="4" s="1"/>
  <c r="B1330" i="4" a="1"/>
  <c r="B1330" i="4" s="1"/>
  <c r="E1330" i="4" s="1"/>
  <c r="B1328" i="4" a="1"/>
  <c r="B1328" i="4" s="1"/>
  <c r="E1328" i="4" s="1"/>
  <c r="B1327" i="4" a="1"/>
  <c r="B1327" i="4" s="1"/>
  <c r="D1327" i="4" s="1"/>
  <c r="B1326" i="4" a="1"/>
  <c r="B1326" i="4" s="1"/>
  <c r="E1326" i="4" s="1"/>
  <c r="B1325" i="4" a="1"/>
  <c r="B1325" i="4" s="1"/>
  <c r="D1325" i="4" s="1"/>
  <c r="B1324" i="4" a="1"/>
  <c r="B1324" i="4" s="1"/>
  <c r="E1324" i="4" s="1"/>
  <c r="B1320" i="4" a="1"/>
  <c r="B1320" i="4" s="1"/>
  <c r="E1320" i="4" s="1"/>
  <c r="B1323" i="4" a="1"/>
  <c r="B1323" i="4" s="1"/>
  <c r="E1323" i="4" s="1"/>
  <c r="B1322" i="4" a="1"/>
  <c r="B1322" i="4" s="1"/>
  <c r="E1322" i="4" s="1"/>
  <c r="B1319" i="4" a="1"/>
  <c r="B1319" i="4" s="1"/>
  <c r="E1319" i="4" s="1"/>
  <c r="B1321" i="4" a="1"/>
  <c r="B1321" i="4" s="1"/>
  <c r="E1321" i="4" s="1"/>
  <c r="B1318" i="4" a="1"/>
  <c r="B1318" i="4" s="1"/>
  <c r="E1318" i="4" s="1"/>
  <c r="B1316" i="4" a="1"/>
  <c r="B1316" i="4" s="1"/>
  <c r="E1316" i="4" s="1"/>
  <c r="B1317" i="4" a="1"/>
  <c r="B1317" i="4" s="1"/>
  <c r="E1317" i="4" s="1"/>
  <c r="B1313" i="4" a="1"/>
  <c r="B1313" i="4" s="1"/>
  <c r="E1313" i="4" s="1"/>
  <c r="B1315" i="4" a="1"/>
  <c r="B1315" i="4" s="1"/>
  <c r="E1315" i="4" s="1"/>
  <c r="B1314" i="4" a="1"/>
  <c r="B1314" i="4" s="1"/>
  <c r="D1314" i="4" s="1"/>
  <c r="B1312" i="4" a="1"/>
  <c r="B1312" i="4" s="1"/>
  <c r="E1312" i="4" s="1"/>
  <c r="B1311" i="4" a="1"/>
  <c r="B1311" i="4" s="1"/>
  <c r="E1311" i="4" s="1"/>
  <c r="B1309" i="4" a="1"/>
  <c r="B1309" i="4" s="1"/>
  <c r="E1309" i="4" s="1"/>
  <c r="B1310" i="4" a="1"/>
  <c r="B1310" i="4" s="1"/>
  <c r="E1310" i="4" s="1"/>
  <c r="B1306" i="4" a="1"/>
  <c r="B1306" i="4" s="1"/>
  <c r="D1306" i="4" s="1"/>
  <c r="B1308" i="4" a="1"/>
  <c r="B1308" i="4" s="1"/>
  <c r="E1308" i="4" s="1"/>
  <c r="B1307" i="4" a="1"/>
  <c r="B1307" i="4" s="1"/>
  <c r="D1307" i="4" s="1"/>
  <c r="B1305" i="4" a="1"/>
  <c r="B1305" i="4" s="1"/>
  <c r="D1305" i="4" s="1"/>
  <c r="B1304" i="4" a="1"/>
  <c r="B1304" i="4" s="1"/>
  <c r="E1304" i="4" s="1"/>
  <c r="B1303" i="4" a="1"/>
  <c r="B1303" i="4" s="1"/>
  <c r="D1303" i="4" s="1"/>
  <c r="B1302" i="4" a="1"/>
  <c r="B1302" i="4" s="1"/>
  <c r="E1302" i="4" s="1"/>
  <c r="B1300" i="4" a="1"/>
  <c r="B1300" i="4" s="1"/>
  <c r="E1300" i="4" s="1"/>
  <c r="B1301" i="4" a="1"/>
  <c r="B1301" i="4" s="1"/>
  <c r="E1301" i="4" s="1"/>
  <c r="B1299" i="4" a="1"/>
  <c r="B1299" i="4" s="1"/>
  <c r="E1299" i="4" s="1"/>
  <c r="B1295" i="4" a="1"/>
  <c r="B1295" i="4" s="1"/>
  <c r="E1295" i="4" s="1"/>
  <c r="B1298" i="4" a="1"/>
  <c r="B1298" i="4" s="1"/>
  <c r="E1298" i="4" s="1"/>
  <c r="B1297" i="4" a="1"/>
  <c r="B1297" i="4" s="1"/>
  <c r="E1297" i="4" s="1"/>
  <c r="B1296" i="4" a="1"/>
  <c r="B1296" i="4" s="1"/>
  <c r="D1296" i="4" s="1"/>
  <c r="B1294" i="4" a="1"/>
  <c r="B1294" i="4" s="1"/>
  <c r="E1294" i="4" s="1"/>
  <c r="B1293" i="4" a="1"/>
  <c r="B1293" i="4" s="1"/>
  <c r="E1293" i="4" s="1"/>
  <c r="B1292" i="4" a="1"/>
  <c r="B1292" i="4" s="1"/>
  <c r="E1292" i="4" s="1"/>
  <c r="B1291" i="4" a="1"/>
  <c r="B1291" i="4" s="1"/>
  <c r="E1291" i="4" s="1"/>
  <c r="B1290" i="4" a="1"/>
  <c r="B1290" i="4" s="1"/>
  <c r="E1290" i="4" s="1"/>
  <c r="B1289" i="4" a="1"/>
  <c r="B1289" i="4" s="1"/>
  <c r="D1289" i="4" s="1"/>
  <c r="B1288" i="4" a="1"/>
  <c r="B1288" i="4" s="1"/>
  <c r="E1288" i="4" s="1"/>
  <c r="B1286" i="4" a="1"/>
  <c r="B1286" i="4" s="1"/>
  <c r="E1286" i="4" s="1"/>
  <c r="B1287" i="4" a="1"/>
  <c r="B1287" i="4" s="1"/>
  <c r="E1287" i="4" s="1"/>
  <c r="B1285" i="4" a="1"/>
  <c r="B1285" i="4" s="1"/>
  <c r="E1285" i="4" s="1"/>
  <c r="B1281" i="4" a="1"/>
  <c r="B1281" i="4" s="1"/>
  <c r="E1281" i="4" s="1"/>
  <c r="B1284" i="4" a="1"/>
  <c r="B1284" i="4" s="1"/>
  <c r="E1284" i="4" s="1"/>
  <c r="B1283" i="4" a="1"/>
  <c r="B1283" i="4" s="1"/>
  <c r="D1283" i="4" s="1"/>
  <c r="B1282" i="4" a="1"/>
  <c r="B1282" i="4" s="1"/>
  <c r="E1282" i="4" s="1"/>
  <c r="B1280" i="4" a="1"/>
  <c r="B1280" i="4" s="1"/>
  <c r="E1280" i="4" s="1"/>
  <c r="B1279" i="4" a="1"/>
  <c r="B1279" i="4" s="1"/>
  <c r="D1279" i="4" s="1"/>
  <c r="B1278" i="4" a="1"/>
  <c r="B1278" i="4" s="1"/>
  <c r="E1278" i="4" s="1"/>
  <c r="B1277" i="4" a="1"/>
  <c r="B1277" i="4" s="1"/>
  <c r="E1277" i="4" s="1"/>
  <c r="B1276" i="4" a="1"/>
  <c r="B1276" i="4" s="1"/>
  <c r="D1276" i="4" s="1"/>
  <c r="B1275" i="4" a="1"/>
  <c r="B1275" i="4" s="1"/>
  <c r="D1275" i="4" s="1"/>
  <c r="B1273" i="4" a="1"/>
  <c r="B1273" i="4" s="1"/>
  <c r="E1273" i="4" s="1"/>
  <c r="B1274" i="4" a="1"/>
  <c r="B1274" i="4" s="1"/>
  <c r="D1274" i="4" s="1"/>
  <c r="B1272" i="4" a="1"/>
  <c r="B1272" i="4" s="1"/>
  <c r="E1272" i="4" s="1"/>
  <c r="B1271" i="4" a="1"/>
  <c r="B1271" i="4" s="1"/>
  <c r="E1271" i="4" s="1"/>
  <c r="B1270" i="4" a="1"/>
  <c r="B1270" i="4" s="1"/>
  <c r="D1270" i="4" s="1"/>
  <c r="B1269" i="4" a="1"/>
  <c r="B1269" i="4" s="1"/>
  <c r="E1269" i="4" s="1"/>
  <c r="B1268" i="4" a="1"/>
  <c r="B1268" i="4" s="1"/>
  <c r="E1268" i="4" s="1"/>
  <c r="B1267" i="4" a="1"/>
  <c r="B1267" i="4" s="1"/>
  <c r="E1267" i="4" s="1"/>
  <c r="B1266" i="4" a="1"/>
  <c r="B1266" i="4" s="1"/>
  <c r="E1266" i="4" s="1"/>
  <c r="B1265" i="4" a="1"/>
  <c r="B1265" i="4" s="1"/>
  <c r="E1265" i="4" s="1"/>
  <c r="B1264" i="4" a="1"/>
  <c r="B1264" i="4" s="1"/>
  <c r="E1264" i="4" s="1"/>
  <c r="B1263" i="4" a="1"/>
  <c r="B1263" i="4" s="1"/>
  <c r="E1263" i="4" s="1"/>
  <c r="B1262" i="4" a="1"/>
  <c r="B1262" i="4" s="1"/>
  <c r="E1262" i="4" s="1"/>
  <c r="B1261" i="4" a="1"/>
  <c r="B1261" i="4" s="1"/>
  <c r="D1261" i="4" s="1"/>
  <c r="B1260" i="4" a="1"/>
  <c r="B1260" i="4" s="1"/>
  <c r="D1260" i="4" s="1"/>
  <c r="B1259" i="4" a="1"/>
  <c r="B1259" i="4" s="1"/>
  <c r="E1259" i="4" s="1"/>
  <c r="B1258" i="4" a="1"/>
  <c r="B1258" i="4" s="1"/>
  <c r="E1258" i="4" s="1"/>
  <c r="B1254" i="4" a="1"/>
  <c r="B1254" i="4" s="1"/>
  <c r="E1254" i="4" s="1"/>
  <c r="B1257" i="4" a="1"/>
  <c r="B1257" i="4" s="1"/>
  <c r="E1257" i="4" s="1"/>
  <c r="B1256" i="4" a="1"/>
  <c r="B1256" i="4" s="1"/>
  <c r="D1256" i="4" s="1"/>
  <c r="B1255" i="4" a="1"/>
  <c r="B1255" i="4" s="1"/>
  <c r="D1255" i="4" s="1"/>
  <c r="B1253" i="4" a="1"/>
  <c r="B1253" i="4" s="1"/>
  <c r="E1253" i="4" s="1"/>
  <c r="B1252" i="4" a="1"/>
  <c r="B1252" i="4" s="1"/>
  <c r="E1252" i="4" s="1"/>
  <c r="B1251" i="4" a="1"/>
  <c r="B1251" i="4" s="1"/>
  <c r="D1251" i="4" s="1"/>
  <c r="B1250" i="4" a="1"/>
  <c r="B1250" i="4" s="1"/>
  <c r="E1250" i="4" s="1"/>
  <c r="B1249" i="4" a="1"/>
  <c r="B1249" i="4" s="1"/>
  <c r="E1249" i="4" s="1"/>
  <c r="B1248" i="4" a="1"/>
  <c r="B1248" i="4" s="1"/>
  <c r="D1248" i="4" s="1"/>
  <c r="B1247" i="4" a="1"/>
  <c r="B1247" i="4" s="1"/>
  <c r="D1247" i="4" s="1"/>
  <c r="B1245" i="4" a="1"/>
  <c r="B1245" i="4" s="1"/>
  <c r="D1245" i="4" s="1"/>
  <c r="B1246" i="4" a="1"/>
  <c r="B1246" i="4" s="1"/>
  <c r="D1246" i="4" s="1"/>
  <c r="B1244" i="4" a="1"/>
  <c r="B1244" i="4" s="1"/>
  <c r="E1244" i="4" s="1"/>
  <c r="B1242" i="4" a="1"/>
  <c r="B1242" i="4" s="1"/>
  <c r="E1242" i="4" s="1"/>
  <c r="B1243" i="4" a="1"/>
  <c r="B1243" i="4" s="1"/>
  <c r="E1243" i="4" s="1"/>
  <c r="B1241" i="4" a="1"/>
  <c r="B1241" i="4" s="1"/>
  <c r="E1241" i="4" s="1"/>
  <c r="B1240" i="4" a="1"/>
  <c r="B1240" i="4" s="1"/>
  <c r="E1240" i="4" s="1"/>
  <c r="B1239" i="4" a="1"/>
  <c r="B1239" i="4" s="1"/>
  <c r="E1239" i="4" s="1"/>
  <c r="B1238" i="4" a="1"/>
  <c r="B1238" i="4" s="1"/>
  <c r="E1238" i="4" s="1"/>
  <c r="B1237" i="4" a="1"/>
  <c r="B1237" i="4" s="1"/>
  <c r="E1237" i="4" s="1"/>
  <c r="B1235" i="4" a="1"/>
  <c r="B1235" i="4" s="1"/>
  <c r="E1235" i="4" s="1"/>
  <c r="B1236" i="4" a="1"/>
  <c r="B1236" i="4" s="1"/>
  <c r="E1236" i="4" s="1"/>
  <c r="B1234" i="4" a="1"/>
  <c r="B1234" i="4" s="1"/>
  <c r="E1234" i="4" s="1"/>
  <c r="B1233" i="4" a="1"/>
  <c r="B1233" i="4" s="1"/>
  <c r="E1233" i="4" s="1"/>
  <c r="B1232" i="4" a="1"/>
  <c r="B1232" i="4" s="1"/>
  <c r="E1232" i="4" s="1"/>
  <c r="B1231" i="4" a="1"/>
  <c r="B1231" i="4" s="1"/>
  <c r="D1231" i="4" s="1"/>
  <c r="B1229" i="4" a="1"/>
  <c r="B1229" i="4" s="1"/>
  <c r="E1229" i="4" s="1"/>
  <c r="B1230" i="4" a="1"/>
  <c r="B1230" i="4" s="1"/>
  <c r="E1230" i="4" s="1"/>
  <c r="B1228" i="4" a="1"/>
  <c r="B1228" i="4" s="1"/>
  <c r="E1228" i="4" s="1"/>
  <c r="B1227" i="4" a="1"/>
  <c r="B1227" i="4" s="1"/>
  <c r="E1227" i="4" s="1"/>
  <c r="B1226" i="4" a="1"/>
  <c r="B1226" i="4" s="1"/>
  <c r="E1226" i="4" s="1"/>
  <c r="B1225" i="4" a="1"/>
  <c r="B1225" i="4" s="1"/>
  <c r="E1225" i="4" s="1"/>
  <c r="B1224" i="4" a="1"/>
  <c r="B1224" i="4" s="1"/>
  <c r="E1224" i="4" s="1"/>
  <c r="B1223" i="4" a="1"/>
  <c r="B1223" i="4" s="1"/>
  <c r="E1223" i="4" s="1"/>
  <c r="B1222" i="4" a="1"/>
  <c r="B1222" i="4" s="1"/>
  <c r="E1222" i="4" s="1"/>
  <c r="B1221" i="4" a="1"/>
  <c r="B1221" i="4" s="1"/>
  <c r="D1221" i="4" s="1"/>
  <c r="B1220" i="4" a="1"/>
  <c r="B1220" i="4" s="1"/>
  <c r="D1220" i="4" s="1"/>
  <c r="B1219" i="4" a="1"/>
  <c r="B1219" i="4" s="1"/>
  <c r="E1219" i="4" s="1"/>
  <c r="B1218" i="4" a="1"/>
  <c r="B1218" i="4" s="1"/>
  <c r="E1218" i="4" s="1"/>
  <c r="B1217" i="4" a="1"/>
  <c r="B1217" i="4" s="1"/>
  <c r="E1217" i="4" s="1"/>
  <c r="B1216" i="4" a="1"/>
  <c r="B1216" i="4" s="1"/>
  <c r="E1216" i="4" s="1"/>
  <c r="B1215" i="4" a="1"/>
  <c r="B1215" i="4" s="1"/>
  <c r="E1215" i="4" s="1"/>
  <c r="B1214" i="4" a="1"/>
  <c r="B1214" i="4" s="1"/>
  <c r="E1214" i="4" s="1"/>
  <c r="B1213" i="4" a="1"/>
  <c r="B1213" i="4" s="1"/>
  <c r="E1213" i="4" s="1"/>
  <c r="B1212" i="4" a="1"/>
  <c r="B1212" i="4" s="1"/>
  <c r="E1212" i="4" s="1"/>
  <c r="B1211" i="4" a="1"/>
  <c r="B1211" i="4" s="1"/>
  <c r="E1211" i="4" s="1"/>
  <c r="B1208" i="4" a="1"/>
  <c r="B1208" i="4" s="1"/>
  <c r="D1208" i="4" s="1"/>
  <c r="B1210" i="4" a="1"/>
  <c r="B1210" i="4" s="1"/>
  <c r="D1210" i="4" s="1"/>
  <c r="B1209" i="4" a="1"/>
  <c r="B1209" i="4" s="1"/>
  <c r="E1209" i="4" s="1"/>
  <c r="B1207" i="4" a="1"/>
  <c r="B1207" i="4" s="1"/>
  <c r="E1207" i="4" s="1"/>
  <c r="B1206" i="4" a="1"/>
  <c r="B1206" i="4" s="1"/>
  <c r="E1206" i="4" s="1"/>
  <c r="B1205" i="4" a="1"/>
  <c r="B1205" i="4" s="1"/>
  <c r="E1205" i="4" s="1"/>
  <c r="B1204" i="4" a="1"/>
  <c r="B1204" i="4" s="1"/>
  <c r="E1204" i="4" s="1"/>
  <c r="B1203" i="4" a="1"/>
  <c r="B1203" i="4" s="1"/>
  <c r="E1203" i="4" s="1"/>
  <c r="B1202" i="4" a="1"/>
  <c r="B1202" i="4" s="1"/>
  <c r="E1202" i="4" s="1"/>
  <c r="B1200" i="4" a="1"/>
  <c r="B1200" i="4" s="1"/>
  <c r="D1200" i="4" s="1"/>
  <c r="B1201" i="4" a="1"/>
  <c r="B1201" i="4" s="1"/>
  <c r="D1201" i="4" s="1"/>
  <c r="B1197" i="4" a="1"/>
  <c r="B1197" i="4" s="1"/>
  <c r="E1197" i="4" s="1"/>
  <c r="B1199" i="4" a="1"/>
  <c r="B1199" i="4" s="1"/>
  <c r="E1199" i="4" s="1"/>
  <c r="B1198" i="4" a="1"/>
  <c r="B1198" i="4" s="1"/>
  <c r="D1198" i="4" s="1"/>
  <c r="B1196" i="4" a="1"/>
  <c r="B1196" i="4" s="1"/>
  <c r="E1196" i="4" s="1"/>
  <c r="B1195" i="4" a="1"/>
  <c r="B1195" i="4" s="1"/>
  <c r="E1195" i="4" s="1"/>
  <c r="B1194" i="4" a="1"/>
  <c r="B1194" i="4" s="1"/>
  <c r="E1194" i="4" s="1"/>
  <c r="B1193" i="4" a="1"/>
  <c r="B1193" i="4" s="1"/>
  <c r="E1193" i="4" s="1"/>
  <c r="B1192" i="4" a="1"/>
  <c r="B1192" i="4" s="1"/>
  <c r="E1192" i="4" s="1"/>
  <c r="B1191" i="4" a="1"/>
  <c r="B1191" i="4" s="1"/>
  <c r="E1191" i="4" s="1"/>
  <c r="B1190" i="4" a="1"/>
  <c r="B1190" i="4" s="1"/>
  <c r="E1190" i="4" s="1"/>
  <c r="B1189" i="4" a="1"/>
  <c r="B1189" i="4" s="1"/>
  <c r="E1189" i="4" s="1"/>
  <c r="B1188" i="4" a="1"/>
  <c r="B1188" i="4" s="1"/>
  <c r="E1188" i="4" s="1"/>
  <c r="B1187" i="4" a="1"/>
  <c r="B1187" i="4" s="1"/>
  <c r="E1187" i="4" s="1"/>
  <c r="B1186" i="4" a="1"/>
  <c r="B1186" i="4" s="1"/>
  <c r="E1186" i="4" s="1"/>
  <c r="B1185" i="4" a="1"/>
  <c r="B1185" i="4" s="1"/>
  <c r="E1185" i="4" s="1"/>
  <c r="B1184" i="4" a="1"/>
  <c r="B1184" i="4" s="1"/>
  <c r="E1184" i="4" s="1"/>
  <c r="B1183" i="4" a="1"/>
  <c r="B1183" i="4" s="1"/>
  <c r="E1183" i="4" s="1"/>
  <c r="B1182" i="4" a="1"/>
  <c r="B1182" i="4" s="1"/>
  <c r="E1182" i="4" s="1"/>
  <c r="B1181" i="4" a="1"/>
  <c r="B1181" i="4" s="1"/>
  <c r="D1181" i="4" s="1"/>
  <c r="B1180" i="4" a="1"/>
  <c r="B1180" i="4" s="1"/>
  <c r="E1180" i="4" s="1"/>
  <c r="B1179" i="4" a="1"/>
  <c r="B1179" i="4" s="1"/>
  <c r="E1179" i="4" s="1"/>
  <c r="B1178" i="4" a="1"/>
  <c r="B1178" i="4" s="1"/>
  <c r="E1178" i="4" s="1"/>
  <c r="B1174" i="4" a="1"/>
  <c r="B1174" i="4" s="1"/>
  <c r="E1174" i="4" s="1"/>
  <c r="B1177" i="4" a="1"/>
  <c r="B1177" i="4" s="1"/>
  <c r="E1177" i="4" s="1"/>
  <c r="B1176" i="4" a="1"/>
  <c r="B1176" i="4" s="1"/>
  <c r="D1176" i="4" s="1"/>
  <c r="B1175" i="4" a="1"/>
  <c r="B1175" i="4" s="1"/>
  <c r="D1175" i="4" s="1"/>
  <c r="B1173" i="4" a="1"/>
  <c r="B1173" i="4" s="1"/>
  <c r="D1173" i="4" s="1"/>
  <c r="B1172" i="4" a="1"/>
  <c r="B1172" i="4" s="1"/>
  <c r="D1172" i="4" s="1"/>
  <c r="B1171" i="4" a="1"/>
  <c r="B1171" i="4" s="1"/>
  <c r="E1171" i="4" s="1"/>
  <c r="B1170" i="4" a="1"/>
  <c r="B1170" i="4" s="1"/>
  <c r="D1170" i="4" s="1"/>
  <c r="B1169" i="4" a="1"/>
  <c r="B1169" i="4" s="1"/>
  <c r="E1169" i="4" s="1"/>
  <c r="B1168" i="4" a="1"/>
  <c r="B1168" i="4" s="1"/>
  <c r="E1168" i="4" s="1"/>
  <c r="B1167" i="4" a="1"/>
  <c r="B1167" i="4" s="1"/>
  <c r="E1167" i="4" s="1"/>
  <c r="B1166" i="4" a="1"/>
  <c r="B1166" i="4" s="1"/>
  <c r="E1166" i="4" s="1"/>
  <c r="B1165" i="4" a="1"/>
  <c r="B1165" i="4" s="1"/>
  <c r="E1165" i="4" s="1"/>
  <c r="B1164" i="4" a="1"/>
  <c r="B1164" i="4" s="1"/>
  <c r="E1164" i="4" s="1"/>
  <c r="B1163" i="4" a="1"/>
  <c r="B1163" i="4" s="1"/>
  <c r="E1163" i="4" s="1"/>
  <c r="B1162" i="4" a="1"/>
  <c r="B1162" i="4" s="1"/>
  <c r="E1162" i="4" s="1"/>
  <c r="B1161" i="4" a="1"/>
  <c r="B1161" i="4" s="1"/>
  <c r="E1161" i="4" s="1"/>
  <c r="B1160" i="4" a="1"/>
  <c r="B1160" i="4" s="1"/>
  <c r="D1160" i="4" s="1"/>
  <c r="B1159" i="4" a="1"/>
  <c r="B1159" i="4" s="1"/>
  <c r="E1159" i="4" s="1"/>
  <c r="B1158" i="4" a="1"/>
  <c r="B1158" i="4" s="1"/>
  <c r="E1158" i="4" s="1"/>
  <c r="B1157" i="4" a="1"/>
  <c r="B1157" i="4" s="1"/>
  <c r="D1157" i="4" s="1"/>
  <c r="B1155" i="4" a="1"/>
  <c r="B1155" i="4" s="1"/>
  <c r="D1155" i="4" s="1"/>
  <c r="B1156" i="4" a="1"/>
  <c r="B1156" i="4" s="1"/>
  <c r="E1156" i="4" s="1"/>
  <c r="B1154" i="4" a="1"/>
  <c r="B1154" i="4" s="1"/>
  <c r="E1154" i="4" s="1"/>
  <c r="B1153" i="4" a="1"/>
  <c r="B1153" i="4" s="1"/>
  <c r="E1153" i="4" s="1"/>
  <c r="B1152" i="4" a="1"/>
  <c r="B1152" i="4" s="1"/>
  <c r="E1152" i="4" s="1"/>
  <c r="B1151" i="4" a="1"/>
  <c r="B1151" i="4" s="1"/>
  <c r="E1151" i="4" s="1"/>
  <c r="B1150" i="4" a="1"/>
  <c r="B1150" i="4" s="1"/>
  <c r="E1150" i="4" s="1"/>
  <c r="B1149" i="4" a="1"/>
  <c r="B1149" i="4" s="1"/>
  <c r="D1149" i="4" s="1"/>
  <c r="B1148" i="4" a="1"/>
  <c r="B1148" i="4" s="1"/>
  <c r="E1148" i="4" s="1"/>
  <c r="B1147" i="4" a="1"/>
  <c r="B1147" i="4" s="1"/>
  <c r="D1147" i="4" s="1"/>
  <c r="B1146" i="4" a="1"/>
  <c r="B1146" i="4" s="1"/>
  <c r="E1146" i="4" s="1"/>
  <c r="B1143" i="4" a="1"/>
  <c r="B1143" i="4" s="1"/>
  <c r="E1143" i="4" s="1"/>
  <c r="B1145" i="4" a="1"/>
  <c r="B1145" i="4" s="1"/>
  <c r="E1145" i="4" s="1"/>
  <c r="B1144" i="4" a="1"/>
  <c r="B1144" i="4" s="1"/>
  <c r="D1144" i="4" s="1"/>
  <c r="B1142" i="4" a="1"/>
  <c r="B1142" i="4" s="1"/>
  <c r="E1142" i="4" s="1"/>
  <c r="B1141" i="4" a="1"/>
  <c r="B1141" i="4" s="1"/>
  <c r="E1141" i="4" s="1"/>
  <c r="B1140" i="4" a="1"/>
  <c r="B1140" i="4" s="1"/>
  <c r="E1140" i="4" s="1"/>
  <c r="B1139" i="4" a="1"/>
  <c r="B1139" i="4" s="1"/>
  <c r="D1139" i="4" s="1"/>
  <c r="B1138" i="4" a="1"/>
  <c r="B1138" i="4" s="1"/>
  <c r="E1138" i="4" s="1"/>
  <c r="B1137" i="4" a="1"/>
  <c r="B1137" i="4" s="1"/>
  <c r="E1137" i="4" s="1"/>
  <c r="B1136" i="4" a="1"/>
  <c r="B1136" i="4" s="1"/>
  <c r="E1136" i="4" s="1"/>
  <c r="B1135" i="4" a="1"/>
  <c r="B1135" i="4" s="1"/>
  <c r="E1135" i="4" s="1"/>
  <c r="B1132" i="4" a="1"/>
  <c r="B1132" i="4" s="1"/>
  <c r="E1132" i="4" s="1"/>
  <c r="B1134" i="4" a="1"/>
  <c r="B1134" i="4" s="1"/>
  <c r="E1134" i="4" s="1"/>
  <c r="B1133" i="4" a="1"/>
  <c r="B1133" i="4" s="1"/>
  <c r="E1133" i="4" s="1"/>
  <c r="B1131" i="4" a="1"/>
  <c r="B1131" i="4" s="1"/>
  <c r="D1131" i="4" s="1"/>
  <c r="B1130" i="4" a="1"/>
  <c r="B1130" i="4" s="1"/>
  <c r="E1130" i="4" s="1"/>
  <c r="B1129" i="4" a="1"/>
  <c r="B1129" i="4" s="1"/>
  <c r="D1129" i="4" s="1"/>
  <c r="B1128" i="4" a="1"/>
  <c r="B1128" i="4" s="1"/>
  <c r="E1128" i="4" s="1"/>
  <c r="B1127" i="4" a="1"/>
  <c r="B1127" i="4" s="1"/>
  <c r="E1127" i="4" s="1"/>
  <c r="B1126" i="4" a="1"/>
  <c r="B1126" i="4" s="1"/>
  <c r="E1126" i="4" s="1"/>
  <c r="B1125" i="4" a="1"/>
  <c r="B1125" i="4" s="1"/>
  <c r="E1125" i="4" s="1"/>
  <c r="B1124" i="4" a="1"/>
  <c r="B1124" i="4" s="1"/>
  <c r="E1124" i="4" s="1"/>
  <c r="B1123" i="4" a="1"/>
  <c r="B1123" i="4" s="1"/>
  <c r="E1123" i="4" s="1"/>
  <c r="B1122" i="4" a="1"/>
  <c r="B1122" i="4" s="1"/>
  <c r="E1122" i="4" s="1"/>
  <c r="B1121" i="4" a="1"/>
  <c r="B1121" i="4" s="1"/>
  <c r="E1121" i="4" s="1"/>
  <c r="B1120" i="4" a="1"/>
  <c r="B1120" i="4" s="1"/>
  <c r="E1120" i="4" s="1"/>
  <c r="B1119" i="4" a="1"/>
  <c r="B1119" i="4" s="1"/>
  <c r="E1119" i="4" s="1"/>
  <c r="B1118" i="4" a="1"/>
  <c r="B1118" i="4" s="1"/>
  <c r="E1118" i="4" s="1"/>
  <c r="B1117" i="4" a="1"/>
  <c r="B1117" i="4" s="1"/>
  <c r="D1117" i="4" s="1"/>
  <c r="B1116" i="4" a="1"/>
  <c r="B1116" i="4" s="1"/>
  <c r="D1116" i="4" s="1"/>
  <c r="B1114" i="4" a="1"/>
  <c r="B1114" i="4" s="1"/>
  <c r="E1114" i="4" s="1"/>
  <c r="B1115" i="4" a="1"/>
  <c r="B1115" i="4" s="1"/>
  <c r="E1115" i="4" s="1"/>
  <c r="B1113" i="4" a="1"/>
  <c r="B1113" i="4" s="1"/>
  <c r="E1113" i="4" s="1"/>
  <c r="B1112" i="4" a="1"/>
  <c r="B1112" i="4" s="1"/>
  <c r="E1112" i="4" s="1"/>
  <c r="B1111" i="4" a="1"/>
  <c r="B1111" i="4" s="1"/>
  <c r="D1111" i="4" s="1"/>
  <c r="B1110" i="4" a="1"/>
  <c r="B1110" i="4" s="1"/>
  <c r="D1110" i="4" s="1"/>
  <c r="B1109" i="4" a="1"/>
  <c r="B1109" i="4" s="1"/>
  <c r="E1109" i="4" s="1"/>
  <c r="B1108" i="4" a="1"/>
  <c r="B1108" i="4" s="1"/>
  <c r="D1108" i="4" s="1"/>
  <c r="B1107" i="4" a="1"/>
  <c r="B1107" i="4" s="1"/>
  <c r="E1107" i="4" s="1"/>
  <c r="B1106" i="4" a="1"/>
  <c r="B1106" i="4" s="1"/>
  <c r="E1106" i="4" s="1"/>
  <c r="B1104" i="4" a="1"/>
  <c r="B1104" i="4" s="1"/>
  <c r="E1104" i="4" s="1"/>
  <c r="B1105" i="4" a="1"/>
  <c r="B1105" i="4" s="1"/>
  <c r="E1105" i="4" s="1"/>
  <c r="B1103" i="4" a="1"/>
  <c r="B1103" i="4" s="1"/>
  <c r="D1103" i="4" s="1"/>
  <c r="B1102" i="4" a="1"/>
  <c r="B1102" i="4" s="1"/>
  <c r="E1102" i="4" s="1"/>
  <c r="B1101" i="4" a="1"/>
  <c r="B1101" i="4" s="1"/>
  <c r="E1101" i="4" s="1"/>
  <c r="B1100" i="4" a="1"/>
  <c r="B1100" i="4" s="1"/>
  <c r="D1100" i="4" s="1"/>
  <c r="B1099" i="4" a="1"/>
  <c r="B1099" i="4" s="1"/>
  <c r="E1099" i="4" s="1"/>
  <c r="B1098" i="4" a="1"/>
  <c r="B1098" i="4" s="1"/>
  <c r="E1098" i="4" s="1"/>
  <c r="B1097" i="4" a="1"/>
  <c r="B1097" i="4" s="1"/>
  <c r="E1097" i="4" s="1"/>
  <c r="B1096" i="4" a="1"/>
  <c r="B1096" i="4" s="1"/>
  <c r="D1096" i="4" s="1"/>
  <c r="B1095" i="4" a="1"/>
  <c r="B1095" i="4" s="1"/>
  <c r="E1095" i="4" s="1"/>
  <c r="B1094" i="4" a="1"/>
  <c r="B1094" i="4" s="1"/>
  <c r="D1094" i="4" s="1"/>
  <c r="B1093" i="4" a="1"/>
  <c r="B1093" i="4" s="1"/>
  <c r="E1093" i="4" s="1"/>
  <c r="B1092" i="4" a="1"/>
  <c r="B1092" i="4" s="1"/>
  <c r="D1092" i="4" s="1"/>
  <c r="B1091" i="4" a="1"/>
  <c r="B1091" i="4" s="1"/>
  <c r="E1091" i="4" s="1"/>
  <c r="B1090" i="4" a="1"/>
  <c r="B1090" i="4" s="1"/>
  <c r="D1090" i="4" s="1"/>
  <c r="B1083" i="4" a="1"/>
  <c r="B1083" i="4" s="1"/>
  <c r="E1083" i="4" s="1"/>
  <c r="B1089" i="4" a="1"/>
  <c r="B1089" i="4" s="1"/>
  <c r="D1089" i="4" s="1"/>
  <c r="B1088" i="4" a="1"/>
  <c r="B1088" i="4" s="1"/>
  <c r="E1088" i="4" s="1"/>
  <c r="B1087" i="4" a="1"/>
  <c r="B1087" i="4" s="1"/>
  <c r="E1087" i="4" s="1"/>
  <c r="B1086" i="4" a="1"/>
  <c r="B1086" i="4" s="1"/>
  <c r="E1086" i="4" s="1"/>
  <c r="B1085" i="4" a="1"/>
  <c r="B1085" i="4" s="1"/>
  <c r="E1085" i="4" s="1"/>
  <c r="B1084" i="4" a="1"/>
  <c r="B1084" i="4" s="1"/>
  <c r="D1084" i="4" s="1"/>
  <c r="B1082" i="4" a="1"/>
  <c r="B1082" i="4" s="1"/>
  <c r="E1082" i="4" s="1"/>
  <c r="B1081" i="4" a="1"/>
  <c r="B1081" i="4" s="1"/>
  <c r="E1081" i="4" s="1"/>
  <c r="B1080" i="4" a="1"/>
  <c r="B1080" i="4" s="1"/>
  <c r="E1080" i="4" s="1"/>
  <c r="B1079" i="4" a="1"/>
  <c r="B1079" i="4" s="1"/>
  <c r="E1079" i="4" s="1"/>
  <c r="B1078" i="4" a="1"/>
  <c r="B1078" i="4" s="1"/>
  <c r="E1078" i="4" s="1"/>
  <c r="B1077" i="4" a="1"/>
  <c r="B1077" i="4" s="1"/>
  <c r="E1077" i="4" s="1"/>
  <c r="B1076" i="4" a="1"/>
  <c r="B1076" i="4" s="1"/>
  <c r="D1076" i="4" s="1"/>
  <c r="B1075" i="4" a="1"/>
  <c r="B1075" i="4" s="1"/>
  <c r="E1075" i="4" s="1"/>
  <c r="B1073" i="4" a="1"/>
  <c r="B1073" i="4" s="1"/>
  <c r="D1073" i="4" s="1"/>
  <c r="B1074" i="4" a="1"/>
  <c r="B1074" i="4" s="1"/>
  <c r="E1074" i="4" s="1"/>
  <c r="B1072" i="4" a="1"/>
  <c r="B1072" i="4" s="1"/>
  <c r="E1072" i="4" s="1"/>
  <c r="B1071" i="4" a="1"/>
  <c r="B1071" i="4" s="1"/>
  <c r="E1071" i="4" s="1"/>
  <c r="B1070" i="4" a="1"/>
  <c r="B1070" i="4" s="1"/>
  <c r="E1070" i="4" s="1"/>
  <c r="B1069" i="4" a="1"/>
  <c r="B1069" i="4" s="1"/>
  <c r="E1069" i="4" s="1"/>
  <c r="B1067" i="4" a="1"/>
  <c r="B1067" i="4" s="1"/>
  <c r="E1067" i="4" s="1"/>
  <c r="B1068" i="4" a="1"/>
  <c r="B1068" i="4" s="1"/>
  <c r="D1068" i="4" s="1"/>
  <c r="B1066" i="4" a="1"/>
  <c r="B1066" i="4" s="1"/>
  <c r="E1066" i="4" s="1"/>
  <c r="B1065" i="4" a="1"/>
  <c r="B1065" i="4" s="1"/>
  <c r="E1065" i="4" s="1"/>
  <c r="B1064" i="4" a="1"/>
  <c r="B1064" i="4" s="1"/>
  <c r="E1064" i="4" s="1"/>
  <c r="B1063" i="4" a="1"/>
  <c r="B1063" i="4" s="1"/>
  <c r="E1063" i="4" s="1"/>
  <c r="B1062" i="4" a="1"/>
  <c r="B1062" i="4" s="1"/>
  <c r="E1062" i="4" s="1"/>
  <c r="B1061" i="4" a="1"/>
  <c r="B1061" i="4" s="1"/>
  <c r="E1061" i="4" s="1"/>
  <c r="B1060" i="4" a="1"/>
  <c r="B1060" i="4" s="1"/>
  <c r="E1060" i="4" s="1"/>
  <c r="B1059" i="4" a="1"/>
  <c r="B1059" i="4" s="1"/>
  <c r="D1059" i="4" s="1"/>
  <c r="B1058" i="4" a="1"/>
  <c r="B1058" i="4" s="1"/>
  <c r="E1058" i="4" s="1"/>
  <c r="B1057" i="4" a="1"/>
  <c r="B1057" i="4" s="1"/>
  <c r="E1057" i="4" s="1"/>
  <c r="B1056" i="4" a="1"/>
  <c r="B1056" i="4" s="1"/>
  <c r="E1056" i="4" s="1"/>
  <c r="B1055" i="4" a="1"/>
  <c r="B1055" i="4" s="1"/>
  <c r="D1055" i="4" s="1"/>
  <c r="B1054" i="4" a="1"/>
  <c r="B1054" i="4" s="1"/>
  <c r="D1054" i="4" s="1"/>
  <c r="B1052" i="4" a="1"/>
  <c r="B1052" i="4" s="1"/>
  <c r="E1052" i="4" s="1"/>
  <c r="B1053" i="4" a="1"/>
  <c r="B1053" i="4" s="1"/>
  <c r="E1053" i="4" s="1"/>
  <c r="B1051" i="4" a="1"/>
  <c r="B1051" i="4" s="1"/>
  <c r="E1051" i="4" s="1"/>
  <c r="B1050" i="4" a="1"/>
  <c r="B1050" i="4" s="1"/>
  <c r="E1050" i="4" s="1"/>
  <c r="B1049" i="4" a="1"/>
  <c r="B1049" i="4" s="1"/>
  <c r="D1049" i="4" s="1"/>
  <c r="B1048" i="4" a="1"/>
  <c r="B1048" i="4" s="1"/>
  <c r="E1048" i="4" s="1"/>
  <c r="B1046" i="4" a="1"/>
  <c r="B1046" i="4" s="1"/>
  <c r="E1046" i="4" s="1"/>
  <c r="B1047" i="4" a="1"/>
  <c r="B1047" i="4" s="1"/>
  <c r="E1047" i="4" s="1"/>
  <c r="B1045" i="4" a="1"/>
  <c r="B1045" i="4" s="1"/>
  <c r="E1045" i="4" s="1"/>
  <c r="B1044" i="4" a="1"/>
  <c r="B1044" i="4" s="1"/>
  <c r="E1044" i="4" s="1"/>
  <c r="B1043" i="4" a="1"/>
  <c r="B1043" i="4" s="1"/>
  <c r="E1043" i="4" s="1"/>
  <c r="B1042" i="4" a="1"/>
  <c r="B1042" i="4" s="1"/>
  <c r="E1042" i="4" s="1"/>
  <c r="B1041" i="4" a="1"/>
  <c r="B1041" i="4" s="1"/>
  <c r="D1041" i="4" s="1"/>
  <c r="B1040" i="4" a="1"/>
  <c r="B1040" i="4" s="1"/>
  <c r="E1040" i="4" s="1"/>
  <c r="B1039" i="4" a="1"/>
  <c r="B1039" i="4" s="1"/>
  <c r="D1039" i="4" s="1"/>
  <c r="B1038" i="4" a="1"/>
  <c r="B1038" i="4" s="1"/>
  <c r="E1038" i="4" s="1"/>
  <c r="B1037" i="4" a="1"/>
  <c r="B1037" i="4" s="1"/>
  <c r="D1037" i="4" s="1"/>
  <c r="B1036" i="4" a="1"/>
  <c r="B1036" i="4" s="1"/>
  <c r="E1036" i="4" s="1"/>
  <c r="B1035" i="4" a="1"/>
  <c r="B1035" i="4" s="1"/>
  <c r="D1035" i="4" s="1"/>
  <c r="B1034" i="4" a="1"/>
  <c r="B1034" i="4" s="1"/>
  <c r="E1034" i="4" s="1"/>
  <c r="B1033" i="4" a="1"/>
  <c r="B1033" i="4" s="1"/>
  <c r="E1033" i="4" s="1"/>
  <c r="B1032" i="4" a="1"/>
  <c r="B1032" i="4" s="1"/>
  <c r="E1032" i="4" s="1"/>
  <c r="B1031" i="4" a="1"/>
  <c r="B1031" i="4" s="1"/>
  <c r="E1031" i="4" s="1"/>
  <c r="B1030" i="4" a="1"/>
  <c r="B1030" i="4" s="1"/>
  <c r="E1030" i="4" s="1"/>
  <c r="E2243" i="4"/>
  <c r="D2243" i="4"/>
  <c r="E1955" i="4"/>
  <c r="D1955" i="4"/>
  <c r="E1947" i="4"/>
  <c r="D1947" i="4"/>
  <c r="E1939" i="4"/>
  <c r="D1939" i="4"/>
  <c r="E2195" i="4"/>
  <c r="D2195" i="4"/>
  <c r="E2119" i="4"/>
  <c r="D2119" i="4"/>
  <c r="E1967" i="4"/>
  <c r="D1967" i="4"/>
  <c r="E1952" i="4"/>
  <c r="D1952" i="4"/>
  <c r="E1944" i="4"/>
  <c r="D1944" i="4"/>
  <c r="E1936" i="4"/>
  <c r="D1936" i="4"/>
  <c r="E2163" i="4"/>
  <c r="D2163" i="4"/>
  <c r="E1959" i="4"/>
  <c r="D1959" i="4"/>
  <c r="E1951" i="4"/>
  <c r="D1951" i="4"/>
  <c r="E1943" i="4"/>
  <c r="D1943" i="4"/>
  <c r="E1935" i="4"/>
  <c r="D1935" i="4"/>
  <c r="E2215" i="4"/>
  <c r="D2215" i="4"/>
  <c r="E2147" i="4"/>
  <c r="D2147" i="4"/>
  <c r="E1934" i="4"/>
  <c r="D1934" i="4"/>
  <c r="E1927" i="4"/>
  <c r="D1927" i="4"/>
  <c r="E2275" i="4"/>
  <c r="D2275" i="4"/>
  <c r="E2183" i="4"/>
  <c r="D2183" i="4"/>
  <c r="E1956" i="4"/>
  <c r="D1956" i="4"/>
  <c r="E1948" i="4"/>
  <c r="D1948" i="4"/>
  <c r="E1940" i="4"/>
  <c r="D1940" i="4"/>
  <c r="E1895" i="4"/>
  <c r="D1895" i="4"/>
  <c r="E2498" i="4"/>
  <c r="D2498" i="4"/>
  <c r="E2490" i="4"/>
  <c r="D2490" i="4"/>
  <c r="E2482" i="4"/>
  <c r="D2482" i="4"/>
  <c r="E2474" i="4"/>
  <c r="D2474" i="4"/>
  <c r="E2466" i="4"/>
  <c r="D2466" i="4"/>
  <c r="E2458" i="4"/>
  <c r="D2458" i="4"/>
  <c r="E2450" i="4"/>
  <c r="D2450" i="4"/>
  <c r="E2442" i="4"/>
  <c r="D2442" i="4"/>
  <c r="E2434" i="4"/>
  <c r="D2434" i="4"/>
  <c r="E2426" i="4"/>
  <c r="D2426" i="4"/>
  <c r="E2418" i="4"/>
  <c r="D2418" i="4"/>
  <c r="E2410" i="4"/>
  <c r="D2410" i="4"/>
  <c r="E2402" i="4"/>
  <c r="D2402" i="4"/>
  <c r="E2394" i="4"/>
  <c r="D2394" i="4"/>
  <c r="E2386" i="4"/>
  <c r="D2386" i="4"/>
  <c r="E2378" i="4"/>
  <c r="D2378" i="4"/>
  <c r="E2371" i="4"/>
  <c r="D2371" i="4"/>
  <c r="E2357" i="4"/>
  <c r="D2357" i="4"/>
  <c r="E2349" i="4"/>
  <c r="D2349" i="4"/>
  <c r="E2335" i="4"/>
  <c r="D2335" i="4"/>
  <c r="E2328" i="4"/>
  <c r="D2328" i="4"/>
  <c r="E2321" i="4"/>
  <c r="D2321" i="4"/>
  <c r="E2314" i="4"/>
  <c r="D2314" i="4"/>
  <c r="E2307" i="4"/>
  <c r="D2307" i="4"/>
  <c r="E2292" i="4"/>
  <c r="D2292" i="4"/>
  <c r="E2284" i="4"/>
  <c r="D2284" i="4"/>
  <c r="E2277" i="4"/>
  <c r="D2277" i="4"/>
  <c r="E2270" i="4"/>
  <c r="D2270" i="4"/>
  <c r="E2262" i="4"/>
  <c r="D2262" i="4"/>
  <c r="E2254" i="4"/>
  <c r="D2254" i="4"/>
  <c r="E2240" i="4"/>
  <c r="D2240" i="4"/>
  <c r="E2232" i="4"/>
  <c r="D2232" i="4"/>
  <c r="E2224" i="4"/>
  <c r="D2224" i="4"/>
  <c r="E2217" i="4"/>
  <c r="D2217" i="4"/>
  <c r="E2203" i="4"/>
  <c r="D2203" i="4"/>
  <c r="E2188" i="4"/>
  <c r="D2188" i="4"/>
  <c r="E2182" i="4"/>
  <c r="D2182" i="4"/>
  <c r="E2175" i="4"/>
  <c r="D2175" i="4"/>
  <c r="E2167" i="4"/>
  <c r="D2167" i="4"/>
  <c r="E2160" i="4"/>
  <c r="D2160" i="4"/>
  <c r="E2152" i="4"/>
  <c r="D2152" i="4"/>
  <c r="E2146" i="4"/>
  <c r="D2146" i="4"/>
  <c r="E2138" i="4"/>
  <c r="D2138" i="4"/>
  <c r="E2123" i="4"/>
  <c r="D2123" i="4"/>
  <c r="E2116" i="4"/>
  <c r="D2116" i="4"/>
  <c r="E2109" i="4"/>
  <c r="D2109" i="4"/>
  <c r="E2101" i="4"/>
  <c r="D2101" i="4"/>
  <c r="E2093" i="4"/>
  <c r="D2093" i="4"/>
  <c r="E2085" i="4"/>
  <c r="D2085" i="4"/>
  <c r="E2077" i="4"/>
  <c r="D2077" i="4"/>
  <c r="E2069" i="4"/>
  <c r="D2069" i="4"/>
  <c r="E2061" i="4"/>
  <c r="D2061" i="4"/>
  <c r="E2053" i="4"/>
  <c r="D2053" i="4"/>
  <c r="E2045" i="4"/>
  <c r="D2045" i="4"/>
  <c r="E2037" i="4"/>
  <c r="D2037" i="4"/>
  <c r="E2029" i="4"/>
  <c r="D2029" i="4"/>
  <c r="E2021" i="4"/>
  <c r="D2021" i="4"/>
  <c r="E2013" i="4"/>
  <c r="D2013" i="4"/>
  <c r="E2005" i="4"/>
  <c r="D2005" i="4"/>
  <c r="E1997" i="4"/>
  <c r="D1997" i="4"/>
  <c r="E1989" i="4"/>
  <c r="D1989" i="4"/>
  <c r="E1981" i="4"/>
  <c r="D1981" i="4"/>
  <c r="E1973" i="4"/>
  <c r="D1973" i="4"/>
  <c r="E1966" i="4"/>
  <c r="D1966" i="4"/>
  <c r="E1954" i="4"/>
  <c r="D1954" i="4"/>
  <c r="E1938" i="4"/>
  <c r="D1938" i="4"/>
  <c r="E1933" i="4"/>
  <c r="D1933" i="4"/>
  <c r="E1920" i="4"/>
  <c r="D1920" i="4"/>
  <c r="E1913" i="4"/>
  <c r="D1913" i="4"/>
  <c r="E1905" i="4"/>
  <c r="D1905" i="4"/>
  <c r="E1897" i="4"/>
  <c r="D1897" i="4"/>
  <c r="E1890" i="4"/>
  <c r="D1890" i="4"/>
  <c r="E1883" i="4"/>
  <c r="D1883" i="4"/>
  <c r="E1875" i="4"/>
  <c r="D1875" i="4"/>
  <c r="E2497" i="4"/>
  <c r="D2497" i="4"/>
  <c r="E2489" i="4"/>
  <c r="D2489" i="4"/>
  <c r="E2481" i="4"/>
  <c r="D2481" i="4"/>
  <c r="E2473" i="4"/>
  <c r="D2473" i="4"/>
  <c r="E2465" i="4"/>
  <c r="D2465" i="4"/>
  <c r="E2457" i="4"/>
  <c r="D2457" i="4"/>
  <c r="E2449" i="4"/>
  <c r="D2449" i="4"/>
  <c r="E2441" i="4"/>
  <c r="D2441" i="4"/>
  <c r="E2433" i="4"/>
  <c r="D2433" i="4"/>
  <c r="E2425" i="4"/>
  <c r="D2425" i="4"/>
  <c r="E2417" i="4"/>
  <c r="D2417" i="4"/>
  <c r="E2409" i="4"/>
  <c r="D2409" i="4"/>
  <c r="E2401" i="4"/>
  <c r="D2401" i="4"/>
  <c r="E2393" i="4"/>
  <c r="D2393" i="4"/>
  <c r="E2385" i="4"/>
  <c r="D2385" i="4"/>
  <c r="E2377" i="4"/>
  <c r="D2377" i="4"/>
  <c r="E2370" i="4"/>
  <c r="D2370" i="4"/>
  <c r="E2363" i="4"/>
  <c r="D2363" i="4"/>
  <c r="E2356" i="4"/>
  <c r="D2356" i="4"/>
  <c r="E2348" i="4"/>
  <c r="D2348" i="4"/>
  <c r="E2342" i="4"/>
  <c r="D2342" i="4"/>
  <c r="E2334" i="4"/>
  <c r="D2334" i="4"/>
  <c r="E2327" i="4"/>
  <c r="D2327" i="4"/>
  <c r="E2320" i="4"/>
  <c r="D2320" i="4"/>
  <c r="E2313" i="4"/>
  <c r="D2313" i="4"/>
  <c r="E2306" i="4"/>
  <c r="D2306" i="4"/>
  <c r="E2299" i="4"/>
  <c r="D2299" i="4"/>
  <c r="E2291" i="4"/>
  <c r="D2291" i="4"/>
  <c r="E2283" i="4"/>
  <c r="D2283" i="4"/>
  <c r="E2276" i="4"/>
  <c r="D2276" i="4"/>
  <c r="E2269" i="4"/>
  <c r="D2269" i="4"/>
  <c r="E2261" i="4"/>
  <c r="D2261" i="4"/>
  <c r="E2253" i="4"/>
  <c r="D2253" i="4"/>
  <c r="E2246" i="4"/>
  <c r="D2246" i="4"/>
  <c r="E2239" i="4"/>
  <c r="D2239" i="4"/>
  <c r="E2231" i="4"/>
  <c r="D2231" i="4"/>
  <c r="E2223" i="4"/>
  <c r="D2223" i="4"/>
  <c r="E2216" i="4"/>
  <c r="D2216" i="4"/>
  <c r="E2210" i="4"/>
  <c r="D2210" i="4"/>
  <c r="E2202" i="4"/>
  <c r="D2202" i="4"/>
  <c r="E2187" i="4"/>
  <c r="D2187" i="4"/>
  <c r="E2181" i="4"/>
  <c r="D2181" i="4"/>
  <c r="E2174" i="4"/>
  <c r="D2174" i="4"/>
  <c r="E2166" i="4"/>
  <c r="D2166" i="4"/>
  <c r="E2159" i="4"/>
  <c r="D2159" i="4"/>
  <c r="E2151" i="4"/>
  <c r="D2151" i="4"/>
  <c r="E2145" i="4"/>
  <c r="D2145" i="4"/>
  <c r="E2137" i="4"/>
  <c r="D2137" i="4"/>
  <c r="E2130" i="4"/>
  <c r="D2130" i="4"/>
  <c r="E2122" i="4"/>
  <c r="D2122" i="4"/>
  <c r="E2115" i="4"/>
  <c r="D2115" i="4"/>
  <c r="E2108" i="4"/>
  <c r="D2108" i="4"/>
  <c r="E2100" i="4"/>
  <c r="D2100" i="4"/>
  <c r="E2092" i="4"/>
  <c r="D2092" i="4"/>
  <c r="E2084" i="4"/>
  <c r="D2084" i="4"/>
  <c r="E2076" i="4"/>
  <c r="D2076" i="4"/>
  <c r="E2068" i="4"/>
  <c r="D2068" i="4"/>
  <c r="E2060" i="4"/>
  <c r="D2060" i="4"/>
  <c r="E2052" i="4"/>
  <c r="D2052" i="4"/>
  <c r="E2044" i="4"/>
  <c r="D2044" i="4"/>
  <c r="E2036" i="4"/>
  <c r="D2036" i="4"/>
  <c r="E2028" i="4"/>
  <c r="D2028" i="4"/>
  <c r="E2020" i="4"/>
  <c r="D2020" i="4"/>
  <c r="E2012" i="4"/>
  <c r="D2012" i="4"/>
  <c r="E2004" i="4"/>
  <c r="D2004" i="4"/>
  <c r="E1996" i="4"/>
  <c r="D1996" i="4"/>
  <c r="E1988" i="4"/>
  <c r="D1988" i="4"/>
  <c r="E1980" i="4"/>
  <c r="D1980" i="4"/>
  <c r="E1972" i="4"/>
  <c r="D1972" i="4"/>
  <c r="E1965" i="4"/>
  <c r="D1965" i="4"/>
  <c r="E1953" i="4"/>
  <c r="D1953" i="4"/>
  <c r="E1937" i="4"/>
  <c r="D1937" i="4"/>
  <c r="E1932" i="4"/>
  <c r="D1932" i="4"/>
  <c r="E1919" i="4"/>
  <c r="D1919" i="4"/>
  <c r="E1912" i="4"/>
  <c r="D1912" i="4"/>
  <c r="E1904" i="4"/>
  <c r="D1904" i="4"/>
  <c r="E1896" i="4"/>
  <c r="D1896" i="4"/>
  <c r="E1889" i="4"/>
  <c r="D1889" i="4"/>
  <c r="E1882" i="4"/>
  <c r="D1882" i="4"/>
  <c r="E1874" i="4"/>
  <c r="D1874" i="4"/>
  <c r="D1866" i="4"/>
  <c r="E2496" i="4"/>
  <c r="D2496" i="4"/>
  <c r="E2488" i="4"/>
  <c r="D2488" i="4"/>
  <c r="E2480" i="4"/>
  <c r="D2480" i="4"/>
  <c r="E2472" i="4"/>
  <c r="D2472" i="4"/>
  <c r="E2464" i="4"/>
  <c r="D2464" i="4"/>
  <c r="E2456" i="4"/>
  <c r="D2456" i="4"/>
  <c r="E2448" i="4"/>
  <c r="D2448" i="4"/>
  <c r="E2440" i="4"/>
  <c r="D2440" i="4"/>
  <c r="E2432" i="4"/>
  <c r="D2432" i="4"/>
  <c r="E2424" i="4"/>
  <c r="D2424" i="4"/>
  <c r="E2416" i="4"/>
  <c r="D2416" i="4"/>
  <c r="E2408" i="4"/>
  <c r="D2408" i="4"/>
  <c r="E2400" i="4"/>
  <c r="D2400" i="4"/>
  <c r="E2392" i="4"/>
  <c r="D2392" i="4"/>
  <c r="E2384" i="4"/>
  <c r="D2384" i="4"/>
  <c r="E2376" i="4"/>
  <c r="D2376" i="4"/>
  <c r="E2369" i="4"/>
  <c r="D2369" i="4"/>
  <c r="E2362" i="4"/>
  <c r="D2362" i="4"/>
  <c r="E2355" i="4"/>
  <c r="D2355" i="4"/>
  <c r="E2341" i="4"/>
  <c r="D2341" i="4"/>
  <c r="E2333" i="4"/>
  <c r="D2333" i="4"/>
  <c r="E2319" i="4"/>
  <c r="D2319" i="4"/>
  <c r="E2312" i="4"/>
  <c r="D2312" i="4"/>
  <c r="E2305" i="4"/>
  <c r="D2305" i="4"/>
  <c r="E2298" i="4"/>
  <c r="D2298" i="4"/>
  <c r="E2290" i="4"/>
  <c r="D2290" i="4"/>
  <c r="E2282" i="4"/>
  <c r="D2282" i="4"/>
  <c r="E2268" i="4"/>
  <c r="D2268" i="4"/>
  <c r="E2260" i="4"/>
  <c r="D2260" i="4"/>
  <c r="E2252" i="4"/>
  <c r="D2252" i="4"/>
  <c r="E2245" i="4"/>
  <c r="D2245" i="4"/>
  <c r="E2238" i="4"/>
  <c r="D2238" i="4"/>
  <c r="E2230" i="4"/>
  <c r="D2230" i="4"/>
  <c r="E2222" i="4"/>
  <c r="D2222" i="4"/>
  <c r="E2209" i="4"/>
  <c r="D2209" i="4"/>
  <c r="E2201" i="4"/>
  <c r="D2201" i="4"/>
  <c r="E2194" i="4"/>
  <c r="D2194" i="4"/>
  <c r="E2180" i="4"/>
  <c r="D2180" i="4"/>
  <c r="E2173" i="4"/>
  <c r="D2173" i="4"/>
  <c r="E2165" i="4"/>
  <c r="D2165" i="4"/>
  <c r="E2158" i="4"/>
  <c r="D2158" i="4"/>
  <c r="E2144" i="4"/>
  <c r="D2144" i="4"/>
  <c r="E2136" i="4"/>
  <c r="D2136" i="4"/>
  <c r="E2129" i="4"/>
  <c r="D2129" i="4"/>
  <c r="E2121" i="4"/>
  <c r="D2121" i="4"/>
  <c r="E2107" i="4"/>
  <c r="D2107" i="4"/>
  <c r="E2099" i="4"/>
  <c r="D2099" i="4"/>
  <c r="E2091" i="4"/>
  <c r="D2091" i="4"/>
  <c r="E2083" i="4"/>
  <c r="D2083" i="4"/>
  <c r="E2075" i="4"/>
  <c r="D2075" i="4"/>
  <c r="E2067" i="4"/>
  <c r="D2067" i="4"/>
  <c r="E2059" i="4"/>
  <c r="D2059" i="4"/>
  <c r="E2051" i="4"/>
  <c r="D2051" i="4"/>
  <c r="E2043" i="4"/>
  <c r="D2043" i="4"/>
  <c r="E2035" i="4"/>
  <c r="D2035" i="4"/>
  <c r="E2027" i="4"/>
  <c r="D2027" i="4"/>
  <c r="E2019" i="4"/>
  <c r="D2019" i="4"/>
  <c r="E2011" i="4"/>
  <c r="D2011" i="4"/>
  <c r="E2003" i="4"/>
  <c r="D2003" i="4"/>
  <c r="E1995" i="4"/>
  <c r="D1995" i="4"/>
  <c r="E1987" i="4"/>
  <c r="D1987" i="4"/>
  <c r="E1979" i="4"/>
  <c r="D1979" i="4"/>
  <c r="E1971" i="4"/>
  <c r="D1971" i="4"/>
  <c r="E1964" i="4"/>
  <c r="D1964" i="4"/>
  <c r="E1958" i="4"/>
  <c r="D1958" i="4"/>
  <c r="E1942" i="4"/>
  <c r="D1942" i="4"/>
  <c r="E1926" i="4"/>
  <c r="D1926" i="4"/>
  <c r="E1911" i="4"/>
  <c r="D1911" i="4"/>
  <c r="E1903" i="4"/>
  <c r="D1903" i="4"/>
  <c r="E1888" i="4"/>
  <c r="D1888" i="4"/>
  <c r="E1881" i="4"/>
  <c r="D1881" i="4"/>
  <c r="E1873" i="4"/>
  <c r="E2495" i="4"/>
  <c r="D2495" i="4"/>
  <c r="E2487" i="4"/>
  <c r="D2487" i="4"/>
  <c r="E2479" i="4"/>
  <c r="D2479" i="4"/>
  <c r="E2471" i="4"/>
  <c r="D2471" i="4"/>
  <c r="E2463" i="4"/>
  <c r="D2463" i="4"/>
  <c r="E2455" i="4"/>
  <c r="D2455" i="4"/>
  <c r="E2447" i="4"/>
  <c r="D2447" i="4"/>
  <c r="E2439" i="4"/>
  <c r="D2439" i="4"/>
  <c r="E2431" i="4"/>
  <c r="D2431" i="4"/>
  <c r="E2423" i="4"/>
  <c r="D2423" i="4"/>
  <c r="E2415" i="4"/>
  <c r="D2415" i="4"/>
  <c r="E2407" i="4"/>
  <c r="D2407" i="4"/>
  <c r="E2399" i="4"/>
  <c r="D2399" i="4"/>
  <c r="E2391" i="4"/>
  <c r="D2391" i="4"/>
  <c r="E2383" i="4"/>
  <c r="D2383" i="4"/>
  <c r="E2375" i="4"/>
  <c r="D2375" i="4"/>
  <c r="E2368" i="4"/>
  <c r="D2368" i="4"/>
  <c r="E2361" i="4"/>
  <c r="D2361" i="4"/>
  <c r="E2354" i="4"/>
  <c r="D2354" i="4"/>
  <c r="E2347" i="4"/>
  <c r="D2347" i="4"/>
  <c r="E2340" i="4"/>
  <c r="D2340" i="4"/>
  <c r="E2332" i="4"/>
  <c r="D2332" i="4"/>
  <c r="E2326" i="4"/>
  <c r="D2326" i="4"/>
  <c r="E2318" i="4"/>
  <c r="D2318" i="4"/>
  <c r="E2311" i="4"/>
  <c r="D2311" i="4"/>
  <c r="E2304" i="4"/>
  <c r="D2304" i="4"/>
  <c r="E2297" i="4"/>
  <c r="D2297" i="4"/>
  <c r="E2289" i="4"/>
  <c r="D2289" i="4"/>
  <c r="E2281" i="4"/>
  <c r="D2281" i="4"/>
  <c r="E2267" i="4"/>
  <c r="D2267" i="4"/>
  <c r="E2259" i="4"/>
  <c r="D2259" i="4"/>
  <c r="E2251" i="4"/>
  <c r="D2251" i="4"/>
  <c r="E2244" i="4"/>
  <c r="D2244" i="4"/>
  <c r="E2237" i="4"/>
  <c r="D2237" i="4"/>
  <c r="E2229" i="4"/>
  <c r="D2229" i="4"/>
  <c r="E2221" i="4"/>
  <c r="D2221" i="4"/>
  <c r="E2208" i="4"/>
  <c r="D2208" i="4"/>
  <c r="E2200" i="4"/>
  <c r="D2200" i="4"/>
  <c r="E2193" i="4"/>
  <c r="D2193" i="4"/>
  <c r="E2186" i="4"/>
  <c r="D2186" i="4"/>
  <c r="E2179" i="4"/>
  <c r="D2179" i="4"/>
  <c r="E2172" i="4"/>
  <c r="D2172" i="4"/>
  <c r="E2164" i="4"/>
  <c r="D2164" i="4"/>
  <c r="E2157" i="4"/>
  <c r="D2157" i="4"/>
  <c r="E2150" i="4"/>
  <c r="D2150" i="4"/>
  <c r="E2143" i="4"/>
  <c r="D2143" i="4"/>
  <c r="E2135" i="4"/>
  <c r="D2135" i="4"/>
  <c r="E2128" i="4"/>
  <c r="D2128" i="4"/>
  <c r="E2120" i="4"/>
  <c r="D2120" i="4"/>
  <c r="E2114" i="4"/>
  <c r="D2114" i="4"/>
  <c r="E2106" i="4"/>
  <c r="D2106" i="4"/>
  <c r="E2098" i="4"/>
  <c r="D2098" i="4"/>
  <c r="E2090" i="4"/>
  <c r="D2090" i="4"/>
  <c r="E2082" i="4"/>
  <c r="D2082" i="4"/>
  <c r="E2074" i="4"/>
  <c r="D2074" i="4"/>
  <c r="E2066" i="4"/>
  <c r="D2066" i="4"/>
  <c r="E2058" i="4"/>
  <c r="D2058" i="4"/>
  <c r="E2050" i="4"/>
  <c r="D2050" i="4"/>
  <c r="E2042" i="4"/>
  <c r="D2042" i="4"/>
  <c r="E2034" i="4"/>
  <c r="D2034" i="4"/>
  <c r="E2026" i="4"/>
  <c r="D2026" i="4"/>
  <c r="E2018" i="4"/>
  <c r="D2018" i="4"/>
  <c r="E2010" i="4"/>
  <c r="D2010" i="4"/>
  <c r="E2002" i="4"/>
  <c r="D2002" i="4"/>
  <c r="E1994" i="4"/>
  <c r="D1994" i="4"/>
  <c r="E1986" i="4"/>
  <c r="D1986" i="4"/>
  <c r="E1978" i="4"/>
  <c r="D1978" i="4"/>
  <c r="E1970" i="4"/>
  <c r="D1970" i="4"/>
  <c r="E1963" i="4"/>
  <c r="D1963" i="4"/>
  <c r="E1957" i="4"/>
  <c r="D1957" i="4"/>
  <c r="E1941" i="4"/>
  <c r="D1941" i="4"/>
  <c r="E1931" i="4"/>
  <c r="D1931" i="4"/>
  <c r="E1925" i="4"/>
  <c r="D1925" i="4"/>
  <c r="E1918" i="4"/>
  <c r="D1918" i="4"/>
  <c r="E1910" i="4"/>
  <c r="D1910" i="4"/>
  <c r="E1902" i="4"/>
  <c r="D1902" i="4"/>
  <c r="E1887" i="4"/>
  <c r="D1887" i="4"/>
  <c r="E1880" i="4"/>
  <c r="D1880" i="4"/>
  <c r="E1872" i="4"/>
  <c r="D1872" i="4"/>
  <c r="E2494" i="4"/>
  <c r="D2494" i="4"/>
  <c r="E2486" i="4"/>
  <c r="D2486" i="4"/>
  <c r="E2478" i="4"/>
  <c r="D2478" i="4"/>
  <c r="E2470" i="4"/>
  <c r="D2470" i="4"/>
  <c r="E2462" i="4"/>
  <c r="D2462" i="4"/>
  <c r="E2454" i="4"/>
  <c r="D2454" i="4"/>
  <c r="E2446" i="4"/>
  <c r="D2446" i="4"/>
  <c r="E2438" i="4"/>
  <c r="D2438" i="4"/>
  <c r="E2430" i="4"/>
  <c r="D2430" i="4"/>
  <c r="E2422" i="4"/>
  <c r="D2422" i="4"/>
  <c r="E2414" i="4"/>
  <c r="D2414" i="4"/>
  <c r="E2406" i="4"/>
  <c r="D2406" i="4"/>
  <c r="E2398" i="4"/>
  <c r="D2398" i="4"/>
  <c r="E2390" i="4"/>
  <c r="D2390" i="4"/>
  <c r="E2382" i="4"/>
  <c r="D2382" i="4"/>
  <c r="E2367" i="4"/>
  <c r="D2367" i="4"/>
  <c r="E2360" i="4"/>
  <c r="D2360" i="4"/>
  <c r="E2353" i="4"/>
  <c r="D2353" i="4"/>
  <c r="E2346" i="4"/>
  <c r="D2346" i="4"/>
  <c r="E2339" i="4"/>
  <c r="D2339" i="4"/>
  <c r="E2325" i="4"/>
  <c r="D2325" i="4"/>
  <c r="E2317" i="4"/>
  <c r="D2317" i="4"/>
  <c r="E2303" i="4"/>
  <c r="D2303" i="4"/>
  <c r="E2296" i="4"/>
  <c r="D2296" i="4"/>
  <c r="E2288" i="4"/>
  <c r="D2288" i="4"/>
  <c r="E2280" i="4"/>
  <c r="D2280" i="4"/>
  <c r="E2274" i="4"/>
  <c r="D2274" i="4"/>
  <c r="E2266" i="4"/>
  <c r="D2266" i="4"/>
  <c r="E2258" i="4"/>
  <c r="D2258" i="4"/>
  <c r="E2250" i="4"/>
  <c r="D2250" i="4"/>
  <c r="E2236" i="4"/>
  <c r="D2236" i="4"/>
  <c r="E2228" i="4"/>
  <c r="D2228" i="4"/>
  <c r="E2220" i="4"/>
  <c r="D2220" i="4"/>
  <c r="E2214" i="4"/>
  <c r="D2214" i="4"/>
  <c r="E2207" i="4"/>
  <c r="D2207" i="4"/>
  <c r="E2199" i="4"/>
  <c r="D2199" i="4"/>
  <c r="E2192" i="4"/>
  <c r="D2192" i="4"/>
  <c r="E2185" i="4"/>
  <c r="D2185" i="4"/>
  <c r="E2171" i="4"/>
  <c r="D2171" i="4"/>
  <c r="E2156" i="4"/>
  <c r="D2156" i="4"/>
  <c r="E2149" i="4"/>
  <c r="D2149" i="4"/>
  <c r="E2142" i="4"/>
  <c r="D2142" i="4"/>
  <c r="E2134" i="4"/>
  <c r="D2134" i="4"/>
  <c r="E2127" i="4"/>
  <c r="D2127" i="4"/>
  <c r="E2113" i="4"/>
  <c r="D2113" i="4"/>
  <c r="E2105" i="4"/>
  <c r="D2105" i="4"/>
  <c r="E2097" i="4"/>
  <c r="D2097" i="4"/>
  <c r="E2089" i="4"/>
  <c r="D2089" i="4"/>
  <c r="E2081" i="4"/>
  <c r="D2081" i="4"/>
  <c r="E2073" i="4"/>
  <c r="D2073" i="4"/>
  <c r="E2065" i="4"/>
  <c r="D2065" i="4"/>
  <c r="E2057" i="4"/>
  <c r="D2057" i="4"/>
  <c r="E2049" i="4"/>
  <c r="D2049" i="4"/>
  <c r="E2041" i="4"/>
  <c r="D2041" i="4"/>
  <c r="E2033" i="4"/>
  <c r="D2033" i="4"/>
  <c r="E2025" i="4"/>
  <c r="D2025" i="4"/>
  <c r="E2017" i="4"/>
  <c r="D2017" i="4"/>
  <c r="E2009" i="4"/>
  <c r="D2009" i="4"/>
  <c r="E2001" i="4"/>
  <c r="D2001" i="4"/>
  <c r="E1993" i="4"/>
  <c r="D1993" i="4"/>
  <c r="E1985" i="4"/>
  <c r="D1985" i="4"/>
  <c r="E1977" i="4"/>
  <c r="D1977" i="4"/>
  <c r="E1969" i="4"/>
  <c r="D1969" i="4"/>
  <c r="E1946" i="4"/>
  <c r="D1946" i="4"/>
  <c r="E1924" i="4"/>
  <c r="D1924" i="4"/>
  <c r="E1917" i="4"/>
  <c r="D1917" i="4"/>
  <c r="E1909" i="4"/>
  <c r="D1909" i="4"/>
  <c r="E1901" i="4"/>
  <c r="D1901" i="4"/>
  <c r="E1894" i="4"/>
  <c r="D1894" i="4"/>
  <c r="E1879" i="4"/>
  <c r="D1879" i="4"/>
  <c r="E1871" i="4"/>
  <c r="D1871" i="4"/>
  <c r="E2493" i="4"/>
  <c r="D2493" i="4"/>
  <c r="E2485" i="4"/>
  <c r="D2485" i="4"/>
  <c r="E2477" i="4"/>
  <c r="D2477" i="4"/>
  <c r="E2469" i="4"/>
  <c r="D2469" i="4"/>
  <c r="E2461" i="4"/>
  <c r="D2461" i="4"/>
  <c r="E2453" i="4"/>
  <c r="D2453" i="4"/>
  <c r="E2445" i="4"/>
  <c r="D2445" i="4"/>
  <c r="E2437" i="4"/>
  <c r="D2437" i="4"/>
  <c r="E2429" i="4"/>
  <c r="D2429" i="4"/>
  <c r="E2421" i="4"/>
  <c r="D2421" i="4"/>
  <c r="E2413" i="4"/>
  <c r="D2413" i="4"/>
  <c r="E2405" i="4"/>
  <c r="D2405" i="4"/>
  <c r="E2397" i="4"/>
  <c r="D2397" i="4"/>
  <c r="E2389" i="4"/>
  <c r="D2389" i="4"/>
  <c r="E2381" i="4"/>
  <c r="D2381" i="4"/>
  <c r="E2374" i="4"/>
  <c r="D2374" i="4"/>
  <c r="E2366" i="4"/>
  <c r="D2366" i="4"/>
  <c r="E2359" i="4"/>
  <c r="D2359" i="4"/>
  <c r="E2352" i="4"/>
  <c r="D2352" i="4"/>
  <c r="E2345" i="4"/>
  <c r="D2345" i="4"/>
  <c r="E2338" i="4"/>
  <c r="D2338" i="4"/>
  <c r="E2331" i="4"/>
  <c r="D2331" i="4"/>
  <c r="E2324" i="4"/>
  <c r="D2324" i="4"/>
  <c r="E2316" i="4"/>
  <c r="D2316" i="4"/>
  <c r="E2310" i="4"/>
  <c r="D2310" i="4"/>
  <c r="E2302" i="4"/>
  <c r="D2302" i="4"/>
  <c r="E2295" i="4"/>
  <c r="D2295" i="4"/>
  <c r="E2287" i="4"/>
  <c r="D2287" i="4"/>
  <c r="E2279" i="4"/>
  <c r="D2279" i="4"/>
  <c r="E2273" i="4"/>
  <c r="D2273" i="4"/>
  <c r="E2265" i="4"/>
  <c r="D2265" i="4"/>
  <c r="E2257" i="4"/>
  <c r="D2257" i="4"/>
  <c r="E2249" i="4"/>
  <c r="D2249" i="4"/>
  <c r="E2235" i="4"/>
  <c r="D2235" i="4"/>
  <c r="E2227" i="4"/>
  <c r="D2227" i="4"/>
  <c r="E2219" i="4"/>
  <c r="D2219" i="4"/>
  <c r="E2213" i="4"/>
  <c r="D2213" i="4"/>
  <c r="E2206" i="4"/>
  <c r="D2206" i="4"/>
  <c r="E2198" i="4"/>
  <c r="D2198" i="4"/>
  <c r="E2191" i="4"/>
  <c r="D2191" i="4"/>
  <c r="E2184" i="4"/>
  <c r="D2184" i="4"/>
  <c r="E2178" i="4"/>
  <c r="D2178" i="4"/>
  <c r="E2170" i="4"/>
  <c r="D2170" i="4"/>
  <c r="E2155" i="4"/>
  <c r="D2155" i="4"/>
  <c r="E2148" i="4"/>
  <c r="D2148" i="4"/>
  <c r="E2141" i="4"/>
  <c r="D2141" i="4"/>
  <c r="E2133" i="4"/>
  <c r="D2133" i="4"/>
  <c r="E2126" i="4"/>
  <c r="D2126" i="4"/>
  <c r="E2112" i="4"/>
  <c r="D2112" i="4"/>
  <c r="E2104" i="4"/>
  <c r="D2104" i="4"/>
  <c r="E2096" i="4"/>
  <c r="D2096" i="4"/>
  <c r="E2088" i="4"/>
  <c r="D2088" i="4"/>
  <c r="E2080" i="4"/>
  <c r="D2080" i="4"/>
  <c r="E2072" i="4"/>
  <c r="D2072" i="4"/>
  <c r="E2064" i="4"/>
  <c r="D2064" i="4"/>
  <c r="E2056" i="4"/>
  <c r="D2056" i="4"/>
  <c r="E2048" i="4"/>
  <c r="D2048" i="4"/>
  <c r="E2040" i="4"/>
  <c r="D2040" i="4"/>
  <c r="E2032" i="4"/>
  <c r="D2032" i="4"/>
  <c r="E2024" i="4"/>
  <c r="D2024" i="4"/>
  <c r="E2016" i="4"/>
  <c r="D2016" i="4"/>
  <c r="E2008" i="4"/>
  <c r="D2008" i="4"/>
  <c r="E2000" i="4"/>
  <c r="D2000" i="4"/>
  <c r="E1992" i="4"/>
  <c r="D1992" i="4"/>
  <c r="E1984" i="4"/>
  <c r="D1984" i="4"/>
  <c r="E1976" i="4"/>
  <c r="D1976" i="4"/>
  <c r="E1968" i="4"/>
  <c r="D1968" i="4"/>
  <c r="E1962" i="4"/>
  <c r="D1962" i="4"/>
  <c r="E1945" i="4"/>
  <c r="D1945" i="4"/>
  <c r="E1930" i="4"/>
  <c r="D1930" i="4"/>
  <c r="E1923" i="4"/>
  <c r="D1923" i="4"/>
  <c r="E1916" i="4"/>
  <c r="D1916" i="4"/>
  <c r="E1908" i="4"/>
  <c r="D1908" i="4"/>
  <c r="E1900" i="4"/>
  <c r="D1900" i="4"/>
  <c r="E1893" i="4"/>
  <c r="D1893" i="4"/>
  <c r="E1886" i="4"/>
  <c r="D1886" i="4"/>
  <c r="E1878" i="4"/>
  <c r="D1878" i="4"/>
  <c r="E1870" i="4"/>
  <c r="D1870" i="4"/>
  <c r="E2500" i="4"/>
  <c r="D2500" i="4"/>
  <c r="E2492" i="4"/>
  <c r="D2492" i="4"/>
  <c r="E2484" i="4"/>
  <c r="D2484" i="4"/>
  <c r="E2476" i="4"/>
  <c r="D2476" i="4"/>
  <c r="E2468" i="4"/>
  <c r="D2468" i="4"/>
  <c r="E2460" i="4"/>
  <c r="D2460" i="4"/>
  <c r="E2452" i="4"/>
  <c r="D2452" i="4"/>
  <c r="E2444" i="4"/>
  <c r="D2444" i="4"/>
  <c r="E2436" i="4"/>
  <c r="D2436" i="4"/>
  <c r="E2428" i="4"/>
  <c r="D2428" i="4"/>
  <c r="E2420" i="4"/>
  <c r="D2420" i="4"/>
  <c r="E2412" i="4"/>
  <c r="D2412" i="4"/>
  <c r="E2404" i="4"/>
  <c r="D2404" i="4"/>
  <c r="E2396" i="4"/>
  <c r="D2396" i="4"/>
  <c r="E2388" i="4"/>
  <c r="D2388" i="4"/>
  <c r="E2380" i="4"/>
  <c r="D2380" i="4"/>
  <c r="E2373" i="4"/>
  <c r="D2373" i="4"/>
  <c r="E2365" i="4"/>
  <c r="D2365" i="4"/>
  <c r="E2351" i="4"/>
  <c r="D2351" i="4"/>
  <c r="E2344" i="4"/>
  <c r="D2344" i="4"/>
  <c r="E2337" i="4"/>
  <c r="D2337" i="4"/>
  <c r="E2330" i="4"/>
  <c r="D2330" i="4"/>
  <c r="E2323" i="4"/>
  <c r="D2323" i="4"/>
  <c r="E2309" i="4"/>
  <c r="D2309" i="4"/>
  <c r="E2301" i="4"/>
  <c r="D2301" i="4"/>
  <c r="E2294" i="4"/>
  <c r="D2294" i="4"/>
  <c r="E2286" i="4"/>
  <c r="D2286" i="4"/>
  <c r="E2272" i="4"/>
  <c r="D2272" i="4"/>
  <c r="E2264" i="4"/>
  <c r="D2264" i="4"/>
  <c r="E2256" i="4"/>
  <c r="D2256" i="4"/>
  <c r="E2248" i="4"/>
  <c r="D2248" i="4"/>
  <c r="E2242" i="4"/>
  <c r="D2242" i="4"/>
  <c r="E2234" i="4"/>
  <c r="D2234" i="4"/>
  <c r="E2226" i="4"/>
  <c r="D2226" i="4"/>
  <c r="E2212" i="4"/>
  <c r="D2212" i="4"/>
  <c r="E2205" i="4"/>
  <c r="D2205" i="4"/>
  <c r="E2197" i="4"/>
  <c r="D2197" i="4"/>
  <c r="E2190" i="4"/>
  <c r="D2190" i="4"/>
  <c r="E2177" i="4"/>
  <c r="D2177" i="4"/>
  <c r="E2169" i="4"/>
  <c r="D2169" i="4"/>
  <c r="E2162" i="4"/>
  <c r="D2162" i="4"/>
  <c r="E2154" i="4"/>
  <c r="D2154" i="4"/>
  <c r="E2140" i="4"/>
  <c r="D2140" i="4"/>
  <c r="E2132" i="4"/>
  <c r="D2132" i="4"/>
  <c r="E2125" i="4"/>
  <c r="D2125" i="4"/>
  <c r="E2118" i="4"/>
  <c r="D2118" i="4"/>
  <c r="E2111" i="4"/>
  <c r="D2111" i="4"/>
  <c r="E2103" i="4"/>
  <c r="D2103" i="4"/>
  <c r="E2095" i="4"/>
  <c r="D2095" i="4"/>
  <c r="E2087" i="4"/>
  <c r="D2087" i="4"/>
  <c r="E2079" i="4"/>
  <c r="D2079" i="4"/>
  <c r="E2071" i="4"/>
  <c r="D2071" i="4"/>
  <c r="E2063" i="4"/>
  <c r="D2063" i="4"/>
  <c r="E2055" i="4"/>
  <c r="D2055" i="4"/>
  <c r="E2047" i="4"/>
  <c r="D2047" i="4"/>
  <c r="E2039" i="4"/>
  <c r="D2039" i="4"/>
  <c r="E2031" i="4"/>
  <c r="D2031" i="4"/>
  <c r="E2023" i="4"/>
  <c r="D2023" i="4"/>
  <c r="E2015" i="4"/>
  <c r="D2015" i="4"/>
  <c r="E2007" i="4"/>
  <c r="D2007" i="4"/>
  <c r="E1999" i="4"/>
  <c r="D1999" i="4"/>
  <c r="E1991" i="4"/>
  <c r="D1991" i="4"/>
  <c r="E1983" i="4"/>
  <c r="D1983" i="4"/>
  <c r="E1975" i="4"/>
  <c r="D1975" i="4"/>
  <c r="E1961" i="4"/>
  <c r="D1961" i="4"/>
  <c r="E1950" i="4"/>
  <c r="D1950" i="4"/>
  <c r="E1929" i="4"/>
  <c r="D1929" i="4"/>
  <c r="E1922" i="4"/>
  <c r="D1922" i="4"/>
  <c r="E1915" i="4"/>
  <c r="D1915" i="4"/>
  <c r="E1907" i="4"/>
  <c r="D1907" i="4"/>
  <c r="E1899" i="4"/>
  <c r="D1899" i="4"/>
  <c r="E1892" i="4"/>
  <c r="D1892" i="4"/>
  <c r="E1885" i="4"/>
  <c r="D1885" i="4"/>
  <c r="E1877" i="4"/>
  <c r="D1877" i="4"/>
  <c r="E1862" i="4"/>
  <c r="E2499" i="4"/>
  <c r="D2499" i="4"/>
  <c r="E2491" i="4"/>
  <c r="D2491" i="4"/>
  <c r="E2483" i="4"/>
  <c r="D2483" i="4"/>
  <c r="E2475" i="4"/>
  <c r="D2475" i="4"/>
  <c r="E2467" i="4"/>
  <c r="D2467" i="4"/>
  <c r="E2459" i="4"/>
  <c r="D2459" i="4"/>
  <c r="E2451" i="4"/>
  <c r="D2451" i="4"/>
  <c r="E2443" i="4"/>
  <c r="D2443" i="4"/>
  <c r="E2435" i="4"/>
  <c r="D2435" i="4"/>
  <c r="E2427" i="4"/>
  <c r="D2427" i="4"/>
  <c r="E2419" i="4"/>
  <c r="D2419" i="4"/>
  <c r="E2411" i="4"/>
  <c r="D2411" i="4"/>
  <c r="E2403" i="4"/>
  <c r="D2403" i="4"/>
  <c r="E2395" i="4"/>
  <c r="D2395" i="4"/>
  <c r="E2387" i="4"/>
  <c r="D2387" i="4"/>
  <c r="E2379" i="4"/>
  <c r="D2379" i="4"/>
  <c r="E2372" i="4"/>
  <c r="D2372" i="4"/>
  <c r="E2364" i="4"/>
  <c r="D2364" i="4"/>
  <c r="E2358" i="4"/>
  <c r="D2358" i="4"/>
  <c r="E2350" i="4"/>
  <c r="D2350" i="4"/>
  <c r="E2343" i="4"/>
  <c r="D2343" i="4"/>
  <c r="E2336" i="4"/>
  <c r="D2336" i="4"/>
  <c r="E2329" i="4"/>
  <c r="D2329" i="4"/>
  <c r="E2322" i="4"/>
  <c r="D2322" i="4"/>
  <c r="E2315" i="4"/>
  <c r="D2315" i="4"/>
  <c r="E2308" i="4"/>
  <c r="D2308" i="4"/>
  <c r="E2300" i="4"/>
  <c r="D2300" i="4"/>
  <c r="E2293" i="4"/>
  <c r="D2293" i="4"/>
  <c r="E2285" i="4"/>
  <c r="D2285" i="4"/>
  <c r="E2278" i="4"/>
  <c r="D2278" i="4"/>
  <c r="E2271" i="4"/>
  <c r="D2271" i="4"/>
  <c r="E2263" i="4"/>
  <c r="D2263" i="4"/>
  <c r="E2255" i="4"/>
  <c r="D2255" i="4"/>
  <c r="E2247" i="4"/>
  <c r="D2247" i="4"/>
  <c r="E2241" i="4"/>
  <c r="D2241" i="4"/>
  <c r="E2233" i="4"/>
  <c r="D2233" i="4"/>
  <c r="E2225" i="4"/>
  <c r="D2225" i="4"/>
  <c r="E2218" i="4"/>
  <c r="D2218" i="4"/>
  <c r="E2211" i="4"/>
  <c r="D2211" i="4"/>
  <c r="E2204" i="4"/>
  <c r="D2204" i="4"/>
  <c r="E2196" i="4"/>
  <c r="D2196" i="4"/>
  <c r="E2189" i="4"/>
  <c r="D2189" i="4"/>
  <c r="E2176" i="4"/>
  <c r="D2176" i="4"/>
  <c r="E2168" i="4"/>
  <c r="D2168" i="4"/>
  <c r="E2161" i="4"/>
  <c r="D2161" i="4"/>
  <c r="E2153" i="4"/>
  <c r="D2153" i="4"/>
  <c r="E2139" i="4"/>
  <c r="D2139" i="4"/>
  <c r="E2131" i="4"/>
  <c r="D2131" i="4"/>
  <c r="E2124" i="4"/>
  <c r="D2124" i="4"/>
  <c r="E2117" i="4"/>
  <c r="D2117" i="4"/>
  <c r="E2110" i="4"/>
  <c r="D2110" i="4"/>
  <c r="E2102" i="4"/>
  <c r="D2102" i="4"/>
  <c r="E2094" i="4"/>
  <c r="D2094" i="4"/>
  <c r="E2086" i="4"/>
  <c r="D2086" i="4"/>
  <c r="E2078" i="4"/>
  <c r="D2078" i="4"/>
  <c r="E2070" i="4"/>
  <c r="D2070" i="4"/>
  <c r="E2062" i="4"/>
  <c r="D2062" i="4"/>
  <c r="E2054" i="4"/>
  <c r="D2054" i="4"/>
  <c r="E2046" i="4"/>
  <c r="D2046" i="4"/>
  <c r="E2038" i="4"/>
  <c r="D2038" i="4"/>
  <c r="E2030" i="4"/>
  <c r="D2030" i="4"/>
  <c r="E2022" i="4"/>
  <c r="D2022" i="4"/>
  <c r="E2014" i="4"/>
  <c r="D2014" i="4"/>
  <c r="E2006" i="4"/>
  <c r="D2006" i="4"/>
  <c r="E1998" i="4"/>
  <c r="D1998" i="4"/>
  <c r="E1990" i="4"/>
  <c r="D1990" i="4"/>
  <c r="E1982" i="4"/>
  <c r="D1982" i="4"/>
  <c r="E1974" i="4"/>
  <c r="D1974" i="4"/>
  <c r="E1960" i="4"/>
  <c r="D1960" i="4"/>
  <c r="E1949" i="4"/>
  <c r="D1949" i="4"/>
  <c r="E1928" i="4"/>
  <c r="D1928" i="4"/>
  <c r="E1921" i="4"/>
  <c r="D1921" i="4"/>
  <c r="E1914" i="4"/>
  <c r="D1914" i="4"/>
  <c r="E1906" i="4"/>
  <c r="D1906" i="4"/>
  <c r="E1898" i="4"/>
  <c r="D1898" i="4"/>
  <c r="E1891" i="4"/>
  <c r="D1891" i="4"/>
  <c r="E1884" i="4"/>
  <c r="D1884" i="4"/>
  <c r="E1876" i="4"/>
  <c r="D1876" i="4"/>
  <c r="E1868" i="4"/>
  <c r="D1868" i="4"/>
  <c r="B1029" i="4" a="1"/>
  <c r="B1029" i="4" s="1"/>
  <c r="E1029" i="4" s="1"/>
  <c r="B1028" i="4" a="1"/>
  <c r="B1028" i="4" s="1"/>
  <c r="B1027" i="4" a="1"/>
  <c r="B1027" i="4" s="1"/>
  <c r="E1027" i="4" s="1"/>
  <c r="B1026" i="4" a="1"/>
  <c r="B1026" i="4" s="1"/>
  <c r="D1026" i="4" s="1"/>
  <c r="B1025" i="4" a="1"/>
  <c r="B1025" i="4" s="1"/>
  <c r="E1025" i="4" s="1"/>
  <c r="B1024" i="4" a="1"/>
  <c r="B1024" i="4" s="1"/>
  <c r="E1024" i="4" s="1"/>
  <c r="B1023" i="4" a="1"/>
  <c r="B1023" i="4" s="1"/>
  <c r="B1022" i="4" a="1"/>
  <c r="B1022" i="4" s="1"/>
  <c r="B1021" i="4" a="1"/>
  <c r="B1021" i="4" s="1"/>
  <c r="E1021" i="4" s="1"/>
  <c r="B1020" i="4" a="1"/>
  <c r="B1020" i="4" s="1"/>
  <c r="E1020" i="4" s="1"/>
  <c r="B1019" i="4" a="1"/>
  <c r="B1019" i="4" s="1"/>
  <c r="D1019" i="4" s="1"/>
  <c r="B1018" i="4" a="1"/>
  <c r="B1018" i="4" s="1"/>
  <c r="E1018" i="4" s="1"/>
  <c r="B1017" i="4" a="1"/>
  <c r="B1017" i="4" s="1"/>
  <c r="E1017" i="4" s="1"/>
  <c r="B1016" i="4" a="1"/>
  <c r="B1016" i="4" s="1"/>
  <c r="B1015" i="4" a="1"/>
  <c r="B1015" i="4" s="1"/>
  <c r="E1015" i="4" s="1"/>
  <c r="B1013" i="4" a="1"/>
  <c r="B1013" i="4" s="1"/>
  <c r="D1013" i="4" s="1"/>
  <c r="B1014" i="4" a="1"/>
  <c r="B1014" i="4" s="1"/>
  <c r="B1012" i="4" a="1"/>
  <c r="B1012" i="4" s="1"/>
  <c r="E1012" i="4" s="1"/>
  <c r="B1011" i="4" a="1"/>
  <c r="B1011" i="4" s="1"/>
  <c r="E1011" i="4" s="1"/>
  <c r="B1010" i="4" a="1"/>
  <c r="B1010" i="4" s="1"/>
  <c r="B1009" i="4" a="1"/>
  <c r="B1009" i="4" s="1"/>
  <c r="E1009" i="4" s="1"/>
  <c r="B1008" i="4" a="1"/>
  <c r="B1008" i="4" s="1"/>
  <c r="E1008" i="4" s="1"/>
  <c r="B1007" i="4" a="1"/>
  <c r="B1007" i="4" s="1"/>
  <c r="B1006" i="4" a="1"/>
  <c r="B1006" i="4" s="1"/>
  <c r="E1006" i="4" s="1"/>
  <c r="B1005" i="4" a="1"/>
  <c r="B1005" i="4" s="1"/>
  <c r="E1005" i="4" s="1"/>
  <c r="B1004" i="4" a="1"/>
  <c r="B1004" i="4" s="1"/>
  <c r="B1003" i="4" a="1"/>
  <c r="B1003" i="4" s="1"/>
  <c r="E1003" i="4" s="1"/>
  <c r="B1002" i="4" a="1"/>
  <c r="B1002" i="4" s="1"/>
  <c r="E1002" i="4" s="1"/>
  <c r="B1001" i="4" a="1"/>
  <c r="B1001" i="4" s="1"/>
  <c r="E1001" i="4" s="1"/>
  <c r="B1000" i="4" a="1"/>
  <c r="B1000" i="4" s="1"/>
  <c r="B999" i="4" a="1"/>
  <c r="B999" i="4" s="1"/>
  <c r="B997" i="4" a="1"/>
  <c r="B997" i="4" s="1"/>
  <c r="E997" i="4" s="1"/>
  <c r="B998" i="4" a="1"/>
  <c r="B998" i="4" s="1"/>
  <c r="B996" i="4" a="1"/>
  <c r="B996" i="4" s="1"/>
  <c r="E996" i="4" s="1"/>
  <c r="B995" i="4" a="1"/>
  <c r="B995" i="4" s="1"/>
  <c r="E995" i="4" s="1"/>
  <c r="B994" i="4" a="1"/>
  <c r="B994" i="4" s="1"/>
  <c r="E994" i="4" s="1"/>
  <c r="B993" i="4" a="1"/>
  <c r="B993" i="4" s="1"/>
  <c r="E993" i="4" s="1"/>
  <c r="B992" i="4" a="1"/>
  <c r="B992" i="4" s="1"/>
  <c r="E992" i="4" s="1"/>
  <c r="B991" i="4" a="1"/>
  <c r="B991" i="4" s="1"/>
  <c r="E991" i="4" s="1"/>
  <c r="B990" i="4" a="1"/>
  <c r="B990" i="4" s="1"/>
  <c r="B989" i="4" a="1"/>
  <c r="B989" i="4" s="1"/>
  <c r="E989" i="4" s="1"/>
  <c r="B988" i="4" a="1"/>
  <c r="B988" i="4" s="1"/>
  <c r="B987" i="4" a="1"/>
  <c r="B987" i="4" s="1"/>
  <c r="E987" i="4" s="1"/>
  <c r="B986" i="4" a="1"/>
  <c r="B986" i="4" s="1"/>
  <c r="B985" i="4" a="1"/>
  <c r="B985" i="4" s="1"/>
  <c r="E985" i="4" s="1"/>
  <c r="B984" i="4" a="1"/>
  <c r="B984" i="4" s="1"/>
  <c r="E984" i="4" s="1"/>
  <c r="B983" i="4" a="1"/>
  <c r="B983" i="4" s="1"/>
  <c r="E983" i="4" s="1"/>
  <c r="B982" i="4" a="1"/>
  <c r="B982" i="4" s="1"/>
  <c r="E982" i="4" s="1"/>
  <c r="B981" i="4" a="1"/>
  <c r="B981" i="4" s="1"/>
  <c r="E981" i="4" s="1"/>
  <c r="B980" i="4" a="1"/>
  <c r="B980" i="4" s="1"/>
  <c r="B979" i="4" a="1"/>
  <c r="B979" i="4" s="1"/>
  <c r="E979" i="4" s="1"/>
  <c r="B978" i="4" a="1"/>
  <c r="B978" i="4" s="1"/>
  <c r="B977" i="4" a="1"/>
  <c r="B977" i="4" s="1"/>
  <c r="E977" i="4" s="1"/>
  <c r="B976" i="4" a="1"/>
  <c r="B976" i="4" s="1"/>
  <c r="B975" i="4" a="1"/>
  <c r="B975" i="4" s="1"/>
  <c r="E975" i="4" s="1"/>
  <c r="B974" i="4" a="1"/>
  <c r="B974" i="4" s="1"/>
  <c r="E974" i="4" s="1"/>
  <c r="B973" i="4" a="1"/>
  <c r="B973" i="4" s="1"/>
  <c r="E973" i="4" s="1"/>
  <c r="B972" i="4" a="1"/>
  <c r="B972" i="4" s="1"/>
  <c r="D972" i="4" s="1"/>
  <c r="B971" i="4" a="1"/>
  <c r="B971" i="4" s="1"/>
  <c r="E971" i="4" s="1"/>
  <c r="B970" i="4" a="1"/>
  <c r="B970" i="4" s="1"/>
  <c r="B969" i="4" a="1"/>
  <c r="B969" i="4" s="1"/>
  <c r="E969" i="4" s="1"/>
  <c r="B968" i="4" a="1"/>
  <c r="B968" i="4" s="1"/>
  <c r="E968" i="4" s="1"/>
  <c r="B967" i="4" a="1"/>
  <c r="B967" i="4" s="1"/>
  <c r="E967" i="4" s="1"/>
  <c r="B966" i="4" a="1"/>
  <c r="B966" i="4" s="1"/>
  <c r="E966" i="4" s="1"/>
  <c r="B965" i="4" a="1"/>
  <c r="B965" i="4" s="1"/>
  <c r="E965" i="4" s="1"/>
  <c r="B963" i="4" a="1"/>
  <c r="B963" i="4" s="1"/>
  <c r="D963" i="4" s="1"/>
  <c r="B964" i="4" a="1"/>
  <c r="B964" i="4" s="1"/>
  <c r="B962" i="4" a="1"/>
  <c r="B962" i="4" s="1"/>
  <c r="E962" i="4" s="1"/>
  <c r="B961" i="4" a="1"/>
  <c r="B961" i="4" s="1"/>
  <c r="D961" i="4" s="1"/>
  <c r="B960" i="4" a="1"/>
  <c r="B960" i="4" s="1"/>
  <c r="E960" i="4" s="1"/>
  <c r="B959" i="4" a="1"/>
  <c r="B959" i="4" s="1"/>
  <c r="E959" i="4" s="1"/>
  <c r="B958" i="4" a="1"/>
  <c r="B958" i="4" s="1"/>
  <c r="B957" i="4" a="1"/>
  <c r="B957" i="4" s="1"/>
  <c r="E957" i="4" s="1"/>
  <c r="B956" i="4" a="1"/>
  <c r="B956" i="4" s="1"/>
  <c r="E956" i="4" s="1"/>
  <c r="B955" i="4" a="1"/>
  <c r="B955" i="4" s="1"/>
  <c r="E955" i="4" s="1"/>
  <c r="B954" i="4" a="1"/>
  <c r="B954" i="4" s="1"/>
  <c r="E954" i="4" s="1"/>
  <c r="B953" i="4" a="1"/>
  <c r="B953" i="4" s="1"/>
  <c r="D953" i="4" s="1"/>
  <c r="B952" i="4" a="1"/>
  <c r="B952" i="4" s="1"/>
  <c r="E952" i="4" s="1"/>
  <c r="B951" i="4" a="1"/>
  <c r="B951" i="4" s="1"/>
  <c r="E951" i="4" s="1"/>
  <c r="B950" i="4" a="1"/>
  <c r="B950" i="4" s="1"/>
  <c r="D950" i="4" s="1"/>
  <c r="B949" i="4" a="1"/>
  <c r="B949" i="4" s="1"/>
  <c r="E949" i="4" s="1"/>
  <c r="B948" i="4" a="1"/>
  <c r="B948" i="4" s="1"/>
  <c r="E948" i="4" s="1"/>
  <c r="B947" i="4" a="1"/>
  <c r="B947" i="4" s="1"/>
  <c r="E947" i="4" s="1"/>
  <c r="B946" i="4" a="1"/>
  <c r="B946" i="4" s="1"/>
  <c r="D946" i="4" s="1"/>
  <c r="B945" i="4" a="1"/>
  <c r="B945" i="4" s="1"/>
  <c r="E945" i="4" s="1"/>
  <c r="B944" i="4" a="1"/>
  <c r="B944" i="4" s="1"/>
  <c r="E944" i="4" s="1"/>
  <c r="B943" i="4" a="1"/>
  <c r="B943" i="4" s="1"/>
  <c r="E943" i="4" s="1"/>
  <c r="B942" i="4" a="1"/>
  <c r="B942" i="4" s="1"/>
  <c r="B941" i="4" a="1"/>
  <c r="B941" i="4" s="1"/>
  <c r="E941" i="4" s="1"/>
  <c r="B940" i="4" a="1"/>
  <c r="B940" i="4" s="1"/>
  <c r="E940" i="4" s="1"/>
  <c r="B939" i="4" a="1"/>
  <c r="B939" i="4" s="1"/>
  <c r="D939" i="4" s="1"/>
  <c r="B938" i="4" a="1"/>
  <c r="B938" i="4" s="1"/>
  <c r="E938" i="4" s="1"/>
  <c r="B937" i="4" a="1"/>
  <c r="B937" i="4" s="1"/>
  <c r="E937" i="4" s="1"/>
  <c r="B936" i="4" a="1"/>
  <c r="B936" i="4" s="1"/>
  <c r="E936" i="4" s="1"/>
  <c r="B935" i="4" a="1"/>
  <c r="B935" i="4" s="1"/>
  <c r="E935" i="4" s="1"/>
  <c r="B934" i="4" a="1"/>
  <c r="B934" i="4" s="1"/>
  <c r="B933" i="4" a="1"/>
  <c r="B933" i="4" s="1"/>
  <c r="E933" i="4" s="1"/>
  <c r="B932" i="4" a="1"/>
  <c r="B932" i="4" s="1"/>
  <c r="B930" i="4" a="1"/>
  <c r="B930" i="4" s="1"/>
  <c r="D930" i="4" s="1"/>
  <c r="B931" i="4" a="1"/>
  <c r="B931" i="4" s="1"/>
  <c r="E931" i="4" s="1"/>
  <c r="B929" i="4" a="1"/>
  <c r="B929" i="4" s="1"/>
  <c r="E929" i="4" s="1"/>
  <c r="B928" i="4" a="1"/>
  <c r="B928" i="4" s="1"/>
  <c r="E928" i="4" s="1"/>
  <c r="B927" i="4" a="1"/>
  <c r="B927" i="4" s="1"/>
  <c r="B926" i="4" a="1"/>
  <c r="B926" i="4" s="1"/>
  <c r="E926" i="4" s="1"/>
  <c r="B925" i="4" a="1"/>
  <c r="B925" i="4" s="1"/>
  <c r="D925" i="4" s="1"/>
  <c r="B924" i="4" a="1"/>
  <c r="B924" i="4" s="1"/>
  <c r="E924" i="4" s="1"/>
  <c r="B923" i="4" a="1"/>
  <c r="B923" i="4" s="1"/>
  <c r="E923" i="4" s="1"/>
  <c r="B922" i="4" a="1"/>
  <c r="B922" i="4" s="1"/>
  <c r="E922" i="4" s="1"/>
  <c r="B921" i="4" a="1"/>
  <c r="B921" i="4" s="1"/>
  <c r="E921" i="4" s="1"/>
  <c r="B920" i="4" a="1"/>
  <c r="B920" i="4" s="1"/>
  <c r="B919" i="4" a="1"/>
  <c r="B919" i="4" s="1"/>
  <c r="E919" i="4" s="1"/>
  <c r="B918" i="4" a="1"/>
  <c r="B918" i="4" s="1"/>
  <c r="B917" i="4" a="1"/>
  <c r="B917" i="4" s="1"/>
  <c r="E917" i="4" s="1"/>
  <c r="B916" i="4" a="1"/>
  <c r="B916" i="4" s="1"/>
  <c r="B915" i="4" a="1"/>
  <c r="B915" i="4" s="1"/>
  <c r="E915" i="4" s="1"/>
  <c r="B914" i="4" a="1"/>
  <c r="B914" i="4" s="1"/>
  <c r="E914" i="4" s="1"/>
  <c r="B913" i="4" a="1"/>
  <c r="B913" i="4" s="1"/>
  <c r="E913" i="4" s="1"/>
  <c r="B912" i="4" a="1"/>
  <c r="B912" i="4" s="1"/>
  <c r="E912" i="4" s="1"/>
  <c r="B911" i="4" a="1"/>
  <c r="B911" i="4" s="1"/>
  <c r="E911" i="4" s="1"/>
  <c r="B910" i="4" a="1"/>
  <c r="B910" i="4" s="1"/>
  <c r="D910" i="4" s="1"/>
  <c r="B909" i="4" a="1"/>
  <c r="B909" i="4" s="1"/>
  <c r="E909" i="4" s="1"/>
  <c r="B908" i="4" a="1"/>
  <c r="B908" i="4" s="1"/>
  <c r="E908" i="4" s="1"/>
  <c r="B907" i="4" a="1"/>
  <c r="B907" i="4" s="1"/>
  <c r="E907" i="4" s="1"/>
  <c r="B906" i="4" a="1"/>
  <c r="B906" i="4" s="1"/>
  <c r="E906" i="4" s="1"/>
  <c r="B905" i="4" a="1"/>
  <c r="B905" i="4" s="1"/>
  <c r="E905" i="4" s="1"/>
  <c r="B904" i="4" a="1"/>
  <c r="B904" i="4" s="1"/>
  <c r="E904" i="4" s="1"/>
  <c r="B903" i="4" a="1"/>
  <c r="B903" i="4" s="1"/>
  <c r="E903" i="4" s="1"/>
  <c r="B902" i="4" a="1"/>
  <c r="B902" i="4" s="1"/>
  <c r="B901" i="4" a="1"/>
  <c r="B901" i="4" s="1"/>
  <c r="E901" i="4" s="1"/>
  <c r="B900" i="4" a="1"/>
  <c r="B900" i="4" s="1"/>
  <c r="B899" i="4" a="1"/>
  <c r="B899" i="4" s="1"/>
  <c r="E899" i="4" s="1"/>
  <c r="B898" i="4" a="1"/>
  <c r="B898" i="4" s="1"/>
  <c r="E898" i="4" s="1"/>
  <c r="B897" i="4" a="1"/>
  <c r="B897" i="4" s="1"/>
  <c r="E897" i="4" s="1"/>
  <c r="B896" i="4" a="1"/>
  <c r="B896" i="4" s="1"/>
  <c r="D896" i="4" s="1"/>
  <c r="B895" i="4" a="1"/>
  <c r="B895" i="4" s="1"/>
  <c r="D895" i="4" s="1"/>
  <c r="B894" i="4" a="1"/>
  <c r="B894" i="4" s="1"/>
  <c r="D894" i="4" s="1"/>
  <c r="B893" i="4" a="1"/>
  <c r="B893" i="4" s="1"/>
  <c r="E893" i="4" s="1"/>
  <c r="B892" i="4" a="1"/>
  <c r="B892" i="4" s="1"/>
  <c r="D892" i="4" s="1"/>
  <c r="B891" i="4" a="1"/>
  <c r="B891" i="4" s="1"/>
  <c r="E891" i="4" s="1"/>
  <c r="B890" i="4" a="1"/>
  <c r="B890" i="4" s="1"/>
  <c r="B889" i="4" a="1"/>
  <c r="B889" i="4" s="1"/>
  <c r="E889" i="4" s="1"/>
  <c r="B888" i="4" a="1"/>
  <c r="B888" i="4" s="1"/>
  <c r="E888" i="4" s="1"/>
  <c r="B887" i="4" a="1"/>
  <c r="B887" i="4" s="1"/>
  <c r="E887" i="4" s="1"/>
  <c r="B886" i="4" a="1"/>
  <c r="B886" i="4" s="1"/>
  <c r="B885" i="4" a="1"/>
  <c r="B885" i="4" s="1"/>
  <c r="E885" i="4" s="1"/>
  <c r="B884" i="4" a="1"/>
  <c r="B884" i="4" s="1"/>
  <c r="E884" i="4" s="1"/>
  <c r="B883" i="4" a="1"/>
  <c r="B883" i="4" s="1"/>
  <c r="E883" i="4" s="1"/>
  <c r="B882" i="4" a="1"/>
  <c r="B882" i="4" s="1"/>
  <c r="E882" i="4" s="1"/>
  <c r="B881" i="4" a="1"/>
  <c r="B881" i="4" s="1"/>
  <c r="E881" i="4" s="1"/>
  <c r="B880" i="4" a="1"/>
  <c r="B880" i="4" s="1"/>
  <c r="E880" i="4" s="1"/>
  <c r="B879" i="4" a="1"/>
  <c r="B879" i="4" s="1"/>
  <c r="E879" i="4" s="1"/>
  <c r="B878" i="4" a="1"/>
  <c r="B878" i="4" s="1"/>
  <c r="E878" i="4" s="1"/>
  <c r="B877" i="4" a="1"/>
  <c r="B877" i="4" s="1"/>
  <c r="E877" i="4" s="1"/>
  <c r="B876" i="4" a="1"/>
  <c r="B876" i="4" s="1"/>
  <c r="E876" i="4" s="1"/>
  <c r="B875" i="4" a="1"/>
  <c r="B875" i="4" s="1"/>
  <c r="B874" i="4" a="1"/>
  <c r="B874" i="4" s="1"/>
  <c r="E874" i="4" s="1"/>
  <c r="B873" i="4" a="1"/>
  <c r="B873" i="4" s="1"/>
  <c r="E873" i="4" s="1"/>
  <c r="B872" i="4" a="1"/>
  <c r="B872" i="4" s="1"/>
  <c r="E872" i="4" s="1"/>
  <c r="B871" i="4" a="1"/>
  <c r="B871" i="4" s="1"/>
  <c r="E871" i="4" s="1"/>
  <c r="B870" i="4" a="1"/>
  <c r="B870" i="4" s="1"/>
  <c r="E870" i="4" s="1"/>
  <c r="B869" i="4" a="1"/>
  <c r="B869" i="4" s="1"/>
  <c r="E869" i="4" s="1"/>
  <c r="B868" i="4" a="1"/>
  <c r="B868" i="4" s="1"/>
  <c r="E868" i="4" s="1"/>
  <c r="B867" i="4" a="1"/>
  <c r="B867" i="4" s="1"/>
  <c r="E867" i="4" s="1"/>
  <c r="B866" i="4" a="1"/>
  <c r="B866" i="4" s="1"/>
  <c r="D866" i="4" s="1"/>
  <c r="B865" i="4" a="1"/>
  <c r="B865" i="4" s="1"/>
  <c r="E865" i="4" s="1"/>
  <c r="B864" i="4" a="1"/>
  <c r="B864" i="4" s="1"/>
  <c r="E864" i="4" s="1"/>
  <c r="B863" i="4" a="1"/>
  <c r="B863" i="4" s="1"/>
  <c r="B862" i="4" a="1"/>
  <c r="B862" i="4" s="1"/>
  <c r="E862" i="4" s="1"/>
  <c r="B861" i="4" a="1"/>
  <c r="B861" i="4" s="1"/>
  <c r="E861" i="4" s="1"/>
  <c r="B860" i="4" a="1"/>
  <c r="B860" i="4" s="1"/>
  <c r="B859" i="4" a="1"/>
  <c r="B859" i="4" s="1"/>
  <c r="E859" i="4" s="1"/>
  <c r="B858" i="4" a="1"/>
  <c r="B858" i="4" s="1"/>
  <c r="E858" i="4" s="1"/>
  <c r="B857" i="4" a="1"/>
  <c r="B857" i="4" s="1"/>
  <c r="E857" i="4" s="1"/>
  <c r="B856" i="4" a="1"/>
  <c r="B856" i="4" s="1"/>
  <c r="E856" i="4" s="1"/>
  <c r="B855" i="4" a="1"/>
  <c r="B855" i="4" s="1"/>
  <c r="D855" i="4" s="1"/>
  <c r="B854" i="4" a="1"/>
  <c r="B854" i="4" s="1"/>
  <c r="E854" i="4" s="1"/>
  <c r="B853" i="4" a="1"/>
  <c r="B853" i="4" s="1"/>
  <c r="E853" i="4" s="1"/>
  <c r="B852" i="4" a="1"/>
  <c r="B852" i="4" s="1"/>
  <c r="E852" i="4" s="1"/>
  <c r="B851" i="4" a="1"/>
  <c r="B851" i="4" s="1"/>
  <c r="B850" i="4" a="1"/>
  <c r="B850" i="4" s="1"/>
  <c r="E850" i="4" s="1"/>
  <c r="B849" i="4" a="1"/>
  <c r="B849" i="4" s="1"/>
  <c r="E849" i="4" s="1"/>
  <c r="B848" i="4" a="1"/>
  <c r="B848" i="4" s="1"/>
  <c r="E848" i="4" s="1"/>
  <c r="B847" i="4" a="1"/>
  <c r="B847" i="4" s="1"/>
  <c r="B846" i="4" a="1"/>
  <c r="B846" i="4" s="1"/>
  <c r="E846" i="4" s="1"/>
  <c r="B845" i="4" a="1"/>
  <c r="B845" i="4" s="1"/>
  <c r="E845" i="4" s="1"/>
  <c r="B844" i="4" a="1"/>
  <c r="B844" i="4" s="1"/>
  <c r="E844" i="4" s="1"/>
  <c r="B843" i="4" a="1"/>
  <c r="B843" i="4" s="1"/>
  <c r="B842" i="4" a="1"/>
  <c r="B842" i="4" s="1"/>
  <c r="E842" i="4" s="1"/>
  <c r="B841" i="4" a="1"/>
  <c r="B841" i="4" s="1"/>
  <c r="E841" i="4" s="1"/>
  <c r="B840" i="4" a="1"/>
  <c r="B840" i="4" s="1"/>
  <c r="B838" i="4" a="1"/>
  <c r="B838" i="4" s="1"/>
  <c r="D838" i="4" s="1"/>
  <c r="B839" i="4" a="1"/>
  <c r="B839" i="4" s="1"/>
  <c r="E839" i="4" s="1"/>
  <c r="B837" i="4" a="1"/>
  <c r="B837" i="4" s="1"/>
  <c r="D837" i="4" s="1"/>
  <c r="B836" i="4" a="1"/>
  <c r="B836" i="4" s="1"/>
  <c r="E836" i="4" s="1"/>
  <c r="B835" i="4" a="1"/>
  <c r="B835" i="4" s="1"/>
  <c r="B834" i="4" a="1"/>
  <c r="B834" i="4" s="1"/>
  <c r="E834" i="4" s="1"/>
  <c r="B833" i="4" a="1"/>
  <c r="B833" i="4" s="1"/>
  <c r="E833" i="4" s="1"/>
  <c r="B832" i="4" a="1"/>
  <c r="B832" i="4" s="1"/>
  <c r="E832" i="4" s="1"/>
  <c r="B831" i="4" a="1"/>
  <c r="B831" i="4" s="1"/>
  <c r="B830" i="4" a="1"/>
  <c r="B830" i="4" s="1"/>
  <c r="E830" i="4" s="1"/>
  <c r="B829" i="4" a="1"/>
  <c r="B829" i="4" s="1"/>
  <c r="E829" i="4" s="1"/>
  <c r="B828" i="4" a="1"/>
  <c r="B828" i="4" s="1"/>
  <c r="D828" i="4" s="1"/>
  <c r="B827" i="4" a="1"/>
  <c r="B827" i="4" s="1"/>
  <c r="B826" i="4" a="1"/>
  <c r="B826" i="4" s="1"/>
  <c r="E826" i="4" s="1"/>
  <c r="B825" i="4" a="1"/>
  <c r="B825" i="4" s="1"/>
  <c r="E825" i="4" s="1"/>
  <c r="B824" i="4" a="1"/>
  <c r="B824" i="4" s="1"/>
  <c r="E824" i="4" s="1"/>
  <c r="B823" i="4" a="1"/>
  <c r="B823" i="4" s="1"/>
  <c r="E823" i="4" s="1"/>
  <c r="B822" i="4" a="1"/>
  <c r="B822" i="4" s="1"/>
  <c r="E822" i="4" s="1"/>
  <c r="B821" i="4" a="1"/>
  <c r="B821" i="4" s="1"/>
  <c r="E821" i="4" s="1"/>
  <c r="B820" i="4" a="1"/>
  <c r="B820" i="4" s="1"/>
  <c r="E820" i="4" s="1"/>
  <c r="B819" i="4" a="1"/>
  <c r="B819" i="4" s="1"/>
  <c r="E819" i="4" s="1"/>
  <c r="B818" i="4" a="1"/>
  <c r="B818" i="4" s="1"/>
  <c r="E818" i="4" s="1"/>
  <c r="B817" i="4" a="1"/>
  <c r="B817" i="4" s="1"/>
  <c r="E817" i="4" s="1"/>
  <c r="B816" i="4" a="1"/>
  <c r="B816" i="4" s="1"/>
  <c r="D816" i="4" s="1"/>
  <c r="B815" i="4" a="1"/>
  <c r="B815" i="4" s="1"/>
  <c r="E815" i="4" s="1"/>
  <c r="B814" i="4" a="1"/>
  <c r="B814" i="4" s="1"/>
  <c r="E814" i="4" s="1"/>
  <c r="B813" i="4" a="1"/>
  <c r="B813" i="4" s="1"/>
  <c r="E813" i="4" s="1"/>
  <c r="B812" i="4" a="1"/>
  <c r="B812" i="4" s="1"/>
  <c r="E812" i="4" s="1"/>
  <c r="B810" i="4" a="1"/>
  <c r="B810" i="4" s="1"/>
  <c r="E810" i="4" s="1"/>
  <c r="B811" i="4" a="1"/>
  <c r="B811" i="4" s="1"/>
  <c r="E811" i="4" s="1"/>
  <c r="B809" i="4" a="1"/>
  <c r="B809" i="4" s="1"/>
  <c r="E809" i="4" s="1"/>
  <c r="B808" i="4" a="1"/>
  <c r="B808" i="4" s="1"/>
  <c r="E808" i="4" s="1"/>
  <c r="B807" i="4" a="1"/>
  <c r="B807" i="4" s="1"/>
  <c r="E807" i="4" s="1"/>
  <c r="B806" i="4" a="1"/>
  <c r="B806" i="4" s="1"/>
  <c r="E806" i="4" s="1"/>
  <c r="B805" i="4" a="1"/>
  <c r="B805" i="4" s="1"/>
  <c r="E805" i="4" s="1"/>
  <c r="B804" i="4" a="1"/>
  <c r="B804" i="4" s="1"/>
  <c r="E804" i="4" s="1"/>
  <c r="B803" i="4" a="1"/>
  <c r="B803" i="4" s="1"/>
  <c r="B802" i="4" a="1"/>
  <c r="B802" i="4" s="1"/>
  <c r="E802" i="4" s="1"/>
  <c r="B801" i="4" a="1"/>
  <c r="B801" i="4" s="1"/>
  <c r="E801" i="4" s="1"/>
  <c r="B800" i="4" a="1"/>
  <c r="B800" i="4" s="1"/>
  <c r="E800" i="4" s="1"/>
  <c r="B799" i="4" a="1"/>
  <c r="B799" i="4" s="1"/>
  <c r="E799" i="4" s="1"/>
  <c r="B798" i="4" a="1"/>
  <c r="B798" i="4" s="1"/>
  <c r="E798" i="4" s="1"/>
  <c r="B797" i="4" a="1"/>
  <c r="B797" i="4" s="1"/>
  <c r="E797" i="4" s="1"/>
  <c r="B796" i="4" a="1"/>
  <c r="B796" i="4" s="1"/>
  <c r="E796" i="4" s="1"/>
  <c r="B795" i="4" a="1"/>
  <c r="B795" i="4" s="1"/>
  <c r="E795" i="4" s="1"/>
  <c r="B794" i="4" a="1"/>
  <c r="B794" i="4" s="1"/>
  <c r="E794" i="4" s="1"/>
  <c r="B793" i="4" a="1"/>
  <c r="B793" i="4" s="1"/>
  <c r="E793" i="4" s="1"/>
  <c r="B792" i="4" a="1"/>
  <c r="B792" i="4" s="1"/>
  <c r="E792" i="4" s="1"/>
  <c r="B791" i="4" a="1"/>
  <c r="B791" i="4" s="1"/>
  <c r="E791" i="4" s="1"/>
  <c r="B788" i="4" a="1"/>
  <c r="B788" i="4" s="1"/>
  <c r="D788" i="4" s="1"/>
  <c r="B790" i="4" a="1"/>
  <c r="B790" i="4" s="1"/>
  <c r="E790" i="4" s="1"/>
  <c r="B789" i="4" a="1"/>
  <c r="B789" i="4" s="1"/>
  <c r="E789" i="4" s="1"/>
  <c r="B787" i="4" a="1"/>
  <c r="B787" i="4" s="1"/>
  <c r="E787" i="4" s="1"/>
  <c r="B786" i="4" a="1"/>
  <c r="B786" i="4" s="1"/>
  <c r="E786" i="4" s="1"/>
  <c r="B785" i="4" a="1"/>
  <c r="B785" i="4" s="1"/>
  <c r="E785" i="4" s="1"/>
  <c r="B784" i="4" a="1"/>
  <c r="B784" i="4" s="1"/>
  <c r="E784" i="4" s="1"/>
  <c r="B783" i="4" a="1"/>
  <c r="B783" i="4" s="1"/>
  <c r="E783" i="4" s="1"/>
  <c r="B782" i="4" a="1"/>
  <c r="B782" i="4" s="1"/>
  <c r="E782" i="4" s="1"/>
  <c r="B781" i="4" a="1"/>
  <c r="B781" i="4" s="1"/>
  <c r="E781" i="4" s="1"/>
  <c r="B780" i="4" a="1"/>
  <c r="B780" i="4" s="1"/>
  <c r="D780" i="4" s="1"/>
  <c r="B779" i="4" a="1"/>
  <c r="B779" i="4" s="1"/>
  <c r="E779" i="4" s="1"/>
  <c r="B778" i="4" a="1"/>
  <c r="B778" i="4" s="1"/>
  <c r="D778" i="4" s="1"/>
  <c r="B777" i="4" a="1"/>
  <c r="B777" i="4" s="1"/>
  <c r="E777" i="4" s="1"/>
  <c r="B776" i="4" a="1"/>
  <c r="B776" i="4" s="1"/>
  <c r="B775" i="4" a="1"/>
  <c r="B775" i="4" s="1"/>
  <c r="E775" i="4" s="1"/>
  <c r="B774" i="4" a="1"/>
  <c r="B774" i="4" s="1"/>
  <c r="D774" i="4" s="1"/>
  <c r="B773" i="4" a="1"/>
  <c r="B773" i="4" s="1"/>
  <c r="E773" i="4" s="1"/>
  <c r="B772" i="4" a="1"/>
  <c r="B772" i="4" s="1"/>
  <c r="E772" i="4" s="1"/>
  <c r="B771" i="4" a="1"/>
  <c r="B771" i="4" s="1"/>
  <c r="D771" i="4" s="1"/>
  <c r="B770" i="4" a="1"/>
  <c r="B770" i="4" s="1"/>
  <c r="D770" i="4" s="1"/>
  <c r="B769" i="4" a="1"/>
  <c r="B769" i="4" s="1"/>
  <c r="D769" i="4" s="1"/>
  <c r="B768" i="4" a="1"/>
  <c r="B768" i="4" s="1"/>
  <c r="E768" i="4" s="1"/>
  <c r="B767" i="4" a="1"/>
  <c r="B767" i="4" s="1"/>
  <c r="B766" i="4" a="1"/>
  <c r="B766" i="4" s="1"/>
  <c r="E766" i="4" s="1"/>
  <c r="B765" i="4" a="1"/>
  <c r="B765" i="4" s="1"/>
  <c r="E765" i="4" s="1"/>
  <c r="B764" i="4" a="1"/>
  <c r="B764" i="4" s="1"/>
  <c r="E764" i="4" s="1"/>
  <c r="B763" i="4" a="1"/>
  <c r="B763" i="4" s="1"/>
  <c r="B762" i="4" a="1"/>
  <c r="B762" i="4" s="1"/>
  <c r="E762" i="4" s="1"/>
  <c r="B761" i="4" a="1"/>
  <c r="B761" i="4" s="1"/>
  <c r="E761" i="4" s="1"/>
  <c r="B760" i="4" a="1"/>
  <c r="B760" i="4" s="1"/>
  <c r="E760" i="4" s="1"/>
  <c r="B759" i="4" a="1"/>
  <c r="B759" i="4" s="1"/>
  <c r="E759" i="4" s="1"/>
  <c r="B758" i="4" a="1"/>
  <c r="B758" i="4" s="1"/>
  <c r="E758" i="4" s="1"/>
  <c r="B757" i="4" a="1"/>
  <c r="B757" i="4" s="1"/>
  <c r="B756" i="4" a="1"/>
  <c r="B756" i="4" s="1"/>
  <c r="B754" i="4" a="1"/>
  <c r="B754" i="4" s="1"/>
  <c r="E754" i="4" s="1"/>
  <c r="B755" i="4" a="1"/>
  <c r="B755" i="4" s="1"/>
  <c r="B753" i="4" a="1"/>
  <c r="B753" i="4" s="1"/>
  <c r="E753" i="4" s="1"/>
  <c r="B752" i="4" a="1"/>
  <c r="B752" i="4" s="1"/>
  <c r="D752" i="4" s="1"/>
  <c r="B751" i="4" a="1"/>
  <c r="B751" i="4" s="1"/>
  <c r="B750" i="4" a="1"/>
  <c r="B750" i="4" s="1"/>
  <c r="E750" i="4" s="1"/>
  <c r="B749" i="4" a="1"/>
  <c r="B749" i="4" s="1"/>
  <c r="E749" i="4" s="1"/>
  <c r="B748" i="4" a="1"/>
  <c r="B748" i="4" s="1"/>
  <c r="E748" i="4" s="1"/>
  <c r="B747" i="4" a="1"/>
  <c r="B747" i="4" s="1"/>
  <c r="E747" i="4" s="1"/>
  <c r="B746" i="4" a="1"/>
  <c r="B746" i="4" s="1"/>
  <c r="E746" i="4" s="1"/>
  <c r="B745" i="4" a="1"/>
  <c r="B745" i="4" s="1"/>
  <c r="D745" i="4" s="1"/>
  <c r="B743" i="4" a="1"/>
  <c r="B743" i="4" s="1"/>
  <c r="D743" i="4" s="1"/>
  <c r="B744" i="4" a="1"/>
  <c r="B744" i="4" s="1"/>
  <c r="E744" i="4" s="1"/>
  <c r="B742" i="4" a="1"/>
  <c r="B742" i="4" s="1"/>
  <c r="E742" i="4" s="1"/>
  <c r="B741" i="4" a="1"/>
  <c r="B741" i="4" s="1"/>
  <c r="B740" i="4" a="1"/>
  <c r="B740" i="4" s="1"/>
  <c r="E740" i="4" s="1"/>
  <c r="B739" i="4" a="1"/>
  <c r="B739" i="4" s="1"/>
  <c r="E739" i="4" s="1"/>
  <c r="B738" i="4" a="1"/>
  <c r="B738" i="4" s="1"/>
  <c r="E738" i="4" s="1"/>
  <c r="B737" i="4" a="1"/>
  <c r="B737" i="4" s="1"/>
  <c r="E737" i="4" s="1"/>
  <c r="B736" i="4" a="1"/>
  <c r="B736" i="4" s="1"/>
  <c r="D736" i="4" s="1"/>
  <c r="B735" i="4" a="1"/>
  <c r="B735" i="4" s="1"/>
  <c r="B734" i="4" a="1"/>
  <c r="B734" i="4" s="1"/>
  <c r="E734" i="4" s="1"/>
  <c r="B733" i="4" a="1"/>
  <c r="B733" i="4" s="1"/>
  <c r="E733" i="4" s="1"/>
  <c r="B732" i="4" a="1"/>
  <c r="B732" i="4" s="1"/>
  <c r="E732" i="4" s="1"/>
  <c r="B731" i="4" a="1"/>
  <c r="B731" i="4" s="1"/>
  <c r="B730" i="4" a="1"/>
  <c r="B730" i="4" s="1"/>
  <c r="E730" i="4" s="1"/>
  <c r="B729" i="4" a="1"/>
  <c r="B729" i="4" s="1"/>
  <c r="E729" i="4" s="1"/>
  <c r="B728" i="4" a="1"/>
  <c r="B728" i="4" s="1"/>
  <c r="B727" i="4" a="1"/>
  <c r="B727" i="4" s="1"/>
  <c r="E727" i="4" s="1"/>
  <c r="B726" i="4" a="1"/>
  <c r="B726" i="4" s="1"/>
  <c r="E726" i="4" s="1"/>
  <c r="B724" i="4" a="1"/>
  <c r="B724" i="4" s="1"/>
  <c r="D724" i="4" s="1"/>
  <c r="B725" i="4" a="1"/>
  <c r="B725" i="4" s="1"/>
  <c r="B723" i="4" a="1"/>
  <c r="B723" i="4" s="1"/>
  <c r="B722" i="4" a="1"/>
  <c r="B722" i="4" s="1"/>
  <c r="E722" i="4" s="1"/>
  <c r="B721" i="4" a="1"/>
  <c r="B721" i="4" s="1"/>
  <c r="E721" i="4" s="1"/>
  <c r="B720" i="4" a="1"/>
  <c r="B720" i="4" s="1"/>
  <c r="E720" i="4" s="1"/>
  <c r="B719" i="4" a="1"/>
  <c r="B719" i="4" s="1"/>
  <c r="E719" i="4" s="1"/>
  <c r="B718" i="4" a="1"/>
  <c r="B718" i="4" s="1"/>
  <c r="E718" i="4" s="1"/>
  <c r="B717" i="4" a="1"/>
  <c r="B717" i="4" s="1"/>
  <c r="E717" i="4" s="1"/>
  <c r="B716" i="4" a="1"/>
  <c r="B716" i="4" s="1"/>
  <c r="E716" i="4" s="1"/>
  <c r="B715" i="4" a="1"/>
  <c r="B715" i="4" s="1"/>
  <c r="B713" i="4" a="1"/>
  <c r="B713" i="4" s="1"/>
  <c r="E713" i="4" s="1"/>
  <c r="B714" i="4" a="1"/>
  <c r="B714" i="4" s="1"/>
  <c r="D714" i="4" s="1"/>
  <c r="B712" i="4" a="1"/>
  <c r="B712" i="4" s="1"/>
  <c r="E712" i="4" s="1"/>
  <c r="B711" i="4" a="1"/>
  <c r="B711" i="4" s="1"/>
  <c r="E711" i="4" s="1"/>
  <c r="B710" i="4" a="1"/>
  <c r="B710" i="4" s="1"/>
  <c r="E710" i="4" s="1"/>
  <c r="B709" i="4" a="1"/>
  <c r="B709" i="4" s="1"/>
  <c r="E709" i="4" s="1"/>
  <c r="B708" i="4" a="1"/>
  <c r="B708" i="4" s="1"/>
  <c r="E708" i="4" s="1"/>
  <c r="B707" i="4" a="1"/>
  <c r="B707" i="4" s="1"/>
  <c r="B704" i="4" a="1"/>
  <c r="B704" i="4" s="1"/>
  <c r="E704" i="4" s="1"/>
  <c r="B706" i="4" a="1"/>
  <c r="B706" i="4" s="1"/>
  <c r="E706" i="4" s="1"/>
  <c r="B705" i="4" a="1"/>
  <c r="B705" i="4" s="1"/>
  <c r="B703" i="4" a="1"/>
  <c r="B703" i="4" s="1"/>
  <c r="E703" i="4" s="1"/>
  <c r="B702" i="4" a="1"/>
  <c r="B702" i="4" s="1"/>
  <c r="D702" i="4" s="1"/>
  <c r="B701" i="4" a="1"/>
  <c r="B701" i="4" s="1"/>
  <c r="E701" i="4" s="1"/>
  <c r="B700" i="4" a="1"/>
  <c r="B700" i="4" s="1"/>
  <c r="B699" i="4" a="1"/>
  <c r="B699" i="4" s="1"/>
  <c r="B698" i="4" a="1"/>
  <c r="B698" i="4" s="1"/>
  <c r="E698" i="4" s="1"/>
  <c r="B697" i="4" a="1"/>
  <c r="B697" i="4" s="1"/>
  <c r="E697" i="4" s="1"/>
  <c r="B696" i="4" a="1"/>
  <c r="B696" i="4" s="1"/>
  <c r="B695" i="4" a="1"/>
  <c r="B695" i="4" s="1"/>
  <c r="E695" i="4" s="1"/>
  <c r="B694" i="4" a="1"/>
  <c r="B694" i="4" s="1"/>
  <c r="E694" i="4" s="1"/>
  <c r="B693" i="4" a="1"/>
  <c r="B693" i="4" s="1"/>
  <c r="E693" i="4" s="1"/>
  <c r="B692" i="4" a="1"/>
  <c r="B692" i="4" s="1"/>
  <c r="E692" i="4" s="1"/>
  <c r="B691" i="4" a="1"/>
  <c r="B691" i="4" s="1"/>
  <c r="E691" i="4" s="1"/>
  <c r="B690" i="4" a="1"/>
  <c r="B690" i="4" s="1"/>
  <c r="E690" i="4" s="1"/>
  <c r="B689" i="4" a="1"/>
  <c r="B689" i="4" s="1"/>
  <c r="D689" i="4" s="1"/>
  <c r="B688" i="4" a="1"/>
  <c r="B688" i="4" s="1"/>
  <c r="E688" i="4" s="1"/>
  <c r="B687" i="4" a="1"/>
  <c r="B687" i="4" s="1"/>
  <c r="B686" i="4" a="1"/>
  <c r="B686" i="4" s="1"/>
  <c r="E686" i="4" s="1"/>
  <c r="B685" i="4" a="1"/>
  <c r="B685" i="4" s="1"/>
  <c r="D685" i="4" s="1"/>
  <c r="B684" i="4" a="1"/>
  <c r="B684" i="4" s="1"/>
  <c r="D684" i="4" s="1"/>
  <c r="B683" i="4" a="1"/>
  <c r="B683" i="4" s="1"/>
  <c r="E683" i="4" s="1"/>
  <c r="B682" i="4" a="1"/>
  <c r="B682" i="4" s="1"/>
  <c r="E682" i="4" s="1"/>
  <c r="B681" i="4" a="1"/>
  <c r="B681" i="4" s="1"/>
  <c r="E681" i="4" s="1"/>
  <c r="B680" i="4" a="1"/>
  <c r="B680" i="4" s="1"/>
  <c r="E680" i="4" s="1"/>
  <c r="B679" i="4" a="1"/>
  <c r="B679" i="4" s="1"/>
  <c r="E679" i="4" s="1"/>
  <c r="B678" i="4" a="1"/>
  <c r="B678" i="4" s="1"/>
  <c r="D678" i="4" s="1"/>
  <c r="B677" i="4" a="1"/>
  <c r="B677" i="4" s="1"/>
  <c r="E677" i="4" s="1"/>
  <c r="B676" i="4" a="1"/>
  <c r="B676" i="4" s="1"/>
  <c r="E676" i="4" s="1"/>
  <c r="B675" i="4" a="1"/>
  <c r="B675" i="4" s="1"/>
  <c r="B674" i="4" a="1"/>
  <c r="B674" i="4" s="1"/>
  <c r="E674" i="4" s="1"/>
  <c r="B673" i="4" a="1"/>
  <c r="B673" i="4" s="1"/>
  <c r="E673" i="4" s="1"/>
  <c r="B672" i="4" a="1"/>
  <c r="B672" i="4" s="1"/>
  <c r="E672" i="4" s="1"/>
  <c r="B671" i="4" a="1"/>
  <c r="B671" i="4" s="1"/>
  <c r="E671" i="4" s="1"/>
  <c r="B670" i="4" a="1"/>
  <c r="B670" i="4" s="1"/>
  <c r="E670" i="4" s="1"/>
  <c r="B669" i="4" a="1"/>
  <c r="B669" i="4" s="1"/>
  <c r="E669" i="4" s="1"/>
  <c r="B668" i="4" a="1"/>
  <c r="B668" i="4" s="1"/>
  <c r="B667" i="4" a="1"/>
  <c r="B667" i="4" s="1"/>
  <c r="B666" i="4" a="1"/>
  <c r="B666" i="4" s="1"/>
  <c r="E666" i="4" s="1"/>
  <c r="B665" i="4" a="1"/>
  <c r="B665" i="4" s="1"/>
  <c r="E665" i="4" s="1"/>
  <c r="B664" i="4" a="1"/>
  <c r="B664" i="4" s="1"/>
  <c r="E664" i="4" s="1"/>
  <c r="B663" i="4" a="1"/>
  <c r="B663" i="4" s="1"/>
  <c r="E663" i="4" s="1"/>
  <c r="B662" i="4" a="1"/>
  <c r="B662" i="4" s="1"/>
  <c r="E662" i="4" s="1"/>
  <c r="B661" i="4" a="1"/>
  <c r="B661" i="4" s="1"/>
  <c r="E661" i="4" s="1"/>
  <c r="B660" i="4" a="1"/>
  <c r="B660" i="4" s="1"/>
  <c r="E660" i="4" s="1"/>
  <c r="B659" i="4" a="1"/>
  <c r="B659" i="4" s="1"/>
  <c r="E659" i="4" s="1"/>
  <c r="B658" i="4" a="1"/>
  <c r="B658" i="4" s="1"/>
  <c r="E658" i="4" s="1"/>
  <c r="B657" i="4" a="1"/>
  <c r="B657" i="4" s="1"/>
  <c r="E657" i="4" s="1"/>
  <c r="B656" i="4" a="1"/>
  <c r="B656" i="4" s="1"/>
  <c r="E656" i="4" s="1"/>
  <c r="B655" i="4" a="1"/>
  <c r="B655" i="4" s="1"/>
  <c r="E655" i="4" s="1"/>
  <c r="B654" i="4" a="1"/>
  <c r="B654" i="4" s="1"/>
  <c r="E654" i="4" s="1"/>
  <c r="B653" i="4" a="1"/>
  <c r="B653" i="4" s="1"/>
  <c r="E653" i="4" s="1"/>
  <c r="B652" i="4" a="1"/>
  <c r="B652" i="4" s="1"/>
  <c r="E652" i="4" s="1"/>
  <c r="B651" i="4" a="1"/>
  <c r="B651" i="4" s="1"/>
  <c r="E651" i="4" s="1"/>
  <c r="B650" i="4" a="1"/>
  <c r="B650" i="4" s="1"/>
  <c r="E650" i="4" s="1"/>
  <c r="B649" i="4" a="1"/>
  <c r="B649" i="4" s="1"/>
  <c r="E649" i="4" s="1"/>
  <c r="B648" i="4" a="1"/>
  <c r="B648" i="4" s="1"/>
  <c r="E648" i="4" s="1"/>
  <c r="B647" i="4" a="1"/>
  <c r="B647" i="4" s="1"/>
  <c r="E647" i="4" s="1"/>
  <c r="B646" i="4" a="1"/>
  <c r="B646" i="4" s="1"/>
  <c r="E646" i="4" s="1"/>
  <c r="B645" i="4" a="1"/>
  <c r="B645" i="4" s="1"/>
  <c r="B644" i="4" a="1"/>
  <c r="B644" i="4" s="1"/>
  <c r="E644" i="4" s="1"/>
  <c r="B643" i="4" a="1"/>
  <c r="B643" i="4" s="1"/>
  <c r="E643" i="4" s="1"/>
  <c r="B642" i="4" a="1"/>
  <c r="B642" i="4" s="1"/>
  <c r="B641" i="4" a="1"/>
  <c r="B641" i="4" s="1"/>
  <c r="E641" i="4" s="1"/>
  <c r="B640" i="4" a="1"/>
  <c r="B640" i="4" s="1"/>
  <c r="B639" i="4" a="1"/>
  <c r="B639" i="4" s="1"/>
  <c r="B638" i="4" a="1"/>
  <c r="B638" i="4" s="1"/>
  <c r="B637" i="4" a="1"/>
  <c r="B637" i="4" s="1"/>
  <c r="B636" i="4" a="1"/>
  <c r="B636" i="4" s="1"/>
  <c r="B635" i="4" a="1"/>
  <c r="B635" i="4" s="1"/>
  <c r="E635" i="4" s="1"/>
  <c r="B634" i="4" a="1"/>
  <c r="B634" i="4" s="1"/>
  <c r="E634" i="4" s="1"/>
  <c r="B633" i="4" a="1"/>
  <c r="B633" i="4" s="1"/>
  <c r="E633" i="4" s="1"/>
  <c r="B631" i="4" a="1"/>
  <c r="B631" i="4" s="1"/>
  <c r="E631" i="4" s="1"/>
  <c r="B632" i="4" a="1"/>
  <c r="B632" i="4" s="1"/>
  <c r="B630" i="4" a="1"/>
  <c r="B630" i="4" s="1"/>
  <c r="E630" i="4" s="1"/>
  <c r="B629" i="4" a="1"/>
  <c r="B629" i="4" s="1"/>
  <c r="B628" i="4" a="1"/>
  <c r="B628" i="4" s="1"/>
  <c r="E628" i="4" s="1"/>
  <c r="B627" i="4" a="1"/>
  <c r="B627" i="4" s="1"/>
  <c r="E627" i="4" s="1"/>
  <c r="B626" i="4" a="1"/>
  <c r="B626" i="4" s="1"/>
  <c r="E626" i="4" s="1"/>
  <c r="B625" i="4" a="1"/>
  <c r="B625" i="4" s="1"/>
  <c r="B624" i="4" a="1"/>
  <c r="B624" i="4" s="1"/>
  <c r="E624" i="4" s="1"/>
  <c r="B623" i="4" a="1"/>
  <c r="B623" i="4" s="1"/>
  <c r="E623" i="4" s="1"/>
  <c r="B622" i="4" a="1"/>
  <c r="B622" i="4" s="1"/>
  <c r="E622" i="4" s="1"/>
  <c r="B621" i="4" a="1"/>
  <c r="B621" i="4" s="1"/>
  <c r="E621" i="4" s="1"/>
  <c r="B620" i="4" a="1"/>
  <c r="B620" i="4" s="1"/>
  <c r="D620" i="4" s="1"/>
  <c r="B619" i="4" a="1"/>
  <c r="B619" i="4" s="1"/>
  <c r="E619" i="4" s="1"/>
  <c r="B618" i="4" a="1"/>
  <c r="B618" i="4" s="1"/>
  <c r="B617" i="4" a="1"/>
  <c r="B617" i="4" s="1"/>
  <c r="E617" i="4" s="1"/>
  <c r="B616" i="4" a="1"/>
  <c r="B616" i="4" s="1"/>
  <c r="E616" i="4" s="1"/>
  <c r="B615" i="4" a="1"/>
  <c r="B615" i="4" s="1"/>
  <c r="E615" i="4" s="1"/>
  <c r="B614" i="4" a="1"/>
  <c r="B614" i="4" s="1"/>
  <c r="E614" i="4" s="1"/>
  <c r="B613" i="4" a="1"/>
  <c r="B613" i="4" s="1"/>
  <c r="B612" i="4" a="1"/>
  <c r="B612" i="4" s="1"/>
  <c r="D612" i="4" s="1"/>
  <c r="B611" i="4" a="1"/>
  <c r="B611" i="4" s="1"/>
  <c r="E611" i="4" s="1"/>
  <c r="B610" i="4" a="1"/>
  <c r="B610" i="4" s="1"/>
  <c r="D610" i="4" s="1"/>
  <c r="B608" i="4" a="1"/>
  <c r="B608" i="4" s="1"/>
  <c r="E608" i="4" s="1"/>
  <c r="B609" i="4" a="1"/>
  <c r="B609" i="4" s="1"/>
  <c r="B607" i="4" a="1"/>
  <c r="B607" i="4" s="1"/>
  <c r="E607" i="4" s="1"/>
  <c r="B606" i="4" a="1"/>
  <c r="B606" i="4" s="1"/>
  <c r="E606" i="4" s="1"/>
  <c r="B605" i="4" a="1"/>
  <c r="B605" i="4" s="1"/>
  <c r="E605" i="4" s="1"/>
  <c r="B604" i="4" a="1"/>
  <c r="B604" i="4" s="1"/>
  <c r="B603" i="4" a="1"/>
  <c r="B603" i="4" s="1"/>
  <c r="E603" i="4" s="1"/>
  <c r="B602" i="4" a="1"/>
  <c r="B602" i="4" s="1"/>
  <c r="E602" i="4" s="1"/>
  <c r="B601" i="4" a="1"/>
  <c r="B601" i="4" s="1"/>
  <c r="B600" i="4" a="1"/>
  <c r="B600" i="4" s="1"/>
  <c r="E600" i="4" s="1"/>
  <c r="B599" i="4" a="1"/>
  <c r="B599" i="4" s="1"/>
  <c r="E599" i="4" s="1"/>
  <c r="B598" i="4" a="1"/>
  <c r="B598" i="4" s="1"/>
  <c r="E598" i="4" s="1"/>
  <c r="B597" i="4" a="1"/>
  <c r="B597" i="4" s="1"/>
  <c r="B596" i="4" a="1"/>
  <c r="B596" i="4" s="1"/>
  <c r="E596" i="4" s="1"/>
  <c r="B595" i="4" a="1"/>
  <c r="B595" i="4" s="1"/>
  <c r="E595" i="4" s="1"/>
  <c r="B594" i="4" a="1"/>
  <c r="B594" i="4" s="1"/>
  <c r="E594" i="4" s="1"/>
  <c r="B593" i="4" a="1"/>
  <c r="B593" i="4" s="1"/>
  <c r="E593" i="4" s="1"/>
  <c r="B592" i="4" a="1"/>
  <c r="B592" i="4" s="1"/>
  <c r="B591" i="4" a="1"/>
  <c r="B591" i="4" s="1"/>
  <c r="E591" i="4" s="1"/>
  <c r="B590" i="4" a="1"/>
  <c r="B590" i="4" s="1"/>
  <c r="E590" i="4" s="1"/>
  <c r="B588" i="4" a="1"/>
  <c r="B588" i="4" s="1"/>
  <c r="E588" i="4" s="1"/>
  <c r="B589" i="4" a="1"/>
  <c r="B589" i="4" s="1"/>
  <c r="B585" i="4" a="1"/>
  <c r="B585" i="4" s="1"/>
  <c r="E585" i="4" s="1"/>
  <c r="B587" i="4" a="1"/>
  <c r="B587" i="4" s="1"/>
  <c r="E587" i="4" s="1"/>
  <c r="B586" i="4" a="1"/>
  <c r="B586" i="4" s="1"/>
  <c r="E586" i="4" s="1"/>
  <c r="B584" i="4" a="1"/>
  <c r="B584" i="4" s="1"/>
  <c r="E584" i="4" s="1"/>
  <c r="B583" i="4" a="1"/>
  <c r="B583" i="4" s="1"/>
  <c r="E583" i="4" s="1"/>
  <c r="B582" i="4" a="1"/>
  <c r="B582" i="4" s="1"/>
  <c r="E582" i="4" s="1"/>
  <c r="B581" i="4" a="1"/>
  <c r="B581" i="4" s="1"/>
  <c r="E581" i="4" s="1"/>
  <c r="B580" i="4" a="1"/>
  <c r="B580" i="4" s="1"/>
  <c r="D580" i="4" s="1"/>
  <c r="B579" i="4" a="1"/>
  <c r="B579" i="4" s="1"/>
  <c r="E579" i="4" s="1"/>
  <c r="B578" i="4" a="1"/>
  <c r="B578" i="4" s="1"/>
  <c r="B577" i="4" a="1"/>
  <c r="B577" i="4" s="1"/>
  <c r="B576" i="4" a="1"/>
  <c r="B576" i="4" s="1"/>
  <c r="E576" i="4" s="1"/>
  <c r="B575" i="4" a="1"/>
  <c r="B575" i="4" s="1"/>
  <c r="E575" i="4" s="1"/>
  <c r="B574" i="4" a="1"/>
  <c r="B574" i="4" s="1"/>
  <c r="B573" i="4" a="1"/>
  <c r="B573" i="4" s="1"/>
  <c r="E573" i="4" s="1"/>
  <c r="B572" i="4" a="1"/>
  <c r="B572" i="4" s="1"/>
  <c r="B571" i="4" a="1"/>
  <c r="B571" i="4" s="1"/>
  <c r="E571" i="4" s="1"/>
  <c r="B570" i="4" a="1"/>
  <c r="B570" i="4" s="1"/>
  <c r="B569" i="4" a="1"/>
  <c r="B569" i="4" s="1"/>
  <c r="E569" i="4" s="1"/>
  <c r="B568" i="4" a="1"/>
  <c r="B568" i="4" s="1"/>
  <c r="E568" i="4" s="1"/>
  <c r="B567" i="4" a="1"/>
  <c r="B567" i="4" s="1"/>
  <c r="E567" i="4" s="1"/>
  <c r="B566" i="4" a="1"/>
  <c r="B566" i="4" s="1"/>
  <c r="E566" i="4" s="1"/>
  <c r="B565" i="4" a="1"/>
  <c r="B565" i="4" s="1"/>
  <c r="B564" i="4" a="1"/>
  <c r="B564" i="4" s="1"/>
  <c r="E564" i="4" s="1"/>
  <c r="B563" i="4" a="1"/>
  <c r="B563" i="4" s="1"/>
  <c r="E563" i="4" s="1"/>
  <c r="B562" i="4" a="1"/>
  <c r="B562" i="4" s="1"/>
  <c r="E562" i="4" s="1"/>
  <c r="B561" i="4" a="1"/>
  <c r="B561" i="4" s="1"/>
  <c r="E561" i="4" s="1"/>
  <c r="B560" i="4" a="1"/>
  <c r="B560" i="4" s="1"/>
  <c r="B559" i="4" a="1"/>
  <c r="B559" i="4" s="1"/>
  <c r="D559" i="4" s="1"/>
  <c r="B558" i="4" a="1"/>
  <c r="B558" i="4" s="1"/>
  <c r="B557" i="4" a="1"/>
  <c r="B557" i="4" s="1"/>
  <c r="E557" i="4" s="1"/>
  <c r="B556" i="4" a="1"/>
  <c r="B556" i="4" s="1"/>
  <c r="E556" i="4" s="1"/>
  <c r="B555" i="4" a="1"/>
  <c r="B555" i="4" s="1"/>
  <c r="E555" i="4" s="1"/>
  <c r="B554" i="4" a="1"/>
  <c r="B554" i="4" s="1"/>
  <c r="E554" i="4" s="1"/>
  <c r="B553" i="4" a="1"/>
  <c r="B553" i="4" s="1"/>
  <c r="E553" i="4" s="1"/>
  <c r="B552" i="4" a="1"/>
  <c r="B552" i="4" s="1"/>
  <c r="B551" i="4" a="1"/>
  <c r="B551" i="4" s="1"/>
  <c r="E551" i="4" s="1"/>
  <c r="B550" i="4" a="1"/>
  <c r="B550" i="4" s="1"/>
  <c r="E550" i="4" s="1"/>
  <c r="B549" i="4" a="1"/>
  <c r="B549" i="4" s="1"/>
  <c r="B548" i="4" a="1"/>
  <c r="B548" i="4" s="1"/>
  <c r="E548" i="4" s="1"/>
  <c r="B547" i="4" a="1"/>
  <c r="B547" i="4" s="1"/>
  <c r="E547" i="4" s="1"/>
  <c r="B546" i="4" a="1"/>
  <c r="B546" i="4" s="1"/>
  <c r="B545" i="4" a="1"/>
  <c r="B545" i="4" s="1"/>
  <c r="E545" i="4" s="1"/>
  <c r="B544" i="4" a="1"/>
  <c r="B544" i="4" s="1"/>
  <c r="E544" i="4" s="1"/>
  <c r="B543" i="4" a="1"/>
  <c r="B543" i="4" s="1"/>
  <c r="D543" i="4" s="1"/>
  <c r="B541" i="4" a="1"/>
  <c r="B541" i="4" s="1"/>
  <c r="E541" i="4" s="1"/>
  <c r="B542" i="4" a="1"/>
  <c r="B542" i="4" s="1"/>
  <c r="B540" i="4" a="1"/>
  <c r="B540" i="4" s="1"/>
  <c r="E540" i="4" s="1"/>
  <c r="B539" i="4" a="1"/>
  <c r="B539" i="4" s="1"/>
  <c r="D539" i="4" s="1"/>
  <c r="B538" i="4" a="1"/>
  <c r="B538" i="4" s="1"/>
  <c r="E538" i="4" s="1"/>
  <c r="B537" i="4" a="1"/>
  <c r="B537" i="4" s="1"/>
  <c r="D537" i="4" s="1"/>
  <c r="B536" i="4" a="1"/>
  <c r="B536" i="4" s="1"/>
  <c r="B535" i="4" a="1"/>
  <c r="B535" i="4" s="1"/>
  <c r="E535" i="4" s="1"/>
  <c r="B534" i="4" a="1"/>
  <c r="B534" i="4" s="1"/>
  <c r="E534" i="4" s="1"/>
  <c r="B532" i="4" a="1"/>
  <c r="B532" i="4" s="1"/>
  <c r="E532" i="4" s="1"/>
  <c r="B533" i="4" a="1"/>
  <c r="B533" i="4" s="1"/>
  <c r="B531" i="4" a="1"/>
  <c r="B531" i="4" s="1"/>
  <c r="E531" i="4" s="1"/>
  <c r="B530" i="4" a="1"/>
  <c r="B530" i="4" s="1"/>
  <c r="E530" i="4" s="1"/>
  <c r="B528" i="4" a="1"/>
  <c r="B528" i="4" s="1"/>
  <c r="E528" i="4" s="1"/>
  <c r="B529" i="4" a="1"/>
  <c r="B529" i="4" s="1"/>
  <c r="B527" i="4" a="1"/>
  <c r="B527" i="4" s="1"/>
  <c r="E527" i="4" s="1"/>
  <c r="B526" i="4" a="1"/>
  <c r="B526" i="4" s="1"/>
  <c r="E526" i="4" s="1"/>
  <c r="B525" i="4" a="1"/>
  <c r="B525" i="4" s="1"/>
  <c r="B524" i="4" a="1"/>
  <c r="B524" i="4" s="1"/>
  <c r="B523" i="4" a="1"/>
  <c r="B523" i="4" s="1"/>
  <c r="E523" i="4" s="1"/>
  <c r="B522" i="4" a="1"/>
  <c r="B522" i="4" s="1"/>
  <c r="B521" i="4" a="1"/>
  <c r="B521" i="4" s="1"/>
  <c r="E521" i="4" s="1"/>
  <c r="B519" i="4" a="1"/>
  <c r="B519" i="4" s="1"/>
  <c r="E519" i="4" s="1"/>
  <c r="B520" i="4" a="1"/>
  <c r="B520" i="4" s="1"/>
  <c r="B518" i="4" a="1"/>
  <c r="B518" i="4" s="1"/>
  <c r="E518" i="4" s="1"/>
  <c r="B517" i="4" a="1"/>
  <c r="B517" i="4" s="1"/>
  <c r="B516" i="4" a="1"/>
  <c r="B516" i="4" s="1"/>
  <c r="B515" i="4" a="1"/>
  <c r="B515" i="4" s="1"/>
  <c r="E515" i="4" s="1"/>
  <c r="B514" i="4" a="1"/>
  <c r="B514" i="4" s="1"/>
  <c r="D514" i="4" s="1"/>
  <c r="B513" i="4" a="1"/>
  <c r="B513" i="4" s="1"/>
  <c r="E513" i="4" s="1"/>
  <c r="B512" i="4" a="1"/>
  <c r="B512" i="4" s="1"/>
  <c r="E512" i="4" s="1"/>
  <c r="B511" i="4" a="1"/>
  <c r="B511" i="4" s="1"/>
  <c r="E511" i="4" s="1"/>
  <c r="B510" i="4" a="1"/>
  <c r="B510" i="4" s="1"/>
  <c r="B509" i="4" a="1"/>
  <c r="B509" i="4" s="1"/>
  <c r="E509" i="4" s="1"/>
  <c r="B508" i="4" a="1"/>
  <c r="B508" i="4" s="1"/>
  <c r="E508" i="4" s="1"/>
  <c r="B507" i="4" a="1"/>
  <c r="B507" i="4" s="1"/>
  <c r="E507" i="4" s="1"/>
  <c r="B506" i="4" a="1"/>
  <c r="B506" i="4" s="1"/>
  <c r="B505" i="4" a="1"/>
  <c r="B505" i="4" s="1"/>
  <c r="B504" i="4" a="1"/>
  <c r="B504" i="4" s="1"/>
  <c r="E504" i="4" s="1"/>
  <c r="B503" i="4" a="1"/>
  <c r="B503" i="4" s="1"/>
  <c r="E503" i="4" s="1"/>
  <c r="B502" i="4" a="1"/>
  <c r="B502" i="4" s="1"/>
  <c r="B500" i="4" a="1"/>
  <c r="B500" i="4" s="1"/>
  <c r="E500" i="4" s="1"/>
  <c r="B501" i="4" a="1"/>
  <c r="B501" i="4" s="1"/>
  <c r="B499" i="4" a="1"/>
  <c r="B499" i="4" s="1"/>
  <c r="E499" i="4" s="1"/>
  <c r="B498" i="4" a="1"/>
  <c r="B498" i="4" s="1"/>
  <c r="E498" i="4" s="1"/>
  <c r="B497" i="4" a="1"/>
  <c r="B497" i="4" s="1"/>
  <c r="B496" i="4" a="1"/>
  <c r="B496" i="4" s="1"/>
  <c r="B495" i="4" a="1"/>
  <c r="B495" i="4" s="1"/>
  <c r="E495" i="4" s="1"/>
  <c r="B494" i="4" a="1"/>
  <c r="B494" i="4" s="1"/>
  <c r="B493" i="4" a="1"/>
  <c r="B493" i="4" s="1"/>
  <c r="B492" i="4" a="1"/>
  <c r="B492" i="4" s="1"/>
  <c r="B491" i="4" a="1"/>
  <c r="B491" i="4" s="1"/>
  <c r="E491" i="4" s="1"/>
  <c r="B490" i="4" a="1"/>
  <c r="B490" i="4" s="1"/>
  <c r="B489" i="4" a="1"/>
  <c r="B489" i="4" s="1"/>
  <c r="E489" i="4" s="1"/>
  <c r="B488" i="4" a="1"/>
  <c r="B488" i="4" s="1"/>
  <c r="B487" i="4" a="1"/>
  <c r="B487" i="4" s="1"/>
  <c r="E487" i="4" s="1"/>
  <c r="B486" i="4" a="1"/>
  <c r="B486" i="4" s="1"/>
  <c r="E486" i="4" s="1"/>
  <c r="B485" i="4" a="1"/>
  <c r="B485" i="4" s="1"/>
  <c r="B484" i="4" a="1"/>
  <c r="B484" i="4" s="1"/>
  <c r="B483" i="4" a="1"/>
  <c r="B483" i="4" s="1"/>
  <c r="E483" i="4" s="1"/>
  <c r="B482" i="4" a="1"/>
  <c r="B482" i="4" s="1"/>
  <c r="B481" i="4" a="1"/>
  <c r="B481" i="4" s="1"/>
  <c r="D481" i="4" s="1"/>
  <c r="B480" i="4" a="1"/>
  <c r="B480" i="4" s="1"/>
  <c r="E480" i="4" s="1"/>
  <c r="B479" i="4" a="1"/>
  <c r="B479" i="4" s="1"/>
  <c r="E479" i="4" s="1"/>
  <c r="B478" i="4" a="1"/>
  <c r="B478" i="4" s="1"/>
  <c r="E478" i="4" s="1"/>
  <c r="B477" i="4" a="1"/>
  <c r="B477" i="4" s="1"/>
  <c r="E477" i="4" s="1"/>
  <c r="B476" i="4" a="1"/>
  <c r="B476" i="4" s="1"/>
  <c r="B475" i="4" a="1"/>
  <c r="B475" i="4" s="1"/>
  <c r="E475" i="4" s="1"/>
  <c r="B474" i="4" a="1"/>
  <c r="B474" i="4" s="1"/>
  <c r="E474" i="4" s="1"/>
  <c r="B473" i="4" a="1"/>
  <c r="B473" i="4" s="1"/>
  <c r="B472" i="4" a="1"/>
  <c r="B472" i="4" s="1"/>
  <c r="D472" i="4" s="1"/>
  <c r="B471" i="4" a="1"/>
  <c r="B471" i="4" s="1"/>
  <c r="E471" i="4" s="1"/>
  <c r="B470" i="4" a="1"/>
  <c r="B470" i="4" s="1"/>
  <c r="B469" i="4" a="1"/>
  <c r="B469" i="4" s="1"/>
  <c r="B468" i="4" a="1"/>
  <c r="B468" i="4" s="1"/>
  <c r="E468" i="4" s="1"/>
  <c r="B467" i="4" a="1"/>
  <c r="B467" i="4" s="1"/>
  <c r="D467" i="4" s="1"/>
  <c r="B466" i="4" a="1"/>
  <c r="B466" i="4" s="1"/>
  <c r="E466" i="4" s="1"/>
  <c r="B465" i="4" a="1"/>
  <c r="B465" i="4" s="1"/>
  <c r="B464" i="4" a="1"/>
  <c r="B464" i="4" s="1"/>
  <c r="B463" i="4" a="1"/>
  <c r="B463" i="4" s="1"/>
  <c r="E463" i="4" s="1"/>
  <c r="B462" i="4" a="1"/>
  <c r="B462" i="4" s="1"/>
  <c r="B461" i="4" a="1"/>
  <c r="B461" i="4" s="1"/>
  <c r="B460" i="4" a="1"/>
  <c r="B460" i="4" s="1"/>
  <c r="E460" i="4" s="1"/>
  <c r="B459" i="4" a="1"/>
  <c r="B459" i="4" s="1"/>
  <c r="E459" i="4" s="1"/>
  <c r="B458" i="4" a="1"/>
  <c r="B458" i="4" s="1"/>
  <c r="E458" i="4" s="1"/>
  <c r="B457" i="4" a="1"/>
  <c r="B457" i="4" s="1"/>
  <c r="D457" i="4" s="1"/>
  <c r="B456" i="4" a="1"/>
  <c r="B456" i="4" s="1"/>
  <c r="B454" i="4" a="1"/>
  <c r="B454" i="4" s="1"/>
  <c r="E454" i="4" s="1"/>
  <c r="B455" i="4" a="1"/>
  <c r="B455" i="4" s="1"/>
  <c r="E455" i="4" s="1"/>
  <c r="B453" i="4" a="1"/>
  <c r="B453" i="4" s="1"/>
  <c r="B452" i="4" a="1"/>
  <c r="B452" i="4" s="1"/>
  <c r="E452" i="4" s="1"/>
  <c r="B451" i="4" a="1"/>
  <c r="B451" i="4" s="1"/>
  <c r="E451" i="4" s="1"/>
  <c r="B450" i="4" a="1"/>
  <c r="B450" i="4" s="1"/>
  <c r="E450" i="4" s="1"/>
  <c r="B449" i="4" a="1"/>
  <c r="B449" i="4" s="1"/>
  <c r="E449" i="4" s="1"/>
  <c r="B448" i="4" a="1"/>
  <c r="B448" i="4" s="1"/>
  <c r="D448" i="4" s="1"/>
  <c r="B447" i="4" a="1"/>
  <c r="B447" i="4" s="1"/>
  <c r="E447" i="4" s="1"/>
  <c r="B446" i="4" a="1"/>
  <c r="B446" i="4" s="1"/>
  <c r="E446" i="4" s="1"/>
  <c r="B445" i="4" a="1"/>
  <c r="B445" i="4" s="1"/>
  <c r="E445" i="4" s="1"/>
  <c r="B444" i="4" a="1"/>
  <c r="B444" i="4" s="1"/>
  <c r="E444" i="4" s="1"/>
  <c r="B443" i="4" a="1"/>
  <c r="B443" i="4" s="1"/>
  <c r="D443" i="4" s="1"/>
  <c r="B442" i="4" a="1"/>
  <c r="B442" i="4" s="1"/>
  <c r="E442" i="4" s="1"/>
  <c r="B441" i="4" a="1"/>
  <c r="B441" i="4" s="1"/>
  <c r="B439" i="4" a="1"/>
  <c r="B439" i="4" s="1"/>
  <c r="D439" i="4" s="1"/>
  <c r="B440" i="4" a="1"/>
  <c r="B440" i="4" s="1"/>
  <c r="B438" i="4" a="1"/>
  <c r="B438" i="4" s="1"/>
  <c r="E438" i="4" s="1"/>
  <c r="B437" i="4" a="1"/>
  <c r="B437" i="4" s="1"/>
  <c r="E437" i="4" s="1"/>
  <c r="B436" i="4" a="1"/>
  <c r="B436" i="4" s="1"/>
  <c r="B435" i="4" a="1"/>
  <c r="B435" i="4" s="1"/>
  <c r="E435" i="4" s="1"/>
  <c r="B434" i="4" a="1"/>
  <c r="B434" i="4" s="1"/>
  <c r="E434" i="4" s="1"/>
  <c r="B433" i="4" a="1"/>
  <c r="B433" i="4" s="1"/>
  <c r="D433" i="4" s="1"/>
  <c r="B432" i="4" a="1"/>
  <c r="B432" i="4" s="1"/>
  <c r="B431" i="4" a="1"/>
  <c r="B431" i="4" s="1"/>
  <c r="E431" i="4" s="1"/>
  <c r="B430" i="4" a="1"/>
  <c r="B430" i="4" s="1"/>
  <c r="E430" i="4" s="1"/>
  <c r="B429" i="4" a="1"/>
  <c r="B429" i="4" s="1"/>
  <c r="E429" i="4" s="1"/>
  <c r="B427" i="4" a="1"/>
  <c r="B427" i="4" s="1"/>
  <c r="E427" i="4" s="1"/>
  <c r="B428" i="4" a="1"/>
  <c r="B428" i="4" s="1"/>
  <c r="E428" i="4" s="1"/>
  <c r="B426" i="4" a="1"/>
  <c r="B426" i="4" s="1"/>
  <c r="E426" i="4" s="1"/>
  <c r="B425" i="4" a="1"/>
  <c r="B425" i="4" s="1"/>
  <c r="E425" i="4" s="1"/>
  <c r="B424" i="4" a="1"/>
  <c r="B424" i="4" s="1"/>
  <c r="D424" i="4" s="1"/>
  <c r="B423" i="4" a="1"/>
  <c r="B423" i="4" s="1"/>
  <c r="D423" i="4" s="1"/>
  <c r="B422" i="4" a="1"/>
  <c r="B422" i="4" s="1"/>
  <c r="D422" i="4" s="1"/>
  <c r="B421" i="4" a="1"/>
  <c r="B421" i="4" s="1"/>
  <c r="B420" i="4" a="1"/>
  <c r="B420" i="4" s="1"/>
  <c r="E420" i="4" s="1"/>
  <c r="B419" i="4" a="1"/>
  <c r="B419" i="4" s="1"/>
  <c r="D419" i="4" s="1"/>
  <c r="B418" i="4" a="1"/>
  <c r="B418" i="4" s="1"/>
  <c r="E418" i="4" s="1"/>
  <c r="B417" i="4" a="1"/>
  <c r="B417" i="4" s="1"/>
  <c r="E417" i="4" s="1"/>
  <c r="B416" i="4" a="1"/>
  <c r="B416" i="4" s="1"/>
  <c r="E416" i="4" s="1"/>
  <c r="B415" i="4" a="1"/>
  <c r="B415" i="4" s="1"/>
  <c r="E415" i="4" s="1"/>
  <c r="B414" i="4" a="1"/>
  <c r="B414" i="4" s="1"/>
  <c r="E414" i="4" s="1"/>
  <c r="B413" i="4" a="1"/>
  <c r="B413" i="4" s="1"/>
  <c r="D413" i="4" s="1"/>
  <c r="B412" i="4" a="1"/>
  <c r="B412" i="4" s="1"/>
  <c r="E412" i="4" s="1"/>
  <c r="B411" i="4" a="1"/>
  <c r="B411" i="4" s="1"/>
  <c r="D411" i="4" s="1"/>
  <c r="B410" i="4" a="1"/>
  <c r="B410" i="4" s="1"/>
  <c r="E410" i="4" s="1"/>
  <c r="B409" i="4" a="1"/>
  <c r="B409" i="4" s="1"/>
  <c r="E409" i="4" s="1"/>
  <c r="B408" i="4" a="1"/>
  <c r="B408" i="4" s="1"/>
  <c r="E408" i="4" s="1"/>
  <c r="B407" i="4" a="1"/>
  <c r="B407" i="4" s="1"/>
  <c r="E407" i="4" s="1"/>
  <c r="B406" i="4" a="1"/>
  <c r="B406" i="4" s="1"/>
  <c r="D406" i="4" s="1"/>
  <c r="B405" i="4" a="1"/>
  <c r="B405" i="4" s="1"/>
  <c r="B404" i="4" a="1"/>
  <c r="B404" i="4" s="1"/>
  <c r="E404" i="4" s="1"/>
  <c r="B403" i="4" a="1"/>
  <c r="B403" i="4" s="1"/>
  <c r="E403" i="4" s="1"/>
  <c r="B402" i="4" a="1"/>
  <c r="B402" i="4" s="1"/>
  <c r="E402" i="4" s="1"/>
  <c r="B401" i="4" a="1"/>
  <c r="B401" i="4" s="1"/>
  <c r="E401" i="4" s="1"/>
  <c r="B400" i="4" a="1"/>
  <c r="B400" i="4" s="1"/>
  <c r="B399" i="4" a="1"/>
  <c r="B399" i="4" s="1"/>
  <c r="E399" i="4" s="1"/>
  <c r="B398" i="4" a="1"/>
  <c r="B398" i="4" s="1"/>
  <c r="E398" i="4" s="1"/>
  <c r="B397" i="4" a="1"/>
  <c r="B397" i="4" s="1"/>
  <c r="D397" i="4" s="1"/>
  <c r="B396" i="4" a="1"/>
  <c r="B396" i="4" s="1"/>
  <c r="E396" i="4" s="1"/>
  <c r="B395" i="4" a="1"/>
  <c r="B395" i="4" s="1"/>
  <c r="D395" i="4" s="1"/>
  <c r="B394" i="4" a="1"/>
  <c r="B394" i="4" s="1"/>
  <c r="E394" i="4" s="1"/>
  <c r="B393" i="4" a="1"/>
  <c r="B393" i="4" s="1"/>
  <c r="D393" i="4" s="1"/>
  <c r="B391" i="4" a="1"/>
  <c r="B391" i="4" s="1"/>
  <c r="D391" i="4" s="1"/>
  <c r="B392" i="4" a="1"/>
  <c r="B392" i="4" s="1"/>
  <c r="E392" i="4" s="1"/>
  <c r="B390" i="4" a="1"/>
  <c r="B390" i="4" s="1"/>
  <c r="E390" i="4" s="1"/>
  <c r="B389" i="4" a="1"/>
  <c r="B389" i="4" s="1"/>
  <c r="B388" i="4" a="1"/>
  <c r="B388" i="4" s="1"/>
  <c r="E388" i="4" s="1"/>
  <c r="B387" i="4" a="1"/>
  <c r="B387" i="4" s="1"/>
  <c r="E387" i="4" s="1"/>
  <c r="B386" i="4" a="1"/>
  <c r="B386" i="4" s="1"/>
  <c r="E386" i="4" s="1"/>
  <c r="B385" i="4" a="1"/>
  <c r="B385" i="4" s="1"/>
  <c r="E385" i="4" s="1"/>
  <c r="B384" i="4" a="1"/>
  <c r="B384" i="4" s="1"/>
  <c r="E384" i="4" s="1"/>
  <c r="B383" i="4" a="1"/>
  <c r="B383" i="4" s="1"/>
  <c r="E383" i="4" s="1"/>
  <c r="B382" i="4" a="1"/>
  <c r="B382" i="4" s="1"/>
  <c r="E382" i="4" s="1"/>
  <c r="B381" i="4" a="1"/>
  <c r="B381" i="4" s="1"/>
  <c r="D381" i="4" s="1"/>
  <c r="B380" i="4" a="1"/>
  <c r="B380" i="4" s="1"/>
  <c r="E380" i="4" s="1"/>
  <c r="B379" i="4" a="1"/>
  <c r="B379" i="4" s="1"/>
  <c r="D379" i="4" s="1"/>
  <c r="B378" i="4" a="1"/>
  <c r="B378" i="4" s="1"/>
  <c r="E378" i="4" s="1"/>
  <c r="B377" i="4" a="1"/>
  <c r="B377" i="4" s="1"/>
  <c r="E377" i="4" s="1"/>
  <c r="B376" i="4" a="1"/>
  <c r="B376" i="4" s="1"/>
  <c r="D376" i="4" s="1"/>
  <c r="B375" i="4" a="1"/>
  <c r="B375" i="4" s="1"/>
  <c r="E375" i="4" s="1"/>
  <c r="B374" i="4" a="1"/>
  <c r="B374" i="4" s="1"/>
  <c r="E374" i="4" s="1"/>
  <c r="B373" i="4" a="1"/>
  <c r="B373" i="4" s="1"/>
  <c r="B372" i="4" a="1"/>
  <c r="B372" i="4" s="1"/>
  <c r="B371" i="4" a="1"/>
  <c r="B371" i="4" s="1"/>
  <c r="E371" i="4" s="1"/>
  <c r="B370" i="4" a="1"/>
  <c r="B370" i="4" s="1"/>
  <c r="E370" i="4" s="1"/>
  <c r="B369" i="4" a="1"/>
  <c r="B369" i="4" s="1"/>
  <c r="E369" i="4" s="1"/>
  <c r="B367" i="4" a="1"/>
  <c r="B367" i="4" s="1"/>
  <c r="E367" i="4" s="1"/>
  <c r="B368" i="4" a="1"/>
  <c r="B368" i="4" s="1"/>
  <c r="B366" i="4" a="1"/>
  <c r="B366" i="4" s="1"/>
  <c r="E366" i="4" s="1"/>
  <c r="B365" i="4" a="1"/>
  <c r="B365" i="4" s="1"/>
  <c r="D365" i="4" s="1"/>
  <c r="B364" i="4" a="1"/>
  <c r="B364" i="4" s="1"/>
  <c r="E364" i="4" s="1"/>
  <c r="B363" i="4" a="1"/>
  <c r="B363" i="4" s="1"/>
  <c r="E363" i="4" s="1"/>
  <c r="B362" i="4" a="1"/>
  <c r="B362" i="4" s="1"/>
  <c r="E362" i="4" s="1"/>
  <c r="B361" i="4" a="1"/>
  <c r="B361" i="4" s="1"/>
  <c r="B360" i="4" a="1"/>
  <c r="B360" i="4" s="1"/>
  <c r="E360" i="4" s="1"/>
  <c r="B359" i="4" a="1"/>
  <c r="B359" i="4" s="1"/>
  <c r="E359" i="4" s="1"/>
  <c r="B358" i="4" a="1"/>
  <c r="B358" i="4" s="1"/>
  <c r="E358" i="4" s="1"/>
  <c r="B357" i="4" a="1"/>
  <c r="B357" i="4" s="1"/>
  <c r="B356" i="4" a="1"/>
  <c r="B356" i="4" s="1"/>
  <c r="E356" i="4" s="1"/>
  <c r="B355" i="4" a="1"/>
  <c r="B355" i="4" s="1"/>
  <c r="E355" i="4" s="1"/>
  <c r="B354" i="4" a="1"/>
  <c r="B354" i="4" s="1"/>
  <c r="E354" i="4" s="1"/>
  <c r="B353" i="4" a="1"/>
  <c r="B353" i="4" s="1"/>
  <c r="E353" i="4" s="1"/>
  <c r="B352" i="4" a="1"/>
  <c r="B352" i="4" s="1"/>
  <c r="E352" i="4" s="1"/>
  <c r="B351" i="4" a="1"/>
  <c r="B351" i="4" s="1"/>
  <c r="E351" i="4" s="1"/>
  <c r="B350" i="4" a="1"/>
  <c r="B350" i="4" s="1"/>
  <c r="E350" i="4" s="1"/>
  <c r="B349" i="4" a="1"/>
  <c r="B349" i="4" s="1"/>
  <c r="E349" i="4" s="1"/>
  <c r="B348" i="4" a="1"/>
  <c r="B348" i="4" s="1"/>
  <c r="E348" i="4" s="1"/>
  <c r="B347" i="4" a="1"/>
  <c r="B347" i="4" s="1"/>
  <c r="E347" i="4" s="1"/>
  <c r="B346" i="4" a="1"/>
  <c r="B346" i="4" s="1"/>
  <c r="E346" i="4" s="1"/>
  <c r="B345" i="4" a="1"/>
  <c r="B345" i="4" s="1"/>
  <c r="E345" i="4" s="1"/>
  <c r="B344" i="4" a="1"/>
  <c r="B344" i="4" s="1"/>
  <c r="E344" i="4" s="1"/>
  <c r="B343" i="4" a="1"/>
  <c r="B343" i="4" s="1"/>
  <c r="E343" i="4" s="1"/>
  <c r="B342" i="4" a="1"/>
  <c r="B342" i="4" s="1"/>
  <c r="E342" i="4" s="1"/>
  <c r="B341" i="4" a="1"/>
  <c r="B341" i="4" s="1"/>
  <c r="E341" i="4" s="1"/>
  <c r="B340" i="4" a="1"/>
  <c r="B340" i="4" s="1"/>
  <c r="D340" i="4" s="1"/>
  <c r="B339" i="4" a="1"/>
  <c r="B339" i="4" s="1"/>
  <c r="D339" i="4" s="1"/>
  <c r="B338" i="4" a="1"/>
  <c r="B338" i="4" s="1"/>
  <c r="E338" i="4" s="1"/>
  <c r="B337" i="4" a="1"/>
  <c r="B337" i="4" s="1"/>
  <c r="E337" i="4" s="1"/>
  <c r="B336" i="4" a="1"/>
  <c r="B336" i="4" s="1"/>
  <c r="E336" i="4" s="1"/>
  <c r="B335" i="4" a="1"/>
  <c r="B335" i="4" s="1"/>
  <c r="E335" i="4" s="1"/>
  <c r="B334" i="4" a="1"/>
  <c r="B334" i="4" s="1"/>
  <c r="E334" i="4" s="1"/>
  <c r="B333" i="4" a="1"/>
  <c r="B333" i="4" s="1"/>
  <c r="E333" i="4" s="1"/>
  <c r="B332" i="4" a="1"/>
  <c r="B332" i="4" s="1"/>
  <c r="E332" i="4" s="1"/>
  <c r="B331" i="4" a="1"/>
  <c r="B331" i="4" s="1"/>
  <c r="D331" i="4" s="1"/>
  <c r="B330" i="4" a="1"/>
  <c r="B330" i="4" s="1"/>
  <c r="E330" i="4" s="1"/>
  <c r="B329" i="4" a="1"/>
  <c r="B329" i="4" s="1"/>
  <c r="E329" i="4" s="1"/>
  <c r="B328" i="4" a="1"/>
  <c r="B328" i="4" s="1"/>
  <c r="D328" i="4" s="1"/>
  <c r="B327" i="4" a="1"/>
  <c r="B327" i="4" s="1"/>
  <c r="E327" i="4" s="1"/>
  <c r="B326" i="4" a="1"/>
  <c r="B326" i="4" s="1"/>
  <c r="E326" i="4" s="1"/>
  <c r="B325" i="4" a="1"/>
  <c r="B325" i="4" s="1"/>
  <c r="E325" i="4" s="1"/>
  <c r="B324" i="4" a="1"/>
  <c r="B324" i="4" s="1"/>
  <c r="E324" i="4" s="1"/>
  <c r="B323" i="4" a="1"/>
  <c r="B323" i="4" s="1"/>
  <c r="E323" i="4" s="1"/>
  <c r="B322" i="4" a="1"/>
  <c r="B322" i="4" s="1"/>
  <c r="E322" i="4" s="1"/>
  <c r="B321" i="4" a="1"/>
  <c r="B321" i="4" s="1"/>
  <c r="D321" i="4" s="1"/>
  <c r="B320" i="4" a="1"/>
  <c r="B320" i="4" s="1"/>
  <c r="D320" i="4" s="1"/>
  <c r="B319" i="4" a="1"/>
  <c r="B319" i="4" s="1"/>
  <c r="E319" i="4" s="1"/>
  <c r="B318" i="4" a="1"/>
  <c r="B318" i="4" s="1"/>
  <c r="E318" i="4" s="1"/>
  <c r="B317" i="4" a="1"/>
  <c r="B317" i="4" s="1"/>
  <c r="E317" i="4" s="1"/>
  <c r="B316" i="4" a="1"/>
  <c r="B316" i="4" s="1"/>
  <c r="E316" i="4" s="1"/>
  <c r="B315" i="4" a="1"/>
  <c r="B315" i="4" s="1"/>
  <c r="E315" i="4" s="1"/>
  <c r="B314" i="4" a="1"/>
  <c r="B314" i="4" s="1"/>
  <c r="E314" i="4" s="1"/>
  <c r="B313" i="4" a="1"/>
  <c r="B313" i="4" s="1"/>
  <c r="E313" i="4" s="1"/>
  <c r="B312" i="4" a="1"/>
  <c r="B312" i="4" s="1"/>
  <c r="E312" i="4" s="1"/>
  <c r="B311" i="4" a="1"/>
  <c r="B311" i="4" s="1"/>
  <c r="E311" i="4" s="1"/>
  <c r="B310" i="4" a="1"/>
  <c r="B310" i="4" s="1"/>
  <c r="E310" i="4" s="1"/>
  <c r="B309" i="4" a="1"/>
  <c r="B309" i="4" s="1"/>
  <c r="D309" i="4" s="1"/>
  <c r="B308" i="4" a="1"/>
  <c r="B308" i="4" s="1"/>
  <c r="D308" i="4" s="1"/>
  <c r="B307" i="4" a="1"/>
  <c r="B307" i="4" s="1"/>
  <c r="E307" i="4" s="1"/>
  <c r="B306" i="4" a="1"/>
  <c r="B306" i="4" s="1"/>
  <c r="E306" i="4" s="1"/>
  <c r="B305" i="4" a="1"/>
  <c r="B305" i="4" s="1"/>
  <c r="E305" i="4" s="1"/>
  <c r="B304" i="4" a="1"/>
  <c r="B304" i="4" s="1"/>
  <c r="D304" i="4" s="1"/>
  <c r="B303" i="4" a="1"/>
  <c r="B303" i="4" s="1"/>
  <c r="E303" i="4" s="1"/>
  <c r="B302" i="4" a="1"/>
  <c r="B302" i="4" s="1"/>
  <c r="D302" i="4" s="1"/>
  <c r="B301" i="4" a="1"/>
  <c r="B301" i="4" s="1"/>
  <c r="E301" i="4" s="1"/>
  <c r="B300" i="4" a="1"/>
  <c r="B300" i="4" s="1"/>
  <c r="E300" i="4" s="1"/>
  <c r="B299" i="4" a="1"/>
  <c r="B299" i="4" s="1"/>
  <c r="D299" i="4" s="1"/>
  <c r="B298" i="4" a="1"/>
  <c r="B298" i="4" s="1"/>
  <c r="E298" i="4" s="1"/>
  <c r="B297" i="4" a="1"/>
  <c r="B297" i="4" s="1"/>
  <c r="E297" i="4" s="1"/>
  <c r="B296" i="4" a="1"/>
  <c r="B296" i="4" s="1"/>
  <c r="E296" i="4" s="1"/>
  <c r="B295" i="4" a="1"/>
  <c r="B295" i="4" s="1"/>
  <c r="E295" i="4" s="1"/>
  <c r="B294" i="4" a="1"/>
  <c r="B294" i="4" s="1"/>
  <c r="E294" i="4" s="1"/>
  <c r="B293" i="4" a="1"/>
  <c r="B293" i="4" s="1"/>
  <c r="E293" i="4" s="1"/>
  <c r="B292" i="4" a="1"/>
  <c r="B292" i="4" s="1"/>
  <c r="E292" i="4" s="1"/>
  <c r="B291" i="4" a="1"/>
  <c r="B291" i="4" s="1"/>
  <c r="E291" i="4" s="1"/>
  <c r="B290" i="4" a="1"/>
  <c r="B290" i="4" s="1"/>
  <c r="E290" i="4" s="1"/>
  <c r="B289" i="4" a="1"/>
  <c r="B289" i="4" s="1"/>
  <c r="E289" i="4" s="1"/>
  <c r="B288" i="4" a="1"/>
  <c r="B288" i="4" s="1"/>
  <c r="E288" i="4" s="1"/>
  <c r="B287" i="4" a="1"/>
  <c r="B287" i="4" s="1"/>
  <c r="E287" i="4" s="1"/>
  <c r="B286" i="4" a="1"/>
  <c r="B286" i="4" s="1"/>
  <c r="E286" i="4" s="1"/>
  <c r="B285" i="4" a="1"/>
  <c r="B285" i="4" s="1"/>
  <c r="E285" i="4" s="1"/>
  <c r="B284" i="4" a="1"/>
  <c r="B284" i="4" s="1"/>
  <c r="E284" i="4" s="1"/>
  <c r="B283" i="4" a="1"/>
  <c r="B283" i="4" s="1"/>
  <c r="E283" i="4" s="1"/>
  <c r="B282" i="4" a="1"/>
  <c r="B282" i="4" s="1"/>
  <c r="E282" i="4" s="1"/>
  <c r="B281" i="4" a="1"/>
  <c r="B281" i="4" s="1"/>
  <c r="D281" i="4" s="1"/>
  <c r="B280" i="4" a="1"/>
  <c r="B280" i="4" s="1"/>
  <c r="E280" i="4" s="1"/>
  <c r="B279" i="4" a="1"/>
  <c r="B279" i="4" s="1"/>
  <c r="E279" i="4" s="1"/>
  <c r="B278" i="4" a="1"/>
  <c r="B278" i="4" s="1"/>
  <c r="E278" i="4" s="1"/>
  <c r="B277" i="4" a="1"/>
  <c r="B277" i="4" s="1"/>
  <c r="D277" i="4" s="1"/>
  <c r="B276" i="4" a="1"/>
  <c r="B276" i="4" s="1"/>
  <c r="E276" i="4" s="1"/>
  <c r="B275" i="4" a="1"/>
  <c r="B275" i="4" s="1"/>
  <c r="E275" i="4" s="1"/>
  <c r="B274" i="4" a="1"/>
  <c r="B274" i="4" s="1"/>
  <c r="E274" i="4" s="1"/>
  <c r="B273" i="4" a="1"/>
  <c r="B273" i="4" s="1"/>
  <c r="E273" i="4" s="1"/>
  <c r="B272" i="4" a="1"/>
  <c r="B272" i="4" s="1"/>
  <c r="D272" i="4" s="1"/>
  <c r="B271" i="4" a="1"/>
  <c r="B271" i="4" s="1"/>
  <c r="E271" i="4" s="1"/>
  <c r="B270" i="4" a="1"/>
  <c r="B270" i="4" s="1"/>
  <c r="D270" i="4" s="1"/>
  <c r="B269" i="4" a="1"/>
  <c r="B269" i="4" s="1"/>
  <c r="E269" i="4" s="1"/>
  <c r="B268" i="4" a="1"/>
  <c r="B268" i="4" s="1"/>
  <c r="E268" i="4" s="1"/>
  <c r="B267" i="4" a="1"/>
  <c r="B267" i="4" s="1"/>
  <c r="E267" i="4" s="1"/>
  <c r="B266" i="4" a="1"/>
  <c r="B266" i="4" s="1"/>
  <c r="D266" i="4" s="1"/>
  <c r="B265" i="4" a="1"/>
  <c r="B265" i="4" s="1"/>
  <c r="D265" i="4" s="1"/>
  <c r="B264" i="4" a="1"/>
  <c r="B264" i="4" s="1"/>
  <c r="E264" i="4" s="1"/>
  <c r="B263" i="4" a="1"/>
  <c r="B263" i="4" s="1"/>
  <c r="D263" i="4" s="1"/>
  <c r="B262" i="4" a="1"/>
  <c r="B262" i="4" s="1"/>
  <c r="E262" i="4" s="1"/>
  <c r="B261" i="4" a="1"/>
  <c r="B261" i="4" s="1"/>
  <c r="D261" i="4" s="1"/>
  <c r="B260" i="4" a="1"/>
  <c r="B260" i="4" s="1"/>
  <c r="E260" i="4" s="1"/>
  <c r="B259" i="4" a="1"/>
  <c r="B259" i="4" s="1"/>
  <c r="E259" i="4" s="1"/>
  <c r="B258" i="4" a="1"/>
  <c r="B258" i="4" s="1"/>
  <c r="E258" i="4" s="1"/>
  <c r="B257" i="4" a="1"/>
  <c r="B257" i="4" s="1"/>
  <c r="E257" i="4" s="1"/>
  <c r="B256" i="4" a="1"/>
  <c r="B256" i="4" s="1"/>
  <c r="D256" i="4" s="1"/>
  <c r="B255" i="4" a="1"/>
  <c r="B255" i="4" s="1"/>
  <c r="E255" i="4" s="1"/>
  <c r="B254" i="4" a="1"/>
  <c r="B254" i="4" s="1"/>
  <c r="E254" i="4" s="1"/>
  <c r="B253" i="4" a="1"/>
  <c r="B253" i="4" s="1"/>
  <c r="E253" i="4" s="1"/>
  <c r="B252" i="4" a="1"/>
  <c r="B252" i="4" s="1"/>
  <c r="E252" i="4" s="1"/>
  <c r="B251" i="4" a="1"/>
  <c r="B251" i="4" s="1"/>
  <c r="E251" i="4" s="1"/>
  <c r="B250" i="4" a="1"/>
  <c r="B250" i="4" s="1"/>
  <c r="E250" i="4" s="1"/>
  <c r="B248" i="4" a="1"/>
  <c r="B248" i="4" s="1"/>
  <c r="E248" i="4" s="1"/>
  <c r="B247" i="4" a="1"/>
  <c r="B247" i="4" s="1"/>
  <c r="E247" i="4" s="1"/>
  <c r="B249" i="4" a="1"/>
  <c r="B249" i="4" s="1"/>
  <c r="B246" i="4" a="1"/>
  <c r="B246" i="4" s="1"/>
  <c r="E246" i="4" s="1"/>
  <c r="B245" i="4" a="1"/>
  <c r="B245" i="4" s="1"/>
  <c r="E245" i="4" s="1"/>
  <c r="B244" i="4" a="1"/>
  <c r="B244" i="4" s="1"/>
  <c r="E244" i="4" s="1"/>
  <c r="B243" i="4" a="1"/>
  <c r="B243" i="4" s="1"/>
  <c r="E243" i="4" s="1"/>
  <c r="B242" i="4" a="1"/>
  <c r="B242" i="4" s="1"/>
  <c r="D242" i="4" s="1"/>
  <c r="B241" i="4" a="1"/>
  <c r="B241" i="4" s="1"/>
  <c r="E241" i="4" s="1"/>
  <c r="B240" i="4" a="1"/>
  <c r="B240" i="4" s="1"/>
  <c r="E240" i="4" s="1"/>
  <c r="B238" i="4" a="1"/>
  <c r="B238" i="4" s="1"/>
  <c r="D238" i="4" s="1"/>
  <c r="B239" i="4" a="1"/>
  <c r="B239" i="4" s="1"/>
  <c r="E239" i="4" s="1"/>
  <c r="B237" i="4" a="1"/>
  <c r="B237" i="4" s="1"/>
  <c r="E237" i="4" s="1"/>
  <c r="B235" i="4" a="1"/>
  <c r="B235" i="4" s="1"/>
  <c r="D235" i="4" s="1"/>
  <c r="B236" i="4" a="1"/>
  <c r="B236" i="4" s="1"/>
  <c r="E236" i="4" s="1"/>
  <c r="B234" i="4" a="1"/>
  <c r="B234" i="4" s="1"/>
  <c r="E234" i="4" s="1"/>
  <c r="B233" i="4" a="1"/>
  <c r="B233" i="4" s="1"/>
  <c r="E233" i="4" s="1"/>
  <c r="B231" i="4" a="1"/>
  <c r="B231" i="4" s="1"/>
  <c r="E231" i="4" s="1"/>
  <c r="B232" i="4" a="1"/>
  <c r="B232" i="4" s="1"/>
  <c r="E232" i="4" s="1"/>
  <c r="B230" i="4" a="1"/>
  <c r="B230" i="4" s="1"/>
  <c r="E230" i="4" s="1"/>
  <c r="B229" i="4" a="1"/>
  <c r="B229" i="4" s="1"/>
  <c r="E229" i="4" s="1"/>
  <c r="B228" i="4" a="1"/>
  <c r="B228" i="4" s="1"/>
  <c r="B227" i="4" a="1"/>
  <c r="B227" i="4" s="1"/>
  <c r="E227" i="4" s="1"/>
  <c r="B226" i="4" a="1"/>
  <c r="B226" i="4" s="1"/>
  <c r="E226" i="4" s="1"/>
  <c r="B225" i="4" a="1"/>
  <c r="B225" i="4" s="1"/>
  <c r="E225" i="4" s="1"/>
  <c r="B224" i="4" a="1"/>
  <c r="B224" i="4" s="1"/>
  <c r="D224" i="4" s="1"/>
  <c r="B223" i="4" a="1"/>
  <c r="B223" i="4" s="1"/>
  <c r="E223" i="4" s="1"/>
  <c r="B222" i="4" a="1"/>
  <c r="B222" i="4" s="1"/>
  <c r="D222" i="4" s="1"/>
  <c r="B221" i="4" a="1"/>
  <c r="B221" i="4" s="1"/>
  <c r="E221" i="4" s="1"/>
  <c r="B220" i="4" a="1"/>
  <c r="B220" i="4" s="1"/>
  <c r="E220" i="4" s="1"/>
  <c r="B219" i="4" a="1"/>
  <c r="B219" i="4" s="1"/>
  <c r="E219" i="4" s="1"/>
  <c r="B218" i="4" a="1"/>
  <c r="B218" i="4" s="1"/>
  <c r="E218" i="4" s="1"/>
  <c r="B217" i="4" a="1"/>
  <c r="B217" i="4" s="1"/>
  <c r="E217" i="4" s="1"/>
  <c r="B216" i="4" a="1"/>
  <c r="B216" i="4" s="1"/>
  <c r="E216" i="4" s="1"/>
  <c r="B215" i="4" a="1"/>
  <c r="B215" i="4" s="1"/>
  <c r="E215" i="4" s="1"/>
  <c r="B214" i="4" a="1"/>
  <c r="B214" i="4" s="1"/>
  <c r="E214" i="4" s="1"/>
  <c r="B213" i="4" a="1"/>
  <c r="B213" i="4" s="1"/>
  <c r="E213" i="4" s="1"/>
  <c r="B211" i="4" a="1"/>
  <c r="B211" i="4" s="1"/>
  <c r="E211" i="4" s="1"/>
  <c r="B212" i="4" a="1"/>
  <c r="B212" i="4" s="1"/>
  <c r="B210" i="4" a="1"/>
  <c r="B210" i="4" s="1"/>
  <c r="E210" i="4" s="1"/>
  <c r="B209" i="4" a="1"/>
  <c r="B209" i="4" s="1"/>
  <c r="E209" i="4" s="1"/>
  <c r="B208" i="4" a="1"/>
  <c r="B208" i="4" s="1"/>
  <c r="E208" i="4" s="1"/>
  <c r="B207" i="4" a="1"/>
  <c r="B207" i="4" s="1"/>
  <c r="E207" i="4" s="1"/>
  <c r="B206" i="4" a="1"/>
  <c r="B206" i="4" s="1"/>
  <c r="E206" i="4" s="1"/>
  <c r="B205" i="4" a="1"/>
  <c r="B205" i="4" s="1"/>
  <c r="D205" i="4" s="1"/>
  <c r="B204" i="4" a="1"/>
  <c r="B204" i="4" s="1"/>
  <c r="E204" i="4" s="1"/>
  <c r="B203" i="4" a="1"/>
  <c r="B203" i="4" s="1"/>
  <c r="E203" i="4" s="1"/>
  <c r="B202" i="4" a="1"/>
  <c r="B202" i="4" s="1"/>
  <c r="E202" i="4" s="1"/>
  <c r="B201" i="4" a="1"/>
  <c r="B201" i="4" s="1"/>
  <c r="E201" i="4" s="1"/>
  <c r="B200" i="4" a="1"/>
  <c r="B200" i="4" s="1"/>
  <c r="E200" i="4" s="1"/>
  <c r="B199" i="4" a="1"/>
  <c r="B199" i="4" s="1"/>
  <c r="E199" i="4" s="1"/>
  <c r="B198" i="4" a="1"/>
  <c r="B198" i="4" s="1"/>
  <c r="D198" i="4" s="1"/>
  <c r="B197" i="4" a="1"/>
  <c r="B197" i="4" s="1"/>
  <c r="E197" i="4" s="1"/>
  <c r="B196" i="4" a="1"/>
  <c r="B196" i="4" s="1"/>
  <c r="E196" i="4" s="1"/>
  <c r="B195" i="4" a="1"/>
  <c r="B195" i="4" s="1"/>
  <c r="E195" i="4" s="1"/>
  <c r="B194" i="4" a="1"/>
  <c r="B194" i="4" s="1"/>
  <c r="E194" i="4" s="1"/>
  <c r="B193" i="4" a="1"/>
  <c r="B193" i="4" s="1"/>
  <c r="E193" i="4" s="1"/>
  <c r="B192" i="4" a="1"/>
  <c r="B192" i="4" s="1"/>
  <c r="E192" i="4" s="1"/>
  <c r="B191" i="4" a="1"/>
  <c r="B191" i="4" s="1"/>
  <c r="E191" i="4" s="1"/>
  <c r="B190" i="4" a="1"/>
  <c r="B190" i="4" s="1"/>
  <c r="E190" i="4" s="1"/>
  <c r="B189" i="4" a="1"/>
  <c r="B189" i="4" s="1"/>
  <c r="E189" i="4" s="1"/>
  <c r="B188" i="4" a="1"/>
  <c r="B188" i="4" s="1"/>
  <c r="E188" i="4" s="1"/>
  <c r="B187" i="4" a="1"/>
  <c r="B187" i="4" s="1"/>
  <c r="E187" i="4" s="1"/>
  <c r="B186" i="4" a="1"/>
  <c r="B186" i="4" s="1"/>
  <c r="E186" i="4" s="1"/>
  <c r="B185" i="4" a="1"/>
  <c r="B185" i="4" s="1"/>
  <c r="B184" i="4" a="1"/>
  <c r="B184" i="4" s="1"/>
  <c r="E184" i="4" s="1"/>
  <c r="B183" i="4" a="1"/>
  <c r="B183" i="4" s="1"/>
  <c r="E183" i="4" s="1"/>
  <c r="B182" i="4" a="1"/>
  <c r="B182" i="4" s="1"/>
  <c r="D182" i="4" s="1"/>
  <c r="B181" i="4" a="1"/>
  <c r="B181" i="4" s="1"/>
  <c r="E181" i="4" s="1"/>
  <c r="B179" i="4" a="1"/>
  <c r="B179" i="4" s="1"/>
  <c r="E179" i="4" s="1"/>
  <c r="B180" i="4" a="1"/>
  <c r="B180" i="4" s="1"/>
  <c r="D180" i="4" s="1"/>
  <c r="B178" i="4" a="1"/>
  <c r="B178" i="4" s="1"/>
  <c r="E178" i="4" s="1"/>
  <c r="B177" i="4" a="1"/>
  <c r="B177" i="4" s="1"/>
  <c r="E177" i="4" s="1"/>
  <c r="B176" i="4" a="1"/>
  <c r="B176" i="4" s="1"/>
  <c r="D176" i="4" s="1"/>
  <c r="B175" i="4" a="1"/>
  <c r="B175" i="4" s="1"/>
  <c r="E175" i="4" s="1"/>
  <c r="B174" i="4" a="1"/>
  <c r="B174" i="4" s="1"/>
  <c r="E174" i="4" s="1"/>
  <c r="B173" i="4" a="1"/>
  <c r="B173" i="4" s="1"/>
  <c r="E173" i="4" s="1"/>
  <c r="B172" i="4" a="1"/>
  <c r="B172" i="4" s="1"/>
  <c r="E172" i="4" s="1"/>
  <c r="B171" i="4" a="1"/>
  <c r="B171" i="4" s="1"/>
  <c r="E171" i="4" s="1"/>
  <c r="B170" i="4" a="1"/>
  <c r="B170" i="4" s="1"/>
  <c r="E170" i="4" s="1"/>
  <c r="B169" i="4" a="1"/>
  <c r="B169" i="4" s="1"/>
  <c r="E169" i="4" s="1"/>
  <c r="B168" i="4" a="1"/>
  <c r="B168" i="4" s="1"/>
  <c r="D168" i="4" s="1"/>
  <c r="B167" i="4" a="1"/>
  <c r="B167" i="4" s="1"/>
  <c r="E167" i="4" s="1"/>
  <c r="B166" i="4" a="1"/>
  <c r="B166" i="4" s="1"/>
  <c r="E166" i="4" s="1"/>
  <c r="B165" i="4" a="1"/>
  <c r="B165" i="4" s="1"/>
  <c r="E165" i="4" s="1"/>
  <c r="B164" i="4" a="1"/>
  <c r="B164" i="4" s="1"/>
  <c r="E164" i="4" s="1"/>
  <c r="B162" i="4" a="1"/>
  <c r="B162" i="4" s="1"/>
  <c r="E162" i="4" s="1"/>
  <c r="B163" i="4" a="1"/>
  <c r="B163" i="4" s="1"/>
  <c r="E163" i="4" s="1"/>
  <c r="B161" i="4" a="1"/>
  <c r="B161" i="4" s="1"/>
  <c r="E161" i="4" s="1"/>
  <c r="B160" i="4" a="1"/>
  <c r="B160" i="4" s="1"/>
  <c r="B159" i="4" a="1"/>
  <c r="B159" i="4" s="1"/>
  <c r="E159" i="4" s="1"/>
  <c r="B158" i="4" a="1"/>
  <c r="B158" i="4" s="1"/>
  <c r="E158" i="4" s="1"/>
  <c r="B157" i="4" a="1"/>
  <c r="B157" i="4" s="1"/>
  <c r="E157" i="4" s="1"/>
  <c r="B155" i="4" a="1"/>
  <c r="B155" i="4" s="1"/>
  <c r="E155" i="4" s="1"/>
  <c r="B156" i="4" a="1"/>
  <c r="B156" i="4" s="1"/>
  <c r="B154" i="4" a="1"/>
  <c r="B154" i="4" s="1"/>
  <c r="E154" i="4" s="1"/>
  <c r="B153" i="4" a="1"/>
  <c r="B153" i="4" s="1"/>
  <c r="E153" i="4" s="1"/>
  <c r="B152" i="4" a="1"/>
  <c r="B152" i="4" s="1"/>
  <c r="E152" i="4" s="1"/>
  <c r="B151" i="4" a="1"/>
  <c r="B151" i="4" s="1"/>
  <c r="E151" i="4" s="1"/>
  <c r="B150" i="4" a="1"/>
  <c r="B150" i="4" s="1"/>
  <c r="E150" i="4" s="1"/>
  <c r="B149" i="4" a="1"/>
  <c r="B149" i="4" s="1"/>
  <c r="E149" i="4" s="1"/>
  <c r="B148" i="4" a="1"/>
  <c r="B148" i="4" s="1"/>
  <c r="E148" i="4" s="1"/>
  <c r="B147" i="4" a="1"/>
  <c r="B147" i="4" s="1"/>
  <c r="E147" i="4" s="1"/>
  <c r="B146" i="4" a="1"/>
  <c r="B146" i="4" s="1"/>
  <c r="E146" i="4" s="1"/>
  <c r="B145" i="4" a="1"/>
  <c r="B145" i="4" s="1"/>
  <c r="E145" i="4" s="1"/>
  <c r="B144" i="4" a="1"/>
  <c r="B144" i="4" s="1"/>
  <c r="E144" i="4" s="1"/>
  <c r="B143" i="4" a="1"/>
  <c r="B143" i="4" s="1"/>
  <c r="E143" i="4" s="1"/>
  <c r="B142" i="4" a="1"/>
  <c r="B142" i="4" s="1"/>
  <c r="E142" i="4" s="1"/>
  <c r="B141" i="4" a="1"/>
  <c r="B141" i="4" s="1"/>
  <c r="E141" i="4" s="1"/>
  <c r="B140" i="4" a="1"/>
  <c r="B140" i="4" s="1"/>
  <c r="E140" i="4" s="1"/>
  <c r="B139" i="4" a="1"/>
  <c r="B139" i="4" s="1"/>
  <c r="D139" i="4" s="1"/>
  <c r="B138" i="4" a="1"/>
  <c r="B138" i="4" s="1"/>
  <c r="E138" i="4" s="1"/>
  <c r="B137" i="4" a="1"/>
  <c r="B137" i="4" s="1"/>
  <c r="E137" i="4" s="1"/>
  <c r="B136" i="4" a="1"/>
  <c r="B136" i="4" s="1"/>
  <c r="E136" i="4" s="1"/>
  <c r="B135" i="4" a="1"/>
  <c r="B135" i="4" s="1"/>
  <c r="E135" i="4" s="1"/>
  <c r="B134" i="4" a="1"/>
  <c r="B134" i="4" s="1"/>
  <c r="D134" i="4" s="1"/>
  <c r="B133" i="4" a="1"/>
  <c r="B133" i="4" s="1"/>
  <c r="E133" i="4" s="1"/>
  <c r="B132" i="4" a="1"/>
  <c r="B132" i="4" s="1"/>
  <c r="B131" i="4" a="1"/>
  <c r="B131" i="4" s="1"/>
  <c r="E131" i="4" s="1"/>
  <c r="B130" i="4" a="1"/>
  <c r="B130" i="4" s="1"/>
  <c r="E130" i="4" s="1"/>
  <c r="B129" i="4" a="1"/>
  <c r="B129" i="4" s="1"/>
  <c r="E129" i="4" s="1"/>
  <c r="B128" i="4" a="1"/>
  <c r="B128" i="4" s="1"/>
  <c r="B127" i="4" a="1"/>
  <c r="B127" i="4" s="1"/>
  <c r="E127" i="4" s="1"/>
  <c r="B126" i="4" a="1"/>
  <c r="B126" i="4" s="1"/>
  <c r="E126" i="4" s="1"/>
  <c r="B125" i="4" a="1"/>
  <c r="B125" i="4" s="1"/>
  <c r="E125" i="4" s="1"/>
  <c r="B124" i="4" a="1"/>
  <c r="B124" i="4" s="1"/>
  <c r="E124" i="4" s="1"/>
  <c r="B123" i="4" a="1"/>
  <c r="B123" i="4" s="1"/>
  <c r="E123" i="4" s="1"/>
  <c r="B122" i="4" a="1"/>
  <c r="B122" i="4" s="1"/>
  <c r="E122" i="4" s="1"/>
  <c r="B121" i="4" a="1"/>
  <c r="B121" i="4" s="1"/>
  <c r="E121" i="4" s="1"/>
  <c r="B120" i="4" a="1"/>
  <c r="B120" i="4" s="1"/>
  <c r="E120" i="4" s="1"/>
  <c r="B119" i="4" a="1"/>
  <c r="B119" i="4" s="1"/>
  <c r="E119" i="4" s="1"/>
  <c r="B118" i="4" a="1"/>
  <c r="B118" i="4" s="1"/>
  <c r="D118" i="4" s="1"/>
  <c r="B117" i="4" a="1"/>
  <c r="B117" i="4" s="1"/>
  <c r="E117" i="4" s="1"/>
  <c r="B116" i="4" a="1"/>
  <c r="B116" i="4" s="1"/>
  <c r="D116" i="4" s="1"/>
  <c r="B115" i="4" a="1"/>
  <c r="B115" i="4" s="1"/>
  <c r="E115" i="4" s="1"/>
  <c r="B114" i="4" a="1"/>
  <c r="B114" i="4" s="1"/>
  <c r="E114" i="4" s="1"/>
  <c r="B113" i="4" a="1"/>
  <c r="B113" i="4" s="1"/>
  <c r="E113" i="4" s="1"/>
  <c r="B112" i="4" a="1"/>
  <c r="B112" i="4" s="1"/>
  <c r="E112" i="4" s="1"/>
  <c r="B111" i="4" a="1"/>
  <c r="B111" i="4" s="1"/>
  <c r="E111" i="4" s="1"/>
  <c r="B110" i="4" a="1"/>
  <c r="B110" i="4" s="1"/>
  <c r="D110" i="4" s="1"/>
  <c r="B109" i="4" a="1"/>
  <c r="B109" i="4" s="1"/>
  <c r="E109" i="4" s="1"/>
  <c r="B108" i="4" a="1"/>
  <c r="B108" i="4" s="1"/>
  <c r="E108" i="4" s="1"/>
  <c r="B107" i="4" a="1"/>
  <c r="B107" i="4" s="1"/>
  <c r="E107" i="4" s="1"/>
  <c r="B106" i="4" a="1"/>
  <c r="B106" i="4" s="1"/>
  <c r="E106" i="4" s="1"/>
  <c r="B105" i="4" a="1"/>
  <c r="B105" i="4" s="1"/>
  <c r="E105" i="4" s="1"/>
  <c r="B104" i="4" a="1"/>
  <c r="B104" i="4" s="1"/>
  <c r="E104" i="4" s="1"/>
  <c r="B103" i="4" a="1"/>
  <c r="B103" i="4" s="1"/>
  <c r="B101" i="4" a="1"/>
  <c r="B101" i="4" s="1"/>
  <c r="E101" i="4" s="1"/>
  <c r="B102" i="4" a="1"/>
  <c r="B102" i="4" s="1"/>
  <c r="E102" i="4" s="1"/>
  <c r="B3" i="4" a="1"/>
  <c r="B3" i="4" s="1"/>
  <c r="B4" i="4" a="1"/>
  <c r="B4" i="4" s="1"/>
  <c r="B2" i="4" a="1"/>
  <c r="B2" i="4" s="1"/>
  <c r="B100" i="4" a="1"/>
  <c r="B100" i="4" s="1"/>
  <c r="E100" i="4" s="1"/>
  <c r="B99" i="4" a="1"/>
  <c r="B99" i="4" s="1"/>
  <c r="E99" i="4" s="1"/>
  <c r="B98" i="4" a="1"/>
  <c r="B98" i="4" s="1"/>
  <c r="D98" i="4" s="1"/>
  <c r="B97" i="4" a="1"/>
  <c r="B97" i="4" s="1"/>
  <c r="D97" i="4" s="1"/>
  <c r="B96" i="4" a="1"/>
  <c r="B96" i="4" s="1"/>
  <c r="D96" i="4" s="1"/>
  <c r="B95" i="4" a="1"/>
  <c r="B95" i="4" s="1"/>
  <c r="E95" i="4" s="1"/>
  <c r="B94" i="4" a="1"/>
  <c r="B94" i="4" s="1"/>
  <c r="E94" i="4" s="1"/>
  <c r="B93" i="4" a="1"/>
  <c r="B93" i="4" s="1"/>
  <c r="E93" i="4" s="1"/>
  <c r="B92" i="4" a="1"/>
  <c r="B92" i="4" s="1"/>
  <c r="E92" i="4" s="1"/>
  <c r="B91" i="4" a="1"/>
  <c r="B91" i="4" s="1"/>
  <c r="D91" i="4" s="1"/>
  <c r="B90" i="4" a="1"/>
  <c r="B90" i="4" s="1"/>
  <c r="D90" i="4" s="1"/>
  <c r="B89" i="4" a="1"/>
  <c r="B89" i="4" s="1"/>
  <c r="D89" i="4" s="1"/>
  <c r="B87" i="4" a="1"/>
  <c r="B87" i="4" s="1"/>
  <c r="D87" i="4" s="1"/>
  <c r="B88" i="4" a="1"/>
  <c r="B88" i="4" s="1"/>
  <c r="D88" i="4" s="1"/>
  <c r="B86" i="4" a="1"/>
  <c r="B86" i="4" s="1"/>
  <c r="E86" i="4" s="1"/>
  <c r="B85" i="4" a="1"/>
  <c r="B85" i="4" s="1"/>
  <c r="E85" i="4" s="1"/>
  <c r="B84" i="4" a="1"/>
  <c r="B84" i="4" s="1"/>
  <c r="E84" i="4" s="1"/>
  <c r="B83" i="4" a="1"/>
  <c r="B83" i="4" s="1"/>
  <c r="D83" i="4" s="1"/>
  <c r="B82" i="4" a="1"/>
  <c r="B82" i="4" s="1"/>
  <c r="E82" i="4" s="1"/>
  <c r="B81" i="4" a="1"/>
  <c r="B81" i="4" s="1"/>
  <c r="E81" i="4" s="1"/>
  <c r="B80" i="4" a="1"/>
  <c r="B80" i="4" s="1"/>
  <c r="E80" i="4" s="1"/>
  <c r="B79" i="4" a="1"/>
  <c r="B79" i="4" s="1"/>
  <c r="D79" i="4" s="1"/>
  <c r="B78" i="4" a="1"/>
  <c r="B78" i="4" s="1"/>
  <c r="E78" i="4" s="1"/>
  <c r="B77" i="4" a="1"/>
  <c r="B77" i="4" s="1"/>
  <c r="E77" i="4" s="1"/>
  <c r="B76" i="4" a="1"/>
  <c r="B76" i="4" s="1"/>
  <c r="E76" i="4" s="1"/>
  <c r="B75" i="4" a="1"/>
  <c r="B75" i="4" s="1"/>
  <c r="E75" i="4" s="1"/>
  <c r="B74" i="4" a="1"/>
  <c r="B74" i="4" s="1"/>
  <c r="E74" i="4" s="1"/>
  <c r="B73" i="4" a="1"/>
  <c r="B73" i="4" s="1"/>
  <c r="D73" i="4" s="1"/>
  <c r="B72" i="4" a="1"/>
  <c r="B72" i="4" s="1"/>
  <c r="D72" i="4" s="1"/>
  <c r="B71" i="4" a="1"/>
  <c r="B71" i="4" s="1"/>
  <c r="D71" i="4" s="1"/>
  <c r="B66" i="4" a="1"/>
  <c r="B66" i="4" s="1"/>
  <c r="D66" i="4" s="1"/>
  <c r="B70" i="4" a="1"/>
  <c r="B70" i="4" s="1"/>
  <c r="E70" i="4" s="1"/>
  <c r="B68" i="4" a="1"/>
  <c r="B68" i="4" s="1"/>
  <c r="E68" i="4" s="1"/>
  <c r="B67" i="4" a="1"/>
  <c r="B67" i="4" s="1"/>
  <c r="E67" i="4" s="1"/>
  <c r="B69" i="4" a="1"/>
  <c r="B69" i="4" s="1"/>
  <c r="E69" i="4" s="1"/>
  <c r="B65" i="4" a="1"/>
  <c r="B65" i="4" s="1"/>
  <c r="E65" i="4" s="1"/>
  <c r="B64" i="4" a="1"/>
  <c r="B64" i="4" s="1"/>
  <c r="D64" i="4" s="1"/>
  <c r="B63" i="4" a="1"/>
  <c r="B63" i="4" s="1"/>
  <c r="E63" i="4" s="1"/>
  <c r="B62" i="4" a="1"/>
  <c r="B62" i="4" s="1"/>
  <c r="E62" i="4" s="1"/>
  <c r="B61" i="4" a="1"/>
  <c r="B61" i="4" s="1"/>
  <c r="D61" i="4" s="1"/>
  <c r="B60" i="4" a="1"/>
  <c r="B60" i="4" s="1"/>
  <c r="E60" i="4" s="1"/>
  <c r="B59" i="4" a="1"/>
  <c r="B59" i="4" s="1"/>
  <c r="D59" i="4" s="1"/>
  <c r="B58" i="4" a="1"/>
  <c r="B58" i="4" s="1"/>
  <c r="D58" i="4" s="1"/>
  <c r="B57" i="4" a="1"/>
  <c r="B57" i="4" s="1"/>
  <c r="D57" i="4" s="1"/>
  <c r="B56" i="4" a="1"/>
  <c r="B56" i="4" s="1"/>
  <c r="D56" i="4" s="1"/>
  <c r="B55" i="4" a="1"/>
  <c r="B55" i="4" s="1"/>
  <c r="D55" i="4" s="1"/>
  <c r="B54" i="4" a="1"/>
  <c r="B54" i="4" s="1"/>
  <c r="E54" i="4" s="1"/>
  <c r="B53" i="4" a="1"/>
  <c r="B53" i="4" s="1"/>
  <c r="E53" i="4" s="1"/>
  <c r="B52" i="4" a="1"/>
  <c r="B52" i="4" s="1"/>
  <c r="E52" i="4" s="1"/>
  <c r="B51" i="4" a="1"/>
  <c r="B51" i="4" s="1"/>
  <c r="D51" i="4" s="1"/>
  <c r="B50" i="4" a="1"/>
  <c r="B50" i="4" s="1"/>
  <c r="D50" i="4" s="1"/>
  <c r="B49" i="4" a="1"/>
  <c r="B49" i="4" s="1"/>
  <c r="E49" i="4" s="1"/>
  <c r="B48" i="4" a="1"/>
  <c r="B48" i="4" s="1"/>
  <c r="D48" i="4" s="1"/>
  <c r="B47" i="4" a="1"/>
  <c r="B47" i="4" s="1"/>
  <c r="D47" i="4" s="1"/>
  <c r="B46" i="4" a="1"/>
  <c r="B46" i="4" s="1"/>
  <c r="E46" i="4" s="1"/>
  <c r="B45" i="4" a="1"/>
  <c r="B45" i="4" s="1"/>
  <c r="E45" i="4" s="1"/>
  <c r="B44" i="4" a="1"/>
  <c r="B44" i="4" s="1"/>
  <c r="E44" i="4" s="1"/>
  <c r="B43" i="4" a="1"/>
  <c r="B43" i="4" s="1"/>
  <c r="E43" i="4" s="1"/>
  <c r="B42" i="4" a="1"/>
  <c r="B42" i="4" s="1"/>
  <c r="E42" i="4" s="1"/>
  <c r="B41" i="4" a="1"/>
  <c r="B41" i="4" s="1"/>
  <c r="E41" i="4" s="1"/>
  <c r="B40" i="4" a="1"/>
  <c r="B40" i="4" s="1"/>
  <c r="D40" i="4" s="1"/>
  <c r="B39" i="4" a="1"/>
  <c r="B39" i="4" s="1"/>
  <c r="D39" i="4" s="1"/>
  <c r="B38" i="4" a="1"/>
  <c r="B38" i="4" s="1"/>
  <c r="E38" i="4" s="1"/>
  <c r="B37" i="4" a="1"/>
  <c r="B37" i="4" s="1"/>
  <c r="E37" i="4" s="1"/>
  <c r="B36" i="4" a="1"/>
  <c r="B36" i="4" s="1"/>
  <c r="E36" i="4" s="1"/>
  <c r="B35" i="4" a="1"/>
  <c r="B35" i="4" s="1"/>
  <c r="E35" i="4" s="1"/>
  <c r="B34" i="4" a="1"/>
  <c r="B34" i="4" s="1"/>
  <c r="E34" i="4" s="1"/>
  <c r="B33" i="4" a="1"/>
  <c r="B33" i="4" s="1"/>
  <c r="D33" i="4" s="1"/>
  <c r="B32" i="4" a="1"/>
  <c r="B32" i="4" s="1"/>
  <c r="D32" i="4" s="1"/>
  <c r="B31" i="4" a="1"/>
  <c r="B31" i="4" s="1"/>
  <c r="D31" i="4" s="1"/>
  <c r="B30" i="4" a="1"/>
  <c r="B30" i="4" s="1"/>
  <c r="E30" i="4" s="1"/>
  <c r="B29" i="4" a="1"/>
  <c r="B29" i="4" s="1"/>
  <c r="E29" i="4" s="1"/>
  <c r="B28" i="4" a="1"/>
  <c r="B28" i="4" s="1"/>
  <c r="E28" i="4" s="1"/>
  <c r="B27" i="4" a="1"/>
  <c r="B27" i="4" s="1"/>
  <c r="D27" i="4" s="1"/>
  <c r="B26" i="4" a="1"/>
  <c r="B26" i="4" s="1"/>
  <c r="E26" i="4" s="1"/>
  <c r="B25" i="4" a="1"/>
  <c r="B25" i="4" s="1"/>
  <c r="D25" i="4" s="1"/>
  <c r="B24" i="4" a="1"/>
  <c r="B24" i="4" s="1"/>
  <c r="E24" i="4" s="1"/>
  <c r="B23" i="4" a="1"/>
  <c r="B23" i="4" s="1"/>
  <c r="D23" i="4" s="1"/>
  <c r="B22" i="4" a="1"/>
  <c r="B22" i="4" s="1"/>
  <c r="E22" i="4" s="1"/>
  <c r="B21" i="4" a="1"/>
  <c r="B21" i="4" s="1"/>
  <c r="D21" i="4" s="1"/>
  <c r="B20" i="4" a="1"/>
  <c r="B20" i="4" s="1"/>
  <c r="D20" i="4" s="1"/>
  <c r="B18" i="4" a="1"/>
  <c r="B18" i="4" s="1"/>
  <c r="E18" i="4" s="1"/>
  <c r="B19" i="4" a="1"/>
  <c r="B19" i="4" s="1"/>
  <c r="E19" i="4" s="1"/>
  <c r="B16" i="4" a="1"/>
  <c r="B16" i="4" s="1"/>
  <c r="B17" i="4" a="1"/>
  <c r="B17" i="4" s="1"/>
  <c r="B15" i="4" a="1"/>
  <c r="B15" i="4" s="1"/>
  <c r="B14" i="4" a="1"/>
  <c r="B14" i="4" s="1"/>
  <c r="B13" i="4" a="1"/>
  <c r="B13" i="4" s="1"/>
  <c r="B12" i="4" a="1"/>
  <c r="B12" i="4" s="1"/>
  <c r="B11" i="4" a="1"/>
  <c r="B11" i="4" s="1"/>
  <c r="B10" i="4" a="1"/>
  <c r="B10" i="4" s="1"/>
  <c r="B9" i="4" a="1"/>
  <c r="B9" i="4" s="1"/>
  <c r="B8" i="4" a="1"/>
  <c r="B8" i="4" s="1"/>
  <c r="B7" i="4" a="1"/>
  <c r="B7" i="4" s="1"/>
  <c r="B5" i="4" a="1"/>
  <c r="B5" i="4" s="1"/>
  <c r="B6" i="4" a="1"/>
  <c r="B6" i="4" s="1"/>
  <c r="O2" i="1" a="1"/>
  <c r="O2" i="1" s="1"/>
  <c r="D1865" i="4" l="1"/>
  <c r="D1854" i="4"/>
  <c r="D1869" i="4"/>
  <c r="D1860" i="4"/>
  <c r="D1867" i="4"/>
  <c r="D1864" i="4"/>
  <c r="D1843" i="4"/>
  <c r="E1833" i="4"/>
  <c r="D1849" i="4"/>
  <c r="D1857" i="4"/>
  <c r="D1863" i="4"/>
  <c r="D1858" i="4"/>
  <c r="D1859" i="4"/>
  <c r="D1851" i="4"/>
  <c r="E1861" i="4"/>
  <c r="D1856" i="4"/>
  <c r="E1846" i="4"/>
  <c r="D1853" i="4"/>
  <c r="D1855" i="4"/>
  <c r="D1838" i="4"/>
  <c r="D1844" i="4"/>
  <c r="D1852" i="4"/>
  <c r="D1850" i="4"/>
  <c r="D1848" i="4"/>
  <c r="D1847" i="4"/>
  <c r="E1842" i="4"/>
  <c r="E1837" i="4"/>
  <c r="D1845" i="4"/>
  <c r="D1841" i="4"/>
  <c r="D1839" i="4"/>
  <c r="D1840" i="4"/>
  <c r="D1829" i="4"/>
  <c r="D1836" i="4"/>
  <c r="D1830" i="4"/>
  <c r="D1834" i="4"/>
  <c r="E1832" i="4"/>
  <c r="D1835" i="4"/>
  <c r="E1824" i="4"/>
  <c r="D1828" i="4"/>
  <c r="D1831" i="4"/>
  <c r="E1821" i="4"/>
  <c r="D1827" i="4"/>
  <c r="D1826" i="4"/>
  <c r="E1825" i="4"/>
  <c r="D1823" i="4"/>
  <c r="E1822" i="4"/>
  <c r="D1808" i="4"/>
  <c r="D1820" i="4"/>
  <c r="D1819" i="4"/>
  <c r="E1810" i="4"/>
  <c r="D1818" i="4"/>
  <c r="E1809" i="4"/>
  <c r="D1817" i="4"/>
  <c r="D1815" i="4"/>
  <c r="D1816" i="4"/>
  <c r="D1814" i="4"/>
  <c r="E1813" i="4"/>
  <c r="D1811" i="4"/>
  <c r="D1812" i="4"/>
  <c r="E1807" i="4"/>
  <c r="D1801" i="4"/>
  <c r="D1793" i="4"/>
  <c r="D1802" i="4"/>
  <c r="D1803" i="4"/>
  <c r="E1791" i="4"/>
  <c r="D1806" i="4"/>
  <c r="D1805" i="4"/>
  <c r="D1804" i="4"/>
  <c r="D1800" i="4"/>
  <c r="D1792" i="4"/>
  <c r="D1790" i="4"/>
  <c r="D1799" i="4"/>
  <c r="D1797" i="4"/>
  <c r="D1798" i="4"/>
  <c r="D1795" i="4"/>
  <c r="D1796" i="4"/>
  <c r="E1794" i="4"/>
  <c r="E1773" i="4"/>
  <c r="D1789" i="4"/>
  <c r="E1782" i="4"/>
  <c r="D1788" i="4"/>
  <c r="D1781" i="4"/>
  <c r="D1770" i="4"/>
  <c r="D1778" i="4"/>
  <c r="D1786" i="4"/>
  <c r="D1787" i="4"/>
  <c r="D1769" i="4"/>
  <c r="D1777" i="4"/>
  <c r="D1785" i="4"/>
  <c r="E1784" i="4"/>
  <c r="D1768" i="4"/>
  <c r="D1752" i="4"/>
  <c r="D1760" i="4"/>
  <c r="D1776" i="4"/>
  <c r="D1774" i="4"/>
  <c r="D1783" i="4"/>
  <c r="D1779" i="4"/>
  <c r="D1765" i="4"/>
  <c r="D1780" i="4"/>
  <c r="D1775" i="4"/>
  <c r="E1735" i="4"/>
  <c r="D1757" i="4"/>
  <c r="D1766" i="4"/>
  <c r="D1764" i="4"/>
  <c r="E1756" i="4"/>
  <c r="D1771" i="4"/>
  <c r="E1772" i="4"/>
  <c r="D1748" i="4"/>
  <c r="E1732" i="4"/>
  <c r="D1716" i="4"/>
  <c r="E1755" i="4"/>
  <c r="D1758" i="4"/>
  <c r="E1746" i="4"/>
  <c r="D1753" i="4"/>
  <c r="D1762" i="4"/>
  <c r="D1759" i="4"/>
  <c r="E1703" i="4"/>
  <c r="D1767" i="4"/>
  <c r="D1751" i="4"/>
  <c r="D1763" i="4"/>
  <c r="E1730" i="4"/>
  <c r="D1754" i="4"/>
  <c r="D1744" i="4"/>
  <c r="D1761" i="4"/>
  <c r="E1738" i="4"/>
  <c r="E1742" i="4"/>
  <c r="D1750" i="4"/>
  <c r="D1718" i="4"/>
  <c r="D1749" i="4"/>
  <c r="D1740" i="4"/>
  <c r="D1747" i="4"/>
  <c r="D1731" i="4"/>
  <c r="E1715" i="4"/>
  <c r="D1745" i="4"/>
  <c r="D1743" i="4"/>
  <c r="E1727" i="4"/>
  <c r="D1726" i="4"/>
  <c r="D1734" i="4"/>
  <c r="D1739" i="4"/>
  <c r="D1724" i="4"/>
  <c r="D1741" i="4"/>
  <c r="D1708" i="4"/>
  <c r="D1736" i="4"/>
  <c r="D1728" i="4"/>
  <c r="D1729" i="4"/>
  <c r="D1737" i="4"/>
  <c r="D1733" i="4"/>
  <c r="D1722" i="4"/>
  <c r="D1707" i="4"/>
  <c r="D1725" i="4"/>
  <c r="D1720" i="4"/>
  <c r="D1723" i="4"/>
  <c r="D1721" i="4"/>
  <c r="D1719" i="4"/>
  <c r="D1712" i="4"/>
  <c r="D1710" i="4"/>
  <c r="D1702" i="4"/>
  <c r="E1713" i="4"/>
  <c r="D1709" i="4"/>
  <c r="D1717" i="4"/>
  <c r="D1696" i="4"/>
  <c r="D1711" i="4"/>
  <c r="D1714" i="4"/>
  <c r="D1701" i="4"/>
  <c r="D1706" i="4"/>
  <c r="D1698" i="4"/>
  <c r="E1690" i="4"/>
  <c r="D1705" i="4"/>
  <c r="E1679" i="4"/>
  <c r="D1704" i="4"/>
  <c r="D1700" i="4"/>
  <c r="D1693" i="4"/>
  <c r="D1692" i="4"/>
  <c r="D1691" i="4"/>
  <c r="E1697" i="4"/>
  <c r="E1674" i="4"/>
  <c r="D1695" i="4"/>
  <c r="D1699" i="4"/>
  <c r="E1694" i="4"/>
  <c r="D1688" i="4"/>
  <c r="D1689" i="4"/>
  <c r="E1655" i="4"/>
  <c r="D1687" i="4"/>
  <c r="D1677" i="4"/>
  <c r="D1686" i="4"/>
  <c r="D1685" i="4"/>
  <c r="D1669" i="4"/>
  <c r="E1667" i="4"/>
  <c r="D1684" i="4"/>
  <c r="E1681" i="4"/>
  <c r="D1683" i="4"/>
  <c r="D1682" i="4"/>
  <c r="E1680" i="4"/>
  <c r="E1676" i="4"/>
  <c r="D1675" i="4"/>
  <c r="D1678" i="4"/>
  <c r="D1672" i="4"/>
  <c r="D1671" i="4"/>
  <c r="D1663" i="4"/>
  <c r="D1673" i="4"/>
  <c r="D1670" i="4"/>
  <c r="E1657" i="4"/>
  <c r="D1668" i="4"/>
  <c r="D1665" i="4"/>
  <c r="E1666" i="4"/>
  <c r="D1658" i="4"/>
  <c r="D1664" i="4"/>
  <c r="D1653" i="4"/>
  <c r="D1662" i="4"/>
  <c r="D1659" i="4"/>
  <c r="D1660" i="4"/>
  <c r="D1652" i="4"/>
  <c r="D1661" i="4"/>
  <c r="D1648" i="4"/>
  <c r="D1654" i="4"/>
  <c r="D1656" i="4"/>
  <c r="E1651" i="4"/>
  <c r="E1642" i="4"/>
  <c r="D1650" i="4"/>
  <c r="E1647" i="4"/>
  <c r="E1638" i="4"/>
  <c r="D1641" i="4"/>
  <c r="D1649" i="4"/>
  <c r="E1646" i="4"/>
  <c r="D1645" i="4"/>
  <c r="D1644" i="4"/>
  <c r="D1643" i="4"/>
  <c r="E1611" i="4"/>
  <c r="D1634" i="4"/>
  <c r="E1640" i="4"/>
  <c r="D1632" i="4"/>
  <c r="D1639" i="4"/>
  <c r="D1637" i="4"/>
  <c r="E1636" i="4"/>
  <c r="E1621" i="4"/>
  <c r="E1635" i="4"/>
  <c r="D1629" i="4"/>
  <c r="D1627" i="4"/>
  <c r="D1633" i="4"/>
  <c r="D1631" i="4"/>
  <c r="D1614" i="4"/>
  <c r="D1630" i="4"/>
  <c r="D1628" i="4"/>
  <c r="D1626" i="4"/>
  <c r="D1624" i="4"/>
  <c r="D1625" i="4"/>
  <c r="D1618" i="4"/>
  <c r="D1623" i="4"/>
  <c r="E1620" i="4"/>
  <c r="D1622" i="4"/>
  <c r="D1619" i="4"/>
  <c r="E1617" i="4"/>
  <c r="D1616" i="4"/>
  <c r="D1615" i="4"/>
  <c r="D1613" i="4"/>
  <c r="D1610" i="4"/>
  <c r="E1603" i="4"/>
  <c r="D1609" i="4"/>
  <c r="D1602" i="4"/>
  <c r="E1597" i="4"/>
  <c r="D1607" i="4"/>
  <c r="E1606" i="4"/>
  <c r="D1608" i="4"/>
  <c r="D1612" i="4"/>
  <c r="D1604" i="4"/>
  <c r="E1605" i="4"/>
  <c r="D1601" i="4"/>
  <c r="D1593" i="4"/>
  <c r="D1598" i="4"/>
  <c r="E1592" i="4"/>
  <c r="D1600" i="4"/>
  <c r="D1596" i="4"/>
  <c r="D1599" i="4"/>
  <c r="D1580" i="4"/>
  <c r="D1595" i="4"/>
  <c r="D1594" i="4"/>
  <c r="D1591" i="4"/>
  <c r="D1590" i="4"/>
  <c r="D1589" i="4"/>
  <c r="D1587" i="4"/>
  <c r="D1578" i="4"/>
  <c r="D1579" i="4"/>
  <c r="D1588" i="4"/>
  <c r="D1585" i="4"/>
  <c r="D1584" i="4"/>
  <c r="E1569" i="4"/>
  <c r="D1582" i="4"/>
  <c r="D1586" i="4"/>
  <c r="D1583" i="4"/>
  <c r="E1581" i="4"/>
  <c r="D1573" i="4"/>
  <c r="D1565" i="4"/>
  <c r="D1577" i="4"/>
  <c r="E1574" i="4"/>
  <c r="E1575" i="4"/>
  <c r="D1576" i="4"/>
  <c r="E1571" i="4"/>
  <c r="E1572" i="4"/>
  <c r="E1570" i="4"/>
  <c r="D1568" i="4"/>
  <c r="D1567" i="4"/>
  <c r="D1564" i="4"/>
  <c r="D1566" i="4"/>
  <c r="E1562" i="4"/>
  <c r="D1561" i="4"/>
  <c r="D1563" i="4"/>
  <c r="D1560" i="4"/>
  <c r="E1551" i="4"/>
  <c r="D1550" i="4"/>
  <c r="D1559" i="4"/>
  <c r="D1558" i="4"/>
  <c r="D1554" i="4"/>
  <c r="D1542" i="4"/>
  <c r="D1557" i="4"/>
  <c r="D1555" i="4"/>
  <c r="D1556" i="4"/>
  <c r="E1553" i="4"/>
  <c r="D1552" i="4"/>
  <c r="D1548" i="4"/>
  <c r="D1549" i="4"/>
  <c r="D1547" i="4"/>
  <c r="D1546" i="4"/>
  <c r="D1545" i="4"/>
  <c r="D1544" i="4"/>
  <c r="D1541" i="4"/>
  <c r="D1534" i="4"/>
  <c r="D1543" i="4"/>
  <c r="E1540" i="4"/>
  <c r="D1531" i="4"/>
  <c r="D1538" i="4"/>
  <c r="D1539" i="4"/>
  <c r="D1536" i="4"/>
  <c r="D1537" i="4"/>
  <c r="E1535" i="4"/>
  <c r="D1533" i="4"/>
  <c r="E1532" i="4"/>
  <c r="E1530" i="4"/>
  <c r="E1529" i="4"/>
  <c r="E1519" i="4"/>
  <c r="D1527" i="4"/>
  <c r="E1526" i="4"/>
  <c r="E1528" i="4"/>
  <c r="D1524" i="4"/>
  <c r="D1523" i="4"/>
  <c r="D1525" i="4"/>
  <c r="D1522" i="4"/>
  <c r="E1509" i="4"/>
  <c r="D1516" i="4"/>
  <c r="D1521" i="4"/>
  <c r="D1520" i="4"/>
  <c r="D1517" i="4"/>
  <c r="D1518" i="4"/>
  <c r="D1515" i="4"/>
  <c r="D1514" i="4"/>
  <c r="E1512" i="4"/>
  <c r="D1506" i="4"/>
  <c r="E1513" i="4"/>
  <c r="D1504" i="4"/>
  <c r="E1511" i="4"/>
  <c r="E1510" i="4"/>
  <c r="D1508" i="4"/>
  <c r="D1507" i="4"/>
  <c r="D1505" i="4"/>
  <c r="D1502" i="4"/>
  <c r="E1501" i="4"/>
  <c r="D1503" i="4"/>
  <c r="D1500" i="4"/>
  <c r="D1488" i="4"/>
  <c r="D1497" i="4"/>
  <c r="D1499" i="4"/>
  <c r="E1487" i="4"/>
  <c r="D1495" i="4"/>
  <c r="E1496" i="4"/>
  <c r="E1498" i="4"/>
  <c r="E1490" i="4"/>
  <c r="D1493" i="4"/>
  <c r="D1494" i="4"/>
  <c r="D1492" i="4"/>
  <c r="D1491" i="4"/>
  <c r="D1479" i="4"/>
  <c r="D1489" i="4"/>
  <c r="D1486" i="4"/>
  <c r="E1483" i="4"/>
  <c r="D1485" i="4"/>
  <c r="D1484" i="4"/>
  <c r="D1480" i="4"/>
  <c r="D1478" i="4"/>
  <c r="E1469" i="4"/>
  <c r="D1477" i="4"/>
  <c r="D1476" i="4"/>
  <c r="D1475" i="4"/>
  <c r="E1468" i="4"/>
  <c r="D1482" i="4"/>
  <c r="D1481" i="4"/>
  <c r="D1473" i="4"/>
  <c r="E1474" i="4"/>
  <c r="D1466" i="4"/>
  <c r="E1472" i="4"/>
  <c r="D1471" i="4"/>
  <c r="D1464" i="4"/>
  <c r="E1470" i="4"/>
  <c r="D1467" i="4"/>
  <c r="D1465" i="4"/>
  <c r="D1461" i="4"/>
  <c r="E1462" i="4"/>
  <c r="D1449" i="4"/>
  <c r="E1459" i="4"/>
  <c r="D1463" i="4"/>
  <c r="D1452" i="4"/>
  <c r="D1460" i="4"/>
  <c r="D1457" i="4"/>
  <c r="D1458" i="4"/>
  <c r="E1456" i="4"/>
  <c r="D1454" i="4"/>
  <c r="D1451" i="4"/>
  <c r="D1455" i="4"/>
  <c r="D1453" i="4"/>
  <c r="D1450" i="4"/>
  <c r="D1446" i="4"/>
  <c r="D1448" i="4"/>
  <c r="D1444" i="4"/>
  <c r="D1445" i="4"/>
  <c r="D1447" i="4"/>
  <c r="D1426" i="4"/>
  <c r="E1441" i="4"/>
  <c r="D1433" i="4"/>
  <c r="E1440" i="4"/>
  <c r="E1438" i="4"/>
  <c r="D1434" i="4"/>
  <c r="D1442" i="4"/>
  <c r="D1443" i="4"/>
  <c r="D1439" i="4"/>
  <c r="D1436" i="4"/>
  <c r="D1437" i="4"/>
  <c r="D1435" i="4"/>
  <c r="D1432" i="4"/>
  <c r="D1431" i="4"/>
  <c r="D1429" i="4"/>
  <c r="D1430" i="4"/>
  <c r="E1421" i="4"/>
  <c r="E1424" i="4"/>
  <c r="D1427" i="4"/>
  <c r="D1428" i="4"/>
  <c r="E1423" i="4"/>
  <c r="E1414" i="4"/>
  <c r="D1422" i="4"/>
  <c r="D1425" i="4"/>
  <c r="E1418" i="4"/>
  <c r="D1419" i="4"/>
  <c r="D1417" i="4"/>
  <c r="E1410" i="4"/>
  <c r="D1420" i="4"/>
  <c r="D1415" i="4"/>
  <c r="D1412" i="4"/>
  <c r="D1411" i="4"/>
  <c r="D1416" i="4"/>
  <c r="D1409" i="4"/>
  <c r="D1408" i="4"/>
  <c r="E1402" i="4"/>
  <c r="D1413" i="4"/>
  <c r="E1397" i="4"/>
  <c r="E1404" i="4"/>
  <c r="D1407" i="4"/>
  <c r="D1398" i="4"/>
  <c r="D1382" i="4"/>
  <c r="D1390" i="4"/>
  <c r="D1406" i="4"/>
  <c r="D1403" i="4"/>
  <c r="E1405" i="4"/>
  <c r="E1396" i="4"/>
  <c r="D1401" i="4"/>
  <c r="E1391" i="4"/>
  <c r="D1400" i="4"/>
  <c r="D1399" i="4"/>
  <c r="D1395" i="4"/>
  <c r="D1393" i="4"/>
  <c r="D1387" i="4"/>
  <c r="D1384" i="4"/>
  <c r="D1392" i="4"/>
  <c r="D1394" i="4"/>
  <c r="D1388" i="4"/>
  <c r="D1389" i="4"/>
  <c r="D1385" i="4"/>
  <c r="D1386" i="4"/>
  <c r="E1374" i="4"/>
  <c r="E1372" i="4"/>
  <c r="D1380" i="4"/>
  <c r="D1383" i="4"/>
  <c r="D1379" i="4"/>
  <c r="D1373" i="4"/>
  <c r="D1370" i="4"/>
  <c r="D1381" i="4"/>
  <c r="D1377" i="4"/>
  <c r="D1378" i="4"/>
  <c r="D1376" i="4"/>
  <c r="D1375" i="4"/>
  <c r="D1364" i="4"/>
  <c r="D1371" i="4"/>
  <c r="D1369" i="4"/>
  <c r="E1358" i="4"/>
  <c r="D1359" i="4"/>
  <c r="D1366" i="4"/>
  <c r="D1368" i="4"/>
  <c r="D1367" i="4"/>
  <c r="D1362" i="4"/>
  <c r="E1357" i="4"/>
  <c r="D1365" i="4"/>
  <c r="D1363" i="4"/>
  <c r="D1360" i="4"/>
  <c r="E1361" i="4"/>
  <c r="D1353" i="4"/>
  <c r="D1349" i="4"/>
  <c r="D1348" i="4"/>
  <c r="D1356" i="4"/>
  <c r="E1354" i="4"/>
  <c r="D1355" i="4"/>
  <c r="D1352" i="4"/>
  <c r="E1351" i="4"/>
  <c r="E1343" i="4"/>
  <c r="E1350" i="4"/>
  <c r="D1347" i="4"/>
  <c r="D1339" i="4"/>
  <c r="E1345" i="4"/>
  <c r="D1346" i="4"/>
  <c r="D1331" i="4"/>
  <c r="D1342" i="4"/>
  <c r="D1335" i="4"/>
  <c r="D1344" i="4"/>
  <c r="D1329" i="4"/>
  <c r="D1341" i="4"/>
  <c r="E1340" i="4"/>
  <c r="D1338" i="4"/>
  <c r="D1324" i="4"/>
  <c r="D1334" i="4"/>
  <c r="D1336" i="4"/>
  <c r="D1333" i="4"/>
  <c r="D1337" i="4"/>
  <c r="E1325" i="4"/>
  <c r="D1313" i="4"/>
  <c r="D1332" i="4"/>
  <c r="D1328" i="4"/>
  <c r="D1330" i="4"/>
  <c r="D1326" i="4"/>
  <c r="E1327" i="4"/>
  <c r="D1320" i="4"/>
  <c r="D1322" i="4"/>
  <c r="D1323" i="4"/>
  <c r="D1304" i="4"/>
  <c r="D1319" i="4"/>
  <c r="D1312" i="4"/>
  <c r="D1321" i="4"/>
  <c r="D1318" i="4"/>
  <c r="D1316" i="4"/>
  <c r="D1310" i="4"/>
  <c r="D1300" i="4"/>
  <c r="D1317" i="4"/>
  <c r="D1315" i="4"/>
  <c r="E1305" i="4"/>
  <c r="E1314" i="4"/>
  <c r="D1311" i="4"/>
  <c r="D1309" i="4"/>
  <c r="E1306" i="4"/>
  <c r="D1308" i="4"/>
  <c r="E1307" i="4"/>
  <c r="E1303" i="4"/>
  <c r="E1296" i="4"/>
  <c r="D1294" i="4"/>
  <c r="D1302" i="4"/>
  <c r="D1301" i="4"/>
  <c r="D1290" i="4"/>
  <c r="D1295" i="4"/>
  <c r="D1299" i="4"/>
  <c r="D1297" i="4"/>
  <c r="D1298" i="4"/>
  <c r="D1293" i="4"/>
  <c r="D1284" i="4"/>
  <c r="D1291" i="4"/>
  <c r="E1289" i="4"/>
  <c r="E1283" i="4"/>
  <c r="D1292" i="4"/>
  <c r="D1282" i="4"/>
  <c r="D1288" i="4"/>
  <c r="D1287" i="4"/>
  <c r="D1271" i="4"/>
  <c r="D1286" i="4"/>
  <c r="E1279" i="4"/>
  <c r="E1276" i="4"/>
  <c r="D1281" i="4"/>
  <c r="D1285" i="4"/>
  <c r="D1280" i="4"/>
  <c r="D1278" i="4"/>
  <c r="D1277" i="4"/>
  <c r="E1275" i="4"/>
  <c r="E1274" i="4"/>
  <c r="D1273" i="4"/>
  <c r="D1264" i="4"/>
  <c r="D1272" i="4"/>
  <c r="E1270" i="4"/>
  <c r="D1269" i="4"/>
  <c r="E1261" i="4"/>
  <c r="D1266" i="4"/>
  <c r="D1267" i="4"/>
  <c r="D1265" i="4"/>
  <c r="D1268" i="4"/>
  <c r="E1248" i="4"/>
  <c r="D1254" i="4"/>
  <c r="D1262" i="4"/>
  <c r="E1255" i="4"/>
  <c r="D1263" i="4"/>
  <c r="E1260" i="4"/>
  <c r="D1250" i="4"/>
  <c r="D1258" i="4"/>
  <c r="D1259" i="4"/>
  <c r="D1225" i="4"/>
  <c r="D1257" i="4"/>
  <c r="D1249" i="4"/>
  <c r="D1240" i="4"/>
  <c r="E1247" i="4"/>
  <c r="E1256" i="4"/>
  <c r="E1246" i="4"/>
  <c r="E1245" i="4"/>
  <c r="D1253" i="4"/>
  <c r="D1252" i="4"/>
  <c r="E1251" i="4"/>
  <c r="D1244" i="4"/>
  <c r="D1242" i="4"/>
  <c r="D1243" i="4"/>
  <c r="D1233" i="4"/>
  <c r="D1241" i="4"/>
  <c r="D1237" i="4"/>
  <c r="D1229" i="4"/>
  <c r="D1239" i="4"/>
  <c r="E1231" i="4"/>
  <c r="D1235" i="4"/>
  <c r="D1238" i="4"/>
  <c r="D1236" i="4"/>
  <c r="D1234" i="4"/>
  <c r="D1226" i="4"/>
  <c r="D1232" i="4"/>
  <c r="D1230" i="4"/>
  <c r="D1219" i="4"/>
  <c r="D1227" i="4"/>
  <c r="D1228" i="4"/>
  <c r="D1223" i="4"/>
  <c r="D1222" i="4"/>
  <c r="E1221" i="4"/>
  <c r="D1224" i="4"/>
  <c r="E1220" i="4"/>
  <c r="E1210" i="4"/>
  <c r="D1218" i="4"/>
  <c r="D1216" i="4"/>
  <c r="D1217" i="4"/>
  <c r="D1206" i="4"/>
  <c r="D1213" i="4"/>
  <c r="D1214" i="4"/>
  <c r="D1212" i="4"/>
  <c r="D1215" i="4"/>
  <c r="E1208" i="4"/>
  <c r="D1211" i="4"/>
  <c r="D1202" i="4"/>
  <c r="E1200" i="4"/>
  <c r="D1209" i="4"/>
  <c r="D1207" i="4"/>
  <c r="D1204" i="4"/>
  <c r="E1198" i="4"/>
  <c r="D1205" i="4"/>
  <c r="D1203" i="4"/>
  <c r="E1201" i="4"/>
  <c r="D1192" i="4"/>
  <c r="D1199" i="4"/>
  <c r="D1197" i="4"/>
  <c r="D1196" i="4"/>
  <c r="D1195" i="4"/>
  <c r="D1194" i="4"/>
  <c r="D1193" i="4"/>
  <c r="D1191" i="4"/>
  <c r="D1189" i="4"/>
  <c r="E1181" i="4"/>
  <c r="D1187" i="4"/>
  <c r="D1190" i="4"/>
  <c r="D1182" i="4"/>
  <c r="D1188" i="4"/>
  <c r="D1186" i="4"/>
  <c r="D1185" i="4"/>
  <c r="D1184" i="4"/>
  <c r="D1180" i="4"/>
  <c r="E1175" i="4"/>
  <c r="E1172" i="4"/>
  <c r="D1183" i="4"/>
  <c r="D1179" i="4"/>
  <c r="D1174" i="4"/>
  <c r="D1178" i="4"/>
  <c r="D1168" i="4"/>
  <c r="E1176" i="4"/>
  <c r="D1177" i="4"/>
  <c r="E1173" i="4"/>
  <c r="D1171" i="4"/>
  <c r="E1170" i="4"/>
  <c r="D1169" i="4"/>
  <c r="D1162" i="4"/>
  <c r="D1167" i="4"/>
  <c r="D1166" i="4"/>
  <c r="D1164" i="4"/>
  <c r="D1163" i="4"/>
  <c r="D1165" i="4"/>
  <c r="E1160" i="4"/>
  <c r="D1161" i="4"/>
  <c r="D1158" i="4"/>
  <c r="E1157" i="4"/>
  <c r="D1159" i="4"/>
  <c r="E1155" i="4"/>
  <c r="E1149" i="4"/>
  <c r="D1153" i="4"/>
  <c r="D1156" i="4"/>
  <c r="D1150" i="4"/>
  <c r="D1146" i="4"/>
  <c r="D1154" i="4"/>
  <c r="D1152" i="4"/>
  <c r="D1142" i="4"/>
  <c r="D1151" i="4"/>
  <c r="E1147" i="4"/>
  <c r="E1117" i="4"/>
  <c r="D1148" i="4"/>
  <c r="D1141" i="4"/>
  <c r="D1143" i="4"/>
  <c r="D1128" i="4"/>
  <c r="D1145" i="4"/>
  <c r="E1144" i="4"/>
  <c r="D1135" i="4"/>
  <c r="D1136" i="4"/>
  <c r="E1139" i="4"/>
  <c r="D1140" i="4"/>
  <c r="D1137" i="4"/>
  <c r="D1132" i="4"/>
  <c r="D1126" i="4"/>
  <c r="D1127" i="4"/>
  <c r="D1138" i="4"/>
  <c r="D1133" i="4"/>
  <c r="D1125" i="4"/>
  <c r="D1134" i="4"/>
  <c r="E1131" i="4"/>
  <c r="E1129" i="4"/>
  <c r="D1130" i="4"/>
  <c r="D1124" i="4"/>
  <c r="D1122" i="4"/>
  <c r="D1115" i="4"/>
  <c r="D1113" i="4"/>
  <c r="D1121" i="4"/>
  <c r="D1120" i="4"/>
  <c r="D1119" i="4"/>
  <c r="D1118" i="4"/>
  <c r="E1110" i="4"/>
  <c r="D1123" i="4"/>
  <c r="E1116" i="4"/>
  <c r="E1108" i="4"/>
  <c r="D1107" i="4"/>
  <c r="E1084" i="4"/>
  <c r="D1114" i="4"/>
  <c r="D1112" i="4"/>
  <c r="E1111" i="4"/>
  <c r="D1109" i="4"/>
  <c r="E1103" i="4"/>
  <c r="D1105" i="4"/>
  <c r="D1106" i="4"/>
  <c r="E1096" i="4"/>
  <c r="D1104" i="4"/>
  <c r="E1094" i="4"/>
  <c r="D1095" i="4"/>
  <c r="D1102" i="4"/>
  <c r="D1101" i="4"/>
  <c r="E1100" i="4"/>
  <c r="E1090" i="4"/>
  <c r="D1098" i="4"/>
  <c r="D1099" i="4"/>
  <c r="D1083" i="4"/>
  <c r="E1089" i="4"/>
  <c r="D1097" i="4"/>
  <c r="D1093" i="4"/>
  <c r="E1092" i="4"/>
  <c r="D1091" i="4"/>
  <c r="D1086" i="4"/>
  <c r="D1081" i="4"/>
  <c r="D1087" i="4"/>
  <c r="D1088" i="4"/>
  <c r="D1080" i="4"/>
  <c r="D1077" i="4"/>
  <c r="E1076" i="4"/>
  <c r="D1085" i="4"/>
  <c r="D1082" i="4"/>
  <c r="D1079" i="4"/>
  <c r="D1071" i="4"/>
  <c r="D1063" i="4"/>
  <c r="D1078" i="4"/>
  <c r="D1075" i="4"/>
  <c r="E1073" i="4"/>
  <c r="D1074" i="4"/>
  <c r="D1072" i="4"/>
  <c r="D1069" i="4"/>
  <c r="D1070" i="4"/>
  <c r="E1068" i="4"/>
  <c r="D1065" i="4"/>
  <c r="D1067" i="4"/>
  <c r="D1064" i="4"/>
  <c r="D1066" i="4"/>
  <c r="D1062" i="4"/>
  <c r="E1054" i="4"/>
  <c r="D1061" i="4"/>
  <c r="E1059" i="4"/>
  <c r="D1060" i="4"/>
  <c r="D1058" i="4"/>
  <c r="D1057" i="4"/>
  <c r="D1053" i="4"/>
  <c r="E1049" i="4"/>
  <c r="D1047" i="4"/>
  <c r="D1056" i="4"/>
  <c r="D1048" i="4"/>
  <c r="E1055" i="4"/>
  <c r="E1039" i="4"/>
  <c r="D1052" i="4"/>
  <c r="D1045" i="4"/>
  <c r="D1043" i="4"/>
  <c r="D1051" i="4"/>
  <c r="D1050" i="4"/>
  <c r="D1046" i="4"/>
  <c r="E1041" i="4"/>
  <c r="D1034" i="4"/>
  <c r="D1042" i="4"/>
  <c r="D1044" i="4"/>
  <c r="D1040" i="4"/>
  <c r="E1037" i="4"/>
  <c r="D1036" i="4"/>
  <c r="E1035" i="4"/>
  <c r="D1038" i="4"/>
  <c r="D1032" i="4"/>
  <c r="D1031" i="4"/>
  <c r="D1033" i="4"/>
  <c r="D1030" i="4"/>
  <c r="D1029" i="4"/>
  <c r="E1026" i="4"/>
  <c r="D1027" i="4"/>
  <c r="E1028" i="4"/>
  <c r="D1028" i="4"/>
  <c r="D1025" i="4"/>
  <c r="D1024" i="4"/>
  <c r="E1023" i="4"/>
  <c r="D1023" i="4"/>
  <c r="D1021" i="4"/>
  <c r="E1022" i="4"/>
  <c r="D1022" i="4"/>
  <c r="E1019" i="4"/>
  <c r="D1020" i="4"/>
  <c r="D1018" i="4"/>
  <c r="D1017" i="4"/>
  <c r="E1013" i="4"/>
  <c r="D1012" i="4"/>
  <c r="D1015" i="4"/>
  <c r="E1016" i="4"/>
  <c r="D1016" i="4"/>
  <c r="D1011" i="4"/>
  <c r="E1014" i="4"/>
  <c r="D1014" i="4"/>
  <c r="D1009" i="4"/>
  <c r="E1010" i="4"/>
  <c r="D1010" i="4"/>
  <c r="D1008" i="4"/>
  <c r="D1006" i="4"/>
  <c r="E1007" i="4"/>
  <c r="D1007" i="4"/>
  <c r="D1005" i="4"/>
  <c r="D1003" i="4"/>
  <c r="E1004" i="4"/>
  <c r="D1004" i="4"/>
  <c r="D1002" i="4"/>
  <c r="D1001" i="4"/>
  <c r="D997" i="4"/>
  <c r="E1000" i="4"/>
  <c r="D1000" i="4"/>
  <c r="E999" i="4"/>
  <c r="D999" i="4"/>
  <c r="E998" i="4"/>
  <c r="D998" i="4"/>
  <c r="D995" i="4"/>
  <c r="D996" i="4"/>
  <c r="D993" i="4"/>
  <c r="D994" i="4"/>
  <c r="D992" i="4"/>
  <c r="D991" i="4"/>
  <c r="D989" i="4"/>
  <c r="E990" i="4"/>
  <c r="D990" i="4"/>
  <c r="D987" i="4"/>
  <c r="E988" i="4"/>
  <c r="D988" i="4"/>
  <c r="D985" i="4"/>
  <c r="E986" i="4"/>
  <c r="D986" i="4"/>
  <c r="D984" i="4"/>
  <c r="D983" i="4"/>
  <c r="D982" i="4"/>
  <c r="D981" i="4"/>
  <c r="D979" i="4"/>
  <c r="E980" i="4"/>
  <c r="D980" i="4"/>
  <c r="D977" i="4"/>
  <c r="E978" i="4"/>
  <c r="D978" i="4"/>
  <c r="D974" i="4"/>
  <c r="D975" i="4"/>
  <c r="E972" i="4"/>
  <c r="E976" i="4"/>
  <c r="D976" i="4"/>
  <c r="D973" i="4"/>
  <c r="D971" i="4"/>
  <c r="D967" i="4"/>
  <c r="D969" i="4"/>
  <c r="E970" i="4"/>
  <c r="D970" i="4"/>
  <c r="D968" i="4"/>
  <c r="D966" i="4"/>
  <c r="D965" i="4"/>
  <c r="E963" i="4"/>
  <c r="E961" i="4"/>
  <c r="D962" i="4"/>
  <c r="E964" i="4"/>
  <c r="D964" i="4"/>
  <c r="D960" i="4"/>
  <c r="D959" i="4"/>
  <c r="D955" i="4"/>
  <c r="D957" i="4"/>
  <c r="E958" i="4"/>
  <c r="D958" i="4"/>
  <c r="D956" i="4"/>
  <c r="E953" i="4"/>
  <c r="D954" i="4"/>
  <c r="D952" i="4"/>
  <c r="E950" i="4"/>
  <c r="D951" i="4"/>
  <c r="D949" i="4"/>
  <c r="D948" i="4"/>
  <c r="D947" i="4"/>
  <c r="D945" i="4"/>
  <c r="E946" i="4"/>
  <c r="D944" i="4"/>
  <c r="D943" i="4"/>
  <c r="E939" i="4"/>
  <c r="D941" i="4"/>
  <c r="E942" i="4"/>
  <c r="D942" i="4"/>
  <c r="D940" i="4"/>
  <c r="D938" i="4"/>
  <c r="D937" i="4"/>
  <c r="D936" i="4"/>
  <c r="D935" i="4"/>
  <c r="E930" i="4"/>
  <c r="D933" i="4"/>
  <c r="E934" i="4"/>
  <c r="D934" i="4"/>
  <c r="D931" i="4"/>
  <c r="E932" i="4"/>
  <c r="D932" i="4"/>
  <c r="D929" i="4"/>
  <c r="D928" i="4"/>
  <c r="E925" i="4"/>
  <c r="D926" i="4"/>
  <c r="E927" i="4"/>
  <c r="D927" i="4"/>
  <c r="D923" i="4"/>
  <c r="D924" i="4"/>
  <c r="D922" i="4"/>
  <c r="D921" i="4"/>
  <c r="D919" i="4"/>
  <c r="E920" i="4"/>
  <c r="D920" i="4"/>
  <c r="D917" i="4"/>
  <c r="E918" i="4"/>
  <c r="D918" i="4"/>
  <c r="D915" i="4"/>
  <c r="E916" i="4"/>
  <c r="D916" i="4"/>
  <c r="D914" i="4"/>
  <c r="D913" i="4"/>
  <c r="D912" i="4"/>
  <c r="E910" i="4"/>
  <c r="D911" i="4"/>
  <c r="D909" i="4"/>
  <c r="D908" i="4"/>
  <c r="D907" i="4"/>
  <c r="D906" i="4"/>
  <c r="D905" i="4"/>
  <c r="D903" i="4"/>
  <c r="D904" i="4"/>
  <c r="D901" i="4"/>
  <c r="E896" i="4"/>
  <c r="E902" i="4"/>
  <c r="D902" i="4"/>
  <c r="D899" i="4"/>
  <c r="E900" i="4"/>
  <c r="D900" i="4"/>
  <c r="D898" i="4"/>
  <c r="D897" i="4"/>
  <c r="E895" i="4"/>
  <c r="E894" i="4"/>
  <c r="E892" i="4"/>
  <c r="D893" i="4"/>
  <c r="D891" i="4"/>
  <c r="D889" i="4"/>
  <c r="E890" i="4"/>
  <c r="D890" i="4"/>
  <c r="D888" i="4"/>
  <c r="D887" i="4"/>
  <c r="D885" i="4"/>
  <c r="E886" i="4"/>
  <c r="D886" i="4"/>
  <c r="D884" i="4"/>
  <c r="D883" i="4"/>
  <c r="D880" i="4"/>
  <c r="D882" i="4"/>
  <c r="D881" i="4"/>
  <c r="D879" i="4"/>
  <c r="D878" i="4"/>
  <c r="D877" i="4"/>
  <c r="D876" i="4"/>
  <c r="D872" i="4"/>
  <c r="D874" i="4"/>
  <c r="E875" i="4"/>
  <c r="D875" i="4"/>
  <c r="D873" i="4"/>
  <c r="D871" i="4"/>
  <c r="D870" i="4"/>
  <c r="D869" i="4"/>
  <c r="D868" i="4"/>
  <c r="E866" i="4"/>
  <c r="D867" i="4"/>
  <c r="D864" i="4"/>
  <c r="D865" i="4"/>
  <c r="D862" i="4"/>
  <c r="E863" i="4"/>
  <c r="D863" i="4"/>
  <c r="D861" i="4"/>
  <c r="D859" i="4"/>
  <c r="E860" i="4"/>
  <c r="D860" i="4"/>
  <c r="D858" i="4"/>
  <c r="D857" i="4"/>
  <c r="E855" i="4"/>
  <c r="D856" i="4"/>
  <c r="D854" i="4"/>
  <c r="D853" i="4"/>
  <c r="D852" i="4"/>
  <c r="D850" i="4"/>
  <c r="D849" i="4"/>
  <c r="E851" i="4"/>
  <c r="D851" i="4"/>
  <c r="D848" i="4"/>
  <c r="D846" i="4"/>
  <c r="E847" i="4"/>
  <c r="D847" i="4"/>
  <c r="D845" i="4"/>
  <c r="D844" i="4"/>
  <c r="D842" i="4"/>
  <c r="E843" i="4"/>
  <c r="D843" i="4"/>
  <c r="D841" i="4"/>
  <c r="E838" i="4"/>
  <c r="D839" i="4"/>
  <c r="E837" i="4"/>
  <c r="E840" i="4"/>
  <c r="D840" i="4"/>
  <c r="D836" i="4"/>
  <c r="D832" i="4"/>
  <c r="D834" i="4"/>
  <c r="E835" i="4"/>
  <c r="D835" i="4"/>
  <c r="D833" i="4"/>
  <c r="D830" i="4"/>
  <c r="E831" i="4"/>
  <c r="D831" i="4"/>
  <c r="E828" i="4"/>
  <c r="D829" i="4"/>
  <c r="D826" i="4"/>
  <c r="E827" i="4"/>
  <c r="D827" i="4"/>
  <c r="D825" i="4"/>
  <c r="D824" i="4"/>
  <c r="D823" i="4"/>
  <c r="D821" i="4"/>
  <c r="D822" i="4"/>
  <c r="D820" i="4"/>
  <c r="D819" i="4"/>
  <c r="D818" i="4"/>
  <c r="E816" i="4"/>
  <c r="D817" i="4"/>
  <c r="D815" i="4"/>
  <c r="D814" i="4"/>
  <c r="D813" i="4"/>
  <c r="D811" i="4"/>
  <c r="D812" i="4"/>
  <c r="D810" i="4"/>
  <c r="D808" i="4"/>
  <c r="D809" i="4"/>
  <c r="D807" i="4"/>
  <c r="D806" i="4"/>
  <c r="D805" i="4"/>
  <c r="D804" i="4"/>
  <c r="D802" i="4"/>
  <c r="E803" i="4"/>
  <c r="D803" i="4"/>
  <c r="D801" i="4"/>
  <c r="D800" i="4"/>
  <c r="D799" i="4"/>
  <c r="D796" i="4"/>
  <c r="D798" i="4"/>
  <c r="D797" i="4"/>
  <c r="D795" i="4"/>
  <c r="D794" i="4"/>
  <c r="D792" i="4"/>
  <c r="D793" i="4"/>
  <c r="D791" i="4"/>
  <c r="D790" i="4"/>
  <c r="E788" i="4"/>
  <c r="D789" i="4"/>
  <c r="D787" i="4"/>
  <c r="D786" i="4"/>
  <c r="D785" i="4"/>
  <c r="D784" i="4"/>
  <c r="D783" i="4"/>
  <c r="E780" i="4"/>
  <c r="D782" i="4"/>
  <c r="E778" i="4"/>
  <c r="D781" i="4"/>
  <c r="D779" i="4"/>
  <c r="D777" i="4"/>
  <c r="E774" i="4"/>
  <c r="D775" i="4"/>
  <c r="D772" i="4"/>
  <c r="E776" i="4"/>
  <c r="D776" i="4"/>
  <c r="D773" i="4"/>
  <c r="E771" i="4"/>
  <c r="E770" i="4"/>
  <c r="E769" i="4"/>
  <c r="D768" i="4"/>
  <c r="D766" i="4"/>
  <c r="E767" i="4"/>
  <c r="D767" i="4"/>
  <c r="D765" i="4"/>
  <c r="D764" i="4"/>
  <c r="D762" i="4"/>
  <c r="E763" i="4"/>
  <c r="D763" i="4"/>
  <c r="D761" i="4"/>
  <c r="D760" i="4"/>
  <c r="D759" i="4"/>
  <c r="D758" i="4"/>
  <c r="E757" i="4"/>
  <c r="D757" i="4"/>
  <c r="D754" i="4"/>
  <c r="E756" i="4"/>
  <c r="D756" i="4"/>
  <c r="E755" i="4"/>
  <c r="D755" i="4"/>
  <c r="E752" i="4"/>
  <c r="D753" i="4"/>
  <c r="D748" i="4"/>
  <c r="D749" i="4"/>
  <c r="D750" i="4"/>
  <c r="E751" i="4"/>
  <c r="D751" i="4"/>
  <c r="D746" i="4"/>
  <c r="E745" i="4"/>
  <c r="E743" i="4"/>
  <c r="D747" i="4"/>
  <c r="D744" i="4"/>
  <c r="D742" i="4"/>
  <c r="D739" i="4"/>
  <c r="D740" i="4"/>
  <c r="E741" i="4"/>
  <c r="D741" i="4"/>
  <c r="D738" i="4"/>
  <c r="E736" i="4"/>
  <c r="D737" i="4"/>
  <c r="D734" i="4"/>
  <c r="E735" i="4"/>
  <c r="D735" i="4"/>
  <c r="D733" i="4"/>
  <c r="D732" i="4"/>
  <c r="D730" i="4"/>
  <c r="E724" i="4"/>
  <c r="E731" i="4"/>
  <c r="D731" i="4"/>
  <c r="D729" i="4"/>
  <c r="D727" i="4"/>
  <c r="E728" i="4"/>
  <c r="D728" i="4"/>
  <c r="D726" i="4"/>
  <c r="E725" i="4"/>
  <c r="D725" i="4"/>
  <c r="D722" i="4"/>
  <c r="E723" i="4"/>
  <c r="D723" i="4"/>
  <c r="D721" i="4"/>
  <c r="D720" i="4"/>
  <c r="D719" i="4"/>
  <c r="D718" i="4"/>
  <c r="D717" i="4"/>
  <c r="D716" i="4"/>
  <c r="D713" i="4"/>
  <c r="E714" i="4"/>
  <c r="E715" i="4"/>
  <c r="D715" i="4"/>
  <c r="D712" i="4"/>
  <c r="D711" i="4"/>
  <c r="D710" i="4"/>
  <c r="D709" i="4"/>
  <c r="D708" i="4"/>
  <c r="D704" i="4"/>
  <c r="D706" i="4"/>
  <c r="E702" i="4"/>
  <c r="E707" i="4"/>
  <c r="D707" i="4"/>
  <c r="E705" i="4"/>
  <c r="D705" i="4"/>
  <c r="D703" i="4"/>
  <c r="D701" i="4"/>
  <c r="E700" i="4"/>
  <c r="D700" i="4"/>
  <c r="D698" i="4"/>
  <c r="E699" i="4"/>
  <c r="D699" i="4"/>
  <c r="D697" i="4"/>
  <c r="D695" i="4"/>
  <c r="E696" i="4"/>
  <c r="D696" i="4"/>
  <c r="D694" i="4"/>
  <c r="D693" i="4"/>
  <c r="D692" i="4"/>
  <c r="D690" i="4"/>
  <c r="D691" i="4"/>
  <c r="E689" i="4"/>
  <c r="D688" i="4"/>
  <c r="E685" i="4"/>
  <c r="D686" i="4"/>
  <c r="E687" i="4"/>
  <c r="D687" i="4"/>
  <c r="E684" i="4"/>
  <c r="D682" i="4"/>
  <c r="D683" i="4"/>
  <c r="D680" i="4"/>
  <c r="D681" i="4"/>
  <c r="D677" i="4"/>
  <c r="E678" i="4"/>
  <c r="D679" i="4"/>
  <c r="D676" i="4"/>
  <c r="D673" i="4"/>
  <c r="D674" i="4"/>
  <c r="E675" i="4"/>
  <c r="D675" i="4"/>
  <c r="D671" i="4"/>
  <c r="D672" i="4"/>
  <c r="D670" i="4"/>
  <c r="D669" i="4"/>
  <c r="E668" i="4"/>
  <c r="D668" i="4"/>
  <c r="D666" i="4"/>
  <c r="E667" i="4"/>
  <c r="D667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0" i="4"/>
  <c r="D651" i="4"/>
  <c r="D648" i="4"/>
  <c r="D649" i="4"/>
  <c r="D647" i="4"/>
  <c r="D646" i="4"/>
  <c r="D644" i="4"/>
  <c r="E645" i="4"/>
  <c r="D645" i="4"/>
  <c r="D643" i="4"/>
  <c r="D641" i="4"/>
  <c r="E642" i="4"/>
  <c r="D642" i="4"/>
  <c r="E640" i="4"/>
  <c r="D640" i="4"/>
  <c r="E639" i="4"/>
  <c r="D639" i="4"/>
  <c r="E638" i="4"/>
  <c r="D638" i="4"/>
  <c r="E637" i="4"/>
  <c r="D637" i="4"/>
  <c r="D634" i="4"/>
  <c r="D635" i="4"/>
  <c r="E636" i="4"/>
  <c r="D636" i="4"/>
  <c r="D633" i="4"/>
  <c r="D631" i="4"/>
  <c r="E632" i="4"/>
  <c r="D632" i="4"/>
  <c r="D630" i="4"/>
  <c r="D627" i="4"/>
  <c r="D628" i="4"/>
  <c r="E629" i="4"/>
  <c r="D629" i="4"/>
  <c r="D626" i="4"/>
  <c r="D622" i="4"/>
  <c r="D623" i="4"/>
  <c r="D624" i="4"/>
  <c r="E625" i="4"/>
  <c r="D625" i="4"/>
  <c r="E620" i="4"/>
  <c r="D621" i="4"/>
  <c r="D619" i="4"/>
  <c r="D617" i="4"/>
  <c r="E618" i="4"/>
  <c r="D618" i="4"/>
  <c r="D616" i="4"/>
  <c r="D614" i="4"/>
  <c r="D615" i="4"/>
  <c r="E612" i="4"/>
  <c r="E610" i="4"/>
  <c r="E613" i="4"/>
  <c r="D613" i="4"/>
  <c r="D611" i="4"/>
  <c r="D608" i="4"/>
  <c r="D607" i="4"/>
  <c r="E609" i="4"/>
  <c r="D609" i="4"/>
  <c r="D606" i="4"/>
  <c r="D605" i="4"/>
  <c r="D603" i="4"/>
  <c r="E604" i="4"/>
  <c r="D604" i="4"/>
  <c r="D602" i="4"/>
  <c r="D600" i="4"/>
  <c r="E601" i="4"/>
  <c r="D601" i="4"/>
  <c r="D599" i="4"/>
  <c r="D598" i="4"/>
  <c r="D596" i="4"/>
  <c r="E597" i="4"/>
  <c r="D597" i="4"/>
  <c r="D595" i="4"/>
  <c r="D594" i="4"/>
  <c r="D593" i="4"/>
  <c r="D590" i="4"/>
  <c r="D591" i="4"/>
  <c r="E592" i="4"/>
  <c r="D592" i="4"/>
  <c r="D588" i="4"/>
  <c r="E589" i="4"/>
  <c r="D589" i="4"/>
  <c r="D586" i="4"/>
  <c r="D587" i="4"/>
  <c r="D585" i="4"/>
  <c r="D584" i="4"/>
  <c r="D583" i="4"/>
  <c r="E580" i="4"/>
  <c r="D582" i="4"/>
  <c r="D581" i="4"/>
  <c r="D579" i="4"/>
  <c r="E578" i="4"/>
  <c r="D578" i="4"/>
  <c r="D576" i="4"/>
  <c r="E577" i="4"/>
  <c r="D577" i="4"/>
  <c r="D575" i="4"/>
  <c r="D573" i="4"/>
  <c r="E574" i="4"/>
  <c r="D574" i="4"/>
  <c r="D571" i="4"/>
  <c r="E572" i="4"/>
  <c r="D572" i="4"/>
  <c r="D567" i="4"/>
  <c r="D569" i="4"/>
  <c r="E570" i="4"/>
  <c r="D570" i="4"/>
  <c r="D568" i="4"/>
  <c r="D566" i="4"/>
  <c r="D564" i="4"/>
  <c r="E565" i="4"/>
  <c r="D565" i="4"/>
  <c r="D563" i="4"/>
  <c r="D562" i="4"/>
  <c r="D561" i="4"/>
  <c r="E559" i="4"/>
  <c r="E560" i="4"/>
  <c r="D560" i="4"/>
  <c r="D557" i="4"/>
  <c r="E558" i="4"/>
  <c r="D558" i="4"/>
  <c r="D556" i="4"/>
  <c r="D555" i="4"/>
  <c r="D554" i="4"/>
  <c r="D553" i="4"/>
  <c r="D551" i="4"/>
  <c r="E552" i="4"/>
  <c r="D552" i="4"/>
  <c r="D550" i="4"/>
  <c r="D548" i="4"/>
  <c r="E549" i="4"/>
  <c r="D549" i="4"/>
  <c r="D547" i="4"/>
  <c r="D545" i="4"/>
  <c r="E546" i="4"/>
  <c r="D546" i="4"/>
  <c r="E543" i="4"/>
  <c r="D544" i="4"/>
  <c r="D541" i="4"/>
  <c r="E542" i="4"/>
  <c r="D542" i="4"/>
  <c r="E539" i="4"/>
  <c r="D540" i="4"/>
  <c r="E537" i="4"/>
  <c r="D538" i="4"/>
  <c r="D532" i="4"/>
  <c r="D534" i="4"/>
  <c r="D535" i="4"/>
  <c r="E536" i="4"/>
  <c r="D536" i="4"/>
  <c r="D530" i="4"/>
  <c r="D528" i="4"/>
  <c r="E533" i="4"/>
  <c r="D533" i="4"/>
  <c r="D531" i="4"/>
  <c r="D526" i="4"/>
  <c r="E529" i="4"/>
  <c r="D529" i="4"/>
  <c r="D527" i="4"/>
  <c r="E525" i="4"/>
  <c r="D525" i="4"/>
  <c r="D523" i="4"/>
  <c r="E524" i="4"/>
  <c r="D524" i="4"/>
  <c r="D521" i="4"/>
  <c r="E522" i="4"/>
  <c r="D522" i="4"/>
  <c r="D519" i="4"/>
  <c r="E520" i="4"/>
  <c r="D520" i="4"/>
  <c r="D518" i="4"/>
  <c r="E517" i="4"/>
  <c r="D517" i="4"/>
  <c r="E514" i="4"/>
  <c r="D515" i="4"/>
  <c r="E516" i="4"/>
  <c r="D516" i="4"/>
  <c r="D513" i="4"/>
  <c r="D512" i="4"/>
  <c r="D511" i="4"/>
  <c r="D509" i="4"/>
  <c r="E510" i="4"/>
  <c r="D510" i="4"/>
  <c r="D508" i="4"/>
  <c r="D507" i="4"/>
  <c r="D503" i="4"/>
  <c r="E506" i="4"/>
  <c r="D506" i="4"/>
  <c r="D504" i="4"/>
  <c r="E505" i="4"/>
  <c r="D505" i="4"/>
  <c r="D500" i="4"/>
  <c r="E502" i="4"/>
  <c r="D502" i="4"/>
  <c r="E501" i="4"/>
  <c r="D501" i="4"/>
  <c r="D499" i="4"/>
  <c r="D498" i="4"/>
  <c r="D495" i="4"/>
  <c r="E497" i="4"/>
  <c r="D497" i="4"/>
  <c r="E496" i="4"/>
  <c r="D496" i="4"/>
  <c r="E494" i="4"/>
  <c r="D494" i="4"/>
  <c r="D491" i="4"/>
  <c r="E493" i="4"/>
  <c r="D493" i="4"/>
  <c r="E492" i="4"/>
  <c r="D492" i="4"/>
  <c r="D489" i="4"/>
  <c r="E490" i="4"/>
  <c r="D490" i="4"/>
  <c r="D487" i="4"/>
  <c r="E488" i="4"/>
  <c r="D488" i="4"/>
  <c r="D486" i="4"/>
  <c r="D483" i="4"/>
  <c r="E485" i="4"/>
  <c r="D485" i="4"/>
  <c r="E484" i="4"/>
  <c r="D484" i="4"/>
  <c r="E481" i="4"/>
  <c r="E482" i="4"/>
  <c r="D482" i="4"/>
  <c r="D480" i="4"/>
  <c r="D479" i="4"/>
  <c r="D478" i="4"/>
  <c r="D477" i="4"/>
  <c r="D475" i="4"/>
  <c r="E476" i="4"/>
  <c r="D476" i="4"/>
  <c r="D474" i="4"/>
  <c r="E472" i="4"/>
  <c r="E473" i="4"/>
  <c r="D473" i="4"/>
  <c r="D471" i="4"/>
  <c r="E470" i="4"/>
  <c r="D470" i="4"/>
  <c r="E467" i="4"/>
  <c r="D468" i="4"/>
  <c r="E469" i="4"/>
  <c r="D469" i="4"/>
  <c r="D466" i="4"/>
  <c r="E465" i="4"/>
  <c r="D465" i="4"/>
  <c r="D463" i="4"/>
  <c r="E464" i="4"/>
  <c r="D464" i="4"/>
  <c r="E462" i="4"/>
  <c r="D462" i="4"/>
  <c r="D459" i="4"/>
  <c r="D460" i="4"/>
  <c r="E461" i="4"/>
  <c r="D461" i="4"/>
  <c r="E457" i="4"/>
  <c r="D458" i="4"/>
  <c r="D454" i="4"/>
  <c r="D455" i="4"/>
  <c r="E456" i="4"/>
  <c r="D456" i="4"/>
  <c r="D452" i="4"/>
  <c r="E453" i="4"/>
  <c r="D453" i="4"/>
  <c r="D451" i="4"/>
  <c r="D446" i="4"/>
  <c r="E448" i="4"/>
  <c r="D450" i="4"/>
  <c r="D449" i="4"/>
  <c r="D447" i="4"/>
  <c r="E443" i="4"/>
  <c r="D445" i="4"/>
  <c r="D444" i="4"/>
  <c r="D442" i="4"/>
  <c r="E439" i="4"/>
  <c r="E441" i="4"/>
  <c r="D441" i="4"/>
  <c r="E440" i="4"/>
  <c r="D440" i="4"/>
  <c r="D438" i="4"/>
  <c r="D437" i="4"/>
  <c r="D434" i="4"/>
  <c r="E433" i="4"/>
  <c r="D435" i="4"/>
  <c r="E436" i="4"/>
  <c r="D436" i="4"/>
  <c r="D430" i="4"/>
  <c r="D431" i="4"/>
  <c r="D429" i="4"/>
  <c r="E432" i="4"/>
  <c r="D432" i="4"/>
  <c r="D427" i="4"/>
  <c r="D428" i="4"/>
  <c r="E424" i="4"/>
  <c r="D426" i="4"/>
  <c r="E422" i="4"/>
  <c r="E423" i="4"/>
  <c r="D425" i="4"/>
  <c r="D418" i="4"/>
  <c r="D420" i="4"/>
  <c r="E419" i="4"/>
  <c r="E421" i="4"/>
  <c r="D421" i="4"/>
  <c r="D415" i="4"/>
  <c r="D417" i="4"/>
  <c r="D416" i="4"/>
  <c r="E413" i="4"/>
  <c r="E411" i="4"/>
  <c r="D414" i="4"/>
  <c r="D412" i="4"/>
  <c r="D410" i="4"/>
  <c r="D409" i="4"/>
  <c r="D408" i="4"/>
  <c r="E406" i="4"/>
  <c r="D407" i="4"/>
  <c r="D404" i="4"/>
  <c r="E405" i="4"/>
  <c r="D405" i="4"/>
  <c r="D403" i="4"/>
  <c r="D402" i="4"/>
  <c r="D401" i="4"/>
  <c r="D399" i="4"/>
  <c r="E400" i="4"/>
  <c r="D400" i="4"/>
  <c r="E397" i="4"/>
  <c r="D398" i="4"/>
  <c r="E395" i="4"/>
  <c r="D396" i="4"/>
  <c r="E393" i="4"/>
  <c r="D394" i="4"/>
  <c r="D392" i="4"/>
  <c r="E391" i="4"/>
  <c r="D390" i="4"/>
  <c r="D388" i="4"/>
  <c r="E389" i="4"/>
  <c r="D389" i="4"/>
  <c r="D387" i="4"/>
  <c r="D386" i="4"/>
  <c r="D385" i="4"/>
  <c r="D384" i="4"/>
  <c r="D383" i="4"/>
  <c r="E381" i="4"/>
  <c r="D382" i="4"/>
  <c r="D380" i="4"/>
  <c r="E379" i="4"/>
  <c r="D378" i="4"/>
  <c r="E376" i="4"/>
  <c r="D377" i="4"/>
  <c r="D375" i="4"/>
  <c r="D374" i="4"/>
  <c r="E373" i="4"/>
  <c r="D373" i="4"/>
  <c r="D371" i="4"/>
  <c r="E372" i="4"/>
  <c r="D372" i="4"/>
  <c r="D370" i="4"/>
  <c r="D369" i="4"/>
  <c r="D367" i="4"/>
  <c r="E368" i="4"/>
  <c r="D368" i="4"/>
  <c r="E365" i="4"/>
  <c r="D366" i="4"/>
  <c r="D364" i="4"/>
  <c r="D362" i="4"/>
  <c r="D363" i="4"/>
  <c r="D358" i="4"/>
  <c r="D359" i="4"/>
  <c r="D360" i="4"/>
  <c r="E361" i="4"/>
  <c r="D361" i="4"/>
  <c r="D356" i="4"/>
  <c r="E357" i="4"/>
  <c r="D357" i="4"/>
  <c r="D355" i="4"/>
  <c r="D353" i="4"/>
  <c r="D354" i="4"/>
  <c r="D352" i="4"/>
  <c r="D351" i="4"/>
  <c r="D350" i="4"/>
  <c r="D349" i="4"/>
  <c r="D348" i="4"/>
  <c r="D347" i="4"/>
  <c r="D345" i="4"/>
  <c r="D346" i="4"/>
  <c r="D343" i="4"/>
  <c r="D344" i="4"/>
  <c r="D342" i="4"/>
  <c r="E340" i="4"/>
  <c r="D341" i="4"/>
  <c r="E339" i="4"/>
  <c r="D338" i="4"/>
  <c r="D335" i="4"/>
  <c r="D337" i="4"/>
  <c r="D336" i="4"/>
  <c r="D334" i="4"/>
  <c r="E331" i="4"/>
  <c r="D333" i="4"/>
  <c r="D332" i="4"/>
  <c r="E328" i="4"/>
  <c r="D330" i="4"/>
  <c r="D329" i="4"/>
  <c r="D326" i="4"/>
  <c r="D327" i="4"/>
  <c r="D325" i="4"/>
  <c r="D324" i="4"/>
  <c r="D323" i="4"/>
  <c r="E320" i="4"/>
  <c r="E321" i="4"/>
  <c r="D322" i="4"/>
  <c r="D319" i="4"/>
  <c r="D317" i="4"/>
  <c r="D318" i="4"/>
  <c r="D316" i="4"/>
  <c r="D315" i="4"/>
  <c r="D314" i="4"/>
  <c r="D313" i="4"/>
  <c r="E309" i="4"/>
  <c r="D312" i="4"/>
  <c r="D311" i="4"/>
  <c r="D310" i="4"/>
  <c r="E308" i="4"/>
  <c r="D306" i="4"/>
  <c r="D307" i="4"/>
  <c r="D303" i="4"/>
  <c r="E304" i="4"/>
  <c r="D305" i="4"/>
  <c r="E302" i="4"/>
  <c r="D301" i="4"/>
  <c r="E299" i="4"/>
  <c r="D300" i="4"/>
  <c r="D298" i="4"/>
  <c r="D295" i="4"/>
  <c r="D297" i="4"/>
  <c r="D296" i="4"/>
  <c r="D294" i="4"/>
  <c r="D293" i="4"/>
  <c r="D292" i="4"/>
  <c r="D291" i="4"/>
  <c r="D290" i="4"/>
  <c r="D289" i="4"/>
  <c r="D288" i="4"/>
  <c r="D285" i="4"/>
  <c r="D287" i="4"/>
  <c r="D286" i="4"/>
  <c r="D284" i="4"/>
  <c r="E281" i="4"/>
  <c r="D283" i="4"/>
  <c r="D282" i="4"/>
  <c r="D280" i="4"/>
  <c r="D279" i="4"/>
  <c r="E277" i="4"/>
  <c r="D278" i="4"/>
  <c r="D276" i="4"/>
  <c r="D275" i="4"/>
  <c r="D274" i="4"/>
  <c r="E272" i="4"/>
  <c r="D273" i="4"/>
  <c r="D271" i="4"/>
  <c r="E270" i="4"/>
  <c r="D269" i="4"/>
  <c r="D267" i="4"/>
  <c r="D268" i="4"/>
  <c r="E266" i="4"/>
  <c r="E265" i="4"/>
  <c r="E263" i="4"/>
  <c r="D264" i="4"/>
  <c r="E261" i="4"/>
  <c r="D262" i="4"/>
  <c r="D259" i="4"/>
  <c r="D260" i="4"/>
  <c r="D258" i="4"/>
  <c r="E256" i="4"/>
  <c r="D257" i="4"/>
  <c r="D255" i="4"/>
  <c r="D254" i="4"/>
  <c r="D253" i="4"/>
  <c r="D252" i="4"/>
  <c r="D250" i="4"/>
  <c r="D251" i="4"/>
  <c r="D248" i="4"/>
  <c r="D247" i="4"/>
  <c r="E249" i="4"/>
  <c r="D249" i="4"/>
  <c r="D246" i="4"/>
  <c r="D245" i="4"/>
  <c r="E242" i="4"/>
  <c r="D244" i="4"/>
  <c r="D243" i="4"/>
  <c r="D241" i="4"/>
  <c r="E238" i="4"/>
  <c r="D240" i="4"/>
  <c r="D239" i="4"/>
  <c r="E235" i="4"/>
  <c r="D237" i="4"/>
  <c r="D236" i="4"/>
  <c r="D234" i="4"/>
  <c r="D233" i="4"/>
  <c r="D231" i="4"/>
  <c r="D232" i="4"/>
  <c r="D230" i="4"/>
  <c r="D229" i="4"/>
  <c r="D225" i="4"/>
  <c r="D227" i="4"/>
  <c r="E228" i="4"/>
  <c r="D228" i="4"/>
  <c r="D226" i="4"/>
  <c r="E224" i="4"/>
  <c r="D223" i="4"/>
  <c r="E222" i="4"/>
  <c r="D220" i="4"/>
  <c r="D221" i="4"/>
  <c r="D219" i="4"/>
  <c r="D218" i="4"/>
  <c r="D217" i="4"/>
  <c r="D215" i="4"/>
  <c r="D216" i="4"/>
  <c r="D214" i="4"/>
  <c r="D213" i="4"/>
  <c r="D211" i="4"/>
  <c r="E212" i="4"/>
  <c r="D212" i="4"/>
  <c r="D210" i="4"/>
  <c r="D209" i="4"/>
  <c r="D207" i="4"/>
  <c r="D208" i="4"/>
  <c r="E205" i="4"/>
  <c r="D206" i="4"/>
  <c r="D204" i="4"/>
  <c r="D203" i="4"/>
  <c r="D202" i="4"/>
  <c r="D201" i="4"/>
  <c r="D200" i="4"/>
  <c r="E198" i="4"/>
  <c r="D199" i="4"/>
  <c r="D197" i="4"/>
  <c r="D196" i="4"/>
  <c r="D195" i="4"/>
  <c r="D194" i="4"/>
  <c r="D192" i="4"/>
  <c r="D193" i="4"/>
  <c r="D191" i="4"/>
  <c r="D190" i="4"/>
  <c r="D189" i="4"/>
  <c r="D188" i="4"/>
  <c r="D187" i="4"/>
  <c r="D186" i="4"/>
  <c r="D184" i="4"/>
  <c r="E185" i="4"/>
  <c r="D185" i="4"/>
  <c r="E182" i="4"/>
  <c r="D183" i="4"/>
  <c r="D181" i="4"/>
  <c r="D179" i="4"/>
  <c r="E180" i="4"/>
  <c r="D178" i="4"/>
  <c r="E176" i="4"/>
  <c r="D177" i="4"/>
  <c r="D175" i="4"/>
  <c r="D174" i="4"/>
  <c r="D173" i="4"/>
  <c r="D172" i="4"/>
  <c r="D171" i="4"/>
  <c r="D170" i="4"/>
  <c r="E168" i="4"/>
  <c r="D169" i="4"/>
  <c r="D167" i="4"/>
  <c r="D166" i="4"/>
  <c r="D165" i="4"/>
  <c r="D163" i="4"/>
  <c r="D164" i="4"/>
  <c r="D162" i="4"/>
  <c r="D161" i="4"/>
  <c r="D159" i="4"/>
  <c r="E160" i="4"/>
  <c r="D160" i="4"/>
  <c r="D158" i="4"/>
  <c r="D157" i="4"/>
  <c r="D155" i="4"/>
  <c r="E156" i="4"/>
  <c r="D156" i="4"/>
  <c r="D154" i="4"/>
  <c r="D153" i="4"/>
  <c r="D151" i="4"/>
  <c r="D152" i="4"/>
  <c r="D149" i="4"/>
  <c r="D150" i="4"/>
  <c r="D147" i="4"/>
  <c r="D148" i="4"/>
  <c r="D145" i="4"/>
  <c r="D146" i="4"/>
  <c r="D144" i="4"/>
  <c r="D143" i="4"/>
  <c r="D141" i="4"/>
  <c r="D142" i="4"/>
  <c r="D140" i="4"/>
  <c r="E139" i="4"/>
  <c r="D138" i="4"/>
  <c r="D137" i="4"/>
  <c r="E134" i="4"/>
  <c r="D136" i="4"/>
  <c r="D135" i="4"/>
  <c r="D133" i="4"/>
  <c r="D129" i="4"/>
  <c r="D131" i="4"/>
  <c r="E132" i="4"/>
  <c r="D132" i="4"/>
  <c r="D130" i="4"/>
  <c r="D127" i="4"/>
  <c r="E128" i="4"/>
  <c r="D128" i="4"/>
  <c r="D126" i="4"/>
  <c r="D125" i="4"/>
  <c r="D124" i="4"/>
  <c r="D123" i="4"/>
  <c r="D122" i="4"/>
  <c r="D121" i="4"/>
  <c r="D120" i="4"/>
  <c r="E118" i="4"/>
  <c r="D119" i="4"/>
  <c r="E116" i="4"/>
  <c r="D117" i="4"/>
  <c r="D115" i="4"/>
  <c r="D114" i="4"/>
  <c r="D113" i="4"/>
  <c r="D112" i="4"/>
  <c r="E110" i="4"/>
  <c r="D111" i="4"/>
  <c r="D109" i="4"/>
  <c r="D108" i="4"/>
  <c r="D107" i="4"/>
  <c r="D106" i="4"/>
  <c r="D105" i="4"/>
  <c r="D104" i="4"/>
  <c r="D101" i="4"/>
  <c r="D102" i="4"/>
  <c r="E103" i="4"/>
  <c r="D103" i="4"/>
  <c r="D100" i="4"/>
  <c r="D99" i="4"/>
  <c r="E96" i="4"/>
  <c r="E90" i="4"/>
  <c r="D94" i="4"/>
  <c r="E98" i="4"/>
  <c r="E97" i="4"/>
  <c r="D95" i="4"/>
  <c r="D84" i="4"/>
  <c r="D92" i="4"/>
  <c r="D81" i="4"/>
  <c r="E87" i="4"/>
  <c r="E89" i="4"/>
  <c r="E91" i="4"/>
  <c r="E88" i="4"/>
  <c r="D93" i="4"/>
  <c r="D85" i="4"/>
  <c r="D86" i="4"/>
  <c r="D82" i="4"/>
  <c r="E71" i="4"/>
  <c r="E79" i="4"/>
  <c r="D78" i="4"/>
  <c r="D77" i="4"/>
  <c r="E83" i="4"/>
  <c r="D80" i="4"/>
  <c r="D69" i="4"/>
  <c r="D75" i="4"/>
  <c r="D74" i="4"/>
  <c r="D76" i="4"/>
  <c r="D65" i="4"/>
  <c r="E73" i="4"/>
  <c r="D63" i="4"/>
  <c r="D70" i="4"/>
  <c r="E66" i="4"/>
  <c r="D68" i="4"/>
  <c r="E72" i="4"/>
  <c r="D67" i="4"/>
  <c r="E59" i="4"/>
  <c r="E64" i="4"/>
  <c r="E61" i="4"/>
  <c r="D62" i="4"/>
  <c r="E51" i="4"/>
  <c r="E58" i="4"/>
  <c r="D49" i="4"/>
  <c r="E57" i="4"/>
  <c r="E56" i="4"/>
  <c r="D60" i="4"/>
  <c r="D53" i="4"/>
  <c r="D52" i="4"/>
  <c r="D54" i="4"/>
  <c r="E55" i="4"/>
  <c r="E50" i="4"/>
  <c r="D46" i="4"/>
  <c r="D44" i="4"/>
  <c r="E47" i="4"/>
  <c r="E48" i="4"/>
  <c r="D45" i="4"/>
  <c r="D41" i="4"/>
  <c r="D36" i="4"/>
  <c r="D43" i="4"/>
  <c r="D42" i="4"/>
  <c r="D37" i="4"/>
  <c r="E39" i="4"/>
  <c r="D38" i="4"/>
  <c r="E40" i="4"/>
  <c r="D35" i="4"/>
  <c r="E33" i="4"/>
  <c r="D34" i="4"/>
  <c r="E27" i="4"/>
  <c r="E32" i="4"/>
  <c r="D28" i="4"/>
  <c r="D29" i="4"/>
  <c r="E31" i="4"/>
  <c r="E25" i="4"/>
  <c r="D30" i="4"/>
  <c r="D26" i="4"/>
  <c r="E23" i="4"/>
  <c r="D24" i="4"/>
  <c r="D22" i="4"/>
  <c r="E21" i="4"/>
  <c r="E20" i="4"/>
  <c r="D18" i="4"/>
  <c r="D19" i="4"/>
  <c r="D14" i="4"/>
  <c r="E14" i="4"/>
  <c r="D15" i="4"/>
  <c r="E15" i="4"/>
  <c r="D16" i="4"/>
  <c r="E16" i="4"/>
  <c r="D17" i="4"/>
  <c r="E17" i="4"/>
  <c r="D9" i="4"/>
  <c r="E9" i="4"/>
  <c r="D10" i="4"/>
  <c r="E10" i="4"/>
  <c r="D11" i="4"/>
  <c r="E11" i="4"/>
  <c r="D12" i="4"/>
  <c r="E12" i="4"/>
  <c r="D2" i="4"/>
  <c r="E2" i="4"/>
  <c r="D3" i="4"/>
  <c r="E3" i="4"/>
  <c r="D4" i="4"/>
  <c r="E4" i="4"/>
  <c r="D6" i="4"/>
  <c r="E6" i="4"/>
  <c r="D5" i="4"/>
  <c r="E5" i="4"/>
  <c r="D7" i="4"/>
  <c r="E7" i="4"/>
  <c r="D8" i="4"/>
  <c r="E8" i="4"/>
  <c r="D13" i="4"/>
  <c r="E1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<sst xmlns="http://schemas.openxmlformats.org/spreadsheetml/2006/main" count="244" uniqueCount="36">
  <si>
    <t>TipoFinal</t>
  </si>
  <si>
    <t>NúmeroInter</t>
  </si>
  <si>
    <t>NúmeroFinal</t>
  </si>
  <si>
    <t>UnidadeFinal</t>
  </si>
  <si>
    <t>AnoFinal</t>
  </si>
  <si>
    <t>OCFinal</t>
  </si>
  <si>
    <t>Resultado</t>
  </si>
  <si>
    <t>OC</t>
  </si>
  <si>
    <t>Rótulos de Linha</t>
  </si>
  <si>
    <t>Total Geral</t>
  </si>
  <si>
    <t>Número</t>
  </si>
  <si>
    <t>#N/D</t>
  </si>
  <si>
    <t>É TEXTO</t>
  </si>
  <si>
    <t>FALSO</t>
  </si>
  <si>
    <t>VERDADEIRO</t>
  </si>
  <si>
    <t>FIA_CCM_00001_2015</t>
  </si>
  <si>
    <t>Número Carateres</t>
  </si>
  <si>
    <t>TIPO</t>
  </si>
  <si>
    <t>Nº</t>
  </si>
  <si>
    <t>UN</t>
  </si>
  <si>
    <t>DATA</t>
  </si>
  <si>
    <t>DN</t>
  </si>
  <si>
    <t>FIA</t>
  </si>
  <si>
    <t>MAF</t>
  </si>
  <si>
    <t>525/2006</t>
  </si>
  <si>
    <t>PEA</t>
  </si>
  <si>
    <t>042/2009</t>
  </si>
  <si>
    <t/>
  </si>
  <si>
    <t>164/2007</t>
  </si>
  <si>
    <t>15-02-2007</t>
  </si>
  <si>
    <t>#</t>
  </si>
  <si>
    <t>00164/2007</t>
  </si>
  <si>
    <t>00525/2006</t>
  </si>
  <si>
    <t>20-11-2006</t>
  </si>
  <si>
    <t>00036/2007</t>
  </si>
  <si>
    <t>30-01-2007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</si>
</sst>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;@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NumberFormat="1" applyFill="1" applyAlignment="1" applyProtection="1"/>
    <xf numFmtId="0" fontId="1" fillId="2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Fill="1" applyAlignment="1" applyProtection="1">
      <alignment wrapText="1"/>
    </xf>
    <xf numFmtId="49" fontId="0" fillId="0" borderId="0" xfId="0" applyNumberFormat="1"/>
    <xf numFmtId="49" fontId="0" fillId="0" borderId="0" xfId="0" applyNumberFormat="1" applyFill="1" applyAlignment="1" applyProtection="1">
      <alignment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 applyFill="1" applyAlignment="1" applyProtection="1">
      <alignment horizontal="center" vertical="center"/>
    </xf>
    <xf numFmtId="49" fontId="0" fillId="0" borderId="0" xfId="0" applyNumberFormat="1" applyFill="1" applyAlignment="1" applyProtection="1">
      <alignment horizontal="center" vertical="center"/>
    </xf>
    <xf numFmtId="14" fontId="0" fillId="0" borderId="0" xfId="0" applyNumberFormat="1"/>
    <xf numFmtId="0" fontId="0" fillId="0" borderId="0" xfId="0" quotePrefix="1"/>
    <xf numFmtId="0" fontId="0" fillId="0" borderId="0" xfId="0" quotePrefix="1" applyNumberFormat="1" applyFill="1" applyAlignment="1" applyProtection="1">
      <alignment wrapText="1"/>
    </xf>
    <xf numFmtId="11" fontId="0" fillId="0" borderId="0" xfId="0" applyNumberFormat="1"/>
    <xf numFmtId="0" fontId="1" fillId="3" borderId="1" xfId="0" applyNumberFormat="1" applyFont="1" applyFill="1" applyBorder="1" applyAlignment="1" applyProtection="1">
      <alignment horizontal="center" vertical="center"/>
    </xf>
    <xf numFmtId="49" fontId="1" fillId="3" borderId="1" xfId="0" applyNumberFormat="1" applyFont="1" applyFill="1" applyBorder="1" applyAlignment="1" applyProtection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6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461.965979398148" createdVersion="7" refreshedVersion="7" minRefreshableVersion="3" recordCount="99" xr:uid="{C64E2379-9C14-42C3-B1BE-07B13F3AAD82}">
  <cacheSource type="worksheet">
    <worksheetSource ref="A1:D100" sheet="ResultadoFinal"/>
  </cacheSource>
  <cacheFields count="4">
    <cacheField name="Número" numFmtId="0">
      <sharedItems containsSemiMixedTypes="0" containsString="0" containsNumber="1" containsInteger="1" minValue="1" maxValue="99" count="9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Resultado" numFmtId="0">
      <sharedItems count="2">
        <s v="FIA_CCM_00001_2015"/>
        <e v="#N/A"/>
      </sharedItems>
    </cacheField>
    <cacheField name="OC" numFmtId="0">
      <sharedItems containsMixedTypes="1" containsNumber="1" containsInteger="1" minValue="0" maxValue="0" count="2">
        <s v="°  405 Ai  2)1_x000a_"/>
        <n v="0"/>
      </sharedItems>
    </cacheField>
    <cacheField name="É TEXTO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">
  <r>
    <x v="0"/>
    <x v="0"/>
    <x v="0"/>
    <x v="0"/>
  </r>
  <r>
    <x v="1"/>
    <x v="1"/>
    <x v="1"/>
    <x v="1"/>
  </r>
  <r>
    <x v="2"/>
    <x v="1"/>
    <x v="1"/>
    <x v="1"/>
  </r>
  <r>
    <x v="3"/>
    <x v="1"/>
    <x v="1"/>
    <x v="1"/>
  </r>
  <r>
    <x v="4"/>
    <x v="1"/>
    <x v="1"/>
    <x v="1"/>
  </r>
  <r>
    <x v="5"/>
    <x v="1"/>
    <x v="1"/>
    <x v="1"/>
  </r>
  <r>
    <x v="6"/>
    <x v="1"/>
    <x v="1"/>
    <x v="1"/>
  </r>
  <r>
    <x v="7"/>
    <x v="1"/>
    <x v="1"/>
    <x v="1"/>
  </r>
  <r>
    <x v="8"/>
    <x v="1"/>
    <x v="1"/>
    <x v="1"/>
  </r>
  <r>
    <x v="9"/>
    <x v="1"/>
    <x v="1"/>
    <x v="1"/>
  </r>
  <r>
    <x v="10"/>
    <x v="1"/>
    <x v="1"/>
    <x v="1"/>
  </r>
  <r>
    <x v="11"/>
    <x v="1"/>
    <x v="1"/>
    <x v="1"/>
  </r>
  <r>
    <x v="12"/>
    <x v="1"/>
    <x v="1"/>
    <x v="1"/>
  </r>
  <r>
    <x v="13"/>
    <x v="1"/>
    <x v="1"/>
    <x v="1"/>
  </r>
  <r>
    <x v="14"/>
    <x v="1"/>
    <x v="1"/>
    <x v="1"/>
  </r>
  <r>
    <x v="15"/>
    <x v="1"/>
    <x v="1"/>
    <x v="1"/>
  </r>
  <r>
    <x v="16"/>
    <x v="1"/>
    <x v="1"/>
    <x v="1"/>
  </r>
  <r>
    <x v="17"/>
    <x v="1"/>
    <x v="1"/>
    <x v="1"/>
  </r>
  <r>
    <x v="18"/>
    <x v="1"/>
    <x v="1"/>
    <x v="1"/>
  </r>
  <r>
    <x v="19"/>
    <x v="1"/>
    <x v="1"/>
    <x v="1"/>
  </r>
  <r>
    <x v="20"/>
    <x v="1"/>
    <x v="1"/>
    <x v="1"/>
  </r>
  <r>
    <x v="21"/>
    <x v="1"/>
    <x v="1"/>
    <x v="1"/>
  </r>
  <r>
    <x v="22"/>
    <x v="1"/>
    <x v="1"/>
    <x v="1"/>
  </r>
  <r>
    <x v="23"/>
    <x v="1"/>
    <x v="1"/>
    <x v="1"/>
  </r>
  <r>
    <x v="24"/>
    <x v="1"/>
    <x v="1"/>
    <x v="1"/>
  </r>
  <r>
    <x v="25"/>
    <x v="1"/>
    <x v="1"/>
    <x v="1"/>
  </r>
  <r>
    <x v="26"/>
    <x v="1"/>
    <x v="1"/>
    <x v="1"/>
  </r>
  <r>
    <x v="27"/>
    <x v="1"/>
    <x v="1"/>
    <x v="1"/>
  </r>
  <r>
    <x v="28"/>
    <x v="1"/>
    <x v="1"/>
    <x v="1"/>
  </r>
  <r>
    <x v="29"/>
    <x v="1"/>
    <x v="1"/>
    <x v="1"/>
  </r>
  <r>
    <x v="30"/>
    <x v="1"/>
    <x v="1"/>
    <x v="1"/>
  </r>
  <r>
    <x v="31"/>
    <x v="1"/>
    <x v="1"/>
    <x v="1"/>
  </r>
  <r>
    <x v="32"/>
    <x v="1"/>
    <x v="1"/>
    <x v="1"/>
  </r>
  <r>
    <x v="33"/>
    <x v="1"/>
    <x v="1"/>
    <x v="1"/>
  </r>
  <r>
    <x v="34"/>
    <x v="1"/>
    <x v="1"/>
    <x v="1"/>
  </r>
  <r>
    <x v="35"/>
    <x v="1"/>
    <x v="1"/>
    <x v="1"/>
  </r>
  <r>
    <x v="36"/>
    <x v="1"/>
    <x v="1"/>
    <x v="1"/>
  </r>
  <r>
    <x v="37"/>
    <x v="1"/>
    <x v="1"/>
    <x v="1"/>
  </r>
  <r>
    <x v="38"/>
    <x v="1"/>
    <x v="1"/>
    <x v="1"/>
  </r>
  <r>
    <x v="39"/>
    <x v="1"/>
    <x v="1"/>
    <x v="1"/>
  </r>
  <r>
    <x v="40"/>
    <x v="1"/>
    <x v="1"/>
    <x v="1"/>
  </r>
  <r>
    <x v="41"/>
    <x v="1"/>
    <x v="1"/>
    <x v="1"/>
  </r>
  <r>
    <x v="42"/>
    <x v="1"/>
    <x v="1"/>
    <x v="1"/>
  </r>
  <r>
    <x v="43"/>
    <x v="1"/>
    <x v="1"/>
    <x v="1"/>
  </r>
  <r>
    <x v="44"/>
    <x v="1"/>
    <x v="1"/>
    <x v="1"/>
  </r>
  <r>
    <x v="45"/>
    <x v="1"/>
    <x v="1"/>
    <x v="1"/>
  </r>
  <r>
    <x v="46"/>
    <x v="1"/>
    <x v="1"/>
    <x v="1"/>
  </r>
  <r>
    <x v="47"/>
    <x v="1"/>
    <x v="1"/>
    <x v="1"/>
  </r>
  <r>
    <x v="48"/>
    <x v="1"/>
    <x v="1"/>
    <x v="1"/>
  </r>
  <r>
    <x v="49"/>
    <x v="1"/>
    <x v="1"/>
    <x v="1"/>
  </r>
  <r>
    <x v="50"/>
    <x v="1"/>
    <x v="1"/>
    <x v="1"/>
  </r>
  <r>
    <x v="51"/>
    <x v="1"/>
    <x v="1"/>
    <x v="1"/>
  </r>
  <r>
    <x v="52"/>
    <x v="1"/>
    <x v="1"/>
    <x v="1"/>
  </r>
  <r>
    <x v="53"/>
    <x v="1"/>
    <x v="1"/>
    <x v="1"/>
  </r>
  <r>
    <x v="54"/>
    <x v="1"/>
    <x v="1"/>
    <x v="1"/>
  </r>
  <r>
    <x v="55"/>
    <x v="1"/>
    <x v="1"/>
    <x v="1"/>
  </r>
  <r>
    <x v="56"/>
    <x v="1"/>
    <x v="1"/>
    <x v="1"/>
  </r>
  <r>
    <x v="57"/>
    <x v="1"/>
    <x v="1"/>
    <x v="1"/>
  </r>
  <r>
    <x v="58"/>
    <x v="1"/>
    <x v="1"/>
    <x v="1"/>
  </r>
  <r>
    <x v="59"/>
    <x v="1"/>
    <x v="1"/>
    <x v="1"/>
  </r>
  <r>
    <x v="60"/>
    <x v="1"/>
    <x v="1"/>
    <x v="1"/>
  </r>
  <r>
    <x v="61"/>
    <x v="1"/>
    <x v="1"/>
    <x v="1"/>
  </r>
  <r>
    <x v="62"/>
    <x v="1"/>
    <x v="1"/>
    <x v="1"/>
  </r>
  <r>
    <x v="63"/>
    <x v="1"/>
    <x v="1"/>
    <x v="1"/>
  </r>
  <r>
    <x v="64"/>
    <x v="1"/>
    <x v="1"/>
    <x v="1"/>
  </r>
  <r>
    <x v="65"/>
    <x v="1"/>
    <x v="1"/>
    <x v="1"/>
  </r>
  <r>
    <x v="66"/>
    <x v="1"/>
    <x v="1"/>
    <x v="1"/>
  </r>
  <r>
    <x v="67"/>
    <x v="1"/>
    <x v="1"/>
    <x v="1"/>
  </r>
  <r>
    <x v="68"/>
    <x v="1"/>
    <x v="1"/>
    <x v="1"/>
  </r>
  <r>
    <x v="69"/>
    <x v="1"/>
    <x v="1"/>
    <x v="1"/>
  </r>
  <r>
    <x v="70"/>
    <x v="1"/>
    <x v="1"/>
    <x v="1"/>
  </r>
  <r>
    <x v="71"/>
    <x v="1"/>
    <x v="1"/>
    <x v="1"/>
  </r>
  <r>
    <x v="72"/>
    <x v="1"/>
    <x v="1"/>
    <x v="1"/>
  </r>
  <r>
    <x v="73"/>
    <x v="1"/>
    <x v="1"/>
    <x v="1"/>
  </r>
  <r>
    <x v="74"/>
    <x v="1"/>
    <x v="1"/>
    <x v="1"/>
  </r>
  <r>
    <x v="75"/>
    <x v="1"/>
    <x v="1"/>
    <x v="1"/>
  </r>
  <r>
    <x v="76"/>
    <x v="1"/>
    <x v="1"/>
    <x v="1"/>
  </r>
  <r>
    <x v="77"/>
    <x v="1"/>
    <x v="1"/>
    <x v="1"/>
  </r>
  <r>
    <x v="78"/>
    <x v="1"/>
    <x v="1"/>
    <x v="1"/>
  </r>
  <r>
    <x v="79"/>
    <x v="1"/>
    <x v="1"/>
    <x v="1"/>
  </r>
  <r>
    <x v="80"/>
    <x v="1"/>
    <x v="1"/>
    <x v="1"/>
  </r>
  <r>
    <x v="81"/>
    <x v="1"/>
    <x v="1"/>
    <x v="1"/>
  </r>
  <r>
    <x v="82"/>
    <x v="1"/>
    <x v="1"/>
    <x v="1"/>
  </r>
  <r>
    <x v="83"/>
    <x v="1"/>
    <x v="1"/>
    <x v="1"/>
  </r>
  <r>
    <x v="84"/>
    <x v="1"/>
    <x v="1"/>
    <x v="1"/>
  </r>
  <r>
    <x v="85"/>
    <x v="1"/>
    <x v="1"/>
    <x v="1"/>
  </r>
  <r>
    <x v="86"/>
    <x v="1"/>
    <x v="1"/>
    <x v="1"/>
  </r>
  <r>
    <x v="87"/>
    <x v="1"/>
    <x v="1"/>
    <x v="1"/>
  </r>
  <r>
    <x v="88"/>
    <x v="1"/>
    <x v="1"/>
    <x v="1"/>
  </r>
  <r>
    <x v="89"/>
    <x v="1"/>
    <x v="1"/>
    <x v="1"/>
  </r>
  <r>
    <x v="90"/>
    <x v="1"/>
    <x v="1"/>
    <x v="1"/>
  </r>
  <r>
    <x v="91"/>
    <x v="1"/>
    <x v="1"/>
    <x v="1"/>
  </r>
  <r>
    <x v="92"/>
    <x v="1"/>
    <x v="1"/>
    <x v="1"/>
  </r>
  <r>
    <x v="93"/>
    <x v="1"/>
    <x v="1"/>
    <x v="1"/>
  </r>
  <r>
    <x v="94"/>
    <x v="1"/>
    <x v="1"/>
    <x v="1"/>
  </r>
  <r>
    <x v="95"/>
    <x v="1"/>
    <x v="1"/>
    <x v="1"/>
  </r>
  <r>
    <x v="96"/>
    <x v="1"/>
    <x v="1"/>
    <x v="1"/>
  </r>
  <r>
    <x v="97"/>
    <x v="1"/>
    <x v="1"/>
    <x v="1"/>
  </r>
  <r>
    <x v="98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E84D63-DC2E-46CF-AC52-E0DB128A9D90}" name="Tabela Dinâmica2" cacheId="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A301" firstHeaderRow="1" firstDataRow="1" firstDataCol="1"/>
  <pivotFields count="4">
    <pivotField axis="axisRow" showAl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</pivotFields>
  <rowFields count="3">
    <field x="0"/>
    <field x="1"/>
    <field x="3"/>
  </rowFields>
  <rowItems count="298">
    <i>
      <x/>
    </i>
    <i r="1">
      <x/>
    </i>
    <i r="2">
      <x v="1"/>
    </i>
    <i>
      <x v="1"/>
    </i>
    <i r="1">
      <x v="1"/>
    </i>
    <i r="2">
      <x/>
    </i>
    <i>
      <x v="2"/>
    </i>
    <i r="1">
      <x v="1"/>
    </i>
    <i r="2">
      <x/>
    </i>
    <i>
      <x v="3"/>
    </i>
    <i r="1">
      <x v="1"/>
    </i>
    <i r="2">
      <x/>
    </i>
    <i>
      <x v="4"/>
    </i>
    <i r="1">
      <x v="1"/>
    </i>
    <i r="2">
      <x/>
    </i>
    <i>
      <x v="5"/>
    </i>
    <i r="1">
      <x v="1"/>
    </i>
    <i r="2">
      <x/>
    </i>
    <i>
      <x v="6"/>
    </i>
    <i r="1">
      <x v="1"/>
    </i>
    <i r="2">
      <x/>
    </i>
    <i>
      <x v="7"/>
    </i>
    <i r="1">
      <x v="1"/>
    </i>
    <i r="2">
      <x/>
    </i>
    <i>
      <x v="8"/>
    </i>
    <i r="1">
      <x v="1"/>
    </i>
    <i r="2">
      <x/>
    </i>
    <i>
      <x v="9"/>
    </i>
    <i r="1">
      <x v="1"/>
    </i>
    <i r="2">
      <x/>
    </i>
    <i>
      <x v="10"/>
    </i>
    <i r="1">
      <x v="1"/>
    </i>
    <i r="2">
      <x/>
    </i>
    <i>
      <x v="11"/>
    </i>
    <i r="1">
      <x v="1"/>
    </i>
    <i r="2">
      <x/>
    </i>
    <i>
      <x v="12"/>
    </i>
    <i r="1">
      <x v="1"/>
    </i>
    <i r="2">
      <x/>
    </i>
    <i>
      <x v="13"/>
    </i>
    <i r="1">
      <x v="1"/>
    </i>
    <i r="2">
      <x/>
    </i>
    <i>
      <x v="14"/>
    </i>
    <i r="1">
      <x v="1"/>
    </i>
    <i r="2">
      <x/>
    </i>
    <i>
      <x v="15"/>
    </i>
    <i r="1">
      <x v="1"/>
    </i>
    <i r="2">
      <x/>
    </i>
    <i>
      <x v="16"/>
    </i>
    <i r="1">
      <x v="1"/>
    </i>
    <i r="2">
      <x/>
    </i>
    <i>
      <x v="17"/>
    </i>
    <i r="1">
      <x v="1"/>
    </i>
    <i r="2">
      <x/>
    </i>
    <i>
      <x v="18"/>
    </i>
    <i r="1">
      <x v="1"/>
    </i>
    <i r="2">
      <x/>
    </i>
    <i>
      <x v="19"/>
    </i>
    <i r="1">
      <x v="1"/>
    </i>
    <i r="2">
      <x/>
    </i>
    <i>
      <x v="20"/>
    </i>
    <i r="1">
      <x v="1"/>
    </i>
    <i r="2">
      <x/>
    </i>
    <i>
      <x v="21"/>
    </i>
    <i r="1">
      <x v="1"/>
    </i>
    <i r="2">
      <x/>
    </i>
    <i>
      <x v="22"/>
    </i>
    <i r="1">
      <x v="1"/>
    </i>
    <i r="2">
      <x/>
    </i>
    <i>
      <x v="23"/>
    </i>
    <i r="1">
      <x v="1"/>
    </i>
    <i r="2">
      <x/>
    </i>
    <i>
      <x v="24"/>
    </i>
    <i r="1">
      <x v="1"/>
    </i>
    <i r="2">
      <x/>
    </i>
    <i>
      <x v="25"/>
    </i>
    <i r="1">
      <x v="1"/>
    </i>
    <i r="2">
      <x/>
    </i>
    <i>
      <x v="26"/>
    </i>
    <i r="1">
      <x v="1"/>
    </i>
    <i r="2">
      <x/>
    </i>
    <i>
      <x v="27"/>
    </i>
    <i r="1">
      <x v="1"/>
    </i>
    <i r="2">
      <x/>
    </i>
    <i>
      <x v="28"/>
    </i>
    <i r="1">
      <x v="1"/>
    </i>
    <i r="2">
      <x/>
    </i>
    <i>
      <x v="29"/>
    </i>
    <i r="1">
      <x v="1"/>
    </i>
    <i r="2">
      <x/>
    </i>
    <i>
      <x v="30"/>
    </i>
    <i r="1">
      <x v="1"/>
    </i>
    <i r="2">
      <x/>
    </i>
    <i>
      <x v="31"/>
    </i>
    <i r="1">
      <x v="1"/>
    </i>
    <i r="2">
      <x/>
    </i>
    <i>
      <x v="32"/>
    </i>
    <i r="1">
      <x v="1"/>
    </i>
    <i r="2">
      <x/>
    </i>
    <i>
      <x v="33"/>
    </i>
    <i r="1">
      <x v="1"/>
    </i>
    <i r="2">
      <x/>
    </i>
    <i>
      <x v="34"/>
    </i>
    <i r="1">
      <x v="1"/>
    </i>
    <i r="2">
      <x/>
    </i>
    <i>
      <x v="35"/>
    </i>
    <i r="1">
      <x v="1"/>
    </i>
    <i r="2">
      <x/>
    </i>
    <i>
      <x v="36"/>
    </i>
    <i r="1">
      <x v="1"/>
    </i>
    <i r="2">
      <x/>
    </i>
    <i>
      <x v="37"/>
    </i>
    <i r="1">
      <x v="1"/>
    </i>
    <i r="2">
      <x/>
    </i>
    <i>
      <x v="38"/>
    </i>
    <i r="1">
      <x v="1"/>
    </i>
    <i r="2">
      <x/>
    </i>
    <i>
      <x v="39"/>
    </i>
    <i r="1">
      <x v="1"/>
    </i>
    <i r="2">
      <x/>
    </i>
    <i>
      <x v="40"/>
    </i>
    <i r="1">
      <x v="1"/>
    </i>
    <i r="2">
      <x/>
    </i>
    <i>
      <x v="41"/>
    </i>
    <i r="1">
      <x v="1"/>
    </i>
    <i r="2">
      <x/>
    </i>
    <i>
      <x v="42"/>
    </i>
    <i r="1">
      <x v="1"/>
    </i>
    <i r="2">
      <x/>
    </i>
    <i>
      <x v="43"/>
    </i>
    <i r="1">
      <x v="1"/>
    </i>
    <i r="2">
      <x/>
    </i>
    <i>
      <x v="44"/>
    </i>
    <i r="1">
      <x v="1"/>
    </i>
    <i r="2">
      <x/>
    </i>
    <i>
      <x v="45"/>
    </i>
    <i r="1">
      <x v="1"/>
    </i>
    <i r="2">
      <x/>
    </i>
    <i>
      <x v="46"/>
    </i>
    <i r="1">
      <x v="1"/>
    </i>
    <i r="2">
      <x/>
    </i>
    <i>
      <x v="47"/>
    </i>
    <i r="1">
      <x v="1"/>
    </i>
    <i r="2">
      <x/>
    </i>
    <i>
      <x v="48"/>
    </i>
    <i r="1">
      <x v="1"/>
    </i>
    <i r="2">
      <x/>
    </i>
    <i>
      <x v="49"/>
    </i>
    <i r="1">
      <x v="1"/>
    </i>
    <i r="2">
      <x/>
    </i>
    <i>
      <x v="50"/>
    </i>
    <i r="1">
      <x v="1"/>
    </i>
    <i r="2">
      <x/>
    </i>
    <i>
      <x v="51"/>
    </i>
    <i r="1">
      <x v="1"/>
    </i>
    <i r="2">
      <x/>
    </i>
    <i>
      <x v="52"/>
    </i>
    <i r="1">
      <x v="1"/>
    </i>
    <i r="2">
      <x/>
    </i>
    <i>
      <x v="53"/>
    </i>
    <i r="1">
      <x v="1"/>
    </i>
    <i r="2">
      <x/>
    </i>
    <i>
      <x v="54"/>
    </i>
    <i r="1">
      <x v="1"/>
    </i>
    <i r="2">
      <x/>
    </i>
    <i>
      <x v="55"/>
    </i>
    <i r="1">
      <x v="1"/>
    </i>
    <i r="2">
      <x/>
    </i>
    <i>
      <x v="56"/>
    </i>
    <i r="1">
      <x v="1"/>
    </i>
    <i r="2">
      <x/>
    </i>
    <i>
      <x v="57"/>
    </i>
    <i r="1">
      <x v="1"/>
    </i>
    <i r="2">
      <x/>
    </i>
    <i>
      <x v="58"/>
    </i>
    <i r="1">
      <x v="1"/>
    </i>
    <i r="2">
      <x/>
    </i>
    <i>
      <x v="59"/>
    </i>
    <i r="1">
      <x v="1"/>
    </i>
    <i r="2">
      <x/>
    </i>
    <i>
      <x v="60"/>
    </i>
    <i r="1">
      <x v="1"/>
    </i>
    <i r="2">
      <x/>
    </i>
    <i>
      <x v="61"/>
    </i>
    <i r="1">
      <x v="1"/>
    </i>
    <i r="2">
      <x/>
    </i>
    <i>
      <x v="62"/>
    </i>
    <i r="1">
      <x v="1"/>
    </i>
    <i r="2">
      <x/>
    </i>
    <i>
      <x v="63"/>
    </i>
    <i r="1">
      <x v="1"/>
    </i>
    <i r="2">
      <x/>
    </i>
    <i>
      <x v="64"/>
    </i>
    <i r="1">
      <x v="1"/>
    </i>
    <i r="2">
      <x/>
    </i>
    <i>
      <x v="65"/>
    </i>
    <i r="1">
      <x v="1"/>
    </i>
    <i r="2">
      <x/>
    </i>
    <i>
      <x v="66"/>
    </i>
    <i r="1">
      <x v="1"/>
    </i>
    <i r="2">
      <x/>
    </i>
    <i>
      <x v="67"/>
    </i>
    <i r="1">
      <x v="1"/>
    </i>
    <i r="2">
      <x/>
    </i>
    <i>
      <x v="68"/>
    </i>
    <i r="1">
      <x v="1"/>
    </i>
    <i r="2">
      <x/>
    </i>
    <i>
      <x v="69"/>
    </i>
    <i r="1">
      <x v="1"/>
    </i>
    <i r="2">
      <x/>
    </i>
    <i>
      <x v="70"/>
    </i>
    <i r="1">
      <x v="1"/>
    </i>
    <i r="2">
      <x/>
    </i>
    <i>
      <x v="71"/>
    </i>
    <i r="1">
      <x v="1"/>
    </i>
    <i r="2">
      <x/>
    </i>
    <i>
      <x v="72"/>
    </i>
    <i r="1">
      <x v="1"/>
    </i>
    <i r="2">
      <x/>
    </i>
    <i>
      <x v="73"/>
    </i>
    <i r="1">
      <x v="1"/>
    </i>
    <i r="2">
      <x/>
    </i>
    <i>
      <x v="74"/>
    </i>
    <i r="1">
      <x v="1"/>
    </i>
    <i r="2">
      <x/>
    </i>
    <i>
      <x v="75"/>
    </i>
    <i r="1">
      <x v="1"/>
    </i>
    <i r="2">
      <x/>
    </i>
    <i>
      <x v="76"/>
    </i>
    <i r="1">
      <x v="1"/>
    </i>
    <i r="2">
      <x/>
    </i>
    <i>
      <x v="77"/>
    </i>
    <i r="1">
      <x v="1"/>
    </i>
    <i r="2">
      <x/>
    </i>
    <i>
      <x v="78"/>
    </i>
    <i r="1">
      <x v="1"/>
    </i>
    <i r="2">
      <x/>
    </i>
    <i>
      <x v="79"/>
    </i>
    <i r="1">
      <x v="1"/>
    </i>
    <i r="2">
      <x/>
    </i>
    <i>
      <x v="80"/>
    </i>
    <i r="1">
      <x v="1"/>
    </i>
    <i r="2">
      <x/>
    </i>
    <i>
      <x v="81"/>
    </i>
    <i r="1">
      <x v="1"/>
    </i>
    <i r="2">
      <x/>
    </i>
    <i>
      <x v="82"/>
    </i>
    <i r="1">
      <x v="1"/>
    </i>
    <i r="2">
      <x/>
    </i>
    <i>
      <x v="83"/>
    </i>
    <i r="1">
      <x v="1"/>
    </i>
    <i r="2">
      <x/>
    </i>
    <i>
      <x v="84"/>
    </i>
    <i r="1">
      <x v="1"/>
    </i>
    <i r="2">
      <x/>
    </i>
    <i>
      <x v="85"/>
    </i>
    <i r="1">
      <x v="1"/>
    </i>
    <i r="2">
      <x/>
    </i>
    <i>
      <x v="86"/>
    </i>
    <i r="1">
      <x v="1"/>
    </i>
    <i r="2">
      <x/>
    </i>
    <i>
      <x v="87"/>
    </i>
    <i r="1">
      <x v="1"/>
    </i>
    <i r="2">
      <x/>
    </i>
    <i>
      <x v="88"/>
    </i>
    <i r="1">
      <x v="1"/>
    </i>
    <i r="2">
      <x/>
    </i>
    <i>
      <x v="89"/>
    </i>
    <i r="1">
      <x v="1"/>
    </i>
    <i r="2">
      <x/>
    </i>
    <i>
      <x v="90"/>
    </i>
    <i r="1">
      <x v="1"/>
    </i>
    <i r="2">
      <x/>
    </i>
    <i>
      <x v="91"/>
    </i>
    <i r="1">
      <x v="1"/>
    </i>
    <i r="2">
      <x/>
    </i>
    <i>
      <x v="92"/>
    </i>
    <i r="1">
      <x v="1"/>
    </i>
    <i r="2">
      <x/>
    </i>
    <i>
      <x v="93"/>
    </i>
    <i r="1">
      <x v="1"/>
    </i>
    <i r="2">
      <x/>
    </i>
    <i>
      <x v="94"/>
    </i>
    <i r="1">
      <x v="1"/>
    </i>
    <i r="2">
      <x/>
    </i>
    <i>
      <x v="95"/>
    </i>
    <i r="1">
      <x v="1"/>
    </i>
    <i r="2">
      <x/>
    </i>
    <i>
      <x v="96"/>
    </i>
    <i r="1">
      <x v="1"/>
    </i>
    <i r="2">
      <x/>
    </i>
    <i>
      <x v="97"/>
    </i>
    <i r="1">
      <x v="1"/>
    </i>
    <i r="2">
      <x/>
    </i>
    <i>
      <x v="98"/>
    </i>
    <i r="1">
      <x v="1"/>
    </i>
    <i r="2"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4C2E4-C10D-479F-9EDB-53FBA9963E4A}">
  <dimension ref="A1:E6"/>
  <sheetViews>
    <sheetView tabSelected="1" workbookViewId="0">
      <selection activeCell="E5" sqref="A2:E5"/>
    </sheetView>
  </sheetViews>
  <sheetFormatPr defaultRowHeight="15" x14ac:dyDescent="0.25"/>
  <cols>
    <col min="1" max="1" width="2" style="21" bestFit="1" customWidth="1"/>
    <col min="2" max="2" width="9.140625" style="21"/>
    <col min="3" max="3" width="10.85546875" style="21" bestFit="1" customWidth="1"/>
    <col min="4" max="4" width="9.140625" style="21"/>
    <col min="5" max="5" width="10.42578125" style="22" bestFit="1" customWidth="1"/>
  </cols>
  <sheetData>
    <row r="1" spans="1:5" x14ac:dyDescent="0.25">
      <c r="A1" s="19" t="s">
        <v>30</v>
      </c>
      <c r="B1" s="19" t="s">
        <v>17</v>
      </c>
      <c r="C1" s="19" t="s">
        <v>18</v>
      </c>
      <c r="D1" s="19" t="s">
        <v>19</v>
      </c>
      <c r="E1" s="20" t="s">
        <v>20</v>
      </c>
    </row>
    <row r="2" spans="1:5" x14ac:dyDescent="0.25">
      <c r="A2" s="21">
        <v>1</v>
      </c>
      <c r="B2" s="21" t="s">
        <v>22</v>
      </c>
      <c r="C2" s="21" t="s">
        <v>31</v>
      </c>
      <c r="D2" s="21" t="s">
        <v>21</v>
      </c>
      <c r="E2" s="23" t="s">
        <v>29</v>
      </c>
    </row>
    <row r="3" spans="1:5" x14ac:dyDescent="0.25">
      <c r="A3" s="21">
        <v>2</v>
      </c>
      <c r="B3" s="21" t="s">
        <v>23</v>
      </c>
      <c r="C3" s="21" t="s">
        <v>32</v>
      </c>
      <c r="D3" s="21" t="s">
        <v>21</v>
      </c>
      <c r="E3" s="23" t="s">
        <v>33</v>
      </c>
    </row>
    <row r="4" spans="1:5" x14ac:dyDescent="0.25">
      <c r="A4" s="21">
        <v>3</v>
      </c>
      <c r="B4" s="21" t="s">
        <v>25</v>
      </c>
      <c r="C4" s="21" t="s">
        <v>34</v>
      </c>
      <c r="D4" s="21" t="s">
        <v>21</v>
      </c>
      <c r="E4" s="23" t="s">
        <v>35</v>
      </c>
    </row>
    <row r="5" spans="1:5" x14ac:dyDescent="0.25">
      <c r="E5" s="23"/>
    </row>
    <row r="6" spans="1:5" x14ac:dyDescent="0.25">
      <c r="E6" s="23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14C8D-221C-4534-BAE4-10A96C5E1EF2}">
  <dimension ref="A1:J302"/>
  <sheetViews>
    <sheetView workbookViewId="0">
      <pane ySplit="1" topLeftCell="A2" activePane="bottomLeft" state="frozen"/>
      <selection activeCell="D1" sqref="A1:D1"/>
      <selection pane="bottomLeft" activeCell="D1" sqref="A1:D1"/>
    </sheetView>
  </sheetViews>
  <sheetFormatPr defaultRowHeight="15" x14ac:dyDescent="0.25"/>
  <cols>
    <col min="2" max="2" width="10.85546875" bestFit="1" customWidth="1"/>
    <col min="3" max="3" width="30.5703125" customWidth="1"/>
    <col min="4" max="4" width="10.7109375" style="8" bestFit="1" customWidth="1"/>
    <col min="5" max="5" width="18.140625" bestFit="1" customWidth="1"/>
    <col min="7" max="7" width="12.42578125" bestFit="1" customWidth="1"/>
    <col min="10" max="10" width="10.7109375" bestFit="1" customWidth="1"/>
    <col min="12" max="12" width="12.42578125" bestFit="1" customWidth="1"/>
  </cols>
  <sheetData>
    <row r="1" spans="1:10" x14ac:dyDescent="0.25">
      <c r="A1" s="13" t="s">
        <v>17</v>
      </c>
      <c r="B1" s="13" t="s">
        <v>18</v>
      </c>
      <c r="C1" s="13" t="s">
        <v>19</v>
      </c>
      <c r="D1" s="14" t="s">
        <v>20</v>
      </c>
      <c r="E1" s="13"/>
    </row>
    <row r="2" spans="1:10" x14ac:dyDescent="0.25">
      <c r="A2" s="1" t="s">
        <v>22</v>
      </c>
      <c r="B2" s="7" t="s">
        <v>28</v>
      </c>
      <c r="C2" s="7" t="s">
        <v>21</v>
      </c>
      <c r="D2" s="10" t="s">
        <v>29</v>
      </c>
      <c r="E2" s="17"/>
      <c r="G2" s="7"/>
    </row>
    <row r="3" spans="1:10" x14ac:dyDescent="0.25">
      <c r="A3" s="1" t="s">
        <v>23</v>
      </c>
      <c r="B3" s="7" t="s">
        <v>24</v>
      </c>
      <c r="C3" s="7" t="s">
        <v>21</v>
      </c>
      <c r="D3" s="10" t="s">
        <v>27</v>
      </c>
      <c r="E3" s="7"/>
      <c r="G3" s="7"/>
    </row>
    <row r="4" spans="1:10" x14ac:dyDescent="0.25">
      <c r="A4" s="1" t="s">
        <v>25</v>
      </c>
      <c r="B4" s="7" t="s">
        <v>26</v>
      </c>
      <c r="C4" s="7" t="s">
        <v>21</v>
      </c>
      <c r="D4" s="9" t="s">
        <v>27</v>
      </c>
      <c r="E4" s="7"/>
    </row>
    <row r="6" spans="1:10" x14ac:dyDescent="0.25">
      <c r="J6" s="15"/>
    </row>
    <row r="13" spans="1:10" x14ac:dyDescent="0.25">
      <c r="E13" s="16"/>
    </row>
    <row r="34" spans="5:5" x14ac:dyDescent="0.25">
      <c r="E34" s="16"/>
    </row>
    <row r="43" spans="5:5" x14ac:dyDescent="0.25">
      <c r="E43" s="16"/>
    </row>
    <row r="97" spans="5:5" x14ac:dyDescent="0.25">
      <c r="E97" s="16"/>
    </row>
    <row r="98" spans="5:5" x14ac:dyDescent="0.25">
      <c r="E98" s="16"/>
    </row>
    <row r="302" spans="5:5" x14ac:dyDescent="0.25">
      <c r="E302" s="18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0E960-34D7-444A-A70E-99646978A7D0}">
  <dimension ref="A1:O2500"/>
  <sheetViews>
    <sheetView workbookViewId="0">
      <pane ySplit="1" topLeftCell="A2426" activePane="bottomLeft" state="frozen"/>
      <selection activeCell="D1" sqref="A1:D1"/>
      <selection pane="bottomLeft" activeCell="D1" sqref="A1:D1"/>
    </sheetView>
  </sheetViews>
  <sheetFormatPr defaultRowHeight="15" x14ac:dyDescent="0.25"/>
  <cols>
    <col min="1" max="1" width="9.140625" style="4"/>
    <col min="2" max="3" width="12.5703125" style="4" bestFit="1" customWidth="1"/>
    <col min="4" max="4" width="12.7109375" style="4" bestFit="1" customWidth="1"/>
    <col min="5" max="5" width="9" style="4" customWidth="1"/>
    <col min="6" max="6" width="19.140625" style="4" bestFit="1" customWidth="1"/>
    <col min="7" max="10" width="0" hidden="1" customWidth="1"/>
    <col min="11" max="11" width="12.42578125" hidden="1" customWidth="1"/>
    <col min="12" max="15" width="0" hidden="1" customWidth="1"/>
  </cols>
  <sheetData>
    <row r="1" spans="1:15" x14ac:dyDescent="0.2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</row>
    <row r="2" spans="1:15" x14ac:dyDescent="0.25">
      <c r="A2" s="4" t="str">
        <f>ExtraçãoDados!A2</f>
        <v>FIA</v>
      </c>
      <c r="B2" s="4" t="str" cm="1">
        <f t="array" ref="B2">_xlfn.IFS(LEN(ExtraçãoDados!B2)=12,LEFT(ExtraçãoDados!B2,3),LEN(ExtraçãoDados!B2)=10,LEFT(ExtraçãoDados!B2,5),LEN(ExtraçãoDados!B2)&gt;19,0,LEN(ExtraçãoDados!B2)=9,LEFT(ExtraçãoDados!B2,4),LEN(ExtraçãoDados!B2)=6,LEFT(ExtraçãoDados!B2,3),LEN(ExtraçãoDados!B2)&lt;5,LEFT(ExtraçãoDados!B2,3),LEN(ExtraçãoDados!B2)=8,LEFT(ExtraçãoDados!B2,3),LEN(ExtraçãoDados!B2)=5,LEFT(ExtraçãoDados!B2,5),LEN(ExtraçãoDados!B2)=11,LEFT(ExtraçãoDados!B2,5),LEN(ExtraçãoDados!B2)=7,RIGHT(ExtraçãoDados!B2,6))</f>
        <v>164</v>
      </c>
      <c r="C2" s="4" t="str" cm="1">
        <f t="array" ref="C2">_xlfn.IFS(LEN(B2)=1,"ERRO",LEN(B2)=2,_xlfn.CONCAT("000",B2),LEN(B2)=3,_xlfn.CONCAT("00",B2),LEN(B2)=4,_xlfn.CONCAT("0",B2),LEN(B2)=6,B2,LEN(B2)=7,B2,LEN(B2)=5,B2)</f>
        <v>00164</v>
      </c>
      <c r="D2" s="4" t="str" cm="1">
        <f t="array" ref="D2">_xlfn.IFS(ExtraçãoDados!C2={"Direcção de Abastecimento"},REPLACE(ExtraçãoDados!C2="{Direcção de Abastecimento}",1,25,"DA"),ExtraçãoDados!C2={"COMISSÃO CULTURAL DE LMARINHA"},REPLACE(ExtraçãoDados!C2={"COMISSÃO CULTURAL DE LMARINHA"},1,28,"CCM"),ExtraçãoDados!C2={"DIRECÇÃO DE NAVIOS"},REPLACE(ExtraçãoDados!C2={"DIRECÇÃO DE NAVIOS"},1,28,"DN"),ExtraçãoDados!C2={"ESQUADRILHA SUBMARINOS"},REPLACE(ExtraçãoDados!C2={"ESQUADRILHA SUBMARINOS"},1,28,"ES"),ExtraçãoDados!C2={"COMISSÃO MARINHA"},REPLACE(ExtraçãoDados!C2={"COMISSÃO MARINHA"},1,28,"CCM"),ExtraçãoDados!C2={"COMISSÃO CULTURAL DE MARINHA"},REPLACE(ExtraçãoDados!C2={"COMISSÃO CULTURAL DE MARINHA"},1,28,"CCM"),ExtraçãoDados!C2={"CCM"},REPLACE(ExtraçãoDados!C2={"CCM"},1,28,"CCM"),ExtraçãoDados!C2={"DN"},REPLACE(ExtraçãoDados!C2={"DN"},1,28,"DN"),ExtraçãoDados!C2={"ES"},REPLACE(ExtraçãoDados!C2={"ES"},1,28,"ES"),ExtraçãoDados!C2={"DA"},REPLACE(ExtraçãoDados!C2={"DA"},1,28,"DA"),ExtraçãoDados!C2={"DE: ESQUADRILHA SUBMARINOS"},REPLACE(ExtraçãoDados!C2={"DE: ESQUADRILHA SUBMARINOS"},1,28,"ES"),ExtraçãoDados!C2={"DE: COMISSÃO CULTURAL DE LMARINHA"},REPLACE(ExtraçãoDados!C2={"DE: COMISSÃO CULTURAL DE LMARINHA"},1,28,"CCM"),ExtraçãoDados!C2={"ON"},REPLACE(ExtraçãoDados!C2={"ON"},1,28,"DN"),ExtraçãoDados!C2={"ESQ. SUBMARINOS"},REPLACE(ExtraçãoDados!C2={"ESQ. SUBMARINOS"},1,28,"ES"),ExtraçãoDados!C2={"☒ irecção de Abastecimento"},REPLACE(ExtraçãoDados!C2={"☒ irecção de Abastecimento"},1,28,"DA"),ExtraçãoDados!C2={"Direcã d Abtit ço e asecmeno"},REPLACE(ExtraçãoDados!C2={"Direcã d Abtit ço e asecmeno"},1,28,"DA"),ExtraçãoDados!C2={"Diecã d Abtit rço e asecmeno"},REPLACE(ExtraçãoDados!C2={"Diecã d Abtit rço e asecmeno"},1,28,"DA"),ISNUMBER(SEARCH("COMISSÃO",ExtraçãoDados!C2,1)),REPLACE(ExtraçãoDados!C2,1,29,"CCM"),ISNUMBER(SEARCH("DN/DIL/DRT1",ExtraçãoDados!C2,1)),REPLACE(ExtraçãoDados!C2,1,29,"DN"),ISNUMBER(SEARCH("DIRECÇAO DE NAVIOS",ExtraçãoDados!C2,1)),REPLACE(ExtraçãoDados!C2,1,29,"DN"),ISNUMBER(SEARCH("ESQUADRILHA SUBMARIN",ExtraçãoDados!C2,1)),REPLACE(ExtraçãoDados!C2,1,29,"ES"),ISNUMBER(SEARCH("DN",ExtraçãoDados!C2,1)),REPLACE(ExtraçãoDados!C2,1,29,"DN"),ISNUMBER(SEARCH("DIRECÇÃO",ExtraçãoDados!C2,1)),REPLACE(ExtraçãoDados!C2,1,29,"DN"),ISNUMBER(SEARCH("DIRECÇA0",ExtraçãoDados!C2,1)),REPLACE(ExtraçãoDados!C2,1,29,"DN"),ISNUMBER(SEARCH("DIRE",ExtraçãoDados!C2,1)),REPLACE(ExtraçãoDados!C2,1,29,"DN"),ISNUMBER(SEARCH("ESQUADRILHA",ExtraçãoDados!C2,1)),REPLACE(ExtraçãoDados!C2,1,29,"ES"),ISNUMBER(SEARCH("HOSPITAL DA MARINHA",ExtraçãoDados!C2,1)),REPLACE(ExtraçãoDados!C2,1,29,"HM"),ISNUMBER(SEARCH("HOSPITAL",ExtraçãoDados!C2,1)),REPLACE(ExtraçãoDados!C2,1,29,"HM"),ISNUMBER(SEARCH("HM",ExtraçãoDados!C2,1)),REPLACE(ExtraçãoDados!C2,1,29,"HM"),ISNUMBER(SEARCH("SECÇÃO DE APÓSITOS",ExtraçãoDados!C2,1)),REPLACE(ExtraçãoDados!C2,1,29,"HM"))</f>
        <v>DN</v>
      </c>
      <c r="E2" s="4" cm="1">
        <f t="array" ref="E2">_xlfn.IFS(LEN(ExtraçãoDados!B2)=7,YEAR(ExtraçãoDados!D2),LEN(ExtraçãoDados!B2)=10,RIGHT(ExtraçãoDados!B2,4),LEN(ExtraçãoDados!B2)=9,YEAR(ExtraçãoDados!D2),LEN(ExtraçãoDados!B2)=8,YEAR(ExtraçãoDados!D2),LEN(ExtraçãoDados!B2)&gt;7,YEAR(ExtraçãoDados!D2),LEN(ExtraçãoDados!B2)&gt;5,YEAR(ExtraçãoDados!D2),LEN(ExtraçãoDados!B2)&gt;4,YEAR(ExtraçãoDados!D2))</f>
        <v>2007</v>
      </c>
      <c r="F2" s="4">
        <f>ExtraçãoDados!E2</f>
        <v>0</v>
      </c>
      <c r="G2" cm="1">
        <f t="array" ref="G2">_xlfn.IFS(YEAR(ExtraçãoDados!D2),YEAR(ExtraçãoDados!D2),RIGHT(ExtraçãoDados!B2,5)&gt;2015,RIGHT(ExtraçãoDados!B2,5))</f>
        <v>2007</v>
      </c>
      <c r="H2" cm="1">
        <f t="array" ref="H2">_xlfn.IFS(YEAR(ExtraçãoDados!D2),YEAR(ExtraçãoDados!D2),YEAR(LEFT(ExtraçãoDados!D2,2)),LEFT(ExtraçãoDados!D2,2))</f>
        <v>2007</v>
      </c>
      <c r="I2" t="str" cm="1">
        <f t="array" ref="I2">_xlfn.IFS(LEN(ExtraçãoDados!B2)=12,LEFT(ExtraçãoDados!B2,3),LEN(ExtraçãoDados!B2)=10,LEFT(ExtraçãoDados!B2,5),LEN(ExtraçãoDados!B2)&gt;19,0,LEN(ExtraçãoDados!B2)=9,LEFT(ExtraçãoDados!B2,4),LEN(ExtraçãoDados!B2)=6,LEFT(ExtraçãoDados!B2,3),LEN(ExtraçãoDados!B2)&lt;6,LEFT(ExtraçãoDados!B2,3),LEN(ExtraçãoDados!B2)=8,LEFT(ExtraçãoDados!B2,3))</f>
        <v>164</v>
      </c>
      <c r="J2" t="str">
        <f>RIGHT(ExtraçãoDados!B2,5)</f>
        <v>/2007</v>
      </c>
      <c r="K2">
        <f>YEAR(ExtraçãoDados!D2)</f>
        <v>2007</v>
      </c>
      <c r="L2" cm="1">
        <f t="array" ref="L2">_xlfn.IFS(LEN(ExtraçãoDados!D2)=7,YEAR(ExtraçãoDados!D2),LEN(ExtraçãoDados!D2)=8,RIGHT(ExtraçãoDados!B2,4),LEN(ExtraçãoDados!D2)=8,RIGHT(ExtraçãoDados!B2,5),LEN(ExtraçãoDados!D2)=10,YEAR(ExtraçãoDados!D2))</f>
        <v>2007</v>
      </c>
      <c r="O2" t="str" cm="1">
        <f t="array" ref="O2">_xlfn.IFS(LEN(B2)=1,"ERRO",LEN(B2)=2,_xlfn.CONCAT("000",B2),LEN(B2)=3,_xlfn.CONCAT("00",B2),LEN(B2)=4,_xlfn.CONCAT("0",B2),LEN(B2)=5,B2)</f>
        <v>00164</v>
      </c>
    </row>
    <row r="3" spans="1:15" x14ac:dyDescent="0.25">
      <c r="A3" s="4" t="str">
        <f>ExtraçãoDados!A3</f>
        <v>MAF</v>
      </c>
      <c r="B3" s="4" t="str" cm="1">
        <f t="array" ref="B3">_xlfn.IFS(LEN(ExtraçãoDados!B3)=12,LEFT(ExtraçãoDados!B3,3),LEN(ExtraçãoDados!B3)=10,LEFT(ExtraçãoDados!B3,5),LEN(ExtraçãoDados!B3)&gt;19,0,LEN(ExtraçãoDados!B3)=9,LEFT(ExtraçãoDados!B3,4),LEN(ExtraçãoDados!B3)=6,LEFT(ExtraçãoDados!B3,3),LEN(ExtraçãoDados!B3)&lt;5,LEFT(ExtraçãoDados!B3,3),LEN(ExtraçãoDados!B3)=8,LEFT(ExtraçãoDados!B3,3),LEN(ExtraçãoDados!B3)=5,LEFT(ExtraçãoDados!B3,5),LEN(ExtraçãoDados!B3)=11,LEFT(ExtraçãoDados!B3,5),LEN(ExtraçãoDados!B3)=7,RIGHT(ExtraçãoDados!B3,6),LEN(ExtraçãoDados!B3)=13,LEFT(ExtraçãoDados!B3,3))</f>
        <v>525</v>
      </c>
      <c r="C3" s="4" t="str" cm="1">
        <f t="array" ref="C3">_xlfn.IFS(LEN(B3)=1,"ERRO",LEN(B3)=2,_xlfn.CONCAT("000",B3),LEN(B3)=3,_xlfn.CONCAT("00",B3),LEN(B3)=4,_xlfn.CONCAT("0",B3),LEN(B3)=6,B3,LEN(B3)=7,B3,LEN(B3)=5,B3)</f>
        <v>00525</v>
      </c>
      <c r="D3" s="4" t="str" cm="1">
        <f t="array" ref="D3">_xlfn.IFS(ExtraçãoDados!C3={"Direcção de Abastecimento"},REPLACE(ExtraçãoDados!C3="{Direcção de Abastecimento}",1,25,"DA"),ExtraçãoDados!C3={"COMISSÃO CULTURAL DE LMARINHA"},REPLACE(ExtraçãoDados!C3={"COMISSÃO CULTURAL DE LMARINHA"},1,28,"CCM"),ExtraçãoDados!C3={"DIRECÇÃO DE NAVIOS"},REPLACE(ExtraçãoDados!C3={"DIRECÇÃO DE NAVIOS"},1,28,"DN"),ExtraçãoDados!C3={"ESQUADRILHA SUBMARINOS"},REPLACE(ExtraçãoDados!C3={"ESQUADRILHA SUBMARINOS"},1,28,"ES"),ExtraçãoDados!C3={"COMISSÃO MARINHA"},REPLACE(ExtraçãoDados!C3={"COMISSÃO MARINHA"},1,28,"CCM"),ExtraçãoDados!C3={"COMISSÃO CULTURAL DE MARINHA"},REPLACE(ExtraçãoDados!C3={"COMISSÃO CULTURAL DE MARINHA"},1,28,"CCM"),ExtraçãoDados!C3={"CCM"},REPLACE(ExtraçãoDados!C3={"CCM"},1,28,"CCM"),ExtraçãoDados!C3={"DN"},REPLACE(ExtraçãoDados!C3={"DN"},1,28,"DN"),ExtraçãoDados!C3={"ES"},REPLACE(ExtraçãoDados!C3={"ES"},1,28,"ES"),ExtraçãoDados!C3={"DA"},REPLACE(ExtraçãoDados!C3={"DA"},1,28,"DA"),ExtraçãoDados!C3={"DE: ESQUADRILHA SUBMARINOS"},REPLACE(ExtraçãoDados!C3={"DE: ESQUADRILHA SUBMARINOS"},1,28,"ES"),ExtraçãoDados!C3={"DE: COMISSÃO CULTURAL DE LMARINHA"},REPLACE(ExtraçãoDados!C3={"DE: COMISSÃO CULTURAL DE LMARINHA"},1,28,"CCM"),ExtraçãoDados!C3={"ON"},REPLACE(ExtraçãoDados!C3={"ON"},1,28,"DN"),ExtraçãoDados!C3={"ESQ. SUBMARINOS"},REPLACE(ExtraçãoDados!C3={"ESQ. SUBMARINOS"},1,28,"ES"),ExtraçãoDados!C3={"☒ irecção de Abastecimento"},REPLACE(ExtraçãoDados!C3={"☒ irecção de Abastecimento"},1,28,"DA"),ExtraçãoDados!C3={"Direcã d Abtit ço e asecmeno"},REPLACE(ExtraçãoDados!C3={"Direcã d Abtit ço e asecmeno"},1,28,"DA"),ExtraçãoDados!C3={"Diecã d Abtit rço e asecmeno"},REPLACE(ExtraçãoDados!C3={"Diecã d Abtit rço e asecmeno"},1,28,"DA"),ISNUMBER(SEARCH("COMISSÃO",ExtraçãoDados!C3,1)),REPLACE(ExtraçãoDados!C3,1,29,"CCM"),ISNUMBER(SEARCH("DN/DIL/DRT1",ExtraçãoDados!C3,1)),REPLACE(ExtraçãoDados!C3,1,29,"DN"),ISNUMBER(SEARCH("DIRECÇAO DE NAVIOS",ExtraçãoDados!C3,1)),REPLACE(ExtraçãoDados!C3,1,29,"DN"),ISNUMBER(SEARCH("ESQUADRILHA SUBMARIN",ExtraçãoDados!C3,1)),REPLACE(ExtraçãoDados!C3,1,29,"ES"),ISNUMBER(SEARCH("DN",ExtraçãoDados!C3,1)),REPLACE(ExtraçãoDados!C3,1,29,"DN"),ISNUMBER(SEARCH("DIRECÇÃO",ExtraçãoDados!C3,1)),REPLACE(ExtraçãoDados!C3,1,29,"DN"),ISNUMBER(SEARCH("DIRECÇA0",ExtraçãoDados!C3,1)),REPLACE(ExtraçãoDados!C3,1,29,"DN"),ISNUMBER(SEARCH("DIRE",ExtraçãoDados!C3,1)),REPLACE(ExtraçãoDados!C3,1,29,"DN"),ISNUMBER(SEARCH("ESQUADRILHA",ExtraçãoDados!C3,1)),REPLACE(ExtraçãoDados!C3,1,29,"ES"),ISNUMBER(SEARCH("HOSPITAL DA MARINHA",ExtraçãoDados!C3,1)),REPLACE(ExtraçãoDados!C3,1,29,"HM"),ISNUMBER(SEARCH("HOSPITAL",ExtraçãoDados!C3,1)),REPLACE(ExtraçãoDados!C3,1,29,"HM"),ISNUMBER(SEARCH("HM",ExtraçãoDados!C3,1)),REPLACE(ExtraçãoDados!C3,1,29,"HM"),ISNUMBER(SEARCH("SECÇÃO DE APÓSITOS",ExtraçãoDados!C3,1)),REPLACE(ExtraçãoDados!C3,1,29,"HM"))</f>
        <v>DN</v>
      </c>
      <c r="E3" s="4" t="e" cm="1">
        <f t="array" ref="E3">_xlfn.IFS(LEN(ExtraçãoDados!B3)=7,YEAR(ExtraçãoDados!D3),LEN(ExtraçãoDados!B3)=10,RIGHT(ExtraçãoDados!B3,4),LEN(ExtraçãoDados!B3)=9,YEAR(ExtraçãoDados!D3),LEN(ExtraçãoDados!B3)=8,YEAR(ExtraçãoDados!D3),LEN(ExtraçãoDados!B3)&gt;7,YEAR(ExtraçãoDados!D3),LEN(ExtraçãoDados!B3)&gt;5,YEAR(ExtraçãoDados!D3),LEN(ExtraçãoDados!B3)&gt;4,YEAR(ExtraçãoDados!D3))</f>
        <v>#VALUE!</v>
      </c>
      <c r="F3" s="4">
        <f>ExtraçãoDados!E3</f>
        <v>0</v>
      </c>
      <c r="M3" cm="1">
        <f t="array" ref="M3">_xlfn.IFS(LEN(RIGHT(ExtraçãoDados!B3,4))=4,1)</f>
        <v>1</v>
      </c>
    </row>
    <row r="4" spans="1:15" x14ac:dyDescent="0.25">
      <c r="A4" s="4" t="str">
        <f>ExtraçãoDados!A4</f>
        <v>PEA</v>
      </c>
      <c r="B4" s="4" t="str" cm="1">
        <f t="array" ref="B4">_xlfn.IFS(LEN(ExtraçãoDados!B4)=12,LEFT(ExtraçãoDados!B4,3),LEN(ExtraçãoDados!B4)=10,LEFT(ExtraçãoDados!B4,5),LEN(ExtraçãoDados!B4)&gt;19,0,LEN(ExtraçãoDados!B4)=9,LEFT(ExtraçãoDados!B4,4),LEN(ExtraçãoDados!B4)=6,LEFT(ExtraçãoDados!B4,3),LEN(ExtraçãoDados!B4)&lt;5,LEFT(ExtraçãoDados!B4,3),LEN(ExtraçãoDados!B4)=8,LEFT(ExtraçãoDados!B4,3),LEN(ExtraçãoDados!B4)=5,LEFT(ExtraçãoDados!B4,5),LEN(ExtraçãoDados!B4)=11,LEFT(ExtraçãoDados!B4,5),LEN(ExtraçãoDados!B4)=7,RIGHT(ExtraçãoDados!B4,6))</f>
        <v>042</v>
      </c>
      <c r="C4" s="4" t="str" cm="1">
        <f t="array" ref="C4">_xlfn.IFS(LEN(B4)=1,"ERRO",LEN(B4)=2,_xlfn.CONCAT("000",B4),LEN(B4)=3,_xlfn.CONCAT("00",B4),LEN(B4)=4,_xlfn.CONCAT("0",B4),LEN(B4)=6,B4,LEN(B4)=7,B4,LEN(B4)=5,B4)</f>
        <v>00042</v>
      </c>
      <c r="D4" s="4" t="str" cm="1">
        <f t="array" ref="D4">_xlfn.IFS(ExtraçãoDados!C4={"Direcção de Abastecimento"},REPLACE(ExtraçãoDados!C4="{Direcção de Abastecimento}",1,25,"DA"),ExtraçãoDados!C4={"COMISSÃO CULTURAL DE LMARINHA"},REPLACE(ExtraçãoDados!C4={"COMISSÃO CULTURAL DE LMARINHA"},1,28,"CCM"),ExtraçãoDados!C4={"DIRECÇÃO DE NAVIOS"},REPLACE(ExtraçãoDados!C4={"DIRECÇÃO DE NAVIOS"},1,28,"DN"),ExtraçãoDados!C4={"ESQUADRILHA SUBMARINOS"},REPLACE(ExtraçãoDados!C4={"ESQUADRILHA SUBMARINOS"},1,28,"ES"),ExtraçãoDados!C4={"COMISSÃO MARINHA"},REPLACE(ExtraçãoDados!C4={"COMISSÃO MARINHA"},1,28,"CCM"),ExtraçãoDados!C4={"COMISSÃO CULTURAL DE MARINHA"},REPLACE(ExtraçãoDados!C4={"COMISSÃO CULTURAL DE MARINHA"},1,28,"CCM"),ExtraçãoDados!C4={"CCM"},REPLACE(ExtraçãoDados!C4={"CCM"},1,28,"CCM"),ExtraçãoDados!C4={"DN"},REPLACE(ExtraçãoDados!C4={"DN"},1,28,"DN"),ExtraçãoDados!C4={"ES"},REPLACE(ExtraçãoDados!C4={"ES"},1,28,"ES"),ExtraçãoDados!C4={"DA"},REPLACE(ExtraçãoDados!C4={"DA"},1,28,"DA"),ExtraçãoDados!C4={"DE: ESQUADRILHA SUBMARINOS"},REPLACE(ExtraçãoDados!C4={"DE: ESQUADRILHA SUBMARINOS"},1,28,"ES"),ExtraçãoDados!C4={"DE: COMISSÃO CULTURAL DE LMARINHA"},REPLACE(ExtraçãoDados!C4={"DE: COMISSÃO CULTURAL DE LMARINHA"},1,28,"CCM"),ExtraçãoDados!C4={"ON"},REPLACE(ExtraçãoDados!C4={"ON"},1,28,"DN"),ExtraçãoDados!C4={"ESQ. SUBMARINOS"},REPLACE(ExtraçãoDados!C4={"ESQ. SUBMARINOS"},1,28,"ES"),ExtraçãoDados!C4={"☒ irecção de Abastecimento"},REPLACE(ExtraçãoDados!C4={"☒ irecção de Abastecimento"},1,28,"DA"),ExtraçãoDados!C4={"Direcã d Abtit ço e asecmeno"},REPLACE(ExtraçãoDados!C4={"Direcã d Abtit ço e asecmeno"},1,28,"DA"),ExtraçãoDados!C4={"Diecã d Abtit rço e asecmeno"},REPLACE(ExtraçãoDados!C4={"Diecã d Abtit rço e asecmeno"},1,28,"DA"),ISNUMBER(SEARCH("COMISSÃO",ExtraçãoDados!C4,1)),REPLACE(ExtraçãoDados!C4,1,29,"CCM"),ISNUMBER(SEARCH("DN/DIL/DRT1",ExtraçãoDados!C4,1)),REPLACE(ExtraçãoDados!C4,1,29,"DN"),ISNUMBER(SEARCH("DIRECÇAO DE NAVIOS",ExtraçãoDados!C4,1)),REPLACE(ExtraçãoDados!C4,1,29,"DN"),ISNUMBER(SEARCH("ESQUADRILHA SUBMARIN",ExtraçãoDados!C4,1)),REPLACE(ExtraçãoDados!C4,1,29,"ES"),ISNUMBER(SEARCH("DN",ExtraçãoDados!C4,1)),REPLACE(ExtraçãoDados!C4,1,29,"DN"),ISNUMBER(SEARCH("DIRECÇÃO",ExtraçãoDados!C4,1)),REPLACE(ExtraçãoDados!C4,1,29,"DN"),ISNUMBER(SEARCH("DIRECÇA0",ExtraçãoDados!C4,1)),REPLACE(ExtraçãoDados!C4,1,29,"DN"),ISNUMBER(SEARCH("DIRE",ExtraçãoDados!C4,1)),REPLACE(ExtraçãoDados!C4,1,29,"DN"),ISNUMBER(SEARCH("ESQUADRILHA",ExtraçãoDados!C4,1)),REPLACE(ExtraçãoDados!C4,1,29,"ES"),ISNUMBER(SEARCH("HOSPITAL DA MARINHA",ExtraçãoDados!C4,1)),REPLACE(ExtraçãoDados!C4,1,29,"HM"),ISNUMBER(SEARCH("HOSPITAL",ExtraçãoDados!C4,1)),REPLACE(ExtraçãoDados!C4,1,29,"HM"),ISNUMBER(SEARCH("HM",ExtraçãoDados!C4,1)),REPLACE(ExtraçãoDados!C4,1,29,"HM"),ISNUMBER(SEARCH("SECÇÃO DE APÓSITOS",ExtraçãoDados!C4,1)),REPLACE(ExtraçãoDados!C4,1,29,"HM"))</f>
        <v>DN</v>
      </c>
      <c r="E4" s="4" t="e" cm="1">
        <f t="array" ref="E4">_xlfn.IFS(LEN(ExtraçãoDados!B4)=7,YEAR(ExtraçãoDados!D4),LEN(ExtraçãoDados!B4)=10,RIGHT(ExtraçãoDados!B4,4),LEN(ExtraçãoDados!B4)=9,YEAR(ExtraçãoDados!D4),LEN(ExtraçãoDados!B4)=8,YEAR(ExtraçãoDados!D4),LEN(ExtraçãoDados!B4)&gt;7,YEAR(ExtraçãoDados!D4),LEN(ExtraçãoDados!B4)&gt;5,YEAR(ExtraçãoDados!D4),LEN(ExtraçãoDados!B4)&gt;4,YEAR(ExtraçãoDados!D4))</f>
        <v>#VALUE!</v>
      </c>
      <c r="F4" s="4">
        <f>ExtraçãoDados!E4</f>
        <v>0</v>
      </c>
    </row>
    <row r="5" spans="1:15" x14ac:dyDescent="0.25">
      <c r="A5" s="4">
        <f>ExtraçãoDados!A5</f>
        <v>0</v>
      </c>
      <c r="B5" s="4" t="str" cm="1">
        <f t="array" ref="B5">_xlfn.IFS(LEN(ExtraçãoDados!B5)=12,LEFT(ExtraçãoDados!B5,3),LEN(ExtraçãoDados!B5)=10,LEFT(ExtraçãoDados!B5,5),LEN(ExtraçãoDados!B5)&gt;19,0,LEN(ExtraçãoDados!B5)=9,LEFT(ExtraçãoDados!B5,4),LEN(ExtraçãoDados!B5)=6,LEFT(ExtraçãoDados!B5,3),LEN(ExtraçãoDados!B5)&lt;5,LEFT(ExtraçãoDados!B5,3),LEN(ExtraçãoDados!B5)=8,LEFT(ExtraçãoDados!B5,3),LEN(ExtraçãoDados!B5)=5,LEFT(ExtraçãoDados!B5,5),LEN(ExtraçãoDados!B5)=11,LEFT(ExtraçãoDados!B5,5),LEN(ExtraçãoDados!B5)=7,RIGHT(ExtraçãoDados!B5,6))</f>
        <v/>
      </c>
      <c r="C5" s="4" t="e" cm="1">
        <f t="array" ref="C5">_xlfn.IFS(LEN(B5)=1,"ERRO",LEN(B5)=2,_xlfn.CONCAT("000",B5),LEN(B5)=3,_xlfn.CONCAT("00",B5),LEN(B5)=4,_xlfn.CONCAT("0",B5),LEN(B5)=6,B5,LEN(B5)=7,B5,LEN(B5)=5,B5)</f>
        <v>#N/A</v>
      </c>
      <c r="D5" s="4" t="e" cm="1">
        <f t="array" ref="D5">_xlfn.IFS(ExtraçãoDados!C5={"Direcção de Abastecimento"},REPLACE(ExtraçãoDados!C5="{Direcção de Abastecimento}",1,25,"DA"),ExtraçãoDados!C5={"COMISSÃO CULTURAL DE LMARINHA"},REPLACE(ExtraçãoDados!C5={"COMISSÃO CULTURAL DE LMARINHA"},1,28,"CCM"),ExtraçãoDados!C5={"DIRECÇÃO DE NAVIOS"},REPLACE(ExtraçãoDados!C5={"DIRECÇÃO DE NAVIOS"},1,28,"DN"),ExtraçãoDados!C5={"ESQUADRILHA SUBMARINOS"},REPLACE(ExtraçãoDados!C5={"ESQUADRILHA SUBMARINOS"},1,28,"ES"),ExtraçãoDados!C5={"COMISSÃO MARINHA"},REPLACE(ExtraçãoDados!C5={"COMISSÃO MARINHA"},1,28,"CCM"),ExtraçãoDados!C5={"COMISSÃO CULTURAL DE MARINHA"},REPLACE(ExtraçãoDados!C5={"COMISSÃO CULTURAL DE MARINHA"},1,28,"CCM"),ExtraçãoDados!C5={"CCM"},REPLACE(ExtraçãoDados!C5={"CCM"},1,28,"CCM"),ExtraçãoDados!C5={"DN"},REPLACE(ExtraçãoDados!C5={"DN"},1,28,"DN"),ExtraçãoDados!C5={"ES"},REPLACE(ExtraçãoDados!C5={"ES"},1,28,"ES"),ExtraçãoDados!C5={"DA"},REPLACE(ExtraçãoDados!C5={"DA"},1,28,"DA"),ExtraçãoDados!C5={"DE: ESQUADRILHA SUBMARINOS"},REPLACE(ExtraçãoDados!C5={"DE: ESQUADRILHA SUBMARINOS"},1,28,"ES"),ExtraçãoDados!C5={"DE: COMISSÃO CULTURAL DE LMARINHA"},REPLACE(ExtraçãoDados!C5={"DE: COMISSÃO CULTURAL DE LMARINHA"},1,28,"CCM"),ExtraçãoDados!C5={"ON"},REPLACE(ExtraçãoDados!C5={"ON"},1,28,"DN"),ExtraçãoDados!C5={"ESQ. SUBMARINOS"},REPLACE(ExtraçãoDados!C5={"ESQ. SUBMARINOS"},1,28,"ES"),ExtraçãoDados!C5={"☒ irecção de Abastecimento"},REPLACE(ExtraçãoDados!C5={"☒ irecção de Abastecimento"},1,28,"DA"),ExtraçãoDados!C5={"Direcã d Abtit ço e asecmeno"},REPLACE(ExtraçãoDados!C5={"Direcã d Abtit ço e asecmeno"},1,28,"DA"),ExtraçãoDados!C5={"Diecã d Abtit rço e asecmeno"},REPLACE(ExtraçãoDados!C5={"Diecã d Abtit rço e asecmeno"},1,28,"DA"),ISNUMBER(SEARCH("COMISSÃO",ExtraçãoDados!C5,1)),REPLACE(ExtraçãoDados!C5,1,29,"CCM"),ISNUMBER(SEARCH("DN/DIL/DRT1",ExtraçãoDados!C5,1)),REPLACE(ExtraçãoDados!C5,1,29,"DN"),ISNUMBER(SEARCH("DIRECÇAO DE NAVIOS",ExtraçãoDados!C5,1)),REPLACE(ExtraçãoDados!C5,1,29,"DN"),ISNUMBER(SEARCH("ESQUADRILHA SUBMARIN",ExtraçãoDados!C5,1)),REPLACE(ExtraçãoDados!C5,1,29,"ES"),ISNUMBER(SEARCH("DN",ExtraçãoDados!C5,1)),REPLACE(ExtraçãoDados!C5,1,29,"DN"),ISNUMBER(SEARCH("DIRECÇÃO",ExtraçãoDados!C5,1)),REPLACE(ExtraçãoDados!C5,1,29,"DN"),ISNUMBER(SEARCH("DIRECÇA0",ExtraçãoDados!C5,1)),REPLACE(ExtraçãoDados!C5,1,29,"DN"),ISNUMBER(SEARCH("DIRE",ExtraçãoDados!C5,1)),REPLACE(ExtraçãoDados!C5,1,29,"DN"),ISNUMBER(SEARCH("ESQUADRILHA",ExtraçãoDados!C5,1)),REPLACE(ExtraçãoDados!C5,1,29,"ES"),ISNUMBER(SEARCH("HOSPITAL DA MARINHA",ExtraçãoDados!C5,1)),REPLACE(ExtraçãoDados!C5,1,29,"HM"),ISNUMBER(SEARCH("HOSPITAL",ExtraçãoDados!C5,1)),REPLACE(ExtraçãoDados!C5,1,29,"HM"),ISNUMBER(SEARCH("HM",ExtraçãoDados!C5,1)),REPLACE(ExtraçãoDados!C5,1,29,"HM"),ISNUMBER(SEARCH("SECÇÃO DE APÓSITOS",ExtraçãoDados!C5,1)),REPLACE(ExtraçãoDados!C5,1,29,"HM"))</f>
        <v>#N/A</v>
      </c>
      <c r="E5" s="4" t="e" cm="1">
        <f t="array" ref="E5">_xlfn.IFS(LEN(ExtraçãoDados!B5)=7,YEAR(ExtraçãoDados!D5),LEN(ExtraçãoDados!B5)=10,RIGHT(ExtraçãoDados!B5,4),LEN(ExtraçãoDados!B5)=9,YEAR(ExtraçãoDados!D5),LEN(ExtraçãoDados!B5)=8,YEAR(ExtraçãoDados!D5),LEN(ExtraçãoDados!B5)&gt;7,YEAR(ExtraçãoDados!D5),LEN(ExtraçãoDados!B5)&gt;5,YEAR(ExtraçãoDados!D5),LEN(ExtraçãoDados!B5)&gt;4,YEAR(ExtraçãoDados!D5))</f>
        <v>#N/A</v>
      </c>
      <c r="F5" s="4">
        <f>ExtraçãoDados!E5</f>
        <v>0</v>
      </c>
      <c r="N5" t="e" cm="1">
        <f t="array" ref="N5">_xlfn.IFS(LEN(ExtraçãoDados!D5)=7,YEAR(ExtraçãoDados!D5),LEN(ExtraçãoDados!D5)=8,RIGHT(ExtraçãoDados!B5,5),LEN(ExtraçãoDados!D5)=10,YEAR(ExtraçãoDados!D5))</f>
        <v>#N/A</v>
      </c>
    </row>
    <row r="6" spans="1:15" x14ac:dyDescent="0.25">
      <c r="A6" s="4">
        <f>ExtraçãoDados!A6</f>
        <v>0</v>
      </c>
      <c r="B6" s="4" t="str" cm="1">
        <f t="array" ref="B6">_xlfn.IFS(LEN(ExtraçãoDados!B6)=12,LEFT(ExtraçãoDados!B6,3),LEN(ExtraçãoDados!B6)=10,LEFT(ExtraçãoDados!B6,5),LEN(ExtraçãoDados!B6)&gt;19,0,LEN(ExtraçãoDados!B6)=9,LEFT(ExtraçãoDados!B6,4),LEN(ExtraçãoDados!B6)=6,LEFT(ExtraçãoDados!B6,3),LEN(ExtraçãoDados!B6)&lt;5,LEFT(ExtraçãoDados!B6,3),LEN(ExtraçãoDados!B6)=8,LEFT(ExtraçãoDados!B6,3),LEN(ExtraçãoDados!B6)=5,LEFT(ExtraçãoDados!B6,5),LEN(ExtraçãoDados!B6)=11,LEFT(ExtraçãoDados!B6,5),LEN(ExtraçãoDados!B6)=7,RIGHT(ExtraçãoDados!B6,6))</f>
        <v/>
      </c>
      <c r="C6" s="4" t="e" cm="1">
        <f t="array" ref="C6">_xlfn.IFS(LEN(B6)=1,"ERRO",LEN(B6)=2,_xlfn.CONCAT("000",B6),LEN(B6)=3,_xlfn.CONCAT("00",B6),LEN(B6)=4,_xlfn.CONCAT("0",B6),LEN(B6)=6,B6,LEN(B6)=7,B6,LEN(B6)=5,B6)</f>
        <v>#N/A</v>
      </c>
      <c r="D6" s="4" t="e" cm="1">
        <f t="array" ref="D6">_xlfn.IFS(ExtraçãoDados!C6={"Direcção de Abastecimento"},REPLACE(ExtraçãoDados!C6="{Direcção de Abastecimento}",1,25,"DA"),ExtraçãoDados!C6={"COMISSÃO CULTURAL DE LMARINHA"},REPLACE(ExtraçãoDados!C6={"COMISSÃO CULTURAL DE LMARINHA"},1,28,"CCM"),ExtraçãoDados!C6={"DIRECÇÃO DE NAVIOS"},REPLACE(ExtraçãoDados!C6={"DIRECÇÃO DE NAVIOS"},1,28,"DN"),ExtraçãoDados!C6={"ESQUADRILHA SUBMARINOS"},REPLACE(ExtraçãoDados!C6={"ESQUADRILHA SUBMARINOS"},1,28,"ES"),ExtraçãoDados!C6={"COMISSÃO MARINHA"},REPLACE(ExtraçãoDados!C6={"COMISSÃO MARINHA"},1,28,"CCM"),ExtraçãoDados!C6={"COMISSÃO CULTURAL DE MARINHA"},REPLACE(ExtraçãoDados!C6={"COMISSÃO CULTURAL DE MARINHA"},1,28,"CCM"),ExtraçãoDados!C6={"CCM"},REPLACE(ExtraçãoDados!C6={"CCM"},1,28,"CCM"),ExtraçãoDados!C6={"DN"},REPLACE(ExtraçãoDados!C6={"DN"},1,28,"DN"),ExtraçãoDados!C6={"ES"},REPLACE(ExtraçãoDados!C6={"ES"},1,28,"ES"),ExtraçãoDados!C6={"DA"},REPLACE(ExtraçãoDados!C6={"DA"},1,28,"DA"),ExtraçãoDados!C6={"DE: ESQUADRILHA SUBMARINOS"},REPLACE(ExtraçãoDados!C6={"DE: ESQUADRILHA SUBMARINOS"},1,28,"ES"),ExtraçãoDados!C6={"DE: COMISSÃO CULTURAL DE LMARINHA"},REPLACE(ExtraçãoDados!C6={"DE: COMISSÃO CULTURAL DE LMARINHA"},1,28,"CCM"),ExtraçãoDados!C6={"ON"},REPLACE(ExtraçãoDados!C6={"ON"},1,28,"DN"),ExtraçãoDados!C6={"ESQ. SUBMARINOS"},REPLACE(ExtraçãoDados!C6={"ESQ. SUBMARINOS"},1,28,"ES"),ExtraçãoDados!C6={"☒ irecção de Abastecimento"},REPLACE(ExtraçãoDados!C6={"☒ irecção de Abastecimento"},1,28,"DA"),ExtraçãoDados!C6={"Direcã d Abtit ço e asecmeno"},REPLACE(ExtraçãoDados!C6={"Direcã d Abtit ço e asecmeno"},1,28,"DA"),ExtraçãoDados!C6={"Diecã d Abtit rço e asecmeno"},REPLACE(ExtraçãoDados!C6={"Diecã d Abtit rço e asecmeno"},1,28,"DA"),ISNUMBER(SEARCH("COMISSÃO",ExtraçãoDados!C6,1)),REPLACE(ExtraçãoDados!C6,1,29,"CCM"),ISNUMBER(SEARCH("DN/DIL/DRT1",ExtraçãoDados!C6,1)),REPLACE(ExtraçãoDados!C6,1,29,"DN"),ISNUMBER(SEARCH("DIRECÇAO DE NAVIOS",ExtraçãoDados!C6,1)),REPLACE(ExtraçãoDados!C6,1,29,"DN"),ISNUMBER(SEARCH("ESQUADRILHA SUBMARIN",ExtraçãoDados!C6,1)),REPLACE(ExtraçãoDados!C6,1,29,"ES"),ISNUMBER(SEARCH("DN",ExtraçãoDados!C6,1)),REPLACE(ExtraçãoDados!C6,1,29,"DN"),ISNUMBER(SEARCH("DIRECÇÃO",ExtraçãoDados!C6,1)),REPLACE(ExtraçãoDados!C6,1,29,"DN"),ISNUMBER(SEARCH("DIRECÇA0",ExtraçãoDados!C6,1)),REPLACE(ExtraçãoDados!C6,1,29,"DN"),ISNUMBER(SEARCH("DIRE",ExtraçãoDados!C6,1)),REPLACE(ExtraçãoDados!C6,1,29,"DN"),ISNUMBER(SEARCH("ESQUADRILHA",ExtraçãoDados!C6,1)),REPLACE(ExtraçãoDados!C6,1,29,"ES"),ISNUMBER(SEARCH("HOSPITAL DA MARINHA",ExtraçãoDados!C6,1)),REPLACE(ExtraçãoDados!C6,1,29,"HM"),ISNUMBER(SEARCH("HOSPITAL",ExtraçãoDados!C6,1)),REPLACE(ExtraçãoDados!C6,1,29,"HM"),ISNUMBER(SEARCH("HM",ExtraçãoDados!C6,1)),REPLACE(ExtraçãoDados!C6,1,29,"HM"),ISNUMBER(SEARCH("SECÇÃO DE APÓSITOS",ExtraçãoDados!C6,1)),REPLACE(ExtraçãoDados!C6,1,29,"HM"))</f>
        <v>#N/A</v>
      </c>
      <c r="E6" s="4" t="e" cm="1">
        <f t="array" ref="E6">_xlfn.IFS(LEN(ExtraçãoDados!B6)=7,YEAR(ExtraçãoDados!D6),LEN(ExtraçãoDados!B6)=10,RIGHT(ExtraçãoDados!B6,4),LEN(ExtraçãoDados!B6)=9,YEAR(ExtraçãoDados!D6),LEN(ExtraçãoDados!B6)=8,YEAR(ExtraçãoDados!D6),LEN(ExtraçãoDados!B6)&gt;7,YEAR(ExtraçãoDados!D6),LEN(ExtraçãoDados!B6)&gt;5,YEAR(ExtraçãoDados!D6),LEN(ExtraçãoDados!B6)&gt;4,YEAR(ExtraçãoDados!D6))</f>
        <v>#N/A</v>
      </c>
      <c r="F6" s="4">
        <f>ExtraçãoDados!E6</f>
        <v>0</v>
      </c>
    </row>
    <row r="7" spans="1:15" x14ac:dyDescent="0.25">
      <c r="A7" s="4">
        <f>ExtraçãoDados!A7</f>
        <v>0</v>
      </c>
      <c r="B7" s="4" t="str" cm="1">
        <f t="array" ref="B7">_xlfn.IFS(LEN(ExtraçãoDados!B7)=12,LEFT(ExtraçãoDados!B7,3),LEN(ExtraçãoDados!B7)=10,LEFT(ExtraçãoDados!B7,5),LEN(ExtraçãoDados!B7)&gt;19,0,LEN(ExtraçãoDados!B7)=9,LEFT(ExtraçãoDados!B7,4),LEN(ExtraçãoDados!B7)=6,LEFT(ExtraçãoDados!B7,3),LEN(ExtraçãoDados!B7)&lt;5,LEFT(ExtraçãoDados!B7,3),LEN(ExtraçãoDados!B7)=8,LEFT(ExtraçãoDados!B7,3),LEN(ExtraçãoDados!B7)=5,LEFT(ExtraçãoDados!B7,5),LEN(ExtraçãoDados!B7)=11,LEFT(ExtraçãoDados!B7,5),LEN(ExtraçãoDados!B7)=7,RIGHT(ExtraçãoDados!B7,6))</f>
        <v/>
      </c>
      <c r="C7" s="4" t="e" cm="1">
        <f t="array" ref="C7">_xlfn.IFS(LEN(B7)=1,"ERRO",LEN(B7)=2,_xlfn.CONCAT("000",B7),LEN(B7)=3,_xlfn.CONCAT("00",B7),LEN(B7)=4,_xlfn.CONCAT("0",B7),LEN(B7)=6,B7,LEN(B7)=7,B7,LEN(B7)=5,B7)</f>
        <v>#N/A</v>
      </c>
      <c r="D7" s="4" t="e" cm="1">
        <f t="array" ref="D7">_xlfn.IFS(ExtraçãoDados!C7={"Direcção de Abastecimento"},REPLACE(ExtraçãoDados!C7="{Direcção de Abastecimento}",1,25,"DA"),ExtraçãoDados!C7={"COMISSÃO CULTURAL DE LMARINHA"},REPLACE(ExtraçãoDados!C7={"COMISSÃO CULTURAL DE LMARINHA"},1,28,"CCM"),ExtraçãoDados!C7={"DIRECÇÃO DE NAVIOS"},REPLACE(ExtraçãoDados!C7={"DIRECÇÃO DE NAVIOS"},1,28,"DN"),ExtraçãoDados!C7={"ESQUADRILHA SUBMARINOS"},REPLACE(ExtraçãoDados!C7={"ESQUADRILHA SUBMARINOS"},1,28,"ES"),ExtraçãoDados!C7={"COMISSÃO MARINHA"},REPLACE(ExtraçãoDados!C7={"COMISSÃO MARINHA"},1,28,"CCM"),ExtraçãoDados!C7={"COMISSÃO CULTURAL DE MARINHA"},REPLACE(ExtraçãoDados!C7={"COMISSÃO CULTURAL DE MARINHA"},1,28,"CCM"),ExtraçãoDados!C7={"CCM"},REPLACE(ExtraçãoDados!C7={"CCM"},1,28,"CCM"),ExtraçãoDados!C7={"DN"},REPLACE(ExtraçãoDados!C7={"DN"},1,28,"DN"),ExtraçãoDados!C7={"ES"},REPLACE(ExtraçãoDados!C7={"ES"},1,28,"ES"),ExtraçãoDados!C7={"DA"},REPLACE(ExtraçãoDados!C7={"DA"},1,28,"DA"),ExtraçãoDados!C7={"DE: ESQUADRILHA SUBMARINOS"},REPLACE(ExtraçãoDados!C7={"DE: ESQUADRILHA SUBMARINOS"},1,28,"ES"),ExtraçãoDados!C7={"DE: COMISSÃO CULTURAL DE LMARINHA"},REPLACE(ExtraçãoDados!C7={"DE: COMISSÃO CULTURAL DE LMARINHA"},1,28,"CCM"),ExtraçãoDados!C7={"ON"},REPLACE(ExtraçãoDados!C7={"ON"},1,28,"DN"),ExtraçãoDados!C7={"ESQ. SUBMARINOS"},REPLACE(ExtraçãoDados!C7={"ESQ. SUBMARINOS"},1,28,"ES"),ExtraçãoDados!C7={"☒ irecção de Abastecimento"},REPLACE(ExtraçãoDados!C7={"☒ irecção de Abastecimento"},1,28,"DA"),ExtraçãoDados!C7={"Direcã d Abtit ço e asecmeno"},REPLACE(ExtraçãoDados!C7={"Direcã d Abtit ço e asecmeno"},1,28,"DA"),ExtraçãoDados!C7={"Diecã d Abtit rço e asecmeno"},REPLACE(ExtraçãoDados!C7={"Diecã d Abtit rço e asecmeno"},1,28,"DA"),ISNUMBER(SEARCH("COMISSÃO",ExtraçãoDados!C7,1)),REPLACE(ExtraçãoDados!C7,1,29,"CCM"),ISNUMBER(SEARCH("DN/DIL/DRT1",ExtraçãoDados!C7,1)),REPLACE(ExtraçãoDados!C7,1,29,"DN"),ISNUMBER(SEARCH("DIRECÇAO DE NAVIOS",ExtraçãoDados!C7,1)),REPLACE(ExtraçãoDados!C7,1,29,"DN"),ISNUMBER(SEARCH("ESQUADRILHA SUBMARIN",ExtraçãoDados!C7,1)),REPLACE(ExtraçãoDados!C7,1,29,"ES"),ISNUMBER(SEARCH("DN",ExtraçãoDados!C7,1)),REPLACE(ExtraçãoDados!C7,1,29,"DN"),ISNUMBER(SEARCH("DIRECÇÃO",ExtraçãoDados!C7,1)),REPLACE(ExtraçãoDados!C7,1,29,"DN"),ISNUMBER(SEARCH("DIRECÇA0",ExtraçãoDados!C7,1)),REPLACE(ExtraçãoDados!C7,1,29,"DN"),ISNUMBER(SEARCH("DIRE",ExtraçãoDados!C7,1)),REPLACE(ExtraçãoDados!C7,1,29,"DN"),ISNUMBER(SEARCH("ESQUADRILHA",ExtraçãoDados!C7,1)),REPLACE(ExtraçãoDados!C7,1,29,"ES"),ISNUMBER(SEARCH("HOSPITAL DA MARINHA",ExtraçãoDados!C7,1)),REPLACE(ExtraçãoDados!C7,1,29,"HM"),ISNUMBER(SEARCH("HOSPITAL",ExtraçãoDados!C7,1)),REPLACE(ExtraçãoDados!C7,1,29,"HM"),ISNUMBER(SEARCH("HM",ExtraçãoDados!C7,1)),REPLACE(ExtraçãoDados!C7,1,29,"HM"),ISNUMBER(SEARCH("SECÇÃO DE APÓSITOS",ExtraçãoDados!C7,1)),REPLACE(ExtraçãoDados!C7,1,29,"HM"))</f>
        <v>#N/A</v>
      </c>
      <c r="E7" s="4" t="e" cm="1">
        <f t="array" ref="E7">_xlfn.IFS(LEN(ExtraçãoDados!B7)=7,YEAR(ExtraçãoDados!D7),LEN(ExtraçãoDados!B7)=10,RIGHT(ExtraçãoDados!B7,4),LEN(ExtraçãoDados!B7)=9,YEAR(ExtraçãoDados!D7),LEN(ExtraçãoDados!B7)=8,YEAR(ExtraçãoDados!D7),LEN(ExtraçãoDados!B7)&gt;7,YEAR(ExtraçãoDados!D7),LEN(ExtraçãoDados!B7)&gt;5,YEAR(ExtraçãoDados!D7),LEN(ExtraçãoDados!B7)&gt;4,YEAR(ExtraçãoDados!D7))</f>
        <v>#N/A</v>
      </c>
      <c r="F7" s="4">
        <f>ExtraçãoDados!E7</f>
        <v>0</v>
      </c>
    </row>
    <row r="8" spans="1:15" x14ac:dyDescent="0.25">
      <c r="A8" s="4">
        <f>ExtraçãoDados!A8</f>
        <v>0</v>
      </c>
      <c r="B8" s="4" t="str" cm="1">
        <f t="array" ref="B8">_xlfn.IFS(LEN(ExtraçãoDados!B8)=12,LEFT(ExtraçãoDados!B8,3),LEN(ExtraçãoDados!B8)=10,LEFT(ExtraçãoDados!B8,5),LEN(ExtraçãoDados!B8)&gt;19,0,LEN(ExtraçãoDados!B8)=9,LEFT(ExtraçãoDados!B8,4),LEN(ExtraçãoDados!B8)=6,LEFT(ExtraçãoDados!B8,3),LEN(ExtraçãoDados!B8)&lt;5,LEFT(ExtraçãoDados!B8,3),LEN(ExtraçãoDados!B8)=8,LEFT(ExtraçãoDados!B8,3),LEN(ExtraçãoDados!B8)=5,LEFT(ExtraçãoDados!B8,5),LEN(ExtraçãoDados!B8)=11,LEFT(ExtraçãoDados!B8,5),LEN(ExtraçãoDados!B8)=7,RIGHT(ExtraçãoDados!B8,6))</f>
        <v/>
      </c>
      <c r="C8" s="4" t="e" cm="1">
        <f t="array" ref="C8">_xlfn.IFS(LEN(B8)=1,"ERRO",LEN(B8)=2,_xlfn.CONCAT("000",B8),LEN(B8)=3,_xlfn.CONCAT("00",B8),LEN(B8)=4,_xlfn.CONCAT("0",B8),LEN(B8)=6,B8,LEN(B8)=7,B8,LEN(B8)=5,B8)</f>
        <v>#N/A</v>
      </c>
      <c r="D8" s="4" t="e" cm="1">
        <f t="array" ref="D8">_xlfn.IFS(ExtraçãoDados!C8={"Direcção de Abastecimento"},REPLACE(ExtraçãoDados!C8="{Direcção de Abastecimento}",1,25,"DA"),ExtraçãoDados!C8={"COMISSÃO CULTURAL DE LMARINHA"},REPLACE(ExtraçãoDados!C8={"COMISSÃO CULTURAL DE LMARINHA"},1,28,"CCM"),ExtraçãoDados!C8={"DIRECÇÃO DE NAVIOS"},REPLACE(ExtraçãoDados!C8={"DIRECÇÃO DE NAVIOS"},1,28,"DN"),ExtraçãoDados!C8={"ESQUADRILHA SUBMARINOS"},REPLACE(ExtraçãoDados!C8={"ESQUADRILHA SUBMARINOS"},1,28,"ES"),ExtraçãoDados!C8={"COMISSÃO MARINHA"},REPLACE(ExtraçãoDados!C8={"COMISSÃO MARINHA"},1,28,"CCM"),ExtraçãoDados!C8={"COMISSÃO CULTURAL DE MARINHA"},REPLACE(ExtraçãoDados!C8={"COMISSÃO CULTURAL DE MARINHA"},1,28,"CCM"),ExtraçãoDados!C8={"CCM"},REPLACE(ExtraçãoDados!C8={"CCM"},1,28,"CCM"),ExtraçãoDados!C8={"DN"},REPLACE(ExtraçãoDados!C8={"DN"},1,28,"DN"),ExtraçãoDados!C8={"ES"},REPLACE(ExtraçãoDados!C8={"ES"},1,28,"ES"),ExtraçãoDados!C8={"DA"},REPLACE(ExtraçãoDados!C8={"DA"},1,28,"DA"),ExtraçãoDados!C8={"DE: ESQUADRILHA SUBMARINOS"},REPLACE(ExtraçãoDados!C8={"DE: ESQUADRILHA SUBMARINOS"},1,28,"ES"),ExtraçãoDados!C8={"DE: COMISSÃO CULTURAL DE LMARINHA"},REPLACE(ExtraçãoDados!C8={"DE: COMISSÃO CULTURAL DE LMARINHA"},1,28,"CCM"),ExtraçãoDados!C8={"ON"},REPLACE(ExtraçãoDados!C8={"ON"},1,28,"DN"),ExtraçãoDados!C8={"ESQ. SUBMARINOS"},REPLACE(ExtraçãoDados!C8={"ESQ. SUBMARINOS"},1,28,"ES"),ExtraçãoDados!C8={"☒ irecção de Abastecimento"},REPLACE(ExtraçãoDados!C8={"☒ irecção de Abastecimento"},1,28,"DA"),ExtraçãoDados!C8={"Direcã d Abtit ço e asecmeno"},REPLACE(ExtraçãoDados!C8={"Direcã d Abtit ço e asecmeno"},1,28,"DA"),ExtraçãoDados!C8={"Diecã d Abtit rço e asecmeno"},REPLACE(ExtraçãoDados!C8={"Diecã d Abtit rço e asecmeno"},1,28,"DA"),ISNUMBER(SEARCH("COMISSÃO",ExtraçãoDados!C8,1)),REPLACE(ExtraçãoDados!C8,1,29,"CCM"),ISNUMBER(SEARCH("DN/DIL/DRT1",ExtraçãoDados!C8,1)),REPLACE(ExtraçãoDados!C8,1,29,"DN"),ISNUMBER(SEARCH("DIRECÇAO DE NAVIOS",ExtraçãoDados!C8,1)),REPLACE(ExtraçãoDados!C8,1,29,"DN"),ISNUMBER(SEARCH("ESQUADRILHA SUBMARIN",ExtraçãoDados!C8,1)),REPLACE(ExtraçãoDados!C8,1,29,"ES"),ISNUMBER(SEARCH("DN",ExtraçãoDados!C8,1)),REPLACE(ExtraçãoDados!C8,1,29,"DN"),ISNUMBER(SEARCH("DIRECÇÃO",ExtraçãoDados!C8,1)),REPLACE(ExtraçãoDados!C8,1,29,"DN"),ISNUMBER(SEARCH("DIRECÇA0",ExtraçãoDados!C8,1)),REPLACE(ExtraçãoDados!C8,1,29,"DN"),ISNUMBER(SEARCH("DIRE",ExtraçãoDados!C8,1)),REPLACE(ExtraçãoDados!C8,1,29,"DN"),ISNUMBER(SEARCH("ESQUADRILHA",ExtraçãoDados!C8,1)),REPLACE(ExtraçãoDados!C8,1,29,"ES"),ISNUMBER(SEARCH("HOSPITAL DA MARINHA",ExtraçãoDados!C8,1)),REPLACE(ExtraçãoDados!C8,1,29,"HM"),ISNUMBER(SEARCH("HOSPITAL",ExtraçãoDados!C8,1)),REPLACE(ExtraçãoDados!C8,1,29,"HM"),ISNUMBER(SEARCH("HM",ExtraçãoDados!C8,1)),REPLACE(ExtraçãoDados!C8,1,29,"HM"),ISNUMBER(SEARCH("SECÇÃO DE APÓSITOS",ExtraçãoDados!C8,1)),REPLACE(ExtraçãoDados!C8,1,29,"HM"))</f>
        <v>#N/A</v>
      </c>
      <c r="E8" s="4" t="e" cm="1">
        <f t="array" ref="E8">_xlfn.IFS(LEN(ExtraçãoDados!B8)=7,YEAR(ExtraçãoDados!D8),LEN(ExtraçãoDados!B8)=10,RIGHT(ExtraçãoDados!B8,4),LEN(ExtraçãoDados!B8)=9,YEAR(ExtraçãoDados!D8),LEN(ExtraçãoDados!B8)=8,YEAR(ExtraçãoDados!D8),LEN(ExtraçãoDados!B8)&gt;7,YEAR(ExtraçãoDados!D8),LEN(ExtraçãoDados!B8)&gt;5,YEAR(ExtraçãoDados!D8),LEN(ExtraçãoDados!B8)&gt;4,YEAR(ExtraçãoDados!D8))</f>
        <v>#N/A</v>
      </c>
      <c r="F8" s="4">
        <f>ExtraçãoDados!E8</f>
        <v>0</v>
      </c>
    </row>
    <row r="9" spans="1:15" x14ac:dyDescent="0.25">
      <c r="A9" s="4">
        <f>ExtraçãoDados!A9</f>
        <v>0</v>
      </c>
      <c r="B9" s="4" t="str" cm="1">
        <f t="array" ref="B9">_xlfn.IFS(LEN(ExtraçãoDados!B9)=12,LEFT(ExtraçãoDados!B9,3),LEN(ExtraçãoDados!B9)=10,LEFT(ExtraçãoDados!B9,5),LEN(ExtraçãoDados!B9)&gt;19,0,LEN(ExtraçãoDados!B9)=9,LEFT(ExtraçãoDados!B9,4),LEN(ExtraçãoDados!B9)=6,LEFT(ExtraçãoDados!B9,3),LEN(ExtraçãoDados!B9)&lt;5,LEFT(ExtraçãoDados!B9,3),LEN(ExtraçãoDados!B9)=8,LEFT(ExtraçãoDados!B9,3),LEN(ExtraçãoDados!B9)=5,LEFT(ExtraçãoDados!B9,5),LEN(ExtraçãoDados!B9)=11,LEFT(ExtraçãoDados!B9,5),LEN(ExtraçãoDados!B9)=7,RIGHT(ExtraçãoDados!B9,6))</f>
        <v/>
      </c>
      <c r="C9" s="4" t="e" cm="1">
        <f t="array" ref="C9">_xlfn.IFS(LEN(B9)=1,"ERRO",LEN(B9)=2,_xlfn.CONCAT("000",B9),LEN(B9)=3,_xlfn.CONCAT("00",B9),LEN(B9)=4,_xlfn.CONCAT("0",B9),LEN(B9)=6,B9,LEN(B9)=7,B9,LEN(B9)=5,B9)</f>
        <v>#N/A</v>
      </c>
      <c r="D9" s="4" t="e" cm="1">
        <f t="array" ref="D9">_xlfn.IFS(ExtraçãoDados!C9={"Direcção de Abastecimento"},REPLACE(ExtraçãoDados!C9="{Direcção de Abastecimento}",1,25,"DA"),ExtraçãoDados!C9={"COMISSÃO CULTURAL DE LMARINHA"},REPLACE(ExtraçãoDados!C9={"COMISSÃO CULTURAL DE LMARINHA"},1,28,"CCM"),ExtraçãoDados!C9={"DIRECÇÃO DE NAVIOS"},REPLACE(ExtraçãoDados!C9={"DIRECÇÃO DE NAVIOS"},1,28,"DN"),ExtraçãoDados!C9={"ESQUADRILHA SUBMARINOS"},REPLACE(ExtraçãoDados!C9={"ESQUADRILHA SUBMARINOS"},1,28,"ES"),ExtraçãoDados!C9={"COMISSÃO MARINHA"},REPLACE(ExtraçãoDados!C9={"COMISSÃO MARINHA"},1,28,"CCM"),ExtraçãoDados!C9={"COMISSÃO CULTURAL DE MARINHA"},REPLACE(ExtraçãoDados!C9={"COMISSÃO CULTURAL DE MARINHA"},1,28,"CCM"),ExtraçãoDados!C9={"CCM"},REPLACE(ExtraçãoDados!C9={"CCM"},1,28,"CCM"),ExtraçãoDados!C9={"DN"},REPLACE(ExtraçãoDados!C9={"DN"},1,28,"DN"),ExtraçãoDados!C9={"ES"},REPLACE(ExtraçãoDados!C9={"ES"},1,28,"ES"),ExtraçãoDados!C9={"DA"},REPLACE(ExtraçãoDados!C9={"DA"},1,28,"DA"),ExtraçãoDados!C9={"DE: ESQUADRILHA SUBMARINOS"},REPLACE(ExtraçãoDados!C9={"DE: ESQUADRILHA SUBMARINOS"},1,28,"ES"),ExtraçãoDados!C9={"DE: COMISSÃO CULTURAL DE LMARINHA"},REPLACE(ExtraçãoDados!C9={"DE: COMISSÃO CULTURAL DE LMARINHA"},1,28,"CCM"),ExtraçãoDados!C9={"ON"},REPLACE(ExtraçãoDados!C9={"ON"},1,28,"DN"),ExtraçãoDados!C9={"ESQ. SUBMARINOS"},REPLACE(ExtraçãoDados!C9={"ESQ. SUBMARINOS"},1,28,"ES"),ExtraçãoDados!C9={"☒ irecção de Abastecimento"},REPLACE(ExtraçãoDados!C9={"☒ irecção de Abastecimento"},1,28,"DA"),ExtraçãoDados!C9={"Direcã d Abtit ço e asecmeno"},REPLACE(ExtraçãoDados!C9={"Direcã d Abtit ço e asecmeno"},1,28,"DA"),ExtraçãoDados!C9={"Diecã d Abtit rço e asecmeno"},REPLACE(ExtraçãoDados!C9={"Diecã d Abtit rço e asecmeno"},1,28,"DA"),ISNUMBER(SEARCH("COMISSÃO",ExtraçãoDados!C9,1)),REPLACE(ExtraçãoDados!C9,1,29,"CCM"),ISNUMBER(SEARCH("DN/DIL/DRT1",ExtraçãoDados!C9,1)),REPLACE(ExtraçãoDados!C9,1,29,"DN"),ISNUMBER(SEARCH("DIRECÇAO DE NAVIOS",ExtraçãoDados!C9,1)),REPLACE(ExtraçãoDados!C9,1,29,"DN"),ISNUMBER(SEARCH("ESQUADRILHA SUBMARIN",ExtraçãoDados!C9,1)),REPLACE(ExtraçãoDados!C9,1,29,"ES"),ISNUMBER(SEARCH("DN",ExtraçãoDados!C9,1)),REPLACE(ExtraçãoDados!C9,1,29,"DN"),ISNUMBER(SEARCH("DIRECÇÃO",ExtraçãoDados!C9,1)),REPLACE(ExtraçãoDados!C9,1,29,"DN"),ISNUMBER(SEARCH("DIRECÇA0",ExtraçãoDados!C9,1)),REPLACE(ExtraçãoDados!C9,1,29,"DN"),ISNUMBER(SEARCH("DIRE",ExtraçãoDados!C9,1)),REPLACE(ExtraçãoDados!C9,1,29,"DN"),ISNUMBER(SEARCH("ESQUADRILHA",ExtraçãoDados!C9,1)),REPLACE(ExtraçãoDados!C9,1,29,"ES"),ISNUMBER(SEARCH("HOSPITAL DA MARINHA",ExtraçãoDados!C9,1)),REPLACE(ExtraçãoDados!C9,1,29,"HM"),ISNUMBER(SEARCH("HOSPITAL",ExtraçãoDados!C9,1)),REPLACE(ExtraçãoDados!C9,1,29,"HM"),ISNUMBER(SEARCH("HM",ExtraçãoDados!C9,1)),REPLACE(ExtraçãoDados!C9,1,29,"HM"),ISNUMBER(SEARCH("SECÇÃO DE APÓSITOS",ExtraçãoDados!C9,1)),REPLACE(ExtraçãoDados!C9,1,29,"HM"))</f>
        <v>#N/A</v>
      </c>
      <c r="E9" s="4" t="e" cm="1">
        <f t="array" ref="E9">_xlfn.IFS(LEN(ExtraçãoDados!B9)=7,YEAR(ExtraçãoDados!D9),LEN(ExtraçãoDados!B9)=10,RIGHT(ExtraçãoDados!B9,4),LEN(ExtraçãoDados!B9)=9,YEAR(ExtraçãoDados!D9),LEN(ExtraçãoDados!B9)=8,YEAR(ExtraçãoDados!D9),LEN(ExtraçãoDados!B9)&gt;7,YEAR(ExtraçãoDados!D9),LEN(ExtraçãoDados!B9)&gt;5,YEAR(ExtraçãoDados!D9),LEN(ExtraçãoDados!B9)&gt;4,YEAR(ExtraçãoDados!D9))</f>
        <v>#N/A</v>
      </c>
      <c r="F9" s="4">
        <f>ExtraçãoDados!E9</f>
        <v>0</v>
      </c>
    </row>
    <row r="10" spans="1:15" x14ac:dyDescent="0.25">
      <c r="A10" s="4">
        <f>ExtraçãoDados!A10</f>
        <v>0</v>
      </c>
      <c r="B10" s="4" t="str" cm="1">
        <f t="array" ref="B10">_xlfn.IFS(LEN(ExtraçãoDados!B10)=12,LEFT(ExtraçãoDados!B10,3),LEN(ExtraçãoDados!B10)=10,LEFT(ExtraçãoDados!B10,5),LEN(ExtraçãoDados!B10)&gt;19,0,LEN(ExtraçãoDados!B10)=9,LEFT(ExtraçãoDados!B10,4),LEN(ExtraçãoDados!B10)=6,LEFT(ExtraçãoDados!B10,3),LEN(ExtraçãoDados!B10)&lt;5,LEFT(ExtraçãoDados!B10,3),LEN(ExtraçãoDados!B10)=8,LEFT(ExtraçãoDados!B10,3),LEN(ExtraçãoDados!B10)=5,LEFT(ExtraçãoDados!B10,5),LEN(ExtraçãoDados!B10)=11,LEFT(ExtraçãoDados!B10,5),LEN(ExtraçãoDados!B10)=7,RIGHT(ExtraçãoDados!B10,6))</f>
        <v/>
      </c>
      <c r="C10" s="4" t="e" cm="1">
        <f t="array" ref="C10">_xlfn.IFS(LEN(B10)=1,"ERRO",LEN(B10)=2,_xlfn.CONCAT("000",B10),LEN(B10)=3,_xlfn.CONCAT("00",B10),LEN(B10)=4,_xlfn.CONCAT("0",B10),LEN(B10)=6,B10,LEN(B10)=7,B10,LEN(B10)=5,B10)</f>
        <v>#N/A</v>
      </c>
      <c r="D10" s="4" t="e" cm="1">
        <f t="array" ref="D10">_xlfn.IFS(ExtraçãoDados!C10={"Direcção de Abastecimento"},REPLACE(ExtraçãoDados!C10="{Direcção de Abastecimento}",1,25,"DA"),ExtraçãoDados!C10={"COMISSÃO CULTURAL DE LMARINHA"},REPLACE(ExtraçãoDados!C10={"COMISSÃO CULTURAL DE LMARINHA"},1,28,"CCM"),ExtraçãoDados!C10={"DIRECÇÃO DE NAVIOS"},REPLACE(ExtraçãoDados!C10={"DIRECÇÃO DE NAVIOS"},1,28,"DN"),ExtraçãoDados!C10={"ESQUADRILHA SUBMARINOS"},REPLACE(ExtraçãoDados!C10={"ESQUADRILHA SUBMARINOS"},1,28,"ES"),ExtraçãoDados!C10={"COMISSÃO MARINHA"},REPLACE(ExtraçãoDados!C10={"COMISSÃO MARINHA"},1,28,"CCM"),ExtraçãoDados!C10={"COMISSÃO CULTURAL DE MARINHA"},REPLACE(ExtraçãoDados!C10={"COMISSÃO CULTURAL DE MARINHA"},1,28,"CCM"),ExtraçãoDados!C10={"CCM"},REPLACE(ExtraçãoDados!C10={"CCM"},1,28,"CCM"),ExtraçãoDados!C10={"DN"},REPLACE(ExtraçãoDados!C10={"DN"},1,28,"DN"),ExtraçãoDados!C10={"ES"},REPLACE(ExtraçãoDados!C10={"ES"},1,28,"ES"),ExtraçãoDados!C10={"DA"},REPLACE(ExtraçãoDados!C10={"DA"},1,28,"DA"),ExtraçãoDados!C10={"DE: ESQUADRILHA SUBMARINOS"},REPLACE(ExtraçãoDados!C10={"DE: ESQUADRILHA SUBMARINOS"},1,28,"ES"),ExtraçãoDados!C10={"DE: COMISSÃO CULTURAL DE LMARINHA"},REPLACE(ExtraçãoDados!C10={"DE: COMISSÃO CULTURAL DE LMARINHA"},1,28,"CCM"),ExtraçãoDados!C10={"ON"},REPLACE(ExtraçãoDados!C10={"ON"},1,28,"DN"),ExtraçãoDados!C10={"ESQ. SUBMARINOS"},REPLACE(ExtraçãoDados!C10={"ESQ. SUBMARINOS"},1,28,"ES"),ExtraçãoDados!C10={"☒ irecção de Abastecimento"},REPLACE(ExtraçãoDados!C10={"☒ irecção de Abastecimento"},1,28,"DA"),ExtraçãoDados!C10={"Direcã d Abtit ço e asecmeno"},REPLACE(ExtraçãoDados!C10={"Direcã d Abtit ço e asecmeno"},1,28,"DA"),ExtraçãoDados!C10={"Diecã d Abtit rço e asecmeno"},REPLACE(ExtraçãoDados!C10={"Diecã d Abtit rço e asecmeno"},1,28,"DA"),ISNUMBER(SEARCH("COMISSÃO",ExtraçãoDados!C10,1)),REPLACE(ExtraçãoDados!C10,1,29,"CCM"),ISNUMBER(SEARCH("DN/DIL/DRT1",ExtraçãoDados!C10,1)),REPLACE(ExtraçãoDados!C10,1,29,"DN"),ISNUMBER(SEARCH("DIRECÇAO DE NAVIOS",ExtraçãoDados!C10,1)),REPLACE(ExtraçãoDados!C10,1,29,"DN"),ISNUMBER(SEARCH("ESQUADRILHA SUBMARIN",ExtraçãoDados!C10,1)),REPLACE(ExtraçãoDados!C10,1,29,"ES"),ISNUMBER(SEARCH("DN",ExtraçãoDados!C10,1)),REPLACE(ExtraçãoDados!C10,1,29,"DN"),ISNUMBER(SEARCH("DIRECÇÃO",ExtraçãoDados!C10,1)),REPLACE(ExtraçãoDados!C10,1,29,"DN"),ISNUMBER(SEARCH("DIRECÇA0",ExtraçãoDados!C10,1)),REPLACE(ExtraçãoDados!C10,1,29,"DN"),ISNUMBER(SEARCH("DIRE",ExtraçãoDados!C10,1)),REPLACE(ExtraçãoDados!C10,1,29,"DN"),ISNUMBER(SEARCH("ESQUADRILHA",ExtraçãoDados!C10,1)),REPLACE(ExtraçãoDados!C10,1,29,"ES"),ISNUMBER(SEARCH("HOSPITAL DA MARINHA",ExtraçãoDados!C10,1)),REPLACE(ExtraçãoDados!C10,1,29,"HM"),ISNUMBER(SEARCH("HOSPITAL",ExtraçãoDados!C10,1)),REPLACE(ExtraçãoDados!C10,1,29,"HM"),ISNUMBER(SEARCH("HM",ExtraçãoDados!C10,1)),REPLACE(ExtraçãoDados!C10,1,29,"HM"),ISNUMBER(SEARCH("SECÇÃO DE APÓSITOS",ExtraçãoDados!C10,1)),REPLACE(ExtraçãoDados!C10,1,29,"HM"))</f>
        <v>#N/A</v>
      </c>
      <c r="E10" s="4" t="e" cm="1">
        <f t="array" ref="E10">_xlfn.IFS(LEN(ExtraçãoDados!B10)=7,YEAR(ExtraçãoDados!D10),LEN(ExtraçãoDados!B10)=10,RIGHT(ExtraçãoDados!B10,4),LEN(ExtraçãoDados!B10)=9,YEAR(ExtraçãoDados!D10),LEN(ExtraçãoDados!B10)=8,YEAR(ExtraçãoDados!D10),LEN(ExtraçãoDados!B10)&gt;7,YEAR(ExtraçãoDados!D10),LEN(ExtraçãoDados!B10)&gt;5,YEAR(ExtraçãoDados!D10),LEN(ExtraçãoDados!B10)&gt;4,YEAR(ExtraçãoDados!D10))</f>
        <v>#N/A</v>
      </c>
      <c r="F10" s="4">
        <f>ExtraçãoDados!E10</f>
        <v>0</v>
      </c>
    </row>
    <row r="11" spans="1:15" x14ac:dyDescent="0.25">
      <c r="A11" s="4">
        <f>ExtraçãoDados!A11</f>
        <v>0</v>
      </c>
      <c r="B11" s="4" t="str" cm="1">
        <f t="array" ref="B11">_xlfn.IFS(LEN(ExtraçãoDados!B11)=12,LEFT(ExtraçãoDados!B11,3),LEN(ExtraçãoDados!B11)=10,LEFT(ExtraçãoDados!B11,5),LEN(ExtraçãoDados!B11)&gt;19,0,LEN(ExtraçãoDados!B11)=9,LEFT(ExtraçãoDados!B11,4),LEN(ExtraçãoDados!B11)=6,LEFT(ExtraçãoDados!B11,3),LEN(ExtraçãoDados!B11)&lt;5,LEFT(ExtraçãoDados!B11,3),LEN(ExtraçãoDados!B11)=8,LEFT(ExtraçãoDados!B11,3),LEN(ExtraçãoDados!B11)=5,LEFT(ExtraçãoDados!B11,5),LEN(ExtraçãoDados!B11)=11,LEFT(ExtraçãoDados!B11,5),LEN(ExtraçãoDados!B11)=7,RIGHT(ExtraçãoDados!B11,6))</f>
        <v/>
      </c>
      <c r="C11" s="4" t="e" cm="1">
        <f t="array" ref="C11">_xlfn.IFS(LEN(B11)=1,"ERRO",LEN(B11)=2,_xlfn.CONCAT("000",B11),LEN(B11)=3,_xlfn.CONCAT("00",B11),LEN(B11)=4,_xlfn.CONCAT("0",B11),LEN(B11)=6,B11,LEN(B11)=7,B11,LEN(B11)=5,B11)</f>
        <v>#N/A</v>
      </c>
      <c r="D11" s="4" t="e" cm="1">
        <f t="array" ref="D11">_xlfn.IFS(ExtraçãoDados!C11={"Direcção de Abastecimento"},REPLACE(ExtraçãoDados!C11="{Direcção de Abastecimento}",1,25,"DA"),ExtraçãoDados!C11={"COMISSÃO CULTURAL DE LMARINHA"},REPLACE(ExtraçãoDados!C11={"COMISSÃO CULTURAL DE LMARINHA"},1,28,"CCM"),ExtraçãoDados!C11={"DIRECÇÃO DE NAVIOS"},REPLACE(ExtraçãoDados!C11={"DIRECÇÃO DE NAVIOS"},1,28,"DN"),ExtraçãoDados!C11={"ESQUADRILHA SUBMARINOS"},REPLACE(ExtraçãoDados!C11={"ESQUADRILHA SUBMARINOS"},1,28,"ES"),ExtraçãoDados!C11={"COMISSÃO MARINHA"},REPLACE(ExtraçãoDados!C11={"COMISSÃO MARINHA"},1,28,"CCM"),ExtraçãoDados!C11={"COMISSÃO CULTURAL DE MARINHA"},REPLACE(ExtraçãoDados!C11={"COMISSÃO CULTURAL DE MARINHA"},1,28,"CCM"),ExtraçãoDados!C11={"CCM"},REPLACE(ExtraçãoDados!C11={"CCM"},1,28,"CCM"),ExtraçãoDados!C11={"DN"},REPLACE(ExtraçãoDados!C11={"DN"},1,28,"DN"),ExtraçãoDados!C11={"ES"},REPLACE(ExtraçãoDados!C11={"ES"},1,28,"ES"),ExtraçãoDados!C11={"DA"},REPLACE(ExtraçãoDados!C11={"DA"},1,28,"DA"),ExtraçãoDados!C11={"DE: ESQUADRILHA SUBMARINOS"},REPLACE(ExtraçãoDados!C11={"DE: ESQUADRILHA SUBMARINOS"},1,28,"ES"),ExtraçãoDados!C11={"DE: COMISSÃO CULTURAL DE LMARINHA"},REPLACE(ExtraçãoDados!C11={"DE: COMISSÃO CULTURAL DE LMARINHA"},1,28,"CCM"),ExtraçãoDados!C11={"ON"},REPLACE(ExtraçãoDados!C11={"ON"},1,28,"DN"),ExtraçãoDados!C11={"ESQ. SUBMARINOS"},REPLACE(ExtraçãoDados!C11={"ESQ. SUBMARINOS"},1,28,"ES"),ExtraçãoDados!C11={"☒ irecção de Abastecimento"},REPLACE(ExtraçãoDados!C11={"☒ irecção de Abastecimento"},1,28,"DA"),ExtraçãoDados!C11={"Direcã d Abtit ço e asecmeno"},REPLACE(ExtraçãoDados!C11={"Direcã d Abtit ço e asecmeno"},1,28,"DA"),ExtraçãoDados!C11={"Diecã d Abtit rço e asecmeno"},REPLACE(ExtraçãoDados!C11={"Diecã d Abtit rço e asecmeno"},1,28,"DA"),ISNUMBER(SEARCH("COMISSÃO",ExtraçãoDados!C11,1)),REPLACE(ExtraçãoDados!C11,1,29,"CCM"),ISNUMBER(SEARCH("DN/DIL/DRT1",ExtraçãoDados!C11,1)),REPLACE(ExtraçãoDados!C11,1,29,"DN"),ISNUMBER(SEARCH("DIRECÇAO DE NAVIOS",ExtraçãoDados!C11,1)),REPLACE(ExtraçãoDados!C11,1,29,"DN"),ISNUMBER(SEARCH("ESQUADRILHA SUBMARIN",ExtraçãoDados!C11,1)),REPLACE(ExtraçãoDados!C11,1,29,"ES"),ISNUMBER(SEARCH("DN",ExtraçãoDados!C11,1)),REPLACE(ExtraçãoDados!C11,1,29,"DN"),ISNUMBER(SEARCH("DIRECÇÃO",ExtraçãoDados!C11,1)),REPLACE(ExtraçãoDados!C11,1,29,"DN"),ISNUMBER(SEARCH("DIRECÇA0",ExtraçãoDados!C11,1)),REPLACE(ExtraçãoDados!C11,1,29,"DN"),ISNUMBER(SEARCH("DIRE",ExtraçãoDados!C11,1)),REPLACE(ExtraçãoDados!C11,1,29,"DN"),ISNUMBER(SEARCH("ESQUADRILHA",ExtraçãoDados!C11,1)),REPLACE(ExtraçãoDados!C11,1,29,"ES"),ISNUMBER(SEARCH("HOSPITAL DA MARINHA",ExtraçãoDados!C11,1)),REPLACE(ExtraçãoDados!C11,1,29,"HM"),ISNUMBER(SEARCH("HOSPITAL",ExtraçãoDados!C11,1)),REPLACE(ExtraçãoDados!C11,1,29,"HM"),ISNUMBER(SEARCH("HM",ExtraçãoDados!C11,1)),REPLACE(ExtraçãoDados!C11,1,29,"HM"),ISNUMBER(SEARCH("SECÇÃO DE APÓSITOS",ExtraçãoDados!C11,1)),REPLACE(ExtraçãoDados!C11,1,29,"HM"))</f>
        <v>#N/A</v>
      </c>
      <c r="E11" s="4" t="e" cm="1">
        <f t="array" ref="E11">_xlfn.IFS(LEN(ExtraçãoDados!B11)=7,YEAR(ExtraçãoDados!D11),LEN(ExtraçãoDados!B11)=10,RIGHT(ExtraçãoDados!B11,4),LEN(ExtraçãoDados!B11)=9,YEAR(ExtraçãoDados!D11),LEN(ExtraçãoDados!B11)=8,YEAR(ExtraçãoDados!D11),LEN(ExtraçãoDados!B11)&gt;7,YEAR(ExtraçãoDados!D11),LEN(ExtraçãoDados!B11)&gt;5,YEAR(ExtraçãoDados!D11),LEN(ExtraçãoDados!B11)&gt;4,YEAR(ExtraçãoDados!D11))</f>
        <v>#N/A</v>
      </c>
      <c r="F11" s="4">
        <f>ExtraçãoDados!E11</f>
        <v>0</v>
      </c>
    </row>
    <row r="12" spans="1:15" x14ac:dyDescent="0.25">
      <c r="A12" s="4">
        <f>ExtraçãoDados!A12</f>
        <v>0</v>
      </c>
      <c r="B12" s="4" t="str" cm="1">
        <f t="array" ref="B12">_xlfn.IFS(LEN(ExtraçãoDados!B12)=12,LEFT(ExtraçãoDados!B12,3),LEN(ExtraçãoDados!B12)=10,LEFT(ExtraçãoDados!B12,5),LEN(ExtraçãoDados!B12)&gt;19,0,LEN(ExtraçãoDados!B12)=9,LEFT(ExtraçãoDados!B12,4),LEN(ExtraçãoDados!B12)=6,LEFT(ExtraçãoDados!B12,3),LEN(ExtraçãoDados!B12)&lt;5,LEFT(ExtraçãoDados!B12,3),LEN(ExtraçãoDados!B12)=8,LEFT(ExtraçãoDados!B12,3),LEN(ExtraçãoDados!B12)=5,LEFT(ExtraçãoDados!B12,5),LEN(ExtraçãoDados!B12)=11,LEFT(ExtraçãoDados!B12,5),LEN(ExtraçãoDados!B12)=7,RIGHT(ExtraçãoDados!B12,6))</f>
        <v/>
      </c>
      <c r="C12" s="4" t="e" cm="1">
        <f t="array" ref="C12">_xlfn.IFS(LEN(B12)=1,"ERRO",LEN(B12)=2,_xlfn.CONCAT("000",B12),LEN(B12)=3,_xlfn.CONCAT("00",B12),LEN(B12)=4,_xlfn.CONCAT("0",B12),LEN(B12)=6,B12,LEN(B12)=7,B12,LEN(B12)=5,B12)</f>
        <v>#N/A</v>
      </c>
      <c r="D12" s="4" t="e" cm="1">
        <f t="array" ref="D12">_xlfn.IFS(ExtraçãoDados!C12={"Direcção de Abastecimento"},REPLACE(ExtraçãoDados!C12="{Direcção de Abastecimento}",1,25,"DA"),ExtraçãoDados!C12={"COMISSÃO CULTURAL DE LMARINHA"},REPLACE(ExtraçãoDados!C12={"COMISSÃO CULTURAL DE LMARINHA"},1,28,"CCM"),ExtraçãoDados!C12={"DIRECÇÃO DE NAVIOS"},REPLACE(ExtraçãoDados!C12={"DIRECÇÃO DE NAVIOS"},1,28,"DN"),ExtraçãoDados!C12={"ESQUADRILHA SUBMARINOS"},REPLACE(ExtraçãoDados!C12={"ESQUADRILHA SUBMARINOS"},1,28,"ES"),ExtraçãoDados!C12={"COMISSÃO MARINHA"},REPLACE(ExtraçãoDados!C12={"COMISSÃO MARINHA"},1,28,"CCM"),ExtraçãoDados!C12={"COMISSÃO CULTURAL DE MARINHA"},REPLACE(ExtraçãoDados!C12={"COMISSÃO CULTURAL DE MARINHA"},1,28,"CCM"),ExtraçãoDados!C12={"CCM"},REPLACE(ExtraçãoDados!C12={"CCM"},1,28,"CCM"),ExtraçãoDados!C12={"DN"},REPLACE(ExtraçãoDados!C12={"DN"},1,28,"DN"),ExtraçãoDados!C12={"ES"},REPLACE(ExtraçãoDados!C12={"ES"},1,28,"ES"),ExtraçãoDados!C12={"DA"},REPLACE(ExtraçãoDados!C12={"DA"},1,28,"DA"),ExtraçãoDados!C12={"DE: ESQUADRILHA SUBMARINOS"},REPLACE(ExtraçãoDados!C12={"DE: ESQUADRILHA SUBMARINOS"},1,28,"ES"),ExtraçãoDados!C12={"DE: COMISSÃO CULTURAL DE LMARINHA"},REPLACE(ExtraçãoDados!C12={"DE: COMISSÃO CULTURAL DE LMARINHA"},1,28,"CCM"),ExtraçãoDados!C12={"ON"},REPLACE(ExtraçãoDados!C12={"ON"},1,28,"DN"),ExtraçãoDados!C12={"ESQ. SUBMARINOS"},REPLACE(ExtraçãoDados!C12={"ESQ. SUBMARINOS"},1,28,"ES"),ExtraçãoDados!C12={"☒ irecção de Abastecimento"},REPLACE(ExtraçãoDados!C12={"☒ irecção de Abastecimento"},1,28,"DA"),ExtraçãoDados!C12={"Direcã d Abtit ço e asecmeno"},REPLACE(ExtraçãoDados!C12={"Direcã d Abtit ço e asecmeno"},1,28,"DA"),ExtraçãoDados!C12={"Diecã d Abtit rço e asecmeno"},REPLACE(ExtraçãoDados!C12={"Diecã d Abtit rço e asecmeno"},1,28,"DA"),ISNUMBER(SEARCH("COMISSÃO",ExtraçãoDados!C12,1)),REPLACE(ExtraçãoDados!C12,1,29,"CCM"),ISNUMBER(SEARCH("DN/DIL/DRT1",ExtraçãoDados!C12,1)),REPLACE(ExtraçãoDados!C12,1,29,"DN"),ISNUMBER(SEARCH("DIRECÇAO DE NAVIOS",ExtraçãoDados!C12,1)),REPLACE(ExtraçãoDados!C12,1,29,"DN"),ISNUMBER(SEARCH("ESQUADRILHA SUBMARIN",ExtraçãoDados!C12,1)),REPLACE(ExtraçãoDados!C12,1,29,"ES"),ISNUMBER(SEARCH("DN",ExtraçãoDados!C12,1)),REPLACE(ExtraçãoDados!C12,1,29,"DN"),ISNUMBER(SEARCH("DIRECÇÃO",ExtraçãoDados!C12,1)),REPLACE(ExtraçãoDados!C12,1,29,"DN"),ISNUMBER(SEARCH("DIRECÇA0",ExtraçãoDados!C12,1)),REPLACE(ExtraçãoDados!C12,1,29,"DN"),ISNUMBER(SEARCH("DIRE",ExtraçãoDados!C12,1)),REPLACE(ExtraçãoDados!C12,1,29,"DN"),ISNUMBER(SEARCH("ESQUADRILHA",ExtraçãoDados!C12,1)),REPLACE(ExtraçãoDados!C12,1,29,"ES"),ISNUMBER(SEARCH("HOSPITAL DA MARINHA",ExtraçãoDados!C12,1)),REPLACE(ExtraçãoDados!C12,1,29,"HM"),ISNUMBER(SEARCH("HOSPITAL",ExtraçãoDados!C12,1)),REPLACE(ExtraçãoDados!C12,1,29,"HM"),ISNUMBER(SEARCH("HM",ExtraçãoDados!C12,1)),REPLACE(ExtraçãoDados!C12,1,29,"HM"),ISNUMBER(SEARCH("SECÇÃO DE APÓSITOS",ExtraçãoDados!C12,1)),REPLACE(ExtraçãoDados!C12,1,29,"HM"))</f>
        <v>#N/A</v>
      </c>
      <c r="E12" s="4" t="e" cm="1">
        <f t="array" ref="E12">_xlfn.IFS(LEN(ExtraçãoDados!B12)=7,YEAR(ExtraçãoDados!D12),LEN(ExtraçãoDados!B12)=10,RIGHT(ExtraçãoDados!B12,4),LEN(ExtraçãoDados!B12)=9,YEAR(ExtraçãoDados!D12),LEN(ExtraçãoDados!B12)=8,YEAR(ExtraçãoDados!D12),LEN(ExtraçãoDados!B12)&gt;7,YEAR(ExtraçãoDados!D12),LEN(ExtraçãoDados!B12)&gt;5,YEAR(ExtraçãoDados!D12),LEN(ExtraçãoDados!B12)&gt;4,YEAR(ExtraçãoDados!D12))</f>
        <v>#N/A</v>
      </c>
      <c r="F12" s="4">
        <f>ExtraçãoDados!E12</f>
        <v>0</v>
      </c>
    </row>
    <row r="13" spans="1:15" x14ac:dyDescent="0.25">
      <c r="A13" s="4">
        <f>ExtraçãoDados!A13</f>
        <v>0</v>
      </c>
      <c r="B13" s="4" t="str" cm="1">
        <f t="array" ref="B13">_xlfn.IFS(LEN(ExtraçãoDados!B13)=12,LEFT(ExtraçãoDados!B13,3),LEN(ExtraçãoDados!B13)=10,LEFT(ExtraçãoDados!B13,5),LEN(ExtraçãoDados!B13)&gt;19,0,LEN(ExtraçãoDados!B13)=9,LEFT(ExtraçãoDados!B13,4),LEN(ExtraçãoDados!B13)=6,LEFT(ExtraçãoDados!B13,3),LEN(ExtraçãoDados!B13)&lt;5,LEFT(ExtraçãoDados!B13,3),LEN(ExtraçãoDados!B13)=8,LEFT(ExtraçãoDados!B13,3),LEN(ExtraçãoDados!B13)=5,LEFT(ExtraçãoDados!B13,5),LEN(ExtraçãoDados!B13)=11,LEFT(ExtraçãoDados!B13,5),LEN(ExtraçãoDados!B13)=7,RIGHT(ExtraçãoDados!B13,6))</f>
        <v/>
      </c>
      <c r="C13" s="4" t="e" cm="1">
        <f t="array" ref="C13">_xlfn.IFS(LEN(B13)=1,"ERRO",LEN(B13)=2,_xlfn.CONCAT("000",B13),LEN(B13)=3,_xlfn.CONCAT("00",B13),LEN(B13)=4,_xlfn.CONCAT("0",B13),LEN(B13)=6,B13,LEN(B13)=7,B13,LEN(B13)=5,B13)</f>
        <v>#N/A</v>
      </c>
      <c r="D13" s="4" t="e" cm="1">
        <f t="array" ref="D13">_xlfn.IFS(ExtraçãoDados!C13={"Direcção de Abastecimento"},REPLACE(ExtraçãoDados!C13="{Direcção de Abastecimento}",1,25,"DA"),ExtraçãoDados!C13={"COMISSÃO CULTURAL DE LMARINHA"},REPLACE(ExtraçãoDados!C13={"COMISSÃO CULTURAL DE LMARINHA"},1,28,"CCM"),ExtraçãoDados!C13={"DIRECÇÃO DE NAVIOS"},REPLACE(ExtraçãoDados!C13={"DIRECÇÃO DE NAVIOS"},1,28,"DN"),ExtraçãoDados!C13={"ESQUADRILHA SUBMARINOS"},REPLACE(ExtraçãoDados!C13={"ESQUADRILHA SUBMARINOS"},1,28,"ES"),ExtraçãoDados!C13={"COMISSÃO MARINHA"},REPLACE(ExtraçãoDados!C13={"COMISSÃO MARINHA"},1,28,"CCM"),ExtraçãoDados!C13={"COMISSÃO CULTURAL DE MARINHA"},REPLACE(ExtraçãoDados!C13={"COMISSÃO CULTURAL DE MARINHA"},1,28,"CCM"),ExtraçãoDados!C13={"CCM"},REPLACE(ExtraçãoDados!C13={"CCM"},1,28,"CCM"),ExtraçãoDados!C13={"DN"},REPLACE(ExtraçãoDados!C13={"DN"},1,28,"DN"),ExtraçãoDados!C13={"ES"},REPLACE(ExtraçãoDados!C13={"ES"},1,28,"ES"),ExtraçãoDados!C13={"DA"},REPLACE(ExtraçãoDados!C13={"DA"},1,28,"DA"),ExtraçãoDados!C13={"DE: ESQUADRILHA SUBMARINOS"},REPLACE(ExtraçãoDados!C13={"DE: ESQUADRILHA SUBMARINOS"},1,28,"ES"),ExtraçãoDados!C13={"DE: COMISSÃO CULTURAL DE LMARINHA"},REPLACE(ExtraçãoDados!C13={"DE: COMISSÃO CULTURAL DE LMARINHA"},1,28,"CCM"),ExtraçãoDados!C13={"ON"},REPLACE(ExtraçãoDados!C13={"ON"},1,28,"DN"),ExtraçãoDados!C13={"ESQ. SUBMARINOS"},REPLACE(ExtraçãoDados!C13={"ESQ. SUBMARINOS"},1,28,"ES"),ExtraçãoDados!C13={"☒ irecção de Abastecimento"},REPLACE(ExtraçãoDados!C13={"☒ irecção de Abastecimento"},1,28,"DA"),ExtraçãoDados!C13={"Direcã d Abtit ço e asecmeno"},REPLACE(ExtraçãoDados!C13={"Direcã d Abtit ço e asecmeno"},1,28,"DA"),ExtraçãoDados!C13={"Diecã d Abtit rço e asecmeno"},REPLACE(ExtraçãoDados!C13={"Diecã d Abtit rço e asecmeno"},1,28,"DA"),ISNUMBER(SEARCH("COMISSÃO",ExtraçãoDados!C13,1)),REPLACE(ExtraçãoDados!C13,1,29,"CCM"),ISNUMBER(SEARCH("DN/DIL/DRT1",ExtraçãoDados!C13,1)),REPLACE(ExtraçãoDados!C13,1,29,"DN"),ISNUMBER(SEARCH("DIRECÇAO DE NAVIOS",ExtraçãoDados!C13,1)),REPLACE(ExtraçãoDados!C13,1,29,"DN"),ISNUMBER(SEARCH("ESQUADRILHA SUBMARIN",ExtraçãoDados!C13,1)),REPLACE(ExtraçãoDados!C13,1,29,"ES"),ISNUMBER(SEARCH("DN",ExtraçãoDados!C13,1)),REPLACE(ExtraçãoDados!C13,1,29,"DN"),ISNUMBER(SEARCH("DIRECÇÃO",ExtraçãoDados!C13,1)),REPLACE(ExtraçãoDados!C13,1,29,"DN"),ISNUMBER(SEARCH("DIRECÇA0",ExtraçãoDados!C13,1)),REPLACE(ExtraçãoDados!C13,1,29,"DN"),ISNUMBER(SEARCH("DIRE",ExtraçãoDados!C13,1)),REPLACE(ExtraçãoDados!C13,1,29,"DN"),ISNUMBER(SEARCH("ESQUADRILHA",ExtraçãoDados!C13,1)),REPLACE(ExtraçãoDados!C13,1,29,"ES"),ISNUMBER(SEARCH("HOSPITAL DA MARINHA",ExtraçãoDados!C13,1)),REPLACE(ExtraçãoDados!C13,1,29,"HM"),ISNUMBER(SEARCH("HOSPITAL",ExtraçãoDados!C13,1)),REPLACE(ExtraçãoDados!C13,1,29,"HM"),ISNUMBER(SEARCH("HM",ExtraçãoDados!C13,1)),REPLACE(ExtraçãoDados!C13,1,29,"HM"),ISNUMBER(SEARCH("SECÇÃO DE APÓSITOS",ExtraçãoDados!C13,1)),REPLACE(ExtraçãoDados!C13,1,29,"HM"))</f>
        <v>#N/A</v>
      </c>
      <c r="E13" s="4" t="e" cm="1">
        <f t="array" ref="E13">_xlfn.IFS(LEN(ExtraçãoDados!B13)=7,YEAR(ExtraçãoDados!D13),LEN(ExtraçãoDados!B13)=10,RIGHT(ExtraçãoDados!B13,4),LEN(ExtraçãoDados!B13)=9,YEAR(ExtraçãoDados!D13),LEN(ExtraçãoDados!B13)=8,YEAR(ExtraçãoDados!D13),LEN(ExtraçãoDados!B13)&gt;7,YEAR(ExtraçãoDados!D13),LEN(ExtraçãoDados!B13)&gt;5,YEAR(ExtraçãoDados!D13),LEN(ExtraçãoDados!B13)&gt;4,YEAR(ExtraçãoDados!D13))</f>
        <v>#N/A</v>
      </c>
      <c r="F13" s="4">
        <f>ExtraçãoDados!E13</f>
        <v>0</v>
      </c>
    </row>
    <row r="14" spans="1:15" x14ac:dyDescent="0.25">
      <c r="A14" s="4">
        <f>ExtraçãoDados!A14</f>
        <v>0</v>
      </c>
      <c r="B14" s="4" t="str" cm="1">
        <f t="array" ref="B14">_xlfn.IFS(LEN(ExtraçãoDados!B14)=12,LEFT(ExtraçãoDados!B14,3),LEN(ExtraçãoDados!B14)=10,LEFT(ExtraçãoDados!B14,5),LEN(ExtraçãoDados!B14)&gt;19,0,LEN(ExtraçãoDados!B14)=9,LEFT(ExtraçãoDados!B14,4),LEN(ExtraçãoDados!B14)=6,LEFT(ExtraçãoDados!B14,3),LEN(ExtraçãoDados!B14)&lt;5,LEFT(ExtraçãoDados!B14,3),LEN(ExtraçãoDados!B14)=8,LEFT(ExtraçãoDados!B14,3),LEN(ExtraçãoDados!B14)=5,LEFT(ExtraçãoDados!B14,5),LEN(ExtraçãoDados!B14)=11,LEFT(ExtraçãoDados!B14,5),LEN(ExtraçãoDados!B14)=7,RIGHT(ExtraçãoDados!B14,6))</f>
        <v/>
      </c>
      <c r="C14" s="4" t="e" cm="1">
        <f t="array" ref="C14">_xlfn.IFS(LEN(B14)=1,"ERRO",LEN(B14)=2,_xlfn.CONCAT("000",B14),LEN(B14)=3,_xlfn.CONCAT("00",B14),LEN(B14)=4,_xlfn.CONCAT("0",B14),LEN(B14)=6,B14,LEN(B14)=7,B14,LEN(B14)=5,B14)</f>
        <v>#N/A</v>
      </c>
      <c r="D14" s="4" t="e" cm="1">
        <f t="array" ref="D14">_xlfn.IFS(ExtraçãoDados!C14={"Direcção de Abastecimento"},REPLACE(ExtraçãoDados!C14="{Direcção de Abastecimento}",1,25,"DA"),ExtraçãoDados!C14={"COMISSÃO CULTURAL DE LMARINHA"},REPLACE(ExtraçãoDados!C14={"COMISSÃO CULTURAL DE LMARINHA"},1,28,"CCM"),ExtraçãoDados!C14={"DIRECÇÃO DE NAVIOS"},REPLACE(ExtraçãoDados!C14={"DIRECÇÃO DE NAVIOS"},1,28,"DN"),ExtraçãoDados!C14={"ESQUADRILHA SUBMARINOS"},REPLACE(ExtraçãoDados!C14={"ESQUADRILHA SUBMARINOS"},1,28,"ES"),ExtraçãoDados!C14={"COMISSÃO MARINHA"},REPLACE(ExtraçãoDados!C14={"COMISSÃO MARINHA"},1,28,"CCM"),ExtraçãoDados!C14={"COMISSÃO CULTURAL DE MARINHA"},REPLACE(ExtraçãoDados!C14={"COMISSÃO CULTURAL DE MARINHA"},1,28,"CCM"),ExtraçãoDados!C14={"CCM"},REPLACE(ExtraçãoDados!C14={"CCM"},1,28,"CCM"),ExtraçãoDados!C14={"DN"},REPLACE(ExtraçãoDados!C14={"DN"},1,28,"DN"),ExtraçãoDados!C14={"ES"},REPLACE(ExtraçãoDados!C14={"ES"},1,28,"ES"),ExtraçãoDados!C14={"DA"},REPLACE(ExtraçãoDados!C14={"DA"},1,28,"DA"),ExtraçãoDados!C14={"DE: ESQUADRILHA SUBMARINOS"},REPLACE(ExtraçãoDados!C14={"DE: ESQUADRILHA SUBMARINOS"},1,28,"ES"),ExtraçãoDados!C14={"DE: COMISSÃO CULTURAL DE LMARINHA"},REPLACE(ExtraçãoDados!C14={"DE: COMISSÃO CULTURAL DE LMARINHA"},1,28,"CCM"),ExtraçãoDados!C14={"ON"},REPLACE(ExtraçãoDados!C14={"ON"},1,28,"DN"),ExtraçãoDados!C14={"ESQ. SUBMARINOS"},REPLACE(ExtraçãoDados!C14={"ESQ. SUBMARINOS"},1,28,"ES"),ExtraçãoDados!C14={"☒ irecção de Abastecimento"},REPLACE(ExtraçãoDados!C14={"☒ irecção de Abastecimento"},1,28,"DA"),ExtraçãoDados!C14={"Direcã d Abtit ço e asecmeno"},REPLACE(ExtraçãoDados!C14={"Direcã d Abtit ço e asecmeno"},1,28,"DA"),ExtraçãoDados!C14={"Diecã d Abtit rço e asecmeno"},REPLACE(ExtraçãoDados!C14={"Diecã d Abtit rço e asecmeno"},1,28,"DA"),ISNUMBER(SEARCH("COMISSÃO",ExtraçãoDados!C14,1)),REPLACE(ExtraçãoDados!C14,1,29,"CCM"),ISNUMBER(SEARCH("DN/DIL/DRT1",ExtraçãoDados!C14,1)),REPLACE(ExtraçãoDados!C14,1,29,"DN"),ISNUMBER(SEARCH("DIRECÇAO DE NAVIOS",ExtraçãoDados!C14,1)),REPLACE(ExtraçãoDados!C14,1,29,"DN"),ISNUMBER(SEARCH("ESQUADRILHA SUBMARIN",ExtraçãoDados!C14,1)),REPLACE(ExtraçãoDados!C14,1,29,"ES"),ISNUMBER(SEARCH("DN",ExtraçãoDados!C14,1)),REPLACE(ExtraçãoDados!C14,1,29,"DN"),ISNUMBER(SEARCH("DIRECÇÃO",ExtraçãoDados!C14,1)),REPLACE(ExtraçãoDados!C14,1,29,"DN"),ISNUMBER(SEARCH("DIRECÇA0",ExtraçãoDados!C14,1)),REPLACE(ExtraçãoDados!C14,1,29,"DN"),ISNUMBER(SEARCH("DIRE",ExtraçãoDados!C14,1)),REPLACE(ExtraçãoDados!C14,1,29,"DN"),ISNUMBER(SEARCH("ESQUADRILHA",ExtraçãoDados!C14,1)),REPLACE(ExtraçãoDados!C14,1,29,"ES"),ISNUMBER(SEARCH("HOSPITAL DA MARINHA",ExtraçãoDados!C14,1)),REPLACE(ExtraçãoDados!C14,1,29,"HM"),ISNUMBER(SEARCH("HOSPITAL",ExtraçãoDados!C14,1)),REPLACE(ExtraçãoDados!C14,1,29,"HM"),ISNUMBER(SEARCH("HM",ExtraçãoDados!C14,1)),REPLACE(ExtraçãoDados!C14,1,29,"HM"),ISNUMBER(SEARCH("SECÇÃO DE APÓSITOS",ExtraçãoDados!C14,1)),REPLACE(ExtraçãoDados!C14,1,29,"HM"))</f>
        <v>#N/A</v>
      </c>
      <c r="E14" s="4" t="e" cm="1">
        <f t="array" ref="E14">_xlfn.IFS(LEN(ExtraçãoDados!B14)=7,YEAR(ExtraçãoDados!D14),LEN(ExtraçãoDados!B14)=10,RIGHT(ExtraçãoDados!B14,4),LEN(ExtraçãoDados!B14)=9,YEAR(ExtraçãoDados!D14),LEN(ExtraçãoDados!B14)=8,YEAR(ExtraçãoDados!D14),LEN(ExtraçãoDados!B14)&gt;7,YEAR(ExtraçãoDados!D14),LEN(ExtraçãoDados!B14)&gt;5,YEAR(ExtraçãoDados!D14),LEN(ExtraçãoDados!B14)&gt;4,YEAR(ExtraçãoDados!D14))</f>
        <v>#N/A</v>
      </c>
      <c r="F14" s="4">
        <f>ExtraçãoDados!E14</f>
        <v>0</v>
      </c>
    </row>
    <row r="15" spans="1:15" x14ac:dyDescent="0.25">
      <c r="A15" s="4">
        <f>ExtraçãoDados!A15</f>
        <v>0</v>
      </c>
      <c r="B15" s="4" t="str" cm="1">
        <f t="array" ref="B15">_xlfn.IFS(LEN(ExtraçãoDados!B15)=12,LEFT(ExtraçãoDados!B15,3),LEN(ExtraçãoDados!B15)=10,LEFT(ExtraçãoDados!B15,5),LEN(ExtraçãoDados!B15)&gt;19,0,LEN(ExtraçãoDados!B15)=9,LEFT(ExtraçãoDados!B15,4),LEN(ExtraçãoDados!B15)=6,LEFT(ExtraçãoDados!B15,3),LEN(ExtraçãoDados!B15)&lt;5,LEFT(ExtraçãoDados!B15,3),LEN(ExtraçãoDados!B15)=8,LEFT(ExtraçãoDados!B15,3),LEN(ExtraçãoDados!B15)=5,LEFT(ExtraçãoDados!B15,5),LEN(ExtraçãoDados!B15)=11,LEFT(ExtraçãoDados!B15,5),LEN(ExtraçãoDados!B15)=7,RIGHT(ExtraçãoDados!B15,6))</f>
        <v/>
      </c>
      <c r="C15" s="4" t="e" cm="1">
        <f t="array" ref="C15">_xlfn.IFS(LEN(B15)=1,"ERRO",LEN(B15)=2,_xlfn.CONCAT("000",B15),LEN(B15)=3,_xlfn.CONCAT("00",B15),LEN(B15)=4,_xlfn.CONCAT("0",B15),LEN(B15)=6,B15,LEN(B15)=7,B15,LEN(B15)=5,B15)</f>
        <v>#N/A</v>
      </c>
      <c r="D15" s="4" t="e" cm="1">
        <f t="array" ref="D15">_xlfn.IFS(ExtraçãoDados!C15={"Direcção de Abastecimento"},REPLACE(ExtraçãoDados!C15="{Direcção de Abastecimento}",1,25,"DA"),ExtraçãoDados!C15={"COMISSÃO CULTURAL DE LMARINHA"},REPLACE(ExtraçãoDados!C15={"COMISSÃO CULTURAL DE LMARINHA"},1,28,"CCM"),ExtraçãoDados!C15={"DIRECÇÃO DE NAVIOS"},REPLACE(ExtraçãoDados!C15={"DIRECÇÃO DE NAVIOS"},1,28,"DN"),ExtraçãoDados!C15={"ESQUADRILHA SUBMARINOS"},REPLACE(ExtraçãoDados!C15={"ESQUADRILHA SUBMARINOS"},1,28,"ES"),ExtraçãoDados!C15={"COMISSÃO MARINHA"},REPLACE(ExtraçãoDados!C15={"COMISSÃO MARINHA"},1,28,"CCM"),ExtraçãoDados!C15={"COMISSÃO CULTURAL DE MARINHA"},REPLACE(ExtraçãoDados!C15={"COMISSÃO CULTURAL DE MARINHA"},1,28,"CCM"),ExtraçãoDados!C15={"CCM"},REPLACE(ExtraçãoDados!C15={"CCM"},1,28,"CCM"),ExtraçãoDados!C15={"DN"},REPLACE(ExtraçãoDados!C15={"DN"},1,28,"DN"),ExtraçãoDados!C15={"ES"},REPLACE(ExtraçãoDados!C15={"ES"},1,28,"ES"),ExtraçãoDados!C15={"DA"},REPLACE(ExtraçãoDados!C15={"DA"},1,28,"DA"),ExtraçãoDados!C15={"DE: ESQUADRILHA SUBMARINOS"},REPLACE(ExtraçãoDados!C15={"DE: ESQUADRILHA SUBMARINOS"},1,28,"ES"),ExtraçãoDados!C15={"DE: COMISSÃO CULTURAL DE LMARINHA"},REPLACE(ExtraçãoDados!C15={"DE: COMISSÃO CULTURAL DE LMARINHA"},1,28,"CCM"),ExtraçãoDados!C15={"ON"},REPLACE(ExtraçãoDados!C15={"ON"},1,28,"DN"),ExtraçãoDados!C15={"ESQ. SUBMARINOS"},REPLACE(ExtraçãoDados!C15={"ESQ. SUBMARINOS"},1,28,"ES"),ExtraçãoDados!C15={"☒ irecção de Abastecimento"},REPLACE(ExtraçãoDados!C15={"☒ irecção de Abastecimento"},1,28,"DA"),ExtraçãoDados!C15={"Direcã d Abtit ço e asecmeno"},REPLACE(ExtraçãoDados!C15={"Direcã d Abtit ço e asecmeno"},1,28,"DA"),ExtraçãoDados!C15={"Diecã d Abtit rço e asecmeno"},REPLACE(ExtraçãoDados!C15={"Diecã d Abtit rço e asecmeno"},1,28,"DA"),ISNUMBER(SEARCH("COMISSÃO",ExtraçãoDados!C15,1)),REPLACE(ExtraçãoDados!C15,1,29,"CCM"),ISNUMBER(SEARCH("DN/DIL/DRT1",ExtraçãoDados!C15,1)),REPLACE(ExtraçãoDados!C15,1,29,"DN"),ISNUMBER(SEARCH("DIRECÇAO DE NAVIOS",ExtraçãoDados!C15,1)),REPLACE(ExtraçãoDados!C15,1,29,"DN"),ISNUMBER(SEARCH("ESQUADRILHA SUBMARIN",ExtraçãoDados!C15,1)),REPLACE(ExtraçãoDados!C15,1,29,"ES"),ISNUMBER(SEARCH("DN",ExtraçãoDados!C15,1)),REPLACE(ExtraçãoDados!C15,1,29,"DN"),ISNUMBER(SEARCH("DIRECÇÃO",ExtraçãoDados!C15,1)),REPLACE(ExtraçãoDados!C15,1,29,"DN"),ISNUMBER(SEARCH("DIRECÇA0",ExtraçãoDados!C15,1)),REPLACE(ExtraçãoDados!C15,1,29,"DN"),ISNUMBER(SEARCH("DIRE",ExtraçãoDados!C15,1)),REPLACE(ExtraçãoDados!C15,1,29,"DN"),ISNUMBER(SEARCH("ESQUADRILHA",ExtraçãoDados!C15,1)),REPLACE(ExtraçãoDados!C15,1,29,"ES"),ISNUMBER(SEARCH("HOSPITAL DA MARINHA",ExtraçãoDados!C15,1)),REPLACE(ExtraçãoDados!C15,1,29,"HM"),ISNUMBER(SEARCH("HOSPITAL",ExtraçãoDados!C15,1)),REPLACE(ExtraçãoDados!C15,1,29,"HM"),ISNUMBER(SEARCH("HM",ExtraçãoDados!C15,1)),REPLACE(ExtraçãoDados!C15,1,29,"HM"),ISNUMBER(SEARCH("SECÇÃO DE APÓSITOS",ExtraçãoDados!C15,1)),REPLACE(ExtraçãoDados!C15,1,29,"HM"))</f>
        <v>#N/A</v>
      </c>
      <c r="E15" s="4" t="e" cm="1">
        <f t="array" ref="E15">_xlfn.IFS(LEN(ExtraçãoDados!B15)=7,YEAR(ExtraçãoDados!D15),LEN(ExtraçãoDados!B15)=10,RIGHT(ExtraçãoDados!B15,4),LEN(ExtraçãoDados!B15)=9,YEAR(ExtraçãoDados!D15),LEN(ExtraçãoDados!B15)=8,YEAR(ExtraçãoDados!D15),LEN(ExtraçãoDados!B15)&gt;7,YEAR(ExtraçãoDados!D15),LEN(ExtraçãoDados!B15)&gt;5,YEAR(ExtraçãoDados!D15),LEN(ExtraçãoDados!B15)&gt;4,YEAR(ExtraçãoDados!D15))</f>
        <v>#N/A</v>
      </c>
      <c r="F15" s="4">
        <f>ExtraçãoDados!E15</f>
        <v>0</v>
      </c>
    </row>
    <row r="16" spans="1:15" x14ac:dyDescent="0.25">
      <c r="A16" s="4">
        <f>ExtraçãoDados!A16</f>
        <v>0</v>
      </c>
      <c r="B16" s="4" t="str" cm="1">
        <f t="array" ref="B16">_xlfn.IFS(LEN(ExtraçãoDados!B16)=12,LEFT(ExtraçãoDados!B16,3),LEN(ExtraçãoDados!B16)=10,LEFT(ExtraçãoDados!B16,5),LEN(ExtraçãoDados!B16)&gt;19,0,LEN(ExtraçãoDados!B16)=9,LEFT(ExtraçãoDados!B16,4),LEN(ExtraçãoDados!B16)=6,LEFT(ExtraçãoDados!B16,3),LEN(ExtraçãoDados!B16)&lt;5,LEFT(ExtraçãoDados!B16,3),LEN(ExtraçãoDados!B16)=8,LEFT(ExtraçãoDados!B16,3),LEN(ExtraçãoDados!B16)=5,LEFT(ExtraçãoDados!B16,5),LEN(ExtraçãoDados!B16)=11,LEFT(ExtraçãoDados!B16,5),LEN(ExtraçãoDados!B16)=7,RIGHT(ExtraçãoDados!B16,6))</f>
        <v/>
      </c>
      <c r="C16" s="4" t="e" cm="1">
        <f t="array" ref="C16">_xlfn.IFS(LEN(B16)=1,"ERRO",LEN(B16)=2,_xlfn.CONCAT("000",B16),LEN(B16)=3,_xlfn.CONCAT("00",B16),LEN(B16)=4,_xlfn.CONCAT("0",B16),LEN(B16)=6,B16,LEN(B16)=7,B16,LEN(B16)=5,B16)</f>
        <v>#N/A</v>
      </c>
      <c r="D16" s="4" t="e" cm="1">
        <f t="array" ref="D16">_xlfn.IFS(ExtraçãoDados!C16={"Direcção de Abastecimento"},REPLACE(ExtraçãoDados!C16="{Direcção de Abastecimento}",1,25,"DA"),ExtraçãoDados!C16={"COMISSÃO CULTURAL DE LMARINHA"},REPLACE(ExtraçãoDados!C16={"COMISSÃO CULTURAL DE LMARINHA"},1,28,"CCM"),ExtraçãoDados!C16={"DIRECÇÃO DE NAVIOS"},REPLACE(ExtraçãoDados!C16={"DIRECÇÃO DE NAVIOS"},1,28,"DN"),ExtraçãoDados!C16={"ESQUADRILHA SUBMARINOS"},REPLACE(ExtraçãoDados!C16={"ESQUADRILHA SUBMARINOS"},1,28,"ES"),ExtraçãoDados!C16={"COMISSÃO MARINHA"},REPLACE(ExtraçãoDados!C16={"COMISSÃO MARINHA"},1,28,"CCM"),ExtraçãoDados!C16={"COMISSÃO CULTURAL DE MARINHA"},REPLACE(ExtraçãoDados!C16={"COMISSÃO CULTURAL DE MARINHA"},1,28,"CCM"),ExtraçãoDados!C16={"CCM"},REPLACE(ExtraçãoDados!C16={"CCM"},1,28,"CCM"),ExtraçãoDados!C16={"DN"},REPLACE(ExtraçãoDados!C16={"DN"},1,28,"DN"),ExtraçãoDados!C16={"ES"},REPLACE(ExtraçãoDados!C16={"ES"},1,28,"ES"),ExtraçãoDados!C16={"DA"},REPLACE(ExtraçãoDados!C16={"DA"},1,28,"DA"),ExtraçãoDados!C16={"DE: ESQUADRILHA SUBMARINOS"},REPLACE(ExtraçãoDados!C16={"DE: ESQUADRILHA SUBMARINOS"},1,28,"ES"),ExtraçãoDados!C16={"DE: COMISSÃO CULTURAL DE LMARINHA"},REPLACE(ExtraçãoDados!C16={"DE: COMISSÃO CULTURAL DE LMARINHA"},1,28,"CCM"),ExtraçãoDados!C16={"ON"},REPLACE(ExtraçãoDados!C16={"ON"},1,28,"DN"),ExtraçãoDados!C16={"ESQ. SUBMARINOS"},REPLACE(ExtraçãoDados!C16={"ESQ. SUBMARINOS"},1,28,"ES"),ExtraçãoDados!C16={"☒ irecção de Abastecimento"},REPLACE(ExtraçãoDados!C16={"☒ irecção de Abastecimento"},1,28,"DA"),ExtraçãoDados!C16={"Direcã d Abtit ço e asecmeno"},REPLACE(ExtraçãoDados!C16={"Direcã d Abtit ço e asecmeno"},1,28,"DA"),ExtraçãoDados!C16={"Diecã d Abtit rço e asecmeno"},REPLACE(ExtraçãoDados!C16={"Diecã d Abtit rço e asecmeno"},1,28,"DA"),ISNUMBER(SEARCH("COMISSÃO",ExtraçãoDados!C16,1)),REPLACE(ExtraçãoDados!C16,1,29,"CCM"),ISNUMBER(SEARCH("DN/DIL/DRT1",ExtraçãoDados!C16,1)),REPLACE(ExtraçãoDados!C16,1,29,"DN"),ISNUMBER(SEARCH("DIRECÇAO DE NAVIOS",ExtraçãoDados!C16,1)),REPLACE(ExtraçãoDados!C16,1,29,"DN"),ISNUMBER(SEARCH("ESQUADRILHA SUBMARIN",ExtraçãoDados!C16,1)),REPLACE(ExtraçãoDados!C16,1,29,"ES"),ISNUMBER(SEARCH("DN",ExtraçãoDados!C16,1)),REPLACE(ExtraçãoDados!C16,1,29,"DN"),ISNUMBER(SEARCH("DIRECÇÃO",ExtraçãoDados!C16,1)),REPLACE(ExtraçãoDados!C16,1,29,"DN"),ISNUMBER(SEARCH("DIRECÇA0",ExtraçãoDados!C16,1)),REPLACE(ExtraçãoDados!C16,1,29,"DN"),ISNUMBER(SEARCH("DIRE",ExtraçãoDados!C16,1)),REPLACE(ExtraçãoDados!C16,1,29,"DN"),ISNUMBER(SEARCH("ESQUADRILHA",ExtraçãoDados!C16,1)),REPLACE(ExtraçãoDados!C16,1,29,"ES"),ISNUMBER(SEARCH("HOSPITAL DA MARINHA",ExtraçãoDados!C16,1)),REPLACE(ExtraçãoDados!C16,1,29,"HM"),ISNUMBER(SEARCH("HOSPITAL",ExtraçãoDados!C16,1)),REPLACE(ExtraçãoDados!C16,1,29,"HM"),ISNUMBER(SEARCH("HM",ExtraçãoDados!C16,1)),REPLACE(ExtraçãoDados!C16,1,29,"HM"),ISNUMBER(SEARCH("SECÇÃO DE APÓSITOS",ExtraçãoDados!C16,1)),REPLACE(ExtraçãoDados!C16,1,29,"HM"))</f>
        <v>#N/A</v>
      </c>
      <c r="E16" s="4" t="e" cm="1">
        <f t="array" ref="E16">_xlfn.IFS(LEN(ExtraçãoDados!B16)=7,YEAR(ExtraçãoDados!D16),LEN(ExtraçãoDados!B16)=10,RIGHT(ExtraçãoDados!B16,4),LEN(ExtraçãoDados!B16)=9,YEAR(ExtraçãoDados!D16),LEN(ExtraçãoDados!B16)=8,YEAR(ExtraçãoDados!D16),LEN(ExtraçãoDados!B16)&gt;7,YEAR(ExtraçãoDados!D16),LEN(ExtraçãoDados!B16)&gt;5,YEAR(ExtraçãoDados!D16),LEN(ExtraçãoDados!B16)&gt;4,YEAR(ExtraçãoDados!D16))</f>
        <v>#N/A</v>
      </c>
      <c r="F16" s="4">
        <f>ExtraçãoDados!E16</f>
        <v>0</v>
      </c>
    </row>
    <row r="17" spans="1:6" x14ac:dyDescent="0.25">
      <c r="A17" s="4">
        <f>ExtraçãoDados!A17</f>
        <v>0</v>
      </c>
      <c r="B17" s="4" t="str" cm="1">
        <f t="array" ref="B17">_xlfn.IFS(LEN(ExtraçãoDados!B17)=12,LEFT(ExtraçãoDados!B17,3),LEN(ExtraçãoDados!B17)=10,LEFT(ExtraçãoDados!B17,5),LEN(ExtraçãoDados!B17)&gt;19,0,LEN(ExtraçãoDados!B17)=9,LEFT(ExtraçãoDados!B17,4),LEN(ExtraçãoDados!B17)=6,LEFT(ExtraçãoDados!B17,3),LEN(ExtraçãoDados!B17)&lt;5,LEFT(ExtraçãoDados!B17,3),LEN(ExtraçãoDados!B17)=8,LEFT(ExtraçãoDados!B17,3),LEN(ExtraçãoDados!B17)=5,LEFT(ExtraçãoDados!B17,5),LEN(ExtraçãoDados!B17)=11,LEFT(ExtraçãoDados!B17,5),LEN(ExtraçãoDados!B17)=7,RIGHT(ExtraçãoDados!B17,6))</f>
        <v/>
      </c>
      <c r="C17" s="4" t="e" cm="1">
        <f t="array" ref="C17">_xlfn.IFS(LEN(B17)=1,"ERRO",LEN(B17)=2,_xlfn.CONCAT("000",B17),LEN(B17)=3,_xlfn.CONCAT("00",B17),LEN(B17)=4,_xlfn.CONCAT("0",B17),LEN(B17)=6,B17,LEN(B17)=7,B17,LEN(B17)=5,B17)</f>
        <v>#N/A</v>
      </c>
      <c r="D17" s="4" t="e" cm="1">
        <f t="array" ref="D17">_xlfn.IFS(ExtraçãoDados!C17={"Direcção de Abastecimento"},REPLACE(ExtraçãoDados!C17="{Direcção de Abastecimento}",1,25,"DA"),ExtraçãoDados!C17={"COMISSÃO CULTURAL DE LMARINHA"},REPLACE(ExtraçãoDados!C17={"COMISSÃO CULTURAL DE LMARINHA"},1,28,"CCM"),ExtraçãoDados!C17={"DIRECÇÃO DE NAVIOS"},REPLACE(ExtraçãoDados!C17={"DIRECÇÃO DE NAVIOS"},1,28,"DN"),ExtraçãoDados!C17={"ESQUADRILHA SUBMARINOS"},REPLACE(ExtraçãoDados!C17={"ESQUADRILHA SUBMARINOS"},1,28,"ES"),ExtraçãoDados!C17={"COMISSÃO MARINHA"},REPLACE(ExtraçãoDados!C17={"COMISSÃO MARINHA"},1,28,"CCM"),ExtraçãoDados!C17={"COMISSÃO CULTURAL DE MARINHA"},REPLACE(ExtraçãoDados!C17={"COMISSÃO CULTURAL DE MARINHA"},1,28,"CCM"),ExtraçãoDados!C17={"CCM"},REPLACE(ExtraçãoDados!C17={"CCM"},1,28,"CCM"),ExtraçãoDados!C17={"DN"},REPLACE(ExtraçãoDados!C17={"DN"},1,28,"DN"),ExtraçãoDados!C17={"ES"},REPLACE(ExtraçãoDados!C17={"ES"},1,28,"ES"),ExtraçãoDados!C17={"DA"},REPLACE(ExtraçãoDados!C17={"DA"},1,28,"DA"),ExtraçãoDados!C17={"DE: ESQUADRILHA SUBMARINOS"},REPLACE(ExtraçãoDados!C17={"DE: ESQUADRILHA SUBMARINOS"},1,28,"ES"),ExtraçãoDados!C17={"DE: COMISSÃO CULTURAL DE LMARINHA"},REPLACE(ExtraçãoDados!C17={"DE: COMISSÃO CULTURAL DE LMARINHA"},1,28,"CCM"),ExtraçãoDados!C17={"ON"},REPLACE(ExtraçãoDados!C17={"ON"},1,28,"DN"),ExtraçãoDados!C17={"ESQ. SUBMARINOS"},REPLACE(ExtraçãoDados!C17={"ESQ. SUBMARINOS"},1,28,"ES"),ExtraçãoDados!C17={"☒ irecção de Abastecimento"},REPLACE(ExtraçãoDados!C17={"☒ irecção de Abastecimento"},1,28,"DA"),ExtraçãoDados!C17={"Direcã d Abtit ço e asecmeno"},REPLACE(ExtraçãoDados!C17={"Direcã d Abtit ço e asecmeno"},1,28,"DA"),ExtraçãoDados!C17={"Diecã d Abtit rço e asecmeno"},REPLACE(ExtraçãoDados!C17={"Diecã d Abtit rço e asecmeno"},1,28,"DA"),ISNUMBER(SEARCH("COMISSÃO",ExtraçãoDados!C17,1)),REPLACE(ExtraçãoDados!C17,1,29,"CCM"),ISNUMBER(SEARCH("DN/DIL/DRT1",ExtraçãoDados!C17,1)),REPLACE(ExtraçãoDados!C17,1,29,"DN"),ISNUMBER(SEARCH("DIRECÇAO DE NAVIOS",ExtraçãoDados!C17,1)),REPLACE(ExtraçãoDados!C17,1,29,"DN"),ISNUMBER(SEARCH("ESQUADRILHA SUBMARIN",ExtraçãoDados!C17,1)),REPLACE(ExtraçãoDados!C17,1,29,"ES"),ISNUMBER(SEARCH("DN",ExtraçãoDados!C17,1)),REPLACE(ExtraçãoDados!C17,1,29,"DN"),ISNUMBER(SEARCH("DIRECÇÃO",ExtraçãoDados!C17,1)),REPLACE(ExtraçãoDados!C17,1,29,"DN"),ISNUMBER(SEARCH("DIRECÇA0",ExtraçãoDados!C17,1)),REPLACE(ExtraçãoDados!C17,1,29,"DN"),ISNUMBER(SEARCH("DIRE",ExtraçãoDados!C17,1)),REPLACE(ExtraçãoDados!C17,1,29,"DN"),ISNUMBER(SEARCH("ESQUADRILHA",ExtraçãoDados!C17,1)),REPLACE(ExtraçãoDados!C17,1,29,"ES"),ISNUMBER(SEARCH("HOSPITAL DA MARINHA",ExtraçãoDados!C17,1)),REPLACE(ExtraçãoDados!C17,1,29,"HM"),ISNUMBER(SEARCH("HOSPITAL",ExtraçãoDados!C17,1)),REPLACE(ExtraçãoDados!C17,1,29,"HM"),ISNUMBER(SEARCH("HM",ExtraçãoDados!C17,1)),REPLACE(ExtraçãoDados!C17,1,29,"HM"),ISNUMBER(SEARCH("SECÇÃO DE APÓSITOS",ExtraçãoDados!C17,1)),REPLACE(ExtraçãoDados!C17,1,29,"HM"))</f>
        <v>#N/A</v>
      </c>
      <c r="E17" s="4" t="e" cm="1">
        <f t="array" ref="E17">_xlfn.IFS(LEN(ExtraçãoDados!B17)=7,YEAR(ExtraçãoDados!D17),LEN(ExtraçãoDados!B17)=10,RIGHT(ExtraçãoDados!B17,4),LEN(ExtraçãoDados!B17)=9,YEAR(ExtraçãoDados!D17),LEN(ExtraçãoDados!B17)=8,YEAR(ExtraçãoDados!D17),LEN(ExtraçãoDados!B17)&gt;7,YEAR(ExtraçãoDados!D17),LEN(ExtraçãoDados!B17)&gt;5,YEAR(ExtraçãoDados!D17),LEN(ExtraçãoDados!B17)&gt;4,YEAR(ExtraçãoDados!D17))</f>
        <v>#N/A</v>
      </c>
      <c r="F17" s="4">
        <f>ExtraçãoDados!E17</f>
        <v>0</v>
      </c>
    </row>
    <row r="18" spans="1:6" x14ac:dyDescent="0.25">
      <c r="A18" s="4">
        <f>ExtraçãoDados!A18</f>
        <v>0</v>
      </c>
      <c r="B18" s="4" t="str" cm="1">
        <f t="array" ref="B18">_xlfn.IFS(LEN(ExtraçãoDados!B18)=12,LEFT(ExtraçãoDados!B18,3),LEN(ExtraçãoDados!B18)=10,LEFT(ExtraçãoDados!B18,5),LEN(ExtraçãoDados!B18)&gt;19,0,LEN(ExtraçãoDados!B18)=9,LEFT(ExtraçãoDados!B18,4),LEN(ExtraçãoDados!B18)=6,LEFT(ExtraçãoDados!B18,3),LEN(ExtraçãoDados!B18)&lt;5,LEFT(ExtraçãoDados!B18,3),LEN(ExtraçãoDados!B18)=8,LEFT(ExtraçãoDados!B18,3),LEN(ExtraçãoDados!B18)=5,LEFT(ExtraçãoDados!B18,5),LEN(ExtraçãoDados!B18)=11,LEFT(ExtraçãoDados!B18,5),LEN(ExtraçãoDados!B18)=7,RIGHT(ExtraçãoDados!B18,6))</f>
        <v/>
      </c>
      <c r="C18" s="4" t="e" cm="1">
        <f t="array" ref="C18">_xlfn.IFS(LEN(B18)=1,"ERRO",LEN(B18)=2,_xlfn.CONCAT("000",B18),LEN(B18)=3,_xlfn.CONCAT("00",B18),LEN(B18)=4,_xlfn.CONCAT("0",B18),LEN(B18)=6,B18,LEN(B18)=7,B18,LEN(B18)=5,B18)</f>
        <v>#N/A</v>
      </c>
      <c r="D18" s="4" t="e" cm="1">
        <f t="array" ref="D18">_xlfn.IFS(ExtraçãoDados!C18={"Direcção de Abastecimento"},REPLACE(ExtraçãoDados!C18="{Direcção de Abastecimento}",1,25,"DA"),ExtraçãoDados!C18={"COMISSÃO CULTURAL DE LMARINHA"},REPLACE(ExtraçãoDados!C18={"COMISSÃO CULTURAL DE LMARINHA"},1,28,"CCM"),ExtraçãoDados!C18={"DIRECÇÃO DE NAVIOS"},REPLACE(ExtraçãoDados!C18={"DIRECÇÃO DE NAVIOS"},1,28,"DN"),ExtraçãoDados!C18={"ESQUADRILHA SUBMARINOS"},REPLACE(ExtraçãoDados!C18={"ESQUADRILHA SUBMARINOS"},1,28,"ES"),ExtraçãoDados!C18={"COMISSÃO MARINHA"},REPLACE(ExtraçãoDados!C18={"COMISSÃO MARINHA"},1,28,"CCM"),ExtraçãoDados!C18={"COMISSÃO CULTURAL DE MARINHA"},REPLACE(ExtraçãoDados!C18={"COMISSÃO CULTURAL DE MARINHA"},1,28,"CCM"),ExtraçãoDados!C18={"CCM"},REPLACE(ExtraçãoDados!C18={"CCM"},1,28,"CCM"),ExtraçãoDados!C18={"DN"},REPLACE(ExtraçãoDados!C18={"DN"},1,28,"DN"),ExtraçãoDados!C18={"ES"},REPLACE(ExtraçãoDados!C18={"ES"},1,28,"ES"),ExtraçãoDados!C18={"DA"},REPLACE(ExtraçãoDados!C18={"DA"},1,28,"DA"),ExtraçãoDados!C18={"DE: ESQUADRILHA SUBMARINOS"},REPLACE(ExtraçãoDados!C18={"DE: ESQUADRILHA SUBMARINOS"},1,28,"ES"),ExtraçãoDados!C18={"DE: COMISSÃO CULTURAL DE LMARINHA"},REPLACE(ExtraçãoDados!C18={"DE: COMISSÃO CULTURAL DE LMARINHA"},1,28,"CCM"),ExtraçãoDados!C18={"ON"},REPLACE(ExtraçãoDados!C18={"ON"},1,28,"DN"),ExtraçãoDados!C18={"ESQ. SUBMARINOS"},REPLACE(ExtraçãoDados!C18={"ESQ. SUBMARINOS"},1,28,"ES"),ExtraçãoDados!C18={"☒ irecção de Abastecimento"},REPLACE(ExtraçãoDados!C18={"☒ irecção de Abastecimento"},1,28,"DA"),ExtraçãoDados!C18={"Direcã d Abtit ço e asecmeno"},REPLACE(ExtraçãoDados!C18={"Direcã d Abtit ço e asecmeno"},1,28,"DA"),ExtraçãoDados!C18={"Diecã d Abtit rço e asecmeno"},REPLACE(ExtraçãoDados!C18={"Diecã d Abtit rço e asecmeno"},1,28,"DA"),ISNUMBER(SEARCH("COMISSÃO",ExtraçãoDados!C18,1)),REPLACE(ExtraçãoDados!C18,1,29,"CCM"),ISNUMBER(SEARCH("DN/DIL/DRT1",ExtraçãoDados!C18,1)),REPLACE(ExtraçãoDados!C18,1,29,"DN"),ISNUMBER(SEARCH("DIRECÇAO DE NAVIOS",ExtraçãoDados!C18,1)),REPLACE(ExtraçãoDados!C18,1,29,"DN"),ISNUMBER(SEARCH("ESQUADRILHA SUBMARIN",ExtraçãoDados!C18,1)),REPLACE(ExtraçãoDados!C18,1,29,"ES"),ISNUMBER(SEARCH("DN",ExtraçãoDados!C18,1)),REPLACE(ExtraçãoDados!C18,1,29,"DN"),ISNUMBER(SEARCH("DIRECÇÃO",ExtraçãoDados!C18,1)),REPLACE(ExtraçãoDados!C18,1,29,"DN"),ISNUMBER(SEARCH("DIRECÇA0",ExtraçãoDados!C18,1)),REPLACE(ExtraçãoDados!C18,1,29,"DN"),ISNUMBER(SEARCH("DIRE",ExtraçãoDados!C18,1)),REPLACE(ExtraçãoDados!C18,1,29,"DN"),ISNUMBER(SEARCH("ESQUADRILHA",ExtraçãoDados!C18,1)),REPLACE(ExtraçãoDados!C18,1,29,"ES"),ISNUMBER(SEARCH("HOSPITAL DA MARINHA",ExtraçãoDados!C18,1)),REPLACE(ExtraçãoDados!C18,1,29,"HM"),ISNUMBER(SEARCH("HOSPITAL",ExtraçãoDados!C18,1)),REPLACE(ExtraçãoDados!C18,1,29,"HM"),ISNUMBER(SEARCH("HM",ExtraçãoDados!C18,1)),REPLACE(ExtraçãoDados!C18,1,29,"HM"),ISNUMBER(SEARCH("SECÇÃO DE APÓSITOS",ExtraçãoDados!C18,1)),REPLACE(ExtraçãoDados!C18,1,29,"HM"))</f>
        <v>#N/A</v>
      </c>
      <c r="E18" s="4" t="e" cm="1">
        <f t="array" ref="E18">_xlfn.IFS(LEN(ExtraçãoDados!B18)=7,YEAR(ExtraçãoDados!D18),LEN(ExtraçãoDados!B18)=10,RIGHT(ExtraçãoDados!B18,4),LEN(ExtraçãoDados!B18)=9,YEAR(ExtraçãoDados!D18),LEN(ExtraçãoDados!B18)=8,YEAR(ExtraçãoDados!D18),LEN(ExtraçãoDados!B18)&gt;7,YEAR(ExtraçãoDados!D18),LEN(ExtraçãoDados!B18)&gt;5,YEAR(ExtraçãoDados!D18),LEN(ExtraçãoDados!B18)&gt;4,YEAR(ExtraçãoDados!D18))</f>
        <v>#N/A</v>
      </c>
      <c r="F18" s="4">
        <f>ExtraçãoDados!E18</f>
        <v>0</v>
      </c>
    </row>
    <row r="19" spans="1:6" x14ac:dyDescent="0.25">
      <c r="A19" s="4">
        <f>ExtraçãoDados!A19</f>
        <v>0</v>
      </c>
      <c r="B19" s="4" t="str" cm="1">
        <f t="array" ref="B19">_xlfn.IFS(LEN(ExtraçãoDados!B19)=12,LEFT(ExtraçãoDados!B19,3),LEN(ExtraçãoDados!B19)=10,LEFT(ExtraçãoDados!B19,5),LEN(ExtraçãoDados!B19)&gt;19,0,LEN(ExtraçãoDados!B19)=9,LEFT(ExtraçãoDados!B19,4),LEN(ExtraçãoDados!B19)=6,LEFT(ExtraçãoDados!B19,3),LEN(ExtraçãoDados!B19)&lt;5,LEFT(ExtraçãoDados!B19,3),LEN(ExtraçãoDados!B19)=8,LEFT(ExtraçãoDados!B19,3),LEN(ExtraçãoDados!B19)=5,LEFT(ExtraçãoDados!B19,5),LEN(ExtraçãoDados!B19)=11,LEFT(ExtraçãoDados!B19,5),LEN(ExtraçãoDados!B19)=7,RIGHT(ExtraçãoDados!B19,6))</f>
        <v/>
      </c>
      <c r="C19" s="4" t="e" cm="1">
        <f t="array" ref="C19">_xlfn.IFS(LEN(B19)=1,"ERRO",LEN(B19)=2,_xlfn.CONCAT("000",B19),LEN(B19)=3,_xlfn.CONCAT("00",B19),LEN(B19)=4,_xlfn.CONCAT("0",B19),LEN(B19)=6,B19,LEN(B19)=7,B19,LEN(B19)=5,B19)</f>
        <v>#N/A</v>
      </c>
      <c r="D19" s="4" t="e" cm="1">
        <f t="array" ref="D19">_xlfn.IFS(ExtraçãoDados!C19={"Direcção de Abastecimento"},REPLACE(ExtraçãoDados!C19="{Direcção de Abastecimento}",1,25,"DA"),ExtraçãoDados!C19={"COMISSÃO CULTURAL DE LMARINHA"},REPLACE(ExtraçãoDados!C19={"COMISSÃO CULTURAL DE LMARINHA"},1,28,"CCM"),ExtraçãoDados!C19={"DIRECÇÃO DE NAVIOS"},REPLACE(ExtraçãoDados!C19={"DIRECÇÃO DE NAVIOS"},1,28,"DN"),ExtraçãoDados!C19={"ESQUADRILHA SUBMARINOS"},REPLACE(ExtraçãoDados!C19={"ESQUADRILHA SUBMARINOS"},1,28,"ES"),ExtraçãoDados!C19={"COMISSÃO MARINHA"},REPLACE(ExtraçãoDados!C19={"COMISSÃO MARINHA"},1,28,"CCM"),ExtraçãoDados!C19={"COMISSÃO CULTURAL DE MARINHA"},REPLACE(ExtraçãoDados!C19={"COMISSÃO CULTURAL DE MARINHA"},1,28,"CCM"),ExtraçãoDados!C19={"CCM"},REPLACE(ExtraçãoDados!C19={"CCM"},1,28,"CCM"),ExtraçãoDados!C19={"DN"},REPLACE(ExtraçãoDados!C19={"DN"},1,28,"DN"),ExtraçãoDados!C19={"ES"},REPLACE(ExtraçãoDados!C19={"ES"},1,28,"ES"),ExtraçãoDados!C19={"DA"},REPLACE(ExtraçãoDados!C19={"DA"},1,28,"DA"),ExtraçãoDados!C19={"DE: ESQUADRILHA SUBMARINOS"},REPLACE(ExtraçãoDados!C19={"DE: ESQUADRILHA SUBMARINOS"},1,28,"ES"),ExtraçãoDados!C19={"DE: COMISSÃO CULTURAL DE LMARINHA"},REPLACE(ExtraçãoDados!C19={"DE: COMISSÃO CULTURAL DE LMARINHA"},1,28,"CCM"),ExtraçãoDados!C19={"ON"},REPLACE(ExtraçãoDados!C19={"ON"},1,28,"DN"),ExtraçãoDados!C19={"ESQ. SUBMARINOS"},REPLACE(ExtraçãoDados!C19={"ESQ. SUBMARINOS"},1,28,"ES"),ExtraçãoDados!C19={"☒ irecção de Abastecimento"},REPLACE(ExtraçãoDados!C19={"☒ irecção de Abastecimento"},1,28,"DA"),ExtraçãoDados!C19={"Direcã d Abtit ço e asecmeno"},REPLACE(ExtraçãoDados!C19={"Direcã d Abtit ço e asecmeno"},1,28,"DA"),ExtraçãoDados!C19={"Diecã d Abtit rço e asecmeno"},REPLACE(ExtraçãoDados!C19={"Diecã d Abtit rço e asecmeno"},1,28,"DA"),ISNUMBER(SEARCH("COMISSÃO",ExtraçãoDados!C19,1)),REPLACE(ExtraçãoDados!C19,1,29,"CCM"),ISNUMBER(SEARCH("DN/DIL/DRT1",ExtraçãoDados!C19,1)),REPLACE(ExtraçãoDados!C19,1,29,"DN"),ISNUMBER(SEARCH("DIRECÇAO DE NAVIOS",ExtraçãoDados!C19,1)),REPLACE(ExtraçãoDados!C19,1,29,"DN"),ISNUMBER(SEARCH("ESQUADRILHA SUBMARIN",ExtraçãoDados!C19,1)),REPLACE(ExtraçãoDados!C19,1,29,"ES"),ISNUMBER(SEARCH("DN",ExtraçãoDados!C19,1)),REPLACE(ExtraçãoDados!C19,1,29,"DN"),ISNUMBER(SEARCH("DIRECÇÃO",ExtraçãoDados!C19,1)),REPLACE(ExtraçãoDados!C19,1,29,"DN"),ISNUMBER(SEARCH("DIRECÇA0",ExtraçãoDados!C19,1)),REPLACE(ExtraçãoDados!C19,1,29,"DN"),ISNUMBER(SEARCH("DIRE",ExtraçãoDados!C19,1)),REPLACE(ExtraçãoDados!C19,1,29,"DN"),ISNUMBER(SEARCH("ESQUADRILHA",ExtraçãoDados!C19,1)),REPLACE(ExtraçãoDados!C19,1,29,"ES"),ISNUMBER(SEARCH("HOSPITAL DA MARINHA",ExtraçãoDados!C19,1)),REPLACE(ExtraçãoDados!C19,1,29,"HM"),ISNUMBER(SEARCH("HOSPITAL",ExtraçãoDados!C19,1)),REPLACE(ExtraçãoDados!C19,1,29,"HM"),ISNUMBER(SEARCH("HM",ExtraçãoDados!C19,1)),REPLACE(ExtraçãoDados!C19,1,29,"HM"),ISNUMBER(SEARCH("SECÇÃO DE APÓSITOS",ExtraçãoDados!C19,1)),REPLACE(ExtraçãoDados!C19,1,29,"HM"))</f>
        <v>#N/A</v>
      </c>
      <c r="E19" s="4" t="e" cm="1">
        <f t="array" ref="E19">_xlfn.IFS(LEN(ExtraçãoDados!B19)=7,YEAR(ExtraçãoDados!D19),LEN(ExtraçãoDados!B19)=10,RIGHT(ExtraçãoDados!B19,4),LEN(ExtraçãoDados!B19)=9,YEAR(ExtraçãoDados!D19),LEN(ExtraçãoDados!B19)=8,YEAR(ExtraçãoDados!D19),LEN(ExtraçãoDados!B19)&gt;7,YEAR(ExtraçãoDados!D19),LEN(ExtraçãoDados!B19)&gt;5,YEAR(ExtraçãoDados!D19),LEN(ExtraçãoDados!B19)&gt;4,YEAR(ExtraçãoDados!D19))</f>
        <v>#N/A</v>
      </c>
      <c r="F19" s="4">
        <f>ExtraçãoDados!E19</f>
        <v>0</v>
      </c>
    </row>
    <row r="20" spans="1:6" x14ac:dyDescent="0.25">
      <c r="A20" s="4">
        <f>ExtraçãoDados!A20</f>
        <v>0</v>
      </c>
      <c r="B20" s="4" t="str" cm="1">
        <f t="array" ref="B20">_xlfn.IFS(LEN(ExtraçãoDados!B20)=12,LEFT(ExtraçãoDados!B20,3),LEN(ExtraçãoDados!B20)=10,LEFT(ExtraçãoDados!B20,5),LEN(ExtraçãoDados!B20)&gt;19,0,LEN(ExtraçãoDados!B20)=9,LEFT(ExtraçãoDados!B20,4),LEN(ExtraçãoDados!B20)=6,LEFT(ExtraçãoDados!B20,3),LEN(ExtraçãoDados!B20)&lt;5,LEFT(ExtraçãoDados!B20,3),LEN(ExtraçãoDados!B20)=8,LEFT(ExtraçãoDados!B20,3),LEN(ExtraçãoDados!B20)=5,LEFT(ExtraçãoDados!B20,5),LEN(ExtraçãoDados!B20)=11,LEFT(ExtraçãoDados!B20,5),LEN(ExtraçãoDados!B20)=7,RIGHT(ExtraçãoDados!B20,6))</f>
        <v/>
      </c>
      <c r="C20" s="4" t="e" cm="1">
        <f t="array" ref="C20">_xlfn.IFS(LEN(B20)=1,"ERRO",LEN(B20)=2,_xlfn.CONCAT("000",B20),LEN(B20)=3,_xlfn.CONCAT("00",B20),LEN(B20)=4,_xlfn.CONCAT("0",B20),LEN(B20)=6,B20,LEN(B20)=7,B20,LEN(B20)=5,B20)</f>
        <v>#N/A</v>
      </c>
      <c r="D20" s="4" t="e" cm="1">
        <f t="array" ref="D20">_xlfn.IFS(ExtraçãoDados!C20={"Direcção de Abastecimento"},REPLACE(ExtraçãoDados!C20="{Direcção de Abastecimento}",1,25,"DA"),ExtraçãoDados!C20={"COMISSÃO CULTURAL DE LMARINHA"},REPLACE(ExtraçãoDados!C20={"COMISSÃO CULTURAL DE LMARINHA"},1,28,"CCM"),ExtraçãoDados!C20={"DIRECÇÃO DE NAVIOS"},REPLACE(ExtraçãoDados!C20={"DIRECÇÃO DE NAVIOS"},1,28,"DN"),ExtraçãoDados!C20={"ESQUADRILHA SUBMARINOS"},REPLACE(ExtraçãoDados!C20={"ESQUADRILHA SUBMARINOS"},1,28,"ES"),ExtraçãoDados!C20={"COMISSÃO MARINHA"},REPLACE(ExtraçãoDados!C20={"COMISSÃO MARINHA"},1,28,"CCM"),ExtraçãoDados!C20={"COMISSÃO CULTURAL DE MARINHA"},REPLACE(ExtraçãoDados!C20={"COMISSÃO CULTURAL DE MARINHA"},1,28,"CCM"),ExtraçãoDados!C20={"CCM"},REPLACE(ExtraçãoDados!C20={"CCM"},1,28,"CCM"),ExtraçãoDados!C20={"DN"},REPLACE(ExtraçãoDados!C20={"DN"},1,28,"DN"),ExtraçãoDados!C20={"ES"},REPLACE(ExtraçãoDados!C20={"ES"},1,28,"ES"),ExtraçãoDados!C20={"DA"},REPLACE(ExtraçãoDados!C20={"DA"},1,28,"DA"),ExtraçãoDados!C20={"DE: ESQUADRILHA SUBMARINOS"},REPLACE(ExtraçãoDados!C20={"DE: ESQUADRILHA SUBMARINOS"},1,28,"ES"),ExtraçãoDados!C20={"DE: COMISSÃO CULTURAL DE LMARINHA"},REPLACE(ExtraçãoDados!C20={"DE: COMISSÃO CULTURAL DE LMARINHA"},1,28,"CCM"),ExtraçãoDados!C20={"ON"},REPLACE(ExtraçãoDados!C20={"ON"},1,28,"DN"),ExtraçãoDados!C20={"ESQ. SUBMARINOS"},REPLACE(ExtraçãoDados!C20={"ESQ. SUBMARINOS"},1,28,"ES"),ExtraçãoDados!C20={"☒ irecção de Abastecimento"},REPLACE(ExtraçãoDados!C20={"☒ irecção de Abastecimento"},1,28,"DA"),ExtraçãoDados!C20={"Direcã d Abtit ço e asecmeno"},REPLACE(ExtraçãoDados!C20={"Direcã d Abtit ço e asecmeno"},1,28,"DA"),ExtraçãoDados!C20={"Diecã d Abtit rço e asecmeno"},REPLACE(ExtraçãoDados!C20={"Diecã d Abtit rço e asecmeno"},1,28,"DA"),ISNUMBER(SEARCH("COMISSÃO",ExtraçãoDados!C20,1)),REPLACE(ExtraçãoDados!C20,1,29,"CCM"),ISNUMBER(SEARCH("DN/DIL/DRT1",ExtraçãoDados!C20,1)),REPLACE(ExtraçãoDados!C20,1,29,"DN"),ISNUMBER(SEARCH("DIRECÇAO DE NAVIOS",ExtraçãoDados!C20,1)),REPLACE(ExtraçãoDados!C20,1,29,"DN"),ISNUMBER(SEARCH("ESQUADRILHA SUBMARIN",ExtraçãoDados!C20,1)),REPLACE(ExtraçãoDados!C20,1,29,"ES"),ISNUMBER(SEARCH("DN",ExtraçãoDados!C20,1)),REPLACE(ExtraçãoDados!C20,1,29,"DN"),ISNUMBER(SEARCH("DIRECÇÃO",ExtraçãoDados!C20,1)),REPLACE(ExtraçãoDados!C20,1,29,"DN"),ISNUMBER(SEARCH("DIRECÇA0",ExtraçãoDados!C20,1)),REPLACE(ExtraçãoDados!C20,1,29,"DN"),ISNUMBER(SEARCH("DIRE",ExtraçãoDados!C20,1)),REPLACE(ExtraçãoDados!C20,1,29,"DN"),ISNUMBER(SEARCH("ESQUADRILHA",ExtraçãoDados!C20,1)),REPLACE(ExtraçãoDados!C20,1,29,"ES"),ISNUMBER(SEARCH("HOSPITAL DA MARINHA",ExtraçãoDados!C20,1)),REPLACE(ExtraçãoDados!C20,1,29,"HM"),ISNUMBER(SEARCH("HOSPITAL",ExtraçãoDados!C20,1)),REPLACE(ExtraçãoDados!C20,1,29,"HM"),ISNUMBER(SEARCH("HM",ExtraçãoDados!C20,1)),REPLACE(ExtraçãoDados!C20,1,29,"HM"),ISNUMBER(SEARCH("SECÇÃO DE APÓSITOS",ExtraçãoDados!C20,1)),REPLACE(ExtraçãoDados!C20,1,29,"HM"))</f>
        <v>#N/A</v>
      </c>
      <c r="E20" s="4" t="e" cm="1">
        <f t="array" ref="E20">_xlfn.IFS(LEN(ExtraçãoDados!B20)=7,YEAR(ExtraçãoDados!D20),LEN(ExtraçãoDados!B20)=10,RIGHT(ExtraçãoDados!B20,4),LEN(ExtraçãoDados!B20)=9,YEAR(ExtraçãoDados!D20),LEN(ExtraçãoDados!B20)=8,YEAR(ExtraçãoDados!D20),LEN(ExtraçãoDados!B20)&gt;7,YEAR(ExtraçãoDados!D20),LEN(ExtraçãoDados!B20)&gt;5,YEAR(ExtraçãoDados!D20),LEN(ExtraçãoDados!B20)&gt;4,YEAR(ExtraçãoDados!D20))</f>
        <v>#N/A</v>
      </c>
      <c r="F20" s="4">
        <f>ExtraçãoDados!E20</f>
        <v>0</v>
      </c>
    </row>
    <row r="21" spans="1:6" x14ac:dyDescent="0.25">
      <c r="A21" s="4">
        <f>ExtraçãoDados!A21</f>
        <v>0</v>
      </c>
      <c r="B21" s="4" t="str" cm="1">
        <f t="array" ref="B21">_xlfn.IFS(LEN(ExtraçãoDados!B21)=12,LEFT(ExtraçãoDados!B21,3),LEN(ExtraçãoDados!B21)=10,LEFT(ExtraçãoDados!B21,5),LEN(ExtraçãoDados!B21)&gt;19,0,LEN(ExtraçãoDados!B21)=9,LEFT(ExtraçãoDados!B21,4),LEN(ExtraçãoDados!B21)=6,LEFT(ExtraçãoDados!B21,3),LEN(ExtraçãoDados!B21)&lt;5,LEFT(ExtraçãoDados!B21,3),LEN(ExtraçãoDados!B21)=8,LEFT(ExtraçãoDados!B21,3),LEN(ExtraçãoDados!B21)=5,LEFT(ExtraçãoDados!B21,5),LEN(ExtraçãoDados!B21)=11,LEFT(ExtraçãoDados!B21,5),LEN(ExtraçãoDados!B21)=7,RIGHT(ExtraçãoDados!B21,6))</f>
        <v/>
      </c>
      <c r="C21" s="4" t="e" cm="1">
        <f t="array" ref="C21">_xlfn.IFS(LEN(B21)=1,"ERRO",LEN(B21)=2,_xlfn.CONCAT("000",B21),LEN(B21)=3,_xlfn.CONCAT("00",B21),LEN(B21)=4,_xlfn.CONCAT("0",B21),LEN(B21)=6,B21,LEN(B21)=7,B21,LEN(B21)=5,B21)</f>
        <v>#N/A</v>
      </c>
      <c r="D21" s="4" t="e" cm="1">
        <f t="array" ref="D21">_xlfn.IFS(ExtraçãoDados!C21={"Direcção de Abastecimento"},REPLACE(ExtraçãoDados!C21="{Direcção de Abastecimento}",1,25,"DA"),ExtraçãoDados!C21={"COMISSÃO CULTURAL DE LMARINHA"},REPLACE(ExtraçãoDados!C21={"COMISSÃO CULTURAL DE LMARINHA"},1,28,"CCM"),ExtraçãoDados!C21={"DIRECÇÃO DE NAVIOS"},REPLACE(ExtraçãoDados!C21={"DIRECÇÃO DE NAVIOS"},1,28,"DN"),ExtraçãoDados!C21={"ESQUADRILHA SUBMARINOS"},REPLACE(ExtraçãoDados!C21={"ESQUADRILHA SUBMARINOS"},1,28,"ES"),ExtraçãoDados!C21={"COMISSÃO MARINHA"},REPLACE(ExtraçãoDados!C21={"COMISSÃO MARINHA"},1,28,"CCM"),ExtraçãoDados!C21={"COMISSÃO CULTURAL DE MARINHA"},REPLACE(ExtraçãoDados!C21={"COMISSÃO CULTURAL DE MARINHA"},1,28,"CCM"),ExtraçãoDados!C21={"CCM"},REPLACE(ExtraçãoDados!C21={"CCM"},1,28,"CCM"),ExtraçãoDados!C21={"DN"},REPLACE(ExtraçãoDados!C21={"DN"},1,28,"DN"),ExtraçãoDados!C21={"ES"},REPLACE(ExtraçãoDados!C21={"ES"},1,28,"ES"),ExtraçãoDados!C21={"DA"},REPLACE(ExtraçãoDados!C21={"DA"},1,28,"DA"),ExtraçãoDados!C21={"DE: ESQUADRILHA SUBMARINOS"},REPLACE(ExtraçãoDados!C21={"DE: ESQUADRILHA SUBMARINOS"},1,28,"ES"),ExtraçãoDados!C21={"DE: COMISSÃO CULTURAL DE LMARINHA"},REPLACE(ExtraçãoDados!C21={"DE: COMISSÃO CULTURAL DE LMARINHA"},1,28,"CCM"),ExtraçãoDados!C21={"ON"},REPLACE(ExtraçãoDados!C21={"ON"},1,28,"DN"),ExtraçãoDados!C21={"ESQ. SUBMARINOS"},REPLACE(ExtraçãoDados!C21={"ESQ. SUBMARINOS"},1,28,"ES"),ExtraçãoDados!C21={"☒ irecção de Abastecimento"},REPLACE(ExtraçãoDados!C21={"☒ irecção de Abastecimento"},1,28,"DA"),ExtraçãoDados!C21={"Direcã d Abtit ço e asecmeno"},REPLACE(ExtraçãoDados!C21={"Direcã d Abtit ço e asecmeno"},1,28,"DA"),ExtraçãoDados!C21={"Diecã d Abtit rço e asecmeno"},REPLACE(ExtraçãoDados!C21={"Diecã d Abtit rço e asecmeno"},1,28,"DA"),ISNUMBER(SEARCH("COMISSÃO",ExtraçãoDados!C21,1)),REPLACE(ExtraçãoDados!C21,1,29,"CCM"),ISNUMBER(SEARCH("DN/DIL/DRT1",ExtraçãoDados!C21,1)),REPLACE(ExtraçãoDados!C21,1,29,"DN"),ISNUMBER(SEARCH("DIRECÇAO DE NAVIOS",ExtraçãoDados!C21,1)),REPLACE(ExtraçãoDados!C21,1,29,"DN"),ISNUMBER(SEARCH("ESQUADRILHA SUBMARIN",ExtraçãoDados!C21,1)),REPLACE(ExtraçãoDados!C21,1,29,"ES"),ISNUMBER(SEARCH("DN",ExtraçãoDados!C21,1)),REPLACE(ExtraçãoDados!C21,1,29,"DN"),ISNUMBER(SEARCH("DIRECÇÃO",ExtraçãoDados!C21,1)),REPLACE(ExtraçãoDados!C21,1,29,"DN"),ISNUMBER(SEARCH("DIRECÇA0",ExtraçãoDados!C21,1)),REPLACE(ExtraçãoDados!C21,1,29,"DN"),ISNUMBER(SEARCH("DIRE",ExtraçãoDados!C21,1)),REPLACE(ExtraçãoDados!C21,1,29,"DN"),ISNUMBER(SEARCH("ESQUADRILHA",ExtraçãoDados!C21,1)),REPLACE(ExtraçãoDados!C21,1,29,"ES"),ISNUMBER(SEARCH("HOSPITAL DA MARINHA",ExtraçãoDados!C21,1)),REPLACE(ExtraçãoDados!C21,1,29,"HM"),ISNUMBER(SEARCH("HOSPITAL",ExtraçãoDados!C21,1)),REPLACE(ExtraçãoDados!C21,1,29,"HM"),ISNUMBER(SEARCH("HM",ExtraçãoDados!C21,1)),REPLACE(ExtraçãoDados!C21,1,29,"HM"),ISNUMBER(SEARCH("SECÇÃO DE APÓSITOS",ExtraçãoDados!C21,1)),REPLACE(ExtraçãoDados!C21,1,29,"HM"))</f>
        <v>#N/A</v>
      </c>
      <c r="E21" s="4" t="e" cm="1">
        <f t="array" ref="E21">_xlfn.IFS(LEN(ExtraçãoDados!B21)=7,YEAR(ExtraçãoDados!D21),LEN(ExtraçãoDados!B21)=10,RIGHT(ExtraçãoDados!B21,4),LEN(ExtraçãoDados!B21)=9,YEAR(ExtraçãoDados!D21),LEN(ExtraçãoDados!B21)=8,YEAR(ExtraçãoDados!D21),LEN(ExtraçãoDados!B21)&gt;7,YEAR(ExtraçãoDados!D21),LEN(ExtraçãoDados!B21)&gt;5,YEAR(ExtraçãoDados!D21),LEN(ExtraçãoDados!B21)&gt;4,YEAR(ExtraçãoDados!D21))</f>
        <v>#N/A</v>
      </c>
      <c r="F21" s="4">
        <f>ExtraçãoDados!E21</f>
        <v>0</v>
      </c>
    </row>
    <row r="22" spans="1:6" x14ac:dyDescent="0.25">
      <c r="A22" s="4">
        <f>ExtraçãoDados!A22</f>
        <v>0</v>
      </c>
      <c r="B22" s="4" t="str" cm="1">
        <f t="array" ref="B22">_xlfn.IFS(LEN(ExtraçãoDados!B22)=12,LEFT(ExtraçãoDados!B22,3),LEN(ExtraçãoDados!B22)=10,LEFT(ExtraçãoDados!B22,5),LEN(ExtraçãoDados!B22)&gt;19,0,LEN(ExtraçãoDados!B22)=9,LEFT(ExtraçãoDados!B22,4),LEN(ExtraçãoDados!B22)=6,LEFT(ExtraçãoDados!B22,3),LEN(ExtraçãoDados!B22)&lt;5,LEFT(ExtraçãoDados!B22,3),LEN(ExtraçãoDados!B22)=8,LEFT(ExtraçãoDados!B22,3),LEN(ExtraçãoDados!B22)=5,LEFT(ExtraçãoDados!B22,5),LEN(ExtraçãoDados!B22)=11,LEFT(ExtraçãoDados!B22,5),LEN(ExtraçãoDados!B22)=7,RIGHT(ExtraçãoDados!B22,6))</f>
        <v/>
      </c>
      <c r="C22" s="4" t="e" cm="1">
        <f t="array" ref="C22">_xlfn.IFS(LEN(B22)=1,"ERRO",LEN(B22)=2,_xlfn.CONCAT("000",B22),LEN(B22)=3,_xlfn.CONCAT("00",B22),LEN(B22)=4,_xlfn.CONCAT("0",B22),LEN(B22)=6,B22,LEN(B22)=7,B22,LEN(B22)=5,B22)</f>
        <v>#N/A</v>
      </c>
      <c r="D22" s="4" t="e" cm="1">
        <f t="array" ref="D22">_xlfn.IFS(ExtraçãoDados!C22={"Direcção de Abastecimento"},REPLACE(ExtraçãoDados!C22="{Direcção de Abastecimento}",1,25,"DA"),ExtraçãoDados!C22={"COMISSÃO CULTURAL DE LMARINHA"},REPLACE(ExtraçãoDados!C22={"COMISSÃO CULTURAL DE LMARINHA"},1,28,"CCM"),ExtraçãoDados!C22={"DIRECÇÃO DE NAVIOS"},REPLACE(ExtraçãoDados!C22={"DIRECÇÃO DE NAVIOS"},1,28,"DN"),ExtraçãoDados!C22={"ESQUADRILHA SUBMARINOS"},REPLACE(ExtraçãoDados!C22={"ESQUADRILHA SUBMARINOS"},1,28,"ES"),ExtraçãoDados!C22={"COMISSÃO MARINHA"},REPLACE(ExtraçãoDados!C22={"COMISSÃO MARINHA"},1,28,"CCM"),ExtraçãoDados!C22={"COMISSÃO CULTURAL DE MARINHA"},REPLACE(ExtraçãoDados!C22={"COMISSÃO CULTURAL DE MARINHA"},1,28,"CCM"),ExtraçãoDados!C22={"CCM"},REPLACE(ExtraçãoDados!C22={"CCM"},1,28,"CCM"),ExtraçãoDados!C22={"DN"},REPLACE(ExtraçãoDados!C22={"DN"},1,28,"DN"),ExtraçãoDados!C22={"ES"},REPLACE(ExtraçãoDados!C22={"ES"},1,28,"ES"),ExtraçãoDados!C22={"DA"},REPLACE(ExtraçãoDados!C22={"DA"},1,28,"DA"),ExtraçãoDados!C22={"DE: ESQUADRILHA SUBMARINOS"},REPLACE(ExtraçãoDados!C22={"DE: ESQUADRILHA SUBMARINOS"},1,28,"ES"),ExtraçãoDados!C22={"DE: COMISSÃO CULTURAL DE LMARINHA"},REPLACE(ExtraçãoDados!C22={"DE: COMISSÃO CULTURAL DE LMARINHA"},1,28,"CCM"),ExtraçãoDados!C22={"ON"},REPLACE(ExtraçãoDados!C22={"ON"},1,28,"DN"),ExtraçãoDados!C22={"ESQ. SUBMARINOS"},REPLACE(ExtraçãoDados!C22={"ESQ. SUBMARINOS"},1,28,"ES"),ExtraçãoDados!C22={"☒ irecção de Abastecimento"},REPLACE(ExtraçãoDados!C22={"☒ irecção de Abastecimento"},1,28,"DA"),ExtraçãoDados!C22={"Direcã d Abtit ço e asecmeno"},REPLACE(ExtraçãoDados!C22={"Direcã d Abtit ço e asecmeno"},1,28,"DA"),ExtraçãoDados!C22={"Diecã d Abtit rço e asecmeno"},REPLACE(ExtraçãoDados!C22={"Diecã d Abtit rço e asecmeno"},1,28,"DA"),ISNUMBER(SEARCH("COMISSÃO",ExtraçãoDados!C22,1)),REPLACE(ExtraçãoDados!C22,1,29,"CCM"),ISNUMBER(SEARCH("DN/DIL/DRT1",ExtraçãoDados!C22,1)),REPLACE(ExtraçãoDados!C22,1,29,"DN"),ISNUMBER(SEARCH("DIRECÇAO DE NAVIOS",ExtraçãoDados!C22,1)),REPLACE(ExtraçãoDados!C22,1,29,"DN"),ISNUMBER(SEARCH("ESQUADRILHA SUBMARIN",ExtraçãoDados!C22,1)),REPLACE(ExtraçãoDados!C22,1,29,"ES"),ISNUMBER(SEARCH("DN",ExtraçãoDados!C22,1)),REPLACE(ExtraçãoDados!C22,1,29,"DN"),ISNUMBER(SEARCH("DIRECÇÃO",ExtraçãoDados!C22,1)),REPLACE(ExtraçãoDados!C22,1,29,"DN"),ISNUMBER(SEARCH("DIRECÇA0",ExtraçãoDados!C22,1)),REPLACE(ExtraçãoDados!C22,1,29,"DN"),ISNUMBER(SEARCH("DIRE",ExtraçãoDados!C22,1)),REPLACE(ExtraçãoDados!C22,1,29,"DN"),ISNUMBER(SEARCH("ESQUADRILHA",ExtraçãoDados!C22,1)),REPLACE(ExtraçãoDados!C22,1,29,"ES"),ISNUMBER(SEARCH("HOSPITAL DA MARINHA",ExtraçãoDados!C22,1)),REPLACE(ExtraçãoDados!C22,1,29,"HM"),ISNUMBER(SEARCH("HOSPITAL",ExtraçãoDados!C22,1)),REPLACE(ExtraçãoDados!C22,1,29,"HM"),ISNUMBER(SEARCH("HM",ExtraçãoDados!C22,1)),REPLACE(ExtraçãoDados!C22,1,29,"HM"),ISNUMBER(SEARCH("SECÇÃO DE APÓSITOS",ExtraçãoDados!C22,1)),REPLACE(ExtraçãoDados!C22,1,29,"HM"))</f>
        <v>#N/A</v>
      </c>
      <c r="E22" s="4" t="e" cm="1">
        <f t="array" ref="E22">_xlfn.IFS(LEN(ExtraçãoDados!B22)=7,YEAR(ExtraçãoDados!D22),LEN(ExtraçãoDados!B22)=10,RIGHT(ExtraçãoDados!B22,4),LEN(ExtraçãoDados!B22)=9,YEAR(ExtraçãoDados!D22),LEN(ExtraçãoDados!B22)=8,YEAR(ExtraçãoDados!D22),LEN(ExtraçãoDados!B22)&gt;7,YEAR(ExtraçãoDados!D22),LEN(ExtraçãoDados!B22)&gt;5,YEAR(ExtraçãoDados!D22),LEN(ExtraçãoDados!B22)&gt;4,YEAR(ExtraçãoDados!D22))</f>
        <v>#N/A</v>
      </c>
      <c r="F22" s="4">
        <f>ExtraçãoDados!E22</f>
        <v>0</v>
      </c>
    </row>
    <row r="23" spans="1:6" x14ac:dyDescent="0.25">
      <c r="A23" s="4">
        <f>ExtraçãoDados!A23</f>
        <v>0</v>
      </c>
      <c r="B23" s="4" t="str" cm="1">
        <f t="array" ref="B23">_xlfn.IFS(LEN(ExtraçãoDados!B23)=12,LEFT(ExtraçãoDados!B23,3),LEN(ExtraçãoDados!B23)=10,LEFT(ExtraçãoDados!B23,5),LEN(ExtraçãoDados!B23)&gt;19,0,LEN(ExtraçãoDados!B23)=9,LEFT(ExtraçãoDados!B23,4),LEN(ExtraçãoDados!B23)=6,LEFT(ExtraçãoDados!B23,3),LEN(ExtraçãoDados!B23)&lt;5,LEFT(ExtraçãoDados!B23,3),LEN(ExtraçãoDados!B23)=8,LEFT(ExtraçãoDados!B23,3),LEN(ExtraçãoDados!B23)=5,LEFT(ExtraçãoDados!B23,5),LEN(ExtraçãoDados!B23)=11,LEFT(ExtraçãoDados!B23,5),LEN(ExtraçãoDados!B23)=7,RIGHT(ExtraçãoDados!B23,6))</f>
        <v/>
      </c>
      <c r="C23" s="4" t="e" cm="1">
        <f t="array" ref="C23">_xlfn.IFS(LEN(B23)=1,"ERRO",LEN(B23)=2,_xlfn.CONCAT("000",B23),LEN(B23)=3,_xlfn.CONCAT("00",B23),LEN(B23)=4,_xlfn.CONCAT("0",B23),LEN(B23)=6,B23,LEN(B23)=7,B23,LEN(B23)=5,B23)</f>
        <v>#N/A</v>
      </c>
      <c r="D23" s="4" t="e" cm="1">
        <f t="array" ref="D23">_xlfn.IFS(ExtraçãoDados!C23={"Direcção de Abastecimento"},REPLACE(ExtraçãoDados!C23="{Direcção de Abastecimento}",1,25,"DA"),ExtraçãoDados!C23={"COMISSÃO CULTURAL DE LMARINHA"},REPLACE(ExtraçãoDados!C23={"COMISSÃO CULTURAL DE LMARINHA"},1,28,"CCM"),ExtraçãoDados!C23={"DIRECÇÃO DE NAVIOS"},REPLACE(ExtraçãoDados!C23={"DIRECÇÃO DE NAVIOS"},1,28,"DN"),ExtraçãoDados!C23={"ESQUADRILHA SUBMARINOS"},REPLACE(ExtraçãoDados!C23={"ESQUADRILHA SUBMARINOS"},1,28,"ES"),ExtraçãoDados!C23={"COMISSÃO MARINHA"},REPLACE(ExtraçãoDados!C23={"COMISSÃO MARINHA"},1,28,"CCM"),ExtraçãoDados!C23={"COMISSÃO CULTURAL DE MARINHA"},REPLACE(ExtraçãoDados!C23={"COMISSÃO CULTURAL DE MARINHA"},1,28,"CCM"),ExtraçãoDados!C23={"CCM"},REPLACE(ExtraçãoDados!C23={"CCM"},1,28,"CCM"),ExtraçãoDados!C23={"DN"},REPLACE(ExtraçãoDados!C23={"DN"},1,28,"DN"),ExtraçãoDados!C23={"ES"},REPLACE(ExtraçãoDados!C23={"ES"},1,28,"ES"),ExtraçãoDados!C23={"DA"},REPLACE(ExtraçãoDados!C23={"DA"},1,28,"DA"),ExtraçãoDados!C23={"DE: ESQUADRILHA SUBMARINOS"},REPLACE(ExtraçãoDados!C23={"DE: ESQUADRILHA SUBMARINOS"},1,28,"ES"),ExtraçãoDados!C23={"DE: COMISSÃO CULTURAL DE LMARINHA"},REPLACE(ExtraçãoDados!C23={"DE: COMISSÃO CULTURAL DE LMARINHA"},1,28,"CCM"),ExtraçãoDados!C23={"ON"},REPLACE(ExtraçãoDados!C23={"ON"},1,28,"DN"),ExtraçãoDados!C23={"ESQ. SUBMARINOS"},REPLACE(ExtraçãoDados!C23={"ESQ. SUBMARINOS"},1,28,"ES"),ExtraçãoDados!C23={"☒ irecção de Abastecimento"},REPLACE(ExtraçãoDados!C23={"☒ irecção de Abastecimento"},1,28,"DA"),ExtraçãoDados!C23={"Direcã d Abtit ço e asecmeno"},REPLACE(ExtraçãoDados!C23={"Direcã d Abtit ço e asecmeno"},1,28,"DA"),ExtraçãoDados!C23={"Diecã d Abtit rço e asecmeno"},REPLACE(ExtraçãoDados!C23={"Diecã d Abtit rço e asecmeno"},1,28,"DA"),ISNUMBER(SEARCH("COMISSÃO",ExtraçãoDados!C23,1)),REPLACE(ExtraçãoDados!C23,1,29,"CCM"),ISNUMBER(SEARCH("DN/DIL/DRT1",ExtraçãoDados!C23,1)),REPLACE(ExtraçãoDados!C23,1,29,"DN"),ISNUMBER(SEARCH("DIRECÇAO DE NAVIOS",ExtraçãoDados!C23,1)),REPLACE(ExtraçãoDados!C23,1,29,"DN"),ISNUMBER(SEARCH("ESQUADRILHA SUBMARIN",ExtraçãoDados!C23,1)),REPLACE(ExtraçãoDados!C23,1,29,"ES"),ISNUMBER(SEARCH("DN",ExtraçãoDados!C23,1)),REPLACE(ExtraçãoDados!C23,1,29,"DN"),ISNUMBER(SEARCH("DIRECÇÃO",ExtraçãoDados!C23,1)),REPLACE(ExtraçãoDados!C23,1,29,"DN"),ISNUMBER(SEARCH("DIRECÇA0",ExtraçãoDados!C23,1)),REPLACE(ExtraçãoDados!C23,1,29,"DN"),ISNUMBER(SEARCH("DIRE",ExtraçãoDados!C23,1)),REPLACE(ExtraçãoDados!C23,1,29,"DN"),ISNUMBER(SEARCH("ESQUADRILHA",ExtraçãoDados!C23,1)),REPLACE(ExtraçãoDados!C23,1,29,"ES"),ISNUMBER(SEARCH("HOSPITAL DA MARINHA",ExtraçãoDados!C23,1)),REPLACE(ExtraçãoDados!C23,1,29,"HM"),ISNUMBER(SEARCH("HOSPITAL",ExtraçãoDados!C23,1)),REPLACE(ExtraçãoDados!C23,1,29,"HM"),ISNUMBER(SEARCH("HM",ExtraçãoDados!C23,1)),REPLACE(ExtraçãoDados!C23,1,29,"HM"),ISNUMBER(SEARCH("SECÇÃO DE APÓSITOS",ExtraçãoDados!C23,1)),REPLACE(ExtraçãoDados!C23,1,29,"HM"))</f>
        <v>#N/A</v>
      </c>
      <c r="E23" s="4" t="e" cm="1">
        <f t="array" ref="E23">_xlfn.IFS(LEN(ExtraçãoDados!B23)=7,YEAR(ExtraçãoDados!D23),LEN(ExtraçãoDados!B23)=10,RIGHT(ExtraçãoDados!B23,4),LEN(ExtraçãoDados!B23)=9,YEAR(ExtraçãoDados!D23),LEN(ExtraçãoDados!B23)=8,YEAR(ExtraçãoDados!D23),LEN(ExtraçãoDados!B23)&gt;7,YEAR(ExtraçãoDados!D23),LEN(ExtraçãoDados!B23)&gt;5,YEAR(ExtraçãoDados!D23),LEN(ExtraçãoDados!B23)&gt;4,YEAR(ExtraçãoDados!D23))</f>
        <v>#N/A</v>
      </c>
      <c r="F23" s="4">
        <f>ExtraçãoDados!E23</f>
        <v>0</v>
      </c>
    </row>
    <row r="24" spans="1:6" x14ac:dyDescent="0.25">
      <c r="A24" s="4">
        <f>ExtraçãoDados!A24</f>
        <v>0</v>
      </c>
      <c r="B24" s="4" t="str" cm="1">
        <f t="array" ref="B24">_xlfn.IFS(LEN(ExtraçãoDados!B24)=12,LEFT(ExtraçãoDados!B24,3),LEN(ExtraçãoDados!B24)=10,LEFT(ExtraçãoDados!B24,5),LEN(ExtraçãoDados!B24)&gt;19,0,LEN(ExtraçãoDados!B24)=9,LEFT(ExtraçãoDados!B24,4),LEN(ExtraçãoDados!B24)=6,LEFT(ExtraçãoDados!B24,3),LEN(ExtraçãoDados!B24)&lt;5,LEFT(ExtraçãoDados!B24,3),LEN(ExtraçãoDados!B24)=8,LEFT(ExtraçãoDados!B24,3),LEN(ExtraçãoDados!B24)=5,LEFT(ExtraçãoDados!B24,5),LEN(ExtraçãoDados!B24)=11,LEFT(ExtraçãoDados!B24,5),LEN(ExtraçãoDados!B24)=7,RIGHT(ExtraçãoDados!B24,6))</f>
        <v/>
      </c>
      <c r="C24" s="4" t="e" cm="1">
        <f t="array" ref="C24">_xlfn.IFS(LEN(B24)=1,"ERRO",LEN(B24)=2,_xlfn.CONCAT("000",B24),LEN(B24)=3,_xlfn.CONCAT("00",B24),LEN(B24)=4,_xlfn.CONCAT("0",B24),LEN(B24)=6,B24,LEN(B24)=7,B24,LEN(B24)=5,B24)</f>
        <v>#N/A</v>
      </c>
      <c r="D24" s="4" t="e" cm="1">
        <f t="array" ref="D24">_xlfn.IFS(ExtraçãoDados!C24={"Direcção de Abastecimento"},REPLACE(ExtraçãoDados!C24="{Direcção de Abastecimento}",1,25,"DA"),ExtraçãoDados!C24={"COMISSÃO CULTURAL DE LMARINHA"},REPLACE(ExtraçãoDados!C24={"COMISSÃO CULTURAL DE LMARINHA"},1,28,"CCM"),ExtraçãoDados!C24={"DIRECÇÃO DE NAVIOS"},REPLACE(ExtraçãoDados!C24={"DIRECÇÃO DE NAVIOS"},1,28,"DN"),ExtraçãoDados!C24={"ESQUADRILHA SUBMARINOS"},REPLACE(ExtraçãoDados!C24={"ESQUADRILHA SUBMARINOS"},1,28,"ES"),ExtraçãoDados!C24={"COMISSÃO MARINHA"},REPLACE(ExtraçãoDados!C24={"COMISSÃO MARINHA"},1,28,"CCM"),ExtraçãoDados!C24={"COMISSÃO CULTURAL DE MARINHA"},REPLACE(ExtraçãoDados!C24={"COMISSÃO CULTURAL DE MARINHA"},1,28,"CCM"),ExtraçãoDados!C24={"CCM"},REPLACE(ExtraçãoDados!C24={"CCM"},1,28,"CCM"),ExtraçãoDados!C24={"DN"},REPLACE(ExtraçãoDados!C24={"DN"},1,28,"DN"),ExtraçãoDados!C24={"ES"},REPLACE(ExtraçãoDados!C24={"ES"},1,28,"ES"),ExtraçãoDados!C24={"DA"},REPLACE(ExtraçãoDados!C24={"DA"},1,28,"DA"),ExtraçãoDados!C24={"DE: ESQUADRILHA SUBMARINOS"},REPLACE(ExtraçãoDados!C24={"DE: ESQUADRILHA SUBMARINOS"},1,28,"ES"),ExtraçãoDados!C24={"DE: COMISSÃO CULTURAL DE LMARINHA"},REPLACE(ExtraçãoDados!C24={"DE: COMISSÃO CULTURAL DE LMARINHA"},1,28,"CCM"),ExtraçãoDados!C24={"ON"},REPLACE(ExtraçãoDados!C24={"ON"},1,28,"DN"),ExtraçãoDados!C24={"ESQ. SUBMARINOS"},REPLACE(ExtraçãoDados!C24={"ESQ. SUBMARINOS"},1,28,"ES"),ExtraçãoDados!C24={"☒ irecção de Abastecimento"},REPLACE(ExtraçãoDados!C24={"☒ irecção de Abastecimento"},1,28,"DA"),ExtraçãoDados!C24={"Direcã d Abtit ço e asecmeno"},REPLACE(ExtraçãoDados!C24={"Direcã d Abtit ço e asecmeno"},1,28,"DA"),ExtraçãoDados!C24={"Diecã d Abtit rço e asecmeno"},REPLACE(ExtraçãoDados!C24={"Diecã d Abtit rço e asecmeno"},1,28,"DA"),ISNUMBER(SEARCH("COMISSÃO",ExtraçãoDados!C24,1)),REPLACE(ExtraçãoDados!C24,1,29,"CCM"),ISNUMBER(SEARCH("DN/DIL/DRT1",ExtraçãoDados!C24,1)),REPLACE(ExtraçãoDados!C24,1,29,"DN"),ISNUMBER(SEARCH("DIRECÇAO DE NAVIOS",ExtraçãoDados!C24,1)),REPLACE(ExtraçãoDados!C24,1,29,"DN"),ISNUMBER(SEARCH("ESQUADRILHA SUBMARIN",ExtraçãoDados!C24,1)),REPLACE(ExtraçãoDados!C24,1,29,"ES"),ISNUMBER(SEARCH("DN",ExtraçãoDados!C24,1)),REPLACE(ExtraçãoDados!C24,1,29,"DN"),ISNUMBER(SEARCH("DIRECÇÃO",ExtraçãoDados!C24,1)),REPLACE(ExtraçãoDados!C24,1,29,"DN"),ISNUMBER(SEARCH("DIRECÇA0",ExtraçãoDados!C24,1)),REPLACE(ExtraçãoDados!C24,1,29,"DN"),ISNUMBER(SEARCH("DIRE",ExtraçãoDados!C24,1)),REPLACE(ExtraçãoDados!C24,1,29,"DN"),ISNUMBER(SEARCH("ESQUADRILHA",ExtraçãoDados!C24,1)),REPLACE(ExtraçãoDados!C24,1,29,"ES"),ISNUMBER(SEARCH("HOSPITAL DA MARINHA",ExtraçãoDados!C24,1)),REPLACE(ExtraçãoDados!C24,1,29,"HM"),ISNUMBER(SEARCH("HOSPITAL",ExtraçãoDados!C24,1)),REPLACE(ExtraçãoDados!C24,1,29,"HM"),ISNUMBER(SEARCH("HM",ExtraçãoDados!C24,1)),REPLACE(ExtraçãoDados!C24,1,29,"HM"),ISNUMBER(SEARCH("SECÇÃO DE APÓSITOS",ExtraçãoDados!C24,1)),REPLACE(ExtraçãoDados!C24,1,29,"HM"))</f>
        <v>#N/A</v>
      </c>
      <c r="E24" s="4" t="e" cm="1">
        <f t="array" ref="E24">_xlfn.IFS(LEN(ExtraçãoDados!B24)=7,YEAR(ExtraçãoDados!D24),LEN(ExtraçãoDados!B24)=10,RIGHT(ExtraçãoDados!B24,4),LEN(ExtraçãoDados!B24)=9,YEAR(ExtraçãoDados!D24),LEN(ExtraçãoDados!B24)=8,YEAR(ExtraçãoDados!D24),LEN(ExtraçãoDados!B24)&gt;7,YEAR(ExtraçãoDados!D24),LEN(ExtraçãoDados!B24)&gt;5,YEAR(ExtraçãoDados!D24),LEN(ExtraçãoDados!B24)&gt;4,YEAR(ExtraçãoDados!D24))</f>
        <v>#N/A</v>
      </c>
      <c r="F24" s="4">
        <f>ExtraçãoDados!E24</f>
        <v>0</v>
      </c>
    </row>
    <row r="25" spans="1:6" x14ac:dyDescent="0.25">
      <c r="A25" s="4">
        <f>ExtraçãoDados!A25</f>
        <v>0</v>
      </c>
      <c r="B25" s="4" t="str" cm="1">
        <f t="array" ref="B25">_xlfn.IFS(LEN(ExtraçãoDados!B25)=12,LEFT(ExtraçãoDados!B25,3),LEN(ExtraçãoDados!B25)=10,LEFT(ExtraçãoDados!B25,5),LEN(ExtraçãoDados!B25)&gt;19,0,LEN(ExtraçãoDados!B25)=9,LEFT(ExtraçãoDados!B25,4),LEN(ExtraçãoDados!B25)=6,LEFT(ExtraçãoDados!B25,3),LEN(ExtraçãoDados!B25)&lt;5,LEFT(ExtraçãoDados!B25,3),LEN(ExtraçãoDados!B25)=8,LEFT(ExtraçãoDados!B25,3),LEN(ExtraçãoDados!B25)=5,LEFT(ExtraçãoDados!B25,5),LEN(ExtraçãoDados!B25)=11,LEFT(ExtraçãoDados!B25,5),LEN(ExtraçãoDados!B25)=7,RIGHT(ExtraçãoDados!B25,6))</f>
        <v/>
      </c>
      <c r="C25" s="4" t="e" cm="1">
        <f t="array" ref="C25">_xlfn.IFS(LEN(B25)=1,"ERRO",LEN(B25)=2,_xlfn.CONCAT("000",B25),LEN(B25)=3,_xlfn.CONCAT("00",B25),LEN(B25)=4,_xlfn.CONCAT("0",B25),LEN(B25)=6,B25,LEN(B25)=7,B25,LEN(B25)=5,B25)</f>
        <v>#N/A</v>
      </c>
      <c r="D25" s="4" t="e" cm="1">
        <f t="array" ref="D25">_xlfn.IFS(ExtraçãoDados!C25={"Direcção de Abastecimento"},REPLACE(ExtraçãoDados!C25="{Direcção de Abastecimento}",1,25,"DA"),ExtraçãoDados!C25={"COMISSÃO CULTURAL DE LMARINHA"},REPLACE(ExtraçãoDados!C25={"COMISSÃO CULTURAL DE LMARINHA"},1,28,"CCM"),ExtraçãoDados!C25={"DIRECÇÃO DE NAVIOS"},REPLACE(ExtraçãoDados!C25={"DIRECÇÃO DE NAVIOS"},1,28,"DN"),ExtraçãoDados!C25={"ESQUADRILHA SUBMARINOS"},REPLACE(ExtraçãoDados!C25={"ESQUADRILHA SUBMARINOS"},1,28,"ES"),ExtraçãoDados!C25={"COMISSÃO MARINHA"},REPLACE(ExtraçãoDados!C25={"COMISSÃO MARINHA"},1,28,"CCM"),ExtraçãoDados!C25={"COMISSÃO CULTURAL DE MARINHA"},REPLACE(ExtraçãoDados!C25={"COMISSÃO CULTURAL DE MARINHA"},1,28,"CCM"),ExtraçãoDados!C25={"CCM"},REPLACE(ExtraçãoDados!C25={"CCM"},1,28,"CCM"),ExtraçãoDados!C25={"DN"},REPLACE(ExtraçãoDados!C25={"DN"},1,28,"DN"),ExtraçãoDados!C25={"ES"},REPLACE(ExtraçãoDados!C25={"ES"},1,28,"ES"),ExtraçãoDados!C25={"DA"},REPLACE(ExtraçãoDados!C25={"DA"},1,28,"DA"),ExtraçãoDados!C25={"DE: ESQUADRILHA SUBMARINOS"},REPLACE(ExtraçãoDados!C25={"DE: ESQUADRILHA SUBMARINOS"},1,28,"ES"),ExtraçãoDados!C25={"DE: COMISSÃO CULTURAL DE LMARINHA"},REPLACE(ExtraçãoDados!C25={"DE: COMISSÃO CULTURAL DE LMARINHA"},1,28,"CCM"),ExtraçãoDados!C25={"ON"},REPLACE(ExtraçãoDados!C25={"ON"},1,28,"DN"),ExtraçãoDados!C25={"ESQ. SUBMARINOS"},REPLACE(ExtraçãoDados!C25={"ESQ. SUBMARINOS"},1,28,"ES"),ExtraçãoDados!C25={"☒ irecção de Abastecimento"},REPLACE(ExtraçãoDados!C25={"☒ irecção de Abastecimento"},1,28,"DA"),ExtraçãoDados!C25={"Direcã d Abtit ço e asecmeno"},REPLACE(ExtraçãoDados!C25={"Direcã d Abtit ço e asecmeno"},1,28,"DA"),ExtraçãoDados!C25={"Diecã d Abtit rço e asecmeno"},REPLACE(ExtraçãoDados!C25={"Diecã d Abtit rço e asecmeno"},1,28,"DA"),ISNUMBER(SEARCH("COMISSÃO",ExtraçãoDados!C25,1)),REPLACE(ExtraçãoDados!C25,1,29,"CCM"),ISNUMBER(SEARCH("DN/DIL/DRT1",ExtraçãoDados!C25,1)),REPLACE(ExtraçãoDados!C25,1,29,"DN"),ISNUMBER(SEARCH("DIRECÇAO DE NAVIOS",ExtraçãoDados!C25,1)),REPLACE(ExtraçãoDados!C25,1,29,"DN"),ISNUMBER(SEARCH("ESQUADRILHA SUBMARIN",ExtraçãoDados!C25,1)),REPLACE(ExtraçãoDados!C25,1,29,"ES"),ISNUMBER(SEARCH("DN",ExtraçãoDados!C25,1)),REPLACE(ExtraçãoDados!C25,1,29,"DN"),ISNUMBER(SEARCH("DIRECÇÃO",ExtraçãoDados!C25,1)),REPLACE(ExtraçãoDados!C25,1,29,"DN"),ISNUMBER(SEARCH("DIRECÇA0",ExtraçãoDados!C25,1)),REPLACE(ExtraçãoDados!C25,1,29,"DN"),ISNUMBER(SEARCH("DIRE",ExtraçãoDados!C25,1)),REPLACE(ExtraçãoDados!C25,1,29,"DN"),ISNUMBER(SEARCH("ESQUADRILHA",ExtraçãoDados!C25,1)),REPLACE(ExtraçãoDados!C25,1,29,"ES"),ISNUMBER(SEARCH("HOSPITAL DA MARINHA",ExtraçãoDados!C25,1)),REPLACE(ExtraçãoDados!C25,1,29,"HM"),ISNUMBER(SEARCH("HOSPITAL",ExtraçãoDados!C25,1)),REPLACE(ExtraçãoDados!C25,1,29,"HM"),ISNUMBER(SEARCH("HM",ExtraçãoDados!C25,1)),REPLACE(ExtraçãoDados!C25,1,29,"HM"),ISNUMBER(SEARCH("SECÇÃO DE APÓSITOS",ExtraçãoDados!C25,1)),REPLACE(ExtraçãoDados!C25,1,29,"HM"))</f>
        <v>#N/A</v>
      </c>
      <c r="E25" s="4" t="e" cm="1">
        <f t="array" ref="E25">_xlfn.IFS(LEN(ExtraçãoDados!B25)=7,YEAR(ExtraçãoDados!D25),LEN(ExtraçãoDados!B25)=10,RIGHT(ExtraçãoDados!B25,4),LEN(ExtraçãoDados!B25)=9,YEAR(ExtraçãoDados!D25),LEN(ExtraçãoDados!B25)=8,YEAR(ExtraçãoDados!D25),LEN(ExtraçãoDados!B25)&gt;7,YEAR(ExtraçãoDados!D25),LEN(ExtraçãoDados!B25)&gt;5,YEAR(ExtraçãoDados!D25),LEN(ExtraçãoDados!B25)&gt;4,YEAR(ExtraçãoDados!D25))</f>
        <v>#N/A</v>
      </c>
      <c r="F25" s="4">
        <f>ExtraçãoDados!E25</f>
        <v>0</v>
      </c>
    </row>
    <row r="26" spans="1:6" x14ac:dyDescent="0.25">
      <c r="A26" s="4">
        <f>ExtraçãoDados!A26</f>
        <v>0</v>
      </c>
      <c r="B26" s="4" t="str" cm="1">
        <f t="array" ref="B26">_xlfn.IFS(LEN(ExtraçãoDados!B26)=12,LEFT(ExtraçãoDados!B26,3),LEN(ExtraçãoDados!B26)=10,LEFT(ExtraçãoDados!B26,5),LEN(ExtraçãoDados!B26)&gt;19,0,LEN(ExtraçãoDados!B26)=9,LEFT(ExtraçãoDados!B26,4),LEN(ExtraçãoDados!B26)=6,LEFT(ExtraçãoDados!B26,3),LEN(ExtraçãoDados!B26)&lt;5,LEFT(ExtraçãoDados!B26,3),LEN(ExtraçãoDados!B26)=8,LEFT(ExtraçãoDados!B26,3),LEN(ExtraçãoDados!B26)=5,LEFT(ExtraçãoDados!B26,5),LEN(ExtraçãoDados!B26)=11,LEFT(ExtraçãoDados!B26,5),LEN(ExtraçãoDados!B26)=7,RIGHT(ExtraçãoDados!B26,6))</f>
        <v/>
      </c>
      <c r="C26" s="4" t="e" cm="1">
        <f t="array" ref="C26">_xlfn.IFS(LEN(B26)=1,"ERRO",LEN(B26)=2,_xlfn.CONCAT("000",B26),LEN(B26)=3,_xlfn.CONCAT("00",B26),LEN(B26)=4,_xlfn.CONCAT("0",B26),LEN(B26)=6,B26,LEN(B26)=7,B26,LEN(B26)=5,B26)</f>
        <v>#N/A</v>
      </c>
      <c r="D26" s="4" t="e" cm="1">
        <f t="array" ref="D26">_xlfn.IFS(ExtraçãoDados!C26={"Direcção de Abastecimento"},REPLACE(ExtraçãoDados!C26="{Direcção de Abastecimento}",1,25,"DA"),ExtraçãoDados!C26={"COMISSÃO CULTURAL DE LMARINHA"},REPLACE(ExtraçãoDados!C26={"COMISSÃO CULTURAL DE LMARINHA"},1,28,"CCM"),ExtraçãoDados!C26={"DIRECÇÃO DE NAVIOS"},REPLACE(ExtraçãoDados!C26={"DIRECÇÃO DE NAVIOS"},1,28,"DN"),ExtraçãoDados!C26={"ESQUADRILHA SUBMARINOS"},REPLACE(ExtraçãoDados!C26={"ESQUADRILHA SUBMARINOS"},1,28,"ES"),ExtraçãoDados!C26={"COMISSÃO MARINHA"},REPLACE(ExtraçãoDados!C26={"COMISSÃO MARINHA"},1,28,"CCM"),ExtraçãoDados!C26={"COMISSÃO CULTURAL DE MARINHA"},REPLACE(ExtraçãoDados!C26={"COMISSÃO CULTURAL DE MARINHA"},1,28,"CCM"),ExtraçãoDados!C26={"CCM"},REPLACE(ExtraçãoDados!C26={"CCM"},1,28,"CCM"),ExtraçãoDados!C26={"DN"},REPLACE(ExtraçãoDados!C26={"DN"},1,28,"DN"),ExtraçãoDados!C26={"ES"},REPLACE(ExtraçãoDados!C26={"ES"},1,28,"ES"),ExtraçãoDados!C26={"DA"},REPLACE(ExtraçãoDados!C26={"DA"},1,28,"DA"),ExtraçãoDados!C26={"DE: ESQUADRILHA SUBMARINOS"},REPLACE(ExtraçãoDados!C26={"DE: ESQUADRILHA SUBMARINOS"},1,28,"ES"),ExtraçãoDados!C26={"DE: COMISSÃO CULTURAL DE LMARINHA"},REPLACE(ExtraçãoDados!C26={"DE: COMISSÃO CULTURAL DE LMARINHA"},1,28,"CCM"),ExtraçãoDados!C26={"ON"},REPLACE(ExtraçãoDados!C26={"ON"},1,28,"DN"),ExtraçãoDados!C26={"ESQ. SUBMARINOS"},REPLACE(ExtraçãoDados!C26={"ESQ. SUBMARINOS"},1,28,"ES"),ExtraçãoDados!C26={"☒ irecção de Abastecimento"},REPLACE(ExtraçãoDados!C26={"☒ irecção de Abastecimento"},1,28,"DA"),ExtraçãoDados!C26={"Direcã d Abtit ço e asecmeno"},REPLACE(ExtraçãoDados!C26={"Direcã d Abtit ço e asecmeno"},1,28,"DA"),ExtraçãoDados!C26={"Diecã d Abtit rço e asecmeno"},REPLACE(ExtraçãoDados!C26={"Diecã d Abtit rço e asecmeno"},1,28,"DA"),ISNUMBER(SEARCH("COMISSÃO",ExtraçãoDados!C26,1)),REPLACE(ExtraçãoDados!C26,1,29,"CCM"),ISNUMBER(SEARCH("DN/DIL/DRT1",ExtraçãoDados!C26,1)),REPLACE(ExtraçãoDados!C26,1,29,"DN"),ISNUMBER(SEARCH("DIRECÇAO DE NAVIOS",ExtraçãoDados!C26,1)),REPLACE(ExtraçãoDados!C26,1,29,"DN"),ISNUMBER(SEARCH("ESQUADRILHA SUBMARIN",ExtraçãoDados!C26,1)),REPLACE(ExtraçãoDados!C26,1,29,"ES"),ISNUMBER(SEARCH("DN",ExtraçãoDados!C26,1)),REPLACE(ExtraçãoDados!C26,1,29,"DN"),ISNUMBER(SEARCH("DIRECÇÃO",ExtraçãoDados!C26,1)),REPLACE(ExtraçãoDados!C26,1,29,"DN"),ISNUMBER(SEARCH("DIRECÇA0",ExtraçãoDados!C26,1)),REPLACE(ExtraçãoDados!C26,1,29,"DN"),ISNUMBER(SEARCH("DIRE",ExtraçãoDados!C26,1)),REPLACE(ExtraçãoDados!C26,1,29,"DN"),ISNUMBER(SEARCH("ESQUADRILHA",ExtraçãoDados!C26,1)),REPLACE(ExtraçãoDados!C26,1,29,"ES"),ISNUMBER(SEARCH("HOSPITAL DA MARINHA",ExtraçãoDados!C26,1)),REPLACE(ExtraçãoDados!C26,1,29,"HM"),ISNUMBER(SEARCH("HOSPITAL",ExtraçãoDados!C26,1)),REPLACE(ExtraçãoDados!C26,1,29,"HM"),ISNUMBER(SEARCH("HM",ExtraçãoDados!C26,1)),REPLACE(ExtraçãoDados!C26,1,29,"HM"),ISNUMBER(SEARCH("SECÇÃO DE APÓSITOS",ExtraçãoDados!C26,1)),REPLACE(ExtraçãoDados!C26,1,29,"HM"))</f>
        <v>#N/A</v>
      </c>
      <c r="E26" s="4" t="e" cm="1">
        <f t="array" ref="E26">_xlfn.IFS(LEN(ExtraçãoDados!B26)=7,YEAR(ExtraçãoDados!D26),LEN(ExtraçãoDados!B26)=10,RIGHT(ExtraçãoDados!B26,4),LEN(ExtraçãoDados!B26)=9,YEAR(ExtraçãoDados!D26),LEN(ExtraçãoDados!B26)=8,YEAR(ExtraçãoDados!D26),LEN(ExtraçãoDados!B26)&gt;7,YEAR(ExtraçãoDados!D26),LEN(ExtraçãoDados!B26)&gt;5,YEAR(ExtraçãoDados!D26),LEN(ExtraçãoDados!B26)&gt;4,YEAR(ExtraçãoDados!D26))</f>
        <v>#N/A</v>
      </c>
      <c r="F26" s="4">
        <f>ExtraçãoDados!E26</f>
        <v>0</v>
      </c>
    </row>
    <row r="27" spans="1:6" x14ac:dyDescent="0.25">
      <c r="A27" s="4">
        <f>ExtraçãoDados!A27</f>
        <v>0</v>
      </c>
      <c r="B27" s="4" t="str" cm="1">
        <f t="array" ref="B27">_xlfn.IFS(LEN(ExtraçãoDados!B27)=12,LEFT(ExtraçãoDados!B27,3),LEN(ExtraçãoDados!B27)=10,LEFT(ExtraçãoDados!B27,5),LEN(ExtraçãoDados!B27)&gt;19,0,LEN(ExtraçãoDados!B27)=9,LEFT(ExtraçãoDados!B27,4),LEN(ExtraçãoDados!B27)=6,LEFT(ExtraçãoDados!B27,3),LEN(ExtraçãoDados!B27)&lt;5,LEFT(ExtraçãoDados!B27,3),LEN(ExtraçãoDados!B27)=8,LEFT(ExtraçãoDados!B27,3),LEN(ExtraçãoDados!B27)=5,LEFT(ExtraçãoDados!B27,5),LEN(ExtraçãoDados!B27)=11,LEFT(ExtraçãoDados!B27,5),LEN(ExtraçãoDados!B27)=7,RIGHT(ExtraçãoDados!B27,6))</f>
        <v/>
      </c>
      <c r="C27" s="4" t="e" cm="1">
        <f t="array" ref="C27">_xlfn.IFS(LEN(B27)=1,"ERRO",LEN(B27)=2,_xlfn.CONCAT("000",B27),LEN(B27)=3,_xlfn.CONCAT("00",B27),LEN(B27)=4,_xlfn.CONCAT("0",B27),LEN(B27)=6,B27,LEN(B27)=7,B27,LEN(B27)=5,B27)</f>
        <v>#N/A</v>
      </c>
      <c r="D27" s="4" t="e" cm="1">
        <f t="array" ref="D27">_xlfn.IFS(ExtraçãoDados!C27={"Direcção de Abastecimento"},REPLACE(ExtraçãoDados!C27="{Direcção de Abastecimento}",1,25,"DA"),ExtraçãoDados!C27={"COMISSÃO CULTURAL DE LMARINHA"},REPLACE(ExtraçãoDados!C27={"COMISSÃO CULTURAL DE LMARINHA"},1,28,"CCM"),ExtraçãoDados!C27={"DIRECÇÃO DE NAVIOS"},REPLACE(ExtraçãoDados!C27={"DIRECÇÃO DE NAVIOS"},1,28,"DN"),ExtraçãoDados!C27={"ESQUADRILHA SUBMARINOS"},REPLACE(ExtraçãoDados!C27={"ESQUADRILHA SUBMARINOS"},1,28,"ES"),ExtraçãoDados!C27={"COMISSÃO MARINHA"},REPLACE(ExtraçãoDados!C27={"COMISSÃO MARINHA"},1,28,"CCM"),ExtraçãoDados!C27={"COMISSÃO CULTURAL DE MARINHA"},REPLACE(ExtraçãoDados!C27={"COMISSÃO CULTURAL DE MARINHA"},1,28,"CCM"),ExtraçãoDados!C27={"CCM"},REPLACE(ExtraçãoDados!C27={"CCM"},1,28,"CCM"),ExtraçãoDados!C27={"DN"},REPLACE(ExtraçãoDados!C27={"DN"},1,28,"DN"),ExtraçãoDados!C27={"ES"},REPLACE(ExtraçãoDados!C27={"ES"},1,28,"ES"),ExtraçãoDados!C27={"DA"},REPLACE(ExtraçãoDados!C27={"DA"},1,28,"DA"),ExtraçãoDados!C27={"DE: ESQUADRILHA SUBMARINOS"},REPLACE(ExtraçãoDados!C27={"DE: ESQUADRILHA SUBMARINOS"},1,28,"ES"),ExtraçãoDados!C27={"DE: COMISSÃO CULTURAL DE LMARINHA"},REPLACE(ExtraçãoDados!C27={"DE: COMISSÃO CULTURAL DE LMARINHA"},1,28,"CCM"),ExtraçãoDados!C27={"ON"},REPLACE(ExtraçãoDados!C27={"ON"},1,28,"DN"),ExtraçãoDados!C27={"ESQ. SUBMARINOS"},REPLACE(ExtraçãoDados!C27={"ESQ. SUBMARINOS"},1,28,"ES"),ExtraçãoDados!C27={"☒ irecção de Abastecimento"},REPLACE(ExtraçãoDados!C27={"☒ irecção de Abastecimento"},1,28,"DA"),ExtraçãoDados!C27={"Direcã d Abtit ço e asecmeno"},REPLACE(ExtraçãoDados!C27={"Direcã d Abtit ço e asecmeno"},1,28,"DA"),ExtraçãoDados!C27={"Diecã d Abtit rço e asecmeno"},REPLACE(ExtraçãoDados!C27={"Diecã d Abtit rço e asecmeno"},1,28,"DA"),ISNUMBER(SEARCH("COMISSÃO",ExtraçãoDados!C27,1)),REPLACE(ExtraçãoDados!C27,1,29,"CCM"),ISNUMBER(SEARCH("DN/DIL/DRT1",ExtraçãoDados!C27,1)),REPLACE(ExtraçãoDados!C27,1,29,"DN"),ISNUMBER(SEARCH("DIRECÇAO DE NAVIOS",ExtraçãoDados!C27,1)),REPLACE(ExtraçãoDados!C27,1,29,"DN"),ISNUMBER(SEARCH("ESQUADRILHA SUBMARIN",ExtraçãoDados!C27,1)),REPLACE(ExtraçãoDados!C27,1,29,"ES"),ISNUMBER(SEARCH("DN",ExtraçãoDados!C27,1)),REPLACE(ExtraçãoDados!C27,1,29,"DN"),ISNUMBER(SEARCH("DIRECÇÃO",ExtraçãoDados!C27,1)),REPLACE(ExtraçãoDados!C27,1,29,"DN"),ISNUMBER(SEARCH("DIRECÇA0",ExtraçãoDados!C27,1)),REPLACE(ExtraçãoDados!C27,1,29,"DN"),ISNUMBER(SEARCH("DIRE",ExtraçãoDados!C27,1)),REPLACE(ExtraçãoDados!C27,1,29,"DN"),ISNUMBER(SEARCH("ESQUADRILHA",ExtraçãoDados!C27,1)),REPLACE(ExtraçãoDados!C27,1,29,"ES"),ISNUMBER(SEARCH("HOSPITAL DA MARINHA",ExtraçãoDados!C27,1)),REPLACE(ExtraçãoDados!C27,1,29,"HM"),ISNUMBER(SEARCH("HOSPITAL",ExtraçãoDados!C27,1)),REPLACE(ExtraçãoDados!C27,1,29,"HM"),ISNUMBER(SEARCH("HM",ExtraçãoDados!C27,1)),REPLACE(ExtraçãoDados!C27,1,29,"HM"),ISNUMBER(SEARCH("SECÇÃO DE APÓSITOS",ExtraçãoDados!C27,1)),REPLACE(ExtraçãoDados!C27,1,29,"HM"))</f>
        <v>#N/A</v>
      </c>
      <c r="E27" s="4" t="e" cm="1">
        <f t="array" ref="E27">_xlfn.IFS(LEN(ExtraçãoDados!B27)=7,YEAR(ExtraçãoDados!D27),LEN(ExtraçãoDados!B27)=10,RIGHT(ExtraçãoDados!B27,4),LEN(ExtraçãoDados!B27)=9,YEAR(ExtraçãoDados!D27),LEN(ExtraçãoDados!B27)=8,YEAR(ExtraçãoDados!D27),LEN(ExtraçãoDados!B27)&gt;7,YEAR(ExtraçãoDados!D27),LEN(ExtraçãoDados!B27)&gt;5,YEAR(ExtraçãoDados!D27),LEN(ExtraçãoDados!B27)&gt;4,YEAR(ExtraçãoDados!D27))</f>
        <v>#N/A</v>
      </c>
      <c r="F27" s="4">
        <f>ExtraçãoDados!E27</f>
        <v>0</v>
      </c>
    </row>
    <row r="28" spans="1:6" x14ac:dyDescent="0.25">
      <c r="A28" s="4">
        <f>ExtraçãoDados!A28</f>
        <v>0</v>
      </c>
      <c r="B28" s="4" t="str" cm="1">
        <f t="array" ref="B28">_xlfn.IFS(LEN(ExtraçãoDados!B28)=12,LEFT(ExtraçãoDados!B28,3),LEN(ExtraçãoDados!B28)=10,LEFT(ExtraçãoDados!B28,5),LEN(ExtraçãoDados!B28)&gt;19,0,LEN(ExtraçãoDados!B28)=9,LEFT(ExtraçãoDados!B28,4),LEN(ExtraçãoDados!B28)=6,LEFT(ExtraçãoDados!B28,3),LEN(ExtraçãoDados!B28)&lt;5,LEFT(ExtraçãoDados!B28,3),LEN(ExtraçãoDados!B28)=8,LEFT(ExtraçãoDados!B28,3),LEN(ExtraçãoDados!B28)=5,LEFT(ExtraçãoDados!B28,5),LEN(ExtraçãoDados!B28)=11,LEFT(ExtraçãoDados!B28,5),LEN(ExtraçãoDados!B28)=7,RIGHT(ExtraçãoDados!B28,6))</f>
        <v/>
      </c>
      <c r="C28" s="4" t="e" cm="1">
        <f t="array" ref="C28">_xlfn.IFS(LEN(B28)=1,"ERRO",LEN(B28)=2,_xlfn.CONCAT("000",B28),LEN(B28)=3,_xlfn.CONCAT("00",B28),LEN(B28)=4,_xlfn.CONCAT("0",B28),LEN(B28)=6,B28,LEN(B28)=7,B28,LEN(B28)=5,B28)</f>
        <v>#N/A</v>
      </c>
      <c r="D28" s="4" t="e" cm="1">
        <f t="array" ref="D28">_xlfn.IFS(ExtraçãoDados!C28={"Direcção de Abastecimento"},REPLACE(ExtraçãoDados!C28="{Direcção de Abastecimento}",1,25,"DA"),ExtraçãoDados!C28={"COMISSÃO CULTURAL DE LMARINHA"},REPLACE(ExtraçãoDados!C28={"COMISSÃO CULTURAL DE LMARINHA"},1,28,"CCM"),ExtraçãoDados!C28={"DIRECÇÃO DE NAVIOS"},REPLACE(ExtraçãoDados!C28={"DIRECÇÃO DE NAVIOS"},1,28,"DN"),ExtraçãoDados!C28={"ESQUADRILHA SUBMARINOS"},REPLACE(ExtraçãoDados!C28={"ESQUADRILHA SUBMARINOS"},1,28,"ES"),ExtraçãoDados!C28={"COMISSÃO MARINHA"},REPLACE(ExtraçãoDados!C28={"COMISSÃO MARINHA"},1,28,"CCM"),ExtraçãoDados!C28={"COMISSÃO CULTURAL DE MARINHA"},REPLACE(ExtraçãoDados!C28={"COMISSÃO CULTURAL DE MARINHA"},1,28,"CCM"),ExtraçãoDados!C28={"CCM"},REPLACE(ExtraçãoDados!C28={"CCM"},1,28,"CCM"),ExtraçãoDados!C28={"DN"},REPLACE(ExtraçãoDados!C28={"DN"},1,28,"DN"),ExtraçãoDados!C28={"ES"},REPLACE(ExtraçãoDados!C28={"ES"},1,28,"ES"),ExtraçãoDados!C28={"DA"},REPLACE(ExtraçãoDados!C28={"DA"},1,28,"DA"),ExtraçãoDados!C28={"DE: ESQUADRILHA SUBMARINOS"},REPLACE(ExtraçãoDados!C28={"DE: ESQUADRILHA SUBMARINOS"},1,28,"ES"),ExtraçãoDados!C28={"DE: COMISSÃO CULTURAL DE LMARINHA"},REPLACE(ExtraçãoDados!C28={"DE: COMISSÃO CULTURAL DE LMARINHA"},1,28,"CCM"),ExtraçãoDados!C28={"ON"},REPLACE(ExtraçãoDados!C28={"ON"},1,28,"DN"),ExtraçãoDados!C28={"ESQ. SUBMARINOS"},REPLACE(ExtraçãoDados!C28={"ESQ. SUBMARINOS"},1,28,"ES"),ExtraçãoDados!C28={"☒ irecção de Abastecimento"},REPLACE(ExtraçãoDados!C28={"☒ irecção de Abastecimento"},1,28,"DA"),ExtraçãoDados!C28={"Direcã d Abtit ço e asecmeno"},REPLACE(ExtraçãoDados!C28={"Direcã d Abtit ço e asecmeno"},1,28,"DA"),ExtraçãoDados!C28={"Diecã d Abtit rço e asecmeno"},REPLACE(ExtraçãoDados!C28={"Diecã d Abtit rço e asecmeno"},1,28,"DA"),ISNUMBER(SEARCH("COMISSÃO",ExtraçãoDados!C28,1)),REPLACE(ExtraçãoDados!C28,1,29,"CCM"),ISNUMBER(SEARCH("DN/DIL/DRT1",ExtraçãoDados!C28,1)),REPLACE(ExtraçãoDados!C28,1,29,"DN"),ISNUMBER(SEARCH("DIRECÇAO DE NAVIOS",ExtraçãoDados!C28,1)),REPLACE(ExtraçãoDados!C28,1,29,"DN"),ISNUMBER(SEARCH("ESQUADRILHA SUBMARIN",ExtraçãoDados!C28,1)),REPLACE(ExtraçãoDados!C28,1,29,"ES"),ISNUMBER(SEARCH("DN",ExtraçãoDados!C28,1)),REPLACE(ExtraçãoDados!C28,1,29,"DN"),ISNUMBER(SEARCH("DIRECÇÃO",ExtraçãoDados!C28,1)),REPLACE(ExtraçãoDados!C28,1,29,"DN"),ISNUMBER(SEARCH("DIRECÇA0",ExtraçãoDados!C28,1)),REPLACE(ExtraçãoDados!C28,1,29,"DN"),ISNUMBER(SEARCH("DIRE",ExtraçãoDados!C28,1)),REPLACE(ExtraçãoDados!C28,1,29,"DN"),ISNUMBER(SEARCH("ESQUADRILHA",ExtraçãoDados!C28,1)),REPLACE(ExtraçãoDados!C28,1,29,"ES"),ISNUMBER(SEARCH("HOSPITAL DA MARINHA",ExtraçãoDados!C28,1)),REPLACE(ExtraçãoDados!C28,1,29,"HM"),ISNUMBER(SEARCH("HOSPITAL",ExtraçãoDados!C28,1)),REPLACE(ExtraçãoDados!C28,1,29,"HM"),ISNUMBER(SEARCH("HM",ExtraçãoDados!C28,1)),REPLACE(ExtraçãoDados!C28,1,29,"HM"),ISNUMBER(SEARCH("SECÇÃO DE APÓSITOS",ExtraçãoDados!C28,1)),REPLACE(ExtraçãoDados!C28,1,29,"HM"))</f>
        <v>#N/A</v>
      </c>
      <c r="E28" s="4" t="e" cm="1">
        <f t="array" ref="E28">_xlfn.IFS(LEN(ExtraçãoDados!B28)=7,YEAR(ExtraçãoDados!D28),LEN(ExtraçãoDados!B28)=10,RIGHT(ExtraçãoDados!B28,4),LEN(ExtraçãoDados!B28)=9,YEAR(ExtraçãoDados!D28),LEN(ExtraçãoDados!B28)=8,YEAR(ExtraçãoDados!D28),LEN(ExtraçãoDados!B28)&gt;7,YEAR(ExtraçãoDados!D28),LEN(ExtraçãoDados!B28)&gt;5,YEAR(ExtraçãoDados!D28),LEN(ExtraçãoDados!B28)&gt;4,YEAR(ExtraçãoDados!D28))</f>
        <v>#N/A</v>
      </c>
      <c r="F28" s="4">
        <f>ExtraçãoDados!E28</f>
        <v>0</v>
      </c>
    </row>
    <row r="29" spans="1:6" x14ac:dyDescent="0.25">
      <c r="A29" s="4">
        <f>ExtraçãoDados!A29</f>
        <v>0</v>
      </c>
      <c r="B29" s="4" t="str" cm="1">
        <f t="array" ref="B29">_xlfn.IFS(LEN(ExtraçãoDados!B29)=12,LEFT(ExtraçãoDados!B29,3),LEN(ExtraçãoDados!B29)=10,LEFT(ExtraçãoDados!B29,5),LEN(ExtraçãoDados!B29)&gt;19,0,LEN(ExtraçãoDados!B29)=9,LEFT(ExtraçãoDados!B29,4),LEN(ExtraçãoDados!B29)=6,LEFT(ExtraçãoDados!B29,3),LEN(ExtraçãoDados!B29)&lt;5,LEFT(ExtraçãoDados!B29,3),LEN(ExtraçãoDados!B29)=8,LEFT(ExtraçãoDados!B29,3),LEN(ExtraçãoDados!B29)=5,LEFT(ExtraçãoDados!B29,5),LEN(ExtraçãoDados!B29)=11,LEFT(ExtraçãoDados!B29,5),LEN(ExtraçãoDados!B29)=7,RIGHT(ExtraçãoDados!B29,6))</f>
        <v/>
      </c>
      <c r="C29" s="4" t="e" cm="1">
        <f t="array" ref="C29">_xlfn.IFS(LEN(B29)=1,"ERRO",LEN(B29)=2,_xlfn.CONCAT("000",B29),LEN(B29)=3,_xlfn.CONCAT("00",B29),LEN(B29)=4,_xlfn.CONCAT("0",B29),LEN(B29)=6,B29,LEN(B29)=7,B29,LEN(B29)=5,B29)</f>
        <v>#N/A</v>
      </c>
      <c r="D29" s="4" t="e" cm="1">
        <f t="array" ref="D29">_xlfn.IFS(ExtraçãoDados!C29={"Direcção de Abastecimento"},REPLACE(ExtraçãoDados!C29="{Direcção de Abastecimento}",1,25,"DA"),ExtraçãoDados!C29={"COMISSÃO CULTURAL DE LMARINHA"},REPLACE(ExtraçãoDados!C29={"COMISSÃO CULTURAL DE LMARINHA"},1,28,"CCM"),ExtraçãoDados!C29={"DIRECÇÃO DE NAVIOS"},REPLACE(ExtraçãoDados!C29={"DIRECÇÃO DE NAVIOS"},1,28,"DN"),ExtraçãoDados!C29={"ESQUADRILHA SUBMARINOS"},REPLACE(ExtraçãoDados!C29={"ESQUADRILHA SUBMARINOS"},1,28,"ES"),ExtraçãoDados!C29={"COMISSÃO MARINHA"},REPLACE(ExtraçãoDados!C29={"COMISSÃO MARINHA"},1,28,"CCM"),ExtraçãoDados!C29={"COMISSÃO CULTURAL DE MARINHA"},REPLACE(ExtraçãoDados!C29={"COMISSÃO CULTURAL DE MARINHA"},1,28,"CCM"),ExtraçãoDados!C29={"CCM"},REPLACE(ExtraçãoDados!C29={"CCM"},1,28,"CCM"),ExtraçãoDados!C29={"DN"},REPLACE(ExtraçãoDados!C29={"DN"},1,28,"DN"),ExtraçãoDados!C29={"ES"},REPLACE(ExtraçãoDados!C29={"ES"},1,28,"ES"),ExtraçãoDados!C29={"DA"},REPLACE(ExtraçãoDados!C29={"DA"},1,28,"DA"),ExtraçãoDados!C29={"DE: ESQUADRILHA SUBMARINOS"},REPLACE(ExtraçãoDados!C29={"DE: ESQUADRILHA SUBMARINOS"},1,28,"ES"),ExtraçãoDados!C29={"DE: COMISSÃO CULTURAL DE LMARINHA"},REPLACE(ExtraçãoDados!C29={"DE: COMISSÃO CULTURAL DE LMARINHA"},1,28,"CCM"),ExtraçãoDados!C29={"ON"},REPLACE(ExtraçãoDados!C29={"ON"},1,28,"DN"),ExtraçãoDados!C29={"ESQ. SUBMARINOS"},REPLACE(ExtraçãoDados!C29={"ESQ. SUBMARINOS"},1,28,"ES"),ExtraçãoDados!C29={"☒ irecção de Abastecimento"},REPLACE(ExtraçãoDados!C29={"☒ irecção de Abastecimento"},1,28,"DA"),ExtraçãoDados!C29={"Direcã d Abtit ço e asecmeno"},REPLACE(ExtraçãoDados!C29={"Direcã d Abtit ço e asecmeno"},1,28,"DA"),ExtraçãoDados!C29={"Diecã d Abtit rço e asecmeno"},REPLACE(ExtraçãoDados!C29={"Diecã d Abtit rço e asecmeno"},1,28,"DA"),ISNUMBER(SEARCH("COMISSÃO",ExtraçãoDados!C29,1)),REPLACE(ExtraçãoDados!C29,1,29,"CCM"),ISNUMBER(SEARCH("DN/DIL/DRT1",ExtraçãoDados!C29,1)),REPLACE(ExtraçãoDados!C29,1,29,"DN"),ISNUMBER(SEARCH("DIRECÇAO DE NAVIOS",ExtraçãoDados!C29,1)),REPLACE(ExtraçãoDados!C29,1,29,"DN"),ISNUMBER(SEARCH("ESQUADRILHA SUBMARIN",ExtraçãoDados!C29,1)),REPLACE(ExtraçãoDados!C29,1,29,"ES"),ISNUMBER(SEARCH("DN",ExtraçãoDados!C29,1)),REPLACE(ExtraçãoDados!C29,1,29,"DN"),ISNUMBER(SEARCH("DIRECÇÃO",ExtraçãoDados!C29,1)),REPLACE(ExtraçãoDados!C29,1,29,"DN"),ISNUMBER(SEARCH("DIRECÇA0",ExtraçãoDados!C29,1)),REPLACE(ExtraçãoDados!C29,1,29,"DN"),ISNUMBER(SEARCH("DIRE",ExtraçãoDados!C29,1)),REPLACE(ExtraçãoDados!C29,1,29,"DN"),ISNUMBER(SEARCH("ESQUADRILHA",ExtraçãoDados!C29,1)),REPLACE(ExtraçãoDados!C29,1,29,"ES"),ISNUMBER(SEARCH("HOSPITAL DA MARINHA",ExtraçãoDados!C29,1)),REPLACE(ExtraçãoDados!C29,1,29,"HM"),ISNUMBER(SEARCH("HOSPITAL",ExtraçãoDados!C29,1)),REPLACE(ExtraçãoDados!C29,1,29,"HM"),ISNUMBER(SEARCH("HM",ExtraçãoDados!C29,1)),REPLACE(ExtraçãoDados!C29,1,29,"HM"),ISNUMBER(SEARCH("SECÇÃO DE APÓSITOS",ExtraçãoDados!C29,1)),REPLACE(ExtraçãoDados!C29,1,29,"HM"))</f>
        <v>#N/A</v>
      </c>
      <c r="E29" s="4" t="e" cm="1">
        <f t="array" ref="E29">_xlfn.IFS(LEN(ExtraçãoDados!B29)=7,YEAR(ExtraçãoDados!D29),LEN(ExtraçãoDados!B29)=10,RIGHT(ExtraçãoDados!B29,4),LEN(ExtraçãoDados!B29)=9,YEAR(ExtraçãoDados!D29),LEN(ExtraçãoDados!B29)=8,YEAR(ExtraçãoDados!D29),LEN(ExtraçãoDados!B29)&gt;7,YEAR(ExtraçãoDados!D29),LEN(ExtraçãoDados!B29)&gt;5,YEAR(ExtraçãoDados!D29),LEN(ExtraçãoDados!B29)&gt;4,YEAR(ExtraçãoDados!D29))</f>
        <v>#N/A</v>
      </c>
      <c r="F29" s="4">
        <f>ExtraçãoDados!E29</f>
        <v>0</v>
      </c>
    </row>
    <row r="30" spans="1:6" x14ac:dyDescent="0.25">
      <c r="A30" s="4">
        <f>ExtraçãoDados!A30</f>
        <v>0</v>
      </c>
      <c r="B30" s="4" t="str" cm="1">
        <f t="array" ref="B30">_xlfn.IFS(LEN(ExtraçãoDados!B30)=12,LEFT(ExtraçãoDados!B30,3),LEN(ExtraçãoDados!B30)=10,LEFT(ExtraçãoDados!B30,5),LEN(ExtraçãoDados!B30)&gt;19,0,LEN(ExtraçãoDados!B30)=9,LEFT(ExtraçãoDados!B30,4),LEN(ExtraçãoDados!B30)=6,LEFT(ExtraçãoDados!B30,3),LEN(ExtraçãoDados!B30)&lt;5,LEFT(ExtraçãoDados!B30,3),LEN(ExtraçãoDados!B30)=8,LEFT(ExtraçãoDados!B30,3),LEN(ExtraçãoDados!B30)=5,LEFT(ExtraçãoDados!B30,5),LEN(ExtraçãoDados!B30)=11,LEFT(ExtraçãoDados!B30,5),LEN(ExtraçãoDados!B30)=7,RIGHT(ExtraçãoDados!B30,6))</f>
        <v/>
      </c>
      <c r="C30" s="4" t="e" cm="1">
        <f t="array" ref="C30">_xlfn.IFS(LEN(B30)=1,"ERRO",LEN(B30)=2,_xlfn.CONCAT("000",B30),LEN(B30)=3,_xlfn.CONCAT("00",B30),LEN(B30)=4,_xlfn.CONCAT("0",B30),LEN(B30)=6,B30,LEN(B30)=7,B30,LEN(B30)=5,B30)</f>
        <v>#N/A</v>
      </c>
      <c r="D30" s="4" t="e" cm="1">
        <f t="array" ref="D30">_xlfn.IFS(ExtraçãoDados!C30={"Direcção de Abastecimento"},REPLACE(ExtraçãoDados!C30="{Direcção de Abastecimento}",1,25,"DA"),ExtraçãoDados!C30={"COMISSÃO CULTURAL DE LMARINHA"},REPLACE(ExtraçãoDados!C30={"COMISSÃO CULTURAL DE LMARINHA"},1,28,"CCM"),ExtraçãoDados!C30={"DIRECÇÃO DE NAVIOS"},REPLACE(ExtraçãoDados!C30={"DIRECÇÃO DE NAVIOS"},1,28,"DN"),ExtraçãoDados!C30={"ESQUADRILHA SUBMARINOS"},REPLACE(ExtraçãoDados!C30={"ESQUADRILHA SUBMARINOS"},1,28,"ES"),ExtraçãoDados!C30={"COMISSÃO MARINHA"},REPLACE(ExtraçãoDados!C30={"COMISSÃO MARINHA"},1,28,"CCM"),ExtraçãoDados!C30={"COMISSÃO CULTURAL DE MARINHA"},REPLACE(ExtraçãoDados!C30={"COMISSÃO CULTURAL DE MARINHA"},1,28,"CCM"),ExtraçãoDados!C30={"CCM"},REPLACE(ExtraçãoDados!C30={"CCM"},1,28,"CCM"),ExtraçãoDados!C30={"DN"},REPLACE(ExtraçãoDados!C30={"DN"},1,28,"DN"),ExtraçãoDados!C30={"ES"},REPLACE(ExtraçãoDados!C30={"ES"},1,28,"ES"),ExtraçãoDados!C30={"DA"},REPLACE(ExtraçãoDados!C30={"DA"},1,28,"DA"),ExtraçãoDados!C30={"DE: ESQUADRILHA SUBMARINOS"},REPLACE(ExtraçãoDados!C30={"DE: ESQUADRILHA SUBMARINOS"},1,28,"ES"),ExtraçãoDados!C30={"DE: COMISSÃO CULTURAL DE LMARINHA"},REPLACE(ExtraçãoDados!C30={"DE: COMISSÃO CULTURAL DE LMARINHA"},1,28,"CCM"),ExtraçãoDados!C30={"ON"},REPLACE(ExtraçãoDados!C30={"ON"},1,28,"DN"),ExtraçãoDados!C30={"ESQ. SUBMARINOS"},REPLACE(ExtraçãoDados!C30={"ESQ. SUBMARINOS"},1,28,"ES"),ExtraçãoDados!C30={"☒ irecção de Abastecimento"},REPLACE(ExtraçãoDados!C30={"☒ irecção de Abastecimento"},1,28,"DA"),ExtraçãoDados!C30={"Direcã d Abtit ço e asecmeno"},REPLACE(ExtraçãoDados!C30={"Direcã d Abtit ço e asecmeno"},1,28,"DA"),ExtraçãoDados!C30={"Diecã d Abtit rço e asecmeno"},REPLACE(ExtraçãoDados!C30={"Diecã d Abtit rço e asecmeno"},1,28,"DA"),ISNUMBER(SEARCH("COMISSÃO",ExtraçãoDados!C30,1)),REPLACE(ExtraçãoDados!C30,1,29,"CCM"),ISNUMBER(SEARCH("DN/DIL/DRT1",ExtraçãoDados!C30,1)),REPLACE(ExtraçãoDados!C30,1,29,"DN"),ISNUMBER(SEARCH("DIRECÇAO DE NAVIOS",ExtraçãoDados!C30,1)),REPLACE(ExtraçãoDados!C30,1,29,"DN"),ISNUMBER(SEARCH("ESQUADRILHA SUBMARIN",ExtraçãoDados!C30,1)),REPLACE(ExtraçãoDados!C30,1,29,"ES"),ISNUMBER(SEARCH("DN",ExtraçãoDados!C30,1)),REPLACE(ExtraçãoDados!C30,1,29,"DN"),ISNUMBER(SEARCH("DIRECÇÃO",ExtraçãoDados!C30,1)),REPLACE(ExtraçãoDados!C30,1,29,"DN"),ISNUMBER(SEARCH("DIRECÇA0",ExtraçãoDados!C30,1)),REPLACE(ExtraçãoDados!C30,1,29,"DN"),ISNUMBER(SEARCH("DIRE",ExtraçãoDados!C30,1)),REPLACE(ExtraçãoDados!C30,1,29,"DN"),ISNUMBER(SEARCH("ESQUADRILHA",ExtraçãoDados!C30,1)),REPLACE(ExtraçãoDados!C30,1,29,"ES"),ISNUMBER(SEARCH("HOSPITAL DA MARINHA",ExtraçãoDados!C30,1)),REPLACE(ExtraçãoDados!C30,1,29,"HM"),ISNUMBER(SEARCH("HOSPITAL",ExtraçãoDados!C30,1)),REPLACE(ExtraçãoDados!C30,1,29,"HM"),ISNUMBER(SEARCH("HM",ExtraçãoDados!C30,1)),REPLACE(ExtraçãoDados!C30,1,29,"HM"),ISNUMBER(SEARCH("SECÇÃO DE APÓSITOS",ExtraçãoDados!C30,1)),REPLACE(ExtraçãoDados!C30,1,29,"HM"))</f>
        <v>#N/A</v>
      </c>
      <c r="E30" s="4" t="e" cm="1">
        <f t="array" ref="E30">_xlfn.IFS(LEN(ExtraçãoDados!B30)=7,YEAR(ExtraçãoDados!D30),LEN(ExtraçãoDados!B30)=10,RIGHT(ExtraçãoDados!B30,4),LEN(ExtraçãoDados!B30)=9,YEAR(ExtraçãoDados!D30),LEN(ExtraçãoDados!B30)=8,YEAR(ExtraçãoDados!D30),LEN(ExtraçãoDados!B30)&gt;7,YEAR(ExtraçãoDados!D30),LEN(ExtraçãoDados!B30)&gt;5,YEAR(ExtraçãoDados!D30),LEN(ExtraçãoDados!B30)&gt;4,YEAR(ExtraçãoDados!D30))</f>
        <v>#N/A</v>
      </c>
      <c r="F30" s="4">
        <f>ExtraçãoDados!E30</f>
        <v>0</v>
      </c>
    </row>
    <row r="31" spans="1:6" x14ac:dyDescent="0.25">
      <c r="A31" s="4">
        <f>ExtraçãoDados!A31</f>
        <v>0</v>
      </c>
      <c r="B31" s="4" t="str" cm="1">
        <f t="array" ref="B31">_xlfn.IFS(LEN(ExtraçãoDados!B31)=12,LEFT(ExtraçãoDados!B31,3),LEN(ExtraçãoDados!B31)=10,LEFT(ExtraçãoDados!B31,5),LEN(ExtraçãoDados!B31)&gt;19,0,LEN(ExtraçãoDados!B31)=9,LEFT(ExtraçãoDados!B31,4),LEN(ExtraçãoDados!B31)=6,LEFT(ExtraçãoDados!B31,3),LEN(ExtraçãoDados!B31)&lt;5,LEFT(ExtraçãoDados!B31,3),LEN(ExtraçãoDados!B31)=8,LEFT(ExtraçãoDados!B31,3),LEN(ExtraçãoDados!B31)=5,LEFT(ExtraçãoDados!B31,5),LEN(ExtraçãoDados!B31)=11,LEFT(ExtraçãoDados!B31,5),LEN(ExtraçãoDados!B31)=7,RIGHT(ExtraçãoDados!B31,6))</f>
        <v/>
      </c>
      <c r="C31" s="4" t="e" cm="1">
        <f t="array" ref="C31">_xlfn.IFS(LEN(B31)=1,"ERRO",LEN(B31)=2,_xlfn.CONCAT("000",B31),LEN(B31)=3,_xlfn.CONCAT("00",B31),LEN(B31)=4,_xlfn.CONCAT("0",B31),LEN(B31)=6,B31,LEN(B31)=7,B31,LEN(B31)=5,B31)</f>
        <v>#N/A</v>
      </c>
      <c r="D31" s="4" t="e" cm="1">
        <f t="array" ref="D31">_xlfn.IFS(ExtraçãoDados!C31={"Direcção de Abastecimento"},REPLACE(ExtraçãoDados!C31="{Direcção de Abastecimento}",1,25,"DA"),ExtraçãoDados!C31={"COMISSÃO CULTURAL DE LMARINHA"},REPLACE(ExtraçãoDados!C31={"COMISSÃO CULTURAL DE LMARINHA"},1,28,"CCM"),ExtraçãoDados!C31={"DIRECÇÃO DE NAVIOS"},REPLACE(ExtraçãoDados!C31={"DIRECÇÃO DE NAVIOS"},1,28,"DN"),ExtraçãoDados!C31={"ESQUADRILHA SUBMARINOS"},REPLACE(ExtraçãoDados!C31={"ESQUADRILHA SUBMARINOS"},1,28,"ES"),ExtraçãoDados!C31={"COMISSÃO MARINHA"},REPLACE(ExtraçãoDados!C31={"COMISSÃO MARINHA"},1,28,"CCM"),ExtraçãoDados!C31={"COMISSÃO CULTURAL DE MARINHA"},REPLACE(ExtraçãoDados!C31={"COMISSÃO CULTURAL DE MARINHA"},1,28,"CCM"),ExtraçãoDados!C31={"CCM"},REPLACE(ExtraçãoDados!C31={"CCM"},1,28,"CCM"),ExtraçãoDados!C31={"DN"},REPLACE(ExtraçãoDados!C31={"DN"},1,28,"DN"),ExtraçãoDados!C31={"ES"},REPLACE(ExtraçãoDados!C31={"ES"},1,28,"ES"),ExtraçãoDados!C31={"DA"},REPLACE(ExtraçãoDados!C31={"DA"},1,28,"DA"),ExtraçãoDados!C31={"DE: ESQUADRILHA SUBMARINOS"},REPLACE(ExtraçãoDados!C31={"DE: ESQUADRILHA SUBMARINOS"},1,28,"ES"),ExtraçãoDados!C31={"DE: COMISSÃO CULTURAL DE LMARINHA"},REPLACE(ExtraçãoDados!C31={"DE: COMISSÃO CULTURAL DE LMARINHA"},1,28,"CCM"),ExtraçãoDados!C31={"ON"},REPLACE(ExtraçãoDados!C31={"ON"},1,28,"DN"),ExtraçãoDados!C31={"ESQ. SUBMARINOS"},REPLACE(ExtraçãoDados!C31={"ESQ. SUBMARINOS"},1,28,"ES"),ExtraçãoDados!C31={"☒ irecção de Abastecimento"},REPLACE(ExtraçãoDados!C31={"☒ irecção de Abastecimento"},1,28,"DA"),ExtraçãoDados!C31={"Direcã d Abtit ço e asecmeno"},REPLACE(ExtraçãoDados!C31={"Direcã d Abtit ço e asecmeno"},1,28,"DA"),ExtraçãoDados!C31={"Diecã d Abtit rço e asecmeno"},REPLACE(ExtraçãoDados!C31={"Diecã d Abtit rço e asecmeno"},1,28,"DA"),ISNUMBER(SEARCH("COMISSÃO",ExtraçãoDados!C31,1)),REPLACE(ExtraçãoDados!C31,1,29,"CCM"),ISNUMBER(SEARCH("DN/DIL/DRT1",ExtraçãoDados!C31,1)),REPLACE(ExtraçãoDados!C31,1,29,"DN"),ISNUMBER(SEARCH("DIRECÇAO DE NAVIOS",ExtraçãoDados!C31,1)),REPLACE(ExtraçãoDados!C31,1,29,"DN"),ISNUMBER(SEARCH("ESQUADRILHA SUBMARIN",ExtraçãoDados!C31,1)),REPLACE(ExtraçãoDados!C31,1,29,"ES"),ISNUMBER(SEARCH("DN",ExtraçãoDados!C31,1)),REPLACE(ExtraçãoDados!C31,1,29,"DN"),ISNUMBER(SEARCH("DIRECÇÃO",ExtraçãoDados!C31,1)),REPLACE(ExtraçãoDados!C31,1,29,"DN"),ISNUMBER(SEARCH("DIRECÇA0",ExtraçãoDados!C31,1)),REPLACE(ExtraçãoDados!C31,1,29,"DN"),ISNUMBER(SEARCH("DIRE",ExtraçãoDados!C31,1)),REPLACE(ExtraçãoDados!C31,1,29,"DN"),ISNUMBER(SEARCH("ESQUADRILHA",ExtraçãoDados!C31,1)),REPLACE(ExtraçãoDados!C31,1,29,"ES"),ISNUMBER(SEARCH("HOSPITAL DA MARINHA",ExtraçãoDados!C31,1)),REPLACE(ExtraçãoDados!C31,1,29,"HM"),ISNUMBER(SEARCH("HOSPITAL",ExtraçãoDados!C31,1)),REPLACE(ExtraçãoDados!C31,1,29,"HM"),ISNUMBER(SEARCH("HM",ExtraçãoDados!C31,1)),REPLACE(ExtraçãoDados!C31,1,29,"HM"),ISNUMBER(SEARCH("SECÇÃO DE APÓSITOS",ExtraçãoDados!C31,1)),REPLACE(ExtraçãoDados!C31,1,29,"HM"))</f>
        <v>#N/A</v>
      </c>
      <c r="E31" s="4" t="e" cm="1">
        <f t="array" ref="E31">_xlfn.IFS(LEN(ExtraçãoDados!B31)=7,YEAR(ExtraçãoDados!D31),LEN(ExtraçãoDados!B31)=10,RIGHT(ExtraçãoDados!B31,4),LEN(ExtraçãoDados!B31)=9,YEAR(ExtraçãoDados!D31),LEN(ExtraçãoDados!B31)=8,YEAR(ExtraçãoDados!D31),LEN(ExtraçãoDados!B31)&gt;7,YEAR(ExtraçãoDados!D31),LEN(ExtraçãoDados!B31)&gt;5,YEAR(ExtraçãoDados!D31),LEN(ExtraçãoDados!B31)&gt;4,YEAR(ExtraçãoDados!D31))</f>
        <v>#N/A</v>
      </c>
      <c r="F31" s="4">
        <f>ExtraçãoDados!E31</f>
        <v>0</v>
      </c>
    </row>
    <row r="32" spans="1:6" x14ac:dyDescent="0.25">
      <c r="A32" s="4">
        <f>ExtraçãoDados!A32</f>
        <v>0</v>
      </c>
      <c r="B32" s="4" t="str" cm="1">
        <f t="array" ref="B32">_xlfn.IFS(LEN(ExtraçãoDados!B32)=12,LEFT(ExtraçãoDados!B32,3),LEN(ExtraçãoDados!B32)=10,LEFT(ExtraçãoDados!B32,5),LEN(ExtraçãoDados!B32)&gt;19,0,LEN(ExtraçãoDados!B32)=9,LEFT(ExtraçãoDados!B32,4),LEN(ExtraçãoDados!B32)=6,LEFT(ExtraçãoDados!B32,3),LEN(ExtraçãoDados!B32)&lt;5,LEFT(ExtraçãoDados!B32,3),LEN(ExtraçãoDados!B32)=8,LEFT(ExtraçãoDados!B32,3),LEN(ExtraçãoDados!B32)=5,LEFT(ExtraçãoDados!B32,5),LEN(ExtraçãoDados!B32)=11,LEFT(ExtraçãoDados!B32,5),LEN(ExtraçãoDados!B32)=7,RIGHT(ExtraçãoDados!B32,6))</f>
        <v/>
      </c>
      <c r="C32" s="4" t="e" cm="1">
        <f t="array" ref="C32">_xlfn.IFS(LEN(B32)=1,"ERRO",LEN(B32)=2,_xlfn.CONCAT("000",B32),LEN(B32)=3,_xlfn.CONCAT("00",B32),LEN(B32)=4,_xlfn.CONCAT("0",B32),LEN(B32)=6,B32,LEN(B32)=7,B32,LEN(B32)=5,B32)</f>
        <v>#N/A</v>
      </c>
      <c r="D32" s="4" t="e" cm="1">
        <f t="array" ref="D32">_xlfn.IFS(ExtraçãoDados!C32={"Direcção de Abastecimento"},REPLACE(ExtraçãoDados!C32="{Direcção de Abastecimento}",1,25,"DA"),ExtraçãoDados!C32={"COMISSÃO CULTURAL DE LMARINHA"},REPLACE(ExtraçãoDados!C32={"COMISSÃO CULTURAL DE LMARINHA"},1,28,"CCM"),ExtraçãoDados!C32={"DIRECÇÃO DE NAVIOS"},REPLACE(ExtraçãoDados!C32={"DIRECÇÃO DE NAVIOS"},1,28,"DN"),ExtraçãoDados!C32={"ESQUADRILHA SUBMARINOS"},REPLACE(ExtraçãoDados!C32={"ESQUADRILHA SUBMARINOS"},1,28,"ES"),ExtraçãoDados!C32={"COMISSÃO MARINHA"},REPLACE(ExtraçãoDados!C32={"COMISSÃO MARINHA"},1,28,"CCM"),ExtraçãoDados!C32={"COMISSÃO CULTURAL DE MARINHA"},REPLACE(ExtraçãoDados!C32={"COMISSÃO CULTURAL DE MARINHA"},1,28,"CCM"),ExtraçãoDados!C32={"CCM"},REPLACE(ExtraçãoDados!C32={"CCM"},1,28,"CCM"),ExtraçãoDados!C32={"DN"},REPLACE(ExtraçãoDados!C32={"DN"},1,28,"DN"),ExtraçãoDados!C32={"ES"},REPLACE(ExtraçãoDados!C32={"ES"},1,28,"ES"),ExtraçãoDados!C32={"DA"},REPLACE(ExtraçãoDados!C32={"DA"},1,28,"DA"),ExtraçãoDados!C32={"DE: ESQUADRILHA SUBMARINOS"},REPLACE(ExtraçãoDados!C32={"DE: ESQUADRILHA SUBMARINOS"},1,28,"ES"),ExtraçãoDados!C32={"DE: COMISSÃO CULTURAL DE LMARINHA"},REPLACE(ExtraçãoDados!C32={"DE: COMISSÃO CULTURAL DE LMARINHA"},1,28,"CCM"),ExtraçãoDados!C32={"ON"},REPLACE(ExtraçãoDados!C32={"ON"},1,28,"DN"),ExtraçãoDados!C32={"ESQ. SUBMARINOS"},REPLACE(ExtraçãoDados!C32={"ESQ. SUBMARINOS"},1,28,"ES"),ExtraçãoDados!C32={"☒ irecção de Abastecimento"},REPLACE(ExtraçãoDados!C32={"☒ irecção de Abastecimento"},1,28,"DA"),ExtraçãoDados!C32={"Direcã d Abtit ço e asecmeno"},REPLACE(ExtraçãoDados!C32={"Direcã d Abtit ço e asecmeno"},1,28,"DA"),ExtraçãoDados!C32={"Diecã d Abtit rço e asecmeno"},REPLACE(ExtraçãoDados!C32={"Diecã d Abtit rço e asecmeno"},1,28,"DA"),ISNUMBER(SEARCH("COMISSÃO",ExtraçãoDados!C32,1)),REPLACE(ExtraçãoDados!C32,1,29,"CCM"),ISNUMBER(SEARCH("DN/DIL/DRT1",ExtraçãoDados!C32,1)),REPLACE(ExtraçãoDados!C32,1,29,"DN"),ISNUMBER(SEARCH("DIRECÇAO DE NAVIOS",ExtraçãoDados!C32,1)),REPLACE(ExtraçãoDados!C32,1,29,"DN"),ISNUMBER(SEARCH("ESQUADRILHA SUBMARIN",ExtraçãoDados!C32,1)),REPLACE(ExtraçãoDados!C32,1,29,"ES"),ISNUMBER(SEARCH("DN",ExtraçãoDados!C32,1)),REPLACE(ExtraçãoDados!C32,1,29,"DN"),ISNUMBER(SEARCH("DIRECÇÃO",ExtraçãoDados!C32,1)),REPLACE(ExtraçãoDados!C32,1,29,"DN"),ISNUMBER(SEARCH("DIRECÇA0",ExtraçãoDados!C32,1)),REPLACE(ExtraçãoDados!C32,1,29,"DN"),ISNUMBER(SEARCH("DIRE",ExtraçãoDados!C32,1)),REPLACE(ExtraçãoDados!C32,1,29,"DN"),ISNUMBER(SEARCH("ESQUADRILHA",ExtraçãoDados!C32,1)),REPLACE(ExtraçãoDados!C32,1,29,"ES"),ISNUMBER(SEARCH("HOSPITAL DA MARINHA",ExtraçãoDados!C32,1)),REPLACE(ExtraçãoDados!C32,1,29,"HM"),ISNUMBER(SEARCH("HOSPITAL",ExtraçãoDados!C32,1)),REPLACE(ExtraçãoDados!C32,1,29,"HM"),ISNUMBER(SEARCH("HM",ExtraçãoDados!C32,1)),REPLACE(ExtraçãoDados!C32,1,29,"HM"),ISNUMBER(SEARCH("SECÇÃO DE APÓSITOS",ExtraçãoDados!C32,1)),REPLACE(ExtraçãoDados!C32,1,29,"HM"))</f>
        <v>#N/A</v>
      </c>
      <c r="E32" s="4" t="e" cm="1">
        <f t="array" ref="E32">_xlfn.IFS(LEN(ExtraçãoDados!B32)=7,YEAR(ExtraçãoDados!D32),LEN(ExtraçãoDados!B32)=10,RIGHT(ExtraçãoDados!B32,4),LEN(ExtraçãoDados!B32)=9,YEAR(ExtraçãoDados!D32),LEN(ExtraçãoDados!B32)=8,YEAR(ExtraçãoDados!D32),LEN(ExtraçãoDados!B32)&gt;7,YEAR(ExtraçãoDados!D32),LEN(ExtraçãoDados!B32)&gt;5,YEAR(ExtraçãoDados!D32),LEN(ExtraçãoDados!B32)&gt;4,YEAR(ExtraçãoDados!D32))</f>
        <v>#N/A</v>
      </c>
      <c r="F32" s="4">
        <f>ExtraçãoDados!E32</f>
        <v>0</v>
      </c>
    </row>
    <row r="33" spans="1:6" x14ac:dyDescent="0.25">
      <c r="A33" s="4">
        <f>ExtraçãoDados!A33</f>
        <v>0</v>
      </c>
      <c r="B33" s="4" t="str" cm="1">
        <f t="array" ref="B33">_xlfn.IFS(LEN(ExtraçãoDados!B33)=12,LEFT(ExtraçãoDados!B33,3),LEN(ExtraçãoDados!B33)=10,LEFT(ExtraçãoDados!B33,5),LEN(ExtraçãoDados!B33)&gt;19,0,LEN(ExtraçãoDados!B33)=9,LEFT(ExtraçãoDados!B33,4),LEN(ExtraçãoDados!B33)=6,LEFT(ExtraçãoDados!B33,3),LEN(ExtraçãoDados!B33)&lt;5,LEFT(ExtraçãoDados!B33,3),LEN(ExtraçãoDados!B33)=8,LEFT(ExtraçãoDados!B33,3),LEN(ExtraçãoDados!B33)=5,LEFT(ExtraçãoDados!B33,5),LEN(ExtraçãoDados!B33)=11,LEFT(ExtraçãoDados!B33,5),LEN(ExtraçãoDados!B33)=7,RIGHT(ExtraçãoDados!B33,6))</f>
        <v/>
      </c>
      <c r="C33" s="4" t="e" cm="1">
        <f t="array" ref="C33">_xlfn.IFS(LEN(B33)=1,"ERRO",LEN(B33)=2,_xlfn.CONCAT("000",B33),LEN(B33)=3,_xlfn.CONCAT("00",B33),LEN(B33)=4,_xlfn.CONCAT("0",B33),LEN(B33)=6,B33,LEN(B33)=7,B33,LEN(B33)=5,B33)</f>
        <v>#N/A</v>
      </c>
      <c r="D33" s="4" t="e" cm="1">
        <f t="array" ref="D33">_xlfn.IFS(ExtraçãoDados!C33={"Direcção de Abastecimento"},REPLACE(ExtraçãoDados!C33="{Direcção de Abastecimento}",1,25,"DA"),ExtraçãoDados!C33={"COMISSÃO CULTURAL DE LMARINHA"},REPLACE(ExtraçãoDados!C33={"COMISSÃO CULTURAL DE LMARINHA"},1,28,"CCM"),ExtraçãoDados!C33={"DIRECÇÃO DE NAVIOS"},REPLACE(ExtraçãoDados!C33={"DIRECÇÃO DE NAVIOS"},1,28,"DN"),ExtraçãoDados!C33={"ESQUADRILHA SUBMARINOS"},REPLACE(ExtraçãoDados!C33={"ESQUADRILHA SUBMARINOS"},1,28,"ES"),ExtraçãoDados!C33={"COMISSÃO MARINHA"},REPLACE(ExtraçãoDados!C33={"COMISSÃO MARINHA"},1,28,"CCM"),ExtraçãoDados!C33={"COMISSÃO CULTURAL DE MARINHA"},REPLACE(ExtraçãoDados!C33={"COMISSÃO CULTURAL DE MARINHA"},1,28,"CCM"),ExtraçãoDados!C33={"CCM"},REPLACE(ExtraçãoDados!C33={"CCM"},1,28,"CCM"),ExtraçãoDados!C33={"DN"},REPLACE(ExtraçãoDados!C33={"DN"},1,28,"DN"),ExtraçãoDados!C33={"ES"},REPLACE(ExtraçãoDados!C33={"ES"},1,28,"ES"),ExtraçãoDados!C33={"DA"},REPLACE(ExtraçãoDados!C33={"DA"},1,28,"DA"),ExtraçãoDados!C33={"DE: ESQUADRILHA SUBMARINOS"},REPLACE(ExtraçãoDados!C33={"DE: ESQUADRILHA SUBMARINOS"},1,28,"ES"),ExtraçãoDados!C33={"DE: COMISSÃO CULTURAL DE LMARINHA"},REPLACE(ExtraçãoDados!C33={"DE: COMISSÃO CULTURAL DE LMARINHA"},1,28,"CCM"),ExtraçãoDados!C33={"ON"},REPLACE(ExtraçãoDados!C33={"ON"},1,28,"DN"),ExtraçãoDados!C33={"ESQ. SUBMARINOS"},REPLACE(ExtraçãoDados!C33={"ESQ. SUBMARINOS"},1,28,"ES"),ExtraçãoDados!C33={"☒ irecção de Abastecimento"},REPLACE(ExtraçãoDados!C33={"☒ irecção de Abastecimento"},1,28,"DA"),ExtraçãoDados!C33={"Direcã d Abtit ço e asecmeno"},REPLACE(ExtraçãoDados!C33={"Direcã d Abtit ço e asecmeno"},1,28,"DA"),ExtraçãoDados!C33={"Diecã d Abtit rço e asecmeno"},REPLACE(ExtraçãoDados!C33={"Diecã d Abtit rço e asecmeno"},1,28,"DA"),ISNUMBER(SEARCH("COMISSÃO",ExtraçãoDados!C33,1)),REPLACE(ExtraçãoDados!C33,1,29,"CCM"),ISNUMBER(SEARCH("DN/DIL/DRT1",ExtraçãoDados!C33,1)),REPLACE(ExtraçãoDados!C33,1,29,"DN"),ISNUMBER(SEARCH("DIRECÇAO DE NAVIOS",ExtraçãoDados!C33,1)),REPLACE(ExtraçãoDados!C33,1,29,"DN"),ISNUMBER(SEARCH("ESQUADRILHA SUBMARIN",ExtraçãoDados!C33,1)),REPLACE(ExtraçãoDados!C33,1,29,"ES"),ISNUMBER(SEARCH("DN",ExtraçãoDados!C33,1)),REPLACE(ExtraçãoDados!C33,1,29,"DN"),ISNUMBER(SEARCH("DIRECÇÃO",ExtraçãoDados!C33,1)),REPLACE(ExtraçãoDados!C33,1,29,"DN"),ISNUMBER(SEARCH("DIRECÇA0",ExtraçãoDados!C33,1)),REPLACE(ExtraçãoDados!C33,1,29,"DN"),ISNUMBER(SEARCH("DIRE",ExtraçãoDados!C33,1)),REPLACE(ExtraçãoDados!C33,1,29,"DN"),ISNUMBER(SEARCH("ESQUADRILHA",ExtraçãoDados!C33,1)),REPLACE(ExtraçãoDados!C33,1,29,"ES"),ISNUMBER(SEARCH("HOSPITAL DA MARINHA",ExtraçãoDados!C33,1)),REPLACE(ExtraçãoDados!C33,1,29,"HM"),ISNUMBER(SEARCH("HOSPITAL",ExtraçãoDados!C33,1)),REPLACE(ExtraçãoDados!C33,1,29,"HM"),ISNUMBER(SEARCH("HM",ExtraçãoDados!C33,1)),REPLACE(ExtraçãoDados!C33,1,29,"HM"),ISNUMBER(SEARCH("SECÇÃO DE APÓSITOS",ExtraçãoDados!C33,1)),REPLACE(ExtraçãoDados!C33,1,29,"HM"))</f>
        <v>#N/A</v>
      </c>
      <c r="E33" s="4" t="e" cm="1">
        <f t="array" ref="E33">_xlfn.IFS(LEN(ExtraçãoDados!B33)=7,YEAR(ExtraçãoDados!D33),LEN(ExtraçãoDados!B33)=10,RIGHT(ExtraçãoDados!B33,4),LEN(ExtraçãoDados!B33)=9,YEAR(ExtraçãoDados!D33),LEN(ExtraçãoDados!B33)=8,YEAR(ExtraçãoDados!D33),LEN(ExtraçãoDados!B33)&gt;7,YEAR(ExtraçãoDados!D33),LEN(ExtraçãoDados!B33)&gt;5,YEAR(ExtraçãoDados!D33),LEN(ExtraçãoDados!B33)&gt;4,YEAR(ExtraçãoDados!D33))</f>
        <v>#N/A</v>
      </c>
      <c r="F33" s="4">
        <f>ExtraçãoDados!E33</f>
        <v>0</v>
      </c>
    </row>
    <row r="34" spans="1:6" x14ac:dyDescent="0.25">
      <c r="A34" s="4">
        <f>ExtraçãoDados!A34</f>
        <v>0</v>
      </c>
      <c r="B34" s="4" t="str" cm="1">
        <f t="array" ref="B34">_xlfn.IFS(LEN(ExtraçãoDados!B34)=12,LEFT(ExtraçãoDados!B34,3),LEN(ExtraçãoDados!B34)=10,LEFT(ExtraçãoDados!B34,5),LEN(ExtraçãoDados!B34)&gt;19,0,LEN(ExtraçãoDados!B34)=9,LEFT(ExtraçãoDados!B34,4),LEN(ExtraçãoDados!B34)=6,LEFT(ExtraçãoDados!B34,3),LEN(ExtraçãoDados!B34)&lt;5,LEFT(ExtraçãoDados!B34,3),LEN(ExtraçãoDados!B34)=8,LEFT(ExtraçãoDados!B34,3),LEN(ExtraçãoDados!B34)=5,LEFT(ExtraçãoDados!B34,5),LEN(ExtraçãoDados!B34)=11,LEFT(ExtraçãoDados!B34,5),LEN(ExtraçãoDados!B34)=7,RIGHT(ExtraçãoDados!B34,6))</f>
        <v/>
      </c>
      <c r="C34" s="4" t="e" cm="1">
        <f t="array" ref="C34">_xlfn.IFS(LEN(B34)=1,"ERRO",LEN(B34)=2,_xlfn.CONCAT("000",B34),LEN(B34)=3,_xlfn.CONCAT("00",B34),LEN(B34)=4,_xlfn.CONCAT("0",B34),LEN(B34)=6,B34,LEN(B34)=7,B34,LEN(B34)=5,B34)</f>
        <v>#N/A</v>
      </c>
      <c r="D34" s="4" t="e" cm="1">
        <f t="array" ref="D34">_xlfn.IFS(ExtraçãoDados!C34={"Direcção de Abastecimento"},REPLACE(ExtraçãoDados!C34="{Direcção de Abastecimento}",1,25,"DA"),ExtraçãoDados!C34={"COMISSÃO CULTURAL DE LMARINHA"},REPLACE(ExtraçãoDados!C34={"COMISSÃO CULTURAL DE LMARINHA"},1,28,"CCM"),ExtraçãoDados!C34={"DIRECÇÃO DE NAVIOS"},REPLACE(ExtraçãoDados!C34={"DIRECÇÃO DE NAVIOS"},1,28,"DN"),ExtraçãoDados!C34={"ESQUADRILHA SUBMARINOS"},REPLACE(ExtraçãoDados!C34={"ESQUADRILHA SUBMARINOS"},1,28,"ES"),ExtraçãoDados!C34={"COMISSÃO MARINHA"},REPLACE(ExtraçãoDados!C34={"COMISSÃO MARINHA"},1,28,"CCM"),ExtraçãoDados!C34={"COMISSÃO CULTURAL DE MARINHA"},REPLACE(ExtraçãoDados!C34={"COMISSÃO CULTURAL DE MARINHA"},1,28,"CCM"),ExtraçãoDados!C34={"CCM"},REPLACE(ExtraçãoDados!C34={"CCM"},1,28,"CCM"),ExtraçãoDados!C34={"DN"},REPLACE(ExtraçãoDados!C34={"DN"},1,28,"DN"),ExtraçãoDados!C34={"ES"},REPLACE(ExtraçãoDados!C34={"ES"},1,28,"ES"),ExtraçãoDados!C34={"DA"},REPLACE(ExtraçãoDados!C34={"DA"},1,28,"DA"),ExtraçãoDados!C34={"DE: ESQUADRILHA SUBMARINOS"},REPLACE(ExtraçãoDados!C34={"DE: ESQUADRILHA SUBMARINOS"},1,28,"ES"),ExtraçãoDados!C34={"DE: COMISSÃO CULTURAL DE LMARINHA"},REPLACE(ExtraçãoDados!C34={"DE: COMISSÃO CULTURAL DE LMARINHA"},1,28,"CCM"),ExtraçãoDados!C34={"ON"},REPLACE(ExtraçãoDados!C34={"ON"},1,28,"DN"),ExtraçãoDados!C34={"ESQ. SUBMARINOS"},REPLACE(ExtraçãoDados!C34={"ESQ. SUBMARINOS"},1,28,"ES"),ExtraçãoDados!C34={"☒ irecção de Abastecimento"},REPLACE(ExtraçãoDados!C34={"☒ irecção de Abastecimento"},1,28,"DA"),ExtraçãoDados!C34={"Direcã d Abtit ço e asecmeno"},REPLACE(ExtraçãoDados!C34={"Direcã d Abtit ço e asecmeno"},1,28,"DA"),ExtraçãoDados!C34={"Diecã d Abtit rço e asecmeno"},REPLACE(ExtraçãoDados!C34={"Diecã d Abtit rço e asecmeno"},1,28,"DA"),ISNUMBER(SEARCH("COMISSÃO",ExtraçãoDados!C34,1)),REPLACE(ExtraçãoDados!C34,1,29,"CCM"),ISNUMBER(SEARCH("DN/DIL/DRT1",ExtraçãoDados!C34,1)),REPLACE(ExtraçãoDados!C34,1,29,"DN"),ISNUMBER(SEARCH("DIRECÇAO DE NAVIOS",ExtraçãoDados!C34,1)),REPLACE(ExtraçãoDados!C34,1,29,"DN"),ISNUMBER(SEARCH("ESQUADRILHA SUBMARIN",ExtraçãoDados!C34,1)),REPLACE(ExtraçãoDados!C34,1,29,"ES"),ISNUMBER(SEARCH("DN",ExtraçãoDados!C34,1)),REPLACE(ExtraçãoDados!C34,1,29,"DN"),ISNUMBER(SEARCH("DIRECÇÃO",ExtraçãoDados!C34,1)),REPLACE(ExtraçãoDados!C34,1,29,"DN"),ISNUMBER(SEARCH("DIRECÇA0",ExtraçãoDados!C34,1)),REPLACE(ExtraçãoDados!C34,1,29,"DN"),ISNUMBER(SEARCH("DIRE",ExtraçãoDados!C34,1)),REPLACE(ExtraçãoDados!C34,1,29,"DN"),ISNUMBER(SEARCH("ESQUADRILHA",ExtraçãoDados!C34,1)),REPLACE(ExtraçãoDados!C34,1,29,"ES"),ISNUMBER(SEARCH("HOSPITAL DA MARINHA",ExtraçãoDados!C34,1)),REPLACE(ExtraçãoDados!C34,1,29,"HM"),ISNUMBER(SEARCH("HOSPITAL",ExtraçãoDados!C34,1)),REPLACE(ExtraçãoDados!C34,1,29,"HM"),ISNUMBER(SEARCH("HM",ExtraçãoDados!C34,1)),REPLACE(ExtraçãoDados!C34,1,29,"HM"),ISNUMBER(SEARCH("SECÇÃO DE APÓSITOS",ExtraçãoDados!C34,1)),REPLACE(ExtraçãoDados!C34,1,29,"HM"))</f>
        <v>#N/A</v>
      </c>
      <c r="E34" s="4" t="e" cm="1">
        <f t="array" ref="E34">_xlfn.IFS(LEN(ExtraçãoDados!B34)=7,YEAR(ExtraçãoDados!D34),LEN(ExtraçãoDados!B34)=10,RIGHT(ExtraçãoDados!B34,4),LEN(ExtraçãoDados!B34)=9,YEAR(ExtraçãoDados!D34),LEN(ExtraçãoDados!B34)=8,YEAR(ExtraçãoDados!D34),LEN(ExtraçãoDados!B34)&gt;7,YEAR(ExtraçãoDados!D34),LEN(ExtraçãoDados!B34)&gt;5,YEAR(ExtraçãoDados!D34),LEN(ExtraçãoDados!B34)&gt;4,YEAR(ExtraçãoDados!D34))</f>
        <v>#N/A</v>
      </c>
      <c r="F34" s="4">
        <f>ExtraçãoDados!E34</f>
        <v>0</v>
      </c>
    </row>
    <row r="35" spans="1:6" x14ac:dyDescent="0.25">
      <c r="A35" s="4">
        <f>ExtraçãoDados!A35</f>
        <v>0</v>
      </c>
      <c r="B35" s="4" t="str" cm="1">
        <f t="array" ref="B35">_xlfn.IFS(LEN(ExtraçãoDados!B35)=12,LEFT(ExtraçãoDados!B35,3),LEN(ExtraçãoDados!B35)=10,LEFT(ExtraçãoDados!B35,5),LEN(ExtraçãoDados!B35)&gt;19,0,LEN(ExtraçãoDados!B35)=9,LEFT(ExtraçãoDados!B35,4),LEN(ExtraçãoDados!B35)=6,LEFT(ExtraçãoDados!B35,3),LEN(ExtraçãoDados!B35)&lt;5,LEFT(ExtraçãoDados!B35,3),LEN(ExtraçãoDados!B35)=8,LEFT(ExtraçãoDados!B35,3),LEN(ExtraçãoDados!B35)=5,LEFT(ExtraçãoDados!B35,5),LEN(ExtraçãoDados!B35)=11,LEFT(ExtraçãoDados!B35,5),LEN(ExtraçãoDados!B35)=7,RIGHT(ExtraçãoDados!B35,6))</f>
        <v/>
      </c>
      <c r="C35" s="4" t="e" cm="1">
        <f t="array" ref="C35">_xlfn.IFS(LEN(B35)=1,"ERRO",LEN(B35)=2,_xlfn.CONCAT("000",B35),LEN(B35)=3,_xlfn.CONCAT("00",B35),LEN(B35)=4,_xlfn.CONCAT("0",B35),LEN(B35)=6,B35,LEN(B35)=7,B35,LEN(B35)=5,B35)</f>
        <v>#N/A</v>
      </c>
      <c r="D35" s="4" t="e" cm="1">
        <f t="array" ref="D35">_xlfn.IFS(ExtraçãoDados!C35={"Direcção de Abastecimento"},REPLACE(ExtraçãoDados!C35="{Direcção de Abastecimento}",1,25,"DA"),ExtraçãoDados!C35={"COMISSÃO CULTURAL DE LMARINHA"},REPLACE(ExtraçãoDados!C35={"COMISSÃO CULTURAL DE LMARINHA"},1,28,"CCM"),ExtraçãoDados!C35={"DIRECÇÃO DE NAVIOS"},REPLACE(ExtraçãoDados!C35={"DIRECÇÃO DE NAVIOS"},1,28,"DN"),ExtraçãoDados!C35={"ESQUADRILHA SUBMARINOS"},REPLACE(ExtraçãoDados!C35={"ESQUADRILHA SUBMARINOS"},1,28,"ES"),ExtraçãoDados!C35={"COMISSÃO MARINHA"},REPLACE(ExtraçãoDados!C35={"COMISSÃO MARINHA"},1,28,"CCM"),ExtraçãoDados!C35={"COMISSÃO CULTURAL DE MARINHA"},REPLACE(ExtraçãoDados!C35={"COMISSÃO CULTURAL DE MARINHA"},1,28,"CCM"),ExtraçãoDados!C35={"CCM"},REPLACE(ExtraçãoDados!C35={"CCM"},1,28,"CCM"),ExtraçãoDados!C35={"DN"},REPLACE(ExtraçãoDados!C35={"DN"},1,28,"DN"),ExtraçãoDados!C35={"ES"},REPLACE(ExtraçãoDados!C35={"ES"},1,28,"ES"),ExtraçãoDados!C35={"DA"},REPLACE(ExtraçãoDados!C35={"DA"},1,28,"DA"),ExtraçãoDados!C35={"DE: ESQUADRILHA SUBMARINOS"},REPLACE(ExtraçãoDados!C35={"DE: ESQUADRILHA SUBMARINOS"},1,28,"ES"),ExtraçãoDados!C35={"DE: COMISSÃO CULTURAL DE LMARINHA"},REPLACE(ExtraçãoDados!C35={"DE: COMISSÃO CULTURAL DE LMARINHA"},1,28,"CCM"),ExtraçãoDados!C35={"ON"},REPLACE(ExtraçãoDados!C35={"ON"},1,28,"DN"),ExtraçãoDados!C35={"ESQ. SUBMARINOS"},REPLACE(ExtraçãoDados!C35={"ESQ. SUBMARINOS"},1,28,"ES"),ExtraçãoDados!C35={"☒ irecção de Abastecimento"},REPLACE(ExtraçãoDados!C35={"☒ irecção de Abastecimento"},1,28,"DA"),ExtraçãoDados!C35={"Direcã d Abtit ço e asecmeno"},REPLACE(ExtraçãoDados!C35={"Direcã d Abtit ço e asecmeno"},1,28,"DA"),ExtraçãoDados!C35={"Diecã d Abtit rço e asecmeno"},REPLACE(ExtraçãoDados!C35={"Diecã d Abtit rço e asecmeno"},1,28,"DA"),ISNUMBER(SEARCH("COMISSÃO",ExtraçãoDados!C35,1)),REPLACE(ExtraçãoDados!C35,1,29,"CCM"),ISNUMBER(SEARCH("DN/DIL/DRT1",ExtraçãoDados!C35,1)),REPLACE(ExtraçãoDados!C35,1,29,"DN"),ISNUMBER(SEARCH("DIRECÇAO DE NAVIOS",ExtraçãoDados!C35,1)),REPLACE(ExtraçãoDados!C35,1,29,"DN"),ISNUMBER(SEARCH("ESQUADRILHA SUBMARIN",ExtraçãoDados!C35,1)),REPLACE(ExtraçãoDados!C35,1,29,"ES"),ISNUMBER(SEARCH("DN",ExtraçãoDados!C35,1)),REPLACE(ExtraçãoDados!C35,1,29,"DN"),ISNUMBER(SEARCH("DIRECÇÃO",ExtraçãoDados!C35,1)),REPLACE(ExtraçãoDados!C35,1,29,"DN"),ISNUMBER(SEARCH("DIRECÇA0",ExtraçãoDados!C35,1)),REPLACE(ExtraçãoDados!C35,1,29,"DN"),ISNUMBER(SEARCH("DIRE",ExtraçãoDados!C35,1)),REPLACE(ExtraçãoDados!C35,1,29,"DN"),ISNUMBER(SEARCH("ESQUADRILHA",ExtraçãoDados!C35,1)),REPLACE(ExtraçãoDados!C35,1,29,"ES"),ISNUMBER(SEARCH("HOSPITAL DA MARINHA",ExtraçãoDados!C35,1)),REPLACE(ExtraçãoDados!C35,1,29,"HM"),ISNUMBER(SEARCH("HOSPITAL",ExtraçãoDados!C35,1)),REPLACE(ExtraçãoDados!C35,1,29,"HM"),ISNUMBER(SEARCH("HM",ExtraçãoDados!C35,1)),REPLACE(ExtraçãoDados!C35,1,29,"HM"),ISNUMBER(SEARCH("SECÇÃO DE APÓSITOS",ExtraçãoDados!C35,1)),REPLACE(ExtraçãoDados!C35,1,29,"HM"))</f>
        <v>#N/A</v>
      </c>
      <c r="E35" s="4" t="e" cm="1">
        <f t="array" ref="E35">_xlfn.IFS(LEN(ExtraçãoDados!B35)=7,YEAR(ExtraçãoDados!D35),LEN(ExtraçãoDados!B35)=10,RIGHT(ExtraçãoDados!B35,4),LEN(ExtraçãoDados!B35)=9,YEAR(ExtraçãoDados!D35),LEN(ExtraçãoDados!B35)=8,YEAR(ExtraçãoDados!D35),LEN(ExtraçãoDados!B35)&gt;7,YEAR(ExtraçãoDados!D35),LEN(ExtraçãoDados!B35)&gt;5,YEAR(ExtraçãoDados!D35),LEN(ExtraçãoDados!B35)&gt;4,YEAR(ExtraçãoDados!D35))</f>
        <v>#N/A</v>
      </c>
      <c r="F35" s="4">
        <f>ExtraçãoDados!E35</f>
        <v>0</v>
      </c>
    </row>
    <row r="36" spans="1:6" x14ac:dyDescent="0.25">
      <c r="A36" s="4">
        <f>ExtraçãoDados!A36</f>
        <v>0</v>
      </c>
      <c r="B36" s="4" t="str" cm="1">
        <f t="array" ref="B36">_xlfn.IFS(LEN(ExtraçãoDados!B36)=12,LEFT(ExtraçãoDados!B36,3),LEN(ExtraçãoDados!B36)=10,LEFT(ExtraçãoDados!B36,5),LEN(ExtraçãoDados!B36)&gt;19,0,LEN(ExtraçãoDados!B36)=9,LEFT(ExtraçãoDados!B36,4),LEN(ExtraçãoDados!B36)=6,LEFT(ExtraçãoDados!B36,3),LEN(ExtraçãoDados!B36)&lt;5,LEFT(ExtraçãoDados!B36,3),LEN(ExtraçãoDados!B36)=8,LEFT(ExtraçãoDados!B36,3),LEN(ExtraçãoDados!B36)=5,LEFT(ExtraçãoDados!B36,5),LEN(ExtraçãoDados!B36)=11,LEFT(ExtraçãoDados!B36,5),LEN(ExtraçãoDados!B36)=7,RIGHT(ExtraçãoDados!B36,6))</f>
        <v/>
      </c>
      <c r="C36" s="4" t="e" cm="1">
        <f t="array" ref="C36">_xlfn.IFS(LEN(B36)=1,"ERRO",LEN(B36)=2,_xlfn.CONCAT("000",B36),LEN(B36)=3,_xlfn.CONCAT("00",B36),LEN(B36)=4,_xlfn.CONCAT("0",B36),LEN(B36)=6,B36,LEN(B36)=7,B36,LEN(B36)=5,B36)</f>
        <v>#N/A</v>
      </c>
      <c r="D36" s="4" t="e" cm="1">
        <f t="array" ref="D36">_xlfn.IFS(ExtraçãoDados!C36={"Direcção de Abastecimento"},REPLACE(ExtraçãoDados!C36="{Direcção de Abastecimento}",1,25,"DA"),ExtraçãoDados!C36={"COMISSÃO CULTURAL DE LMARINHA"},REPLACE(ExtraçãoDados!C36={"COMISSÃO CULTURAL DE LMARINHA"},1,28,"CCM"),ExtraçãoDados!C36={"DIRECÇÃO DE NAVIOS"},REPLACE(ExtraçãoDados!C36={"DIRECÇÃO DE NAVIOS"},1,28,"DN"),ExtraçãoDados!C36={"ESQUADRILHA SUBMARINOS"},REPLACE(ExtraçãoDados!C36={"ESQUADRILHA SUBMARINOS"},1,28,"ES"),ExtraçãoDados!C36={"COMISSÃO MARINHA"},REPLACE(ExtraçãoDados!C36={"COMISSÃO MARINHA"},1,28,"CCM"),ExtraçãoDados!C36={"COMISSÃO CULTURAL DE MARINHA"},REPLACE(ExtraçãoDados!C36={"COMISSÃO CULTURAL DE MARINHA"},1,28,"CCM"),ExtraçãoDados!C36={"CCM"},REPLACE(ExtraçãoDados!C36={"CCM"},1,28,"CCM"),ExtraçãoDados!C36={"DN"},REPLACE(ExtraçãoDados!C36={"DN"},1,28,"DN"),ExtraçãoDados!C36={"ES"},REPLACE(ExtraçãoDados!C36={"ES"},1,28,"ES"),ExtraçãoDados!C36={"DA"},REPLACE(ExtraçãoDados!C36={"DA"},1,28,"DA"),ExtraçãoDados!C36={"DE: ESQUADRILHA SUBMARINOS"},REPLACE(ExtraçãoDados!C36={"DE: ESQUADRILHA SUBMARINOS"},1,28,"ES"),ExtraçãoDados!C36={"DE: COMISSÃO CULTURAL DE LMARINHA"},REPLACE(ExtraçãoDados!C36={"DE: COMISSÃO CULTURAL DE LMARINHA"},1,28,"CCM"),ExtraçãoDados!C36={"ON"},REPLACE(ExtraçãoDados!C36={"ON"},1,28,"DN"),ExtraçãoDados!C36={"ESQ. SUBMARINOS"},REPLACE(ExtraçãoDados!C36={"ESQ. SUBMARINOS"},1,28,"ES"),ExtraçãoDados!C36={"☒ irecção de Abastecimento"},REPLACE(ExtraçãoDados!C36={"☒ irecção de Abastecimento"},1,28,"DA"),ExtraçãoDados!C36={"Direcã d Abtit ço e asecmeno"},REPLACE(ExtraçãoDados!C36={"Direcã d Abtit ço e asecmeno"},1,28,"DA"),ExtraçãoDados!C36={"Diecã d Abtit rço e asecmeno"},REPLACE(ExtraçãoDados!C36={"Diecã d Abtit rço e asecmeno"},1,28,"DA"),ISNUMBER(SEARCH("COMISSÃO",ExtraçãoDados!C36,1)),REPLACE(ExtraçãoDados!C36,1,29,"CCM"),ISNUMBER(SEARCH("DN/DIL/DRT1",ExtraçãoDados!C36,1)),REPLACE(ExtraçãoDados!C36,1,29,"DN"),ISNUMBER(SEARCH("DIRECÇAO DE NAVIOS",ExtraçãoDados!C36,1)),REPLACE(ExtraçãoDados!C36,1,29,"DN"),ISNUMBER(SEARCH("ESQUADRILHA SUBMARIN",ExtraçãoDados!C36,1)),REPLACE(ExtraçãoDados!C36,1,29,"ES"),ISNUMBER(SEARCH("DN",ExtraçãoDados!C36,1)),REPLACE(ExtraçãoDados!C36,1,29,"DN"),ISNUMBER(SEARCH("DIRECÇÃO",ExtraçãoDados!C36,1)),REPLACE(ExtraçãoDados!C36,1,29,"DN"),ISNUMBER(SEARCH("DIRECÇA0",ExtraçãoDados!C36,1)),REPLACE(ExtraçãoDados!C36,1,29,"DN"),ISNUMBER(SEARCH("DIRE",ExtraçãoDados!C36,1)),REPLACE(ExtraçãoDados!C36,1,29,"DN"),ISNUMBER(SEARCH("ESQUADRILHA",ExtraçãoDados!C36,1)),REPLACE(ExtraçãoDados!C36,1,29,"ES"),ISNUMBER(SEARCH("HOSPITAL DA MARINHA",ExtraçãoDados!C36,1)),REPLACE(ExtraçãoDados!C36,1,29,"HM"),ISNUMBER(SEARCH("HOSPITAL",ExtraçãoDados!C36,1)),REPLACE(ExtraçãoDados!C36,1,29,"HM"),ISNUMBER(SEARCH("HM",ExtraçãoDados!C36,1)),REPLACE(ExtraçãoDados!C36,1,29,"HM"),ISNUMBER(SEARCH("SECÇÃO DE APÓSITOS",ExtraçãoDados!C36,1)),REPLACE(ExtraçãoDados!C36,1,29,"HM"))</f>
        <v>#N/A</v>
      </c>
      <c r="E36" s="4" t="e" cm="1">
        <f t="array" ref="E36">_xlfn.IFS(LEN(ExtraçãoDados!B36)=7,YEAR(ExtraçãoDados!D36),LEN(ExtraçãoDados!B36)=10,RIGHT(ExtraçãoDados!B36,4),LEN(ExtraçãoDados!B36)=9,YEAR(ExtraçãoDados!D36),LEN(ExtraçãoDados!B36)=8,YEAR(ExtraçãoDados!D36),LEN(ExtraçãoDados!B36)&gt;7,YEAR(ExtraçãoDados!D36),LEN(ExtraçãoDados!B36)&gt;5,YEAR(ExtraçãoDados!D36),LEN(ExtraçãoDados!B36)&gt;4,YEAR(ExtraçãoDados!D36))</f>
        <v>#N/A</v>
      </c>
      <c r="F36" s="4">
        <f>ExtraçãoDados!E36</f>
        <v>0</v>
      </c>
    </row>
    <row r="37" spans="1:6" x14ac:dyDescent="0.25">
      <c r="A37" s="4">
        <f>ExtraçãoDados!A37</f>
        <v>0</v>
      </c>
      <c r="B37" s="4" t="str" cm="1">
        <f t="array" ref="B37">_xlfn.IFS(LEN(ExtraçãoDados!B37)=12,LEFT(ExtraçãoDados!B37,3),LEN(ExtraçãoDados!B37)=10,LEFT(ExtraçãoDados!B37,5),LEN(ExtraçãoDados!B37)&gt;19,0,LEN(ExtraçãoDados!B37)=9,LEFT(ExtraçãoDados!B37,4),LEN(ExtraçãoDados!B37)=6,LEFT(ExtraçãoDados!B37,3),LEN(ExtraçãoDados!B37)&lt;5,LEFT(ExtraçãoDados!B37,3),LEN(ExtraçãoDados!B37)=8,LEFT(ExtraçãoDados!B37,3),LEN(ExtraçãoDados!B37)=5,LEFT(ExtraçãoDados!B37,5),LEN(ExtraçãoDados!B37)=11,LEFT(ExtraçãoDados!B37,5),LEN(ExtraçãoDados!B37)=7,RIGHT(ExtraçãoDados!B37,6))</f>
        <v/>
      </c>
      <c r="C37" s="4" t="e" cm="1">
        <f t="array" ref="C37">_xlfn.IFS(LEN(B37)=1,"ERRO",LEN(B37)=2,_xlfn.CONCAT("000",B37),LEN(B37)=3,_xlfn.CONCAT("00",B37),LEN(B37)=4,_xlfn.CONCAT("0",B37),LEN(B37)=6,B37,LEN(B37)=7,B37,LEN(B37)=5,B37)</f>
        <v>#N/A</v>
      </c>
      <c r="D37" s="4" t="e" cm="1">
        <f t="array" ref="D37">_xlfn.IFS(ExtraçãoDados!C37={"Direcção de Abastecimento"},REPLACE(ExtraçãoDados!C37="{Direcção de Abastecimento}",1,25,"DA"),ExtraçãoDados!C37={"COMISSÃO CULTURAL DE LMARINHA"},REPLACE(ExtraçãoDados!C37={"COMISSÃO CULTURAL DE LMARINHA"},1,28,"CCM"),ExtraçãoDados!C37={"DIRECÇÃO DE NAVIOS"},REPLACE(ExtraçãoDados!C37={"DIRECÇÃO DE NAVIOS"},1,28,"DN"),ExtraçãoDados!C37={"ESQUADRILHA SUBMARINOS"},REPLACE(ExtraçãoDados!C37={"ESQUADRILHA SUBMARINOS"},1,28,"ES"),ExtraçãoDados!C37={"COMISSÃO MARINHA"},REPLACE(ExtraçãoDados!C37={"COMISSÃO MARINHA"},1,28,"CCM"),ExtraçãoDados!C37={"COMISSÃO CULTURAL DE MARINHA"},REPLACE(ExtraçãoDados!C37={"COMISSÃO CULTURAL DE MARINHA"},1,28,"CCM"),ExtraçãoDados!C37={"CCM"},REPLACE(ExtraçãoDados!C37={"CCM"},1,28,"CCM"),ExtraçãoDados!C37={"DN"},REPLACE(ExtraçãoDados!C37={"DN"},1,28,"DN"),ExtraçãoDados!C37={"ES"},REPLACE(ExtraçãoDados!C37={"ES"},1,28,"ES"),ExtraçãoDados!C37={"DA"},REPLACE(ExtraçãoDados!C37={"DA"},1,28,"DA"),ExtraçãoDados!C37={"DE: ESQUADRILHA SUBMARINOS"},REPLACE(ExtraçãoDados!C37={"DE: ESQUADRILHA SUBMARINOS"},1,28,"ES"),ExtraçãoDados!C37={"DE: COMISSÃO CULTURAL DE LMARINHA"},REPLACE(ExtraçãoDados!C37={"DE: COMISSÃO CULTURAL DE LMARINHA"},1,28,"CCM"),ExtraçãoDados!C37={"ON"},REPLACE(ExtraçãoDados!C37={"ON"},1,28,"DN"),ExtraçãoDados!C37={"ESQ. SUBMARINOS"},REPLACE(ExtraçãoDados!C37={"ESQ. SUBMARINOS"},1,28,"ES"),ExtraçãoDados!C37={"☒ irecção de Abastecimento"},REPLACE(ExtraçãoDados!C37={"☒ irecção de Abastecimento"},1,28,"DA"),ExtraçãoDados!C37={"Direcã d Abtit ço e asecmeno"},REPLACE(ExtraçãoDados!C37={"Direcã d Abtit ço e asecmeno"},1,28,"DA"),ExtraçãoDados!C37={"Diecã d Abtit rço e asecmeno"},REPLACE(ExtraçãoDados!C37={"Diecã d Abtit rço e asecmeno"},1,28,"DA"),ISNUMBER(SEARCH("COMISSÃO",ExtraçãoDados!C37,1)),REPLACE(ExtraçãoDados!C37,1,29,"CCM"),ISNUMBER(SEARCH("DN/DIL/DRT1",ExtraçãoDados!C37,1)),REPLACE(ExtraçãoDados!C37,1,29,"DN"),ISNUMBER(SEARCH("DIRECÇAO DE NAVIOS",ExtraçãoDados!C37,1)),REPLACE(ExtraçãoDados!C37,1,29,"DN"),ISNUMBER(SEARCH("ESQUADRILHA SUBMARIN",ExtraçãoDados!C37,1)),REPLACE(ExtraçãoDados!C37,1,29,"ES"),ISNUMBER(SEARCH("DN",ExtraçãoDados!C37,1)),REPLACE(ExtraçãoDados!C37,1,29,"DN"),ISNUMBER(SEARCH("DIRECÇÃO",ExtraçãoDados!C37,1)),REPLACE(ExtraçãoDados!C37,1,29,"DN"),ISNUMBER(SEARCH("DIRECÇA0",ExtraçãoDados!C37,1)),REPLACE(ExtraçãoDados!C37,1,29,"DN"),ISNUMBER(SEARCH("DIRE",ExtraçãoDados!C37,1)),REPLACE(ExtraçãoDados!C37,1,29,"DN"),ISNUMBER(SEARCH("ESQUADRILHA",ExtraçãoDados!C37,1)),REPLACE(ExtraçãoDados!C37,1,29,"ES"),ISNUMBER(SEARCH("HOSPITAL DA MARINHA",ExtraçãoDados!C37,1)),REPLACE(ExtraçãoDados!C37,1,29,"HM"),ISNUMBER(SEARCH("HOSPITAL",ExtraçãoDados!C37,1)),REPLACE(ExtraçãoDados!C37,1,29,"HM"),ISNUMBER(SEARCH("HM",ExtraçãoDados!C37,1)),REPLACE(ExtraçãoDados!C37,1,29,"HM"),ISNUMBER(SEARCH("SECÇÃO DE APÓSITOS",ExtraçãoDados!C37,1)),REPLACE(ExtraçãoDados!C37,1,29,"HM"))</f>
        <v>#N/A</v>
      </c>
      <c r="E37" s="4" t="e" cm="1">
        <f t="array" ref="E37">_xlfn.IFS(LEN(ExtraçãoDados!B37)=7,YEAR(ExtraçãoDados!D37),LEN(ExtraçãoDados!B37)=10,RIGHT(ExtraçãoDados!B37,4),LEN(ExtraçãoDados!B37)=9,YEAR(ExtraçãoDados!D37),LEN(ExtraçãoDados!B37)=8,YEAR(ExtraçãoDados!D37),LEN(ExtraçãoDados!B37)&gt;7,YEAR(ExtraçãoDados!D37),LEN(ExtraçãoDados!B37)&gt;5,YEAR(ExtraçãoDados!D37),LEN(ExtraçãoDados!B37)&gt;4,YEAR(ExtraçãoDados!D37))</f>
        <v>#N/A</v>
      </c>
      <c r="F37" s="4">
        <f>ExtraçãoDados!E37</f>
        <v>0</v>
      </c>
    </row>
    <row r="38" spans="1:6" x14ac:dyDescent="0.25">
      <c r="A38" s="4">
        <f>ExtraçãoDados!A38</f>
        <v>0</v>
      </c>
      <c r="B38" s="4" t="str" cm="1">
        <f t="array" ref="B38">_xlfn.IFS(LEN(ExtraçãoDados!B38)=12,LEFT(ExtraçãoDados!B38,3),LEN(ExtraçãoDados!B38)=10,LEFT(ExtraçãoDados!B38,5),LEN(ExtraçãoDados!B38)&gt;19,0,LEN(ExtraçãoDados!B38)=9,LEFT(ExtraçãoDados!B38,4),LEN(ExtraçãoDados!B38)=6,LEFT(ExtraçãoDados!B38,3),LEN(ExtraçãoDados!B38)&lt;5,LEFT(ExtraçãoDados!B38,3),LEN(ExtraçãoDados!B38)=8,LEFT(ExtraçãoDados!B38,3),LEN(ExtraçãoDados!B38)=5,LEFT(ExtraçãoDados!B38,5),LEN(ExtraçãoDados!B38)=11,LEFT(ExtraçãoDados!B38,5),LEN(ExtraçãoDados!B38)=7,RIGHT(ExtraçãoDados!B38,6))</f>
        <v/>
      </c>
      <c r="C38" s="4" t="e" cm="1">
        <f t="array" ref="C38">_xlfn.IFS(LEN(B38)=1,"ERRO",LEN(B38)=2,_xlfn.CONCAT("000",B38),LEN(B38)=3,_xlfn.CONCAT("00",B38),LEN(B38)=4,_xlfn.CONCAT("0",B38),LEN(B38)=6,B38,LEN(B38)=7,B38,LEN(B38)=5,B38)</f>
        <v>#N/A</v>
      </c>
      <c r="D38" s="4" t="e" cm="1">
        <f t="array" ref="D38">_xlfn.IFS(ExtraçãoDados!C38={"Direcção de Abastecimento"},REPLACE(ExtraçãoDados!C38="{Direcção de Abastecimento}",1,25,"DA"),ExtraçãoDados!C38={"COMISSÃO CULTURAL DE LMARINHA"},REPLACE(ExtraçãoDados!C38={"COMISSÃO CULTURAL DE LMARINHA"},1,28,"CCM"),ExtraçãoDados!C38={"DIRECÇÃO DE NAVIOS"},REPLACE(ExtraçãoDados!C38={"DIRECÇÃO DE NAVIOS"},1,28,"DN"),ExtraçãoDados!C38={"ESQUADRILHA SUBMARINOS"},REPLACE(ExtraçãoDados!C38={"ESQUADRILHA SUBMARINOS"},1,28,"ES"),ExtraçãoDados!C38={"COMISSÃO MARINHA"},REPLACE(ExtraçãoDados!C38={"COMISSÃO MARINHA"},1,28,"CCM"),ExtraçãoDados!C38={"COMISSÃO CULTURAL DE MARINHA"},REPLACE(ExtraçãoDados!C38={"COMISSÃO CULTURAL DE MARINHA"},1,28,"CCM"),ExtraçãoDados!C38={"CCM"},REPLACE(ExtraçãoDados!C38={"CCM"},1,28,"CCM"),ExtraçãoDados!C38={"DN"},REPLACE(ExtraçãoDados!C38={"DN"},1,28,"DN"),ExtraçãoDados!C38={"ES"},REPLACE(ExtraçãoDados!C38={"ES"},1,28,"ES"),ExtraçãoDados!C38={"DA"},REPLACE(ExtraçãoDados!C38={"DA"},1,28,"DA"),ExtraçãoDados!C38={"DE: ESQUADRILHA SUBMARINOS"},REPLACE(ExtraçãoDados!C38={"DE: ESQUADRILHA SUBMARINOS"},1,28,"ES"),ExtraçãoDados!C38={"DE: COMISSÃO CULTURAL DE LMARINHA"},REPLACE(ExtraçãoDados!C38={"DE: COMISSÃO CULTURAL DE LMARINHA"},1,28,"CCM"),ExtraçãoDados!C38={"ON"},REPLACE(ExtraçãoDados!C38={"ON"},1,28,"DN"),ExtraçãoDados!C38={"ESQ. SUBMARINOS"},REPLACE(ExtraçãoDados!C38={"ESQ. SUBMARINOS"},1,28,"ES"),ExtraçãoDados!C38={"☒ irecção de Abastecimento"},REPLACE(ExtraçãoDados!C38={"☒ irecção de Abastecimento"},1,28,"DA"),ExtraçãoDados!C38={"Direcã d Abtit ço e asecmeno"},REPLACE(ExtraçãoDados!C38={"Direcã d Abtit ço e asecmeno"},1,28,"DA"),ExtraçãoDados!C38={"Diecã d Abtit rço e asecmeno"},REPLACE(ExtraçãoDados!C38={"Diecã d Abtit rço e asecmeno"},1,28,"DA"),ISNUMBER(SEARCH("COMISSÃO",ExtraçãoDados!C38,1)),REPLACE(ExtraçãoDados!C38,1,29,"CCM"),ISNUMBER(SEARCH("DN/DIL/DRT1",ExtraçãoDados!C38,1)),REPLACE(ExtraçãoDados!C38,1,29,"DN"),ISNUMBER(SEARCH("DIRECÇAO DE NAVIOS",ExtraçãoDados!C38,1)),REPLACE(ExtraçãoDados!C38,1,29,"DN"),ISNUMBER(SEARCH("ESQUADRILHA SUBMARIN",ExtraçãoDados!C38,1)),REPLACE(ExtraçãoDados!C38,1,29,"ES"),ISNUMBER(SEARCH("DN",ExtraçãoDados!C38,1)),REPLACE(ExtraçãoDados!C38,1,29,"DN"),ISNUMBER(SEARCH("DIRECÇÃO",ExtraçãoDados!C38,1)),REPLACE(ExtraçãoDados!C38,1,29,"DN"),ISNUMBER(SEARCH("DIRECÇA0",ExtraçãoDados!C38,1)),REPLACE(ExtraçãoDados!C38,1,29,"DN"),ISNUMBER(SEARCH("DIRE",ExtraçãoDados!C38,1)),REPLACE(ExtraçãoDados!C38,1,29,"DN"),ISNUMBER(SEARCH("ESQUADRILHA",ExtraçãoDados!C38,1)),REPLACE(ExtraçãoDados!C38,1,29,"ES"),ISNUMBER(SEARCH("HOSPITAL DA MARINHA",ExtraçãoDados!C38,1)),REPLACE(ExtraçãoDados!C38,1,29,"HM"),ISNUMBER(SEARCH("HOSPITAL",ExtraçãoDados!C38,1)),REPLACE(ExtraçãoDados!C38,1,29,"HM"),ISNUMBER(SEARCH("HM",ExtraçãoDados!C38,1)),REPLACE(ExtraçãoDados!C38,1,29,"HM"),ISNUMBER(SEARCH("SECÇÃO DE APÓSITOS",ExtraçãoDados!C38,1)),REPLACE(ExtraçãoDados!C38,1,29,"HM"))</f>
        <v>#N/A</v>
      </c>
      <c r="E38" s="4" t="e" cm="1">
        <f t="array" ref="E38">_xlfn.IFS(LEN(ExtraçãoDados!B38)=7,YEAR(ExtraçãoDados!D38),LEN(ExtraçãoDados!B38)=10,RIGHT(ExtraçãoDados!B38,4),LEN(ExtraçãoDados!B38)=9,YEAR(ExtraçãoDados!D38),LEN(ExtraçãoDados!B38)=8,YEAR(ExtraçãoDados!D38),LEN(ExtraçãoDados!B38)&gt;7,YEAR(ExtraçãoDados!D38),LEN(ExtraçãoDados!B38)&gt;5,YEAR(ExtraçãoDados!D38),LEN(ExtraçãoDados!B38)&gt;4,YEAR(ExtraçãoDados!D38))</f>
        <v>#N/A</v>
      </c>
      <c r="F38" s="4">
        <f>ExtraçãoDados!E38</f>
        <v>0</v>
      </c>
    </row>
    <row r="39" spans="1:6" x14ac:dyDescent="0.25">
      <c r="A39" s="4">
        <f>ExtraçãoDados!A39</f>
        <v>0</v>
      </c>
      <c r="B39" s="4" t="str" cm="1">
        <f t="array" ref="B39">_xlfn.IFS(LEN(ExtraçãoDados!B39)=12,LEFT(ExtraçãoDados!B39,3),LEN(ExtraçãoDados!B39)=10,LEFT(ExtraçãoDados!B39,5),LEN(ExtraçãoDados!B39)&gt;19,0,LEN(ExtraçãoDados!B39)=9,LEFT(ExtraçãoDados!B39,4),LEN(ExtraçãoDados!B39)=6,LEFT(ExtraçãoDados!B39,3),LEN(ExtraçãoDados!B39)&lt;5,LEFT(ExtraçãoDados!B39,3),LEN(ExtraçãoDados!B39)=8,LEFT(ExtraçãoDados!B39,3),LEN(ExtraçãoDados!B39)=5,LEFT(ExtraçãoDados!B39,5),LEN(ExtraçãoDados!B39)=11,LEFT(ExtraçãoDados!B39,5),LEN(ExtraçãoDados!B39)=7,RIGHT(ExtraçãoDados!B39,6))</f>
        <v/>
      </c>
      <c r="C39" s="4" t="e" cm="1">
        <f t="array" ref="C39">_xlfn.IFS(LEN(B39)=1,"ERRO",LEN(B39)=2,_xlfn.CONCAT("000",B39),LEN(B39)=3,_xlfn.CONCAT("00",B39),LEN(B39)=4,_xlfn.CONCAT("0",B39),LEN(B39)=6,B39,LEN(B39)=7,B39,LEN(B39)=5,B39)</f>
        <v>#N/A</v>
      </c>
      <c r="D39" s="4" t="e" cm="1">
        <f t="array" ref="D39">_xlfn.IFS(ExtraçãoDados!C39={"Direcção de Abastecimento"},REPLACE(ExtraçãoDados!C39="{Direcção de Abastecimento}",1,25,"DA"),ExtraçãoDados!C39={"COMISSÃO CULTURAL DE LMARINHA"},REPLACE(ExtraçãoDados!C39={"COMISSÃO CULTURAL DE LMARINHA"},1,28,"CCM"),ExtraçãoDados!C39={"DIRECÇÃO DE NAVIOS"},REPLACE(ExtraçãoDados!C39={"DIRECÇÃO DE NAVIOS"},1,28,"DN"),ExtraçãoDados!C39={"ESQUADRILHA SUBMARINOS"},REPLACE(ExtraçãoDados!C39={"ESQUADRILHA SUBMARINOS"},1,28,"ES"),ExtraçãoDados!C39={"COMISSÃO MARINHA"},REPLACE(ExtraçãoDados!C39={"COMISSÃO MARINHA"},1,28,"CCM"),ExtraçãoDados!C39={"COMISSÃO CULTURAL DE MARINHA"},REPLACE(ExtraçãoDados!C39={"COMISSÃO CULTURAL DE MARINHA"},1,28,"CCM"),ExtraçãoDados!C39={"CCM"},REPLACE(ExtraçãoDados!C39={"CCM"},1,28,"CCM"),ExtraçãoDados!C39={"DN"},REPLACE(ExtraçãoDados!C39={"DN"},1,28,"DN"),ExtraçãoDados!C39={"ES"},REPLACE(ExtraçãoDados!C39={"ES"},1,28,"ES"),ExtraçãoDados!C39={"DA"},REPLACE(ExtraçãoDados!C39={"DA"},1,28,"DA"),ExtraçãoDados!C39={"DE: ESQUADRILHA SUBMARINOS"},REPLACE(ExtraçãoDados!C39={"DE: ESQUADRILHA SUBMARINOS"},1,28,"ES"),ExtraçãoDados!C39={"DE: COMISSÃO CULTURAL DE LMARINHA"},REPLACE(ExtraçãoDados!C39={"DE: COMISSÃO CULTURAL DE LMARINHA"},1,28,"CCM"),ExtraçãoDados!C39={"ON"},REPLACE(ExtraçãoDados!C39={"ON"},1,28,"DN"),ExtraçãoDados!C39={"ESQ. SUBMARINOS"},REPLACE(ExtraçãoDados!C39={"ESQ. SUBMARINOS"},1,28,"ES"),ExtraçãoDados!C39={"☒ irecção de Abastecimento"},REPLACE(ExtraçãoDados!C39={"☒ irecção de Abastecimento"},1,28,"DA"),ExtraçãoDados!C39={"Direcã d Abtit ço e asecmeno"},REPLACE(ExtraçãoDados!C39={"Direcã d Abtit ço e asecmeno"},1,28,"DA"),ExtraçãoDados!C39={"Diecã d Abtit rço e asecmeno"},REPLACE(ExtraçãoDados!C39={"Diecã d Abtit rço e asecmeno"},1,28,"DA"),ISNUMBER(SEARCH("COMISSÃO",ExtraçãoDados!C39,1)),REPLACE(ExtraçãoDados!C39,1,29,"CCM"),ISNUMBER(SEARCH("DN/DIL/DRT1",ExtraçãoDados!C39,1)),REPLACE(ExtraçãoDados!C39,1,29,"DN"),ISNUMBER(SEARCH("DIRECÇAO DE NAVIOS",ExtraçãoDados!C39,1)),REPLACE(ExtraçãoDados!C39,1,29,"DN"),ISNUMBER(SEARCH("ESQUADRILHA SUBMARIN",ExtraçãoDados!C39,1)),REPLACE(ExtraçãoDados!C39,1,29,"ES"),ISNUMBER(SEARCH("DN",ExtraçãoDados!C39,1)),REPLACE(ExtraçãoDados!C39,1,29,"DN"),ISNUMBER(SEARCH("DIRECÇÃO",ExtraçãoDados!C39,1)),REPLACE(ExtraçãoDados!C39,1,29,"DN"),ISNUMBER(SEARCH("DIRECÇA0",ExtraçãoDados!C39,1)),REPLACE(ExtraçãoDados!C39,1,29,"DN"),ISNUMBER(SEARCH("DIRE",ExtraçãoDados!C39,1)),REPLACE(ExtraçãoDados!C39,1,29,"DN"),ISNUMBER(SEARCH("ESQUADRILHA",ExtraçãoDados!C39,1)),REPLACE(ExtraçãoDados!C39,1,29,"ES"),ISNUMBER(SEARCH("HOSPITAL DA MARINHA",ExtraçãoDados!C39,1)),REPLACE(ExtraçãoDados!C39,1,29,"HM"),ISNUMBER(SEARCH("HOSPITAL",ExtraçãoDados!C39,1)),REPLACE(ExtraçãoDados!C39,1,29,"HM"),ISNUMBER(SEARCH("HM",ExtraçãoDados!C39,1)),REPLACE(ExtraçãoDados!C39,1,29,"HM"),ISNUMBER(SEARCH("SECÇÃO DE APÓSITOS",ExtraçãoDados!C39,1)),REPLACE(ExtraçãoDados!C39,1,29,"HM"))</f>
        <v>#N/A</v>
      </c>
      <c r="E39" s="4" t="e" cm="1">
        <f t="array" ref="E39">_xlfn.IFS(LEN(ExtraçãoDados!B39)=7,YEAR(ExtraçãoDados!D39),LEN(ExtraçãoDados!B39)=10,RIGHT(ExtraçãoDados!B39,4),LEN(ExtraçãoDados!B39)=9,YEAR(ExtraçãoDados!D39),LEN(ExtraçãoDados!B39)=8,YEAR(ExtraçãoDados!D39),LEN(ExtraçãoDados!B39)&gt;7,YEAR(ExtraçãoDados!D39),LEN(ExtraçãoDados!B39)&gt;5,YEAR(ExtraçãoDados!D39),LEN(ExtraçãoDados!B39)&gt;4,YEAR(ExtraçãoDados!D39))</f>
        <v>#N/A</v>
      </c>
      <c r="F39" s="4">
        <f>ExtraçãoDados!E39</f>
        <v>0</v>
      </c>
    </row>
    <row r="40" spans="1:6" x14ac:dyDescent="0.25">
      <c r="A40" s="4">
        <f>ExtraçãoDados!A40</f>
        <v>0</v>
      </c>
      <c r="B40" s="4" t="str" cm="1">
        <f t="array" ref="B40">_xlfn.IFS(LEN(ExtraçãoDados!B40)=12,LEFT(ExtraçãoDados!B40,3),LEN(ExtraçãoDados!B40)=10,LEFT(ExtraçãoDados!B40,5),LEN(ExtraçãoDados!B40)&gt;19,0,LEN(ExtraçãoDados!B40)=9,LEFT(ExtraçãoDados!B40,4),LEN(ExtraçãoDados!B40)=6,LEFT(ExtraçãoDados!B40,3),LEN(ExtraçãoDados!B40)&lt;5,LEFT(ExtraçãoDados!B40,3),LEN(ExtraçãoDados!B40)=8,LEFT(ExtraçãoDados!B40,3),LEN(ExtraçãoDados!B40)=5,LEFT(ExtraçãoDados!B40,5),LEN(ExtraçãoDados!B40)=11,LEFT(ExtraçãoDados!B40,5),LEN(ExtraçãoDados!B40)=7,RIGHT(ExtraçãoDados!B40,6))</f>
        <v/>
      </c>
      <c r="C40" s="4" t="e" cm="1">
        <f t="array" ref="C40">_xlfn.IFS(LEN(B40)=1,"ERRO",LEN(B40)=2,_xlfn.CONCAT("000",B40),LEN(B40)=3,_xlfn.CONCAT("00",B40),LEN(B40)=4,_xlfn.CONCAT("0",B40),LEN(B40)=6,B40,LEN(B40)=7,B40,LEN(B40)=5,B40)</f>
        <v>#N/A</v>
      </c>
      <c r="D40" s="4" t="e" cm="1">
        <f t="array" ref="D40">_xlfn.IFS(ExtraçãoDados!C40={"Direcção de Abastecimento"},REPLACE(ExtraçãoDados!C40="{Direcção de Abastecimento}",1,25,"DA"),ExtraçãoDados!C40={"COMISSÃO CULTURAL DE LMARINHA"},REPLACE(ExtraçãoDados!C40={"COMISSÃO CULTURAL DE LMARINHA"},1,28,"CCM"),ExtraçãoDados!C40={"DIRECÇÃO DE NAVIOS"},REPLACE(ExtraçãoDados!C40={"DIRECÇÃO DE NAVIOS"},1,28,"DN"),ExtraçãoDados!C40={"ESQUADRILHA SUBMARINOS"},REPLACE(ExtraçãoDados!C40={"ESQUADRILHA SUBMARINOS"},1,28,"ES"),ExtraçãoDados!C40={"COMISSÃO MARINHA"},REPLACE(ExtraçãoDados!C40={"COMISSÃO MARINHA"},1,28,"CCM"),ExtraçãoDados!C40={"COMISSÃO CULTURAL DE MARINHA"},REPLACE(ExtraçãoDados!C40={"COMISSÃO CULTURAL DE MARINHA"},1,28,"CCM"),ExtraçãoDados!C40={"CCM"},REPLACE(ExtraçãoDados!C40={"CCM"},1,28,"CCM"),ExtraçãoDados!C40={"DN"},REPLACE(ExtraçãoDados!C40={"DN"},1,28,"DN"),ExtraçãoDados!C40={"ES"},REPLACE(ExtraçãoDados!C40={"ES"},1,28,"ES"),ExtraçãoDados!C40={"DA"},REPLACE(ExtraçãoDados!C40={"DA"},1,28,"DA"),ExtraçãoDados!C40={"DE: ESQUADRILHA SUBMARINOS"},REPLACE(ExtraçãoDados!C40={"DE: ESQUADRILHA SUBMARINOS"},1,28,"ES"),ExtraçãoDados!C40={"DE: COMISSÃO CULTURAL DE LMARINHA"},REPLACE(ExtraçãoDados!C40={"DE: COMISSÃO CULTURAL DE LMARINHA"},1,28,"CCM"),ExtraçãoDados!C40={"ON"},REPLACE(ExtraçãoDados!C40={"ON"},1,28,"DN"),ExtraçãoDados!C40={"ESQ. SUBMARINOS"},REPLACE(ExtraçãoDados!C40={"ESQ. SUBMARINOS"},1,28,"ES"),ExtraçãoDados!C40={"☒ irecção de Abastecimento"},REPLACE(ExtraçãoDados!C40={"☒ irecção de Abastecimento"},1,28,"DA"),ExtraçãoDados!C40={"Direcã d Abtit ço e asecmeno"},REPLACE(ExtraçãoDados!C40={"Direcã d Abtit ço e asecmeno"},1,28,"DA"),ExtraçãoDados!C40={"Diecã d Abtit rço e asecmeno"},REPLACE(ExtraçãoDados!C40={"Diecã d Abtit rço e asecmeno"},1,28,"DA"),ISNUMBER(SEARCH("COMISSÃO",ExtraçãoDados!C40,1)),REPLACE(ExtraçãoDados!C40,1,29,"CCM"),ISNUMBER(SEARCH("DN/DIL/DRT1",ExtraçãoDados!C40,1)),REPLACE(ExtraçãoDados!C40,1,29,"DN"),ISNUMBER(SEARCH("DIRECÇAO DE NAVIOS",ExtraçãoDados!C40,1)),REPLACE(ExtraçãoDados!C40,1,29,"DN"),ISNUMBER(SEARCH("ESQUADRILHA SUBMARIN",ExtraçãoDados!C40,1)),REPLACE(ExtraçãoDados!C40,1,29,"ES"),ISNUMBER(SEARCH("DN",ExtraçãoDados!C40,1)),REPLACE(ExtraçãoDados!C40,1,29,"DN"),ISNUMBER(SEARCH("DIRECÇÃO",ExtraçãoDados!C40,1)),REPLACE(ExtraçãoDados!C40,1,29,"DN"),ISNUMBER(SEARCH("DIRECÇA0",ExtraçãoDados!C40,1)),REPLACE(ExtraçãoDados!C40,1,29,"DN"),ISNUMBER(SEARCH("DIRE",ExtraçãoDados!C40,1)),REPLACE(ExtraçãoDados!C40,1,29,"DN"),ISNUMBER(SEARCH("ESQUADRILHA",ExtraçãoDados!C40,1)),REPLACE(ExtraçãoDados!C40,1,29,"ES"),ISNUMBER(SEARCH("HOSPITAL DA MARINHA",ExtraçãoDados!C40,1)),REPLACE(ExtraçãoDados!C40,1,29,"HM"),ISNUMBER(SEARCH("HOSPITAL",ExtraçãoDados!C40,1)),REPLACE(ExtraçãoDados!C40,1,29,"HM"),ISNUMBER(SEARCH("HM",ExtraçãoDados!C40,1)),REPLACE(ExtraçãoDados!C40,1,29,"HM"),ISNUMBER(SEARCH("SECÇÃO DE APÓSITOS",ExtraçãoDados!C40,1)),REPLACE(ExtraçãoDados!C40,1,29,"HM"))</f>
        <v>#N/A</v>
      </c>
      <c r="E40" s="4" t="e" cm="1">
        <f t="array" ref="E40">_xlfn.IFS(LEN(ExtraçãoDados!B40)=7,YEAR(ExtraçãoDados!D40),LEN(ExtraçãoDados!B40)=10,RIGHT(ExtraçãoDados!B40,4),LEN(ExtraçãoDados!B40)=9,YEAR(ExtraçãoDados!D40),LEN(ExtraçãoDados!B40)=8,YEAR(ExtraçãoDados!D40),LEN(ExtraçãoDados!B40)&gt;7,YEAR(ExtraçãoDados!D40),LEN(ExtraçãoDados!B40)&gt;5,YEAR(ExtraçãoDados!D40),LEN(ExtraçãoDados!B40)&gt;4,YEAR(ExtraçãoDados!D40))</f>
        <v>#N/A</v>
      </c>
      <c r="F40" s="4">
        <f>ExtraçãoDados!E40</f>
        <v>0</v>
      </c>
    </row>
    <row r="41" spans="1:6" x14ac:dyDescent="0.25">
      <c r="A41" s="4">
        <f>ExtraçãoDados!A41</f>
        <v>0</v>
      </c>
      <c r="B41" s="4" t="str" cm="1">
        <f t="array" ref="B41">_xlfn.IFS(LEN(ExtraçãoDados!B41)=12,LEFT(ExtraçãoDados!B41,3),LEN(ExtraçãoDados!B41)=10,LEFT(ExtraçãoDados!B41,5),LEN(ExtraçãoDados!B41)&gt;19,0,LEN(ExtraçãoDados!B41)=9,LEFT(ExtraçãoDados!B41,4),LEN(ExtraçãoDados!B41)=6,LEFT(ExtraçãoDados!B41,3),LEN(ExtraçãoDados!B41)&lt;5,LEFT(ExtraçãoDados!B41,3),LEN(ExtraçãoDados!B41)=8,LEFT(ExtraçãoDados!B41,3),LEN(ExtraçãoDados!B41)=5,LEFT(ExtraçãoDados!B41,5),LEN(ExtraçãoDados!B41)=11,LEFT(ExtraçãoDados!B41,5),LEN(ExtraçãoDados!B41)=7,RIGHT(ExtraçãoDados!B41,6))</f>
        <v/>
      </c>
      <c r="C41" s="4" t="e" cm="1">
        <f t="array" ref="C41">_xlfn.IFS(LEN(B41)=1,"ERRO",LEN(B41)=2,_xlfn.CONCAT("000",B41),LEN(B41)=3,_xlfn.CONCAT("00",B41),LEN(B41)=4,_xlfn.CONCAT("0",B41),LEN(B41)=6,B41,LEN(B41)=7,B41,LEN(B41)=5,B41)</f>
        <v>#N/A</v>
      </c>
      <c r="D41" s="4" t="e" cm="1">
        <f t="array" ref="D41">_xlfn.IFS(ExtraçãoDados!C41={"Direcção de Abastecimento"},REPLACE(ExtraçãoDados!C41="{Direcção de Abastecimento}",1,25,"DA"),ExtraçãoDados!C41={"COMISSÃO CULTURAL DE LMARINHA"},REPLACE(ExtraçãoDados!C41={"COMISSÃO CULTURAL DE LMARINHA"},1,28,"CCM"),ExtraçãoDados!C41={"DIRECÇÃO DE NAVIOS"},REPLACE(ExtraçãoDados!C41={"DIRECÇÃO DE NAVIOS"},1,28,"DN"),ExtraçãoDados!C41={"ESQUADRILHA SUBMARINOS"},REPLACE(ExtraçãoDados!C41={"ESQUADRILHA SUBMARINOS"},1,28,"ES"),ExtraçãoDados!C41={"COMISSÃO MARINHA"},REPLACE(ExtraçãoDados!C41={"COMISSÃO MARINHA"},1,28,"CCM"),ExtraçãoDados!C41={"COMISSÃO CULTURAL DE MARINHA"},REPLACE(ExtraçãoDados!C41={"COMISSÃO CULTURAL DE MARINHA"},1,28,"CCM"),ExtraçãoDados!C41={"CCM"},REPLACE(ExtraçãoDados!C41={"CCM"},1,28,"CCM"),ExtraçãoDados!C41={"DN"},REPLACE(ExtraçãoDados!C41={"DN"},1,28,"DN"),ExtraçãoDados!C41={"ES"},REPLACE(ExtraçãoDados!C41={"ES"},1,28,"ES"),ExtraçãoDados!C41={"DA"},REPLACE(ExtraçãoDados!C41={"DA"},1,28,"DA"),ExtraçãoDados!C41={"DE: ESQUADRILHA SUBMARINOS"},REPLACE(ExtraçãoDados!C41={"DE: ESQUADRILHA SUBMARINOS"},1,28,"ES"),ExtraçãoDados!C41={"DE: COMISSÃO CULTURAL DE LMARINHA"},REPLACE(ExtraçãoDados!C41={"DE: COMISSÃO CULTURAL DE LMARINHA"},1,28,"CCM"),ExtraçãoDados!C41={"ON"},REPLACE(ExtraçãoDados!C41={"ON"},1,28,"DN"),ExtraçãoDados!C41={"ESQ. SUBMARINOS"},REPLACE(ExtraçãoDados!C41={"ESQ. SUBMARINOS"},1,28,"ES"),ExtraçãoDados!C41={"☒ irecção de Abastecimento"},REPLACE(ExtraçãoDados!C41={"☒ irecção de Abastecimento"},1,28,"DA"),ExtraçãoDados!C41={"Direcã d Abtit ço e asecmeno"},REPLACE(ExtraçãoDados!C41={"Direcã d Abtit ço e asecmeno"},1,28,"DA"),ExtraçãoDados!C41={"Diecã d Abtit rço e asecmeno"},REPLACE(ExtraçãoDados!C41={"Diecã d Abtit rço e asecmeno"},1,28,"DA"),ISNUMBER(SEARCH("COMISSÃO",ExtraçãoDados!C41,1)),REPLACE(ExtraçãoDados!C41,1,29,"CCM"),ISNUMBER(SEARCH("DN/DIL/DRT1",ExtraçãoDados!C41,1)),REPLACE(ExtraçãoDados!C41,1,29,"DN"),ISNUMBER(SEARCH("DIRECÇAO DE NAVIOS",ExtraçãoDados!C41,1)),REPLACE(ExtraçãoDados!C41,1,29,"DN"),ISNUMBER(SEARCH("ESQUADRILHA SUBMARIN",ExtraçãoDados!C41,1)),REPLACE(ExtraçãoDados!C41,1,29,"ES"),ISNUMBER(SEARCH("DN",ExtraçãoDados!C41,1)),REPLACE(ExtraçãoDados!C41,1,29,"DN"),ISNUMBER(SEARCH("DIRECÇÃO",ExtraçãoDados!C41,1)),REPLACE(ExtraçãoDados!C41,1,29,"DN"),ISNUMBER(SEARCH("DIRECÇA0",ExtraçãoDados!C41,1)),REPLACE(ExtraçãoDados!C41,1,29,"DN"),ISNUMBER(SEARCH("DIRE",ExtraçãoDados!C41,1)),REPLACE(ExtraçãoDados!C41,1,29,"DN"),ISNUMBER(SEARCH("ESQUADRILHA",ExtraçãoDados!C41,1)),REPLACE(ExtraçãoDados!C41,1,29,"ES"),ISNUMBER(SEARCH("HOSPITAL DA MARINHA",ExtraçãoDados!C41,1)),REPLACE(ExtraçãoDados!C41,1,29,"HM"),ISNUMBER(SEARCH("HOSPITAL",ExtraçãoDados!C41,1)),REPLACE(ExtraçãoDados!C41,1,29,"HM"),ISNUMBER(SEARCH("HM",ExtraçãoDados!C41,1)),REPLACE(ExtraçãoDados!C41,1,29,"HM"),ISNUMBER(SEARCH("SECÇÃO DE APÓSITOS",ExtraçãoDados!C41,1)),REPLACE(ExtraçãoDados!C41,1,29,"HM"))</f>
        <v>#N/A</v>
      </c>
      <c r="E41" s="4" t="e" cm="1">
        <f t="array" ref="E41">_xlfn.IFS(LEN(ExtraçãoDados!B41)=7,YEAR(ExtraçãoDados!D41),LEN(ExtraçãoDados!B41)=10,RIGHT(ExtraçãoDados!B41,4),LEN(ExtraçãoDados!B41)=9,YEAR(ExtraçãoDados!D41),LEN(ExtraçãoDados!B41)=8,YEAR(ExtraçãoDados!D41),LEN(ExtraçãoDados!B41)&gt;7,YEAR(ExtraçãoDados!D41),LEN(ExtraçãoDados!B41)&gt;5,YEAR(ExtraçãoDados!D41),LEN(ExtraçãoDados!B41)&gt;4,YEAR(ExtraçãoDados!D41))</f>
        <v>#N/A</v>
      </c>
      <c r="F41" s="4">
        <f>ExtraçãoDados!E41</f>
        <v>0</v>
      </c>
    </row>
    <row r="42" spans="1:6" x14ac:dyDescent="0.25">
      <c r="A42" s="4">
        <f>ExtraçãoDados!A42</f>
        <v>0</v>
      </c>
      <c r="B42" s="4" t="str" cm="1">
        <f t="array" ref="B42">_xlfn.IFS(LEN(ExtraçãoDados!B42)=12,LEFT(ExtraçãoDados!B42,3),LEN(ExtraçãoDados!B42)=10,LEFT(ExtraçãoDados!B42,5),LEN(ExtraçãoDados!B42)&gt;19,0,LEN(ExtraçãoDados!B42)=9,LEFT(ExtraçãoDados!B42,4),LEN(ExtraçãoDados!B42)=6,LEFT(ExtraçãoDados!B42,3),LEN(ExtraçãoDados!B42)&lt;5,LEFT(ExtraçãoDados!B42,3),LEN(ExtraçãoDados!B42)=8,LEFT(ExtraçãoDados!B42,3),LEN(ExtraçãoDados!B42)=5,LEFT(ExtraçãoDados!B42,5),LEN(ExtraçãoDados!B42)=11,LEFT(ExtraçãoDados!B42,5),LEN(ExtraçãoDados!B42)=7,RIGHT(ExtraçãoDados!B42,6))</f>
        <v/>
      </c>
      <c r="C42" s="4" t="e" cm="1">
        <f t="array" ref="C42">_xlfn.IFS(LEN(B42)=1,"ERRO",LEN(B42)=2,_xlfn.CONCAT("000",B42),LEN(B42)=3,_xlfn.CONCAT("00",B42),LEN(B42)=4,_xlfn.CONCAT("0",B42),LEN(B42)=6,B42,LEN(B42)=7,B42,LEN(B42)=5,B42)</f>
        <v>#N/A</v>
      </c>
      <c r="D42" s="4" t="e" cm="1">
        <f t="array" ref="D42">_xlfn.IFS(ExtraçãoDados!C42={"Direcção de Abastecimento"},REPLACE(ExtraçãoDados!C42="{Direcção de Abastecimento}",1,25,"DA"),ExtraçãoDados!C42={"COMISSÃO CULTURAL DE LMARINHA"},REPLACE(ExtraçãoDados!C42={"COMISSÃO CULTURAL DE LMARINHA"},1,28,"CCM"),ExtraçãoDados!C42={"DIRECÇÃO DE NAVIOS"},REPLACE(ExtraçãoDados!C42={"DIRECÇÃO DE NAVIOS"},1,28,"DN"),ExtraçãoDados!C42={"ESQUADRILHA SUBMARINOS"},REPLACE(ExtraçãoDados!C42={"ESQUADRILHA SUBMARINOS"},1,28,"ES"),ExtraçãoDados!C42={"COMISSÃO MARINHA"},REPLACE(ExtraçãoDados!C42={"COMISSÃO MARINHA"},1,28,"CCM"),ExtraçãoDados!C42={"COMISSÃO CULTURAL DE MARINHA"},REPLACE(ExtraçãoDados!C42={"COMISSÃO CULTURAL DE MARINHA"},1,28,"CCM"),ExtraçãoDados!C42={"CCM"},REPLACE(ExtraçãoDados!C42={"CCM"},1,28,"CCM"),ExtraçãoDados!C42={"DN"},REPLACE(ExtraçãoDados!C42={"DN"},1,28,"DN"),ExtraçãoDados!C42={"ES"},REPLACE(ExtraçãoDados!C42={"ES"},1,28,"ES"),ExtraçãoDados!C42={"DA"},REPLACE(ExtraçãoDados!C42={"DA"},1,28,"DA"),ExtraçãoDados!C42={"DE: ESQUADRILHA SUBMARINOS"},REPLACE(ExtraçãoDados!C42={"DE: ESQUADRILHA SUBMARINOS"},1,28,"ES"),ExtraçãoDados!C42={"DE: COMISSÃO CULTURAL DE LMARINHA"},REPLACE(ExtraçãoDados!C42={"DE: COMISSÃO CULTURAL DE LMARINHA"},1,28,"CCM"),ExtraçãoDados!C42={"ON"},REPLACE(ExtraçãoDados!C42={"ON"},1,28,"DN"),ExtraçãoDados!C42={"ESQ. SUBMARINOS"},REPLACE(ExtraçãoDados!C42={"ESQ. SUBMARINOS"},1,28,"ES"),ExtraçãoDados!C42={"☒ irecção de Abastecimento"},REPLACE(ExtraçãoDados!C42={"☒ irecção de Abastecimento"},1,28,"DA"),ExtraçãoDados!C42={"Direcã d Abtit ço e asecmeno"},REPLACE(ExtraçãoDados!C42={"Direcã d Abtit ço e asecmeno"},1,28,"DA"),ExtraçãoDados!C42={"Diecã d Abtit rço e asecmeno"},REPLACE(ExtraçãoDados!C42={"Diecã d Abtit rço e asecmeno"},1,28,"DA"),ISNUMBER(SEARCH("COMISSÃO",ExtraçãoDados!C42,1)),REPLACE(ExtraçãoDados!C42,1,29,"CCM"),ISNUMBER(SEARCH("DN/DIL/DRT1",ExtraçãoDados!C42,1)),REPLACE(ExtraçãoDados!C42,1,29,"DN"),ISNUMBER(SEARCH("DIRECÇAO DE NAVIOS",ExtraçãoDados!C42,1)),REPLACE(ExtraçãoDados!C42,1,29,"DN"),ISNUMBER(SEARCH("ESQUADRILHA SUBMARIN",ExtraçãoDados!C42,1)),REPLACE(ExtraçãoDados!C42,1,29,"ES"),ISNUMBER(SEARCH("DN",ExtraçãoDados!C42,1)),REPLACE(ExtraçãoDados!C42,1,29,"DN"),ISNUMBER(SEARCH("DIRECÇÃO",ExtraçãoDados!C42,1)),REPLACE(ExtraçãoDados!C42,1,29,"DN"),ISNUMBER(SEARCH("DIRECÇA0",ExtraçãoDados!C42,1)),REPLACE(ExtraçãoDados!C42,1,29,"DN"),ISNUMBER(SEARCH("DIRE",ExtraçãoDados!C42,1)),REPLACE(ExtraçãoDados!C42,1,29,"DN"),ISNUMBER(SEARCH("ESQUADRILHA",ExtraçãoDados!C42,1)),REPLACE(ExtraçãoDados!C42,1,29,"ES"),ISNUMBER(SEARCH("HOSPITAL DA MARINHA",ExtraçãoDados!C42,1)),REPLACE(ExtraçãoDados!C42,1,29,"HM"),ISNUMBER(SEARCH("HOSPITAL",ExtraçãoDados!C42,1)),REPLACE(ExtraçãoDados!C42,1,29,"HM"),ISNUMBER(SEARCH("HM",ExtraçãoDados!C42,1)),REPLACE(ExtraçãoDados!C42,1,29,"HM"),ISNUMBER(SEARCH("SECÇÃO DE APÓSITOS",ExtraçãoDados!C42,1)),REPLACE(ExtraçãoDados!C42,1,29,"HM"))</f>
        <v>#N/A</v>
      </c>
      <c r="E42" s="4" t="e" cm="1">
        <f t="array" ref="E42">_xlfn.IFS(LEN(ExtraçãoDados!B42)=7,YEAR(ExtraçãoDados!D42),LEN(ExtraçãoDados!B42)=10,RIGHT(ExtraçãoDados!B42,4),LEN(ExtraçãoDados!B42)=9,YEAR(ExtraçãoDados!D42),LEN(ExtraçãoDados!B42)=8,YEAR(ExtraçãoDados!D42),LEN(ExtraçãoDados!B42)&gt;7,YEAR(ExtraçãoDados!D42),LEN(ExtraçãoDados!B42)&gt;5,YEAR(ExtraçãoDados!D42),LEN(ExtraçãoDados!B42)&gt;4,YEAR(ExtraçãoDados!D42))</f>
        <v>#N/A</v>
      </c>
      <c r="F42" s="4">
        <f>ExtraçãoDados!E42</f>
        <v>0</v>
      </c>
    </row>
    <row r="43" spans="1:6" x14ac:dyDescent="0.25">
      <c r="A43" s="4">
        <f>ExtraçãoDados!A43</f>
        <v>0</v>
      </c>
      <c r="B43" s="4" t="str" cm="1">
        <f t="array" ref="B43">_xlfn.IFS(LEN(ExtraçãoDados!B43)=12,LEFT(ExtraçãoDados!B43,3),LEN(ExtraçãoDados!B43)=10,LEFT(ExtraçãoDados!B43,5),LEN(ExtraçãoDados!B43)&gt;19,0,LEN(ExtraçãoDados!B43)=9,LEFT(ExtraçãoDados!B43,4),LEN(ExtraçãoDados!B43)=6,LEFT(ExtraçãoDados!B43,3),LEN(ExtraçãoDados!B43)&lt;5,LEFT(ExtraçãoDados!B43,3),LEN(ExtraçãoDados!B43)=8,LEFT(ExtraçãoDados!B43,3),LEN(ExtraçãoDados!B43)=5,LEFT(ExtraçãoDados!B43,5),LEN(ExtraçãoDados!B43)=11,LEFT(ExtraçãoDados!B43,5),LEN(ExtraçãoDados!B43)=7,RIGHT(ExtraçãoDados!B43,6))</f>
        <v/>
      </c>
      <c r="C43" s="4" t="e" cm="1">
        <f t="array" ref="C43">_xlfn.IFS(LEN(B43)=1,"ERRO",LEN(B43)=2,_xlfn.CONCAT("000",B43),LEN(B43)=3,_xlfn.CONCAT("00",B43),LEN(B43)=4,_xlfn.CONCAT("0",B43),LEN(B43)=6,B43,LEN(B43)=7,B43,LEN(B43)=5,B43)</f>
        <v>#N/A</v>
      </c>
      <c r="D43" s="4" t="e" cm="1">
        <f t="array" ref="D43">_xlfn.IFS(ExtraçãoDados!C43={"Direcção de Abastecimento"},REPLACE(ExtraçãoDados!C43="{Direcção de Abastecimento}",1,25,"DA"),ExtraçãoDados!C43={"COMISSÃO CULTURAL DE LMARINHA"},REPLACE(ExtraçãoDados!C43={"COMISSÃO CULTURAL DE LMARINHA"},1,28,"CCM"),ExtraçãoDados!C43={"DIRECÇÃO DE NAVIOS"},REPLACE(ExtraçãoDados!C43={"DIRECÇÃO DE NAVIOS"},1,28,"DN"),ExtraçãoDados!C43={"ESQUADRILHA SUBMARINOS"},REPLACE(ExtraçãoDados!C43={"ESQUADRILHA SUBMARINOS"},1,28,"ES"),ExtraçãoDados!C43={"COMISSÃO MARINHA"},REPLACE(ExtraçãoDados!C43={"COMISSÃO MARINHA"},1,28,"CCM"),ExtraçãoDados!C43={"COMISSÃO CULTURAL DE MARINHA"},REPLACE(ExtraçãoDados!C43={"COMISSÃO CULTURAL DE MARINHA"},1,28,"CCM"),ExtraçãoDados!C43={"CCM"},REPLACE(ExtraçãoDados!C43={"CCM"},1,28,"CCM"),ExtraçãoDados!C43={"DN"},REPLACE(ExtraçãoDados!C43={"DN"},1,28,"DN"),ExtraçãoDados!C43={"ES"},REPLACE(ExtraçãoDados!C43={"ES"},1,28,"ES"),ExtraçãoDados!C43={"DA"},REPLACE(ExtraçãoDados!C43={"DA"},1,28,"DA"),ExtraçãoDados!C43={"DE: ESQUADRILHA SUBMARINOS"},REPLACE(ExtraçãoDados!C43={"DE: ESQUADRILHA SUBMARINOS"},1,28,"ES"),ExtraçãoDados!C43={"DE: COMISSÃO CULTURAL DE LMARINHA"},REPLACE(ExtraçãoDados!C43={"DE: COMISSÃO CULTURAL DE LMARINHA"},1,28,"CCM"),ExtraçãoDados!C43={"ON"},REPLACE(ExtraçãoDados!C43={"ON"},1,28,"DN"),ExtraçãoDados!C43={"ESQ. SUBMARINOS"},REPLACE(ExtraçãoDados!C43={"ESQ. SUBMARINOS"},1,28,"ES"),ExtraçãoDados!C43={"☒ irecção de Abastecimento"},REPLACE(ExtraçãoDados!C43={"☒ irecção de Abastecimento"},1,28,"DA"),ExtraçãoDados!C43={"Direcã d Abtit ço e asecmeno"},REPLACE(ExtraçãoDados!C43={"Direcã d Abtit ço e asecmeno"},1,28,"DA"),ExtraçãoDados!C43={"Diecã d Abtit rço e asecmeno"},REPLACE(ExtraçãoDados!C43={"Diecã d Abtit rço e asecmeno"},1,28,"DA"),ISNUMBER(SEARCH("COMISSÃO",ExtraçãoDados!C43,1)),REPLACE(ExtraçãoDados!C43,1,29,"CCM"),ISNUMBER(SEARCH("DN/DIL/DRT1",ExtraçãoDados!C43,1)),REPLACE(ExtraçãoDados!C43,1,29,"DN"),ISNUMBER(SEARCH("DIRECÇAO DE NAVIOS",ExtraçãoDados!C43,1)),REPLACE(ExtraçãoDados!C43,1,29,"DN"),ISNUMBER(SEARCH("ESQUADRILHA SUBMARIN",ExtraçãoDados!C43,1)),REPLACE(ExtraçãoDados!C43,1,29,"ES"),ISNUMBER(SEARCH("DN",ExtraçãoDados!C43,1)),REPLACE(ExtraçãoDados!C43,1,29,"DN"),ISNUMBER(SEARCH("DIRECÇÃO",ExtraçãoDados!C43,1)),REPLACE(ExtraçãoDados!C43,1,29,"DN"),ISNUMBER(SEARCH("DIRECÇA0",ExtraçãoDados!C43,1)),REPLACE(ExtraçãoDados!C43,1,29,"DN"),ISNUMBER(SEARCH("DIRE",ExtraçãoDados!C43,1)),REPLACE(ExtraçãoDados!C43,1,29,"DN"),ISNUMBER(SEARCH("ESQUADRILHA",ExtraçãoDados!C43,1)),REPLACE(ExtraçãoDados!C43,1,29,"ES"),ISNUMBER(SEARCH("HOSPITAL DA MARINHA",ExtraçãoDados!C43,1)),REPLACE(ExtraçãoDados!C43,1,29,"HM"),ISNUMBER(SEARCH("HOSPITAL",ExtraçãoDados!C43,1)),REPLACE(ExtraçãoDados!C43,1,29,"HM"),ISNUMBER(SEARCH("HM",ExtraçãoDados!C43,1)),REPLACE(ExtraçãoDados!C43,1,29,"HM"),ISNUMBER(SEARCH("SECÇÃO DE APÓSITOS",ExtraçãoDados!C43,1)),REPLACE(ExtraçãoDados!C43,1,29,"HM"))</f>
        <v>#N/A</v>
      </c>
      <c r="E43" s="4" t="e" cm="1">
        <f t="array" ref="E43">_xlfn.IFS(LEN(ExtraçãoDados!B43)=7,YEAR(ExtraçãoDados!D43),LEN(ExtraçãoDados!B43)=10,RIGHT(ExtraçãoDados!B43,4),LEN(ExtraçãoDados!B43)=9,YEAR(ExtraçãoDados!D43),LEN(ExtraçãoDados!B43)=8,YEAR(ExtraçãoDados!D43),LEN(ExtraçãoDados!B43)&gt;7,YEAR(ExtraçãoDados!D43),LEN(ExtraçãoDados!B43)&gt;5,YEAR(ExtraçãoDados!D43),LEN(ExtraçãoDados!B43)&gt;4,YEAR(ExtraçãoDados!D43))</f>
        <v>#N/A</v>
      </c>
      <c r="F43" s="4">
        <f>ExtraçãoDados!E43</f>
        <v>0</v>
      </c>
    </row>
    <row r="44" spans="1:6" x14ac:dyDescent="0.25">
      <c r="A44" s="4">
        <f>ExtraçãoDados!A44</f>
        <v>0</v>
      </c>
      <c r="B44" s="4" t="str" cm="1">
        <f t="array" ref="B44">_xlfn.IFS(LEN(ExtraçãoDados!B44)=12,LEFT(ExtraçãoDados!B44,3),LEN(ExtraçãoDados!B44)=10,LEFT(ExtraçãoDados!B44,5),LEN(ExtraçãoDados!B44)&gt;19,0,LEN(ExtraçãoDados!B44)=9,LEFT(ExtraçãoDados!B44,4),LEN(ExtraçãoDados!B44)=6,LEFT(ExtraçãoDados!B44,3),LEN(ExtraçãoDados!B44)&lt;5,LEFT(ExtraçãoDados!B44,3),LEN(ExtraçãoDados!B44)=8,LEFT(ExtraçãoDados!B44,3),LEN(ExtraçãoDados!B44)=5,LEFT(ExtraçãoDados!B44,5),LEN(ExtraçãoDados!B44)=11,LEFT(ExtraçãoDados!B44,5),LEN(ExtraçãoDados!B44)=7,RIGHT(ExtraçãoDados!B44,6))</f>
        <v/>
      </c>
      <c r="C44" s="4" t="e" cm="1">
        <f t="array" ref="C44">_xlfn.IFS(LEN(B44)=1,"ERRO",LEN(B44)=2,_xlfn.CONCAT("000",B44),LEN(B44)=3,_xlfn.CONCAT("00",B44),LEN(B44)=4,_xlfn.CONCAT("0",B44),LEN(B44)=6,B44,LEN(B44)=7,B44,LEN(B44)=5,B44)</f>
        <v>#N/A</v>
      </c>
      <c r="D44" s="4" t="e" cm="1">
        <f t="array" ref="D44">_xlfn.IFS(ExtraçãoDados!C44={"Direcção de Abastecimento"},REPLACE(ExtraçãoDados!C44="{Direcção de Abastecimento}",1,25,"DA"),ExtraçãoDados!C44={"COMISSÃO CULTURAL DE LMARINHA"},REPLACE(ExtraçãoDados!C44={"COMISSÃO CULTURAL DE LMARINHA"},1,28,"CCM"),ExtraçãoDados!C44={"DIRECÇÃO DE NAVIOS"},REPLACE(ExtraçãoDados!C44={"DIRECÇÃO DE NAVIOS"},1,28,"DN"),ExtraçãoDados!C44={"ESQUADRILHA SUBMARINOS"},REPLACE(ExtraçãoDados!C44={"ESQUADRILHA SUBMARINOS"},1,28,"ES"),ExtraçãoDados!C44={"COMISSÃO MARINHA"},REPLACE(ExtraçãoDados!C44={"COMISSÃO MARINHA"},1,28,"CCM"),ExtraçãoDados!C44={"COMISSÃO CULTURAL DE MARINHA"},REPLACE(ExtraçãoDados!C44={"COMISSÃO CULTURAL DE MARINHA"},1,28,"CCM"),ExtraçãoDados!C44={"CCM"},REPLACE(ExtraçãoDados!C44={"CCM"},1,28,"CCM"),ExtraçãoDados!C44={"DN"},REPLACE(ExtraçãoDados!C44={"DN"},1,28,"DN"),ExtraçãoDados!C44={"ES"},REPLACE(ExtraçãoDados!C44={"ES"},1,28,"ES"),ExtraçãoDados!C44={"DA"},REPLACE(ExtraçãoDados!C44={"DA"},1,28,"DA"),ExtraçãoDados!C44={"DE: ESQUADRILHA SUBMARINOS"},REPLACE(ExtraçãoDados!C44={"DE: ESQUADRILHA SUBMARINOS"},1,28,"ES"),ExtraçãoDados!C44={"DE: COMISSÃO CULTURAL DE LMARINHA"},REPLACE(ExtraçãoDados!C44={"DE: COMISSÃO CULTURAL DE LMARINHA"},1,28,"CCM"),ExtraçãoDados!C44={"ON"},REPLACE(ExtraçãoDados!C44={"ON"},1,28,"DN"),ExtraçãoDados!C44={"ESQ. SUBMARINOS"},REPLACE(ExtraçãoDados!C44={"ESQ. SUBMARINOS"},1,28,"ES"),ExtraçãoDados!C44={"☒ irecção de Abastecimento"},REPLACE(ExtraçãoDados!C44={"☒ irecção de Abastecimento"},1,28,"DA"),ExtraçãoDados!C44={"Direcã d Abtit ço e asecmeno"},REPLACE(ExtraçãoDados!C44={"Direcã d Abtit ço e asecmeno"},1,28,"DA"),ExtraçãoDados!C44={"Diecã d Abtit rço e asecmeno"},REPLACE(ExtraçãoDados!C44={"Diecã d Abtit rço e asecmeno"},1,28,"DA"),ISNUMBER(SEARCH("COMISSÃO",ExtraçãoDados!C44,1)),REPLACE(ExtraçãoDados!C44,1,29,"CCM"),ISNUMBER(SEARCH("DN/DIL/DRT1",ExtraçãoDados!C44,1)),REPLACE(ExtraçãoDados!C44,1,29,"DN"),ISNUMBER(SEARCH("DIRECÇAO DE NAVIOS",ExtraçãoDados!C44,1)),REPLACE(ExtraçãoDados!C44,1,29,"DN"),ISNUMBER(SEARCH("ESQUADRILHA SUBMARIN",ExtraçãoDados!C44,1)),REPLACE(ExtraçãoDados!C44,1,29,"ES"),ISNUMBER(SEARCH("DN",ExtraçãoDados!C44,1)),REPLACE(ExtraçãoDados!C44,1,29,"DN"),ISNUMBER(SEARCH("DIRECÇÃO",ExtraçãoDados!C44,1)),REPLACE(ExtraçãoDados!C44,1,29,"DN"),ISNUMBER(SEARCH("DIRECÇA0",ExtraçãoDados!C44,1)),REPLACE(ExtraçãoDados!C44,1,29,"DN"),ISNUMBER(SEARCH("DIRE",ExtraçãoDados!C44,1)),REPLACE(ExtraçãoDados!C44,1,29,"DN"),ISNUMBER(SEARCH("ESQUADRILHA",ExtraçãoDados!C44,1)),REPLACE(ExtraçãoDados!C44,1,29,"ES"),ISNUMBER(SEARCH("HOSPITAL DA MARINHA",ExtraçãoDados!C44,1)),REPLACE(ExtraçãoDados!C44,1,29,"HM"),ISNUMBER(SEARCH("HOSPITAL",ExtraçãoDados!C44,1)),REPLACE(ExtraçãoDados!C44,1,29,"HM"),ISNUMBER(SEARCH("HM",ExtraçãoDados!C44,1)),REPLACE(ExtraçãoDados!C44,1,29,"HM"),ISNUMBER(SEARCH("SECÇÃO DE APÓSITOS",ExtraçãoDados!C44,1)),REPLACE(ExtraçãoDados!C44,1,29,"HM"))</f>
        <v>#N/A</v>
      </c>
      <c r="E44" s="4" t="e" cm="1">
        <f t="array" ref="E44">_xlfn.IFS(LEN(ExtraçãoDados!B44)=7,YEAR(ExtraçãoDados!D44),LEN(ExtraçãoDados!B44)=10,RIGHT(ExtraçãoDados!B44,4),LEN(ExtraçãoDados!B44)=9,YEAR(ExtraçãoDados!D44),LEN(ExtraçãoDados!B44)=8,YEAR(ExtraçãoDados!D44),LEN(ExtraçãoDados!B44)&gt;7,YEAR(ExtraçãoDados!D44),LEN(ExtraçãoDados!B44)&gt;5,YEAR(ExtraçãoDados!D44),LEN(ExtraçãoDados!B44)&gt;4,YEAR(ExtraçãoDados!D44))</f>
        <v>#N/A</v>
      </c>
      <c r="F44" s="4">
        <f>ExtraçãoDados!E44</f>
        <v>0</v>
      </c>
    </row>
    <row r="45" spans="1:6" x14ac:dyDescent="0.25">
      <c r="A45" s="4">
        <f>ExtraçãoDados!A45</f>
        <v>0</v>
      </c>
      <c r="B45" s="4" t="str" cm="1">
        <f t="array" ref="B45">_xlfn.IFS(LEN(ExtraçãoDados!B45)=12,LEFT(ExtraçãoDados!B45,3),LEN(ExtraçãoDados!B45)=10,LEFT(ExtraçãoDados!B45,5),LEN(ExtraçãoDados!B45)&gt;19,0,LEN(ExtraçãoDados!B45)=9,LEFT(ExtraçãoDados!B45,4),LEN(ExtraçãoDados!B45)=6,LEFT(ExtraçãoDados!B45,3),LEN(ExtraçãoDados!B45)&lt;5,LEFT(ExtraçãoDados!B45,3),LEN(ExtraçãoDados!B45)=8,LEFT(ExtraçãoDados!B45,3),LEN(ExtraçãoDados!B45)=5,LEFT(ExtraçãoDados!B45,5),LEN(ExtraçãoDados!B45)=11,LEFT(ExtraçãoDados!B45,5),LEN(ExtraçãoDados!B45)=7,RIGHT(ExtraçãoDados!B45,6))</f>
        <v/>
      </c>
      <c r="C45" s="4" t="e" cm="1">
        <f t="array" ref="C45">_xlfn.IFS(LEN(B45)=1,"ERRO",LEN(B45)=2,_xlfn.CONCAT("000",B45),LEN(B45)=3,_xlfn.CONCAT("00",B45),LEN(B45)=4,_xlfn.CONCAT("0",B45),LEN(B45)=6,B45,LEN(B45)=7,B45,LEN(B45)=5,B45)</f>
        <v>#N/A</v>
      </c>
      <c r="D45" s="4" t="e" cm="1">
        <f t="array" ref="D45">_xlfn.IFS(ExtraçãoDados!C45={"Direcção de Abastecimento"},REPLACE(ExtraçãoDados!C45="{Direcção de Abastecimento}",1,25,"DA"),ExtraçãoDados!C45={"COMISSÃO CULTURAL DE LMARINHA"},REPLACE(ExtraçãoDados!C45={"COMISSÃO CULTURAL DE LMARINHA"},1,28,"CCM"),ExtraçãoDados!C45={"DIRECÇÃO DE NAVIOS"},REPLACE(ExtraçãoDados!C45={"DIRECÇÃO DE NAVIOS"},1,28,"DN"),ExtraçãoDados!C45={"ESQUADRILHA SUBMARINOS"},REPLACE(ExtraçãoDados!C45={"ESQUADRILHA SUBMARINOS"},1,28,"ES"),ExtraçãoDados!C45={"COMISSÃO MARINHA"},REPLACE(ExtraçãoDados!C45={"COMISSÃO MARINHA"},1,28,"CCM"),ExtraçãoDados!C45={"COMISSÃO CULTURAL DE MARINHA"},REPLACE(ExtraçãoDados!C45={"COMISSÃO CULTURAL DE MARINHA"},1,28,"CCM"),ExtraçãoDados!C45={"CCM"},REPLACE(ExtraçãoDados!C45={"CCM"},1,28,"CCM"),ExtraçãoDados!C45={"DN"},REPLACE(ExtraçãoDados!C45={"DN"},1,28,"DN"),ExtraçãoDados!C45={"ES"},REPLACE(ExtraçãoDados!C45={"ES"},1,28,"ES"),ExtraçãoDados!C45={"DA"},REPLACE(ExtraçãoDados!C45={"DA"},1,28,"DA"),ExtraçãoDados!C45={"DE: ESQUADRILHA SUBMARINOS"},REPLACE(ExtraçãoDados!C45={"DE: ESQUADRILHA SUBMARINOS"},1,28,"ES"),ExtraçãoDados!C45={"DE: COMISSÃO CULTURAL DE LMARINHA"},REPLACE(ExtraçãoDados!C45={"DE: COMISSÃO CULTURAL DE LMARINHA"},1,28,"CCM"),ExtraçãoDados!C45={"ON"},REPLACE(ExtraçãoDados!C45={"ON"},1,28,"DN"),ExtraçãoDados!C45={"ESQ. SUBMARINOS"},REPLACE(ExtraçãoDados!C45={"ESQ. SUBMARINOS"},1,28,"ES"),ExtraçãoDados!C45={"☒ irecção de Abastecimento"},REPLACE(ExtraçãoDados!C45={"☒ irecção de Abastecimento"},1,28,"DA"),ExtraçãoDados!C45={"Direcã d Abtit ço e asecmeno"},REPLACE(ExtraçãoDados!C45={"Direcã d Abtit ço e asecmeno"},1,28,"DA"),ExtraçãoDados!C45={"Diecã d Abtit rço e asecmeno"},REPLACE(ExtraçãoDados!C45={"Diecã d Abtit rço e asecmeno"},1,28,"DA"),ISNUMBER(SEARCH("COMISSÃO",ExtraçãoDados!C45,1)),REPLACE(ExtraçãoDados!C45,1,29,"CCM"),ISNUMBER(SEARCH("DN/DIL/DRT1",ExtraçãoDados!C45,1)),REPLACE(ExtraçãoDados!C45,1,29,"DN"),ISNUMBER(SEARCH("DIRECÇAO DE NAVIOS",ExtraçãoDados!C45,1)),REPLACE(ExtraçãoDados!C45,1,29,"DN"),ISNUMBER(SEARCH("ESQUADRILHA SUBMARIN",ExtraçãoDados!C45,1)),REPLACE(ExtraçãoDados!C45,1,29,"ES"),ISNUMBER(SEARCH("DN",ExtraçãoDados!C45,1)),REPLACE(ExtraçãoDados!C45,1,29,"DN"),ISNUMBER(SEARCH("DIRECÇÃO",ExtraçãoDados!C45,1)),REPLACE(ExtraçãoDados!C45,1,29,"DN"),ISNUMBER(SEARCH("DIRECÇA0",ExtraçãoDados!C45,1)),REPLACE(ExtraçãoDados!C45,1,29,"DN"),ISNUMBER(SEARCH("DIRE",ExtraçãoDados!C45,1)),REPLACE(ExtraçãoDados!C45,1,29,"DN"),ISNUMBER(SEARCH("ESQUADRILHA",ExtraçãoDados!C45,1)),REPLACE(ExtraçãoDados!C45,1,29,"ES"),ISNUMBER(SEARCH("HOSPITAL DA MARINHA",ExtraçãoDados!C45,1)),REPLACE(ExtraçãoDados!C45,1,29,"HM"),ISNUMBER(SEARCH("HOSPITAL",ExtraçãoDados!C45,1)),REPLACE(ExtraçãoDados!C45,1,29,"HM"),ISNUMBER(SEARCH("HM",ExtraçãoDados!C45,1)),REPLACE(ExtraçãoDados!C45,1,29,"HM"),ISNUMBER(SEARCH("SECÇÃO DE APÓSITOS",ExtraçãoDados!C45,1)),REPLACE(ExtraçãoDados!C45,1,29,"HM"))</f>
        <v>#N/A</v>
      </c>
      <c r="E45" s="4" t="e" cm="1">
        <f t="array" ref="E45">_xlfn.IFS(LEN(ExtraçãoDados!B45)=7,YEAR(ExtraçãoDados!D45),LEN(ExtraçãoDados!B45)=10,RIGHT(ExtraçãoDados!B45,4),LEN(ExtraçãoDados!B45)=9,YEAR(ExtraçãoDados!D45),LEN(ExtraçãoDados!B45)=8,YEAR(ExtraçãoDados!D45),LEN(ExtraçãoDados!B45)&gt;7,YEAR(ExtraçãoDados!D45),LEN(ExtraçãoDados!B45)&gt;5,YEAR(ExtraçãoDados!D45),LEN(ExtraçãoDados!B45)&gt;4,YEAR(ExtraçãoDados!D45))</f>
        <v>#N/A</v>
      </c>
      <c r="F45" s="4">
        <f>ExtraçãoDados!E45</f>
        <v>0</v>
      </c>
    </row>
    <row r="46" spans="1:6" x14ac:dyDescent="0.25">
      <c r="A46" s="4">
        <f>ExtraçãoDados!A46</f>
        <v>0</v>
      </c>
      <c r="B46" s="4" t="str" cm="1">
        <f t="array" ref="B46">_xlfn.IFS(LEN(ExtraçãoDados!B46)=12,LEFT(ExtraçãoDados!B46,3),LEN(ExtraçãoDados!B46)=10,LEFT(ExtraçãoDados!B46,5),LEN(ExtraçãoDados!B46)&gt;19,0,LEN(ExtraçãoDados!B46)=9,LEFT(ExtraçãoDados!B46,4),LEN(ExtraçãoDados!B46)=6,LEFT(ExtraçãoDados!B46,3),LEN(ExtraçãoDados!B46)&lt;5,LEFT(ExtraçãoDados!B46,3),LEN(ExtraçãoDados!B46)=8,LEFT(ExtraçãoDados!B46,3),LEN(ExtraçãoDados!B46)=5,LEFT(ExtraçãoDados!B46,5),LEN(ExtraçãoDados!B46)=11,LEFT(ExtraçãoDados!B46,5),LEN(ExtraçãoDados!B46)=7,RIGHT(ExtraçãoDados!B46,6))</f>
        <v/>
      </c>
      <c r="C46" s="4" t="e" cm="1">
        <f t="array" ref="C46">_xlfn.IFS(LEN(B46)=1,"ERRO",LEN(B46)=2,_xlfn.CONCAT("000",B46),LEN(B46)=3,_xlfn.CONCAT("00",B46),LEN(B46)=4,_xlfn.CONCAT("0",B46),LEN(B46)=6,B46,LEN(B46)=7,B46,LEN(B46)=5,B46)</f>
        <v>#N/A</v>
      </c>
      <c r="D46" s="4" t="e" cm="1">
        <f t="array" ref="D46">_xlfn.IFS(ExtraçãoDados!C46={"Direcção de Abastecimento"},REPLACE(ExtraçãoDados!C46="{Direcção de Abastecimento}",1,25,"DA"),ExtraçãoDados!C46={"COMISSÃO CULTURAL DE LMARINHA"},REPLACE(ExtraçãoDados!C46={"COMISSÃO CULTURAL DE LMARINHA"},1,28,"CCM"),ExtraçãoDados!C46={"DIRECÇÃO DE NAVIOS"},REPLACE(ExtraçãoDados!C46={"DIRECÇÃO DE NAVIOS"},1,28,"DN"),ExtraçãoDados!C46={"ESQUADRILHA SUBMARINOS"},REPLACE(ExtraçãoDados!C46={"ESQUADRILHA SUBMARINOS"},1,28,"ES"),ExtraçãoDados!C46={"COMISSÃO MARINHA"},REPLACE(ExtraçãoDados!C46={"COMISSÃO MARINHA"},1,28,"CCM"),ExtraçãoDados!C46={"COMISSÃO CULTURAL DE MARINHA"},REPLACE(ExtraçãoDados!C46={"COMISSÃO CULTURAL DE MARINHA"},1,28,"CCM"),ExtraçãoDados!C46={"CCM"},REPLACE(ExtraçãoDados!C46={"CCM"},1,28,"CCM"),ExtraçãoDados!C46={"DN"},REPLACE(ExtraçãoDados!C46={"DN"},1,28,"DN"),ExtraçãoDados!C46={"ES"},REPLACE(ExtraçãoDados!C46={"ES"},1,28,"ES"),ExtraçãoDados!C46={"DA"},REPLACE(ExtraçãoDados!C46={"DA"},1,28,"DA"),ExtraçãoDados!C46={"DE: ESQUADRILHA SUBMARINOS"},REPLACE(ExtraçãoDados!C46={"DE: ESQUADRILHA SUBMARINOS"},1,28,"ES"),ExtraçãoDados!C46={"DE: COMISSÃO CULTURAL DE LMARINHA"},REPLACE(ExtraçãoDados!C46={"DE: COMISSÃO CULTURAL DE LMARINHA"},1,28,"CCM"),ExtraçãoDados!C46={"ON"},REPLACE(ExtraçãoDados!C46={"ON"},1,28,"DN"),ExtraçãoDados!C46={"ESQ. SUBMARINOS"},REPLACE(ExtraçãoDados!C46={"ESQ. SUBMARINOS"},1,28,"ES"),ExtraçãoDados!C46={"☒ irecção de Abastecimento"},REPLACE(ExtraçãoDados!C46={"☒ irecção de Abastecimento"},1,28,"DA"),ExtraçãoDados!C46={"Direcã d Abtit ço e asecmeno"},REPLACE(ExtraçãoDados!C46={"Direcã d Abtit ço e asecmeno"},1,28,"DA"),ExtraçãoDados!C46={"Diecã d Abtit rço e asecmeno"},REPLACE(ExtraçãoDados!C46={"Diecã d Abtit rço e asecmeno"},1,28,"DA"),ISNUMBER(SEARCH("COMISSÃO",ExtraçãoDados!C46,1)),REPLACE(ExtraçãoDados!C46,1,29,"CCM"),ISNUMBER(SEARCH("DN/DIL/DRT1",ExtraçãoDados!C46,1)),REPLACE(ExtraçãoDados!C46,1,29,"DN"),ISNUMBER(SEARCH("DIRECÇAO DE NAVIOS",ExtraçãoDados!C46,1)),REPLACE(ExtraçãoDados!C46,1,29,"DN"),ISNUMBER(SEARCH("ESQUADRILHA SUBMARIN",ExtraçãoDados!C46,1)),REPLACE(ExtraçãoDados!C46,1,29,"ES"),ISNUMBER(SEARCH("DN",ExtraçãoDados!C46,1)),REPLACE(ExtraçãoDados!C46,1,29,"DN"),ISNUMBER(SEARCH("DIRECÇÃO",ExtraçãoDados!C46,1)),REPLACE(ExtraçãoDados!C46,1,29,"DN"),ISNUMBER(SEARCH("DIRECÇA0",ExtraçãoDados!C46,1)),REPLACE(ExtraçãoDados!C46,1,29,"DN"),ISNUMBER(SEARCH("DIRE",ExtraçãoDados!C46,1)),REPLACE(ExtraçãoDados!C46,1,29,"DN"),ISNUMBER(SEARCH("ESQUADRILHA",ExtraçãoDados!C46,1)),REPLACE(ExtraçãoDados!C46,1,29,"ES"),ISNUMBER(SEARCH("HOSPITAL DA MARINHA",ExtraçãoDados!C46,1)),REPLACE(ExtraçãoDados!C46,1,29,"HM"),ISNUMBER(SEARCH("HOSPITAL",ExtraçãoDados!C46,1)),REPLACE(ExtraçãoDados!C46,1,29,"HM"),ISNUMBER(SEARCH("HM",ExtraçãoDados!C46,1)),REPLACE(ExtraçãoDados!C46,1,29,"HM"),ISNUMBER(SEARCH("SECÇÃO DE APÓSITOS",ExtraçãoDados!C46,1)),REPLACE(ExtraçãoDados!C46,1,29,"HM"))</f>
        <v>#N/A</v>
      </c>
      <c r="E46" s="4" t="e" cm="1">
        <f t="array" ref="E46">_xlfn.IFS(LEN(ExtraçãoDados!B46)=7,YEAR(ExtraçãoDados!D46),LEN(ExtraçãoDados!B46)=10,RIGHT(ExtraçãoDados!B46,4),LEN(ExtraçãoDados!B46)=9,YEAR(ExtraçãoDados!D46),LEN(ExtraçãoDados!B46)=8,YEAR(ExtraçãoDados!D46),LEN(ExtraçãoDados!B46)&gt;7,YEAR(ExtraçãoDados!D46),LEN(ExtraçãoDados!B46)&gt;5,YEAR(ExtraçãoDados!D46),LEN(ExtraçãoDados!B46)&gt;4,YEAR(ExtraçãoDados!D46))</f>
        <v>#N/A</v>
      </c>
      <c r="F46" s="4">
        <f>ExtraçãoDados!E46</f>
        <v>0</v>
      </c>
    </row>
    <row r="47" spans="1:6" x14ac:dyDescent="0.25">
      <c r="A47" s="4">
        <f>ExtraçãoDados!A47</f>
        <v>0</v>
      </c>
      <c r="B47" s="4" t="str" cm="1">
        <f t="array" ref="B47">_xlfn.IFS(LEN(ExtraçãoDados!B47)=12,LEFT(ExtraçãoDados!B47,3),LEN(ExtraçãoDados!B47)=10,LEFT(ExtraçãoDados!B47,5),LEN(ExtraçãoDados!B47)&gt;19,0,LEN(ExtraçãoDados!B47)=9,LEFT(ExtraçãoDados!B47,4),LEN(ExtraçãoDados!B47)=6,LEFT(ExtraçãoDados!B47,3),LEN(ExtraçãoDados!B47)&lt;5,LEFT(ExtraçãoDados!B47,3),LEN(ExtraçãoDados!B47)=8,LEFT(ExtraçãoDados!B47,3),LEN(ExtraçãoDados!B47)=5,LEFT(ExtraçãoDados!B47,5),LEN(ExtraçãoDados!B47)=11,LEFT(ExtraçãoDados!B47,5),LEN(ExtraçãoDados!B47)=7,RIGHT(ExtraçãoDados!B47,6))</f>
        <v/>
      </c>
      <c r="C47" s="4" t="e" cm="1">
        <f t="array" ref="C47">_xlfn.IFS(LEN(B47)=1,"ERRO",LEN(B47)=2,_xlfn.CONCAT("000",B47),LEN(B47)=3,_xlfn.CONCAT("00",B47),LEN(B47)=4,_xlfn.CONCAT("0",B47),LEN(B47)=6,B47,LEN(B47)=7,B47,LEN(B47)=5,B47)</f>
        <v>#N/A</v>
      </c>
      <c r="D47" s="4" t="e" cm="1">
        <f t="array" ref="D47">_xlfn.IFS(ExtraçãoDados!C47={"Direcção de Abastecimento"},REPLACE(ExtraçãoDados!C47="{Direcção de Abastecimento}",1,25,"DA"),ExtraçãoDados!C47={"COMISSÃO CULTURAL DE LMARINHA"},REPLACE(ExtraçãoDados!C47={"COMISSÃO CULTURAL DE LMARINHA"},1,28,"CCM"),ExtraçãoDados!C47={"DIRECÇÃO DE NAVIOS"},REPLACE(ExtraçãoDados!C47={"DIRECÇÃO DE NAVIOS"},1,28,"DN"),ExtraçãoDados!C47={"ESQUADRILHA SUBMARINOS"},REPLACE(ExtraçãoDados!C47={"ESQUADRILHA SUBMARINOS"},1,28,"ES"),ExtraçãoDados!C47={"COMISSÃO MARINHA"},REPLACE(ExtraçãoDados!C47={"COMISSÃO MARINHA"},1,28,"CCM"),ExtraçãoDados!C47={"COMISSÃO CULTURAL DE MARINHA"},REPLACE(ExtraçãoDados!C47={"COMISSÃO CULTURAL DE MARINHA"},1,28,"CCM"),ExtraçãoDados!C47={"CCM"},REPLACE(ExtraçãoDados!C47={"CCM"},1,28,"CCM"),ExtraçãoDados!C47={"DN"},REPLACE(ExtraçãoDados!C47={"DN"},1,28,"DN"),ExtraçãoDados!C47={"ES"},REPLACE(ExtraçãoDados!C47={"ES"},1,28,"ES"),ExtraçãoDados!C47={"DA"},REPLACE(ExtraçãoDados!C47={"DA"},1,28,"DA"),ExtraçãoDados!C47={"DE: ESQUADRILHA SUBMARINOS"},REPLACE(ExtraçãoDados!C47={"DE: ESQUADRILHA SUBMARINOS"},1,28,"ES"),ExtraçãoDados!C47={"DE: COMISSÃO CULTURAL DE LMARINHA"},REPLACE(ExtraçãoDados!C47={"DE: COMISSÃO CULTURAL DE LMARINHA"},1,28,"CCM"),ExtraçãoDados!C47={"ON"},REPLACE(ExtraçãoDados!C47={"ON"},1,28,"DN"),ExtraçãoDados!C47={"ESQ. SUBMARINOS"},REPLACE(ExtraçãoDados!C47={"ESQ. SUBMARINOS"},1,28,"ES"),ExtraçãoDados!C47={"☒ irecção de Abastecimento"},REPLACE(ExtraçãoDados!C47={"☒ irecção de Abastecimento"},1,28,"DA"),ExtraçãoDados!C47={"Direcã d Abtit ço e asecmeno"},REPLACE(ExtraçãoDados!C47={"Direcã d Abtit ço e asecmeno"},1,28,"DA"),ExtraçãoDados!C47={"Diecã d Abtit rço e asecmeno"},REPLACE(ExtraçãoDados!C47={"Diecã d Abtit rço e asecmeno"},1,28,"DA"),ISNUMBER(SEARCH("COMISSÃO",ExtraçãoDados!C47,1)),REPLACE(ExtraçãoDados!C47,1,29,"CCM"),ISNUMBER(SEARCH("DN/DIL/DRT1",ExtraçãoDados!C47,1)),REPLACE(ExtraçãoDados!C47,1,29,"DN"),ISNUMBER(SEARCH("DIRECÇAO DE NAVIOS",ExtraçãoDados!C47,1)),REPLACE(ExtraçãoDados!C47,1,29,"DN"),ISNUMBER(SEARCH("ESQUADRILHA SUBMARIN",ExtraçãoDados!C47,1)),REPLACE(ExtraçãoDados!C47,1,29,"ES"),ISNUMBER(SEARCH("DN",ExtraçãoDados!C47,1)),REPLACE(ExtraçãoDados!C47,1,29,"DN"),ISNUMBER(SEARCH("DIRECÇÃO",ExtraçãoDados!C47,1)),REPLACE(ExtraçãoDados!C47,1,29,"DN"),ISNUMBER(SEARCH("DIRECÇA0",ExtraçãoDados!C47,1)),REPLACE(ExtraçãoDados!C47,1,29,"DN"),ISNUMBER(SEARCH("DIRE",ExtraçãoDados!C47,1)),REPLACE(ExtraçãoDados!C47,1,29,"DN"),ISNUMBER(SEARCH("ESQUADRILHA",ExtraçãoDados!C47,1)),REPLACE(ExtraçãoDados!C47,1,29,"ES"),ISNUMBER(SEARCH("HOSPITAL DA MARINHA",ExtraçãoDados!C47,1)),REPLACE(ExtraçãoDados!C47,1,29,"HM"),ISNUMBER(SEARCH("HOSPITAL",ExtraçãoDados!C47,1)),REPLACE(ExtraçãoDados!C47,1,29,"HM"),ISNUMBER(SEARCH("HM",ExtraçãoDados!C47,1)),REPLACE(ExtraçãoDados!C47,1,29,"HM"),ISNUMBER(SEARCH("SECÇÃO DE APÓSITOS",ExtraçãoDados!C47,1)),REPLACE(ExtraçãoDados!C47,1,29,"HM"))</f>
        <v>#N/A</v>
      </c>
      <c r="E47" s="4" t="e" cm="1">
        <f t="array" ref="E47">_xlfn.IFS(LEN(ExtraçãoDados!B47)=7,YEAR(ExtraçãoDados!D47),LEN(ExtraçãoDados!B47)=10,RIGHT(ExtraçãoDados!B47,4),LEN(ExtraçãoDados!B47)=9,YEAR(ExtraçãoDados!D47),LEN(ExtraçãoDados!B47)=8,YEAR(ExtraçãoDados!D47),LEN(ExtraçãoDados!B47)&gt;7,YEAR(ExtraçãoDados!D47),LEN(ExtraçãoDados!B47)&gt;5,YEAR(ExtraçãoDados!D47),LEN(ExtraçãoDados!B47)&gt;4,YEAR(ExtraçãoDados!D47))</f>
        <v>#N/A</v>
      </c>
      <c r="F47" s="4">
        <f>ExtraçãoDados!E47</f>
        <v>0</v>
      </c>
    </row>
    <row r="48" spans="1:6" x14ac:dyDescent="0.25">
      <c r="A48" s="4">
        <f>ExtraçãoDados!A48</f>
        <v>0</v>
      </c>
      <c r="B48" s="4" t="str" cm="1">
        <f t="array" ref="B48">_xlfn.IFS(LEN(ExtraçãoDados!B48)=12,LEFT(ExtraçãoDados!B48,3),LEN(ExtraçãoDados!B48)=10,LEFT(ExtraçãoDados!B48,5),LEN(ExtraçãoDados!B48)&gt;19,0,LEN(ExtraçãoDados!B48)=9,LEFT(ExtraçãoDados!B48,4),LEN(ExtraçãoDados!B48)=6,LEFT(ExtraçãoDados!B48,3),LEN(ExtraçãoDados!B48)&lt;5,LEFT(ExtraçãoDados!B48,3),LEN(ExtraçãoDados!B48)=8,LEFT(ExtraçãoDados!B48,3),LEN(ExtraçãoDados!B48)=5,LEFT(ExtraçãoDados!B48,5),LEN(ExtraçãoDados!B48)=11,LEFT(ExtraçãoDados!B48,5),LEN(ExtraçãoDados!B48)=7,RIGHT(ExtraçãoDados!B48,6))</f>
        <v/>
      </c>
      <c r="C48" s="4" t="e" cm="1">
        <f t="array" ref="C48">_xlfn.IFS(LEN(B48)=1,"ERRO",LEN(B48)=2,_xlfn.CONCAT("000",B48),LEN(B48)=3,_xlfn.CONCAT("00",B48),LEN(B48)=4,_xlfn.CONCAT("0",B48),LEN(B48)=6,B48,LEN(B48)=7,B48,LEN(B48)=5,B48)</f>
        <v>#N/A</v>
      </c>
      <c r="D48" s="4" t="e" cm="1">
        <f t="array" ref="D48">_xlfn.IFS(ExtraçãoDados!C48={"Direcção de Abastecimento"},REPLACE(ExtraçãoDados!C48="{Direcção de Abastecimento}",1,25,"DA"),ExtraçãoDados!C48={"COMISSÃO CULTURAL DE LMARINHA"},REPLACE(ExtraçãoDados!C48={"COMISSÃO CULTURAL DE LMARINHA"},1,28,"CCM"),ExtraçãoDados!C48={"DIRECÇÃO DE NAVIOS"},REPLACE(ExtraçãoDados!C48={"DIRECÇÃO DE NAVIOS"},1,28,"DN"),ExtraçãoDados!C48={"ESQUADRILHA SUBMARINOS"},REPLACE(ExtraçãoDados!C48={"ESQUADRILHA SUBMARINOS"},1,28,"ES"),ExtraçãoDados!C48={"COMISSÃO MARINHA"},REPLACE(ExtraçãoDados!C48={"COMISSÃO MARINHA"},1,28,"CCM"),ExtraçãoDados!C48={"COMISSÃO CULTURAL DE MARINHA"},REPLACE(ExtraçãoDados!C48={"COMISSÃO CULTURAL DE MARINHA"},1,28,"CCM"),ExtraçãoDados!C48={"CCM"},REPLACE(ExtraçãoDados!C48={"CCM"},1,28,"CCM"),ExtraçãoDados!C48={"DN"},REPLACE(ExtraçãoDados!C48={"DN"},1,28,"DN"),ExtraçãoDados!C48={"ES"},REPLACE(ExtraçãoDados!C48={"ES"},1,28,"ES"),ExtraçãoDados!C48={"DA"},REPLACE(ExtraçãoDados!C48={"DA"},1,28,"DA"),ExtraçãoDados!C48={"DE: ESQUADRILHA SUBMARINOS"},REPLACE(ExtraçãoDados!C48={"DE: ESQUADRILHA SUBMARINOS"},1,28,"ES"),ExtraçãoDados!C48={"DE: COMISSÃO CULTURAL DE LMARINHA"},REPLACE(ExtraçãoDados!C48={"DE: COMISSÃO CULTURAL DE LMARINHA"},1,28,"CCM"),ExtraçãoDados!C48={"ON"},REPLACE(ExtraçãoDados!C48={"ON"},1,28,"DN"),ExtraçãoDados!C48={"ESQ. SUBMARINOS"},REPLACE(ExtraçãoDados!C48={"ESQ. SUBMARINOS"},1,28,"ES"),ExtraçãoDados!C48={"☒ irecção de Abastecimento"},REPLACE(ExtraçãoDados!C48={"☒ irecção de Abastecimento"},1,28,"DA"),ExtraçãoDados!C48={"Direcã d Abtit ço e asecmeno"},REPLACE(ExtraçãoDados!C48={"Direcã d Abtit ço e asecmeno"},1,28,"DA"),ExtraçãoDados!C48={"Diecã d Abtit rço e asecmeno"},REPLACE(ExtraçãoDados!C48={"Diecã d Abtit rço e asecmeno"},1,28,"DA"),ISNUMBER(SEARCH("COMISSÃO",ExtraçãoDados!C48,1)),REPLACE(ExtraçãoDados!C48,1,29,"CCM"),ISNUMBER(SEARCH("DN/DIL/DRT1",ExtraçãoDados!C48,1)),REPLACE(ExtraçãoDados!C48,1,29,"DN"),ISNUMBER(SEARCH("DIRECÇAO DE NAVIOS",ExtraçãoDados!C48,1)),REPLACE(ExtraçãoDados!C48,1,29,"DN"),ISNUMBER(SEARCH("ESQUADRILHA SUBMARIN",ExtraçãoDados!C48,1)),REPLACE(ExtraçãoDados!C48,1,29,"ES"),ISNUMBER(SEARCH("DN",ExtraçãoDados!C48,1)),REPLACE(ExtraçãoDados!C48,1,29,"DN"),ISNUMBER(SEARCH("DIRECÇÃO",ExtraçãoDados!C48,1)),REPLACE(ExtraçãoDados!C48,1,29,"DN"),ISNUMBER(SEARCH("DIRECÇA0",ExtraçãoDados!C48,1)),REPLACE(ExtraçãoDados!C48,1,29,"DN"),ISNUMBER(SEARCH("DIRE",ExtraçãoDados!C48,1)),REPLACE(ExtraçãoDados!C48,1,29,"DN"),ISNUMBER(SEARCH("ESQUADRILHA",ExtraçãoDados!C48,1)),REPLACE(ExtraçãoDados!C48,1,29,"ES"),ISNUMBER(SEARCH("HOSPITAL DA MARINHA",ExtraçãoDados!C48,1)),REPLACE(ExtraçãoDados!C48,1,29,"HM"),ISNUMBER(SEARCH("HOSPITAL",ExtraçãoDados!C48,1)),REPLACE(ExtraçãoDados!C48,1,29,"HM"),ISNUMBER(SEARCH("HM",ExtraçãoDados!C48,1)),REPLACE(ExtraçãoDados!C48,1,29,"HM"),ISNUMBER(SEARCH("SECÇÃO DE APÓSITOS",ExtraçãoDados!C48,1)),REPLACE(ExtraçãoDados!C48,1,29,"HM"))</f>
        <v>#N/A</v>
      </c>
      <c r="E48" s="4" t="e" cm="1">
        <f t="array" ref="E48">_xlfn.IFS(LEN(ExtraçãoDados!B48)=7,YEAR(ExtraçãoDados!D48),LEN(ExtraçãoDados!B48)=10,RIGHT(ExtraçãoDados!B48,4),LEN(ExtraçãoDados!B48)=9,YEAR(ExtraçãoDados!D48),LEN(ExtraçãoDados!B48)=8,YEAR(ExtraçãoDados!D48),LEN(ExtraçãoDados!B48)&gt;7,YEAR(ExtraçãoDados!D48),LEN(ExtraçãoDados!B48)&gt;5,YEAR(ExtraçãoDados!D48),LEN(ExtraçãoDados!B48)&gt;4,YEAR(ExtraçãoDados!D48))</f>
        <v>#N/A</v>
      </c>
      <c r="F48" s="4">
        <f>ExtraçãoDados!E48</f>
        <v>0</v>
      </c>
    </row>
    <row r="49" spans="1:6" x14ac:dyDescent="0.25">
      <c r="A49" s="4">
        <f>ExtraçãoDados!A49</f>
        <v>0</v>
      </c>
      <c r="B49" s="4" t="str" cm="1">
        <f t="array" ref="B49">_xlfn.IFS(LEN(ExtraçãoDados!B49)=12,LEFT(ExtraçãoDados!B49,3),LEN(ExtraçãoDados!B49)=10,LEFT(ExtraçãoDados!B49,5),LEN(ExtraçãoDados!B49)&gt;19,0,LEN(ExtraçãoDados!B49)=9,LEFT(ExtraçãoDados!B49,4),LEN(ExtraçãoDados!B49)=6,LEFT(ExtraçãoDados!B49,3),LEN(ExtraçãoDados!B49)&lt;5,LEFT(ExtraçãoDados!B49,3),LEN(ExtraçãoDados!B49)=8,LEFT(ExtraçãoDados!B49,3),LEN(ExtraçãoDados!B49)=5,LEFT(ExtraçãoDados!B49,5),LEN(ExtraçãoDados!B49)=11,LEFT(ExtraçãoDados!B49,5),LEN(ExtraçãoDados!B49)=7,RIGHT(ExtraçãoDados!B49,6))</f>
        <v/>
      </c>
      <c r="C49" s="4" t="e" cm="1">
        <f t="array" ref="C49">_xlfn.IFS(LEN(B49)=1,"ERRO",LEN(B49)=2,_xlfn.CONCAT("000",B49),LEN(B49)=3,_xlfn.CONCAT("00",B49),LEN(B49)=4,_xlfn.CONCAT("0",B49),LEN(B49)=6,B49,LEN(B49)=7,B49,LEN(B49)=5,B49)</f>
        <v>#N/A</v>
      </c>
      <c r="D49" s="4" t="e" cm="1">
        <f t="array" ref="D49">_xlfn.IFS(ExtraçãoDados!C49={"Direcção de Abastecimento"},REPLACE(ExtraçãoDados!C49="{Direcção de Abastecimento}",1,25,"DA"),ExtraçãoDados!C49={"COMISSÃO CULTURAL DE LMARINHA"},REPLACE(ExtraçãoDados!C49={"COMISSÃO CULTURAL DE LMARINHA"},1,28,"CCM"),ExtraçãoDados!C49={"DIRECÇÃO DE NAVIOS"},REPLACE(ExtraçãoDados!C49={"DIRECÇÃO DE NAVIOS"},1,28,"DN"),ExtraçãoDados!C49={"ESQUADRILHA SUBMARINOS"},REPLACE(ExtraçãoDados!C49={"ESQUADRILHA SUBMARINOS"},1,28,"ES"),ExtraçãoDados!C49={"COMISSÃO MARINHA"},REPLACE(ExtraçãoDados!C49={"COMISSÃO MARINHA"},1,28,"CCM"),ExtraçãoDados!C49={"COMISSÃO CULTURAL DE MARINHA"},REPLACE(ExtraçãoDados!C49={"COMISSÃO CULTURAL DE MARINHA"},1,28,"CCM"),ExtraçãoDados!C49={"CCM"},REPLACE(ExtraçãoDados!C49={"CCM"},1,28,"CCM"),ExtraçãoDados!C49={"DN"},REPLACE(ExtraçãoDados!C49={"DN"},1,28,"DN"),ExtraçãoDados!C49={"ES"},REPLACE(ExtraçãoDados!C49={"ES"},1,28,"ES"),ExtraçãoDados!C49={"DA"},REPLACE(ExtraçãoDados!C49={"DA"},1,28,"DA"),ExtraçãoDados!C49={"DE: ESQUADRILHA SUBMARINOS"},REPLACE(ExtraçãoDados!C49={"DE: ESQUADRILHA SUBMARINOS"},1,28,"ES"),ExtraçãoDados!C49={"DE: COMISSÃO CULTURAL DE LMARINHA"},REPLACE(ExtraçãoDados!C49={"DE: COMISSÃO CULTURAL DE LMARINHA"},1,28,"CCM"),ExtraçãoDados!C49={"ON"},REPLACE(ExtraçãoDados!C49={"ON"},1,28,"DN"),ExtraçãoDados!C49={"ESQ. SUBMARINOS"},REPLACE(ExtraçãoDados!C49={"ESQ. SUBMARINOS"},1,28,"ES"),ExtraçãoDados!C49={"☒ irecção de Abastecimento"},REPLACE(ExtraçãoDados!C49={"☒ irecção de Abastecimento"},1,28,"DA"),ExtraçãoDados!C49={"Direcã d Abtit ço e asecmeno"},REPLACE(ExtraçãoDados!C49={"Direcã d Abtit ço e asecmeno"},1,28,"DA"),ExtraçãoDados!C49={"Diecã d Abtit rço e asecmeno"},REPLACE(ExtraçãoDados!C49={"Diecã d Abtit rço e asecmeno"},1,28,"DA"),ISNUMBER(SEARCH("COMISSÃO",ExtraçãoDados!C49,1)),REPLACE(ExtraçãoDados!C49,1,29,"CCM"),ISNUMBER(SEARCH("DN/DIL/DRT1",ExtraçãoDados!C49,1)),REPLACE(ExtraçãoDados!C49,1,29,"DN"),ISNUMBER(SEARCH("DIRECÇAO DE NAVIOS",ExtraçãoDados!C49,1)),REPLACE(ExtraçãoDados!C49,1,29,"DN"),ISNUMBER(SEARCH("ESQUADRILHA SUBMARIN",ExtraçãoDados!C49,1)),REPLACE(ExtraçãoDados!C49,1,29,"ES"),ISNUMBER(SEARCH("DN",ExtraçãoDados!C49,1)),REPLACE(ExtraçãoDados!C49,1,29,"DN"),ISNUMBER(SEARCH("DIRECÇÃO",ExtraçãoDados!C49,1)),REPLACE(ExtraçãoDados!C49,1,29,"DN"),ISNUMBER(SEARCH("DIRECÇA0",ExtraçãoDados!C49,1)),REPLACE(ExtraçãoDados!C49,1,29,"DN"),ISNUMBER(SEARCH("DIRE",ExtraçãoDados!C49,1)),REPLACE(ExtraçãoDados!C49,1,29,"DN"),ISNUMBER(SEARCH("ESQUADRILHA",ExtraçãoDados!C49,1)),REPLACE(ExtraçãoDados!C49,1,29,"ES"),ISNUMBER(SEARCH("HOSPITAL DA MARINHA",ExtraçãoDados!C49,1)),REPLACE(ExtraçãoDados!C49,1,29,"HM"),ISNUMBER(SEARCH("HOSPITAL",ExtraçãoDados!C49,1)),REPLACE(ExtraçãoDados!C49,1,29,"HM"),ISNUMBER(SEARCH("HM",ExtraçãoDados!C49,1)),REPLACE(ExtraçãoDados!C49,1,29,"HM"),ISNUMBER(SEARCH("SECÇÃO DE APÓSITOS",ExtraçãoDados!C49,1)),REPLACE(ExtraçãoDados!C49,1,29,"HM"))</f>
        <v>#N/A</v>
      </c>
      <c r="E49" s="4" t="e" cm="1">
        <f t="array" ref="E49">_xlfn.IFS(LEN(ExtraçãoDados!B49)=7,YEAR(ExtraçãoDados!D49),LEN(ExtraçãoDados!B49)=10,RIGHT(ExtraçãoDados!B49,4),LEN(ExtraçãoDados!B49)=9,YEAR(ExtraçãoDados!D49),LEN(ExtraçãoDados!B49)=8,YEAR(ExtraçãoDados!D49),LEN(ExtraçãoDados!B49)&gt;7,YEAR(ExtraçãoDados!D49),LEN(ExtraçãoDados!B49)&gt;5,YEAR(ExtraçãoDados!D49),LEN(ExtraçãoDados!B49)&gt;4,YEAR(ExtraçãoDados!D49))</f>
        <v>#N/A</v>
      </c>
      <c r="F49" s="4">
        <f>ExtraçãoDados!E49</f>
        <v>0</v>
      </c>
    </row>
    <row r="50" spans="1:6" x14ac:dyDescent="0.25">
      <c r="A50" s="4">
        <f>ExtraçãoDados!A50</f>
        <v>0</v>
      </c>
      <c r="B50" s="4" t="str" cm="1">
        <f t="array" ref="B50">_xlfn.IFS(LEN(ExtraçãoDados!B50)=12,LEFT(ExtraçãoDados!B50,3),LEN(ExtraçãoDados!B50)=10,LEFT(ExtraçãoDados!B50,5),LEN(ExtraçãoDados!B50)&gt;19,0,LEN(ExtraçãoDados!B50)=9,LEFT(ExtraçãoDados!B50,4),LEN(ExtraçãoDados!B50)=6,LEFT(ExtraçãoDados!B50,3),LEN(ExtraçãoDados!B50)&lt;5,LEFT(ExtraçãoDados!B50,3),LEN(ExtraçãoDados!B50)=8,LEFT(ExtraçãoDados!B50,3),LEN(ExtraçãoDados!B50)=5,LEFT(ExtraçãoDados!B50,5),LEN(ExtraçãoDados!B50)=11,LEFT(ExtraçãoDados!B50,5),LEN(ExtraçãoDados!B50)=7,RIGHT(ExtraçãoDados!B50,6))</f>
        <v/>
      </c>
      <c r="C50" s="4" t="e" cm="1">
        <f t="array" ref="C50">_xlfn.IFS(LEN(B50)=1,"ERRO",LEN(B50)=2,_xlfn.CONCAT("000",B50),LEN(B50)=3,_xlfn.CONCAT("00",B50),LEN(B50)=4,_xlfn.CONCAT("0",B50),LEN(B50)=6,B50,LEN(B50)=7,B50,LEN(B50)=5,B50)</f>
        <v>#N/A</v>
      </c>
      <c r="D50" s="4" t="e" cm="1">
        <f t="array" ref="D50">_xlfn.IFS(ExtraçãoDados!C50={"Direcção de Abastecimento"},REPLACE(ExtraçãoDados!C50="{Direcção de Abastecimento}",1,25,"DA"),ExtraçãoDados!C50={"COMISSÃO CULTURAL DE LMARINHA"},REPLACE(ExtraçãoDados!C50={"COMISSÃO CULTURAL DE LMARINHA"},1,28,"CCM"),ExtraçãoDados!C50={"DIRECÇÃO DE NAVIOS"},REPLACE(ExtraçãoDados!C50={"DIRECÇÃO DE NAVIOS"},1,28,"DN"),ExtraçãoDados!C50={"ESQUADRILHA SUBMARINOS"},REPLACE(ExtraçãoDados!C50={"ESQUADRILHA SUBMARINOS"},1,28,"ES"),ExtraçãoDados!C50={"COMISSÃO MARINHA"},REPLACE(ExtraçãoDados!C50={"COMISSÃO MARINHA"},1,28,"CCM"),ExtraçãoDados!C50={"COMISSÃO CULTURAL DE MARINHA"},REPLACE(ExtraçãoDados!C50={"COMISSÃO CULTURAL DE MARINHA"},1,28,"CCM"),ExtraçãoDados!C50={"CCM"},REPLACE(ExtraçãoDados!C50={"CCM"},1,28,"CCM"),ExtraçãoDados!C50={"DN"},REPLACE(ExtraçãoDados!C50={"DN"},1,28,"DN"),ExtraçãoDados!C50={"ES"},REPLACE(ExtraçãoDados!C50={"ES"},1,28,"ES"),ExtraçãoDados!C50={"DA"},REPLACE(ExtraçãoDados!C50={"DA"},1,28,"DA"),ExtraçãoDados!C50={"DE: ESQUADRILHA SUBMARINOS"},REPLACE(ExtraçãoDados!C50={"DE: ESQUADRILHA SUBMARINOS"},1,28,"ES"),ExtraçãoDados!C50={"DE: COMISSÃO CULTURAL DE LMARINHA"},REPLACE(ExtraçãoDados!C50={"DE: COMISSÃO CULTURAL DE LMARINHA"},1,28,"CCM"),ExtraçãoDados!C50={"ON"},REPLACE(ExtraçãoDados!C50={"ON"},1,28,"DN"),ExtraçãoDados!C50={"ESQ. SUBMARINOS"},REPLACE(ExtraçãoDados!C50={"ESQ. SUBMARINOS"},1,28,"ES"),ExtraçãoDados!C50={"☒ irecção de Abastecimento"},REPLACE(ExtraçãoDados!C50={"☒ irecção de Abastecimento"},1,28,"DA"),ExtraçãoDados!C50={"Direcã d Abtit ço e asecmeno"},REPLACE(ExtraçãoDados!C50={"Direcã d Abtit ço e asecmeno"},1,28,"DA"),ExtraçãoDados!C50={"Diecã d Abtit rço e asecmeno"},REPLACE(ExtraçãoDados!C50={"Diecã d Abtit rço e asecmeno"},1,28,"DA"),ISNUMBER(SEARCH("COMISSÃO",ExtraçãoDados!C50,1)),REPLACE(ExtraçãoDados!C50,1,29,"CCM"),ISNUMBER(SEARCH("DN/DIL/DRT1",ExtraçãoDados!C50,1)),REPLACE(ExtraçãoDados!C50,1,29,"DN"),ISNUMBER(SEARCH("DIRECÇAO DE NAVIOS",ExtraçãoDados!C50,1)),REPLACE(ExtraçãoDados!C50,1,29,"DN"),ISNUMBER(SEARCH("ESQUADRILHA SUBMARIN",ExtraçãoDados!C50,1)),REPLACE(ExtraçãoDados!C50,1,29,"ES"),ISNUMBER(SEARCH("DN",ExtraçãoDados!C50,1)),REPLACE(ExtraçãoDados!C50,1,29,"DN"),ISNUMBER(SEARCH("DIRECÇÃO",ExtraçãoDados!C50,1)),REPLACE(ExtraçãoDados!C50,1,29,"DN"),ISNUMBER(SEARCH("DIRECÇA0",ExtraçãoDados!C50,1)),REPLACE(ExtraçãoDados!C50,1,29,"DN"),ISNUMBER(SEARCH("DIRE",ExtraçãoDados!C50,1)),REPLACE(ExtraçãoDados!C50,1,29,"DN"),ISNUMBER(SEARCH("ESQUADRILHA",ExtraçãoDados!C50,1)),REPLACE(ExtraçãoDados!C50,1,29,"ES"),ISNUMBER(SEARCH("HOSPITAL DA MARINHA",ExtraçãoDados!C50,1)),REPLACE(ExtraçãoDados!C50,1,29,"HM"),ISNUMBER(SEARCH("HOSPITAL",ExtraçãoDados!C50,1)),REPLACE(ExtraçãoDados!C50,1,29,"HM"),ISNUMBER(SEARCH("HM",ExtraçãoDados!C50,1)),REPLACE(ExtraçãoDados!C50,1,29,"HM"),ISNUMBER(SEARCH("SECÇÃO DE APÓSITOS",ExtraçãoDados!C50,1)),REPLACE(ExtraçãoDados!C50,1,29,"HM"))</f>
        <v>#N/A</v>
      </c>
      <c r="E50" s="4" t="e" cm="1">
        <f t="array" ref="E50">_xlfn.IFS(LEN(ExtraçãoDados!B50)=7,YEAR(ExtraçãoDados!D50),LEN(ExtraçãoDados!B50)=10,RIGHT(ExtraçãoDados!B50,4),LEN(ExtraçãoDados!B50)=9,YEAR(ExtraçãoDados!D50),LEN(ExtraçãoDados!B50)=8,YEAR(ExtraçãoDados!D50),LEN(ExtraçãoDados!B50)&gt;7,YEAR(ExtraçãoDados!D50),LEN(ExtraçãoDados!B50)&gt;5,YEAR(ExtraçãoDados!D50),LEN(ExtraçãoDados!B50)&gt;4,YEAR(ExtraçãoDados!D50))</f>
        <v>#N/A</v>
      </c>
      <c r="F50" s="4">
        <f>ExtraçãoDados!E50</f>
        <v>0</v>
      </c>
    </row>
    <row r="51" spans="1:6" x14ac:dyDescent="0.25">
      <c r="A51" s="4">
        <f>ExtraçãoDados!A51</f>
        <v>0</v>
      </c>
      <c r="B51" s="4" t="str" cm="1">
        <f t="array" ref="B51">_xlfn.IFS(LEN(ExtraçãoDados!B51)=12,LEFT(ExtraçãoDados!B51,3),LEN(ExtraçãoDados!B51)=10,LEFT(ExtraçãoDados!B51,5),LEN(ExtraçãoDados!B51)&gt;19,0,LEN(ExtraçãoDados!B51)=9,LEFT(ExtraçãoDados!B51,4),LEN(ExtraçãoDados!B51)=6,LEFT(ExtraçãoDados!B51,3),LEN(ExtraçãoDados!B51)&lt;5,LEFT(ExtraçãoDados!B51,3),LEN(ExtraçãoDados!B51)=8,LEFT(ExtraçãoDados!B51,3),LEN(ExtraçãoDados!B51)=5,LEFT(ExtraçãoDados!B51,5),LEN(ExtraçãoDados!B51)=11,LEFT(ExtraçãoDados!B51,5),LEN(ExtraçãoDados!B51)=7,RIGHT(ExtraçãoDados!B51,6))</f>
        <v/>
      </c>
      <c r="C51" s="4" t="e" cm="1">
        <f t="array" ref="C51">_xlfn.IFS(LEN(B51)=1,"ERRO",LEN(B51)=2,_xlfn.CONCAT("000",B51),LEN(B51)=3,_xlfn.CONCAT("00",B51),LEN(B51)=4,_xlfn.CONCAT("0",B51),LEN(B51)=6,B51,LEN(B51)=7,B51,LEN(B51)=5,B51)</f>
        <v>#N/A</v>
      </c>
      <c r="D51" s="4" t="e" cm="1">
        <f t="array" ref="D51">_xlfn.IFS(ExtraçãoDados!C51={"Direcção de Abastecimento"},REPLACE(ExtraçãoDados!C51="{Direcção de Abastecimento}",1,25,"DA"),ExtraçãoDados!C51={"COMISSÃO CULTURAL DE LMARINHA"},REPLACE(ExtraçãoDados!C51={"COMISSÃO CULTURAL DE LMARINHA"},1,28,"CCM"),ExtraçãoDados!C51={"DIRECÇÃO DE NAVIOS"},REPLACE(ExtraçãoDados!C51={"DIRECÇÃO DE NAVIOS"},1,28,"DN"),ExtraçãoDados!C51={"ESQUADRILHA SUBMARINOS"},REPLACE(ExtraçãoDados!C51={"ESQUADRILHA SUBMARINOS"},1,28,"ES"),ExtraçãoDados!C51={"COMISSÃO MARINHA"},REPLACE(ExtraçãoDados!C51={"COMISSÃO MARINHA"},1,28,"CCM"),ExtraçãoDados!C51={"COMISSÃO CULTURAL DE MARINHA"},REPLACE(ExtraçãoDados!C51={"COMISSÃO CULTURAL DE MARINHA"},1,28,"CCM"),ExtraçãoDados!C51={"CCM"},REPLACE(ExtraçãoDados!C51={"CCM"},1,28,"CCM"),ExtraçãoDados!C51={"DN"},REPLACE(ExtraçãoDados!C51={"DN"},1,28,"DN"),ExtraçãoDados!C51={"ES"},REPLACE(ExtraçãoDados!C51={"ES"},1,28,"ES"),ExtraçãoDados!C51={"DA"},REPLACE(ExtraçãoDados!C51={"DA"},1,28,"DA"),ExtraçãoDados!C51={"DE: ESQUADRILHA SUBMARINOS"},REPLACE(ExtraçãoDados!C51={"DE: ESQUADRILHA SUBMARINOS"},1,28,"ES"),ExtraçãoDados!C51={"DE: COMISSÃO CULTURAL DE LMARINHA"},REPLACE(ExtraçãoDados!C51={"DE: COMISSÃO CULTURAL DE LMARINHA"},1,28,"CCM"),ExtraçãoDados!C51={"ON"},REPLACE(ExtraçãoDados!C51={"ON"},1,28,"DN"),ExtraçãoDados!C51={"ESQ. SUBMARINOS"},REPLACE(ExtraçãoDados!C51={"ESQ. SUBMARINOS"},1,28,"ES"),ExtraçãoDados!C51={"☒ irecção de Abastecimento"},REPLACE(ExtraçãoDados!C51={"☒ irecção de Abastecimento"},1,28,"DA"),ExtraçãoDados!C51={"Direcã d Abtit ço e asecmeno"},REPLACE(ExtraçãoDados!C51={"Direcã d Abtit ço e asecmeno"},1,28,"DA"),ExtraçãoDados!C51={"Diecã d Abtit rço e asecmeno"},REPLACE(ExtraçãoDados!C51={"Diecã d Abtit rço e asecmeno"},1,28,"DA"),ISNUMBER(SEARCH("COMISSÃO",ExtraçãoDados!C51,1)),REPLACE(ExtraçãoDados!C51,1,29,"CCM"),ISNUMBER(SEARCH("DN/DIL/DRT1",ExtraçãoDados!C51,1)),REPLACE(ExtraçãoDados!C51,1,29,"DN"),ISNUMBER(SEARCH("DIRECÇAO DE NAVIOS",ExtraçãoDados!C51,1)),REPLACE(ExtraçãoDados!C51,1,29,"DN"),ISNUMBER(SEARCH("ESQUADRILHA SUBMARIN",ExtraçãoDados!C51,1)),REPLACE(ExtraçãoDados!C51,1,29,"ES"),ISNUMBER(SEARCH("DN",ExtraçãoDados!C51,1)),REPLACE(ExtraçãoDados!C51,1,29,"DN"),ISNUMBER(SEARCH("DIRECÇÃO",ExtraçãoDados!C51,1)),REPLACE(ExtraçãoDados!C51,1,29,"DN"),ISNUMBER(SEARCH("DIRECÇA0",ExtraçãoDados!C51,1)),REPLACE(ExtraçãoDados!C51,1,29,"DN"),ISNUMBER(SEARCH("DIRE",ExtraçãoDados!C51,1)),REPLACE(ExtraçãoDados!C51,1,29,"DN"),ISNUMBER(SEARCH("ESQUADRILHA",ExtraçãoDados!C51,1)),REPLACE(ExtraçãoDados!C51,1,29,"ES"),ISNUMBER(SEARCH("HOSPITAL DA MARINHA",ExtraçãoDados!C51,1)),REPLACE(ExtraçãoDados!C51,1,29,"HM"),ISNUMBER(SEARCH("HOSPITAL",ExtraçãoDados!C51,1)),REPLACE(ExtraçãoDados!C51,1,29,"HM"),ISNUMBER(SEARCH("HM",ExtraçãoDados!C51,1)),REPLACE(ExtraçãoDados!C51,1,29,"HM"),ISNUMBER(SEARCH("SECÇÃO DE APÓSITOS",ExtraçãoDados!C51,1)),REPLACE(ExtraçãoDados!C51,1,29,"HM"))</f>
        <v>#N/A</v>
      </c>
      <c r="E51" s="4" t="e" cm="1">
        <f t="array" ref="E51">_xlfn.IFS(LEN(ExtraçãoDados!B51)=7,YEAR(ExtraçãoDados!D51),LEN(ExtraçãoDados!B51)=10,RIGHT(ExtraçãoDados!B51,4),LEN(ExtraçãoDados!B51)=9,YEAR(ExtraçãoDados!D51),LEN(ExtraçãoDados!B51)=8,YEAR(ExtraçãoDados!D51),LEN(ExtraçãoDados!B51)&gt;7,YEAR(ExtraçãoDados!D51),LEN(ExtraçãoDados!B51)&gt;5,YEAR(ExtraçãoDados!D51),LEN(ExtraçãoDados!B51)&gt;4,YEAR(ExtraçãoDados!D51))</f>
        <v>#N/A</v>
      </c>
      <c r="F51" s="4">
        <f>ExtraçãoDados!E51</f>
        <v>0</v>
      </c>
    </row>
    <row r="52" spans="1:6" x14ac:dyDescent="0.25">
      <c r="A52" s="4">
        <f>ExtraçãoDados!A52</f>
        <v>0</v>
      </c>
      <c r="B52" s="4" t="str" cm="1">
        <f t="array" ref="B52">_xlfn.IFS(LEN(ExtraçãoDados!B52)=12,LEFT(ExtraçãoDados!B52,3),LEN(ExtraçãoDados!B52)=10,LEFT(ExtraçãoDados!B52,5),LEN(ExtraçãoDados!B52)&gt;19,0,LEN(ExtraçãoDados!B52)=9,LEFT(ExtraçãoDados!B52,4),LEN(ExtraçãoDados!B52)=6,LEFT(ExtraçãoDados!B52,3),LEN(ExtraçãoDados!B52)&lt;5,LEFT(ExtraçãoDados!B52,3),LEN(ExtraçãoDados!B52)=8,LEFT(ExtraçãoDados!B52,3),LEN(ExtraçãoDados!B52)=5,LEFT(ExtraçãoDados!B52,5),LEN(ExtraçãoDados!B52)=11,LEFT(ExtraçãoDados!B52,5),LEN(ExtraçãoDados!B52)=7,RIGHT(ExtraçãoDados!B52,6))</f>
        <v/>
      </c>
      <c r="C52" s="4" t="e" cm="1">
        <f t="array" ref="C52">_xlfn.IFS(LEN(B52)=1,"ERRO",LEN(B52)=2,_xlfn.CONCAT("000",B52),LEN(B52)=3,_xlfn.CONCAT("00",B52),LEN(B52)=4,_xlfn.CONCAT("0",B52),LEN(B52)=6,B52,LEN(B52)=7,B52,LEN(B52)=5,B52)</f>
        <v>#N/A</v>
      </c>
      <c r="D52" s="4" t="e" cm="1">
        <f t="array" ref="D52">_xlfn.IFS(ExtraçãoDados!C52={"Direcção de Abastecimento"},REPLACE(ExtraçãoDados!C52="{Direcção de Abastecimento}",1,25,"DA"),ExtraçãoDados!C52={"COMISSÃO CULTURAL DE LMARINHA"},REPLACE(ExtraçãoDados!C52={"COMISSÃO CULTURAL DE LMARINHA"},1,28,"CCM"),ExtraçãoDados!C52={"DIRECÇÃO DE NAVIOS"},REPLACE(ExtraçãoDados!C52={"DIRECÇÃO DE NAVIOS"},1,28,"DN"),ExtraçãoDados!C52={"ESQUADRILHA SUBMARINOS"},REPLACE(ExtraçãoDados!C52={"ESQUADRILHA SUBMARINOS"},1,28,"ES"),ExtraçãoDados!C52={"COMISSÃO MARINHA"},REPLACE(ExtraçãoDados!C52={"COMISSÃO MARINHA"},1,28,"CCM"),ExtraçãoDados!C52={"COMISSÃO CULTURAL DE MARINHA"},REPLACE(ExtraçãoDados!C52={"COMISSÃO CULTURAL DE MARINHA"},1,28,"CCM"),ExtraçãoDados!C52={"CCM"},REPLACE(ExtraçãoDados!C52={"CCM"},1,28,"CCM"),ExtraçãoDados!C52={"DN"},REPLACE(ExtraçãoDados!C52={"DN"},1,28,"DN"),ExtraçãoDados!C52={"ES"},REPLACE(ExtraçãoDados!C52={"ES"},1,28,"ES"),ExtraçãoDados!C52={"DA"},REPLACE(ExtraçãoDados!C52={"DA"},1,28,"DA"),ExtraçãoDados!C52={"DE: ESQUADRILHA SUBMARINOS"},REPLACE(ExtraçãoDados!C52={"DE: ESQUADRILHA SUBMARINOS"},1,28,"ES"),ExtraçãoDados!C52={"DE: COMISSÃO CULTURAL DE LMARINHA"},REPLACE(ExtraçãoDados!C52={"DE: COMISSÃO CULTURAL DE LMARINHA"},1,28,"CCM"),ExtraçãoDados!C52={"ON"},REPLACE(ExtraçãoDados!C52={"ON"},1,28,"DN"),ExtraçãoDados!C52={"ESQ. SUBMARINOS"},REPLACE(ExtraçãoDados!C52={"ESQ. SUBMARINOS"},1,28,"ES"),ExtraçãoDados!C52={"☒ irecção de Abastecimento"},REPLACE(ExtraçãoDados!C52={"☒ irecção de Abastecimento"},1,28,"DA"),ExtraçãoDados!C52={"Direcã d Abtit ço e asecmeno"},REPLACE(ExtraçãoDados!C52={"Direcã d Abtit ço e asecmeno"},1,28,"DA"),ExtraçãoDados!C52={"Diecã d Abtit rço e asecmeno"},REPLACE(ExtraçãoDados!C52={"Diecã d Abtit rço e asecmeno"},1,28,"DA"),ISNUMBER(SEARCH("COMISSÃO",ExtraçãoDados!C52,1)),REPLACE(ExtraçãoDados!C52,1,29,"CCM"),ISNUMBER(SEARCH("DN/DIL/DRT1",ExtraçãoDados!C52,1)),REPLACE(ExtraçãoDados!C52,1,29,"DN"),ISNUMBER(SEARCH("DIRECÇAO DE NAVIOS",ExtraçãoDados!C52,1)),REPLACE(ExtraçãoDados!C52,1,29,"DN"),ISNUMBER(SEARCH("ESQUADRILHA SUBMARIN",ExtraçãoDados!C52,1)),REPLACE(ExtraçãoDados!C52,1,29,"ES"),ISNUMBER(SEARCH("DN",ExtraçãoDados!C52,1)),REPLACE(ExtraçãoDados!C52,1,29,"DN"),ISNUMBER(SEARCH("DIRECÇÃO",ExtraçãoDados!C52,1)),REPLACE(ExtraçãoDados!C52,1,29,"DN"),ISNUMBER(SEARCH("DIRECÇA0",ExtraçãoDados!C52,1)),REPLACE(ExtraçãoDados!C52,1,29,"DN"),ISNUMBER(SEARCH("DIRE",ExtraçãoDados!C52,1)),REPLACE(ExtraçãoDados!C52,1,29,"DN"),ISNUMBER(SEARCH("ESQUADRILHA",ExtraçãoDados!C52,1)),REPLACE(ExtraçãoDados!C52,1,29,"ES"),ISNUMBER(SEARCH("HOSPITAL DA MARINHA",ExtraçãoDados!C52,1)),REPLACE(ExtraçãoDados!C52,1,29,"HM"),ISNUMBER(SEARCH("HOSPITAL",ExtraçãoDados!C52,1)),REPLACE(ExtraçãoDados!C52,1,29,"HM"),ISNUMBER(SEARCH("HM",ExtraçãoDados!C52,1)),REPLACE(ExtraçãoDados!C52,1,29,"HM"),ISNUMBER(SEARCH("SECÇÃO DE APÓSITOS",ExtraçãoDados!C52,1)),REPLACE(ExtraçãoDados!C52,1,29,"HM"))</f>
        <v>#N/A</v>
      </c>
      <c r="E52" s="4" t="e" cm="1">
        <f t="array" ref="E52">_xlfn.IFS(LEN(ExtraçãoDados!B52)=7,YEAR(ExtraçãoDados!D52),LEN(ExtraçãoDados!B52)=10,RIGHT(ExtraçãoDados!B52,4),LEN(ExtraçãoDados!B52)=9,YEAR(ExtraçãoDados!D52),LEN(ExtraçãoDados!B52)=8,YEAR(ExtraçãoDados!D52),LEN(ExtraçãoDados!B52)&gt;7,YEAR(ExtraçãoDados!D52),LEN(ExtraçãoDados!B52)&gt;5,YEAR(ExtraçãoDados!D52),LEN(ExtraçãoDados!B52)&gt;4,YEAR(ExtraçãoDados!D52))</f>
        <v>#N/A</v>
      </c>
      <c r="F52" s="4">
        <f>ExtraçãoDados!E52</f>
        <v>0</v>
      </c>
    </row>
    <row r="53" spans="1:6" x14ac:dyDescent="0.25">
      <c r="A53" s="4">
        <f>ExtraçãoDados!A53</f>
        <v>0</v>
      </c>
      <c r="B53" s="4" t="str" cm="1">
        <f t="array" ref="B53">_xlfn.IFS(LEN(ExtraçãoDados!B53)=12,LEFT(ExtraçãoDados!B53,3),LEN(ExtraçãoDados!B53)=10,LEFT(ExtraçãoDados!B53,5),LEN(ExtraçãoDados!B53)&gt;19,0,LEN(ExtraçãoDados!B53)=9,LEFT(ExtraçãoDados!B53,4),LEN(ExtraçãoDados!B53)=6,LEFT(ExtraçãoDados!B53,3),LEN(ExtraçãoDados!B53)&lt;5,LEFT(ExtraçãoDados!B53,3),LEN(ExtraçãoDados!B53)=8,LEFT(ExtraçãoDados!B53,3),LEN(ExtraçãoDados!B53)=5,LEFT(ExtraçãoDados!B53,5),LEN(ExtraçãoDados!B53)=11,LEFT(ExtraçãoDados!B53,5),LEN(ExtraçãoDados!B53)=7,RIGHT(ExtraçãoDados!B53,6))</f>
        <v/>
      </c>
      <c r="C53" s="4" t="e" cm="1">
        <f t="array" ref="C53">_xlfn.IFS(LEN(B53)=1,"ERRO",LEN(B53)=2,_xlfn.CONCAT("000",B53),LEN(B53)=3,_xlfn.CONCAT("00",B53),LEN(B53)=4,_xlfn.CONCAT("0",B53),LEN(B53)=6,B53,LEN(B53)=7,B53,LEN(B53)=5,B53)</f>
        <v>#N/A</v>
      </c>
      <c r="D53" s="4" t="e" cm="1">
        <f t="array" ref="D53">_xlfn.IFS(ExtraçãoDados!C53={"Direcção de Abastecimento"},REPLACE(ExtraçãoDados!C53="{Direcção de Abastecimento}",1,25,"DA"),ExtraçãoDados!C53={"COMISSÃO CULTURAL DE LMARINHA"},REPLACE(ExtraçãoDados!C53={"COMISSÃO CULTURAL DE LMARINHA"},1,28,"CCM"),ExtraçãoDados!C53={"DIRECÇÃO DE NAVIOS"},REPLACE(ExtraçãoDados!C53={"DIRECÇÃO DE NAVIOS"},1,28,"DN"),ExtraçãoDados!C53={"ESQUADRILHA SUBMARINOS"},REPLACE(ExtraçãoDados!C53={"ESQUADRILHA SUBMARINOS"},1,28,"ES"),ExtraçãoDados!C53={"COMISSÃO MARINHA"},REPLACE(ExtraçãoDados!C53={"COMISSÃO MARINHA"},1,28,"CCM"),ExtraçãoDados!C53={"COMISSÃO CULTURAL DE MARINHA"},REPLACE(ExtraçãoDados!C53={"COMISSÃO CULTURAL DE MARINHA"},1,28,"CCM"),ExtraçãoDados!C53={"CCM"},REPLACE(ExtraçãoDados!C53={"CCM"},1,28,"CCM"),ExtraçãoDados!C53={"DN"},REPLACE(ExtraçãoDados!C53={"DN"},1,28,"DN"),ExtraçãoDados!C53={"ES"},REPLACE(ExtraçãoDados!C53={"ES"},1,28,"ES"),ExtraçãoDados!C53={"DA"},REPLACE(ExtraçãoDados!C53={"DA"},1,28,"DA"),ExtraçãoDados!C53={"DE: ESQUADRILHA SUBMARINOS"},REPLACE(ExtraçãoDados!C53={"DE: ESQUADRILHA SUBMARINOS"},1,28,"ES"),ExtraçãoDados!C53={"DE: COMISSÃO CULTURAL DE LMARINHA"},REPLACE(ExtraçãoDados!C53={"DE: COMISSÃO CULTURAL DE LMARINHA"},1,28,"CCM"),ExtraçãoDados!C53={"ON"},REPLACE(ExtraçãoDados!C53={"ON"},1,28,"DN"),ExtraçãoDados!C53={"ESQ. SUBMARINOS"},REPLACE(ExtraçãoDados!C53={"ESQ. SUBMARINOS"},1,28,"ES"),ExtraçãoDados!C53={"☒ irecção de Abastecimento"},REPLACE(ExtraçãoDados!C53={"☒ irecção de Abastecimento"},1,28,"DA"),ExtraçãoDados!C53={"Direcã d Abtit ço e asecmeno"},REPLACE(ExtraçãoDados!C53={"Direcã d Abtit ço e asecmeno"},1,28,"DA"),ExtraçãoDados!C53={"Diecã d Abtit rço e asecmeno"},REPLACE(ExtraçãoDados!C53={"Diecã d Abtit rço e asecmeno"},1,28,"DA"),ISNUMBER(SEARCH("COMISSÃO",ExtraçãoDados!C53,1)),REPLACE(ExtraçãoDados!C53,1,29,"CCM"),ISNUMBER(SEARCH("DN/DIL/DRT1",ExtraçãoDados!C53,1)),REPLACE(ExtraçãoDados!C53,1,29,"DN"),ISNUMBER(SEARCH("DIRECÇAO DE NAVIOS",ExtraçãoDados!C53,1)),REPLACE(ExtraçãoDados!C53,1,29,"DN"),ISNUMBER(SEARCH("ESQUADRILHA SUBMARIN",ExtraçãoDados!C53,1)),REPLACE(ExtraçãoDados!C53,1,29,"ES"),ISNUMBER(SEARCH("DN",ExtraçãoDados!C53,1)),REPLACE(ExtraçãoDados!C53,1,29,"DN"),ISNUMBER(SEARCH("DIRECÇÃO",ExtraçãoDados!C53,1)),REPLACE(ExtraçãoDados!C53,1,29,"DN"),ISNUMBER(SEARCH("DIRECÇA0",ExtraçãoDados!C53,1)),REPLACE(ExtraçãoDados!C53,1,29,"DN"),ISNUMBER(SEARCH("DIRE",ExtraçãoDados!C53,1)),REPLACE(ExtraçãoDados!C53,1,29,"DN"),ISNUMBER(SEARCH("ESQUADRILHA",ExtraçãoDados!C53,1)),REPLACE(ExtraçãoDados!C53,1,29,"ES"),ISNUMBER(SEARCH("HOSPITAL DA MARINHA",ExtraçãoDados!C53,1)),REPLACE(ExtraçãoDados!C53,1,29,"HM"),ISNUMBER(SEARCH("HOSPITAL",ExtraçãoDados!C53,1)),REPLACE(ExtraçãoDados!C53,1,29,"HM"),ISNUMBER(SEARCH("HM",ExtraçãoDados!C53,1)),REPLACE(ExtraçãoDados!C53,1,29,"HM"),ISNUMBER(SEARCH("SECÇÃO DE APÓSITOS",ExtraçãoDados!C53,1)),REPLACE(ExtraçãoDados!C53,1,29,"HM"))</f>
        <v>#N/A</v>
      </c>
      <c r="E53" s="4" t="e" cm="1">
        <f t="array" ref="E53">_xlfn.IFS(LEN(ExtraçãoDados!B53)=7,YEAR(ExtraçãoDados!D53),LEN(ExtraçãoDados!B53)=10,RIGHT(ExtraçãoDados!B53,4),LEN(ExtraçãoDados!B53)=9,YEAR(ExtraçãoDados!D53),LEN(ExtraçãoDados!B53)=8,YEAR(ExtraçãoDados!D53),LEN(ExtraçãoDados!B53)&gt;7,YEAR(ExtraçãoDados!D53),LEN(ExtraçãoDados!B53)&gt;5,YEAR(ExtraçãoDados!D53),LEN(ExtraçãoDados!B53)&gt;4,YEAR(ExtraçãoDados!D53))</f>
        <v>#N/A</v>
      </c>
      <c r="F53" s="4">
        <f>ExtraçãoDados!E53</f>
        <v>0</v>
      </c>
    </row>
    <row r="54" spans="1:6" x14ac:dyDescent="0.25">
      <c r="A54" s="4">
        <f>ExtraçãoDados!A54</f>
        <v>0</v>
      </c>
      <c r="B54" s="4" t="str" cm="1">
        <f t="array" ref="B54">_xlfn.IFS(LEN(ExtraçãoDados!B54)=12,LEFT(ExtraçãoDados!B54,3),LEN(ExtraçãoDados!B54)=10,LEFT(ExtraçãoDados!B54,5),LEN(ExtraçãoDados!B54)&gt;19,0,LEN(ExtraçãoDados!B54)=9,LEFT(ExtraçãoDados!B54,4),LEN(ExtraçãoDados!B54)=6,LEFT(ExtraçãoDados!B54,3),LEN(ExtraçãoDados!B54)&lt;5,LEFT(ExtraçãoDados!B54,3),LEN(ExtraçãoDados!B54)=8,LEFT(ExtraçãoDados!B54,3),LEN(ExtraçãoDados!B54)=5,LEFT(ExtraçãoDados!B54,5),LEN(ExtraçãoDados!B54)=11,LEFT(ExtraçãoDados!B54,5),LEN(ExtraçãoDados!B54)=7,RIGHT(ExtraçãoDados!B54,6))</f>
        <v/>
      </c>
      <c r="C54" s="4" t="e" cm="1">
        <f t="array" ref="C54">_xlfn.IFS(LEN(B54)=1,"ERRO",LEN(B54)=2,_xlfn.CONCAT("000",B54),LEN(B54)=3,_xlfn.CONCAT("00",B54),LEN(B54)=4,_xlfn.CONCAT("0",B54),LEN(B54)=6,B54,LEN(B54)=7,B54,LEN(B54)=5,B54)</f>
        <v>#N/A</v>
      </c>
      <c r="D54" s="4" t="e" cm="1">
        <f t="array" ref="D54">_xlfn.IFS(ExtraçãoDados!C54={"Direcção de Abastecimento"},REPLACE(ExtraçãoDados!C54="{Direcção de Abastecimento}",1,25,"DA"),ExtraçãoDados!C54={"COMISSÃO CULTURAL DE LMARINHA"},REPLACE(ExtraçãoDados!C54={"COMISSÃO CULTURAL DE LMARINHA"},1,28,"CCM"),ExtraçãoDados!C54={"DIRECÇÃO DE NAVIOS"},REPLACE(ExtraçãoDados!C54={"DIRECÇÃO DE NAVIOS"},1,28,"DN"),ExtraçãoDados!C54={"ESQUADRILHA SUBMARINOS"},REPLACE(ExtraçãoDados!C54={"ESQUADRILHA SUBMARINOS"},1,28,"ES"),ExtraçãoDados!C54={"COMISSÃO MARINHA"},REPLACE(ExtraçãoDados!C54={"COMISSÃO MARINHA"},1,28,"CCM"),ExtraçãoDados!C54={"COMISSÃO CULTURAL DE MARINHA"},REPLACE(ExtraçãoDados!C54={"COMISSÃO CULTURAL DE MARINHA"},1,28,"CCM"),ExtraçãoDados!C54={"CCM"},REPLACE(ExtraçãoDados!C54={"CCM"},1,28,"CCM"),ExtraçãoDados!C54={"DN"},REPLACE(ExtraçãoDados!C54={"DN"},1,28,"DN"),ExtraçãoDados!C54={"ES"},REPLACE(ExtraçãoDados!C54={"ES"},1,28,"ES"),ExtraçãoDados!C54={"DA"},REPLACE(ExtraçãoDados!C54={"DA"},1,28,"DA"),ExtraçãoDados!C54={"DE: ESQUADRILHA SUBMARINOS"},REPLACE(ExtraçãoDados!C54={"DE: ESQUADRILHA SUBMARINOS"},1,28,"ES"),ExtraçãoDados!C54={"DE: COMISSÃO CULTURAL DE LMARINHA"},REPLACE(ExtraçãoDados!C54={"DE: COMISSÃO CULTURAL DE LMARINHA"},1,28,"CCM"),ExtraçãoDados!C54={"ON"},REPLACE(ExtraçãoDados!C54={"ON"},1,28,"DN"),ExtraçãoDados!C54={"ESQ. SUBMARINOS"},REPLACE(ExtraçãoDados!C54={"ESQ. SUBMARINOS"},1,28,"ES"),ExtraçãoDados!C54={"☒ irecção de Abastecimento"},REPLACE(ExtraçãoDados!C54={"☒ irecção de Abastecimento"},1,28,"DA"),ExtraçãoDados!C54={"Direcã d Abtit ço e asecmeno"},REPLACE(ExtraçãoDados!C54={"Direcã d Abtit ço e asecmeno"},1,28,"DA"),ExtraçãoDados!C54={"Diecã d Abtit rço e asecmeno"},REPLACE(ExtraçãoDados!C54={"Diecã d Abtit rço e asecmeno"},1,28,"DA"),ISNUMBER(SEARCH("COMISSÃO",ExtraçãoDados!C54,1)),REPLACE(ExtraçãoDados!C54,1,29,"CCM"),ISNUMBER(SEARCH("DN/DIL/DRT1",ExtraçãoDados!C54,1)),REPLACE(ExtraçãoDados!C54,1,29,"DN"),ISNUMBER(SEARCH("DIRECÇAO DE NAVIOS",ExtraçãoDados!C54,1)),REPLACE(ExtraçãoDados!C54,1,29,"DN"),ISNUMBER(SEARCH("ESQUADRILHA SUBMARIN",ExtraçãoDados!C54,1)),REPLACE(ExtraçãoDados!C54,1,29,"ES"),ISNUMBER(SEARCH("DN",ExtraçãoDados!C54,1)),REPLACE(ExtraçãoDados!C54,1,29,"DN"),ISNUMBER(SEARCH("DIRECÇÃO",ExtraçãoDados!C54,1)),REPLACE(ExtraçãoDados!C54,1,29,"DN"),ISNUMBER(SEARCH("DIRECÇA0",ExtraçãoDados!C54,1)),REPLACE(ExtraçãoDados!C54,1,29,"DN"),ISNUMBER(SEARCH("DIRE",ExtraçãoDados!C54,1)),REPLACE(ExtraçãoDados!C54,1,29,"DN"),ISNUMBER(SEARCH("ESQUADRILHA",ExtraçãoDados!C54,1)),REPLACE(ExtraçãoDados!C54,1,29,"ES"),ISNUMBER(SEARCH("HOSPITAL DA MARINHA",ExtraçãoDados!C54,1)),REPLACE(ExtraçãoDados!C54,1,29,"HM"),ISNUMBER(SEARCH("HOSPITAL",ExtraçãoDados!C54,1)),REPLACE(ExtraçãoDados!C54,1,29,"HM"),ISNUMBER(SEARCH("HM",ExtraçãoDados!C54,1)),REPLACE(ExtraçãoDados!C54,1,29,"HM"),ISNUMBER(SEARCH("SECÇÃO DE APÓSITOS",ExtraçãoDados!C54,1)),REPLACE(ExtraçãoDados!C54,1,29,"HM"))</f>
        <v>#N/A</v>
      </c>
      <c r="E54" s="4" t="e" cm="1">
        <f t="array" ref="E54">_xlfn.IFS(LEN(ExtraçãoDados!B54)=7,YEAR(ExtraçãoDados!D54),LEN(ExtraçãoDados!B54)=10,RIGHT(ExtraçãoDados!B54,4),LEN(ExtraçãoDados!B54)=9,YEAR(ExtraçãoDados!D54),LEN(ExtraçãoDados!B54)=8,YEAR(ExtraçãoDados!D54),LEN(ExtraçãoDados!B54)&gt;7,YEAR(ExtraçãoDados!D54),LEN(ExtraçãoDados!B54)&gt;5,YEAR(ExtraçãoDados!D54),LEN(ExtraçãoDados!B54)&gt;4,YEAR(ExtraçãoDados!D54))</f>
        <v>#N/A</v>
      </c>
      <c r="F54" s="4">
        <f>ExtraçãoDados!E54</f>
        <v>0</v>
      </c>
    </row>
    <row r="55" spans="1:6" x14ac:dyDescent="0.25">
      <c r="A55" s="4">
        <f>ExtraçãoDados!A55</f>
        <v>0</v>
      </c>
      <c r="B55" s="4" t="str" cm="1">
        <f t="array" ref="B55">_xlfn.IFS(LEN(ExtraçãoDados!B55)=12,LEFT(ExtraçãoDados!B55,3),LEN(ExtraçãoDados!B55)=10,LEFT(ExtraçãoDados!B55,5),LEN(ExtraçãoDados!B55)&gt;19,0,LEN(ExtraçãoDados!B55)=9,LEFT(ExtraçãoDados!B55,4),LEN(ExtraçãoDados!B55)=6,LEFT(ExtraçãoDados!B55,3),LEN(ExtraçãoDados!B55)&lt;5,LEFT(ExtraçãoDados!B55,3),LEN(ExtraçãoDados!B55)=8,LEFT(ExtraçãoDados!B55,3),LEN(ExtraçãoDados!B55)=5,LEFT(ExtraçãoDados!B55,5),LEN(ExtraçãoDados!B55)=11,LEFT(ExtraçãoDados!B55,5),LEN(ExtraçãoDados!B55)=7,RIGHT(ExtraçãoDados!B55,6))</f>
        <v/>
      </c>
      <c r="C55" s="4" t="e" cm="1">
        <f t="array" ref="C55">_xlfn.IFS(LEN(B55)=1,"ERRO",LEN(B55)=2,_xlfn.CONCAT("000",B55),LEN(B55)=3,_xlfn.CONCAT("00",B55),LEN(B55)=4,_xlfn.CONCAT("0",B55),LEN(B55)=6,B55,LEN(B55)=7,B55,LEN(B55)=5,B55)</f>
        <v>#N/A</v>
      </c>
      <c r="D55" s="4" t="e" cm="1">
        <f t="array" ref="D55">_xlfn.IFS(ExtraçãoDados!C55={"Direcção de Abastecimento"},REPLACE(ExtraçãoDados!C55="{Direcção de Abastecimento}",1,25,"DA"),ExtraçãoDados!C55={"COMISSÃO CULTURAL DE LMARINHA"},REPLACE(ExtraçãoDados!C55={"COMISSÃO CULTURAL DE LMARINHA"},1,28,"CCM"),ExtraçãoDados!C55={"DIRECÇÃO DE NAVIOS"},REPLACE(ExtraçãoDados!C55={"DIRECÇÃO DE NAVIOS"},1,28,"DN"),ExtraçãoDados!C55={"ESQUADRILHA SUBMARINOS"},REPLACE(ExtraçãoDados!C55={"ESQUADRILHA SUBMARINOS"},1,28,"ES"),ExtraçãoDados!C55={"COMISSÃO MARINHA"},REPLACE(ExtraçãoDados!C55={"COMISSÃO MARINHA"},1,28,"CCM"),ExtraçãoDados!C55={"COMISSÃO CULTURAL DE MARINHA"},REPLACE(ExtraçãoDados!C55={"COMISSÃO CULTURAL DE MARINHA"},1,28,"CCM"),ExtraçãoDados!C55={"CCM"},REPLACE(ExtraçãoDados!C55={"CCM"},1,28,"CCM"),ExtraçãoDados!C55={"DN"},REPLACE(ExtraçãoDados!C55={"DN"},1,28,"DN"),ExtraçãoDados!C55={"ES"},REPLACE(ExtraçãoDados!C55={"ES"},1,28,"ES"),ExtraçãoDados!C55={"DA"},REPLACE(ExtraçãoDados!C55={"DA"},1,28,"DA"),ExtraçãoDados!C55={"DE: ESQUADRILHA SUBMARINOS"},REPLACE(ExtraçãoDados!C55={"DE: ESQUADRILHA SUBMARINOS"},1,28,"ES"),ExtraçãoDados!C55={"DE: COMISSÃO CULTURAL DE LMARINHA"},REPLACE(ExtraçãoDados!C55={"DE: COMISSÃO CULTURAL DE LMARINHA"},1,28,"CCM"),ExtraçãoDados!C55={"ON"},REPLACE(ExtraçãoDados!C55={"ON"},1,28,"DN"),ExtraçãoDados!C55={"ESQ. SUBMARINOS"},REPLACE(ExtraçãoDados!C55={"ESQ. SUBMARINOS"},1,28,"ES"),ExtraçãoDados!C55={"☒ irecção de Abastecimento"},REPLACE(ExtraçãoDados!C55={"☒ irecção de Abastecimento"},1,28,"DA"),ExtraçãoDados!C55={"Direcã d Abtit ço e asecmeno"},REPLACE(ExtraçãoDados!C55={"Direcã d Abtit ço e asecmeno"},1,28,"DA"),ExtraçãoDados!C55={"Diecã d Abtit rço e asecmeno"},REPLACE(ExtraçãoDados!C55={"Diecã d Abtit rço e asecmeno"},1,28,"DA"),ISNUMBER(SEARCH("COMISSÃO",ExtraçãoDados!C55,1)),REPLACE(ExtraçãoDados!C55,1,29,"CCM"),ISNUMBER(SEARCH("DN/DIL/DRT1",ExtraçãoDados!C55,1)),REPLACE(ExtraçãoDados!C55,1,29,"DN"),ISNUMBER(SEARCH("DIRECÇAO DE NAVIOS",ExtraçãoDados!C55,1)),REPLACE(ExtraçãoDados!C55,1,29,"DN"),ISNUMBER(SEARCH("ESQUADRILHA SUBMARIN",ExtraçãoDados!C55,1)),REPLACE(ExtraçãoDados!C55,1,29,"ES"),ISNUMBER(SEARCH("DN",ExtraçãoDados!C55,1)),REPLACE(ExtraçãoDados!C55,1,29,"DN"),ISNUMBER(SEARCH("DIRECÇÃO",ExtraçãoDados!C55,1)),REPLACE(ExtraçãoDados!C55,1,29,"DN"),ISNUMBER(SEARCH("DIRECÇA0",ExtraçãoDados!C55,1)),REPLACE(ExtraçãoDados!C55,1,29,"DN"),ISNUMBER(SEARCH("DIRE",ExtraçãoDados!C55,1)),REPLACE(ExtraçãoDados!C55,1,29,"DN"),ISNUMBER(SEARCH("ESQUADRILHA",ExtraçãoDados!C55,1)),REPLACE(ExtraçãoDados!C55,1,29,"ES"),ISNUMBER(SEARCH("HOSPITAL DA MARINHA",ExtraçãoDados!C55,1)),REPLACE(ExtraçãoDados!C55,1,29,"HM"),ISNUMBER(SEARCH("HOSPITAL",ExtraçãoDados!C55,1)),REPLACE(ExtraçãoDados!C55,1,29,"HM"),ISNUMBER(SEARCH("HM",ExtraçãoDados!C55,1)),REPLACE(ExtraçãoDados!C55,1,29,"HM"),ISNUMBER(SEARCH("SECÇÃO DE APÓSITOS",ExtraçãoDados!C55,1)),REPLACE(ExtraçãoDados!C55,1,29,"HM"))</f>
        <v>#N/A</v>
      </c>
      <c r="E55" s="4" t="e" cm="1">
        <f t="array" ref="E55">_xlfn.IFS(LEN(ExtraçãoDados!B55)=7,YEAR(ExtraçãoDados!D55),LEN(ExtraçãoDados!B55)=10,RIGHT(ExtraçãoDados!B55,4),LEN(ExtraçãoDados!B55)=9,YEAR(ExtraçãoDados!D55),LEN(ExtraçãoDados!B55)=8,YEAR(ExtraçãoDados!D55),LEN(ExtraçãoDados!B55)&gt;7,YEAR(ExtraçãoDados!D55),LEN(ExtraçãoDados!B55)&gt;5,YEAR(ExtraçãoDados!D55),LEN(ExtraçãoDados!B55)&gt;4,YEAR(ExtraçãoDados!D55))</f>
        <v>#N/A</v>
      </c>
      <c r="F55" s="4">
        <f>ExtraçãoDados!E55</f>
        <v>0</v>
      </c>
    </row>
    <row r="56" spans="1:6" x14ac:dyDescent="0.25">
      <c r="A56" s="4">
        <f>ExtraçãoDados!A56</f>
        <v>0</v>
      </c>
      <c r="B56" s="4" t="str" cm="1">
        <f t="array" ref="B56">_xlfn.IFS(LEN(ExtraçãoDados!B56)=12,LEFT(ExtraçãoDados!B56,3),LEN(ExtraçãoDados!B56)=10,LEFT(ExtraçãoDados!B56,5),LEN(ExtraçãoDados!B56)&gt;19,0,LEN(ExtraçãoDados!B56)=9,LEFT(ExtraçãoDados!B56,4),LEN(ExtraçãoDados!B56)=6,LEFT(ExtraçãoDados!B56,3),LEN(ExtraçãoDados!B56)&lt;5,LEFT(ExtraçãoDados!B56,3),LEN(ExtraçãoDados!B56)=8,LEFT(ExtraçãoDados!B56,3),LEN(ExtraçãoDados!B56)=5,LEFT(ExtraçãoDados!B56,5),LEN(ExtraçãoDados!B56)=11,LEFT(ExtraçãoDados!B56,5),LEN(ExtraçãoDados!B56)=7,RIGHT(ExtraçãoDados!B56,6))</f>
        <v/>
      </c>
      <c r="C56" s="4" t="e" cm="1">
        <f t="array" ref="C56">_xlfn.IFS(LEN(B56)=1,"ERRO",LEN(B56)=2,_xlfn.CONCAT("000",B56),LEN(B56)=3,_xlfn.CONCAT("00",B56),LEN(B56)=4,_xlfn.CONCAT("0",B56),LEN(B56)=6,B56,LEN(B56)=7,B56,LEN(B56)=5,B56)</f>
        <v>#N/A</v>
      </c>
      <c r="D56" s="4" t="e" cm="1">
        <f t="array" ref="D56">_xlfn.IFS(ExtraçãoDados!C56={"Direcção de Abastecimento"},REPLACE(ExtraçãoDados!C56="{Direcção de Abastecimento}",1,25,"DA"),ExtraçãoDados!C56={"COMISSÃO CULTURAL DE LMARINHA"},REPLACE(ExtraçãoDados!C56={"COMISSÃO CULTURAL DE LMARINHA"},1,28,"CCM"),ExtraçãoDados!C56={"DIRECÇÃO DE NAVIOS"},REPLACE(ExtraçãoDados!C56={"DIRECÇÃO DE NAVIOS"},1,28,"DN"),ExtraçãoDados!C56={"ESQUADRILHA SUBMARINOS"},REPLACE(ExtraçãoDados!C56={"ESQUADRILHA SUBMARINOS"},1,28,"ES"),ExtraçãoDados!C56={"COMISSÃO MARINHA"},REPLACE(ExtraçãoDados!C56={"COMISSÃO MARINHA"},1,28,"CCM"),ExtraçãoDados!C56={"COMISSÃO CULTURAL DE MARINHA"},REPLACE(ExtraçãoDados!C56={"COMISSÃO CULTURAL DE MARINHA"},1,28,"CCM"),ExtraçãoDados!C56={"CCM"},REPLACE(ExtraçãoDados!C56={"CCM"},1,28,"CCM"),ExtraçãoDados!C56={"DN"},REPLACE(ExtraçãoDados!C56={"DN"},1,28,"DN"),ExtraçãoDados!C56={"ES"},REPLACE(ExtraçãoDados!C56={"ES"},1,28,"ES"),ExtraçãoDados!C56={"DA"},REPLACE(ExtraçãoDados!C56={"DA"},1,28,"DA"),ExtraçãoDados!C56={"DE: ESQUADRILHA SUBMARINOS"},REPLACE(ExtraçãoDados!C56={"DE: ESQUADRILHA SUBMARINOS"},1,28,"ES"),ExtraçãoDados!C56={"DE: COMISSÃO CULTURAL DE LMARINHA"},REPLACE(ExtraçãoDados!C56={"DE: COMISSÃO CULTURAL DE LMARINHA"},1,28,"CCM"),ExtraçãoDados!C56={"ON"},REPLACE(ExtraçãoDados!C56={"ON"},1,28,"DN"),ExtraçãoDados!C56={"ESQ. SUBMARINOS"},REPLACE(ExtraçãoDados!C56={"ESQ. SUBMARINOS"},1,28,"ES"),ExtraçãoDados!C56={"☒ irecção de Abastecimento"},REPLACE(ExtraçãoDados!C56={"☒ irecção de Abastecimento"},1,28,"DA"),ExtraçãoDados!C56={"Direcã d Abtit ço e asecmeno"},REPLACE(ExtraçãoDados!C56={"Direcã d Abtit ço e asecmeno"},1,28,"DA"),ExtraçãoDados!C56={"Diecã d Abtit rço e asecmeno"},REPLACE(ExtraçãoDados!C56={"Diecã d Abtit rço e asecmeno"},1,28,"DA"),ISNUMBER(SEARCH("COMISSÃO",ExtraçãoDados!C56,1)),REPLACE(ExtraçãoDados!C56,1,29,"CCM"),ISNUMBER(SEARCH("DN/DIL/DRT1",ExtraçãoDados!C56,1)),REPLACE(ExtraçãoDados!C56,1,29,"DN"),ISNUMBER(SEARCH("DIRECÇAO DE NAVIOS",ExtraçãoDados!C56,1)),REPLACE(ExtraçãoDados!C56,1,29,"DN"),ISNUMBER(SEARCH("ESQUADRILHA SUBMARIN",ExtraçãoDados!C56,1)),REPLACE(ExtraçãoDados!C56,1,29,"ES"),ISNUMBER(SEARCH("DN",ExtraçãoDados!C56,1)),REPLACE(ExtraçãoDados!C56,1,29,"DN"),ISNUMBER(SEARCH("DIRECÇÃO",ExtraçãoDados!C56,1)),REPLACE(ExtraçãoDados!C56,1,29,"DN"),ISNUMBER(SEARCH("DIRECÇA0",ExtraçãoDados!C56,1)),REPLACE(ExtraçãoDados!C56,1,29,"DN"),ISNUMBER(SEARCH("DIRE",ExtraçãoDados!C56,1)),REPLACE(ExtraçãoDados!C56,1,29,"DN"),ISNUMBER(SEARCH("ESQUADRILHA",ExtraçãoDados!C56,1)),REPLACE(ExtraçãoDados!C56,1,29,"ES"),ISNUMBER(SEARCH("HOSPITAL DA MARINHA",ExtraçãoDados!C56,1)),REPLACE(ExtraçãoDados!C56,1,29,"HM"),ISNUMBER(SEARCH("HOSPITAL",ExtraçãoDados!C56,1)),REPLACE(ExtraçãoDados!C56,1,29,"HM"),ISNUMBER(SEARCH("HM",ExtraçãoDados!C56,1)),REPLACE(ExtraçãoDados!C56,1,29,"HM"),ISNUMBER(SEARCH("SECÇÃO DE APÓSITOS",ExtraçãoDados!C56,1)),REPLACE(ExtraçãoDados!C56,1,29,"HM"))</f>
        <v>#N/A</v>
      </c>
      <c r="E56" s="4" t="e" cm="1">
        <f t="array" ref="E56">_xlfn.IFS(LEN(ExtraçãoDados!B56)=7,YEAR(ExtraçãoDados!D56),LEN(ExtraçãoDados!B56)=10,RIGHT(ExtraçãoDados!B56,4),LEN(ExtraçãoDados!B56)=9,YEAR(ExtraçãoDados!D56),LEN(ExtraçãoDados!B56)=8,YEAR(ExtraçãoDados!D56),LEN(ExtraçãoDados!B56)&gt;7,YEAR(ExtraçãoDados!D56),LEN(ExtraçãoDados!B56)&gt;5,YEAR(ExtraçãoDados!D56),LEN(ExtraçãoDados!B56)&gt;4,YEAR(ExtraçãoDados!D56))</f>
        <v>#N/A</v>
      </c>
      <c r="F56" s="4">
        <f>ExtraçãoDados!E56</f>
        <v>0</v>
      </c>
    </row>
    <row r="57" spans="1:6" x14ac:dyDescent="0.25">
      <c r="A57" s="4">
        <f>ExtraçãoDados!A57</f>
        <v>0</v>
      </c>
      <c r="B57" s="4" t="str" cm="1">
        <f t="array" ref="B57">_xlfn.IFS(LEN(ExtraçãoDados!B57)=12,LEFT(ExtraçãoDados!B57,3),LEN(ExtraçãoDados!B57)=10,LEFT(ExtraçãoDados!B57,5),LEN(ExtraçãoDados!B57)&gt;19,0,LEN(ExtraçãoDados!B57)=9,LEFT(ExtraçãoDados!B57,4),LEN(ExtraçãoDados!B57)=6,LEFT(ExtraçãoDados!B57,3),LEN(ExtraçãoDados!B57)&lt;5,LEFT(ExtraçãoDados!B57,3),LEN(ExtraçãoDados!B57)=8,LEFT(ExtraçãoDados!B57,3),LEN(ExtraçãoDados!B57)=5,LEFT(ExtraçãoDados!B57,5),LEN(ExtraçãoDados!B57)=11,LEFT(ExtraçãoDados!B57,5),LEN(ExtraçãoDados!B57)=7,RIGHT(ExtraçãoDados!B57,6))</f>
        <v/>
      </c>
      <c r="C57" s="4" t="e" cm="1">
        <f t="array" ref="C57">_xlfn.IFS(LEN(B57)=1,"ERRO",LEN(B57)=2,_xlfn.CONCAT("000",B57),LEN(B57)=3,_xlfn.CONCAT("00",B57),LEN(B57)=4,_xlfn.CONCAT("0",B57),LEN(B57)=6,B57,LEN(B57)=7,B57,LEN(B57)=5,B57)</f>
        <v>#N/A</v>
      </c>
      <c r="D57" s="4" t="e" cm="1">
        <f t="array" ref="D57">_xlfn.IFS(ExtraçãoDados!C57={"Direcção de Abastecimento"},REPLACE(ExtraçãoDados!C57="{Direcção de Abastecimento}",1,25,"DA"),ExtraçãoDados!C57={"COMISSÃO CULTURAL DE LMARINHA"},REPLACE(ExtraçãoDados!C57={"COMISSÃO CULTURAL DE LMARINHA"},1,28,"CCM"),ExtraçãoDados!C57={"DIRECÇÃO DE NAVIOS"},REPLACE(ExtraçãoDados!C57={"DIRECÇÃO DE NAVIOS"},1,28,"DN"),ExtraçãoDados!C57={"ESQUADRILHA SUBMARINOS"},REPLACE(ExtraçãoDados!C57={"ESQUADRILHA SUBMARINOS"},1,28,"ES"),ExtraçãoDados!C57={"COMISSÃO MARINHA"},REPLACE(ExtraçãoDados!C57={"COMISSÃO MARINHA"},1,28,"CCM"),ExtraçãoDados!C57={"COMISSÃO CULTURAL DE MARINHA"},REPLACE(ExtraçãoDados!C57={"COMISSÃO CULTURAL DE MARINHA"},1,28,"CCM"),ExtraçãoDados!C57={"CCM"},REPLACE(ExtraçãoDados!C57={"CCM"},1,28,"CCM"),ExtraçãoDados!C57={"DN"},REPLACE(ExtraçãoDados!C57={"DN"},1,28,"DN"),ExtraçãoDados!C57={"ES"},REPLACE(ExtraçãoDados!C57={"ES"},1,28,"ES"),ExtraçãoDados!C57={"DA"},REPLACE(ExtraçãoDados!C57={"DA"},1,28,"DA"),ExtraçãoDados!C57={"DE: ESQUADRILHA SUBMARINOS"},REPLACE(ExtraçãoDados!C57={"DE: ESQUADRILHA SUBMARINOS"},1,28,"ES"),ExtraçãoDados!C57={"DE: COMISSÃO CULTURAL DE LMARINHA"},REPLACE(ExtraçãoDados!C57={"DE: COMISSÃO CULTURAL DE LMARINHA"},1,28,"CCM"),ExtraçãoDados!C57={"ON"},REPLACE(ExtraçãoDados!C57={"ON"},1,28,"DN"),ExtraçãoDados!C57={"ESQ. SUBMARINOS"},REPLACE(ExtraçãoDados!C57={"ESQ. SUBMARINOS"},1,28,"ES"),ExtraçãoDados!C57={"☒ irecção de Abastecimento"},REPLACE(ExtraçãoDados!C57={"☒ irecção de Abastecimento"},1,28,"DA"),ExtraçãoDados!C57={"Direcã d Abtit ço e asecmeno"},REPLACE(ExtraçãoDados!C57={"Direcã d Abtit ço e asecmeno"},1,28,"DA"),ExtraçãoDados!C57={"Diecã d Abtit rço e asecmeno"},REPLACE(ExtraçãoDados!C57={"Diecã d Abtit rço e asecmeno"},1,28,"DA"),ISNUMBER(SEARCH("COMISSÃO",ExtraçãoDados!C57,1)),REPLACE(ExtraçãoDados!C57,1,29,"CCM"),ISNUMBER(SEARCH("DN/DIL/DRT1",ExtraçãoDados!C57,1)),REPLACE(ExtraçãoDados!C57,1,29,"DN"),ISNUMBER(SEARCH("DIRECÇAO DE NAVIOS",ExtraçãoDados!C57,1)),REPLACE(ExtraçãoDados!C57,1,29,"DN"),ISNUMBER(SEARCH("ESQUADRILHA SUBMARIN",ExtraçãoDados!C57,1)),REPLACE(ExtraçãoDados!C57,1,29,"ES"),ISNUMBER(SEARCH("DN",ExtraçãoDados!C57,1)),REPLACE(ExtraçãoDados!C57,1,29,"DN"),ISNUMBER(SEARCH("DIRECÇÃO",ExtraçãoDados!C57,1)),REPLACE(ExtraçãoDados!C57,1,29,"DN"),ISNUMBER(SEARCH("DIRECÇA0",ExtraçãoDados!C57,1)),REPLACE(ExtraçãoDados!C57,1,29,"DN"),ISNUMBER(SEARCH("DIRE",ExtraçãoDados!C57,1)),REPLACE(ExtraçãoDados!C57,1,29,"DN"),ISNUMBER(SEARCH("ESQUADRILHA",ExtraçãoDados!C57,1)),REPLACE(ExtraçãoDados!C57,1,29,"ES"),ISNUMBER(SEARCH("HOSPITAL DA MARINHA",ExtraçãoDados!C57,1)),REPLACE(ExtraçãoDados!C57,1,29,"HM"),ISNUMBER(SEARCH("HOSPITAL",ExtraçãoDados!C57,1)),REPLACE(ExtraçãoDados!C57,1,29,"HM"),ISNUMBER(SEARCH("HM",ExtraçãoDados!C57,1)),REPLACE(ExtraçãoDados!C57,1,29,"HM"),ISNUMBER(SEARCH("SECÇÃO DE APÓSITOS",ExtraçãoDados!C57,1)),REPLACE(ExtraçãoDados!C57,1,29,"HM"))</f>
        <v>#N/A</v>
      </c>
      <c r="E57" s="4" t="e" cm="1">
        <f t="array" ref="E57">_xlfn.IFS(LEN(ExtraçãoDados!B57)=7,YEAR(ExtraçãoDados!D57),LEN(ExtraçãoDados!B57)=10,RIGHT(ExtraçãoDados!B57,4),LEN(ExtraçãoDados!B57)=9,YEAR(ExtraçãoDados!D57),LEN(ExtraçãoDados!B57)=8,YEAR(ExtraçãoDados!D57),LEN(ExtraçãoDados!B57)&gt;7,YEAR(ExtraçãoDados!D57),LEN(ExtraçãoDados!B57)&gt;5,YEAR(ExtraçãoDados!D57),LEN(ExtraçãoDados!B57)&gt;4,YEAR(ExtraçãoDados!D57))</f>
        <v>#N/A</v>
      </c>
      <c r="F57" s="4">
        <f>ExtraçãoDados!E57</f>
        <v>0</v>
      </c>
    </row>
    <row r="58" spans="1:6" x14ac:dyDescent="0.25">
      <c r="A58" s="4">
        <f>ExtraçãoDados!A58</f>
        <v>0</v>
      </c>
      <c r="B58" s="4" t="str" cm="1">
        <f t="array" ref="B58">_xlfn.IFS(LEN(ExtraçãoDados!B58)=12,LEFT(ExtraçãoDados!B58,3),LEN(ExtraçãoDados!B58)=10,LEFT(ExtraçãoDados!B58,5),LEN(ExtraçãoDados!B58)&gt;19,0,LEN(ExtraçãoDados!B58)=9,LEFT(ExtraçãoDados!B58,4),LEN(ExtraçãoDados!B58)=6,LEFT(ExtraçãoDados!B58,3),LEN(ExtraçãoDados!B58)&lt;5,LEFT(ExtraçãoDados!B58,3),LEN(ExtraçãoDados!B58)=8,LEFT(ExtraçãoDados!B58,3),LEN(ExtraçãoDados!B58)=5,LEFT(ExtraçãoDados!B58,5),LEN(ExtraçãoDados!B58)=11,LEFT(ExtraçãoDados!B58,5),LEN(ExtraçãoDados!B58)=7,RIGHT(ExtraçãoDados!B58,6))</f>
        <v/>
      </c>
      <c r="C58" s="4" t="e" cm="1">
        <f t="array" ref="C58">_xlfn.IFS(LEN(B58)=1,"ERRO",LEN(B58)=2,_xlfn.CONCAT("000",B58),LEN(B58)=3,_xlfn.CONCAT("00",B58),LEN(B58)=4,_xlfn.CONCAT("0",B58),LEN(B58)=6,B58,LEN(B58)=7,B58,LEN(B58)=5,B58)</f>
        <v>#N/A</v>
      </c>
      <c r="D58" s="4" t="e" cm="1">
        <f t="array" ref="D58">_xlfn.IFS(ExtraçãoDados!C58={"Direcção de Abastecimento"},REPLACE(ExtraçãoDados!C58="{Direcção de Abastecimento}",1,25,"DA"),ExtraçãoDados!C58={"COMISSÃO CULTURAL DE LMARINHA"},REPLACE(ExtraçãoDados!C58={"COMISSÃO CULTURAL DE LMARINHA"},1,28,"CCM"),ExtraçãoDados!C58={"DIRECÇÃO DE NAVIOS"},REPLACE(ExtraçãoDados!C58={"DIRECÇÃO DE NAVIOS"},1,28,"DN"),ExtraçãoDados!C58={"ESQUADRILHA SUBMARINOS"},REPLACE(ExtraçãoDados!C58={"ESQUADRILHA SUBMARINOS"},1,28,"ES"),ExtraçãoDados!C58={"COMISSÃO MARINHA"},REPLACE(ExtraçãoDados!C58={"COMISSÃO MARINHA"},1,28,"CCM"),ExtraçãoDados!C58={"COMISSÃO CULTURAL DE MARINHA"},REPLACE(ExtraçãoDados!C58={"COMISSÃO CULTURAL DE MARINHA"},1,28,"CCM"),ExtraçãoDados!C58={"CCM"},REPLACE(ExtraçãoDados!C58={"CCM"},1,28,"CCM"),ExtraçãoDados!C58={"DN"},REPLACE(ExtraçãoDados!C58={"DN"},1,28,"DN"),ExtraçãoDados!C58={"ES"},REPLACE(ExtraçãoDados!C58={"ES"},1,28,"ES"),ExtraçãoDados!C58={"DA"},REPLACE(ExtraçãoDados!C58={"DA"},1,28,"DA"),ExtraçãoDados!C58={"DE: ESQUADRILHA SUBMARINOS"},REPLACE(ExtraçãoDados!C58={"DE: ESQUADRILHA SUBMARINOS"},1,28,"ES"),ExtraçãoDados!C58={"DE: COMISSÃO CULTURAL DE LMARINHA"},REPLACE(ExtraçãoDados!C58={"DE: COMISSÃO CULTURAL DE LMARINHA"},1,28,"CCM"),ExtraçãoDados!C58={"ON"},REPLACE(ExtraçãoDados!C58={"ON"},1,28,"DN"),ExtraçãoDados!C58={"ESQ. SUBMARINOS"},REPLACE(ExtraçãoDados!C58={"ESQ. SUBMARINOS"},1,28,"ES"),ExtraçãoDados!C58={"☒ irecção de Abastecimento"},REPLACE(ExtraçãoDados!C58={"☒ irecção de Abastecimento"},1,28,"DA"),ExtraçãoDados!C58={"Direcã d Abtit ço e asecmeno"},REPLACE(ExtraçãoDados!C58={"Direcã d Abtit ço e asecmeno"},1,28,"DA"),ExtraçãoDados!C58={"Diecã d Abtit rço e asecmeno"},REPLACE(ExtraçãoDados!C58={"Diecã d Abtit rço e asecmeno"},1,28,"DA"),ISNUMBER(SEARCH("COMISSÃO",ExtraçãoDados!C58,1)),REPLACE(ExtraçãoDados!C58,1,29,"CCM"),ISNUMBER(SEARCH("DN/DIL/DRT1",ExtraçãoDados!C58,1)),REPLACE(ExtraçãoDados!C58,1,29,"DN"),ISNUMBER(SEARCH("DIRECÇAO DE NAVIOS",ExtraçãoDados!C58,1)),REPLACE(ExtraçãoDados!C58,1,29,"DN"),ISNUMBER(SEARCH("ESQUADRILHA SUBMARIN",ExtraçãoDados!C58,1)),REPLACE(ExtraçãoDados!C58,1,29,"ES"),ISNUMBER(SEARCH("DN",ExtraçãoDados!C58,1)),REPLACE(ExtraçãoDados!C58,1,29,"DN"),ISNUMBER(SEARCH("DIRECÇÃO",ExtraçãoDados!C58,1)),REPLACE(ExtraçãoDados!C58,1,29,"DN"),ISNUMBER(SEARCH("DIRECÇA0",ExtraçãoDados!C58,1)),REPLACE(ExtraçãoDados!C58,1,29,"DN"),ISNUMBER(SEARCH("DIRE",ExtraçãoDados!C58,1)),REPLACE(ExtraçãoDados!C58,1,29,"DN"),ISNUMBER(SEARCH("ESQUADRILHA",ExtraçãoDados!C58,1)),REPLACE(ExtraçãoDados!C58,1,29,"ES"),ISNUMBER(SEARCH("HOSPITAL DA MARINHA",ExtraçãoDados!C58,1)),REPLACE(ExtraçãoDados!C58,1,29,"HM"),ISNUMBER(SEARCH("HOSPITAL",ExtraçãoDados!C58,1)),REPLACE(ExtraçãoDados!C58,1,29,"HM"),ISNUMBER(SEARCH("HM",ExtraçãoDados!C58,1)),REPLACE(ExtraçãoDados!C58,1,29,"HM"),ISNUMBER(SEARCH("SECÇÃO DE APÓSITOS",ExtraçãoDados!C58,1)),REPLACE(ExtraçãoDados!C58,1,29,"HM"))</f>
        <v>#N/A</v>
      </c>
      <c r="E58" s="4" t="e" cm="1">
        <f t="array" ref="E58">_xlfn.IFS(LEN(ExtraçãoDados!B58)=7,YEAR(ExtraçãoDados!D58),LEN(ExtraçãoDados!B58)=10,RIGHT(ExtraçãoDados!B58,4),LEN(ExtraçãoDados!B58)=9,YEAR(ExtraçãoDados!D58),LEN(ExtraçãoDados!B58)=8,YEAR(ExtraçãoDados!D58),LEN(ExtraçãoDados!B58)&gt;7,YEAR(ExtraçãoDados!D58),LEN(ExtraçãoDados!B58)&gt;5,YEAR(ExtraçãoDados!D58),LEN(ExtraçãoDados!B58)&gt;4,YEAR(ExtraçãoDados!D58))</f>
        <v>#N/A</v>
      </c>
      <c r="F58" s="4">
        <f>ExtraçãoDados!E58</f>
        <v>0</v>
      </c>
    </row>
    <row r="59" spans="1:6" x14ac:dyDescent="0.25">
      <c r="A59" s="4">
        <f>ExtraçãoDados!A59</f>
        <v>0</v>
      </c>
      <c r="B59" s="4" t="str" cm="1">
        <f t="array" ref="B59">_xlfn.IFS(LEN(ExtraçãoDados!B59)=12,LEFT(ExtraçãoDados!B59,3),LEN(ExtraçãoDados!B59)=10,LEFT(ExtraçãoDados!B59,5),LEN(ExtraçãoDados!B59)&gt;19,0,LEN(ExtraçãoDados!B59)=9,LEFT(ExtraçãoDados!B59,4),LEN(ExtraçãoDados!B59)=6,LEFT(ExtraçãoDados!B59,3),LEN(ExtraçãoDados!B59)&lt;5,LEFT(ExtraçãoDados!B59,3),LEN(ExtraçãoDados!B59)=8,LEFT(ExtraçãoDados!B59,3),LEN(ExtraçãoDados!B59)=5,LEFT(ExtraçãoDados!B59,5),LEN(ExtraçãoDados!B59)=11,LEFT(ExtraçãoDados!B59,5),LEN(ExtraçãoDados!B59)=7,RIGHT(ExtraçãoDados!B59,6))</f>
        <v/>
      </c>
      <c r="C59" s="4" t="e" cm="1">
        <f t="array" ref="C59">_xlfn.IFS(LEN(B59)=1,"ERRO",LEN(B59)=2,_xlfn.CONCAT("000",B59),LEN(B59)=3,_xlfn.CONCAT("00",B59),LEN(B59)=4,_xlfn.CONCAT("0",B59),LEN(B59)=6,B59,LEN(B59)=7,B59,LEN(B59)=5,B59)</f>
        <v>#N/A</v>
      </c>
      <c r="D59" s="4" t="e" cm="1">
        <f t="array" ref="D59">_xlfn.IFS(ExtraçãoDados!C59={"Direcção de Abastecimento"},REPLACE(ExtraçãoDados!C59="{Direcção de Abastecimento}",1,25,"DA"),ExtraçãoDados!C59={"COMISSÃO CULTURAL DE LMARINHA"},REPLACE(ExtraçãoDados!C59={"COMISSÃO CULTURAL DE LMARINHA"},1,28,"CCM"),ExtraçãoDados!C59={"DIRECÇÃO DE NAVIOS"},REPLACE(ExtraçãoDados!C59={"DIRECÇÃO DE NAVIOS"},1,28,"DN"),ExtraçãoDados!C59={"ESQUADRILHA SUBMARINOS"},REPLACE(ExtraçãoDados!C59={"ESQUADRILHA SUBMARINOS"},1,28,"ES"),ExtraçãoDados!C59={"COMISSÃO MARINHA"},REPLACE(ExtraçãoDados!C59={"COMISSÃO MARINHA"},1,28,"CCM"),ExtraçãoDados!C59={"COMISSÃO CULTURAL DE MARINHA"},REPLACE(ExtraçãoDados!C59={"COMISSÃO CULTURAL DE MARINHA"},1,28,"CCM"),ExtraçãoDados!C59={"CCM"},REPLACE(ExtraçãoDados!C59={"CCM"},1,28,"CCM"),ExtraçãoDados!C59={"DN"},REPLACE(ExtraçãoDados!C59={"DN"},1,28,"DN"),ExtraçãoDados!C59={"ES"},REPLACE(ExtraçãoDados!C59={"ES"},1,28,"ES"),ExtraçãoDados!C59={"DA"},REPLACE(ExtraçãoDados!C59={"DA"},1,28,"DA"),ExtraçãoDados!C59={"DE: ESQUADRILHA SUBMARINOS"},REPLACE(ExtraçãoDados!C59={"DE: ESQUADRILHA SUBMARINOS"},1,28,"ES"),ExtraçãoDados!C59={"DE: COMISSÃO CULTURAL DE LMARINHA"},REPLACE(ExtraçãoDados!C59={"DE: COMISSÃO CULTURAL DE LMARINHA"},1,28,"CCM"),ExtraçãoDados!C59={"ON"},REPLACE(ExtraçãoDados!C59={"ON"},1,28,"DN"),ExtraçãoDados!C59={"ESQ. SUBMARINOS"},REPLACE(ExtraçãoDados!C59={"ESQ. SUBMARINOS"},1,28,"ES"),ExtraçãoDados!C59={"☒ irecção de Abastecimento"},REPLACE(ExtraçãoDados!C59={"☒ irecção de Abastecimento"},1,28,"DA"),ExtraçãoDados!C59={"Direcã d Abtit ço e asecmeno"},REPLACE(ExtraçãoDados!C59={"Direcã d Abtit ço e asecmeno"},1,28,"DA"),ExtraçãoDados!C59={"Diecã d Abtit rço e asecmeno"},REPLACE(ExtraçãoDados!C59={"Diecã d Abtit rço e asecmeno"},1,28,"DA"),ISNUMBER(SEARCH("COMISSÃO",ExtraçãoDados!C59,1)),REPLACE(ExtraçãoDados!C59,1,29,"CCM"),ISNUMBER(SEARCH("DN/DIL/DRT1",ExtraçãoDados!C59,1)),REPLACE(ExtraçãoDados!C59,1,29,"DN"),ISNUMBER(SEARCH("DIRECÇAO DE NAVIOS",ExtraçãoDados!C59,1)),REPLACE(ExtraçãoDados!C59,1,29,"DN"),ISNUMBER(SEARCH("ESQUADRILHA SUBMARIN",ExtraçãoDados!C59,1)),REPLACE(ExtraçãoDados!C59,1,29,"ES"),ISNUMBER(SEARCH("DN",ExtraçãoDados!C59,1)),REPLACE(ExtraçãoDados!C59,1,29,"DN"),ISNUMBER(SEARCH("DIRECÇÃO",ExtraçãoDados!C59,1)),REPLACE(ExtraçãoDados!C59,1,29,"DN"),ISNUMBER(SEARCH("DIRECÇA0",ExtraçãoDados!C59,1)),REPLACE(ExtraçãoDados!C59,1,29,"DN"),ISNUMBER(SEARCH("DIRE",ExtraçãoDados!C59,1)),REPLACE(ExtraçãoDados!C59,1,29,"DN"),ISNUMBER(SEARCH("ESQUADRILHA",ExtraçãoDados!C59,1)),REPLACE(ExtraçãoDados!C59,1,29,"ES"),ISNUMBER(SEARCH("HOSPITAL DA MARINHA",ExtraçãoDados!C59,1)),REPLACE(ExtraçãoDados!C59,1,29,"HM"),ISNUMBER(SEARCH("HOSPITAL",ExtraçãoDados!C59,1)),REPLACE(ExtraçãoDados!C59,1,29,"HM"),ISNUMBER(SEARCH("HM",ExtraçãoDados!C59,1)),REPLACE(ExtraçãoDados!C59,1,29,"HM"),ISNUMBER(SEARCH("SECÇÃO DE APÓSITOS",ExtraçãoDados!C59,1)),REPLACE(ExtraçãoDados!C59,1,29,"HM"))</f>
        <v>#N/A</v>
      </c>
      <c r="E59" s="4" t="e" cm="1">
        <f t="array" ref="E59">_xlfn.IFS(LEN(ExtraçãoDados!B59)=7,YEAR(ExtraçãoDados!D59),LEN(ExtraçãoDados!B59)=10,RIGHT(ExtraçãoDados!B59,4),LEN(ExtraçãoDados!B59)=9,YEAR(ExtraçãoDados!D59),LEN(ExtraçãoDados!B59)=8,YEAR(ExtraçãoDados!D59),LEN(ExtraçãoDados!B59)&gt;7,YEAR(ExtraçãoDados!D59),LEN(ExtraçãoDados!B59)&gt;5,YEAR(ExtraçãoDados!D59),LEN(ExtraçãoDados!B59)&gt;4,YEAR(ExtraçãoDados!D59))</f>
        <v>#N/A</v>
      </c>
      <c r="F59" s="4">
        <f>ExtraçãoDados!E59</f>
        <v>0</v>
      </c>
    </row>
    <row r="60" spans="1:6" x14ac:dyDescent="0.25">
      <c r="A60" s="4">
        <f>ExtraçãoDados!A60</f>
        <v>0</v>
      </c>
      <c r="B60" s="4" t="str" cm="1">
        <f t="array" ref="B60">_xlfn.IFS(LEN(ExtraçãoDados!B60)=12,LEFT(ExtraçãoDados!B60,3),LEN(ExtraçãoDados!B60)=10,LEFT(ExtraçãoDados!B60,5),LEN(ExtraçãoDados!B60)&gt;19,0,LEN(ExtraçãoDados!B60)=9,LEFT(ExtraçãoDados!B60,4),LEN(ExtraçãoDados!B60)=6,LEFT(ExtraçãoDados!B60,3),LEN(ExtraçãoDados!B60)&lt;5,LEFT(ExtraçãoDados!B60,3),LEN(ExtraçãoDados!B60)=8,LEFT(ExtraçãoDados!B60,3),LEN(ExtraçãoDados!B60)=5,LEFT(ExtraçãoDados!B60,5),LEN(ExtraçãoDados!B60)=11,LEFT(ExtraçãoDados!B60,5),LEN(ExtraçãoDados!B60)=7,RIGHT(ExtraçãoDados!B60,6))</f>
        <v/>
      </c>
      <c r="C60" s="4" t="e" cm="1">
        <f t="array" ref="C60">_xlfn.IFS(LEN(B60)=1,"ERRO",LEN(B60)=2,_xlfn.CONCAT("000",B60),LEN(B60)=3,_xlfn.CONCAT("00",B60),LEN(B60)=4,_xlfn.CONCAT("0",B60),LEN(B60)=6,B60,LEN(B60)=7,B60,LEN(B60)=5,B60)</f>
        <v>#N/A</v>
      </c>
      <c r="D60" s="4" t="e" cm="1">
        <f t="array" ref="D60">_xlfn.IFS(ExtraçãoDados!C60={"Direcção de Abastecimento"},REPLACE(ExtraçãoDados!C60="{Direcção de Abastecimento}",1,25,"DA"),ExtraçãoDados!C60={"COMISSÃO CULTURAL DE LMARINHA"},REPLACE(ExtraçãoDados!C60={"COMISSÃO CULTURAL DE LMARINHA"},1,28,"CCM"),ExtraçãoDados!C60={"DIRECÇÃO DE NAVIOS"},REPLACE(ExtraçãoDados!C60={"DIRECÇÃO DE NAVIOS"},1,28,"DN"),ExtraçãoDados!C60={"ESQUADRILHA SUBMARINOS"},REPLACE(ExtraçãoDados!C60={"ESQUADRILHA SUBMARINOS"},1,28,"ES"),ExtraçãoDados!C60={"COMISSÃO MARINHA"},REPLACE(ExtraçãoDados!C60={"COMISSÃO MARINHA"},1,28,"CCM"),ExtraçãoDados!C60={"COMISSÃO CULTURAL DE MARINHA"},REPLACE(ExtraçãoDados!C60={"COMISSÃO CULTURAL DE MARINHA"},1,28,"CCM"),ExtraçãoDados!C60={"CCM"},REPLACE(ExtraçãoDados!C60={"CCM"},1,28,"CCM"),ExtraçãoDados!C60={"DN"},REPLACE(ExtraçãoDados!C60={"DN"},1,28,"DN"),ExtraçãoDados!C60={"ES"},REPLACE(ExtraçãoDados!C60={"ES"},1,28,"ES"),ExtraçãoDados!C60={"DA"},REPLACE(ExtraçãoDados!C60={"DA"},1,28,"DA"),ExtraçãoDados!C60={"DE: ESQUADRILHA SUBMARINOS"},REPLACE(ExtraçãoDados!C60={"DE: ESQUADRILHA SUBMARINOS"},1,28,"ES"),ExtraçãoDados!C60={"DE: COMISSÃO CULTURAL DE LMARINHA"},REPLACE(ExtraçãoDados!C60={"DE: COMISSÃO CULTURAL DE LMARINHA"},1,28,"CCM"),ExtraçãoDados!C60={"ON"},REPLACE(ExtraçãoDados!C60={"ON"},1,28,"DN"),ExtraçãoDados!C60={"ESQ. SUBMARINOS"},REPLACE(ExtraçãoDados!C60={"ESQ. SUBMARINOS"},1,28,"ES"),ExtraçãoDados!C60={"☒ irecção de Abastecimento"},REPLACE(ExtraçãoDados!C60={"☒ irecção de Abastecimento"},1,28,"DA"),ExtraçãoDados!C60={"Direcã d Abtit ço e asecmeno"},REPLACE(ExtraçãoDados!C60={"Direcã d Abtit ço e asecmeno"},1,28,"DA"),ExtraçãoDados!C60={"Diecã d Abtit rço e asecmeno"},REPLACE(ExtraçãoDados!C60={"Diecã d Abtit rço e asecmeno"},1,28,"DA"),ISNUMBER(SEARCH("COMISSÃO",ExtraçãoDados!C60,1)),REPLACE(ExtraçãoDados!C60,1,29,"CCM"),ISNUMBER(SEARCH("DN/DIL/DRT1",ExtraçãoDados!C60,1)),REPLACE(ExtraçãoDados!C60,1,29,"DN"),ISNUMBER(SEARCH("DIRECÇAO DE NAVIOS",ExtraçãoDados!C60,1)),REPLACE(ExtraçãoDados!C60,1,29,"DN"),ISNUMBER(SEARCH("ESQUADRILHA SUBMARIN",ExtraçãoDados!C60,1)),REPLACE(ExtraçãoDados!C60,1,29,"ES"),ISNUMBER(SEARCH("DN",ExtraçãoDados!C60,1)),REPLACE(ExtraçãoDados!C60,1,29,"DN"),ISNUMBER(SEARCH("DIRECÇÃO",ExtraçãoDados!C60,1)),REPLACE(ExtraçãoDados!C60,1,29,"DN"),ISNUMBER(SEARCH("DIRECÇA0",ExtraçãoDados!C60,1)),REPLACE(ExtraçãoDados!C60,1,29,"DN"),ISNUMBER(SEARCH("DIRE",ExtraçãoDados!C60,1)),REPLACE(ExtraçãoDados!C60,1,29,"DN"),ISNUMBER(SEARCH("ESQUADRILHA",ExtraçãoDados!C60,1)),REPLACE(ExtraçãoDados!C60,1,29,"ES"),ISNUMBER(SEARCH("HOSPITAL DA MARINHA",ExtraçãoDados!C60,1)),REPLACE(ExtraçãoDados!C60,1,29,"HM"),ISNUMBER(SEARCH("HOSPITAL",ExtraçãoDados!C60,1)),REPLACE(ExtraçãoDados!C60,1,29,"HM"),ISNUMBER(SEARCH("HM",ExtraçãoDados!C60,1)),REPLACE(ExtraçãoDados!C60,1,29,"HM"),ISNUMBER(SEARCH("SECÇÃO DE APÓSITOS",ExtraçãoDados!C60,1)),REPLACE(ExtraçãoDados!C60,1,29,"HM"))</f>
        <v>#N/A</v>
      </c>
      <c r="E60" s="4" t="e" cm="1">
        <f t="array" ref="E60">_xlfn.IFS(LEN(ExtraçãoDados!B60)=7,YEAR(ExtraçãoDados!D60),LEN(ExtraçãoDados!B60)=10,RIGHT(ExtraçãoDados!B60,4),LEN(ExtraçãoDados!B60)=9,YEAR(ExtraçãoDados!D60),LEN(ExtraçãoDados!B60)=8,YEAR(ExtraçãoDados!D60),LEN(ExtraçãoDados!B60)&gt;7,YEAR(ExtraçãoDados!D60),LEN(ExtraçãoDados!B60)&gt;5,YEAR(ExtraçãoDados!D60),LEN(ExtraçãoDados!B60)&gt;4,YEAR(ExtraçãoDados!D60))</f>
        <v>#N/A</v>
      </c>
      <c r="F60" s="4">
        <f>ExtraçãoDados!E60</f>
        <v>0</v>
      </c>
    </row>
    <row r="61" spans="1:6" x14ac:dyDescent="0.25">
      <c r="A61" s="4">
        <f>ExtraçãoDados!A61</f>
        <v>0</v>
      </c>
      <c r="B61" s="4" t="str" cm="1">
        <f t="array" ref="B61">_xlfn.IFS(LEN(ExtraçãoDados!B61)=12,LEFT(ExtraçãoDados!B61,3),LEN(ExtraçãoDados!B61)=10,LEFT(ExtraçãoDados!B61,5),LEN(ExtraçãoDados!B61)&gt;19,0,LEN(ExtraçãoDados!B61)=9,LEFT(ExtraçãoDados!B61,4),LEN(ExtraçãoDados!B61)=6,LEFT(ExtraçãoDados!B61,3),LEN(ExtraçãoDados!B61)&lt;5,LEFT(ExtraçãoDados!B61,3),LEN(ExtraçãoDados!B61)=8,LEFT(ExtraçãoDados!B61,3),LEN(ExtraçãoDados!B61)=5,LEFT(ExtraçãoDados!B61,5),LEN(ExtraçãoDados!B61)=11,LEFT(ExtraçãoDados!B61,5),LEN(ExtraçãoDados!B61)=7,RIGHT(ExtraçãoDados!B61,6))</f>
        <v/>
      </c>
      <c r="C61" s="4" t="e" cm="1">
        <f t="array" ref="C61">_xlfn.IFS(LEN(B61)=1,"ERRO",LEN(B61)=2,_xlfn.CONCAT("000",B61),LEN(B61)=3,_xlfn.CONCAT("00",B61),LEN(B61)=4,_xlfn.CONCAT("0",B61),LEN(B61)=6,B61,LEN(B61)=7,B61,LEN(B61)=5,B61)</f>
        <v>#N/A</v>
      </c>
      <c r="D61" s="4" t="e" cm="1">
        <f t="array" ref="D61">_xlfn.IFS(ExtraçãoDados!C61={"Direcção de Abastecimento"},REPLACE(ExtraçãoDados!C61="{Direcção de Abastecimento}",1,25,"DA"),ExtraçãoDados!C61={"COMISSÃO CULTURAL DE LMARINHA"},REPLACE(ExtraçãoDados!C61={"COMISSÃO CULTURAL DE LMARINHA"},1,28,"CCM"),ExtraçãoDados!C61={"DIRECÇÃO DE NAVIOS"},REPLACE(ExtraçãoDados!C61={"DIRECÇÃO DE NAVIOS"},1,28,"DN"),ExtraçãoDados!C61={"ESQUADRILHA SUBMARINOS"},REPLACE(ExtraçãoDados!C61={"ESQUADRILHA SUBMARINOS"},1,28,"ES"),ExtraçãoDados!C61={"COMISSÃO MARINHA"},REPLACE(ExtraçãoDados!C61={"COMISSÃO MARINHA"},1,28,"CCM"),ExtraçãoDados!C61={"COMISSÃO CULTURAL DE MARINHA"},REPLACE(ExtraçãoDados!C61={"COMISSÃO CULTURAL DE MARINHA"},1,28,"CCM"),ExtraçãoDados!C61={"CCM"},REPLACE(ExtraçãoDados!C61={"CCM"},1,28,"CCM"),ExtraçãoDados!C61={"DN"},REPLACE(ExtraçãoDados!C61={"DN"},1,28,"DN"),ExtraçãoDados!C61={"ES"},REPLACE(ExtraçãoDados!C61={"ES"},1,28,"ES"),ExtraçãoDados!C61={"DA"},REPLACE(ExtraçãoDados!C61={"DA"},1,28,"DA"),ExtraçãoDados!C61={"DE: ESQUADRILHA SUBMARINOS"},REPLACE(ExtraçãoDados!C61={"DE: ESQUADRILHA SUBMARINOS"},1,28,"ES"),ExtraçãoDados!C61={"DE: COMISSÃO CULTURAL DE LMARINHA"},REPLACE(ExtraçãoDados!C61={"DE: COMISSÃO CULTURAL DE LMARINHA"},1,28,"CCM"),ExtraçãoDados!C61={"ON"},REPLACE(ExtraçãoDados!C61={"ON"},1,28,"DN"),ExtraçãoDados!C61={"ESQ. SUBMARINOS"},REPLACE(ExtraçãoDados!C61={"ESQ. SUBMARINOS"},1,28,"ES"),ExtraçãoDados!C61={"☒ irecção de Abastecimento"},REPLACE(ExtraçãoDados!C61={"☒ irecção de Abastecimento"},1,28,"DA"),ExtraçãoDados!C61={"Direcã d Abtit ço e asecmeno"},REPLACE(ExtraçãoDados!C61={"Direcã d Abtit ço e asecmeno"},1,28,"DA"),ExtraçãoDados!C61={"Diecã d Abtit rço e asecmeno"},REPLACE(ExtraçãoDados!C61={"Diecã d Abtit rço e asecmeno"},1,28,"DA"),ISNUMBER(SEARCH("COMISSÃO",ExtraçãoDados!C61,1)),REPLACE(ExtraçãoDados!C61,1,29,"CCM"),ISNUMBER(SEARCH("DN/DIL/DRT1",ExtraçãoDados!C61,1)),REPLACE(ExtraçãoDados!C61,1,29,"DN"),ISNUMBER(SEARCH("DIRECÇAO DE NAVIOS",ExtraçãoDados!C61,1)),REPLACE(ExtraçãoDados!C61,1,29,"DN"),ISNUMBER(SEARCH("ESQUADRILHA SUBMARIN",ExtraçãoDados!C61,1)),REPLACE(ExtraçãoDados!C61,1,29,"ES"),ISNUMBER(SEARCH("DN",ExtraçãoDados!C61,1)),REPLACE(ExtraçãoDados!C61,1,29,"DN"),ISNUMBER(SEARCH("DIRECÇÃO",ExtraçãoDados!C61,1)),REPLACE(ExtraçãoDados!C61,1,29,"DN"),ISNUMBER(SEARCH("DIRECÇA0",ExtraçãoDados!C61,1)),REPLACE(ExtraçãoDados!C61,1,29,"DN"),ISNUMBER(SEARCH("DIRE",ExtraçãoDados!C61,1)),REPLACE(ExtraçãoDados!C61,1,29,"DN"),ISNUMBER(SEARCH("ESQUADRILHA",ExtraçãoDados!C61,1)),REPLACE(ExtraçãoDados!C61,1,29,"ES"),ISNUMBER(SEARCH("HOSPITAL DA MARINHA",ExtraçãoDados!C61,1)),REPLACE(ExtraçãoDados!C61,1,29,"HM"),ISNUMBER(SEARCH("HOSPITAL",ExtraçãoDados!C61,1)),REPLACE(ExtraçãoDados!C61,1,29,"HM"),ISNUMBER(SEARCH("HM",ExtraçãoDados!C61,1)),REPLACE(ExtraçãoDados!C61,1,29,"HM"),ISNUMBER(SEARCH("SECÇÃO DE APÓSITOS",ExtraçãoDados!C61,1)),REPLACE(ExtraçãoDados!C61,1,29,"HM"))</f>
        <v>#N/A</v>
      </c>
      <c r="E61" s="4" t="e" cm="1">
        <f t="array" ref="E61">_xlfn.IFS(LEN(ExtraçãoDados!B61)=7,YEAR(ExtraçãoDados!D61),LEN(ExtraçãoDados!B61)=10,RIGHT(ExtraçãoDados!B61,4),LEN(ExtraçãoDados!B61)=9,YEAR(ExtraçãoDados!D61),LEN(ExtraçãoDados!B61)=8,YEAR(ExtraçãoDados!D61),LEN(ExtraçãoDados!B61)&gt;7,YEAR(ExtraçãoDados!D61),LEN(ExtraçãoDados!B61)&gt;5,YEAR(ExtraçãoDados!D61),LEN(ExtraçãoDados!B61)&gt;4,YEAR(ExtraçãoDados!D61))</f>
        <v>#N/A</v>
      </c>
      <c r="F61" s="4">
        <f>ExtraçãoDados!E61</f>
        <v>0</v>
      </c>
    </row>
    <row r="62" spans="1:6" x14ac:dyDescent="0.25">
      <c r="A62" s="4">
        <f>ExtraçãoDados!A62</f>
        <v>0</v>
      </c>
      <c r="B62" s="4" t="str" cm="1">
        <f t="array" ref="B62">_xlfn.IFS(LEN(ExtraçãoDados!B62)=12,LEFT(ExtraçãoDados!B62,3),LEN(ExtraçãoDados!B62)=10,LEFT(ExtraçãoDados!B62,5),LEN(ExtraçãoDados!B62)&gt;19,0,LEN(ExtraçãoDados!B62)=9,LEFT(ExtraçãoDados!B62,4),LEN(ExtraçãoDados!B62)=6,LEFT(ExtraçãoDados!B62,3),LEN(ExtraçãoDados!B62)&lt;5,LEFT(ExtraçãoDados!B62,3),LEN(ExtraçãoDados!B62)=8,LEFT(ExtraçãoDados!B62,3),LEN(ExtraçãoDados!B62)=5,LEFT(ExtraçãoDados!B62,5),LEN(ExtraçãoDados!B62)=11,LEFT(ExtraçãoDados!B62,5),LEN(ExtraçãoDados!B62)=7,RIGHT(ExtraçãoDados!B62,6))</f>
        <v/>
      </c>
      <c r="C62" s="4" t="e" cm="1">
        <f t="array" ref="C62">_xlfn.IFS(LEN(B62)=1,"ERRO",LEN(B62)=2,_xlfn.CONCAT("000",B62),LEN(B62)=3,_xlfn.CONCAT("00",B62),LEN(B62)=4,_xlfn.CONCAT("0",B62),LEN(B62)=6,B62,LEN(B62)=7,B62,LEN(B62)=5,B62)</f>
        <v>#N/A</v>
      </c>
      <c r="D62" s="4" t="e" cm="1">
        <f t="array" ref="D62">_xlfn.IFS(ExtraçãoDados!C62={"Direcção de Abastecimento"},REPLACE(ExtraçãoDados!C62="{Direcção de Abastecimento}",1,25,"DA"),ExtraçãoDados!C62={"COMISSÃO CULTURAL DE LMARINHA"},REPLACE(ExtraçãoDados!C62={"COMISSÃO CULTURAL DE LMARINHA"},1,28,"CCM"),ExtraçãoDados!C62={"DIRECÇÃO DE NAVIOS"},REPLACE(ExtraçãoDados!C62={"DIRECÇÃO DE NAVIOS"},1,28,"DN"),ExtraçãoDados!C62={"ESQUADRILHA SUBMARINOS"},REPLACE(ExtraçãoDados!C62={"ESQUADRILHA SUBMARINOS"},1,28,"ES"),ExtraçãoDados!C62={"COMISSÃO MARINHA"},REPLACE(ExtraçãoDados!C62={"COMISSÃO MARINHA"},1,28,"CCM"),ExtraçãoDados!C62={"COMISSÃO CULTURAL DE MARINHA"},REPLACE(ExtraçãoDados!C62={"COMISSÃO CULTURAL DE MARINHA"},1,28,"CCM"),ExtraçãoDados!C62={"CCM"},REPLACE(ExtraçãoDados!C62={"CCM"},1,28,"CCM"),ExtraçãoDados!C62={"DN"},REPLACE(ExtraçãoDados!C62={"DN"},1,28,"DN"),ExtraçãoDados!C62={"ES"},REPLACE(ExtraçãoDados!C62={"ES"},1,28,"ES"),ExtraçãoDados!C62={"DA"},REPLACE(ExtraçãoDados!C62={"DA"},1,28,"DA"),ExtraçãoDados!C62={"DE: ESQUADRILHA SUBMARINOS"},REPLACE(ExtraçãoDados!C62={"DE: ESQUADRILHA SUBMARINOS"},1,28,"ES"),ExtraçãoDados!C62={"DE: COMISSÃO CULTURAL DE LMARINHA"},REPLACE(ExtraçãoDados!C62={"DE: COMISSÃO CULTURAL DE LMARINHA"},1,28,"CCM"),ExtraçãoDados!C62={"ON"},REPLACE(ExtraçãoDados!C62={"ON"},1,28,"DN"),ExtraçãoDados!C62={"ESQ. SUBMARINOS"},REPLACE(ExtraçãoDados!C62={"ESQ. SUBMARINOS"},1,28,"ES"),ExtraçãoDados!C62={"☒ irecção de Abastecimento"},REPLACE(ExtraçãoDados!C62={"☒ irecção de Abastecimento"},1,28,"DA"),ExtraçãoDados!C62={"Direcã d Abtit ço e asecmeno"},REPLACE(ExtraçãoDados!C62={"Direcã d Abtit ço e asecmeno"},1,28,"DA"),ExtraçãoDados!C62={"Diecã d Abtit rço e asecmeno"},REPLACE(ExtraçãoDados!C62={"Diecã d Abtit rço e asecmeno"},1,28,"DA"),ISNUMBER(SEARCH("COMISSÃO",ExtraçãoDados!C62,1)),REPLACE(ExtraçãoDados!C62,1,29,"CCM"),ISNUMBER(SEARCH("DN/DIL/DRT1",ExtraçãoDados!C62,1)),REPLACE(ExtraçãoDados!C62,1,29,"DN"),ISNUMBER(SEARCH("DIRECÇAO DE NAVIOS",ExtraçãoDados!C62,1)),REPLACE(ExtraçãoDados!C62,1,29,"DN"),ISNUMBER(SEARCH("ESQUADRILHA SUBMARIN",ExtraçãoDados!C62,1)),REPLACE(ExtraçãoDados!C62,1,29,"ES"),ISNUMBER(SEARCH("DN",ExtraçãoDados!C62,1)),REPLACE(ExtraçãoDados!C62,1,29,"DN"),ISNUMBER(SEARCH("DIRECÇÃO",ExtraçãoDados!C62,1)),REPLACE(ExtraçãoDados!C62,1,29,"DN"),ISNUMBER(SEARCH("DIRECÇA0",ExtraçãoDados!C62,1)),REPLACE(ExtraçãoDados!C62,1,29,"DN"),ISNUMBER(SEARCH("DIRE",ExtraçãoDados!C62,1)),REPLACE(ExtraçãoDados!C62,1,29,"DN"),ISNUMBER(SEARCH("ESQUADRILHA",ExtraçãoDados!C62,1)),REPLACE(ExtraçãoDados!C62,1,29,"ES"),ISNUMBER(SEARCH("HOSPITAL DA MARINHA",ExtraçãoDados!C62,1)),REPLACE(ExtraçãoDados!C62,1,29,"HM"),ISNUMBER(SEARCH("HOSPITAL",ExtraçãoDados!C62,1)),REPLACE(ExtraçãoDados!C62,1,29,"HM"),ISNUMBER(SEARCH("HM",ExtraçãoDados!C62,1)),REPLACE(ExtraçãoDados!C62,1,29,"HM"),ISNUMBER(SEARCH("SECÇÃO DE APÓSITOS",ExtraçãoDados!C62,1)),REPLACE(ExtraçãoDados!C62,1,29,"HM"))</f>
        <v>#N/A</v>
      </c>
      <c r="E62" s="4" t="e" cm="1">
        <f t="array" ref="E62">_xlfn.IFS(LEN(ExtraçãoDados!B62)=7,YEAR(ExtraçãoDados!D62),LEN(ExtraçãoDados!B62)=10,RIGHT(ExtraçãoDados!B62,4),LEN(ExtraçãoDados!B62)=9,YEAR(ExtraçãoDados!D62),LEN(ExtraçãoDados!B62)=8,YEAR(ExtraçãoDados!D62),LEN(ExtraçãoDados!B62)&gt;7,YEAR(ExtraçãoDados!D62),LEN(ExtraçãoDados!B62)&gt;5,YEAR(ExtraçãoDados!D62),LEN(ExtraçãoDados!B62)&gt;4,YEAR(ExtraçãoDados!D62))</f>
        <v>#N/A</v>
      </c>
      <c r="F62" s="4">
        <f>ExtraçãoDados!E62</f>
        <v>0</v>
      </c>
    </row>
    <row r="63" spans="1:6" x14ac:dyDescent="0.25">
      <c r="A63" s="4">
        <f>ExtraçãoDados!A63</f>
        <v>0</v>
      </c>
      <c r="B63" s="4" t="str" cm="1">
        <f t="array" ref="B63">_xlfn.IFS(LEN(ExtraçãoDados!B63)=12,LEFT(ExtraçãoDados!B63,3),LEN(ExtraçãoDados!B63)=10,LEFT(ExtraçãoDados!B63,5),LEN(ExtraçãoDados!B63)&gt;19,0,LEN(ExtraçãoDados!B63)=9,LEFT(ExtraçãoDados!B63,4),LEN(ExtraçãoDados!B63)=6,LEFT(ExtraçãoDados!B63,3),LEN(ExtraçãoDados!B63)&lt;5,LEFT(ExtraçãoDados!B63,3),LEN(ExtraçãoDados!B63)=8,LEFT(ExtraçãoDados!B63,3),LEN(ExtraçãoDados!B63)=5,LEFT(ExtraçãoDados!B63,5),LEN(ExtraçãoDados!B63)=11,LEFT(ExtraçãoDados!B63,5),LEN(ExtraçãoDados!B63)=7,RIGHT(ExtraçãoDados!B63,6))</f>
        <v/>
      </c>
      <c r="C63" s="4" t="e" cm="1">
        <f t="array" ref="C63">_xlfn.IFS(LEN(B63)=1,"ERRO",LEN(B63)=2,_xlfn.CONCAT("000",B63),LEN(B63)=3,_xlfn.CONCAT("00",B63),LEN(B63)=4,_xlfn.CONCAT("0",B63),LEN(B63)=6,B63,LEN(B63)=7,B63,LEN(B63)=5,B63)</f>
        <v>#N/A</v>
      </c>
      <c r="D63" s="4" t="e" cm="1">
        <f t="array" ref="D63">_xlfn.IFS(ExtraçãoDados!C63={"Direcção de Abastecimento"},REPLACE(ExtraçãoDados!C63="{Direcção de Abastecimento}",1,25,"DA"),ExtraçãoDados!C63={"COMISSÃO CULTURAL DE LMARINHA"},REPLACE(ExtraçãoDados!C63={"COMISSÃO CULTURAL DE LMARINHA"},1,28,"CCM"),ExtraçãoDados!C63={"DIRECÇÃO DE NAVIOS"},REPLACE(ExtraçãoDados!C63={"DIRECÇÃO DE NAVIOS"},1,28,"DN"),ExtraçãoDados!C63={"ESQUADRILHA SUBMARINOS"},REPLACE(ExtraçãoDados!C63={"ESQUADRILHA SUBMARINOS"},1,28,"ES"),ExtraçãoDados!C63={"COMISSÃO MARINHA"},REPLACE(ExtraçãoDados!C63={"COMISSÃO MARINHA"},1,28,"CCM"),ExtraçãoDados!C63={"COMISSÃO CULTURAL DE MARINHA"},REPLACE(ExtraçãoDados!C63={"COMISSÃO CULTURAL DE MARINHA"},1,28,"CCM"),ExtraçãoDados!C63={"CCM"},REPLACE(ExtraçãoDados!C63={"CCM"},1,28,"CCM"),ExtraçãoDados!C63={"DN"},REPLACE(ExtraçãoDados!C63={"DN"},1,28,"DN"),ExtraçãoDados!C63={"ES"},REPLACE(ExtraçãoDados!C63={"ES"},1,28,"ES"),ExtraçãoDados!C63={"DA"},REPLACE(ExtraçãoDados!C63={"DA"},1,28,"DA"),ExtraçãoDados!C63={"DE: ESQUADRILHA SUBMARINOS"},REPLACE(ExtraçãoDados!C63={"DE: ESQUADRILHA SUBMARINOS"},1,28,"ES"),ExtraçãoDados!C63={"DE: COMISSÃO CULTURAL DE LMARINHA"},REPLACE(ExtraçãoDados!C63={"DE: COMISSÃO CULTURAL DE LMARINHA"},1,28,"CCM"),ExtraçãoDados!C63={"ON"},REPLACE(ExtraçãoDados!C63={"ON"},1,28,"DN"),ExtraçãoDados!C63={"ESQ. SUBMARINOS"},REPLACE(ExtraçãoDados!C63={"ESQ. SUBMARINOS"},1,28,"ES"),ExtraçãoDados!C63={"☒ irecção de Abastecimento"},REPLACE(ExtraçãoDados!C63={"☒ irecção de Abastecimento"},1,28,"DA"),ExtraçãoDados!C63={"Direcã d Abtit ço e asecmeno"},REPLACE(ExtraçãoDados!C63={"Direcã d Abtit ço e asecmeno"},1,28,"DA"),ExtraçãoDados!C63={"Diecã d Abtit rço e asecmeno"},REPLACE(ExtraçãoDados!C63={"Diecã d Abtit rço e asecmeno"},1,28,"DA"),ISNUMBER(SEARCH("COMISSÃO",ExtraçãoDados!C63,1)),REPLACE(ExtraçãoDados!C63,1,29,"CCM"),ISNUMBER(SEARCH("DN/DIL/DRT1",ExtraçãoDados!C63,1)),REPLACE(ExtraçãoDados!C63,1,29,"DN"),ISNUMBER(SEARCH("DIRECÇAO DE NAVIOS",ExtraçãoDados!C63,1)),REPLACE(ExtraçãoDados!C63,1,29,"DN"),ISNUMBER(SEARCH("ESQUADRILHA SUBMARIN",ExtraçãoDados!C63,1)),REPLACE(ExtraçãoDados!C63,1,29,"ES"),ISNUMBER(SEARCH("DN",ExtraçãoDados!C63,1)),REPLACE(ExtraçãoDados!C63,1,29,"DN"),ISNUMBER(SEARCH("DIRECÇÃO",ExtraçãoDados!C63,1)),REPLACE(ExtraçãoDados!C63,1,29,"DN"),ISNUMBER(SEARCH("DIRECÇA0",ExtraçãoDados!C63,1)),REPLACE(ExtraçãoDados!C63,1,29,"DN"),ISNUMBER(SEARCH("DIRE",ExtraçãoDados!C63,1)),REPLACE(ExtraçãoDados!C63,1,29,"DN"),ISNUMBER(SEARCH("ESQUADRILHA",ExtraçãoDados!C63,1)),REPLACE(ExtraçãoDados!C63,1,29,"ES"),ISNUMBER(SEARCH("HOSPITAL DA MARINHA",ExtraçãoDados!C63,1)),REPLACE(ExtraçãoDados!C63,1,29,"HM"),ISNUMBER(SEARCH("HOSPITAL",ExtraçãoDados!C63,1)),REPLACE(ExtraçãoDados!C63,1,29,"HM"),ISNUMBER(SEARCH("HM",ExtraçãoDados!C63,1)),REPLACE(ExtraçãoDados!C63,1,29,"HM"),ISNUMBER(SEARCH("SECÇÃO DE APÓSITOS",ExtraçãoDados!C63,1)),REPLACE(ExtraçãoDados!C63,1,29,"HM"))</f>
        <v>#N/A</v>
      </c>
      <c r="E63" s="4" t="e" cm="1">
        <f t="array" ref="E63">_xlfn.IFS(LEN(ExtraçãoDados!B63)=7,YEAR(ExtraçãoDados!D63),LEN(ExtraçãoDados!B63)=10,RIGHT(ExtraçãoDados!B63,4),LEN(ExtraçãoDados!B63)=9,YEAR(ExtraçãoDados!D63),LEN(ExtraçãoDados!B63)=8,YEAR(ExtraçãoDados!D63),LEN(ExtraçãoDados!B63)&gt;7,YEAR(ExtraçãoDados!D63),LEN(ExtraçãoDados!B63)&gt;5,YEAR(ExtraçãoDados!D63),LEN(ExtraçãoDados!B63)&gt;4,YEAR(ExtraçãoDados!D63))</f>
        <v>#N/A</v>
      </c>
      <c r="F63" s="4">
        <f>ExtraçãoDados!E63</f>
        <v>0</v>
      </c>
    </row>
    <row r="64" spans="1:6" x14ac:dyDescent="0.25">
      <c r="A64" s="4">
        <f>ExtraçãoDados!A64</f>
        <v>0</v>
      </c>
      <c r="B64" s="4" t="str" cm="1">
        <f t="array" ref="B64">_xlfn.IFS(LEN(ExtraçãoDados!B64)=12,LEFT(ExtraçãoDados!B64,3),LEN(ExtraçãoDados!B64)=10,LEFT(ExtraçãoDados!B64,5),LEN(ExtraçãoDados!B64)&gt;19,0,LEN(ExtraçãoDados!B64)=9,LEFT(ExtraçãoDados!B64,4),LEN(ExtraçãoDados!B64)=6,LEFT(ExtraçãoDados!B64,3),LEN(ExtraçãoDados!B64)&lt;5,LEFT(ExtraçãoDados!B64,3),LEN(ExtraçãoDados!B64)=8,LEFT(ExtraçãoDados!B64,3),LEN(ExtraçãoDados!B64)=5,LEFT(ExtraçãoDados!B64,5),LEN(ExtraçãoDados!B64)=11,LEFT(ExtraçãoDados!B64,5),LEN(ExtraçãoDados!B64)=7,RIGHT(ExtraçãoDados!B64,6))</f>
        <v/>
      </c>
      <c r="C64" s="4" t="e" cm="1">
        <f t="array" ref="C64">_xlfn.IFS(LEN(B64)=1,"ERRO",LEN(B64)=2,_xlfn.CONCAT("000",B64),LEN(B64)=3,_xlfn.CONCAT("00",B64),LEN(B64)=4,_xlfn.CONCAT("0",B64),LEN(B64)=6,B64,LEN(B64)=7,B64,LEN(B64)=5,B64)</f>
        <v>#N/A</v>
      </c>
      <c r="D64" s="4" t="e" cm="1">
        <f t="array" ref="D64">_xlfn.IFS(ExtraçãoDados!C64={"Direcção de Abastecimento"},REPLACE(ExtraçãoDados!C64="{Direcção de Abastecimento}",1,25,"DA"),ExtraçãoDados!C64={"COMISSÃO CULTURAL DE LMARINHA"},REPLACE(ExtraçãoDados!C64={"COMISSÃO CULTURAL DE LMARINHA"},1,28,"CCM"),ExtraçãoDados!C64={"DIRECÇÃO DE NAVIOS"},REPLACE(ExtraçãoDados!C64={"DIRECÇÃO DE NAVIOS"},1,28,"DN"),ExtraçãoDados!C64={"ESQUADRILHA SUBMARINOS"},REPLACE(ExtraçãoDados!C64={"ESQUADRILHA SUBMARINOS"},1,28,"ES"),ExtraçãoDados!C64={"COMISSÃO MARINHA"},REPLACE(ExtraçãoDados!C64={"COMISSÃO MARINHA"},1,28,"CCM"),ExtraçãoDados!C64={"COMISSÃO CULTURAL DE MARINHA"},REPLACE(ExtraçãoDados!C64={"COMISSÃO CULTURAL DE MARINHA"},1,28,"CCM"),ExtraçãoDados!C64={"CCM"},REPLACE(ExtraçãoDados!C64={"CCM"},1,28,"CCM"),ExtraçãoDados!C64={"DN"},REPLACE(ExtraçãoDados!C64={"DN"},1,28,"DN"),ExtraçãoDados!C64={"ES"},REPLACE(ExtraçãoDados!C64={"ES"},1,28,"ES"),ExtraçãoDados!C64={"DA"},REPLACE(ExtraçãoDados!C64={"DA"},1,28,"DA"),ExtraçãoDados!C64={"DE: ESQUADRILHA SUBMARINOS"},REPLACE(ExtraçãoDados!C64={"DE: ESQUADRILHA SUBMARINOS"},1,28,"ES"),ExtraçãoDados!C64={"DE: COMISSÃO CULTURAL DE LMARINHA"},REPLACE(ExtraçãoDados!C64={"DE: COMISSÃO CULTURAL DE LMARINHA"},1,28,"CCM"),ExtraçãoDados!C64={"ON"},REPLACE(ExtraçãoDados!C64={"ON"},1,28,"DN"),ExtraçãoDados!C64={"ESQ. SUBMARINOS"},REPLACE(ExtraçãoDados!C64={"ESQ. SUBMARINOS"},1,28,"ES"),ExtraçãoDados!C64={"☒ irecção de Abastecimento"},REPLACE(ExtraçãoDados!C64={"☒ irecção de Abastecimento"},1,28,"DA"),ExtraçãoDados!C64={"Direcã d Abtit ço e asecmeno"},REPLACE(ExtraçãoDados!C64={"Direcã d Abtit ço e asecmeno"},1,28,"DA"),ExtraçãoDados!C64={"Diecã d Abtit rço e asecmeno"},REPLACE(ExtraçãoDados!C64={"Diecã d Abtit rço e asecmeno"},1,28,"DA"),ISNUMBER(SEARCH("COMISSÃO",ExtraçãoDados!C64,1)),REPLACE(ExtraçãoDados!C64,1,29,"CCM"),ISNUMBER(SEARCH("DN/DIL/DRT1",ExtraçãoDados!C64,1)),REPLACE(ExtraçãoDados!C64,1,29,"DN"),ISNUMBER(SEARCH("DIRECÇAO DE NAVIOS",ExtraçãoDados!C64,1)),REPLACE(ExtraçãoDados!C64,1,29,"DN"),ISNUMBER(SEARCH("ESQUADRILHA SUBMARIN",ExtraçãoDados!C64,1)),REPLACE(ExtraçãoDados!C64,1,29,"ES"),ISNUMBER(SEARCH("DN",ExtraçãoDados!C64,1)),REPLACE(ExtraçãoDados!C64,1,29,"DN"),ISNUMBER(SEARCH("DIRECÇÃO",ExtraçãoDados!C64,1)),REPLACE(ExtraçãoDados!C64,1,29,"DN"),ISNUMBER(SEARCH("DIRECÇA0",ExtraçãoDados!C64,1)),REPLACE(ExtraçãoDados!C64,1,29,"DN"),ISNUMBER(SEARCH("DIRE",ExtraçãoDados!C64,1)),REPLACE(ExtraçãoDados!C64,1,29,"DN"),ISNUMBER(SEARCH("ESQUADRILHA",ExtraçãoDados!C64,1)),REPLACE(ExtraçãoDados!C64,1,29,"ES"),ISNUMBER(SEARCH("HOSPITAL DA MARINHA",ExtraçãoDados!C64,1)),REPLACE(ExtraçãoDados!C64,1,29,"HM"),ISNUMBER(SEARCH("HOSPITAL",ExtraçãoDados!C64,1)),REPLACE(ExtraçãoDados!C64,1,29,"HM"),ISNUMBER(SEARCH("HM",ExtraçãoDados!C64,1)),REPLACE(ExtraçãoDados!C64,1,29,"HM"),ISNUMBER(SEARCH("SECÇÃO DE APÓSITOS",ExtraçãoDados!C64,1)),REPLACE(ExtraçãoDados!C64,1,29,"HM"))</f>
        <v>#N/A</v>
      </c>
      <c r="E64" s="4" t="e" cm="1">
        <f t="array" ref="E64">_xlfn.IFS(LEN(ExtraçãoDados!B64)=7,YEAR(ExtraçãoDados!D64),LEN(ExtraçãoDados!B64)=10,RIGHT(ExtraçãoDados!B64,4),LEN(ExtraçãoDados!B64)=9,YEAR(ExtraçãoDados!D64),LEN(ExtraçãoDados!B64)=8,YEAR(ExtraçãoDados!D64),LEN(ExtraçãoDados!B64)&gt;7,YEAR(ExtraçãoDados!D64),LEN(ExtraçãoDados!B64)&gt;5,YEAR(ExtraçãoDados!D64),LEN(ExtraçãoDados!B64)&gt;4,YEAR(ExtraçãoDados!D64))</f>
        <v>#N/A</v>
      </c>
      <c r="F64" s="4">
        <f>ExtraçãoDados!E64</f>
        <v>0</v>
      </c>
    </row>
    <row r="65" spans="1:6" x14ac:dyDescent="0.25">
      <c r="A65" s="4">
        <f>ExtraçãoDados!A65</f>
        <v>0</v>
      </c>
      <c r="B65" s="4" t="str" cm="1">
        <f t="array" ref="B65">_xlfn.IFS(LEN(ExtraçãoDados!B65)=12,LEFT(ExtraçãoDados!B65,3),LEN(ExtraçãoDados!B65)=10,LEFT(ExtraçãoDados!B65,5),LEN(ExtraçãoDados!B65)&gt;19,0,LEN(ExtraçãoDados!B65)=9,LEFT(ExtraçãoDados!B65,4),LEN(ExtraçãoDados!B65)=6,LEFT(ExtraçãoDados!B65,3),LEN(ExtraçãoDados!B65)&lt;5,LEFT(ExtraçãoDados!B65,3),LEN(ExtraçãoDados!B65)=8,LEFT(ExtraçãoDados!B65,3),LEN(ExtraçãoDados!B65)=5,LEFT(ExtraçãoDados!B65,5),LEN(ExtraçãoDados!B65)=11,LEFT(ExtraçãoDados!B65,5),LEN(ExtraçãoDados!B65)=7,RIGHT(ExtraçãoDados!B65,6))</f>
        <v/>
      </c>
      <c r="C65" s="4" t="e" cm="1">
        <f t="array" ref="C65">_xlfn.IFS(LEN(B65)=1,"ERRO",LEN(B65)=2,_xlfn.CONCAT("000",B65),LEN(B65)=3,_xlfn.CONCAT("00",B65),LEN(B65)=4,_xlfn.CONCAT("0",B65),LEN(B65)=6,B65,LEN(B65)=7,B65,LEN(B65)=5,B65)</f>
        <v>#N/A</v>
      </c>
      <c r="D65" s="4" t="e" cm="1">
        <f t="array" ref="D65">_xlfn.IFS(ExtraçãoDados!C65={"Direcção de Abastecimento"},REPLACE(ExtraçãoDados!C65="{Direcção de Abastecimento}",1,25,"DA"),ExtraçãoDados!C65={"COMISSÃO CULTURAL DE LMARINHA"},REPLACE(ExtraçãoDados!C65={"COMISSÃO CULTURAL DE LMARINHA"},1,28,"CCM"),ExtraçãoDados!C65={"DIRECÇÃO DE NAVIOS"},REPLACE(ExtraçãoDados!C65={"DIRECÇÃO DE NAVIOS"},1,28,"DN"),ExtraçãoDados!C65={"ESQUADRILHA SUBMARINOS"},REPLACE(ExtraçãoDados!C65={"ESQUADRILHA SUBMARINOS"},1,28,"ES"),ExtraçãoDados!C65={"COMISSÃO MARINHA"},REPLACE(ExtraçãoDados!C65={"COMISSÃO MARINHA"},1,28,"CCM"),ExtraçãoDados!C65={"COMISSÃO CULTURAL DE MARINHA"},REPLACE(ExtraçãoDados!C65={"COMISSÃO CULTURAL DE MARINHA"},1,28,"CCM"),ExtraçãoDados!C65={"CCM"},REPLACE(ExtraçãoDados!C65={"CCM"},1,28,"CCM"),ExtraçãoDados!C65={"DN"},REPLACE(ExtraçãoDados!C65={"DN"},1,28,"DN"),ExtraçãoDados!C65={"ES"},REPLACE(ExtraçãoDados!C65={"ES"},1,28,"ES"),ExtraçãoDados!C65={"DA"},REPLACE(ExtraçãoDados!C65={"DA"},1,28,"DA"),ExtraçãoDados!C65={"DE: ESQUADRILHA SUBMARINOS"},REPLACE(ExtraçãoDados!C65={"DE: ESQUADRILHA SUBMARINOS"},1,28,"ES"),ExtraçãoDados!C65={"DE: COMISSÃO CULTURAL DE LMARINHA"},REPLACE(ExtraçãoDados!C65={"DE: COMISSÃO CULTURAL DE LMARINHA"},1,28,"CCM"),ExtraçãoDados!C65={"ON"},REPLACE(ExtraçãoDados!C65={"ON"},1,28,"DN"),ExtraçãoDados!C65={"ESQ. SUBMARINOS"},REPLACE(ExtraçãoDados!C65={"ESQ. SUBMARINOS"},1,28,"ES"),ExtraçãoDados!C65={"☒ irecção de Abastecimento"},REPLACE(ExtraçãoDados!C65={"☒ irecção de Abastecimento"},1,28,"DA"),ExtraçãoDados!C65={"Direcã d Abtit ço e asecmeno"},REPLACE(ExtraçãoDados!C65={"Direcã d Abtit ço e asecmeno"},1,28,"DA"),ExtraçãoDados!C65={"Diecã d Abtit rço e asecmeno"},REPLACE(ExtraçãoDados!C65={"Diecã d Abtit rço e asecmeno"},1,28,"DA"),ISNUMBER(SEARCH("COMISSÃO",ExtraçãoDados!C65,1)),REPLACE(ExtraçãoDados!C65,1,29,"CCM"),ISNUMBER(SEARCH("DN/DIL/DRT1",ExtraçãoDados!C65,1)),REPLACE(ExtraçãoDados!C65,1,29,"DN"),ISNUMBER(SEARCH("DIRECÇAO DE NAVIOS",ExtraçãoDados!C65,1)),REPLACE(ExtraçãoDados!C65,1,29,"DN"),ISNUMBER(SEARCH("ESQUADRILHA SUBMARIN",ExtraçãoDados!C65,1)),REPLACE(ExtraçãoDados!C65,1,29,"ES"),ISNUMBER(SEARCH("DN",ExtraçãoDados!C65,1)),REPLACE(ExtraçãoDados!C65,1,29,"DN"),ISNUMBER(SEARCH("DIRECÇÃO",ExtraçãoDados!C65,1)),REPLACE(ExtraçãoDados!C65,1,29,"DN"),ISNUMBER(SEARCH("DIRECÇA0",ExtraçãoDados!C65,1)),REPLACE(ExtraçãoDados!C65,1,29,"DN"),ISNUMBER(SEARCH("DIRE",ExtraçãoDados!C65,1)),REPLACE(ExtraçãoDados!C65,1,29,"DN"),ISNUMBER(SEARCH("ESQUADRILHA",ExtraçãoDados!C65,1)),REPLACE(ExtraçãoDados!C65,1,29,"ES"),ISNUMBER(SEARCH("HOSPITAL DA MARINHA",ExtraçãoDados!C65,1)),REPLACE(ExtraçãoDados!C65,1,29,"HM"),ISNUMBER(SEARCH("HOSPITAL",ExtraçãoDados!C65,1)),REPLACE(ExtraçãoDados!C65,1,29,"HM"),ISNUMBER(SEARCH("HM",ExtraçãoDados!C65,1)),REPLACE(ExtraçãoDados!C65,1,29,"HM"),ISNUMBER(SEARCH("SECÇÃO DE APÓSITOS",ExtraçãoDados!C65,1)),REPLACE(ExtraçãoDados!C65,1,29,"HM"))</f>
        <v>#N/A</v>
      </c>
      <c r="E65" s="4" t="e" cm="1">
        <f t="array" ref="E65">_xlfn.IFS(LEN(ExtraçãoDados!B65)=7,YEAR(ExtraçãoDados!D65),LEN(ExtraçãoDados!B65)=10,RIGHT(ExtraçãoDados!B65,4),LEN(ExtraçãoDados!B65)=9,YEAR(ExtraçãoDados!D65),LEN(ExtraçãoDados!B65)=8,YEAR(ExtraçãoDados!D65),LEN(ExtraçãoDados!B65)&gt;7,YEAR(ExtraçãoDados!D65),LEN(ExtraçãoDados!B65)&gt;5,YEAR(ExtraçãoDados!D65),LEN(ExtraçãoDados!B65)&gt;4,YEAR(ExtraçãoDados!D65))</f>
        <v>#N/A</v>
      </c>
      <c r="F65" s="4">
        <f>ExtraçãoDados!E65</f>
        <v>0</v>
      </c>
    </row>
    <row r="66" spans="1:6" x14ac:dyDescent="0.25">
      <c r="A66" s="4">
        <f>ExtraçãoDados!A66</f>
        <v>0</v>
      </c>
      <c r="B66" s="4" t="str" cm="1">
        <f t="array" ref="B66">_xlfn.IFS(LEN(ExtraçãoDados!B66)=12,LEFT(ExtraçãoDados!B66,3),LEN(ExtraçãoDados!B66)=10,LEFT(ExtraçãoDados!B66,5),LEN(ExtraçãoDados!B66)&gt;19,0,LEN(ExtraçãoDados!B66)=9,LEFT(ExtraçãoDados!B66,4),LEN(ExtraçãoDados!B66)=6,LEFT(ExtraçãoDados!B66,3),LEN(ExtraçãoDados!B66)&lt;5,LEFT(ExtraçãoDados!B66,3),LEN(ExtraçãoDados!B66)=8,LEFT(ExtraçãoDados!B66,3),LEN(ExtraçãoDados!B66)=5,LEFT(ExtraçãoDados!B66,5),LEN(ExtraçãoDados!B66)=11,LEFT(ExtraçãoDados!B66,5),LEN(ExtraçãoDados!B66)=7,RIGHT(ExtraçãoDados!B66,6))</f>
        <v/>
      </c>
      <c r="C66" s="4" t="e" cm="1">
        <f t="array" ref="C66">_xlfn.IFS(LEN(B66)=1,"ERRO",LEN(B66)=2,_xlfn.CONCAT("000",B66),LEN(B66)=3,_xlfn.CONCAT("00",B66),LEN(B66)=4,_xlfn.CONCAT("0",B66),LEN(B66)=6,B66,LEN(B66)=7,B66,LEN(B66)=5,B66)</f>
        <v>#N/A</v>
      </c>
      <c r="D66" s="4" t="e" cm="1">
        <f t="array" ref="D66">_xlfn.IFS(ExtraçãoDados!C66={"Direcção de Abastecimento"},REPLACE(ExtraçãoDados!C66="{Direcção de Abastecimento}",1,25,"DA"),ExtraçãoDados!C66={"COMISSÃO CULTURAL DE LMARINHA"},REPLACE(ExtraçãoDados!C66={"COMISSÃO CULTURAL DE LMARINHA"},1,28,"CCM"),ExtraçãoDados!C66={"DIRECÇÃO DE NAVIOS"},REPLACE(ExtraçãoDados!C66={"DIRECÇÃO DE NAVIOS"},1,28,"DN"),ExtraçãoDados!C66={"ESQUADRILHA SUBMARINOS"},REPLACE(ExtraçãoDados!C66={"ESQUADRILHA SUBMARINOS"},1,28,"ES"),ExtraçãoDados!C66={"COMISSÃO MARINHA"},REPLACE(ExtraçãoDados!C66={"COMISSÃO MARINHA"},1,28,"CCM"),ExtraçãoDados!C66={"COMISSÃO CULTURAL DE MARINHA"},REPLACE(ExtraçãoDados!C66={"COMISSÃO CULTURAL DE MARINHA"},1,28,"CCM"),ExtraçãoDados!C66={"CCM"},REPLACE(ExtraçãoDados!C66={"CCM"},1,28,"CCM"),ExtraçãoDados!C66={"DN"},REPLACE(ExtraçãoDados!C66={"DN"},1,28,"DN"),ExtraçãoDados!C66={"ES"},REPLACE(ExtraçãoDados!C66={"ES"},1,28,"ES"),ExtraçãoDados!C66={"DA"},REPLACE(ExtraçãoDados!C66={"DA"},1,28,"DA"),ExtraçãoDados!C66={"DE: ESQUADRILHA SUBMARINOS"},REPLACE(ExtraçãoDados!C66={"DE: ESQUADRILHA SUBMARINOS"},1,28,"ES"),ExtraçãoDados!C66={"DE: COMISSÃO CULTURAL DE LMARINHA"},REPLACE(ExtraçãoDados!C66={"DE: COMISSÃO CULTURAL DE LMARINHA"},1,28,"CCM"),ExtraçãoDados!C66={"ON"},REPLACE(ExtraçãoDados!C66={"ON"},1,28,"DN"),ExtraçãoDados!C66={"ESQ. SUBMARINOS"},REPLACE(ExtraçãoDados!C66={"ESQ. SUBMARINOS"},1,28,"ES"),ExtraçãoDados!C66={"☒ irecção de Abastecimento"},REPLACE(ExtraçãoDados!C66={"☒ irecção de Abastecimento"},1,28,"DA"),ExtraçãoDados!C66={"Direcã d Abtit ço e asecmeno"},REPLACE(ExtraçãoDados!C66={"Direcã d Abtit ço e asecmeno"},1,28,"DA"),ExtraçãoDados!C66={"Diecã d Abtit rço e asecmeno"},REPLACE(ExtraçãoDados!C66={"Diecã d Abtit rço e asecmeno"},1,28,"DA"),ISNUMBER(SEARCH("COMISSÃO",ExtraçãoDados!C66,1)),REPLACE(ExtraçãoDados!C66,1,29,"CCM"),ISNUMBER(SEARCH("DN/DIL/DRT1",ExtraçãoDados!C66,1)),REPLACE(ExtraçãoDados!C66,1,29,"DN"),ISNUMBER(SEARCH("DIRECÇAO DE NAVIOS",ExtraçãoDados!C66,1)),REPLACE(ExtraçãoDados!C66,1,29,"DN"),ISNUMBER(SEARCH("ESQUADRILHA SUBMARIN",ExtraçãoDados!C66,1)),REPLACE(ExtraçãoDados!C66,1,29,"ES"),ISNUMBER(SEARCH("DN",ExtraçãoDados!C66,1)),REPLACE(ExtraçãoDados!C66,1,29,"DN"),ISNUMBER(SEARCH("DIRECÇÃO",ExtraçãoDados!C66,1)),REPLACE(ExtraçãoDados!C66,1,29,"DN"),ISNUMBER(SEARCH("DIRECÇA0",ExtraçãoDados!C66,1)),REPLACE(ExtraçãoDados!C66,1,29,"DN"),ISNUMBER(SEARCH("DIRE",ExtraçãoDados!C66,1)),REPLACE(ExtraçãoDados!C66,1,29,"DN"),ISNUMBER(SEARCH("ESQUADRILHA",ExtraçãoDados!C66,1)),REPLACE(ExtraçãoDados!C66,1,29,"ES"),ISNUMBER(SEARCH("HOSPITAL DA MARINHA",ExtraçãoDados!C66,1)),REPLACE(ExtraçãoDados!C66,1,29,"HM"),ISNUMBER(SEARCH("HOSPITAL",ExtraçãoDados!C66,1)),REPLACE(ExtraçãoDados!C66,1,29,"HM"),ISNUMBER(SEARCH("HM",ExtraçãoDados!C66,1)),REPLACE(ExtraçãoDados!C66,1,29,"HM"),ISNUMBER(SEARCH("SECÇÃO DE APÓSITOS",ExtraçãoDados!C66,1)),REPLACE(ExtraçãoDados!C66,1,29,"HM"))</f>
        <v>#N/A</v>
      </c>
      <c r="E66" s="4" t="e" cm="1">
        <f t="array" ref="E66">_xlfn.IFS(LEN(ExtraçãoDados!B66)=7,YEAR(ExtraçãoDados!D66),LEN(ExtraçãoDados!B66)=10,RIGHT(ExtraçãoDados!B66,4),LEN(ExtraçãoDados!B66)=9,YEAR(ExtraçãoDados!D66),LEN(ExtraçãoDados!B66)=8,YEAR(ExtraçãoDados!D66),LEN(ExtraçãoDados!B66)&gt;7,YEAR(ExtraçãoDados!D66),LEN(ExtraçãoDados!B66)&gt;5,YEAR(ExtraçãoDados!D66),LEN(ExtraçãoDados!B66)&gt;4,YEAR(ExtraçãoDados!D66))</f>
        <v>#N/A</v>
      </c>
      <c r="F66" s="4">
        <f>ExtraçãoDados!E66</f>
        <v>0</v>
      </c>
    </row>
    <row r="67" spans="1:6" x14ac:dyDescent="0.25">
      <c r="A67" s="4">
        <f>ExtraçãoDados!A67</f>
        <v>0</v>
      </c>
      <c r="B67" s="4" t="str" cm="1">
        <f t="array" ref="B67">_xlfn.IFS(LEN(ExtraçãoDados!B67)=12,LEFT(ExtraçãoDados!B67,3),LEN(ExtraçãoDados!B67)=10,LEFT(ExtraçãoDados!B67,5),LEN(ExtraçãoDados!B67)&gt;19,0,LEN(ExtraçãoDados!B67)=9,LEFT(ExtraçãoDados!B67,4),LEN(ExtraçãoDados!B67)=6,LEFT(ExtraçãoDados!B67,3),LEN(ExtraçãoDados!B67)&lt;5,LEFT(ExtraçãoDados!B67,3),LEN(ExtraçãoDados!B67)=8,LEFT(ExtraçãoDados!B67,3),LEN(ExtraçãoDados!B67)=5,LEFT(ExtraçãoDados!B67,5),LEN(ExtraçãoDados!B67)=11,LEFT(ExtraçãoDados!B67,5),LEN(ExtraçãoDados!B67)=7,RIGHT(ExtraçãoDados!B67,6))</f>
        <v/>
      </c>
      <c r="C67" s="4" t="e" cm="1">
        <f t="array" ref="C67">_xlfn.IFS(LEN(B67)=1,"ERRO",LEN(B67)=2,_xlfn.CONCAT("000",B67),LEN(B67)=3,_xlfn.CONCAT("00",B67),LEN(B67)=4,_xlfn.CONCAT("0",B67),LEN(B67)=6,B67,LEN(B67)=7,B67,LEN(B67)=5,B67)</f>
        <v>#N/A</v>
      </c>
      <c r="D67" s="4" t="e" cm="1">
        <f t="array" ref="D67">_xlfn.IFS(ExtraçãoDados!C67={"Direcção de Abastecimento"},REPLACE(ExtraçãoDados!C67="{Direcção de Abastecimento}",1,25,"DA"),ExtraçãoDados!C67={"COMISSÃO CULTURAL DE LMARINHA"},REPLACE(ExtraçãoDados!C67={"COMISSÃO CULTURAL DE LMARINHA"},1,28,"CCM"),ExtraçãoDados!C67={"DIRECÇÃO DE NAVIOS"},REPLACE(ExtraçãoDados!C67={"DIRECÇÃO DE NAVIOS"},1,28,"DN"),ExtraçãoDados!C67={"ESQUADRILHA SUBMARINOS"},REPLACE(ExtraçãoDados!C67={"ESQUADRILHA SUBMARINOS"},1,28,"ES"),ExtraçãoDados!C67={"COMISSÃO MARINHA"},REPLACE(ExtraçãoDados!C67={"COMISSÃO MARINHA"},1,28,"CCM"),ExtraçãoDados!C67={"COMISSÃO CULTURAL DE MARINHA"},REPLACE(ExtraçãoDados!C67={"COMISSÃO CULTURAL DE MARINHA"},1,28,"CCM"),ExtraçãoDados!C67={"CCM"},REPLACE(ExtraçãoDados!C67={"CCM"},1,28,"CCM"),ExtraçãoDados!C67={"DN"},REPLACE(ExtraçãoDados!C67={"DN"},1,28,"DN"),ExtraçãoDados!C67={"ES"},REPLACE(ExtraçãoDados!C67={"ES"},1,28,"ES"),ExtraçãoDados!C67={"DA"},REPLACE(ExtraçãoDados!C67={"DA"},1,28,"DA"),ExtraçãoDados!C67={"DE: ESQUADRILHA SUBMARINOS"},REPLACE(ExtraçãoDados!C67={"DE: ESQUADRILHA SUBMARINOS"},1,28,"ES"),ExtraçãoDados!C67={"DE: COMISSÃO CULTURAL DE LMARINHA"},REPLACE(ExtraçãoDados!C67={"DE: COMISSÃO CULTURAL DE LMARINHA"},1,28,"CCM"),ExtraçãoDados!C67={"ON"},REPLACE(ExtraçãoDados!C67={"ON"},1,28,"DN"),ExtraçãoDados!C67={"ESQ. SUBMARINOS"},REPLACE(ExtraçãoDados!C67={"ESQ. SUBMARINOS"},1,28,"ES"),ExtraçãoDados!C67={"☒ irecção de Abastecimento"},REPLACE(ExtraçãoDados!C67={"☒ irecção de Abastecimento"},1,28,"DA"),ExtraçãoDados!C67={"Direcã d Abtit ço e asecmeno"},REPLACE(ExtraçãoDados!C67={"Direcã d Abtit ço e asecmeno"},1,28,"DA"),ExtraçãoDados!C67={"Diecã d Abtit rço e asecmeno"},REPLACE(ExtraçãoDados!C67={"Diecã d Abtit rço e asecmeno"},1,28,"DA"),ISNUMBER(SEARCH("COMISSÃO",ExtraçãoDados!C67,1)),REPLACE(ExtraçãoDados!C67,1,29,"CCM"),ISNUMBER(SEARCH("DN/DIL/DRT1",ExtraçãoDados!C67,1)),REPLACE(ExtraçãoDados!C67,1,29,"DN"),ISNUMBER(SEARCH("DIRECÇAO DE NAVIOS",ExtraçãoDados!C67,1)),REPLACE(ExtraçãoDados!C67,1,29,"DN"),ISNUMBER(SEARCH("ESQUADRILHA SUBMARIN",ExtraçãoDados!C67,1)),REPLACE(ExtraçãoDados!C67,1,29,"ES"),ISNUMBER(SEARCH("DN",ExtraçãoDados!C67,1)),REPLACE(ExtraçãoDados!C67,1,29,"DN"),ISNUMBER(SEARCH("DIRECÇÃO",ExtraçãoDados!C67,1)),REPLACE(ExtraçãoDados!C67,1,29,"DN"),ISNUMBER(SEARCH("DIRECÇA0",ExtraçãoDados!C67,1)),REPLACE(ExtraçãoDados!C67,1,29,"DN"),ISNUMBER(SEARCH("DIRE",ExtraçãoDados!C67,1)),REPLACE(ExtraçãoDados!C67,1,29,"DN"),ISNUMBER(SEARCH("ESQUADRILHA",ExtraçãoDados!C67,1)),REPLACE(ExtraçãoDados!C67,1,29,"ES"),ISNUMBER(SEARCH("HOSPITAL DA MARINHA",ExtraçãoDados!C67,1)),REPLACE(ExtraçãoDados!C67,1,29,"HM"),ISNUMBER(SEARCH("HOSPITAL",ExtraçãoDados!C67,1)),REPLACE(ExtraçãoDados!C67,1,29,"HM"),ISNUMBER(SEARCH("HM",ExtraçãoDados!C67,1)),REPLACE(ExtraçãoDados!C67,1,29,"HM"),ISNUMBER(SEARCH("SECÇÃO DE APÓSITOS",ExtraçãoDados!C67,1)),REPLACE(ExtraçãoDados!C67,1,29,"HM"))</f>
        <v>#N/A</v>
      </c>
      <c r="E67" s="4" t="e" cm="1">
        <f t="array" ref="E67">_xlfn.IFS(LEN(ExtraçãoDados!B67)=7,YEAR(ExtraçãoDados!D67),LEN(ExtraçãoDados!B67)=10,RIGHT(ExtraçãoDados!B67,4),LEN(ExtraçãoDados!B67)=9,YEAR(ExtraçãoDados!D67),LEN(ExtraçãoDados!B67)=8,YEAR(ExtraçãoDados!D67),LEN(ExtraçãoDados!B67)&gt;7,YEAR(ExtraçãoDados!D67),LEN(ExtraçãoDados!B67)&gt;5,YEAR(ExtraçãoDados!D67),LEN(ExtraçãoDados!B67)&gt;4,YEAR(ExtraçãoDados!D67))</f>
        <v>#N/A</v>
      </c>
      <c r="F67" s="4">
        <f>ExtraçãoDados!E67</f>
        <v>0</v>
      </c>
    </row>
    <row r="68" spans="1:6" x14ac:dyDescent="0.25">
      <c r="A68" s="4">
        <f>ExtraçãoDados!A68</f>
        <v>0</v>
      </c>
      <c r="B68" s="4" t="str" cm="1">
        <f t="array" ref="B68">_xlfn.IFS(LEN(ExtraçãoDados!B68)=12,LEFT(ExtraçãoDados!B68,3),LEN(ExtraçãoDados!B68)=10,LEFT(ExtraçãoDados!B68,5),LEN(ExtraçãoDados!B68)&gt;19,0,LEN(ExtraçãoDados!B68)=9,LEFT(ExtraçãoDados!B68,4),LEN(ExtraçãoDados!B68)=6,LEFT(ExtraçãoDados!B68,3),LEN(ExtraçãoDados!B68)&lt;5,LEFT(ExtraçãoDados!B68,3),LEN(ExtraçãoDados!B68)=8,LEFT(ExtraçãoDados!B68,3),LEN(ExtraçãoDados!B68)=5,LEFT(ExtraçãoDados!B68,5),LEN(ExtraçãoDados!B68)=11,LEFT(ExtraçãoDados!B68,5),LEN(ExtraçãoDados!B68)=7,RIGHT(ExtraçãoDados!B68,6))</f>
        <v/>
      </c>
      <c r="C68" s="4" t="e" cm="1">
        <f t="array" ref="C68">_xlfn.IFS(LEN(B68)=1,"ERRO",LEN(B68)=2,_xlfn.CONCAT("000",B68),LEN(B68)=3,_xlfn.CONCAT("00",B68),LEN(B68)=4,_xlfn.CONCAT("0",B68),LEN(B68)=6,B68,LEN(B68)=7,B68,LEN(B68)=5,B68)</f>
        <v>#N/A</v>
      </c>
      <c r="D68" s="4" t="e" cm="1">
        <f t="array" ref="D68">_xlfn.IFS(ExtraçãoDados!C68={"Direcção de Abastecimento"},REPLACE(ExtraçãoDados!C68="{Direcção de Abastecimento}",1,25,"DA"),ExtraçãoDados!C68={"COMISSÃO CULTURAL DE LMARINHA"},REPLACE(ExtraçãoDados!C68={"COMISSÃO CULTURAL DE LMARINHA"},1,28,"CCM"),ExtraçãoDados!C68={"DIRECÇÃO DE NAVIOS"},REPLACE(ExtraçãoDados!C68={"DIRECÇÃO DE NAVIOS"},1,28,"DN"),ExtraçãoDados!C68={"ESQUADRILHA SUBMARINOS"},REPLACE(ExtraçãoDados!C68={"ESQUADRILHA SUBMARINOS"},1,28,"ES"),ExtraçãoDados!C68={"COMISSÃO MARINHA"},REPLACE(ExtraçãoDados!C68={"COMISSÃO MARINHA"},1,28,"CCM"),ExtraçãoDados!C68={"COMISSÃO CULTURAL DE MARINHA"},REPLACE(ExtraçãoDados!C68={"COMISSÃO CULTURAL DE MARINHA"},1,28,"CCM"),ExtraçãoDados!C68={"CCM"},REPLACE(ExtraçãoDados!C68={"CCM"},1,28,"CCM"),ExtraçãoDados!C68={"DN"},REPLACE(ExtraçãoDados!C68={"DN"},1,28,"DN"),ExtraçãoDados!C68={"ES"},REPLACE(ExtraçãoDados!C68={"ES"},1,28,"ES"),ExtraçãoDados!C68={"DA"},REPLACE(ExtraçãoDados!C68={"DA"},1,28,"DA"),ExtraçãoDados!C68={"DE: ESQUADRILHA SUBMARINOS"},REPLACE(ExtraçãoDados!C68={"DE: ESQUADRILHA SUBMARINOS"},1,28,"ES"),ExtraçãoDados!C68={"DE: COMISSÃO CULTURAL DE LMARINHA"},REPLACE(ExtraçãoDados!C68={"DE: COMISSÃO CULTURAL DE LMARINHA"},1,28,"CCM"),ExtraçãoDados!C68={"ON"},REPLACE(ExtraçãoDados!C68={"ON"},1,28,"DN"),ExtraçãoDados!C68={"ESQ. SUBMARINOS"},REPLACE(ExtraçãoDados!C68={"ESQ. SUBMARINOS"},1,28,"ES"),ExtraçãoDados!C68={"☒ irecção de Abastecimento"},REPLACE(ExtraçãoDados!C68={"☒ irecção de Abastecimento"},1,28,"DA"),ExtraçãoDados!C68={"Direcã d Abtit ço e asecmeno"},REPLACE(ExtraçãoDados!C68={"Direcã d Abtit ço e asecmeno"},1,28,"DA"),ExtraçãoDados!C68={"Diecã d Abtit rço e asecmeno"},REPLACE(ExtraçãoDados!C68={"Diecã d Abtit rço e asecmeno"},1,28,"DA"),ISNUMBER(SEARCH("COMISSÃO",ExtraçãoDados!C68,1)),REPLACE(ExtraçãoDados!C68,1,29,"CCM"),ISNUMBER(SEARCH("DN/DIL/DRT1",ExtraçãoDados!C68,1)),REPLACE(ExtraçãoDados!C68,1,29,"DN"),ISNUMBER(SEARCH("DIRECÇAO DE NAVIOS",ExtraçãoDados!C68,1)),REPLACE(ExtraçãoDados!C68,1,29,"DN"),ISNUMBER(SEARCH("ESQUADRILHA SUBMARIN",ExtraçãoDados!C68,1)),REPLACE(ExtraçãoDados!C68,1,29,"ES"),ISNUMBER(SEARCH("DN",ExtraçãoDados!C68,1)),REPLACE(ExtraçãoDados!C68,1,29,"DN"),ISNUMBER(SEARCH("DIRECÇÃO",ExtraçãoDados!C68,1)),REPLACE(ExtraçãoDados!C68,1,29,"DN"),ISNUMBER(SEARCH("DIRECÇA0",ExtraçãoDados!C68,1)),REPLACE(ExtraçãoDados!C68,1,29,"DN"),ISNUMBER(SEARCH("DIRE",ExtraçãoDados!C68,1)),REPLACE(ExtraçãoDados!C68,1,29,"DN"),ISNUMBER(SEARCH("ESQUADRILHA",ExtraçãoDados!C68,1)),REPLACE(ExtraçãoDados!C68,1,29,"ES"),ISNUMBER(SEARCH("HOSPITAL DA MARINHA",ExtraçãoDados!C68,1)),REPLACE(ExtraçãoDados!C68,1,29,"HM"),ISNUMBER(SEARCH("HOSPITAL",ExtraçãoDados!C68,1)),REPLACE(ExtraçãoDados!C68,1,29,"HM"),ISNUMBER(SEARCH("HM",ExtraçãoDados!C68,1)),REPLACE(ExtraçãoDados!C68,1,29,"HM"),ISNUMBER(SEARCH("SECÇÃO DE APÓSITOS",ExtraçãoDados!C68,1)),REPLACE(ExtraçãoDados!C68,1,29,"HM"))</f>
        <v>#N/A</v>
      </c>
      <c r="E68" s="4" t="e" cm="1">
        <f t="array" ref="E68">_xlfn.IFS(LEN(ExtraçãoDados!B68)=7,YEAR(ExtraçãoDados!D68),LEN(ExtraçãoDados!B68)=10,RIGHT(ExtraçãoDados!B68,4),LEN(ExtraçãoDados!B68)=9,YEAR(ExtraçãoDados!D68),LEN(ExtraçãoDados!B68)=8,YEAR(ExtraçãoDados!D68),LEN(ExtraçãoDados!B68)&gt;7,YEAR(ExtraçãoDados!D68),LEN(ExtraçãoDados!B68)&gt;5,YEAR(ExtraçãoDados!D68),LEN(ExtraçãoDados!B68)&gt;4,YEAR(ExtraçãoDados!D68))</f>
        <v>#N/A</v>
      </c>
      <c r="F68" s="4">
        <f>ExtraçãoDados!E68</f>
        <v>0</v>
      </c>
    </row>
    <row r="69" spans="1:6" x14ac:dyDescent="0.25">
      <c r="A69" s="4">
        <f>ExtraçãoDados!A69</f>
        <v>0</v>
      </c>
      <c r="B69" s="4" t="str" cm="1">
        <f t="array" ref="B69">_xlfn.IFS(LEN(ExtraçãoDados!B69)=12,LEFT(ExtraçãoDados!B69,3),LEN(ExtraçãoDados!B69)=10,LEFT(ExtraçãoDados!B69,5),LEN(ExtraçãoDados!B69)&gt;19,0,LEN(ExtraçãoDados!B69)=9,LEFT(ExtraçãoDados!B69,4),LEN(ExtraçãoDados!B69)=6,LEFT(ExtraçãoDados!B69,3),LEN(ExtraçãoDados!B69)&lt;5,LEFT(ExtraçãoDados!B69,3),LEN(ExtraçãoDados!B69)=8,LEFT(ExtraçãoDados!B69,3),LEN(ExtraçãoDados!B69)=5,LEFT(ExtraçãoDados!B69,5),LEN(ExtraçãoDados!B69)=11,LEFT(ExtraçãoDados!B69,5),LEN(ExtraçãoDados!B69)=7,RIGHT(ExtraçãoDados!B69,6))</f>
        <v/>
      </c>
      <c r="C69" s="4" t="e" cm="1">
        <f t="array" ref="C69">_xlfn.IFS(LEN(B69)=1,"ERRO",LEN(B69)=2,_xlfn.CONCAT("000",B69),LEN(B69)=3,_xlfn.CONCAT("00",B69),LEN(B69)=4,_xlfn.CONCAT("0",B69),LEN(B69)=6,B69,LEN(B69)=7,B69,LEN(B69)=5,B69)</f>
        <v>#N/A</v>
      </c>
      <c r="D69" s="4" t="e" cm="1">
        <f t="array" ref="D69">_xlfn.IFS(ExtraçãoDados!C69={"Direcção de Abastecimento"},REPLACE(ExtraçãoDados!C69="{Direcção de Abastecimento}",1,25,"DA"),ExtraçãoDados!C69={"COMISSÃO CULTURAL DE LMARINHA"},REPLACE(ExtraçãoDados!C69={"COMISSÃO CULTURAL DE LMARINHA"},1,28,"CCM"),ExtraçãoDados!C69={"DIRECÇÃO DE NAVIOS"},REPLACE(ExtraçãoDados!C69={"DIRECÇÃO DE NAVIOS"},1,28,"DN"),ExtraçãoDados!C69={"ESQUADRILHA SUBMARINOS"},REPLACE(ExtraçãoDados!C69={"ESQUADRILHA SUBMARINOS"},1,28,"ES"),ExtraçãoDados!C69={"COMISSÃO MARINHA"},REPLACE(ExtraçãoDados!C69={"COMISSÃO MARINHA"},1,28,"CCM"),ExtraçãoDados!C69={"COMISSÃO CULTURAL DE MARINHA"},REPLACE(ExtraçãoDados!C69={"COMISSÃO CULTURAL DE MARINHA"},1,28,"CCM"),ExtraçãoDados!C69={"CCM"},REPLACE(ExtraçãoDados!C69={"CCM"},1,28,"CCM"),ExtraçãoDados!C69={"DN"},REPLACE(ExtraçãoDados!C69={"DN"},1,28,"DN"),ExtraçãoDados!C69={"ES"},REPLACE(ExtraçãoDados!C69={"ES"},1,28,"ES"),ExtraçãoDados!C69={"DA"},REPLACE(ExtraçãoDados!C69={"DA"},1,28,"DA"),ExtraçãoDados!C69={"DE: ESQUADRILHA SUBMARINOS"},REPLACE(ExtraçãoDados!C69={"DE: ESQUADRILHA SUBMARINOS"},1,28,"ES"),ExtraçãoDados!C69={"DE: COMISSÃO CULTURAL DE LMARINHA"},REPLACE(ExtraçãoDados!C69={"DE: COMISSÃO CULTURAL DE LMARINHA"},1,28,"CCM"),ExtraçãoDados!C69={"ON"},REPLACE(ExtraçãoDados!C69={"ON"},1,28,"DN"),ExtraçãoDados!C69={"ESQ. SUBMARINOS"},REPLACE(ExtraçãoDados!C69={"ESQ. SUBMARINOS"},1,28,"ES"),ExtraçãoDados!C69={"☒ irecção de Abastecimento"},REPLACE(ExtraçãoDados!C69={"☒ irecção de Abastecimento"},1,28,"DA"),ExtraçãoDados!C69={"Direcã d Abtit ço e asecmeno"},REPLACE(ExtraçãoDados!C69={"Direcã d Abtit ço e asecmeno"},1,28,"DA"),ExtraçãoDados!C69={"Diecã d Abtit rço e asecmeno"},REPLACE(ExtraçãoDados!C69={"Diecã d Abtit rço e asecmeno"},1,28,"DA"),ISNUMBER(SEARCH("COMISSÃO",ExtraçãoDados!C69,1)),REPLACE(ExtraçãoDados!C69,1,29,"CCM"),ISNUMBER(SEARCH("DN/DIL/DRT1",ExtraçãoDados!C69,1)),REPLACE(ExtraçãoDados!C69,1,29,"DN"),ISNUMBER(SEARCH("DIRECÇAO DE NAVIOS",ExtraçãoDados!C69,1)),REPLACE(ExtraçãoDados!C69,1,29,"DN"),ISNUMBER(SEARCH("ESQUADRILHA SUBMARIN",ExtraçãoDados!C69,1)),REPLACE(ExtraçãoDados!C69,1,29,"ES"),ISNUMBER(SEARCH("DN",ExtraçãoDados!C69,1)),REPLACE(ExtraçãoDados!C69,1,29,"DN"),ISNUMBER(SEARCH("DIRECÇÃO",ExtraçãoDados!C69,1)),REPLACE(ExtraçãoDados!C69,1,29,"DN"),ISNUMBER(SEARCH("DIRECÇA0",ExtraçãoDados!C69,1)),REPLACE(ExtraçãoDados!C69,1,29,"DN"),ISNUMBER(SEARCH("DIRE",ExtraçãoDados!C69,1)),REPLACE(ExtraçãoDados!C69,1,29,"DN"),ISNUMBER(SEARCH("ESQUADRILHA",ExtraçãoDados!C69,1)),REPLACE(ExtraçãoDados!C69,1,29,"ES"),ISNUMBER(SEARCH("HOSPITAL DA MARINHA",ExtraçãoDados!C69,1)),REPLACE(ExtraçãoDados!C69,1,29,"HM"),ISNUMBER(SEARCH("HOSPITAL",ExtraçãoDados!C69,1)),REPLACE(ExtraçãoDados!C69,1,29,"HM"),ISNUMBER(SEARCH("HM",ExtraçãoDados!C69,1)),REPLACE(ExtraçãoDados!C69,1,29,"HM"),ISNUMBER(SEARCH("SECÇÃO DE APÓSITOS",ExtraçãoDados!C69,1)),REPLACE(ExtraçãoDados!C69,1,29,"HM"))</f>
        <v>#N/A</v>
      </c>
      <c r="E69" s="4" t="e" cm="1">
        <f t="array" ref="E69">_xlfn.IFS(LEN(ExtraçãoDados!B69)=7,YEAR(ExtraçãoDados!D69),LEN(ExtraçãoDados!B69)=10,RIGHT(ExtraçãoDados!B69,4),LEN(ExtraçãoDados!B69)=9,YEAR(ExtraçãoDados!D69),LEN(ExtraçãoDados!B69)=8,YEAR(ExtraçãoDados!D69),LEN(ExtraçãoDados!B69)&gt;7,YEAR(ExtraçãoDados!D69),LEN(ExtraçãoDados!B69)&gt;5,YEAR(ExtraçãoDados!D69),LEN(ExtraçãoDados!B69)&gt;4,YEAR(ExtraçãoDados!D69))</f>
        <v>#N/A</v>
      </c>
      <c r="F69" s="4">
        <f>ExtraçãoDados!E69</f>
        <v>0</v>
      </c>
    </row>
    <row r="70" spans="1:6" x14ac:dyDescent="0.25">
      <c r="A70" s="4">
        <f>ExtraçãoDados!A70</f>
        <v>0</v>
      </c>
      <c r="B70" s="4" t="str" cm="1">
        <f t="array" ref="B70">_xlfn.IFS(LEN(ExtraçãoDados!B70)=12,LEFT(ExtraçãoDados!B70,3),LEN(ExtraçãoDados!B70)=10,LEFT(ExtraçãoDados!B70,5),LEN(ExtraçãoDados!B70)&gt;19,0,LEN(ExtraçãoDados!B70)=9,LEFT(ExtraçãoDados!B70,4),LEN(ExtraçãoDados!B70)=6,LEFT(ExtraçãoDados!B70,3),LEN(ExtraçãoDados!B70)&lt;5,LEFT(ExtraçãoDados!B70,3),LEN(ExtraçãoDados!B70)=8,LEFT(ExtraçãoDados!B70,3),LEN(ExtraçãoDados!B70)=5,LEFT(ExtraçãoDados!B70,5),LEN(ExtraçãoDados!B70)=11,LEFT(ExtraçãoDados!B70,5),LEN(ExtraçãoDados!B70)=7,RIGHT(ExtraçãoDados!B70,6))</f>
        <v/>
      </c>
      <c r="C70" s="4" t="e" cm="1">
        <f t="array" ref="C70">_xlfn.IFS(LEN(B70)=1,"ERRO",LEN(B70)=2,_xlfn.CONCAT("000",B70),LEN(B70)=3,_xlfn.CONCAT("00",B70),LEN(B70)=4,_xlfn.CONCAT("0",B70),LEN(B70)=6,B70,LEN(B70)=7,B70,LEN(B70)=5,B70)</f>
        <v>#N/A</v>
      </c>
      <c r="D70" s="4" t="e" cm="1">
        <f t="array" ref="D70">_xlfn.IFS(ExtraçãoDados!C70={"Direcção de Abastecimento"},REPLACE(ExtraçãoDados!C70="{Direcção de Abastecimento}",1,25,"DA"),ExtraçãoDados!C70={"COMISSÃO CULTURAL DE LMARINHA"},REPLACE(ExtraçãoDados!C70={"COMISSÃO CULTURAL DE LMARINHA"},1,28,"CCM"),ExtraçãoDados!C70={"DIRECÇÃO DE NAVIOS"},REPLACE(ExtraçãoDados!C70={"DIRECÇÃO DE NAVIOS"},1,28,"DN"),ExtraçãoDados!C70={"ESQUADRILHA SUBMARINOS"},REPLACE(ExtraçãoDados!C70={"ESQUADRILHA SUBMARINOS"},1,28,"ES"),ExtraçãoDados!C70={"COMISSÃO MARINHA"},REPLACE(ExtraçãoDados!C70={"COMISSÃO MARINHA"},1,28,"CCM"),ExtraçãoDados!C70={"COMISSÃO CULTURAL DE MARINHA"},REPLACE(ExtraçãoDados!C70={"COMISSÃO CULTURAL DE MARINHA"},1,28,"CCM"),ExtraçãoDados!C70={"CCM"},REPLACE(ExtraçãoDados!C70={"CCM"},1,28,"CCM"),ExtraçãoDados!C70={"DN"},REPLACE(ExtraçãoDados!C70={"DN"},1,28,"DN"),ExtraçãoDados!C70={"ES"},REPLACE(ExtraçãoDados!C70={"ES"},1,28,"ES"),ExtraçãoDados!C70={"DA"},REPLACE(ExtraçãoDados!C70={"DA"},1,28,"DA"),ExtraçãoDados!C70={"DE: ESQUADRILHA SUBMARINOS"},REPLACE(ExtraçãoDados!C70={"DE: ESQUADRILHA SUBMARINOS"},1,28,"ES"),ExtraçãoDados!C70={"DE: COMISSÃO CULTURAL DE LMARINHA"},REPLACE(ExtraçãoDados!C70={"DE: COMISSÃO CULTURAL DE LMARINHA"},1,28,"CCM"),ExtraçãoDados!C70={"ON"},REPLACE(ExtraçãoDados!C70={"ON"},1,28,"DN"),ExtraçãoDados!C70={"ESQ. SUBMARINOS"},REPLACE(ExtraçãoDados!C70={"ESQ. SUBMARINOS"},1,28,"ES"),ExtraçãoDados!C70={"☒ irecção de Abastecimento"},REPLACE(ExtraçãoDados!C70={"☒ irecção de Abastecimento"},1,28,"DA"),ExtraçãoDados!C70={"Direcã d Abtit ço e asecmeno"},REPLACE(ExtraçãoDados!C70={"Direcã d Abtit ço e asecmeno"},1,28,"DA"),ExtraçãoDados!C70={"Diecã d Abtit rço e asecmeno"},REPLACE(ExtraçãoDados!C70={"Diecã d Abtit rço e asecmeno"},1,28,"DA"),ISNUMBER(SEARCH("COMISSÃO",ExtraçãoDados!C70,1)),REPLACE(ExtraçãoDados!C70,1,29,"CCM"),ISNUMBER(SEARCH("DN/DIL/DRT1",ExtraçãoDados!C70,1)),REPLACE(ExtraçãoDados!C70,1,29,"DN"),ISNUMBER(SEARCH("DIRECÇAO DE NAVIOS",ExtraçãoDados!C70,1)),REPLACE(ExtraçãoDados!C70,1,29,"DN"),ISNUMBER(SEARCH("ESQUADRILHA SUBMARIN",ExtraçãoDados!C70,1)),REPLACE(ExtraçãoDados!C70,1,29,"ES"),ISNUMBER(SEARCH("DN",ExtraçãoDados!C70,1)),REPLACE(ExtraçãoDados!C70,1,29,"DN"),ISNUMBER(SEARCH("DIRECÇÃO",ExtraçãoDados!C70,1)),REPLACE(ExtraçãoDados!C70,1,29,"DN"),ISNUMBER(SEARCH("DIRECÇA0",ExtraçãoDados!C70,1)),REPLACE(ExtraçãoDados!C70,1,29,"DN"),ISNUMBER(SEARCH("DIRE",ExtraçãoDados!C70,1)),REPLACE(ExtraçãoDados!C70,1,29,"DN"),ISNUMBER(SEARCH("ESQUADRILHA",ExtraçãoDados!C70,1)),REPLACE(ExtraçãoDados!C70,1,29,"ES"),ISNUMBER(SEARCH("HOSPITAL DA MARINHA",ExtraçãoDados!C70,1)),REPLACE(ExtraçãoDados!C70,1,29,"HM"),ISNUMBER(SEARCH("HOSPITAL",ExtraçãoDados!C70,1)),REPLACE(ExtraçãoDados!C70,1,29,"HM"),ISNUMBER(SEARCH("HM",ExtraçãoDados!C70,1)),REPLACE(ExtraçãoDados!C70,1,29,"HM"),ISNUMBER(SEARCH("SECÇÃO DE APÓSITOS",ExtraçãoDados!C70,1)),REPLACE(ExtraçãoDados!C70,1,29,"HM"))</f>
        <v>#N/A</v>
      </c>
      <c r="E70" s="4" t="e" cm="1">
        <f t="array" ref="E70">_xlfn.IFS(LEN(ExtraçãoDados!B70)=7,YEAR(ExtraçãoDados!D70),LEN(ExtraçãoDados!B70)=10,RIGHT(ExtraçãoDados!B70,4),LEN(ExtraçãoDados!B70)=9,YEAR(ExtraçãoDados!D70),LEN(ExtraçãoDados!B70)=8,YEAR(ExtraçãoDados!D70),LEN(ExtraçãoDados!B70)&gt;7,YEAR(ExtraçãoDados!D70),LEN(ExtraçãoDados!B70)&gt;5,YEAR(ExtraçãoDados!D70),LEN(ExtraçãoDados!B70)&gt;4,YEAR(ExtraçãoDados!D70))</f>
        <v>#N/A</v>
      </c>
      <c r="F70" s="4">
        <f>ExtraçãoDados!E70</f>
        <v>0</v>
      </c>
    </row>
    <row r="71" spans="1:6" x14ac:dyDescent="0.25">
      <c r="A71" s="4">
        <f>ExtraçãoDados!A71</f>
        <v>0</v>
      </c>
      <c r="B71" s="4" t="str" cm="1">
        <f t="array" ref="B71">_xlfn.IFS(LEN(ExtraçãoDados!B71)=12,LEFT(ExtraçãoDados!B71,3),LEN(ExtraçãoDados!B71)=10,LEFT(ExtraçãoDados!B71,5),LEN(ExtraçãoDados!B71)&gt;19,0,LEN(ExtraçãoDados!B71)=9,LEFT(ExtraçãoDados!B71,4),LEN(ExtraçãoDados!B71)=6,LEFT(ExtraçãoDados!B71,3),LEN(ExtraçãoDados!B71)&lt;5,LEFT(ExtraçãoDados!B71,3),LEN(ExtraçãoDados!B71)=8,LEFT(ExtraçãoDados!B71,3),LEN(ExtraçãoDados!B71)=5,LEFT(ExtraçãoDados!B71,5),LEN(ExtraçãoDados!B71)=11,LEFT(ExtraçãoDados!B71,5),LEN(ExtraçãoDados!B71)=7,RIGHT(ExtraçãoDados!B71,6))</f>
        <v/>
      </c>
      <c r="C71" s="4" t="e" cm="1">
        <f t="array" ref="C71">_xlfn.IFS(LEN(B71)=1,"ERRO",LEN(B71)=2,_xlfn.CONCAT("000",B71),LEN(B71)=3,_xlfn.CONCAT("00",B71),LEN(B71)=4,_xlfn.CONCAT("0",B71),LEN(B71)=6,B71,LEN(B71)=7,B71,LEN(B71)=5,B71)</f>
        <v>#N/A</v>
      </c>
      <c r="D71" s="4" t="e" cm="1">
        <f t="array" ref="D71">_xlfn.IFS(ExtraçãoDados!C71={"Direcção de Abastecimento"},REPLACE(ExtraçãoDados!C71="{Direcção de Abastecimento}",1,25,"DA"),ExtraçãoDados!C71={"COMISSÃO CULTURAL DE LMARINHA"},REPLACE(ExtraçãoDados!C71={"COMISSÃO CULTURAL DE LMARINHA"},1,28,"CCM"),ExtraçãoDados!C71={"DIRECÇÃO DE NAVIOS"},REPLACE(ExtraçãoDados!C71={"DIRECÇÃO DE NAVIOS"},1,28,"DN"),ExtraçãoDados!C71={"ESQUADRILHA SUBMARINOS"},REPLACE(ExtraçãoDados!C71={"ESQUADRILHA SUBMARINOS"},1,28,"ES"),ExtraçãoDados!C71={"COMISSÃO MARINHA"},REPLACE(ExtraçãoDados!C71={"COMISSÃO MARINHA"},1,28,"CCM"),ExtraçãoDados!C71={"COMISSÃO CULTURAL DE MARINHA"},REPLACE(ExtraçãoDados!C71={"COMISSÃO CULTURAL DE MARINHA"},1,28,"CCM"),ExtraçãoDados!C71={"CCM"},REPLACE(ExtraçãoDados!C71={"CCM"},1,28,"CCM"),ExtraçãoDados!C71={"DN"},REPLACE(ExtraçãoDados!C71={"DN"},1,28,"DN"),ExtraçãoDados!C71={"ES"},REPLACE(ExtraçãoDados!C71={"ES"},1,28,"ES"),ExtraçãoDados!C71={"DA"},REPLACE(ExtraçãoDados!C71={"DA"},1,28,"DA"),ExtraçãoDados!C71={"DE: ESQUADRILHA SUBMARINOS"},REPLACE(ExtraçãoDados!C71={"DE: ESQUADRILHA SUBMARINOS"},1,28,"ES"),ExtraçãoDados!C71={"DE: COMISSÃO CULTURAL DE LMARINHA"},REPLACE(ExtraçãoDados!C71={"DE: COMISSÃO CULTURAL DE LMARINHA"},1,28,"CCM"),ExtraçãoDados!C71={"ON"},REPLACE(ExtraçãoDados!C71={"ON"},1,28,"DN"),ExtraçãoDados!C71={"ESQ. SUBMARINOS"},REPLACE(ExtraçãoDados!C71={"ESQ. SUBMARINOS"},1,28,"ES"),ExtraçãoDados!C71={"☒ irecção de Abastecimento"},REPLACE(ExtraçãoDados!C71={"☒ irecção de Abastecimento"},1,28,"DA"),ExtraçãoDados!C71={"Direcã d Abtit ço e asecmeno"},REPLACE(ExtraçãoDados!C71={"Direcã d Abtit ço e asecmeno"},1,28,"DA"),ExtraçãoDados!C71={"Diecã d Abtit rço e asecmeno"},REPLACE(ExtraçãoDados!C71={"Diecã d Abtit rço e asecmeno"},1,28,"DA"),ISNUMBER(SEARCH("COMISSÃO",ExtraçãoDados!C71,1)),REPLACE(ExtraçãoDados!C71,1,29,"CCM"),ISNUMBER(SEARCH("DN/DIL/DRT1",ExtraçãoDados!C71,1)),REPLACE(ExtraçãoDados!C71,1,29,"DN"),ISNUMBER(SEARCH("DIRECÇAO DE NAVIOS",ExtraçãoDados!C71,1)),REPLACE(ExtraçãoDados!C71,1,29,"DN"),ISNUMBER(SEARCH("ESQUADRILHA SUBMARIN",ExtraçãoDados!C71,1)),REPLACE(ExtraçãoDados!C71,1,29,"ES"),ISNUMBER(SEARCH("DN",ExtraçãoDados!C71,1)),REPLACE(ExtraçãoDados!C71,1,29,"DN"),ISNUMBER(SEARCH("DIRECÇÃO",ExtraçãoDados!C71,1)),REPLACE(ExtraçãoDados!C71,1,29,"DN"),ISNUMBER(SEARCH("DIRECÇA0",ExtraçãoDados!C71,1)),REPLACE(ExtraçãoDados!C71,1,29,"DN"),ISNUMBER(SEARCH("DIRE",ExtraçãoDados!C71,1)),REPLACE(ExtraçãoDados!C71,1,29,"DN"),ISNUMBER(SEARCH("ESQUADRILHA",ExtraçãoDados!C71,1)),REPLACE(ExtraçãoDados!C71,1,29,"ES"),ISNUMBER(SEARCH("HOSPITAL DA MARINHA",ExtraçãoDados!C71,1)),REPLACE(ExtraçãoDados!C71,1,29,"HM"),ISNUMBER(SEARCH("HOSPITAL",ExtraçãoDados!C71,1)),REPLACE(ExtraçãoDados!C71,1,29,"HM"),ISNUMBER(SEARCH("HM",ExtraçãoDados!C71,1)),REPLACE(ExtraçãoDados!C71,1,29,"HM"),ISNUMBER(SEARCH("SECÇÃO DE APÓSITOS",ExtraçãoDados!C71,1)),REPLACE(ExtraçãoDados!C71,1,29,"HM"))</f>
        <v>#N/A</v>
      </c>
      <c r="E71" s="4" t="e" cm="1">
        <f t="array" ref="E71">_xlfn.IFS(LEN(ExtraçãoDados!B71)=7,YEAR(ExtraçãoDados!D71),LEN(ExtraçãoDados!B71)=10,RIGHT(ExtraçãoDados!B71,4),LEN(ExtraçãoDados!B71)=9,YEAR(ExtraçãoDados!D71),LEN(ExtraçãoDados!B71)=8,YEAR(ExtraçãoDados!D71),LEN(ExtraçãoDados!B71)&gt;7,YEAR(ExtraçãoDados!D71),LEN(ExtraçãoDados!B71)&gt;5,YEAR(ExtraçãoDados!D71),LEN(ExtraçãoDados!B71)&gt;4,YEAR(ExtraçãoDados!D71))</f>
        <v>#N/A</v>
      </c>
      <c r="F71" s="4">
        <f>ExtraçãoDados!E71</f>
        <v>0</v>
      </c>
    </row>
    <row r="72" spans="1:6" x14ac:dyDescent="0.25">
      <c r="A72" s="4">
        <f>ExtraçãoDados!A72</f>
        <v>0</v>
      </c>
      <c r="B72" s="4" t="str" cm="1">
        <f t="array" ref="B72">_xlfn.IFS(LEN(ExtraçãoDados!B72)=12,LEFT(ExtraçãoDados!B72,3),LEN(ExtraçãoDados!B72)=10,LEFT(ExtraçãoDados!B72,5),LEN(ExtraçãoDados!B72)&gt;19,0,LEN(ExtraçãoDados!B72)=9,LEFT(ExtraçãoDados!B72,4),LEN(ExtraçãoDados!B72)=6,LEFT(ExtraçãoDados!B72,3),LEN(ExtraçãoDados!B72)&lt;5,LEFT(ExtraçãoDados!B72,3),LEN(ExtraçãoDados!B72)=8,LEFT(ExtraçãoDados!B72,3),LEN(ExtraçãoDados!B72)=5,LEFT(ExtraçãoDados!B72,5),LEN(ExtraçãoDados!B72)=11,LEFT(ExtraçãoDados!B72,5),LEN(ExtraçãoDados!B72)=7,RIGHT(ExtraçãoDados!B72,6))</f>
        <v/>
      </c>
      <c r="C72" s="4" t="e" cm="1">
        <f t="array" ref="C72">_xlfn.IFS(LEN(B72)=1,"ERRO",LEN(B72)=2,_xlfn.CONCAT("000",B72),LEN(B72)=3,_xlfn.CONCAT("00",B72),LEN(B72)=4,_xlfn.CONCAT("0",B72),LEN(B72)=6,B72,LEN(B72)=7,B72,LEN(B72)=5,B72)</f>
        <v>#N/A</v>
      </c>
      <c r="D72" s="4" t="e" cm="1">
        <f t="array" ref="D72">_xlfn.IFS(ExtraçãoDados!C72={"Direcção de Abastecimento"},REPLACE(ExtraçãoDados!C72="{Direcção de Abastecimento}",1,25,"DA"),ExtraçãoDados!C72={"COMISSÃO CULTURAL DE LMARINHA"},REPLACE(ExtraçãoDados!C72={"COMISSÃO CULTURAL DE LMARINHA"},1,28,"CCM"),ExtraçãoDados!C72={"DIRECÇÃO DE NAVIOS"},REPLACE(ExtraçãoDados!C72={"DIRECÇÃO DE NAVIOS"},1,28,"DN"),ExtraçãoDados!C72={"ESQUADRILHA SUBMARINOS"},REPLACE(ExtraçãoDados!C72={"ESQUADRILHA SUBMARINOS"},1,28,"ES"),ExtraçãoDados!C72={"COMISSÃO MARINHA"},REPLACE(ExtraçãoDados!C72={"COMISSÃO MARINHA"},1,28,"CCM"),ExtraçãoDados!C72={"COMISSÃO CULTURAL DE MARINHA"},REPLACE(ExtraçãoDados!C72={"COMISSÃO CULTURAL DE MARINHA"},1,28,"CCM"),ExtraçãoDados!C72={"CCM"},REPLACE(ExtraçãoDados!C72={"CCM"},1,28,"CCM"),ExtraçãoDados!C72={"DN"},REPLACE(ExtraçãoDados!C72={"DN"},1,28,"DN"),ExtraçãoDados!C72={"ES"},REPLACE(ExtraçãoDados!C72={"ES"},1,28,"ES"),ExtraçãoDados!C72={"DA"},REPLACE(ExtraçãoDados!C72={"DA"},1,28,"DA"),ExtraçãoDados!C72={"DE: ESQUADRILHA SUBMARINOS"},REPLACE(ExtraçãoDados!C72={"DE: ESQUADRILHA SUBMARINOS"},1,28,"ES"),ExtraçãoDados!C72={"DE: COMISSÃO CULTURAL DE LMARINHA"},REPLACE(ExtraçãoDados!C72={"DE: COMISSÃO CULTURAL DE LMARINHA"},1,28,"CCM"),ExtraçãoDados!C72={"ON"},REPLACE(ExtraçãoDados!C72={"ON"},1,28,"DN"),ExtraçãoDados!C72={"ESQ. SUBMARINOS"},REPLACE(ExtraçãoDados!C72={"ESQ. SUBMARINOS"},1,28,"ES"),ExtraçãoDados!C72={"☒ irecção de Abastecimento"},REPLACE(ExtraçãoDados!C72={"☒ irecção de Abastecimento"},1,28,"DA"),ExtraçãoDados!C72={"Direcã d Abtit ço e asecmeno"},REPLACE(ExtraçãoDados!C72={"Direcã d Abtit ço e asecmeno"},1,28,"DA"),ExtraçãoDados!C72={"Diecã d Abtit rço e asecmeno"},REPLACE(ExtraçãoDados!C72={"Diecã d Abtit rço e asecmeno"},1,28,"DA"),ISNUMBER(SEARCH("COMISSÃO",ExtraçãoDados!C72,1)),REPLACE(ExtraçãoDados!C72,1,29,"CCM"),ISNUMBER(SEARCH("DN/DIL/DRT1",ExtraçãoDados!C72,1)),REPLACE(ExtraçãoDados!C72,1,29,"DN"),ISNUMBER(SEARCH("DIRECÇAO DE NAVIOS",ExtraçãoDados!C72,1)),REPLACE(ExtraçãoDados!C72,1,29,"DN"),ISNUMBER(SEARCH("ESQUADRILHA SUBMARIN",ExtraçãoDados!C72,1)),REPLACE(ExtraçãoDados!C72,1,29,"ES"),ISNUMBER(SEARCH("DN",ExtraçãoDados!C72,1)),REPLACE(ExtraçãoDados!C72,1,29,"DN"),ISNUMBER(SEARCH("DIRECÇÃO",ExtraçãoDados!C72,1)),REPLACE(ExtraçãoDados!C72,1,29,"DN"),ISNUMBER(SEARCH("DIRECÇA0",ExtraçãoDados!C72,1)),REPLACE(ExtraçãoDados!C72,1,29,"DN"),ISNUMBER(SEARCH("DIRE",ExtraçãoDados!C72,1)),REPLACE(ExtraçãoDados!C72,1,29,"DN"),ISNUMBER(SEARCH("ESQUADRILHA",ExtraçãoDados!C72,1)),REPLACE(ExtraçãoDados!C72,1,29,"ES"),ISNUMBER(SEARCH("HOSPITAL DA MARINHA",ExtraçãoDados!C72,1)),REPLACE(ExtraçãoDados!C72,1,29,"HM"),ISNUMBER(SEARCH("HOSPITAL",ExtraçãoDados!C72,1)),REPLACE(ExtraçãoDados!C72,1,29,"HM"),ISNUMBER(SEARCH("HM",ExtraçãoDados!C72,1)),REPLACE(ExtraçãoDados!C72,1,29,"HM"),ISNUMBER(SEARCH("SECÇÃO DE APÓSITOS",ExtraçãoDados!C72,1)),REPLACE(ExtraçãoDados!C72,1,29,"HM"))</f>
        <v>#N/A</v>
      </c>
      <c r="E72" s="4" t="e" cm="1">
        <f t="array" ref="E72">_xlfn.IFS(LEN(ExtraçãoDados!B72)=7,YEAR(ExtraçãoDados!D72),LEN(ExtraçãoDados!B72)=10,RIGHT(ExtraçãoDados!B72,4),LEN(ExtraçãoDados!B72)=9,YEAR(ExtraçãoDados!D72),LEN(ExtraçãoDados!B72)=8,YEAR(ExtraçãoDados!D72),LEN(ExtraçãoDados!B72)&gt;7,YEAR(ExtraçãoDados!D72),LEN(ExtraçãoDados!B72)&gt;5,YEAR(ExtraçãoDados!D72),LEN(ExtraçãoDados!B72)&gt;4,YEAR(ExtraçãoDados!D72))</f>
        <v>#N/A</v>
      </c>
      <c r="F72" s="4">
        <f>ExtraçãoDados!E72</f>
        <v>0</v>
      </c>
    </row>
    <row r="73" spans="1:6" x14ac:dyDescent="0.25">
      <c r="A73" s="4">
        <f>ExtraçãoDados!A73</f>
        <v>0</v>
      </c>
      <c r="B73" s="4" t="str" cm="1">
        <f t="array" ref="B73">_xlfn.IFS(LEN(ExtraçãoDados!B73)=12,LEFT(ExtraçãoDados!B73,3),LEN(ExtraçãoDados!B73)=10,LEFT(ExtraçãoDados!B73,5),LEN(ExtraçãoDados!B73)&gt;19,0,LEN(ExtraçãoDados!B73)=9,LEFT(ExtraçãoDados!B73,4),LEN(ExtraçãoDados!B73)=6,LEFT(ExtraçãoDados!B73,3),LEN(ExtraçãoDados!B73)&lt;5,LEFT(ExtraçãoDados!B73,3),LEN(ExtraçãoDados!B73)=8,LEFT(ExtraçãoDados!B73,3),LEN(ExtraçãoDados!B73)=5,LEFT(ExtraçãoDados!B73,5),LEN(ExtraçãoDados!B73)=11,LEFT(ExtraçãoDados!B73,5),LEN(ExtraçãoDados!B73)=7,RIGHT(ExtraçãoDados!B73,6))</f>
        <v/>
      </c>
      <c r="C73" s="4" t="e" cm="1">
        <f t="array" ref="C73">_xlfn.IFS(LEN(B73)=1,"ERRO",LEN(B73)=2,_xlfn.CONCAT("000",B73),LEN(B73)=3,_xlfn.CONCAT("00",B73),LEN(B73)=4,_xlfn.CONCAT("0",B73),LEN(B73)=6,B73,LEN(B73)=7,B73,LEN(B73)=5,B73)</f>
        <v>#N/A</v>
      </c>
      <c r="D73" s="4" t="e" cm="1">
        <f t="array" ref="D73">_xlfn.IFS(ExtraçãoDados!C73={"Direcção de Abastecimento"},REPLACE(ExtraçãoDados!C73="{Direcção de Abastecimento}",1,25,"DA"),ExtraçãoDados!C73={"COMISSÃO CULTURAL DE LMARINHA"},REPLACE(ExtraçãoDados!C73={"COMISSÃO CULTURAL DE LMARINHA"},1,28,"CCM"),ExtraçãoDados!C73={"DIRECÇÃO DE NAVIOS"},REPLACE(ExtraçãoDados!C73={"DIRECÇÃO DE NAVIOS"},1,28,"DN"),ExtraçãoDados!C73={"ESQUADRILHA SUBMARINOS"},REPLACE(ExtraçãoDados!C73={"ESQUADRILHA SUBMARINOS"},1,28,"ES"),ExtraçãoDados!C73={"COMISSÃO MARINHA"},REPLACE(ExtraçãoDados!C73={"COMISSÃO MARINHA"},1,28,"CCM"),ExtraçãoDados!C73={"COMISSÃO CULTURAL DE MARINHA"},REPLACE(ExtraçãoDados!C73={"COMISSÃO CULTURAL DE MARINHA"},1,28,"CCM"),ExtraçãoDados!C73={"CCM"},REPLACE(ExtraçãoDados!C73={"CCM"},1,28,"CCM"),ExtraçãoDados!C73={"DN"},REPLACE(ExtraçãoDados!C73={"DN"},1,28,"DN"),ExtraçãoDados!C73={"ES"},REPLACE(ExtraçãoDados!C73={"ES"},1,28,"ES"),ExtraçãoDados!C73={"DA"},REPLACE(ExtraçãoDados!C73={"DA"},1,28,"DA"),ExtraçãoDados!C73={"DE: ESQUADRILHA SUBMARINOS"},REPLACE(ExtraçãoDados!C73={"DE: ESQUADRILHA SUBMARINOS"},1,28,"ES"),ExtraçãoDados!C73={"DE: COMISSÃO CULTURAL DE LMARINHA"},REPLACE(ExtraçãoDados!C73={"DE: COMISSÃO CULTURAL DE LMARINHA"},1,28,"CCM"),ExtraçãoDados!C73={"ON"},REPLACE(ExtraçãoDados!C73={"ON"},1,28,"DN"),ExtraçãoDados!C73={"ESQ. SUBMARINOS"},REPLACE(ExtraçãoDados!C73={"ESQ. SUBMARINOS"},1,28,"ES"),ExtraçãoDados!C73={"☒ irecção de Abastecimento"},REPLACE(ExtraçãoDados!C73={"☒ irecção de Abastecimento"},1,28,"DA"),ExtraçãoDados!C73={"Direcã d Abtit ço e asecmeno"},REPLACE(ExtraçãoDados!C73={"Direcã d Abtit ço e asecmeno"},1,28,"DA"),ExtraçãoDados!C73={"Diecã d Abtit rço e asecmeno"},REPLACE(ExtraçãoDados!C73={"Diecã d Abtit rço e asecmeno"},1,28,"DA"),ISNUMBER(SEARCH("COMISSÃO",ExtraçãoDados!C73,1)),REPLACE(ExtraçãoDados!C73,1,29,"CCM"),ISNUMBER(SEARCH("DN/DIL/DRT1",ExtraçãoDados!C73,1)),REPLACE(ExtraçãoDados!C73,1,29,"DN"),ISNUMBER(SEARCH("DIRECÇAO DE NAVIOS",ExtraçãoDados!C73,1)),REPLACE(ExtraçãoDados!C73,1,29,"DN"),ISNUMBER(SEARCH("ESQUADRILHA SUBMARIN",ExtraçãoDados!C73,1)),REPLACE(ExtraçãoDados!C73,1,29,"ES"),ISNUMBER(SEARCH("DN",ExtraçãoDados!C73,1)),REPLACE(ExtraçãoDados!C73,1,29,"DN"),ISNUMBER(SEARCH("DIRECÇÃO",ExtraçãoDados!C73,1)),REPLACE(ExtraçãoDados!C73,1,29,"DN"),ISNUMBER(SEARCH("DIRECÇA0",ExtraçãoDados!C73,1)),REPLACE(ExtraçãoDados!C73,1,29,"DN"),ISNUMBER(SEARCH("DIRE",ExtraçãoDados!C73,1)),REPLACE(ExtraçãoDados!C73,1,29,"DN"),ISNUMBER(SEARCH("ESQUADRILHA",ExtraçãoDados!C73,1)),REPLACE(ExtraçãoDados!C73,1,29,"ES"),ISNUMBER(SEARCH("HOSPITAL DA MARINHA",ExtraçãoDados!C73,1)),REPLACE(ExtraçãoDados!C73,1,29,"HM"),ISNUMBER(SEARCH("HOSPITAL",ExtraçãoDados!C73,1)),REPLACE(ExtraçãoDados!C73,1,29,"HM"),ISNUMBER(SEARCH("HM",ExtraçãoDados!C73,1)),REPLACE(ExtraçãoDados!C73,1,29,"HM"),ISNUMBER(SEARCH("SECÇÃO DE APÓSITOS",ExtraçãoDados!C73,1)),REPLACE(ExtraçãoDados!C73,1,29,"HM"))</f>
        <v>#N/A</v>
      </c>
      <c r="E73" s="4" t="e" cm="1">
        <f t="array" ref="E73">_xlfn.IFS(LEN(ExtraçãoDados!B73)=7,YEAR(ExtraçãoDados!D73),LEN(ExtraçãoDados!B73)=10,RIGHT(ExtraçãoDados!B73,4),LEN(ExtraçãoDados!B73)=9,YEAR(ExtraçãoDados!D73),LEN(ExtraçãoDados!B73)=8,YEAR(ExtraçãoDados!D73),LEN(ExtraçãoDados!B73)&gt;7,YEAR(ExtraçãoDados!D73),LEN(ExtraçãoDados!B73)&gt;5,YEAR(ExtraçãoDados!D73),LEN(ExtraçãoDados!B73)&gt;4,YEAR(ExtraçãoDados!D73))</f>
        <v>#N/A</v>
      </c>
      <c r="F73" s="4">
        <f>ExtraçãoDados!E73</f>
        <v>0</v>
      </c>
    </row>
    <row r="74" spans="1:6" x14ac:dyDescent="0.25">
      <c r="A74" s="4">
        <f>ExtraçãoDados!A74</f>
        <v>0</v>
      </c>
      <c r="B74" s="4" t="str" cm="1">
        <f t="array" ref="B74">_xlfn.IFS(LEN(ExtraçãoDados!B74)=12,LEFT(ExtraçãoDados!B74,3),LEN(ExtraçãoDados!B74)=10,LEFT(ExtraçãoDados!B74,5),LEN(ExtraçãoDados!B74)&gt;19,0,LEN(ExtraçãoDados!B74)=9,LEFT(ExtraçãoDados!B74,4),LEN(ExtraçãoDados!B74)=6,LEFT(ExtraçãoDados!B74,3),LEN(ExtraçãoDados!B74)&lt;5,LEFT(ExtraçãoDados!B74,3),LEN(ExtraçãoDados!B74)=8,LEFT(ExtraçãoDados!B74,3),LEN(ExtraçãoDados!B74)=5,LEFT(ExtraçãoDados!B74,5),LEN(ExtraçãoDados!B74)=11,LEFT(ExtraçãoDados!B74,5),LEN(ExtraçãoDados!B74)=7,RIGHT(ExtraçãoDados!B74,6))</f>
        <v/>
      </c>
      <c r="C74" s="4" t="e" cm="1">
        <f t="array" ref="C74">_xlfn.IFS(LEN(B74)=1,"ERRO",LEN(B74)=2,_xlfn.CONCAT("000",B74),LEN(B74)=3,_xlfn.CONCAT("00",B74),LEN(B74)=4,_xlfn.CONCAT("0",B74),LEN(B74)=6,B74,LEN(B74)=7,B74,LEN(B74)=5,B74)</f>
        <v>#N/A</v>
      </c>
      <c r="D74" s="4" t="e" cm="1">
        <f t="array" ref="D74">_xlfn.IFS(ExtraçãoDados!C74={"Direcção de Abastecimento"},REPLACE(ExtraçãoDados!C74="{Direcção de Abastecimento}",1,25,"DA"),ExtraçãoDados!C74={"COMISSÃO CULTURAL DE LMARINHA"},REPLACE(ExtraçãoDados!C74={"COMISSÃO CULTURAL DE LMARINHA"},1,28,"CCM"),ExtraçãoDados!C74={"DIRECÇÃO DE NAVIOS"},REPLACE(ExtraçãoDados!C74={"DIRECÇÃO DE NAVIOS"},1,28,"DN"),ExtraçãoDados!C74={"ESQUADRILHA SUBMARINOS"},REPLACE(ExtraçãoDados!C74={"ESQUADRILHA SUBMARINOS"},1,28,"ES"),ExtraçãoDados!C74={"COMISSÃO MARINHA"},REPLACE(ExtraçãoDados!C74={"COMISSÃO MARINHA"},1,28,"CCM"),ExtraçãoDados!C74={"COMISSÃO CULTURAL DE MARINHA"},REPLACE(ExtraçãoDados!C74={"COMISSÃO CULTURAL DE MARINHA"},1,28,"CCM"),ExtraçãoDados!C74={"CCM"},REPLACE(ExtraçãoDados!C74={"CCM"},1,28,"CCM"),ExtraçãoDados!C74={"DN"},REPLACE(ExtraçãoDados!C74={"DN"},1,28,"DN"),ExtraçãoDados!C74={"ES"},REPLACE(ExtraçãoDados!C74={"ES"},1,28,"ES"),ExtraçãoDados!C74={"DA"},REPLACE(ExtraçãoDados!C74={"DA"},1,28,"DA"),ExtraçãoDados!C74={"DE: ESQUADRILHA SUBMARINOS"},REPLACE(ExtraçãoDados!C74={"DE: ESQUADRILHA SUBMARINOS"},1,28,"ES"),ExtraçãoDados!C74={"DE: COMISSÃO CULTURAL DE LMARINHA"},REPLACE(ExtraçãoDados!C74={"DE: COMISSÃO CULTURAL DE LMARINHA"},1,28,"CCM"),ExtraçãoDados!C74={"ON"},REPLACE(ExtraçãoDados!C74={"ON"},1,28,"DN"),ExtraçãoDados!C74={"ESQ. SUBMARINOS"},REPLACE(ExtraçãoDados!C74={"ESQ. SUBMARINOS"},1,28,"ES"),ExtraçãoDados!C74={"☒ irecção de Abastecimento"},REPLACE(ExtraçãoDados!C74={"☒ irecção de Abastecimento"},1,28,"DA"),ExtraçãoDados!C74={"Direcã d Abtit ço e asecmeno"},REPLACE(ExtraçãoDados!C74={"Direcã d Abtit ço e asecmeno"},1,28,"DA"),ExtraçãoDados!C74={"Diecã d Abtit rço e asecmeno"},REPLACE(ExtraçãoDados!C74={"Diecã d Abtit rço e asecmeno"},1,28,"DA"),ISNUMBER(SEARCH("COMISSÃO",ExtraçãoDados!C74,1)),REPLACE(ExtraçãoDados!C74,1,29,"CCM"),ISNUMBER(SEARCH("DN/DIL/DRT1",ExtraçãoDados!C74,1)),REPLACE(ExtraçãoDados!C74,1,29,"DN"),ISNUMBER(SEARCH("DIRECÇAO DE NAVIOS",ExtraçãoDados!C74,1)),REPLACE(ExtraçãoDados!C74,1,29,"DN"),ISNUMBER(SEARCH("ESQUADRILHA SUBMARIN",ExtraçãoDados!C74,1)),REPLACE(ExtraçãoDados!C74,1,29,"ES"),ISNUMBER(SEARCH("DN",ExtraçãoDados!C74,1)),REPLACE(ExtraçãoDados!C74,1,29,"DN"),ISNUMBER(SEARCH("DIRECÇÃO",ExtraçãoDados!C74,1)),REPLACE(ExtraçãoDados!C74,1,29,"DN"),ISNUMBER(SEARCH("DIRECÇA0",ExtraçãoDados!C74,1)),REPLACE(ExtraçãoDados!C74,1,29,"DN"),ISNUMBER(SEARCH("DIRE",ExtraçãoDados!C74,1)),REPLACE(ExtraçãoDados!C74,1,29,"DN"),ISNUMBER(SEARCH("ESQUADRILHA",ExtraçãoDados!C74,1)),REPLACE(ExtraçãoDados!C74,1,29,"ES"),ISNUMBER(SEARCH("HOSPITAL DA MARINHA",ExtraçãoDados!C74,1)),REPLACE(ExtraçãoDados!C74,1,29,"HM"),ISNUMBER(SEARCH("HOSPITAL",ExtraçãoDados!C74,1)),REPLACE(ExtraçãoDados!C74,1,29,"HM"),ISNUMBER(SEARCH("HM",ExtraçãoDados!C74,1)),REPLACE(ExtraçãoDados!C74,1,29,"HM"),ISNUMBER(SEARCH("SECÇÃO DE APÓSITOS",ExtraçãoDados!C74,1)),REPLACE(ExtraçãoDados!C74,1,29,"HM"))</f>
        <v>#N/A</v>
      </c>
      <c r="E74" s="4" t="e" cm="1">
        <f t="array" ref="E74">_xlfn.IFS(LEN(ExtraçãoDados!B74)=7,YEAR(ExtraçãoDados!D74),LEN(ExtraçãoDados!B74)=10,RIGHT(ExtraçãoDados!B74,4),LEN(ExtraçãoDados!B74)=9,YEAR(ExtraçãoDados!D74),LEN(ExtraçãoDados!B74)=8,YEAR(ExtraçãoDados!D74),LEN(ExtraçãoDados!B74)&gt;7,YEAR(ExtraçãoDados!D74),LEN(ExtraçãoDados!B74)&gt;5,YEAR(ExtraçãoDados!D74),LEN(ExtraçãoDados!B74)&gt;4,YEAR(ExtraçãoDados!D74))</f>
        <v>#N/A</v>
      </c>
      <c r="F74" s="4">
        <f>ExtraçãoDados!E74</f>
        <v>0</v>
      </c>
    </row>
    <row r="75" spans="1:6" x14ac:dyDescent="0.25">
      <c r="A75" s="4">
        <f>ExtraçãoDados!A75</f>
        <v>0</v>
      </c>
      <c r="B75" s="4" t="str" cm="1">
        <f t="array" ref="B75">_xlfn.IFS(LEN(ExtraçãoDados!B75)=12,LEFT(ExtraçãoDados!B75,3),LEN(ExtraçãoDados!B75)=10,LEFT(ExtraçãoDados!B75,5),LEN(ExtraçãoDados!B75)&gt;19,0,LEN(ExtraçãoDados!B75)=9,LEFT(ExtraçãoDados!B75,4),LEN(ExtraçãoDados!B75)=6,LEFT(ExtraçãoDados!B75,3),LEN(ExtraçãoDados!B75)&lt;5,LEFT(ExtraçãoDados!B75,3),LEN(ExtraçãoDados!B75)=8,LEFT(ExtraçãoDados!B75,3),LEN(ExtraçãoDados!B75)=5,LEFT(ExtraçãoDados!B75,5),LEN(ExtraçãoDados!B75)=11,LEFT(ExtraçãoDados!B75,5),LEN(ExtraçãoDados!B75)=7,RIGHT(ExtraçãoDados!B75,6))</f>
        <v/>
      </c>
      <c r="C75" s="4" t="e" cm="1">
        <f t="array" ref="C75">_xlfn.IFS(LEN(B75)=1,"ERRO",LEN(B75)=2,_xlfn.CONCAT("000",B75),LEN(B75)=3,_xlfn.CONCAT("00",B75),LEN(B75)=4,_xlfn.CONCAT("0",B75),LEN(B75)=6,B75,LEN(B75)=7,B75,LEN(B75)=5,B75)</f>
        <v>#N/A</v>
      </c>
      <c r="D75" s="4" t="e" cm="1">
        <f t="array" ref="D75">_xlfn.IFS(ExtraçãoDados!C75={"Direcção de Abastecimento"},REPLACE(ExtraçãoDados!C75="{Direcção de Abastecimento}",1,25,"DA"),ExtraçãoDados!C75={"COMISSÃO CULTURAL DE LMARINHA"},REPLACE(ExtraçãoDados!C75={"COMISSÃO CULTURAL DE LMARINHA"},1,28,"CCM"),ExtraçãoDados!C75={"DIRECÇÃO DE NAVIOS"},REPLACE(ExtraçãoDados!C75={"DIRECÇÃO DE NAVIOS"},1,28,"DN"),ExtraçãoDados!C75={"ESQUADRILHA SUBMARINOS"},REPLACE(ExtraçãoDados!C75={"ESQUADRILHA SUBMARINOS"},1,28,"ES"),ExtraçãoDados!C75={"COMISSÃO MARINHA"},REPLACE(ExtraçãoDados!C75={"COMISSÃO MARINHA"},1,28,"CCM"),ExtraçãoDados!C75={"COMISSÃO CULTURAL DE MARINHA"},REPLACE(ExtraçãoDados!C75={"COMISSÃO CULTURAL DE MARINHA"},1,28,"CCM"),ExtraçãoDados!C75={"CCM"},REPLACE(ExtraçãoDados!C75={"CCM"},1,28,"CCM"),ExtraçãoDados!C75={"DN"},REPLACE(ExtraçãoDados!C75={"DN"},1,28,"DN"),ExtraçãoDados!C75={"ES"},REPLACE(ExtraçãoDados!C75={"ES"},1,28,"ES"),ExtraçãoDados!C75={"DA"},REPLACE(ExtraçãoDados!C75={"DA"},1,28,"DA"),ExtraçãoDados!C75={"DE: ESQUADRILHA SUBMARINOS"},REPLACE(ExtraçãoDados!C75={"DE: ESQUADRILHA SUBMARINOS"},1,28,"ES"),ExtraçãoDados!C75={"DE: COMISSÃO CULTURAL DE LMARINHA"},REPLACE(ExtraçãoDados!C75={"DE: COMISSÃO CULTURAL DE LMARINHA"},1,28,"CCM"),ExtraçãoDados!C75={"ON"},REPLACE(ExtraçãoDados!C75={"ON"},1,28,"DN"),ExtraçãoDados!C75={"ESQ. SUBMARINOS"},REPLACE(ExtraçãoDados!C75={"ESQ. SUBMARINOS"},1,28,"ES"),ExtraçãoDados!C75={"☒ irecção de Abastecimento"},REPLACE(ExtraçãoDados!C75={"☒ irecção de Abastecimento"},1,28,"DA"),ExtraçãoDados!C75={"Direcã d Abtit ço e asecmeno"},REPLACE(ExtraçãoDados!C75={"Direcã d Abtit ço e asecmeno"},1,28,"DA"),ExtraçãoDados!C75={"Diecã d Abtit rço e asecmeno"},REPLACE(ExtraçãoDados!C75={"Diecã d Abtit rço e asecmeno"},1,28,"DA"),ISNUMBER(SEARCH("COMISSÃO",ExtraçãoDados!C75,1)),REPLACE(ExtraçãoDados!C75,1,29,"CCM"),ISNUMBER(SEARCH("DN/DIL/DRT1",ExtraçãoDados!C75,1)),REPLACE(ExtraçãoDados!C75,1,29,"DN"),ISNUMBER(SEARCH("DIRECÇAO DE NAVIOS",ExtraçãoDados!C75,1)),REPLACE(ExtraçãoDados!C75,1,29,"DN"),ISNUMBER(SEARCH("ESQUADRILHA SUBMARIN",ExtraçãoDados!C75,1)),REPLACE(ExtraçãoDados!C75,1,29,"ES"),ISNUMBER(SEARCH("DN",ExtraçãoDados!C75,1)),REPLACE(ExtraçãoDados!C75,1,29,"DN"),ISNUMBER(SEARCH("DIRECÇÃO",ExtraçãoDados!C75,1)),REPLACE(ExtraçãoDados!C75,1,29,"DN"),ISNUMBER(SEARCH("DIRECÇA0",ExtraçãoDados!C75,1)),REPLACE(ExtraçãoDados!C75,1,29,"DN"),ISNUMBER(SEARCH("DIRE",ExtraçãoDados!C75,1)),REPLACE(ExtraçãoDados!C75,1,29,"DN"),ISNUMBER(SEARCH("ESQUADRILHA",ExtraçãoDados!C75,1)),REPLACE(ExtraçãoDados!C75,1,29,"ES"),ISNUMBER(SEARCH("HOSPITAL DA MARINHA",ExtraçãoDados!C75,1)),REPLACE(ExtraçãoDados!C75,1,29,"HM"),ISNUMBER(SEARCH("HOSPITAL",ExtraçãoDados!C75,1)),REPLACE(ExtraçãoDados!C75,1,29,"HM"),ISNUMBER(SEARCH("HM",ExtraçãoDados!C75,1)),REPLACE(ExtraçãoDados!C75,1,29,"HM"),ISNUMBER(SEARCH("SECÇÃO DE APÓSITOS",ExtraçãoDados!C75,1)),REPLACE(ExtraçãoDados!C75,1,29,"HM"))</f>
        <v>#N/A</v>
      </c>
      <c r="E75" s="4" t="e" cm="1">
        <f t="array" ref="E75">_xlfn.IFS(LEN(ExtraçãoDados!B75)=7,YEAR(ExtraçãoDados!D75),LEN(ExtraçãoDados!B75)=10,RIGHT(ExtraçãoDados!B75,4),LEN(ExtraçãoDados!B75)=9,YEAR(ExtraçãoDados!D75),LEN(ExtraçãoDados!B75)=8,YEAR(ExtraçãoDados!D75),LEN(ExtraçãoDados!B75)&gt;7,YEAR(ExtraçãoDados!D75),LEN(ExtraçãoDados!B75)&gt;5,YEAR(ExtraçãoDados!D75),LEN(ExtraçãoDados!B75)&gt;4,YEAR(ExtraçãoDados!D75))</f>
        <v>#N/A</v>
      </c>
      <c r="F75" s="4">
        <f>ExtraçãoDados!E75</f>
        <v>0</v>
      </c>
    </row>
    <row r="76" spans="1:6" x14ac:dyDescent="0.25">
      <c r="A76" s="4">
        <f>ExtraçãoDados!A76</f>
        <v>0</v>
      </c>
      <c r="B76" s="4" t="str" cm="1">
        <f t="array" ref="B76">_xlfn.IFS(LEN(ExtraçãoDados!B76)=12,LEFT(ExtraçãoDados!B76,3),LEN(ExtraçãoDados!B76)=10,LEFT(ExtraçãoDados!B76,5),LEN(ExtraçãoDados!B76)&gt;19,0,LEN(ExtraçãoDados!B76)=9,LEFT(ExtraçãoDados!B76,4),LEN(ExtraçãoDados!B76)=6,LEFT(ExtraçãoDados!B76,3),LEN(ExtraçãoDados!B76)&lt;5,LEFT(ExtraçãoDados!B76,3),LEN(ExtraçãoDados!B76)=8,LEFT(ExtraçãoDados!B76,3),LEN(ExtraçãoDados!B76)=5,LEFT(ExtraçãoDados!B76,5),LEN(ExtraçãoDados!B76)=11,LEFT(ExtraçãoDados!B76,5),LEN(ExtraçãoDados!B76)=7,RIGHT(ExtraçãoDados!B76,6))</f>
        <v/>
      </c>
      <c r="C76" s="4" t="e" cm="1">
        <f t="array" ref="C76">_xlfn.IFS(LEN(B76)=1,"ERRO",LEN(B76)=2,_xlfn.CONCAT("000",B76),LEN(B76)=3,_xlfn.CONCAT("00",B76),LEN(B76)=4,_xlfn.CONCAT("0",B76),LEN(B76)=6,B76,LEN(B76)=7,B76,LEN(B76)=5,B76)</f>
        <v>#N/A</v>
      </c>
      <c r="D76" s="4" t="e" cm="1">
        <f t="array" ref="D76">_xlfn.IFS(ExtraçãoDados!C76={"Direcção de Abastecimento"},REPLACE(ExtraçãoDados!C76="{Direcção de Abastecimento}",1,25,"DA"),ExtraçãoDados!C76={"COMISSÃO CULTURAL DE LMARINHA"},REPLACE(ExtraçãoDados!C76={"COMISSÃO CULTURAL DE LMARINHA"},1,28,"CCM"),ExtraçãoDados!C76={"DIRECÇÃO DE NAVIOS"},REPLACE(ExtraçãoDados!C76={"DIRECÇÃO DE NAVIOS"},1,28,"DN"),ExtraçãoDados!C76={"ESQUADRILHA SUBMARINOS"},REPLACE(ExtraçãoDados!C76={"ESQUADRILHA SUBMARINOS"},1,28,"ES"),ExtraçãoDados!C76={"COMISSÃO MARINHA"},REPLACE(ExtraçãoDados!C76={"COMISSÃO MARINHA"},1,28,"CCM"),ExtraçãoDados!C76={"COMISSÃO CULTURAL DE MARINHA"},REPLACE(ExtraçãoDados!C76={"COMISSÃO CULTURAL DE MARINHA"},1,28,"CCM"),ExtraçãoDados!C76={"CCM"},REPLACE(ExtraçãoDados!C76={"CCM"},1,28,"CCM"),ExtraçãoDados!C76={"DN"},REPLACE(ExtraçãoDados!C76={"DN"},1,28,"DN"),ExtraçãoDados!C76={"ES"},REPLACE(ExtraçãoDados!C76={"ES"},1,28,"ES"),ExtraçãoDados!C76={"DA"},REPLACE(ExtraçãoDados!C76={"DA"},1,28,"DA"),ExtraçãoDados!C76={"DE: ESQUADRILHA SUBMARINOS"},REPLACE(ExtraçãoDados!C76={"DE: ESQUADRILHA SUBMARINOS"},1,28,"ES"),ExtraçãoDados!C76={"DE: COMISSÃO CULTURAL DE LMARINHA"},REPLACE(ExtraçãoDados!C76={"DE: COMISSÃO CULTURAL DE LMARINHA"},1,28,"CCM"),ExtraçãoDados!C76={"ON"},REPLACE(ExtraçãoDados!C76={"ON"},1,28,"DN"),ExtraçãoDados!C76={"ESQ. SUBMARINOS"},REPLACE(ExtraçãoDados!C76={"ESQ. SUBMARINOS"},1,28,"ES"),ExtraçãoDados!C76={"☒ irecção de Abastecimento"},REPLACE(ExtraçãoDados!C76={"☒ irecção de Abastecimento"},1,28,"DA"),ExtraçãoDados!C76={"Direcã d Abtit ço e asecmeno"},REPLACE(ExtraçãoDados!C76={"Direcã d Abtit ço e asecmeno"},1,28,"DA"),ExtraçãoDados!C76={"Diecã d Abtit rço e asecmeno"},REPLACE(ExtraçãoDados!C76={"Diecã d Abtit rço e asecmeno"},1,28,"DA"),ISNUMBER(SEARCH("COMISSÃO",ExtraçãoDados!C76,1)),REPLACE(ExtraçãoDados!C76,1,29,"CCM"),ISNUMBER(SEARCH("DN/DIL/DRT1",ExtraçãoDados!C76,1)),REPLACE(ExtraçãoDados!C76,1,29,"DN"),ISNUMBER(SEARCH("DIRECÇAO DE NAVIOS",ExtraçãoDados!C76,1)),REPLACE(ExtraçãoDados!C76,1,29,"DN"),ISNUMBER(SEARCH("ESQUADRILHA SUBMARIN",ExtraçãoDados!C76,1)),REPLACE(ExtraçãoDados!C76,1,29,"ES"),ISNUMBER(SEARCH("DN",ExtraçãoDados!C76,1)),REPLACE(ExtraçãoDados!C76,1,29,"DN"),ISNUMBER(SEARCH("DIRECÇÃO",ExtraçãoDados!C76,1)),REPLACE(ExtraçãoDados!C76,1,29,"DN"),ISNUMBER(SEARCH("DIRECÇA0",ExtraçãoDados!C76,1)),REPLACE(ExtraçãoDados!C76,1,29,"DN"),ISNUMBER(SEARCH("DIRE",ExtraçãoDados!C76,1)),REPLACE(ExtraçãoDados!C76,1,29,"DN"),ISNUMBER(SEARCH("ESQUADRILHA",ExtraçãoDados!C76,1)),REPLACE(ExtraçãoDados!C76,1,29,"ES"),ISNUMBER(SEARCH("HOSPITAL DA MARINHA",ExtraçãoDados!C76,1)),REPLACE(ExtraçãoDados!C76,1,29,"HM"),ISNUMBER(SEARCH("HOSPITAL",ExtraçãoDados!C76,1)),REPLACE(ExtraçãoDados!C76,1,29,"HM"),ISNUMBER(SEARCH("HM",ExtraçãoDados!C76,1)),REPLACE(ExtraçãoDados!C76,1,29,"HM"),ISNUMBER(SEARCH("SECÇÃO DE APÓSITOS",ExtraçãoDados!C76,1)),REPLACE(ExtraçãoDados!C76,1,29,"HM"))</f>
        <v>#N/A</v>
      </c>
      <c r="E76" s="4" t="e" cm="1">
        <f t="array" ref="E76">_xlfn.IFS(LEN(ExtraçãoDados!B76)=7,YEAR(ExtraçãoDados!D76),LEN(ExtraçãoDados!B76)=10,RIGHT(ExtraçãoDados!B76,4),LEN(ExtraçãoDados!B76)=9,YEAR(ExtraçãoDados!D76),LEN(ExtraçãoDados!B76)=8,YEAR(ExtraçãoDados!D76),LEN(ExtraçãoDados!B76)&gt;7,YEAR(ExtraçãoDados!D76),LEN(ExtraçãoDados!B76)&gt;5,YEAR(ExtraçãoDados!D76),LEN(ExtraçãoDados!B76)&gt;4,YEAR(ExtraçãoDados!D76))</f>
        <v>#N/A</v>
      </c>
      <c r="F76" s="4">
        <f>ExtraçãoDados!E76</f>
        <v>0</v>
      </c>
    </row>
    <row r="77" spans="1:6" x14ac:dyDescent="0.25">
      <c r="A77" s="4">
        <f>ExtraçãoDados!A77</f>
        <v>0</v>
      </c>
      <c r="B77" s="4" t="str" cm="1">
        <f t="array" ref="B77">_xlfn.IFS(LEN(ExtraçãoDados!B77)=12,LEFT(ExtraçãoDados!B77,3),LEN(ExtraçãoDados!B77)=10,LEFT(ExtraçãoDados!B77,5),LEN(ExtraçãoDados!B77)&gt;19,0,LEN(ExtraçãoDados!B77)=9,LEFT(ExtraçãoDados!B77,4),LEN(ExtraçãoDados!B77)=6,LEFT(ExtraçãoDados!B77,3),LEN(ExtraçãoDados!B77)&lt;5,LEFT(ExtraçãoDados!B77,3),LEN(ExtraçãoDados!B77)=8,LEFT(ExtraçãoDados!B77,3),LEN(ExtraçãoDados!B77)=5,LEFT(ExtraçãoDados!B77,5),LEN(ExtraçãoDados!B77)=11,LEFT(ExtraçãoDados!B77,5),LEN(ExtraçãoDados!B77)=7,RIGHT(ExtraçãoDados!B77,6))</f>
        <v/>
      </c>
      <c r="C77" s="4" t="e" cm="1">
        <f t="array" ref="C77">_xlfn.IFS(LEN(B77)=1,"ERRO",LEN(B77)=2,_xlfn.CONCAT("000",B77),LEN(B77)=3,_xlfn.CONCAT("00",B77),LEN(B77)=4,_xlfn.CONCAT("0",B77),LEN(B77)=6,B77,LEN(B77)=7,B77,LEN(B77)=5,B77)</f>
        <v>#N/A</v>
      </c>
      <c r="D77" s="4" t="e" cm="1">
        <f t="array" ref="D77">_xlfn.IFS(ExtraçãoDados!C77={"Direcção de Abastecimento"},REPLACE(ExtraçãoDados!C77="{Direcção de Abastecimento}",1,25,"DA"),ExtraçãoDados!C77={"COMISSÃO CULTURAL DE LMARINHA"},REPLACE(ExtraçãoDados!C77={"COMISSÃO CULTURAL DE LMARINHA"},1,28,"CCM"),ExtraçãoDados!C77={"DIRECÇÃO DE NAVIOS"},REPLACE(ExtraçãoDados!C77={"DIRECÇÃO DE NAVIOS"},1,28,"DN"),ExtraçãoDados!C77={"ESQUADRILHA SUBMARINOS"},REPLACE(ExtraçãoDados!C77={"ESQUADRILHA SUBMARINOS"},1,28,"ES"),ExtraçãoDados!C77={"COMISSÃO MARINHA"},REPLACE(ExtraçãoDados!C77={"COMISSÃO MARINHA"},1,28,"CCM"),ExtraçãoDados!C77={"COMISSÃO CULTURAL DE MARINHA"},REPLACE(ExtraçãoDados!C77={"COMISSÃO CULTURAL DE MARINHA"},1,28,"CCM"),ExtraçãoDados!C77={"CCM"},REPLACE(ExtraçãoDados!C77={"CCM"},1,28,"CCM"),ExtraçãoDados!C77={"DN"},REPLACE(ExtraçãoDados!C77={"DN"},1,28,"DN"),ExtraçãoDados!C77={"ES"},REPLACE(ExtraçãoDados!C77={"ES"},1,28,"ES"),ExtraçãoDados!C77={"DA"},REPLACE(ExtraçãoDados!C77={"DA"},1,28,"DA"),ExtraçãoDados!C77={"DE: ESQUADRILHA SUBMARINOS"},REPLACE(ExtraçãoDados!C77={"DE: ESQUADRILHA SUBMARINOS"},1,28,"ES"),ExtraçãoDados!C77={"DE: COMISSÃO CULTURAL DE LMARINHA"},REPLACE(ExtraçãoDados!C77={"DE: COMISSÃO CULTURAL DE LMARINHA"},1,28,"CCM"),ExtraçãoDados!C77={"ON"},REPLACE(ExtraçãoDados!C77={"ON"},1,28,"DN"),ExtraçãoDados!C77={"ESQ. SUBMARINOS"},REPLACE(ExtraçãoDados!C77={"ESQ. SUBMARINOS"},1,28,"ES"),ExtraçãoDados!C77={"☒ irecção de Abastecimento"},REPLACE(ExtraçãoDados!C77={"☒ irecção de Abastecimento"},1,28,"DA"),ExtraçãoDados!C77={"Direcã d Abtit ço e asecmeno"},REPLACE(ExtraçãoDados!C77={"Direcã d Abtit ço e asecmeno"},1,28,"DA"),ExtraçãoDados!C77={"Diecã d Abtit rço e asecmeno"},REPLACE(ExtraçãoDados!C77={"Diecã d Abtit rço e asecmeno"},1,28,"DA"),ISNUMBER(SEARCH("COMISSÃO",ExtraçãoDados!C77,1)),REPLACE(ExtraçãoDados!C77,1,29,"CCM"),ISNUMBER(SEARCH("DN/DIL/DRT1",ExtraçãoDados!C77,1)),REPLACE(ExtraçãoDados!C77,1,29,"DN"),ISNUMBER(SEARCH("DIRECÇAO DE NAVIOS",ExtraçãoDados!C77,1)),REPLACE(ExtraçãoDados!C77,1,29,"DN"),ISNUMBER(SEARCH("ESQUADRILHA SUBMARIN",ExtraçãoDados!C77,1)),REPLACE(ExtraçãoDados!C77,1,29,"ES"),ISNUMBER(SEARCH("DN",ExtraçãoDados!C77,1)),REPLACE(ExtraçãoDados!C77,1,29,"DN"),ISNUMBER(SEARCH("DIRECÇÃO",ExtraçãoDados!C77,1)),REPLACE(ExtraçãoDados!C77,1,29,"DN"),ISNUMBER(SEARCH("DIRECÇA0",ExtraçãoDados!C77,1)),REPLACE(ExtraçãoDados!C77,1,29,"DN"),ISNUMBER(SEARCH("DIRE",ExtraçãoDados!C77,1)),REPLACE(ExtraçãoDados!C77,1,29,"DN"),ISNUMBER(SEARCH("ESQUADRILHA",ExtraçãoDados!C77,1)),REPLACE(ExtraçãoDados!C77,1,29,"ES"),ISNUMBER(SEARCH("HOSPITAL DA MARINHA",ExtraçãoDados!C77,1)),REPLACE(ExtraçãoDados!C77,1,29,"HM"),ISNUMBER(SEARCH("HOSPITAL",ExtraçãoDados!C77,1)),REPLACE(ExtraçãoDados!C77,1,29,"HM"),ISNUMBER(SEARCH("HM",ExtraçãoDados!C77,1)),REPLACE(ExtraçãoDados!C77,1,29,"HM"),ISNUMBER(SEARCH("SECÇÃO DE APÓSITOS",ExtraçãoDados!C77,1)),REPLACE(ExtraçãoDados!C77,1,29,"HM"))</f>
        <v>#N/A</v>
      </c>
      <c r="E77" s="4" t="e" cm="1">
        <f t="array" ref="E77">_xlfn.IFS(LEN(ExtraçãoDados!B77)=7,YEAR(ExtraçãoDados!D77),LEN(ExtraçãoDados!B77)=10,RIGHT(ExtraçãoDados!B77,4),LEN(ExtraçãoDados!B77)=9,YEAR(ExtraçãoDados!D77),LEN(ExtraçãoDados!B77)=8,YEAR(ExtraçãoDados!D77),LEN(ExtraçãoDados!B77)&gt;7,YEAR(ExtraçãoDados!D77),LEN(ExtraçãoDados!B77)&gt;5,YEAR(ExtraçãoDados!D77),LEN(ExtraçãoDados!B77)&gt;4,YEAR(ExtraçãoDados!D77))</f>
        <v>#N/A</v>
      </c>
      <c r="F77" s="4">
        <f>ExtraçãoDados!E77</f>
        <v>0</v>
      </c>
    </row>
    <row r="78" spans="1:6" x14ac:dyDescent="0.25">
      <c r="A78" s="4">
        <f>ExtraçãoDados!A78</f>
        <v>0</v>
      </c>
      <c r="B78" s="4" t="str" cm="1">
        <f t="array" ref="B78">_xlfn.IFS(LEN(ExtraçãoDados!B78)=12,LEFT(ExtraçãoDados!B78,3),LEN(ExtraçãoDados!B78)=10,LEFT(ExtraçãoDados!B78,5),LEN(ExtraçãoDados!B78)&gt;19,0,LEN(ExtraçãoDados!B78)=9,LEFT(ExtraçãoDados!B78,4),LEN(ExtraçãoDados!B78)=6,LEFT(ExtraçãoDados!B78,3),LEN(ExtraçãoDados!B78)&lt;5,LEFT(ExtraçãoDados!B78,3),LEN(ExtraçãoDados!B78)=8,LEFT(ExtraçãoDados!B78,3),LEN(ExtraçãoDados!B78)=5,LEFT(ExtraçãoDados!B78,5),LEN(ExtraçãoDados!B78)=11,LEFT(ExtraçãoDados!B78,5),LEN(ExtraçãoDados!B78)=7,RIGHT(ExtraçãoDados!B78,6))</f>
        <v/>
      </c>
      <c r="C78" s="4" t="e" cm="1">
        <f t="array" ref="C78">_xlfn.IFS(LEN(B78)=1,"ERRO",LEN(B78)=2,_xlfn.CONCAT("000",B78),LEN(B78)=3,_xlfn.CONCAT("00",B78),LEN(B78)=4,_xlfn.CONCAT("0",B78),LEN(B78)=6,B78,LEN(B78)=7,B78,LEN(B78)=5,B78)</f>
        <v>#N/A</v>
      </c>
      <c r="D78" s="4" t="e" cm="1">
        <f t="array" ref="D78">_xlfn.IFS(ExtraçãoDados!C78={"Direcção de Abastecimento"},REPLACE(ExtraçãoDados!C78="{Direcção de Abastecimento}",1,25,"DA"),ExtraçãoDados!C78={"COMISSÃO CULTURAL DE LMARINHA"},REPLACE(ExtraçãoDados!C78={"COMISSÃO CULTURAL DE LMARINHA"},1,28,"CCM"),ExtraçãoDados!C78={"DIRECÇÃO DE NAVIOS"},REPLACE(ExtraçãoDados!C78={"DIRECÇÃO DE NAVIOS"},1,28,"DN"),ExtraçãoDados!C78={"ESQUADRILHA SUBMARINOS"},REPLACE(ExtraçãoDados!C78={"ESQUADRILHA SUBMARINOS"},1,28,"ES"),ExtraçãoDados!C78={"COMISSÃO MARINHA"},REPLACE(ExtraçãoDados!C78={"COMISSÃO MARINHA"},1,28,"CCM"),ExtraçãoDados!C78={"COMISSÃO CULTURAL DE MARINHA"},REPLACE(ExtraçãoDados!C78={"COMISSÃO CULTURAL DE MARINHA"},1,28,"CCM"),ExtraçãoDados!C78={"CCM"},REPLACE(ExtraçãoDados!C78={"CCM"},1,28,"CCM"),ExtraçãoDados!C78={"DN"},REPLACE(ExtraçãoDados!C78={"DN"},1,28,"DN"),ExtraçãoDados!C78={"ES"},REPLACE(ExtraçãoDados!C78={"ES"},1,28,"ES"),ExtraçãoDados!C78={"DA"},REPLACE(ExtraçãoDados!C78={"DA"},1,28,"DA"),ExtraçãoDados!C78={"DE: ESQUADRILHA SUBMARINOS"},REPLACE(ExtraçãoDados!C78={"DE: ESQUADRILHA SUBMARINOS"},1,28,"ES"),ExtraçãoDados!C78={"DE: COMISSÃO CULTURAL DE LMARINHA"},REPLACE(ExtraçãoDados!C78={"DE: COMISSÃO CULTURAL DE LMARINHA"},1,28,"CCM"),ExtraçãoDados!C78={"ON"},REPLACE(ExtraçãoDados!C78={"ON"},1,28,"DN"),ExtraçãoDados!C78={"ESQ. SUBMARINOS"},REPLACE(ExtraçãoDados!C78={"ESQ. SUBMARINOS"},1,28,"ES"),ExtraçãoDados!C78={"☒ irecção de Abastecimento"},REPLACE(ExtraçãoDados!C78={"☒ irecção de Abastecimento"},1,28,"DA"),ExtraçãoDados!C78={"Direcã d Abtit ço e asecmeno"},REPLACE(ExtraçãoDados!C78={"Direcã d Abtit ço e asecmeno"},1,28,"DA"),ExtraçãoDados!C78={"Diecã d Abtit rço e asecmeno"},REPLACE(ExtraçãoDados!C78={"Diecã d Abtit rço e asecmeno"},1,28,"DA"),ISNUMBER(SEARCH("COMISSÃO",ExtraçãoDados!C78,1)),REPLACE(ExtraçãoDados!C78,1,29,"CCM"),ISNUMBER(SEARCH("DN/DIL/DRT1",ExtraçãoDados!C78,1)),REPLACE(ExtraçãoDados!C78,1,29,"DN"),ISNUMBER(SEARCH("DIRECÇAO DE NAVIOS",ExtraçãoDados!C78,1)),REPLACE(ExtraçãoDados!C78,1,29,"DN"),ISNUMBER(SEARCH("ESQUADRILHA SUBMARIN",ExtraçãoDados!C78,1)),REPLACE(ExtraçãoDados!C78,1,29,"ES"),ISNUMBER(SEARCH("DN",ExtraçãoDados!C78,1)),REPLACE(ExtraçãoDados!C78,1,29,"DN"),ISNUMBER(SEARCH("DIRECÇÃO",ExtraçãoDados!C78,1)),REPLACE(ExtraçãoDados!C78,1,29,"DN"),ISNUMBER(SEARCH("DIRECÇA0",ExtraçãoDados!C78,1)),REPLACE(ExtraçãoDados!C78,1,29,"DN"),ISNUMBER(SEARCH("DIRE",ExtraçãoDados!C78,1)),REPLACE(ExtraçãoDados!C78,1,29,"DN"),ISNUMBER(SEARCH("ESQUADRILHA",ExtraçãoDados!C78,1)),REPLACE(ExtraçãoDados!C78,1,29,"ES"),ISNUMBER(SEARCH("HOSPITAL DA MARINHA",ExtraçãoDados!C78,1)),REPLACE(ExtraçãoDados!C78,1,29,"HM"),ISNUMBER(SEARCH("HOSPITAL",ExtraçãoDados!C78,1)),REPLACE(ExtraçãoDados!C78,1,29,"HM"),ISNUMBER(SEARCH("HM",ExtraçãoDados!C78,1)),REPLACE(ExtraçãoDados!C78,1,29,"HM"),ISNUMBER(SEARCH("SECÇÃO DE APÓSITOS",ExtraçãoDados!C78,1)),REPLACE(ExtraçãoDados!C78,1,29,"HM"))</f>
        <v>#N/A</v>
      </c>
      <c r="E78" s="4" t="e" cm="1">
        <f t="array" ref="E78">_xlfn.IFS(LEN(ExtraçãoDados!B78)=7,YEAR(ExtraçãoDados!D78),LEN(ExtraçãoDados!B78)=10,RIGHT(ExtraçãoDados!B78,4),LEN(ExtraçãoDados!B78)=9,YEAR(ExtraçãoDados!D78),LEN(ExtraçãoDados!B78)=8,YEAR(ExtraçãoDados!D78),LEN(ExtraçãoDados!B78)&gt;7,YEAR(ExtraçãoDados!D78),LEN(ExtraçãoDados!B78)&gt;5,YEAR(ExtraçãoDados!D78),LEN(ExtraçãoDados!B78)&gt;4,YEAR(ExtraçãoDados!D78))</f>
        <v>#N/A</v>
      </c>
      <c r="F78" s="4">
        <f>ExtraçãoDados!E78</f>
        <v>0</v>
      </c>
    </row>
    <row r="79" spans="1:6" x14ac:dyDescent="0.25">
      <c r="A79" s="4">
        <f>ExtraçãoDados!A79</f>
        <v>0</v>
      </c>
      <c r="B79" s="4" t="str" cm="1">
        <f t="array" ref="B79">_xlfn.IFS(LEN(ExtraçãoDados!B79)=12,LEFT(ExtraçãoDados!B79,3),LEN(ExtraçãoDados!B79)=10,LEFT(ExtraçãoDados!B79,5),LEN(ExtraçãoDados!B79)&gt;19,0,LEN(ExtraçãoDados!B79)=9,LEFT(ExtraçãoDados!B79,4),LEN(ExtraçãoDados!B79)=6,LEFT(ExtraçãoDados!B79,3),LEN(ExtraçãoDados!B79)&lt;5,LEFT(ExtraçãoDados!B79,3),LEN(ExtraçãoDados!B79)=8,LEFT(ExtraçãoDados!B79,3),LEN(ExtraçãoDados!B79)=5,LEFT(ExtraçãoDados!B79,5),LEN(ExtraçãoDados!B79)=11,LEFT(ExtraçãoDados!B79,5),LEN(ExtraçãoDados!B79)=7,RIGHT(ExtraçãoDados!B79,6))</f>
        <v/>
      </c>
      <c r="C79" s="4" t="e" cm="1">
        <f t="array" ref="C79">_xlfn.IFS(LEN(B79)=1,"ERRO",LEN(B79)=2,_xlfn.CONCAT("000",B79),LEN(B79)=3,_xlfn.CONCAT("00",B79),LEN(B79)=4,_xlfn.CONCAT("0",B79),LEN(B79)=6,B79,LEN(B79)=7,B79,LEN(B79)=5,B79)</f>
        <v>#N/A</v>
      </c>
      <c r="D79" s="4" t="e" cm="1">
        <f t="array" ref="D79">_xlfn.IFS(ExtraçãoDados!C79={"Direcção de Abastecimento"},REPLACE(ExtraçãoDados!C79="{Direcção de Abastecimento}",1,25,"DA"),ExtraçãoDados!C79={"COMISSÃO CULTURAL DE LMARINHA"},REPLACE(ExtraçãoDados!C79={"COMISSÃO CULTURAL DE LMARINHA"},1,28,"CCM"),ExtraçãoDados!C79={"DIRECÇÃO DE NAVIOS"},REPLACE(ExtraçãoDados!C79={"DIRECÇÃO DE NAVIOS"},1,28,"DN"),ExtraçãoDados!C79={"ESQUADRILHA SUBMARINOS"},REPLACE(ExtraçãoDados!C79={"ESQUADRILHA SUBMARINOS"},1,28,"ES"),ExtraçãoDados!C79={"COMISSÃO MARINHA"},REPLACE(ExtraçãoDados!C79={"COMISSÃO MARINHA"},1,28,"CCM"),ExtraçãoDados!C79={"COMISSÃO CULTURAL DE MARINHA"},REPLACE(ExtraçãoDados!C79={"COMISSÃO CULTURAL DE MARINHA"},1,28,"CCM"),ExtraçãoDados!C79={"CCM"},REPLACE(ExtraçãoDados!C79={"CCM"},1,28,"CCM"),ExtraçãoDados!C79={"DN"},REPLACE(ExtraçãoDados!C79={"DN"},1,28,"DN"),ExtraçãoDados!C79={"ES"},REPLACE(ExtraçãoDados!C79={"ES"},1,28,"ES"),ExtraçãoDados!C79={"DA"},REPLACE(ExtraçãoDados!C79={"DA"},1,28,"DA"),ExtraçãoDados!C79={"DE: ESQUADRILHA SUBMARINOS"},REPLACE(ExtraçãoDados!C79={"DE: ESQUADRILHA SUBMARINOS"},1,28,"ES"),ExtraçãoDados!C79={"DE: COMISSÃO CULTURAL DE LMARINHA"},REPLACE(ExtraçãoDados!C79={"DE: COMISSÃO CULTURAL DE LMARINHA"},1,28,"CCM"),ExtraçãoDados!C79={"ON"},REPLACE(ExtraçãoDados!C79={"ON"},1,28,"DN"),ExtraçãoDados!C79={"ESQ. SUBMARINOS"},REPLACE(ExtraçãoDados!C79={"ESQ. SUBMARINOS"},1,28,"ES"),ExtraçãoDados!C79={"☒ irecção de Abastecimento"},REPLACE(ExtraçãoDados!C79={"☒ irecção de Abastecimento"},1,28,"DA"),ExtraçãoDados!C79={"Direcã d Abtit ço e asecmeno"},REPLACE(ExtraçãoDados!C79={"Direcã d Abtit ço e asecmeno"},1,28,"DA"),ExtraçãoDados!C79={"Diecã d Abtit rço e asecmeno"},REPLACE(ExtraçãoDados!C79={"Diecã d Abtit rço e asecmeno"},1,28,"DA"),ISNUMBER(SEARCH("COMISSÃO",ExtraçãoDados!C79,1)),REPLACE(ExtraçãoDados!C79,1,29,"CCM"),ISNUMBER(SEARCH("DN/DIL/DRT1",ExtraçãoDados!C79,1)),REPLACE(ExtraçãoDados!C79,1,29,"DN"),ISNUMBER(SEARCH("DIRECÇAO DE NAVIOS",ExtraçãoDados!C79,1)),REPLACE(ExtraçãoDados!C79,1,29,"DN"),ISNUMBER(SEARCH("ESQUADRILHA SUBMARIN",ExtraçãoDados!C79,1)),REPLACE(ExtraçãoDados!C79,1,29,"ES"),ISNUMBER(SEARCH("DN",ExtraçãoDados!C79,1)),REPLACE(ExtraçãoDados!C79,1,29,"DN"),ISNUMBER(SEARCH("DIRECÇÃO",ExtraçãoDados!C79,1)),REPLACE(ExtraçãoDados!C79,1,29,"DN"),ISNUMBER(SEARCH("DIRECÇA0",ExtraçãoDados!C79,1)),REPLACE(ExtraçãoDados!C79,1,29,"DN"),ISNUMBER(SEARCH("DIRE",ExtraçãoDados!C79,1)),REPLACE(ExtraçãoDados!C79,1,29,"DN"),ISNUMBER(SEARCH("ESQUADRILHA",ExtraçãoDados!C79,1)),REPLACE(ExtraçãoDados!C79,1,29,"ES"),ISNUMBER(SEARCH("HOSPITAL DA MARINHA",ExtraçãoDados!C79,1)),REPLACE(ExtraçãoDados!C79,1,29,"HM"),ISNUMBER(SEARCH("HOSPITAL",ExtraçãoDados!C79,1)),REPLACE(ExtraçãoDados!C79,1,29,"HM"),ISNUMBER(SEARCH("HM",ExtraçãoDados!C79,1)),REPLACE(ExtraçãoDados!C79,1,29,"HM"),ISNUMBER(SEARCH("SECÇÃO DE APÓSITOS",ExtraçãoDados!C79,1)),REPLACE(ExtraçãoDados!C79,1,29,"HM"))</f>
        <v>#N/A</v>
      </c>
      <c r="E79" s="4" t="e" cm="1">
        <f t="array" ref="E79">_xlfn.IFS(LEN(ExtraçãoDados!B79)=7,YEAR(ExtraçãoDados!D79),LEN(ExtraçãoDados!B79)=10,RIGHT(ExtraçãoDados!B79,4),LEN(ExtraçãoDados!B79)=9,YEAR(ExtraçãoDados!D79),LEN(ExtraçãoDados!B79)=8,YEAR(ExtraçãoDados!D79),LEN(ExtraçãoDados!B79)&gt;7,YEAR(ExtraçãoDados!D79),LEN(ExtraçãoDados!B79)&gt;5,YEAR(ExtraçãoDados!D79),LEN(ExtraçãoDados!B79)&gt;4,YEAR(ExtraçãoDados!D79))</f>
        <v>#N/A</v>
      </c>
      <c r="F79" s="4">
        <f>ExtraçãoDados!E79</f>
        <v>0</v>
      </c>
    </row>
    <row r="80" spans="1:6" x14ac:dyDescent="0.25">
      <c r="A80" s="4">
        <f>ExtraçãoDados!A80</f>
        <v>0</v>
      </c>
      <c r="B80" s="4" t="str" cm="1">
        <f t="array" ref="B80">_xlfn.IFS(LEN(ExtraçãoDados!B80)=12,LEFT(ExtraçãoDados!B80,3),LEN(ExtraçãoDados!B80)=10,LEFT(ExtraçãoDados!B80,5),LEN(ExtraçãoDados!B80)&gt;19,0,LEN(ExtraçãoDados!B80)=9,LEFT(ExtraçãoDados!B80,4),LEN(ExtraçãoDados!B80)=6,LEFT(ExtraçãoDados!B80,3),LEN(ExtraçãoDados!B80)&lt;5,LEFT(ExtraçãoDados!B80,3),LEN(ExtraçãoDados!B80)=8,LEFT(ExtraçãoDados!B80,3),LEN(ExtraçãoDados!B80)=5,LEFT(ExtraçãoDados!B80,5),LEN(ExtraçãoDados!B80)=11,LEFT(ExtraçãoDados!B80,5),LEN(ExtraçãoDados!B80)=7,RIGHT(ExtraçãoDados!B80,6))</f>
        <v/>
      </c>
      <c r="C80" s="4" t="e" cm="1">
        <f t="array" ref="C80">_xlfn.IFS(LEN(B80)=1,"ERRO",LEN(B80)=2,_xlfn.CONCAT("000",B80),LEN(B80)=3,_xlfn.CONCAT("00",B80),LEN(B80)=4,_xlfn.CONCAT("0",B80),LEN(B80)=6,B80,LEN(B80)=7,B80,LEN(B80)=5,B80)</f>
        <v>#N/A</v>
      </c>
      <c r="D80" s="4" t="e" cm="1">
        <f t="array" ref="D80">_xlfn.IFS(ExtraçãoDados!C80={"Direcção de Abastecimento"},REPLACE(ExtraçãoDados!C80="{Direcção de Abastecimento}",1,25,"DA"),ExtraçãoDados!C80={"COMISSÃO CULTURAL DE LMARINHA"},REPLACE(ExtraçãoDados!C80={"COMISSÃO CULTURAL DE LMARINHA"},1,28,"CCM"),ExtraçãoDados!C80={"DIRECÇÃO DE NAVIOS"},REPLACE(ExtraçãoDados!C80={"DIRECÇÃO DE NAVIOS"},1,28,"DN"),ExtraçãoDados!C80={"ESQUADRILHA SUBMARINOS"},REPLACE(ExtraçãoDados!C80={"ESQUADRILHA SUBMARINOS"},1,28,"ES"),ExtraçãoDados!C80={"COMISSÃO MARINHA"},REPLACE(ExtraçãoDados!C80={"COMISSÃO MARINHA"},1,28,"CCM"),ExtraçãoDados!C80={"COMISSÃO CULTURAL DE MARINHA"},REPLACE(ExtraçãoDados!C80={"COMISSÃO CULTURAL DE MARINHA"},1,28,"CCM"),ExtraçãoDados!C80={"CCM"},REPLACE(ExtraçãoDados!C80={"CCM"},1,28,"CCM"),ExtraçãoDados!C80={"DN"},REPLACE(ExtraçãoDados!C80={"DN"},1,28,"DN"),ExtraçãoDados!C80={"ES"},REPLACE(ExtraçãoDados!C80={"ES"},1,28,"ES"),ExtraçãoDados!C80={"DA"},REPLACE(ExtraçãoDados!C80={"DA"},1,28,"DA"),ExtraçãoDados!C80={"DE: ESQUADRILHA SUBMARINOS"},REPLACE(ExtraçãoDados!C80={"DE: ESQUADRILHA SUBMARINOS"},1,28,"ES"),ExtraçãoDados!C80={"DE: COMISSÃO CULTURAL DE LMARINHA"},REPLACE(ExtraçãoDados!C80={"DE: COMISSÃO CULTURAL DE LMARINHA"},1,28,"CCM"),ExtraçãoDados!C80={"ON"},REPLACE(ExtraçãoDados!C80={"ON"},1,28,"DN"),ExtraçãoDados!C80={"ESQ. SUBMARINOS"},REPLACE(ExtraçãoDados!C80={"ESQ. SUBMARINOS"},1,28,"ES"),ExtraçãoDados!C80={"☒ irecção de Abastecimento"},REPLACE(ExtraçãoDados!C80={"☒ irecção de Abastecimento"},1,28,"DA"),ExtraçãoDados!C80={"Direcã d Abtit ço e asecmeno"},REPLACE(ExtraçãoDados!C80={"Direcã d Abtit ço e asecmeno"},1,28,"DA"),ExtraçãoDados!C80={"Diecã d Abtit rço e asecmeno"},REPLACE(ExtraçãoDados!C80={"Diecã d Abtit rço e asecmeno"},1,28,"DA"),ISNUMBER(SEARCH("COMISSÃO",ExtraçãoDados!C80,1)),REPLACE(ExtraçãoDados!C80,1,29,"CCM"),ISNUMBER(SEARCH("DN/DIL/DRT1",ExtraçãoDados!C80,1)),REPLACE(ExtraçãoDados!C80,1,29,"DN"),ISNUMBER(SEARCH("DIRECÇAO DE NAVIOS",ExtraçãoDados!C80,1)),REPLACE(ExtraçãoDados!C80,1,29,"DN"),ISNUMBER(SEARCH("ESQUADRILHA SUBMARIN",ExtraçãoDados!C80,1)),REPLACE(ExtraçãoDados!C80,1,29,"ES"),ISNUMBER(SEARCH("DN",ExtraçãoDados!C80,1)),REPLACE(ExtraçãoDados!C80,1,29,"DN"),ISNUMBER(SEARCH("DIRECÇÃO",ExtraçãoDados!C80,1)),REPLACE(ExtraçãoDados!C80,1,29,"DN"),ISNUMBER(SEARCH("DIRECÇA0",ExtraçãoDados!C80,1)),REPLACE(ExtraçãoDados!C80,1,29,"DN"),ISNUMBER(SEARCH("DIRE",ExtraçãoDados!C80,1)),REPLACE(ExtraçãoDados!C80,1,29,"DN"),ISNUMBER(SEARCH("ESQUADRILHA",ExtraçãoDados!C80,1)),REPLACE(ExtraçãoDados!C80,1,29,"ES"),ISNUMBER(SEARCH("HOSPITAL DA MARINHA",ExtraçãoDados!C80,1)),REPLACE(ExtraçãoDados!C80,1,29,"HM"),ISNUMBER(SEARCH("HOSPITAL",ExtraçãoDados!C80,1)),REPLACE(ExtraçãoDados!C80,1,29,"HM"),ISNUMBER(SEARCH("HM",ExtraçãoDados!C80,1)),REPLACE(ExtraçãoDados!C80,1,29,"HM"),ISNUMBER(SEARCH("SECÇÃO DE APÓSITOS",ExtraçãoDados!C80,1)),REPLACE(ExtraçãoDados!C80,1,29,"HM"))</f>
        <v>#N/A</v>
      </c>
      <c r="E80" s="4" t="e" cm="1">
        <f t="array" ref="E80">_xlfn.IFS(LEN(ExtraçãoDados!B80)=7,YEAR(ExtraçãoDados!D80),LEN(ExtraçãoDados!B80)=10,RIGHT(ExtraçãoDados!B80,4),LEN(ExtraçãoDados!B80)=9,YEAR(ExtraçãoDados!D80),LEN(ExtraçãoDados!B80)=8,YEAR(ExtraçãoDados!D80),LEN(ExtraçãoDados!B80)&gt;7,YEAR(ExtraçãoDados!D80),LEN(ExtraçãoDados!B80)&gt;5,YEAR(ExtraçãoDados!D80),LEN(ExtraçãoDados!B80)&gt;4,YEAR(ExtraçãoDados!D80))</f>
        <v>#N/A</v>
      </c>
      <c r="F80" s="4">
        <f>ExtraçãoDados!E80</f>
        <v>0</v>
      </c>
    </row>
    <row r="81" spans="1:6" x14ac:dyDescent="0.25">
      <c r="A81" s="4">
        <f>ExtraçãoDados!A81</f>
        <v>0</v>
      </c>
      <c r="B81" s="4" t="str" cm="1">
        <f t="array" ref="B81">_xlfn.IFS(LEN(ExtraçãoDados!B81)=12,LEFT(ExtraçãoDados!B81,3),LEN(ExtraçãoDados!B81)=10,LEFT(ExtraçãoDados!B81,5),LEN(ExtraçãoDados!B81)&gt;19,0,LEN(ExtraçãoDados!B81)=9,LEFT(ExtraçãoDados!B81,4),LEN(ExtraçãoDados!B81)=6,LEFT(ExtraçãoDados!B81,3),LEN(ExtraçãoDados!B81)&lt;5,LEFT(ExtraçãoDados!B81,3),LEN(ExtraçãoDados!B81)=8,LEFT(ExtraçãoDados!B81,3),LEN(ExtraçãoDados!B81)=5,LEFT(ExtraçãoDados!B81,5),LEN(ExtraçãoDados!B81)=11,LEFT(ExtraçãoDados!B81,5),LEN(ExtraçãoDados!B81)=7,RIGHT(ExtraçãoDados!B81,6))</f>
        <v/>
      </c>
      <c r="C81" s="4" t="e" cm="1">
        <f t="array" ref="C81">_xlfn.IFS(LEN(B81)=1,"ERRO",LEN(B81)=2,_xlfn.CONCAT("000",B81),LEN(B81)=3,_xlfn.CONCAT("00",B81),LEN(B81)=4,_xlfn.CONCAT("0",B81),LEN(B81)=6,B81,LEN(B81)=7,B81,LEN(B81)=5,B81)</f>
        <v>#N/A</v>
      </c>
      <c r="D81" s="4" t="e" cm="1">
        <f t="array" ref="D81">_xlfn.IFS(ExtraçãoDados!C81={"Direcção de Abastecimento"},REPLACE(ExtraçãoDados!C81="{Direcção de Abastecimento}",1,25,"DA"),ExtraçãoDados!C81={"COMISSÃO CULTURAL DE LMARINHA"},REPLACE(ExtraçãoDados!C81={"COMISSÃO CULTURAL DE LMARINHA"},1,28,"CCM"),ExtraçãoDados!C81={"DIRECÇÃO DE NAVIOS"},REPLACE(ExtraçãoDados!C81={"DIRECÇÃO DE NAVIOS"},1,28,"DN"),ExtraçãoDados!C81={"ESQUADRILHA SUBMARINOS"},REPLACE(ExtraçãoDados!C81={"ESQUADRILHA SUBMARINOS"},1,28,"ES"),ExtraçãoDados!C81={"COMISSÃO MARINHA"},REPLACE(ExtraçãoDados!C81={"COMISSÃO MARINHA"},1,28,"CCM"),ExtraçãoDados!C81={"COMISSÃO CULTURAL DE MARINHA"},REPLACE(ExtraçãoDados!C81={"COMISSÃO CULTURAL DE MARINHA"},1,28,"CCM"),ExtraçãoDados!C81={"CCM"},REPLACE(ExtraçãoDados!C81={"CCM"},1,28,"CCM"),ExtraçãoDados!C81={"DN"},REPLACE(ExtraçãoDados!C81={"DN"},1,28,"DN"),ExtraçãoDados!C81={"ES"},REPLACE(ExtraçãoDados!C81={"ES"},1,28,"ES"),ExtraçãoDados!C81={"DA"},REPLACE(ExtraçãoDados!C81={"DA"},1,28,"DA"),ExtraçãoDados!C81={"DE: ESQUADRILHA SUBMARINOS"},REPLACE(ExtraçãoDados!C81={"DE: ESQUADRILHA SUBMARINOS"},1,28,"ES"),ExtraçãoDados!C81={"DE: COMISSÃO CULTURAL DE LMARINHA"},REPLACE(ExtraçãoDados!C81={"DE: COMISSÃO CULTURAL DE LMARINHA"},1,28,"CCM"),ExtraçãoDados!C81={"ON"},REPLACE(ExtraçãoDados!C81={"ON"},1,28,"DN"),ExtraçãoDados!C81={"ESQ. SUBMARINOS"},REPLACE(ExtraçãoDados!C81={"ESQ. SUBMARINOS"},1,28,"ES"),ExtraçãoDados!C81={"☒ irecção de Abastecimento"},REPLACE(ExtraçãoDados!C81={"☒ irecção de Abastecimento"},1,28,"DA"),ExtraçãoDados!C81={"Direcã d Abtit ço e asecmeno"},REPLACE(ExtraçãoDados!C81={"Direcã d Abtit ço e asecmeno"},1,28,"DA"),ExtraçãoDados!C81={"Diecã d Abtit rço e asecmeno"},REPLACE(ExtraçãoDados!C81={"Diecã d Abtit rço e asecmeno"},1,28,"DA"),ISNUMBER(SEARCH("COMISSÃO",ExtraçãoDados!C81,1)),REPLACE(ExtraçãoDados!C81,1,29,"CCM"),ISNUMBER(SEARCH("DN/DIL/DRT1",ExtraçãoDados!C81,1)),REPLACE(ExtraçãoDados!C81,1,29,"DN"),ISNUMBER(SEARCH("DIRECÇAO DE NAVIOS",ExtraçãoDados!C81,1)),REPLACE(ExtraçãoDados!C81,1,29,"DN"),ISNUMBER(SEARCH("ESQUADRILHA SUBMARIN",ExtraçãoDados!C81,1)),REPLACE(ExtraçãoDados!C81,1,29,"ES"),ISNUMBER(SEARCH("DN",ExtraçãoDados!C81,1)),REPLACE(ExtraçãoDados!C81,1,29,"DN"),ISNUMBER(SEARCH("DIRECÇÃO",ExtraçãoDados!C81,1)),REPLACE(ExtraçãoDados!C81,1,29,"DN"),ISNUMBER(SEARCH("DIRECÇA0",ExtraçãoDados!C81,1)),REPLACE(ExtraçãoDados!C81,1,29,"DN"),ISNUMBER(SEARCH("DIRE",ExtraçãoDados!C81,1)),REPLACE(ExtraçãoDados!C81,1,29,"DN"),ISNUMBER(SEARCH("ESQUADRILHA",ExtraçãoDados!C81,1)),REPLACE(ExtraçãoDados!C81,1,29,"ES"),ISNUMBER(SEARCH("HOSPITAL DA MARINHA",ExtraçãoDados!C81,1)),REPLACE(ExtraçãoDados!C81,1,29,"HM"),ISNUMBER(SEARCH("HOSPITAL",ExtraçãoDados!C81,1)),REPLACE(ExtraçãoDados!C81,1,29,"HM"),ISNUMBER(SEARCH("HM",ExtraçãoDados!C81,1)),REPLACE(ExtraçãoDados!C81,1,29,"HM"),ISNUMBER(SEARCH("SECÇÃO DE APÓSITOS",ExtraçãoDados!C81,1)),REPLACE(ExtraçãoDados!C81,1,29,"HM"))</f>
        <v>#N/A</v>
      </c>
      <c r="E81" s="4" t="e" cm="1">
        <f t="array" ref="E81">_xlfn.IFS(LEN(ExtraçãoDados!B81)=7,YEAR(ExtraçãoDados!D81),LEN(ExtraçãoDados!B81)=10,RIGHT(ExtraçãoDados!B81,4),LEN(ExtraçãoDados!B81)=9,YEAR(ExtraçãoDados!D81),LEN(ExtraçãoDados!B81)=8,YEAR(ExtraçãoDados!D81),LEN(ExtraçãoDados!B81)&gt;7,YEAR(ExtraçãoDados!D81),LEN(ExtraçãoDados!B81)&gt;5,YEAR(ExtraçãoDados!D81),LEN(ExtraçãoDados!B81)&gt;4,YEAR(ExtraçãoDados!D81))</f>
        <v>#N/A</v>
      </c>
      <c r="F81" s="4">
        <f>ExtraçãoDados!E81</f>
        <v>0</v>
      </c>
    </row>
    <row r="82" spans="1:6" x14ac:dyDescent="0.25">
      <c r="A82" s="4">
        <f>ExtraçãoDados!A82</f>
        <v>0</v>
      </c>
      <c r="B82" s="4" t="str" cm="1">
        <f t="array" ref="B82">_xlfn.IFS(LEN(ExtraçãoDados!B82)=12,LEFT(ExtraçãoDados!B82,3),LEN(ExtraçãoDados!B82)=10,LEFT(ExtraçãoDados!B82,5),LEN(ExtraçãoDados!B82)&gt;19,0,LEN(ExtraçãoDados!B82)=9,LEFT(ExtraçãoDados!B82,4),LEN(ExtraçãoDados!B82)=6,LEFT(ExtraçãoDados!B82,3),LEN(ExtraçãoDados!B82)&lt;5,LEFT(ExtraçãoDados!B82,3),LEN(ExtraçãoDados!B82)=8,LEFT(ExtraçãoDados!B82,3),LEN(ExtraçãoDados!B82)=5,LEFT(ExtraçãoDados!B82,5),LEN(ExtraçãoDados!B82)=11,LEFT(ExtraçãoDados!B82,5),LEN(ExtraçãoDados!B82)=7,RIGHT(ExtraçãoDados!B82,6))</f>
        <v/>
      </c>
      <c r="C82" s="4" t="e" cm="1">
        <f t="array" ref="C82">_xlfn.IFS(LEN(B82)=1,"ERRO",LEN(B82)=2,_xlfn.CONCAT("000",B82),LEN(B82)=3,_xlfn.CONCAT("00",B82),LEN(B82)=4,_xlfn.CONCAT("0",B82),LEN(B82)=6,B82,LEN(B82)=7,B82,LEN(B82)=5,B82)</f>
        <v>#N/A</v>
      </c>
      <c r="D82" s="4" t="e" cm="1">
        <f t="array" ref="D82">_xlfn.IFS(ExtraçãoDados!C82={"Direcção de Abastecimento"},REPLACE(ExtraçãoDados!C82="{Direcção de Abastecimento}",1,25,"DA"),ExtraçãoDados!C82={"COMISSÃO CULTURAL DE LMARINHA"},REPLACE(ExtraçãoDados!C82={"COMISSÃO CULTURAL DE LMARINHA"},1,28,"CCM"),ExtraçãoDados!C82={"DIRECÇÃO DE NAVIOS"},REPLACE(ExtraçãoDados!C82={"DIRECÇÃO DE NAVIOS"},1,28,"DN"),ExtraçãoDados!C82={"ESQUADRILHA SUBMARINOS"},REPLACE(ExtraçãoDados!C82={"ESQUADRILHA SUBMARINOS"},1,28,"ES"),ExtraçãoDados!C82={"COMISSÃO MARINHA"},REPLACE(ExtraçãoDados!C82={"COMISSÃO MARINHA"},1,28,"CCM"),ExtraçãoDados!C82={"COMISSÃO CULTURAL DE MARINHA"},REPLACE(ExtraçãoDados!C82={"COMISSÃO CULTURAL DE MARINHA"},1,28,"CCM"),ExtraçãoDados!C82={"CCM"},REPLACE(ExtraçãoDados!C82={"CCM"},1,28,"CCM"),ExtraçãoDados!C82={"DN"},REPLACE(ExtraçãoDados!C82={"DN"},1,28,"DN"),ExtraçãoDados!C82={"ES"},REPLACE(ExtraçãoDados!C82={"ES"},1,28,"ES"),ExtraçãoDados!C82={"DA"},REPLACE(ExtraçãoDados!C82={"DA"},1,28,"DA"),ExtraçãoDados!C82={"DE: ESQUADRILHA SUBMARINOS"},REPLACE(ExtraçãoDados!C82={"DE: ESQUADRILHA SUBMARINOS"},1,28,"ES"),ExtraçãoDados!C82={"DE: COMISSÃO CULTURAL DE LMARINHA"},REPLACE(ExtraçãoDados!C82={"DE: COMISSÃO CULTURAL DE LMARINHA"},1,28,"CCM"),ExtraçãoDados!C82={"ON"},REPLACE(ExtraçãoDados!C82={"ON"},1,28,"DN"),ExtraçãoDados!C82={"ESQ. SUBMARINOS"},REPLACE(ExtraçãoDados!C82={"ESQ. SUBMARINOS"},1,28,"ES"),ExtraçãoDados!C82={"☒ irecção de Abastecimento"},REPLACE(ExtraçãoDados!C82={"☒ irecção de Abastecimento"},1,28,"DA"),ExtraçãoDados!C82={"Direcã d Abtit ço e asecmeno"},REPLACE(ExtraçãoDados!C82={"Direcã d Abtit ço e asecmeno"},1,28,"DA"),ExtraçãoDados!C82={"Diecã d Abtit rço e asecmeno"},REPLACE(ExtraçãoDados!C82={"Diecã d Abtit rço e asecmeno"},1,28,"DA"),ISNUMBER(SEARCH("COMISSÃO",ExtraçãoDados!C82,1)),REPLACE(ExtraçãoDados!C82,1,29,"CCM"),ISNUMBER(SEARCH("DN/DIL/DRT1",ExtraçãoDados!C82,1)),REPLACE(ExtraçãoDados!C82,1,29,"DN"),ISNUMBER(SEARCH("DIRECÇAO DE NAVIOS",ExtraçãoDados!C82,1)),REPLACE(ExtraçãoDados!C82,1,29,"DN"),ISNUMBER(SEARCH("ESQUADRILHA SUBMARIN",ExtraçãoDados!C82,1)),REPLACE(ExtraçãoDados!C82,1,29,"ES"),ISNUMBER(SEARCH("DN",ExtraçãoDados!C82,1)),REPLACE(ExtraçãoDados!C82,1,29,"DN"),ISNUMBER(SEARCH("DIRECÇÃO",ExtraçãoDados!C82,1)),REPLACE(ExtraçãoDados!C82,1,29,"DN"),ISNUMBER(SEARCH("DIRECÇA0",ExtraçãoDados!C82,1)),REPLACE(ExtraçãoDados!C82,1,29,"DN"),ISNUMBER(SEARCH("DIRE",ExtraçãoDados!C82,1)),REPLACE(ExtraçãoDados!C82,1,29,"DN"),ISNUMBER(SEARCH("ESQUADRILHA",ExtraçãoDados!C82,1)),REPLACE(ExtraçãoDados!C82,1,29,"ES"),ISNUMBER(SEARCH("HOSPITAL DA MARINHA",ExtraçãoDados!C82,1)),REPLACE(ExtraçãoDados!C82,1,29,"HM"),ISNUMBER(SEARCH("HOSPITAL",ExtraçãoDados!C82,1)),REPLACE(ExtraçãoDados!C82,1,29,"HM"),ISNUMBER(SEARCH("HM",ExtraçãoDados!C82,1)),REPLACE(ExtraçãoDados!C82,1,29,"HM"),ISNUMBER(SEARCH("SECÇÃO DE APÓSITOS",ExtraçãoDados!C82,1)),REPLACE(ExtraçãoDados!C82,1,29,"HM"))</f>
        <v>#N/A</v>
      </c>
      <c r="E82" s="4" t="e" cm="1">
        <f t="array" ref="E82">_xlfn.IFS(LEN(ExtraçãoDados!B82)=7,YEAR(ExtraçãoDados!D82),LEN(ExtraçãoDados!B82)=10,RIGHT(ExtraçãoDados!B82,4),LEN(ExtraçãoDados!B82)=9,YEAR(ExtraçãoDados!D82),LEN(ExtraçãoDados!B82)=8,YEAR(ExtraçãoDados!D82),LEN(ExtraçãoDados!B82)&gt;7,YEAR(ExtraçãoDados!D82),LEN(ExtraçãoDados!B82)&gt;5,YEAR(ExtraçãoDados!D82),LEN(ExtraçãoDados!B82)&gt;4,YEAR(ExtraçãoDados!D82))</f>
        <v>#N/A</v>
      </c>
      <c r="F82" s="4">
        <f>ExtraçãoDados!E82</f>
        <v>0</v>
      </c>
    </row>
    <row r="83" spans="1:6" x14ac:dyDescent="0.25">
      <c r="A83" s="4">
        <f>ExtraçãoDados!A83</f>
        <v>0</v>
      </c>
      <c r="B83" s="4" t="str" cm="1">
        <f t="array" ref="B83">_xlfn.IFS(LEN(ExtraçãoDados!B83)=12,LEFT(ExtraçãoDados!B83,3),LEN(ExtraçãoDados!B83)=10,LEFT(ExtraçãoDados!B83,5),LEN(ExtraçãoDados!B83)&gt;19,0,LEN(ExtraçãoDados!B83)=9,LEFT(ExtraçãoDados!B83,4),LEN(ExtraçãoDados!B83)=6,LEFT(ExtraçãoDados!B83,3),LEN(ExtraçãoDados!B83)&lt;5,LEFT(ExtraçãoDados!B83,3),LEN(ExtraçãoDados!B83)=8,LEFT(ExtraçãoDados!B83,3),LEN(ExtraçãoDados!B83)=5,LEFT(ExtraçãoDados!B83,5),LEN(ExtraçãoDados!B83)=11,LEFT(ExtraçãoDados!B83,5),LEN(ExtraçãoDados!B83)=7,RIGHT(ExtraçãoDados!B83,6))</f>
        <v/>
      </c>
      <c r="C83" s="4" t="e" cm="1">
        <f t="array" ref="C83">_xlfn.IFS(LEN(B83)=1,"ERRO",LEN(B83)=2,_xlfn.CONCAT("000",B83),LEN(B83)=3,_xlfn.CONCAT("00",B83),LEN(B83)=4,_xlfn.CONCAT("0",B83),LEN(B83)=6,B83,LEN(B83)=7,B83,LEN(B83)=5,B83)</f>
        <v>#N/A</v>
      </c>
      <c r="D83" s="4" t="e" cm="1">
        <f t="array" ref="D83">_xlfn.IFS(ExtraçãoDados!C83={"Direcção de Abastecimento"},REPLACE(ExtraçãoDados!C83="{Direcção de Abastecimento}",1,25,"DA"),ExtraçãoDados!C83={"COMISSÃO CULTURAL DE LMARINHA"},REPLACE(ExtraçãoDados!C83={"COMISSÃO CULTURAL DE LMARINHA"},1,28,"CCM"),ExtraçãoDados!C83={"DIRECÇÃO DE NAVIOS"},REPLACE(ExtraçãoDados!C83={"DIRECÇÃO DE NAVIOS"},1,28,"DN"),ExtraçãoDados!C83={"ESQUADRILHA SUBMARINOS"},REPLACE(ExtraçãoDados!C83={"ESQUADRILHA SUBMARINOS"},1,28,"ES"),ExtraçãoDados!C83={"COMISSÃO MARINHA"},REPLACE(ExtraçãoDados!C83={"COMISSÃO MARINHA"},1,28,"CCM"),ExtraçãoDados!C83={"COMISSÃO CULTURAL DE MARINHA"},REPLACE(ExtraçãoDados!C83={"COMISSÃO CULTURAL DE MARINHA"},1,28,"CCM"),ExtraçãoDados!C83={"CCM"},REPLACE(ExtraçãoDados!C83={"CCM"},1,28,"CCM"),ExtraçãoDados!C83={"DN"},REPLACE(ExtraçãoDados!C83={"DN"},1,28,"DN"),ExtraçãoDados!C83={"ES"},REPLACE(ExtraçãoDados!C83={"ES"},1,28,"ES"),ExtraçãoDados!C83={"DA"},REPLACE(ExtraçãoDados!C83={"DA"},1,28,"DA"),ExtraçãoDados!C83={"DE: ESQUADRILHA SUBMARINOS"},REPLACE(ExtraçãoDados!C83={"DE: ESQUADRILHA SUBMARINOS"},1,28,"ES"),ExtraçãoDados!C83={"DE: COMISSÃO CULTURAL DE LMARINHA"},REPLACE(ExtraçãoDados!C83={"DE: COMISSÃO CULTURAL DE LMARINHA"},1,28,"CCM"),ExtraçãoDados!C83={"ON"},REPLACE(ExtraçãoDados!C83={"ON"},1,28,"DN"),ExtraçãoDados!C83={"ESQ. SUBMARINOS"},REPLACE(ExtraçãoDados!C83={"ESQ. SUBMARINOS"},1,28,"ES"),ExtraçãoDados!C83={"☒ irecção de Abastecimento"},REPLACE(ExtraçãoDados!C83={"☒ irecção de Abastecimento"},1,28,"DA"),ExtraçãoDados!C83={"Direcã d Abtit ço e asecmeno"},REPLACE(ExtraçãoDados!C83={"Direcã d Abtit ço e asecmeno"},1,28,"DA"),ExtraçãoDados!C83={"Diecã d Abtit rço e asecmeno"},REPLACE(ExtraçãoDados!C83={"Diecã d Abtit rço e asecmeno"},1,28,"DA"),ISNUMBER(SEARCH("COMISSÃO",ExtraçãoDados!C83,1)),REPLACE(ExtraçãoDados!C83,1,29,"CCM"),ISNUMBER(SEARCH("DN/DIL/DRT1",ExtraçãoDados!C83,1)),REPLACE(ExtraçãoDados!C83,1,29,"DN"),ISNUMBER(SEARCH("DIRECÇAO DE NAVIOS",ExtraçãoDados!C83,1)),REPLACE(ExtraçãoDados!C83,1,29,"DN"),ISNUMBER(SEARCH("ESQUADRILHA SUBMARIN",ExtraçãoDados!C83,1)),REPLACE(ExtraçãoDados!C83,1,29,"ES"),ISNUMBER(SEARCH("DN",ExtraçãoDados!C83,1)),REPLACE(ExtraçãoDados!C83,1,29,"DN"),ISNUMBER(SEARCH("DIRECÇÃO",ExtraçãoDados!C83,1)),REPLACE(ExtraçãoDados!C83,1,29,"DN"),ISNUMBER(SEARCH("DIRECÇA0",ExtraçãoDados!C83,1)),REPLACE(ExtraçãoDados!C83,1,29,"DN"),ISNUMBER(SEARCH("DIRE",ExtraçãoDados!C83,1)),REPLACE(ExtraçãoDados!C83,1,29,"DN"),ISNUMBER(SEARCH("ESQUADRILHA",ExtraçãoDados!C83,1)),REPLACE(ExtraçãoDados!C83,1,29,"ES"),ISNUMBER(SEARCH("HOSPITAL DA MARINHA",ExtraçãoDados!C83,1)),REPLACE(ExtraçãoDados!C83,1,29,"HM"),ISNUMBER(SEARCH("HOSPITAL",ExtraçãoDados!C83,1)),REPLACE(ExtraçãoDados!C83,1,29,"HM"),ISNUMBER(SEARCH("HM",ExtraçãoDados!C83,1)),REPLACE(ExtraçãoDados!C83,1,29,"HM"),ISNUMBER(SEARCH("SECÇÃO DE APÓSITOS",ExtraçãoDados!C83,1)),REPLACE(ExtraçãoDados!C83,1,29,"HM"))</f>
        <v>#N/A</v>
      </c>
      <c r="E83" s="4" t="e" cm="1">
        <f t="array" ref="E83">_xlfn.IFS(LEN(ExtraçãoDados!B83)=7,YEAR(ExtraçãoDados!D83),LEN(ExtraçãoDados!B83)=10,RIGHT(ExtraçãoDados!B83,4),LEN(ExtraçãoDados!B83)=9,YEAR(ExtraçãoDados!D83),LEN(ExtraçãoDados!B83)=8,YEAR(ExtraçãoDados!D83),LEN(ExtraçãoDados!B83)&gt;7,YEAR(ExtraçãoDados!D83),LEN(ExtraçãoDados!B83)&gt;5,YEAR(ExtraçãoDados!D83),LEN(ExtraçãoDados!B83)&gt;4,YEAR(ExtraçãoDados!D83))</f>
        <v>#N/A</v>
      </c>
      <c r="F83" s="4">
        <f>ExtraçãoDados!E83</f>
        <v>0</v>
      </c>
    </row>
    <row r="84" spans="1:6" x14ac:dyDescent="0.25">
      <c r="A84" s="4">
        <f>ExtraçãoDados!A84</f>
        <v>0</v>
      </c>
      <c r="B84" s="4" t="str" cm="1">
        <f t="array" ref="B84">_xlfn.IFS(LEN(ExtraçãoDados!B84)=12,LEFT(ExtraçãoDados!B84,3),LEN(ExtraçãoDados!B84)=10,LEFT(ExtraçãoDados!B84,5),LEN(ExtraçãoDados!B84)&gt;19,0,LEN(ExtraçãoDados!B84)=9,LEFT(ExtraçãoDados!B84,4),LEN(ExtraçãoDados!B84)=6,LEFT(ExtraçãoDados!B84,3),LEN(ExtraçãoDados!B84)&lt;5,LEFT(ExtraçãoDados!B84,3),LEN(ExtraçãoDados!B84)=8,LEFT(ExtraçãoDados!B84,3),LEN(ExtraçãoDados!B84)=5,LEFT(ExtraçãoDados!B84,5),LEN(ExtraçãoDados!B84)=11,LEFT(ExtraçãoDados!B84,5),LEN(ExtraçãoDados!B84)=7,RIGHT(ExtraçãoDados!B84,6))</f>
        <v/>
      </c>
      <c r="C84" s="4" t="e" cm="1">
        <f t="array" ref="C84">_xlfn.IFS(LEN(B84)=1,"ERRO",LEN(B84)=2,_xlfn.CONCAT("000",B84),LEN(B84)=3,_xlfn.CONCAT("00",B84),LEN(B84)=4,_xlfn.CONCAT("0",B84),LEN(B84)=6,B84,LEN(B84)=7,B84,LEN(B84)=5,B84)</f>
        <v>#N/A</v>
      </c>
      <c r="D84" s="4" t="e" cm="1">
        <f t="array" ref="D84">_xlfn.IFS(ExtraçãoDados!C84={"Direcção de Abastecimento"},REPLACE(ExtraçãoDados!C84="{Direcção de Abastecimento}",1,25,"DA"),ExtraçãoDados!C84={"COMISSÃO CULTURAL DE LMARINHA"},REPLACE(ExtraçãoDados!C84={"COMISSÃO CULTURAL DE LMARINHA"},1,28,"CCM"),ExtraçãoDados!C84={"DIRECÇÃO DE NAVIOS"},REPLACE(ExtraçãoDados!C84={"DIRECÇÃO DE NAVIOS"},1,28,"DN"),ExtraçãoDados!C84={"ESQUADRILHA SUBMARINOS"},REPLACE(ExtraçãoDados!C84={"ESQUADRILHA SUBMARINOS"},1,28,"ES"),ExtraçãoDados!C84={"COMISSÃO MARINHA"},REPLACE(ExtraçãoDados!C84={"COMISSÃO MARINHA"},1,28,"CCM"),ExtraçãoDados!C84={"COMISSÃO CULTURAL DE MARINHA"},REPLACE(ExtraçãoDados!C84={"COMISSÃO CULTURAL DE MARINHA"},1,28,"CCM"),ExtraçãoDados!C84={"CCM"},REPLACE(ExtraçãoDados!C84={"CCM"},1,28,"CCM"),ExtraçãoDados!C84={"DN"},REPLACE(ExtraçãoDados!C84={"DN"},1,28,"DN"),ExtraçãoDados!C84={"ES"},REPLACE(ExtraçãoDados!C84={"ES"},1,28,"ES"),ExtraçãoDados!C84={"DA"},REPLACE(ExtraçãoDados!C84={"DA"},1,28,"DA"),ExtraçãoDados!C84={"DE: ESQUADRILHA SUBMARINOS"},REPLACE(ExtraçãoDados!C84={"DE: ESQUADRILHA SUBMARINOS"},1,28,"ES"),ExtraçãoDados!C84={"DE: COMISSÃO CULTURAL DE LMARINHA"},REPLACE(ExtraçãoDados!C84={"DE: COMISSÃO CULTURAL DE LMARINHA"},1,28,"CCM"),ExtraçãoDados!C84={"ON"},REPLACE(ExtraçãoDados!C84={"ON"},1,28,"DN"),ExtraçãoDados!C84={"ESQ. SUBMARINOS"},REPLACE(ExtraçãoDados!C84={"ESQ. SUBMARINOS"},1,28,"ES"),ExtraçãoDados!C84={"☒ irecção de Abastecimento"},REPLACE(ExtraçãoDados!C84={"☒ irecção de Abastecimento"},1,28,"DA"),ExtraçãoDados!C84={"Direcã d Abtit ço e asecmeno"},REPLACE(ExtraçãoDados!C84={"Direcã d Abtit ço e asecmeno"},1,28,"DA"),ExtraçãoDados!C84={"Diecã d Abtit rço e asecmeno"},REPLACE(ExtraçãoDados!C84={"Diecã d Abtit rço e asecmeno"},1,28,"DA"),ISNUMBER(SEARCH("COMISSÃO",ExtraçãoDados!C84,1)),REPLACE(ExtraçãoDados!C84,1,29,"CCM"),ISNUMBER(SEARCH("DN/DIL/DRT1",ExtraçãoDados!C84,1)),REPLACE(ExtraçãoDados!C84,1,29,"DN"),ISNUMBER(SEARCH("DIRECÇAO DE NAVIOS",ExtraçãoDados!C84,1)),REPLACE(ExtraçãoDados!C84,1,29,"DN"),ISNUMBER(SEARCH("ESQUADRILHA SUBMARIN",ExtraçãoDados!C84,1)),REPLACE(ExtraçãoDados!C84,1,29,"ES"),ISNUMBER(SEARCH("DN",ExtraçãoDados!C84,1)),REPLACE(ExtraçãoDados!C84,1,29,"DN"),ISNUMBER(SEARCH("DIRECÇÃO",ExtraçãoDados!C84,1)),REPLACE(ExtraçãoDados!C84,1,29,"DN"),ISNUMBER(SEARCH("DIRECÇA0",ExtraçãoDados!C84,1)),REPLACE(ExtraçãoDados!C84,1,29,"DN"),ISNUMBER(SEARCH("DIRE",ExtraçãoDados!C84,1)),REPLACE(ExtraçãoDados!C84,1,29,"DN"),ISNUMBER(SEARCH("ESQUADRILHA",ExtraçãoDados!C84,1)),REPLACE(ExtraçãoDados!C84,1,29,"ES"),ISNUMBER(SEARCH("HOSPITAL DA MARINHA",ExtraçãoDados!C84,1)),REPLACE(ExtraçãoDados!C84,1,29,"HM"),ISNUMBER(SEARCH("HOSPITAL",ExtraçãoDados!C84,1)),REPLACE(ExtraçãoDados!C84,1,29,"HM"),ISNUMBER(SEARCH("HM",ExtraçãoDados!C84,1)),REPLACE(ExtraçãoDados!C84,1,29,"HM"),ISNUMBER(SEARCH("SECÇÃO DE APÓSITOS",ExtraçãoDados!C84,1)),REPLACE(ExtraçãoDados!C84,1,29,"HM"))</f>
        <v>#N/A</v>
      </c>
      <c r="E84" s="4" t="e" cm="1">
        <f t="array" ref="E84">_xlfn.IFS(LEN(ExtraçãoDados!B84)=7,YEAR(ExtraçãoDados!D84),LEN(ExtraçãoDados!B84)=10,RIGHT(ExtraçãoDados!B84,4),LEN(ExtraçãoDados!B84)=9,YEAR(ExtraçãoDados!D84),LEN(ExtraçãoDados!B84)=8,YEAR(ExtraçãoDados!D84),LEN(ExtraçãoDados!B84)&gt;7,YEAR(ExtraçãoDados!D84),LEN(ExtraçãoDados!B84)&gt;5,YEAR(ExtraçãoDados!D84),LEN(ExtraçãoDados!B84)&gt;4,YEAR(ExtraçãoDados!D84))</f>
        <v>#N/A</v>
      </c>
      <c r="F84" s="4">
        <f>ExtraçãoDados!E84</f>
        <v>0</v>
      </c>
    </row>
    <row r="85" spans="1:6" x14ac:dyDescent="0.25">
      <c r="A85" s="4">
        <f>ExtraçãoDados!A85</f>
        <v>0</v>
      </c>
      <c r="B85" s="4" t="str" cm="1">
        <f t="array" ref="B85">_xlfn.IFS(LEN(ExtraçãoDados!B85)=12,LEFT(ExtraçãoDados!B85,3),LEN(ExtraçãoDados!B85)=10,LEFT(ExtraçãoDados!B85,5),LEN(ExtraçãoDados!B85)&gt;19,0,LEN(ExtraçãoDados!B85)=9,LEFT(ExtraçãoDados!B85,4),LEN(ExtraçãoDados!B85)=6,LEFT(ExtraçãoDados!B85,3),LEN(ExtraçãoDados!B85)&lt;5,LEFT(ExtraçãoDados!B85,3),LEN(ExtraçãoDados!B85)=8,LEFT(ExtraçãoDados!B85,3),LEN(ExtraçãoDados!B85)=5,LEFT(ExtraçãoDados!B85,5),LEN(ExtraçãoDados!B85)=11,LEFT(ExtraçãoDados!B85,5),LEN(ExtraçãoDados!B85)=7,RIGHT(ExtraçãoDados!B85,6))</f>
        <v/>
      </c>
      <c r="C85" s="4" t="e" cm="1">
        <f t="array" ref="C85">_xlfn.IFS(LEN(B85)=1,"ERRO",LEN(B85)=2,_xlfn.CONCAT("000",B85),LEN(B85)=3,_xlfn.CONCAT("00",B85),LEN(B85)=4,_xlfn.CONCAT("0",B85),LEN(B85)=6,B85,LEN(B85)=7,B85,LEN(B85)=5,B85)</f>
        <v>#N/A</v>
      </c>
      <c r="D85" s="4" t="e" cm="1">
        <f t="array" ref="D85">_xlfn.IFS(ExtraçãoDados!C85={"Direcção de Abastecimento"},REPLACE(ExtraçãoDados!C85="{Direcção de Abastecimento}",1,25,"DA"),ExtraçãoDados!C85={"COMISSÃO CULTURAL DE LMARINHA"},REPLACE(ExtraçãoDados!C85={"COMISSÃO CULTURAL DE LMARINHA"},1,28,"CCM"),ExtraçãoDados!C85={"DIRECÇÃO DE NAVIOS"},REPLACE(ExtraçãoDados!C85={"DIRECÇÃO DE NAVIOS"},1,28,"DN"),ExtraçãoDados!C85={"ESQUADRILHA SUBMARINOS"},REPLACE(ExtraçãoDados!C85={"ESQUADRILHA SUBMARINOS"},1,28,"ES"),ExtraçãoDados!C85={"COMISSÃO MARINHA"},REPLACE(ExtraçãoDados!C85={"COMISSÃO MARINHA"},1,28,"CCM"),ExtraçãoDados!C85={"COMISSÃO CULTURAL DE MARINHA"},REPLACE(ExtraçãoDados!C85={"COMISSÃO CULTURAL DE MARINHA"},1,28,"CCM"),ExtraçãoDados!C85={"CCM"},REPLACE(ExtraçãoDados!C85={"CCM"},1,28,"CCM"),ExtraçãoDados!C85={"DN"},REPLACE(ExtraçãoDados!C85={"DN"},1,28,"DN"),ExtraçãoDados!C85={"ES"},REPLACE(ExtraçãoDados!C85={"ES"},1,28,"ES"),ExtraçãoDados!C85={"DA"},REPLACE(ExtraçãoDados!C85={"DA"},1,28,"DA"),ExtraçãoDados!C85={"DE: ESQUADRILHA SUBMARINOS"},REPLACE(ExtraçãoDados!C85={"DE: ESQUADRILHA SUBMARINOS"},1,28,"ES"),ExtraçãoDados!C85={"DE: COMISSÃO CULTURAL DE LMARINHA"},REPLACE(ExtraçãoDados!C85={"DE: COMISSÃO CULTURAL DE LMARINHA"},1,28,"CCM"),ExtraçãoDados!C85={"ON"},REPLACE(ExtraçãoDados!C85={"ON"},1,28,"DN"),ExtraçãoDados!C85={"ESQ. SUBMARINOS"},REPLACE(ExtraçãoDados!C85={"ESQ. SUBMARINOS"},1,28,"ES"),ExtraçãoDados!C85={"☒ irecção de Abastecimento"},REPLACE(ExtraçãoDados!C85={"☒ irecção de Abastecimento"},1,28,"DA"),ExtraçãoDados!C85={"Direcã d Abtit ço e asecmeno"},REPLACE(ExtraçãoDados!C85={"Direcã d Abtit ço e asecmeno"},1,28,"DA"),ExtraçãoDados!C85={"Diecã d Abtit rço e asecmeno"},REPLACE(ExtraçãoDados!C85={"Diecã d Abtit rço e asecmeno"},1,28,"DA"),ISNUMBER(SEARCH("COMISSÃO",ExtraçãoDados!C85,1)),REPLACE(ExtraçãoDados!C85,1,29,"CCM"),ISNUMBER(SEARCH("DN/DIL/DRT1",ExtraçãoDados!C85,1)),REPLACE(ExtraçãoDados!C85,1,29,"DN"),ISNUMBER(SEARCH("DIRECÇAO DE NAVIOS",ExtraçãoDados!C85,1)),REPLACE(ExtraçãoDados!C85,1,29,"DN"),ISNUMBER(SEARCH("ESQUADRILHA SUBMARIN",ExtraçãoDados!C85,1)),REPLACE(ExtraçãoDados!C85,1,29,"ES"),ISNUMBER(SEARCH("DN",ExtraçãoDados!C85,1)),REPLACE(ExtraçãoDados!C85,1,29,"DN"),ISNUMBER(SEARCH("DIRECÇÃO",ExtraçãoDados!C85,1)),REPLACE(ExtraçãoDados!C85,1,29,"DN"),ISNUMBER(SEARCH("DIRECÇA0",ExtraçãoDados!C85,1)),REPLACE(ExtraçãoDados!C85,1,29,"DN"),ISNUMBER(SEARCH("DIRE",ExtraçãoDados!C85,1)),REPLACE(ExtraçãoDados!C85,1,29,"DN"),ISNUMBER(SEARCH("ESQUADRILHA",ExtraçãoDados!C85,1)),REPLACE(ExtraçãoDados!C85,1,29,"ES"),ISNUMBER(SEARCH("HOSPITAL DA MARINHA",ExtraçãoDados!C85,1)),REPLACE(ExtraçãoDados!C85,1,29,"HM"),ISNUMBER(SEARCH("HOSPITAL",ExtraçãoDados!C85,1)),REPLACE(ExtraçãoDados!C85,1,29,"HM"),ISNUMBER(SEARCH("HM",ExtraçãoDados!C85,1)),REPLACE(ExtraçãoDados!C85,1,29,"HM"),ISNUMBER(SEARCH("SECÇÃO DE APÓSITOS",ExtraçãoDados!C85,1)),REPLACE(ExtraçãoDados!C85,1,29,"HM"))</f>
        <v>#N/A</v>
      </c>
      <c r="E85" s="4" t="e" cm="1">
        <f t="array" ref="E85">_xlfn.IFS(LEN(ExtraçãoDados!B85)=7,YEAR(ExtraçãoDados!D85),LEN(ExtraçãoDados!B85)=10,RIGHT(ExtraçãoDados!B85,4),LEN(ExtraçãoDados!B85)=9,YEAR(ExtraçãoDados!D85),LEN(ExtraçãoDados!B85)=8,YEAR(ExtraçãoDados!D85),LEN(ExtraçãoDados!B85)&gt;7,YEAR(ExtraçãoDados!D85),LEN(ExtraçãoDados!B85)&gt;5,YEAR(ExtraçãoDados!D85),LEN(ExtraçãoDados!B85)&gt;4,YEAR(ExtraçãoDados!D85))</f>
        <v>#N/A</v>
      </c>
      <c r="F85" s="4">
        <f>ExtraçãoDados!E85</f>
        <v>0</v>
      </c>
    </row>
    <row r="86" spans="1:6" x14ac:dyDescent="0.25">
      <c r="A86" s="4">
        <f>ExtraçãoDados!A86</f>
        <v>0</v>
      </c>
      <c r="B86" s="4" t="str" cm="1">
        <f t="array" ref="B86">_xlfn.IFS(LEN(ExtraçãoDados!B86)=12,LEFT(ExtraçãoDados!B86,3),LEN(ExtraçãoDados!B86)=10,LEFT(ExtraçãoDados!B86,5),LEN(ExtraçãoDados!B86)&gt;19,0,LEN(ExtraçãoDados!B86)=9,LEFT(ExtraçãoDados!B86,4),LEN(ExtraçãoDados!B86)=6,LEFT(ExtraçãoDados!B86,3),LEN(ExtraçãoDados!B86)&lt;5,LEFT(ExtraçãoDados!B86,3),LEN(ExtraçãoDados!B86)=8,LEFT(ExtraçãoDados!B86,3),LEN(ExtraçãoDados!B86)=5,LEFT(ExtraçãoDados!B86,5),LEN(ExtraçãoDados!B86)=11,LEFT(ExtraçãoDados!B86,5),LEN(ExtraçãoDados!B86)=7,RIGHT(ExtraçãoDados!B86,6))</f>
        <v/>
      </c>
      <c r="C86" s="4" t="e" cm="1">
        <f t="array" ref="C86">_xlfn.IFS(LEN(B86)=1,"ERRO",LEN(B86)=2,_xlfn.CONCAT("000",B86),LEN(B86)=3,_xlfn.CONCAT("00",B86),LEN(B86)=4,_xlfn.CONCAT("0",B86),LEN(B86)=6,B86,LEN(B86)=7,B86,LEN(B86)=5,B86)</f>
        <v>#N/A</v>
      </c>
      <c r="D86" s="4" t="e" cm="1">
        <f t="array" ref="D86">_xlfn.IFS(ExtraçãoDados!C86={"Direcção de Abastecimento"},REPLACE(ExtraçãoDados!C86="{Direcção de Abastecimento}",1,25,"DA"),ExtraçãoDados!C86={"COMISSÃO CULTURAL DE LMARINHA"},REPLACE(ExtraçãoDados!C86={"COMISSÃO CULTURAL DE LMARINHA"},1,28,"CCM"),ExtraçãoDados!C86={"DIRECÇÃO DE NAVIOS"},REPLACE(ExtraçãoDados!C86={"DIRECÇÃO DE NAVIOS"},1,28,"DN"),ExtraçãoDados!C86={"ESQUADRILHA SUBMARINOS"},REPLACE(ExtraçãoDados!C86={"ESQUADRILHA SUBMARINOS"},1,28,"ES"),ExtraçãoDados!C86={"COMISSÃO MARINHA"},REPLACE(ExtraçãoDados!C86={"COMISSÃO MARINHA"},1,28,"CCM"),ExtraçãoDados!C86={"COMISSÃO CULTURAL DE MARINHA"},REPLACE(ExtraçãoDados!C86={"COMISSÃO CULTURAL DE MARINHA"},1,28,"CCM"),ExtraçãoDados!C86={"CCM"},REPLACE(ExtraçãoDados!C86={"CCM"},1,28,"CCM"),ExtraçãoDados!C86={"DN"},REPLACE(ExtraçãoDados!C86={"DN"},1,28,"DN"),ExtraçãoDados!C86={"ES"},REPLACE(ExtraçãoDados!C86={"ES"},1,28,"ES"),ExtraçãoDados!C86={"DA"},REPLACE(ExtraçãoDados!C86={"DA"},1,28,"DA"),ExtraçãoDados!C86={"DE: ESQUADRILHA SUBMARINOS"},REPLACE(ExtraçãoDados!C86={"DE: ESQUADRILHA SUBMARINOS"},1,28,"ES"),ExtraçãoDados!C86={"DE: COMISSÃO CULTURAL DE LMARINHA"},REPLACE(ExtraçãoDados!C86={"DE: COMISSÃO CULTURAL DE LMARINHA"},1,28,"CCM"),ExtraçãoDados!C86={"ON"},REPLACE(ExtraçãoDados!C86={"ON"},1,28,"DN"),ExtraçãoDados!C86={"ESQ. SUBMARINOS"},REPLACE(ExtraçãoDados!C86={"ESQ. SUBMARINOS"},1,28,"ES"),ExtraçãoDados!C86={"☒ irecção de Abastecimento"},REPLACE(ExtraçãoDados!C86={"☒ irecção de Abastecimento"},1,28,"DA"),ExtraçãoDados!C86={"Direcã d Abtit ço e asecmeno"},REPLACE(ExtraçãoDados!C86={"Direcã d Abtit ço e asecmeno"},1,28,"DA"),ExtraçãoDados!C86={"Diecã d Abtit rço e asecmeno"},REPLACE(ExtraçãoDados!C86={"Diecã d Abtit rço e asecmeno"},1,28,"DA"),ISNUMBER(SEARCH("COMISSÃO",ExtraçãoDados!C86,1)),REPLACE(ExtraçãoDados!C86,1,29,"CCM"),ISNUMBER(SEARCH("DN/DIL/DRT1",ExtraçãoDados!C86,1)),REPLACE(ExtraçãoDados!C86,1,29,"DN"),ISNUMBER(SEARCH("DIRECÇAO DE NAVIOS",ExtraçãoDados!C86,1)),REPLACE(ExtraçãoDados!C86,1,29,"DN"),ISNUMBER(SEARCH("ESQUADRILHA SUBMARIN",ExtraçãoDados!C86,1)),REPLACE(ExtraçãoDados!C86,1,29,"ES"),ISNUMBER(SEARCH("DN",ExtraçãoDados!C86,1)),REPLACE(ExtraçãoDados!C86,1,29,"DN"),ISNUMBER(SEARCH("DIRECÇÃO",ExtraçãoDados!C86,1)),REPLACE(ExtraçãoDados!C86,1,29,"DN"),ISNUMBER(SEARCH("DIRECÇA0",ExtraçãoDados!C86,1)),REPLACE(ExtraçãoDados!C86,1,29,"DN"),ISNUMBER(SEARCH("DIRE",ExtraçãoDados!C86,1)),REPLACE(ExtraçãoDados!C86,1,29,"DN"),ISNUMBER(SEARCH("ESQUADRILHA",ExtraçãoDados!C86,1)),REPLACE(ExtraçãoDados!C86,1,29,"ES"),ISNUMBER(SEARCH("HOSPITAL DA MARINHA",ExtraçãoDados!C86,1)),REPLACE(ExtraçãoDados!C86,1,29,"HM"),ISNUMBER(SEARCH("HOSPITAL",ExtraçãoDados!C86,1)),REPLACE(ExtraçãoDados!C86,1,29,"HM"),ISNUMBER(SEARCH("HM",ExtraçãoDados!C86,1)),REPLACE(ExtraçãoDados!C86,1,29,"HM"),ISNUMBER(SEARCH("SECÇÃO DE APÓSITOS",ExtraçãoDados!C86,1)),REPLACE(ExtraçãoDados!C86,1,29,"HM"))</f>
        <v>#N/A</v>
      </c>
      <c r="E86" s="4" t="e" cm="1">
        <f t="array" ref="E86">_xlfn.IFS(LEN(ExtraçãoDados!B86)=7,YEAR(ExtraçãoDados!D86),LEN(ExtraçãoDados!B86)=10,RIGHT(ExtraçãoDados!B86,4),LEN(ExtraçãoDados!B86)=9,YEAR(ExtraçãoDados!D86),LEN(ExtraçãoDados!B86)=8,YEAR(ExtraçãoDados!D86),LEN(ExtraçãoDados!B86)&gt;7,YEAR(ExtraçãoDados!D86),LEN(ExtraçãoDados!B86)&gt;5,YEAR(ExtraçãoDados!D86),LEN(ExtraçãoDados!B86)&gt;4,YEAR(ExtraçãoDados!D86))</f>
        <v>#N/A</v>
      </c>
      <c r="F86" s="4">
        <f>ExtraçãoDados!E86</f>
        <v>0</v>
      </c>
    </row>
    <row r="87" spans="1:6" x14ac:dyDescent="0.25">
      <c r="A87" s="4">
        <f>ExtraçãoDados!A87</f>
        <v>0</v>
      </c>
      <c r="B87" s="4" t="str" cm="1">
        <f t="array" ref="B87">_xlfn.IFS(LEN(ExtraçãoDados!B87)=12,LEFT(ExtraçãoDados!B87,3),LEN(ExtraçãoDados!B87)=10,LEFT(ExtraçãoDados!B87,5),LEN(ExtraçãoDados!B87)&gt;19,0,LEN(ExtraçãoDados!B87)=9,LEFT(ExtraçãoDados!B87,4),LEN(ExtraçãoDados!B87)=6,LEFT(ExtraçãoDados!B87,3),LEN(ExtraçãoDados!B87)&lt;5,LEFT(ExtraçãoDados!B87,3),LEN(ExtraçãoDados!B87)=8,LEFT(ExtraçãoDados!B87,3),LEN(ExtraçãoDados!B87)=5,LEFT(ExtraçãoDados!B87,5),LEN(ExtraçãoDados!B87)=11,LEFT(ExtraçãoDados!B87,5),LEN(ExtraçãoDados!B87)=7,RIGHT(ExtraçãoDados!B87,6))</f>
        <v/>
      </c>
      <c r="C87" s="4" t="e" cm="1">
        <f t="array" ref="C87">_xlfn.IFS(LEN(B87)=1,"ERRO",LEN(B87)=2,_xlfn.CONCAT("000",B87),LEN(B87)=3,_xlfn.CONCAT("00",B87),LEN(B87)=4,_xlfn.CONCAT("0",B87),LEN(B87)=6,B87,LEN(B87)=7,B87,LEN(B87)=5,B87)</f>
        <v>#N/A</v>
      </c>
      <c r="D87" s="4" t="e" cm="1">
        <f t="array" ref="D87">_xlfn.IFS(ExtraçãoDados!C87={"Direcção de Abastecimento"},REPLACE(ExtraçãoDados!C87="{Direcção de Abastecimento}",1,25,"DA"),ExtraçãoDados!C87={"COMISSÃO CULTURAL DE LMARINHA"},REPLACE(ExtraçãoDados!C87={"COMISSÃO CULTURAL DE LMARINHA"},1,28,"CCM"),ExtraçãoDados!C87={"DIRECÇÃO DE NAVIOS"},REPLACE(ExtraçãoDados!C87={"DIRECÇÃO DE NAVIOS"},1,28,"DN"),ExtraçãoDados!C87={"ESQUADRILHA SUBMARINOS"},REPLACE(ExtraçãoDados!C87={"ESQUADRILHA SUBMARINOS"},1,28,"ES"),ExtraçãoDados!C87={"COMISSÃO MARINHA"},REPLACE(ExtraçãoDados!C87={"COMISSÃO MARINHA"},1,28,"CCM"),ExtraçãoDados!C87={"COMISSÃO CULTURAL DE MARINHA"},REPLACE(ExtraçãoDados!C87={"COMISSÃO CULTURAL DE MARINHA"},1,28,"CCM"),ExtraçãoDados!C87={"CCM"},REPLACE(ExtraçãoDados!C87={"CCM"},1,28,"CCM"),ExtraçãoDados!C87={"DN"},REPLACE(ExtraçãoDados!C87={"DN"},1,28,"DN"),ExtraçãoDados!C87={"ES"},REPLACE(ExtraçãoDados!C87={"ES"},1,28,"ES"),ExtraçãoDados!C87={"DA"},REPLACE(ExtraçãoDados!C87={"DA"},1,28,"DA"),ExtraçãoDados!C87={"DE: ESQUADRILHA SUBMARINOS"},REPLACE(ExtraçãoDados!C87={"DE: ESQUADRILHA SUBMARINOS"},1,28,"ES"),ExtraçãoDados!C87={"DE: COMISSÃO CULTURAL DE LMARINHA"},REPLACE(ExtraçãoDados!C87={"DE: COMISSÃO CULTURAL DE LMARINHA"},1,28,"CCM"),ExtraçãoDados!C87={"ON"},REPLACE(ExtraçãoDados!C87={"ON"},1,28,"DN"),ExtraçãoDados!C87={"ESQ. SUBMARINOS"},REPLACE(ExtraçãoDados!C87={"ESQ. SUBMARINOS"},1,28,"ES"),ExtraçãoDados!C87={"☒ irecção de Abastecimento"},REPLACE(ExtraçãoDados!C87={"☒ irecção de Abastecimento"},1,28,"DA"),ExtraçãoDados!C87={"Direcã d Abtit ço e asecmeno"},REPLACE(ExtraçãoDados!C87={"Direcã d Abtit ço e asecmeno"},1,28,"DA"),ExtraçãoDados!C87={"Diecã d Abtit rço e asecmeno"},REPLACE(ExtraçãoDados!C87={"Diecã d Abtit rço e asecmeno"},1,28,"DA"),ISNUMBER(SEARCH("COMISSÃO",ExtraçãoDados!C87,1)),REPLACE(ExtraçãoDados!C87,1,29,"CCM"),ISNUMBER(SEARCH("DN/DIL/DRT1",ExtraçãoDados!C87,1)),REPLACE(ExtraçãoDados!C87,1,29,"DN"),ISNUMBER(SEARCH("DIRECÇAO DE NAVIOS",ExtraçãoDados!C87,1)),REPLACE(ExtraçãoDados!C87,1,29,"DN"),ISNUMBER(SEARCH("ESQUADRILHA SUBMARIN",ExtraçãoDados!C87,1)),REPLACE(ExtraçãoDados!C87,1,29,"ES"),ISNUMBER(SEARCH("DN",ExtraçãoDados!C87,1)),REPLACE(ExtraçãoDados!C87,1,29,"DN"),ISNUMBER(SEARCH("DIRECÇÃO",ExtraçãoDados!C87,1)),REPLACE(ExtraçãoDados!C87,1,29,"DN"),ISNUMBER(SEARCH("DIRECÇA0",ExtraçãoDados!C87,1)),REPLACE(ExtraçãoDados!C87,1,29,"DN"),ISNUMBER(SEARCH("DIRE",ExtraçãoDados!C87,1)),REPLACE(ExtraçãoDados!C87,1,29,"DN"),ISNUMBER(SEARCH("ESQUADRILHA",ExtraçãoDados!C87,1)),REPLACE(ExtraçãoDados!C87,1,29,"ES"),ISNUMBER(SEARCH("HOSPITAL DA MARINHA",ExtraçãoDados!C87,1)),REPLACE(ExtraçãoDados!C87,1,29,"HM"),ISNUMBER(SEARCH("HOSPITAL",ExtraçãoDados!C87,1)),REPLACE(ExtraçãoDados!C87,1,29,"HM"),ISNUMBER(SEARCH("HM",ExtraçãoDados!C87,1)),REPLACE(ExtraçãoDados!C87,1,29,"HM"),ISNUMBER(SEARCH("SECÇÃO DE APÓSITOS",ExtraçãoDados!C87,1)),REPLACE(ExtraçãoDados!C87,1,29,"HM"))</f>
        <v>#N/A</v>
      </c>
      <c r="E87" s="4" t="e" cm="1">
        <f t="array" ref="E87">_xlfn.IFS(LEN(ExtraçãoDados!B87)=7,YEAR(ExtraçãoDados!D87),LEN(ExtraçãoDados!B87)=10,RIGHT(ExtraçãoDados!B87,4),LEN(ExtraçãoDados!B87)=9,YEAR(ExtraçãoDados!D87),LEN(ExtraçãoDados!B87)=8,YEAR(ExtraçãoDados!D87),LEN(ExtraçãoDados!B87)&gt;7,YEAR(ExtraçãoDados!D87),LEN(ExtraçãoDados!B87)&gt;5,YEAR(ExtraçãoDados!D87),LEN(ExtraçãoDados!B87)&gt;4,YEAR(ExtraçãoDados!D87))</f>
        <v>#N/A</v>
      </c>
      <c r="F87" s="4">
        <f>ExtraçãoDados!E87</f>
        <v>0</v>
      </c>
    </row>
    <row r="88" spans="1:6" x14ac:dyDescent="0.25">
      <c r="A88" s="4">
        <f>ExtraçãoDados!A88</f>
        <v>0</v>
      </c>
      <c r="B88" s="4" t="str" cm="1">
        <f t="array" ref="B88">_xlfn.IFS(LEN(ExtraçãoDados!B88)=12,LEFT(ExtraçãoDados!B88,3),LEN(ExtraçãoDados!B88)=10,LEFT(ExtraçãoDados!B88,5),LEN(ExtraçãoDados!B88)&gt;19,0,LEN(ExtraçãoDados!B88)=9,LEFT(ExtraçãoDados!B88,4),LEN(ExtraçãoDados!B88)=6,LEFT(ExtraçãoDados!B88,3),LEN(ExtraçãoDados!B88)&lt;5,LEFT(ExtraçãoDados!B88,3),LEN(ExtraçãoDados!B88)=8,LEFT(ExtraçãoDados!B88,3),LEN(ExtraçãoDados!B88)=5,LEFT(ExtraçãoDados!B88,5),LEN(ExtraçãoDados!B88)=11,LEFT(ExtraçãoDados!B88,5),LEN(ExtraçãoDados!B88)=7,RIGHT(ExtraçãoDados!B88,6))</f>
        <v/>
      </c>
      <c r="C88" s="4" t="e" cm="1">
        <f t="array" ref="C88">_xlfn.IFS(LEN(B88)=1,"ERRO",LEN(B88)=2,_xlfn.CONCAT("000",B88),LEN(B88)=3,_xlfn.CONCAT("00",B88),LEN(B88)=4,_xlfn.CONCAT("0",B88),LEN(B88)=6,B88,LEN(B88)=7,B88,LEN(B88)=5,B88)</f>
        <v>#N/A</v>
      </c>
      <c r="D88" s="4" t="e" cm="1">
        <f t="array" ref="D88">_xlfn.IFS(ExtraçãoDados!C88={"Direcção de Abastecimento"},REPLACE(ExtraçãoDados!C88="{Direcção de Abastecimento}",1,25,"DA"),ExtraçãoDados!C88={"COMISSÃO CULTURAL DE LMARINHA"},REPLACE(ExtraçãoDados!C88={"COMISSÃO CULTURAL DE LMARINHA"},1,28,"CCM"),ExtraçãoDados!C88={"DIRECÇÃO DE NAVIOS"},REPLACE(ExtraçãoDados!C88={"DIRECÇÃO DE NAVIOS"},1,28,"DN"),ExtraçãoDados!C88={"ESQUADRILHA SUBMARINOS"},REPLACE(ExtraçãoDados!C88={"ESQUADRILHA SUBMARINOS"},1,28,"ES"),ExtraçãoDados!C88={"COMISSÃO MARINHA"},REPLACE(ExtraçãoDados!C88={"COMISSÃO MARINHA"},1,28,"CCM"),ExtraçãoDados!C88={"COMISSÃO CULTURAL DE MARINHA"},REPLACE(ExtraçãoDados!C88={"COMISSÃO CULTURAL DE MARINHA"},1,28,"CCM"),ExtraçãoDados!C88={"CCM"},REPLACE(ExtraçãoDados!C88={"CCM"},1,28,"CCM"),ExtraçãoDados!C88={"DN"},REPLACE(ExtraçãoDados!C88={"DN"},1,28,"DN"),ExtraçãoDados!C88={"ES"},REPLACE(ExtraçãoDados!C88={"ES"},1,28,"ES"),ExtraçãoDados!C88={"DA"},REPLACE(ExtraçãoDados!C88={"DA"},1,28,"DA"),ExtraçãoDados!C88={"DE: ESQUADRILHA SUBMARINOS"},REPLACE(ExtraçãoDados!C88={"DE: ESQUADRILHA SUBMARINOS"},1,28,"ES"),ExtraçãoDados!C88={"DE: COMISSÃO CULTURAL DE LMARINHA"},REPLACE(ExtraçãoDados!C88={"DE: COMISSÃO CULTURAL DE LMARINHA"},1,28,"CCM"),ExtraçãoDados!C88={"ON"},REPLACE(ExtraçãoDados!C88={"ON"},1,28,"DN"),ExtraçãoDados!C88={"ESQ. SUBMARINOS"},REPLACE(ExtraçãoDados!C88={"ESQ. SUBMARINOS"},1,28,"ES"),ExtraçãoDados!C88={"☒ irecção de Abastecimento"},REPLACE(ExtraçãoDados!C88={"☒ irecção de Abastecimento"},1,28,"DA"),ExtraçãoDados!C88={"Direcã d Abtit ço e asecmeno"},REPLACE(ExtraçãoDados!C88={"Direcã d Abtit ço e asecmeno"},1,28,"DA"),ExtraçãoDados!C88={"Diecã d Abtit rço e asecmeno"},REPLACE(ExtraçãoDados!C88={"Diecã d Abtit rço e asecmeno"},1,28,"DA"),ISNUMBER(SEARCH("COMISSÃO",ExtraçãoDados!C88,1)),REPLACE(ExtraçãoDados!C88,1,29,"CCM"),ISNUMBER(SEARCH("DN/DIL/DRT1",ExtraçãoDados!C88,1)),REPLACE(ExtraçãoDados!C88,1,29,"DN"),ISNUMBER(SEARCH("DIRECÇAO DE NAVIOS",ExtraçãoDados!C88,1)),REPLACE(ExtraçãoDados!C88,1,29,"DN"),ISNUMBER(SEARCH("ESQUADRILHA SUBMARIN",ExtraçãoDados!C88,1)),REPLACE(ExtraçãoDados!C88,1,29,"ES"),ISNUMBER(SEARCH("DN",ExtraçãoDados!C88,1)),REPLACE(ExtraçãoDados!C88,1,29,"DN"),ISNUMBER(SEARCH("DIRECÇÃO",ExtraçãoDados!C88,1)),REPLACE(ExtraçãoDados!C88,1,29,"DN"),ISNUMBER(SEARCH("DIRECÇA0",ExtraçãoDados!C88,1)),REPLACE(ExtraçãoDados!C88,1,29,"DN"),ISNUMBER(SEARCH("DIRE",ExtraçãoDados!C88,1)),REPLACE(ExtraçãoDados!C88,1,29,"DN"),ISNUMBER(SEARCH("ESQUADRILHA",ExtraçãoDados!C88,1)),REPLACE(ExtraçãoDados!C88,1,29,"ES"),ISNUMBER(SEARCH("HOSPITAL DA MARINHA",ExtraçãoDados!C88,1)),REPLACE(ExtraçãoDados!C88,1,29,"HM"),ISNUMBER(SEARCH("HOSPITAL",ExtraçãoDados!C88,1)),REPLACE(ExtraçãoDados!C88,1,29,"HM"),ISNUMBER(SEARCH("HM",ExtraçãoDados!C88,1)),REPLACE(ExtraçãoDados!C88,1,29,"HM"),ISNUMBER(SEARCH("SECÇÃO DE APÓSITOS",ExtraçãoDados!C88,1)),REPLACE(ExtraçãoDados!C88,1,29,"HM"))</f>
        <v>#N/A</v>
      </c>
      <c r="E88" s="4" t="e" cm="1">
        <f t="array" ref="E88">_xlfn.IFS(LEN(ExtraçãoDados!B88)=7,YEAR(ExtraçãoDados!D88),LEN(ExtraçãoDados!B88)=10,RIGHT(ExtraçãoDados!B88,4),LEN(ExtraçãoDados!B88)=9,YEAR(ExtraçãoDados!D88),LEN(ExtraçãoDados!B88)=8,YEAR(ExtraçãoDados!D88),LEN(ExtraçãoDados!B88)&gt;7,YEAR(ExtraçãoDados!D88),LEN(ExtraçãoDados!B88)&gt;5,YEAR(ExtraçãoDados!D88),LEN(ExtraçãoDados!B88)&gt;4,YEAR(ExtraçãoDados!D88))</f>
        <v>#N/A</v>
      </c>
      <c r="F88" s="4">
        <f>ExtraçãoDados!E88</f>
        <v>0</v>
      </c>
    </row>
    <row r="89" spans="1:6" x14ac:dyDescent="0.25">
      <c r="A89" s="4">
        <f>ExtraçãoDados!A89</f>
        <v>0</v>
      </c>
      <c r="B89" s="4" t="str" cm="1">
        <f t="array" ref="B89">_xlfn.IFS(LEN(ExtraçãoDados!B89)=12,LEFT(ExtraçãoDados!B89,3),LEN(ExtraçãoDados!B89)=10,LEFT(ExtraçãoDados!B89,5),LEN(ExtraçãoDados!B89)&gt;19,0,LEN(ExtraçãoDados!B89)=9,LEFT(ExtraçãoDados!B89,4),LEN(ExtraçãoDados!B89)=6,LEFT(ExtraçãoDados!B89,3),LEN(ExtraçãoDados!B89)&lt;5,LEFT(ExtraçãoDados!B89,3),LEN(ExtraçãoDados!B89)=8,LEFT(ExtraçãoDados!B89,3),LEN(ExtraçãoDados!B89)=5,LEFT(ExtraçãoDados!B89,5),LEN(ExtraçãoDados!B89)=11,LEFT(ExtraçãoDados!B89,5),LEN(ExtraçãoDados!B89)=7,RIGHT(ExtraçãoDados!B89,6))</f>
        <v/>
      </c>
      <c r="C89" s="4" t="e" cm="1">
        <f t="array" ref="C89">_xlfn.IFS(LEN(B89)=1,"ERRO",LEN(B89)=2,_xlfn.CONCAT("000",B89),LEN(B89)=3,_xlfn.CONCAT("00",B89),LEN(B89)=4,_xlfn.CONCAT("0",B89),LEN(B89)=6,B89,LEN(B89)=7,B89,LEN(B89)=5,B89)</f>
        <v>#N/A</v>
      </c>
      <c r="D89" s="4" t="e" cm="1">
        <f t="array" ref="D89">_xlfn.IFS(ExtraçãoDados!C89={"Direcção de Abastecimento"},REPLACE(ExtraçãoDados!C89="{Direcção de Abastecimento}",1,25,"DA"),ExtraçãoDados!C89={"COMISSÃO CULTURAL DE LMARINHA"},REPLACE(ExtraçãoDados!C89={"COMISSÃO CULTURAL DE LMARINHA"},1,28,"CCM"),ExtraçãoDados!C89={"DIRECÇÃO DE NAVIOS"},REPLACE(ExtraçãoDados!C89={"DIRECÇÃO DE NAVIOS"},1,28,"DN"),ExtraçãoDados!C89={"ESQUADRILHA SUBMARINOS"},REPLACE(ExtraçãoDados!C89={"ESQUADRILHA SUBMARINOS"},1,28,"ES"),ExtraçãoDados!C89={"COMISSÃO MARINHA"},REPLACE(ExtraçãoDados!C89={"COMISSÃO MARINHA"},1,28,"CCM"),ExtraçãoDados!C89={"COMISSÃO CULTURAL DE MARINHA"},REPLACE(ExtraçãoDados!C89={"COMISSÃO CULTURAL DE MARINHA"},1,28,"CCM"),ExtraçãoDados!C89={"CCM"},REPLACE(ExtraçãoDados!C89={"CCM"},1,28,"CCM"),ExtraçãoDados!C89={"DN"},REPLACE(ExtraçãoDados!C89={"DN"},1,28,"DN"),ExtraçãoDados!C89={"ES"},REPLACE(ExtraçãoDados!C89={"ES"},1,28,"ES"),ExtraçãoDados!C89={"DA"},REPLACE(ExtraçãoDados!C89={"DA"},1,28,"DA"),ExtraçãoDados!C89={"DE: ESQUADRILHA SUBMARINOS"},REPLACE(ExtraçãoDados!C89={"DE: ESQUADRILHA SUBMARINOS"},1,28,"ES"),ExtraçãoDados!C89={"DE: COMISSÃO CULTURAL DE LMARINHA"},REPLACE(ExtraçãoDados!C89={"DE: COMISSÃO CULTURAL DE LMARINHA"},1,28,"CCM"),ExtraçãoDados!C89={"ON"},REPLACE(ExtraçãoDados!C89={"ON"},1,28,"DN"),ExtraçãoDados!C89={"ESQ. SUBMARINOS"},REPLACE(ExtraçãoDados!C89={"ESQ. SUBMARINOS"},1,28,"ES"),ExtraçãoDados!C89={"☒ irecção de Abastecimento"},REPLACE(ExtraçãoDados!C89={"☒ irecção de Abastecimento"},1,28,"DA"),ExtraçãoDados!C89={"Direcã d Abtit ço e asecmeno"},REPLACE(ExtraçãoDados!C89={"Direcã d Abtit ço e asecmeno"},1,28,"DA"),ExtraçãoDados!C89={"Diecã d Abtit rço e asecmeno"},REPLACE(ExtraçãoDados!C89={"Diecã d Abtit rço e asecmeno"},1,28,"DA"),ISNUMBER(SEARCH("COMISSÃO",ExtraçãoDados!C89,1)),REPLACE(ExtraçãoDados!C89,1,29,"CCM"),ISNUMBER(SEARCH("DN/DIL/DRT1",ExtraçãoDados!C89,1)),REPLACE(ExtraçãoDados!C89,1,29,"DN"),ISNUMBER(SEARCH("DIRECÇAO DE NAVIOS",ExtraçãoDados!C89,1)),REPLACE(ExtraçãoDados!C89,1,29,"DN"),ISNUMBER(SEARCH("ESQUADRILHA SUBMARIN",ExtraçãoDados!C89,1)),REPLACE(ExtraçãoDados!C89,1,29,"ES"),ISNUMBER(SEARCH("DN",ExtraçãoDados!C89,1)),REPLACE(ExtraçãoDados!C89,1,29,"DN"),ISNUMBER(SEARCH("DIRECÇÃO",ExtraçãoDados!C89,1)),REPLACE(ExtraçãoDados!C89,1,29,"DN"),ISNUMBER(SEARCH("DIRECÇA0",ExtraçãoDados!C89,1)),REPLACE(ExtraçãoDados!C89,1,29,"DN"),ISNUMBER(SEARCH("DIRE",ExtraçãoDados!C89,1)),REPLACE(ExtraçãoDados!C89,1,29,"DN"),ISNUMBER(SEARCH("ESQUADRILHA",ExtraçãoDados!C89,1)),REPLACE(ExtraçãoDados!C89,1,29,"ES"),ISNUMBER(SEARCH("HOSPITAL DA MARINHA",ExtraçãoDados!C89,1)),REPLACE(ExtraçãoDados!C89,1,29,"HM"),ISNUMBER(SEARCH("HOSPITAL",ExtraçãoDados!C89,1)),REPLACE(ExtraçãoDados!C89,1,29,"HM"),ISNUMBER(SEARCH("HM",ExtraçãoDados!C89,1)),REPLACE(ExtraçãoDados!C89,1,29,"HM"),ISNUMBER(SEARCH("SECÇÃO DE APÓSITOS",ExtraçãoDados!C89,1)),REPLACE(ExtraçãoDados!C89,1,29,"HM"))</f>
        <v>#N/A</v>
      </c>
      <c r="E89" s="4" t="e" cm="1">
        <f t="array" ref="E89">_xlfn.IFS(LEN(ExtraçãoDados!B89)=7,YEAR(ExtraçãoDados!D89),LEN(ExtraçãoDados!B89)=10,RIGHT(ExtraçãoDados!B89,4),LEN(ExtraçãoDados!B89)=9,YEAR(ExtraçãoDados!D89),LEN(ExtraçãoDados!B89)=8,YEAR(ExtraçãoDados!D89),LEN(ExtraçãoDados!B89)&gt;7,YEAR(ExtraçãoDados!D89),LEN(ExtraçãoDados!B89)&gt;5,YEAR(ExtraçãoDados!D89),LEN(ExtraçãoDados!B89)&gt;4,YEAR(ExtraçãoDados!D89))</f>
        <v>#N/A</v>
      </c>
      <c r="F89" s="4">
        <f>ExtraçãoDados!E89</f>
        <v>0</v>
      </c>
    </row>
    <row r="90" spans="1:6" x14ac:dyDescent="0.25">
      <c r="A90" s="4">
        <f>ExtraçãoDados!A90</f>
        <v>0</v>
      </c>
      <c r="B90" s="4" t="str" cm="1">
        <f t="array" ref="B90">_xlfn.IFS(LEN(ExtraçãoDados!B90)=12,LEFT(ExtraçãoDados!B90,3),LEN(ExtraçãoDados!B90)=10,LEFT(ExtraçãoDados!B90,5),LEN(ExtraçãoDados!B90)&gt;19,0,LEN(ExtraçãoDados!B90)=9,LEFT(ExtraçãoDados!B90,4),LEN(ExtraçãoDados!B90)=6,LEFT(ExtraçãoDados!B90,3),LEN(ExtraçãoDados!B90)&lt;5,LEFT(ExtraçãoDados!B90,3),LEN(ExtraçãoDados!B90)=8,LEFT(ExtraçãoDados!B90,3),LEN(ExtraçãoDados!B90)=5,LEFT(ExtraçãoDados!B90,5),LEN(ExtraçãoDados!B90)=11,LEFT(ExtraçãoDados!B90,5),LEN(ExtraçãoDados!B90)=7,RIGHT(ExtraçãoDados!B90,6))</f>
        <v/>
      </c>
      <c r="C90" s="4" t="e" cm="1">
        <f t="array" ref="C90">_xlfn.IFS(LEN(B90)=1,"ERRO",LEN(B90)=2,_xlfn.CONCAT("000",B90),LEN(B90)=3,_xlfn.CONCAT("00",B90),LEN(B90)=4,_xlfn.CONCAT("0",B90),LEN(B90)=6,B90,LEN(B90)=7,B90,LEN(B90)=5,B90)</f>
        <v>#N/A</v>
      </c>
      <c r="D90" s="4" t="e" cm="1">
        <f t="array" ref="D90">_xlfn.IFS(ExtraçãoDados!C90={"Direcção de Abastecimento"},REPLACE(ExtraçãoDados!C90="{Direcção de Abastecimento}",1,25,"DA"),ExtraçãoDados!C90={"COMISSÃO CULTURAL DE LMARINHA"},REPLACE(ExtraçãoDados!C90={"COMISSÃO CULTURAL DE LMARINHA"},1,28,"CCM"),ExtraçãoDados!C90={"DIRECÇÃO DE NAVIOS"},REPLACE(ExtraçãoDados!C90={"DIRECÇÃO DE NAVIOS"},1,28,"DN"),ExtraçãoDados!C90={"ESQUADRILHA SUBMARINOS"},REPLACE(ExtraçãoDados!C90={"ESQUADRILHA SUBMARINOS"},1,28,"ES"),ExtraçãoDados!C90={"COMISSÃO MARINHA"},REPLACE(ExtraçãoDados!C90={"COMISSÃO MARINHA"},1,28,"CCM"),ExtraçãoDados!C90={"COMISSÃO CULTURAL DE MARINHA"},REPLACE(ExtraçãoDados!C90={"COMISSÃO CULTURAL DE MARINHA"},1,28,"CCM"),ExtraçãoDados!C90={"CCM"},REPLACE(ExtraçãoDados!C90={"CCM"},1,28,"CCM"),ExtraçãoDados!C90={"DN"},REPLACE(ExtraçãoDados!C90={"DN"},1,28,"DN"),ExtraçãoDados!C90={"ES"},REPLACE(ExtraçãoDados!C90={"ES"},1,28,"ES"),ExtraçãoDados!C90={"DA"},REPLACE(ExtraçãoDados!C90={"DA"},1,28,"DA"),ExtraçãoDados!C90={"DE: ESQUADRILHA SUBMARINOS"},REPLACE(ExtraçãoDados!C90={"DE: ESQUADRILHA SUBMARINOS"},1,28,"ES"),ExtraçãoDados!C90={"DE: COMISSÃO CULTURAL DE LMARINHA"},REPLACE(ExtraçãoDados!C90={"DE: COMISSÃO CULTURAL DE LMARINHA"},1,28,"CCM"),ExtraçãoDados!C90={"ON"},REPLACE(ExtraçãoDados!C90={"ON"},1,28,"DN"),ExtraçãoDados!C90={"ESQ. SUBMARINOS"},REPLACE(ExtraçãoDados!C90={"ESQ. SUBMARINOS"},1,28,"ES"),ExtraçãoDados!C90={"☒ irecção de Abastecimento"},REPLACE(ExtraçãoDados!C90={"☒ irecção de Abastecimento"},1,28,"DA"),ExtraçãoDados!C90={"Direcã d Abtit ço e asecmeno"},REPLACE(ExtraçãoDados!C90={"Direcã d Abtit ço e asecmeno"},1,28,"DA"),ExtraçãoDados!C90={"Diecã d Abtit rço e asecmeno"},REPLACE(ExtraçãoDados!C90={"Diecã d Abtit rço e asecmeno"},1,28,"DA"),ISNUMBER(SEARCH("COMISSÃO",ExtraçãoDados!C90,1)),REPLACE(ExtraçãoDados!C90,1,29,"CCM"),ISNUMBER(SEARCH("DN/DIL/DRT1",ExtraçãoDados!C90,1)),REPLACE(ExtraçãoDados!C90,1,29,"DN"),ISNUMBER(SEARCH("DIRECÇAO DE NAVIOS",ExtraçãoDados!C90,1)),REPLACE(ExtraçãoDados!C90,1,29,"DN"),ISNUMBER(SEARCH("ESQUADRILHA SUBMARIN",ExtraçãoDados!C90,1)),REPLACE(ExtraçãoDados!C90,1,29,"ES"),ISNUMBER(SEARCH("DN",ExtraçãoDados!C90,1)),REPLACE(ExtraçãoDados!C90,1,29,"DN"),ISNUMBER(SEARCH("DIRECÇÃO",ExtraçãoDados!C90,1)),REPLACE(ExtraçãoDados!C90,1,29,"DN"),ISNUMBER(SEARCH("DIRECÇA0",ExtraçãoDados!C90,1)),REPLACE(ExtraçãoDados!C90,1,29,"DN"),ISNUMBER(SEARCH("DIRE",ExtraçãoDados!C90,1)),REPLACE(ExtraçãoDados!C90,1,29,"DN"),ISNUMBER(SEARCH("ESQUADRILHA",ExtraçãoDados!C90,1)),REPLACE(ExtraçãoDados!C90,1,29,"ES"),ISNUMBER(SEARCH("HOSPITAL DA MARINHA",ExtraçãoDados!C90,1)),REPLACE(ExtraçãoDados!C90,1,29,"HM"),ISNUMBER(SEARCH("HOSPITAL",ExtraçãoDados!C90,1)),REPLACE(ExtraçãoDados!C90,1,29,"HM"),ISNUMBER(SEARCH("HM",ExtraçãoDados!C90,1)),REPLACE(ExtraçãoDados!C90,1,29,"HM"),ISNUMBER(SEARCH("SECÇÃO DE APÓSITOS",ExtraçãoDados!C90,1)),REPLACE(ExtraçãoDados!C90,1,29,"HM"))</f>
        <v>#N/A</v>
      </c>
      <c r="E90" s="4" t="e" cm="1">
        <f t="array" ref="E90">_xlfn.IFS(LEN(ExtraçãoDados!B90)=7,YEAR(ExtraçãoDados!D90),LEN(ExtraçãoDados!B90)=10,RIGHT(ExtraçãoDados!B90,4),LEN(ExtraçãoDados!B90)=9,YEAR(ExtraçãoDados!D90),LEN(ExtraçãoDados!B90)=8,YEAR(ExtraçãoDados!D90),LEN(ExtraçãoDados!B90)&gt;7,YEAR(ExtraçãoDados!D90),LEN(ExtraçãoDados!B90)&gt;5,YEAR(ExtraçãoDados!D90),LEN(ExtraçãoDados!B90)&gt;4,YEAR(ExtraçãoDados!D90))</f>
        <v>#N/A</v>
      </c>
      <c r="F90" s="4">
        <f>ExtraçãoDados!E90</f>
        <v>0</v>
      </c>
    </row>
    <row r="91" spans="1:6" x14ac:dyDescent="0.25">
      <c r="A91" s="4">
        <f>ExtraçãoDados!A91</f>
        <v>0</v>
      </c>
      <c r="B91" s="4" t="str" cm="1">
        <f t="array" ref="B91">_xlfn.IFS(LEN(ExtraçãoDados!B91)=12,LEFT(ExtraçãoDados!B91,3),LEN(ExtraçãoDados!B91)=10,LEFT(ExtraçãoDados!B91,5),LEN(ExtraçãoDados!B91)&gt;19,0,LEN(ExtraçãoDados!B91)=9,LEFT(ExtraçãoDados!B91,4),LEN(ExtraçãoDados!B91)=6,LEFT(ExtraçãoDados!B91,3),LEN(ExtraçãoDados!B91)&lt;5,LEFT(ExtraçãoDados!B91,3),LEN(ExtraçãoDados!B91)=8,LEFT(ExtraçãoDados!B91,3),LEN(ExtraçãoDados!B91)=5,LEFT(ExtraçãoDados!B91,5),LEN(ExtraçãoDados!B91)=11,LEFT(ExtraçãoDados!B91,5),LEN(ExtraçãoDados!B91)=7,RIGHT(ExtraçãoDados!B91,6))</f>
        <v/>
      </c>
      <c r="C91" s="4" t="e" cm="1">
        <f t="array" ref="C91">_xlfn.IFS(LEN(B91)=1,"ERRO",LEN(B91)=2,_xlfn.CONCAT("000",B91),LEN(B91)=3,_xlfn.CONCAT("00",B91),LEN(B91)=4,_xlfn.CONCAT("0",B91),LEN(B91)=6,B91,LEN(B91)=7,B91,LEN(B91)=5,B91)</f>
        <v>#N/A</v>
      </c>
      <c r="D91" s="4" t="e" cm="1">
        <f t="array" ref="D91">_xlfn.IFS(ExtraçãoDados!C91={"Direcção de Abastecimento"},REPLACE(ExtraçãoDados!C91="{Direcção de Abastecimento}",1,25,"DA"),ExtraçãoDados!C91={"COMISSÃO CULTURAL DE LMARINHA"},REPLACE(ExtraçãoDados!C91={"COMISSÃO CULTURAL DE LMARINHA"},1,28,"CCM"),ExtraçãoDados!C91={"DIRECÇÃO DE NAVIOS"},REPLACE(ExtraçãoDados!C91={"DIRECÇÃO DE NAVIOS"},1,28,"DN"),ExtraçãoDados!C91={"ESQUADRILHA SUBMARINOS"},REPLACE(ExtraçãoDados!C91={"ESQUADRILHA SUBMARINOS"},1,28,"ES"),ExtraçãoDados!C91={"COMISSÃO MARINHA"},REPLACE(ExtraçãoDados!C91={"COMISSÃO MARINHA"},1,28,"CCM"),ExtraçãoDados!C91={"COMISSÃO CULTURAL DE MARINHA"},REPLACE(ExtraçãoDados!C91={"COMISSÃO CULTURAL DE MARINHA"},1,28,"CCM"),ExtraçãoDados!C91={"CCM"},REPLACE(ExtraçãoDados!C91={"CCM"},1,28,"CCM"),ExtraçãoDados!C91={"DN"},REPLACE(ExtraçãoDados!C91={"DN"},1,28,"DN"),ExtraçãoDados!C91={"ES"},REPLACE(ExtraçãoDados!C91={"ES"},1,28,"ES"),ExtraçãoDados!C91={"DA"},REPLACE(ExtraçãoDados!C91={"DA"},1,28,"DA"),ExtraçãoDados!C91={"DE: ESQUADRILHA SUBMARINOS"},REPLACE(ExtraçãoDados!C91={"DE: ESQUADRILHA SUBMARINOS"},1,28,"ES"),ExtraçãoDados!C91={"DE: COMISSÃO CULTURAL DE LMARINHA"},REPLACE(ExtraçãoDados!C91={"DE: COMISSÃO CULTURAL DE LMARINHA"},1,28,"CCM"),ExtraçãoDados!C91={"ON"},REPLACE(ExtraçãoDados!C91={"ON"},1,28,"DN"),ExtraçãoDados!C91={"ESQ. SUBMARINOS"},REPLACE(ExtraçãoDados!C91={"ESQ. SUBMARINOS"},1,28,"ES"),ExtraçãoDados!C91={"☒ irecção de Abastecimento"},REPLACE(ExtraçãoDados!C91={"☒ irecção de Abastecimento"},1,28,"DA"),ExtraçãoDados!C91={"Direcã d Abtit ço e asecmeno"},REPLACE(ExtraçãoDados!C91={"Direcã d Abtit ço e asecmeno"},1,28,"DA"),ExtraçãoDados!C91={"Diecã d Abtit rço e asecmeno"},REPLACE(ExtraçãoDados!C91={"Diecã d Abtit rço e asecmeno"},1,28,"DA"),ISNUMBER(SEARCH("COMISSÃO",ExtraçãoDados!C91,1)),REPLACE(ExtraçãoDados!C91,1,29,"CCM"),ISNUMBER(SEARCH("DN/DIL/DRT1",ExtraçãoDados!C91,1)),REPLACE(ExtraçãoDados!C91,1,29,"DN"),ISNUMBER(SEARCH("DIRECÇAO DE NAVIOS",ExtraçãoDados!C91,1)),REPLACE(ExtraçãoDados!C91,1,29,"DN"),ISNUMBER(SEARCH("ESQUADRILHA SUBMARIN",ExtraçãoDados!C91,1)),REPLACE(ExtraçãoDados!C91,1,29,"ES"),ISNUMBER(SEARCH("DN",ExtraçãoDados!C91,1)),REPLACE(ExtraçãoDados!C91,1,29,"DN"),ISNUMBER(SEARCH("DIRECÇÃO",ExtraçãoDados!C91,1)),REPLACE(ExtraçãoDados!C91,1,29,"DN"),ISNUMBER(SEARCH("DIRECÇA0",ExtraçãoDados!C91,1)),REPLACE(ExtraçãoDados!C91,1,29,"DN"),ISNUMBER(SEARCH("DIRE",ExtraçãoDados!C91,1)),REPLACE(ExtraçãoDados!C91,1,29,"DN"),ISNUMBER(SEARCH("ESQUADRILHA",ExtraçãoDados!C91,1)),REPLACE(ExtraçãoDados!C91,1,29,"ES"),ISNUMBER(SEARCH("HOSPITAL DA MARINHA",ExtraçãoDados!C91,1)),REPLACE(ExtraçãoDados!C91,1,29,"HM"),ISNUMBER(SEARCH("HOSPITAL",ExtraçãoDados!C91,1)),REPLACE(ExtraçãoDados!C91,1,29,"HM"),ISNUMBER(SEARCH("HM",ExtraçãoDados!C91,1)),REPLACE(ExtraçãoDados!C91,1,29,"HM"),ISNUMBER(SEARCH("SECÇÃO DE APÓSITOS",ExtraçãoDados!C91,1)),REPLACE(ExtraçãoDados!C91,1,29,"HM"))</f>
        <v>#N/A</v>
      </c>
      <c r="E91" s="4" t="e" cm="1">
        <f t="array" ref="E91">_xlfn.IFS(LEN(ExtraçãoDados!B91)=7,YEAR(ExtraçãoDados!D91),LEN(ExtraçãoDados!B91)=10,RIGHT(ExtraçãoDados!B91,4),LEN(ExtraçãoDados!B91)=9,YEAR(ExtraçãoDados!D91),LEN(ExtraçãoDados!B91)=8,YEAR(ExtraçãoDados!D91),LEN(ExtraçãoDados!B91)&gt;7,YEAR(ExtraçãoDados!D91),LEN(ExtraçãoDados!B91)&gt;5,YEAR(ExtraçãoDados!D91),LEN(ExtraçãoDados!B91)&gt;4,YEAR(ExtraçãoDados!D91))</f>
        <v>#N/A</v>
      </c>
      <c r="F91" s="4">
        <f>ExtraçãoDados!E91</f>
        <v>0</v>
      </c>
    </row>
    <row r="92" spans="1:6" x14ac:dyDescent="0.25">
      <c r="A92" s="4">
        <f>ExtraçãoDados!A92</f>
        <v>0</v>
      </c>
      <c r="B92" s="4" t="str" cm="1">
        <f t="array" ref="B92">_xlfn.IFS(LEN(ExtraçãoDados!B92)=12,LEFT(ExtraçãoDados!B92,3),LEN(ExtraçãoDados!B92)=10,LEFT(ExtraçãoDados!B92,5),LEN(ExtraçãoDados!B92)&gt;19,0,LEN(ExtraçãoDados!B92)=9,LEFT(ExtraçãoDados!B92,4),LEN(ExtraçãoDados!B92)=6,LEFT(ExtraçãoDados!B92,3),LEN(ExtraçãoDados!B92)&lt;5,LEFT(ExtraçãoDados!B92,3),LEN(ExtraçãoDados!B92)=8,LEFT(ExtraçãoDados!B92,3),LEN(ExtraçãoDados!B92)=5,LEFT(ExtraçãoDados!B92,5),LEN(ExtraçãoDados!B92)=11,LEFT(ExtraçãoDados!B92,5),LEN(ExtraçãoDados!B92)=7,RIGHT(ExtraçãoDados!B92,6))</f>
        <v/>
      </c>
      <c r="C92" s="4" t="e" cm="1">
        <f t="array" ref="C92">_xlfn.IFS(LEN(B92)=1,"ERRO",LEN(B92)=2,_xlfn.CONCAT("000",B92),LEN(B92)=3,_xlfn.CONCAT("00",B92),LEN(B92)=4,_xlfn.CONCAT("0",B92),LEN(B92)=6,B92,LEN(B92)=7,B92,LEN(B92)=5,B92)</f>
        <v>#N/A</v>
      </c>
      <c r="D92" s="4" t="e" cm="1">
        <f t="array" ref="D92">_xlfn.IFS(ExtraçãoDados!C92={"Direcção de Abastecimento"},REPLACE(ExtraçãoDados!C92="{Direcção de Abastecimento}",1,25,"DA"),ExtraçãoDados!C92={"COMISSÃO CULTURAL DE LMARINHA"},REPLACE(ExtraçãoDados!C92={"COMISSÃO CULTURAL DE LMARINHA"},1,28,"CCM"),ExtraçãoDados!C92={"DIRECÇÃO DE NAVIOS"},REPLACE(ExtraçãoDados!C92={"DIRECÇÃO DE NAVIOS"},1,28,"DN"),ExtraçãoDados!C92={"ESQUADRILHA SUBMARINOS"},REPLACE(ExtraçãoDados!C92={"ESQUADRILHA SUBMARINOS"},1,28,"ES"),ExtraçãoDados!C92={"COMISSÃO MARINHA"},REPLACE(ExtraçãoDados!C92={"COMISSÃO MARINHA"},1,28,"CCM"),ExtraçãoDados!C92={"COMISSÃO CULTURAL DE MARINHA"},REPLACE(ExtraçãoDados!C92={"COMISSÃO CULTURAL DE MARINHA"},1,28,"CCM"),ExtraçãoDados!C92={"CCM"},REPLACE(ExtraçãoDados!C92={"CCM"},1,28,"CCM"),ExtraçãoDados!C92={"DN"},REPLACE(ExtraçãoDados!C92={"DN"},1,28,"DN"),ExtraçãoDados!C92={"ES"},REPLACE(ExtraçãoDados!C92={"ES"},1,28,"ES"),ExtraçãoDados!C92={"DA"},REPLACE(ExtraçãoDados!C92={"DA"},1,28,"DA"),ExtraçãoDados!C92={"DE: ESQUADRILHA SUBMARINOS"},REPLACE(ExtraçãoDados!C92={"DE: ESQUADRILHA SUBMARINOS"},1,28,"ES"),ExtraçãoDados!C92={"DE: COMISSÃO CULTURAL DE LMARINHA"},REPLACE(ExtraçãoDados!C92={"DE: COMISSÃO CULTURAL DE LMARINHA"},1,28,"CCM"),ExtraçãoDados!C92={"ON"},REPLACE(ExtraçãoDados!C92={"ON"},1,28,"DN"),ExtraçãoDados!C92={"ESQ. SUBMARINOS"},REPLACE(ExtraçãoDados!C92={"ESQ. SUBMARINOS"},1,28,"ES"),ExtraçãoDados!C92={"☒ irecção de Abastecimento"},REPLACE(ExtraçãoDados!C92={"☒ irecção de Abastecimento"},1,28,"DA"),ExtraçãoDados!C92={"Direcã d Abtit ço e asecmeno"},REPLACE(ExtraçãoDados!C92={"Direcã d Abtit ço e asecmeno"},1,28,"DA"),ExtraçãoDados!C92={"Diecã d Abtit rço e asecmeno"},REPLACE(ExtraçãoDados!C92={"Diecã d Abtit rço e asecmeno"},1,28,"DA"),ISNUMBER(SEARCH("COMISSÃO",ExtraçãoDados!C92,1)),REPLACE(ExtraçãoDados!C92,1,29,"CCM"),ISNUMBER(SEARCH("DN/DIL/DRT1",ExtraçãoDados!C92,1)),REPLACE(ExtraçãoDados!C92,1,29,"DN"),ISNUMBER(SEARCH("DIRECÇAO DE NAVIOS",ExtraçãoDados!C92,1)),REPLACE(ExtraçãoDados!C92,1,29,"DN"),ISNUMBER(SEARCH("ESQUADRILHA SUBMARIN",ExtraçãoDados!C92,1)),REPLACE(ExtraçãoDados!C92,1,29,"ES"),ISNUMBER(SEARCH("DN",ExtraçãoDados!C92,1)),REPLACE(ExtraçãoDados!C92,1,29,"DN"),ISNUMBER(SEARCH("DIRECÇÃO",ExtraçãoDados!C92,1)),REPLACE(ExtraçãoDados!C92,1,29,"DN"),ISNUMBER(SEARCH("DIRECÇA0",ExtraçãoDados!C92,1)),REPLACE(ExtraçãoDados!C92,1,29,"DN"),ISNUMBER(SEARCH("DIRE",ExtraçãoDados!C92,1)),REPLACE(ExtraçãoDados!C92,1,29,"DN"),ISNUMBER(SEARCH("ESQUADRILHA",ExtraçãoDados!C92,1)),REPLACE(ExtraçãoDados!C92,1,29,"ES"),ISNUMBER(SEARCH("HOSPITAL DA MARINHA",ExtraçãoDados!C92,1)),REPLACE(ExtraçãoDados!C92,1,29,"HM"),ISNUMBER(SEARCH("HOSPITAL",ExtraçãoDados!C92,1)),REPLACE(ExtraçãoDados!C92,1,29,"HM"),ISNUMBER(SEARCH("HM",ExtraçãoDados!C92,1)),REPLACE(ExtraçãoDados!C92,1,29,"HM"),ISNUMBER(SEARCH("SECÇÃO DE APÓSITOS",ExtraçãoDados!C92,1)),REPLACE(ExtraçãoDados!C92,1,29,"HM"))</f>
        <v>#N/A</v>
      </c>
      <c r="E92" s="4" t="e" cm="1">
        <f t="array" ref="E92">_xlfn.IFS(LEN(ExtraçãoDados!B92)=7,YEAR(ExtraçãoDados!D92),LEN(ExtraçãoDados!B92)=10,RIGHT(ExtraçãoDados!B92,4),LEN(ExtraçãoDados!B92)=9,YEAR(ExtraçãoDados!D92),LEN(ExtraçãoDados!B92)=8,YEAR(ExtraçãoDados!D92),LEN(ExtraçãoDados!B92)&gt;7,YEAR(ExtraçãoDados!D92),LEN(ExtraçãoDados!B92)&gt;5,YEAR(ExtraçãoDados!D92),LEN(ExtraçãoDados!B92)&gt;4,YEAR(ExtraçãoDados!D92))</f>
        <v>#N/A</v>
      </c>
      <c r="F92" s="4">
        <f>ExtraçãoDados!E92</f>
        <v>0</v>
      </c>
    </row>
    <row r="93" spans="1:6" x14ac:dyDescent="0.25">
      <c r="A93" s="4">
        <f>ExtraçãoDados!A93</f>
        <v>0</v>
      </c>
      <c r="B93" s="4" t="str" cm="1">
        <f t="array" ref="B93">_xlfn.IFS(LEN(ExtraçãoDados!B93)=12,LEFT(ExtraçãoDados!B93,3),LEN(ExtraçãoDados!B93)=10,LEFT(ExtraçãoDados!B93,5),LEN(ExtraçãoDados!B93)&gt;19,0,LEN(ExtraçãoDados!B93)=9,LEFT(ExtraçãoDados!B93,4),LEN(ExtraçãoDados!B93)=6,LEFT(ExtraçãoDados!B93,3),LEN(ExtraçãoDados!B93)&lt;5,LEFT(ExtraçãoDados!B93,3),LEN(ExtraçãoDados!B93)=8,LEFT(ExtraçãoDados!B93,3),LEN(ExtraçãoDados!B93)=5,LEFT(ExtraçãoDados!B93,5),LEN(ExtraçãoDados!B93)=11,LEFT(ExtraçãoDados!B93,5),LEN(ExtraçãoDados!B93)=7,RIGHT(ExtraçãoDados!B93,6))</f>
        <v/>
      </c>
      <c r="C93" s="4" t="e" cm="1">
        <f t="array" ref="C93">_xlfn.IFS(LEN(B93)=1,"ERRO",LEN(B93)=2,_xlfn.CONCAT("000",B93),LEN(B93)=3,_xlfn.CONCAT("00",B93),LEN(B93)=4,_xlfn.CONCAT("0",B93),LEN(B93)=6,B93,LEN(B93)=7,B93,LEN(B93)=5,B93)</f>
        <v>#N/A</v>
      </c>
      <c r="D93" s="4" t="e" cm="1">
        <f t="array" ref="D93">_xlfn.IFS(ExtraçãoDados!C93={"Direcção de Abastecimento"},REPLACE(ExtraçãoDados!C93="{Direcção de Abastecimento}",1,25,"DA"),ExtraçãoDados!C93={"COMISSÃO CULTURAL DE LMARINHA"},REPLACE(ExtraçãoDados!C93={"COMISSÃO CULTURAL DE LMARINHA"},1,28,"CCM"),ExtraçãoDados!C93={"DIRECÇÃO DE NAVIOS"},REPLACE(ExtraçãoDados!C93={"DIRECÇÃO DE NAVIOS"},1,28,"DN"),ExtraçãoDados!C93={"ESQUADRILHA SUBMARINOS"},REPLACE(ExtraçãoDados!C93={"ESQUADRILHA SUBMARINOS"},1,28,"ES"),ExtraçãoDados!C93={"COMISSÃO MARINHA"},REPLACE(ExtraçãoDados!C93={"COMISSÃO MARINHA"},1,28,"CCM"),ExtraçãoDados!C93={"COMISSÃO CULTURAL DE MARINHA"},REPLACE(ExtraçãoDados!C93={"COMISSÃO CULTURAL DE MARINHA"},1,28,"CCM"),ExtraçãoDados!C93={"CCM"},REPLACE(ExtraçãoDados!C93={"CCM"},1,28,"CCM"),ExtraçãoDados!C93={"DN"},REPLACE(ExtraçãoDados!C93={"DN"},1,28,"DN"),ExtraçãoDados!C93={"ES"},REPLACE(ExtraçãoDados!C93={"ES"},1,28,"ES"),ExtraçãoDados!C93={"DA"},REPLACE(ExtraçãoDados!C93={"DA"},1,28,"DA"),ExtraçãoDados!C93={"DE: ESQUADRILHA SUBMARINOS"},REPLACE(ExtraçãoDados!C93={"DE: ESQUADRILHA SUBMARINOS"},1,28,"ES"),ExtraçãoDados!C93={"DE: COMISSÃO CULTURAL DE LMARINHA"},REPLACE(ExtraçãoDados!C93={"DE: COMISSÃO CULTURAL DE LMARINHA"},1,28,"CCM"),ExtraçãoDados!C93={"ON"},REPLACE(ExtraçãoDados!C93={"ON"},1,28,"DN"),ExtraçãoDados!C93={"ESQ. SUBMARINOS"},REPLACE(ExtraçãoDados!C93={"ESQ. SUBMARINOS"},1,28,"ES"),ExtraçãoDados!C93={"☒ irecção de Abastecimento"},REPLACE(ExtraçãoDados!C93={"☒ irecção de Abastecimento"},1,28,"DA"),ExtraçãoDados!C93={"Direcã d Abtit ço e asecmeno"},REPLACE(ExtraçãoDados!C93={"Direcã d Abtit ço e asecmeno"},1,28,"DA"),ExtraçãoDados!C93={"Diecã d Abtit rço e asecmeno"},REPLACE(ExtraçãoDados!C93={"Diecã d Abtit rço e asecmeno"},1,28,"DA"),ISNUMBER(SEARCH("COMISSÃO",ExtraçãoDados!C93,1)),REPLACE(ExtraçãoDados!C93,1,29,"CCM"),ISNUMBER(SEARCH("DN/DIL/DRT1",ExtraçãoDados!C93,1)),REPLACE(ExtraçãoDados!C93,1,29,"DN"),ISNUMBER(SEARCH("DIRECÇAO DE NAVIOS",ExtraçãoDados!C93,1)),REPLACE(ExtraçãoDados!C93,1,29,"DN"),ISNUMBER(SEARCH("ESQUADRILHA SUBMARIN",ExtraçãoDados!C93,1)),REPLACE(ExtraçãoDados!C93,1,29,"ES"),ISNUMBER(SEARCH("DN",ExtraçãoDados!C93,1)),REPLACE(ExtraçãoDados!C93,1,29,"DN"),ISNUMBER(SEARCH("DIRECÇÃO",ExtraçãoDados!C93,1)),REPLACE(ExtraçãoDados!C93,1,29,"DN"),ISNUMBER(SEARCH("DIRECÇA0",ExtraçãoDados!C93,1)),REPLACE(ExtraçãoDados!C93,1,29,"DN"),ISNUMBER(SEARCH("DIRE",ExtraçãoDados!C93,1)),REPLACE(ExtraçãoDados!C93,1,29,"DN"),ISNUMBER(SEARCH("ESQUADRILHA",ExtraçãoDados!C93,1)),REPLACE(ExtraçãoDados!C93,1,29,"ES"),ISNUMBER(SEARCH("HOSPITAL DA MARINHA",ExtraçãoDados!C93,1)),REPLACE(ExtraçãoDados!C93,1,29,"HM"),ISNUMBER(SEARCH("HOSPITAL",ExtraçãoDados!C93,1)),REPLACE(ExtraçãoDados!C93,1,29,"HM"),ISNUMBER(SEARCH("HM",ExtraçãoDados!C93,1)),REPLACE(ExtraçãoDados!C93,1,29,"HM"),ISNUMBER(SEARCH("SECÇÃO DE APÓSITOS",ExtraçãoDados!C93,1)),REPLACE(ExtraçãoDados!C93,1,29,"HM"))</f>
        <v>#N/A</v>
      </c>
      <c r="E93" s="4" t="e" cm="1">
        <f t="array" ref="E93">_xlfn.IFS(LEN(ExtraçãoDados!B93)=7,YEAR(ExtraçãoDados!D93),LEN(ExtraçãoDados!B93)=10,RIGHT(ExtraçãoDados!B93,4),LEN(ExtraçãoDados!B93)=9,YEAR(ExtraçãoDados!D93),LEN(ExtraçãoDados!B93)=8,YEAR(ExtraçãoDados!D93),LEN(ExtraçãoDados!B93)&gt;7,YEAR(ExtraçãoDados!D93),LEN(ExtraçãoDados!B93)&gt;5,YEAR(ExtraçãoDados!D93),LEN(ExtraçãoDados!B93)&gt;4,YEAR(ExtraçãoDados!D93))</f>
        <v>#N/A</v>
      </c>
      <c r="F93" s="4">
        <f>ExtraçãoDados!E93</f>
        <v>0</v>
      </c>
    </row>
    <row r="94" spans="1:6" x14ac:dyDescent="0.25">
      <c r="A94" s="4">
        <f>ExtraçãoDados!A94</f>
        <v>0</v>
      </c>
      <c r="B94" s="4" t="str" cm="1">
        <f t="array" ref="B94">_xlfn.IFS(LEN(ExtraçãoDados!B94)=12,LEFT(ExtraçãoDados!B94,3),LEN(ExtraçãoDados!B94)=10,LEFT(ExtraçãoDados!B94,5),LEN(ExtraçãoDados!B94)&gt;19,0,LEN(ExtraçãoDados!B94)=9,LEFT(ExtraçãoDados!B94,4),LEN(ExtraçãoDados!B94)=6,LEFT(ExtraçãoDados!B94,3),LEN(ExtraçãoDados!B94)&lt;5,LEFT(ExtraçãoDados!B94,3),LEN(ExtraçãoDados!B94)=8,LEFT(ExtraçãoDados!B94,3),LEN(ExtraçãoDados!B94)=5,LEFT(ExtraçãoDados!B94,5),LEN(ExtraçãoDados!B94)=11,LEFT(ExtraçãoDados!B94,5),LEN(ExtraçãoDados!B94)=7,RIGHT(ExtraçãoDados!B94,6))</f>
        <v/>
      </c>
      <c r="C94" s="4" t="e" cm="1">
        <f t="array" ref="C94">_xlfn.IFS(LEN(B94)=1,"ERRO",LEN(B94)=2,_xlfn.CONCAT("000",B94),LEN(B94)=3,_xlfn.CONCAT("00",B94),LEN(B94)=4,_xlfn.CONCAT("0",B94),LEN(B94)=6,B94,LEN(B94)=7,B94,LEN(B94)=5,B94)</f>
        <v>#N/A</v>
      </c>
      <c r="D94" s="4" t="e" cm="1">
        <f t="array" ref="D94">_xlfn.IFS(ExtraçãoDados!C94={"Direcção de Abastecimento"},REPLACE(ExtraçãoDados!C94="{Direcção de Abastecimento}",1,25,"DA"),ExtraçãoDados!C94={"COMISSÃO CULTURAL DE LMARINHA"},REPLACE(ExtraçãoDados!C94={"COMISSÃO CULTURAL DE LMARINHA"},1,28,"CCM"),ExtraçãoDados!C94={"DIRECÇÃO DE NAVIOS"},REPLACE(ExtraçãoDados!C94={"DIRECÇÃO DE NAVIOS"},1,28,"DN"),ExtraçãoDados!C94={"ESQUADRILHA SUBMARINOS"},REPLACE(ExtraçãoDados!C94={"ESQUADRILHA SUBMARINOS"},1,28,"ES"),ExtraçãoDados!C94={"COMISSÃO MARINHA"},REPLACE(ExtraçãoDados!C94={"COMISSÃO MARINHA"},1,28,"CCM"),ExtraçãoDados!C94={"COMISSÃO CULTURAL DE MARINHA"},REPLACE(ExtraçãoDados!C94={"COMISSÃO CULTURAL DE MARINHA"},1,28,"CCM"),ExtraçãoDados!C94={"CCM"},REPLACE(ExtraçãoDados!C94={"CCM"},1,28,"CCM"),ExtraçãoDados!C94={"DN"},REPLACE(ExtraçãoDados!C94={"DN"},1,28,"DN"),ExtraçãoDados!C94={"ES"},REPLACE(ExtraçãoDados!C94={"ES"},1,28,"ES"),ExtraçãoDados!C94={"DA"},REPLACE(ExtraçãoDados!C94={"DA"},1,28,"DA"),ExtraçãoDados!C94={"DE: ESQUADRILHA SUBMARINOS"},REPLACE(ExtraçãoDados!C94={"DE: ESQUADRILHA SUBMARINOS"},1,28,"ES"),ExtraçãoDados!C94={"DE: COMISSÃO CULTURAL DE LMARINHA"},REPLACE(ExtraçãoDados!C94={"DE: COMISSÃO CULTURAL DE LMARINHA"},1,28,"CCM"),ExtraçãoDados!C94={"ON"},REPLACE(ExtraçãoDados!C94={"ON"},1,28,"DN"),ExtraçãoDados!C94={"ESQ. SUBMARINOS"},REPLACE(ExtraçãoDados!C94={"ESQ. SUBMARINOS"},1,28,"ES"),ExtraçãoDados!C94={"☒ irecção de Abastecimento"},REPLACE(ExtraçãoDados!C94={"☒ irecção de Abastecimento"},1,28,"DA"),ExtraçãoDados!C94={"Direcã d Abtit ço e asecmeno"},REPLACE(ExtraçãoDados!C94={"Direcã d Abtit ço e asecmeno"},1,28,"DA"),ExtraçãoDados!C94={"Diecã d Abtit rço e asecmeno"},REPLACE(ExtraçãoDados!C94={"Diecã d Abtit rço e asecmeno"},1,28,"DA"),ISNUMBER(SEARCH("COMISSÃO",ExtraçãoDados!C94,1)),REPLACE(ExtraçãoDados!C94,1,29,"CCM"),ISNUMBER(SEARCH("DN/DIL/DRT1",ExtraçãoDados!C94,1)),REPLACE(ExtraçãoDados!C94,1,29,"DN"),ISNUMBER(SEARCH("DIRECÇAO DE NAVIOS",ExtraçãoDados!C94,1)),REPLACE(ExtraçãoDados!C94,1,29,"DN"),ISNUMBER(SEARCH("ESQUADRILHA SUBMARIN",ExtraçãoDados!C94,1)),REPLACE(ExtraçãoDados!C94,1,29,"ES"),ISNUMBER(SEARCH("DN",ExtraçãoDados!C94,1)),REPLACE(ExtraçãoDados!C94,1,29,"DN"),ISNUMBER(SEARCH("DIRECÇÃO",ExtraçãoDados!C94,1)),REPLACE(ExtraçãoDados!C94,1,29,"DN"),ISNUMBER(SEARCH("DIRECÇA0",ExtraçãoDados!C94,1)),REPLACE(ExtraçãoDados!C94,1,29,"DN"),ISNUMBER(SEARCH("DIRE",ExtraçãoDados!C94,1)),REPLACE(ExtraçãoDados!C94,1,29,"DN"),ISNUMBER(SEARCH("ESQUADRILHA",ExtraçãoDados!C94,1)),REPLACE(ExtraçãoDados!C94,1,29,"ES"),ISNUMBER(SEARCH("HOSPITAL DA MARINHA",ExtraçãoDados!C94,1)),REPLACE(ExtraçãoDados!C94,1,29,"HM"),ISNUMBER(SEARCH("HOSPITAL",ExtraçãoDados!C94,1)),REPLACE(ExtraçãoDados!C94,1,29,"HM"),ISNUMBER(SEARCH("HM",ExtraçãoDados!C94,1)),REPLACE(ExtraçãoDados!C94,1,29,"HM"),ISNUMBER(SEARCH("SECÇÃO DE APÓSITOS",ExtraçãoDados!C94,1)),REPLACE(ExtraçãoDados!C94,1,29,"HM"))</f>
        <v>#N/A</v>
      </c>
      <c r="E94" s="4" t="e" cm="1">
        <f t="array" ref="E94">_xlfn.IFS(LEN(ExtraçãoDados!B94)=7,YEAR(ExtraçãoDados!D94),LEN(ExtraçãoDados!B94)=10,RIGHT(ExtraçãoDados!B94,4),LEN(ExtraçãoDados!B94)=9,YEAR(ExtraçãoDados!D94),LEN(ExtraçãoDados!B94)=8,YEAR(ExtraçãoDados!D94),LEN(ExtraçãoDados!B94)&gt;7,YEAR(ExtraçãoDados!D94),LEN(ExtraçãoDados!B94)&gt;5,YEAR(ExtraçãoDados!D94),LEN(ExtraçãoDados!B94)&gt;4,YEAR(ExtraçãoDados!D94))</f>
        <v>#N/A</v>
      </c>
      <c r="F94" s="4">
        <f>ExtraçãoDados!E94</f>
        <v>0</v>
      </c>
    </row>
    <row r="95" spans="1:6" x14ac:dyDescent="0.25">
      <c r="A95" s="4">
        <f>ExtraçãoDados!A95</f>
        <v>0</v>
      </c>
      <c r="B95" s="4" t="str" cm="1">
        <f t="array" ref="B95">_xlfn.IFS(LEN(ExtraçãoDados!B95)=12,LEFT(ExtraçãoDados!B95,3),LEN(ExtraçãoDados!B95)=10,LEFT(ExtraçãoDados!B95,5),LEN(ExtraçãoDados!B95)&gt;19,0,LEN(ExtraçãoDados!B95)=9,LEFT(ExtraçãoDados!B95,4),LEN(ExtraçãoDados!B95)=6,LEFT(ExtraçãoDados!B95,3),LEN(ExtraçãoDados!B95)&lt;5,LEFT(ExtraçãoDados!B95,3),LEN(ExtraçãoDados!B95)=8,LEFT(ExtraçãoDados!B95,3),LEN(ExtraçãoDados!B95)=5,LEFT(ExtraçãoDados!B95,5),LEN(ExtraçãoDados!B95)=11,LEFT(ExtraçãoDados!B95,5),LEN(ExtraçãoDados!B95)=7,RIGHT(ExtraçãoDados!B95,6))</f>
        <v/>
      </c>
      <c r="C95" s="4" t="e" cm="1">
        <f t="array" ref="C95">_xlfn.IFS(LEN(B95)=1,"ERRO",LEN(B95)=2,_xlfn.CONCAT("000",B95),LEN(B95)=3,_xlfn.CONCAT("00",B95),LEN(B95)=4,_xlfn.CONCAT("0",B95),LEN(B95)=6,B95,LEN(B95)=7,B95,LEN(B95)=5,B95)</f>
        <v>#N/A</v>
      </c>
      <c r="D95" s="4" t="e" cm="1">
        <f t="array" ref="D95">_xlfn.IFS(ExtraçãoDados!C95={"Direcção de Abastecimento"},REPLACE(ExtraçãoDados!C95="{Direcção de Abastecimento}",1,25,"DA"),ExtraçãoDados!C95={"COMISSÃO CULTURAL DE LMARINHA"},REPLACE(ExtraçãoDados!C95={"COMISSÃO CULTURAL DE LMARINHA"},1,28,"CCM"),ExtraçãoDados!C95={"DIRECÇÃO DE NAVIOS"},REPLACE(ExtraçãoDados!C95={"DIRECÇÃO DE NAVIOS"},1,28,"DN"),ExtraçãoDados!C95={"ESQUADRILHA SUBMARINOS"},REPLACE(ExtraçãoDados!C95={"ESQUADRILHA SUBMARINOS"},1,28,"ES"),ExtraçãoDados!C95={"COMISSÃO MARINHA"},REPLACE(ExtraçãoDados!C95={"COMISSÃO MARINHA"},1,28,"CCM"),ExtraçãoDados!C95={"COMISSÃO CULTURAL DE MARINHA"},REPLACE(ExtraçãoDados!C95={"COMISSÃO CULTURAL DE MARINHA"},1,28,"CCM"),ExtraçãoDados!C95={"CCM"},REPLACE(ExtraçãoDados!C95={"CCM"},1,28,"CCM"),ExtraçãoDados!C95={"DN"},REPLACE(ExtraçãoDados!C95={"DN"},1,28,"DN"),ExtraçãoDados!C95={"ES"},REPLACE(ExtraçãoDados!C95={"ES"},1,28,"ES"),ExtraçãoDados!C95={"DA"},REPLACE(ExtraçãoDados!C95={"DA"},1,28,"DA"),ExtraçãoDados!C95={"DE: ESQUADRILHA SUBMARINOS"},REPLACE(ExtraçãoDados!C95={"DE: ESQUADRILHA SUBMARINOS"},1,28,"ES"),ExtraçãoDados!C95={"DE: COMISSÃO CULTURAL DE LMARINHA"},REPLACE(ExtraçãoDados!C95={"DE: COMISSÃO CULTURAL DE LMARINHA"},1,28,"CCM"),ExtraçãoDados!C95={"ON"},REPLACE(ExtraçãoDados!C95={"ON"},1,28,"DN"),ExtraçãoDados!C95={"ESQ. SUBMARINOS"},REPLACE(ExtraçãoDados!C95={"ESQ. SUBMARINOS"},1,28,"ES"),ExtraçãoDados!C95={"☒ irecção de Abastecimento"},REPLACE(ExtraçãoDados!C95={"☒ irecção de Abastecimento"},1,28,"DA"),ExtraçãoDados!C95={"Direcã d Abtit ço e asecmeno"},REPLACE(ExtraçãoDados!C95={"Direcã d Abtit ço e asecmeno"},1,28,"DA"),ExtraçãoDados!C95={"Diecã d Abtit rço e asecmeno"},REPLACE(ExtraçãoDados!C95={"Diecã d Abtit rço e asecmeno"},1,28,"DA"),ISNUMBER(SEARCH("COMISSÃO",ExtraçãoDados!C95,1)),REPLACE(ExtraçãoDados!C95,1,29,"CCM"),ISNUMBER(SEARCH("DN/DIL/DRT1",ExtraçãoDados!C95,1)),REPLACE(ExtraçãoDados!C95,1,29,"DN"),ISNUMBER(SEARCH("DIRECÇAO DE NAVIOS",ExtraçãoDados!C95,1)),REPLACE(ExtraçãoDados!C95,1,29,"DN"),ISNUMBER(SEARCH("ESQUADRILHA SUBMARIN",ExtraçãoDados!C95,1)),REPLACE(ExtraçãoDados!C95,1,29,"ES"),ISNUMBER(SEARCH("DN",ExtraçãoDados!C95,1)),REPLACE(ExtraçãoDados!C95,1,29,"DN"),ISNUMBER(SEARCH("DIRECÇÃO",ExtraçãoDados!C95,1)),REPLACE(ExtraçãoDados!C95,1,29,"DN"),ISNUMBER(SEARCH("DIRECÇA0",ExtraçãoDados!C95,1)),REPLACE(ExtraçãoDados!C95,1,29,"DN"),ISNUMBER(SEARCH("DIRE",ExtraçãoDados!C95,1)),REPLACE(ExtraçãoDados!C95,1,29,"DN"),ISNUMBER(SEARCH("ESQUADRILHA",ExtraçãoDados!C95,1)),REPLACE(ExtraçãoDados!C95,1,29,"ES"),ISNUMBER(SEARCH("HOSPITAL DA MARINHA",ExtraçãoDados!C95,1)),REPLACE(ExtraçãoDados!C95,1,29,"HM"),ISNUMBER(SEARCH("HOSPITAL",ExtraçãoDados!C95,1)),REPLACE(ExtraçãoDados!C95,1,29,"HM"),ISNUMBER(SEARCH("HM",ExtraçãoDados!C95,1)),REPLACE(ExtraçãoDados!C95,1,29,"HM"),ISNUMBER(SEARCH("SECÇÃO DE APÓSITOS",ExtraçãoDados!C95,1)),REPLACE(ExtraçãoDados!C95,1,29,"HM"))</f>
        <v>#N/A</v>
      </c>
      <c r="E95" s="4" t="e" cm="1">
        <f t="array" ref="E95">_xlfn.IFS(LEN(ExtraçãoDados!B95)=7,YEAR(ExtraçãoDados!D95),LEN(ExtraçãoDados!B95)=10,RIGHT(ExtraçãoDados!B95,4),LEN(ExtraçãoDados!B95)=9,YEAR(ExtraçãoDados!D95),LEN(ExtraçãoDados!B95)=8,YEAR(ExtraçãoDados!D95),LEN(ExtraçãoDados!B95)&gt;7,YEAR(ExtraçãoDados!D95),LEN(ExtraçãoDados!B95)&gt;5,YEAR(ExtraçãoDados!D95),LEN(ExtraçãoDados!B95)&gt;4,YEAR(ExtraçãoDados!D95))</f>
        <v>#N/A</v>
      </c>
      <c r="F95" s="4">
        <f>ExtraçãoDados!E95</f>
        <v>0</v>
      </c>
    </row>
    <row r="96" spans="1:6" x14ac:dyDescent="0.25">
      <c r="A96" s="4">
        <f>ExtraçãoDados!A96</f>
        <v>0</v>
      </c>
      <c r="B96" s="4" t="str" cm="1">
        <f t="array" ref="B96">_xlfn.IFS(LEN(ExtraçãoDados!B96)=12,LEFT(ExtraçãoDados!B96,3),LEN(ExtraçãoDados!B96)=10,LEFT(ExtraçãoDados!B96,5),LEN(ExtraçãoDados!B96)&gt;19,0,LEN(ExtraçãoDados!B96)=9,LEFT(ExtraçãoDados!B96,4),LEN(ExtraçãoDados!B96)=6,LEFT(ExtraçãoDados!B96,3),LEN(ExtraçãoDados!B96)&lt;5,LEFT(ExtraçãoDados!B96,3),LEN(ExtraçãoDados!B96)=8,LEFT(ExtraçãoDados!B96,3),LEN(ExtraçãoDados!B96)=5,LEFT(ExtraçãoDados!B96,5),LEN(ExtraçãoDados!B96)=11,LEFT(ExtraçãoDados!B96,5),LEN(ExtraçãoDados!B96)=7,RIGHT(ExtraçãoDados!B96,6))</f>
        <v/>
      </c>
      <c r="C96" s="4" t="e" cm="1">
        <f t="array" ref="C96">_xlfn.IFS(LEN(B96)=1,"ERRO",LEN(B96)=2,_xlfn.CONCAT("000",B96),LEN(B96)=3,_xlfn.CONCAT("00",B96),LEN(B96)=4,_xlfn.CONCAT("0",B96),LEN(B96)=6,B96,LEN(B96)=7,B96,LEN(B96)=5,B96)</f>
        <v>#N/A</v>
      </c>
      <c r="D96" s="4" t="e" cm="1">
        <f t="array" ref="D96">_xlfn.IFS(ExtraçãoDados!C96={"Direcção de Abastecimento"},REPLACE(ExtraçãoDados!C96="{Direcção de Abastecimento}",1,25,"DA"),ExtraçãoDados!C96={"COMISSÃO CULTURAL DE LMARINHA"},REPLACE(ExtraçãoDados!C96={"COMISSÃO CULTURAL DE LMARINHA"},1,28,"CCM"),ExtraçãoDados!C96={"DIRECÇÃO DE NAVIOS"},REPLACE(ExtraçãoDados!C96={"DIRECÇÃO DE NAVIOS"},1,28,"DN"),ExtraçãoDados!C96={"ESQUADRILHA SUBMARINOS"},REPLACE(ExtraçãoDados!C96={"ESQUADRILHA SUBMARINOS"},1,28,"ES"),ExtraçãoDados!C96={"COMISSÃO MARINHA"},REPLACE(ExtraçãoDados!C96={"COMISSÃO MARINHA"},1,28,"CCM"),ExtraçãoDados!C96={"COMISSÃO CULTURAL DE MARINHA"},REPLACE(ExtraçãoDados!C96={"COMISSÃO CULTURAL DE MARINHA"},1,28,"CCM"),ExtraçãoDados!C96={"CCM"},REPLACE(ExtraçãoDados!C96={"CCM"},1,28,"CCM"),ExtraçãoDados!C96={"DN"},REPLACE(ExtraçãoDados!C96={"DN"},1,28,"DN"),ExtraçãoDados!C96={"ES"},REPLACE(ExtraçãoDados!C96={"ES"},1,28,"ES"),ExtraçãoDados!C96={"DA"},REPLACE(ExtraçãoDados!C96={"DA"},1,28,"DA"),ExtraçãoDados!C96={"DE: ESQUADRILHA SUBMARINOS"},REPLACE(ExtraçãoDados!C96={"DE: ESQUADRILHA SUBMARINOS"},1,28,"ES"),ExtraçãoDados!C96={"DE: COMISSÃO CULTURAL DE LMARINHA"},REPLACE(ExtraçãoDados!C96={"DE: COMISSÃO CULTURAL DE LMARINHA"},1,28,"CCM"),ExtraçãoDados!C96={"ON"},REPLACE(ExtraçãoDados!C96={"ON"},1,28,"DN"),ExtraçãoDados!C96={"ESQ. SUBMARINOS"},REPLACE(ExtraçãoDados!C96={"ESQ. SUBMARINOS"},1,28,"ES"),ExtraçãoDados!C96={"☒ irecção de Abastecimento"},REPLACE(ExtraçãoDados!C96={"☒ irecção de Abastecimento"},1,28,"DA"),ExtraçãoDados!C96={"Direcã d Abtit ço e asecmeno"},REPLACE(ExtraçãoDados!C96={"Direcã d Abtit ço e asecmeno"},1,28,"DA"),ExtraçãoDados!C96={"Diecã d Abtit rço e asecmeno"},REPLACE(ExtraçãoDados!C96={"Diecã d Abtit rço e asecmeno"},1,28,"DA"),ISNUMBER(SEARCH("COMISSÃO",ExtraçãoDados!C96,1)),REPLACE(ExtraçãoDados!C96,1,29,"CCM"),ISNUMBER(SEARCH("DN/DIL/DRT1",ExtraçãoDados!C96,1)),REPLACE(ExtraçãoDados!C96,1,29,"DN"),ISNUMBER(SEARCH("DIRECÇAO DE NAVIOS",ExtraçãoDados!C96,1)),REPLACE(ExtraçãoDados!C96,1,29,"DN"),ISNUMBER(SEARCH("ESQUADRILHA SUBMARIN",ExtraçãoDados!C96,1)),REPLACE(ExtraçãoDados!C96,1,29,"ES"),ISNUMBER(SEARCH("DN",ExtraçãoDados!C96,1)),REPLACE(ExtraçãoDados!C96,1,29,"DN"),ISNUMBER(SEARCH("DIRECÇÃO",ExtraçãoDados!C96,1)),REPLACE(ExtraçãoDados!C96,1,29,"DN"),ISNUMBER(SEARCH("DIRECÇA0",ExtraçãoDados!C96,1)),REPLACE(ExtraçãoDados!C96,1,29,"DN"),ISNUMBER(SEARCH("DIRE",ExtraçãoDados!C96,1)),REPLACE(ExtraçãoDados!C96,1,29,"DN"),ISNUMBER(SEARCH("ESQUADRILHA",ExtraçãoDados!C96,1)),REPLACE(ExtraçãoDados!C96,1,29,"ES"),ISNUMBER(SEARCH("HOSPITAL DA MARINHA",ExtraçãoDados!C96,1)),REPLACE(ExtraçãoDados!C96,1,29,"HM"),ISNUMBER(SEARCH("HOSPITAL",ExtraçãoDados!C96,1)),REPLACE(ExtraçãoDados!C96,1,29,"HM"),ISNUMBER(SEARCH("HM",ExtraçãoDados!C96,1)),REPLACE(ExtraçãoDados!C96,1,29,"HM"),ISNUMBER(SEARCH("SECÇÃO DE APÓSITOS",ExtraçãoDados!C96,1)),REPLACE(ExtraçãoDados!C96,1,29,"HM"))</f>
        <v>#N/A</v>
      </c>
      <c r="E96" s="4" t="e" cm="1">
        <f t="array" ref="E96">_xlfn.IFS(LEN(ExtraçãoDados!B96)=7,YEAR(ExtraçãoDados!D96),LEN(ExtraçãoDados!B96)=10,RIGHT(ExtraçãoDados!B96,4),LEN(ExtraçãoDados!B96)=9,YEAR(ExtraçãoDados!D96),LEN(ExtraçãoDados!B96)=8,YEAR(ExtraçãoDados!D96),LEN(ExtraçãoDados!B96)&gt;7,YEAR(ExtraçãoDados!D96),LEN(ExtraçãoDados!B96)&gt;5,YEAR(ExtraçãoDados!D96),LEN(ExtraçãoDados!B96)&gt;4,YEAR(ExtraçãoDados!D96))</f>
        <v>#N/A</v>
      </c>
      <c r="F96" s="4">
        <f>ExtraçãoDados!E96</f>
        <v>0</v>
      </c>
    </row>
    <row r="97" spans="1:6" x14ac:dyDescent="0.25">
      <c r="A97" s="4">
        <f>ExtraçãoDados!A97</f>
        <v>0</v>
      </c>
      <c r="B97" s="4" t="str" cm="1">
        <f t="array" ref="B97">_xlfn.IFS(LEN(ExtraçãoDados!B97)=12,LEFT(ExtraçãoDados!B97,3),LEN(ExtraçãoDados!B97)=10,LEFT(ExtraçãoDados!B97,5),LEN(ExtraçãoDados!B97)&gt;19,0,LEN(ExtraçãoDados!B97)=9,LEFT(ExtraçãoDados!B97,4),LEN(ExtraçãoDados!B97)=6,LEFT(ExtraçãoDados!B97,3),LEN(ExtraçãoDados!B97)&lt;5,LEFT(ExtraçãoDados!B97,3),LEN(ExtraçãoDados!B97)=8,LEFT(ExtraçãoDados!B97,3),LEN(ExtraçãoDados!B97)=5,LEFT(ExtraçãoDados!B97,5),LEN(ExtraçãoDados!B97)=11,LEFT(ExtraçãoDados!B97,5),LEN(ExtraçãoDados!B97)=7,RIGHT(ExtraçãoDados!B97,6))</f>
        <v/>
      </c>
      <c r="C97" s="4" t="e" cm="1">
        <f t="array" ref="C97">_xlfn.IFS(LEN(B97)=1,"ERRO",LEN(B97)=2,_xlfn.CONCAT("000",B97),LEN(B97)=3,_xlfn.CONCAT("00",B97),LEN(B97)=4,_xlfn.CONCAT("0",B97),LEN(B97)=6,B97,LEN(B97)=7,B97,LEN(B97)=5,B97)</f>
        <v>#N/A</v>
      </c>
      <c r="D97" s="4" t="e" cm="1">
        <f t="array" ref="D97">_xlfn.IFS(ExtraçãoDados!C97={"Direcção de Abastecimento"},REPLACE(ExtraçãoDados!C97="{Direcção de Abastecimento}",1,25,"DA"),ExtraçãoDados!C97={"COMISSÃO CULTURAL DE LMARINHA"},REPLACE(ExtraçãoDados!C97={"COMISSÃO CULTURAL DE LMARINHA"},1,28,"CCM"),ExtraçãoDados!C97={"DIRECÇÃO DE NAVIOS"},REPLACE(ExtraçãoDados!C97={"DIRECÇÃO DE NAVIOS"},1,28,"DN"),ExtraçãoDados!C97={"ESQUADRILHA SUBMARINOS"},REPLACE(ExtraçãoDados!C97={"ESQUADRILHA SUBMARINOS"},1,28,"ES"),ExtraçãoDados!C97={"COMISSÃO MARINHA"},REPLACE(ExtraçãoDados!C97={"COMISSÃO MARINHA"},1,28,"CCM"),ExtraçãoDados!C97={"COMISSÃO CULTURAL DE MARINHA"},REPLACE(ExtraçãoDados!C97={"COMISSÃO CULTURAL DE MARINHA"},1,28,"CCM"),ExtraçãoDados!C97={"CCM"},REPLACE(ExtraçãoDados!C97={"CCM"},1,28,"CCM"),ExtraçãoDados!C97={"DN"},REPLACE(ExtraçãoDados!C97={"DN"},1,28,"DN"),ExtraçãoDados!C97={"ES"},REPLACE(ExtraçãoDados!C97={"ES"},1,28,"ES"),ExtraçãoDados!C97={"DA"},REPLACE(ExtraçãoDados!C97={"DA"},1,28,"DA"),ExtraçãoDados!C97={"DE: ESQUADRILHA SUBMARINOS"},REPLACE(ExtraçãoDados!C97={"DE: ESQUADRILHA SUBMARINOS"},1,28,"ES"),ExtraçãoDados!C97={"DE: COMISSÃO CULTURAL DE LMARINHA"},REPLACE(ExtraçãoDados!C97={"DE: COMISSÃO CULTURAL DE LMARINHA"},1,28,"CCM"),ExtraçãoDados!C97={"ON"},REPLACE(ExtraçãoDados!C97={"ON"},1,28,"DN"),ExtraçãoDados!C97={"ESQ. SUBMARINOS"},REPLACE(ExtraçãoDados!C97={"ESQ. SUBMARINOS"},1,28,"ES"),ExtraçãoDados!C97={"☒ irecção de Abastecimento"},REPLACE(ExtraçãoDados!C97={"☒ irecção de Abastecimento"},1,28,"DA"),ExtraçãoDados!C97={"Direcã d Abtit ço e asecmeno"},REPLACE(ExtraçãoDados!C97={"Direcã d Abtit ço e asecmeno"},1,28,"DA"),ExtraçãoDados!C97={"Diecã d Abtit rço e asecmeno"},REPLACE(ExtraçãoDados!C97={"Diecã d Abtit rço e asecmeno"},1,28,"DA"),ISNUMBER(SEARCH("COMISSÃO",ExtraçãoDados!C97,1)),REPLACE(ExtraçãoDados!C97,1,29,"CCM"),ISNUMBER(SEARCH("DN/DIL/DRT1",ExtraçãoDados!C97,1)),REPLACE(ExtraçãoDados!C97,1,29,"DN"),ISNUMBER(SEARCH("DIRECÇAO DE NAVIOS",ExtraçãoDados!C97,1)),REPLACE(ExtraçãoDados!C97,1,29,"DN"),ISNUMBER(SEARCH("ESQUADRILHA SUBMARIN",ExtraçãoDados!C97,1)),REPLACE(ExtraçãoDados!C97,1,29,"ES"),ISNUMBER(SEARCH("DN",ExtraçãoDados!C97,1)),REPLACE(ExtraçãoDados!C97,1,29,"DN"),ISNUMBER(SEARCH("DIRECÇÃO",ExtraçãoDados!C97,1)),REPLACE(ExtraçãoDados!C97,1,29,"DN"),ISNUMBER(SEARCH("DIRECÇA0",ExtraçãoDados!C97,1)),REPLACE(ExtraçãoDados!C97,1,29,"DN"),ISNUMBER(SEARCH("DIRE",ExtraçãoDados!C97,1)),REPLACE(ExtraçãoDados!C97,1,29,"DN"),ISNUMBER(SEARCH("ESQUADRILHA",ExtraçãoDados!C97,1)),REPLACE(ExtraçãoDados!C97,1,29,"ES"),ISNUMBER(SEARCH("HOSPITAL DA MARINHA",ExtraçãoDados!C97,1)),REPLACE(ExtraçãoDados!C97,1,29,"HM"),ISNUMBER(SEARCH("HOSPITAL",ExtraçãoDados!C97,1)),REPLACE(ExtraçãoDados!C97,1,29,"HM"),ISNUMBER(SEARCH("HM",ExtraçãoDados!C97,1)),REPLACE(ExtraçãoDados!C97,1,29,"HM"),ISNUMBER(SEARCH("SECÇÃO DE APÓSITOS",ExtraçãoDados!C97,1)),REPLACE(ExtraçãoDados!C97,1,29,"HM"))</f>
        <v>#N/A</v>
      </c>
      <c r="E97" s="4" t="e" cm="1">
        <f t="array" ref="E97">_xlfn.IFS(LEN(ExtraçãoDados!B97)=7,YEAR(ExtraçãoDados!D97),LEN(ExtraçãoDados!B97)=10,RIGHT(ExtraçãoDados!B97,4),LEN(ExtraçãoDados!B97)=9,YEAR(ExtraçãoDados!D97),LEN(ExtraçãoDados!B97)=8,YEAR(ExtraçãoDados!D97),LEN(ExtraçãoDados!B97)&gt;7,YEAR(ExtraçãoDados!D97),LEN(ExtraçãoDados!B97)&gt;5,YEAR(ExtraçãoDados!D97),LEN(ExtraçãoDados!B97)&gt;4,YEAR(ExtraçãoDados!D97))</f>
        <v>#N/A</v>
      </c>
      <c r="F97" s="4">
        <f>ExtraçãoDados!E97</f>
        <v>0</v>
      </c>
    </row>
    <row r="98" spans="1:6" x14ac:dyDescent="0.25">
      <c r="A98" s="4">
        <f>ExtraçãoDados!A98</f>
        <v>0</v>
      </c>
      <c r="B98" s="4" t="str" cm="1">
        <f t="array" ref="B98">_xlfn.IFS(LEN(ExtraçãoDados!B98)=12,LEFT(ExtraçãoDados!B98,3),LEN(ExtraçãoDados!B98)=10,LEFT(ExtraçãoDados!B98,5),LEN(ExtraçãoDados!B98)&gt;19,0,LEN(ExtraçãoDados!B98)=9,LEFT(ExtraçãoDados!B98,4),LEN(ExtraçãoDados!B98)=6,LEFT(ExtraçãoDados!B98,3),LEN(ExtraçãoDados!B98)&lt;5,LEFT(ExtraçãoDados!B98,3),LEN(ExtraçãoDados!B98)=8,LEFT(ExtraçãoDados!B98,3),LEN(ExtraçãoDados!B98)=5,LEFT(ExtraçãoDados!B98,5),LEN(ExtraçãoDados!B98)=11,LEFT(ExtraçãoDados!B98,5),LEN(ExtraçãoDados!B98)=7,RIGHT(ExtraçãoDados!B98,6))</f>
        <v/>
      </c>
      <c r="C98" s="4" t="e" cm="1">
        <f t="array" ref="C98">_xlfn.IFS(LEN(B98)=1,"ERRO",LEN(B98)=2,_xlfn.CONCAT("000",B98),LEN(B98)=3,_xlfn.CONCAT("00",B98),LEN(B98)=4,_xlfn.CONCAT("0",B98),LEN(B98)=6,B98,LEN(B98)=7,B98,LEN(B98)=5,B98)</f>
        <v>#N/A</v>
      </c>
      <c r="D98" s="4" t="e" cm="1">
        <f t="array" ref="D98">_xlfn.IFS(ExtraçãoDados!C98={"Direcção de Abastecimento"},REPLACE(ExtraçãoDados!C98="{Direcção de Abastecimento}",1,25,"DA"),ExtraçãoDados!C98={"COMISSÃO CULTURAL DE LMARINHA"},REPLACE(ExtraçãoDados!C98={"COMISSÃO CULTURAL DE LMARINHA"},1,28,"CCM"),ExtraçãoDados!C98={"DIRECÇÃO DE NAVIOS"},REPLACE(ExtraçãoDados!C98={"DIRECÇÃO DE NAVIOS"},1,28,"DN"),ExtraçãoDados!C98={"ESQUADRILHA SUBMARINOS"},REPLACE(ExtraçãoDados!C98={"ESQUADRILHA SUBMARINOS"},1,28,"ES"),ExtraçãoDados!C98={"COMISSÃO MARINHA"},REPLACE(ExtraçãoDados!C98={"COMISSÃO MARINHA"},1,28,"CCM"),ExtraçãoDados!C98={"COMISSÃO CULTURAL DE MARINHA"},REPLACE(ExtraçãoDados!C98={"COMISSÃO CULTURAL DE MARINHA"},1,28,"CCM"),ExtraçãoDados!C98={"CCM"},REPLACE(ExtraçãoDados!C98={"CCM"},1,28,"CCM"),ExtraçãoDados!C98={"DN"},REPLACE(ExtraçãoDados!C98={"DN"},1,28,"DN"),ExtraçãoDados!C98={"ES"},REPLACE(ExtraçãoDados!C98={"ES"},1,28,"ES"),ExtraçãoDados!C98={"DA"},REPLACE(ExtraçãoDados!C98={"DA"},1,28,"DA"),ExtraçãoDados!C98={"DE: ESQUADRILHA SUBMARINOS"},REPLACE(ExtraçãoDados!C98={"DE: ESQUADRILHA SUBMARINOS"},1,28,"ES"),ExtraçãoDados!C98={"DE: COMISSÃO CULTURAL DE LMARINHA"},REPLACE(ExtraçãoDados!C98={"DE: COMISSÃO CULTURAL DE LMARINHA"},1,28,"CCM"),ExtraçãoDados!C98={"ON"},REPLACE(ExtraçãoDados!C98={"ON"},1,28,"DN"),ExtraçãoDados!C98={"ESQ. SUBMARINOS"},REPLACE(ExtraçãoDados!C98={"ESQ. SUBMARINOS"},1,28,"ES"),ExtraçãoDados!C98={"☒ irecção de Abastecimento"},REPLACE(ExtraçãoDados!C98={"☒ irecção de Abastecimento"},1,28,"DA"),ExtraçãoDados!C98={"Direcã d Abtit ço e asecmeno"},REPLACE(ExtraçãoDados!C98={"Direcã d Abtit ço e asecmeno"},1,28,"DA"),ExtraçãoDados!C98={"Diecã d Abtit rço e asecmeno"},REPLACE(ExtraçãoDados!C98={"Diecã d Abtit rço e asecmeno"},1,28,"DA"),ISNUMBER(SEARCH("COMISSÃO",ExtraçãoDados!C98,1)),REPLACE(ExtraçãoDados!C98,1,29,"CCM"),ISNUMBER(SEARCH("DN/DIL/DRT1",ExtraçãoDados!C98,1)),REPLACE(ExtraçãoDados!C98,1,29,"DN"),ISNUMBER(SEARCH("DIRECÇAO DE NAVIOS",ExtraçãoDados!C98,1)),REPLACE(ExtraçãoDados!C98,1,29,"DN"),ISNUMBER(SEARCH("ESQUADRILHA SUBMARIN",ExtraçãoDados!C98,1)),REPLACE(ExtraçãoDados!C98,1,29,"ES"),ISNUMBER(SEARCH("DN",ExtraçãoDados!C98,1)),REPLACE(ExtraçãoDados!C98,1,29,"DN"),ISNUMBER(SEARCH("DIRECÇÃO",ExtraçãoDados!C98,1)),REPLACE(ExtraçãoDados!C98,1,29,"DN"),ISNUMBER(SEARCH("DIRECÇA0",ExtraçãoDados!C98,1)),REPLACE(ExtraçãoDados!C98,1,29,"DN"),ISNUMBER(SEARCH("DIRE",ExtraçãoDados!C98,1)),REPLACE(ExtraçãoDados!C98,1,29,"DN"),ISNUMBER(SEARCH("ESQUADRILHA",ExtraçãoDados!C98,1)),REPLACE(ExtraçãoDados!C98,1,29,"ES"),ISNUMBER(SEARCH("HOSPITAL DA MARINHA",ExtraçãoDados!C98,1)),REPLACE(ExtraçãoDados!C98,1,29,"HM"),ISNUMBER(SEARCH("HOSPITAL",ExtraçãoDados!C98,1)),REPLACE(ExtraçãoDados!C98,1,29,"HM"),ISNUMBER(SEARCH("HM",ExtraçãoDados!C98,1)),REPLACE(ExtraçãoDados!C98,1,29,"HM"),ISNUMBER(SEARCH("SECÇÃO DE APÓSITOS",ExtraçãoDados!C98,1)),REPLACE(ExtraçãoDados!C98,1,29,"HM"))</f>
        <v>#N/A</v>
      </c>
      <c r="E98" s="4" t="e" cm="1">
        <f t="array" ref="E98">_xlfn.IFS(LEN(ExtraçãoDados!B98)=7,YEAR(ExtraçãoDados!D98),LEN(ExtraçãoDados!B98)=10,RIGHT(ExtraçãoDados!B98,4),LEN(ExtraçãoDados!B98)=9,YEAR(ExtraçãoDados!D98),LEN(ExtraçãoDados!B98)=8,YEAR(ExtraçãoDados!D98),LEN(ExtraçãoDados!B98)&gt;7,YEAR(ExtraçãoDados!D98),LEN(ExtraçãoDados!B98)&gt;5,YEAR(ExtraçãoDados!D98),LEN(ExtraçãoDados!B98)&gt;4,YEAR(ExtraçãoDados!D98))</f>
        <v>#N/A</v>
      </c>
      <c r="F98" s="4">
        <f>ExtraçãoDados!E98</f>
        <v>0</v>
      </c>
    </row>
    <row r="99" spans="1:6" x14ac:dyDescent="0.25">
      <c r="A99" s="4">
        <f>ExtraçãoDados!A99</f>
        <v>0</v>
      </c>
      <c r="B99" s="4" t="str" cm="1">
        <f t="array" ref="B99">_xlfn.IFS(LEN(ExtraçãoDados!B99)=12,LEFT(ExtraçãoDados!B99,3),LEN(ExtraçãoDados!B99)=10,LEFT(ExtraçãoDados!B99,5),LEN(ExtraçãoDados!B99)&gt;19,0,LEN(ExtraçãoDados!B99)=9,LEFT(ExtraçãoDados!B99,4),LEN(ExtraçãoDados!B99)=6,LEFT(ExtraçãoDados!B99,3),LEN(ExtraçãoDados!B99)&lt;5,LEFT(ExtraçãoDados!B99,3),LEN(ExtraçãoDados!B99)=8,LEFT(ExtraçãoDados!B99,3),LEN(ExtraçãoDados!B99)=5,LEFT(ExtraçãoDados!B99,5),LEN(ExtraçãoDados!B99)=11,LEFT(ExtraçãoDados!B99,5),LEN(ExtraçãoDados!B99)=7,RIGHT(ExtraçãoDados!B99,6))</f>
        <v/>
      </c>
      <c r="C99" s="4" t="e" cm="1">
        <f t="array" ref="C99">_xlfn.IFS(LEN(B99)=1,"ERRO",LEN(B99)=2,_xlfn.CONCAT("000",B99),LEN(B99)=3,_xlfn.CONCAT("00",B99),LEN(B99)=4,_xlfn.CONCAT("0",B99),LEN(B99)=6,B99,LEN(B99)=7,B99,LEN(B99)=5,B99)</f>
        <v>#N/A</v>
      </c>
      <c r="D99" s="4" t="e" cm="1">
        <f t="array" ref="D99">_xlfn.IFS(ExtraçãoDados!C99={"Direcção de Abastecimento"},REPLACE(ExtraçãoDados!C99="{Direcção de Abastecimento}",1,25,"DA"),ExtraçãoDados!C99={"COMISSÃO CULTURAL DE LMARINHA"},REPLACE(ExtraçãoDados!C99={"COMISSÃO CULTURAL DE LMARINHA"},1,28,"CCM"),ExtraçãoDados!C99={"DIRECÇÃO DE NAVIOS"},REPLACE(ExtraçãoDados!C99={"DIRECÇÃO DE NAVIOS"},1,28,"DN"),ExtraçãoDados!C99={"ESQUADRILHA SUBMARINOS"},REPLACE(ExtraçãoDados!C99={"ESQUADRILHA SUBMARINOS"},1,28,"ES"),ExtraçãoDados!C99={"COMISSÃO MARINHA"},REPLACE(ExtraçãoDados!C99={"COMISSÃO MARINHA"},1,28,"CCM"),ExtraçãoDados!C99={"COMISSÃO CULTURAL DE MARINHA"},REPLACE(ExtraçãoDados!C99={"COMISSÃO CULTURAL DE MARINHA"},1,28,"CCM"),ExtraçãoDados!C99={"CCM"},REPLACE(ExtraçãoDados!C99={"CCM"},1,28,"CCM"),ExtraçãoDados!C99={"DN"},REPLACE(ExtraçãoDados!C99={"DN"},1,28,"DN"),ExtraçãoDados!C99={"ES"},REPLACE(ExtraçãoDados!C99={"ES"},1,28,"ES"),ExtraçãoDados!C99={"DA"},REPLACE(ExtraçãoDados!C99={"DA"},1,28,"DA"),ExtraçãoDados!C99={"DE: ESQUADRILHA SUBMARINOS"},REPLACE(ExtraçãoDados!C99={"DE: ESQUADRILHA SUBMARINOS"},1,28,"ES"),ExtraçãoDados!C99={"DE: COMISSÃO CULTURAL DE LMARINHA"},REPLACE(ExtraçãoDados!C99={"DE: COMISSÃO CULTURAL DE LMARINHA"},1,28,"CCM"),ExtraçãoDados!C99={"ON"},REPLACE(ExtraçãoDados!C99={"ON"},1,28,"DN"),ExtraçãoDados!C99={"ESQ. SUBMARINOS"},REPLACE(ExtraçãoDados!C99={"ESQ. SUBMARINOS"},1,28,"ES"),ExtraçãoDados!C99={"☒ irecção de Abastecimento"},REPLACE(ExtraçãoDados!C99={"☒ irecção de Abastecimento"},1,28,"DA"),ExtraçãoDados!C99={"Direcã d Abtit ço e asecmeno"},REPLACE(ExtraçãoDados!C99={"Direcã d Abtit ço e asecmeno"},1,28,"DA"),ExtraçãoDados!C99={"Diecã d Abtit rço e asecmeno"},REPLACE(ExtraçãoDados!C99={"Diecã d Abtit rço e asecmeno"},1,28,"DA"),ISNUMBER(SEARCH("COMISSÃO",ExtraçãoDados!C99,1)),REPLACE(ExtraçãoDados!C99,1,29,"CCM"),ISNUMBER(SEARCH("DN/DIL/DRT1",ExtraçãoDados!C99,1)),REPLACE(ExtraçãoDados!C99,1,29,"DN"),ISNUMBER(SEARCH("DIRECÇAO DE NAVIOS",ExtraçãoDados!C99,1)),REPLACE(ExtraçãoDados!C99,1,29,"DN"),ISNUMBER(SEARCH("ESQUADRILHA SUBMARIN",ExtraçãoDados!C99,1)),REPLACE(ExtraçãoDados!C99,1,29,"ES"),ISNUMBER(SEARCH("DN",ExtraçãoDados!C99,1)),REPLACE(ExtraçãoDados!C99,1,29,"DN"),ISNUMBER(SEARCH("DIRECÇÃO",ExtraçãoDados!C99,1)),REPLACE(ExtraçãoDados!C99,1,29,"DN"),ISNUMBER(SEARCH("DIRECÇA0",ExtraçãoDados!C99,1)),REPLACE(ExtraçãoDados!C99,1,29,"DN"),ISNUMBER(SEARCH("DIRE",ExtraçãoDados!C99,1)),REPLACE(ExtraçãoDados!C99,1,29,"DN"),ISNUMBER(SEARCH("ESQUADRILHA",ExtraçãoDados!C99,1)),REPLACE(ExtraçãoDados!C99,1,29,"ES"),ISNUMBER(SEARCH("HOSPITAL DA MARINHA",ExtraçãoDados!C99,1)),REPLACE(ExtraçãoDados!C99,1,29,"HM"),ISNUMBER(SEARCH("HOSPITAL",ExtraçãoDados!C99,1)),REPLACE(ExtraçãoDados!C99,1,29,"HM"),ISNUMBER(SEARCH("HM",ExtraçãoDados!C99,1)),REPLACE(ExtraçãoDados!C99,1,29,"HM"),ISNUMBER(SEARCH("SECÇÃO DE APÓSITOS",ExtraçãoDados!C99,1)),REPLACE(ExtraçãoDados!C99,1,29,"HM"))</f>
        <v>#N/A</v>
      </c>
      <c r="E99" s="4" t="e" cm="1">
        <f t="array" ref="E99">_xlfn.IFS(LEN(ExtraçãoDados!B99)=7,YEAR(ExtraçãoDados!D99),LEN(ExtraçãoDados!B99)=10,RIGHT(ExtraçãoDados!B99,4),LEN(ExtraçãoDados!B99)=9,YEAR(ExtraçãoDados!D99),LEN(ExtraçãoDados!B99)=8,YEAR(ExtraçãoDados!D99),LEN(ExtraçãoDados!B99)&gt;7,YEAR(ExtraçãoDados!D99),LEN(ExtraçãoDados!B99)&gt;5,YEAR(ExtraçãoDados!D99),LEN(ExtraçãoDados!B99)&gt;4,YEAR(ExtraçãoDados!D99))</f>
        <v>#N/A</v>
      </c>
      <c r="F99" s="4">
        <f>ExtraçãoDados!E99</f>
        <v>0</v>
      </c>
    </row>
    <row r="100" spans="1:6" x14ac:dyDescent="0.25">
      <c r="A100" s="4">
        <f>ExtraçãoDados!A100</f>
        <v>0</v>
      </c>
      <c r="B100" s="4" t="str" cm="1">
        <f t="array" ref="B100">_xlfn.IFS(LEN(ExtraçãoDados!B100)=12,LEFT(ExtraçãoDados!B100,3),LEN(ExtraçãoDados!B100)=10,LEFT(ExtraçãoDados!B100,5),LEN(ExtraçãoDados!B100)&gt;19,0,LEN(ExtraçãoDados!B100)=9,LEFT(ExtraçãoDados!B100,4),LEN(ExtraçãoDados!B100)=6,LEFT(ExtraçãoDados!B100,3),LEN(ExtraçãoDados!B100)&lt;5,LEFT(ExtraçãoDados!B100,3),LEN(ExtraçãoDados!B100)=8,LEFT(ExtraçãoDados!B100,3),LEN(ExtraçãoDados!B100)=5,LEFT(ExtraçãoDados!B100,5),LEN(ExtraçãoDados!B100)=11,LEFT(ExtraçãoDados!B100,5),LEN(ExtraçãoDados!B100)=7,RIGHT(ExtraçãoDados!B100,6))</f>
        <v/>
      </c>
      <c r="C100" s="4" t="e" cm="1">
        <f t="array" ref="C100">_xlfn.IFS(LEN(B100)=1,"ERRO",LEN(B100)=2,_xlfn.CONCAT("000",B100),LEN(B100)=3,_xlfn.CONCAT("00",B100),LEN(B100)=4,_xlfn.CONCAT("0",B100),LEN(B100)=6,B100,LEN(B100)=7,B100,LEN(B100)=5,B100)</f>
        <v>#N/A</v>
      </c>
      <c r="D100" s="4" t="e" cm="1">
        <f t="array" ref="D100">_xlfn.IFS(ExtraçãoDados!C100={"Direcção de Abastecimento"},REPLACE(ExtraçãoDados!C100="{Direcção de Abastecimento}",1,25,"DA"),ExtraçãoDados!C100={"COMISSÃO CULTURAL DE LMARINHA"},REPLACE(ExtraçãoDados!C100={"COMISSÃO CULTURAL DE LMARINHA"},1,28,"CCM"),ExtraçãoDados!C100={"DIRECÇÃO DE NAVIOS"},REPLACE(ExtraçãoDados!C100={"DIRECÇÃO DE NAVIOS"},1,28,"DN"),ExtraçãoDados!C100={"ESQUADRILHA SUBMARINOS"},REPLACE(ExtraçãoDados!C100={"ESQUADRILHA SUBMARINOS"},1,28,"ES"),ExtraçãoDados!C100={"COMISSÃO MARINHA"},REPLACE(ExtraçãoDados!C100={"COMISSÃO MARINHA"},1,28,"CCM"),ExtraçãoDados!C100={"COMISSÃO CULTURAL DE MARINHA"},REPLACE(ExtraçãoDados!C100={"COMISSÃO CULTURAL DE MARINHA"},1,28,"CCM"),ExtraçãoDados!C100={"CCM"},REPLACE(ExtraçãoDados!C100={"CCM"},1,28,"CCM"),ExtraçãoDados!C100={"DN"},REPLACE(ExtraçãoDados!C100={"DN"},1,28,"DN"),ExtraçãoDados!C100={"ES"},REPLACE(ExtraçãoDados!C100={"ES"},1,28,"ES"),ExtraçãoDados!C100={"DA"},REPLACE(ExtraçãoDados!C100={"DA"},1,28,"DA"),ExtraçãoDados!C100={"DE: ESQUADRILHA SUBMARINOS"},REPLACE(ExtraçãoDados!C100={"DE: ESQUADRILHA SUBMARINOS"},1,28,"ES"),ExtraçãoDados!C100={"DE: COMISSÃO CULTURAL DE LMARINHA"},REPLACE(ExtraçãoDados!C100={"DE: COMISSÃO CULTURAL DE LMARINHA"},1,28,"CCM"),ExtraçãoDados!C100={"ON"},REPLACE(ExtraçãoDados!C100={"ON"},1,28,"DN"),ExtraçãoDados!C100={"ESQ. SUBMARINOS"},REPLACE(ExtraçãoDados!C100={"ESQ. SUBMARINOS"},1,28,"ES"),ExtraçãoDados!C100={"☒ irecção de Abastecimento"},REPLACE(ExtraçãoDados!C100={"☒ irecção de Abastecimento"},1,28,"DA"),ExtraçãoDados!C100={"Direcã d Abtit ço e asecmeno"},REPLACE(ExtraçãoDados!C100={"Direcã d Abtit ço e asecmeno"},1,28,"DA"),ExtraçãoDados!C100={"Diecã d Abtit rço e asecmeno"},REPLACE(ExtraçãoDados!C100={"Diecã d Abtit rço e asecmeno"},1,28,"DA"),ISNUMBER(SEARCH("COMISSÃO",ExtraçãoDados!C100,1)),REPLACE(ExtraçãoDados!C100,1,29,"CCM"),ISNUMBER(SEARCH("DN/DIL/DRT1",ExtraçãoDados!C100,1)),REPLACE(ExtraçãoDados!C100,1,29,"DN"),ISNUMBER(SEARCH("DIRECÇAO DE NAVIOS",ExtraçãoDados!C100,1)),REPLACE(ExtraçãoDados!C100,1,29,"DN"),ISNUMBER(SEARCH("ESQUADRILHA SUBMARIN",ExtraçãoDados!C100,1)),REPLACE(ExtraçãoDados!C100,1,29,"ES"),ISNUMBER(SEARCH("DN",ExtraçãoDados!C100,1)),REPLACE(ExtraçãoDados!C100,1,29,"DN"),ISNUMBER(SEARCH("DIRECÇÃO",ExtraçãoDados!C100,1)),REPLACE(ExtraçãoDados!C100,1,29,"DN"),ISNUMBER(SEARCH("DIRECÇA0",ExtraçãoDados!C100,1)),REPLACE(ExtraçãoDados!C100,1,29,"DN"),ISNUMBER(SEARCH("DIRE",ExtraçãoDados!C100,1)),REPLACE(ExtraçãoDados!C100,1,29,"DN"),ISNUMBER(SEARCH("ESQUADRILHA",ExtraçãoDados!C100,1)),REPLACE(ExtraçãoDados!C100,1,29,"ES"),ISNUMBER(SEARCH("HOSPITAL DA MARINHA",ExtraçãoDados!C100,1)),REPLACE(ExtraçãoDados!C100,1,29,"HM"),ISNUMBER(SEARCH("HOSPITAL",ExtraçãoDados!C100,1)),REPLACE(ExtraçãoDados!C100,1,29,"HM"),ISNUMBER(SEARCH("HM",ExtraçãoDados!C100,1)),REPLACE(ExtraçãoDados!C100,1,29,"HM"),ISNUMBER(SEARCH("SECÇÃO DE APÓSITOS",ExtraçãoDados!C100,1)),REPLACE(ExtraçãoDados!C100,1,29,"HM"))</f>
        <v>#N/A</v>
      </c>
      <c r="E100" s="4" t="e" cm="1">
        <f t="array" ref="E100">_xlfn.IFS(LEN(ExtraçãoDados!B100)=7,YEAR(ExtraçãoDados!D100),LEN(ExtraçãoDados!B100)=10,RIGHT(ExtraçãoDados!B100,4),LEN(ExtraçãoDados!B100)=9,YEAR(ExtraçãoDados!D100),LEN(ExtraçãoDados!B100)=8,YEAR(ExtraçãoDados!D100),LEN(ExtraçãoDados!B100)&gt;7,YEAR(ExtraçãoDados!D100),LEN(ExtraçãoDados!B100)&gt;5,YEAR(ExtraçãoDados!D100),LEN(ExtraçãoDados!B100)&gt;4,YEAR(ExtraçãoDados!D100))</f>
        <v>#N/A</v>
      </c>
      <c r="F100" s="4">
        <f>ExtraçãoDados!E100</f>
        <v>0</v>
      </c>
    </row>
    <row r="101" spans="1:6" x14ac:dyDescent="0.25">
      <c r="A101" s="4">
        <f>ExtraçãoDados!A101</f>
        <v>0</v>
      </c>
      <c r="B101" s="4" t="str" cm="1">
        <f t="array" ref="B101">_xlfn.IFS(LEN(ExtraçãoDados!B101)=12,LEFT(ExtraçãoDados!B101,3),LEN(ExtraçãoDados!B101)=10,LEFT(ExtraçãoDados!B101,5),LEN(ExtraçãoDados!B101)&gt;19,0,LEN(ExtraçãoDados!B101)=9,LEFT(ExtraçãoDados!B101,4),LEN(ExtraçãoDados!B101)=6,LEFT(ExtraçãoDados!B101,3),LEN(ExtraçãoDados!B101)&lt;5,LEFT(ExtraçãoDados!B101,3),LEN(ExtraçãoDados!B101)=8,LEFT(ExtraçãoDados!B101,3),LEN(ExtraçãoDados!B101)=5,LEFT(ExtraçãoDados!B101,5),LEN(ExtraçãoDados!B101)=11,LEFT(ExtraçãoDados!B101,5),LEN(ExtraçãoDados!B101)=7,RIGHT(ExtraçãoDados!B101,6))</f>
        <v/>
      </c>
      <c r="C101" s="4" t="e" cm="1">
        <f t="array" ref="C101">_xlfn.IFS(LEN(B101)=1,"ERRO",LEN(B101)=2,_xlfn.CONCAT("000",B101),LEN(B101)=3,_xlfn.CONCAT("00",B101),LEN(B101)=4,_xlfn.CONCAT("0",B101),LEN(B101)=6,B101,LEN(B101)=7,B101,LEN(B101)=5,B101)</f>
        <v>#N/A</v>
      </c>
      <c r="D101" s="4" t="e" cm="1">
        <f t="array" ref="D101">_xlfn.IFS(ExtraçãoDados!C101={"Direcção de Abastecimento"},REPLACE(ExtraçãoDados!C101="{Direcção de Abastecimento}",1,25,"DA"),ExtraçãoDados!C101={"COMISSÃO CULTURAL DE LMARINHA"},REPLACE(ExtraçãoDados!C101={"COMISSÃO CULTURAL DE LMARINHA"},1,28,"CCM"),ExtraçãoDados!C101={"DIRECÇÃO DE NAVIOS"},REPLACE(ExtraçãoDados!C101={"DIRECÇÃO DE NAVIOS"},1,28,"DN"),ExtraçãoDados!C101={"ESQUADRILHA SUBMARINOS"},REPLACE(ExtraçãoDados!C101={"ESQUADRILHA SUBMARINOS"},1,28,"ES"),ExtraçãoDados!C101={"COMISSÃO MARINHA"},REPLACE(ExtraçãoDados!C101={"COMISSÃO MARINHA"},1,28,"CCM"),ExtraçãoDados!C101={"COMISSÃO CULTURAL DE MARINHA"},REPLACE(ExtraçãoDados!C101={"COMISSÃO CULTURAL DE MARINHA"},1,28,"CCM"),ExtraçãoDados!C101={"CCM"},REPLACE(ExtraçãoDados!C101={"CCM"},1,28,"CCM"),ExtraçãoDados!C101={"DN"},REPLACE(ExtraçãoDados!C101={"DN"},1,28,"DN"),ExtraçãoDados!C101={"ES"},REPLACE(ExtraçãoDados!C101={"ES"},1,28,"ES"),ExtraçãoDados!C101={"DA"},REPLACE(ExtraçãoDados!C101={"DA"},1,28,"DA"),ExtraçãoDados!C101={"DE: ESQUADRILHA SUBMARINOS"},REPLACE(ExtraçãoDados!C101={"DE: ESQUADRILHA SUBMARINOS"},1,28,"ES"),ExtraçãoDados!C101={"DE: COMISSÃO CULTURAL DE LMARINHA"},REPLACE(ExtraçãoDados!C101={"DE: COMISSÃO CULTURAL DE LMARINHA"},1,28,"CCM"),ExtraçãoDados!C101={"ON"},REPLACE(ExtraçãoDados!C101={"ON"},1,28,"DN"),ExtraçãoDados!C101={"ESQ. SUBMARINOS"},REPLACE(ExtraçãoDados!C101={"ESQ. SUBMARINOS"},1,28,"ES"),ExtraçãoDados!C101={"☒ irecção de Abastecimento"},REPLACE(ExtraçãoDados!C101={"☒ irecção de Abastecimento"},1,28,"DA"),ExtraçãoDados!C101={"Direcã d Abtit ço e asecmeno"},REPLACE(ExtraçãoDados!C101={"Direcã d Abtit ço e asecmeno"},1,28,"DA"),ExtraçãoDados!C101={"Diecã d Abtit rço e asecmeno"},REPLACE(ExtraçãoDados!C101={"Diecã d Abtit rço e asecmeno"},1,28,"DA"),ISNUMBER(SEARCH("COMISSÃO",ExtraçãoDados!C101,1)),REPLACE(ExtraçãoDados!C101,1,29,"CCM"),ISNUMBER(SEARCH("DN/DIL/DRT1",ExtraçãoDados!C101,1)),REPLACE(ExtraçãoDados!C101,1,29,"DN"),ISNUMBER(SEARCH("DIRECÇAO DE NAVIOS",ExtraçãoDados!C101,1)),REPLACE(ExtraçãoDados!C101,1,29,"DN"),ISNUMBER(SEARCH("ESQUADRILHA SUBMARIN",ExtraçãoDados!C101,1)),REPLACE(ExtraçãoDados!C101,1,29,"ES"),ISNUMBER(SEARCH("DN",ExtraçãoDados!C101,1)),REPLACE(ExtraçãoDados!C101,1,29,"DN"),ISNUMBER(SEARCH("DIRECÇÃO",ExtraçãoDados!C101,1)),REPLACE(ExtraçãoDados!C101,1,29,"DN"),ISNUMBER(SEARCH("DIRECÇA0",ExtraçãoDados!C101,1)),REPLACE(ExtraçãoDados!C101,1,29,"DN"),ISNUMBER(SEARCH("DIRE",ExtraçãoDados!C101,1)),REPLACE(ExtraçãoDados!C101,1,29,"DN"),ISNUMBER(SEARCH("ESQUADRILHA",ExtraçãoDados!C101,1)),REPLACE(ExtraçãoDados!C101,1,29,"ES"),ISNUMBER(SEARCH("HOSPITAL DA MARINHA",ExtraçãoDados!C101,1)),REPLACE(ExtraçãoDados!C101,1,29,"HM"),ISNUMBER(SEARCH("HOSPITAL",ExtraçãoDados!C101,1)),REPLACE(ExtraçãoDados!C101,1,29,"HM"),ISNUMBER(SEARCH("HM",ExtraçãoDados!C101,1)),REPLACE(ExtraçãoDados!C101,1,29,"HM"),ISNUMBER(SEARCH("SECÇÃO DE APÓSITOS",ExtraçãoDados!C101,1)),REPLACE(ExtraçãoDados!C101,1,29,"HM"))</f>
        <v>#N/A</v>
      </c>
      <c r="E101" s="4" t="e" cm="1">
        <f t="array" ref="E101">_xlfn.IFS(LEN(ExtraçãoDados!B101)=7,YEAR(ExtraçãoDados!D101),LEN(ExtraçãoDados!B101)=10,RIGHT(ExtraçãoDados!B101,4),LEN(ExtraçãoDados!B101)=9,YEAR(ExtraçãoDados!D101),LEN(ExtraçãoDados!B101)=8,YEAR(ExtraçãoDados!D101),LEN(ExtraçãoDados!B101)&gt;7,YEAR(ExtraçãoDados!D101),LEN(ExtraçãoDados!B101)&gt;5,YEAR(ExtraçãoDados!D101),LEN(ExtraçãoDados!B101)&gt;4,YEAR(ExtraçãoDados!D101))</f>
        <v>#N/A</v>
      </c>
      <c r="F101" s="4">
        <f>ExtraçãoDados!E101</f>
        <v>0</v>
      </c>
    </row>
    <row r="102" spans="1:6" x14ac:dyDescent="0.25">
      <c r="A102" s="4">
        <f>ExtraçãoDados!A102</f>
        <v>0</v>
      </c>
      <c r="B102" s="4" t="str" cm="1">
        <f t="array" ref="B102">_xlfn.IFS(LEN(ExtraçãoDados!B102)=12,LEFT(ExtraçãoDados!B102,3),LEN(ExtraçãoDados!B102)=10,LEFT(ExtraçãoDados!B102,5),LEN(ExtraçãoDados!B102)&gt;19,0,LEN(ExtraçãoDados!B102)=9,LEFT(ExtraçãoDados!B102,4),LEN(ExtraçãoDados!B102)=6,LEFT(ExtraçãoDados!B102,3),LEN(ExtraçãoDados!B102)&lt;5,LEFT(ExtraçãoDados!B102,3),LEN(ExtraçãoDados!B102)=8,LEFT(ExtraçãoDados!B102,3),LEN(ExtraçãoDados!B102)=5,LEFT(ExtraçãoDados!B102,5),LEN(ExtraçãoDados!B102)=11,LEFT(ExtraçãoDados!B102,5),LEN(ExtraçãoDados!B102)=7,RIGHT(ExtraçãoDados!B102,6))</f>
        <v/>
      </c>
      <c r="C102" s="4" t="e" cm="1">
        <f t="array" ref="C102">_xlfn.IFS(LEN(B102)=1,"ERRO",LEN(B102)=2,_xlfn.CONCAT("000",B102),LEN(B102)=3,_xlfn.CONCAT("00",B102),LEN(B102)=4,_xlfn.CONCAT("0",B102),LEN(B102)=6,B102,LEN(B102)=7,B102,LEN(B102)=5,B102)</f>
        <v>#N/A</v>
      </c>
      <c r="D102" s="4" t="e" cm="1">
        <f t="array" ref="D102">_xlfn.IFS(ExtraçãoDados!C102={"Direcção de Abastecimento"},REPLACE(ExtraçãoDados!C102="{Direcção de Abastecimento}",1,25,"DA"),ExtraçãoDados!C102={"COMISSÃO CULTURAL DE LMARINHA"},REPLACE(ExtraçãoDados!C102={"COMISSÃO CULTURAL DE LMARINHA"},1,28,"CCM"),ExtraçãoDados!C102={"DIRECÇÃO DE NAVIOS"},REPLACE(ExtraçãoDados!C102={"DIRECÇÃO DE NAVIOS"},1,28,"DN"),ExtraçãoDados!C102={"ESQUADRILHA SUBMARINOS"},REPLACE(ExtraçãoDados!C102={"ESQUADRILHA SUBMARINOS"},1,28,"ES"),ExtraçãoDados!C102={"COMISSÃO MARINHA"},REPLACE(ExtraçãoDados!C102={"COMISSÃO MARINHA"},1,28,"CCM"),ExtraçãoDados!C102={"COMISSÃO CULTURAL DE MARINHA"},REPLACE(ExtraçãoDados!C102={"COMISSÃO CULTURAL DE MARINHA"},1,28,"CCM"),ExtraçãoDados!C102={"CCM"},REPLACE(ExtraçãoDados!C102={"CCM"},1,28,"CCM"),ExtraçãoDados!C102={"DN"},REPLACE(ExtraçãoDados!C102={"DN"},1,28,"DN"),ExtraçãoDados!C102={"ES"},REPLACE(ExtraçãoDados!C102={"ES"},1,28,"ES"),ExtraçãoDados!C102={"DA"},REPLACE(ExtraçãoDados!C102={"DA"},1,28,"DA"),ExtraçãoDados!C102={"DE: ESQUADRILHA SUBMARINOS"},REPLACE(ExtraçãoDados!C102={"DE: ESQUADRILHA SUBMARINOS"},1,28,"ES"),ExtraçãoDados!C102={"DE: COMISSÃO CULTURAL DE LMARINHA"},REPLACE(ExtraçãoDados!C102={"DE: COMISSÃO CULTURAL DE LMARINHA"},1,28,"CCM"),ExtraçãoDados!C102={"ON"},REPLACE(ExtraçãoDados!C102={"ON"},1,28,"DN"),ExtraçãoDados!C102={"ESQ. SUBMARINOS"},REPLACE(ExtraçãoDados!C102={"ESQ. SUBMARINOS"},1,28,"ES"),ExtraçãoDados!C102={"☒ irecção de Abastecimento"},REPLACE(ExtraçãoDados!C102={"☒ irecção de Abastecimento"},1,28,"DA"),ExtraçãoDados!C102={"Direcã d Abtit ço e asecmeno"},REPLACE(ExtraçãoDados!C102={"Direcã d Abtit ço e asecmeno"},1,28,"DA"),ExtraçãoDados!C102={"Diecã d Abtit rço e asecmeno"},REPLACE(ExtraçãoDados!C102={"Diecã d Abtit rço e asecmeno"},1,28,"DA"),ISNUMBER(SEARCH("COMISSÃO",ExtraçãoDados!C102,1)),REPLACE(ExtraçãoDados!C102,1,29,"CCM"),ISNUMBER(SEARCH("DN/DIL/DRT1",ExtraçãoDados!C102,1)),REPLACE(ExtraçãoDados!C102,1,29,"DN"),ISNUMBER(SEARCH("DIRECÇAO DE NAVIOS",ExtraçãoDados!C102,1)),REPLACE(ExtraçãoDados!C102,1,29,"DN"),ISNUMBER(SEARCH("ESQUADRILHA SUBMARIN",ExtraçãoDados!C102,1)),REPLACE(ExtraçãoDados!C102,1,29,"ES"),ISNUMBER(SEARCH("DN",ExtraçãoDados!C102,1)),REPLACE(ExtraçãoDados!C102,1,29,"DN"),ISNUMBER(SEARCH("DIRECÇÃO",ExtraçãoDados!C102,1)),REPLACE(ExtraçãoDados!C102,1,29,"DN"),ISNUMBER(SEARCH("DIRECÇA0",ExtraçãoDados!C102,1)),REPLACE(ExtraçãoDados!C102,1,29,"DN"),ISNUMBER(SEARCH("DIRE",ExtraçãoDados!C102,1)),REPLACE(ExtraçãoDados!C102,1,29,"DN"),ISNUMBER(SEARCH("ESQUADRILHA",ExtraçãoDados!C102,1)),REPLACE(ExtraçãoDados!C102,1,29,"ES"),ISNUMBER(SEARCH("HOSPITAL DA MARINHA",ExtraçãoDados!C102,1)),REPLACE(ExtraçãoDados!C102,1,29,"HM"),ISNUMBER(SEARCH("HOSPITAL",ExtraçãoDados!C102,1)),REPLACE(ExtraçãoDados!C102,1,29,"HM"),ISNUMBER(SEARCH("HM",ExtraçãoDados!C102,1)),REPLACE(ExtraçãoDados!C102,1,29,"HM"),ISNUMBER(SEARCH("SECÇÃO DE APÓSITOS",ExtraçãoDados!C102,1)),REPLACE(ExtraçãoDados!C102,1,29,"HM"))</f>
        <v>#N/A</v>
      </c>
      <c r="E102" s="4" t="e" cm="1">
        <f t="array" ref="E102">_xlfn.IFS(LEN(ExtraçãoDados!B102)=7,YEAR(ExtraçãoDados!D102),LEN(ExtraçãoDados!B102)=10,RIGHT(ExtraçãoDados!B102,4),LEN(ExtraçãoDados!B102)=9,YEAR(ExtraçãoDados!D102),LEN(ExtraçãoDados!B102)=8,YEAR(ExtraçãoDados!D102),LEN(ExtraçãoDados!B102)&gt;7,YEAR(ExtraçãoDados!D102),LEN(ExtraçãoDados!B102)&gt;5,YEAR(ExtraçãoDados!D102),LEN(ExtraçãoDados!B102)&gt;4,YEAR(ExtraçãoDados!D102))</f>
        <v>#N/A</v>
      </c>
      <c r="F102" s="4">
        <f>ExtraçãoDados!E102</f>
        <v>0</v>
      </c>
    </row>
    <row r="103" spans="1:6" x14ac:dyDescent="0.25">
      <c r="A103" s="4">
        <f>ExtraçãoDados!A103</f>
        <v>0</v>
      </c>
      <c r="B103" s="4" t="str" cm="1">
        <f t="array" ref="B103">_xlfn.IFS(LEN(ExtraçãoDados!B103)=12,LEFT(ExtraçãoDados!B103,3),LEN(ExtraçãoDados!B103)=10,LEFT(ExtraçãoDados!B103,5),LEN(ExtraçãoDados!B103)&gt;19,0,LEN(ExtraçãoDados!B103)=9,LEFT(ExtraçãoDados!B103,4),LEN(ExtraçãoDados!B103)=6,LEFT(ExtraçãoDados!B103,3),LEN(ExtraçãoDados!B103)&lt;5,LEFT(ExtraçãoDados!B103,3),LEN(ExtraçãoDados!B103)=8,LEFT(ExtraçãoDados!B103,3),LEN(ExtraçãoDados!B103)=5,LEFT(ExtraçãoDados!B103,5),LEN(ExtraçãoDados!B103)=11,LEFT(ExtraçãoDados!B103,5),LEN(ExtraçãoDados!B103)=7,RIGHT(ExtraçãoDados!B103,6))</f>
        <v/>
      </c>
      <c r="C103" s="4" t="e" cm="1">
        <f t="array" ref="C103">_xlfn.IFS(LEN(B103)=1,"ERRO",LEN(B103)=2,_xlfn.CONCAT("000",B103),LEN(B103)=3,_xlfn.CONCAT("00",B103),LEN(B103)=4,_xlfn.CONCAT("0",B103),LEN(B103)=6,B103,LEN(B103)=7,B103,LEN(B103)=5,B103)</f>
        <v>#N/A</v>
      </c>
      <c r="D103" s="4" t="e" cm="1">
        <f t="array" ref="D103">_xlfn.IFS(ExtraçãoDados!C103={"Direcção de Abastecimento"},REPLACE(ExtraçãoDados!C103="{Direcção de Abastecimento}",1,25,"DA"),ExtraçãoDados!C103={"COMISSÃO CULTURAL DE LMARINHA"},REPLACE(ExtraçãoDados!C103={"COMISSÃO CULTURAL DE LMARINHA"},1,28,"CCM"),ExtraçãoDados!C103={"DIRECÇÃO DE NAVIOS"},REPLACE(ExtraçãoDados!C103={"DIRECÇÃO DE NAVIOS"},1,28,"DN"),ExtraçãoDados!C103={"ESQUADRILHA SUBMARINOS"},REPLACE(ExtraçãoDados!C103={"ESQUADRILHA SUBMARINOS"},1,28,"ES"),ExtraçãoDados!C103={"COMISSÃO MARINHA"},REPLACE(ExtraçãoDados!C103={"COMISSÃO MARINHA"},1,28,"CCM"),ExtraçãoDados!C103={"COMISSÃO CULTURAL DE MARINHA"},REPLACE(ExtraçãoDados!C103={"COMISSÃO CULTURAL DE MARINHA"},1,28,"CCM"),ExtraçãoDados!C103={"CCM"},REPLACE(ExtraçãoDados!C103={"CCM"},1,28,"CCM"),ExtraçãoDados!C103={"DN"},REPLACE(ExtraçãoDados!C103={"DN"},1,28,"DN"),ExtraçãoDados!C103={"ES"},REPLACE(ExtraçãoDados!C103={"ES"},1,28,"ES"),ExtraçãoDados!C103={"DA"},REPLACE(ExtraçãoDados!C103={"DA"},1,28,"DA"),ExtraçãoDados!C103={"DE: ESQUADRILHA SUBMARINOS"},REPLACE(ExtraçãoDados!C103={"DE: ESQUADRILHA SUBMARINOS"},1,28,"ES"),ExtraçãoDados!C103={"DE: COMISSÃO CULTURAL DE LMARINHA"},REPLACE(ExtraçãoDados!C103={"DE: COMISSÃO CULTURAL DE LMARINHA"},1,28,"CCM"),ExtraçãoDados!C103={"ON"},REPLACE(ExtraçãoDados!C103={"ON"},1,28,"DN"),ExtraçãoDados!C103={"ESQ. SUBMARINOS"},REPLACE(ExtraçãoDados!C103={"ESQ. SUBMARINOS"},1,28,"ES"),ExtraçãoDados!C103={"☒ irecção de Abastecimento"},REPLACE(ExtraçãoDados!C103={"☒ irecção de Abastecimento"},1,28,"DA"),ExtraçãoDados!C103={"Direcã d Abtit ço e asecmeno"},REPLACE(ExtraçãoDados!C103={"Direcã d Abtit ço e asecmeno"},1,28,"DA"),ExtraçãoDados!C103={"Diecã d Abtit rço e asecmeno"},REPLACE(ExtraçãoDados!C103={"Diecã d Abtit rço e asecmeno"},1,28,"DA"),ISNUMBER(SEARCH("COMISSÃO",ExtraçãoDados!C103,1)),REPLACE(ExtraçãoDados!C103,1,29,"CCM"),ISNUMBER(SEARCH("DN/DIL/DRT1",ExtraçãoDados!C103,1)),REPLACE(ExtraçãoDados!C103,1,29,"DN"),ISNUMBER(SEARCH("DIRECÇAO DE NAVIOS",ExtraçãoDados!C103,1)),REPLACE(ExtraçãoDados!C103,1,29,"DN"),ISNUMBER(SEARCH("ESQUADRILHA SUBMARIN",ExtraçãoDados!C103,1)),REPLACE(ExtraçãoDados!C103,1,29,"ES"),ISNUMBER(SEARCH("DN",ExtraçãoDados!C103,1)),REPLACE(ExtraçãoDados!C103,1,29,"DN"),ISNUMBER(SEARCH("DIRECÇÃO",ExtraçãoDados!C103,1)),REPLACE(ExtraçãoDados!C103,1,29,"DN"),ISNUMBER(SEARCH("DIRECÇA0",ExtraçãoDados!C103,1)),REPLACE(ExtraçãoDados!C103,1,29,"DN"),ISNUMBER(SEARCH("DIRE",ExtraçãoDados!C103,1)),REPLACE(ExtraçãoDados!C103,1,29,"DN"),ISNUMBER(SEARCH("ESQUADRILHA",ExtraçãoDados!C103,1)),REPLACE(ExtraçãoDados!C103,1,29,"ES"),ISNUMBER(SEARCH("HOSPITAL DA MARINHA",ExtraçãoDados!C103,1)),REPLACE(ExtraçãoDados!C103,1,29,"HM"),ISNUMBER(SEARCH("HOSPITAL",ExtraçãoDados!C103,1)),REPLACE(ExtraçãoDados!C103,1,29,"HM"),ISNUMBER(SEARCH("HM",ExtraçãoDados!C103,1)),REPLACE(ExtraçãoDados!C103,1,29,"HM"),ISNUMBER(SEARCH("SECÇÃO DE APÓSITOS",ExtraçãoDados!C103,1)),REPLACE(ExtraçãoDados!C103,1,29,"HM"))</f>
        <v>#N/A</v>
      </c>
      <c r="E103" s="4" t="e" cm="1">
        <f t="array" ref="E103">_xlfn.IFS(LEN(ExtraçãoDados!B103)=7,YEAR(ExtraçãoDados!D103),LEN(ExtraçãoDados!B103)=10,RIGHT(ExtraçãoDados!B103,4),LEN(ExtraçãoDados!B103)=9,YEAR(ExtraçãoDados!D103),LEN(ExtraçãoDados!B103)=8,YEAR(ExtraçãoDados!D103),LEN(ExtraçãoDados!B103)&gt;7,YEAR(ExtraçãoDados!D103),LEN(ExtraçãoDados!B103)&gt;5,YEAR(ExtraçãoDados!D103),LEN(ExtraçãoDados!B103)&gt;4,YEAR(ExtraçãoDados!D103))</f>
        <v>#N/A</v>
      </c>
      <c r="F103" s="4">
        <f>ExtraçãoDados!E103</f>
        <v>0</v>
      </c>
    </row>
    <row r="104" spans="1:6" x14ac:dyDescent="0.25">
      <c r="A104" s="4">
        <f>ExtraçãoDados!A104</f>
        <v>0</v>
      </c>
      <c r="B104" s="4" t="str" cm="1">
        <f t="array" ref="B104">_xlfn.IFS(LEN(ExtraçãoDados!B104)=12,LEFT(ExtraçãoDados!B104,3),LEN(ExtraçãoDados!B104)=10,LEFT(ExtraçãoDados!B104,5),LEN(ExtraçãoDados!B104)&gt;19,0,LEN(ExtraçãoDados!B104)=9,LEFT(ExtraçãoDados!B104,4),LEN(ExtraçãoDados!B104)=6,LEFT(ExtraçãoDados!B104,3),LEN(ExtraçãoDados!B104)&lt;5,LEFT(ExtraçãoDados!B104,3),LEN(ExtraçãoDados!B104)=8,LEFT(ExtraçãoDados!B104,3),LEN(ExtraçãoDados!B104)=5,LEFT(ExtraçãoDados!B104,5),LEN(ExtraçãoDados!B104)=11,LEFT(ExtraçãoDados!B104,5),LEN(ExtraçãoDados!B104)=7,RIGHT(ExtraçãoDados!B104,6))</f>
        <v/>
      </c>
      <c r="C104" s="4" t="e" cm="1">
        <f t="array" ref="C104">_xlfn.IFS(LEN(B104)=1,"ERRO",LEN(B104)=2,_xlfn.CONCAT("000",B104),LEN(B104)=3,_xlfn.CONCAT("00",B104),LEN(B104)=4,_xlfn.CONCAT("0",B104),LEN(B104)=6,B104,LEN(B104)=7,B104,LEN(B104)=5,B104)</f>
        <v>#N/A</v>
      </c>
      <c r="D104" s="4" t="e" cm="1">
        <f t="array" ref="D104">_xlfn.IFS(ExtraçãoDados!C104={"Direcção de Abastecimento"},REPLACE(ExtraçãoDados!C104="{Direcção de Abastecimento}",1,25,"DA"),ExtraçãoDados!C104={"COMISSÃO CULTURAL DE LMARINHA"},REPLACE(ExtraçãoDados!C104={"COMISSÃO CULTURAL DE LMARINHA"},1,28,"CCM"),ExtraçãoDados!C104={"DIRECÇÃO DE NAVIOS"},REPLACE(ExtraçãoDados!C104={"DIRECÇÃO DE NAVIOS"},1,28,"DN"),ExtraçãoDados!C104={"ESQUADRILHA SUBMARINOS"},REPLACE(ExtraçãoDados!C104={"ESQUADRILHA SUBMARINOS"},1,28,"ES"),ExtraçãoDados!C104={"COMISSÃO MARINHA"},REPLACE(ExtraçãoDados!C104={"COMISSÃO MARINHA"},1,28,"CCM"),ExtraçãoDados!C104={"COMISSÃO CULTURAL DE MARINHA"},REPLACE(ExtraçãoDados!C104={"COMISSÃO CULTURAL DE MARINHA"},1,28,"CCM"),ExtraçãoDados!C104={"CCM"},REPLACE(ExtraçãoDados!C104={"CCM"},1,28,"CCM"),ExtraçãoDados!C104={"DN"},REPLACE(ExtraçãoDados!C104={"DN"},1,28,"DN"),ExtraçãoDados!C104={"ES"},REPLACE(ExtraçãoDados!C104={"ES"},1,28,"ES"),ExtraçãoDados!C104={"DA"},REPLACE(ExtraçãoDados!C104={"DA"},1,28,"DA"),ExtraçãoDados!C104={"DE: ESQUADRILHA SUBMARINOS"},REPLACE(ExtraçãoDados!C104={"DE: ESQUADRILHA SUBMARINOS"},1,28,"ES"),ExtraçãoDados!C104={"DE: COMISSÃO CULTURAL DE LMARINHA"},REPLACE(ExtraçãoDados!C104={"DE: COMISSÃO CULTURAL DE LMARINHA"},1,28,"CCM"),ExtraçãoDados!C104={"ON"},REPLACE(ExtraçãoDados!C104={"ON"},1,28,"DN"),ExtraçãoDados!C104={"ESQ. SUBMARINOS"},REPLACE(ExtraçãoDados!C104={"ESQ. SUBMARINOS"},1,28,"ES"),ExtraçãoDados!C104={"☒ irecção de Abastecimento"},REPLACE(ExtraçãoDados!C104={"☒ irecção de Abastecimento"},1,28,"DA"),ExtraçãoDados!C104={"Direcã d Abtit ço e asecmeno"},REPLACE(ExtraçãoDados!C104={"Direcã d Abtit ço e asecmeno"},1,28,"DA"),ExtraçãoDados!C104={"Diecã d Abtit rço e asecmeno"},REPLACE(ExtraçãoDados!C104={"Diecã d Abtit rço e asecmeno"},1,28,"DA"),ISNUMBER(SEARCH("COMISSÃO",ExtraçãoDados!C104,1)),REPLACE(ExtraçãoDados!C104,1,29,"CCM"),ISNUMBER(SEARCH("DN/DIL/DRT1",ExtraçãoDados!C104,1)),REPLACE(ExtraçãoDados!C104,1,29,"DN"),ISNUMBER(SEARCH("DIRECÇAO DE NAVIOS",ExtraçãoDados!C104,1)),REPLACE(ExtraçãoDados!C104,1,29,"DN"),ISNUMBER(SEARCH("ESQUADRILHA SUBMARIN",ExtraçãoDados!C104,1)),REPLACE(ExtraçãoDados!C104,1,29,"ES"),ISNUMBER(SEARCH("DN",ExtraçãoDados!C104,1)),REPLACE(ExtraçãoDados!C104,1,29,"DN"),ISNUMBER(SEARCH("DIRECÇÃO",ExtraçãoDados!C104,1)),REPLACE(ExtraçãoDados!C104,1,29,"DN"),ISNUMBER(SEARCH("DIRECÇA0",ExtraçãoDados!C104,1)),REPLACE(ExtraçãoDados!C104,1,29,"DN"),ISNUMBER(SEARCH("DIRE",ExtraçãoDados!C104,1)),REPLACE(ExtraçãoDados!C104,1,29,"DN"),ISNUMBER(SEARCH("ESQUADRILHA",ExtraçãoDados!C104,1)),REPLACE(ExtraçãoDados!C104,1,29,"ES"),ISNUMBER(SEARCH("HOSPITAL DA MARINHA",ExtraçãoDados!C104,1)),REPLACE(ExtraçãoDados!C104,1,29,"HM"),ISNUMBER(SEARCH("HOSPITAL",ExtraçãoDados!C104,1)),REPLACE(ExtraçãoDados!C104,1,29,"HM"),ISNUMBER(SEARCH("HM",ExtraçãoDados!C104,1)),REPLACE(ExtraçãoDados!C104,1,29,"HM"),ISNUMBER(SEARCH("SECÇÃO DE APÓSITOS",ExtraçãoDados!C104,1)),REPLACE(ExtraçãoDados!C104,1,29,"HM"))</f>
        <v>#N/A</v>
      </c>
      <c r="E104" s="4" t="e" cm="1">
        <f t="array" ref="E104">_xlfn.IFS(LEN(ExtraçãoDados!B104)=7,YEAR(ExtraçãoDados!D104),LEN(ExtraçãoDados!B104)=10,RIGHT(ExtraçãoDados!B104,4),LEN(ExtraçãoDados!B104)=9,YEAR(ExtraçãoDados!D104),LEN(ExtraçãoDados!B104)=8,YEAR(ExtraçãoDados!D104),LEN(ExtraçãoDados!B104)&gt;7,YEAR(ExtraçãoDados!D104),LEN(ExtraçãoDados!B104)&gt;5,YEAR(ExtraçãoDados!D104),LEN(ExtraçãoDados!B104)&gt;4,YEAR(ExtraçãoDados!D104))</f>
        <v>#N/A</v>
      </c>
      <c r="F104" s="4">
        <f>ExtraçãoDados!E104</f>
        <v>0</v>
      </c>
    </row>
    <row r="105" spans="1:6" x14ac:dyDescent="0.25">
      <c r="A105" s="4">
        <f>ExtraçãoDados!A105</f>
        <v>0</v>
      </c>
      <c r="B105" s="4" t="str" cm="1">
        <f t="array" ref="B105">_xlfn.IFS(LEN(ExtraçãoDados!B105)=12,LEFT(ExtraçãoDados!B105,3),LEN(ExtraçãoDados!B105)=10,LEFT(ExtraçãoDados!B105,5),LEN(ExtraçãoDados!B105)&gt;19,0,LEN(ExtraçãoDados!B105)=9,LEFT(ExtraçãoDados!B105,4),LEN(ExtraçãoDados!B105)=6,LEFT(ExtraçãoDados!B105,3),LEN(ExtraçãoDados!B105)&lt;5,LEFT(ExtraçãoDados!B105,3),LEN(ExtraçãoDados!B105)=8,LEFT(ExtraçãoDados!B105,3),LEN(ExtraçãoDados!B105)=5,LEFT(ExtraçãoDados!B105,5),LEN(ExtraçãoDados!B105)=11,LEFT(ExtraçãoDados!B105,5),LEN(ExtraçãoDados!B105)=7,RIGHT(ExtraçãoDados!B105,6))</f>
        <v/>
      </c>
      <c r="C105" s="4" t="e" cm="1">
        <f t="array" ref="C105">_xlfn.IFS(LEN(B105)=1,"ERRO",LEN(B105)=2,_xlfn.CONCAT("000",B105),LEN(B105)=3,_xlfn.CONCAT("00",B105),LEN(B105)=4,_xlfn.CONCAT("0",B105),LEN(B105)=6,B105,LEN(B105)=7,B105,LEN(B105)=5,B105)</f>
        <v>#N/A</v>
      </c>
      <c r="D105" s="4" t="e" cm="1">
        <f t="array" ref="D105">_xlfn.IFS(ExtraçãoDados!C105={"Direcção de Abastecimento"},REPLACE(ExtraçãoDados!C105="{Direcção de Abastecimento}",1,25,"DA"),ExtraçãoDados!C105={"COMISSÃO CULTURAL DE LMARINHA"},REPLACE(ExtraçãoDados!C105={"COMISSÃO CULTURAL DE LMARINHA"},1,28,"CCM"),ExtraçãoDados!C105={"DIRECÇÃO DE NAVIOS"},REPLACE(ExtraçãoDados!C105={"DIRECÇÃO DE NAVIOS"},1,28,"DN"),ExtraçãoDados!C105={"ESQUADRILHA SUBMARINOS"},REPLACE(ExtraçãoDados!C105={"ESQUADRILHA SUBMARINOS"},1,28,"ES"),ExtraçãoDados!C105={"COMISSÃO MARINHA"},REPLACE(ExtraçãoDados!C105={"COMISSÃO MARINHA"},1,28,"CCM"),ExtraçãoDados!C105={"COMISSÃO CULTURAL DE MARINHA"},REPLACE(ExtraçãoDados!C105={"COMISSÃO CULTURAL DE MARINHA"},1,28,"CCM"),ExtraçãoDados!C105={"CCM"},REPLACE(ExtraçãoDados!C105={"CCM"},1,28,"CCM"),ExtraçãoDados!C105={"DN"},REPLACE(ExtraçãoDados!C105={"DN"},1,28,"DN"),ExtraçãoDados!C105={"ES"},REPLACE(ExtraçãoDados!C105={"ES"},1,28,"ES"),ExtraçãoDados!C105={"DA"},REPLACE(ExtraçãoDados!C105={"DA"},1,28,"DA"),ExtraçãoDados!C105={"DE: ESQUADRILHA SUBMARINOS"},REPLACE(ExtraçãoDados!C105={"DE: ESQUADRILHA SUBMARINOS"},1,28,"ES"),ExtraçãoDados!C105={"DE: COMISSÃO CULTURAL DE LMARINHA"},REPLACE(ExtraçãoDados!C105={"DE: COMISSÃO CULTURAL DE LMARINHA"},1,28,"CCM"),ExtraçãoDados!C105={"ON"},REPLACE(ExtraçãoDados!C105={"ON"},1,28,"DN"),ExtraçãoDados!C105={"ESQ. SUBMARINOS"},REPLACE(ExtraçãoDados!C105={"ESQ. SUBMARINOS"},1,28,"ES"),ExtraçãoDados!C105={"☒ irecção de Abastecimento"},REPLACE(ExtraçãoDados!C105={"☒ irecção de Abastecimento"},1,28,"DA"),ExtraçãoDados!C105={"Direcã d Abtit ço e asecmeno"},REPLACE(ExtraçãoDados!C105={"Direcã d Abtit ço e asecmeno"},1,28,"DA"),ExtraçãoDados!C105={"Diecã d Abtit rço e asecmeno"},REPLACE(ExtraçãoDados!C105={"Diecã d Abtit rço e asecmeno"},1,28,"DA"),ISNUMBER(SEARCH("COMISSÃO",ExtraçãoDados!C105,1)),REPLACE(ExtraçãoDados!C105,1,29,"CCM"),ISNUMBER(SEARCH("DN/DIL/DRT1",ExtraçãoDados!C105,1)),REPLACE(ExtraçãoDados!C105,1,29,"DN"),ISNUMBER(SEARCH("DIRECÇAO DE NAVIOS",ExtraçãoDados!C105,1)),REPLACE(ExtraçãoDados!C105,1,29,"DN"),ISNUMBER(SEARCH("ESQUADRILHA SUBMARIN",ExtraçãoDados!C105,1)),REPLACE(ExtraçãoDados!C105,1,29,"ES"),ISNUMBER(SEARCH("DN",ExtraçãoDados!C105,1)),REPLACE(ExtraçãoDados!C105,1,29,"DN"),ISNUMBER(SEARCH("DIRECÇÃO",ExtraçãoDados!C105,1)),REPLACE(ExtraçãoDados!C105,1,29,"DN"),ISNUMBER(SEARCH("DIRECÇA0",ExtraçãoDados!C105,1)),REPLACE(ExtraçãoDados!C105,1,29,"DN"),ISNUMBER(SEARCH("DIRE",ExtraçãoDados!C105,1)),REPLACE(ExtraçãoDados!C105,1,29,"DN"),ISNUMBER(SEARCH("ESQUADRILHA",ExtraçãoDados!C105,1)),REPLACE(ExtraçãoDados!C105,1,29,"ES"),ISNUMBER(SEARCH("HOSPITAL DA MARINHA",ExtraçãoDados!C105,1)),REPLACE(ExtraçãoDados!C105,1,29,"HM"),ISNUMBER(SEARCH("HOSPITAL",ExtraçãoDados!C105,1)),REPLACE(ExtraçãoDados!C105,1,29,"HM"),ISNUMBER(SEARCH("HM",ExtraçãoDados!C105,1)),REPLACE(ExtraçãoDados!C105,1,29,"HM"),ISNUMBER(SEARCH("SECÇÃO DE APÓSITOS",ExtraçãoDados!C105,1)),REPLACE(ExtraçãoDados!C105,1,29,"HM"))</f>
        <v>#N/A</v>
      </c>
      <c r="E105" s="4" t="e" cm="1">
        <f t="array" ref="E105">_xlfn.IFS(LEN(ExtraçãoDados!B105)=7,YEAR(ExtraçãoDados!D105),LEN(ExtraçãoDados!B105)=10,RIGHT(ExtraçãoDados!B105,4),LEN(ExtraçãoDados!B105)=9,YEAR(ExtraçãoDados!D105),LEN(ExtraçãoDados!B105)=8,YEAR(ExtraçãoDados!D105),LEN(ExtraçãoDados!B105)&gt;7,YEAR(ExtraçãoDados!D105),LEN(ExtraçãoDados!B105)&gt;5,YEAR(ExtraçãoDados!D105),LEN(ExtraçãoDados!B105)&gt;4,YEAR(ExtraçãoDados!D105))</f>
        <v>#N/A</v>
      </c>
      <c r="F105" s="4">
        <f>ExtraçãoDados!E105</f>
        <v>0</v>
      </c>
    </row>
    <row r="106" spans="1:6" x14ac:dyDescent="0.25">
      <c r="A106" s="4">
        <f>ExtraçãoDados!A106</f>
        <v>0</v>
      </c>
      <c r="B106" s="4" t="str" cm="1">
        <f t="array" ref="B106">_xlfn.IFS(LEN(ExtraçãoDados!B106)=12,LEFT(ExtraçãoDados!B106,3),LEN(ExtraçãoDados!B106)=10,LEFT(ExtraçãoDados!B106,5),LEN(ExtraçãoDados!B106)&gt;19,0,LEN(ExtraçãoDados!B106)=9,LEFT(ExtraçãoDados!B106,4),LEN(ExtraçãoDados!B106)=6,LEFT(ExtraçãoDados!B106,3),LEN(ExtraçãoDados!B106)&lt;5,LEFT(ExtraçãoDados!B106,3),LEN(ExtraçãoDados!B106)=8,LEFT(ExtraçãoDados!B106,3),LEN(ExtraçãoDados!B106)=5,LEFT(ExtraçãoDados!B106,5),LEN(ExtraçãoDados!B106)=11,LEFT(ExtraçãoDados!B106,5),LEN(ExtraçãoDados!B106)=7,RIGHT(ExtraçãoDados!B106,6))</f>
        <v/>
      </c>
      <c r="C106" s="4" t="e" cm="1">
        <f t="array" ref="C106">_xlfn.IFS(LEN(B106)=1,"ERRO",LEN(B106)=2,_xlfn.CONCAT("000",B106),LEN(B106)=3,_xlfn.CONCAT("00",B106),LEN(B106)=4,_xlfn.CONCAT("0",B106),LEN(B106)=6,B106,LEN(B106)=7,B106,LEN(B106)=5,B106)</f>
        <v>#N/A</v>
      </c>
      <c r="D106" s="4" t="e" cm="1">
        <f t="array" ref="D106">_xlfn.IFS(ExtraçãoDados!C106={"Direcção de Abastecimento"},REPLACE(ExtraçãoDados!C106="{Direcção de Abastecimento}",1,25,"DA"),ExtraçãoDados!C106={"COMISSÃO CULTURAL DE LMARINHA"},REPLACE(ExtraçãoDados!C106={"COMISSÃO CULTURAL DE LMARINHA"},1,28,"CCM"),ExtraçãoDados!C106={"DIRECÇÃO DE NAVIOS"},REPLACE(ExtraçãoDados!C106={"DIRECÇÃO DE NAVIOS"},1,28,"DN"),ExtraçãoDados!C106={"ESQUADRILHA SUBMARINOS"},REPLACE(ExtraçãoDados!C106={"ESQUADRILHA SUBMARINOS"},1,28,"ES"),ExtraçãoDados!C106={"COMISSÃO MARINHA"},REPLACE(ExtraçãoDados!C106={"COMISSÃO MARINHA"},1,28,"CCM"),ExtraçãoDados!C106={"COMISSÃO CULTURAL DE MARINHA"},REPLACE(ExtraçãoDados!C106={"COMISSÃO CULTURAL DE MARINHA"},1,28,"CCM"),ExtraçãoDados!C106={"CCM"},REPLACE(ExtraçãoDados!C106={"CCM"},1,28,"CCM"),ExtraçãoDados!C106={"DN"},REPLACE(ExtraçãoDados!C106={"DN"},1,28,"DN"),ExtraçãoDados!C106={"ES"},REPLACE(ExtraçãoDados!C106={"ES"},1,28,"ES"),ExtraçãoDados!C106={"DA"},REPLACE(ExtraçãoDados!C106={"DA"},1,28,"DA"),ExtraçãoDados!C106={"DE: ESQUADRILHA SUBMARINOS"},REPLACE(ExtraçãoDados!C106={"DE: ESQUADRILHA SUBMARINOS"},1,28,"ES"),ExtraçãoDados!C106={"DE: COMISSÃO CULTURAL DE LMARINHA"},REPLACE(ExtraçãoDados!C106={"DE: COMISSÃO CULTURAL DE LMARINHA"},1,28,"CCM"),ExtraçãoDados!C106={"ON"},REPLACE(ExtraçãoDados!C106={"ON"},1,28,"DN"),ExtraçãoDados!C106={"ESQ. SUBMARINOS"},REPLACE(ExtraçãoDados!C106={"ESQ. SUBMARINOS"},1,28,"ES"),ExtraçãoDados!C106={"☒ irecção de Abastecimento"},REPLACE(ExtraçãoDados!C106={"☒ irecção de Abastecimento"},1,28,"DA"),ExtraçãoDados!C106={"Direcã d Abtit ço e asecmeno"},REPLACE(ExtraçãoDados!C106={"Direcã d Abtit ço e asecmeno"},1,28,"DA"),ExtraçãoDados!C106={"Diecã d Abtit rço e asecmeno"},REPLACE(ExtraçãoDados!C106={"Diecã d Abtit rço e asecmeno"},1,28,"DA"),ISNUMBER(SEARCH("COMISSÃO",ExtraçãoDados!C106,1)),REPLACE(ExtraçãoDados!C106,1,29,"CCM"),ISNUMBER(SEARCH("DN/DIL/DRT1",ExtraçãoDados!C106,1)),REPLACE(ExtraçãoDados!C106,1,29,"DN"),ISNUMBER(SEARCH("DIRECÇAO DE NAVIOS",ExtraçãoDados!C106,1)),REPLACE(ExtraçãoDados!C106,1,29,"DN"),ISNUMBER(SEARCH("ESQUADRILHA SUBMARIN",ExtraçãoDados!C106,1)),REPLACE(ExtraçãoDados!C106,1,29,"ES"),ISNUMBER(SEARCH("DN",ExtraçãoDados!C106,1)),REPLACE(ExtraçãoDados!C106,1,29,"DN"),ISNUMBER(SEARCH("DIRECÇÃO",ExtraçãoDados!C106,1)),REPLACE(ExtraçãoDados!C106,1,29,"DN"),ISNUMBER(SEARCH("DIRECÇA0",ExtraçãoDados!C106,1)),REPLACE(ExtraçãoDados!C106,1,29,"DN"),ISNUMBER(SEARCH("DIRE",ExtraçãoDados!C106,1)),REPLACE(ExtraçãoDados!C106,1,29,"DN"),ISNUMBER(SEARCH("ESQUADRILHA",ExtraçãoDados!C106,1)),REPLACE(ExtraçãoDados!C106,1,29,"ES"),ISNUMBER(SEARCH("HOSPITAL DA MARINHA",ExtraçãoDados!C106,1)),REPLACE(ExtraçãoDados!C106,1,29,"HM"),ISNUMBER(SEARCH("HOSPITAL",ExtraçãoDados!C106,1)),REPLACE(ExtraçãoDados!C106,1,29,"HM"),ISNUMBER(SEARCH("HM",ExtraçãoDados!C106,1)),REPLACE(ExtraçãoDados!C106,1,29,"HM"),ISNUMBER(SEARCH("SECÇÃO DE APÓSITOS",ExtraçãoDados!C106,1)),REPLACE(ExtraçãoDados!C106,1,29,"HM"))</f>
        <v>#N/A</v>
      </c>
      <c r="E106" s="4" t="e" cm="1">
        <f t="array" ref="E106">_xlfn.IFS(LEN(ExtraçãoDados!B106)=7,YEAR(ExtraçãoDados!D106),LEN(ExtraçãoDados!B106)=10,RIGHT(ExtraçãoDados!B106,4),LEN(ExtraçãoDados!B106)=9,YEAR(ExtraçãoDados!D106),LEN(ExtraçãoDados!B106)=8,YEAR(ExtraçãoDados!D106),LEN(ExtraçãoDados!B106)&gt;7,YEAR(ExtraçãoDados!D106),LEN(ExtraçãoDados!B106)&gt;5,YEAR(ExtraçãoDados!D106),LEN(ExtraçãoDados!B106)&gt;4,YEAR(ExtraçãoDados!D106))</f>
        <v>#N/A</v>
      </c>
      <c r="F106" s="4">
        <f>ExtraçãoDados!E106</f>
        <v>0</v>
      </c>
    </row>
    <row r="107" spans="1:6" x14ac:dyDescent="0.25">
      <c r="A107" s="4">
        <f>ExtraçãoDados!A107</f>
        <v>0</v>
      </c>
      <c r="B107" s="4" t="str" cm="1">
        <f t="array" ref="B107">_xlfn.IFS(LEN(ExtraçãoDados!B107)=12,LEFT(ExtraçãoDados!B107,3),LEN(ExtraçãoDados!B107)=10,LEFT(ExtraçãoDados!B107,5),LEN(ExtraçãoDados!B107)&gt;19,0,LEN(ExtraçãoDados!B107)=9,LEFT(ExtraçãoDados!B107,4),LEN(ExtraçãoDados!B107)=6,LEFT(ExtraçãoDados!B107,3),LEN(ExtraçãoDados!B107)&lt;5,LEFT(ExtraçãoDados!B107,3),LEN(ExtraçãoDados!B107)=8,LEFT(ExtraçãoDados!B107,3),LEN(ExtraçãoDados!B107)=5,LEFT(ExtraçãoDados!B107,5),LEN(ExtraçãoDados!B107)=11,LEFT(ExtraçãoDados!B107,5),LEN(ExtraçãoDados!B107)=7,RIGHT(ExtraçãoDados!B107,6))</f>
        <v/>
      </c>
      <c r="C107" s="4" t="e" cm="1">
        <f t="array" ref="C107">_xlfn.IFS(LEN(B107)=1,"ERRO",LEN(B107)=2,_xlfn.CONCAT("000",B107),LEN(B107)=3,_xlfn.CONCAT("00",B107),LEN(B107)=4,_xlfn.CONCAT("0",B107),LEN(B107)=6,B107,LEN(B107)=7,B107,LEN(B107)=5,B107)</f>
        <v>#N/A</v>
      </c>
      <c r="D107" s="4" t="e" cm="1">
        <f t="array" ref="D107">_xlfn.IFS(ExtraçãoDados!C107={"Direcção de Abastecimento"},REPLACE(ExtraçãoDados!C107="{Direcção de Abastecimento}",1,25,"DA"),ExtraçãoDados!C107={"COMISSÃO CULTURAL DE LMARINHA"},REPLACE(ExtraçãoDados!C107={"COMISSÃO CULTURAL DE LMARINHA"},1,28,"CCM"),ExtraçãoDados!C107={"DIRECÇÃO DE NAVIOS"},REPLACE(ExtraçãoDados!C107={"DIRECÇÃO DE NAVIOS"},1,28,"DN"),ExtraçãoDados!C107={"ESQUADRILHA SUBMARINOS"},REPLACE(ExtraçãoDados!C107={"ESQUADRILHA SUBMARINOS"},1,28,"ES"),ExtraçãoDados!C107={"COMISSÃO MARINHA"},REPLACE(ExtraçãoDados!C107={"COMISSÃO MARINHA"},1,28,"CCM"),ExtraçãoDados!C107={"COMISSÃO CULTURAL DE MARINHA"},REPLACE(ExtraçãoDados!C107={"COMISSÃO CULTURAL DE MARINHA"},1,28,"CCM"),ExtraçãoDados!C107={"CCM"},REPLACE(ExtraçãoDados!C107={"CCM"},1,28,"CCM"),ExtraçãoDados!C107={"DN"},REPLACE(ExtraçãoDados!C107={"DN"},1,28,"DN"),ExtraçãoDados!C107={"ES"},REPLACE(ExtraçãoDados!C107={"ES"},1,28,"ES"),ExtraçãoDados!C107={"DA"},REPLACE(ExtraçãoDados!C107={"DA"},1,28,"DA"),ExtraçãoDados!C107={"DE: ESQUADRILHA SUBMARINOS"},REPLACE(ExtraçãoDados!C107={"DE: ESQUADRILHA SUBMARINOS"},1,28,"ES"),ExtraçãoDados!C107={"DE: COMISSÃO CULTURAL DE LMARINHA"},REPLACE(ExtraçãoDados!C107={"DE: COMISSÃO CULTURAL DE LMARINHA"},1,28,"CCM"),ExtraçãoDados!C107={"ON"},REPLACE(ExtraçãoDados!C107={"ON"},1,28,"DN"),ExtraçãoDados!C107={"ESQ. SUBMARINOS"},REPLACE(ExtraçãoDados!C107={"ESQ. SUBMARINOS"},1,28,"ES"),ExtraçãoDados!C107={"☒ irecção de Abastecimento"},REPLACE(ExtraçãoDados!C107={"☒ irecção de Abastecimento"},1,28,"DA"),ExtraçãoDados!C107={"Direcã d Abtit ço e asecmeno"},REPLACE(ExtraçãoDados!C107={"Direcã d Abtit ço e asecmeno"},1,28,"DA"),ExtraçãoDados!C107={"Diecã d Abtit rço e asecmeno"},REPLACE(ExtraçãoDados!C107={"Diecã d Abtit rço e asecmeno"},1,28,"DA"),ISNUMBER(SEARCH("COMISSÃO",ExtraçãoDados!C107,1)),REPLACE(ExtraçãoDados!C107,1,29,"CCM"),ISNUMBER(SEARCH("DN/DIL/DRT1",ExtraçãoDados!C107,1)),REPLACE(ExtraçãoDados!C107,1,29,"DN"),ISNUMBER(SEARCH("DIRECÇAO DE NAVIOS",ExtraçãoDados!C107,1)),REPLACE(ExtraçãoDados!C107,1,29,"DN"),ISNUMBER(SEARCH("ESQUADRILHA SUBMARIN",ExtraçãoDados!C107,1)),REPLACE(ExtraçãoDados!C107,1,29,"ES"),ISNUMBER(SEARCH("DN",ExtraçãoDados!C107,1)),REPLACE(ExtraçãoDados!C107,1,29,"DN"),ISNUMBER(SEARCH("DIRECÇÃO",ExtraçãoDados!C107,1)),REPLACE(ExtraçãoDados!C107,1,29,"DN"),ISNUMBER(SEARCH("DIRECÇA0",ExtraçãoDados!C107,1)),REPLACE(ExtraçãoDados!C107,1,29,"DN"),ISNUMBER(SEARCH("DIRE",ExtraçãoDados!C107,1)),REPLACE(ExtraçãoDados!C107,1,29,"DN"),ISNUMBER(SEARCH("ESQUADRILHA",ExtraçãoDados!C107,1)),REPLACE(ExtraçãoDados!C107,1,29,"ES"),ISNUMBER(SEARCH("HOSPITAL DA MARINHA",ExtraçãoDados!C107,1)),REPLACE(ExtraçãoDados!C107,1,29,"HM"),ISNUMBER(SEARCH("HOSPITAL",ExtraçãoDados!C107,1)),REPLACE(ExtraçãoDados!C107,1,29,"HM"),ISNUMBER(SEARCH("HM",ExtraçãoDados!C107,1)),REPLACE(ExtraçãoDados!C107,1,29,"HM"),ISNUMBER(SEARCH("SECÇÃO DE APÓSITOS",ExtraçãoDados!C107,1)),REPLACE(ExtraçãoDados!C107,1,29,"HM"))</f>
        <v>#N/A</v>
      </c>
      <c r="E107" s="4" t="e" cm="1">
        <f t="array" ref="E107">_xlfn.IFS(LEN(ExtraçãoDados!B107)=7,YEAR(ExtraçãoDados!D107),LEN(ExtraçãoDados!B107)=10,RIGHT(ExtraçãoDados!B107,4),LEN(ExtraçãoDados!B107)=9,YEAR(ExtraçãoDados!D107),LEN(ExtraçãoDados!B107)=8,YEAR(ExtraçãoDados!D107),LEN(ExtraçãoDados!B107)&gt;7,YEAR(ExtraçãoDados!D107),LEN(ExtraçãoDados!B107)&gt;5,YEAR(ExtraçãoDados!D107),LEN(ExtraçãoDados!B107)&gt;4,YEAR(ExtraçãoDados!D107))</f>
        <v>#N/A</v>
      </c>
      <c r="F107" s="4">
        <f>ExtraçãoDados!E107</f>
        <v>0</v>
      </c>
    </row>
    <row r="108" spans="1:6" x14ac:dyDescent="0.25">
      <c r="A108" s="4">
        <f>ExtraçãoDados!A108</f>
        <v>0</v>
      </c>
      <c r="B108" s="4" t="str" cm="1">
        <f t="array" ref="B108">_xlfn.IFS(LEN(ExtraçãoDados!B108)=12,LEFT(ExtraçãoDados!B108,3),LEN(ExtraçãoDados!B108)=10,LEFT(ExtraçãoDados!B108,5),LEN(ExtraçãoDados!B108)&gt;19,0,LEN(ExtraçãoDados!B108)=9,LEFT(ExtraçãoDados!B108,4),LEN(ExtraçãoDados!B108)=6,LEFT(ExtraçãoDados!B108,3),LEN(ExtraçãoDados!B108)&lt;5,LEFT(ExtraçãoDados!B108,3),LEN(ExtraçãoDados!B108)=8,LEFT(ExtraçãoDados!B108,3),LEN(ExtraçãoDados!B108)=5,LEFT(ExtraçãoDados!B108,5),LEN(ExtraçãoDados!B108)=11,LEFT(ExtraçãoDados!B108,5),LEN(ExtraçãoDados!B108)=7,RIGHT(ExtraçãoDados!B108,6))</f>
        <v/>
      </c>
      <c r="C108" s="4" t="e" cm="1">
        <f t="array" ref="C108">_xlfn.IFS(LEN(B108)=1,"ERRO",LEN(B108)=2,_xlfn.CONCAT("000",B108),LEN(B108)=3,_xlfn.CONCAT("00",B108),LEN(B108)=4,_xlfn.CONCAT("0",B108),LEN(B108)=6,B108,LEN(B108)=7,B108,LEN(B108)=5,B108)</f>
        <v>#N/A</v>
      </c>
      <c r="D108" s="4" t="e" cm="1">
        <f t="array" ref="D108">_xlfn.IFS(ExtraçãoDados!C108={"Direcção de Abastecimento"},REPLACE(ExtraçãoDados!C108="{Direcção de Abastecimento}",1,25,"DA"),ExtraçãoDados!C108={"COMISSÃO CULTURAL DE LMARINHA"},REPLACE(ExtraçãoDados!C108={"COMISSÃO CULTURAL DE LMARINHA"},1,28,"CCM"),ExtraçãoDados!C108={"DIRECÇÃO DE NAVIOS"},REPLACE(ExtraçãoDados!C108={"DIRECÇÃO DE NAVIOS"},1,28,"DN"),ExtraçãoDados!C108={"ESQUADRILHA SUBMARINOS"},REPLACE(ExtraçãoDados!C108={"ESQUADRILHA SUBMARINOS"},1,28,"ES"),ExtraçãoDados!C108={"COMISSÃO MARINHA"},REPLACE(ExtraçãoDados!C108={"COMISSÃO MARINHA"},1,28,"CCM"),ExtraçãoDados!C108={"COMISSÃO CULTURAL DE MARINHA"},REPLACE(ExtraçãoDados!C108={"COMISSÃO CULTURAL DE MARINHA"},1,28,"CCM"),ExtraçãoDados!C108={"CCM"},REPLACE(ExtraçãoDados!C108={"CCM"},1,28,"CCM"),ExtraçãoDados!C108={"DN"},REPLACE(ExtraçãoDados!C108={"DN"},1,28,"DN"),ExtraçãoDados!C108={"ES"},REPLACE(ExtraçãoDados!C108={"ES"},1,28,"ES"),ExtraçãoDados!C108={"DA"},REPLACE(ExtraçãoDados!C108={"DA"},1,28,"DA"),ExtraçãoDados!C108={"DE: ESQUADRILHA SUBMARINOS"},REPLACE(ExtraçãoDados!C108={"DE: ESQUADRILHA SUBMARINOS"},1,28,"ES"),ExtraçãoDados!C108={"DE: COMISSÃO CULTURAL DE LMARINHA"},REPLACE(ExtraçãoDados!C108={"DE: COMISSÃO CULTURAL DE LMARINHA"},1,28,"CCM"),ExtraçãoDados!C108={"ON"},REPLACE(ExtraçãoDados!C108={"ON"},1,28,"DN"),ExtraçãoDados!C108={"ESQ. SUBMARINOS"},REPLACE(ExtraçãoDados!C108={"ESQ. SUBMARINOS"},1,28,"ES"),ExtraçãoDados!C108={"☒ irecção de Abastecimento"},REPLACE(ExtraçãoDados!C108={"☒ irecção de Abastecimento"},1,28,"DA"),ExtraçãoDados!C108={"Direcã d Abtit ço e asecmeno"},REPLACE(ExtraçãoDados!C108={"Direcã d Abtit ço e asecmeno"},1,28,"DA"),ExtraçãoDados!C108={"Diecã d Abtit rço e asecmeno"},REPLACE(ExtraçãoDados!C108={"Diecã d Abtit rço e asecmeno"},1,28,"DA"),ISNUMBER(SEARCH("COMISSÃO",ExtraçãoDados!C108,1)),REPLACE(ExtraçãoDados!C108,1,29,"CCM"),ISNUMBER(SEARCH("DN/DIL/DRT1",ExtraçãoDados!C108,1)),REPLACE(ExtraçãoDados!C108,1,29,"DN"),ISNUMBER(SEARCH("DIRECÇAO DE NAVIOS",ExtraçãoDados!C108,1)),REPLACE(ExtraçãoDados!C108,1,29,"DN"),ISNUMBER(SEARCH("ESQUADRILHA SUBMARIN",ExtraçãoDados!C108,1)),REPLACE(ExtraçãoDados!C108,1,29,"ES"),ISNUMBER(SEARCH("DN",ExtraçãoDados!C108,1)),REPLACE(ExtraçãoDados!C108,1,29,"DN"),ISNUMBER(SEARCH("DIRECÇÃO",ExtraçãoDados!C108,1)),REPLACE(ExtraçãoDados!C108,1,29,"DN"),ISNUMBER(SEARCH("DIRECÇA0",ExtraçãoDados!C108,1)),REPLACE(ExtraçãoDados!C108,1,29,"DN"),ISNUMBER(SEARCH("DIRE",ExtraçãoDados!C108,1)),REPLACE(ExtraçãoDados!C108,1,29,"DN"),ISNUMBER(SEARCH("ESQUADRILHA",ExtraçãoDados!C108,1)),REPLACE(ExtraçãoDados!C108,1,29,"ES"),ISNUMBER(SEARCH("HOSPITAL DA MARINHA",ExtraçãoDados!C108,1)),REPLACE(ExtraçãoDados!C108,1,29,"HM"),ISNUMBER(SEARCH("HOSPITAL",ExtraçãoDados!C108,1)),REPLACE(ExtraçãoDados!C108,1,29,"HM"),ISNUMBER(SEARCH("HM",ExtraçãoDados!C108,1)),REPLACE(ExtraçãoDados!C108,1,29,"HM"),ISNUMBER(SEARCH("SECÇÃO DE APÓSITOS",ExtraçãoDados!C108,1)),REPLACE(ExtraçãoDados!C108,1,29,"HM"))</f>
        <v>#N/A</v>
      </c>
      <c r="E108" s="4" t="e" cm="1">
        <f t="array" ref="E108">_xlfn.IFS(LEN(ExtraçãoDados!B108)=7,YEAR(ExtraçãoDados!D108),LEN(ExtraçãoDados!B108)=10,RIGHT(ExtraçãoDados!B108,4),LEN(ExtraçãoDados!B108)=9,YEAR(ExtraçãoDados!D108),LEN(ExtraçãoDados!B108)=8,YEAR(ExtraçãoDados!D108),LEN(ExtraçãoDados!B108)&gt;7,YEAR(ExtraçãoDados!D108),LEN(ExtraçãoDados!B108)&gt;5,YEAR(ExtraçãoDados!D108),LEN(ExtraçãoDados!B108)&gt;4,YEAR(ExtraçãoDados!D108))</f>
        <v>#N/A</v>
      </c>
      <c r="F108" s="4">
        <f>ExtraçãoDados!E108</f>
        <v>0</v>
      </c>
    </row>
    <row r="109" spans="1:6" x14ac:dyDescent="0.25">
      <c r="A109" s="4">
        <f>ExtraçãoDados!A109</f>
        <v>0</v>
      </c>
      <c r="B109" s="4" t="str" cm="1">
        <f t="array" ref="B109">_xlfn.IFS(LEN(ExtraçãoDados!B109)=12,LEFT(ExtraçãoDados!B109,3),LEN(ExtraçãoDados!B109)=10,LEFT(ExtraçãoDados!B109,5),LEN(ExtraçãoDados!B109)&gt;19,0,LEN(ExtraçãoDados!B109)=9,LEFT(ExtraçãoDados!B109,4),LEN(ExtraçãoDados!B109)=6,LEFT(ExtraçãoDados!B109,3),LEN(ExtraçãoDados!B109)&lt;5,LEFT(ExtraçãoDados!B109,3),LEN(ExtraçãoDados!B109)=8,LEFT(ExtraçãoDados!B109,3),LEN(ExtraçãoDados!B109)=5,LEFT(ExtraçãoDados!B109,5),LEN(ExtraçãoDados!B109)=11,LEFT(ExtraçãoDados!B109,5),LEN(ExtraçãoDados!B109)=7,RIGHT(ExtraçãoDados!B109,6))</f>
        <v/>
      </c>
      <c r="C109" s="4" t="e" cm="1">
        <f t="array" ref="C109">_xlfn.IFS(LEN(B109)=1,"ERRO",LEN(B109)=2,_xlfn.CONCAT("000",B109),LEN(B109)=3,_xlfn.CONCAT("00",B109),LEN(B109)=4,_xlfn.CONCAT("0",B109),LEN(B109)=6,B109,LEN(B109)=7,B109,LEN(B109)=5,B109)</f>
        <v>#N/A</v>
      </c>
      <c r="D109" s="4" t="e" cm="1">
        <f t="array" ref="D109">_xlfn.IFS(ExtraçãoDados!C109={"Direcção de Abastecimento"},REPLACE(ExtraçãoDados!C109="{Direcção de Abastecimento}",1,25,"DA"),ExtraçãoDados!C109={"COMISSÃO CULTURAL DE LMARINHA"},REPLACE(ExtraçãoDados!C109={"COMISSÃO CULTURAL DE LMARINHA"},1,28,"CCM"),ExtraçãoDados!C109={"DIRECÇÃO DE NAVIOS"},REPLACE(ExtraçãoDados!C109={"DIRECÇÃO DE NAVIOS"},1,28,"DN"),ExtraçãoDados!C109={"ESQUADRILHA SUBMARINOS"},REPLACE(ExtraçãoDados!C109={"ESQUADRILHA SUBMARINOS"},1,28,"ES"),ExtraçãoDados!C109={"COMISSÃO MARINHA"},REPLACE(ExtraçãoDados!C109={"COMISSÃO MARINHA"},1,28,"CCM"),ExtraçãoDados!C109={"COMISSÃO CULTURAL DE MARINHA"},REPLACE(ExtraçãoDados!C109={"COMISSÃO CULTURAL DE MARINHA"},1,28,"CCM"),ExtraçãoDados!C109={"CCM"},REPLACE(ExtraçãoDados!C109={"CCM"},1,28,"CCM"),ExtraçãoDados!C109={"DN"},REPLACE(ExtraçãoDados!C109={"DN"},1,28,"DN"),ExtraçãoDados!C109={"ES"},REPLACE(ExtraçãoDados!C109={"ES"},1,28,"ES"),ExtraçãoDados!C109={"DA"},REPLACE(ExtraçãoDados!C109={"DA"},1,28,"DA"),ExtraçãoDados!C109={"DE: ESQUADRILHA SUBMARINOS"},REPLACE(ExtraçãoDados!C109={"DE: ESQUADRILHA SUBMARINOS"},1,28,"ES"),ExtraçãoDados!C109={"DE: COMISSÃO CULTURAL DE LMARINHA"},REPLACE(ExtraçãoDados!C109={"DE: COMISSÃO CULTURAL DE LMARINHA"},1,28,"CCM"),ExtraçãoDados!C109={"ON"},REPLACE(ExtraçãoDados!C109={"ON"},1,28,"DN"),ExtraçãoDados!C109={"ESQ. SUBMARINOS"},REPLACE(ExtraçãoDados!C109={"ESQ. SUBMARINOS"},1,28,"ES"),ExtraçãoDados!C109={"☒ irecção de Abastecimento"},REPLACE(ExtraçãoDados!C109={"☒ irecção de Abastecimento"},1,28,"DA"),ExtraçãoDados!C109={"Direcã d Abtit ço e asecmeno"},REPLACE(ExtraçãoDados!C109={"Direcã d Abtit ço e asecmeno"},1,28,"DA"),ExtraçãoDados!C109={"Diecã d Abtit rço e asecmeno"},REPLACE(ExtraçãoDados!C109={"Diecã d Abtit rço e asecmeno"},1,28,"DA"),ISNUMBER(SEARCH("COMISSÃO",ExtraçãoDados!C109,1)),REPLACE(ExtraçãoDados!C109,1,29,"CCM"),ISNUMBER(SEARCH("DN/DIL/DRT1",ExtraçãoDados!C109,1)),REPLACE(ExtraçãoDados!C109,1,29,"DN"),ISNUMBER(SEARCH("DIRECÇAO DE NAVIOS",ExtraçãoDados!C109,1)),REPLACE(ExtraçãoDados!C109,1,29,"DN"),ISNUMBER(SEARCH("ESQUADRILHA SUBMARIN",ExtraçãoDados!C109,1)),REPLACE(ExtraçãoDados!C109,1,29,"ES"),ISNUMBER(SEARCH("DN",ExtraçãoDados!C109,1)),REPLACE(ExtraçãoDados!C109,1,29,"DN"),ISNUMBER(SEARCH("DIRECÇÃO",ExtraçãoDados!C109,1)),REPLACE(ExtraçãoDados!C109,1,29,"DN"),ISNUMBER(SEARCH("DIRECÇA0",ExtraçãoDados!C109,1)),REPLACE(ExtraçãoDados!C109,1,29,"DN"),ISNUMBER(SEARCH("DIRE",ExtraçãoDados!C109,1)),REPLACE(ExtraçãoDados!C109,1,29,"DN"),ISNUMBER(SEARCH("ESQUADRILHA",ExtraçãoDados!C109,1)),REPLACE(ExtraçãoDados!C109,1,29,"ES"),ISNUMBER(SEARCH("HOSPITAL DA MARINHA",ExtraçãoDados!C109,1)),REPLACE(ExtraçãoDados!C109,1,29,"HM"),ISNUMBER(SEARCH("HOSPITAL",ExtraçãoDados!C109,1)),REPLACE(ExtraçãoDados!C109,1,29,"HM"),ISNUMBER(SEARCH("HM",ExtraçãoDados!C109,1)),REPLACE(ExtraçãoDados!C109,1,29,"HM"),ISNUMBER(SEARCH("SECÇÃO DE APÓSITOS",ExtraçãoDados!C109,1)),REPLACE(ExtraçãoDados!C109,1,29,"HM"))</f>
        <v>#N/A</v>
      </c>
      <c r="E109" s="4" t="e" cm="1">
        <f t="array" ref="E109">_xlfn.IFS(LEN(ExtraçãoDados!B109)=7,YEAR(ExtraçãoDados!D109),LEN(ExtraçãoDados!B109)=10,RIGHT(ExtraçãoDados!B109,4),LEN(ExtraçãoDados!B109)=9,YEAR(ExtraçãoDados!D109),LEN(ExtraçãoDados!B109)=8,YEAR(ExtraçãoDados!D109),LEN(ExtraçãoDados!B109)&gt;7,YEAR(ExtraçãoDados!D109),LEN(ExtraçãoDados!B109)&gt;5,YEAR(ExtraçãoDados!D109),LEN(ExtraçãoDados!B109)&gt;4,YEAR(ExtraçãoDados!D109))</f>
        <v>#N/A</v>
      </c>
      <c r="F109" s="4">
        <f>ExtraçãoDados!E109</f>
        <v>0</v>
      </c>
    </row>
    <row r="110" spans="1:6" x14ac:dyDescent="0.25">
      <c r="A110" s="4">
        <f>ExtraçãoDados!A110</f>
        <v>0</v>
      </c>
      <c r="B110" s="4" t="str" cm="1">
        <f t="array" ref="B110">_xlfn.IFS(LEN(ExtraçãoDados!B110)=12,LEFT(ExtraçãoDados!B110,3),LEN(ExtraçãoDados!B110)=10,LEFT(ExtraçãoDados!B110,5),LEN(ExtraçãoDados!B110)&gt;19,0,LEN(ExtraçãoDados!B110)=9,LEFT(ExtraçãoDados!B110,4),LEN(ExtraçãoDados!B110)=6,LEFT(ExtraçãoDados!B110,3),LEN(ExtraçãoDados!B110)&lt;5,LEFT(ExtraçãoDados!B110,3),LEN(ExtraçãoDados!B110)=8,LEFT(ExtraçãoDados!B110,3),LEN(ExtraçãoDados!B110)=5,LEFT(ExtraçãoDados!B110,5),LEN(ExtraçãoDados!B110)=11,LEFT(ExtraçãoDados!B110,5),LEN(ExtraçãoDados!B110)=7,RIGHT(ExtraçãoDados!B110,6))</f>
        <v/>
      </c>
      <c r="C110" s="4" t="e" cm="1">
        <f t="array" ref="C110">_xlfn.IFS(LEN(B110)=1,"ERRO",LEN(B110)=2,_xlfn.CONCAT("000",B110),LEN(B110)=3,_xlfn.CONCAT("00",B110),LEN(B110)=4,_xlfn.CONCAT("0",B110),LEN(B110)=6,B110,LEN(B110)=7,B110,LEN(B110)=5,B110)</f>
        <v>#N/A</v>
      </c>
      <c r="D110" s="4" t="e" cm="1">
        <f t="array" ref="D110">_xlfn.IFS(ExtraçãoDados!C110={"Direcção de Abastecimento"},REPLACE(ExtraçãoDados!C110="{Direcção de Abastecimento}",1,25,"DA"),ExtraçãoDados!C110={"COMISSÃO CULTURAL DE LMARINHA"},REPLACE(ExtraçãoDados!C110={"COMISSÃO CULTURAL DE LMARINHA"},1,28,"CCM"),ExtraçãoDados!C110={"DIRECÇÃO DE NAVIOS"},REPLACE(ExtraçãoDados!C110={"DIRECÇÃO DE NAVIOS"},1,28,"DN"),ExtraçãoDados!C110={"ESQUADRILHA SUBMARINOS"},REPLACE(ExtraçãoDados!C110={"ESQUADRILHA SUBMARINOS"},1,28,"ES"),ExtraçãoDados!C110={"COMISSÃO MARINHA"},REPLACE(ExtraçãoDados!C110={"COMISSÃO MARINHA"},1,28,"CCM"),ExtraçãoDados!C110={"COMISSÃO CULTURAL DE MARINHA"},REPLACE(ExtraçãoDados!C110={"COMISSÃO CULTURAL DE MARINHA"},1,28,"CCM"),ExtraçãoDados!C110={"CCM"},REPLACE(ExtraçãoDados!C110={"CCM"},1,28,"CCM"),ExtraçãoDados!C110={"DN"},REPLACE(ExtraçãoDados!C110={"DN"},1,28,"DN"),ExtraçãoDados!C110={"ES"},REPLACE(ExtraçãoDados!C110={"ES"},1,28,"ES"),ExtraçãoDados!C110={"DA"},REPLACE(ExtraçãoDados!C110={"DA"},1,28,"DA"),ExtraçãoDados!C110={"DE: ESQUADRILHA SUBMARINOS"},REPLACE(ExtraçãoDados!C110={"DE: ESQUADRILHA SUBMARINOS"},1,28,"ES"),ExtraçãoDados!C110={"DE: COMISSÃO CULTURAL DE LMARINHA"},REPLACE(ExtraçãoDados!C110={"DE: COMISSÃO CULTURAL DE LMARINHA"},1,28,"CCM"),ExtraçãoDados!C110={"ON"},REPLACE(ExtraçãoDados!C110={"ON"},1,28,"DN"),ExtraçãoDados!C110={"ESQ. SUBMARINOS"},REPLACE(ExtraçãoDados!C110={"ESQ. SUBMARINOS"},1,28,"ES"),ExtraçãoDados!C110={"☒ irecção de Abastecimento"},REPLACE(ExtraçãoDados!C110={"☒ irecção de Abastecimento"},1,28,"DA"),ExtraçãoDados!C110={"Direcã d Abtit ço e asecmeno"},REPLACE(ExtraçãoDados!C110={"Direcã d Abtit ço e asecmeno"},1,28,"DA"),ExtraçãoDados!C110={"Diecã d Abtit rço e asecmeno"},REPLACE(ExtraçãoDados!C110={"Diecã d Abtit rço e asecmeno"},1,28,"DA"),ISNUMBER(SEARCH("COMISSÃO",ExtraçãoDados!C110,1)),REPLACE(ExtraçãoDados!C110,1,29,"CCM"),ISNUMBER(SEARCH("DN/DIL/DRT1",ExtraçãoDados!C110,1)),REPLACE(ExtraçãoDados!C110,1,29,"DN"),ISNUMBER(SEARCH("DIRECÇAO DE NAVIOS",ExtraçãoDados!C110,1)),REPLACE(ExtraçãoDados!C110,1,29,"DN"),ISNUMBER(SEARCH("ESQUADRILHA SUBMARIN",ExtraçãoDados!C110,1)),REPLACE(ExtraçãoDados!C110,1,29,"ES"),ISNUMBER(SEARCH("DN",ExtraçãoDados!C110,1)),REPLACE(ExtraçãoDados!C110,1,29,"DN"),ISNUMBER(SEARCH("DIRECÇÃO",ExtraçãoDados!C110,1)),REPLACE(ExtraçãoDados!C110,1,29,"DN"),ISNUMBER(SEARCH("DIRECÇA0",ExtraçãoDados!C110,1)),REPLACE(ExtraçãoDados!C110,1,29,"DN"),ISNUMBER(SEARCH("DIRE",ExtraçãoDados!C110,1)),REPLACE(ExtraçãoDados!C110,1,29,"DN"),ISNUMBER(SEARCH("ESQUADRILHA",ExtraçãoDados!C110,1)),REPLACE(ExtraçãoDados!C110,1,29,"ES"),ISNUMBER(SEARCH("HOSPITAL DA MARINHA",ExtraçãoDados!C110,1)),REPLACE(ExtraçãoDados!C110,1,29,"HM"),ISNUMBER(SEARCH("HOSPITAL",ExtraçãoDados!C110,1)),REPLACE(ExtraçãoDados!C110,1,29,"HM"),ISNUMBER(SEARCH("HM",ExtraçãoDados!C110,1)),REPLACE(ExtraçãoDados!C110,1,29,"HM"),ISNUMBER(SEARCH("SECÇÃO DE APÓSITOS",ExtraçãoDados!C110,1)),REPLACE(ExtraçãoDados!C110,1,29,"HM"))</f>
        <v>#N/A</v>
      </c>
      <c r="E110" s="4" t="e" cm="1">
        <f t="array" ref="E110">_xlfn.IFS(LEN(ExtraçãoDados!B110)=7,YEAR(ExtraçãoDados!D110),LEN(ExtraçãoDados!B110)=10,RIGHT(ExtraçãoDados!B110,4),LEN(ExtraçãoDados!B110)=9,YEAR(ExtraçãoDados!D110),LEN(ExtraçãoDados!B110)=8,YEAR(ExtraçãoDados!D110),LEN(ExtraçãoDados!B110)&gt;7,YEAR(ExtraçãoDados!D110),LEN(ExtraçãoDados!B110)&gt;5,YEAR(ExtraçãoDados!D110),LEN(ExtraçãoDados!B110)&gt;4,YEAR(ExtraçãoDados!D110))</f>
        <v>#N/A</v>
      </c>
      <c r="F110" s="4">
        <f>ExtraçãoDados!E110</f>
        <v>0</v>
      </c>
    </row>
    <row r="111" spans="1:6" x14ac:dyDescent="0.25">
      <c r="A111" s="4">
        <f>ExtraçãoDados!A111</f>
        <v>0</v>
      </c>
      <c r="B111" s="4" t="str" cm="1">
        <f t="array" ref="B111">_xlfn.IFS(LEN(ExtraçãoDados!B111)=12,LEFT(ExtraçãoDados!B111,3),LEN(ExtraçãoDados!B111)=10,LEFT(ExtraçãoDados!B111,5),LEN(ExtraçãoDados!B111)&gt;19,0,LEN(ExtraçãoDados!B111)=9,LEFT(ExtraçãoDados!B111,4),LEN(ExtraçãoDados!B111)=6,LEFT(ExtraçãoDados!B111,3),LEN(ExtraçãoDados!B111)&lt;5,LEFT(ExtraçãoDados!B111,3),LEN(ExtraçãoDados!B111)=8,LEFT(ExtraçãoDados!B111,3),LEN(ExtraçãoDados!B111)=5,LEFT(ExtraçãoDados!B111,5),LEN(ExtraçãoDados!B111)=11,LEFT(ExtraçãoDados!B111,5),LEN(ExtraçãoDados!B111)=7,RIGHT(ExtraçãoDados!B111,6))</f>
        <v/>
      </c>
      <c r="C111" s="4" t="e" cm="1">
        <f t="array" ref="C111">_xlfn.IFS(LEN(B111)=1,"ERRO",LEN(B111)=2,_xlfn.CONCAT("000",B111),LEN(B111)=3,_xlfn.CONCAT("00",B111),LEN(B111)=4,_xlfn.CONCAT("0",B111),LEN(B111)=6,B111,LEN(B111)=7,B111,LEN(B111)=5,B111)</f>
        <v>#N/A</v>
      </c>
      <c r="D111" s="4" t="e" cm="1">
        <f t="array" ref="D111">_xlfn.IFS(ExtraçãoDados!C111={"Direcção de Abastecimento"},REPLACE(ExtraçãoDados!C111="{Direcção de Abastecimento}",1,25,"DA"),ExtraçãoDados!C111={"COMISSÃO CULTURAL DE LMARINHA"},REPLACE(ExtraçãoDados!C111={"COMISSÃO CULTURAL DE LMARINHA"},1,28,"CCM"),ExtraçãoDados!C111={"DIRECÇÃO DE NAVIOS"},REPLACE(ExtraçãoDados!C111={"DIRECÇÃO DE NAVIOS"},1,28,"DN"),ExtraçãoDados!C111={"ESQUADRILHA SUBMARINOS"},REPLACE(ExtraçãoDados!C111={"ESQUADRILHA SUBMARINOS"},1,28,"ES"),ExtraçãoDados!C111={"COMISSÃO MARINHA"},REPLACE(ExtraçãoDados!C111={"COMISSÃO MARINHA"},1,28,"CCM"),ExtraçãoDados!C111={"COMISSÃO CULTURAL DE MARINHA"},REPLACE(ExtraçãoDados!C111={"COMISSÃO CULTURAL DE MARINHA"},1,28,"CCM"),ExtraçãoDados!C111={"CCM"},REPLACE(ExtraçãoDados!C111={"CCM"},1,28,"CCM"),ExtraçãoDados!C111={"DN"},REPLACE(ExtraçãoDados!C111={"DN"},1,28,"DN"),ExtraçãoDados!C111={"ES"},REPLACE(ExtraçãoDados!C111={"ES"},1,28,"ES"),ExtraçãoDados!C111={"DA"},REPLACE(ExtraçãoDados!C111={"DA"},1,28,"DA"),ExtraçãoDados!C111={"DE: ESQUADRILHA SUBMARINOS"},REPLACE(ExtraçãoDados!C111={"DE: ESQUADRILHA SUBMARINOS"},1,28,"ES"),ExtraçãoDados!C111={"DE: COMISSÃO CULTURAL DE LMARINHA"},REPLACE(ExtraçãoDados!C111={"DE: COMISSÃO CULTURAL DE LMARINHA"},1,28,"CCM"),ExtraçãoDados!C111={"ON"},REPLACE(ExtraçãoDados!C111={"ON"},1,28,"DN"),ExtraçãoDados!C111={"ESQ. SUBMARINOS"},REPLACE(ExtraçãoDados!C111={"ESQ. SUBMARINOS"},1,28,"ES"),ExtraçãoDados!C111={"☒ irecção de Abastecimento"},REPLACE(ExtraçãoDados!C111={"☒ irecção de Abastecimento"},1,28,"DA"),ExtraçãoDados!C111={"Direcã d Abtit ço e asecmeno"},REPLACE(ExtraçãoDados!C111={"Direcã d Abtit ço e asecmeno"},1,28,"DA"),ExtraçãoDados!C111={"Diecã d Abtit rço e asecmeno"},REPLACE(ExtraçãoDados!C111={"Diecã d Abtit rço e asecmeno"},1,28,"DA"),ISNUMBER(SEARCH("COMISSÃO",ExtraçãoDados!C111,1)),REPLACE(ExtraçãoDados!C111,1,29,"CCM"),ISNUMBER(SEARCH("DN/DIL/DRT1",ExtraçãoDados!C111,1)),REPLACE(ExtraçãoDados!C111,1,29,"DN"),ISNUMBER(SEARCH("DIRECÇAO DE NAVIOS",ExtraçãoDados!C111,1)),REPLACE(ExtraçãoDados!C111,1,29,"DN"),ISNUMBER(SEARCH("ESQUADRILHA SUBMARIN",ExtraçãoDados!C111,1)),REPLACE(ExtraçãoDados!C111,1,29,"ES"),ISNUMBER(SEARCH("DN",ExtraçãoDados!C111,1)),REPLACE(ExtraçãoDados!C111,1,29,"DN"),ISNUMBER(SEARCH("DIRECÇÃO",ExtraçãoDados!C111,1)),REPLACE(ExtraçãoDados!C111,1,29,"DN"),ISNUMBER(SEARCH("DIRECÇA0",ExtraçãoDados!C111,1)),REPLACE(ExtraçãoDados!C111,1,29,"DN"),ISNUMBER(SEARCH("DIRE",ExtraçãoDados!C111,1)),REPLACE(ExtraçãoDados!C111,1,29,"DN"),ISNUMBER(SEARCH("ESQUADRILHA",ExtraçãoDados!C111,1)),REPLACE(ExtraçãoDados!C111,1,29,"ES"),ISNUMBER(SEARCH("HOSPITAL DA MARINHA",ExtraçãoDados!C111,1)),REPLACE(ExtraçãoDados!C111,1,29,"HM"),ISNUMBER(SEARCH("HOSPITAL",ExtraçãoDados!C111,1)),REPLACE(ExtraçãoDados!C111,1,29,"HM"),ISNUMBER(SEARCH("HM",ExtraçãoDados!C111,1)),REPLACE(ExtraçãoDados!C111,1,29,"HM"),ISNUMBER(SEARCH("SECÇÃO DE APÓSITOS",ExtraçãoDados!C111,1)),REPLACE(ExtraçãoDados!C111,1,29,"HM"))</f>
        <v>#N/A</v>
      </c>
      <c r="E111" s="4" t="e" cm="1">
        <f t="array" ref="E111">_xlfn.IFS(LEN(ExtraçãoDados!B111)=7,YEAR(ExtraçãoDados!D111),LEN(ExtraçãoDados!B111)=10,RIGHT(ExtraçãoDados!B111,4),LEN(ExtraçãoDados!B111)=9,YEAR(ExtraçãoDados!D111),LEN(ExtraçãoDados!B111)=8,YEAR(ExtraçãoDados!D111),LEN(ExtraçãoDados!B111)&gt;7,YEAR(ExtraçãoDados!D111),LEN(ExtraçãoDados!B111)&gt;5,YEAR(ExtraçãoDados!D111),LEN(ExtraçãoDados!B111)&gt;4,YEAR(ExtraçãoDados!D111))</f>
        <v>#N/A</v>
      </c>
      <c r="F111" s="4">
        <f>ExtraçãoDados!E111</f>
        <v>0</v>
      </c>
    </row>
    <row r="112" spans="1:6" x14ac:dyDescent="0.25">
      <c r="A112" s="4">
        <f>ExtraçãoDados!A112</f>
        <v>0</v>
      </c>
      <c r="B112" s="4" t="str" cm="1">
        <f t="array" ref="B112">_xlfn.IFS(LEN(ExtraçãoDados!B112)=12,LEFT(ExtraçãoDados!B112,3),LEN(ExtraçãoDados!B112)=10,LEFT(ExtraçãoDados!B112,5),LEN(ExtraçãoDados!B112)&gt;19,0,LEN(ExtraçãoDados!B112)=9,LEFT(ExtraçãoDados!B112,4),LEN(ExtraçãoDados!B112)=6,LEFT(ExtraçãoDados!B112,3),LEN(ExtraçãoDados!B112)&lt;5,LEFT(ExtraçãoDados!B112,3),LEN(ExtraçãoDados!B112)=8,LEFT(ExtraçãoDados!B112,3),LEN(ExtraçãoDados!B112)=5,LEFT(ExtraçãoDados!B112,5),LEN(ExtraçãoDados!B112)=11,LEFT(ExtraçãoDados!B112,5),LEN(ExtraçãoDados!B112)=7,RIGHT(ExtraçãoDados!B112,6))</f>
        <v/>
      </c>
      <c r="C112" s="4" t="e" cm="1">
        <f t="array" ref="C112">_xlfn.IFS(LEN(B112)=1,"ERRO",LEN(B112)=2,_xlfn.CONCAT("000",B112),LEN(B112)=3,_xlfn.CONCAT("00",B112),LEN(B112)=4,_xlfn.CONCAT("0",B112),LEN(B112)=6,B112,LEN(B112)=7,B112,LEN(B112)=5,B112)</f>
        <v>#N/A</v>
      </c>
      <c r="D112" s="4" t="e" cm="1">
        <f t="array" ref="D112">_xlfn.IFS(ExtraçãoDados!C112={"Direcção de Abastecimento"},REPLACE(ExtraçãoDados!C112="{Direcção de Abastecimento}",1,25,"DA"),ExtraçãoDados!C112={"COMISSÃO CULTURAL DE LMARINHA"},REPLACE(ExtraçãoDados!C112={"COMISSÃO CULTURAL DE LMARINHA"},1,28,"CCM"),ExtraçãoDados!C112={"DIRECÇÃO DE NAVIOS"},REPLACE(ExtraçãoDados!C112={"DIRECÇÃO DE NAVIOS"},1,28,"DN"),ExtraçãoDados!C112={"ESQUADRILHA SUBMARINOS"},REPLACE(ExtraçãoDados!C112={"ESQUADRILHA SUBMARINOS"},1,28,"ES"),ExtraçãoDados!C112={"COMISSÃO MARINHA"},REPLACE(ExtraçãoDados!C112={"COMISSÃO MARINHA"},1,28,"CCM"),ExtraçãoDados!C112={"COMISSÃO CULTURAL DE MARINHA"},REPLACE(ExtraçãoDados!C112={"COMISSÃO CULTURAL DE MARINHA"},1,28,"CCM"),ExtraçãoDados!C112={"CCM"},REPLACE(ExtraçãoDados!C112={"CCM"},1,28,"CCM"),ExtraçãoDados!C112={"DN"},REPLACE(ExtraçãoDados!C112={"DN"},1,28,"DN"),ExtraçãoDados!C112={"ES"},REPLACE(ExtraçãoDados!C112={"ES"},1,28,"ES"),ExtraçãoDados!C112={"DA"},REPLACE(ExtraçãoDados!C112={"DA"},1,28,"DA"),ExtraçãoDados!C112={"DE: ESQUADRILHA SUBMARINOS"},REPLACE(ExtraçãoDados!C112={"DE: ESQUADRILHA SUBMARINOS"},1,28,"ES"),ExtraçãoDados!C112={"DE: COMISSÃO CULTURAL DE LMARINHA"},REPLACE(ExtraçãoDados!C112={"DE: COMISSÃO CULTURAL DE LMARINHA"},1,28,"CCM"),ExtraçãoDados!C112={"ON"},REPLACE(ExtraçãoDados!C112={"ON"},1,28,"DN"),ExtraçãoDados!C112={"ESQ. SUBMARINOS"},REPLACE(ExtraçãoDados!C112={"ESQ. SUBMARINOS"},1,28,"ES"),ExtraçãoDados!C112={"☒ irecção de Abastecimento"},REPLACE(ExtraçãoDados!C112={"☒ irecção de Abastecimento"},1,28,"DA"),ExtraçãoDados!C112={"Direcã d Abtit ço e asecmeno"},REPLACE(ExtraçãoDados!C112={"Direcã d Abtit ço e asecmeno"},1,28,"DA"),ExtraçãoDados!C112={"Diecã d Abtit rço e asecmeno"},REPLACE(ExtraçãoDados!C112={"Diecã d Abtit rço e asecmeno"},1,28,"DA"),ISNUMBER(SEARCH("COMISSÃO",ExtraçãoDados!C112,1)),REPLACE(ExtraçãoDados!C112,1,29,"CCM"),ISNUMBER(SEARCH("DN/DIL/DRT1",ExtraçãoDados!C112,1)),REPLACE(ExtraçãoDados!C112,1,29,"DN"),ISNUMBER(SEARCH("DIRECÇAO DE NAVIOS",ExtraçãoDados!C112,1)),REPLACE(ExtraçãoDados!C112,1,29,"DN"),ISNUMBER(SEARCH("ESQUADRILHA SUBMARIN",ExtraçãoDados!C112,1)),REPLACE(ExtraçãoDados!C112,1,29,"ES"),ISNUMBER(SEARCH("DN",ExtraçãoDados!C112,1)),REPLACE(ExtraçãoDados!C112,1,29,"DN"),ISNUMBER(SEARCH("DIRECÇÃO",ExtraçãoDados!C112,1)),REPLACE(ExtraçãoDados!C112,1,29,"DN"),ISNUMBER(SEARCH("DIRECÇA0",ExtraçãoDados!C112,1)),REPLACE(ExtraçãoDados!C112,1,29,"DN"),ISNUMBER(SEARCH("DIRE",ExtraçãoDados!C112,1)),REPLACE(ExtraçãoDados!C112,1,29,"DN"),ISNUMBER(SEARCH("ESQUADRILHA",ExtraçãoDados!C112,1)),REPLACE(ExtraçãoDados!C112,1,29,"ES"),ISNUMBER(SEARCH("HOSPITAL DA MARINHA",ExtraçãoDados!C112,1)),REPLACE(ExtraçãoDados!C112,1,29,"HM"),ISNUMBER(SEARCH("HOSPITAL",ExtraçãoDados!C112,1)),REPLACE(ExtraçãoDados!C112,1,29,"HM"),ISNUMBER(SEARCH("HM",ExtraçãoDados!C112,1)),REPLACE(ExtraçãoDados!C112,1,29,"HM"),ISNUMBER(SEARCH("SECÇÃO DE APÓSITOS",ExtraçãoDados!C112,1)),REPLACE(ExtraçãoDados!C112,1,29,"HM"))</f>
        <v>#N/A</v>
      </c>
      <c r="E112" s="4" t="e" cm="1">
        <f t="array" ref="E112">_xlfn.IFS(LEN(ExtraçãoDados!B112)=7,YEAR(ExtraçãoDados!D112),LEN(ExtraçãoDados!B112)=10,RIGHT(ExtraçãoDados!B112,4),LEN(ExtraçãoDados!B112)=9,YEAR(ExtraçãoDados!D112),LEN(ExtraçãoDados!B112)=8,YEAR(ExtraçãoDados!D112),LEN(ExtraçãoDados!B112)&gt;7,YEAR(ExtraçãoDados!D112),LEN(ExtraçãoDados!B112)&gt;5,YEAR(ExtraçãoDados!D112),LEN(ExtraçãoDados!B112)&gt;4,YEAR(ExtraçãoDados!D112))</f>
        <v>#N/A</v>
      </c>
      <c r="F112" s="4">
        <f>ExtraçãoDados!E112</f>
        <v>0</v>
      </c>
    </row>
    <row r="113" spans="1:6" x14ac:dyDescent="0.25">
      <c r="A113" s="4">
        <f>ExtraçãoDados!A113</f>
        <v>0</v>
      </c>
      <c r="B113" s="4" t="str" cm="1">
        <f t="array" ref="B113">_xlfn.IFS(LEN(ExtraçãoDados!B113)=12,LEFT(ExtraçãoDados!B113,3),LEN(ExtraçãoDados!B113)=10,LEFT(ExtraçãoDados!B113,5),LEN(ExtraçãoDados!B113)&gt;19,0,LEN(ExtraçãoDados!B113)=9,LEFT(ExtraçãoDados!B113,4),LEN(ExtraçãoDados!B113)=6,LEFT(ExtraçãoDados!B113,3),LEN(ExtraçãoDados!B113)&lt;5,LEFT(ExtraçãoDados!B113,3),LEN(ExtraçãoDados!B113)=8,LEFT(ExtraçãoDados!B113,3),LEN(ExtraçãoDados!B113)=5,LEFT(ExtraçãoDados!B113,5),LEN(ExtraçãoDados!B113)=11,LEFT(ExtraçãoDados!B113,5),LEN(ExtraçãoDados!B113)=7,RIGHT(ExtraçãoDados!B113,6))</f>
        <v/>
      </c>
      <c r="C113" s="4" t="e" cm="1">
        <f t="array" ref="C113">_xlfn.IFS(LEN(B113)=1,"ERRO",LEN(B113)=2,_xlfn.CONCAT("000",B113),LEN(B113)=3,_xlfn.CONCAT("00",B113),LEN(B113)=4,_xlfn.CONCAT("0",B113),LEN(B113)=6,B113,LEN(B113)=7,B113,LEN(B113)=5,B113)</f>
        <v>#N/A</v>
      </c>
      <c r="D113" s="4" t="e" cm="1">
        <f t="array" ref="D113">_xlfn.IFS(ExtraçãoDados!C113={"Direcção de Abastecimento"},REPLACE(ExtraçãoDados!C113="{Direcção de Abastecimento}",1,25,"DA"),ExtraçãoDados!C113={"COMISSÃO CULTURAL DE LMARINHA"},REPLACE(ExtraçãoDados!C113={"COMISSÃO CULTURAL DE LMARINHA"},1,28,"CCM"),ExtraçãoDados!C113={"DIRECÇÃO DE NAVIOS"},REPLACE(ExtraçãoDados!C113={"DIRECÇÃO DE NAVIOS"},1,28,"DN"),ExtraçãoDados!C113={"ESQUADRILHA SUBMARINOS"},REPLACE(ExtraçãoDados!C113={"ESQUADRILHA SUBMARINOS"},1,28,"ES"),ExtraçãoDados!C113={"COMISSÃO MARINHA"},REPLACE(ExtraçãoDados!C113={"COMISSÃO MARINHA"},1,28,"CCM"),ExtraçãoDados!C113={"COMISSÃO CULTURAL DE MARINHA"},REPLACE(ExtraçãoDados!C113={"COMISSÃO CULTURAL DE MARINHA"},1,28,"CCM"),ExtraçãoDados!C113={"CCM"},REPLACE(ExtraçãoDados!C113={"CCM"},1,28,"CCM"),ExtraçãoDados!C113={"DN"},REPLACE(ExtraçãoDados!C113={"DN"},1,28,"DN"),ExtraçãoDados!C113={"ES"},REPLACE(ExtraçãoDados!C113={"ES"},1,28,"ES"),ExtraçãoDados!C113={"DA"},REPLACE(ExtraçãoDados!C113={"DA"},1,28,"DA"),ExtraçãoDados!C113={"DE: ESQUADRILHA SUBMARINOS"},REPLACE(ExtraçãoDados!C113={"DE: ESQUADRILHA SUBMARINOS"},1,28,"ES"),ExtraçãoDados!C113={"DE: COMISSÃO CULTURAL DE LMARINHA"},REPLACE(ExtraçãoDados!C113={"DE: COMISSÃO CULTURAL DE LMARINHA"},1,28,"CCM"),ExtraçãoDados!C113={"ON"},REPLACE(ExtraçãoDados!C113={"ON"},1,28,"DN"),ExtraçãoDados!C113={"ESQ. SUBMARINOS"},REPLACE(ExtraçãoDados!C113={"ESQ. SUBMARINOS"},1,28,"ES"),ExtraçãoDados!C113={"☒ irecção de Abastecimento"},REPLACE(ExtraçãoDados!C113={"☒ irecção de Abastecimento"},1,28,"DA"),ExtraçãoDados!C113={"Direcã d Abtit ço e asecmeno"},REPLACE(ExtraçãoDados!C113={"Direcã d Abtit ço e asecmeno"},1,28,"DA"),ExtraçãoDados!C113={"Diecã d Abtit rço e asecmeno"},REPLACE(ExtraçãoDados!C113={"Diecã d Abtit rço e asecmeno"},1,28,"DA"),ISNUMBER(SEARCH("COMISSÃO",ExtraçãoDados!C113,1)),REPLACE(ExtraçãoDados!C113,1,29,"CCM"),ISNUMBER(SEARCH("DN/DIL/DRT1",ExtraçãoDados!C113,1)),REPLACE(ExtraçãoDados!C113,1,29,"DN"),ISNUMBER(SEARCH("DIRECÇAO DE NAVIOS",ExtraçãoDados!C113,1)),REPLACE(ExtraçãoDados!C113,1,29,"DN"),ISNUMBER(SEARCH("ESQUADRILHA SUBMARIN",ExtraçãoDados!C113,1)),REPLACE(ExtraçãoDados!C113,1,29,"ES"),ISNUMBER(SEARCH("DN",ExtraçãoDados!C113,1)),REPLACE(ExtraçãoDados!C113,1,29,"DN"),ISNUMBER(SEARCH("DIRECÇÃO",ExtraçãoDados!C113,1)),REPLACE(ExtraçãoDados!C113,1,29,"DN"),ISNUMBER(SEARCH("DIRECÇA0",ExtraçãoDados!C113,1)),REPLACE(ExtraçãoDados!C113,1,29,"DN"),ISNUMBER(SEARCH("DIRE",ExtraçãoDados!C113,1)),REPLACE(ExtraçãoDados!C113,1,29,"DN"),ISNUMBER(SEARCH("ESQUADRILHA",ExtraçãoDados!C113,1)),REPLACE(ExtraçãoDados!C113,1,29,"ES"),ISNUMBER(SEARCH("HOSPITAL DA MARINHA",ExtraçãoDados!C113,1)),REPLACE(ExtraçãoDados!C113,1,29,"HM"),ISNUMBER(SEARCH("HOSPITAL",ExtraçãoDados!C113,1)),REPLACE(ExtraçãoDados!C113,1,29,"HM"),ISNUMBER(SEARCH("HM",ExtraçãoDados!C113,1)),REPLACE(ExtraçãoDados!C113,1,29,"HM"),ISNUMBER(SEARCH("SECÇÃO DE APÓSITOS",ExtraçãoDados!C113,1)),REPLACE(ExtraçãoDados!C113,1,29,"HM"))</f>
        <v>#N/A</v>
      </c>
      <c r="E113" s="4" t="e" cm="1">
        <f t="array" ref="E113">_xlfn.IFS(LEN(ExtraçãoDados!B113)=7,YEAR(ExtraçãoDados!D113),LEN(ExtraçãoDados!B113)=10,RIGHT(ExtraçãoDados!B113,4),LEN(ExtraçãoDados!B113)=9,YEAR(ExtraçãoDados!D113),LEN(ExtraçãoDados!B113)=8,YEAR(ExtraçãoDados!D113),LEN(ExtraçãoDados!B113)&gt;7,YEAR(ExtraçãoDados!D113),LEN(ExtraçãoDados!B113)&gt;5,YEAR(ExtraçãoDados!D113),LEN(ExtraçãoDados!B113)&gt;4,YEAR(ExtraçãoDados!D113))</f>
        <v>#N/A</v>
      </c>
      <c r="F113" s="4">
        <f>ExtraçãoDados!E113</f>
        <v>0</v>
      </c>
    </row>
    <row r="114" spans="1:6" x14ac:dyDescent="0.25">
      <c r="A114" s="4">
        <f>ExtraçãoDados!A114</f>
        <v>0</v>
      </c>
      <c r="B114" s="4" t="str" cm="1">
        <f t="array" ref="B114">_xlfn.IFS(LEN(ExtraçãoDados!B114)=12,LEFT(ExtraçãoDados!B114,3),LEN(ExtraçãoDados!B114)=10,LEFT(ExtraçãoDados!B114,5),LEN(ExtraçãoDados!B114)&gt;19,0,LEN(ExtraçãoDados!B114)=9,LEFT(ExtraçãoDados!B114,4),LEN(ExtraçãoDados!B114)=6,LEFT(ExtraçãoDados!B114,3),LEN(ExtraçãoDados!B114)&lt;5,LEFT(ExtraçãoDados!B114,3),LEN(ExtraçãoDados!B114)=8,LEFT(ExtraçãoDados!B114,3),LEN(ExtraçãoDados!B114)=5,LEFT(ExtraçãoDados!B114,5),LEN(ExtraçãoDados!B114)=11,LEFT(ExtraçãoDados!B114,5),LEN(ExtraçãoDados!B114)=7,RIGHT(ExtraçãoDados!B114,6))</f>
        <v/>
      </c>
      <c r="C114" s="4" t="e" cm="1">
        <f t="array" ref="C114">_xlfn.IFS(LEN(B114)=1,"ERRO",LEN(B114)=2,_xlfn.CONCAT("000",B114),LEN(B114)=3,_xlfn.CONCAT("00",B114),LEN(B114)=4,_xlfn.CONCAT("0",B114),LEN(B114)=6,B114,LEN(B114)=7,B114,LEN(B114)=5,B114)</f>
        <v>#N/A</v>
      </c>
      <c r="D114" s="4" t="e" cm="1">
        <f t="array" ref="D114">_xlfn.IFS(ExtraçãoDados!C114={"Direcção de Abastecimento"},REPLACE(ExtraçãoDados!C114="{Direcção de Abastecimento}",1,25,"DA"),ExtraçãoDados!C114={"COMISSÃO CULTURAL DE LMARINHA"},REPLACE(ExtraçãoDados!C114={"COMISSÃO CULTURAL DE LMARINHA"},1,28,"CCM"),ExtraçãoDados!C114={"DIRECÇÃO DE NAVIOS"},REPLACE(ExtraçãoDados!C114={"DIRECÇÃO DE NAVIOS"},1,28,"DN"),ExtraçãoDados!C114={"ESQUADRILHA SUBMARINOS"},REPLACE(ExtraçãoDados!C114={"ESQUADRILHA SUBMARINOS"},1,28,"ES"),ExtraçãoDados!C114={"COMISSÃO MARINHA"},REPLACE(ExtraçãoDados!C114={"COMISSÃO MARINHA"},1,28,"CCM"),ExtraçãoDados!C114={"COMISSÃO CULTURAL DE MARINHA"},REPLACE(ExtraçãoDados!C114={"COMISSÃO CULTURAL DE MARINHA"},1,28,"CCM"),ExtraçãoDados!C114={"CCM"},REPLACE(ExtraçãoDados!C114={"CCM"},1,28,"CCM"),ExtraçãoDados!C114={"DN"},REPLACE(ExtraçãoDados!C114={"DN"},1,28,"DN"),ExtraçãoDados!C114={"ES"},REPLACE(ExtraçãoDados!C114={"ES"},1,28,"ES"),ExtraçãoDados!C114={"DA"},REPLACE(ExtraçãoDados!C114={"DA"},1,28,"DA"),ExtraçãoDados!C114={"DE: ESQUADRILHA SUBMARINOS"},REPLACE(ExtraçãoDados!C114={"DE: ESQUADRILHA SUBMARINOS"},1,28,"ES"),ExtraçãoDados!C114={"DE: COMISSÃO CULTURAL DE LMARINHA"},REPLACE(ExtraçãoDados!C114={"DE: COMISSÃO CULTURAL DE LMARINHA"},1,28,"CCM"),ExtraçãoDados!C114={"ON"},REPLACE(ExtraçãoDados!C114={"ON"},1,28,"DN"),ExtraçãoDados!C114={"ESQ. SUBMARINOS"},REPLACE(ExtraçãoDados!C114={"ESQ. SUBMARINOS"},1,28,"ES"),ExtraçãoDados!C114={"☒ irecção de Abastecimento"},REPLACE(ExtraçãoDados!C114={"☒ irecção de Abastecimento"},1,28,"DA"),ExtraçãoDados!C114={"Direcã d Abtit ço e asecmeno"},REPLACE(ExtraçãoDados!C114={"Direcã d Abtit ço e asecmeno"},1,28,"DA"),ExtraçãoDados!C114={"Diecã d Abtit rço e asecmeno"},REPLACE(ExtraçãoDados!C114={"Diecã d Abtit rço e asecmeno"},1,28,"DA"),ISNUMBER(SEARCH("COMISSÃO",ExtraçãoDados!C114,1)),REPLACE(ExtraçãoDados!C114,1,29,"CCM"),ISNUMBER(SEARCH("DN/DIL/DRT1",ExtraçãoDados!C114,1)),REPLACE(ExtraçãoDados!C114,1,29,"DN"),ISNUMBER(SEARCH("DIRECÇAO DE NAVIOS",ExtraçãoDados!C114,1)),REPLACE(ExtraçãoDados!C114,1,29,"DN"),ISNUMBER(SEARCH("ESQUADRILHA SUBMARIN",ExtraçãoDados!C114,1)),REPLACE(ExtraçãoDados!C114,1,29,"ES"),ISNUMBER(SEARCH("DN",ExtraçãoDados!C114,1)),REPLACE(ExtraçãoDados!C114,1,29,"DN"),ISNUMBER(SEARCH("DIRECÇÃO",ExtraçãoDados!C114,1)),REPLACE(ExtraçãoDados!C114,1,29,"DN"),ISNUMBER(SEARCH("DIRECÇA0",ExtraçãoDados!C114,1)),REPLACE(ExtraçãoDados!C114,1,29,"DN"),ISNUMBER(SEARCH("DIRE",ExtraçãoDados!C114,1)),REPLACE(ExtraçãoDados!C114,1,29,"DN"),ISNUMBER(SEARCH("ESQUADRILHA",ExtraçãoDados!C114,1)),REPLACE(ExtraçãoDados!C114,1,29,"ES"),ISNUMBER(SEARCH("HOSPITAL DA MARINHA",ExtraçãoDados!C114,1)),REPLACE(ExtraçãoDados!C114,1,29,"HM"),ISNUMBER(SEARCH("HOSPITAL",ExtraçãoDados!C114,1)),REPLACE(ExtraçãoDados!C114,1,29,"HM"),ISNUMBER(SEARCH("HM",ExtraçãoDados!C114,1)),REPLACE(ExtraçãoDados!C114,1,29,"HM"),ISNUMBER(SEARCH("SECÇÃO DE APÓSITOS",ExtraçãoDados!C114,1)),REPLACE(ExtraçãoDados!C114,1,29,"HM"))</f>
        <v>#N/A</v>
      </c>
      <c r="E114" s="4" t="e" cm="1">
        <f t="array" ref="E114">_xlfn.IFS(LEN(ExtraçãoDados!B114)=7,YEAR(ExtraçãoDados!D114),LEN(ExtraçãoDados!B114)=10,RIGHT(ExtraçãoDados!B114,4),LEN(ExtraçãoDados!B114)=9,YEAR(ExtraçãoDados!D114),LEN(ExtraçãoDados!B114)=8,YEAR(ExtraçãoDados!D114),LEN(ExtraçãoDados!B114)&gt;7,YEAR(ExtraçãoDados!D114),LEN(ExtraçãoDados!B114)&gt;5,YEAR(ExtraçãoDados!D114),LEN(ExtraçãoDados!B114)&gt;4,YEAR(ExtraçãoDados!D114))</f>
        <v>#N/A</v>
      </c>
      <c r="F114" s="4">
        <f>ExtraçãoDados!E114</f>
        <v>0</v>
      </c>
    </row>
    <row r="115" spans="1:6" x14ac:dyDescent="0.25">
      <c r="A115" s="4">
        <f>ExtraçãoDados!A115</f>
        <v>0</v>
      </c>
      <c r="B115" s="4" t="str" cm="1">
        <f t="array" ref="B115">_xlfn.IFS(LEN(ExtraçãoDados!B115)=12,LEFT(ExtraçãoDados!B115,3),LEN(ExtraçãoDados!B115)=10,LEFT(ExtraçãoDados!B115,5),LEN(ExtraçãoDados!B115)&gt;19,0,LEN(ExtraçãoDados!B115)=9,LEFT(ExtraçãoDados!B115,4),LEN(ExtraçãoDados!B115)=6,LEFT(ExtraçãoDados!B115,3),LEN(ExtraçãoDados!B115)&lt;5,LEFT(ExtraçãoDados!B115,3),LEN(ExtraçãoDados!B115)=8,LEFT(ExtraçãoDados!B115,3),LEN(ExtraçãoDados!B115)=5,LEFT(ExtraçãoDados!B115,5),LEN(ExtraçãoDados!B115)=11,LEFT(ExtraçãoDados!B115,5),LEN(ExtraçãoDados!B115)=7,RIGHT(ExtraçãoDados!B115,6))</f>
        <v/>
      </c>
      <c r="C115" s="4" t="e" cm="1">
        <f t="array" ref="C115">_xlfn.IFS(LEN(B115)=1,"ERRO",LEN(B115)=2,_xlfn.CONCAT("000",B115),LEN(B115)=3,_xlfn.CONCAT("00",B115),LEN(B115)=4,_xlfn.CONCAT("0",B115),LEN(B115)=6,B115,LEN(B115)=7,B115,LEN(B115)=5,B115)</f>
        <v>#N/A</v>
      </c>
      <c r="D115" s="4" t="e" cm="1">
        <f t="array" ref="D115">_xlfn.IFS(ExtraçãoDados!C115={"Direcção de Abastecimento"},REPLACE(ExtraçãoDados!C115="{Direcção de Abastecimento}",1,25,"DA"),ExtraçãoDados!C115={"COMISSÃO CULTURAL DE LMARINHA"},REPLACE(ExtraçãoDados!C115={"COMISSÃO CULTURAL DE LMARINHA"},1,28,"CCM"),ExtraçãoDados!C115={"DIRECÇÃO DE NAVIOS"},REPLACE(ExtraçãoDados!C115={"DIRECÇÃO DE NAVIOS"},1,28,"DN"),ExtraçãoDados!C115={"ESQUADRILHA SUBMARINOS"},REPLACE(ExtraçãoDados!C115={"ESQUADRILHA SUBMARINOS"},1,28,"ES"),ExtraçãoDados!C115={"COMISSÃO MARINHA"},REPLACE(ExtraçãoDados!C115={"COMISSÃO MARINHA"},1,28,"CCM"),ExtraçãoDados!C115={"COMISSÃO CULTURAL DE MARINHA"},REPLACE(ExtraçãoDados!C115={"COMISSÃO CULTURAL DE MARINHA"},1,28,"CCM"),ExtraçãoDados!C115={"CCM"},REPLACE(ExtraçãoDados!C115={"CCM"},1,28,"CCM"),ExtraçãoDados!C115={"DN"},REPLACE(ExtraçãoDados!C115={"DN"},1,28,"DN"),ExtraçãoDados!C115={"ES"},REPLACE(ExtraçãoDados!C115={"ES"},1,28,"ES"),ExtraçãoDados!C115={"DA"},REPLACE(ExtraçãoDados!C115={"DA"},1,28,"DA"),ExtraçãoDados!C115={"DE: ESQUADRILHA SUBMARINOS"},REPLACE(ExtraçãoDados!C115={"DE: ESQUADRILHA SUBMARINOS"},1,28,"ES"),ExtraçãoDados!C115={"DE: COMISSÃO CULTURAL DE LMARINHA"},REPLACE(ExtraçãoDados!C115={"DE: COMISSÃO CULTURAL DE LMARINHA"},1,28,"CCM"),ExtraçãoDados!C115={"ON"},REPLACE(ExtraçãoDados!C115={"ON"},1,28,"DN"),ExtraçãoDados!C115={"ESQ. SUBMARINOS"},REPLACE(ExtraçãoDados!C115={"ESQ. SUBMARINOS"},1,28,"ES"),ExtraçãoDados!C115={"☒ irecção de Abastecimento"},REPLACE(ExtraçãoDados!C115={"☒ irecção de Abastecimento"},1,28,"DA"),ExtraçãoDados!C115={"Direcã d Abtit ço e asecmeno"},REPLACE(ExtraçãoDados!C115={"Direcã d Abtit ço e asecmeno"},1,28,"DA"),ExtraçãoDados!C115={"Diecã d Abtit rço e asecmeno"},REPLACE(ExtraçãoDados!C115={"Diecã d Abtit rço e asecmeno"},1,28,"DA"),ISNUMBER(SEARCH("COMISSÃO",ExtraçãoDados!C115,1)),REPLACE(ExtraçãoDados!C115,1,29,"CCM"),ISNUMBER(SEARCH("DN/DIL/DRT1",ExtraçãoDados!C115,1)),REPLACE(ExtraçãoDados!C115,1,29,"DN"),ISNUMBER(SEARCH("DIRECÇAO DE NAVIOS",ExtraçãoDados!C115,1)),REPLACE(ExtraçãoDados!C115,1,29,"DN"),ISNUMBER(SEARCH("ESQUADRILHA SUBMARIN",ExtraçãoDados!C115,1)),REPLACE(ExtraçãoDados!C115,1,29,"ES"),ISNUMBER(SEARCH("DN",ExtraçãoDados!C115,1)),REPLACE(ExtraçãoDados!C115,1,29,"DN"),ISNUMBER(SEARCH("DIRECÇÃO",ExtraçãoDados!C115,1)),REPLACE(ExtraçãoDados!C115,1,29,"DN"),ISNUMBER(SEARCH("DIRECÇA0",ExtraçãoDados!C115,1)),REPLACE(ExtraçãoDados!C115,1,29,"DN"),ISNUMBER(SEARCH("DIRE",ExtraçãoDados!C115,1)),REPLACE(ExtraçãoDados!C115,1,29,"DN"),ISNUMBER(SEARCH("ESQUADRILHA",ExtraçãoDados!C115,1)),REPLACE(ExtraçãoDados!C115,1,29,"ES"),ISNUMBER(SEARCH("HOSPITAL DA MARINHA",ExtraçãoDados!C115,1)),REPLACE(ExtraçãoDados!C115,1,29,"HM"),ISNUMBER(SEARCH("HOSPITAL",ExtraçãoDados!C115,1)),REPLACE(ExtraçãoDados!C115,1,29,"HM"),ISNUMBER(SEARCH("HM",ExtraçãoDados!C115,1)),REPLACE(ExtraçãoDados!C115,1,29,"HM"),ISNUMBER(SEARCH("SECÇÃO DE APÓSITOS",ExtraçãoDados!C115,1)),REPLACE(ExtraçãoDados!C115,1,29,"HM"))</f>
        <v>#N/A</v>
      </c>
      <c r="E115" s="4" t="e" cm="1">
        <f t="array" ref="E115">_xlfn.IFS(LEN(ExtraçãoDados!B115)=7,YEAR(ExtraçãoDados!D115),LEN(ExtraçãoDados!B115)=10,RIGHT(ExtraçãoDados!B115,4),LEN(ExtraçãoDados!B115)=9,YEAR(ExtraçãoDados!D115),LEN(ExtraçãoDados!B115)=8,YEAR(ExtraçãoDados!D115),LEN(ExtraçãoDados!B115)&gt;7,YEAR(ExtraçãoDados!D115),LEN(ExtraçãoDados!B115)&gt;5,YEAR(ExtraçãoDados!D115),LEN(ExtraçãoDados!B115)&gt;4,YEAR(ExtraçãoDados!D115))</f>
        <v>#N/A</v>
      </c>
      <c r="F115" s="4">
        <f>ExtraçãoDados!E115</f>
        <v>0</v>
      </c>
    </row>
    <row r="116" spans="1:6" x14ac:dyDescent="0.25">
      <c r="A116" s="4">
        <f>ExtraçãoDados!A116</f>
        <v>0</v>
      </c>
      <c r="B116" s="4" t="str" cm="1">
        <f t="array" ref="B116">_xlfn.IFS(LEN(ExtraçãoDados!B116)=12,LEFT(ExtraçãoDados!B116,3),LEN(ExtraçãoDados!B116)=10,LEFT(ExtraçãoDados!B116,5),LEN(ExtraçãoDados!B116)&gt;19,0,LEN(ExtraçãoDados!B116)=9,LEFT(ExtraçãoDados!B116,4),LEN(ExtraçãoDados!B116)=6,LEFT(ExtraçãoDados!B116,3),LEN(ExtraçãoDados!B116)&lt;5,LEFT(ExtraçãoDados!B116,3),LEN(ExtraçãoDados!B116)=8,LEFT(ExtraçãoDados!B116,3),LEN(ExtraçãoDados!B116)=5,LEFT(ExtraçãoDados!B116,5),LEN(ExtraçãoDados!B116)=11,LEFT(ExtraçãoDados!B116,5),LEN(ExtraçãoDados!B116)=7,RIGHT(ExtraçãoDados!B116,6))</f>
        <v/>
      </c>
      <c r="C116" s="4" t="e" cm="1">
        <f t="array" ref="C116">_xlfn.IFS(LEN(B116)=1,"ERRO",LEN(B116)=2,_xlfn.CONCAT("000",B116),LEN(B116)=3,_xlfn.CONCAT("00",B116),LEN(B116)=4,_xlfn.CONCAT("0",B116),LEN(B116)=6,B116,LEN(B116)=7,B116,LEN(B116)=5,B116)</f>
        <v>#N/A</v>
      </c>
      <c r="D116" s="4" t="e" cm="1">
        <f t="array" ref="D116">_xlfn.IFS(ExtraçãoDados!C116={"Direcção de Abastecimento"},REPLACE(ExtraçãoDados!C116="{Direcção de Abastecimento}",1,25,"DA"),ExtraçãoDados!C116={"COMISSÃO CULTURAL DE LMARINHA"},REPLACE(ExtraçãoDados!C116={"COMISSÃO CULTURAL DE LMARINHA"},1,28,"CCM"),ExtraçãoDados!C116={"DIRECÇÃO DE NAVIOS"},REPLACE(ExtraçãoDados!C116={"DIRECÇÃO DE NAVIOS"},1,28,"DN"),ExtraçãoDados!C116={"ESQUADRILHA SUBMARINOS"},REPLACE(ExtraçãoDados!C116={"ESQUADRILHA SUBMARINOS"},1,28,"ES"),ExtraçãoDados!C116={"COMISSÃO MARINHA"},REPLACE(ExtraçãoDados!C116={"COMISSÃO MARINHA"},1,28,"CCM"),ExtraçãoDados!C116={"COMISSÃO CULTURAL DE MARINHA"},REPLACE(ExtraçãoDados!C116={"COMISSÃO CULTURAL DE MARINHA"},1,28,"CCM"),ExtraçãoDados!C116={"CCM"},REPLACE(ExtraçãoDados!C116={"CCM"},1,28,"CCM"),ExtraçãoDados!C116={"DN"},REPLACE(ExtraçãoDados!C116={"DN"},1,28,"DN"),ExtraçãoDados!C116={"ES"},REPLACE(ExtraçãoDados!C116={"ES"},1,28,"ES"),ExtraçãoDados!C116={"DA"},REPLACE(ExtraçãoDados!C116={"DA"},1,28,"DA"),ExtraçãoDados!C116={"DE: ESQUADRILHA SUBMARINOS"},REPLACE(ExtraçãoDados!C116={"DE: ESQUADRILHA SUBMARINOS"},1,28,"ES"),ExtraçãoDados!C116={"DE: COMISSÃO CULTURAL DE LMARINHA"},REPLACE(ExtraçãoDados!C116={"DE: COMISSÃO CULTURAL DE LMARINHA"},1,28,"CCM"),ExtraçãoDados!C116={"ON"},REPLACE(ExtraçãoDados!C116={"ON"},1,28,"DN"),ExtraçãoDados!C116={"ESQ. SUBMARINOS"},REPLACE(ExtraçãoDados!C116={"ESQ. SUBMARINOS"},1,28,"ES"),ExtraçãoDados!C116={"☒ irecção de Abastecimento"},REPLACE(ExtraçãoDados!C116={"☒ irecção de Abastecimento"},1,28,"DA"),ExtraçãoDados!C116={"Direcã d Abtit ço e asecmeno"},REPLACE(ExtraçãoDados!C116={"Direcã d Abtit ço e asecmeno"},1,28,"DA"),ExtraçãoDados!C116={"Diecã d Abtit rço e asecmeno"},REPLACE(ExtraçãoDados!C116={"Diecã d Abtit rço e asecmeno"},1,28,"DA"),ISNUMBER(SEARCH("COMISSÃO",ExtraçãoDados!C116,1)),REPLACE(ExtraçãoDados!C116,1,29,"CCM"),ISNUMBER(SEARCH("DN/DIL/DRT1",ExtraçãoDados!C116,1)),REPLACE(ExtraçãoDados!C116,1,29,"DN"),ISNUMBER(SEARCH("DIRECÇAO DE NAVIOS",ExtraçãoDados!C116,1)),REPLACE(ExtraçãoDados!C116,1,29,"DN"),ISNUMBER(SEARCH("ESQUADRILHA SUBMARIN",ExtraçãoDados!C116,1)),REPLACE(ExtraçãoDados!C116,1,29,"ES"),ISNUMBER(SEARCH("DN",ExtraçãoDados!C116,1)),REPLACE(ExtraçãoDados!C116,1,29,"DN"),ISNUMBER(SEARCH("DIRECÇÃO",ExtraçãoDados!C116,1)),REPLACE(ExtraçãoDados!C116,1,29,"DN"),ISNUMBER(SEARCH("DIRECÇA0",ExtraçãoDados!C116,1)),REPLACE(ExtraçãoDados!C116,1,29,"DN"),ISNUMBER(SEARCH("DIRE",ExtraçãoDados!C116,1)),REPLACE(ExtraçãoDados!C116,1,29,"DN"),ISNUMBER(SEARCH("ESQUADRILHA",ExtraçãoDados!C116,1)),REPLACE(ExtraçãoDados!C116,1,29,"ES"),ISNUMBER(SEARCH("HOSPITAL DA MARINHA",ExtraçãoDados!C116,1)),REPLACE(ExtraçãoDados!C116,1,29,"HM"),ISNUMBER(SEARCH("HOSPITAL",ExtraçãoDados!C116,1)),REPLACE(ExtraçãoDados!C116,1,29,"HM"),ISNUMBER(SEARCH("HM",ExtraçãoDados!C116,1)),REPLACE(ExtraçãoDados!C116,1,29,"HM"),ISNUMBER(SEARCH("SECÇÃO DE APÓSITOS",ExtraçãoDados!C116,1)),REPLACE(ExtraçãoDados!C116,1,29,"HM"))</f>
        <v>#N/A</v>
      </c>
      <c r="E116" s="4" t="e" cm="1">
        <f t="array" ref="E116">_xlfn.IFS(LEN(ExtraçãoDados!B116)=7,YEAR(ExtraçãoDados!D116),LEN(ExtraçãoDados!B116)=10,RIGHT(ExtraçãoDados!B116,4),LEN(ExtraçãoDados!B116)=9,YEAR(ExtraçãoDados!D116),LEN(ExtraçãoDados!B116)=8,YEAR(ExtraçãoDados!D116),LEN(ExtraçãoDados!B116)&gt;7,YEAR(ExtraçãoDados!D116),LEN(ExtraçãoDados!B116)&gt;5,YEAR(ExtraçãoDados!D116),LEN(ExtraçãoDados!B116)&gt;4,YEAR(ExtraçãoDados!D116))</f>
        <v>#N/A</v>
      </c>
      <c r="F116" s="4">
        <f>ExtraçãoDados!E116</f>
        <v>0</v>
      </c>
    </row>
    <row r="117" spans="1:6" x14ac:dyDescent="0.25">
      <c r="A117" s="4">
        <f>ExtraçãoDados!A117</f>
        <v>0</v>
      </c>
      <c r="B117" s="4" t="str" cm="1">
        <f t="array" ref="B117">_xlfn.IFS(LEN(ExtraçãoDados!B117)=12,LEFT(ExtraçãoDados!B117,3),LEN(ExtraçãoDados!B117)=10,LEFT(ExtraçãoDados!B117,5),LEN(ExtraçãoDados!B117)&gt;19,0,LEN(ExtraçãoDados!B117)=9,LEFT(ExtraçãoDados!B117,4),LEN(ExtraçãoDados!B117)=6,LEFT(ExtraçãoDados!B117,3),LEN(ExtraçãoDados!B117)&lt;5,LEFT(ExtraçãoDados!B117,3),LEN(ExtraçãoDados!B117)=8,LEFT(ExtraçãoDados!B117,3),LEN(ExtraçãoDados!B117)=5,LEFT(ExtraçãoDados!B117,5),LEN(ExtraçãoDados!B117)=11,LEFT(ExtraçãoDados!B117,5),LEN(ExtraçãoDados!B117)=7,RIGHT(ExtraçãoDados!B117,6))</f>
        <v/>
      </c>
      <c r="C117" s="4" t="e" cm="1">
        <f t="array" ref="C117">_xlfn.IFS(LEN(B117)=1,"ERRO",LEN(B117)=2,_xlfn.CONCAT("000",B117),LEN(B117)=3,_xlfn.CONCAT("00",B117),LEN(B117)=4,_xlfn.CONCAT("0",B117),LEN(B117)=6,B117,LEN(B117)=7,B117,LEN(B117)=5,B117)</f>
        <v>#N/A</v>
      </c>
      <c r="D117" s="4" t="e" cm="1">
        <f t="array" ref="D117">_xlfn.IFS(ExtraçãoDados!C117={"Direcção de Abastecimento"},REPLACE(ExtraçãoDados!C117="{Direcção de Abastecimento}",1,25,"DA"),ExtraçãoDados!C117={"COMISSÃO CULTURAL DE LMARINHA"},REPLACE(ExtraçãoDados!C117={"COMISSÃO CULTURAL DE LMARINHA"},1,28,"CCM"),ExtraçãoDados!C117={"DIRECÇÃO DE NAVIOS"},REPLACE(ExtraçãoDados!C117={"DIRECÇÃO DE NAVIOS"},1,28,"DN"),ExtraçãoDados!C117={"ESQUADRILHA SUBMARINOS"},REPLACE(ExtraçãoDados!C117={"ESQUADRILHA SUBMARINOS"},1,28,"ES"),ExtraçãoDados!C117={"COMISSÃO MARINHA"},REPLACE(ExtraçãoDados!C117={"COMISSÃO MARINHA"},1,28,"CCM"),ExtraçãoDados!C117={"COMISSÃO CULTURAL DE MARINHA"},REPLACE(ExtraçãoDados!C117={"COMISSÃO CULTURAL DE MARINHA"},1,28,"CCM"),ExtraçãoDados!C117={"CCM"},REPLACE(ExtraçãoDados!C117={"CCM"},1,28,"CCM"),ExtraçãoDados!C117={"DN"},REPLACE(ExtraçãoDados!C117={"DN"},1,28,"DN"),ExtraçãoDados!C117={"ES"},REPLACE(ExtraçãoDados!C117={"ES"},1,28,"ES"),ExtraçãoDados!C117={"DA"},REPLACE(ExtraçãoDados!C117={"DA"},1,28,"DA"),ExtraçãoDados!C117={"DE: ESQUADRILHA SUBMARINOS"},REPLACE(ExtraçãoDados!C117={"DE: ESQUADRILHA SUBMARINOS"},1,28,"ES"),ExtraçãoDados!C117={"DE: COMISSÃO CULTURAL DE LMARINHA"},REPLACE(ExtraçãoDados!C117={"DE: COMISSÃO CULTURAL DE LMARINHA"},1,28,"CCM"),ExtraçãoDados!C117={"ON"},REPLACE(ExtraçãoDados!C117={"ON"},1,28,"DN"),ExtraçãoDados!C117={"ESQ. SUBMARINOS"},REPLACE(ExtraçãoDados!C117={"ESQ. SUBMARINOS"},1,28,"ES"),ExtraçãoDados!C117={"☒ irecção de Abastecimento"},REPLACE(ExtraçãoDados!C117={"☒ irecção de Abastecimento"},1,28,"DA"),ExtraçãoDados!C117={"Direcã d Abtit ço e asecmeno"},REPLACE(ExtraçãoDados!C117={"Direcã d Abtit ço e asecmeno"},1,28,"DA"),ExtraçãoDados!C117={"Diecã d Abtit rço e asecmeno"},REPLACE(ExtraçãoDados!C117={"Diecã d Abtit rço e asecmeno"},1,28,"DA"),ISNUMBER(SEARCH("COMISSÃO",ExtraçãoDados!C117,1)),REPLACE(ExtraçãoDados!C117,1,29,"CCM"),ISNUMBER(SEARCH("DN/DIL/DRT1",ExtraçãoDados!C117,1)),REPLACE(ExtraçãoDados!C117,1,29,"DN"),ISNUMBER(SEARCH("DIRECÇAO DE NAVIOS",ExtraçãoDados!C117,1)),REPLACE(ExtraçãoDados!C117,1,29,"DN"),ISNUMBER(SEARCH("ESQUADRILHA SUBMARIN",ExtraçãoDados!C117,1)),REPLACE(ExtraçãoDados!C117,1,29,"ES"),ISNUMBER(SEARCH("DN",ExtraçãoDados!C117,1)),REPLACE(ExtraçãoDados!C117,1,29,"DN"),ISNUMBER(SEARCH("DIRECÇÃO",ExtraçãoDados!C117,1)),REPLACE(ExtraçãoDados!C117,1,29,"DN"),ISNUMBER(SEARCH("DIRECÇA0",ExtraçãoDados!C117,1)),REPLACE(ExtraçãoDados!C117,1,29,"DN"),ISNUMBER(SEARCH("DIRE",ExtraçãoDados!C117,1)),REPLACE(ExtraçãoDados!C117,1,29,"DN"),ISNUMBER(SEARCH("ESQUADRILHA",ExtraçãoDados!C117,1)),REPLACE(ExtraçãoDados!C117,1,29,"ES"),ISNUMBER(SEARCH("HOSPITAL DA MARINHA",ExtraçãoDados!C117,1)),REPLACE(ExtraçãoDados!C117,1,29,"HM"),ISNUMBER(SEARCH("HOSPITAL",ExtraçãoDados!C117,1)),REPLACE(ExtraçãoDados!C117,1,29,"HM"),ISNUMBER(SEARCH("HM",ExtraçãoDados!C117,1)),REPLACE(ExtraçãoDados!C117,1,29,"HM"),ISNUMBER(SEARCH("SECÇÃO DE APÓSITOS",ExtraçãoDados!C117,1)),REPLACE(ExtraçãoDados!C117,1,29,"HM"))</f>
        <v>#N/A</v>
      </c>
      <c r="E117" s="4" t="e" cm="1">
        <f t="array" ref="E117">_xlfn.IFS(LEN(ExtraçãoDados!B117)=7,YEAR(ExtraçãoDados!D117),LEN(ExtraçãoDados!B117)=10,RIGHT(ExtraçãoDados!B117,4),LEN(ExtraçãoDados!B117)=9,YEAR(ExtraçãoDados!D117),LEN(ExtraçãoDados!B117)=8,YEAR(ExtraçãoDados!D117),LEN(ExtraçãoDados!B117)&gt;7,YEAR(ExtraçãoDados!D117),LEN(ExtraçãoDados!B117)&gt;5,YEAR(ExtraçãoDados!D117),LEN(ExtraçãoDados!B117)&gt;4,YEAR(ExtraçãoDados!D117))</f>
        <v>#N/A</v>
      </c>
      <c r="F117" s="4">
        <f>ExtraçãoDados!E117</f>
        <v>0</v>
      </c>
    </row>
    <row r="118" spans="1:6" x14ac:dyDescent="0.25">
      <c r="A118" s="4">
        <f>ExtraçãoDados!A118</f>
        <v>0</v>
      </c>
      <c r="B118" s="4" t="str" cm="1">
        <f t="array" ref="B118">_xlfn.IFS(LEN(ExtraçãoDados!B118)=12,LEFT(ExtraçãoDados!B118,3),LEN(ExtraçãoDados!B118)=10,LEFT(ExtraçãoDados!B118,5),LEN(ExtraçãoDados!B118)&gt;19,0,LEN(ExtraçãoDados!B118)=9,LEFT(ExtraçãoDados!B118,4),LEN(ExtraçãoDados!B118)=6,LEFT(ExtraçãoDados!B118,3),LEN(ExtraçãoDados!B118)&lt;5,LEFT(ExtraçãoDados!B118,3),LEN(ExtraçãoDados!B118)=8,LEFT(ExtraçãoDados!B118,3),LEN(ExtraçãoDados!B118)=5,LEFT(ExtraçãoDados!B118,5),LEN(ExtraçãoDados!B118)=11,LEFT(ExtraçãoDados!B118,5),LEN(ExtraçãoDados!B118)=7,RIGHT(ExtraçãoDados!B118,6))</f>
        <v/>
      </c>
      <c r="C118" s="4" t="e" cm="1">
        <f t="array" ref="C118">_xlfn.IFS(LEN(B118)=1,"ERRO",LEN(B118)=2,_xlfn.CONCAT("000",B118),LEN(B118)=3,_xlfn.CONCAT("00",B118),LEN(B118)=4,_xlfn.CONCAT("0",B118),LEN(B118)=6,B118,LEN(B118)=7,B118,LEN(B118)=5,B118)</f>
        <v>#N/A</v>
      </c>
      <c r="D118" s="4" t="e" cm="1">
        <f t="array" ref="D118">_xlfn.IFS(ExtraçãoDados!C118={"Direcção de Abastecimento"},REPLACE(ExtraçãoDados!C118="{Direcção de Abastecimento}",1,25,"DA"),ExtraçãoDados!C118={"COMISSÃO CULTURAL DE LMARINHA"},REPLACE(ExtraçãoDados!C118={"COMISSÃO CULTURAL DE LMARINHA"},1,28,"CCM"),ExtraçãoDados!C118={"DIRECÇÃO DE NAVIOS"},REPLACE(ExtraçãoDados!C118={"DIRECÇÃO DE NAVIOS"},1,28,"DN"),ExtraçãoDados!C118={"ESQUADRILHA SUBMARINOS"},REPLACE(ExtraçãoDados!C118={"ESQUADRILHA SUBMARINOS"},1,28,"ES"),ExtraçãoDados!C118={"COMISSÃO MARINHA"},REPLACE(ExtraçãoDados!C118={"COMISSÃO MARINHA"},1,28,"CCM"),ExtraçãoDados!C118={"COMISSÃO CULTURAL DE MARINHA"},REPLACE(ExtraçãoDados!C118={"COMISSÃO CULTURAL DE MARINHA"},1,28,"CCM"),ExtraçãoDados!C118={"CCM"},REPLACE(ExtraçãoDados!C118={"CCM"},1,28,"CCM"),ExtraçãoDados!C118={"DN"},REPLACE(ExtraçãoDados!C118={"DN"},1,28,"DN"),ExtraçãoDados!C118={"ES"},REPLACE(ExtraçãoDados!C118={"ES"},1,28,"ES"),ExtraçãoDados!C118={"DA"},REPLACE(ExtraçãoDados!C118={"DA"},1,28,"DA"),ExtraçãoDados!C118={"DE: ESQUADRILHA SUBMARINOS"},REPLACE(ExtraçãoDados!C118={"DE: ESQUADRILHA SUBMARINOS"},1,28,"ES"),ExtraçãoDados!C118={"DE: COMISSÃO CULTURAL DE LMARINHA"},REPLACE(ExtraçãoDados!C118={"DE: COMISSÃO CULTURAL DE LMARINHA"},1,28,"CCM"),ExtraçãoDados!C118={"ON"},REPLACE(ExtraçãoDados!C118={"ON"},1,28,"DN"),ExtraçãoDados!C118={"ESQ. SUBMARINOS"},REPLACE(ExtraçãoDados!C118={"ESQ. SUBMARINOS"},1,28,"ES"),ExtraçãoDados!C118={"☒ irecção de Abastecimento"},REPLACE(ExtraçãoDados!C118={"☒ irecção de Abastecimento"},1,28,"DA"),ExtraçãoDados!C118={"Direcã d Abtit ço e asecmeno"},REPLACE(ExtraçãoDados!C118={"Direcã d Abtit ço e asecmeno"},1,28,"DA"),ExtraçãoDados!C118={"Diecã d Abtit rço e asecmeno"},REPLACE(ExtraçãoDados!C118={"Diecã d Abtit rço e asecmeno"},1,28,"DA"),ISNUMBER(SEARCH("COMISSÃO",ExtraçãoDados!C118,1)),REPLACE(ExtraçãoDados!C118,1,29,"CCM"),ISNUMBER(SEARCH("DN/DIL/DRT1",ExtraçãoDados!C118,1)),REPLACE(ExtraçãoDados!C118,1,29,"DN"),ISNUMBER(SEARCH("DIRECÇAO DE NAVIOS",ExtraçãoDados!C118,1)),REPLACE(ExtraçãoDados!C118,1,29,"DN"),ISNUMBER(SEARCH("ESQUADRILHA SUBMARIN",ExtraçãoDados!C118,1)),REPLACE(ExtraçãoDados!C118,1,29,"ES"),ISNUMBER(SEARCH("DN",ExtraçãoDados!C118,1)),REPLACE(ExtraçãoDados!C118,1,29,"DN"),ISNUMBER(SEARCH("DIRECÇÃO",ExtraçãoDados!C118,1)),REPLACE(ExtraçãoDados!C118,1,29,"DN"),ISNUMBER(SEARCH("DIRECÇA0",ExtraçãoDados!C118,1)),REPLACE(ExtraçãoDados!C118,1,29,"DN"),ISNUMBER(SEARCH("DIRE",ExtraçãoDados!C118,1)),REPLACE(ExtraçãoDados!C118,1,29,"DN"),ISNUMBER(SEARCH("ESQUADRILHA",ExtraçãoDados!C118,1)),REPLACE(ExtraçãoDados!C118,1,29,"ES"),ISNUMBER(SEARCH("HOSPITAL DA MARINHA",ExtraçãoDados!C118,1)),REPLACE(ExtraçãoDados!C118,1,29,"HM"),ISNUMBER(SEARCH("HOSPITAL",ExtraçãoDados!C118,1)),REPLACE(ExtraçãoDados!C118,1,29,"HM"),ISNUMBER(SEARCH("HM",ExtraçãoDados!C118,1)),REPLACE(ExtraçãoDados!C118,1,29,"HM"),ISNUMBER(SEARCH("SECÇÃO DE APÓSITOS",ExtraçãoDados!C118,1)),REPLACE(ExtraçãoDados!C118,1,29,"HM"))</f>
        <v>#N/A</v>
      </c>
      <c r="E118" s="4" t="e" cm="1">
        <f t="array" ref="E118">_xlfn.IFS(LEN(ExtraçãoDados!B118)=7,YEAR(ExtraçãoDados!D118),LEN(ExtraçãoDados!B118)=10,RIGHT(ExtraçãoDados!B118,4),LEN(ExtraçãoDados!B118)=9,YEAR(ExtraçãoDados!D118),LEN(ExtraçãoDados!B118)=8,YEAR(ExtraçãoDados!D118),LEN(ExtraçãoDados!B118)&gt;7,YEAR(ExtraçãoDados!D118),LEN(ExtraçãoDados!B118)&gt;5,YEAR(ExtraçãoDados!D118),LEN(ExtraçãoDados!B118)&gt;4,YEAR(ExtraçãoDados!D118))</f>
        <v>#N/A</v>
      </c>
      <c r="F118" s="4">
        <f>ExtraçãoDados!E118</f>
        <v>0</v>
      </c>
    </row>
    <row r="119" spans="1:6" x14ac:dyDescent="0.25">
      <c r="A119" s="4">
        <f>ExtraçãoDados!A119</f>
        <v>0</v>
      </c>
      <c r="B119" s="4" t="str" cm="1">
        <f t="array" ref="B119">_xlfn.IFS(LEN(ExtraçãoDados!B119)=12,LEFT(ExtraçãoDados!B119,3),LEN(ExtraçãoDados!B119)=10,LEFT(ExtraçãoDados!B119,5),LEN(ExtraçãoDados!B119)&gt;19,0,LEN(ExtraçãoDados!B119)=9,LEFT(ExtraçãoDados!B119,4),LEN(ExtraçãoDados!B119)=6,LEFT(ExtraçãoDados!B119,3),LEN(ExtraçãoDados!B119)&lt;5,LEFT(ExtraçãoDados!B119,3),LEN(ExtraçãoDados!B119)=8,LEFT(ExtraçãoDados!B119,3),LEN(ExtraçãoDados!B119)=5,LEFT(ExtraçãoDados!B119,5),LEN(ExtraçãoDados!B119)=11,LEFT(ExtraçãoDados!B119,5),LEN(ExtraçãoDados!B119)=7,RIGHT(ExtraçãoDados!B119,6))</f>
        <v/>
      </c>
      <c r="C119" s="4" t="e" cm="1">
        <f t="array" ref="C119">_xlfn.IFS(LEN(B119)=1,"ERRO",LEN(B119)=2,_xlfn.CONCAT("000",B119),LEN(B119)=3,_xlfn.CONCAT("00",B119),LEN(B119)=4,_xlfn.CONCAT("0",B119),LEN(B119)=6,B119,LEN(B119)=7,B119,LEN(B119)=5,B119)</f>
        <v>#N/A</v>
      </c>
      <c r="D119" s="4" t="e" cm="1">
        <f t="array" ref="D119">_xlfn.IFS(ExtraçãoDados!C119={"Direcção de Abastecimento"},REPLACE(ExtraçãoDados!C119="{Direcção de Abastecimento}",1,25,"DA"),ExtraçãoDados!C119={"COMISSÃO CULTURAL DE LMARINHA"},REPLACE(ExtraçãoDados!C119={"COMISSÃO CULTURAL DE LMARINHA"},1,28,"CCM"),ExtraçãoDados!C119={"DIRECÇÃO DE NAVIOS"},REPLACE(ExtraçãoDados!C119={"DIRECÇÃO DE NAVIOS"},1,28,"DN"),ExtraçãoDados!C119={"ESQUADRILHA SUBMARINOS"},REPLACE(ExtraçãoDados!C119={"ESQUADRILHA SUBMARINOS"},1,28,"ES"),ExtraçãoDados!C119={"COMISSÃO MARINHA"},REPLACE(ExtraçãoDados!C119={"COMISSÃO MARINHA"},1,28,"CCM"),ExtraçãoDados!C119={"COMISSÃO CULTURAL DE MARINHA"},REPLACE(ExtraçãoDados!C119={"COMISSÃO CULTURAL DE MARINHA"},1,28,"CCM"),ExtraçãoDados!C119={"CCM"},REPLACE(ExtraçãoDados!C119={"CCM"},1,28,"CCM"),ExtraçãoDados!C119={"DN"},REPLACE(ExtraçãoDados!C119={"DN"},1,28,"DN"),ExtraçãoDados!C119={"ES"},REPLACE(ExtraçãoDados!C119={"ES"},1,28,"ES"),ExtraçãoDados!C119={"DA"},REPLACE(ExtraçãoDados!C119={"DA"},1,28,"DA"),ExtraçãoDados!C119={"DE: ESQUADRILHA SUBMARINOS"},REPLACE(ExtraçãoDados!C119={"DE: ESQUADRILHA SUBMARINOS"},1,28,"ES"),ExtraçãoDados!C119={"DE: COMISSÃO CULTURAL DE LMARINHA"},REPLACE(ExtraçãoDados!C119={"DE: COMISSÃO CULTURAL DE LMARINHA"},1,28,"CCM"),ExtraçãoDados!C119={"ON"},REPLACE(ExtraçãoDados!C119={"ON"},1,28,"DN"),ExtraçãoDados!C119={"ESQ. SUBMARINOS"},REPLACE(ExtraçãoDados!C119={"ESQ. SUBMARINOS"},1,28,"ES"),ExtraçãoDados!C119={"☒ irecção de Abastecimento"},REPLACE(ExtraçãoDados!C119={"☒ irecção de Abastecimento"},1,28,"DA"),ExtraçãoDados!C119={"Direcã d Abtit ço e asecmeno"},REPLACE(ExtraçãoDados!C119={"Direcã d Abtit ço e asecmeno"},1,28,"DA"),ExtraçãoDados!C119={"Diecã d Abtit rço e asecmeno"},REPLACE(ExtraçãoDados!C119={"Diecã d Abtit rço e asecmeno"},1,28,"DA"),ISNUMBER(SEARCH("COMISSÃO",ExtraçãoDados!C119,1)),REPLACE(ExtraçãoDados!C119,1,29,"CCM"),ISNUMBER(SEARCH("DN/DIL/DRT1",ExtraçãoDados!C119,1)),REPLACE(ExtraçãoDados!C119,1,29,"DN"),ISNUMBER(SEARCH("DIRECÇAO DE NAVIOS",ExtraçãoDados!C119,1)),REPLACE(ExtraçãoDados!C119,1,29,"DN"),ISNUMBER(SEARCH("ESQUADRILHA SUBMARIN",ExtraçãoDados!C119,1)),REPLACE(ExtraçãoDados!C119,1,29,"ES"),ISNUMBER(SEARCH("DN",ExtraçãoDados!C119,1)),REPLACE(ExtraçãoDados!C119,1,29,"DN"),ISNUMBER(SEARCH("DIRECÇÃO",ExtraçãoDados!C119,1)),REPLACE(ExtraçãoDados!C119,1,29,"DN"),ISNUMBER(SEARCH("DIRECÇA0",ExtraçãoDados!C119,1)),REPLACE(ExtraçãoDados!C119,1,29,"DN"),ISNUMBER(SEARCH("DIRE",ExtraçãoDados!C119,1)),REPLACE(ExtraçãoDados!C119,1,29,"DN"),ISNUMBER(SEARCH("ESQUADRILHA",ExtraçãoDados!C119,1)),REPLACE(ExtraçãoDados!C119,1,29,"ES"),ISNUMBER(SEARCH("HOSPITAL DA MARINHA",ExtraçãoDados!C119,1)),REPLACE(ExtraçãoDados!C119,1,29,"HM"),ISNUMBER(SEARCH("HOSPITAL",ExtraçãoDados!C119,1)),REPLACE(ExtraçãoDados!C119,1,29,"HM"),ISNUMBER(SEARCH("HM",ExtraçãoDados!C119,1)),REPLACE(ExtraçãoDados!C119,1,29,"HM"),ISNUMBER(SEARCH("SECÇÃO DE APÓSITOS",ExtraçãoDados!C119,1)),REPLACE(ExtraçãoDados!C119,1,29,"HM"))</f>
        <v>#N/A</v>
      </c>
      <c r="E119" s="4" t="e" cm="1">
        <f t="array" ref="E119">_xlfn.IFS(LEN(ExtraçãoDados!B119)=7,YEAR(ExtraçãoDados!D119),LEN(ExtraçãoDados!B119)=10,RIGHT(ExtraçãoDados!B119,4),LEN(ExtraçãoDados!B119)=9,YEAR(ExtraçãoDados!D119),LEN(ExtraçãoDados!B119)=8,YEAR(ExtraçãoDados!D119),LEN(ExtraçãoDados!B119)&gt;7,YEAR(ExtraçãoDados!D119),LEN(ExtraçãoDados!B119)&gt;5,YEAR(ExtraçãoDados!D119),LEN(ExtraçãoDados!B119)&gt;4,YEAR(ExtraçãoDados!D119))</f>
        <v>#N/A</v>
      </c>
      <c r="F119" s="4">
        <f>ExtraçãoDados!E119</f>
        <v>0</v>
      </c>
    </row>
    <row r="120" spans="1:6" x14ac:dyDescent="0.25">
      <c r="A120" s="4">
        <f>ExtraçãoDados!A120</f>
        <v>0</v>
      </c>
      <c r="B120" s="4" t="str" cm="1">
        <f t="array" ref="B120">_xlfn.IFS(LEN(ExtraçãoDados!B120)=12,LEFT(ExtraçãoDados!B120,3),LEN(ExtraçãoDados!B120)=10,LEFT(ExtraçãoDados!B120,5),LEN(ExtraçãoDados!B120)&gt;19,0,LEN(ExtraçãoDados!B120)=9,LEFT(ExtraçãoDados!B120,4),LEN(ExtraçãoDados!B120)=6,LEFT(ExtraçãoDados!B120,3),LEN(ExtraçãoDados!B120)&lt;5,LEFT(ExtraçãoDados!B120,3),LEN(ExtraçãoDados!B120)=8,LEFT(ExtraçãoDados!B120,3),LEN(ExtraçãoDados!B120)=5,LEFT(ExtraçãoDados!B120,5),LEN(ExtraçãoDados!B120)=11,LEFT(ExtraçãoDados!B120,5),LEN(ExtraçãoDados!B120)=7,RIGHT(ExtraçãoDados!B120,6))</f>
        <v/>
      </c>
      <c r="C120" s="4" t="e" cm="1">
        <f t="array" ref="C120">_xlfn.IFS(LEN(B120)=1,"ERRO",LEN(B120)=2,_xlfn.CONCAT("000",B120),LEN(B120)=3,_xlfn.CONCAT("00",B120),LEN(B120)=4,_xlfn.CONCAT("0",B120),LEN(B120)=6,B120,LEN(B120)=7,B120,LEN(B120)=5,B120)</f>
        <v>#N/A</v>
      </c>
      <c r="D120" s="4" t="e" cm="1">
        <f t="array" ref="D120">_xlfn.IFS(ExtraçãoDados!C120={"Direcção de Abastecimento"},REPLACE(ExtraçãoDados!C120="{Direcção de Abastecimento}",1,25,"DA"),ExtraçãoDados!C120={"COMISSÃO CULTURAL DE LMARINHA"},REPLACE(ExtraçãoDados!C120={"COMISSÃO CULTURAL DE LMARINHA"},1,28,"CCM"),ExtraçãoDados!C120={"DIRECÇÃO DE NAVIOS"},REPLACE(ExtraçãoDados!C120={"DIRECÇÃO DE NAVIOS"},1,28,"DN"),ExtraçãoDados!C120={"ESQUADRILHA SUBMARINOS"},REPLACE(ExtraçãoDados!C120={"ESQUADRILHA SUBMARINOS"},1,28,"ES"),ExtraçãoDados!C120={"COMISSÃO MARINHA"},REPLACE(ExtraçãoDados!C120={"COMISSÃO MARINHA"},1,28,"CCM"),ExtraçãoDados!C120={"COMISSÃO CULTURAL DE MARINHA"},REPLACE(ExtraçãoDados!C120={"COMISSÃO CULTURAL DE MARINHA"},1,28,"CCM"),ExtraçãoDados!C120={"CCM"},REPLACE(ExtraçãoDados!C120={"CCM"},1,28,"CCM"),ExtraçãoDados!C120={"DN"},REPLACE(ExtraçãoDados!C120={"DN"},1,28,"DN"),ExtraçãoDados!C120={"ES"},REPLACE(ExtraçãoDados!C120={"ES"},1,28,"ES"),ExtraçãoDados!C120={"DA"},REPLACE(ExtraçãoDados!C120={"DA"},1,28,"DA"),ExtraçãoDados!C120={"DE: ESQUADRILHA SUBMARINOS"},REPLACE(ExtraçãoDados!C120={"DE: ESQUADRILHA SUBMARINOS"},1,28,"ES"),ExtraçãoDados!C120={"DE: COMISSÃO CULTURAL DE LMARINHA"},REPLACE(ExtraçãoDados!C120={"DE: COMISSÃO CULTURAL DE LMARINHA"},1,28,"CCM"),ExtraçãoDados!C120={"ON"},REPLACE(ExtraçãoDados!C120={"ON"},1,28,"DN"),ExtraçãoDados!C120={"ESQ. SUBMARINOS"},REPLACE(ExtraçãoDados!C120={"ESQ. SUBMARINOS"},1,28,"ES"),ExtraçãoDados!C120={"☒ irecção de Abastecimento"},REPLACE(ExtraçãoDados!C120={"☒ irecção de Abastecimento"},1,28,"DA"),ExtraçãoDados!C120={"Direcã d Abtit ço e asecmeno"},REPLACE(ExtraçãoDados!C120={"Direcã d Abtit ço e asecmeno"},1,28,"DA"),ExtraçãoDados!C120={"Diecã d Abtit rço e asecmeno"},REPLACE(ExtraçãoDados!C120={"Diecã d Abtit rço e asecmeno"},1,28,"DA"),ISNUMBER(SEARCH("COMISSÃO",ExtraçãoDados!C120,1)),REPLACE(ExtraçãoDados!C120,1,29,"CCM"),ISNUMBER(SEARCH("DN/DIL/DRT1",ExtraçãoDados!C120,1)),REPLACE(ExtraçãoDados!C120,1,29,"DN"),ISNUMBER(SEARCH("DIRECÇAO DE NAVIOS",ExtraçãoDados!C120,1)),REPLACE(ExtraçãoDados!C120,1,29,"DN"),ISNUMBER(SEARCH("ESQUADRILHA SUBMARIN",ExtraçãoDados!C120,1)),REPLACE(ExtraçãoDados!C120,1,29,"ES"),ISNUMBER(SEARCH("DN",ExtraçãoDados!C120,1)),REPLACE(ExtraçãoDados!C120,1,29,"DN"),ISNUMBER(SEARCH("DIRECÇÃO",ExtraçãoDados!C120,1)),REPLACE(ExtraçãoDados!C120,1,29,"DN"),ISNUMBER(SEARCH("DIRECÇA0",ExtraçãoDados!C120,1)),REPLACE(ExtraçãoDados!C120,1,29,"DN"),ISNUMBER(SEARCH("DIRE",ExtraçãoDados!C120,1)),REPLACE(ExtraçãoDados!C120,1,29,"DN"),ISNUMBER(SEARCH("ESQUADRILHA",ExtraçãoDados!C120,1)),REPLACE(ExtraçãoDados!C120,1,29,"ES"),ISNUMBER(SEARCH("HOSPITAL DA MARINHA",ExtraçãoDados!C120,1)),REPLACE(ExtraçãoDados!C120,1,29,"HM"),ISNUMBER(SEARCH("HOSPITAL",ExtraçãoDados!C120,1)),REPLACE(ExtraçãoDados!C120,1,29,"HM"),ISNUMBER(SEARCH("HM",ExtraçãoDados!C120,1)),REPLACE(ExtraçãoDados!C120,1,29,"HM"),ISNUMBER(SEARCH("SECÇÃO DE APÓSITOS",ExtraçãoDados!C120,1)),REPLACE(ExtraçãoDados!C120,1,29,"HM"))</f>
        <v>#N/A</v>
      </c>
      <c r="E120" s="4" t="e" cm="1">
        <f t="array" ref="E120">_xlfn.IFS(LEN(ExtraçãoDados!B120)=7,YEAR(ExtraçãoDados!D120),LEN(ExtraçãoDados!B120)=10,RIGHT(ExtraçãoDados!B120,4),LEN(ExtraçãoDados!B120)=9,YEAR(ExtraçãoDados!D120),LEN(ExtraçãoDados!B120)=8,YEAR(ExtraçãoDados!D120),LEN(ExtraçãoDados!B120)&gt;7,YEAR(ExtraçãoDados!D120),LEN(ExtraçãoDados!B120)&gt;5,YEAR(ExtraçãoDados!D120),LEN(ExtraçãoDados!B120)&gt;4,YEAR(ExtraçãoDados!D120))</f>
        <v>#N/A</v>
      </c>
      <c r="F120" s="4">
        <f>ExtraçãoDados!E120</f>
        <v>0</v>
      </c>
    </row>
    <row r="121" spans="1:6" x14ac:dyDescent="0.25">
      <c r="A121" s="4">
        <f>ExtraçãoDados!A121</f>
        <v>0</v>
      </c>
      <c r="B121" s="4" t="str" cm="1">
        <f t="array" ref="B121">_xlfn.IFS(LEN(ExtraçãoDados!B121)=12,LEFT(ExtraçãoDados!B121,3),LEN(ExtraçãoDados!B121)=10,LEFT(ExtraçãoDados!B121,5),LEN(ExtraçãoDados!B121)&gt;19,0,LEN(ExtraçãoDados!B121)=9,LEFT(ExtraçãoDados!B121,4),LEN(ExtraçãoDados!B121)=6,LEFT(ExtraçãoDados!B121,3),LEN(ExtraçãoDados!B121)&lt;5,LEFT(ExtraçãoDados!B121,3),LEN(ExtraçãoDados!B121)=8,LEFT(ExtraçãoDados!B121,3),LEN(ExtraçãoDados!B121)=5,LEFT(ExtraçãoDados!B121,5),LEN(ExtraçãoDados!B121)=11,LEFT(ExtraçãoDados!B121,5),LEN(ExtraçãoDados!B121)=7,RIGHT(ExtraçãoDados!B121,6))</f>
        <v/>
      </c>
      <c r="C121" s="4" t="e" cm="1">
        <f t="array" ref="C121">_xlfn.IFS(LEN(B121)=1,"ERRO",LEN(B121)=2,_xlfn.CONCAT("000",B121),LEN(B121)=3,_xlfn.CONCAT("00",B121),LEN(B121)=4,_xlfn.CONCAT("0",B121),LEN(B121)=6,B121,LEN(B121)=7,B121,LEN(B121)=5,B121)</f>
        <v>#N/A</v>
      </c>
      <c r="D121" s="4" t="e" cm="1">
        <f t="array" ref="D121">_xlfn.IFS(ExtraçãoDados!C121={"Direcção de Abastecimento"},REPLACE(ExtraçãoDados!C121="{Direcção de Abastecimento}",1,25,"DA"),ExtraçãoDados!C121={"COMISSÃO CULTURAL DE LMARINHA"},REPLACE(ExtraçãoDados!C121={"COMISSÃO CULTURAL DE LMARINHA"},1,28,"CCM"),ExtraçãoDados!C121={"DIRECÇÃO DE NAVIOS"},REPLACE(ExtraçãoDados!C121={"DIRECÇÃO DE NAVIOS"},1,28,"DN"),ExtraçãoDados!C121={"ESQUADRILHA SUBMARINOS"},REPLACE(ExtraçãoDados!C121={"ESQUADRILHA SUBMARINOS"},1,28,"ES"),ExtraçãoDados!C121={"COMISSÃO MARINHA"},REPLACE(ExtraçãoDados!C121={"COMISSÃO MARINHA"},1,28,"CCM"),ExtraçãoDados!C121={"COMISSÃO CULTURAL DE MARINHA"},REPLACE(ExtraçãoDados!C121={"COMISSÃO CULTURAL DE MARINHA"},1,28,"CCM"),ExtraçãoDados!C121={"CCM"},REPLACE(ExtraçãoDados!C121={"CCM"},1,28,"CCM"),ExtraçãoDados!C121={"DN"},REPLACE(ExtraçãoDados!C121={"DN"},1,28,"DN"),ExtraçãoDados!C121={"ES"},REPLACE(ExtraçãoDados!C121={"ES"},1,28,"ES"),ExtraçãoDados!C121={"DA"},REPLACE(ExtraçãoDados!C121={"DA"},1,28,"DA"),ExtraçãoDados!C121={"DE: ESQUADRILHA SUBMARINOS"},REPLACE(ExtraçãoDados!C121={"DE: ESQUADRILHA SUBMARINOS"},1,28,"ES"),ExtraçãoDados!C121={"DE: COMISSÃO CULTURAL DE LMARINHA"},REPLACE(ExtraçãoDados!C121={"DE: COMISSÃO CULTURAL DE LMARINHA"},1,28,"CCM"),ExtraçãoDados!C121={"ON"},REPLACE(ExtraçãoDados!C121={"ON"},1,28,"DN"),ExtraçãoDados!C121={"ESQ. SUBMARINOS"},REPLACE(ExtraçãoDados!C121={"ESQ. SUBMARINOS"},1,28,"ES"),ExtraçãoDados!C121={"☒ irecção de Abastecimento"},REPLACE(ExtraçãoDados!C121={"☒ irecção de Abastecimento"},1,28,"DA"),ExtraçãoDados!C121={"Direcã d Abtit ço e asecmeno"},REPLACE(ExtraçãoDados!C121={"Direcã d Abtit ço e asecmeno"},1,28,"DA"),ExtraçãoDados!C121={"Diecã d Abtit rço e asecmeno"},REPLACE(ExtraçãoDados!C121={"Diecã d Abtit rço e asecmeno"},1,28,"DA"),ISNUMBER(SEARCH("COMISSÃO",ExtraçãoDados!C121,1)),REPLACE(ExtraçãoDados!C121,1,29,"CCM"),ISNUMBER(SEARCH("DN/DIL/DRT1",ExtraçãoDados!C121,1)),REPLACE(ExtraçãoDados!C121,1,29,"DN"),ISNUMBER(SEARCH("DIRECÇAO DE NAVIOS",ExtraçãoDados!C121,1)),REPLACE(ExtraçãoDados!C121,1,29,"DN"),ISNUMBER(SEARCH("ESQUADRILHA SUBMARIN",ExtraçãoDados!C121,1)),REPLACE(ExtraçãoDados!C121,1,29,"ES"),ISNUMBER(SEARCH("DN",ExtraçãoDados!C121,1)),REPLACE(ExtraçãoDados!C121,1,29,"DN"),ISNUMBER(SEARCH("DIRECÇÃO",ExtraçãoDados!C121,1)),REPLACE(ExtraçãoDados!C121,1,29,"DN"),ISNUMBER(SEARCH("DIRECÇA0",ExtraçãoDados!C121,1)),REPLACE(ExtraçãoDados!C121,1,29,"DN"),ISNUMBER(SEARCH("DIRE",ExtraçãoDados!C121,1)),REPLACE(ExtraçãoDados!C121,1,29,"DN"),ISNUMBER(SEARCH("ESQUADRILHA",ExtraçãoDados!C121,1)),REPLACE(ExtraçãoDados!C121,1,29,"ES"),ISNUMBER(SEARCH("HOSPITAL DA MARINHA",ExtraçãoDados!C121,1)),REPLACE(ExtraçãoDados!C121,1,29,"HM"),ISNUMBER(SEARCH("HOSPITAL",ExtraçãoDados!C121,1)),REPLACE(ExtraçãoDados!C121,1,29,"HM"),ISNUMBER(SEARCH("HM",ExtraçãoDados!C121,1)),REPLACE(ExtraçãoDados!C121,1,29,"HM"),ISNUMBER(SEARCH("SECÇÃO DE APÓSITOS",ExtraçãoDados!C121,1)),REPLACE(ExtraçãoDados!C121,1,29,"HM"))</f>
        <v>#N/A</v>
      </c>
      <c r="E121" s="4" t="e" cm="1">
        <f t="array" ref="E121">_xlfn.IFS(LEN(ExtraçãoDados!B121)=7,YEAR(ExtraçãoDados!D121),LEN(ExtraçãoDados!B121)=10,RIGHT(ExtraçãoDados!B121,4),LEN(ExtraçãoDados!B121)=9,YEAR(ExtraçãoDados!D121),LEN(ExtraçãoDados!B121)=8,YEAR(ExtraçãoDados!D121),LEN(ExtraçãoDados!B121)&gt;7,YEAR(ExtraçãoDados!D121),LEN(ExtraçãoDados!B121)&gt;5,YEAR(ExtraçãoDados!D121),LEN(ExtraçãoDados!B121)&gt;4,YEAR(ExtraçãoDados!D121))</f>
        <v>#N/A</v>
      </c>
      <c r="F121" s="4">
        <f>ExtraçãoDados!E121</f>
        <v>0</v>
      </c>
    </row>
    <row r="122" spans="1:6" x14ac:dyDescent="0.25">
      <c r="A122" s="4">
        <f>ExtraçãoDados!A122</f>
        <v>0</v>
      </c>
      <c r="B122" s="4" t="str" cm="1">
        <f t="array" ref="B122">_xlfn.IFS(LEN(ExtraçãoDados!B122)=12,LEFT(ExtraçãoDados!B122,3),LEN(ExtraçãoDados!B122)=10,LEFT(ExtraçãoDados!B122,5),LEN(ExtraçãoDados!B122)&gt;19,0,LEN(ExtraçãoDados!B122)=9,LEFT(ExtraçãoDados!B122,4),LEN(ExtraçãoDados!B122)=6,LEFT(ExtraçãoDados!B122,3),LEN(ExtraçãoDados!B122)&lt;5,LEFT(ExtraçãoDados!B122,3),LEN(ExtraçãoDados!B122)=8,LEFT(ExtraçãoDados!B122,3),LEN(ExtraçãoDados!B122)=5,LEFT(ExtraçãoDados!B122,5),LEN(ExtraçãoDados!B122)=11,LEFT(ExtraçãoDados!B122,5),LEN(ExtraçãoDados!B122)=7,RIGHT(ExtraçãoDados!B122,6))</f>
        <v/>
      </c>
      <c r="C122" s="4" t="e" cm="1">
        <f t="array" ref="C122">_xlfn.IFS(LEN(B122)=1,"ERRO",LEN(B122)=2,_xlfn.CONCAT("000",B122),LEN(B122)=3,_xlfn.CONCAT("00",B122),LEN(B122)=4,_xlfn.CONCAT("0",B122),LEN(B122)=6,B122,LEN(B122)=7,B122,LEN(B122)=5,B122)</f>
        <v>#N/A</v>
      </c>
      <c r="D122" s="4" t="e" cm="1">
        <f t="array" ref="D122">_xlfn.IFS(ExtraçãoDados!C122={"Direcção de Abastecimento"},REPLACE(ExtraçãoDados!C122="{Direcção de Abastecimento}",1,25,"DA"),ExtraçãoDados!C122={"COMISSÃO CULTURAL DE LMARINHA"},REPLACE(ExtraçãoDados!C122={"COMISSÃO CULTURAL DE LMARINHA"},1,28,"CCM"),ExtraçãoDados!C122={"DIRECÇÃO DE NAVIOS"},REPLACE(ExtraçãoDados!C122={"DIRECÇÃO DE NAVIOS"},1,28,"DN"),ExtraçãoDados!C122={"ESQUADRILHA SUBMARINOS"},REPLACE(ExtraçãoDados!C122={"ESQUADRILHA SUBMARINOS"},1,28,"ES"),ExtraçãoDados!C122={"COMISSÃO MARINHA"},REPLACE(ExtraçãoDados!C122={"COMISSÃO MARINHA"},1,28,"CCM"),ExtraçãoDados!C122={"COMISSÃO CULTURAL DE MARINHA"},REPLACE(ExtraçãoDados!C122={"COMISSÃO CULTURAL DE MARINHA"},1,28,"CCM"),ExtraçãoDados!C122={"CCM"},REPLACE(ExtraçãoDados!C122={"CCM"},1,28,"CCM"),ExtraçãoDados!C122={"DN"},REPLACE(ExtraçãoDados!C122={"DN"},1,28,"DN"),ExtraçãoDados!C122={"ES"},REPLACE(ExtraçãoDados!C122={"ES"},1,28,"ES"),ExtraçãoDados!C122={"DA"},REPLACE(ExtraçãoDados!C122={"DA"},1,28,"DA"),ExtraçãoDados!C122={"DE: ESQUADRILHA SUBMARINOS"},REPLACE(ExtraçãoDados!C122={"DE: ESQUADRILHA SUBMARINOS"},1,28,"ES"),ExtraçãoDados!C122={"DE: COMISSÃO CULTURAL DE LMARINHA"},REPLACE(ExtraçãoDados!C122={"DE: COMISSÃO CULTURAL DE LMARINHA"},1,28,"CCM"),ExtraçãoDados!C122={"ON"},REPLACE(ExtraçãoDados!C122={"ON"},1,28,"DN"),ExtraçãoDados!C122={"ESQ. SUBMARINOS"},REPLACE(ExtraçãoDados!C122={"ESQ. SUBMARINOS"},1,28,"ES"),ExtraçãoDados!C122={"☒ irecção de Abastecimento"},REPLACE(ExtraçãoDados!C122={"☒ irecção de Abastecimento"},1,28,"DA"),ExtraçãoDados!C122={"Direcã d Abtit ço e asecmeno"},REPLACE(ExtraçãoDados!C122={"Direcã d Abtit ço e asecmeno"},1,28,"DA"),ExtraçãoDados!C122={"Diecã d Abtit rço e asecmeno"},REPLACE(ExtraçãoDados!C122={"Diecã d Abtit rço e asecmeno"},1,28,"DA"),ISNUMBER(SEARCH("COMISSÃO",ExtraçãoDados!C122,1)),REPLACE(ExtraçãoDados!C122,1,29,"CCM"),ISNUMBER(SEARCH("DN/DIL/DRT1",ExtraçãoDados!C122,1)),REPLACE(ExtraçãoDados!C122,1,29,"DN"),ISNUMBER(SEARCH("DIRECÇAO DE NAVIOS",ExtraçãoDados!C122,1)),REPLACE(ExtraçãoDados!C122,1,29,"DN"),ISNUMBER(SEARCH("ESQUADRILHA SUBMARIN",ExtraçãoDados!C122,1)),REPLACE(ExtraçãoDados!C122,1,29,"ES"),ISNUMBER(SEARCH("DN",ExtraçãoDados!C122,1)),REPLACE(ExtraçãoDados!C122,1,29,"DN"),ISNUMBER(SEARCH("DIRECÇÃO",ExtraçãoDados!C122,1)),REPLACE(ExtraçãoDados!C122,1,29,"DN"),ISNUMBER(SEARCH("DIRECÇA0",ExtraçãoDados!C122,1)),REPLACE(ExtraçãoDados!C122,1,29,"DN"),ISNUMBER(SEARCH("DIRE",ExtraçãoDados!C122,1)),REPLACE(ExtraçãoDados!C122,1,29,"DN"),ISNUMBER(SEARCH("ESQUADRILHA",ExtraçãoDados!C122,1)),REPLACE(ExtraçãoDados!C122,1,29,"ES"),ISNUMBER(SEARCH("HOSPITAL DA MARINHA",ExtraçãoDados!C122,1)),REPLACE(ExtraçãoDados!C122,1,29,"HM"),ISNUMBER(SEARCH("HOSPITAL",ExtraçãoDados!C122,1)),REPLACE(ExtraçãoDados!C122,1,29,"HM"),ISNUMBER(SEARCH("HM",ExtraçãoDados!C122,1)),REPLACE(ExtraçãoDados!C122,1,29,"HM"),ISNUMBER(SEARCH("SECÇÃO DE APÓSITOS",ExtraçãoDados!C122,1)),REPLACE(ExtraçãoDados!C122,1,29,"HM"))</f>
        <v>#N/A</v>
      </c>
      <c r="E122" s="4" t="e" cm="1">
        <f t="array" ref="E122">_xlfn.IFS(LEN(ExtraçãoDados!B122)=7,YEAR(ExtraçãoDados!D122),LEN(ExtraçãoDados!B122)=10,RIGHT(ExtraçãoDados!B122,4),LEN(ExtraçãoDados!B122)=9,YEAR(ExtraçãoDados!D122),LEN(ExtraçãoDados!B122)=8,YEAR(ExtraçãoDados!D122),LEN(ExtraçãoDados!B122)&gt;7,YEAR(ExtraçãoDados!D122),LEN(ExtraçãoDados!B122)&gt;5,YEAR(ExtraçãoDados!D122),LEN(ExtraçãoDados!B122)&gt;4,YEAR(ExtraçãoDados!D122))</f>
        <v>#N/A</v>
      </c>
      <c r="F122" s="4">
        <f>ExtraçãoDados!E122</f>
        <v>0</v>
      </c>
    </row>
    <row r="123" spans="1:6" x14ac:dyDescent="0.25">
      <c r="A123" s="4">
        <f>ExtraçãoDados!A123</f>
        <v>0</v>
      </c>
      <c r="B123" s="4" t="str" cm="1">
        <f t="array" ref="B123">_xlfn.IFS(LEN(ExtraçãoDados!B123)=12,LEFT(ExtraçãoDados!B123,3),LEN(ExtraçãoDados!B123)=10,LEFT(ExtraçãoDados!B123,5),LEN(ExtraçãoDados!B123)&gt;19,0,LEN(ExtraçãoDados!B123)=9,LEFT(ExtraçãoDados!B123,4),LEN(ExtraçãoDados!B123)=6,LEFT(ExtraçãoDados!B123,3),LEN(ExtraçãoDados!B123)&lt;5,LEFT(ExtraçãoDados!B123,3),LEN(ExtraçãoDados!B123)=8,LEFT(ExtraçãoDados!B123,3),LEN(ExtraçãoDados!B123)=5,LEFT(ExtraçãoDados!B123,5),LEN(ExtraçãoDados!B123)=11,LEFT(ExtraçãoDados!B123,5),LEN(ExtraçãoDados!B123)=7,RIGHT(ExtraçãoDados!B123,6))</f>
        <v/>
      </c>
      <c r="C123" s="4" t="e" cm="1">
        <f t="array" ref="C123">_xlfn.IFS(LEN(B123)=1,"ERRO",LEN(B123)=2,_xlfn.CONCAT("000",B123),LEN(B123)=3,_xlfn.CONCAT("00",B123),LEN(B123)=4,_xlfn.CONCAT("0",B123),LEN(B123)=6,B123,LEN(B123)=7,B123,LEN(B123)=5,B123)</f>
        <v>#N/A</v>
      </c>
      <c r="D123" s="4" t="e" cm="1">
        <f t="array" ref="D123">_xlfn.IFS(ExtraçãoDados!C123={"Direcção de Abastecimento"},REPLACE(ExtraçãoDados!C123="{Direcção de Abastecimento}",1,25,"DA"),ExtraçãoDados!C123={"COMISSÃO CULTURAL DE LMARINHA"},REPLACE(ExtraçãoDados!C123={"COMISSÃO CULTURAL DE LMARINHA"},1,28,"CCM"),ExtraçãoDados!C123={"DIRECÇÃO DE NAVIOS"},REPLACE(ExtraçãoDados!C123={"DIRECÇÃO DE NAVIOS"},1,28,"DN"),ExtraçãoDados!C123={"ESQUADRILHA SUBMARINOS"},REPLACE(ExtraçãoDados!C123={"ESQUADRILHA SUBMARINOS"},1,28,"ES"),ExtraçãoDados!C123={"COMISSÃO MARINHA"},REPLACE(ExtraçãoDados!C123={"COMISSÃO MARINHA"},1,28,"CCM"),ExtraçãoDados!C123={"COMISSÃO CULTURAL DE MARINHA"},REPLACE(ExtraçãoDados!C123={"COMISSÃO CULTURAL DE MARINHA"},1,28,"CCM"),ExtraçãoDados!C123={"CCM"},REPLACE(ExtraçãoDados!C123={"CCM"},1,28,"CCM"),ExtraçãoDados!C123={"DN"},REPLACE(ExtraçãoDados!C123={"DN"},1,28,"DN"),ExtraçãoDados!C123={"ES"},REPLACE(ExtraçãoDados!C123={"ES"},1,28,"ES"),ExtraçãoDados!C123={"DA"},REPLACE(ExtraçãoDados!C123={"DA"},1,28,"DA"),ExtraçãoDados!C123={"DE: ESQUADRILHA SUBMARINOS"},REPLACE(ExtraçãoDados!C123={"DE: ESQUADRILHA SUBMARINOS"},1,28,"ES"),ExtraçãoDados!C123={"DE: COMISSÃO CULTURAL DE LMARINHA"},REPLACE(ExtraçãoDados!C123={"DE: COMISSÃO CULTURAL DE LMARINHA"},1,28,"CCM"),ExtraçãoDados!C123={"ON"},REPLACE(ExtraçãoDados!C123={"ON"},1,28,"DN"),ExtraçãoDados!C123={"ESQ. SUBMARINOS"},REPLACE(ExtraçãoDados!C123={"ESQ. SUBMARINOS"},1,28,"ES"),ExtraçãoDados!C123={"☒ irecção de Abastecimento"},REPLACE(ExtraçãoDados!C123={"☒ irecção de Abastecimento"},1,28,"DA"),ExtraçãoDados!C123={"Direcã d Abtit ço e asecmeno"},REPLACE(ExtraçãoDados!C123={"Direcã d Abtit ço e asecmeno"},1,28,"DA"),ExtraçãoDados!C123={"Diecã d Abtit rço e asecmeno"},REPLACE(ExtraçãoDados!C123={"Diecã d Abtit rço e asecmeno"},1,28,"DA"),ISNUMBER(SEARCH("COMISSÃO",ExtraçãoDados!C123,1)),REPLACE(ExtraçãoDados!C123,1,29,"CCM"),ISNUMBER(SEARCH("DN/DIL/DRT1",ExtraçãoDados!C123,1)),REPLACE(ExtraçãoDados!C123,1,29,"DN"),ISNUMBER(SEARCH("DIRECÇAO DE NAVIOS",ExtraçãoDados!C123,1)),REPLACE(ExtraçãoDados!C123,1,29,"DN"),ISNUMBER(SEARCH("ESQUADRILHA SUBMARIN",ExtraçãoDados!C123,1)),REPLACE(ExtraçãoDados!C123,1,29,"ES"),ISNUMBER(SEARCH("DN",ExtraçãoDados!C123,1)),REPLACE(ExtraçãoDados!C123,1,29,"DN"),ISNUMBER(SEARCH("DIRECÇÃO",ExtraçãoDados!C123,1)),REPLACE(ExtraçãoDados!C123,1,29,"DN"),ISNUMBER(SEARCH("DIRECÇA0",ExtraçãoDados!C123,1)),REPLACE(ExtraçãoDados!C123,1,29,"DN"),ISNUMBER(SEARCH("DIRE",ExtraçãoDados!C123,1)),REPLACE(ExtraçãoDados!C123,1,29,"DN"),ISNUMBER(SEARCH("ESQUADRILHA",ExtraçãoDados!C123,1)),REPLACE(ExtraçãoDados!C123,1,29,"ES"),ISNUMBER(SEARCH("HOSPITAL DA MARINHA",ExtraçãoDados!C123,1)),REPLACE(ExtraçãoDados!C123,1,29,"HM"),ISNUMBER(SEARCH("HOSPITAL",ExtraçãoDados!C123,1)),REPLACE(ExtraçãoDados!C123,1,29,"HM"),ISNUMBER(SEARCH("HM",ExtraçãoDados!C123,1)),REPLACE(ExtraçãoDados!C123,1,29,"HM"),ISNUMBER(SEARCH("SECÇÃO DE APÓSITOS",ExtraçãoDados!C123,1)),REPLACE(ExtraçãoDados!C123,1,29,"HM"))</f>
        <v>#N/A</v>
      </c>
      <c r="E123" s="4" t="e" cm="1">
        <f t="array" ref="E123">_xlfn.IFS(LEN(ExtraçãoDados!B123)=7,YEAR(ExtraçãoDados!D123),LEN(ExtraçãoDados!B123)=10,RIGHT(ExtraçãoDados!B123,4),LEN(ExtraçãoDados!B123)=9,YEAR(ExtraçãoDados!D123),LEN(ExtraçãoDados!B123)=8,YEAR(ExtraçãoDados!D123),LEN(ExtraçãoDados!B123)&gt;7,YEAR(ExtraçãoDados!D123),LEN(ExtraçãoDados!B123)&gt;5,YEAR(ExtraçãoDados!D123),LEN(ExtraçãoDados!B123)&gt;4,YEAR(ExtraçãoDados!D123))</f>
        <v>#N/A</v>
      </c>
      <c r="F123" s="4">
        <f>ExtraçãoDados!E123</f>
        <v>0</v>
      </c>
    </row>
    <row r="124" spans="1:6" x14ac:dyDescent="0.25">
      <c r="A124" s="4">
        <f>ExtraçãoDados!A124</f>
        <v>0</v>
      </c>
      <c r="B124" s="4" t="str" cm="1">
        <f t="array" ref="B124">_xlfn.IFS(LEN(ExtraçãoDados!B124)=12,LEFT(ExtraçãoDados!B124,3),LEN(ExtraçãoDados!B124)=10,LEFT(ExtraçãoDados!B124,5),LEN(ExtraçãoDados!B124)&gt;19,0,LEN(ExtraçãoDados!B124)=9,LEFT(ExtraçãoDados!B124,4),LEN(ExtraçãoDados!B124)=6,LEFT(ExtraçãoDados!B124,3),LEN(ExtraçãoDados!B124)&lt;5,LEFT(ExtraçãoDados!B124,3),LEN(ExtraçãoDados!B124)=8,LEFT(ExtraçãoDados!B124,3),LEN(ExtraçãoDados!B124)=5,LEFT(ExtraçãoDados!B124,5),LEN(ExtraçãoDados!B124)=11,LEFT(ExtraçãoDados!B124,5),LEN(ExtraçãoDados!B124)=7,RIGHT(ExtraçãoDados!B124,6))</f>
        <v/>
      </c>
      <c r="C124" s="4" t="e" cm="1">
        <f t="array" ref="C124">_xlfn.IFS(LEN(B124)=1,"ERRO",LEN(B124)=2,_xlfn.CONCAT("000",B124),LEN(B124)=3,_xlfn.CONCAT("00",B124),LEN(B124)=4,_xlfn.CONCAT("0",B124),LEN(B124)=6,B124,LEN(B124)=7,B124,LEN(B124)=5,B124)</f>
        <v>#N/A</v>
      </c>
      <c r="D124" s="4" t="e" cm="1">
        <f t="array" ref="D124">_xlfn.IFS(ExtraçãoDados!C124={"Direcção de Abastecimento"},REPLACE(ExtraçãoDados!C124="{Direcção de Abastecimento}",1,25,"DA"),ExtraçãoDados!C124={"COMISSÃO CULTURAL DE LMARINHA"},REPLACE(ExtraçãoDados!C124={"COMISSÃO CULTURAL DE LMARINHA"},1,28,"CCM"),ExtraçãoDados!C124={"DIRECÇÃO DE NAVIOS"},REPLACE(ExtraçãoDados!C124={"DIRECÇÃO DE NAVIOS"},1,28,"DN"),ExtraçãoDados!C124={"ESQUADRILHA SUBMARINOS"},REPLACE(ExtraçãoDados!C124={"ESQUADRILHA SUBMARINOS"},1,28,"ES"),ExtraçãoDados!C124={"COMISSÃO MARINHA"},REPLACE(ExtraçãoDados!C124={"COMISSÃO MARINHA"},1,28,"CCM"),ExtraçãoDados!C124={"COMISSÃO CULTURAL DE MARINHA"},REPLACE(ExtraçãoDados!C124={"COMISSÃO CULTURAL DE MARINHA"},1,28,"CCM"),ExtraçãoDados!C124={"CCM"},REPLACE(ExtraçãoDados!C124={"CCM"},1,28,"CCM"),ExtraçãoDados!C124={"DN"},REPLACE(ExtraçãoDados!C124={"DN"},1,28,"DN"),ExtraçãoDados!C124={"ES"},REPLACE(ExtraçãoDados!C124={"ES"},1,28,"ES"),ExtraçãoDados!C124={"DA"},REPLACE(ExtraçãoDados!C124={"DA"},1,28,"DA"),ExtraçãoDados!C124={"DE: ESQUADRILHA SUBMARINOS"},REPLACE(ExtraçãoDados!C124={"DE: ESQUADRILHA SUBMARINOS"},1,28,"ES"),ExtraçãoDados!C124={"DE: COMISSÃO CULTURAL DE LMARINHA"},REPLACE(ExtraçãoDados!C124={"DE: COMISSÃO CULTURAL DE LMARINHA"},1,28,"CCM"),ExtraçãoDados!C124={"ON"},REPLACE(ExtraçãoDados!C124={"ON"},1,28,"DN"),ExtraçãoDados!C124={"ESQ. SUBMARINOS"},REPLACE(ExtraçãoDados!C124={"ESQ. SUBMARINOS"},1,28,"ES"),ExtraçãoDados!C124={"☒ irecção de Abastecimento"},REPLACE(ExtraçãoDados!C124={"☒ irecção de Abastecimento"},1,28,"DA"),ExtraçãoDados!C124={"Direcã d Abtit ço e asecmeno"},REPLACE(ExtraçãoDados!C124={"Direcã d Abtit ço e asecmeno"},1,28,"DA"),ExtraçãoDados!C124={"Diecã d Abtit rço e asecmeno"},REPLACE(ExtraçãoDados!C124={"Diecã d Abtit rço e asecmeno"},1,28,"DA"),ISNUMBER(SEARCH("COMISSÃO",ExtraçãoDados!C124,1)),REPLACE(ExtraçãoDados!C124,1,29,"CCM"),ISNUMBER(SEARCH("DN/DIL/DRT1",ExtraçãoDados!C124,1)),REPLACE(ExtraçãoDados!C124,1,29,"DN"),ISNUMBER(SEARCH("DIRECÇAO DE NAVIOS",ExtraçãoDados!C124,1)),REPLACE(ExtraçãoDados!C124,1,29,"DN"),ISNUMBER(SEARCH("ESQUADRILHA SUBMARIN",ExtraçãoDados!C124,1)),REPLACE(ExtraçãoDados!C124,1,29,"ES"),ISNUMBER(SEARCH("DN",ExtraçãoDados!C124,1)),REPLACE(ExtraçãoDados!C124,1,29,"DN"),ISNUMBER(SEARCH("DIRECÇÃO",ExtraçãoDados!C124,1)),REPLACE(ExtraçãoDados!C124,1,29,"DN"),ISNUMBER(SEARCH("DIRECÇA0",ExtraçãoDados!C124,1)),REPLACE(ExtraçãoDados!C124,1,29,"DN"),ISNUMBER(SEARCH("DIRE",ExtraçãoDados!C124,1)),REPLACE(ExtraçãoDados!C124,1,29,"DN"),ISNUMBER(SEARCH("ESQUADRILHA",ExtraçãoDados!C124,1)),REPLACE(ExtraçãoDados!C124,1,29,"ES"),ISNUMBER(SEARCH("HOSPITAL DA MARINHA",ExtraçãoDados!C124,1)),REPLACE(ExtraçãoDados!C124,1,29,"HM"),ISNUMBER(SEARCH("HOSPITAL",ExtraçãoDados!C124,1)),REPLACE(ExtraçãoDados!C124,1,29,"HM"),ISNUMBER(SEARCH("HM",ExtraçãoDados!C124,1)),REPLACE(ExtraçãoDados!C124,1,29,"HM"),ISNUMBER(SEARCH("SECÇÃO DE APÓSITOS",ExtraçãoDados!C124,1)),REPLACE(ExtraçãoDados!C124,1,29,"HM"))</f>
        <v>#N/A</v>
      </c>
      <c r="E124" s="4" t="e" cm="1">
        <f t="array" ref="E124">_xlfn.IFS(LEN(ExtraçãoDados!B124)=7,YEAR(ExtraçãoDados!D124),LEN(ExtraçãoDados!B124)=10,RIGHT(ExtraçãoDados!B124,4),LEN(ExtraçãoDados!B124)=9,YEAR(ExtraçãoDados!D124),LEN(ExtraçãoDados!B124)=8,YEAR(ExtraçãoDados!D124),LEN(ExtraçãoDados!B124)&gt;7,YEAR(ExtraçãoDados!D124),LEN(ExtraçãoDados!B124)&gt;5,YEAR(ExtraçãoDados!D124),LEN(ExtraçãoDados!B124)&gt;4,YEAR(ExtraçãoDados!D124))</f>
        <v>#N/A</v>
      </c>
      <c r="F124" s="4">
        <f>ExtraçãoDados!E124</f>
        <v>0</v>
      </c>
    </row>
    <row r="125" spans="1:6" x14ac:dyDescent="0.25">
      <c r="A125" s="4">
        <f>ExtraçãoDados!A125</f>
        <v>0</v>
      </c>
      <c r="B125" s="4" t="str" cm="1">
        <f t="array" ref="B125">_xlfn.IFS(LEN(ExtraçãoDados!B125)=12,LEFT(ExtraçãoDados!B125,3),LEN(ExtraçãoDados!B125)=10,LEFT(ExtraçãoDados!B125,5),LEN(ExtraçãoDados!B125)&gt;19,0,LEN(ExtraçãoDados!B125)=9,LEFT(ExtraçãoDados!B125,4),LEN(ExtraçãoDados!B125)=6,LEFT(ExtraçãoDados!B125,3),LEN(ExtraçãoDados!B125)&lt;5,LEFT(ExtraçãoDados!B125,3),LEN(ExtraçãoDados!B125)=8,LEFT(ExtraçãoDados!B125,3),LEN(ExtraçãoDados!B125)=5,LEFT(ExtraçãoDados!B125,5),LEN(ExtraçãoDados!B125)=11,LEFT(ExtraçãoDados!B125,5),LEN(ExtraçãoDados!B125)=7,RIGHT(ExtraçãoDados!B125,6))</f>
        <v/>
      </c>
      <c r="C125" s="4" t="e" cm="1">
        <f t="array" ref="C125">_xlfn.IFS(LEN(B125)=1,"ERRO",LEN(B125)=2,_xlfn.CONCAT("000",B125),LEN(B125)=3,_xlfn.CONCAT("00",B125),LEN(B125)=4,_xlfn.CONCAT("0",B125),LEN(B125)=6,B125,LEN(B125)=7,B125,LEN(B125)=5,B125)</f>
        <v>#N/A</v>
      </c>
      <c r="D125" s="4" t="e" cm="1">
        <f t="array" ref="D125">_xlfn.IFS(ExtraçãoDados!C125={"Direcção de Abastecimento"},REPLACE(ExtraçãoDados!C125="{Direcção de Abastecimento}",1,25,"DA"),ExtraçãoDados!C125={"COMISSÃO CULTURAL DE LMARINHA"},REPLACE(ExtraçãoDados!C125={"COMISSÃO CULTURAL DE LMARINHA"},1,28,"CCM"),ExtraçãoDados!C125={"DIRECÇÃO DE NAVIOS"},REPLACE(ExtraçãoDados!C125={"DIRECÇÃO DE NAVIOS"},1,28,"DN"),ExtraçãoDados!C125={"ESQUADRILHA SUBMARINOS"},REPLACE(ExtraçãoDados!C125={"ESQUADRILHA SUBMARINOS"},1,28,"ES"),ExtraçãoDados!C125={"COMISSÃO MARINHA"},REPLACE(ExtraçãoDados!C125={"COMISSÃO MARINHA"},1,28,"CCM"),ExtraçãoDados!C125={"COMISSÃO CULTURAL DE MARINHA"},REPLACE(ExtraçãoDados!C125={"COMISSÃO CULTURAL DE MARINHA"},1,28,"CCM"),ExtraçãoDados!C125={"CCM"},REPLACE(ExtraçãoDados!C125={"CCM"},1,28,"CCM"),ExtraçãoDados!C125={"DN"},REPLACE(ExtraçãoDados!C125={"DN"},1,28,"DN"),ExtraçãoDados!C125={"ES"},REPLACE(ExtraçãoDados!C125={"ES"},1,28,"ES"),ExtraçãoDados!C125={"DA"},REPLACE(ExtraçãoDados!C125={"DA"},1,28,"DA"),ExtraçãoDados!C125={"DE: ESQUADRILHA SUBMARINOS"},REPLACE(ExtraçãoDados!C125={"DE: ESQUADRILHA SUBMARINOS"},1,28,"ES"),ExtraçãoDados!C125={"DE: COMISSÃO CULTURAL DE LMARINHA"},REPLACE(ExtraçãoDados!C125={"DE: COMISSÃO CULTURAL DE LMARINHA"},1,28,"CCM"),ExtraçãoDados!C125={"ON"},REPLACE(ExtraçãoDados!C125={"ON"},1,28,"DN"),ExtraçãoDados!C125={"ESQ. SUBMARINOS"},REPLACE(ExtraçãoDados!C125={"ESQ. SUBMARINOS"},1,28,"ES"),ExtraçãoDados!C125={"☒ irecção de Abastecimento"},REPLACE(ExtraçãoDados!C125={"☒ irecção de Abastecimento"},1,28,"DA"),ExtraçãoDados!C125={"Direcã d Abtit ço e asecmeno"},REPLACE(ExtraçãoDados!C125={"Direcã d Abtit ço e asecmeno"},1,28,"DA"),ExtraçãoDados!C125={"Diecã d Abtit rço e asecmeno"},REPLACE(ExtraçãoDados!C125={"Diecã d Abtit rço e asecmeno"},1,28,"DA"),ISNUMBER(SEARCH("COMISSÃO",ExtraçãoDados!C125,1)),REPLACE(ExtraçãoDados!C125,1,29,"CCM"),ISNUMBER(SEARCH("DN/DIL/DRT1",ExtraçãoDados!C125,1)),REPLACE(ExtraçãoDados!C125,1,29,"DN"),ISNUMBER(SEARCH("DIRECÇAO DE NAVIOS",ExtraçãoDados!C125,1)),REPLACE(ExtraçãoDados!C125,1,29,"DN"),ISNUMBER(SEARCH("ESQUADRILHA SUBMARIN",ExtraçãoDados!C125,1)),REPLACE(ExtraçãoDados!C125,1,29,"ES"),ISNUMBER(SEARCH("DN",ExtraçãoDados!C125,1)),REPLACE(ExtraçãoDados!C125,1,29,"DN"),ISNUMBER(SEARCH("DIRECÇÃO",ExtraçãoDados!C125,1)),REPLACE(ExtraçãoDados!C125,1,29,"DN"),ISNUMBER(SEARCH("DIRECÇA0",ExtraçãoDados!C125,1)),REPLACE(ExtraçãoDados!C125,1,29,"DN"),ISNUMBER(SEARCH("DIRE",ExtraçãoDados!C125,1)),REPLACE(ExtraçãoDados!C125,1,29,"DN"),ISNUMBER(SEARCH("ESQUADRILHA",ExtraçãoDados!C125,1)),REPLACE(ExtraçãoDados!C125,1,29,"ES"),ISNUMBER(SEARCH("HOSPITAL DA MARINHA",ExtraçãoDados!C125,1)),REPLACE(ExtraçãoDados!C125,1,29,"HM"),ISNUMBER(SEARCH("HOSPITAL",ExtraçãoDados!C125,1)),REPLACE(ExtraçãoDados!C125,1,29,"HM"),ISNUMBER(SEARCH("HM",ExtraçãoDados!C125,1)),REPLACE(ExtraçãoDados!C125,1,29,"HM"),ISNUMBER(SEARCH("SECÇÃO DE APÓSITOS",ExtraçãoDados!C125,1)),REPLACE(ExtraçãoDados!C125,1,29,"HM"))</f>
        <v>#N/A</v>
      </c>
      <c r="E125" s="4" t="e" cm="1">
        <f t="array" ref="E125">_xlfn.IFS(LEN(ExtraçãoDados!B125)=7,YEAR(ExtraçãoDados!D125),LEN(ExtraçãoDados!B125)=10,RIGHT(ExtraçãoDados!B125,4),LEN(ExtraçãoDados!B125)=9,YEAR(ExtraçãoDados!D125),LEN(ExtraçãoDados!B125)=8,YEAR(ExtraçãoDados!D125),LEN(ExtraçãoDados!B125)&gt;7,YEAR(ExtraçãoDados!D125),LEN(ExtraçãoDados!B125)&gt;5,YEAR(ExtraçãoDados!D125),LEN(ExtraçãoDados!B125)&gt;4,YEAR(ExtraçãoDados!D125))</f>
        <v>#N/A</v>
      </c>
      <c r="F125" s="4">
        <f>ExtraçãoDados!E125</f>
        <v>0</v>
      </c>
    </row>
    <row r="126" spans="1:6" x14ac:dyDescent="0.25">
      <c r="A126" s="4">
        <f>ExtraçãoDados!A126</f>
        <v>0</v>
      </c>
      <c r="B126" s="4" t="str" cm="1">
        <f t="array" ref="B126">_xlfn.IFS(LEN(ExtraçãoDados!B126)=12,LEFT(ExtraçãoDados!B126,3),LEN(ExtraçãoDados!B126)=10,LEFT(ExtraçãoDados!B126,5),LEN(ExtraçãoDados!B126)&gt;19,0,LEN(ExtraçãoDados!B126)=9,LEFT(ExtraçãoDados!B126,4),LEN(ExtraçãoDados!B126)=6,LEFT(ExtraçãoDados!B126,3),LEN(ExtraçãoDados!B126)&lt;5,LEFT(ExtraçãoDados!B126,3),LEN(ExtraçãoDados!B126)=8,LEFT(ExtraçãoDados!B126,3),LEN(ExtraçãoDados!B126)=5,LEFT(ExtraçãoDados!B126,5),LEN(ExtraçãoDados!B126)=11,LEFT(ExtraçãoDados!B126,5),LEN(ExtraçãoDados!B126)=7,RIGHT(ExtraçãoDados!B126,6))</f>
        <v/>
      </c>
      <c r="C126" s="4" t="e" cm="1">
        <f t="array" ref="C126">_xlfn.IFS(LEN(B126)=1,"ERRO",LEN(B126)=2,_xlfn.CONCAT("000",B126),LEN(B126)=3,_xlfn.CONCAT("00",B126),LEN(B126)=4,_xlfn.CONCAT("0",B126),LEN(B126)=6,B126,LEN(B126)=7,B126,LEN(B126)=5,B126)</f>
        <v>#N/A</v>
      </c>
      <c r="D126" s="4" t="e" cm="1">
        <f t="array" ref="D126">_xlfn.IFS(ExtraçãoDados!C126={"Direcção de Abastecimento"},REPLACE(ExtraçãoDados!C126="{Direcção de Abastecimento}",1,25,"DA"),ExtraçãoDados!C126={"COMISSÃO CULTURAL DE LMARINHA"},REPLACE(ExtraçãoDados!C126={"COMISSÃO CULTURAL DE LMARINHA"},1,28,"CCM"),ExtraçãoDados!C126={"DIRECÇÃO DE NAVIOS"},REPLACE(ExtraçãoDados!C126={"DIRECÇÃO DE NAVIOS"},1,28,"DN"),ExtraçãoDados!C126={"ESQUADRILHA SUBMARINOS"},REPLACE(ExtraçãoDados!C126={"ESQUADRILHA SUBMARINOS"},1,28,"ES"),ExtraçãoDados!C126={"COMISSÃO MARINHA"},REPLACE(ExtraçãoDados!C126={"COMISSÃO MARINHA"},1,28,"CCM"),ExtraçãoDados!C126={"COMISSÃO CULTURAL DE MARINHA"},REPLACE(ExtraçãoDados!C126={"COMISSÃO CULTURAL DE MARINHA"},1,28,"CCM"),ExtraçãoDados!C126={"CCM"},REPLACE(ExtraçãoDados!C126={"CCM"},1,28,"CCM"),ExtraçãoDados!C126={"DN"},REPLACE(ExtraçãoDados!C126={"DN"},1,28,"DN"),ExtraçãoDados!C126={"ES"},REPLACE(ExtraçãoDados!C126={"ES"},1,28,"ES"),ExtraçãoDados!C126={"DA"},REPLACE(ExtraçãoDados!C126={"DA"},1,28,"DA"),ExtraçãoDados!C126={"DE: ESQUADRILHA SUBMARINOS"},REPLACE(ExtraçãoDados!C126={"DE: ESQUADRILHA SUBMARINOS"},1,28,"ES"),ExtraçãoDados!C126={"DE: COMISSÃO CULTURAL DE LMARINHA"},REPLACE(ExtraçãoDados!C126={"DE: COMISSÃO CULTURAL DE LMARINHA"},1,28,"CCM"),ExtraçãoDados!C126={"ON"},REPLACE(ExtraçãoDados!C126={"ON"},1,28,"DN"),ExtraçãoDados!C126={"ESQ. SUBMARINOS"},REPLACE(ExtraçãoDados!C126={"ESQ. SUBMARINOS"},1,28,"ES"),ExtraçãoDados!C126={"☒ irecção de Abastecimento"},REPLACE(ExtraçãoDados!C126={"☒ irecção de Abastecimento"},1,28,"DA"),ExtraçãoDados!C126={"Direcã d Abtit ço e asecmeno"},REPLACE(ExtraçãoDados!C126={"Direcã d Abtit ço e asecmeno"},1,28,"DA"),ExtraçãoDados!C126={"Diecã d Abtit rço e asecmeno"},REPLACE(ExtraçãoDados!C126={"Diecã d Abtit rço e asecmeno"},1,28,"DA"),ISNUMBER(SEARCH("COMISSÃO",ExtraçãoDados!C126,1)),REPLACE(ExtraçãoDados!C126,1,29,"CCM"),ISNUMBER(SEARCH("DN/DIL/DRT1",ExtraçãoDados!C126,1)),REPLACE(ExtraçãoDados!C126,1,29,"DN"),ISNUMBER(SEARCH("DIRECÇAO DE NAVIOS",ExtraçãoDados!C126,1)),REPLACE(ExtraçãoDados!C126,1,29,"DN"),ISNUMBER(SEARCH("ESQUADRILHA SUBMARIN",ExtraçãoDados!C126,1)),REPLACE(ExtraçãoDados!C126,1,29,"ES"),ISNUMBER(SEARCH("DN",ExtraçãoDados!C126,1)),REPLACE(ExtraçãoDados!C126,1,29,"DN"),ISNUMBER(SEARCH("DIRECÇÃO",ExtraçãoDados!C126,1)),REPLACE(ExtraçãoDados!C126,1,29,"DN"),ISNUMBER(SEARCH("DIRECÇA0",ExtraçãoDados!C126,1)),REPLACE(ExtraçãoDados!C126,1,29,"DN"),ISNUMBER(SEARCH("DIRE",ExtraçãoDados!C126,1)),REPLACE(ExtraçãoDados!C126,1,29,"DN"),ISNUMBER(SEARCH("ESQUADRILHA",ExtraçãoDados!C126,1)),REPLACE(ExtraçãoDados!C126,1,29,"ES"),ISNUMBER(SEARCH("HOSPITAL DA MARINHA",ExtraçãoDados!C126,1)),REPLACE(ExtraçãoDados!C126,1,29,"HM"),ISNUMBER(SEARCH("HOSPITAL",ExtraçãoDados!C126,1)),REPLACE(ExtraçãoDados!C126,1,29,"HM"),ISNUMBER(SEARCH("HM",ExtraçãoDados!C126,1)),REPLACE(ExtraçãoDados!C126,1,29,"HM"),ISNUMBER(SEARCH("SECÇÃO DE APÓSITOS",ExtraçãoDados!C126,1)),REPLACE(ExtraçãoDados!C126,1,29,"HM"))</f>
        <v>#N/A</v>
      </c>
      <c r="E126" s="4" t="e" cm="1">
        <f t="array" ref="E126">_xlfn.IFS(LEN(ExtraçãoDados!B126)=7,YEAR(ExtraçãoDados!D126),LEN(ExtraçãoDados!B126)=10,RIGHT(ExtraçãoDados!B126,4),LEN(ExtraçãoDados!B126)=9,YEAR(ExtraçãoDados!D126),LEN(ExtraçãoDados!B126)=8,YEAR(ExtraçãoDados!D126),LEN(ExtraçãoDados!B126)&gt;7,YEAR(ExtraçãoDados!D126),LEN(ExtraçãoDados!B126)&gt;5,YEAR(ExtraçãoDados!D126),LEN(ExtraçãoDados!B126)&gt;4,YEAR(ExtraçãoDados!D126))</f>
        <v>#N/A</v>
      </c>
      <c r="F126" s="4">
        <f>ExtraçãoDados!E126</f>
        <v>0</v>
      </c>
    </row>
    <row r="127" spans="1:6" x14ac:dyDescent="0.25">
      <c r="A127" s="4">
        <f>ExtraçãoDados!A127</f>
        <v>0</v>
      </c>
      <c r="B127" s="4" t="str" cm="1">
        <f t="array" ref="B127">_xlfn.IFS(LEN(ExtraçãoDados!B127)=12,LEFT(ExtraçãoDados!B127,3),LEN(ExtraçãoDados!B127)=10,LEFT(ExtraçãoDados!B127,5),LEN(ExtraçãoDados!B127)&gt;19,0,LEN(ExtraçãoDados!B127)=9,LEFT(ExtraçãoDados!B127,4),LEN(ExtraçãoDados!B127)=6,LEFT(ExtraçãoDados!B127,3),LEN(ExtraçãoDados!B127)&lt;5,LEFT(ExtraçãoDados!B127,3),LEN(ExtraçãoDados!B127)=8,LEFT(ExtraçãoDados!B127,3),LEN(ExtraçãoDados!B127)=5,LEFT(ExtraçãoDados!B127,5),LEN(ExtraçãoDados!B127)=11,LEFT(ExtraçãoDados!B127,5),LEN(ExtraçãoDados!B127)=7,RIGHT(ExtraçãoDados!B127,6))</f>
        <v/>
      </c>
      <c r="C127" s="4" t="e" cm="1">
        <f t="array" ref="C127">_xlfn.IFS(LEN(B127)=1,"ERRO",LEN(B127)=2,_xlfn.CONCAT("000",B127),LEN(B127)=3,_xlfn.CONCAT("00",B127),LEN(B127)=4,_xlfn.CONCAT("0",B127),LEN(B127)=6,B127,LEN(B127)=7,B127,LEN(B127)=5,B127)</f>
        <v>#N/A</v>
      </c>
      <c r="D127" s="4" t="e" cm="1">
        <f t="array" ref="D127">_xlfn.IFS(ExtraçãoDados!C127={"Direcção de Abastecimento"},REPLACE(ExtraçãoDados!C127="{Direcção de Abastecimento}",1,25,"DA"),ExtraçãoDados!C127={"COMISSÃO CULTURAL DE LMARINHA"},REPLACE(ExtraçãoDados!C127={"COMISSÃO CULTURAL DE LMARINHA"},1,28,"CCM"),ExtraçãoDados!C127={"DIRECÇÃO DE NAVIOS"},REPLACE(ExtraçãoDados!C127={"DIRECÇÃO DE NAVIOS"},1,28,"DN"),ExtraçãoDados!C127={"ESQUADRILHA SUBMARINOS"},REPLACE(ExtraçãoDados!C127={"ESQUADRILHA SUBMARINOS"},1,28,"ES"),ExtraçãoDados!C127={"COMISSÃO MARINHA"},REPLACE(ExtraçãoDados!C127={"COMISSÃO MARINHA"},1,28,"CCM"),ExtraçãoDados!C127={"COMISSÃO CULTURAL DE MARINHA"},REPLACE(ExtraçãoDados!C127={"COMISSÃO CULTURAL DE MARINHA"},1,28,"CCM"),ExtraçãoDados!C127={"CCM"},REPLACE(ExtraçãoDados!C127={"CCM"},1,28,"CCM"),ExtraçãoDados!C127={"DN"},REPLACE(ExtraçãoDados!C127={"DN"},1,28,"DN"),ExtraçãoDados!C127={"ES"},REPLACE(ExtraçãoDados!C127={"ES"},1,28,"ES"),ExtraçãoDados!C127={"DA"},REPLACE(ExtraçãoDados!C127={"DA"},1,28,"DA"),ExtraçãoDados!C127={"DE: ESQUADRILHA SUBMARINOS"},REPLACE(ExtraçãoDados!C127={"DE: ESQUADRILHA SUBMARINOS"},1,28,"ES"),ExtraçãoDados!C127={"DE: COMISSÃO CULTURAL DE LMARINHA"},REPLACE(ExtraçãoDados!C127={"DE: COMISSÃO CULTURAL DE LMARINHA"},1,28,"CCM"),ExtraçãoDados!C127={"ON"},REPLACE(ExtraçãoDados!C127={"ON"},1,28,"DN"),ExtraçãoDados!C127={"ESQ. SUBMARINOS"},REPLACE(ExtraçãoDados!C127={"ESQ. SUBMARINOS"},1,28,"ES"),ExtraçãoDados!C127={"☒ irecção de Abastecimento"},REPLACE(ExtraçãoDados!C127={"☒ irecção de Abastecimento"},1,28,"DA"),ExtraçãoDados!C127={"Direcã d Abtit ço e asecmeno"},REPLACE(ExtraçãoDados!C127={"Direcã d Abtit ço e asecmeno"},1,28,"DA"),ExtraçãoDados!C127={"Diecã d Abtit rço e asecmeno"},REPLACE(ExtraçãoDados!C127={"Diecã d Abtit rço e asecmeno"},1,28,"DA"),ISNUMBER(SEARCH("COMISSÃO",ExtraçãoDados!C127,1)),REPLACE(ExtraçãoDados!C127,1,29,"CCM"),ISNUMBER(SEARCH("DN/DIL/DRT1",ExtraçãoDados!C127,1)),REPLACE(ExtraçãoDados!C127,1,29,"DN"),ISNUMBER(SEARCH("DIRECÇAO DE NAVIOS",ExtraçãoDados!C127,1)),REPLACE(ExtraçãoDados!C127,1,29,"DN"),ISNUMBER(SEARCH("ESQUADRILHA SUBMARIN",ExtraçãoDados!C127,1)),REPLACE(ExtraçãoDados!C127,1,29,"ES"),ISNUMBER(SEARCH("DN",ExtraçãoDados!C127,1)),REPLACE(ExtraçãoDados!C127,1,29,"DN"),ISNUMBER(SEARCH("DIRECÇÃO",ExtraçãoDados!C127,1)),REPLACE(ExtraçãoDados!C127,1,29,"DN"),ISNUMBER(SEARCH("DIRECÇA0",ExtraçãoDados!C127,1)),REPLACE(ExtraçãoDados!C127,1,29,"DN"),ISNUMBER(SEARCH("DIRE",ExtraçãoDados!C127,1)),REPLACE(ExtraçãoDados!C127,1,29,"DN"),ISNUMBER(SEARCH("ESQUADRILHA",ExtraçãoDados!C127,1)),REPLACE(ExtraçãoDados!C127,1,29,"ES"),ISNUMBER(SEARCH("HOSPITAL DA MARINHA",ExtraçãoDados!C127,1)),REPLACE(ExtraçãoDados!C127,1,29,"HM"),ISNUMBER(SEARCH("HOSPITAL",ExtraçãoDados!C127,1)),REPLACE(ExtraçãoDados!C127,1,29,"HM"),ISNUMBER(SEARCH("HM",ExtraçãoDados!C127,1)),REPLACE(ExtraçãoDados!C127,1,29,"HM"),ISNUMBER(SEARCH("SECÇÃO DE APÓSITOS",ExtraçãoDados!C127,1)),REPLACE(ExtraçãoDados!C127,1,29,"HM"))</f>
        <v>#N/A</v>
      </c>
      <c r="E127" s="4" t="e" cm="1">
        <f t="array" ref="E127">_xlfn.IFS(LEN(ExtraçãoDados!B127)=7,YEAR(ExtraçãoDados!D127),LEN(ExtraçãoDados!B127)=10,RIGHT(ExtraçãoDados!B127,4),LEN(ExtraçãoDados!B127)=9,YEAR(ExtraçãoDados!D127),LEN(ExtraçãoDados!B127)=8,YEAR(ExtraçãoDados!D127),LEN(ExtraçãoDados!B127)&gt;7,YEAR(ExtraçãoDados!D127),LEN(ExtraçãoDados!B127)&gt;5,YEAR(ExtraçãoDados!D127),LEN(ExtraçãoDados!B127)&gt;4,YEAR(ExtraçãoDados!D127))</f>
        <v>#N/A</v>
      </c>
      <c r="F127" s="4">
        <f>ExtraçãoDados!E127</f>
        <v>0</v>
      </c>
    </row>
    <row r="128" spans="1:6" x14ac:dyDescent="0.25">
      <c r="A128" s="4">
        <f>ExtraçãoDados!A128</f>
        <v>0</v>
      </c>
      <c r="B128" s="4" t="str" cm="1">
        <f t="array" ref="B128">_xlfn.IFS(LEN(ExtraçãoDados!B128)=12,LEFT(ExtraçãoDados!B128,3),LEN(ExtraçãoDados!B128)=10,LEFT(ExtraçãoDados!B128,5),LEN(ExtraçãoDados!B128)&gt;19,0,LEN(ExtraçãoDados!B128)=9,LEFT(ExtraçãoDados!B128,4),LEN(ExtraçãoDados!B128)=6,LEFT(ExtraçãoDados!B128,3),LEN(ExtraçãoDados!B128)&lt;5,LEFT(ExtraçãoDados!B128,3),LEN(ExtraçãoDados!B128)=8,LEFT(ExtraçãoDados!B128,3),LEN(ExtraçãoDados!B128)=5,LEFT(ExtraçãoDados!B128,5),LEN(ExtraçãoDados!B128)=11,LEFT(ExtraçãoDados!B128,5),LEN(ExtraçãoDados!B128)=7,RIGHT(ExtraçãoDados!B128,6))</f>
        <v/>
      </c>
      <c r="C128" s="4" t="e" cm="1">
        <f t="array" ref="C128">_xlfn.IFS(LEN(B128)=1,"ERRO",LEN(B128)=2,_xlfn.CONCAT("000",B128),LEN(B128)=3,_xlfn.CONCAT("00",B128),LEN(B128)=4,_xlfn.CONCAT("0",B128),LEN(B128)=6,B128,LEN(B128)=7,B128,LEN(B128)=5,B128)</f>
        <v>#N/A</v>
      </c>
      <c r="D128" s="4" t="e" cm="1">
        <f t="array" ref="D128">_xlfn.IFS(ExtraçãoDados!C128={"Direcção de Abastecimento"},REPLACE(ExtraçãoDados!C128="{Direcção de Abastecimento}",1,25,"DA"),ExtraçãoDados!C128={"COMISSÃO CULTURAL DE LMARINHA"},REPLACE(ExtraçãoDados!C128={"COMISSÃO CULTURAL DE LMARINHA"},1,28,"CCM"),ExtraçãoDados!C128={"DIRECÇÃO DE NAVIOS"},REPLACE(ExtraçãoDados!C128={"DIRECÇÃO DE NAVIOS"},1,28,"DN"),ExtraçãoDados!C128={"ESQUADRILHA SUBMARINOS"},REPLACE(ExtraçãoDados!C128={"ESQUADRILHA SUBMARINOS"},1,28,"ES"),ExtraçãoDados!C128={"COMISSÃO MARINHA"},REPLACE(ExtraçãoDados!C128={"COMISSÃO MARINHA"},1,28,"CCM"),ExtraçãoDados!C128={"COMISSÃO CULTURAL DE MARINHA"},REPLACE(ExtraçãoDados!C128={"COMISSÃO CULTURAL DE MARINHA"},1,28,"CCM"),ExtraçãoDados!C128={"CCM"},REPLACE(ExtraçãoDados!C128={"CCM"},1,28,"CCM"),ExtraçãoDados!C128={"DN"},REPLACE(ExtraçãoDados!C128={"DN"},1,28,"DN"),ExtraçãoDados!C128={"ES"},REPLACE(ExtraçãoDados!C128={"ES"},1,28,"ES"),ExtraçãoDados!C128={"DA"},REPLACE(ExtraçãoDados!C128={"DA"},1,28,"DA"),ExtraçãoDados!C128={"DE: ESQUADRILHA SUBMARINOS"},REPLACE(ExtraçãoDados!C128={"DE: ESQUADRILHA SUBMARINOS"},1,28,"ES"),ExtraçãoDados!C128={"DE: COMISSÃO CULTURAL DE LMARINHA"},REPLACE(ExtraçãoDados!C128={"DE: COMISSÃO CULTURAL DE LMARINHA"},1,28,"CCM"),ExtraçãoDados!C128={"ON"},REPLACE(ExtraçãoDados!C128={"ON"},1,28,"DN"),ExtraçãoDados!C128={"ESQ. SUBMARINOS"},REPLACE(ExtraçãoDados!C128={"ESQ. SUBMARINOS"},1,28,"ES"),ExtraçãoDados!C128={"☒ irecção de Abastecimento"},REPLACE(ExtraçãoDados!C128={"☒ irecção de Abastecimento"},1,28,"DA"),ExtraçãoDados!C128={"Direcã d Abtit ço e asecmeno"},REPLACE(ExtraçãoDados!C128={"Direcã d Abtit ço e asecmeno"},1,28,"DA"),ExtraçãoDados!C128={"Diecã d Abtit rço e asecmeno"},REPLACE(ExtraçãoDados!C128={"Diecã d Abtit rço e asecmeno"},1,28,"DA"),ISNUMBER(SEARCH("COMISSÃO",ExtraçãoDados!C128,1)),REPLACE(ExtraçãoDados!C128,1,29,"CCM"),ISNUMBER(SEARCH("DN/DIL/DRT1",ExtraçãoDados!C128,1)),REPLACE(ExtraçãoDados!C128,1,29,"DN"),ISNUMBER(SEARCH("DIRECÇAO DE NAVIOS",ExtraçãoDados!C128,1)),REPLACE(ExtraçãoDados!C128,1,29,"DN"),ISNUMBER(SEARCH("ESQUADRILHA SUBMARIN",ExtraçãoDados!C128,1)),REPLACE(ExtraçãoDados!C128,1,29,"ES"),ISNUMBER(SEARCH("DN",ExtraçãoDados!C128,1)),REPLACE(ExtraçãoDados!C128,1,29,"DN"),ISNUMBER(SEARCH("DIRECÇÃO",ExtraçãoDados!C128,1)),REPLACE(ExtraçãoDados!C128,1,29,"DN"),ISNUMBER(SEARCH("DIRECÇA0",ExtraçãoDados!C128,1)),REPLACE(ExtraçãoDados!C128,1,29,"DN"),ISNUMBER(SEARCH("DIRE",ExtraçãoDados!C128,1)),REPLACE(ExtraçãoDados!C128,1,29,"DN"),ISNUMBER(SEARCH("ESQUADRILHA",ExtraçãoDados!C128,1)),REPLACE(ExtraçãoDados!C128,1,29,"ES"),ISNUMBER(SEARCH("HOSPITAL DA MARINHA",ExtraçãoDados!C128,1)),REPLACE(ExtraçãoDados!C128,1,29,"HM"),ISNUMBER(SEARCH("HOSPITAL",ExtraçãoDados!C128,1)),REPLACE(ExtraçãoDados!C128,1,29,"HM"),ISNUMBER(SEARCH("HM",ExtraçãoDados!C128,1)),REPLACE(ExtraçãoDados!C128,1,29,"HM"),ISNUMBER(SEARCH("SECÇÃO DE APÓSITOS",ExtraçãoDados!C128,1)),REPLACE(ExtraçãoDados!C128,1,29,"HM"))</f>
        <v>#N/A</v>
      </c>
      <c r="E128" s="4" t="e" cm="1">
        <f t="array" ref="E128">_xlfn.IFS(LEN(ExtraçãoDados!B128)=7,YEAR(ExtraçãoDados!D128),LEN(ExtraçãoDados!B128)=10,RIGHT(ExtraçãoDados!B128,4),LEN(ExtraçãoDados!B128)=9,YEAR(ExtraçãoDados!D128),LEN(ExtraçãoDados!B128)=8,YEAR(ExtraçãoDados!D128),LEN(ExtraçãoDados!B128)&gt;7,YEAR(ExtraçãoDados!D128),LEN(ExtraçãoDados!B128)&gt;5,YEAR(ExtraçãoDados!D128),LEN(ExtraçãoDados!B128)&gt;4,YEAR(ExtraçãoDados!D128))</f>
        <v>#N/A</v>
      </c>
      <c r="F128" s="4">
        <f>ExtraçãoDados!E128</f>
        <v>0</v>
      </c>
    </row>
    <row r="129" spans="1:6" x14ac:dyDescent="0.25">
      <c r="A129" s="4">
        <f>ExtraçãoDados!A129</f>
        <v>0</v>
      </c>
      <c r="B129" s="4" t="str" cm="1">
        <f t="array" ref="B129">_xlfn.IFS(LEN(ExtraçãoDados!B129)=12,LEFT(ExtraçãoDados!B129,3),LEN(ExtraçãoDados!B129)=10,LEFT(ExtraçãoDados!B129,5),LEN(ExtraçãoDados!B129)&gt;19,0,LEN(ExtraçãoDados!B129)=9,LEFT(ExtraçãoDados!B129,4),LEN(ExtraçãoDados!B129)=6,LEFT(ExtraçãoDados!B129,3),LEN(ExtraçãoDados!B129)&lt;5,LEFT(ExtraçãoDados!B129,3),LEN(ExtraçãoDados!B129)=8,LEFT(ExtraçãoDados!B129,3),LEN(ExtraçãoDados!B129)=5,LEFT(ExtraçãoDados!B129,5),LEN(ExtraçãoDados!B129)=11,LEFT(ExtraçãoDados!B129,5),LEN(ExtraçãoDados!B129)=7,RIGHT(ExtraçãoDados!B129,6))</f>
        <v/>
      </c>
      <c r="C129" s="4" t="e" cm="1">
        <f t="array" ref="C129">_xlfn.IFS(LEN(B129)=1,"ERRO",LEN(B129)=2,_xlfn.CONCAT("000",B129),LEN(B129)=3,_xlfn.CONCAT("00",B129),LEN(B129)=4,_xlfn.CONCAT("0",B129),LEN(B129)=6,B129,LEN(B129)=7,B129,LEN(B129)=5,B129)</f>
        <v>#N/A</v>
      </c>
      <c r="D129" s="4" t="e" cm="1">
        <f t="array" ref="D129">_xlfn.IFS(ExtraçãoDados!C129={"Direcção de Abastecimento"},REPLACE(ExtraçãoDados!C129="{Direcção de Abastecimento}",1,25,"DA"),ExtraçãoDados!C129={"COMISSÃO CULTURAL DE LMARINHA"},REPLACE(ExtraçãoDados!C129={"COMISSÃO CULTURAL DE LMARINHA"},1,28,"CCM"),ExtraçãoDados!C129={"DIRECÇÃO DE NAVIOS"},REPLACE(ExtraçãoDados!C129={"DIRECÇÃO DE NAVIOS"},1,28,"DN"),ExtraçãoDados!C129={"ESQUADRILHA SUBMARINOS"},REPLACE(ExtraçãoDados!C129={"ESQUADRILHA SUBMARINOS"},1,28,"ES"),ExtraçãoDados!C129={"COMISSÃO MARINHA"},REPLACE(ExtraçãoDados!C129={"COMISSÃO MARINHA"},1,28,"CCM"),ExtraçãoDados!C129={"COMISSÃO CULTURAL DE MARINHA"},REPLACE(ExtraçãoDados!C129={"COMISSÃO CULTURAL DE MARINHA"},1,28,"CCM"),ExtraçãoDados!C129={"CCM"},REPLACE(ExtraçãoDados!C129={"CCM"},1,28,"CCM"),ExtraçãoDados!C129={"DN"},REPLACE(ExtraçãoDados!C129={"DN"},1,28,"DN"),ExtraçãoDados!C129={"ES"},REPLACE(ExtraçãoDados!C129={"ES"},1,28,"ES"),ExtraçãoDados!C129={"DA"},REPLACE(ExtraçãoDados!C129={"DA"},1,28,"DA"),ExtraçãoDados!C129={"DE: ESQUADRILHA SUBMARINOS"},REPLACE(ExtraçãoDados!C129={"DE: ESQUADRILHA SUBMARINOS"},1,28,"ES"),ExtraçãoDados!C129={"DE: COMISSÃO CULTURAL DE LMARINHA"},REPLACE(ExtraçãoDados!C129={"DE: COMISSÃO CULTURAL DE LMARINHA"},1,28,"CCM"),ExtraçãoDados!C129={"ON"},REPLACE(ExtraçãoDados!C129={"ON"},1,28,"DN"),ExtraçãoDados!C129={"ESQ. SUBMARINOS"},REPLACE(ExtraçãoDados!C129={"ESQ. SUBMARINOS"},1,28,"ES"),ExtraçãoDados!C129={"☒ irecção de Abastecimento"},REPLACE(ExtraçãoDados!C129={"☒ irecção de Abastecimento"},1,28,"DA"),ExtraçãoDados!C129={"Direcã d Abtit ço e asecmeno"},REPLACE(ExtraçãoDados!C129={"Direcã d Abtit ço e asecmeno"},1,28,"DA"),ExtraçãoDados!C129={"Diecã d Abtit rço e asecmeno"},REPLACE(ExtraçãoDados!C129={"Diecã d Abtit rço e asecmeno"},1,28,"DA"),ISNUMBER(SEARCH("COMISSÃO",ExtraçãoDados!C129,1)),REPLACE(ExtraçãoDados!C129,1,29,"CCM"),ISNUMBER(SEARCH("DN/DIL/DRT1",ExtraçãoDados!C129,1)),REPLACE(ExtraçãoDados!C129,1,29,"DN"),ISNUMBER(SEARCH("DIRECÇAO DE NAVIOS",ExtraçãoDados!C129,1)),REPLACE(ExtraçãoDados!C129,1,29,"DN"),ISNUMBER(SEARCH("ESQUADRILHA SUBMARIN",ExtraçãoDados!C129,1)),REPLACE(ExtraçãoDados!C129,1,29,"ES"),ISNUMBER(SEARCH("DN",ExtraçãoDados!C129,1)),REPLACE(ExtraçãoDados!C129,1,29,"DN"),ISNUMBER(SEARCH("DIRECÇÃO",ExtraçãoDados!C129,1)),REPLACE(ExtraçãoDados!C129,1,29,"DN"),ISNUMBER(SEARCH("DIRECÇA0",ExtraçãoDados!C129,1)),REPLACE(ExtraçãoDados!C129,1,29,"DN"),ISNUMBER(SEARCH("DIRE",ExtraçãoDados!C129,1)),REPLACE(ExtraçãoDados!C129,1,29,"DN"),ISNUMBER(SEARCH("ESQUADRILHA",ExtraçãoDados!C129,1)),REPLACE(ExtraçãoDados!C129,1,29,"ES"),ISNUMBER(SEARCH("HOSPITAL DA MARINHA",ExtraçãoDados!C129,1)),REPLACE(ExtraçãoDados!C129,1,29,"HM"),ISNUMBER(SEARCH("HOSPITAL",ExtraçãoDados!C129,1)),REPLACE(ExtraçãoDados!C129,1,29,"HM"),ISNUMBER(SEARCH("HM",ExtraçãoDados!C129,1)),REPLACE(ExtraçãoDados!C129,1,29,"HM"),ISNUMBER(SEARCH("SECÇÃO DE APÓSITOS",ExtraçãoDados!C129,1)),REPLACE(ExtraçãoDados!C129,1,29,"HM"))</f>
        <v>#N/A</v>
      </c>
      <c r="E129" s="4" t="e" cm="1">
        <f t="array" ref="E129">_xlfn.IFS(LEN(ExtraçãoDados!B129)=7,YEAR(ExtraçãoDados!D129),LEN(ExtraçãoDados!B129)=10,RIGHT(ExtraçãoDados!B129,4),LEN(ExtraçãoDados!B129)=9,YEAR(ExtraçãoDados!D129),LEN(ExtraçãoDados!B129)=8,YEAR(ExtraçãoDados!D129),LEN(ExtraçãoDados!B129)&gt;7,YEAR(ExtraçãoDados!D129),LEN(ExtraçãoDados!B129)&gt;5,YEAR(ExtraçãoDados!D129),LEN(ExtraçãoDados!B129)&gt;4,YEAR(ExtraçãoDados!D129))</f>
        <v>#N/A</v>
      </c>
      <c r="F129" s="4">
        <f>ExtraçãoDados!E129</f>
        <v>0</v>
      </c>
    </row>
    <row r="130" spans="1:6" x14ac:dyDescent="0.25">
      <c r="A130" s="4">
        <f>ExtraçãoDados!A130</f>
        <v>0</v>
      </c>
      <c r="B130" s="4" t="str" cm="1">
        <f t="array" ref="B130">_xlfn.IFS(LEN(ExtraçãoDados!B130)=12,LEFT(ExtraçãoDados!B130,3),LEN(ExtraçãoDados!B130)=10,LEFT(ExtraçãoDados!B130,5),LEN(ExtraçãoDados!B130)&gt;19,0,LEN(ExtraçãoDados!B130)=9,LEFT(ExtraçãoDados!B130,4),LEN(ExtraçãoDados!B130)=6,LEFT(ExtraçãoDados!B130,3),LEN(ExtraçãoDados!B130)&lt;5,LEFT(ExtraçãoDados!B130,3),LEN(ExtraçãoDados!B130)=8,LEFT(ExtraçãoDados!B130,3),LEN(ExtraçãoDados!B130)=5,LEFT(ExtraçãoDados!B130,5),LEN(ExtraçãoDados!B130)=11,LEFT(ExtraçãoDados!B130,5),LEN(ExtraçãoDados!B130)=7,RIGHT(ExtraçãoDados!B130,6))</f>
        <v/>
      </c>
      <c r="C130" s="4" t="e" cm="1">
        <f t="array" ref="C130">_xlfn.IFS(LEN(B130)=1,"ERRO",LEN(B130)=2,_xlfn.CONCAT("000",B130),LEN(B130)=3,_xlfn.CONCAT("00",B130),LEN(B130)=4,_xlfn.CONCAT("0",B130),LEN(B130)=6,B130,LEN(B130)=7,B130,LEN(B130)=5,B130)</f>
        <v>#N/A</v>
      </c>
      <c r="D130" s="4" t="e" cm="1">
        <f t="array" ref="D130">_xlfn.IFS(ExtraçãoDados!C130={"Direcção de Abastecimento"},REPLACE(ExtraçãoDados!C130="{Direcção de Abastecimento}",1,25,"DA"),ExtraçãoDados!C130={"COMISSÃO CULTURAL DE LMARINHA"},REPLACE(ExtraçãoDados!C130={"COMISSÃO CULTURAL DE LMARINHA"},1,28,"CCM"),ExtraçãoDados!C130={"DIRECÇÃO DE NAVIOS"},REPLACE(ExtraçãoDados!C130={"DIRECÇÃO DE NAVIOS"},1,28,"DN"),ExtraçãoDados!C130={"ESQUADRILHA SUBMARINOS"},REPLACE(ExtraçãoDados!C130={"ESQUADRILHA SUBMARINOS"},1,28,"ES"),ExtraçãoDados!C130={"COMISSÃO MARINHA"},REPLACE(ExtraçãoDados!C130={"COMISSÃO MARINHA"},1,28,"CCM"),ExtraçãoDados!C130={"COMISSÃO CULTURAL DE MARINHA"},REPLACE(ExtraçãoDados!C130={"COMISSÃO CULTURAL DE MARINHA"},1,28,"CCM"),ExtraçãoDados!C130={"CCM"},REPLACE(ExtraçãoDados!C130={"CCM"},1,28,"CCM"),ExtraçãoDados!C130={"DN"},REPLACE(ExtraçãoDados!C130={"DN"},1,28,"DN"),ExtraçãoDados!C130={"ES"},REPLACE(ExtraçãoDados!C130={"ES"},1,28,"ES"),ExtraçãoDados!C130={"DA"},REPLACE(ExtraçãoDados!C130={"DA"},1,28,"DA"),ExtraçãoDados!C130={"DE: ESQUADRILHA SUBMARINOS"},REPLACE(ExtraçãoDados!C130={"DE: ESQUADRILHA SUBMARINOS"},1,28,"ES"),ExtraçãoDados!C130={"DE: COMISSÃO CULTURAL DE LMARINHA"},REPLACE(ExtraçãoDados!C130={"DE: COMISSÃO CULTURAL DE LMARINHA"},1,28,"CCM"),ExtraçãoDados!C130={"ON"},REPLACE(ExtraçãoDados!C130={"ON"},1,28,"DN"),ExtraçãoDados!C130={"ESQ. SUBMARINOS"},REPLACE(ExtraçãoDados!C130={"ESQ. SUBMARINOS"},1,28,"ES"),ExtraçãoDados!C130={"☒ irecção de Abastecimento"},REPLACE(ExtraçãoDados!C130={"☒ irecção de Abastecimento"},1,28,"DA"),ExtraçãoDados!C130={"Direcã d Abtit ço e asecmeno"},REPLACE(ExtraçãoDados!C130={"Direcã d Abtit ço e asecmeno"},1,28,"DA"),ExtraçãoDados!C130={"Diecã d Abtit rço e asecmeno"},REPLACE(ExtraçãoDados!C130={"Diecã d Abtit rço e asecmeno"},1,28,"DA"),ISNUMBER(SEARCH("COMISSÃO",ExtraçãoDados!C130,1)),REPLACE(ExtraçãoDados!C130,1,29,"CCM"),ISNUMBER(SEARCH("DN/DIL/DRT1",ExtraçãoDados!C130,1)),REPLACE(ExtraçãoDados!C130,1,29,"DN"),ISNUMBER(SEARCH("DIRECÇAO DE NAVIOS",ExtraçãoDados!C130,1)),REPLACE(ExtraçãoDados!C130,1,29,"DN"),ISNUMBER(SEARCH("ESQUADRILHA SUBMARIN",ExtraçãoDados!C130,1)),REPLACE(ExtraçãoDados!C130,1,29,"ES"),ISNUMBER(SEARCH("DN",ExtraçãoDados!C130,1)),REPLACE(ExtraçãoDados!C130,1,29,"DN"),ISNUMBER(SEARCH("DIRECÇÃO",ExtraçãoDados!C130,1)),REPLACE(ExtraçãoDados!C130,1,29,"DN"),ISNUMBER(SEARCH("DIRECÇA0",ExtraçãoDados!C130,1)),REPLACE(ExtraçãoDados!C130,1,29,"DN"),ISNUMBER(SEARCH("DIRE",ExtraçãoDados!C130,1)),REPLACE(ExtraçãoDados!C130,1,29,"DN"),ISNUMBER(SEARCH("ESQUADRILHA",ExtraçãoDados!C130,1)),REPLACE(ExtraçãoDados!C130,1,29,"ES"),ISNUMBER(SEARCH("HOSPITAL DA MARINHA",ExtraçãoDados!C130,1)),REPLACE(ExtraçãoDados!C130,1,29,"HM"),ISNUMBER(SEARCH("HOSPITAL",ExtraçãoDados!C130,1)),REPLACE(ExtraçãoDados!C130,1,29,"HM"),ISNUMBER(SEARCH("HM",ExtraçãoDados!C130,1)),REPLACE(ExtraçãoDados!C130,1,29,"HM"),ISNUMBER(SEARCH("SECÇÃO DE APÓSITOS",ExtraçãoDados!C130,1)),REPLACE(ExtraçãoDados!C130,1,29,"HM"))</f>
        <v>#N/A</v>
      </c>
      <c r="E130" s="4" t="e" cm="1">
        <f t="array" ref="E130">_xlfn.IFS(LEN(ExtraçãoDados!B130)=7,YEAR(ExtraçãoDados!D130),LEN(ExtraçãoDados!B130)=10,RIGHT(ExtraçãoDados!B130,4),LEN(ExtraçãoDados!B130)=9,YEAR(ExtraçãoDados!D130),LEN(ExtraçãoDados!B130)=8,YEAR(ExtraçãoDados!D130),LEN(ExtraçãoDados!B130)&gt;7,YEAR(ExtraçãoDados!D130),LEN(ExtraçãoDados!B130)&gt;5,YEAR(ExtraçãoDados!D130),LEN(ExtraçãoDados!B130)&gt;4,YEAR(ExtraçãoDados!D130))</f>
        <v>#N/A</v>
      </c>
      <c r="F130" s="4">
        <f>ExtraçãoDados!E130</f>
        <v>0</v>
      </c>
    </row>
    <row r="131" spans="1:6" x14ac:dyDescent="0.25">
      <c r="A131" s="4">
        <f>ExtraçãoDados!A131</f>
        <v>0</v>
      </c>
      <c r="B131" s="4" t="str" cm="1">
        <f t="array" ref="B131">_xlfn.IFS(LEN(ExtraçãoDados!B131)=12,LEFT(ExtraçãoDados!B131,3),LEN(ExtraçãoDados!B131)=10,LEFT(ExtraçãoDados!B131,5),LEN(ExtraçãoDados!B131)&gt;19,0,LEN(ExtraçãoDados!B131)=9,LEFT(ExtraçãoDados!B131,4),LEN(ExtraçãoDados!B131)=6,LEFT(ExtraçãoDados!B131,3),LEN(ExtraçãoDados!B131)&lt;5,LEFT(ExtraçãoDados!B131,3),LEN(ExtraçãoDados!B131)=8,LEFT(ExtraçãoDados!B131,3),LEN(ExtraçãoDados!B131)=5,LEFT(ExtraçãoDados!B131,5),LEN(ExtraçãoDados!B131)=11,LEFT(ExtraçãoDados!B131,5),LEN(ExtraçãoDados!B131)=7,RIGHT(ExtraçãoDados!B131,6))</f>
        <v/>
      </c>
      <c r="C131" s="4" t="e" cm="1">
        <f t="array" ref="C131">_xlfn.IFS(LEN(B131)=1,"ERRO",LEN(B131)=2,_xlfn.CONCAT("000",B131),LEN(B131)=3,_xlfn.CONCAT("00",B131),LEN(B131)=4,_xlfn.CONCAT("0",B131),LEN(B131)=6,B131,LEN(B131)=7,B131,LEN(B131)=5,B131)</f>
        <v>#N/A</v>
      </c>
      <c r="D131" s="4" t="e" cm="1">
        <f t="array" ref="D131">_xlfn.IFS(ExtraçãoDados!C131={"Direcção de Abastecimento"},REPLACE(ExtraçãoDados!C131="{Direcção de Abastecimento}",1,25,"DA"),ExtraçãoDados!C131={"COMISSÃO CULTURAL DE LMARINHA"},REPLACE(ExtraçãoDados!C131={"COMISSÃO CULTURAL DE LMARINHA"},1,28,"CCM"),ExtraçãoDados!C131={"DIRECÇÃO DE NAVIOS"},REPLACE(ExtraçãoDados!C131={"DIRECÇÃO DE NAVIOS"},1,28,"DN"),ExtraçãoDados!C131={"ESQUADRILHA SUBMARINOS"},REPLACE(ExtraçãoDados!C131={"ESQUADRILHA SUBMARINOS"},1,28,"ES"),ExtraçãoDados!C131={"COMISSÃO MARINHA"},REPLACE(ExtraçãoDados!C131={"COMISSÃO MARINHA"},1,28,"CCM"),ExtraçãoDados!C131={"COMISSÃO CULTURAL DE MARINHA"},REPLACE(ExtraçãoDados!C131={"COMISSÃO CULTURAL DE MARINHA"},1,28,"CCM"),ExtraçãoDados!C131={"CCM"},REPLACE(ExtraçãoDados!C131={"CCM"},1,28,"CCM"),ExtraçãoDados!C131={"DN"},REPLACE(ExtraçãoDados!C131={"DN"},1,28,"DN"),ExtraçãoDados!C131={"ES"},REPLACE(ExtraçãoDados!C131={"ES"},1,28,"ES"),ExtraçãoDados!C131={"DA"},REPLACE(ExtraçãoDados!C131={"DA"},1,28,"DA"),ExtraçãoDados!C131={"DE: ESQUADRILHA SUBMARINOS"},REPLACE(ExtraçãoDados!C131={"DE: ESQUADRILHA SUBMARINOS"},1,28,"ES"),ExtraçãoDados!C131={"DE: COMISSÃO CULTURAL DE LMARINHA"},REPLACE(ExtraçãoDados!C131={"DE: COMISSÃO CULTURAL DE LMARINHA"},1,28,"CCM"),ExtraçãoDados!C131={"ON"},REPLACE(ExtraçãoDados!C131={"ON"},1,28,"DN"),ExtraçãoDados!C131={"ESQ. SUBMARINOS"},REPLACE(ExtraçãoDados!C131={"ESQ. SUBMARINOS"},1,28,"ES"),ExtraçãoDados!C131={"☒ irecção de Abastecimento"},REPLACE(ExtraçãoDados!C131={"☒ irecção de Abastecimento"},1,28,"DA"),ExtraçãoDados!C131={"Direcã d Abtit ço e asecmeno"},REPLACE(ExtraçãoDados!C131={"Direcã d Abtit ço e asecmeno"},1,28,"DA"),ExtraçãoDados!C131={"Diecã d Abtit rço e asecmeno"},REPLACE(ExtraçãoDados!C131={"Diecã d Abtit rço e asecmeno"},1,28,"DA"),ISNUMBER(SEARCH("COMISSÃO",ExtraçãoDados!C131,1)),REPLACE(ExtraçãoDados!C131,1,29,"CCM"),ISNUMBER(SEARCH("DN/DIL/DRT1",ExtraçãoDados!C131,1)),REPLACE(ExtraçãoDados!C131,1,29,"DN"),ISNUMBER(SEARCH("DIRECÇAO DE NAVIOS",ExtraçãoDados!C131,1)),REPLACE(ExtraçãoDados!C131,1,29,"DN"),ISNUMBER(SEARCH("ESQUADRILHA SUBMARIN",ExtraçãoDados!C131,1)),REPLACE(ExtraçãoDados!C131,1,29,"ES"),ISNUMBER(SEARCH("DN",ExtraçãoDados!C131,1)),REPLACE(ExtraçãoDados!C131,1,29,"DN"),ISNUMBER(SEARCH("DIRECÇÃO",ExtraçãoDados!C131,1)),REPLACE(ExtraçãoDados!C131,1,29,"DN"),ISNUMBER(SEARCH("DIRECÇA0",ExtraçãoDados!C131,1)),REPLACE(ExtraçãoDados!C131,1,29,"DN"),ISNUMBER(SEARCH("DIRE",ExtraçãoDados!C131,1)),REPLACE(ExtraçãoDados!C131,1,29,"DN"),ISNUMBER(SEARCH("ESQUADRILHA",ExtraçãoDados!C131,1)),REPLACE(ExtraçãoDados!C131,1,29,"ES"),ISNUMBER(SEARCH("HOSPITAL DA MARINHA",ExtraçãoDados!C131,1)),REPLACE(ExtraçãoDados!C131,1,29,"HM"),ISNUMBER(SEARCH("HOSPITAL",ExtraçãoDados!C131,1)),REPLACE(ExtraçãoDados!C131,1,29,"HM"),ISNUMBER(SEARCH("HM",ExtraçãoDados!C131,1)),REPLACE(ExtraçãoDados!C131,1,29,"HM"),ISNUMBER(SEARCH("SECÇÃO DE APÓSITOS",ExtraçãoDados!C131,1)),REPLACE(ExtraçãoDados!C131,1,29,"HM"))</f>
        <v>#N/A</v>
      </c>
      <c r="E131" s="4" t="e" cm="1">
        <f t="array" ref="E131">_xlfn.IFS(LEN(ExtraçãoDados!B131)=7,YEAR(ExtraçãoDados!D131),LEN(ExtraçãoDados!B131)=10,RIGHT(ExtraçãoDados!B131,4),LEN(ExtraçãoDados!B131)=9,YEAR(ExtraçãoDados!D131),LEN(ExtraçãoDados!B131)=8,YEAR(ExtraçãoDados!D131),LEN(ExtraçãoDados!B131)&gt;7,YEAR(ExtraçãoDados!D131),LEN(ExtraçãoDados!B131)&gt;5,YEAR(ExtraçãoDados!D131),LEN(ExtraçãoDados!B131)&gt;4,YEAR(ExtraçãoDados!D131))</f>
        <v>#N/A</v>
      </c>
      <c r="F131" s="4">
        <f>ExtraçãoDados!E131</f>
        <v>0</v>
      </c>
    </row>
    <row r="132" spans="1:6" x14ac:dyDescent="0.25">
      <c r="A132" s="4">
        <f>ExtraçãoDados!A132</f>
        <v>0</v>
      </c>
      <c r="B132" s="4" t="str" cm="1">
        <f t="array" ref="B132">_xlfn.IFS(LEN(ExtraçãoDados!B132)=12,LEFT(ExtraçãoDados!B132,3),LEN(ExtraçãoDados!B132)=10,LEFT(ExtraçãoDados!B132,5),LEN(ExtraçãoDados!B132)&gt;19,0,LEN(ExtraçãoDados!B132)=9,LEFT(ExtraçãoDados!B132,4),LEN(ExtraçãoDados!B132)=6,LEFT(ExtraçãoDados!B132,3),LEN(ExtraçãoDados!B132)&lt;5,LEFT(ExtraçãoDados!B132,3),LEN(ExtraçãoDados!B132)=8,LEFT(ExtraçãoDados!B132,3),LEN(ExtraçãoDados!B132)=5,LEFT(ExtraçãoDados!B132,5),LEN(ExtraçãoDados!B132)=11,LEFT(ExtraçãoDados!B132,5),LEN(ExtraçãoDados!B132)=7,RIGHT(ExtraçãoDados!B132,6))</f>
        <v/>
      </c>
      <c r="C132" s="4" t="e" cm="1">
        <f t="array" ref="C132">_xlfn.IFS(LEN(B132)=1,"ERRO",LEN(B132)=2,_xlfn.CONCAT("000",B132),LEN(B132)=3,_xlfn.CONCAT("00",B132),LEN(B132)=4,_xlfn.CONCAT("0",B132),LEN(B132)=6,B132,LEN(B132)=7,B132,LEN(B132)=5,B132)</f>
        <v>#N/A</v>
      </c>
      <c r="D132" s="4" t="e" cm="1">
        <f t="array" ref="D132">_xlfn.IFS(ExtraçãoDados!C132={"Direcção de Abastecimento"},REPLACE(ExtraçãoDados!C132="{Direcção de Abastecimento}",1,25,"DA"),ExtraçãoDados!C132={"COMISSÃO CULTURAL DE LMARINHA"},REPLACE(ExtraçãoDados!C132={"COMISSÃO CULTURAL DE LMARINHA"},1,28,"CCM"),ExtraçãoDados!C132={"DIRECÇÃO DE NAVIOS"},REPLACE(ExtraçãoDados!C132={"DIRECÇÃO DE NAVIOS"},1,28,"DN"),ExtraçãoDados!C132={"ESQUADRILHA SUBMARINOS"},REPLACE(ExtraçãoDados!C132={"ESQUADRILHA SUBMARINOS"},1,28,"ES"),ExtraçãoDados!C132={"COMISSÃO MARINHA"},REPLACE(ExtraçãoDados!C132={"COMISSÃO MARINHA"},1,28,"CCM"),ExtraçãoDados!C132={"COMISSÃO CULTURAL DE MARINHA"},REPLACE(ExtraçãoDados!C132={"COMISSÃO CULTURAL DE MARINHA"},1,28,"CCM"),ExtraçãoDados!C132={"CCM"},REPLACE(ExtraçãoDados!C132={"CCM"},1,28,"CCM"),ExtraçãoDados!C132={"DN"},REPLACE(ExtraçãoDados!C132={"DN"},1,28,"DN"),ExtraçãoDados!C132={"ES"},REPLACE(ExtraçãoDados!C132={"ES"},1,28,"ES"),ExtraçãoDados!C132={"DA"},REPLACE(ExtraçãoDados!C132={"DA"},1,28,"DA"),ExtraçãoDados!C132={"DE: ESQUADRILHA SUBMARINOS"},REPLACE(ExtraçãoDados!C132={"DE: ESQUADRILHA SUBMARINOS"},1,28,"ES"),ExtraçãoDados!C132={"DE: COMISSÃO CULTURAL DE LMARINHA"},REPLACE(ExtraçãoDados!C132={"DE: COMISSÃO CULTURAL DE LMARINHA"},1,28,"CCM"),ExtraçãoDados!C132={"ON"},REPLACE(ExtraçãoDados!C132={"ON"},1,28,"DN"),ExtraçãoDados!C132={"ESQ. SUBMARINOS"},REPLACE(ExtraçãoDados!C132={"ESQ. SUBMARINOS"},1,28,"ES"),ExtraçãoDados!C132={"☒ irecção de Abastecimento"},REPLACE(ExtraçãoDados!C132={"☒ irecção de Abastecimento"},1,28,"DA"),ExtraçãoDados!C132={"Direcã d Abtit ço e asecmeno"},REPLACE(ExtraçãoDados!C132={"Direcã d Abtit ço e asecmeno"},1,28,"DA"),ExtraçãoDados!C132={"Diecã d Abtit rço e asecmeno"},REPLACE(ExtraçãoDados!C132={"Diecã d Abtit rço e asecmeno"},1,28,"DA"),ISNUMBER(SEARCH("COMISSÃO",ExtraçãoDados!C132,1)),REPLACE(ExtraçãoDados!C132,1,29,"CCM"),ISNUMBER(SEARCH("DN/DIL/DRT1",ExtraçãoDados!C132,1)),REPLACE(ExtraçãoDados!C132,1,29,"DN"),ISNUMBER(SEARCH("DIRECÇAO DE NAVIOS",ExtraçãoDados!C132,1)),REPLACE(ExtraçãoDados!C132,1,29,"DN"),ISNUMBER(SEARCH("ESQUADRILHA SUBMARIN",ExtraçãoDados!C132,1)),REPLACE(ExtraçãoDados!C132,1,29,"ES"),ISNUMBER(SEARCH("DN",ExtraçãoDados!C132,1)),REPLACE(ExtraçãoDados!C132,1,29,"DN"),ISNUMBER(SEARCH("DIRECÇÃO",ExtraçãoDados!C132,1)),REPLACE(ExtraçãoDados!C132,1,29,"DN"),ISNUMBER(SEARCH("DIRECÇA0",ExtraçãoDados!C132,1)),REPLACE(ExtraçãoDados!C132,1,29,"DN"),ISNUMBER(SEARCH("DIRE",ExtraçãoDados!C132,1)),REPLACE(ExtraçãoDados!C132,1,29,"DN"),ISNUMBER(SEARCH("ESQUADRILHA",ExtraçãoDados!C132,1)),REPLACE(ExtraçãoDados!C132,1,29,"ES"),ISNUMBER(SEARCH("HOSPITAL DA MARINHA",ExtraçãoDados!C132,1)),REPLACE(ExtraçãoDados!C132,1,29,"HM"),ISNUMBER(SEARCH("HOSPITAL",ExtraçãoDados!C132,1)),REPLACE(ExtraçãoDados!C132,1,29,"HM"),ISNUMBER(SEARCH("HM",ExtraçãoDados!C132,1)),REPLACE(ExtraçãoDados!C132,1,29,"HM"),ISNUMBER(SEARCH("SECÇÃO DE APÓSITOS",ExtraçãoDados!C132,1)),REPLACE(ExtraçãoDados!C132,1,29,"HM"))</f>
        <v>#N/A</v>
      </c>
      <c r="E132" s="4" t="e" cm="1">
        <f t="array" ref="E132">_xlfn.IFS(LEN(ExtraçãoDados!B132)=7,YEAR(ExtraçãoDados!D132),LEN(ExtraçãoDados!B132)=10,RIGHT(ExtraçãoDados!B132,4),LEN(ExtraçãoDados!B132)=9,YEAR(ExtraçãoDados!D132),LEN(ExtraçãoDados!B132)=8,YEAR(ExtraçãoDados!D132),LEN(ExtraçãoDados!B132)&gt;7,YEAR(ExtraçãoDados!D132),LEN(ExtraçãoDados!B132)&gt;5,YEAR(ExtraçãoDados!D132),LEN(ExtraçãoDados!B132)&gt;4,YEAR(ExtraçãoDados!D132))</f>
        <v>#N/A</v>
      </c>
      <c r="F132" s="4">
        <f>ExtraçãoDados!E132</f>
        <v>0</v>
      </c>
    </row>
    <row r="133" spans="1:6" x14ac:dyDescent="0.25">
      <c r="A133" s="4">
        <f>ExtraçãoDados!A133</f>
        <v>0</v>
      </c>
      <c r="B133" s="4" t="str" cm="1">
        <f t="array" ref="B133">_xlfn.IFS(LEN(ExtraçãoDados!B133)=12,LEFT(ExtraçãoDados!B133,3),LEN(ExtraçãoDados!B133)=10,LEFT(ExtraçãoDados!B133,5),LEN(ExtraçãoDados!B133)&gt;19,0,LEN(ExtraçãoDados!B133)=9,LEFT(ExtraçãoDados!B133,4),LEN(ExtraçãoDados!B133)=6,LEFT(ExtraçãoDados!B133,3),LEN(ExtraçãoDados!B133)&lt;5,LEFT(ExtraçãoDados!B133,3),LEN(ExtraçãoDados!B133)=8,LEFT(ExtraçãoDados!B133,3),LEN(ExtraçãoDados!B133)=5,LEFT(ExtraçãoDados!B133,5),LEN(ExtraçãoDados!B133)=11,LEFT(ExtraçãoDados!B133,5),LEN(ExtraçãoDados!B133)=7,RIGHT(ExtraçãoDados!B133,6))</f>
        <v/>
      </c>
      <c r="C133" s="4" t="e" cm="1">
        <f t="array" ref="C133">_xlfn.IFS(LEN(B133)=1,"ERRO",LEN(B133)=2,_xlfn.CONCAT("000",B133),LEN(B133)=3,_xlfn.CONCAT("00",B133),LEN(B133)=4,_xlfn.CONCAT("0",B133),LEN(B133)=6,B133,LEN(B133)=7,B133,LEN(B133)=5,B133)</f>
        <v>#N/A</v>
      </c>
      <c r="D133" s="4" t="e" cm="1">
        <f t="array" ref="D133">_xlfn.IFS(ExtraçãoDados!C133={"Direcção de Abastecimento"},REPLACE(ExtraçãoDados!C133="{Direcção de Abastecimento}",1,25,"DA"),ExtraçãoDados!C133={"COMISSÃO CULTURAL DE LMARINHA"},REPLACE(ExtraçãoDados!C133={"COMISSÃO CULTURAL DE LMARINHA"},1,28,"CCM"),ExtraçãoDados!C133={"DIRECÇÃO DE NAVIOS"},REPLACE(ExtraçãoDados!C133={"DIRECÇÃO DE NAVIOS"},1,28,"DN"),ExtraçãoDados!C133={"ESQUADRILHA SUBMARINOS"},REPLACE(ExtraçãoDados!C133={"ESQUADRILHA SUBMARINOS"},1,28,"ES"),ExtraçãoDados!C133={"COMISSÃO MARINHA"},REPLACE(ExtraçãoDados!C133={"COMISSÃO MARINHA"},1,28,"CCM"),ExtraçãoDados!C133={"COMISSÃO CULTURAL DE MARINHA"},REPLACE(ExtraçãoDados!C133={"COMISSÃO CULTURAL DE MARINHA"},1,28,"CCM"),ExtraçãoDados!C133={"CCM"},REPLACE(ExtraçãoDados!C133={"CCM"},1,28,"CCM"),ExtraçãoDados!C133={"DN"},REPLACE(ExtraçãoDados!C133={"DN"},1,28,"DN"),ExtraçãoDados!C133={"ES"},REPLACE(ExtraçãoDados!C133={"ES"},1,28,"ES"),ExtraçãoDados!C133={"DA"},REPLACE(ExtraçãoDados!C133={"DA"},1,28,"DA"),ExtraçãoDados!C133={"DE: ESQUADRILHA SUBMARINOS"},REPLACE(ExtraçãoDados!C133={"DE: ESQUADRILHA SUBMARINOS"},1,28,"ES"),ExtraçãoDados!C133={"DE: COMISSÃO CULTURAL DE LMARINHA"},REPLACE(ExtraçãoDados!C133={"DE: COMISSÃO CULTURAL DE LMARINHA"},1,28,"CCM"),ExtraçãoDados!C133={"ON"},REPLACE(ExtraçãoDados!C133={"ON"},1,28,"DN"),ExtraçãoDados!C133={"ESQ. SUBMARINOS"},REPLACE(ExtraçãoDados!C133={"ESQ. SUBMARINOS"},1,28,"ES"),ExtraçãoDados!C133={"☒ irecção de Abastecimento"},REPLACE(ExtraçãoDados!C133={"☒ irecção de Abastecimento"},1,28,"DA"),ExtraçãoDados!C133={"Direcã d Abtit ço e asecmeno"},REPLACE(ExtraçãoDados!C133={"Direcã d Abtit ço e asecmeno"},1,28,"DA"),ExtraçãoDados!C133={"Diecã d Abtit rço e asecmeno"},REPLACE(ExtraçãoDados!C133={"Diecã d Abtit rço e asecmeno"},1,28,"DA"),ISNUMBER(SEARCH("COMISSÃO",ExtraçãoDados!C133,1)),REPLACE(ExtraçãoDados!C133,1,29,"CCM"),ISNUMBER(SEARCH("DN/DIL/DRT1",ExtraçãoDados!C133,1)),REPLACE(ExtraçãoDados!C133,1,29,"DN"),ISNUMBER(SEARCH("DIRECÇAO DE NAVIOS",ExtraçãoDados!C133,1)),REPLACE(ExtraçãoDados!C133,1,29,"DN"),ISNUMBER(SEARCH("ESQUADRILHA SUBMARIN",ExtraçãoDados!C133,1)),REPLACE(ExtraçãoDados!C133,1,29,"ES"),ISNUMBER(SEARCH("DN",ExtraçãoDados!C133,1)),REPLACE(ExtraçãoDados!C133,1,29,"DN"),ISNUMBER(SEARCH("DIRECÇÃO",ExtraçãoDados!C133,1)),REPLACE(ExtraçãoDados!C133,1,29,"DN"),ISNUMBER(SEARCH("DIRECÇA0",ExtraçãoDados!C133,1)),REPLACE(ExtraçãoDados!C133,1,29,"DN"),ISNUMBER(SEARCH("DIRE",ExtraçãoDados!C133,1)),REPLACE(ExtraçãoDados!C133,1,29,"DN"),ISNUMBER(SEARCH("ESQUADRILHA",ExtraçãoDados!C133,1)),REPLACE(ExtraçãoDados!C133,1,29,"ES"),ISNUMBER(SEARCH("HOSPITAL DA MARINHA",ExtraçãoDados!C133,1)),REPLACE(ExtraçãoDados!C133,1,29,"HM"),ISNUMBER(SEARCH("HOSPITAL",ExtraçãoDados!C133,1)),REPLACE(ExtraçãoDados!C133,1,29,"HM"),ISNUMBER(SEARCH("HM",ExtraçãoDados!C133,1)),REPLACE(ExtraçãoDados!C133,1,29,"HM"),ISNUMBER(SEARCH("SECÇÃO DE APÓSITOS",ExtraçãoDados!C133,1)),REPLACE(ExtraçãoDados!C133,1,29,"HM"))</f>
        <v>#N/A</v>
      </c>
      <c r="E133" s="4" t="e" cm="1">
        <f t="array" ref="E133">_xlfn.IFS(LEN(ExtraçãoDados!B133)=7,YEAR(ExtraçãoDados!D133),LEN(ExtraçãoDados!B133)=10,RIGHT(ExtraçãoDados!B133,4),LEN(ExtraçãoDados!B133)=9,YEAR(ExtraçãoDados!D133),LEN(ExtraçãoDados!B133)=8,YEAR(ExtraçãoDados!D133),LEN(ExtraçãoDados!B133)&gt;7,YEAR(ExtraçãoDados!D133),LEN(ExtraçãoDados!B133)&gt;5,YEAR(ExtraçãoDados!D133),LEN(ExtraçãoDados!B133)&gt;4,YEAR(ExtraçãoDados!D133))</f>
        <v>#N/A</v>
      </c>
      <c r="F133" s="4">
        <f>ExtraçãoDados!E133</f>
        <v>0</v>
      </c>
    </row>
    <row r="134" spans="1:6" x14ac:dyDescent="0.25">
      <c r="A134" s="4">
        <f>ExtraçãoDados!A134</f>
        <v>0</v>
      </c>
      <c r="B134" s="4" t="str" cm="1">
        <f t="array" ref="B134">_xlfn.IFS(LEN(ExtraçãoDados!B134)=12,LEFT(ExtraçãoDados!B134,3),LEN(ExtraçãoDados!B134)=10,LEFT(ExtraçãoDados!B134,5),LEN(ExtraçãoDados!B134)&gt;19,0,LEN(ExtraçãoDados!B134)=9,LEFT(ExtraçãoDados!B134,4),LEN(ExtraçãoDados!B134)=6,LEFT(ExtraçãoDados!B134,3),LEN(ExtraçãoDados!B134)&lt;5,LEFT(ExtraçãoDados!B134,3),LEN(ExtraçãoDados!B134)=8,LEFT(ExtraçãoDados!B134,3),LEN(ExtraçãoDados!B134)=5,LEFT(ExtraçãoDados!B134,5),LEN(ExtraçãoDados!B134)=11,LEFT(ExtraçãoDados!B134,5),LEN(ExtraçãoDados!B134)=7,RIGHT(ExtraçãoDados!B134,6))</f>
        <v/>
      </c>
      <c r="C134" s="4" t="e" cm="1">
        <f t="array" ref="C134">_xlfn.IFS(LEN(B134)=1,"ERRO",LEN(B134)=2,_xlfn.CONCAT("000",B134),LEN(B134)=3,_xlfn.CONCAT("00",B134),LEN(B134)=4,_xlfn.CONCAT("0",B134),LEN(B134)=6,B134,LEN(B134)=7,B134,LEN(B134)=5,B134)</f>
        <v>#N/A</v>
      </c>
      <c r="D134" s="4" t="e" cm="1">
        <f t="array" ref="D134">_xlfn.IFS(ExtraçãoDados!C134={"Direcção de Abastecimento"},REPLACE(ExtraçãoDados!C134="{Direcção de Abastecimento}",1,25,"DA"),ExtraçãoDados!C134={"COMISSÃO CULTURAL DE LMARINHA"},REPLACE(ExtraçãoDados!C134={"COMISSÃO CULTURAL DE LMARINHA"},1,28,"CCM"),ExtraçãoDados!C134={"DIRECÇÃO DE NAVIOS"},REPLACE(ExtraçãoDados!C134={"DIRECÇÃO DE NAVIOS"},1,28,"DN"),ExtraçãoDados!C134={"ESQUADRILHA SUBMARINOS"},REPLACE(ExtraçãoDados!C134={"ESQUADRILHA SUBMARINOS"},1,28,"ES"),ExtraçãoDados!C134={"COMISSÃO MARINHA"},REPLACE(ExtraçãoDados!C134={"COMISSÃO MARINHA"},1,28,"CCM"),ExtraçãoDados!C134={"COMISSÃO CULTURAL DE MARINHA"},REPLACE(ExtraçãoDados!C134={"COMISSÃO CULTURAL DE MARINHA"},1,28,"CCM"),ExtraçãoDados!C134={"CCM"},REPLACE(ExtraçãoDados!C134={"CCM"},1,28,"CCM"),ExtraçãoDados!C134={"DN"},REPLACE(ExtraçãoDados!C134={"DN"},1,28,"DN"),ExtraçãoDados!C134={"ES"},REPLACE(ExtraçãoDados!C134={"ES"},1,28,"ES"),ExtraçãoDados!C134={"DA"},REPLACE(ExtraçãoDados!C134={"DA"},1,28,"DA"),ExtraçãoDados!C134={"DE: ESQUADRILHA SUBMARINOS"},REPLACE(ExtraçãoDados!C134={"DE: ESQUADRILHA SUBMARINOS"},1,28,"ES"),ExtraçãoDados!C134={"DE: COMISSÃO CULTURAL DE LMARINHA"},REPLACE(ExtraçãoDados!C134={"DE: COMISSÃO CULTURAL DE LMARINHA"},1,28,"CCM"),ExtraçãoDados!C134={"ON"},REPLACE(ExtraçãoDados!C134={"ON"},1,28,"DN"),ExtraçãoDados!C134={"ESQ. SUBMARINOS"},REPLACE(ExtraçãoDados!C134={"ESQ. SUBMARINOS"},1,28,"ES"),ExtraçãoDados!C134={"☒ irecção de Abastecimento"},REPLACE(ExtraçãoDados!C134={"☒ irecção de Abastecimento"},1,28,"DA"),ExtraçãoDados!C134={"Direcã d Abtit ço e asecmeno"},REPLACE(ExtraçãoDados!C134={"Direcã d Abtit ço e asecmeno"},1,28,"DA"),ExtraçãoDados!C134={"Diecã d Abtit rço e asecmeno"},REPLACE(ExtraçãoDados!C134={"Diecã d Abtit rço e asecmeno"},1,28,"DA"),ISNUMBER(SEARCH("COMISSÃO",ExtraçãoDados!C134,1)),REPLACE(ExtraçãoDados!C134,1,29,"CCM"),ISNUMBER(SEARCH("DN/DIL/DRT1",ExtraçãoDados!C134,1)),REPLACE(ExtraçãoDados!C134,1,29,"DN"),ISNUMBER(SEARCH("DIRECÇAO DE NAVIOS",ExtraçãoDados!C134,1)),REPLACE(ExtraçãoDados!C134,1,29,"DN"),ISNUMBER(SEARCH("ESQUADRILHA SUBMARIN",ExtraçãoDados!C134,1)),REPLACE(ExtraçãoDados!C134,1,29,"ES"),ISNUMBER(SEARCH("DN",ExtraçãoDados!C134,1)),REPLACE(ExtraçãoDados!C134,1,29,"DN"),ISNUMBER(SEARCH("DIRECÇÃO",ExtraçãoDados!C134,1)),REPLACE(ExtraçãoDados!C134,1,29,"DN"),ISNUMBER(SEARCH("DIRECÇA0",ExtraçãoDados!C134,1)),REPLACE(ExtraçãoDados!C134,1,29,"DN"),ISNUMBER(SEARCH("DIRE",ExtraçãoDados!C134,1)),REPLACE(ExtraçãoDados!C134,1,29,"DN"),ISNUMBER(SEARCH("ESQUADRILHA",ExtraçãoDados!C134,1)),REPLACE(ExtraçãoDados!C134,1,29,"ES"),ISNUMBER(SEARCH("HOSPITAL DA MARINHA",ExtraçãoDados!C134,1)),REPLACE(ExtraçãoDados!C134,1,29,"HM"),ISNUMBER(SEARCH("HOSPITAL",ExtraçãoDados!C134,1)),REPLACE(ExtraçãoDados!C134,1,29,"HM"),ISNUMBER(SEARCH("HM",ExtraçãoDados!C134,1)),REPLACE(ExtraçãoDados!C134,1,29,"HM"),ISNUMBER(SEARCH("SECÇÃO DE APÓSITOS",ExtraçãoDados!C134,1)),REPLACE(ExtraçãoDados!C134,1,29,"HM"))</f>
        <v>#N/A</v>
      </c>
      <c r="E134" s="4" t="e" cm="1">
        <f t="array" ref="E134">_xlfn.IFS(LEN(ExtraçãoDados!B134)=7,YEAR(ExtraçãoDados!D134),LEN(ExtraçãoDados!B134)=10,RIGHT(ExtraçãoDados!B134,4),LEN(ExtraçãoDados!B134)=9,YEAR(ExtraçãoDados!D134),LEN(ExtraçãoDados!B134)=8,YEAR(ExtraçãoDados!D134),LEN(ExtraçãoDados!B134)&gt;7,YEAR(ExtraçãoDados!D134),LEN(ExtraçãoDados!B134)&gt;5,YEAR(ExtraçãoDados!D134),LEN(ExtraçãoDados!B134)&gt;4,YEAR(ExtraçãoDados!D134))</f>
        <v>#N/A</v>
      </c>
      <c r="F134" s="4">
        <f>ExtraçãoDados!E134</f>
        <v>0</v>
      </c>
    </row>
    <row r="135" spans="1:6" x14ac:dyDescent="0.25">
      <c r="A135" s="4">
        <f>ExtraçãoDados!A135</f>
        <v>0</v>
      </c>
      <c r="B135" s="4" t="str" cm="1">
        <f t="array" ref="B135">_xlfn.IFS(LEN(ExtraçãoDados!B135)=12,LEFT(ExtraçãoDados!B135,3),LEN(ExtraçãoDados!B135)=10,LEFT(ExtraçãoDados!B135,5),LEN(ExtraçãoDados!B135)&gt;19,0,LEN(ExtraçãoDados!B135)=9,LEFT(ExtraçãoDados!B135,4),LEN(ExtraçãoDados!B135)=6,LEFT(ExtraçãoDados!B135,3),LEN(ExtraçãoDados!B135)&lt;5,LEFT(ExtraçãoDados!B135,3),LEN(ExtraçãoDados!B135)=8,LEFT(ExtraçãoDados!B135,3),LEN(ExtraçãoDados!B135)=5,LEFT(ExtraçãoDados!B135,5),LEN(ExtraçãoDados!B135)=11,LEFT(ExtraçãoDados!B135,5),LEN(ExtraçãoDados!B135)=7,RIGHT(ExtraçãoDados!B135,6))</f>
        <v/>
      </c>
      <c r="C135" s="4" t="e" cm="1">
        <f t="array" ref="C135">_xlfn.IFS(LEN(B135)=1,"ERRO",LEN(B135)=2,_xlfn.CONCAT("000",B135),LEN(B135)=3,_xlfn.CONCAT("00",B135),LEN(B135)=4,_xlfn.CONCAT("0",B135),LEN(B135)=6,B135,LEN(B135)=7,B135,LEN(B135)=5,B135)</f>
        <v>#N/A</v>
      </c>
      <c r="D135" s="4" t="e" cm="1">
        <f t="array" ref="D135">_xlfn.IFS(ExtraçãoDados!C135={"Direcção de Abastecimento"},REPLACE(ExtraçãoDados!C135="{Direcção de Abastecimento}",1,25,"DA"),ExtraçãoDados!C135={"COMISSÃO CULTURAL DE LMARINHA"},REPLACE(ExtraçãoDados!C135={"COMISSÃO CULTURAL DE LMARINHA"},1,28,"CCM"),ExtraçãoDados!C135={"DIRECÇÃO DE NAVIOS"},REPLACE(ExtraçãoDados!C135={"DIRECÇÃO DE NAVIOS"},1,28,"DN"),ExtraçãoDados!C135={"ESQUADRILHA SUBMARINOS"},REPLACE(ExtraçãoDados!C135={"ESQUADRILHA SUBMARINOS"},1,28,"ES"),ExtraçãoDados!C135={"COMISSÃO MARINHA"},REPLACE(ExtraçãoDados!C135={"COMISSÃO MARINHA"},1,28,"CCM"),ExtraçãoDados!C135={"COMISSÃO CULTURAL DE MARINHA"},REPLACE(ExtraçãoDados!C135={"COMISSÃO CULTURAL DE MARINHA"},1,28,"CCM"),ExtraçãoDados!C135={"CCM"},REPLACE(ExtraçãoDados!C135={"CCM"},1,28,"CCM"),ExtraçãoDados!C135={"DN"},REPLACE(ExtraçãoDados!C135={"DN"},1,28,"DN"),ExtraçãoDados!C135={"ES"},REPLACE(ExtraçãoDados!C135={"ES"},1,28,"ES"),ExtraçãoDados!C135={"DA"},REPLACE(ExtraçãoDados!C135={"DA"},1,28,"DA"),ExtraçãoDados!C135={"DE: ESQUADRILHA SUBMARINOS"},REPLACE(ExtraçãoDados!C135={"DE: ESQUADRILHA SUBMARINOS"},1,28,"ES"),ExtraçãoDados!C135={"DE: COMISSÃO CULTURAL DE LMARINHA"},REPLACE(ExtraçãoDados!C135={"DE: COMISSÃO CULTURAL DE LMARINHA"},1,28,"CCM"),ExtraçãoDados!C135={"ON"},REPLACE(ExtraçãoDados!C135={"ON"},1,28,"DN"),ExtraçãoDados!C135={"ESQ. SUBMARINOS"},REPLACE(ExtraçãoDados!C135={"ESQ. SUBMARINOS"},1,28,"ES"),ExtraçãoDados!C135={"☒ irecção de Abastecimento"},REPLACE(ExtraçãoDados!C135={"☒ irecção de Abastecimento"},1,28,"DA"),ExtraçãoDados!C135={"Direcã d Abtit ço e asecmeno"},REPLACE(ExtraçãoDados!C135={"Direcã d Abtit ço e asecmeno"},1,28,"DA"),ExtraçãoDados!C135={"Diecã d Abtit rço e asecmeno"},REPLACE(ExtraçãoDados!C135={"Diecã d Abtit rço e asecmeno"},1,28,"DA"),ISNUMBER(SEARCH("COMISSÃO",ExtraçãoDados!C135,1)),REPLACE(ExtraçãoDados!C135,1,29,"CCM"),ISNUMBER(SEARCH("DN/DIL/DRT1",ExtraçãoDados!C135,1)),REPLACE(ExtraçãoDados!C135,1,29,"DN"),ISNUMBER(SEARCH("DIRECÇAO DE NAVIOS",ExtraçãoDados!C135,1)),REPLACE(ExtraçãoDados!C135,1,29,"DN"),ISNUMBER(SEARCH("ESQUADRILHA SUBMARIN",ExtraçãoDados!C135,1)),REPLACE(ExtraçãoDados!C135,1,29,"ES"),ISNUMBER(SEARCH("DN",ExtraçãoDados!C135,1)),REPLACE(ExtraçãoDados!C135,1,29,"DN"),ISNUMBER(SEARCH("DIRECÇÃO",ExtraçãoDados!C135,1)),REPLACE(ExtraçãoDados!C135,1,29,"DN"),ISNUMBER(SEARCH("DIRECÇA0",ExtraçãoDados!C135,1)),REPLACE(ExtraçãoDados!C135,1,29,"DN"),ISNUMBER(SEARCH("DIRE",ExtraçãoDados!C135,1)),REPLACE(ExtraçãoDados!C135,1,29,"DN"),ISNUMBER(SEARCH("ESQUADRILHA",ExtraçãoDados!C135,1)),REPLACE(ExtraçãoDados!C135,1,29,"ES"),ISNUMBER(SEARCH("HOSPITAL DA MARINHA",ExtraçãoDados!C135,1)),REPLACE(ExtraçãoDados!C135,1,29,"HM"),ISNUMBER(SEARCH("HOSPITAL",ExtraçãoDados!C135,1)),REPLACE(ExtraçãoDados!C135,1,29,"HM"),ISNUMBER(SEARCH("HM",ExtraçãoDados!C135,1)),REPLACE(ExtraçãoDados!C135,1,29,"HM"),ISNUMBER(SEARCH("SECÇÃO DE APÓSITOS",ExtraçãoDados!C135,1)),REPLACE(ExtraçãoDados!C135,1,29,"HM"))</f>
        <v>#N/A</v>
      </c>
      <c r="E135" s="4" t="e" cm="1">
        <f t="array" ref="E135">_xlfn.IFS(LEN(ExtraçãoDados!B135)=7,YEAR(ExtraçãoDados!D135),LEN(ExtraçãoDados!B135)=10,RIGHT(ExtraçãoDados!B135,4),LEN(ExtraçãoDados!B135)=9,YEAR(ExtraçãoDados!D135),LEN(ExtraçãoDados!B135)=8,YEAR(ExtraçãoDados!D135),LEN(ExtraçãoDados!B135)&gt;7,YEAR(ExtraçãoDados!D135),LEN(ExtraçãoDados!B135)&gt;5,YEAR(ExtraçãoDados!D135),LEN(ExtraçãoDados!B135)&gt;4,YEAR(ExtraçãoDados!D135))</f>
        <v>#N/A</v>
      </c>
      <c r="F135" s="4">
        <f>ExtraçãoDados!E135</f>
        <v>0</v>
      </c>
    </row>
    <row r="136" spans="1:6" x14ac:dyDescent="0.25">
      <c r="A136" s="4">
        <f>ExtraçãoDados!A136</f>
        <v>0</v>
      </c>
      <c r="B136" s="4" t="str" cm="1">
        <f t="array" ref="B136">_xlfn.IFS(LEN(ExtraçãoDados!B136)=12,LEFT(ExtraçãoDados!B136,3),LEN(ExtraçãoDados!B136)=10,LEFT(ExtraçãoDados!B136,5),LEN(ExtraçãoDados!B136)&gt;19,0,LEN(ExtraçãoDados!B136)=9,LEFT(ExtraçãoDados!B136,4),LEN(ExtraçãoDados!B136)=6,LEFT(ExtraçãoDados!B136,3),LEN(ExtraçãoDados!B136)&lt;5,LEFT(ExtraçãoDados!B136,3),LEN(ExtraçãoDados!B136)=8,LEFT(ExtraçãoDados!B136,3),LEN(ExtraçãoDados!B136)=5,LEFT(ExtraçãoDados!B136,5),LEN(ExtraçãoDados!B136)=11,LEFT(ExtraçãoDados!B136,5),LEN(ExtraçãoDados!B136)=7,RIGHT(ExtraçãoDados!B136,6))</f>
        <v/>
      </c>
      <c r="C136" s="4" t="e" cm="1">
        <f t="array" ref="C136">_xlfn.IFS(LEN(B136)=1,"ERRO",LEN(B136)=2,_xlfn.CONCAT("000",B136),LEN(B136)=3,_xlfn.CONCAT("00",B136),LEN(B136)=4,_xlfn.CONCAT("0",B136),LEN(B136)=6,B136,LEN(B136)=7,B136,LEN(B136)=5,B136)</f>
        <v>#N/A</v>
      </c>
      <c r="D136" s="4" t="e" cm="1">
        <f t="array" ref="D136">_xlfn.IFS(ExtraçãoDados!C136={"Direcção de Abastecimento"},REPLACE(ExtraçãoDados!C136="{Direcção de Abastecimento}",1,25,"DA"),ExtraçãoDados!C136={"COMISSÃO CULTURAL DE LMARINHA"},REPLACE(ExtraçãoDados!C136={"COMISSÃO CULTURAL DE LMARINHA"},1,28,"CCM"),ExtraçãoDados!C136={"DIRECÇÃO DE NAVIOS"},REPLACE(ExtraçãoDados!C136={"DIRECÇÃO DE NAVIOS"},1,28,"DN"),ExtraçãoDados!C136={"ESQUADRILHA SUBMARINOS"},REPLACE(ExtraçãoDados!C136={"ESQUADRILHA SUBMARINOS"},1,28,"ES"),ExtraçãoDados!C136={"COMISSÃO MARINHA"},REPLACE(ExtraçãoDados!C136={"COMISSÃO MARINHA"},1,28,"CCM"),ExtraçãoDados!C136={"COMISSÃO CULTURAL DE MARINHA"},REPLACE(ExtraçãoDados!C136={"COMISSÃO CULTURAL DE MARINHA"},1,28,"CCM"),ExtraçãoDados!C136={"CCM"},REPLACE(ExtraçãoDados!C136={"CCM"},1,28,"CCM"),ExtraçãoDados!C136={"DN"},REPLACE(ExtraçãoDados!C136={"DN"},1,28,"DN"),ExtraçãoDados!C136={"ES"},REPLACE(ExtraçãoDados!C136={"ES"},1,28,"ES"),ExtraçãoDados!C136={"DA"},REPLACE(ExtraçãoDados!C136={"DA"},1,28,"DA"),ExtraçãoDados!C136={"DE: ESQUADRILHA SUBMARINOS"},REPLACE(ExtraçãoDados!C136={"DE: ESQUADRILHA SUBMARINOS"},1,28,"ES"),ExtraçãoDados!C136={"DE: COMISSÃO CULTURAL DE LMARINHA"},REPLACE(ExtraçãoDados!C136={"DE: COMISSÃO CULTURAL DE LMARINHA"},1,28,"CCM"),ExtraçãoDados!C136={"ON"},REPLACE(ExtraçãoDados!C136={"ON"},1,28,"DN"),ExtraçãoDados!C136={"ESQ. SUBMARINOS"},REPLACE(ExtraçãoDados!C136={"ESQ. SUBMARINOS"},1,28,"ES"),ExtraçãoDados!C136={"☒ irecção de Abastecimento"},REPLACE(ExtraçãoDados!C136={"☒ irecção de Abastecimento"},1,28,"DA"),ExtraçãoDados!C136={"Direcã d Abtit ço e asecmeno"},REPLACE(ExtraçãoDados!C136={"Direcã d Abtit ço e asecmeno"},1,28,"DA"),ExtraçãoDados!C136={"Diecã d Abtit rço e asecmeno"},REPLACE(ExtraçãoDados!C136={"Diecã d Abtit rço e asecmeno"},1,28,"DA"),ISNUMBER(SEARCH("COMISSÃO",ExtraçãoDados!C136,1)),REPLACE(ExtraçãoDados!C136,1,29,"CCM"),ISNUMBER(SEARCH("DN/DIL/DRT1",ExtraçãoDados!C136,1)),REPLACE(ExtraçãoDados!C136,1,29,"DN"),ISNUMBER(SEARCH("DIRECÇAO DE NAVIOS",ExtraçãoDados!C136,1)),REPLACE(ExtraçãoDados!C136,1,29,"DN"),ISNUMBER(SEARCH("ESQUADRILHA SUBMARIN",ExtraçãoDados!C136,1)),REPLACE(ExtraçãoDados!C136,1,29,"ES"),ISNUMBER(SEARCH("DN",ExtraçãoDados!C136,1)),REPLACE(ExtraçãoDados!C136,1,29,"DN"),ISNUMBER(SEARCH("DIRECÇÃO",ExtraçãoDados!C136,1)),REPLACE(ExtraçãoDados!C136,1,29,"DN"),ISNUMBER(SEARCH("DIRECÇA0",ExtraçãoDados!C136,1)),REPLACE(ExtraçãoDados!C136,1,29,"DN"),ISNUMBER(SEARCH("DIRE",ExtraçãoDados!C136,1)),REPLACE(ExtraçãoDados!C136,1,29,"DN"),ISNUMBER(SEARCH("ESQUADRILHA",ExtraçãoDados!C136,1)),REPLACE(ExtraçãoDados!C136,1,29,"ES"),ISNUMBER(SEARCH("HOSPITAL DA MARINHA",ExtraçãoDados!C136,1)),REPLACE(ExtraçãoDados!C136,1,29,"HM"),ISNUMBER(SEARCH("HOSPITAL",ExtraçãoDados!C136,1)),REPLACE(ExtraçãoDados!C136,1,29,"HM"),ISNUMBER(SEARCH("HM",ExtraçãoDados!C136,1)),REPLACE(ExtraçãoDados!C136,1,29,"HM"),ISNUMBER(SEARCH("SECÇÃO DE APÓSITOS",ExtraçãoDados!C136,1)),REPLACE(ExtraçãoDados!C136,1,29,"HM"))</f>
        <v>#N/A</v>
      </c>
      <c r="E136" s="4" t="e" cm="1">
        <f t="array" ref="E136">_xlfn.IFS(LEN(ExtraçãoDados!B136)=7,YEAR(ExtraçãoDados!D136),LEN(ExtraçãoDados!B136)=10,RIGHT(ExtraçãoDados!B136,4),LEN(ExtraçãoDados!B136)=9,YEAR(ExtraçãoDados!D136),LEN(ExtraçãoDados!B136)=8,YEAR(ExtraçãoDados!D136),LEN(ExtraçãoDados!B136)&gt;7,YEAR(ExtraçãoDados!D136),LEN(ExtraçãoDados!B136)&gt;5,YEAR(ExtraçãoDados!D136),LEN(ExtraçãoDados!B136)&gt;4,YEAR(ExtraçãoDados!D136))</f>
        <v>#N/A</v>
      </c>
      <c r="F136" s="4">
        <f>ExtraçãoDados!E136</f>
        <v>0</v>
      </c>
    </row>
    <row r="137" spans="1:6" x14ac:dyDescent="0.25">
      <c r="A137" s="4">
        <f>ExtraçãoDados!A137</f>
        <v>0</v>
      </c>
      <c r="B137" s="4" t="str" cm="1">
        <f t="array" ref="B137">_xlfn.IFS(LEN(ExtraçãoDados!B137)=12,LEFT(ExtraçãoDados!B137,3),LEN(ExtraçãoDados!B137)=10,LEFT(ExtraçãoDados!B137,5),LEN(ExtraçãoDados!B137)&gt;19,0,LEN(ExtraçãoDados!B137)=9,LEFT(ExtraçãoDados!B137,4),LEN(ExtraçãoDados!B137)=6,LEFT(ExtraçãoDados!B137,3),LEN(ExtraçãoDados!B137)&lt;5,LEFT(ExtraçãoDados!B137,3),LEN(ExtraçãoDados!B137)=8,LEFT(ExtraçãoDados!B137,3),LEN(ExtraçãoDados!B137)=5,LEFT(ExtraçãoDados!B137,5),LEN(ExtraçãoDados!B137)=11,LEFT(ExtraçãoDados!B137,5),LEN(ExtraçãoDados!B137)=7,RIGHT(ExtraçãoDados!B137,6))</f>
        <v/>
      </c>
      <c r="C137" s="4" t="e" cm="1">
        <f t="array" ref="C137">_xlfn.IFS(LEN(B137)=1,"ERRO",LEN(B137)=2,_xlfn.CONCAT("000",B137),LEN(B137)=3,_xlfn.CONCAT("00",B137),LEN(B137)=4,_xlfn.CONCAT("0",B137),LEN(B137)=6,B137,LEN(B137)=7,B137,LEN(B137)=5,B137)</f>
        <v>#N/A</v>
      </c>
      <c r="D137" s="4" t="e" cm="1">
        <f t="array" ref="D137">_xlfn.IFS(ExtraçãoDados!C137={"Direcção de Abastecimento"},REPLACE(ExtraçãoDados!C137="{Direcção de Abastecimento}",1,25,"DA"),ExtraçãoDados!C137={"COMISSÃO CULTURAL DE LMARINHA"},REPLACE(ExtraçãoDados!C137={"COMISSÃO CULTURAL DE LMARINHA"},1,28,"CCM"),ExtraçãoDados!C137={"DIRECÇÃO DE NAVIOS"},REPLACE(ExtraçãoDados!C137={"DIRECÇÃO DE NAVIOS"},1,28,"DN"),ExtraçãoDados!C137={"ESQUADRILHA SUBMARINOS"},REPLACE(ExtraçãoDados!C137={"ESQUADRILHA SUBMARINOS"},1,28,"ES"),ExtraçãoDados!C137={"COMISSÃO MARINHA"},REPLACE(ExtraçãoDados!C137={"COMISSÃO MARINHA"},1,28,"CCM"),ExtraçãoDados!C137={"COMISSÃO CULTURAL DE MARINHA"},REPLACE(ExtraçãoDados!C137={"COMISSÃO CULTURAL DE MARINHA"},1,28,"CCM"),ExtraçãoDados!C137={"CCM"},REPLACE(ExtraçãoDados!C137={"CCM"},1,28,"CCM"),ExtraçãoDados!C137={"DN"},REPLACE(ExtraçãoDados!C137={"DN"},1,28,"DN"),ExtraçãoDados!C137={"ES"},REPLACE(ExtraçãoDados!C137={"ES"},1,28,"ES"),ExtraçãoDados!C137={"DA"},REPLACE(ExtraçãoDados!C137={"DA"},1,28,"DA"),ExtraçãoDados!C137={"DE: ESQUADRILHA SUBMARINOS"},REPLACE(ExtraçãoDados!C137={"DE: ESQUADRILHA SUBMARINOS"},1,28,"ES"),ExtraçãoDados!C137={"DE: COMISSÃO CULTURAL DE LMARINHA"},REPLACE(ExtraçãoDados!C137={"DE: COMISSÃO CULTURAL DE LMARINHA"},1,28,"CCM"),ExtraçãoDados!C137={"ON"},REPLACE(ExtraçãoDados!C137={"ON"},1,28,"DN"),ExtraçãoDados!C137={"ESQ. SUBMARINOS"},REPLACE(ExtraçãoDados!C137={"ESQ. SUBMARINOS"},1,28,"ES"),ExtraçãoDados!C137={"☒ irecção de Abastecimento"},REPLACE(ExtraçãoDados!C137={"☒ irecção de Abastecimento"},1,28,"DA"),ExtraçãoDados!C137={"Direcã d Abtit ço e asecmeno"},REPLACE(ExtraçãoDados!C137={"Direcã d Abtit ço e asecmeno"},1,28,"DA"),ExtraçãoDados!C137={"Diecã d Abtit rço e asecmeno"},REPLACE(ExtraçãoDados!C137={"Diecã d Abtit rço e asecmeno"},1,28,"DA"),ISNUMBER(SEARCH("COMISSÃO",ExtraçãoDados!C137,1)),REPLACE(ExtraçãoDados!C137,1,29,"CCM"),ISNUMBER(SEARCH("DN/DIL/DRT1",ExtraçãoDados!C137,1)),REPLACE(ExtraçãoDados!C137,1,29,"DN"),ISNUMBER(SEARCH("DIRECÇAO DE NAVIOS",ExtraçãoDados!C137,1)),REPLACE(ExtraçãoDados!C137,1,29,"DN"),ISNUMBER(SEARCH("ESQUADRILHA SUBMARIN",ExtraçãoDados!C137,1)),REPLACE(ExtraçãoDados!C137,1,29,"ES"),ISNUMBER(SEARCH("DN",ExtraçãoDados!C137,1)),REPLACE(ExtraçãoDados!C137,1,29,"DN"),ISNUMBER(SEARCH("DIRECÇÃO",ExtraçãoDados!C137,1)),REPLACE(ExtraçãoDados!C137,1,29,"DN"),ISNUMBER(SEARCH("DIRECÇA0",ExtraçãoDados!C137,1)),REPLACE(ExtraçãoDados!C137,1,29,"DN"),ISNUMBER(SEARCH("DIRE",ExtraçãoDados!C137,1)),REPLACE(ExtraçãoDados!C137,1,29,"DN"),ISNUMBER(SEARCH("ESQUADRILHA",ExtraçãoDados!C137,1)),REPLACE(ExtraçãoDados!C137,1,29,"ES"),ISNUMBER(SEARCH("HOSPITAL DA MARINHA",ExtraçãoDados!C137,1)),REPLACE(ExtraçãoDados!C137,1,29,"HM"),ISNUMBER(SEARCH("HOSPITAL",ExtraçãoDados!C137,1)),REPLACE(ExtraçãoDados!C137,1,29,"HM"),ISNUMBER(SEARCH("HM",ExtraçãoDados!C137,1)),REPLACE(ExtraçãoDados!C137,1,29,"HM"),ISNUMBER(SEARCH("SECÇÃO DE APÓSITOS",ExtraçãoDados!C137,1)),REPLACE(ExtraçãoDados!C137,1,29,"HM"))</f>
        <v>#N/A</v>
      </c>
      <c r="E137" s="4" t="e" cm="1">
        <f t="array" ref="E137">_xlfn.IFS(LEN(ExtraçãoDados!B137)=7,YEAR(ExtraçãoDados!D137),LEN(ExtraçãoDados!B137)=10,RIGHT(ExtraçãoDados!B137,4),LEN(ExtraçãoDados!B137)=9,YEAR(ExtraçãoDados!D137),LEN(ExtraçãoDados!B137)=8,YEAR(ExtraçãoDados!D137),LEN(ExtraçãoDados!B137)&gt;7,YEAR(ExtraçãoDados!D137),LEN(ExtraçãoDados!B137)&gt;5,YEAR(ExtraçãoDados!D137),LEN(ExtraçãoDados!B137)&gt;4,YEAR(ExtraçãoDados!D137))</f>
        <v>#N/A</v>
      </c>
      <c r="F137" s="4">
        <f>ExtraçãoDados!E137</f>
        <v>0</v>
      </c>
    </row>
    <row r="138" spans="1:6" x14ac:dyDescent="0.25">
      <c r="A138" s="4">
        <f>ExtraçãoDados!A138</f>
        <v>0</v>
      </c>
      <c r="B138" s="4" t="str" cm="1">
        <f t="array" ref="B138">_xlfn.IFS(LEN(ExtraçãoDados!B138)=12,LEFT(ExtraçãoDados!B138,3),LEN(ExtraçãoDados!B138)=10,LEFT(ExtraçãoDados!B138,5),LEN(ExtraçãoDados!B138)&gt;19,0,LEN(ExtraçãoDados!B138)=9,LEFT(ExtraçãoDados!B138,4),LEN(ExtraçãoDados!B138)=6,LEFT(ExtraçãoDados!B138,3),LEN(ExtraçãoDados!B138)&lt;5,LEFT(ExtraçãoDados!B138,3),LEN(ExtraçãoDados!B138)=8,LEFT(ExtraçãoDados!B138,3),LEN(ExtraçãoDados!B138)=5,LEFT(ExtraçãoDados!B138,5),LEN(ExtraçãoDados!B138)=11,LEFT(ExtraçãoDados!B138,5),LEN(ExtraçãoDados!B138)=7,RIGHT(ExtraçãoDados!B138,6))</f>
        <v/>
      </c>
      <c r="C138" s="4" t="e" cm="1">
        <f t="array" ref="C138">_xlfn.IFS(LEN(B138)=1,"ERRO",LEN(B138)=2,_xlfn.CONCAT("000",B138),LEN(B138)=3,_xlfn.CONCAT("00",B138),LEN(B138)=4,_xlfn.CONCAT("0",B138),LEN(B138)=6,B138,LEN(B138)=7,B138,LEN(B138)=5,B138)</f>
        <v>#N/A</v>
      </c>
      <c r="D138" s="4" t="e" cm="1">
        <f t="array" ref="D138">_xlfn.IFS(ExtraçãoDados!C138={"Direcção de Abastecimento"},REPLACE(ExtraçãoDados!C138="{Direcção de Abastecimento}",1,25,"DA"),ExtraçãoDados!C138={"COMISSÃO CULTURAL DE LMARINHA"},REPLACE(ExtraçãoDados!C138={"COMISSÃO CULTURAL DE LMARINHA"},1,28,"CCM"),ExtraçãoDados!C138={"DIRECÇÃO DE NAVIOS"},REPLACE(ExtraçãoDados!C138={"DIRECÇÃO DE NAVIOS"},1,28,"DN"),ExtraçãoDados!C138={"ESQUADRILHA SUBMARINOS"},REPLACE(ExtraçãoDados!C138={"ESQUADRILHA SUBMARINOS"},1,28,"ES"),ExtraçãoDados!C138={"COMISSÃO MARINHA"},REPLACE(ExtraçãoDados!C138={"COMISSÃO MARINHA"},1,28,"CCM"),ExtraçãoDados!C138={"COMISSÃO CULTURAL DE MARINHA"},REPLACE(ExtraçãoDados!C138={"COMISSÃO CULTURAL DE MARINHA"},1,28,"CCM"),ExtraçãoDados!C138={"CCM"},REPLACE(ExtraçãoDados!C138={"CCM"},1,28,"CCM"),ExtraçãoDados!C138={"DN"},REPLACE(ExtraçãoDados!C138={"DN"},1,28,"DN"),ExtraçãoDados!C138={"ES"},REPLACE(ExtraçãoDados!C138={"ES"},1,28,"ES"),ExtraçãoDados!C138={"DA"},REPLACE(ExtraçãoDados!C138={"DA"},1,28,"DA"),ExtraçãoDados!C138={"DE: ESQUADRILHA SUBMARINOS"},REPLACE(ExtraçãoDados!C138={"DE: ESQUADRILHA SUBMARINOS"},1,28,"ES"),ExtraçãoDados!C138={"DE: COMISSÃO CULTURAL DE LMARINHA"},REPLACE(ExtraçãoDados!C138={"DE: COMISSÃO CULTURAL DE LMARINHA"},1,28,"CCM"),ExtraçãoDados!C138={"ON"},REPLACE(ExtraçãoDados!C138={"ON"},1,28,"DN"),ExtraçãoDados!C138={"ESQ. SUBMARINOS"},REPLACE(ExtraçãoDados!C138={"ESQ. SUBMARINOS"},1,28,"ES"),ExtraçãoDados!C138={"☒ irecção de Abastecimento"},REPLACE(ExtraçãoDados!C138={"☒ irecção de Abastecimento"},1,28,"DA"),ExtraçãoDados!C138={"Direcã d Abtit ço e asecmeno"},REPLACE(ExtraçãoDados!C138={"Direcã d Abtit ço e asecmeno"},1,28,"DA"),ExtraçãoDados!C138={"Diecã d Abtit rço e asecmeno"},REPLACE(ExtraçãoDados!C138={"Diecã d Abtit rço e asecmeno"},1,28,"DA"),ISNUMBER(SEARCH("COMISSÃO",ExtraçãoDados!C138,1)),REPLACE(ExtraçãoDados!C138,1,29,"CCM"),ISNUMBER(SEARCH("DN/DIL/DRT1",ExtraçãoDados!C138,1)),REPLACE(ExtraçãoDados!C138,1,29,"DN"),ISNUMBER(SEARCH("DIRECÇAO DE NAVIOS",ExtraçãoDados!C138,1)),REPLACE(ExtraçãoDados!C138,1,29,"DN"),ISNUMBER(SEARCH("ESQUADRILHA SUBMARIN",ExtraçãoDados!C138,1)),REPLACE(ExtraçãoDados!C138,1,29,"ES"),ISNUMBER(SEARCH("DN",ExtraçãoDados!C138,1)),REPLACE(ExtraçãoDados!C138,1,29,"DN"),ISNUMBER(SEARCH("DIRECÇÃO",ExtraçãoDados!C138,1)),REPLACE(ExtraçãoDados!C138,1,29,"DN"),ISNUMBER(SEARCH("DIRECÇA0",ExtraçãoDados!C138,1)),REPLACE(ExtraçãoDados!C138,1,29,"DN"),ISNUMBER(SEARCH("DIRE",ExtraçãoDados!C138,1)),REPLACE(ExtraçãoDados!C138,1,29,"DN"),ISNUMBER(SEARCH("ESQUADRILHA",ExtraçãoDados!C138,1)),REPLACE(ExtraçãoDados!C138,1,29,"ES"),ISNUMBER(SEARCH("HOSPITAL DA MARINHA",ExtraçãoDados!C138,1)),REPLACE(ExtraçãoDados!C138,1,29,"HM"),ISNUMBER(SEARCH("HOSPITAL",ExtraçãoDados!C138,1)),REPLACE(ExtraçãoDados!C138,1,29,"HM"),ISNUMBER(SEARCH("HM",ExtraçãoDados!C138,1)),REPLACE(ExtraçãoDados!C138,1,29,"HM"),ISNUMBER(SEARCH("SECÇÃO DE APÓSITOS",ExtraçãoDados!C138,1)),REPLACE(ExtraçãoDados!C138,1,29,"HM"))</f>
        <v>#N/A</v>
      </c>
      <c r="E138" s="4" t="e" cm="1">
        <f t="array" ref="E138">_xlfn.IFS(LEN(ExtraçãoDados!B138)=7,YEAR(ExtraçãoDados!D138),LEN(ExtraçãoDados!B138)=10,RIGHT(ExtraçãoDados!B138,4),LEN(ExtraçãoDados!B138)=9,YEAR(ExtraçãoDados!D138),LEN(ExtraçãoDados!B138)=8,YEAR(ExtraçãoDados!D138),LEN(ExtraçãoDados!B138)&gt;7,YEAR(ExtraçãoDados!D138),LEN(ExtraçãoDados!B138)&gt;5,YEAR(ExtraçãoDados!D138),LEN(ExtraçãoDados!B138)&gt;4,YEAR(ExtraçãoDados!D138))</f>
        <v>#N/A</v>
      </c>
      <c r="F138" s="4">
        <f>ExtraçãoDados!E138</f>
        <v>0</v>
      </c>
    </row>
    <row r="139" spans="1:6" x14ac:dyDescent="0.25">
      <c r="A139" s="4">
        <f>ExtraçãoDados!A139</f>
        <v>0</v>
      </c>
      <c r="B139" s="4" t="str" cm="1">
        <f t="array" ref="B139">_xlfn.IFS(LEN(ExtraçãoDados!B139)=12,LEFT(ExtraçãoDados!B139,3),LEN(ExtraçãoDados!B139)=10,LEFT(ExtraçãoDados!B139,5),LEN(ExtraçãoDados!B139)&gt;19,0,LEN(ExtraçãoDados!B139)=9,LEFT(ExtraçãoDados!B139,4),LEN(ExtraçãoDados!B139)=6,LEFT(ExtraçãoDados!B139,3),LEN(ExtraçãoDados!B139)&lt;5,LEFT(ExtraçãoDados!B139,3),LEN(ExtraçãoDados!B139)=8,LEFT(ExtraçãoDados!B139,3),LEN(ExtraçãoDados!B139)=5,LEFT(ExtraçãoDados!B139,5),LEN(ExtraçãoDados!B139)=11,LEFT(ExtraçãoDados!B139,5),LEN(ExtraçãoDados!B139)=7,RIGHT(ExtraçãoDados!B139,6))</f>
        <v/>
      </c>
      <c r="C139" s="4" t="e" cm="1">
        <f t="array" ref="C139">_xlfn.IFS(LEN(B139)=1,"ERRO",LEN(B139)=2,_xlfn.CONCAT("000",B139),LEN(B139)=3,_xlfn.CONCAT("00",B139),LEN(B139)=4,_xlfn.CONCAT("0",B139),LEN(B139)=6,B139,LEN(B139)=7,B139,LEN(B139)=5,B139)</f>
        <v>#N/A</v>
      </c>
      <c r="D139" s="4" t="e" cm="1">
        <f t="array" ref="D139">_xlfn.IFS(ExtraçãoDados!C139={"Direcção de Abastecimento"},REPLACE(ExtraçãoDados!C139="{Direcção de Abastecimento}",1,25,"DA"),ExtraçãoDados!C139={"COMISSÃO CULTURAL DE LMARINHA"},REPLACE(ExtraçãoDados!C139={"COMISSÃO CULTURAL DE LMARINHA"},1,28,"CCM"),ExtraçãoDados!C139={"DIRECÇÃO DE NAVIOS"},REPLACE(ExtraçãoDados!C139={"DIRECÇÃO DE NAVIOS"},1,28,"DN"),ExtraçãoDados!C139={"ESQUADRILHA SUBMARINOS"},REPLACE(ExtraçãoDados!C139={"ESQUADRILHA SUBMARINOS"},1,28,"ES"),ExtraçãoDados!C139={"COMISSÃO MARINHA"},REPLACE(ExtraçãoDados!C139={"COMISSÃO MARINHA"},1,28,"CCM"),ExtraçãoDados!C139={"COMISSÃO CULTURAL DE MARINHA"},REPLACE(ExtraçãoDados!C139={"COMISSÃO CULTURAL DE MARINHA"},1,28,"CCM"),ExtraçãoDados!C139={"CCM"},REPLACE(ExtraçãoDados!C139={"CCM"},1,28,"CCM"),ExtraçãoDados!C139={"DN"},REPLACE(ExtraçãoDados!C139={"DN"},1,28,"DN"),ExtraçãoDados!C139={"ES"},REPLACE(ExtraçãoDados!C139={"ES"},1,28,"ES"),ExtraçãoDados!C139={"DA"},REPLACE(ExtraçãoDados!C139={"DA"},1,28,"DA"),ExtraçãoDados!C139={"DE: ESQUADRILHA SUBMARINOS"},REPLACE(ExtraçãoDados!C139={"DE: ESQUADRILHA SUBMARINOS"},1,28,"ES"),ExtraçãoDados!C139={"DE: COMISSÃO CULTURAL DE LMARINHA"},REPLACE(ExtraçãoDados!C139={"DE: COMISSÃO CULTURAL DE LMARINHA"},1,28,"CCM"),ExtraçãoDados!C139={"ON"},REPLACE(ExtraçãoDados!C139={"ON"},1,28,"DN"),ExtraçãoDados!C139={"ESQ. SUBMARINOS"},REPLACE(ExtraçãoDados!C139={"ESQ. SUBMARINOS"},1,28,"ES"),ExtraçãoDados!C139={"☒ irecção de Abastecimento"},REPLACE(ExtraçãoDados!C139={"☒ irecção de Abastecimento"},1,28,"DA"),ExtraçãoDados!C139={"Direcã d Abtit ço e asecmeno"},REPLACE(ExtraçãoDados!C139={"Direcã d Abtit ço e asecmeno"},1,28,"DA"),ExtraçãoDados!C139={"Diecã d Abtit rço e asecmeno"},REPLACE(ExtraçãoDados!C139={"Diecã d Abtit rço e asecmeno"},1,28,"DA"),ISNUMBER(SEARCH("COMISSÃO",ExtraçãoDados!C139,1)),REPLACE(ExtraçãoDados!C139,1,29,"CCM"),ISNUMBER(SEARCH("DN/DIL/DRT1",ExtraçãoDados!C139,1)),REPLACE(ExtraçãoDados!C139,1,29,"DN"),ISNUMBER(SEARCH("DIRECÇAO DE NAVIOS",ExtraçãoDados!C139,1)),REPLACE(ExtraçãoDados!C139,1,29,"DN"),ISNUMBER(SEARCH("ESQUADRILHA SUBMARIN",ExtraçãoDados!C139,1)),REPLACE(ExtraçãoDados!C139,1,29,"ES"),ISNUMBER(SEARCH("DN",ExtraçãoDados!C139,1)),REPLACE(ExtraçãoDados!C139,1,29,"DN"),ISNUMBER(SEARCH("DIRECÇÃO",ExtraçãoDados!C139,1)),REPLACE(ExtraçãoDados!C139,1,29,"DN"),ISNUMBER(SEARCH("DIRECÇA0",ExtraçãoDados!C139,1)),REPLACE(ExtraçãoDados!C139,1,29,"DN"),ISNUMBER(SEARCH("DIRE",ExtraçãoDados!C139,1)),REPLACE(ExtraçãoDados!C139,1,29,"DN"),ISNUMBER(SEARCH("ESQUADRILHA",ExtraçãoDados!C139,1)),REPLACE(ExtraçãoDados!C139,1,29,"ES"),ISNUMBER(SEARCH("HOSPITAL DA MARINHA",ExtraçãoDados!C139,1)),REPLACE(ExtraçãoDados!C139,1,29,"HM"),ISNUMBER(SEARCH("HOSPITAL",ExtraçãoDados!C139,1)),REPLACE(ExtraçãoDados!C139,1,29,"HM"),ISNUMBER(SEARCH("HM",ExtraçãoDados!C139,1)),REPLACE(ExtraçãoDados!C139,1,29,"HM"),ISNUMBER(SEARCH("SECÇÃO DE APÓSITOS",ExtraçãoDados!C139,1)),REPLACE(ExtraçãoDados!C139,1,29,"HM"))</f>
        <v>#N/A</v>
      </c>
      <c r="E139" s="4" t="e" cm="1">
        <f t="array" ref="E139">_xlfn.IFS(LEN(ExtraçãoDados!B139)=7,YEAR(ExtraçãoDados!D139),LEN(ExtraçãoDados!B139)=10,RIGHT(ExtraçãoDados!B139,4),LEN(ExtraçãoDados!B139)=9,YEAR(ExtraçãoDados!D139),LEN(ExtraçãoDados!B139)=8,YEAR(ExtraçãoDados!D139),LEN(ExtraçãoDados!B139)&gt;7,YEAR(ExtraçãoDados!D139),LEN(ExtraçãoDados!B139)&gt;5,YEAR(ExtraçãoDados!D139),LEN(ExtraçãoDados!B139)&gt;4,YEAR(ExtraçãoDados!D139))</f>
        <v>#N/A</v>
      </c>
      <c r="F139" s="4">
        <f>ExtraçãoDados!E139</f>
        <v>0</v>
      </c>
    </row>
    <row r="140" spans="1:6" x14ac:dyDescent="0.25">
      <c r="A140" s="4">
        <f>ExtraçãoDados!A140</f>
        <v>0</v>
      </c>
      <c r="B140" s="4" t="str" cm="1">
        <f t="array" ref="B140">_xlfn.IFS(LEN(ExtraçãoDados!B140)=12,LEFT(ExtraçãoDados!B140,3),LEN(ExtraçãoDados!B140)=10,LEFT(ExtraçãoDados!B140,5),LEN(ExtraçãoDados!B140)&gt;19,0,LEN(ExtraçãoDados!B140)=9,LEFT(ExtraçãoDados!B140,4),LEN(ExtraçãoDados!B140)=6,LEFT(ExtraçãoDados!B140,3),LEN(ExtraçãoDados!B140)&lt;5,LEFT(ExtraçãoDados!B140,3),LEN(ExtraçãoDados!B140)=8,LEFT(ExtraçãoDados!B140,3),LEN(ExtraçãoDados!B140)=5,LEFT(ExtraçãoDados!B140,5),LEN(ExtraçãoDados!B140)=11,LEFT(ExtraçãoDados!B140,5),LEN(ExtraçãoDados!B140)=7,RIGHT(ExtraçãoDados!B140,6))</f>
        <v/>
      </c>
      <c r="C140" s="4" t="e" cm="1">
        <f t="array" ref="C140">_xlfn.IFS(LEN(B140)=1,"ERRO",LEN(B140)=2,_xlfn.CONCAT("000",B140),LEN(B140)=3,_xlfn.CONCAT("00",B140),LEN(B140)=4,_xlfn.CONCAT("0",B140),LEN(B140)=6,B140,LEN(B140)=7,B140,LEN(B140)=5,B140)</f>
        <v>#N/A</v>
      </c>
      <c r="D140" s="4" t="e" cm="1">
        <f t="array" ref="D140">_xlfn.IFS(ExtraçãoDados!C140={"Direcção de Abastecimento"},REPLACE(ExtraçãoDados!C140="{Direcção de Abastecimento}",1,25,"DA"),ExtraçãoDados!C140={"COMISSÃO CULTURAL DE LMARINHA"},REPLACE(ExtraçãoDados!C140={"COMISSÃO CULTURAL DE LMARINHA"},1,28,"CCM"),ExtraçãoDados!C140={"DIRECÇÃO DE NAVIOS"},REPLACE(ExtraçãoDados!C140={"DIRECÇÃO DE NAVIOS"},1,28,"DN"),ExtraçãoDados!C140={"ESQUADRILHA SUBMARINOS"},REPLACE(ExtraçãoDados!C140={"ESQUADRILHA SUBMARINOS"},1,28,"ES"),ExtraçãoDados!C140={"COMISSÃO MARINHA"},REPLACE(ExtraçãoDados!C140={"COMISSÃO MARINHA"},1,28,"CCM"),ExtraçãoDados!C140={"COMISSÃO CULTURAL DE MARINHA"},REPLACE(ExtraçãoDados!C140={"COMISSÃO CULTURAL DE MARINHA"},1,28,"CCM"),ExtraçãoDados!C140={"CCM"},REPLACE(ExtraçãoDados!C140={"CCM"},1,28,"CCM"),ExtraçãoDados!C140={"DN"},REPLACE(ExtraçãoDados!C140={"DN"},1,28,"DN"),ExtraçãoDados!C140={"ES"},REPLACE(ExtraçãoDados!C140={"ES"},1,28,"ES"),ExtraçãoDados!C140={"DA"},REPLACE(ExtraçãoDados!C140={"DA"},1,28,"DA"),ExtraçãoDados!C140={"DE: ESQUADRILHA SUBMARINOS"},REPLACE(ExtraçãoDados!C140={"DE: ESQUADRILHA SUBMARINOS"},1,28,"ES"),ExtraçãoDados!C140={"DE: COMISSÃO CULTURAL DE LMARINHA"},REPLACE(ExtraçãoDados!C140={"DE: COMISSÃO CULTURAL DE LMARINHA"},1,28,"CCM"),ExtraçãoDados!C140={"ON"},REPLACE(ExtraçãoDados!C140={"ON"},1,28,"DN"),ExtraçãoDados!C140={"ESQ. SUBMARINOS"},REPLACE(ExtraçãoDados!C140={"ESQ. SUBMARINOS"},1,28,"ES"),ExtraçãoDados!C140={"☒ irecção de Abastecimento"},REPLACE(ExtraçãoDados!C140={"☒ irecção de Abastecimento"},1,28,"DA"),ExtraçãoDados!C140={"Direcã d Abtit ço e asecmeno"},REPLACE(ExtraçãoDados!C140={"Direcã d Abtit ço e asecmeno"},1,28,"DA"),ExtraçãoDados!C140={"Diecã d Abtit rço e asecmeno"},REPLACE(ExtraçãoDados!C140={"Diecã d Abtit rço e asecmeno"},1,28,"DA"),ISNUMBER(SEARCH("COMISSÃO",ExtraçãoDados!C140,1)),REPLACE(ExtraçãoDados!C140,1,29,"CCM"),ISNUMBER(SEARCH("DN/DIL/DRT1",ExtraçãoDados!C140,1)),REPLACE(ExtraçãoDados!C140,1,29,"DN"),ISNUMBER(SEARCH("DIRECÇAO DE NAVIOS",ExtraçãoDados!C140,1)),REPLACE(ExtraçãoDados!C140,1,29,"DN"),ISNUMBER(SEARCH("ESQUADRILHA SUBMARIN",ExtraçãoDados!C140,1)),REPLACE(ExtraçãoDados!C140,1,29,"ES"),ISNUMBER(SEARCH("DN",ExtraçãoDados!C140,1)),REPLACE(ExtraçãoDados!C140,1,29,"DN"),ISNUMBER(SEARCH("DIRECÇÃO",ExtraçãoDados!C140,1)),REPLACE(ExtraçãoDados!C140,1,29,"DN"),ISNUMBER(SEARCH("DIRECÇA0",ExtraçãoDados!C140,1)),REPLACE(ExtraçãoDados!C140,1,29,"DN"),ISNUMBER(SEARCH("DIRE",ExtraçãoDados!C140,1)),REPLACE(ExtraçãoDados!C140,1,29,"DN"),ISNUMBER(SEARCH("ESQUADRILHA",ExtraçãoDados!C140,1)),REPLACE(ExtraçãoDados!C140,1,29,"ES"),ISNUMBER(SEARCH("HOSPITAL DA MARINHA",ExtraçãoDados!C140,1)),REPLACE(ExtraçãoDados!C140,1,29,"HM"),ISNUMBER(SEARCH("HOSPITAL",ExtraçãoDados!C140,1)),REPLACE(ExtraçãoDados!C140,1,29,"HM"),ISNUMBER(SEARCH("HM",ExtraçãoDados!C140,1)),REPLACE(ExtraçãoDados!C140,1,29,"HM"),ISNUMBER(SEARCH("SECÇÃO DE APÓSITOS",ExtraçãoDados!C140,1)),REPLACE(ExtraçãoDados!C140,1,29,"HM"))</f>
        <v>#N/A</v>
      </c>
      <c r="E140" s="4" t="e" cm="1">
        <f t="array" ref="E140">_xlfn.IFS(LEN(ExtraçãoDados!B140)=7,YEAR(ExtraçãoDados!D140),LEN(ExtraçãoDados!B140)=10,RIGHT(ExtraçãoDados!B140,4),LEN(ExtraçãoDados!B140)=9,YEAR(ExtraçãoDados!D140),LEN(ExtraçãoDados!B140)=8,YEAR(ExtraçãoDados!D140),LEN(ExtraçãoDados!B140)&gt;7,YEAR(ExtraçãoDados!D140),LEN(ExtraçãoDados!B140)&gt;5,YEAR(ExtraçãoDados!D140),LEN(ExtraçãoDados!B140)&gt;4,YEAR(ExtraçãoDados!D140))</f>
        <v>#N/A</v>
      </c>
      <c r="F140" s="4">
        <f>ExtraçãoDados!E140</f>
        <v>0</v>
      </c>
    </row>
    <row r="141" spans="1:6" x14ac:dyDescent="0.25">
      <c r="A141" s="4">
        <f>ExtraçãoDados!A141</f>
        <v>0</v>
      </c>
      <c r="B141" s="4" t="str" cm="1">
        <f t="array" ref="B141">_xlfn.IFS(LEN(ExtraçãoDados!B141)=12,LEFT(ExtraçãoDados!B141,3),LEN(ExtraçãoDados!B141)=10,LEFT(ExtraçãoDados!B141,5),LEN(ExtraçãoDados!B141)&gt;19,0,LEN(ExtraçãoDados!B141)=9,LEFT(ExtraçãoDados!B141,4),LEN(ExtraçãoDados!B141)=6,LEFT(ExtraçãoDados!B141,3),LEN(ExtraçãoDados!B141)&lt;5,LEFT(ExtraçãoDados!B141,3),LEN(ExtraçãoDados!B141)=8,LEFT(ExtraçãoDados!B141,3),LEN(ExtraçãoDados!B141)=5,LEFT(ExtraçãoDados!B141,5),LEN(ExtraçãoDados!B141)=11,LEFT(ExtraçãoDados!B141,5),LEN(ExtraçãoDados!B141)=7,RIGHT(ExtraçãoDados!B141,6))</f>
        <v/>
      </c>
      <c r="C141" s="4" t="e" cm="1">
        <f t="array" ref="C141">_xlfn.IFS(LEN(B141)=1,"ERRO",LEN(B141)=2,_xlfn.CONCAT("000",B141),LEN(B141)=3,_xlfn.CONCAT("00",B141),LEN(B141)=4,_xlfn.CONCAT("0",B141),LEN(B141)=6,B141,LEN(B141)=7,B141,LEN(B141)=5,B141)</f>
        <v>#N/A</v>
      </c>
      <c r="D141" s="4" t="e" cm="1">
        <f t="array" ref="D141">_xlfn.IFS(ExtraçãoDados!C141={"Direcção de Abastecimento"},REPLACE(ExtraçãoDados!C141="{Direcção de Abastecimento}",1,25,"DA"),ExtraçãoDados!C141={"COMISSÃO CULTURAL DE LMARINHA"},REPLACE(ExtraçãoDados!C141={"COMISSÃO CULTURAL DE LMARINHA"},1,28,"CCM"),ExtraçãoDados!C141={"DIRECÇÃO DE NAVIOS"},REPLACE(ExtraçãoDados!C141={"DIRECÇÃO DE NAVIOS"},1,28,"DN"),ExtraçãoDados!C141={"ESQUADRILHA SUBMARINOS"},REPLACE(ExtraçãoDados!C141={"ESQUADRILHA SUBMARINOS"},1,28,"ES"),ExtraçãoDados!C141={"COMISSÃO MARINHA"},REPLACE(ExtraçãoDados!C141={"COMISSÃO MARINHA"},1,28,"CCM"),ExtraçãoDados!C141={"COMISSÃO CULTURAL DE MARINHA"},REPLACE(ExtraçãoDados!C141={"COMISSÃO CULTURAL DE MARINHA"},1,28,"CCM"),ExtraçãoDados!C141={"CCM"},REPLACE(ExtraçãoDados!C141={"CCM"},1,28,"CCM"),ExtraçãoDados!C141={"DN"},REPLACE(ExtraçãoDados!C141={"DN"},1,28,"DN"),ExtraçãoDados!C141={"ES"},REPLACE(ExtraçãoDados!C141={"ES"},1,28,"ES"),ExtraçãoDados!C141={"DA"},REPLACE(ExtraçãoDados!C141={"DA"},1,28,"DA"),ExtraçãoDados!C141={"DE: ESQUADRILHA SUBMARINOS"},REPLACE(ExtraçãoDados!C141={"DE: ESQUADRILHA SUBMARINOS"},1,28,"ES"),ExtraçãoDados!C141={"DE: COMISSÃO CULTURAL DE LMARINHA"},REPLACE(ExtraçãoDados!C141={"DE: COMISSÃO CULTURAL DE LMARINHA"},1,28,"CCM"),ExtraçãoDados!C141={"ON"},REPLACE(ExtraçãoDados!C141={"ON"},1,28,"DN"),ExtraçãoDados!C141={"ESQ. SUBMARINOS"},REPLACE(ExtraçãoDados!C141={"ESQ. SUBMARINOS"},1,28,"ES"),ExtraçãoDados!C141={"☒ irecção de Abastecimento"},REPLACE(ExtraçãoDados!C141={"☒ irecção de Abastecimento"},1,28,"DA"),ExtraçãoDados!C141={"Direcã d Abtit ço e asecmeno"},REPLACE(ExtraçãoDados!C141={"Direcã d Abtit ço e asecmeno"},1,28,"DA"),ExtraçãoDados!C141={"Diecã d Abtit rço e asecmeno"},REPLACE(ExtraçãoDados!C141={"Diecã d Abtit rço e asecmeno"},1,28,"DA"),ISNUMBER(SEARCH("COMISSÃO",ExtraçãoDados!C141,1)),REPLACE(ExtraçãoDados!C141,1,29,"CCM"),ISNUMBER(SEARCH("DN/DIL/DRT1",ExtraçãoDados!C141,1)),REPLACE(ExtraçãoDados!C141,1,29,"DN"),ISNUMBER(SEARCH("DIRECÇAO DE NAVIOS",ExtraçãoDados!C141,1)),REPLACE(ExtraçãoDados!C141,1,29,"DN"),ISNUMBER(SEARCH("ESQUADRILHA SUBMARIN",ExtraçãoDados!C141,1)),REPLACE(ExtraçãoDados!C141,1,29,"ES"),ISNUMBER(SEARCH("DN",ExtraçãoDados!C141,1)),REPLACE(ExtraçãoDados!C141,1,29,"DN"),ISNUMBER(SEARCH("DIRECÇÃO",ExtraçãoDados!C141,1)),REPLACE(ExtraçãoDados!C141,1,29,"DN"),ISNUMBER(SEARCH("DIRECÇA0",ExtraçãoDados!C141,1)),REPLACE(ExtraçãoDados!C141,1,29,"DN"),ISNUMBER(SEARCH("DIRE",ExtraçãoDados!C141,1)),REPLACE(ExtraçãoDados!C141,1,29,"DN"),ISNUMBER(SEARCH("ESQUADRILHA",ExtraçãoDados!C141,1)),REPLACE(ExtraçãoDados!C141,1,29,"ES"),ISNUMBER(SEARCH("HOSPITAL DA MARINHA",ExtraçãoDados!C141,1)),REPLACE(ExtraçãoDados!C141,1,29,"HM"),ISNUMBER(SEARCH("HOSPITAL",ExtraçãoDados!C141,1)),REPLACE(ExtraçãoDados!C141,1,29,"HM"),ISNUMBER(SEARCH("HM",ExtraçãoDados!C141,1)),REPLACE(ExtraçãoDados!C141,1,29,"HM"),ISNUMBER(SEARCH("SECÇÃO DE APÓSITOS",ExtraçãoDados!C141,1)),REPLACE(ExtraçãoDados!C141,1,29,"HM"))</f>
        <v>#N/A</v>
      </c>
      <c r="E141" s="4" t="e" cm="1">
        <f t="array" ref="E141">_xlfn.IFS(LEN(ExtraçãoDados!B141)=7,YEAR(ExtraçãoDados!D141),LEN(ExtraçãoDados!B141)=10,RIGHT(ExtraçãoDados!B141,4),LEN(ExtraçãoDados!B141)=9,YEAR(ExtraçãoDados!D141),LEN(ExtraçãoDados!B141)=8,YEAR(ExtraçãoDados!D141),LEN(ExtraçãoDados!B141)&gt;7,YEAR(ExtraçãoDados!D141),LEN(ExtraçãoDados!B141)&gt;5,YEAR(ExtraçãoDados!D141),LEN(ExtraçãoDados!B141)&gt;4,YEAR(ExtraçãoDados!D141))</f>
        <v>#N/A</v>
      </c>
      <c r="F141" s="4">
        <f>ExtraçãoDados!E141</f>
        <v>0</v>
      </c>
    </row>
    <row r="142" spans="1:6" x14ac:dyDescent="0.25">
      <c r="A142" s="4">
        <f>ExtraçãoDados!A142</f>
        <v>0</v>
      </c>
      <c r="B142" s="4" t="str" cm="1">
        <f t="array" ref="B142">_xlfn.IFS(LEN(ExtraçãoDados!B142)=12,LEFT(ExtraçãoDados!B142,3),LEN(ExtraçãoDados!B142)=10,LEFT(ExtraçãoDados!B142,5),LEN(ExtraçãoDados!B142)&gt;19,0,LEN(ExtraçãoDados!B142)=9,LEFT(ExtraçãoDados!B142,4),LEN(ExtraçãoDados!B142)=6,LEFT(ExtraçãoDados!B142,3),LEN(ExtraçãoDados!B142)&lt;5,LEFT(ExtraçãoDados!B142,3),LEN(ExtraçãoDados!B142)=8,LEFT(ExtraçãoDados!B142,3),LEN(ExtraçãoDados!B142)=5,LEFT(ExtraçãoDados!B142,5),LEN(ExtraçãoDados!B142)=11,LEFT(ExtraçãoDados!B142,5),LEN(ExtraçãoDados!B142)=7,RIGHT(ExtraçãoDados!B142,6))</f>
        <v/>
      </c>
      <c r="C142" s="4" t="e" cm="1">
        <f t="array" ref="C142">_xlfn.IFS(LEN(B142)=1,"ERRO",LEN(B142)=2,_xlfn.CONCAT("000",B142),LEN(B142)=3,_xlfn.CONCAT("00",B142),LEN(B142)=4,_xlfn.CONCAT("0",B142),LEN(B142)=6,B142,LEN(B142)=7,B142,LEN(B142)=5,B142)</f>
        <v>#N/A</v>
      </c>
      <c r="D142" s="4" t="e" cm="1">
        <f t="array" ref="D142">_xlfn.IFS(ExtraçãoDados!C142={"Direcção de Abastecimento"},REPLACE(ExtraçãoDados!C142="{Direcção de Abastecimento}",1,25,"DA"),ExtraçãoDados!C142={"COMISSÃO CULTURAL DE LMARINHA"},REPLACE(ExtraçãoDados!C142={"COMISSÃO CULTURAL DE LMARINHA"},1,28,"CCM"),ExtraçãoDados!C142={"DIRECÇÃO DE NAVIOS"},REPLACE(ExtraçãoDados!C142={"DIRECÇÃO DE NAVIOS"},1,28,"DN"),ExtraçãoDados!C142={"ESQUADRILHA SUBMARINOS"},REPLACE(ExtraçãoDados!C142={"ESQUADRILHA SUBMARINOS"},1,28,"ES"),ExtraçãoDados!C142={"COMISSÃO MARINHA"},REPLACE(ExtraçãoDados!C142={"COMISSÃO MARINHA"},1,28,"CCM"),ExtraçãoDados!C142={"COMISSÃO CULTURAL DE MARINHA"},REPLACE(ExtraçãoDados!C142={"COMISSÃO CULTURAL DE MARINHA"},1,28,"CCM"),ExtraçãoDados!C142={"CCM"},REPLACE(ExtraçãoDados!C142={"CCM"},1,28,"CCM"),ExtraçãoDados!C142={"DN"},REPLACE(ExtraçãoDados!C142={"DN"},1,28,"DN"),ExtraçãoDados!C142={"ES"},REPLACE(ExtraçãoDados!C142={"ES"},1,28,"ES"),ExtraçãoDados!C142={"DA"},REPLACE(ExtraçãoDados!C142={"DA"},1,28,"DA"),ExtraçãoDados!C142={"DE: ESQUADRILHA SUBMARINOS"},REPLACE(ExtraçãoDados!C142={"DE: ESQUADRILHA SUBMARINOS"},1,28,"ES"),ExtraçãoDados!C142={"DE: COMISSÃO CULTURAL DE LMARINHA"},REPLACE(ExtraçãoDados!C142={"DE: COMISSÃO CULTURAL DE LMARINHA"},1,28,"CCM"),ExtraçãoDados!C142={"ON"},REPLACE(ExtraçãoDados!C142={"ON"},1,28,"DN"),ExtraçãoDados!C142={"ESQ. SUBMARINOS"},REPLACE(ExtraçãoDados!C142={"ESQ. SUBMARINOS"},1,28,"ES"),ExtraçãoDados!C142={"☒ irecção de Abastecimento"},REPLACE(ExtraçãoDados!C142={"☒ irecção de Abastecimento"},1,28,"DA"),ExtraçãoDados!C142={"Direcã d Abtit ço e asecmeno"},REPLACE(ExtraçãoDados!C142={"Direcã d Abtit ço e asecmeno"},1,28,"DA"),ExtraçãoDados!C142={"Diecã d Abtit rço e asecmeno"},REPLACE(ExtraçãoDados!C142={"Diecã d Abtit rço e asecmeno"},1,28,"DA"),ISNUMBER(SEARCH("COMISSÃO",ExtraçãoDados!C142,1)),REPLACE(ExtraçãoDados!C142,1,29,"CCM"),ISNUMBER(SEARCH("DN/DIL/DRT1",ExtraçãoDados!C142,1)),REPLACE(ExtraçãoDados!C142,1,29,"DN"),ISNUMBER(SEARCH("DIRECÇAO DE NAVIOS",ExtraçãoDados!C142,1)),REPLACE(ExtraçãoDados!C142,1,29,"DN"),ISNUMBER(SEARCH("ESQUADRILHA SUBMARIN",ExtraçãoDados!C142,1)),REPLACE(ExtraçãoDados!C142,1,29,"ES"),ISNUMBER(SEARCH("DN",ExtraçãoDados!C142,1)),REPLACE(ExtraçãoDados!C142,1,29,"DN"),ISNUMBER(SEARCH("DIRECÇÃO",ExtraçãoDados!C142,1)),REPLACE(ExtraçãoDados!C142,1,29,"DN"),ISNUMBER(SEARCH("DIRECÇA0",ExtraçãoDados!C142,1)),REPLACE(ExtraçãoDados!C142,1,29,"DN"),ISNUMBER(SEARCH("DIRE",ExtraçãoDados!C142,1)),REPLACE(ExtraçãoDados!C142,1,29,"DN"),ISNUMBER(SEARCH("ESQUADRILHA",ExtraçãoDados!C142,1)),REPLACE(ExtraçãoDados!C142,1,29,"ES"),ISNUMBER(SEARCH("HOSPITAL DA MARINHA",ExtraçãoDados!C142,1)),REPLACE(ExtraçãoDados!C142,1,29,"HM"),ISNUMBER(SEARCH("HOSPITAL",ExtraçãoDados!C142,1)),REPLACE(ExtraçãoDados!C142,1,29,"HM"),ISNUMBER(SEARCH("HM",ExtraçãoDados!C142,1)),REPLACE(ExtraçãoDados!C142,1,29,"HM"),ISNUMBER(SEARCH("SECÇÃO DE APÓSITOS",ExtraçãoDados!C142,1)),REPLACE(ExtraçãoDados!C142,1,29,"HM"))</f>
        <v>#N/A</v>
      </c>
      <c r="E142" s="4" t="e" cm="1">
        <f t="array" ref="E142">_xlfn.IFS(LEN(ExtraçãoDados!B142)=7,YEAR(ExtraçãoDados!D142),LEN(ExtraçãoDados!B142)=10,RIGHT(ExtraçãoDados!B142,4),LEN(ExtraçãoDados!B142)=9,YEAR(ExtraçãoDados!D142),LEN(ExtraçãoDados!B142)=8,YEAR(ExtraçãoDados!D142),LEN(ExtraçãoDados!B142)&gt;7,YEAR(ExtraçãoDados!D142),LEN(ExtraçãoDados!B142)&gt;5,YEAR(ExtraçãoDados!D142),LEN(ExtraçãoDados!B142)&gt;4,YEAR(ExtraçãoDados!D142))</f>
        <v>#N/A</v>
      </c>
      <c r="F142" s="4">
        <f>ExtraçãoDados!E142</f>
        <v>0</v>
      </c>
    </row>
    <row r="143" spans="1:6" x14ac:dyDescent="0.25">
      <c r="A143" s="4">
        <f>ExtraçãoDados!A143</f>
        <v>0</v>
      </c>
      <c r="B143" s="4" t="str" cm="1">
        <f t="array" ref="B143">_xlfn.IFS(LEN(ExtraçãoDados!B143)=12,LEFT(ExtraçãoDados!B143,3),LEN(ExtraçãoDados!B143)=10,LEFT(ExtraçãoDados!B143,5),LEN(ExtraçãoDados!B143)&gt;19,0,LEN(ExtraçãoDados!B143)=9,LEFT(ExtraçãoDados!B143,4),LEN(ExtraçãoDados!B143)=6,LEFT(ExtraçãoDados!B143,3),LEN(ExtraçãoDados!B143)&lt;5,LEFT(ExtraçãoDados!B143,3),LEN(ExtraçãoDados!B143)=8,LEFT(ExtraçãoDados!B143,3),LEN(ExtraçãoDados!B143)=5,LEFT(ExtraçãoDados!B143,5),LEN(ExtraçãoDados!B143)=11,LEFT(ExtraçãoDados!B143,5),LEN(ExtraçãoDados!B143)=7,RIGHT(ExtraçãoDados!B143,6))</f>
        <v/>
      </c>
      <c r="C143" s="4" t="e" cm="1">
        <f t="array" ref="C143">_xlfn.IFS(LEN(B143)=1,"ERRO",LEN(B143)=2,_xlfn.CONCAT("000",B143),LEN(B143)=3,_xlfn.CONCAT("00",B143),LEN(B143)=4,_xlfn.CONCAT("0",B143),LEN(B143)=6,B143,LEN(B143)=7,B143,LEN(B143)=5,B143)</f>
        <v>#N/A</v>
      </c>
      <c r="D143" s="4" t="e" cm="1">
        <f t="array" ref="D143">_xlfn.IFS(ExtraçãoDados!C143={"Direcção de Abastecimento"},REPLACE(ExtraçãoDados!C143="{Direcção de Abastecimento}",1,25,"DA"),ExtraçãoDados!C143={"COMISSÃO CULTURAL DE LMARINHA"},REPLACE(ExtraçãoDados!C143={"COMISSÃO CULTURAL DE LMARINHA"},1,28,"CCM"),ExtraçãoDados!C143={"DIRECÇÃO DE NAVIOS"},REPLACE(ExtraçãoDados!C143={"DIRECÇÃO DE NAVIOS"},1,28,"DN"),ExtraçãoDados!C143={"ESQUADRILHA SUBMARINOS"},REPLACE(ExtraçãoDados!C143={"ESQUADRILHA SUBMARINOS"},1,28,"ES"),ExtraçãoDados!C143={"COMISSÃO MARINHA"},REPLACE(ExtraçãoDados!C143={"COMISSÃO MARINHA"},1,28,"CCM"),ExtraçãoDados!C143={"COMISSÃO CULTURAL DE MARINHA"},REPLACE(ExtraçãoDados!C143={"COMISSÃO CULTURAL DE MARINHA"},1,28,"CCM"),ExtraçãoDados!C143={"CCM"},REPLACE(ExtraçãoDados!C143={"CCM"},1,28,"CCM"),ExtraçãoDados!C143={"DN"},REPLACE(ExtraçãoDados!C143={"DN"},1,28,"DN"),ExtraçãoDados!C143={"ES"},REPLACE(ExtraçãoDados!C143={"ES"},1,28,"ES"),ExtraçãoDados!C143={"DA"},REPLACE(ExtraçãoDados!C143={"DA"},1,28,"DA"),ExtraçãoDados!C143={"DE: ESQUADRILHA SUBMARINOS"},REPLACE(ExtraçãoDados!C143={"DE: ESQUADRILHA SUBMARINOS"},1,28,"ES"),ExtraçãoDados!C143={"DE: COMISSÃO CULTURAL DE LMARINHA"},REPLACE(ExtraçãoDados!C143={"DE: COMISSÃO CULTURAL DE LMARINHA"},1,28,"CCM"),ExtraçãoDados!C143={"ON"},REPLACE(ExtraçãoDados!C143={"ON"},1,28,"DN"),ExtraçãoDados!C143={"ESQ. SUBMARINOS"},REPLACE(ExtraçãoDados!C143={"ESQ. SUBMARINOS"},1,28,"ES"),ExtraçãoDados!C143={"☒ irecção de Abastecimento"},REPLACE(ExtraçãoDados!C143={"☒ irecção de Abastecimento"},1,28,"DA"),ExtraçãoDados!C143={"Direcã d Abtit ço e asecmeno"},REPLACE(ExtraçãoDados!C143={"Direcã d Abtit ço e asecmeno"},1,28,"DA"),ExtraçãoDados!C143={"Diecã d Abtit rço e asecmeno"},REPLACE(ExtraçãoDados!C143={"Diecã d Abtit rço e asecmeno"},1,28,"DA"),ISNUMBER(SEARCH("COMISSÃO",ExtraçãoDados!C143,1)),REPLACE(ExtraçãoDados!C143,1,29,"CCM"),ISNUMBER(SEARCH("DN/DIL/DRT1",ExtraçãoDados!C143,1)),REPLACE(ExtraçãoDados!C143,1,29,"DN"),ISNUMBER(SEARCH("DIRECÇAO DE NAVIOS",ExtraçãoDados!C143,1)),REPLACE(ExtraçãoDados!C143,1,29,"DN"),ISNUMBER(SEARCH("ESQUADRILHA SUBMARIN",ExtraçãoDados!C143,1)),REPLACE(ExtraçãoDados!C143,1,29,"ES"),ISNUMBER(SEARCH("DN",ExtraçãoDados!C143,1)),REPLACE(ExtraçãoDados!C143,1,29,"DN"),ISNUMBER(SEARCH("DIRECÇÃO",ExtraçãoDados!C143,1)),REPLACE(ExtraçãoDados!C143,1,29,"DN"),ISNUMBER(SEARCH("DIRECÇA0",ExtraçãoDados!C143,1)),REPLACE(ExtraçãoDados!C143,1,29,"DN"),ISNUMBER(SEARCH("DIRE",ExtraçãoDados!C143,1)),REPLACE(ExtraçãoDados!C143,1,29,"DN"),ISNUMBER(SEARCH("ESQUADRILHA",ExtraçãoDados!C143,1)),REPLACE(ExtraçãoDados!C143,1,29,"ES"),ISNUMBER(SEARCH("HOSPITAL DA MARINHA",ExtraçãoDados!C143,1)),REPLACE(ExtraçãoDados!C143,1,29,"HM"),ISNUMBER(SEARCH("HOSPITAL",ExtraçãoDados!C143,1)),REPLACE(ExtraçãoDados!C143,1,29,"HM"),ISNUMBER(SEARCH("HM",ExtraçãoDados!C143,1)),REPLACE(ExtraçãoDados!C143,1,29,"HM"),ISNUMBER(SEARCH("SECÇÃO DE APÓSITOS",ExtraçãoDados!C143,1)),REPLACE(ExtraçãoDados!C143,1,29,"HM"))</f>
        <v>#N/A</v>
      </c>
      <c r="E143" s="4" t="e" cm="1">
        <f t="array" ref="E143">_xlfn.IFS(LEN(ExtraçãoDados!B143)=7,YEAR(ExtraçãoDados!D143),LEN(ExtraçãoDados!B143)=10,RIGHT(ExtraçãoDados!B143,4),LEN(ExtraçãoDados!B143)=9,YEAR(ExtraçãoDados!D143),LEN(ExtraçãoDados!B143)=8,YEAR(ExtraçãoDados!D143),LEN(ExtraçãoDados!B143)&gt;7,YEAR(ExtraçãoDados!D143),LEN(ExtraçãoDados!B143)&gt;5,YEAR(ExtraçãoDados!D143),LEN(ExtraçãoDados!B143)&gt;4,YEAR(ExtraçãoDados!D143))</f>
        <v>#N/A</v>
      </c>
      <c r="F143" s="4">
        <f>ExtraçãoDados!E143</f>
        <v>0</v>
      </c>
    </row>
    <row r="144" spans="1:6" x14ac:dyDescent="0.25">
      <c r="A144" s="4">
        <f>ExtraçãoDados!A144</f>
        <v>0</v>
      </c>
      <c r="B144" s="4" t="str" cm="1">
        <f t="array" ref="B144">_xlfn.IFS(LEN(ExtraçãoDados!B144)=12,LEFT(ExtraçãoDados!B144,3),LEN(ExtraçãoDados!B144)=10,LEFT(ExtraçãoDados!B144,5),LEN(ExtraçãoDados!B144)&gt;19,0,LEN(ExtraçãoDados!B144)=9,LEFT(ExtraçãoDados!B144,4),LEN(ExtraçãoDados!B144)=6,LEFT(ExtraçãoDados!B144,3),LEN(ExtraçãoDados!B144)&lt;5,LEFT(ExtraçãoDados!B144,3),LEN(ExtraçãoDados!B144)=8,LEFT(ExtraçãoDados!B144,3),LEN(ExtraçãoDados!B144)=5,LEFT(ExtraçãoDados!B144,5),LEN(ExtraçãoDados!B144)=11,LEFT(ExtraçãoDados!B144,5),LEN(ExtraçãoDados!B144)=7,RIGHT(ExtraçãoDados!B144,6))</f>
        <v/>
      </c>
      <c r="C144" s="4" t="e" cm="1">
        <f t="array" ref="C144">_xlfn.IFS(LEN(B144)=1,"ERRO",LEN(B144)=2,_xlfn.CONCAT("000",B144),LEN(B144)=3,_xlfn.CONCAT("00",B144),LEN(B144)=4,_xlfn.CONCAT("0",B144),LEN(B144)=6,B144,LEN(B144)=7,B144,LEN(B144)=5,B144)</f>
        <v>#N/A</v>
      </c>
      <c r="D144" s="4" t="e" cm="1">
        <f t="array" ref="D144">_xlfn.IFS(ExtraçãoDados!C144={"Direcção de Abastecimento"},REPLACE(ExtraçãoDados!C144="{Direcção de Abastecimento}",1,25,"DA"),ExtraçãoDados!C144={"COMISSÃO CULTURAL DE LMARINHA"},REPLACE(ExtraçãoDados!C144={"COMISSÃO CULTURAL DE LMARINHA"},1,28,"CCM"),ExtraçãoDados!C144={"DIRECÇÃO DE NAVIOS"},REPLACE(ExtraçãoDados!C144={"DIRECÇÃO DE NAVIOS"},1,28,"DN"),ExtraçãoDados!C144={"ESQUADRILHA SUBMARINOS"},REPLACE(ExtraçãoDados!C144={"ESQUADRILHA SUBMARINOS"},1,28,"ES"),ExtraçãoDados!C144={"COMISSÃO MARINHA"},REPLACE(ExtraçãoDados!C144={"COMISSÃO MARINHA"},1,28,"CCM"),ExtraçãoDados!C144={"COMISSÃO CULTURAL DE MARINHA"},REPLACE(ExtraçãoDados!C144={"COMISSÃO CULTURAL DE MARINHA"},1,28,"CCM"),ExtraçãoDados!C144={"CCM"},REPLACE(ExtraçãoDados!C144={"CCM"},1,28,"CCM"),ExtraçãoDados!C144={"DN"},REPLACE(ExtraçãoDados!C144={"DN"},1,28,"DN"),ExtraçãoDados!C144={"ES"},REPLACE(ExtraçãoDados!C144={"ES"},1,28,"ES"),ExtraçãoDados!C144={"DA"},REPLACE(ExtraçãoDados!C144={"DA"},1,28,"DA"),ExtraçãoDados!C144={"DE: ESQUADRILHA SUBMARINOS"},REPLACE(ExtraçãoDados!C144={"DE: ESQUADRILHA SUBMARINOS"},1,28,"ES"),ExtraçãoDados!C144={"DE: COMISSÃO CULTURAL DE LMARINHA"},REPLACE(ExtraçãoDados!C144={"DE: COMISSÃO CULTURAL DE LMARINHA"},1,28,"CCM"),ExtraçãoDados!C144={"ON"},REPLACE(ExtraçãoDados!C144={"ON"},1,28,"DN"),ExtraçãoDados!C144={"ESQ. SUBMARINOS"},REPLACE(ExtraçãoDados!C144={"ESQ. SUBMARINOS"},1,28,"ES"),ExtraçãoDados!C144={"☒ irecção de Abastecimento"},REPLACE(ExtraçãoDados!C144={"☒ irecção de Abastecimento"},1,28,"DA"),ExtraçãoDados!C144={"Direcã d Abtit ço e asecmeno"},REPLACE(ExtraçãoDados!C144={"Direcã d Abtit ço e asecmeno"},1,28,"DA"),ExtraçãoDados!C144={"Diecã d Abtit rço e asecmeno"},REPLACE(ExtraçãoDados!C144={"Diecã d Abtit rço e asecmeno"},1,28,"DA"),ISNUMBER(SEARCH("COMISSÃO",ExtraçãoDados!C144,1)),REPLACE(ExtraçãoDados!C144,1,29,"CCM"),ISNUMBER(SEARCH("DN/DIL/DRT1",ExtraçãoDados!C144,1)),REPLACE(ExtraçãoDados!C144,1,29,"DN"),ISNUMBER(SEARCH("DIRECÇAO DE NAVIOS",ExtraçãoDados!C144,1)),REPLACE(ExtraçãoDados!C144,1,29,"DN"),ISNUMBER(SEARCH("ESQUADRILHA SUBMARIN",ExtraçãoDados!C144,1)),REPLACE(ExtraçãoDados!C144,1,29,"ES"),ISNUMBER(SEARCH("DN",ExtraçãoDados!C144,1)),REPLACE(ExtraçãoDados!C144,1,29,"DN"),ISNUMBER(SEARCH("DIRECÇÃO",ExtraçãoDados!C144,1)),REPLACE(ExtraçãoDados!C144,1,29,"DN"),ISNUMBER(SEARCH("DIRECÇA0",ExtraçãoDados!C144,1)),REPLACE(ExtraçãoDados!C144,1,29,"DN"),ISNUMBER(SEARCH("DIRE",ExtraçãoDados!C144,1)),REPLACE(ExtraçãoDados!C144,1,29,"DN"),ISNUMBER(SEARCH("ESQUADRILHA",ExtraçãoDados!C144,1)),REPLACE(ExtraçãoDados!C144,1,29,"ES"),ISNUMBER(SEARCH("HOSPITAL DA MARINHA",ExtraçãoDados!C144,1)),REPLACE(ExtraçãoDados!C144,1,29,"HM"),ISNUMBER(SEARCH("HOSPITAL",ExtraçãoDados!C144,1)),REPLACE(ExtraçãoDados!C144,1,29,"HM"),ISNUMBER(SEARCH("HM",ExtraçãoDados!C144,1)),REPLACE(ExtraçãoDados!C144,1,29,"HM"),ISNUMBER(SEARCH("SECÇÃO DE APÓSITOS",ExtraçãoDados!C144,1)),REPLACE(ExtraçãoDados!C144,1,29,"HM"))</f>
        <v>#N/A</v>
      </c>
      <c r="E144" s="4" t="e" cm="1">
        <f t="array" ref="E144">_xlfn.IFS(LEN(ExtraçãoDados!B144)=7,YEAR(ExtraçãoDados!D144),LEN(ExtraçãoDados!B144)=10,RIGHT(ExtraçãoDados!B144,4),LEN(ExtraçãoDados!B144)=9,YEAR(ExtraçãoDados!D144),LEN(ExtraçãoDados!B144)=8,YEAR(ExtraçãoDados!D144),LEN(ExtraçãoDados!B144)&gt;7,YEAR(ExtraçãoDados!D144),LEN(ExtraçãoDados!B144)&gt;5,YEAR(ExtraçãoDados!D144),LEN(ExtraçãoDados!B144)&gt;4,YEAR(ExtraçãoDados!D144))</f>
        <v>#N/A</v>
      </c>
      <c r="F144" s="4">
        <f>ExtraçãoDados!E144</f>
        <v>0</v>
      </c>
    </row>
    <row r="145" spans="1:6" x14ac:dyDescent="0.25">
      <c r="A145" s="4">
        <f>ExtraçãoDados!A145</f>
        <v>0</v>
      </c>
      <c r="B145" s="4" t="str" cm="1">
        <f t="array" ref="B145">_xlfn.IFS(LEN(ExtraçãoDados!B145)=12,LEFT(ExtraçãoDados!B145,3),LEN(ExtraçãoDados!B145)=10,LEFT(ExtraçãoDados!B145,5),LEN(ExtraçãoDados!B145)&gt;19,0,LEN(ExtraçãoDados!B145)=9,LEFT(ExtraçãoDados!B145,4),LEN(ExtraçãoDados!B145)=6,LEFT(ExtraçãoDados!B145,3),LEN(ExtraçãoDados!B145)&lt;5,LEFT(ExtraçãoDados!B145,3),LEN(ExtraçãoDados!B145)=8,LEFT(ExtraçãoDados!B145,3),LEN(ExtraçãoDados!B145)=5,LEFT(ExtraçãoDados!B145,5),LEN(ExtraçãoDados!B145)=11,LEFT(ExtraçãoDados!B145,5),LEN(ExtraçãoDados!B145)=7,RIGHT(ExtraçãoDados!B145,6))</f>
        <v/>
      </c>
      <c r="C145" s="4" t="e" cm="1">
        <f t="array" ref="C145">_xlfn.IFS(LEN(B145)=1,"ERRO",LEN(B145)=2,_xlfn.CONCAT("000",B145),LEN(B145)=3,_xlfn.CONCAT("00",B145),LEN(B145)=4,_xlfn.CONCAT("0",B145),LEN(B145)=6,B145,LEN(B145)=7,B145,LEN(B145)=5,B145)</f>
        <v>#N/A</v>
      </c>
      <c r="D145" s="4" t="e" cm="1">
        <f t="array" ref="D145">_xlfn.IFS(ExtraçãoDados!C145={"Direcção de Abastecimento"},REPLACE(ExtraçãoDados!C145="{Direcção de Abastecimento}",1,25,"DA"),ExtraçãoDados!C145={"COMISSÃO CULTURAL DE LMARINHA"},REPLACE(ExtraçãoDados!C145={"COMISSÃO CULTURAL DE LMARINHA"},1,28,"CCM"),ExtraçãoDados!C145={"DIRECÇÃO DE NAVIOS"},REPLACE(ExtraçãoDados!C145={"DIRECÇÃO DE NAVIOS"},1,28,"DN"),ExtraçãoDados!C145={"ESQUADRILHA SUBMARINOS"},REPLACE(ExtraçãoDados!C145={"ESQUADRILHA SUBMARINOS"},1,28,"ES"),ExtraçãoDados!C145={"COMISSÃO MARINHA"},REPLACE(ExtraçãoDados!C145={"COMISSÃO MARINHA"},1,28,"CCM"),ExtraçãoDados!C145={"COMISSÃO CULTURAL DE MARINHA"},REPLACE(ExtraçãoDados!C145={"COMISSÃO CULTURAL DE MARINHA"},1,28,"CCM"),ExtraçãoDados!C145={"CCM"},REPLACE(ExtraçãoDados!C145={"CCM"},1,28,"CCM"),ExtraçãoDados!C145={"DN"},REPLACE(ExtraçãoDados!C145={"DN"},1,28,"DN"),ExtraçãoDados!C145={"ES"},REPLACE(ExtraçãoDados!C145={"ES"},1,28,"ES"),ExtraçãoDados!C145={"DA"},REPLACE(ExtraçãoDados!C145={"DA"},1,28,"DA"),ExtraçãoDados!C145={"DE: ESQUADRILHA SUBMARINOS"},REPLACE(ExtraçãoDados!C145={"DE: ESQUADRILHA SUBMARINOS"},1,28,"ES"),ExtraçãoDados!C145={"DE: COMISSÃO CULTURAL DE LMARINHA"},REPLACE(ExtraçãoDados!C145={"DE: COMISSÃO CULTURAL DE LMARINHA"},1,28,"CCM"),ExtraçãoDados!C145={"ON"},REPLACE(ExtraçãoDados!C145={"ON"},1,28,"DN"),ExtraçãoDados!C145={"ESQ. SUBMARINOS"},REPLACE(ExtraçãoDados!C145={"ESQ. SUBMARINOS"},1,28,"ES"),ExtraçãoDados!C145={"☒ irecção de Abastecimento"},REPLACE(ExtraçãoDados!C145={"☒ irecção de Abastecimento"},1,28,"DA"),ExtraçãoDados!C145={"Direcã d Abtit ço e asecmeno"},REPLACE(ExtraçãoDados!C145={"Direcã d Abtit ço e asecmeno"},1,28,"DA"),ExtraçãoDados!C145={"Diecã d Abtit rço e asecmeno"},REPLACE(ExtraçãoDados!C145={"Diecã d Abtit rço e asecmeno"},1,28,"DA"),ISNUMBER(SEARCH("COMISSÃO",ExtraçãoDados!C145,1)),REPLACE(ExtraçãoDados!C145,1,29,"CCM"),ISNUMBER(SEARCH("DN/DIL/DRT1",ExtraçãoDados!C145,1)),REPLACE(ExtraçãoDados!C145,1,29,"DN"),ISNUMBER(SEARCH("DIRECÇAO DE NAVIOS",ExtraçãoDados!C145,1)),REPLACE(ExtraçãoDados!C145,1,29,"DN"),ISNUMBER(SEARCH("ESQUADRILHA SUBMARIN",ExtraçãoDados!C145,1)),REPLACE(ExtraçãoDados!C145,1,29,"ES"),ISNUMBER(SEARCH("DN",ExtraçãoDados!C145,1)),REPLACE(ExtraçãoDados!C145,1,29,"DN"),ISNUMBER(SEARCH("DIRECÇÃO",ExtraçãoDados!C145,1)),REPLACE(ExtraçãoDados!C145,1,29,"DN"),ISNUMBER(SEARCH("DIRECÇA0",ExtraçãoDados!C145,1)),REPLACE(ExtraçãoDados!C145,1,29,"DN"),ISNUMBER(SEARCH("DIRE",ExtraçãoDados!C145,1)),REPLACE(ExtraçãoDados!C145,1,29,"DN"),ISNUMBER(SEARCH("ESQUADRILHA",ExtraçãoDados!C145,1)),REPLACE(ExtraçãoDados!C145,1,29,"ES"),ISNUMBER(SEARCH("HOSPITAL DA MARINHA",ExtraçãoDados!C145,1)),REPLACE(ExtraçãoDados!C145,1,29,"HM"),ISNUMBER(SEARCH("HOSPITAL",ExtraçãoDados!C145,1)),REPLACE(ExtraçãoDados!C145,1,29,"HM"),ISNUMBER(SEARCH("HM",ExtraçãoDados!C145,1)),REPLACE(ExtraçãoDados!C145,1,29,"HM"),ISNUMBER(SEARCH("SECÇÃO DE APÓSITOS",ExtraçãoDados!C145,1)),REPLACE(ExtraçãoDados!C145,1,29,"HM"))</f>
        <v>#N/A</v>
      </c>
      <c r="E145" s="4" t="e" cm="1">
        <f t="array" ref="E145">_xlfn.IFS(LEN(ExtraçãoDados!B145)=7,YEAR(ExtraçãoDados!D145),LEN(ExtraçãoDados!B145)=10,RIGHT(ExtraçãoDados!B145,4),LEN(ExtraçãoDados!B145)=9,YEAR(ExtraçãoDados!D145),LEN(ExtraçãoDados!B145)=8,YEAR(ExtraçãoDados!D145),LEN(ExtraçãoDados!B145)&gt;7,YEAR(ExtraçãoDados!D145),LEN(ExtraçãoDados!B145)&gt;5,YEAR(ExtraçãoDados!D145),LEN(ExtraçãoDados!B145)&gt;4,YEAR(ExtraçãoDados!D145))</f>
        <v>#N/A</v>
      </c>
      <c r="F145" s="4">
        <f>ExtraçãoDados!E145</f>
        <v>0</v>
      </c>
    </row>
    <row r="146" spans="1:6" x14ac:dyDescent="0.25">
      <c r="A146" s="4">
        <f>ExtraçãoDados!A146</f>
        <v>0</v>
      </c>
      <c r="B146" s="4" t="str" cm="1">
        <f t="array" ref="B146">_xlfn.IFS(LEN(ExtraçãoDados!B146)=12,LEFT(ExtraçãoDados!B146,3),LEN(ExtraçãoDados!B146)=10,LEFT(ExtraçãoDados!B146,5),LEN(ExtraçãoDados!B146)&gt;19,0,LEN(ExtraçãoDados!B146)=9,LEFT(ExtraçãoDados!B146,4),LEN(ExtraçãoDados!B146)=6,LEFT(ExtraçãoDados!B146,3),LEN(ExtraçãoDados!B146)&lt;5,LEFT(ExtraçãoDados!B146,3),LEN(ExtraçãoDados!B146)=8,LEFT(ExtraçãoDados!B146,3),LEN(ExtraçãoDados!B146)=5,LEFT(ExtraçãoDados!B146,5),LEN(ExtraçãoDados!B146)=11,LEFT(ExtraçãoDados!B146,5),LEN(ExtraçãoDados!B146)=7,RIGHT(ExtraçãoDados!B146,6))</f>
        <v/>
      </c>
      <c r="C146" s="4" t="e" cm="1">
        <f t="array" ref="C146">_xlfn.IFS(LEN(B146)=1,"ERRO",LEN(B146)=2,_xlfn.CONCAT("000",B146),LEN(B146)=3,_xlfn.CONCAT("00",B146),LEN(B146)=4,_xlfn.CONCAT("0",B146),LEN(B146)=6,B146,LEN(B146)=7,B146,LEN(B146)=5,B146)</f>
        <v>#N/A</v>
      </c>
      <c r="D146" s="4" t="e" cm="1">
        <f t="array" ref="D146">_xlfn.IFS(ExtraçãoDados!C146={"Direcção de Abastecimento"},REPLACE(ExtraçãoDados!C146="{Direcção de Abastecimento}",1,25,"DA"),ExtraçãoDados!C146={"COMISSÃO CULTURAL DE LMARINHA"},REPLACE(ExtraçãoDados!C146={"COMISSÃO CULTURAL DE LMARINHA"},1,28,"CCM"),ExtraçãoDados!C146={"DIRECÇÃO DE NAVIOS"},REPLACE(ExtraçãoDados!C146={"DIRECÇÃO DE NAVIOS"},1,28,"DN"),ExtraçãoDados!C146={"ESQUADRILHA SUBMARINOS"},REPLACE(ExtraçãoDados!C146={"ESQUADRILHA SUBMARINOS"},1,28,"ES"),ExtraçãoDados!C146={"COMISSÃO MARINHA"},REPLACE(ExtraçãoDados!C146={"COMISSÃO MARINHA"},1,28,"CCM"),ExtraçãoDados!C146={"COMISSÃO CULTURAL DE MARINHA"},REPLACE(ExtraçãoDados!C146={"COMISSÃO CULTURAL DE MARINHA"},1,28,"CCM"),ExtraçãoDados!C146={"CCM"},REPLACE(ExtraçãoDados!C146={"CCM"},1,28,"CCM"),ExtraçãoDados!C146={"DN"},REPLACE(ExtraçãoDados!C146={"DN"},1,28,"DN"),ExtraçãoDados!C146={"ES"},REPLACE(ExtraçãoDados!C146={"ES"},1,28,"ES"),ExtraçãoDados!C146={"DA"},REPLACE(ExtraçãoDados!C146={"DA"},1,28,"DA"),ExtraçãoDados!C146={"DE: ESQUADRILHA SUBMARINOS"},REPLACE(ExtraçãoDados!C146={"DE: ESQUADRILHA SUBMARINOS"},1,28,"ES"),ExtraçãoDados!C146={"DE: COMISSÃO CULTURAL DE LMARINHA"},REPLACE(ExtraçãoDados!C146={"DE: COMISSÃO CULTURAL DE LMARINHA"},1,28,"CCM"),ExtraçãoDados!C146={"ON"},REPLACE(ExtraçãoDados!C146={"ON"},1,28,"DN"),ExtraçãoDados!C146={"ESQ. SUBMARINOS"},REPLACE(ExtraçãoDados!C146={"ESQ. SUBMARINOS"},1,28,"ES"),ExtraçãoDados!C146={"☒ irecção de Abastecimento"},REPLACE(ExtraçãoDados!C146={"☒ irecção de Abastecimento"},1,28,"DA"),ExtraçãoDados!C146={"Direcã d Abtit ço e asecmeno"},REPLACE(ExtraçãoDados!C146={"Direcã d Abtit ço e asecmeno"},1,28,"DA"),ExtraçãoDados!C146={"Diecã d Abtit rço e asecmeno"},REPLACE(ExtraçãoDados!C146={"Diecã d Abtit rço e asecmeno"},1,28,"DA"),ISNUMBER(SEARCH("COMISSÃO",ExtraçãoDados!C146,1)),REPLACE(ExtraçãoDados!C146,1,29,"CCM"),ISNUMBER(SEARCH("DN/DIL/DRT1",ExtraçãoDados!C146,1)),REPLACE(ExtraçãoDados!C146,1,29,"DN"),ISNUMBER(SEARCH("DIRECÇAO DE NAVIOS",ExtraçãoDados!C146,1)),REPLACE(ExtraçãoDados!C146,1,29,"DN"),ISNUMBER(SEARCH("ESQUADRILHA SUBMARIN",ExtraçãoDados!C146,1)),REPLACE(ExtraçãoDados!C146,1,29,"ES"),ISNUMBER(SEARCH("DN",ExtraçãoDados!C146,1)),REPLACE(ExtraçãoDados!C146,1,29,"DN"),ISNUMBER(SEARCH("DIRECÇÃO",ExtraçãoDados!C146,1)),REPLACE(ExtraçãoDados!C146,1,29,"DN"),ISNUMBER(SEARCH("DIRECÇA0",ExtraçãoDados!C146,1)),REPLACE(ExtraçãoDados!C146,1,29,"DN"),ISNUMBER(SEARCH("DIRE",ExtraçãoDados!C146,1)),REPLACE(ExtraçãoDados!C146,1,29,"DN"),ISNUMBER(SEARCH("ESQUADRILHA",ExtraçãoDados!C146,1)),REPLACE(ExtraçãoDados!C146,1,29,"ES"),ISNUMBER(SEARCH("HOSPITAL DA MARINHA",ExtraçãoDados!C146,1)),REPLACE(ExtraçãoDados!C146,1,29,"HM"),ISNUMBER(SEARCH("HOSPITAL",ExtraçãoDados!C146,1)),REPLACE(ExtraçãoDados!C146,1,29,"HM"),ISNUMBER(SEARCH("HM",ExtraçãoDados!C146,1)),REPLACE(ExtraçãoDados!C146,1,29,"HM"),ISNUMBER(SEARCH("SECÇÃO DE APÓSITOS",ExtraçãoDados!C146,1)),REPLACE(ExtraçãoDados!C146,1,29,"HM"))</f>
        <v>#N/A</v>
      </c>
      <c r="E146" s="4" t="e" cm="1">
        <f t="array" ref="E146">_xlfn.IFS(LEN(ExtraçãoDados!B146)=7,YEAR(ExtraçãoDados!D146),LEN(ExtraçãoDados!B146)=10,RIGHT(ExtraçãoDados!B146,4),LEN(ExtraçãoDados!B146)=9,YEAR(ExtraçãoDados!D146),LEN(ExtraçãoDados!B146)=8,YEAR(ExtraçãoDados!D146),LEN(ExtraçãoDados!B146)&gt;7,YEAR(ExtraçãoDados!D146),LEN(ExtraçãoDados!B146)&gt;5,YEAR(ExtraçãoDados!D146),LEN(ExtraçãoDados!B146)&gt;4,YEAR(ExtraçãoDados!D146))</f>
        <v>#N/A</v>
      </c>
      <c r="F146" s="4">
        <f>ExtraçãoDados!E146</f>
        <v>0</v>
      </c>
    </row>
    <row r="147" spans="1:6" x14ac:dyDescent="0.25">
      <c r="A147" s="4">
        <f>ExtraçãoDados!A147</f>
        <v>0</v>
      </c>
      <c r="B147" s="4" t="str" cm="1">
        <f t="array" ref="B147">_xlfn.IFS(LEN(ExtraçãoDados!B147)=12,LEFT(ExtraçãoDados!B147,3),LEN(ExtraçãoDados!B147)=10,LEFT(ExtraçãoDados!B147,5),LEN(ExtraçãoDados!B147)&gt;19,0,LEN(ExtraçãoDados!B147)=9,LEFT(ExtraçãoDados!B147,4),LEN(ExtraçãoDados!B147)=6,LEFT(ExtraçãoDados!B147,3),LEN(ExtraçãoDados!B147)&lt;5,LEFT(ExtraçãoDados!B147,3),LEN(ExtraçãoDados!B147)=8,LEFT(ExtraçãoDados!B147,3),LEN(ExtraçãoDados!B147)=5,LEFT(ExtraçãoDados!B147,5),LEN(ExtraçãoDados!B147)=11,LEFT(ExtraçãoDados!B147,5),LEN(ExtraçãoDados!B147)=7,RIGHT(ExtraçãoDados!B147,6))</f>
        <v/>
      </c>
      <c r="C147" s="4" t="e" cm="1">
        <f t="array" ref="C147">_xlfn.IFS(LEN(B147)=1,"ERRO",LEN(B147)=2,_xlfn.CONCAT("000",B147),LEN(B147)=3,_xlfn.CONCAT("00",B147),LEN(B147)=4,_xlfn.CONCAT("0",B147),LEN(B147)=6,B147,LEN(B147)=7,B147,LEN(B147)=5,B147)</f>
        <v>#N/A</v>
      </c>
      <c r="D147" s="4" t="e" cm="1">
        <f t="array" ref="D147">_xlfn.IFS(ExtraçãoDados!C147={"Direcção de Abastecimento"},REPLACE(ExtraçãoDados!C147="{Direcção de Abastecimento}",1,25,"DA"),ExtraçãoDados!C147={"COMISSÃO CULTURAL DE LMARINHA"},REPLACE(ExtraçãoDados!C147={"COMISSÃO CULTURAL DE LMARINHA"},1,28,"CCM"),ExtraçãoDados!C147={"DIRECÇÃO DE NAVIOS"},REPLACE(ExtraçãoDados!C147={"DIRECÇÃO DE NAVIOS"},1,28,"DN"),ExtraçãoDados!C147={"ESQUADRILHA SUBMARINOS"},REPLACE(ExtraçãoDados!C147={"ESQUADRILHA SUBMARINOS"},1,28,"ES"),ExtraçãoDados!C147={"COMISSÃO MARINHA"},REPLACE(ExtraçãoDados!C147={"COMISSÃO MARINHA"},1,28,"CCM"),ExtraçãoDados!C147={"COMISSÃO CULTURAL DE MARINHA"},REPLACE(ExtraçãoDados!C147={"COMISSÃO CULTURAL DE MARINHA"},1,28,"CCM"),ExtraçãoDados!C147={"CCM"},REPLACE(ExtraçãoDados!C147={"CCM"},1,28,"CCM"),ExtraçãoDados!C147={"DN"},REPLACE(ExtraçãoDados!C147={"DN"},1,28,"DN"),ExtraçãoDados!C147={"ES"},REPLACE(ExtraçãoDados!C147={"ES"},1,28,"ES"),ExtraçãoDados!C147={"DA"},REPLACE(ExtraçãoDados!C147={"DA"},1,28,"DA"),ExtraçãoDados!C147={"DE: ESQUADRILHA SUBMARINOS"},REPLACE(ExtraçãoDados!C147={"DE: ESQUADRILHA SUBMARINOS"},1,28,"ES"),ExtraçãoDados!C147={"DE: COMISSÃO CULTURAL DE LMARINHA"},REPLACE(ExtraçãoDados!C147={"DE: COMISSÃO CULTURAL DE LMARINHA"},1,28,"CCM"),ExtraçãoDados!C147={"ON"},REPLACE(ExtraçãoDados!C147={"ON"},1,28,"DN"),ExtraçãoDados!C147={"ESQ. SUBMARINOS"},REPLACE(ExtraçãoDados!C147={"ESQ. SUBMARINOS"},1,28,"ES"),ExtraçãoDados!C147={"☒ irecção de Abastecimento"},REPLACE(ExtraçãoDados!C147={"☒ irecção de Abastecimento"},1,28,"DA"),ExtraçãoDados!C147={"Direcã d Abtit ço e asecmeno"},REPLACE(ExtraçãoDados!C147={"Direcã d Abtit ço e asecmeno"},1,28,"DA"),ExtraçãoDados!C147={"Diecã d Abtit rço e asecmeno"},REPLACE(ExtraçãoDados!C147={"Diecã d Abtit rço e asecmeno"},1,28,"DA"),ISNUMBER(SEARCH("COMISSÃO",ExtraçãoDados!C147,1)),REPLACE(ExtraçãoDados!C147,1,29,"CCM"),ISNUMBER(SEARCH("DN/DIL/DRT1",ExtraçãoDados!C147,1)),REPLACE(ExtraçãoDados!C147,1,29,"DN"),ISNUMBER(SEARCH("DIRECÇAO DE NAVIOS",ExtraçãoDados!C147,1)),REPLACE(ExtraçãoDados!C147,1,29,"DN"),ISNUMBER(SEARCH("ESQUADRILHA SUBMARIN",ExtraçãoDados!C147,1)),REPLACE(ExtraçãoDados!C147,1,29,"ES"),ISNUMBER(SEARCH("DN",ExtraçãoDados!C147,1)),REPLACE(ExtraçãoDados!C147,1,29,"DN"),ISNUMBER(SEARCH("DIRECÇÃO",ExtraçãoDados!C147,1)),REPLACE(ExtraçãoDados!C147,1,29,"DN"),ISNUMBER(SEARCH("DIRECÇA0",ExtraçãoDados!C147,1)),REPLACE(ExtraçãoDados!C147,1,29,"DN"),ISNUMBER(SEARCH("DIRE",ExtraçãoDados!C147,1)),REPLACE(ExtraçãoDados!C147,1,29,"DN"),ISNUMBER(SEARCH("ESQUADRILHA",ExtraçãoDados!C147,1)),REPLACE(ExtraçãoDados!C147,1,29,"ES"),ISNUMBER(SEARCH("HOSPITAL DA MARINHA",ExtraçãoDados!C147,1)),REPLACE(ExtraçãoDados!C147,1,29,"HM"),ISNUMBER(SEARCH("HOSPITAL",ExtraçãoDados!C147,1)),REPLACE(ExtraçãoDados!C147,1,29,"HM"),ISNUMBER(SEARCH("HM",ExtraçãoDados!C147,1)),REPLACE(ExtraçãoDados!C147,1,29,"HM"),ISNUMBER(SEARCH("SECÇÃO DE APÓSITOS",ExtraçãoDados!C147,1)),REPLACE(ExtraçãoDados!C147,1,29,"HM"))</f>
        <v>#N/A</v>
      </c>
      <c r="E147" s="4" t="e" cm="1">
        <f t="array" ref="E147">_xlfn.IFS(LEN(ExtraçãoDados!B147)=7,YEAR(ExtraçãoDados!D147),LEN(ExtraçãoDados!B147)=10,RIGHT(ExtraçãoDados!B147,4),LEN(ExtraçãoDados!B147)=9,YEAR(ExtraçãoDados!D147),LEN(ExtraçãoDados!B147)=8,YEAR(ExtraçãoDados!D147),LEN(ExtraçãoDados!B147)&gt;7,YEAR(ExtraçãoDados!D147),LEN(ExtraçãoDados!B147)&gt;5,YEAR(ExtraçãoDados!D147),LEN(ExtraçãoDados!B147)&gt;4,YEAR(ExtraçãoDados!D147))</f>
        <v>#N/A</v>
      </c>
      <c r="F147" s="4">
        <f>ExtraçãoDados!E147</f>
        <v>0</v>
      </c>
    </row>
    <row r="148" spans="1:6" x14ac:dyDescent="0.25">
      <c r="A148" s="4">
        <f>ExtraçãoDados!A148</f>
        <v>0</v>
      </c>
      <c r="B148" s="4" t="str" cm="1">
        <f t="array" ref="B148">_xlfn.IFS(LEN(ExtraçãoDados!B148)=12,LEFT(ExtraçãoDados!B148,3),LEN(ExtraçãoDados!B148)=10,LEFT(ExtraçãoDados!B148,5),LEN(ExtraçãoDados!B148)&gt;19,0,LEN(ExtraçãoDados!B148)=9,LEFT(ExtraçãoDados!B148,4),LEN(ExtraçãoDados!B148)=6,LEFT(ExtraçãoDados!B148,3),LEN(ExtraçãoDados!B148)&lt;5,LEFT(ExtraçãoDados!B148,3),LEN(ExtraçãoDados!B148)=8,LEFT(ExtraçãoDados!B148,3),LEN(ExtraçãoDados!B148)=5,LEFT(ExtraçãoDados!B148,5),LEN(ExtraçãoDados!B148)=11,LEFT(ExtraçãoDados!B148,5),LEN(ExtraçãoDados!B148)=7,RIGHT(ExtraçãoDados!B148,6))</f>
        <v/>
      </c>
      <c r="C148" s="4" t="e" cm="1">
        <f t="array" ref="C148">_xlfn.IFS(LEN(B148)=1,"ERRO",LEN(B148)=2,_xlfn.CONCAT("000",B148),LEN(B148)=3,_xlfn.CONCAT("00",B148),LEN(B148)=4,_xlfn.CONCAT("0",B148),LEN(B148)=6,B148,LEN(B148)=7,B148,LEN(B148)=5,B148)</f>
        <v>#N/A</v>
      </c>
      <c r="D148" s="4" t="e" cm="1">
        <f t="array" ref="D148">_xlfn.IFS(ExtraçãoDados!C148={"Direcção de Abastecimento"},REPLACE(ExtraçãoDados!C148="{Direcção de Abastecimento}",1,25,"DA"),ExtraçãoDados!C148={"COMISSÃO CULTURAL DE LMARINHA"},REPLACE(ExtraçãoDados!C148={"COMISSÃO CULTURAL DE LMARINHA"},1,28,"CCM"),ExtraçãoDados!C148={"DIRECÇÃO DE NAVIOS"},REPLACE(ExtraçãoDados!C148={"DIRECÇÃO DE NAVIOS"},1,28,"DN"),ExtraçãoDados!C148={"ESQUADRILHA SUBMARINOS"},REPLACE(ExtraçãoDados!C148={"ESQUADRILHA SUBMARINOS"},1,28,"ES"),ExtraçãoDados!C148={"COMISSÃO MARINHA"},REPLACE(ExtraçãoDados!C148={"COMISSÃO MARINHA"},1,28,"CCM"),ExtraçãoDados!C148={"COMISSÃO CULTURAL DE MARINHA"},REPLACE(ExtraçãoDados!C148={"COMISSÃO CULTURAL DE MARINHA"},1,28,"CCM"),ExtraçãoDados!C148={"CCM"},REPLACE(ExtraçãoDados!C148={"CCM"},1,28,"CCM"),ExtraçãoDados!C148={"DN"},REPLACE(ExtraçãoDados!C148={"DN"},1,28,"DN"),ExtraçãoDados!C148={"ES"},REPLACE(ExtraçãoDados!C148={"ES"},1,28,"ES"),ExtraçãoDados!C148={"DA"},REPLACE(ExtraçãoDados!C148={"DA"},1,28,"DA"),ExtraçãoDados!C148={"DE: ESQUADRILHA SUBMARINOS"},REPLACE(ExtraçãoDados!C148={"DE: ESQUADRILHA SUBMARINOS"},1,28,"ES"),ExtraçãoDados!C148={"DE: COMISSÃO CULTURAL DE LMARINHA"},REPLACE(ExtraçãoDados!C148={"DE: COMISSÃO CULTURAL DE LMARINHA"},1,28,"CCM"),ExtraçãoDados!C148={"ON"},REPLACE(ExtraçãoDados!C148={"ON"},1,28,"DN"),ExtraçãoDados!C148={"ESQ. SUBMARINOS"},REPLACE(ExtraçãoDados!C148={"ESQ. SUBMARINOS"},1,28,"ES"),ExtraçãoDados!C148={"☒ irecção de Abastecimento"},REPLACE(ExtraçãoDados!C148={"☒ irecção de Abastecimento"},1,28,"DA"),ExtraçãoDados!C148={"Direcã d Abtit ço e asecmeno"},REPLACE(ExtraçãoDados!C148={"Direcã d Abtit ço e asecmeno"},1,28,"DA"),ExtraçãoDados!C148={"Diecã d Abtit rço e asecmeno"},REPLACE(ExtraçãoDados!C148={"Diecã d Abtit rço e asecmeno"},1,28,"DA"),ISNUMBER(SEARCH("COMISSÃO",ExtraçãoDados!C148,1)),REPLACE(ExtraçãoDados!C148,1,29,"CCM"),ISNUMBER(SEARCH("DN/DIL/DRT1",ExtraçãoDados!C148,1)),REPLACE(ExtraçãoDados!C148,1,29,"DN"),ISNUMBER(SEARCH("DIRECÇAO DE NAVIOS",ExtraçãoDados!C148,1)),REPLACE(ExtraçãoDados!C148,1,29,"DN"),ISNUMBER(SEARCH("ESQUADRILHA SUBMARIN",ExtraçãoDados!C148,1)),REPLACE(ExtraçãoDados!C148,1,29,"ES"),ISNUMBER(SEARCH("DN",ExtraçãoDados!C148,1)),REPLACE(ExtraçãoDados!C148,1,29,"DN"),ISNUMBER(SEARCH("DIRECÇÃO",ExtraçãoDados!C148,1)),REPLACE(ExtraçãoDados!C148,1,29,"DN"),ISNUMBER(SEARCH("DIRECÇA0",ExtraçãoDados!C148,1)),REPLACE(ExtraçãoDados!C148,1,29,"DN"),ISNUMBER(SEARCH("DIRE",ExtraçãoDados!C148,1)),REPLACE(ExtraçãoDados!C148,1,29,"DN"),ISNUMBER(SEARCH("ESQUADRILHA",ExtraçãoDados!C148,1)),REPLACE(ExtraçãoDados!C148,1,29,"ES"),ISNUMBER(SEARCH("HOSPITAL DA MARINHA",ExtraçãoDados!C148,1)),REPLACE(ExtraçãoDados!C148,1,29,"HM"),ISNUMBER(SEARCH("HOSPITAL",ExtraçãoDados!C148,1)),REPLACE(ExtraçãoDados!C148,1,29,"HM"),ISNUMBER(SEARCH("HM",ExtraçãoDados!C148,1)),REPLACE(ExtraçãoDados!C148,1,29,"HM"),ISNUMBER(SEARCH("SECÇÃO DE APÓSITOS",ExtraçãoDados!C148,1)),REPLACE(ExtraçãoDados!C148,1,29,"HM"))</f>
        <v>#N/A</v>
      </c>
      <c r="E148" s="4" t="e" cm="1">
        <f t="array" ref="E148">_xlfn.IFS(LEN(ExtraçãoDados!B148)=7,YEAR(ExtraçãoDados!D148),LEN(ExtraçãoDados!B148)=10,RIGHT(ExtraçãoDados!B148,4),LEN(ExtraçãoDados!B148)=9,YEAR(ExtraçãoDados!D148),LEN(ExtraçãoDados!B148)=8,YEAR(ExtraçãoDados!D148),LEN(ExtraçãoDados!B148)&gt;7,YEAR(ExtraçãoDados!D148),LEN(ExtraçãoDados!B148)&gt;5,YEAR(ExtraçãoDados!D148),LEN(ExtraçãoDados!B148)&gt;4,YEAR(ExtraçãoDados!D148))</f>
        <v>#N/A</v>
      </c>
      <c r="F148" s="4">
        <f>ExtraçãoDados!E148</f>
        <v>0</v>
      </c>
    </row>
    <row r="149" spans="1:6" x14ac:dyDescent="0.25">
      <c r="A149" s="4">
        <f>ExtraçãoDados!A149</f>
        <v>0</v>
      </c>
      <c r="B149" s="4" t="str" cm="1">
        <f t="array" ref="B149">_xlfn.IFS(LEN(ExtraçãoDados!B149)=12,LEFT(ExtraçãoDados!B149,3),LEN(ExtraçãoDados!B149)=10,LEFT(ExtraçãoDados!B149,5),LEN(ExtraçãoDados!B149)&gt;19,0,LEN(ExtraçãoDados!B149)=9,LEFT(ExtraçãoDados!B149,4),LEN(ExtraçãoDados!B149)=6,LEFT(ExtraçãoDados!B149,3),LEN(ExtraçãoDados!B149)&lt;5,LEFT(ExtraçãoDados!B149,3),LEN(ExtraçãoDados!B149)=8,LEFT(ExtraçãoDados!B149,3),LEN(ExtraçãoDados!B149)=5,LEFT(ExtraçãoDados!B149,5),LEN(ExtraçãoDados!B149)=11,LEFT(ExtraçãoDados!B149,5),LEN(ExtraçãoDados!B149)=7,RIGHT(ExtraçãoDados!B149,6))</f>
        <v/>
      </c>
      <c r="C149" s="4" t="e" cm="1">
        <f t="array" ref="C149">_xlfn.IFS(LEN(B149)=1,"ERRO",LEN(B149)=2,_xlfn.CONCAT("000",B149),LEN(B149)=3,_xlfn.CONCAT("00",B149),LEN(B149)=4,_xlfn.CONCAT("0",B149),LEN(B149)=6,B149,LEN(B149)=7,B149,LEN(B149)=5,B149)</f>
        <v>#N/A</v>
      </c>
      <c r="D149" s="4" t="e" cm="1">
        <f t="array" ref="D149">_xlfn.IFS(ExtraçãoDados!C149={"Direcção de Abastecimento"},REPLACE(ExtraçãoDados!C149="{Direcção de Abastecimento}",1,25,"DA"),ExtraçãoDados!C149={"COMISSÃO CULTURAL DE LMARINHA"},REPLACE(ExtraçãoDados!C149={"COMISSÃO CULTURAL DE LMARINHA"},1,28,"CCM"),ExtraçãoDados!C149={"DIRECÇÃO DE NAVIOS"},REPLACE(ExtraçãoDados!C149={"DIRECÇÃO DE NAVIOS"},1,28,"DN"),ExtraçãoDados!C149={"ESQUADRILHA SUBMARINOS"},REPLACE(ExtraçãoDados!C149={"ESQUADRILHA SUBMARINOS"},1,28,"ES"),ExtraçãoDados!C149={"COMISSÃO MARINHA"},REPLACE(ExtraçãoDados!C149={"COMISSÃO MARINHA"},1,28,"CCM"),ExtraçãoDados!C149={"COMISSÃO CULTURAL DE MARINHA"},REPLACE(ExtraçãoDados!C149={"COMISSÃO CULTURAL DE MARINHA"},1,28,"CCM"),ExtraçãoDados!C149={"CCM"},REPLACE(ExtraçãoDados!C149={"CCM"},1,28,"CCM"),ExtraçãoDados!C149={"DN"},REPLACE(ExtraçãoDados!C149={"DN"},1,28,"DN"),ExtraçãoDados!C149={"ES"},REPLACE(ExtraçãoDados!C149={"ES"},1,28,"ES"),ExtraçãoDados!C149={"DA"},REPLACE(ExtraçãoDados!C149={"DA"},1,28,"DA"),ExtraçãoDados!C149={"DE: ESQUADRILHA SUBMARINOS"},REPLACE(ExtraçãoDados!C149={"DE: ESQUADRILHA SUBMARINOS"},1,28,"ES"),ExtraçãoDados!C149={"DE: COMISSÃO CULTURAL DE LMARINHA"},REPLACE(ExtraçãoDados!C149={"DE: COMISSÃO CULTURAL DE LMARINHA"},1,28,"CCM"),ExtraçãoDados!C149={"ON"},REPLACE(ExtraçãoDados!C149={"ON"},1,28,"DN"),ExtraçãoDados!C149={"ESQ. SUBMARINOS"},REPLACE(ExtraçãoDados!C149={"ESQ. SUBMARINOS"},1,28,"ES"),ExtraçãoDados!C149={"☒ irecção de Abastecimento"},REPLACE(ExtraçãoDados!C149={"☒ irecção de Abastecimento"},1,28,"DA"),ExtraçãoDados!C149={"Direcã d Abtit ço e asecmeno"},REPLACE(ExtraçãoDados!C149={"Direcã d Abtit ço e asecmeno"},1,28,"DA"),ExtraçãoDados!C149={"Diecã d Abtit rço e asecmeno"},REPLACE(ExtraçãoDados!C149={"Diecã d Abtit rço e asecmeno"},1,28,"DA"),ISNUMBER(SEARCH("COMISSÃO",ExtraçãoDados!C149,1)),REPLACE(ExtraçãoDados!C149,1,29,"CCM"),ISNUMBER(SEARCH("DN/DIL/DRT1",ExtraçãoDados!C149,1)),REPLACE(ExtraçãoDados!C149,1,29,"DN"),ISNUMBER(SEARCH("DIRECÇAO DE NAVIOS",ExtraçãoDados!C149,1)),REPLACE(ExtraçãoDados!C149,1,29,"DN"),ISNUMBER(SEARCH("ESQUADRILHA SUBMARIN",ExtraçãoDados!C149,1)),REPLACE(ExtraçãoDados!C149,1,29,"ES"),ISNUMBER(SEARCH("DN",ExtraçãoDados!C149,1)),REPLACE(ExtraçãoDados!C149,1,29,"DN"),ISNUMBER(SEARCH("DIRECÇÃO",ExtraçãoDados!C149,1)),REPLACE(ExtraçãoDados!C149,1,29,"DN"),ISNUMBER(SEARCH("DIRECÇA0",ExtraçãoDados!C149,1)),REPLACE(ExtraçãoDados!C149,1,29,"DN"),ISNUMBER(SEARCH("DIRE",ExtraçãoDados!C149,1)),REPLACE(ExtraçãoDados!C149,1,29,"DN"),ISNUMBER(SEARCH("ESQUADRILHA",ExtraçãoDados!C149,1)),REPLACE(ExtraçãoDados!C149,1,29,"ES"),ISNUMBER(SEARCH("HOSPITAL DA MARINHA",ExtraçãoDados!C149,1)),REPLACE(ExtraçãoDados!C149,1,29,"HM"),ISNUMBER(SEARCH("HOSPITAL",ExtraçãoDados!C149,1)),REPLACE(ExtraçãoDados!C149,1,29,"HM"),ISNUMBER(SEARCH("HM",ExtraçãoDados!C149,1)),REPLACE(ExtraçãoDados!C149,1,29,"HM"),ISNUMBER(SEARCH("SECÇÃO DE APÓSITOS",ExtraçãoDados!C149,1)),REPLACE(ExtraçãoDados!C149,1,29,"HM"))</f>
        <v>#N/A</v>
      </c>
      <c r="E149" s="4" t="e" cm="1">
        <f t="array" ref="E149">_xlfn.IFS(LEN(ExtraçãoDados!B149)=7,YEAR(ExtraçãoDados!D149),LEN(ExtraçãoDados!B149)=10,RIGHT(ExtraçãoDados!B149,4),LEN(ExtraçãoDados!B149)=9,YEAR(ExtraçãoDados!D149),LEN(ExtraçãoDados!B149)=8,YEAR(ExtraçãoDados!D149),LEN(ExtraçãoDados!B149)&gt;7,YEAR(ExtraçãoDados!D149),LEN(ExtraçãoDados!B149)&gt;5,YEAR(ExtraçãoDados!D149),LEN(ExtraçãoDados!B149)&gt;4,YEAR(ExtraçãoDados!D149))</f>
        <v>#N/A</v>
      </c>
      <c r="F149" s="4">
        <f>ExtraçãoDados!E149</f>
        <v>0</v>
      </c>
    </row>
    <row r="150" spans="1:6" x14ac:dyDescent="0.25">
      <c r="A150" s="4">
        <f>ExtraçãoDados!A150</f>
        <v>0</v>
      </c>
      <c r="B150" s="4" t="str" cm="1">
        <f t="array" ref="B150">_xlfn.IFS(LEN(ExtraçãoDados!B150)=12,LEFT(ExtraçãoDados!B150,3),LEN(ExtraçãoDados!B150)=10,LEFT(ExtraçãoDados!B150,5),LEN(ExtraçãoDados!B150)&gt;19,0,LEN(ExtraçãoDados!B150)=9,LEFT(ExtraçãoDados!B150,4),LEN(ExtraçãoDados!B150)=6,LEFT(ExtraçãoDados!B150,3),LEN(ExtraçãoDados!B150)&lt;5,LEFT(ExtraçãoDados!B150,3),LEN(ExtraçãoDados!B150)=8,LEFT(ExtraçãoDados!B150,3),LEN(ExtraçãoDados!B150)=5,LEFT(ExtraçãoDados!B150,5),LEN(ExtraçãoDados!B150)=11,LEFT(ExtraçãoDados!B150,5),LEN(ExtraçãoDados!B150)=7,RIGHT(ExtraçãoDados!B150,6))</f>
        <v/>
      </c>
      <c r="C150" s="4" t="e" cm="1">
        <f t="array" ref="C150">_xlfn.IFS(LEN(B150)=1,"ERRO",LEN(B150)=2,_xlfn.CONCAT("000",B150),LEN(B150)=3,_xlfn.CONCAT("00",B150),LEN(B150)=4,_xlfn.CONCAT("0",B150),LEN(B150)=6,B150,LEN(B150)=7,B150,LEN(B150)=5,B150)</f>
        <v>#N/A</v>
      </c>
      <c r="D150" s="4" t="e" cm="1">
        <f t="array" ref="D150">_xlfn.IFS(ExtraçãoDados!C150={"Direcção de Abastecimento"},REPLACE(ExtraçãoDados!C150="{Direcção de Abastecimento}",1,25,"DA"),ExtraçãoDados!C150={"COMISSÃO CULTURAL DE LMARINHA"},REPLACE(ExtraçãoDados!C150={"COMISSÃO CULTURAL DE LMARINHA"},1,28,"CCM"),ExtraçãoDados!C150={"DIRECÇÃO DE NAVIOS"},REPLACE(ExtraçãoDados!C150={"DIRECÇÃO DE NAVIOS"},1,28,"DN"),ExtraçãoDados!C150={"ESQUADRILHA SUBMARINOS"},REPLACE(ExtraçãoDados!C150={"ESQUADRILHA SUBMARINOS"},1,28,"ES"),ExtraçãoDados!C150={"COMISSÃO MARINHA"},REPLACE(ExtraçãoDados!C150={"COMISSÃO MARINHA"},1,28,"CCM"),ExtraçãoDados!C150={"COMISSÃO CULTURAL DE MARINHA"},REPLACE(ExtraçãoDados!C150={"COMISSÃO CULTURAL DE MARINHA"},1,28,"CCM"),ExtraçãoDados!C150={"CCM"},REPLACE(ExtraçãoDados!C150={"CCM"},1,28,"CCM"),ExtraçãoDados!C150={"DN"},REPLACE(ExtraçãoDados!C150={"DN"},1,28,"DN"),ExtraçãoDados!C150={"ES"},REPLACE(ExtraçãoDados!C150={"ES"},1,28,"ES"),ExtraçãoDados!C150={"DA"},REPLACE(ExtraçãoDados!C150={"DA"},1,28,"DA"),ExtraçãoDados!C150={"DE: ESQUADRILHA SUBMARINOS"},REPLACE(ExtraçãoDados!C150={"DE: ESQUADRILHA SUBMARINOS"},1,28,"ES"),ExtraçãoDados!C150={"DE: COMISSÃO CULTURAL DE LMARINHA"},REPLACE(ExtraçãoDados!C150={"DE: COMISSÃO CULTURAL DE LMARINHA"},1,28,"CCM"),ExtraçãoDados!C150={"ON"},REPLACE(ExtraçãoDados!C150={"ON"},1,28,"DN"),ExtraçãoDados!C150={"ESQ. SUBMARINOS"},REPLACE(ExtraçãoDados!C150={"ESQ. SUBMARINOS"},1,28,"ES"),ExtraçãoDados!C150={"☒ irecção de Abastecimento"},REPLACE(ExtraçãoDados!C150={"☒ irecção de Abastecimento"},1,28,"DA"),ExtraçãoDados!C150={"Direcã d Abtit ço e asecmeno"},REPLACE(ExtraçãoDados!C150={"Direcã d Abtit ço e asecmeno"},1,28,"DA"),ExtraçãoDados!C150={"Diecã d Abtit rço e asecmeno"},REPLACE(ExtraçãoDados!C150={"Diecã d Abtit rço e asecmeno"},1,28,"DA"),ISNUMBER(SEARCH("COMISSÃO",ExtraçãoDados!C150,1)),REPLACE(ExtraçãoDados!C150,1,29,"CCM"),ISNUMBER(SEARCH("DN/DIL/DRT1",ExtraçãoDados!C150,1)),REPLACE(ExtraçãoDados!C150,1,29,"DN"),ISNUMBER(SEARCH("DIRECÇAO DE NAVIOS",ExtraçãoDados!C150,1)),REPLACE(ExtraçãoDados!C150,1,29,"DN"),ISNUMBER(SEARCH("ESQUADRILHA SUBMARIN",ExtraçãoDados!C150,1)),REPLACE(ExtraçãoDados!C150,1,29,"ES"),ISNUMBER(SEARCH("DN",ExtraçãoDados!C150,1)),REPLACE(ExtraçãoDados!C150,1,29,"DN"),ISNUMBER(SEARCH("DIRECÇÃO",ExtraçãoDados!C150,1)),REPLACE(ExtraçãoDados!C150,1,29,"DN"),ISNUMBER(SEARCH("DIRECÇA0",ExtraçãoDados!C150,1)),REPLACE(ExtraçãoDados!C150,1,29,"DN"),ISNUMBER(SEARCH("DIRE",ExtraçãoDados!C150,1)),REPLACE(ExtraçãoDados!C150,1,29,"DN"),ISNUMBER(SEARCH("ESQUADRILHA",ExtraçãoDados!C150,1)),REPLACE(ExtraçãoDados!C150,1,29,"ES"),ISNUMBER(SEARCH("HOSPITAL DA MARINHA",ExtraçãoDados!C150,1)),REPLACE(ExtraçãoDados!C150,1,29,"HM"),ISNUMBER(SEARCH("HOSPITAL",ExtraçãoDados!C150,1)),REPLACE(ExtraçãoDados!C150,1,29,"HM"),ISNUMBER(SEARCH("HM",ExtraçãoDados!C150,1)),REPLACE(ExtraçãoDados!C150,1,29,"HM"),ISNUMBER(SEARCH("SECÇÃO DE APÓSITOS",ExtraçãoDados!C150,1)),REPLACE(ExtraçãoDados!C150,1,29,"HM"))</f>
        <v>#N/A</v>
      </c>
      <c r="E150" s="4" t="e" cm="1">
        <f t="array" ref="E150">_xlfn.IFS(LEN(ExtraçãoDados!B150)=7,YEAR(ExtraçãoDados!D150),LEN(ExtraçãoDados!B150)=10,RIGHT(ExtraçãoDados!B150,4),LEN(ExtraçãoDados!B150)=9,YEAR(ExtraçãoDados!D150),LEN(ExtraçãoDados!B150)=8,YEAR(ExtraçãoDados!D150),LEN(ExtraçãoDados!B150)&gt;7,YEAR(ExtraçãoDados!D150),LEN(ExtraçãoDados!B150)&gt;5,YEAR(ExtraçãoDados!D150),LEN(ExtraçãoDados!B150)&gt;4,YEAR(ExtraçãoDados!D150))</f>
        <v>#N/A</v>
      </c>
      <c r="F150" s="4">
        <f>ExtraçãoDados!E150</f>
        <v>0</v>
      </c>
    </row>
    <row r="151" spans="1:6" x14ac:dyDescent="0.25">
      <c r="A151" s="4">
        <f>ExtraçãoDados!A151</f>
        <v>0</v>
      </c>
      <c r="B151" s="4" t="str" cm="1">
        <f t="array" ref="B151">_xlfn.IFS(LEN(ExtraçãoDados!B151)=12,LEFT(ExtraçãoDados!B151,3),LEN(ExtraçãoDados!B151)=10,LEFT(ExtraçãoDados!B151,5),LEN(ExtraçãoDados!B151)&gt;19,0,LEN(ExtraçãoDados!B151)=9,LEFT(ExtraçãoDados!B151,4),LEN(ExtraçãoDados!B151)=6,LEFT(ExtraçãoDados!B151,3),LEN(ExtraçãoDados!B151)&lt;5,LEFT(ExtraçãoDados!B151,3),LEN(ExtraçãoDados!B151)=8,LEFT(ExtraçãoDados!B151,3),LEN(ExtraçãoDados!B151)=5,LEFT(ExtraçãoDados!B151,5),LEN(ExtraçãoDados!B151)=11,LEFT(ExtraçãoDados!B151,5),LEN(ExtraçãoDados!B151)=7,RIGHT(ExtraçãoDados!B151,6))</f>
        <v/>
      </c>
      <c r="C151" s="4" t="e" cm="1">
        <f t="array" ref="C151">_xlfn.IFS(LEN(B151)=1,"ERRO",LEN(B151)=2,_xlfn.CONCAT("000",B151),LEN(B151)=3,_xlfn.CONCAT("00",B151),LEN(B151)=4,_xlfn.CONCAT("0",B151),LEN(B151)=6,B151,LEN(B151)=7,B151,LEN(B151)=5,B151)</f>
        <v>#N/A</v>
      </c>
      <c r="D151" s="4" t="e" cm="1">
        <f t="array" ref="D151">_xlfn.IFS(ExtraçãoDados!C151={"Direcção de Abastecimento"},REPLACE(ExtraçãoDados!C151="{Direcção de Abastecimento}",1,25,"DA"),ExtraçãoDados!C151={"COMISSÃO CULTURAL DE LMARINHA"},REPLACE(ExtraçãoDados!C151={"COMISSÃO CULTURAL DE LMARINHA"},1,28,"CCM"),ExtraçãoDados!C151={"DIRECÇÃO DE NAVIOS"},REPLACE(ExtraçãoDados!C151={"DIRECÇÃO DE NAVIOS"},1,28,"DN"),ExtraçãoDados!C151={"ESQUADRILHA SUBMARINOS"},REPLACE(ExtraçãoDados!C151={"ESQUADRILHA SUBMARINOS"},1,28,"ES"),ExtraçãoDados!C151={"COMISSÃO MARINHA"},REPLACE(ExtraçãoDados!C151={"COMISSÃO MARINHA"},1,28,"CCM"),ExtraçãoDados!C151={"COMISSÃO CULTURAL DE MARINHA"},REPLACE(ExtraçãoDados!C151={"COMISSÃO CULTURAL DE MARINHA"},1,28,"CCM"),ExtraçãoDados!C151={"CCM"},REPLACE(ExtraçãoDados!C151={"CCM"},1,28,"CCM"),ExtraçãoDados!C151={"DN"},REPLACE(ExtraçãoDados!C151={"DN"},1,28,"DN"),ExtraçãoDados!C151={"ES"},REPLACE(ExtraçãoDados!C151={"ES"},1,28,"ES"),ExtraçãoDados!C151={"DA"},REPLACE(ExtraçãoDados!C151={"DA"},1,28,"DA"),ExtraçãoDados!C151={"DE: ESQUADRILHA SUBMARINOS"},REPLACE(ExtraçãoDados!C151={"DE: ESQUADRILHA SUBMARINOS"},1,28,"ES"),ExtraçãoDados!C151={"DE: COMISSÃO CULTURAL DE LMARINHA"},REPLACE(ExtraçãoDados!C151={"DE: COMISSÃO CULTURAL DE LMARINHA"},1,28,"CCM"),ExtraçãoDados!C151={"ON"},REPLACE(ExtraçãoDados!C151={"ON"},1,28,"DN"),ExtraçãoDados!C151={"ESQ. SUBMARINOS"},REPLACE(ExtraçãoDados!C151={"ESQ. SUBMARINOS"},1,28,"ES"),ExtraçãoDados!C151={"☒ irecção de Abastecimento"},REPLACE(ExtraçãoDados!C151={"☒ irecção de Abastecimento"},1,28,"DA"),ExtraçãoDados!C151={"Direcã d Abtit ço e asecmeno"},REPLACE(ExtraçãoDados!C151={"Direcã d Abtit ço e asecmeno"},1,28,"DA"),ExtraçãoDados!C151={"Diecã d Abtit rço e asecmeno"},REPLACE(ExtraçãoDados!C151={"Diecã d Abtit rço e asecmeno"},1,28,"DA"),ISNUMBER(SEARCH("COMISSÃO",ExtraçãoDados!C151,1)),REPLACE(ExtraçãoDados!C151,1,29,"CCM"),ISNUMBER(SEARCH("DN/DIL/DRT1",ExtraçãoDados!C151,1)),REPLACE(ExtraçãoDados!C151,1,29,"DN"),ISNUMBER(SEARCH("DIRECÇAO DE NAVIOS",ExtraçãoDados!C151,1)),REPLACE(ExtraçãoDados!C151,1,29,"DN"),ISNUMBER(SEARCH("ESQUADRILHA SUBMARIN",ExtraçãoDados!C151,1)),REPLACE(ExtraçãoDados!C151,1,29,"ES"),ISNUMBER(SEARCH("DN",ExtraçãoDados!C151,1)),REPLACE(ExtraçãoDados!C151,1,29,"DN"),ISNUMBER(SEARCH("DIRECÇÃO",ExtraçãoDados!C151,1)),REPLACE(ExtraçãoDados!C151,1,29,"DN"),ISNUMBER(SEARCH("DIRECÇA0",ExtraçãoDados!C151,1)),REPLACE(ExtraçãoDados!C151,1,29,"DN"),ISNUMBER(SEARCH("DIRE",ExtraçãoDados!C151,1)),REPLACE(ExtraçãoDados!C151,1,29,"DN"),ISNUMBER(SEARCH("ESQUADRILHA",ExtraçãoDados!C151,1)),REPLACE(ExtraçãoDados!C151,1,29,"ES"),ISNUMBER(SEARCH("HOSPITAL DA MARINHA",ExtraçãoDados!C151,1)),REPLACE(ExtraçãoDados!C151,1,29,"HM"),ISNUMBER(SEARCH("HOSPITAL",ExtraçãoDados!C151,1)),REPLACE(ExtraçãoDados!C151,1,29,"HM"),ISNUMBER(SEARCH("HM",ExtraçãoDados!C151,1)),REPLACE(ExtraçãoDados!C151,1,29,"HM"),ISNUMBER(SEARCH("SECÇÃO DE APÓSITOS",ExtraçãoDados!C151,1)),REPLACE(ExtraçãoDados!C151,1,29,"HM"))</f>
        <v>#N/A</v>
      </c>
      <c r="E151" s="4" t="e" cm="1">
        <f t="array" ref="E151">_xlfn.IFS(LEN(ExtraçãoDados!B151)=7,YEAR(ExtraçãoDados!D151),LEN(ExtraçãoDados!B151)=10,RIGHT(ExtraçãoDados!B151,4),LEN(ExtraçãoDados!B151)=9,YEAR(ExtraçãoDados!D151),LEN(ExtraçãoDados!B151)=8,YEAR(ExtraçãoDados!D151),LEN(ExtraçãoDados!B151)&gt;7,YEAR(ExtraçãoDados!D151),LEN(ExtraçãoDados!B151)&gt;5,YEAR(ExtraçãoDados!D151),LEN(ExtraçãoDados!B151)&gt;4,YEAR(ExtraçãoDados!D151))</f>
        <v>#N/A</v>
      </c>
      <c r="F151" s="4">
        <f>ExtraçãoDados!E151</f>
        <v>0</v>
      </c>
    </row>
    <row r="152" spans="1:6" x14ac:dyDescent="0.25">
      <c r="A152" s="4">
        <f>ExtraçãoDados!A152</f>
        <v>0</v>
      </c>
      <c r="B152" s="4" t="str" cm="1">
        <f t="array" ref="B152">_xlfn.IFS(LEN(ExtraçãoDados!B152)=12,LEFT(ExtraçãoDados!B152,3),LEN(ExtraçãoDados!B152)=10,LEFT(ExtraçãoDados!B152,5),LEN(ExtraçãoDados!B152)&gt;19,0,LEN(ExtraçãoDados!B152)=9,LEFT(ExtraçãoDados!B152,4),LEN(ExtraçãoDados!B152)=6,LEFT(ExtraçãoDados!B152,3),LEN(ExtraçãoDados!B152)&lt;5,LEFT(ExtraçãoDados!B152,3),LEN(ExtraçãoDados!B152)=8,LEFT(ExtraçãoDados!B152,3),LEN(ExtraçãoDados!B152)=5,LEFT(ExtraçãoDados!B152,5),LEN(ExtraçãoDados!B152)=11,LEFT(ExtraçãoDados!B152,5),LEN(ExtraçãoDados!B152)=7,RIGHT(ExtraçãoDados!B152,6))</f>
        <v/>
      </c>
      <c r="C152" s="4" t="e" cm="1">
        <f t="array" ref="C152">_xlfn.IFS(LEN(B152)=1,"ERRO",LEN(B152)=2,_xlfn.CONCAT("000",B152),LEN(B152)=3,_xlfn.CONCAT("00",B152),LEN(B152)=4,_xlfn.CONCAT("0",B152),LEN(B152)=6,B152,LEN(B152)=7,B152,LEN(B152)=5,B152)</f>
        <v>#N/A</v>
      </c>
      <c r="D152" s="4" t="e" cm="1">
        <f t="array" ref="D152">_xlfn.IFS(ExtraçãoDados!C152={"Direcção de Abastecimento"},REPLACE(ExtraçãoDados!C152="{Direcção de Abastecimento}",1,25,"DA"),ExtraçãoDados!C152={"COMISSÃO CULTURAL DE LMARINHA"},REPLACE(ExtraçãoDados!C152={"COMISSÃO CULTURAL DE LMARINHA"},1,28,"CCM"),ExtraçãoDados!C152={"DIRECÇÃO DE NAVIOS"},REPLACE(ExtraçãoDados!C152={"DIRECÇÃO DE NAVIOS"},1,28,"DN"),ExtraçãoDados!C152={"ESQUADRILHA SUBMARINOS"},REPLACE(ExtraçãoDados!C152={"ESQUADRILHA SUBMARINOS"},1,28,"ES"),ExtraçãoDados!C152={"COMISSÃO MARINHA"},REPLACE(ExtraçãoDados!C152={"COMISSÃO MARINHA"},1,28,"CCM"),ExtraçãoDados!C152={"COMISSÃO CULTURAL DE MARINHA"},REPLACE(ExtraçãoDados!C152={"COMISSÃO CULTURAL DE MARINHA"},1,28,"CCM"),ExtraçãoDados!C152={"CCM"},REPLACE(ExtraçãoDados!C152={"CCM"},1,28,"CCM"),ExtraçãoDados!C152={"DN"},REPLACE(ExtraçãoDados!C152={"DN"},1,28,"DN"),ExtraçãoDados!C152={"ES"},REPLACE(ExtraçãoDados!C152={"ES"},1,28,"ES"),ExtraçãoDados!C152={"DA"},REPLACE(ExtraçãoDados!C152={"DA"},1,28,"DA"),ExtraçãoDados!C152={"DE: ESQUADRILHA SUBMARINOS"},REPLACE(ExtraçãoDados!C152={"DE: ESQUADRILHA SUBMARINOS"},1,28,"ES"),ExtraçãoDados!C152={"DE: COMISSÃO CULTURAL DE LMARINHA"},REPLACE(ExtraçãoDados!C152={"DE: COMISSÃO CULTURAL DE LMARINHA"},1,28,"CCM"),ExtraçãoDados!C152={"ON"},REPLACE(ExtraçãoDados!C152={"ON"},1,28,"DN"),ExtraçãoDados!C152={"ESQ. SUBMARINOS"},REPLACE(ExtraçãoDados!C152={"ESQ. SUBMARINOS"},1,28,"ES"),ExtraçãoDados!C152={"☒ irecção de Abastecimento"},REPLACE(ExtraçãoDados!C152={"☒ irecção de Abastecimento"},1,28,"DA"),ExtraçãoDados!C152={"Direcã d Abtit ço e asecmeno"},REPLACE(ExtraçãoDados!C152={"Direcã d Abtit ço e asecmeno"},1,28,"DA"),ExtraçãoDados!C152={"Diecã d Abtit rço e asecmeno"},REPLACE(ExtraçãoDados!C152={"Diecã d Abtit rço e asecmeno"},1,28,"DA"),ISNUMBER(SEARCH("COMISSÃO",ExtraçãoDados!C152,1)),REPLACE(ExtraçãoDados!C152,1,29,"CCM"),ISNUMBER(SEARCH("DN/DIL/DRT1",ExtraçãoDados!C152,1)),REPLACE(ExtraçãoDados!C152,1,29,"DN"),ISNUMBER(SEARCH("DIRECÇAO DE NAVIOS",ExtraçãoDados!C152,1)),REPLACE(ExtraçãoDados!C152,1,29,"DN"),ISNUMBER(SEARCH("ESQUADRILHA SUBMARIN",ExtraçãoDados!C152,1)),REPLACE(ExtraçãoDados!C152,1,29,"ES"),ISNUMBER(SEARCH("DN",ExtraçãoDados!C152,1)),REPLACE(ExtraçãoDados!C152,1,29,"DN"),ISNUMBER(SEARCH("DIRECÇÃO",ExtraçãoDados!C152,1)),REPLACE(ExtraçãoDados!C152,1,29,"DN"),ISNUMBER(SEARCH("DIRECÇA0",ExtraçãoDados!C152,1)),REPLACE(ExtraçãoDados!C152,1,29,"DN"),ISNUMBER(SEARCH("DIRE",ExtraçãoDados!C152,1)),REPLACE(ExtraçãoDados!C152,1,29,"DN"),ISNUMBER(SEARCH("ESQUADRILHA",ExtraçãoDados!C152,1)),REPLACE(ExtraçãoDados!C152,1,29,"ES"),ISNUMBER(SEARCH("HOSPITAL DA MARINHA",ExtraçãoDados!C152,1)),REPLACE(ExtraçãoDados!C152,1,29,"HM"),ISNUMBER(SEARCH("HOSPITAL",ExtraçãoDados!C152,1)),REPLACE(ExtraçãoDados!C152,1,29,"HM"),ISNUMBER(SEARCH("HM",ExtraçãoDados!C152,1)),REPLACE(ExtraçãoDados!C152,1,29,"HM"),ISNUMBER(SEARCH("SECÇÃO DE APÓSITOS",ExtraçãoDados!C152,1)),REPLACE(ExtraçãoDados!C152,1,29,"HM"))</f>
        <v>#N/A</v>
      </c>
      <c r="E152" s="4" t="e" cm="1">
        <f t="array" ref="E152">_xlfn.IFS(LEN(ExtraçãoDados!B152)=7,YEAR(ExtraçãoDados!D152),LEN(ExtraçãoDados!B152)=10,RIGHT(ExtraçãoDados!B152,4),LEN(ExtraçãoDados!B152)=9,YEAR(ExtraçãoDados!D152),LEN(ExtraçãoDados!B152)=8,YEAR(ExtraçãoDados!D152),LEN(ExtraçãoDados!B152)&gt;7,YEAR(ExtraçãoDados!D152),LEN(ExtraçãoDados!B152)&gt;5,YEAR(ExtraçãoDados!D152),LEN(ExtraçãoDados!B152)&gt;4,YEAR(ExtraçãoDados!D152))</f>
        <v>#N/A</v>
      </c>
      <c r="F152" s="4">
        <f>ExtraçãoDados!E152</f>
        <v>0</v>
      </c>
    </row>
    <row r="153" spans="1:6" x14ac:dyDescent="0.25">
      <c r="A153" s="4">
        <f>ExtraçãoDados!A153</f>
        <v>0</v>
      </c>
      <c r="B153" s="4" t="str" cm="1">
        <f t="array" ref="B153">_xlfn.IFS(LEN(ExtraçãoDados!B153)=12,LEFT(ExtraçãoDados!B153,3),LEN(ExtraçãoDados!B153)=10,LEFT(ExtraçãoDados!B153,5),LEN(ExtraçãoDados!B153)&gt;19,0,LEN(ExtraçãoDados!B153)=9,LEFT(ExtraçãoDados!B153,4),LEN(ExtraçãoDados!B153)=6,LEFT(ExtraçãoDados!B153,3),LEN(ExtraçãoDados!B153)&lt;5,LEFT(ExtraçãoDados!B153,3),LEN(ExtraçãoDados!B153)=8,LEFT(ExtraçãoDados!B153,3),LEN(ExtraçãoDados!B153)=5,LEFT(ExtraçãoDados!B153,5),LEN(ExtraçãoDados!B153)=11,LEFT(ExtraçãoDados!B153,5),LEN(ExtraçãoDados!B153)=7,RIGHT(ExtraçãoDados!B153,6))</f>
        <v/>
      </c>
      <c r="C153" s="4" t="e" cm="1">
        <f t="array" ref="C153">_xlfn.IFS(LEN(B153)=1,"ERRO",LEN(B153)=2,_xlfn.CONCAT("000",B153),LEN(B153)=3,_xlfn.CONCAT("00",B153),LEN(B153)=4,_xlfn.CONCAT("0",B153),LEN(B153)=6,B153,LEN(B153)=7,B153,LEN(B153)=5,B153)</f>
        <v>#N/A</v>
      </c>
      <c r="D153" s="4" t="e" cm="1">
        <f t="array" ref="D153">_xlfn.IFS(ExtraçãoDados!C153={"Direcção de Abastecimento"},REPLACE(ExtraçãoDados!C153="{Direcção de Abastecimento}",1,25,"DA"),ExtraçãoDados!C153={"COMISSÃO CULTURAL DE LMARINHA"},REPLACE(ExtraçãoDados!C153={"COMISSÃO CULTURAL DE LMARINHA"},1,28,"CCM"),ExtraçãoDados!C153={"DIRECÇÃO DE NAVIOS"},REPLACE(ExtraçãoDados!C153={"DIRECÇÃO DE NAVIOS"},1,28,"DN"),ExtraçãoDados!C153={"ESQUADRILHA SUBMARINOS"},REPLACE(ExtraçãoDados!C153={"ESQUADRILHA SUBMARINOS"},1,28,"ES"),ExtraçãoDados!C153={"COMISSÃO MARINHA"},REPLACE(ExtraçãoDados!C153={"COMISSÃO MARINHA"},1,28,"CCM"),ExtraçãoDados!C153={"COMISSÃO CULTURAL DE MARINHA"},REPLACE(ExtraçãoDados!C153={"COMISSÃO CULTURAL DE MARINHA"},1,28,"CCM"),ExtraçãoDados!C153={"CCM"},REPLACE(ExtraçãoDados!C153={"CCM"},1,28,"CCM"),ExtraçãoDados!C153={"DN"},REPLACE(ExtraçãoDados!C153={"DN"},1,28,"DN"),ExtraçãoDados!C153={"ES"},REPLACE(ExtraçãoDados!C153={"ES"},1,28,"ES"),ExtraçãoDados!C153={"DA"},REPLACE(ExtraçãoDados!C153={"DA"},1,28,"DA"),ExtraçãoDados!C153={"DE: ESQUADRILHA SUBMARINOS"},REPLACE(ExtraçãoDados!C153={"DE: ESQUADRILHA SUBMARINOS"},1,28,"ES"),ExtraçãoDados!C153={"DE: COMISSÃO CULTURAL DE LMARINHA"},REPLACE(ExtraçãoDados!C153={"DE: COMISSÃO CULTURAL DE LMARINHA"},1,28,"CCM"),ExtraçãoDados!C153={"ON"},REPLACE(ExtraçãoDados!C153={"ON"},1,28,"DN"),ExtraçãoDados!C153={"ESQ. SUBMARINOS"},REPLACE(ExtraçãoDados!C153={"ESQ. SUBMARINOS"},1,28,"ES"),ExtraçãoDados!C153={"☒ irecção de Abastecimento"},REPLACE(ExtraçãoDados!C153={"☒ irecção de Abastecimento"},1,28,"DA"),ExtraçãoDados!C153={"Direcã d Abtit ço e asecmeno"},REPLACE(ExtraçãoDados!C153={"Direcã d Abtit ço e asecmeno"},1,28,"DA"),ExtraçãoDados!C153={"Diecã d Abtit rço e asecmeno"},REPLACE(ExtraçãoDados!C153={"Diecã d Abtit rço e asecmeno"},1,28,"DA"),ISNUMBER(SEARCH("COMISSÃO",ExtraçãoDados!C153,1)),REPLACE(ExtraçãoDados!C153,1,29,"CCM"),ISNUMBER(SEARCH("DN/DIL/DRT1",ExtraçãoDados!C153,1)),REPLACE(ExtraçãoDados!C153,1,29,"DN"),ISNUMBER(SEARCH("DIRECÇAO DE NAVIOS",ExtraçãoDados!C153,1)),REPLACE(ExtraçãoDados!C153,1,29,"DN"),ISNUMBER(SEARCH("ESQUADRILHA SUBMARIN",ExtraçãoDados!C153,1)),REPLACE(ExtraçãoDados!C153,1,29,"ES"),ISNUMBER(SEARCH("DN",ExtraçãoDados!C153,1)),REPLACE(ExtraçãoDados!C153,1,29,"DN"),ISNUMBER(SEARCH("DIRECÇÃO",ExtraçãoDados!C153,1)),REPLACE(ExtraçãoDados!C153,1,29,"DN"),ISNUMBER(SEARCH("DIRECÇA0",ExtraçãoDados!C153,1)),REPLACE(ExtraçãoDados!C153,1,29,"DN"),ISNUMBER(SEARCH("DIRE",ExtraçãoDados!C153,1)),REPLACE(ExtraçãoDados!C153,1,29,"DN"),ISNUMBER(SEARCH("ESQUADRILHA",ExtraçãoDados!C153,1)),REPLACE(ExtraçãoDados!C153,1,29,"ES"),ISNUMBER(SEARCH("HOSPITAL DA MARINHA",ExtraçãoDados!C153,1)),REPLACE(ExtraçãoDados!C153,1,29,"HM"),ISNUMBER(SEARCH("HOSPITAL",ExtraçãoDados!C153,1)),REPLACE(ExtraçãoDados!C153,1,29,"HM"),ISNUMBER(SEARCH("HM",ExtraçãoDados!C153,1)),REPLACE(ExtraçãoDados!C153,1,29,"HM"),ISNUMBER(SEARCH("SECÇÃO DE APÓSITOS",ExtraçãoDados!C153,1)),REPLACE(ExtraçãoDados!C153,1,29,"HM"))</f>
        <v>#N/A</v>
      </c>
      <c r="E153" s="4" t="e" cm="1">
        <f t="array" ref="E153">_xlfn.IFS(LEN(ExtraçãoDados!B153)=7,YEAR(ExtraçãoDados!D153),LEN(ExtraçãoDados!B153)=10,RIGHT(ExtraçãoDados!B153,4),LEN(ExtraçãoDados!B153)=9,YEAR(ExtraçãoDados!D153),LEN(ExtraçãoDados!B153)=8,YEAR(ExtraçãoDados!D153),LEN(ExtraçãoDados!B153)&gt;7,YEAR(ExtraçãoDados!D153),LEN(ExtraçãoDados!B153)&gt;5,YEAR(ExtraçãoDados!D153),LEN(ExtraçãoDados!B153)&gt;4,YEAR(ExtraçãoDados!D153))</f>
        <v>#N/A</v>
      </c>
      <c r="F153" s="4">
        <f>ExtraçãoDados!E153</f>
        <v>0</v>
      </c>
    </row>
    <row r="154" spans="1:6" x14ac:dyDescent="0.25">
      <c r="A154" s="4">
        <f>ExtraçãoDados!A154</f>
        <v>0</v>
      </c>
      <c r="B154" s="4" t="str" cm="1">
        <f t="array" ref="B154">_xlfn.IFS(LEN(ExtraçãoDados!B154)=12,LEFT(ExtraçãoDados!B154,3),LEN(ExtraçãoDados!B154)=10,LEFT(ExtraçãoDados!B154,5),LEN(ExtraçãoDados!B154)&gt;19,0,LEN(ExtraçãoDados!B154)=9,LEFT(ExtraçãoDados!B154,4),LEN(ExtraçãoDados!B154)=6,LEFT(ExtraçãoDados!B154,3),LEN(ExtraçãoDados!B154)&lt;5,LEFT(ExtraçãoDados!B154,3),LEN(ExtraçãoDados!B154)=8,LEFT(ExtraçãoDados!B154,3),LEN(ExtraçãoDados!B154)=5,LEFT(ExtraçãoDados!B154,5),LEN(ExtraçãoDados!B154)=11,LEFT(ExtraçãoDados!B154,5),LEN(ExtraçãoDados!B154)=7,RIGHT(ExtraçãoDados!B154,6))</f>
        <v/>
      </c>
      <c r="C154" s="4" t="e" cm="1">
        <f t="array" ref="C154">_xlfn.IFS(LEN(B154)=1,"ERRO",LEN(B154)=2,_xlfn.CONCAT("000",B154),LEN(B154)=3,_xlfn.CONCAT("00",B154),LEN(B154)=4,_xlfn.CONCAT("0",B154),LEN(B154)=6,B154,LEN(B154)=7,B154,LEN(B154)=5,B154)</f>
        <v>#N/A</v>
      </c>
      <c r="D154" s="4" t="e" cm="1">
        <f t="array" ref="D154">_xlfn.IFS(ExtraçãoDados!C154={"Direcção de Abastecimento"},REPLACE(ExtraçãoDados!C154="{Direcção de Abastecimento}",1,25,"DA"),ExtraçãoDados!C154={"COMISSÃO CULTURAL DE LMARINHA"},REPLACE(ExtraçãoDados!C154={"COMISSÃO CULTURAL DE LMARINHA"},1,28,"CCM"),ExtraçãoDados!C154={"DIRECÇÃO DE NAVIOS"},REPLACE(ExtraçãoDados!C154={"DIRECÇÃO DE NAVIOS"},1,28,"DN"),ExtraçãoDados!C154={"ESQUADRILHA SUBMARINOS"},REPLACE(ExtraçãoDados!C154={"ESQUADRILHA SUBMARINOS"},1,28,"ES"),ExtraçãoDados!C154={"COMISSÃO MARINHA"},REPLACE(ExtraçãoDados!C154={"COMISSÃO MARINHA"},1,28,"CCM"),ExtraçãoDados!C154={"COMISSÃO CULTURAL DE MARINHA"},REPLACE(ExtraçãoDados!C154={"COMISSÃO CULTURAL DE MARINHA"},1,28,"CCM"),ExtraçãoDados!C154={"CCM"},REPLACE(ExtraçãoDados!C154={"CCM"},1,28,"CCM"),ExtraçãoDados!C154={"DN"},REPLACE(ExtraçãoDados!C154={"DN"},1,28,"DN"),ExtraçãoDados!C154={"ES"},REPLACE(ExtraçãoDados!C154={"ES"},1,28,"ES"),ExtraçãoDados!C154={"DA"},REPLACE(ExtraçãoDados!C154={"DA"},1,28,"DA"),ExtraçãoDados!C154={"DE: ESQUADRILHA SUBMARINOS"},REPLACE(ExtraçãoDados!C154={"DE: ESQUADRILHA SUBMARINOS"},1,28,"ES"),ExtraçãoDados!C154={"DE: COMISSÃO CULTURAL DE LMARINHA"},REPLACE(ExtraçãoDados!C154={"DE: COMISSÃO CULTURAL DE LMARINHA"},1,28,"CCM"),ExtraçãoDados!C154={"ON"},REPLACE(ExtraçãoDados!C154={"ON"},1,28,"DN"),ExtraçãoDados!C154={"ESQ. SUBMARINOS"},REPLACE(ExtraçãoDados!C154={"ESQ. SUBMARINOS"},1,28,"ES"),ExtraçãoDados!C154={"☒ irecção de Abastecimento"},REPLACE(ExtraçãoDados!C154={"☒ irecção de Abastecimento"},1,28,"DA"),ExtraçãoDados!C154={"Direcã d Abtit ço e asecmeno"},REPLACE(ExtraçãoDados!C154={"Direcã d Abtit ço e asecmeno"},1,28,"DA"),ExtraçãoDados!C154={"Diecã d Abtit rço e asecmeno"},REPLACE(ExtraçãoDados!C154={"Diecã d Abtit rço e asecmeno"},1,28,"DA"),ISNUMBER(SEARCH("COMISSÃO",ExtraçãoDados!C154,1)),REPLACE(ExtraçãoDados!C154,1,29,"CCM"),ISNUMBER(SEARCH("DN/DIL/DRT1",ExtraçãoDados!C154,1)),REPLACE(ExtraçãoDados!C154,1,29,"DN"),ISNUMBER(SEARCH("DIRECÇAO DE NAVIOS",ExtraçãoDados!C154,1)),REPLACE(ExtraçãoDados!C154,1,29,"DN"),ISNUMBER(SEARCH("ESQUADRILHA SUBMARIN",ExtraçãoDados!C154,1)),REPLACE(ExtraçãoDados!C154,1,29,"ES"),ISNUMBER(SEARCH("DN",ExtraçãoDados!C154,1)),REPLACE(ExtraçãoDados!C154,1,29,"DN"),ISNUMBER(SEARCH("DIRECÇÃO",ExtraçãoDados!C154,1)),REPLACE(ExtraçãoDados!C154,1,29,"DN"),ISNUMBER(SEARCH("DIRECÇA0",ExtraçãoDados!C154,1)),REPLACE(ExtraçãoDados!C154,1,29,"DN"),ISNUMBER(SEARCH("DIRE",ExtraçãoDados!C154,1)),REPLACE(ExtraçãoDados!C154,1,29,"DN"),ISNUMBER(SEARCH("ESQUADRILHA",ExtraçãoDados!C154,1)),REPLACE(ExtraçãoDados!C154,1,29,"ES"),ISNUMBER(SEARCH("HOSPITAL DA MARINHA",ExtraçãoDados!C154,1)),REPLACE(ExtraçãoDados!C154,1,29,"HM"),ISNUMBER(SEARCH("HOSPITAL",ExtraçãoDados!C154,1)),REPLACE(ExtraçãoDados!C154,1,29,"HM"),ISNUMBER(SEARCH("HM",ExtraçãoDados!C154,1)),REPLACE(ExtraçãoDados!C154,1,29,"HM"),ISNUMBER(SEARCH("SECÇÃO DE APÓSITOS",ExtraçãoDados!C154,1)),REPLACE(ExtraçãoDados!C154,1,29,"HM"))</f>
        <v>#N/A</v>
      </c>
      <c r="E154" s="4" t="e" cm="1">
        <f t="array" ref="E154">_xlfn.IFS(LEN(ExtraçãoDados!B154)=7,YEAR(ExtraçãoDados!D154),LEN(ExtraçãoDados!B154)=10,RIGHT(ExtraçãoDados!B154,4),LEN(ExtraçãoDados!B154)=9,YEAR(ExtraçãoDados!D154),LEN(ExtraçãoDados!B154)=8,YEAR(ExtraçãoDados!D154),LEN(ExtraçãoDados!B154)&gt;7,YEAR(ExtraçãoDados!D154),LEN(ExtraçãoDados!B154)&gt;5,YEAR(ExtraçãoDados!D154),LEN(ExtraçãoDados!B154)&gt;4,YEAR(ExtraçãoDados!D154))</f>
        <v>#N/A</v>
      </c>
      <c r="F154" s="4">
        <f>ExtraçãoDados!E154</f>
        <v>0</v>
      </c>
    </row>
    <row r="155" spans="1:6" x14ac:dyDescent="0.25">
      <c r="A155" s="4">
        <f>ExtraçãoDados!A155</f>
        <v>0</v>
      </c>
      <c r="B155" s="4" t="str" cm="1">
        <f t="array" ref="B155">_xlfn.IFS(LEN(ExtraçãoDados!B155)=12,LEFT(ExtraçãoDados!B155,3),LEN(ExtraçãoDados!B155)=10,LEFT(ExtraçãoDados!B155,5),LEN(ExtraçãoDados!B155)&gt;19,0,LEN(ExtraçãoDados!B155)=9,LEFT(ExtraçãoDados!B155,4),LEN(ExtraçãoDados!B155)=6,LEFT(ExtraçãoDados!B155,3),LEN(ExtraçãoDados!B155)&lt;5,LEFT(ExtraçãoDados!B155,3),LEN(ExtraçãoDados!B155)=8,LEFT(ExtraçãoDados!B155,3),LEN(ExtraçãoDados!B155)=5,LEFT(ExtraçãoDados!B155,5),LEN(ExtraçãoDados!B155)=11,LEFT(ExtraçãoDados!B155,5),LEN(ExtraçãoDados!B155)=7,RIGHT(ExtraçãoDados!B155,6))</f>
        <v/>
      </c>
      <c r="C155" s="4" t="e" cm="1">
        <f t="array" ref="C155">_xlfn.IFS(LEN(B155)=1,"ERRO",LEN(B155)=2,_xlfn.CONCAT("000",B155),LEN(B155)=3,_xlfn.CONCAT("00",B155),LEN(B155)=4,_xlfn.CONCAT("0",B155),LEN(B155)=6,B155,LEN(B155)=7,B155,LEN(B155)=5,B155)</f>
        <v>#N/A</v>
      </c>
      <c r="D155" s="4" t="e" cm="1">
        <f t="array" ref="D155">_xlfn.IFS(ExtraçãoDados!C155={"Direcção de Abastecimento"},REPLACE(ExtraçãoDados!C155="{Direcção de Abastecimento}",1,25,"DA"),ExtraçãoDados!C155={"COMISSÃO CULTURAL DE LMARINHA"},REPLACE(ExtraçãoDados!C155={"COMISSÃO CULTURAL DE LMARINHA"},1,28,"CCM"),ExtraçãoDados!C155={"DIRECÇÃO DE NAVIOS"},REPLACE(ExtraçãoDados!C155={"DIRECÇÃO DE NAVIOS"},1,28,"DN"),ExtraçãoDados!C155={"ESQUADRILHA SUBMARINOS"},REPLACE(ExtraçãoDados!C155={"ESQUADRILHA SUBMARINOS"},1,28,"ES"),ExtraçãoDados!C155={"COMISSÃO MARINHA"},REPLACE(ExtraçãoDados!C155={"COMISSÃO MARINHA"},1,28,"CCM"),ExtraçãoDados!C155={"COMISSÃO CULTURAL DE MARINHA"},REPLACE(ExtraçãoDados!C155={"COMISSÃO CULTURAL DE MARINHA"},1,28,"CCM"),ExtraçãoDados!C155={"CCM"},REPLACE(ExtraçãoDados!C155={"CCM"},1,28,"CCM"),ExtraçãoDados!C155={"DN"},REPLACE(ExtraçãoDados!C155={"DN"},1,28,"DN"),ExtraçãoDados!C155={"ES"},REPLACE(ExtraçãoDados!C155={"ES"},1,28,"ES"),ExtraçãoDados!C155={"DA"},REPLACE(ExtraçãoDados!C155={"DA"},1,28,"DA"),ExtraçãoDados!C155={"DE: ESQUADRILHA SUBMARINOS"},REPLACE(ExtraçãoDados!C155={"DE: ESQUADRILHA SUBMARINOS"},1,28,"ES"),ExtraçãoDados!C155={"DE: COMISSÃO CULTURAL DE LMARINHA"},REPLACE(ExtraçãoDados!C155={"DE: COMISSÃO CULTURAL DE LMARINHA"},1,28,"CCM"),ExtraçãoDados!C155={"ON"},REPLACE(ExtraçãoDados!C155={"ON"},1,28,"DN"),ExtraçãoDados!C155={"ESQ. SUBMARINOS"},REPLACE(ExtraçãoDados!C155={"ESQ. SUBMARINOS"},1,28,"ES"),ExtraçãoDados!C155={"☒ irecção de Abastecimento"},REPLACE(ExtraçãoDados!C155={"☒ irecção de Abastecimento"},1,28,"DA"),ExtraçãoDados!C155={"Direcã d Abtit ço e asecmeno"},REPLACE(ExtraçãoDados!C155={"Direcã d Abtit ço e asecmeno"},1,28,"DA"),ExtraçãoDados!C155={"Diecã d Abtit rço e asecmeno"},REPLACE(ExtraçãoDados!C155={"Diecã d Abtit rço e asecmeno"},1,28,"DA"),ISNUMBER(SEARCH("COMISSÃO",ExtraçãoDados!C155,1)),REPLACE(ExtraçãoDados!C155,1,29,"CCM"),ISNUMBER(SEARCH("DN/DIL/DRT1",ExtraçãoDados!C155,1)),REPLACE(ExtraçãoDados!C155,1,29,"DN"),ISNUMBER(SEARCH("DIRECÇAO DE NAVIOS",ExtraçãoDados!C155,1)),REPLACE(ExtraçãoDados!C155,1,29,"DN"),ISNUMBER(SEARCH("ESQUADRILHA SUBMARIN",ExtraçãoDados!C155,1)),REPLACE(ExtraçãoDados!C155,1,29,"ES"),ISNUMBER(SEARCH("DN",ExtraçãoDados!C155,1)),REPLACE(ExtraçãoDados!C155,1,29,"DN"),ISNUMBER(SEARCH("DIRECÇÃO",ExtraçãoDados!C155,1)),REPLACE(ExtraçãoDados!C155,1,29,"DN"),ISNUMBER(SEARCH("DIRECÇA0",ExtraçãoDados!C155,1)),REPLACE(ExtraçãoDados!C155,1,29,"DN"),ISNUMBER(SEARCH("DIRE",ExtraçãoDados!C155,1)),REPLACE(ExtraçãoDados!C155,1,29,"DN"),ISNUMBER(SEARCH("ESQUADRILHA",ExtraçãoDados!C155,1)),REPLACE(ExtraçãoDados!C155,1,29,"ES"),ISNUMBER(SEARCH("HOSPITAL DA MARINHA",ExtraçãoDados!C155,1)),REPLACE(ExtraçãoDados!C155,1,29,"HM"),ISNUMBER(SEARCH("HOSPITAL",ExtraçãoDados!C155,1)),REPLACE(ExtraçãoDados!C155,1,29,"HM"),ISNUMBER(SEARCH("HM",ExtraçãoDados!C155,1)),REPLACE(ExtraçãoDados!C155,1,29,"HM"),ISNUMBER(SEARCH("SECÇÃO DE APÓSITOS",ExtraçãoDados!C155,1)),REPLACE(ExtraçãoDados!C155,1,29,"HM"))</f>
        <v>#N/A</v>
      </c>
      <c r="E155" s="4" t="e" cm="1">
        <f t="array" ref="E155">_xlfn.IFS(LEN(ExtraçãoDados!B155)=7,YEAR(ExtraçãoDados!D155),LEN(ExtraçãoDados!B155)=10,RIGHT(ExtraçãoDados!B155,4),LEN(ExtraçãoDados!B155)=9,YEAR(ExtraçãoDados!D155),LEN(ExtraçãoDados!B155)=8,YEAR(ExtraçãoDados!D155),LEN(ExtraçãoDados!B155)&gt;7,YEAR(ExtraçãoDados!D155),LEN(ExtraçãoDados!B155)&gt;5,YEAR(ExtraçãoDados!D155),LEN(ExtraçãoDados!B155)&gt;4,YEAR(ExtraçãoDados!D155))</f>
        <v>#N/A</v>
      </c>
      <c r="F155" s="4">
        <f>ExtraçãoDados!E155</f>
        <v>0</v>
      </c>
    </row>
    <row r="156" spans="1:6" x14ac:dyDescent="0.25">
      <c r="A156" s="4">
        <f>ExtraçãoDados!A156</f>
        <v>0</v>
      </c>
      <c r="B156" s="4" t="str" cm="1">
        <f t="array" ref="B156">_xlfn.IFS(LEN(ExtraçãoDados!B156)=12,LEFT(ExtraçãoDados!B156,3),LEN(ExtraçãoDados!B156)=10,LEFT(ExtraçãoDados!B156,5),LEN(ExtraçãoDados!B156)&gt;19,0,LEN(ExtraçãoDados!B156)=9,LEFT(ExtraçãoDados!B156,4),LEN(ExtraçãoDados!B156)=6,LEFT(ExtraçãoDados!B156,3),LEN(ExtraçãoDados!B156)&lt;5,LEFT(ExtraçãoDados!B156,3),LEN(ExtraçãoDados!B156)=8,LEFT(ExtraçãoDados!B156,3),LEN(ExtraçãoDados!B156)=5,LEFT(ExtraçãoDados!B156,5),LEN(ExtraçãoDados!B156)=11,LEFT(ExtraçãoDados!B156,5),LEN(ExtraçãoDados!B156)=7,RIGHT(ExtraçãoDados!B156,6))</f>
        <v/>
      </c>
      <c r="C156" s="4" t="e" cm="1">
        <f t="array" ref="C156">_xlfn.IFS(LEN(B156)=1,"ERRO",LEN(B156)=2,_xlfn.CONCAT("000",B156),LEN(B156)=3,_xlfn.CONCAT("00",B156),LEN(B156)=4,_xlfn.CONCAT("0",B156),LEN(B156)=6,B156,LEN(B156)=7,B156,LEN(B156)=5,B156)</f>
        <v>#N/A</v>
      </c>
      <c r="D156" s="4" t="e" cm="1">
        <f t="array" ref="D156">_xlfn.IFS(ExtraçãoDados!C156={"Direcção de Abastecimento"},REPLACE(ExtraçãoDados!C156="{Direcção de Abastecimento}",1,25,"DA"),ExtraçãoDados!C156={"COMISSÃO CULTURAL DE LMARINHA"},REPLACE(ExtraçãoDados!C156={"COMISSÃO CULTURAL DE LMARINHA"},1,28,"CCM"),ExtraçãoDados!C156={"DIRECÇÃO DE NAVIOS"},REPLACE(ExtraçãoDados!C156={"DIRECÇÃO DE NAVIOS"},1,28,"DN"),ExtraçãoDados!C156={"ESQUADRILHA SUBMARINOS"},REPLACE(ExtraçãoDados!C156={"ESQUADRILHA SUBMARINOS"},1,28,"ES"),ExtraçãoDados!C156={"COMISSÃO MARINHA"},REPLACE(ExtraçãoDados!C156={"COMISSÃO MARINHA"},1,28,"CCM"),ExtraçãoDados!C156={"COMISSÃO CULTURAL DE MARINHA"},REPLACE(ExtraçãoDados!C156={"COMISSÃO CULTURAL DE MARINHA"},1,28,"CCM"),ExtraçãoDados!C156={"CCM"},REPLACE(ExtraçãoDados!C156={"CCM"},1,28,"CCM"),ExtraçãoDados!C156={"DN"},REPLACE(ExtraçãoDados!C156={"DN"},1,28,"DN"),ExtraçãoDados!C156={"ES"},REPLACE(ExtraçãoDados!C156={"ES"},1,28,"ES"),ExtraçãoDados!C156={"DA"},REPLACE(ExtraçãoDados!C156={"DA"},1,28,"DA"),ExtraçãoDados!C156={"DE: ESQUADRILHA SUBMARINOS"},REPLACE(ExtraçãoDados!C156={"DE: ESQUADRILHA SUBMARINOS"},1,28,"ES"),ExtraçãoDados!C156={"DE: COMISSÃO CULTURAL DE LMARINHA"},REPLACE(ExtraçãoDados!C156={"DE: COMISSÃO CULTURAL DE LMARINHA"},1,28,"CCM"),ExtraçãoDados!C156={"ON"},REPLACE(ExtraçãoDados!C156={"ON"},1,28,"DN"),ExtraçãoDados!C156={"ESQ. SUBMARINOS"},REPLACE(ExtraçãoDados!C156={"ESQ. SUBMARINOS"},1,28,"ES"),ExtraçãoDados!C156={"☒ irecção de Abastecimento"},REPLACE(ExtraçãoDados!C156={"☒ irecção de Abastecimento"},1,28,"DA"),ExtraçãoDados!C156={"Direcã d Abtit ço e asecmeno"},REPLACE(ExtraçãoDados!C156={"Direcã d Abtit ço e asecmeno"},1,28,"DA"),ExtraçãoDados!C156={"Diecã d Abtit rço e asecmeno"},REPLACE(ExtraçãoDados!C156={"Diecã d Abtit rço e asecmeno"},1,28,"DA"),ISNUMBER(SEARCH("COMISSÃO",ExtraçãoDados!C156,1)),REPLACE(ExtraçãoDados!C156,1,29,"CCM"),ISNUMBER(SEARCH("DN/DIL/DRT1",ExtraçãoDados!C156,1)),REPLACE(ExtraçãoDados!C156,1,29,"DN"),ISNUMBER(SEARCH("DIRECÇAO DE NAVIOS",ExtraçãoDados!C156,1)),REPLACE(ExtraçãoDados!C156,1,29,"DN"),ISNUMBER(SEARCH("ESQUADRILHA SUBMARIN",ExtraçãoDados!C156,1)),REPLACE(ExtraçãoDados!C156,1,29,"ES"),ISNUMBER(SEARCH("DN",ExtraçãoDados!C156,1)),REPLACE(ExtraçãoDados!C156,1,29,"DN"),ISNUMBER(SEARCH("DIRECÇÃO",ExtraçãoDados!C156,1)),REPLACE(ExtraçãoDados!C156,1,29,"DN"),ISNUMBER(SEARCH("DIRECÇA0",ExtraçãoDados!C156,1)),REPLACE(ExtraçãoDados!C156,1,29,"DN"),ISNUMBER(SEARCH("DIRE",ExtraçãoDados!C156,1)),REPLACE(ExtraçãoDados!C156,1,29,"DN"),ISNUMBER(SEARCH("ESQUADRILHA",ExtraçãoDados!C156,1)),REPLACE(ExtraçãoDados!C156,1,29,"ES"),ISNUMBER(SEARCH("HOSPITAL DA MARINHA",ExtraçãoDados!C156,1)),REPLACE(ExtraçãoDados!C156,1,29,"HM"),ISNUMBER(SEARCH("HOSPITAL",ExtraçãoDados!C156,1)),REPLACE(ExtraçãoDados!C156,1,29,"HM"),ISNUMBER(SEARCH("HM",ExtraçãoDados!C156,1)),REPLACE(ExtraçãoDados!C156,1,29,"HM"),ISNUMBER(SEARCH("SECÇÃO DE APÓSITOS",ExtraçãoDados!C156,1)),REPLACE(ExtraçãoDados!C156,1,29,"HM"))</f>
        <v>#N/A</v>
      </c>
      <c r="E156" s="4" t="e" cm="1">
        <f t="array" ref="E156">_xlfn.IFS(LEN(ExtraçãoDados!B156)=7,YEAR(ExtraçãoDados!D156),LEN(ExtraçãoDados!B156)=10,RIGHT(ExtraçãoDados!B156,4),LEN(ExtraçãoDados!B156)=9,YEAR(ExtraçãoDados!D156),LEN(ExtraçãoDados!B156)=8,YEAR(ExtraçãoDados!D156),LEN(ExtraçãoDados!B156)&gt;7,YEAR(ExtraçãoDados!D156),LEN(ExtraçãoDados!B156)&gt;5,YEAR(ExtraçãoDados!D156),LEN(ExtraçãoDados!B156)&gt;4,YEAR(ExtraçãoDados!D156))</f>
        <v>#N/A</v>
      </c>
      <c r="F156" s="4">
        <f>ExtraçãoDados!E156</f>
        <v>0</v>
      </c>
    </row>
    <row r="157" spans="1:6" x14ac:dyDescent="0.25">
      <c r="A157" s="4">
        <f>ExtraçãoDados!A157</f>
        <v>0</v>
      </c>
      <c r="B157" s="4" t="str" cm="1">
        <f t="array" ref="B157">_xlfn.IFS(LEN(ExtraçãoDados!B157)=12,LEFT(ExtraçãoDados!B157,3),LEN(ExtraçãoDados!B157)=10,LEFT(ExtraçãoDados!B157,5),LEN(ExtraçãoDados!B157)&gt;19,0,LEN(ExtraçãoDados!B157)=9,LEFT(ExtraçãoDados!B157,4),LEN(ExtraçãoDados!B157)=6,LEFT(ExtraçãoDados!B157,3),LEN(ExtraçãoDados!B157)&lt;5,LEFT(ExtraçãoDados!B157,3),LEN(ExtraçãoDados!B157)=8,LEFT(ExtraçãoDados!B157,3),LEN(ExtraçãoDados!B157)=5,LEFT(ExtraçãoDados!B157,5),LEN(ExtraçãoDados!B157)=11,LEFT(ExtraçãoDados!B157,5),LEN(ExtraçãoDados!B157)=7,RIGHT(ExtraçãoDados!B157,6))</f>
        <v/>
      </c>
      <c r="C157" s="4" t="e" cm="1">
        <f t="array" ref="C157">_xlfn.IFS(LEN(B157)=1,"ERRO",LEN(B157)=2,_xlfn.CONCAT("000",B157),LEN(B157)=3,_xlfn.CONCAT("00",B157),LEN(B157)=4,_xlfn.CONCAT("0",B157),LEN(B157)=6,B157,LEN(B157)=7,B157,LEN(B157)=5,B157)</f>
        <v>#N/A</v>
      </c>
      <c r="D157" s="4" t="e" cm="1">
        <f t="array" ref="D157">_xlfn.IFS(ExtraçãoDados!C157={"Direcção de Abastecimento"},REPLACE(ExtraçãoDados!C157="{Direcção de Abastecimento}",1,25,"DA"),ExtraçãoDados!C157={"COMISSÃO CULTURAL DE LMARINHA"},REPLACE(ExtraçãoDados!C157={"COMISSÃO CULTURAL DE LMARINHA"},1,28,"CCM"),ExtraçãoDados!C157={"DIRECÇÃO DE NAVIOS"},REPLACE(ExtraçãoDados!C157={"DIRECÇÃO DE NAVIOS"},1,28,"DN"),ExtraçãoDados!C157={"ESQUADRILHA SUBMARINOS"},REPLACE(ExtraçãoDados!C157={"ESQUADRILHA SUBMARINOS"},1,28,"ES"),ExtraçãoDados!C157={"COMISSÃO MARINHA"},REPLACE(ExtraçãoDados!C157={"COMISSÃO MARINHA"},1,28,"CCM"),ExtraçãoDados!C157={"COMISSÃO CULTURAL DE MARINHA"},REPLACE(ExtraçãoDados!C157={"COMISSÃO CULTURAL DE MARINHA"},1,28,"CCM"),ExtraçãoDados!C157={"CCM"},REPLACE(ExtraçãoDados!C157={"CCM"},1,28,"CCM"),ExtraçãoDados!C157={"DN"},REPLACE(ExtraçãoDados!C157={"DN"},1,28,"DN"),ExtraçãoDados!C157={"ES"},REPLACE(ExtraçãoDados!C157={"ES"},1,28,"ES"),ExtraçãoDados!C157={"DA"},REPLACE(ExtraçãoDados!C157={"DA"},1,28,"DA"),ExtraçãoDados!C157={"DE: ESQUADRILHA SUBMARINOS"},REPLACE(ExtraçãoDados!C157={"DE: ESQUADRILHA SUBMARINOS"},1,28,"ES"),ExtraçãoDados!C157={"DE: COMISSÃO CULTURAL DE LMARINHA"},REPLACE(ExtraçãoDados!C157={"DE: COMISSÃO CULTURAL DE LMARINHA"},1,28,"CCM"),ExtraçãoDados!C157={"ON"},REPLACE(ExtraçãoDados!C157={"ON"},1,28,"DN"),ExtraçãoDados!C157={"ESQ. SUBMARINOS"},REPLACE(ExtraçãoDados!C157={"ESQ. SUBMARINOS"},1,28,"ES"),ExtraçãoDados!C157={"☒ irecção de Abastecimento"},REPLACE(ExtraçãoDados!C157={"☒ irecção de Abastecimento"},1,28,"DA"),ExtraçãoDados!C157={"Direcã d Abtit ço e asecmeno"},REPLACE(ExtraçãoDados!C157={"Direcã d Abtit ço e asecmeno"},1,28,"DA"),ExtraçãoDados!C157={"Diecã d Abtit rço e asecmeno"},REPLACE(ExtraçãoDados!C157={"Diecã d Abtit rço e asecmeno"},1,28,"DA"),ISNUMBER(SEARCH("COMISSÃO",ExtraçãoDados!C157,1)),REPLACE(ExtraçãoDados!C157,1,29,"CCM"),ISNUMBER(SEARCH("DN/DIL/DRT1",ExtraçãoDados!C157,1)),REPLACE(ExtraçãoDados!C157,1,29,"DN"),ISNUMBER(SEARCH("DIRECÇAO DE NAVIOS",ExtraçãoDados!C157,1)),REPLACE(ExtraçãoDados!C157,1,29,"DN"),ISNUMBER(SEARCH("ESQUADRILHA SUBMARIN",ExtraçãoDados!C157,1)),REPLACE(ExtraçãoDados!C157,1,29,"ES"),ISNUMBER(SEARCH("DN",ExtraçãoDados!C157,1)),REPLACE(ExtraçãoDados!C157,1,29,"DN"),ISNUMBER(SEARCH("DIRECÇÃO",ExtraçãoDados!C157,1)),REPLACE(ExtraçãoDados!C157,1,29,"DN"),ISNUMBER(SEARCH("DIRECÇA0",ExtraçãoDados!C157,1)),REPLACE(ExtraçãoDados!C157,1,29,"DN"),ISNUMBER(SEARCH("DIRE",ExtraçãoDados!C157,1)),REPLACE(ExtraçãoDados!C157,1,29,"DN"),ISNUMBER(SEARCH("ESQUADRILHA",ExtraçãoDados!C157,1)),REPLACE(ExtraçãoDados!C157,1,29,"ES"),ISNUMBER(SEARCH("HOSPITAL DA MARINHA",ExtraçãoDados!C157,1)),REPLACE(ExtraçãoDados!C157,1,29,"HM"),ISNUMBER(SEARCH("HOSPITAL",ExtraçãoDados!C157,1)),REPLACE(ExtraçãoDados!C157,1,29,"HM"),ISNUMBER(SEARCH("HM",ExtraçãoDados!C157,1)),REPLACE(ExtraçãoDados!C157,1,29,"HM"),ISNUMBER(SEARCH("SECÇÃO DE APÓSITOS",ExtraçãoDados!C157,1)),REPLACE(ExtraçãoDados!C157,1,29,"HM"))</f>
        <v>#N/A</v>
      </c>
      <c r="E157" s="4" t="e" cm="1">
        <f t="array" ref="E157">_xlfn.IFS(LEN(ExtraçãoDados!B157)=7,YEAR(ExtraçãoDados!D157),LEN(ExtraçãoDados!B157)=10,RIGHT(ExtraçãoDados!B157,4),LEN(ExtraçãoDados!B157)=9,YEAR(ExtraçãoDados!D157),LEN(ExtraçãoDados!B157)=8,YEAR(ExtraçãoDados!D157),LEN(ExtraçãoDados!B157)&gt;7,YEAR(ExtraçãoDados!D157),LEN(ExtraçãoDados!B157)&gt;5,YEAR(ExtraçãoDados!D157),LEN(ExtraçãoDados!B157)&gt;4,YEAR(ExtraçãoDados!D157))</f>
        <v>#N/A</v>
      </c>
      <c r="F157" s="4">
        <f>ExtraçãoDados!E157</f>
        <v>0</v>
      </c>
    </row>
    <row r="158" spans="1:6" x14ac:dyDescent="0.25">
      <c r="A158" s="4">
        <f>ExtraçãoDados!A158</f>
        <v>0</v>
      </c>
      <c r="B158" s="4" t="str" cm="1">
        <f t="array" ref="B158">_xlfn.IFS(LEN(ExtraçãoDados!B158)=12,LEFT(ExtraçãoDados!B158,3),LEN(ExtraçãoDados!B158)=10,LEFT(ExtraçãoDados!B158,5),LEN(ExtraçãoDados!B158)&gt;19,0,LEN(ExtraçãoDados!B158)=9,LEFT(ExtraçãoDados!B158,4),LEN(ExtraçãoDados!B158)=6,LEFT(ExtraçãoDados!B158,3),LEN(ExtraçãoDados!B158)&lt;5,LEFT(ExtraçãoDados!B158,3),LEN(ExtraçãoDados!B158)=8,LEFT(ExtraçãoDados!B158,3),LEN(ExtraçãoDados!B158)=5,LEFT(ExtraçãoDados!B158,5),LEN(ExtraçãoDados!B158)=11,LEFT(ExtraçãoDados!B158,5),LEN(ExtraçãoDados!B158)=7,RIGHT(ExtraçãoDados!B158,6))</f>
        <v/>
      </c>
      <c r="C158" s="4" t="e" cm="1">
        <f t="array" ref="C158">_xlfn.IFS(LEN(B158)=1,"ERRO",LEN(B158)=2,_xlfn.CONCAT("000",B158),LEN(B158)=3,_xlfn.CONCAT("00",B158),LEN(B158)=4,_xlfn.CONCAT("0",B158),LEN(B158)=6,B158,LEN(B158)=7,B158,LEN(B158)=5,B158)</f>
        <v>#N/A</v>
      </c>
      <c r="D158" s="4" t="e" cm="1">
        <f t="array" ref="D158">_xlfn.IFS(ExtraçãoDados!C158={"Direcção de Abastecimento"},REPLACE(ExtraçãoDados!C158="{Direcção de Abastecimento}",1,25,"DA"),ExtraçãoDados!C158={"COMISSÃO CULTURAL DE LMARINHA"},REPLACE(ExtraçãoDados!C158={"COMISSÃO CULTURAL DE LMARINHA"},1,28,"CCM"),ExtraçãoDados!C158={"DIRECÇÃO DE NAVIOS"},REPLACE(ExtraçãoDados!C158={"DIRECÇÃO DE NAVIOS"},1,28,"DN"),ExtraçãoDados!C158={"ESQUADRILHA SUBMARINOS"},REPLACE(ExtraçãoDados!C158={"ESQUADRILHA SUBMARINOS"},1,28,"ES"),ExtraçãoDados!C158={"COMISSÃO MARINHA"},REPLACE(ExtraçãoDados!C158={"COMISSÃO MARINHA"},1,28,"CCM"),ExtraçãoDados!C158={"COMISSÃO CULTURAL DE MARINHA"},REPLACE(ExtraçãoDados!C158={"COMISSÃO CULTURAL DE MARINHA"},1,28,"CCM"),ExtraçãoDados!C158={"CCM"},REPLACE(ExtraçãoDados!C158={"CCM"},1,28,"CCM"),ExtraçãoDados!C158={"DN"},REPLACE(ExtraçãoDados!C158={"DN"},1,28,"DN"),ExtraçãoDados!C158={"ES"},REPLACE(ExtraçãoDados!C158={"ES"},1,28,"ES"),ExtraçãoDados!C158={"DA"},REPLACE(ExtraçãoDados!C158={"DA"},1,28,"DA"),ExtraçãoDados!C158={"DE: ESQUADRILHA SUBMARINOS"},REPLACE(ExtraçãoDados!C158={"DE: ESQUADRILHA SUBMARINOS"},1,28,"ES"),ExtraçãoDados!C158={"DE: COMISSÃO CULTURAL DE LMARINHA"},REPLACE(ExtraçãoDados!C158={"DE: COMISSÃO CULTURAL DE LMARINHA"},1,28,"CCM"),ExtraçãoDados!C158={"ON"},REPLACE(ExtraçãoDados!C158={"ON"},1,28,"DN"),ExtraçãoDados!C158={"ESQ. SUBMARINOS"},REPLACE(ExtraçãoDados!C158={"ESQ. SUBMARINOS"},1,28,"ES"),ExtraçãoDados!C158={"☒ irecção de Abastecimento"},REPLACE(ExtraçãoDados!C158={"☒ irecção de Abastecimento"},1,28,"DA"),ExtraçãoDados!C158={"Direcã d Abtit ço e asecmeno"},REPLACE(ExtraçãoDados!C158={"Direcã d Abtit ço e asecmeno"},1,28,"DA"),ExtraçãoDados!C158={"Diecã d Abtit rço e asecmeno"},REPLACE(ExtraçãoDados!C158={"Diecã d Abtit rço e asecmeno"},1,28,"DA"),ISNUMBER(SEARCH("COMISSÃO",ExtraçãoDados!C158,1)),REPLACE(ExtraçãoDados!C158,1,29,"CCM"),ISNUMBER(SEARCH("DN/DIL/DRT1",ExtraçãoDados!C158,1)),REPLACE(ExtraçãoDados!C158,1,29,"DN"),ISNUMBER(SEARCH("DIRECÇAO DE NAVIOS",ExtraçãoDados!C158,1)),REPLACE(ExtraçãoDados!C158,1,29,"DN"),ISNUMBER(SEARCH("ESQUADRILHA SUBMARIN",ExtraçãoDados!C158,1)),REPLACE(ExtraçãoDados!C158,1,29,"ES"),ISNUMBER(SEARCH("DN",ExtraçãoDados!C158,1)),REPLACE(ExtraçãoDados!C158,1,29,"DN"),ISNUMBER(SEARCH("DIRECÇÃO",ExtraçãoDados!C158,1)),REPLACE(ExtraçãoDados!C158,1,29,"DN"),ISNUMBER(SEARCH("DIRECÇA0",ExtraçãoDados!C158,1)),REPLACE(ExtraçãoDados!C158,1,29,"DN"),ISNUMBER(SEARCH("DIRE",ExtraçãoDados!C158,1)),REPLACE(ExtraçãoDados!C158,1,29,"DN"),ISNUMBER(SEARCH("ESQUADRILHA",ExtraçãoDados!C158,1)),REPLACE(ExtraçãoDados!C158,1,29,"ES"),ISNUMBER(SEARCH("HOSPITAL DA MARINHA",ExtraçãoDados!C158,1)),REPLACE(ExtraçãoDados!C158,1,29,"HM"),ISNUMBER(SEARCH("HOSPITAL",ExtraçãoDados!C158,1)),REPLACE(ExtraçãoDados!C158,1,29,"HM"),ISNUMBER(SEARCH("HM",ExtraçãoDados!C158,1)),REPLACE(ExtraçãoDados!C158,1,29,"HM"),ISNUMBER(SEARCH("SECÇÃO DE APÓSITOS",ExtraçãoDados!C158,1)),REPLACE(ExtraçãoDados!C158,1,29,"HM"))</f>
        <v>#N/A</v>
      </c>
      <c r="E158" s="4" t="e" cm="1">
        <f t="array" ref="E158">_xlfn.IFS(LEN(ExtraçãoDados!B158)=7,YEAR(ExtraçãoDados!D158),LEN(ExtraçãoDados!B158)=10,RIGHT(ExtraçãoDados!B158,4),LEN(ExtraçãoDados!B158)=9,YEAR(ExtraçãoDados!D158),LEN(ExtraçãoDados!B158)=8,YEAR(ExtraçãoDados!D158),LEN(ExtraçãoDados!B158)&gt;7,YEAR(ExtraçãoDados!D158),LEN(ExtraçãoDados!B158)&gt;5,YEAR(ExtraçãoDados!D158),LEN(ExtraçãoDados!B158)&gt;4,YEAR(ExtraçãoDados!D158))</f>
        <v>#N/A</v>
      </c>
      <c r="F158" s="4">
        <f>ExtraçãoDados!E158</f>
        <v>0</v>
      </c>
    </row>
    <row r="159" spans="1:6" x14ac:dyDescent="0.25">
      <c r="A159" s="4">
        <f>ExtraçãoDados!A159</f>
        <v>0</v>
      </c>
      <c r="B159" s="4" t="str" cm="1">
        <f t="array" ref="B159">_xlfn.IFS(LEN(ExtraçãoDados!B159)=12,LEFT(ExtraçãoDados!B159,3),LEN(ExtraçãoDados!B159)=10,LEFT(ExtraçãoDados!B159,5),LEN(ExtraçãoDados!B159)&gt;19,0,LEN(ExtraçãoDados!B159)=9,LEFT(ExtraçãoDados!B159,4),LEN(ExtraçãoDados!B159)=6,LEFT(ExtraçãoDados!B159,3),LEN(ExtraçãoDados!B159)&lt;5,LEFT(ExtraçãoDados!B159,3),LEN(ExtraçãoDados!B159)=8,LEFT(ExtraçãoDados!B159,3),LEN(ExtraçãoDados!B159)=5,LEFT(ExtraçãoDados!B159,5),LEN(ExtraçãoDados!B159)=11,LEFT(ExtraçãoDados!B159,5),LEN(ExtraçãoDados!B159)=7,RIGHT(ExtraçãoDados!B159,6))</f>
        <v/>
      </c>
      <c r="C159" s="4" t="e" cm="1">
        <f t="array" ref="C159">_xlfn.IFS(LEN(B159)=1,"ERRO",LEN(B159)=2,_xlfn.CONCAT("000",B159),LEN(B159)=3,_xlfn.CONCAT("00",B159),LEN(B159)=4,_xlfn.CONCAT("0",B159),LEN(B159)=6,B159,LEN(B159)=7,B159,LEN(B159)=5,B159)</f>
        <v>#N/A</v>
      </c>
      <c r="D159" s="4" t="e" cm="1">
        <f t="array" ref="D159">_xlfn.IFS(ExtraçãoDados!C159={"Direcção de Abastecimento"},REPLACE(ExtraçãoDados!C159="{Direcção de Abastecimento}",1,25,"DA"),ExtraçãoDados!C159={"COMISSÃO CULTURAL DE LMARINHA"},REPLACE(ExtraçãoDados!C159={"COMISSÃO CULTURAL DE LMARINHA"},1,28,"CCM"),ExtraçãoDados!C159={"DIRECÇÃO DE NAVIOS"},REPLACE(ExtraçãoDados!C159={"DIRECÇÃO DE NAVIOS"},1,28,"DN"),ExtraçãoDados!C159={"ESQUADRILHA SUBMARINOS"},REPLACE(ExtraçãoDados!C159={"ESQUADRILHA SUBMARINOS"},1,28,"ES"),ExtraçãoDados!C159={"COMISSÃO MARINHA"},REPLACE(ExtraçãoDados!C159={"COMISSÃO MARINHA"},1,28,"CCM"),ExtraçãoDados!C159={"COMISSÃO CULTURAL DE MARINHA"},REPLACE(ExtraçãoDados!C159={"COMISSÃO CULTURAL DE MARINHA"},1,28,"CCM"),ExtraçãoDados!C159={"CCM"},REPLACE(ExtraçãoDados!C159={"CCM"},1,28,"CCM"),ExtraçãoDados!C159={"DN"},REPLACE(ExtraçãoDados!C159={"DN"},1,28,"DN"),ExtraçãoDados!C159={"ES"},REPLACE(ExtraçãoDados!C159={"ES"},1,28,"ES"),ExtraçãoDados!C159={"DA"},REPLACE(ExtraçãoDados!C159={"DA"},1,28,"DA"),ExtraçãoDados!C159={"DE: ESQUADRILHA SUBMARINOS"},REPLACE(ExtraçãoDados!C159={"DE: ESQUADRILHA SUBMARINOS"},1,28,"ES"),ExtraçãoDados!C159={"DE: COMISSÃO CULTURAL DE LMARINHA"},REPLACE(ExtraçãoDados!C159={"DE: COMISSÃO CULTURAL DE LMARINHA"},1,28,"CCM"),ExtraçãoDados!C159={"ON"},REPLACE(ExtraçãoDados!C159={"ON"},1,28,"DN"),ExtraçãoDados!C159={"ESQ. SUBMARINOS"},REPLACE(ExtraçãoDados!C159={"ESQ. SUBMARINOS"},1,28,"ES"),ExtraçãoDados!C159={"☒ irecção de Abastecimento"},REPLACE(ExtraçãoDados!C159={"☒ irecção de Abastecimento"},1,28,"DA"),ExtraçãoDados!C159={"Direcã d Abtit ço e asecmeno"},REPLACE(ExtraçãoDados!C159={"Direcã d Abtit ço e asecmeno"},1,28,"DA"),ExtraçãoDados!C159={"Diecã d Abtit rço e asecmeno"},REPLACE(ExtraçãoDados!C159={"Diecã d Abtit rço e asecmeno"},1,28,"DA"),ISNUMBER(SEARCH("COMISSÃO",ExtraçãoDados!C159,1)),REPLACE(ExtraçãoDados!C159,1,29,"CCM"),ISNUMBER(SEARCH("DN/DIL/DRT1",ExtraçãoDados!C159,1)),REPLACE(ExtraçãoDados!C159,1,29,"DN"),ISNUMBER(SEARCH("DIRECÇAO DE NAVIOS",ExtraçãoDados!C159,1)),REPLACE(ExtraçãoDados!C159,1,29,"DN"),ISNUMBER(SEARCH("ESQUADRILHA SUBMARIN",ExtraçãoDados!C159,1)),REPLACE(ExtraçãoDados!C159,1,29,"ES"),ISNUMBER(SEARCH("DN",ExtraçãoDados!C159,1)),REPLACE(ExtraçãoDados!C159,1,29,"DN"),ISNUMBER(SEARCH("DIRECÇÃO",ExtraçãoDados!C159,1)),REPLACE(ExtraçãoDados!C159,1,29,"DN"),ISNUMBER(SEARCH("DIRECÇA0",ExtraçãoDados!C159,1)),REPLACE(ExtraçãoDados!C159,1,29,"DN"),ISNUMBER(SEARCH("DIRE",ExtraçãoDados!C159,1)),REPLACE(ExtraçãoDados!C159,1,29,"DN"),ISNUMBER(SEARCH("ESQUADRILHA",ExtraçãoDados!C159,1)),REPLACE(ExtraçãoDados!C159,1,29,"ES"),ISNUMBER(SEARCH("HOSPITAL DA MARINHA",ExtraçãoDados!C159,1)),REPLACE(ExtraçãoDados!C159,1,29,"HM"),ISNUMBER(SEARCH("HOSPITAL",ExtraçãoDados!C159,1)),REPLACE(ExtraçãoDados!C159,1,29,"HM"),ISNUMBER(SEARCH("HM",ExtraçãoDados!C159,1)),REPLACE(ExtraçãoDados!C159,1,29,"HM"),ISNUMBER(SEARCH("SECÇÃO DE APÓSITOS",ExtraçãoDados!C159,1)),REPLACE(ExtraçãoDados!C159,1,29,"HM"))</f>
        <v>#N/A</v>
      </c>
      <c r="E159" s="4" t="e" cm="1">
        <f t="array" ref="E159">_xlfn.IFS(LEN(ExtraçãoDados!B159)=7,YEAR(ExtraçãoDados!D159),LEN(ExtraçãoDados!B159)=10,RIGHT(ExtraçãoDados!B159,4),LEN(ExtraçãoDados!B159)=9,YEAR(ExtraçãoDados!D159),LEN(ExtraçãoDados!B159)=8,YEAR(ExtraçãoDados!D159),LEN(ExtraçãoDados!B159)&gt;7,YEAR(ExtraçãoDados!D159),LEN(ExtraçãoDados!B159)&gt;5,YEAR(ExtraçãoDados!D159),LEN(ExtraçãoDados!B159)&gt;4,YEAR(ExtraçãoDados!D159))</f>
        <v>#N/A</v>
      </c>
      <c r="F159" s="4">
        <f>ExtraçãoDados!E159</f>
        <v>0</v>
      </c>
    </row>
    <row r="160" spans="1:6" x14ac:dyDescent="0.25">
      <c r="A160" s="4">
        <f>ExtraçãoDados!A160</f>
        <v>0</v>
      </c>
      <c r="B160" s="4" t="str" cm="1">
        <f t="array" ref="B160">_xlfn.IFS(LEN(ExtraçãoDados!B160)=12,LEFT(ExtraçãoDados!B160,3),LEN(ExtraçãoDados!B160)=10,LEFT(ExtraçãoDados!B160,5),LEN(ExtraçãoDados!B160)&gt;19,0,LEN(ExtraçãoDados!B160)=9,LEFT(ExtraçãoDados!B160,4),LEN(ExtraçãoDados!B160)=6,LEFT(ExtraçãoDados!B160,3),LEN(ExtraçãoDados!B160)&lt;5,LEFT(ExtraçãoDados!B160,3),LEN(ExtraçãoDados!B160)=8,LEFT(ExtraçãoDados!B160,3),LEN(ExtraçãoDados!B160)=5,LEFT(ExtraçãoDados!B160,5),LEN(ExtraçãoDados!B160)=11,LEFT(ExtraçãoDados!B160,5),LEN(ExtraçãoDados!B160)=7,RIGHT(ExtraçãoDados!B160,6))</f>
        <v/>
      </c>
      <c r="C160" s="4" t="e" cm="1">
        <f t="array" ref="C160">_xlfn.IFS(LEN(B160)=1,"ERRO",LEN(B160)=2,_xlfn.CONCAT("000",B160),LEN(B160)=3,_xlfn.CONCAT("00",B160),LEN(B160)=4,_xlfn.CONCAT("0",B160),LEN(B160)=6,B160,LEN(B160)=7,B160,LEN(B160)=5,B160)</f>
        <v>#N/A</v>
      </c>
      <c r="D160" s="4" t="e" cm="1">
        <f t="array" ref="D160">_xlfn.IFS(ExtraçãoDados!C160={"Direcção de Abastecimento"},REPLACE(ExtraçãoDados!C160="{Direcção de Abastecimento}",1,25,"DA"),ExtraçãoDados!C160={"COMISSÃO CULTURAL DE LMARINHA"},REPLACE(ExtraçãoDados!C160={"COMISSÃO CULTURAL DE LMARINHA"},1,28,"CCM"),ExtraçãoDados!C160={"DIRECÇÃO DE NAVIOS"},REPLACE(ExtraçãoDados!C160={"DIRECÇÃO DE NAVIOS"},1,28,"DN"),ExtraçãoDados!C160={"ESQUADRILHA SUBMARINOS"},REPLACE(ExtraçãoDados!C160={"ESQUADRILHA SUBMARINOS"},1,28,"ES"),ExtraçãoDados!C160={"COMISSÃO MARINHA"},REPLACE(ExtraçãoDados!C160={"COMISSÃO MARINHA"},1,28,"CCM"),ExtraçãoDados!C160={"COMISSÃO CULTURAL DE MARINHA"},REPLACE(ExtraçãoDados!C160={"COMISSÃO CULTURAL DE MARINHA"},1,28,"CCM"),ExtraçãoDados!C160={"CCM"},REPLACE(ExtraçãoDados!C160={"CCM"},1,28,"CCM"),ExtraçãoDados!C160={"DN"},REPLACE(ExtraçãoDados!C160={"DN"},1,28,"DN"),ExtraçãoDados!C160={"ES"},REPLACE(ExtraçãoDados!C160={"ES"},1,28,"ES"),ExtraçãoDados!C160={"DA"},REPLACE(ExtraçãoDados!C160={"DA"},1,28,"DA"),ExtraçãoDados!C160={"DE: ESQUADRILHA SUBMARINOS"},REPLACE(ExtraçãoDados!C160={"DE: ESQUADRILHA SUBMARINOS"},1,28,"ES"),ExtraçãoDados!C160={"DE: COMISSÃO CULTURAL DE LMARINHA"},REPLACE(ExtraçãoDados!C160={"DE: COMISSÃO CULTURAL DE LMARINHA"},1,28,"CCM"),ExtraçãoDados!C160={"ON"},REPLACE(ExtraçãoDados!C160={"ON"},1,28,"DN"),ExtraçãoDados!C160={"ESQ. SUBMARINOS"},REPLACE(ExtraçãoDados!C160={"ESQ. SUBMARINOS"},1,28,"ES"),ExtraçãoDados!C160={"☒ irecção de Abastecimento"},REPLACE(ExtraçãoDados!C160={"☒ irecção de Abastecimento"},1,28,"DA"),ExtraçãoDados!C160={"Direcã d Abtit ço e asecmeno"},REPLACE(ExtraçãoDados!C160={"Direcã d Abtit ço e asecmeno"},1,28,"DA"),ExtraçãoDados!C160={"Diecã d Abtit rço e asecmeno"},REPLACE(ExtraçãoDados!C160={"Diecã d Abtit rço e asecmeno"},1,28,"DA"),ISNUMBER(SEARCH("COMISSÃO",ExtraçãoDados!C160,1)),REPLACE(ExtraçãoDados!C160,1,29,"CCM"),ISNUMBER(SEARCH("DN/DIL/DRT1",ExtraçãoDados!C160,1)),REPLACE(ExtraçãoDados!C160,1,29,"DN"),ISNUMBER(SEARCH("DIRECÇAO DE NAVIOS",ExtraçãoDados!C160,1)),REPLACE(ExtraçãoDados!C160,1,29,"DN"),ISNUMBER(SEARCH("ESQUADRILHA SUBMARIN",ExtraçãoDados!C160,1)),REPLACE(ExtraçãoDados!C160,1,29,"ES"),ISNUMBER(SEARCH("DN",ExtraçãoDados!C160,1)),REPLACE(ExtraçãoDados!C160,1,29,"DN"),ISNUMBER(SEARCH("DIRECÇÃO",ExtraçãoDados!C160,1)),REPLACE(ExtraçãoDados!C160,1,29,"DN"),ISNUMBER(SEARCH("DIRECÇA0",ExtraçãoDados!C160,1)),REPLACE(ExtraçãoDados!C160,1,29,"DN"),ISNUMBER(SEARCH("DIRE",ExtraçãoDados!C160,1)),REPLACE(ExtraçãoDados!C160,1,29,"DN"),ISNUMBER(SEARCH("ESQUADRILHA",ExtraçãoDados!C160,1)),REPLACE(ExtraçãoDados!C160,1,29,"ES"),ISNUMBER(SEARCH("HOSPITAL DA MARINHA",ExtraçãoDados!C160,1)),REPLACE(ExtraçãoDados!C160,1,29,"HM"),ISNUMBER(SEARCH("HOSPITAL",ExtraçãoDados!C160,1)),REPLACE(ExtraçãoDados!C160,1,29,"HM"),ISNUMBER(SEARCH("HM",ExtraçãoDados!C160,1)),REPLACE(ExtraçãoDados!C160,1,29,"HM"),ISNUMBER(SEARCH("SECÇÃO DE APÓSITOS",ExtraçãoDados!C160,1)),REPLACE(ExtraçãoDados!C160,1,29,"HM"))</f>
        <v>#N/A</v>
      </c>
      <c r="E160" s="4" t="e" cm="1">
        <f t="array" ref="E160">_xlfn.IFS(LEN(ExtraçãoDados!B160)=7,YEAR(ExtraçãoDados!D160),LEN(ExtraçãoDados!B160)=10,RIGHT(ExtraçãoDados!B160,4),LEN(ExtraçãoDados!B160)=9,YEAR(ExtraçãoDados!D160),LEN(ExtraçãoDados!B160)=8,YEAR(ExtraçãoDados!D160),LEN(ExtraçãoDados!B160)&gt;7,YEAR(ExtraçãoDados!D160),LEN(ExtraçãoDados!B160)&gt;5,YEAR(ExtraçãoDados!D160),LEN(ExtraçãoDados!B160)&gt;4,YEAR(ExtraçãoDados!D160))</f>
        <v>#N/A</v>
      </c>
      <c r="F160" s="4">
        <f>ExtraçãoDados!E160</f>
        <v>0</v>
      </c>
    </row>
    <row r="161" spans="1:6" x14ac:dyDescent="0.25">
      <c r="A161" s="4">
        <f>ExtraçãoDados!A161</f>
        <v>0</v>
      </c>
      <c r="B161" s="4" t="str" cm="1">
        <f t="array" ref="B161">_xlfn.IFS(LEN(ExtraçãoDados!B161)=12,LEFT(ExtraçãoDados!B161,3),LEN(ExtraçãoDados!B161)=10,LEFT(ExtraçãoDados!B161,5),LEN(ExtraçãoDados!B161)&gt;19,0,LEN(ExtraçãoDados!B161)=9,LEFT(ExtraçãoDados!B161,4),LEN(ExtraçãoDados!B161)=6,LEFT(ExtraçãoDados!B161,3),LEN(ExtraçãoDados!B161)&lt;5,LEFT(ExtraçãoDados!B161,3),LEN(ExtraçãoDados!B161)=8,LEFT(ExtraçãoDados!B161,3),LEN(ExtraçãoDados!B161)=5,LEFT(ExtraçãoDados!B161,5),LEN(ExtraçãoDados!B161)=11,LEFT(ExtraçãoDados!B161,5),LEN(ExtraçãoDados!B161)=7,RIGHT(ExtraçãoDados!B161,6))</f>
        <v/>
      </c>
      <c r="C161" s="4" t="e" cm="1">
        <f t="array" ref="C161">_xlfn.IFS(LEN(B161)=1,"ERRO",LEN(B161)=2,_xlfn.CONCAT("000",B161),LEN(B161)=3,_xlfn.CONCAT("00",B161),LEN(B161)=4,_xlfn.CONCAT("0",B161),LEN(B161)=6,B161,LEN(B161)=7,B161,LEN(B161)=5,B161)</f>
        <v>#N/A</v>
      </c>
      <c r="D161" s="4" t="e" cm="1">
        <f t="array" ref="D161">_xlfn.IFS(ExtraçãoDados!C161={"Direcção de Abastecimento"},REPLACE(ExtraçãoDados!C161="{Direcção de Abastecimento}",1,25,"DA"),ExtraçãoDados!C161={"COMISSÃO CULTURAL DE LMARINHA"},REPLACE(ExtraçãoDados!C161={"COMISSÃO CULTURAL DE LMARINHA"},1,28,"CCM"),ExtraçãoDados!C161={"DIRECÇÃO DE NAVIOS"},REPLACE(ExtraçãoDados!C161={"DIRECÇÃO DE NAVIOS"},1,28,"DN"),ExtraçãoDados!C161={"ESQUADRILHA SUBMARINOS"},REPLACE(ExtraçãoDados!C161={"ESQUADRILHA SUBMARINOS"},1,28,"ES"),ExtraçãoDados!C161={"COMISSÃO MARINHA"},REPLACE(ExtraçãoDados!C161={"COMISSÃO MARINHA"},1,28,"CCM"),ExtraçãoDados!C161={"COMISSÃO CULTURAL DE MARINHA"},REPLACE(ExtraçãoDados!C161={"COMISSÃO CULTURAL DE MARINHA"},1,28,"CCM"),ExtraçãoDados!C161={"CCM"},REPLACE(ExtraçãoDados!C161={"CCM"},1,28,"CCM"),ExtraçãoDados!C161={"DN"},REPLACE(ExtraçãoDados!C161={"DN"},1,28,"DN"),ExtraçãoDados!C161={"ES"},REPLACE(ExtraçãoDados!C161={"ES"},1,28,"ES"),ExtraçãoDados!C161={"DA"},REPLACE(ExtraçãoDados!C161={"DA"},1,28,"DA"),ExtraçãoDados!C161={"DE: ESQUADRILHA SUBMARINOS"},REPLACE(ExtraçãoDados!C161={"DE: ESQUADRILHA SUBMARINOS"},1,28,"ES"),ExtraçãoDados!C161={"DE: COMISSÃO CULTURAL DE LMARINHA"},REPLACE(ExtraçãoDados!C161={"DE: COMISSÃO CULTURAL DE LMARINHA"},1,28,"CCM"),ExtraçãoDados!C161={"ON"},REPLACE(ExtraçãoDados!C161={"ON"},1,28,"DN"),ExtraçãoDados!C161={"ESQ. SUBMARINOS"},REPLACE(ExtraçãoDados!C161={"ESQ. SUBMARINOS"},1,28,"ES"),ExtraçãoDados!C161={"☒ irecção de Abastecimento"},REPLACE(ExtraçãoDados!C161={"☒ irecção de Abastecimento"},1,28,"DA"),ExtraçãoDados!C161={"Direcã d Abtit ço e asecmeno"},REPLACE(ExtraçãoDados!C161={"Direcã d Abtit ço e asecmeno"},1,28,"DA"),ExtraçãoDados!C161={"Diecã d Abtit rço e asecmeno"},REPLACE(ExtraçãoDados!C161={"Diecã d Abtit rço e asecmeno"},1,28,"DA"),ISNUMBER(SEARCH("COMISSÃO",ExtraçãoDados!C161,1)),REPLACE(ExtraçãoDados!C161,1,29,"CCM"),ISNUMBER(SEARCH("DN/DIL/DRT1",ExtraçãoDados!C161,1)),REPLACE(ExtraçãoDados!C161,1,29,"DN"),ISNUMBER(SEARCH("DIRECÇAO DE NAVIOS",ExtraçãoDados!C161,1)),REPLACE(ExtraçãoDados!C161,1,29,"DN"),ISNUMBER(SEARCH("ESQUADRILHA SUBMARIN",ExtraçãoDados!C161,1)),REPLACE(ExtraçãoDados!C161,1,29,"ES"),ISNUMBER(SEARCH("DN",ExtraçãoDados!C161,1)),REPLACE(ExtraçãoDados!C161,1,29,"DN"),ISNUMBER(SEARCH("DIRECÇÃO",ExtraçãoDados!C161,1)),REPLACE(ExtraçãoDados!C161,1,29,"DN"),ISNUMBER(SEARCH("DIRECÇA0",ExtraçãoDados!C161,1)),REPLACE(ExtraçãoDados!C161,1,29,"DN"),ISNUMBER(SEARCH("DIRE",ExtraçãoDados!C161,1)),REPLACE(ExtraçãoDados!C161,1,29,"DN"),ISNUMBER(SEARCH("ESQUADRILHA",ExtraçãoDados!C161,1)),REPLACE(ExtraçãoDados!C161,1,29,"ES"),ISNUMBER(SEARCH("HOSPITAL DA MARINHA",ExtraçãoDados!C161,1)),REPLACE(ExtraçãoDados!C161,1,29,"HM"),ISNUMBER(SEARCH("HOSPITAL",ExtraçãoDados!C161,1)),REPLACE(ExtraçãoDados!C161,1,29,"HM"),ISNUMBER(SEARCH("HM",ExtraçãoDados!C161,1)),REPLACE(ExtraçãoDados!C161,1,29,"HM"),ISNUMBER(SEARCH("SECÇÃO DE APÓSITOS",ExtraçãoDados!C161,1)),REPLACE(ExtraçãoDados!C161,1,29,"HM"))</f>
        <v>#N/A</v>
      </c>
      <c r="E161" s="4" t="e" cm="1">
        <f t="array" ref="E161">_xlfn.IFS(LEN(ExtraçãoDados!B161)=7,YEAR(ExtraçãoDados!D161),LEN(ExtraçãoDados!B161)=10,RIGHT(ExtraçãoDados!B161,4),LEN(ExtraçãoDados!B161)=9,YEAR(ExtraçãoDados!D161),LEN(ExtraçãoDados!B161)=8,YEAR(ExtraçãoDados!D161),LEN(ExtraçãoDados!B161)&gt;7,YEAR(ExtraçãoDados!D161),LEN(ExtraçãoDados!B161)&gt;5,YEAR(ExtraçãoDados!D161),LEN(ExtraçãoDados!B161)&gt;4,YEAR(ExtraçãoDados!D161))</f>
        <v>#N/A</v>
      </c>
      <c r="F161" s="4">
        <f>ExtraçãoDados!E161</f>
        <v>0</v>
      </c>
    </row>
    <row r="162" spans="1:6" x14ac:dyDescent="0.25">
      <c r="A162" s="4">
        <f>ExtraçãoDados!A162</f>
        <v>0</v>
      </c>
      <c r="B162" s="4" t="str" cm="1">
        <f t="array" ref="B162">_xlfn.IFS(LEN(ExtraçãoDados!B162)=12,LEFT(ExtraçãoDados!B162,3),LEN(ExtraçãoDados!B162)=10,LEFT(ExtraçãoDados!B162,5),LEN(ExtraçãoDados!B162)&gt;19,0,LEN(ExtraçãoDados!B162)=9,LEFT(ExtraçãoDados!B162,4),LEN(ExtraçãoDados!B162)=6,LEFT(ExtraçãoDados!B162,3),LEN(ExtraçãoDados!B162)&lt;5,LEFT(ExtraçãoDados!B162,3),LEN(ExtraçãoDados!B162)=8,LEFT(ExtraçãoDados!B162,3),LEN(ExtraçãoDados!B162)=5,LEFT(ExtraçãoDados!B162,5),LEN(ExtraçãoDados!B162)=11,LEFT(ExtraçãoDados!B162,5),LEN(ExtraçãoDados!B162)=7,RIGHT(ExtraçãoDados!B162,6))</f>
        <v/>
      </c>
      <c r="C162" s="4" t="e" cm="1">
        <f t="array" ref="C162">_xlfn.IFS(LEN(B162)=1,"ERRO",LEN(B162)=2,_xlfn.CONCAT("000",B162),LEN(B162)=3,_xlfn.CONCAT("00",B162),LEN(B162)=4,_xlfn.CONCAT("0",B162),LEN(B162)=6,B162,LEN(B162)=7,B162,LEN(B162)=5,B162)</f>
        <v>#N/A</v>
      </c>
      <c r="D162" s="4" t="e" cm="1">
        <f t="array" ref="D162">_xlfn.IFS(ExtraçãoDados!C162={"Direcção de Abastecimento"},REPLACE(ExtraçãoDados!C162="{Direcção de Abastecimento}",1,25,"DA"),ExtraçãoDados!C162={"COMISSÃO CULTURAL DE LMARINHA"},REPLACE(ExtraçãoDados!C162={"COMISSÃO CULTURAL DE LMARINHA"},1,28,"CCM"),ExtraçãoDados!C162={"DIRECÇÃO DE NAVIOS"},REPLACE(ExtraçãoDados!C162={"DIRECÇÃO DE NAVIOS"},1,28,"DN"),ExtraçãoDados!C162={"ESQUADRILHA SUBMARINOS"},REPLACE(ExtraçãoDados!C162={"ESQUADRILHA SUBMARINOS"},1,28,"ES"),ExtraçãoDados!C162={"COMISSÃO MARINHA"},REPLACE(ExtraçãoDados!C162={"COMISSÃO MARINHA"},1,28,"CCM"),ExtraçãoDados!C162={"COMISSÃO CULTURAL DE MARINHA"},REPLACE(ExtraçãoDados!C162={"COMISSÃO CULTURAL DE MARINHA"},1,28,"CCM"),ExtraçãoDados!C162={"CCM"},REPLACE(ExtraçãoDados!C162={"CCM"},1,28,"CCM"),ExtraçãoDados!C162={"DN"},REPLACE(ExtraçãoDados!C162={"DN"},1,28,"DN"),ExtraçãoDados!C162={"ES"},REPLACE(ExtraçãoDados!C162={"ES"},1,28,"ES"),ExtraçãoDados!C162={"DA"},REPLACE(ExtraçãoDados!C162={"DA"},1,28,"DA"),ExtraçãoDados!C162={"DE: ESQUADRILHA SUBMARINOS"},REPLACE(ExtraçãoDados!C162={"DE: ESQUADRILHA SUBMARINOS"},1,28,"ES"),ExtraçãoDados!C162={"DE: COMISSÃO CULTURAL DE LMARINHA"},REPLACE(ExtraçãoDados!C162={"DE: COMISSÃO CULTURAL DE LMARINHA"},1,28,"CCM"),ExtraçãoDados!C162={"ON"},REPLACE(ExtraçãoDados!C162={"ON"},1,28,"DN"),ExtraçãoDados!C162={"ESQ. SUBMARINOS"},REPLACE(ExtraçãoDados!C162={"ESQ. SUBMARINOS"},1,28,"ES"),ExtraçãoDados!C162={"☒ irecção de Abastecimento"},REPLACE(ExtraçãoDados!C162={"☒ irecção de Abastecimento"},1,28,"DA"),ExtraçãoDados!C162={"Direcã d Abtit ço e asecmeno"},REPLACE(ExtraçãoDados!C162={"Direcã d Abtit ço e asecmeno"},1,28,"DA"),ExtraçãoDados!C162={"Diecã d Abtit rço e asecmeno"},REPLACE(ExtraçãoDados!C162={"Diecã d Abtit rço e asecmeno"},1,28,"DA"),ISNUMBER(SEARCH("COMISSÃO",ExtraçãoDados!C162,1)),REPLACE(ExtraçãoDados!C162,1,29,"CCM"),ISNUMBER(SEARCH("DN/DIL/DRT1",ExtraçãoDados!C162,1)),REPLACE(ExtraçãoDados!C162,1,29,"DN"),ISNUMBER(SEARCH("DIRECÇAO DE NAVIOS",ExtraçãoDados!C162,1)),REPLACE(ExtraçãoDados!C162,1,29,"DN"),ISNUMBER(SEARCH("ESQUADRILHA SUBMARIN",ExtraçãoDados!C162,1)),REPLACE(ExtraçãoDados!C162,1,29,"ES"),ISNUMBER(SEARCH("DN",ExtraçãoDados!C162,1)),REPLACE(ExtraçãoDados!C162,1,29,"DN"),ISNUMBER(SEARCH("DIRECÇÃO",ExtraçãoDados!C162,1)),REPLACE(ExtraçãoDados!C162,1,29,"DN"),ISNUMBER(SEARCH("DIRECÇA0",ExtraçãoDados!C162,1)),REPLACE(ExtraçãoDados!C162,1,29,"DN"),ISNUMBER(SEARCH("DIRE",ExtraçãoDados!C162,1)),REPLACE(ExtraçãoDados!C162,1,29,"DN"),ISNUMBER(SEARCH("ESQUADRILHA",ExtraçãoDados!C162,1)),REPLACE(ExtraçãoDados!C162,1,29,"ES"),ISNUMBER(SEARCH("HOSPITAL DA MARINHA",ExtraçãoDados!C162,1)),REPLACE(ExtraçãoDados!C162,1,29,"HM"),ISNUMBER(SEARCH("HOSPITAL",ExtraçãoDados!C162,1)),REPLACE(ExtraçãoDados!C162,1,29,"HM"),ISNUMBER(SEARCH("HM",ExtraçãoDados!C162,1)),REPLACE(ExtraçãoDados!C162,1,29,"HM"),ISNUMBER(SEARCH("SECÇÃO DE APÓSITOS",ExtraçãoDados!C162,1)),REPLACE(ExtraçãoDados!C162,1,29,"HM"))</f>
        <v>#N/A</v>
      </c>
      <c r="E162" s="4" t="e" cm="1">
        <f t="array" ref="E162">_xlfn.IFS(LEN(ExtraçãoDados!B162)=7,YEAR(ExtraçãoDados!D162),LEN(ExtraçãoDados!B162)=10,RIGHT(ExtraçãoDados!B162,4),LEN(ExtraçãoDados!B162)=9,YEAR(ExtraçãoDados!D162),LEN(ExtraçãoDados!B162)=8,YEAR(ExtraçãoDados!D162),LEN(ExtraçãoDados!B162)&gt;7,YEAR(ExtraçãoDados!D162),LEN(ExtraçãoDados!B162)&gt;5,YEAR(ExtraçãoDados!D162),LEN(ExtraçãoDados!B162)&gt;4,YEAR(ExtraçãoDados!D162))</f>
        <v>#N/A</v>
      </c>
      <c r="F162" s="4">
        <f>ExtraçãoDados!E162</f>
        <v>0</v>
      </c>
    </row>
    <row r="163" spans="1:6" x14ac:dyDescent="0.25">
      <c r="A163" s="4">
        <f>ExtraçãoDados!A163</f>
        <v>0</v>
      </c>
      <c r="B163" s="4" t="str" cm="1">
        <f t="array" ref="B163">_xlfn.IFS(LEN(ExtraçãoDados!B163)=12,LEFT(ExtraçãoDados!B163,3),LEN(ExtraçãoDados!B163)=10,LEFT(ExtraçãoDados!B163,5),LEN(ExtraçãoDados!B163)&gt;19,0,LEN(ExtraçãoDados!B163)=9,LEFT(ExtraçãoDados!B163,4),LEN(ExtraçãoDados!B163)=6,LEFT(ExtraçãoDados!B163,3),LEN(ExtraçãoDados!B163)&lt;5,LEFT(ExtraçãoDados!B163,3),LEN(ExtraçãoDados!B163)=8,LEFT(ExtraçãoDados!B163,3),LEN(ExtraçãoDados!B163)=5,LEFT(ExtraçãoDados!B163,5),LEN(ExtraçãoDados!B163)=11,LEFT(ExtraçãoDados!B163,5),LEN(ExtraçãoDados!B163)=7,RIGHT(ExtraçãoDados!B163,6))</f>
        <v/>
      </c>
      <c r="C163" s="4" t="e" cm="1">
        <f t="array" ref="C163">_xlfn.IFS(LEN(B163)=1,"ERRO",LEN(B163)=2,_xlfn.CONCAT("000",B163),LEN(B163)=3,_xlfn.CONCAT("00",B163),LEN(B163)=4,_xlfn.CONCAT("0",B163),LEN(B163)=6,B163,LEN(B163)=7,B163,LEN(B163)=5,B163)</f>
        <v>#N/A</v>
      </c>
      <c r="D163" s="4" t="e" cm="1">
        <f t="array" ref="D163">_xlfn.IFS(ExtraçãoDados!C163={"Direcção de Abastecimento"},REPLACE(ExtraçãoDados!C163="{Direcção de Abastecimento}",1,25,"DA"),ExtraçãoDados!C163={"COMISSÃO CULTURAL DE LMARINHA"},REPLACE(ExtraçãoDados!C163={"COMISSÃO CULTURAL DE LMARINHA"},1,28,"CCM"),ExtraçãoDados!C163={"DIRECÇÃO DE NAVIOS"},REPLACE(ExtraçãoDados!C163={"DIRECÇÃO DE NAVIOS"},1,28,"DN"),ExtraçãoDados!C163={"ESQUADRILHA SUBMARINOS"},REPLACE(ExtraçãoDados!C163={"ESQUADRILHA SUBMARINOS"},1,28,"ES"),ExtraçãoDados!C163={"COMISSÃO MARINHA"},REPLACE(ExtraçãoDados!C163={"COMISSÃO MARINHA"},1,28,"CCM"),ExtraçãoDados!C163={"COMISSÃO CULTURAL DE MARINHA"},REPLACE(ExtraçãoDados!C163={"COMISSÃO CULTURAL DE MARINHA"},1,28,"CCM"),ExtraçãoDados!C163={"CCM"},REPLACE(ExtraçãoDados!C163={"CCM"},1,28,"CCM"),ExtraçãoDados!C163={"DN"},REPLACE(ExtraçãoDados!C163={"DN"},1,28,"DN"),ExtraçãoDados!C163={"ES"},REPLACE(ExtraçãoDados!C163={"ES"},1,28,"ES"),ExtraçãoDados!C163={"DA"},REPLACE(ExtraçãoDados!C163={"DA"},1,28,"DA"),ExtraçãoDados!C163={"DE: ESQUADRILHA SUBMARINOS"},REPLACE(ExtraçãoDados!C163={"DE: ESQUADRILHA SUBMARINOS"},1,28,"ES"),ExtraçãoDados!C163={"DE: COMISSÃO CULTURAL DE LMARINHA"},REPLACE(ExtraçãoDados!C163={"DE: COMISSÃO CULTURAL DE LMARINHA"},1,28,"CCM"),ExtraçãoDados!C163={"ON"},REPLACE(ExtraçãoDados!C163={"ON"},1,28,"DN"),ExtraçãoDados!C163={"ESQ. SUBMARINOS"},REPLACE(ExtraçãoDados!C163={"ESQ. SUBMARINOS"},1,28,"ES"),ExtraçãoDados!C163={"☒ irecção de Abastecimento"},REPLACE(ExtraçãoDados!C163={"☒ irecção de Abastecimento"},1,28,"DA"),ExtraçãoDados!C163={"Direcã d Abtit ço e asecmeno"},REPLACE(ExtraçãoDados!C163={"Direcã d Abtit ço e asecmeno"},1,28,"DA"),ExtraçãoDados!C163={"Diecã d Abtit rço e asecmeno"},REPLACE(ExtraçãoDados!C163={"Diecã d Abtit rço e asecmeno"},1,28,"DA"),ISNUMBER(SEARCH("COMISSÃO",ExtraçãoDados!C163,1)),REPLACE(ExtraçãoDados!C163,1,29,"CCM"),ISNUMBER(SEARCH("DN/DIL/DRT1",ExtraçãoDados!C163,1)),REPLACE(ExtraçãoDados!C163,1,29,"DN"),ISNUMBER(SEARCH("DIRECÇAO DE NAVIOS",ExtraçãoDados!C163,1)),REPLACE(ExtraçãoDados!C163,1,29,"DN"),ISNUMBER(SEARCH("ESQUADRILHA SUBMARIN",ExtraçãoDados!C163,1)),REPLACE(ExtraçãoDados!C163,1,29,"ES"),ISNUMBER(SEARCH("DN",ExtraçãoDados!C163,1)),REPLACE(ExtraçãoDados!C163,1,29,"DN"),ISNUMBER(SEARCH("DIRECÇÃO",ExtraçãoDados!C163,1)),REPLACE(ExtraçãoDados!C163,1,29,"DN"),ISNUMBER(SEARCH("DIRECÇA0",ExtraçãoDados!C163,1)),REPLACE(ExtraçãoDados!C163,1,29,"DN"),ISNUMBER(SEARCH("DIRE",ExtraçãoDados!C163,1)),REPLACE(ExtraçãoDados!C163,1,29,"DN"),ISNUMBER(SEARCH("ESQUADRILHA",ExtraçãoDados!C163,1)),REPLACE(ExtraçãoDados!C163,1,29,"ES"),ISNUMBER(SEARCH("HOSPITAL DA MARINHA",ExtraçãoDados!C163,1)),REPLACE(ExtraçãoDados!C163,1,29,"HM"),ISNUMBER(SEARCH("HOSPITAL",ExtraçãoDados!C163,1)),REPLACE(ExtraçãoDados!C163,1,29,"HM"),ISNUMBER(SEARCH("HM",ExtraçãoDados!C163,1)),REPLACE(ExtraçãoDados!C163,1,29,"HM"),ISNUMBER(SEARCH("SECÇÃO DE APÓSITOS",ExtraçãoDados!C163,1)),REPLACE(ExtraçãoDados!C163,1,29,"HM"))</f>
        <v>#N/A</v>
      </c>
      <c r="E163" s="4" t="e" cm="1">
        <f t="array" ref="E163">_xlfn.IFS(LEN(ExtraçãoDados!B163)=7,YEAR(ExtraçãoDados!D163),LEN(ExtraçãoDados!B163)=10,RIGHT(ExtraçãoDados!B163,4),LEN(ExtraçãoDados!B163)=9,YEAR(ExtraçãoDados!D163),LEN(ExtraçãoDados!B163)=8,YEAR(ExtraçãoDados!D163),LEN(ExtraçãoDados!B163)&gt;7,YEAR(ExtraçãoDados!D163),LEN(ExtraçãoDados!B163)&gt;5,YEAR(ExtraçãoDados!D163),LEN(ExtraçãoDados!B163)&gt;4,YEAR(ExtraçãoDados!D163))</f>
        <v>#N/A</v>
      </c>
      <c r="F163" s="4">
        <f>ExtraçãoDados!E163</f>
        <v>0</v>
      </c>
    </row>
    <row r="164" spans="1:6" x14ac:dyDescent="0.25">
      <c r="A164" s="4">
        <f>ExtraçãoDados!A164</f>
        <v>0</v>
      </c>
      <c r="B164" s="4" t="str" cm="1">
        <f t="array" ref="B164">_xlfn.IFS(LEN(ExtraçãoDados!B164)=12,LEFT(ExtraçãoDados!B164,3),LEN(ExtraçãoDados!B164)=10,LEFT(ExtraçãoDados!B164,5),LEN(ExtraçãoDados!B164)&gt;19,0,LEN(ExtraçãoDados!B164)=9,LEFT(ExtraçãoDados!B164,4),LEN(ExtraçãoDados!B164)=6,LEFT(ExtraçãoDados!B164,3),LEN(ExtraçãoDados!B164)&lt;5,LEFT(ExtraçãoDados!B164,3),LEN(ExtraçãoDados!B164)=8,LEFT(ExtraçãoDados!B164,3),LEN(ExtraçãoDados!B164)=5,LEFT(ExtraçãoDados!B164,5),LEN(ExtraçãoDados!B164)=11,LEFT(ExtraçãoDados!B164,5),LEN(ExtraçãoDados!B164)=7,RIGHT(ExtraçãoDados!B164,6))</f>
        <v/>
      </c>
      <c r="C164" s="4" t="e" cm="1">
        <f t="array" ref="C164">_xlfn.IFS(LEN(B164)=1,"ERRO",LEN(B164)=2,_xlfn.CONCAT("000",B164),LEN(B164)=3,_xlfn.CONCAT("00",B164),LEN(B164)=4,_xlfn.CONCAT("0",B164),LEN(B164)=6,B164,LEN(B164)=7,B164,LEN(B164)=5,B164)</f>
        <v>#N/A</v>
      </c>
      <c r="D164" s="4" t="e" cm="1">
        <f t="array" ref="D164">_xlfn.IFS(ExtraçãoDados!C164={"Direcção de Abastecimento"},REPLACE(ExtraçãoDados!C164="{Direcção de Abastecimento}",1,25,"DA"),ExtraçãoDados!C164={"COMISSÃO CULTURAL DE LMARINHA"},REPLACE(ExtraçãoDados!C164={"COMISSÃO CULTURAL DE LMARINHA"},1,28,"CCM"),ExtraçãoDados!C164={"DIRECÇÃO DE NAVIOS"},REPLACE(ExtraçãoDados!C164={"DIRECÇÃO DE NAVIOS"},1,28,"DN"),ExtraçãoDados!C164={"ESQUADRILHA SUBMARINOS"},REPLACE(ExtraçãoDados!C164={"ESQUADRILHA SUBMARINOS"},1,28,"ES"),ExtraçãoDados!C164={"COMISSÃO MARINHA"},REPLACE(ExtraçãoDados!C164={"COMISSÃO MARINHA"},1,28,"CCM"),ExtraçãoDados!C164={"COMISSÃO CULTURAL DE MARINHA"},REPLACE(ExtraçãoDados!C164={"COMISSÃO CULTURAL DE MARINHA"},1,28,"CCM"),ExtraçãoDados!C164={"CCM"},REPLACE(ExtraçãoDados!C164={"CCM"},1,28,"CCM"),ExtraçãoDados!C164={"DN"},REPLACE(ExtraçãoDados!C164={"DN"},1,28,"DN"),ExtraçãoDados!C164={"ES"},REPLACE(ExtraçãoDados!C164={"ES"},1,28,"ES"),ExtraçãoDados!C164={"DA"},REPLACE(ExtraçãoDados!C164={"DA"},1,28,"DA"),ExtraçãoDados!C164={"DE: ESQUADRILHA SUBMARINOS"},REPLACE(ExtraçãoDados!C164={"DE: ESQUADRILHA SUBMARINOS"},1,28,"ES"),ExtraçãoDados!C164={"DE: COMISSÃO CULTURAL DE LMARINHA"},REPLACE(ExtraçãoDados!C164={"DE: COMISSÃO CULTURAL DE LMARINHA"},1,28,"CCM"),ExtraçãoDados!C164={"ON"},REPLACE(ExtraçãoDados!C164={"ON"},1,28,"DN"),ExtraçãoDados!C164={"ESQ. SUBMARINOS"},REPLACE(ExtraçãoDados!C164={"ESQ. SUBMARINOS"},1,28,"ES"),ExtraçãoDados!C164={"☒ irecção de Abastecimento"},REPLACE(ExtraçãoDados!C164={"☒ irecção de Abastecimento"},1,28,"DA"),ExtraçãoDados!C164={"Direcã d Abtit ço e asecmeno"},REPLACE(ExtraçãoDados!C164={"Direcã d Abtit ço e asecmeno"},1,28,"DA"),ExtraçãoDados!C164={"Diecã d Abtit rço e asecmeno"},REPLACE(ExtraçãoDados!C164={"Diecã d Abtit rço e asecmeno"},1,28,"DA"),ISNUMBER(SEARCH("COMISSÃO",ExtraçãoDados!C164,1)),REPLACE(ExtraçãoDados!C164,1,29,"CCM"),ISNUMBER(SEARCH("DN/DIL/DRT1",ExtraçãoDados!C164,1)),REPLACE(ExtraçãoDados!C164,1,29,"DN"),ISNUMBER(SEARCH("DIRECÇAO DE NAVIOS",ExtraçãoDados!C164,1)),REPLACE(ExtraçãoDados!C164,1,29,"DN"),ISNUMBER(SEARCH("ESQUADRILHA SUBMARIN",ExtraçãoDados!C164,1)),REPLACE(ExtraçãoDados!C164,1,29,"ES"),ISNUMBER(SEARCH("DN",ExtraçãoDados!C164,1)),REPLACE(ExtraçãoDados!C164,1,29,"DN"),ISNUMBER(SEARCH("DIRECÇÃO",ExtraçãoDados!C164,1)),REPLACE(ExtraçãoDados!C164,1,29,"DN"),ISNUMBER(SEARCH("DIRECÇA0",ExtraçãoDados!C164,1)),REPLACE(ExtraçãoDados!C164,1,29,"DN"),ISNUMBER(SEARCH("DIRE",ExtraçãoDados!C164,1)),REPLACE(ExtraçãoDados!C164,1,29,"DN"),ISNUMBER(SEARCH("ESQUADRILHA",ExtraçãoDados!C164,1)),REPLACE(ExtraçãoDados!C164,1,29,"ES"),ISNUMBER(SEARCH("HOSPITAL DA MARINHA",ExtraçãoDados!C164,1)),REPLACE(ExtraçãoDados!C164,1,29,"HM"),ISNUMBER(SEARCH("HOSPITAL",ExtraçãoDados!C164,1)),REPLACE(ExtraçãoDados!C164,1,29,"HM"),ISNUMBER(SEARCH("HM",ExtraçãoDados!C164,1)),REPLACE(ExtraçãoDados!C164,1,29,"HM"),ISNUMBER(SEARCH("SECÇÃO DE APÓSITOS",ExtraçãoDados!C164,1)),REPLACE(ExtraçãoDados!C164,1,29,"HM"))</f>
        <v>#N/A</v>
      </c>
      <c r="E164" s="4" t="e" cm="1">
        <f t="array" ref="E164">_xlfn.IFS(LEN(ExtraçãoDados!B164)=7,YEAR(ExtraçãoDados!D164),LEN(ExtraçãoDados!B164)=10,RIGHT(ExtraçãoDados!B164,4),LEN(ExtraçãoDados!B164)=9,YEAR(ExtraçãoDados!D164),LEN(ExtraçãoDados!B164)=8,YEAR(ExtraçãoDados!D164),LEN(ExtraçãoDados!B164)&gt;7,YEAR(ExtraçãoDados!D164),LEN(ExtraçãoDados!B164)&gt;5,YEAR(ExtraçãoDados!D164),LEN(ExtraçãoDados!B164)&gt;4,YEAR(ExtraçãoDados!D164))</f>
        <v>#N/A</v>
      </c>
      <c r="F164" s="4">
        <f>ExtraçãoDados!E164</f>
        <v>0</v>
      </c>
    </row>
    <row r="165" spans="1:6" x14ac:dyDescent="0.25">
      <c r="A165" s="4">
        <f>ExtraçãoDados!A165</f>
        <v>0</v>
      </c>
      <c r="B165" s="4" t="str" cm="1">
        <f t="array" ref="B165">_xlfn.IFS(LEN(ExtraçãoDados!B165)=12,LEFT(ExtraçãoDados!B165,3),LEN(ExtraçãoDados!B165)=10,LEFT(ExtraçãoDados!B165,5),LEN(ExtraçãoDados!B165)&gt;19,0,LEN(ExtraçãoDados!B165)=9,LEFT(ExtraçãoDados!B165,4),LEN(ExtraçãoDados!B165)=6,LEFT(ExtraçãoDados!B165,3),LEN(ExtraçãoDados!B165)&lt;5,LEFT(ExtraçãoDados!B165,3),LEN(ExtraçãoDados!B165)=8,LEFT(ExtraçãoDados!B165,3),LEN(ExtraçãoDados!B165)=5,LEFT(ExtraçãoDados!B165,5),LEN(ExtraçãoDados!B165)=11,LEFT(ExtraçãoDados!B165,5),LEN(ExtraçãoDados!B165)=7,RIGHT(ExtraçãoDados!B165,6))</f>
        <v/>
      </c>
      <c r="C165" s="4" t="e" cm="1">
        <f t="array" ref="C165">_xlfn.IFS(LEN(B165)=1,"ERRO",LEN(B165)=2,_xlfn.CONCAT("000",B165),LEN(B165)=3,_xlfn.CONCAT("00",B165),LEN(B165)=4,_xlfn.CONCAT("0",B165),LEN(B165)=6,B165,LEN(B165)=7,B165,LEN(B165)=5,B165)</f>
        <v>#N/A</v>
      </c>
      <c r="D165" s="4" t="e" cm="1">
        <f t="array" ref="D165">_xlfn.IFS(ExtraçãoDados!C165={"Direcção de Abastecimento"},REPLACE(ExtraçãoDados!C165="{Direcção de Abastecimento}",1,25,"DA"),ExtraçãoDados!C165={"COMISSÃO CULTURAL DE LMARINHA"},REPLACE(ExtraçãoDados!C165={"COMISSÃO CULTURAL DE LMARINHA"},1,28,"CCM"),ExtraçãoDados!C165={"DIRECÇÃO DE NAVIOS"},REPLACE(ExtraçãoDados!C165={"DIRECÇÃO DE NAVIOS"},1,28,"DN"),ExtraçãoDados!C165={"ESQUADRILHA SUBMARINOS"},REPLACE(ExtraçãoDados!C165={"ESQUADRILHA SUBMARINOS"},1,28,"ES"),ExtraçãoDados!C165={"COMISSÃO MARINHA"},REPLACE(ExtraçãoDados!C165={"COMISSÃO MARINHA"},1,28,"CCM"),ExtraçãoDados!C165={"COMISSÃO CULTURAL DE MARINHA"},REPLACE(ExtraçãoDados!C165={"COMISSÃO CULTURAL DE MARINHA"},1,28,"CCM"),ExtraçãoDados!C165={"CCM"},REPLACE(ExtraçãoDados!C165={"CCM"},1,28,"CCM"),ExtraçãoDados!C165={"DN"},REPLACE(ExtraçãoDados!C165={"DN"},1,28,"DN"),ExtraçãoDados!C165={"ES"},REPLACE(ExtraçãoDados!C165={"ES"},1,28,"ES"),ExtraçãoDados!C165={"DA"},REPLACE(ExtraçãoDados!C165={"DA"},1,28,"DA"),ExtraçãoDados!C165={"DE: ESQUADRILHA SUBMARINOS"},REPLACE(ExtraçãoDados!C165={"DE: ESQUADRILHA SUBMARINOS"},1,28,"ES"),ExtraçãoDados!C165={"DE: COMISSÃO CULTURAL DE LMARINHA"},REPLACE(ExtraçãoDados!C165={"DE: COMISSÃO CULTURAL DE LMARINHA"},1,28,"CCM"),ExtraçãoDados!C165={"ON"},REPLACE(ExtraçãoDados!C165={"ON"},1,28,"DN"),ExtraçãoDados!C165={"ESQ. SUBMARINOS"},REPLACE(ExtraçãoDados!C165={"ESQ. SUBMARINOS"},1,28,"ES"),ExtraçãoDados!C165={"☒ irecção de Abastecimento"},REPLACE(ExtraçãoDados!C165={"☒ irecção de Abastecimento"},1,28,"DA"),ExtraçãoDados!C165={"Direcã d Abtit ço e asecmeno"},REPLACE(ExtraçãoDados!C165={"Direcã d Abtit ço e asecmeno"},1,28,"DA"),ExtraçãoDados!C165={"Diecã d Abtit rço e asecmeno"},REPLACE(ExtraçãoDados!C165={"Diecã d Abtit rço e asecmeno"},1,28,"DA"),ISNUMBER(SEARCH("COMISSÃO",ExtraçãoDados!C165,1)),REPLACE(ExtraçãoDados!C165,1,29,"CCM"),ISNUMBER(SEARCH("DN/DIL/DRT1",ExtraçãoDados!C165,1)),REPLACE(ExtraçãoDados!C165,1,29,"DN"),ISNUMBER(SEARCH("DIRECÇAO DE NAVIOS",ExtraçãoDados!C165,1)),REPLACE(ExtraçãoDados!C165,1,29,"DN"),ISNUMBER(SEARCH("ESQUADRILHA SUBMARIN",ExtraçãoDados!C165,1)),REPLACE(ExtraçãoDados!C165,1,29,"ES"),ISNUMBER(SEARCH("DN",ExtraçãoDados!C165,1)),REPLACE(ExtraçãoDados!C165,1,29,"DN"),ISNUMBER(SEARCH("DIRECÇÃO",ExtraçãoDados!C165,1)),REPLACE(ExtraçãoDados!C165,1,29,"DN"),ISNUMBER(SEARCH("DIRECÇA0",ExtraçãoDados!C165,1)),REPLACE(ExtraçãoDados!C165,1,29,"DN"),ISNUMBER(SEARCH("DIRE",ExtraçãoDados!C165,1)),REPLACE(ExtraçãoDados!C165,1,29,"DN"),ISNUMBER(SEARCH("ESQUADRILHA",ExtraçãoDados!C165,1)),REPLACE(ExtraçãoDados!C165,1,29,"ES"),ISNUMBER(SEARCH("HOSPITAL DA MARINHA",ExtraçãoDados!C165,1)),REPLACE(ExtraçãoDados!C165,1,29,"HM"),ISNUMBER(SEARCH("HOSPITAL",ExtraçãoDados!C165,1)),REPLACE(ExtraçãoDados!C165,1,29,"HM"),ISNUMBER(SEARCH("HM",ExtraçãoDados!C165,1)),REPLACE(ExtraçãoDados!C165,1,29,"HM"),ISNUMBER(SEARCH("SECÇÃO DE APÓSITOS",ExtraçãoDados!C165,1)),REPLACE(ExtraçãoDados!C165,1,29,"HM"))</f>
        <v>#N/A</v>
      </c>
      <c r="E165" s="4" t="e" cm="1">
        <f t="array" ref="E165">_xlfn.IFS(LEN(ExtraçãoDados!B165)=7,YEAR(ExtraçãoDados!D165),LEN(ExtraçãoDados!B165)=10,RIGHT(ExtraçãoDados!B165,4),LEN(ExtraçãoDados!B165)=9,YEAR(ExtraçãoDados!D165),LEN(ExtraçãoDados!B165)=8,YEAR(ExtraçãoDados!D165),LEN(ExtraçãoDados!B165)&gt;7,YEAR(ExtraçãoDados!D165),LEN(ExtraçãoDados!B165)&gt;5,YEAR(ExtraçãoDados!D165),LEN(ExtraçãoDados!B165)&gt;4,YEAR(ExtraçãoDados!D165))</f>
        <v>#N/A</v>
      </c>
      <c r="F165" s="4">
        <f>ExtraçãoDados!E165</f>
        <v>0</v>
      </c>
    </row>
    <row r="166" spans="1:6" x14ac:dyDescent="0.25">
      <c r="A166" s="4">
        <f>ExtraçãoDados!A166</f>
        <v>0</v>
      </c>
      <c r="B166" s="4" t="str" cm="1">
        <f t="array" ref="B166">_xlfn.IFS(LEN(ExtraçãoDados!B166)=12,LEFT(ExtraçãoDados!B166,3),LEN(ExtraçãoDados!B166)=10,LEFT(ExtraçãoDados!B166,5),LEN(ExtraçãoDados!B166)&gt;19,0,LEN(ExtraçãoDados!B166)=9,LEFT(ExtraçãoDados!B166,4),LEN(ExtraçãoDados!B166)=6,LEFT(ExtraçãoDados!B166,3),LEN(ExtraçãoDados!B166)&lt;5,LEFT(ExtraçãoDados!B166,3),LEN(ExtraçãoDados!B166)=8,LEFT(ExtraçãoDados!B166,3),LEN(ExtraçãoDados!B166)=5,LEFT(ExtraçãoDados!B166,5),LEN(ExtraçãoDados!B166)=11,LEFT(ExtraçãoDados!B166,5),LEN(ExtraçãoDados!B166)=7,RIGHT(ExtraçãoDados!B166,6))</f>
        <v/>
      </c>
      <c r="C166" s="4" t="e" cm="1">
        <f t="array" ref="C166">_xlfn.IFS(LEN(B166)=1,"ERRO",LEN(B166)=2,_xlfn.CONCAT("000",B166),LEN(B166)=3,_xlfn.CONCAT("00",B166),LEN(B166)=4,_xlfn.CONCAT("0",B166),LEN(B166)=6,B166,LEN(B166)=7,B166,LEN(B166)=5,B166)</f>
        <v>#N/A</v>
      </c>
      <c r="D166" s="4" t="e" cm="1">
        <f t="array" ref="D166">_xlfn.IFS(ExtraçãoDados!C166={"Direcção de Abastecimento"},REPLACE(ExtraçãoDados!C166="{Direcção de Abastecimento}",1,25,"DA"),ExtraçãoDados!C166={"COMISSÃO CULTURAL DE LMARINHA"},REPLACE(ExtraçãoDados!C166={"COMISSÃO CULTURAL DE LMARINHA"},1,28,"CCM"),ExtraçãoDados!C166={"DIRECÇÃO DE NAVIOS"},REPLACE(ExtraçãoDados!C166={"DIRECÇÃO DE NAVIOS"},1,28,"DN"),ExtraçãoDados!C166={"ESQUADRILHA SUBMARINOS"},REPLACE(ExtraçãoDados!C166={"ESQUADRILHA SUBMARINOS"},1,28,"ES"),ExtraçãoDados!C166={"COMISSÃO MARINHA"},REPLACE(ExtraçãoDados!C166={"COMISSÃO MARINHA"},1,28,"CCM"),ExtraçãoDados!C166={"COMISSÃO CULTURAL DE MARINHA"},REPLACE(ExtraçãoDados!C166={"COMISSÃO CULTURAL DE MARINHA"},1,28,"CCM"),ExtraçãoDados!C166={"CCM"},REPLACE(ExtraçãoDados!C166={"CCM"},1,28,"CCM"),ExtraçãoDados!C166={"DN"},REPLACE(ExtraçãoDados!C166={"DN"},1,28,"DN"),ExtraçãoDados!C166={"ES"},REPLACE(ExtraçãoDados!C166={"ES"},1,28,"ES"),ExtraçãoDados!C166={"DA"},REPLACE(ExtraçãoDados!C166={"DA"},1,28,"DA"),ExtraçãoDados!C166={"DE: ESQUADRILHA SUBMARINOS"},REPLACE(ExtraçãoDados!C166={"DE: ESQUADRILHA SUBMARINOS"},1,28,"ES"),ExtraçãoDados!C166={"DE: COMISSÃO CULTURAL DE LMARINHA"},REPLACE(ExtraçãoDados!C166={"DE: COMISSÃO CULTURAL DE LMARINHA"},1,28,"CCM"),ExtraçãoDados!C166={"ON"},REPLACE(ExtraçãoDados!C166={"ON"},1,28,"DN"),ExtraçãoDados!C166={"ESQ. SUBMARINOS"},REPLACE(ExtraçãoDados!C166={"ESQ. SUBMARINOS"},1,28,"ES"),ExtraçãoDados!C166={"☒ irecção de Abastecimento"},REPLACE(ExtraçãoDados!C166={"☒ irecção de Abastecimento"},1,28,"DA"),ExtraçãoDados!C166={"Direcã d Abtit ço e asecmeno"},REPLACE(ExtraçãoDados!C166={"Direcã d Abtit ço e asecmeno"},1,28,"DA"),ExtraçãoDados!C166={"Diecã d Abtit rço e asecmeno"},REPLACE(ExtraçãoDados!C166={"Diecã d Abtit rço e asecmeno"},1,28,"DA"),ISNUMBER(SEARCH("COMISSÃO",ExtraçãoDados!C166,1)),REPLACE(ExtraçãoDados!C166,1,29,"CCM"),ISNUMBER(SEARCH("DN/DIL/DRT1",ExtraçãoDados!C166,1)),REPLACE(ExtraçãoDados!C166,1,29,"DN"),ISNUMBER(SEARCH("DIRECÇAO DE NAVIOS",ExtraçãoDados!C166,1)),REPLACE(ExtraçãoDados!C166,1,29,"DN"),ISNUMBER(SEARCH("ESQUADRILHA SUBMARIN",ExtraçãoDados!C166,1)),REPLACE(ExtraçãoDados!C166,1,29,"ES"),ISNUMBER(SEARCH("DN",ExtraçãoDados!C166,1)),REPLACE(ExtraçãoDados!C166,1,29,"DN"),ISNUMBER(SEARCH("DIRECÇÃO",ExtraçãoDados!C166,1)),REPLACE(ExtraçãoDados!C166,1,29,"DN"),ISNUMBER(SEARCH("DIRECÇA0",ExtraçãoDados!C166,1)),REPLACE(ExtraçãoDados!C166,1,29,"DN"),ISNUMBER(SEARCH("DIRE",ExtraçãoDados!C166,1)),REPLACE(ExtraçãoDados!C166,1,29,"DN"),ISNUMBER(SEARCH("ESQUADRILHA",ExtraçãoDados!C166,1)),REPLACE(ExtraçãoDados!C166,1,29,"ES"),ISNUMBER(SEARCH("HOSPITAL DA MARINHA",ExtraçãoDados!C166,1)),REPLACE(ExtraçãoDados!C166,1,29,"HM"),ISNUMBER(SEARCH("HOSPITAL",ExtraçãoDados!C166,1)),REPLACE(ExtraçãoDados!C166,1,29,"HM"),ISNUMBER(SEARCH("HM",ExtraçãoDados!C166,1)),REPLACE(ExtraçãoDados!C166,1,29,"HM"),ISNUMBER(SEARCH("SECÇÃO DE APÓSITOS",ExtraçãoDados!C166,1)),REPLACE(ExtraçãoDados!C166,1,29,"HM"))</f>
        <v>#N/A</v>
      </c>
      <c r="E166" s="4" t="e" cm="1">
        <f t="array" ref="E166">_xlfn.IFS(LEN(ExtraçãoDados!B166)=7,YEAR(ExtraçãoDados!D166),LEN(ExtraçãoDados!B166)=10,RIGHT(ExtraçãoDados!B166,4),LEN(ExtraçãoDados!B166)=9,YEAR(ExtraçãoDados!D166),LEN(ExtraçãoDados!B166)=8,YEAR(ExtraçãoDados!D166),LEN(ExtraçãoDados!B166)&gt;7,YEAR(ExtraçãoDados!D166),LEN(ExtraçãoDados!B166)&gt;5,YEAR(ExtraçãoDados!D166),LEN(ExtraçãoDados!B166)&gt;4,YEAR(ExtraçãoDados!D166))</f>
        <v>#N/A</v>
      </c>
      <c r="F166" s="4">
        <f>ExtraçãoDados!E166</f>
        <v>0</v>
      </c>
    </row>
    <row r="167" spans="1:6" x14ac:dyDescent="0.25">
      <c r="A167" s="4">
        <f>ExtraçãoDados!A167</f>
        <v>0</v>
      </c>
      <c r="B167" s="4" t="str" cm="1">
        <f t="array" ref="B167">_xlfn.IFS(LEN(ExtraçãoDados!B167)=12,LEFT(ExtraçãoDados!B167,3),LEN(ExtraçãoDados!B167)=10,LEFT(ExtraçãoDados!B167,5),LEN(ExtraçãoDados!B167)&gt;19,0,LEN(ExtraçãoDados!B167)=9,LEFT(ExtraçãoDados!B167,4),LEN(ExtraçãoDados!B167)=6,LEFT(ExtraçãoDados!B167,3),LEN(ExtraçãoDados!B167)&lt;5,LEFT(ExtraçãoDados!B167,3),LEN(ExtraçãoDados!B167)=8,LEFT(ExtraçãoDados!B167,3),LEN(ExtraçãoDados!B167)=5,LEFT(ExtraçãoDados!B167,5),LEN(ExtraçãoDados!B167)=11,LEFT(ExtraçãoDados!B167,5),LEN(ExtraçãoDados!B167)=7,RIGHT(ExtraçãoDados!B167,6))</f>
        <v/>
      </c>
      <c r="C167" s="4" t="e" cm="1">
        <f t="array" ref="C167">_xlfn.IFS(LEN(B167)=1,"ERRO",LEN(B167)=2,_xlfn.CONCAT("000",B167),LEN(B167)=3,_xlfn.CONCAT("00",B167),LEN(B167)=4,_xlfn.CONCAT("0",B167),LEN(B167)=6,B167,LEN(B167)=7,B167,LEN(B167)=5,B167)</f>
        <v>#N/A</v>
      </c>
      <c r="D167" s="4" t="e" cm="1">
        <f t="array" ref="D167">_xlfn.IFS(ExtraçãoDados!C167={"Direcção de Abastecimento"},REPLACE(ExtraçãoDados!C167="{Direcção de Abastecimento}",1,25,"DA"),ExtraçãoDados!C167={"COMISSÃO CULTURAL DE LMARINHA"},REPLACE(ExtraçãoDados!C167={"COMISSÃO CULTURAL DE LMARINHA"},1,28,"CCM"),ExtraçãoDados!C167={"DIRECÇÃO DE NAVIOS"},REPLACE(ExtraçãoDados!C167={"DIRECÇÃO DE NAVIOS"},1,28,"DN"),ExtraçãoDados!C167={"ESQUADRILHA SUBMARINOS"},REPLACE(ExtraçãoDados!C167={"ESQUADRILHA SUBMARINOS"},1,28,"ES"),ExtraçãoDados!C167={"COMISSÃO MARINHA"},REPLACE(ExtraçãoDados!C167={"COMISSÃO MARINHA"},1,28,"CCM"),ExtraçãoDados!C167={"COMISSÃO CULTURAL DE MARINHA"},REPLACE(ExtraçãoDados!C167={"COMISSÃO CULTURAL DE MARINHA"},1,28,"CCM"),ExtraçãoDados!C167={"CCM"},REPLACE(ExtraçãoDados!C167={"CCM"},1,28,"CCM"),ExtraçãoDados!C167={"DN"},REPLACE(ExtraçãoDados!C167={"DN"},1,28,"DN"),ExtraçãoDados!C167={"ES"},REPLACE(ExtraçãoDados!C167={"ES"},1,28,"ES"),ExtraçãoDados!C167={"DA"},REPLACE(ExtraçãoDados!C167={"DA"},1,28,"DA"),ExtraçãoDados!C167={"DE: ESQUADRILHA SUBMARINOS"},REPLACE(ExtraçãoDados!C167={"DE: ESQUADRILHA SUBMARINOS"},1,28,"ES"),ExtraçãoDados!C167={"DE: COMISSÃO CULTURAL DE LMARINHA"},REPLACE(ExtraçãoDados!C167={"DE: COMISSÃO CULTURAL DE LMARINHA"},1,28,"CCM"),ExtraçãoDados!C167={"ON"},REPLACE(ExtraçãoDados!C167={"ON"},1,28,"DN"),ExtraçãoDados!C167={"ESQ. SUBMARINOS"},REPLACE(ExtraçãoDados!C167={"ESQ. SUBMARINOS"},1,28,"ES"),ExtraçãoDados!C167={"☒ irecção de Abastecimento"},REPLACE(ExtraçãoDados!C167={"☒ irecção de Abastecimento"},1,28,"DA"),ExtraçãoDados!C167={"Direcã d Abtit ço e asecmeno"},REPLACE(ExtraçãoDados!C167={"Direcã d Abtit ço e asecmeno"},1,28,"DA"),ExtraçãoDados!C167={"Diecã d Abtit rço e asecmeno"},REPLACE(ExtraçãoDados!C167={"Diecã d Abtit rço e asecmeno"},1,28,"DA"),ISNUMBER(SEARCH("COMISSÃO",ExtraçãoDados!C167,1)),REPLACE(ExtraçãoDados!C167,1,29,"CCM"),ISNUMBER(SEARCH("DN/DIL/DRT1",ExtraçãoDados!C167,1)),REPLACE(ExtraçãoDados!C167,1,29,"DN"),ISNUMBER(SEARCH("DIRECÇAO DE NAVIOS",ExtraçãoDados!C167,1)),REPLACE(ExtraçãoDados!C167,1,29,"DN"),ISNUMBER(SEARCH("ESQUADRILHA SUBMARIN",ExtraçãoDados!C167,1)),REPLACE(ExtraçãoDados!C167,1,29,"ES"),ISNUMBER(SEARCH("DN",ExtraçãoDados!C167,1)),REPLACE(ExtraçãoDados!C167,1,29,"DN"),ISNUMBER(SEARCH("DIRECÇÃO",ExtraçãoDados!C167,1)),REPLACE(ExtraçãoDados!C167,1,29,"DN"),ISNUMBER(SEARCH("DIRECÇA0",ExtraçãoDados!C167,1)),REPLACE(ExtraçãoDados!C167,1,29,"DN"),ISNUMBER(SEARCH("DIRE",ExtraçãoDados!C167,1)),REPLACE(ExtraçãoDados!C167,1,29,"DN"),ISNUMBER(SEARCH("ESQUADRILHA",ExtraçãoDados!C167,1)),REPLACE(ExtraçãoDados!C167,1,29,"ES"),ISNUMBER(SEARCH("HOSPITAL DA MARINHA",ExtraçãoDados!C167,1)),REPLACE(ExtraçãoDados!C167,1,29,"HM"),ISNUMBER(SEARCH("HOSPITAL",ExtraçãoDados!C167,1)),REPLACE(ExtraçãoDados!C167,1,29,"HM"),ISNUMBER(SEARCH("HM",ExtraçãoDados!C167,1)),REPLACE(ExtraçãoDados!C167,1,29,"HM"),ISNUMBER(SEARCH("SECÇÃO DE APÓSITOS",ExtraçãoDados!C167,1)),REPLACE(ExtraçãoDados!C167,1,29,"HM"))</f>
        <v>#N/A</v>
      </c>
      <c r="E167" s="4" t="e" cm="1">
        <f t="array" ref="E167">_xlfn.IFS(LEN(ExtraçãoDados!B167)=7,YEAR(ExtraçãoDados!D167),LEN(ExtraçãoDados!B167)=10,RIGHT(ExtraçãoDados!B167,4),LEN(ExtraçãoDados!B167)=9,YEAR(ExtraçãoDados!D167),LEN(ExtraçãoDados!B167)=8,YEAR(ExtraçãoDados!D167),LEN(ExtraçãoDados!B167)&gt;7,YEAR(ExtraçãoDados!D167),LEN(ExtraçãoDados!B167)&gt;5,YEAR(ExtraçãoDados!D167),LEN(ExtraçãoDados!B167)&gt;4,YEAR(ExtraçãoDados!D167))</f>
        <v>#N/A</v>
      </c>
      <c r="F167" s="4">
        <f>ExtraçãoDados!E167</f>
        <v>0</v>
      </c>
    </row>
    <row r="168" spans="1:6" x14ac:dyDescent="0.25">
      <c r="A168" s="4">
        <f>ExtraçãoDados!A168</f>
        <v>0</v>
      </c>
      <c r="B168" s="4" t="str" cm="1">
        <f t="array" ref="B168">_xlfn.IFS(LEN(ExtraçãoDados!B168)=12,LEFT(ExtraçãoDados!B168,3),LEN(ExtraçãoDados!B168)=10,LEFT(ExtraçãoDados!B168,5),LEN(ExtraçãoDados!B168)&gt;19,0,LEN(ExtraçãoDados!B168)=9,LEFT(ExtraçãoDados!B168,4),LEN(ExtraçãoDados!B168)=6,LEFT(ExtraçãoDados!B168,3),LEN(ExtraçãoDados!B168)&lt;5,LEFT(ExtraçãoDados!B168,3),LEN(ExtraçãoDados!B168)=8,LEFT(ExtraçãoDados!B168,3),LEN(ExtraçãoDados!B168)=5,LEFT(ExtraçãoDados!B168,5),LEN(ExtraçãoDados!B168)=11,LEFT(ExtraçãoDados!B168,5),LEN(ExtraçãoDados!B168)=7,RIGHT(ExtraçãoDados!B168,6))</f>
        <v/>
      </c>
      <c r="C168" s="4" t="e" cm="1">
        <f t="array" ref="C168">_xlfn.IFS(LEN(B168)=1,"ERRO",LEN(B168)=2,_xlfn.CONCAT("000",B168),LEN(B168)=3,_xlfn.CONCAT("00",B168),LEN(B168)=4,_xlfn.CONCAT("0",B168),LEN(B168)=6,B168,LEN(B168)=7,B168,LEN(B168)=5,B168)</f>
        <v>#N/A</v>
      </c>
      <c r="D168" s="4" t="e" cm="1">
        <f t="array" ref="D168">_xlfn.IFS(ExtraçãoDados!C168={"Direcção de Abastecimento"},REPLACE(ExtraçãoDados!C168="{Direcção de Abastecimento}",1,25,"DA"),ExtraçãoDados!C168={"COMISSÃO CULTURAL DE LMARINHA"},REPLACE(ExtraçãoDados!C168={"COMISSÃO CULTURAL DE LMARINHA"},1,28,"CCM"),ExtraçãoDados!C168={"DIRECÇÃO DE NAVIOS"},REPLACE(ExtraçãoDados!C168={"DIRECÇÃO DE NAVIOS"},1,28,"DN"),ExtraçãoDados!C168={"ESQUADRILHA SUBMARINOS"},REPLACE(ExtraçãoDados!C168={"ESQUADRILHA SUBMARINOS"},1,28,"ES"),ExtraçãoDados!C168={"COMISSÃO MARINHA"},REPLACE(ExtraçãoDados!C168={"COMISSÃO MARINHA"},1,28,"CCM"),ExtraçãoDados!C168={"COMISSÃO CULTURAL DE MARINHA"},REPLACE(ExtraçãoDados!C168={"COMISSÃO CULTURAL DE MARINHA"},1,28,"CCM"),ExtraçãoDados!C168={"CCM"},REPLACE(ExtraçãoDados!C168={"CCM"},1,28,"CCM"),ExtraçãoDados!C168={"DN"},REPLACE(ExtraçãoDados!C168={"DN"},1,28,"DN"),ExtraçãoDados!C168={"ES"},REPLACE(ExtraçãoDados!C168={"ES"},1,28,"ES"),ExtraçãoDados!C168={"DA"},REPLACE(ExtraçãoDados!C168={"DA"},1,28,"DA"),ExtraçãoDados!C168={"DE: ESQUADRILHA SUBMARINOS"},REPLACE(ExtraçãoDados!C168={"DE: ESQUADRILHA SUBMARINOS"},1,28,"ES"),ExtraçãoDados!C168={"DE: COMISSÃO CULTURAL DE LMARINHA"},REPLACE(ExtraçãoDados!C168={"DE: COMISSÃO CULTURAL DE LMARINHA"},1,28,"CCM"),ExtraçãoDados!C168={"ON"},REPLACE(ExtraçãoDados!C168={"ON"},1,28,"DN"),ExtraçãoDados!C168={"ESQ. SUBMARINOS"},REPLACE(ExtraçãoDados!C168={"ESQ. SUBMARINOS"},1,28,"ES"),ExtraçãoDados!C168={"☒ irecção de Abastecimento"},REPLACE(ExtraçãoDados!C168={"☒ irecção de Abastecimento"},1,28,"DA"),ExtraçãoDados!C168={"Direcã d Abtit ço e asecmeno"},REPLACE(ExtraçãoDados!C168={"Direcã d Abtit ço e asecmeno"},1,28,"DA"),ExtraçãoDados!C168={"Diecã d Abtit rço e asecmeno"},REPLACE(ExtraçãoDados!C168={"Diecã d Abtit rço e asecmeno"},1,28,"DA"),ISNUMBER(SEARCH("COMISSÃO",ExtraçãoDados!C168,1)),REPLACE(ExtraçãoDados!C168,1,29,"CCM"),ISNUMBER(SEARCH("DN/DIL/DRT1",ExtraçãoDados!C168,1)),REPLACE(ExtraçãoDados!C168,1,29,"DN"),ISNUMBER(SEARCH("DIRECÇAO DE NAVIOS",ExtraçãoDados!C168,1)),REPLACE(ExtraçãoDados!C168,1,29,"DN"),ISNUMBER(SEARCH("ESQUADRILHA SUBMARIN",ExtraçãoDados!C168,1)),REPLACE(ExtraçãoDados!C168,1,29,"ES"),ISNUMBER(SEARCH("DN",ExtraçãoDados!C168,1)),REPLACE(ExtraçãoDados!C168,1,29,"DN"),ISNUMBER(SEARCH("DIRECÇÃO",ExtraçãoDados!C168,1)),REPLACE(ExtraçãoDados!C168,1,29,"DN"),ISNUMBER(SEARCH("DIRECÇA0",ExtraçãoDados!C168,1)),REPLACE(ExtraçãoDados!C168,1,29,"DN"),ISNUMBER(SEARCH("DIRE",ExtraçãoDados!C168,1)),REPLACE(ExtraçãoDados!C168,1,29,"DN"),ISNUMBER(SEARCH("ESQUADRILHA",ExtraçãoDados!C168,1)),REPLACE(ExtraçãoDados!C168,1,29,"ES"),ISNUMBER(SEARCH("HOSPITAL DA MARINHA",ExtraçãoDados!C168,1)),REPLACE(ExtraçãoDados!C168,1,29,"HM"),ISNUMBER(SEARCH("HOSPITAL",ExtraçãoDados!C168,1)),REPLACE(ExtraçãoDados!C168,1,29,"HM"),ISNUMBER(SEARCH("HM",ExtraçãoDados!C168,1)),REPLACE(ExtraçãoDados!C168,1,29,"HM"),ISNUMBER(SEARCH("SECÇÃO DE APÓSITOS",ExtraçãoDados!C168,1)),REPLACE(ExtraçãoDados!C168,1,29,"HM"))</f>
        <v>#N/A</v>
      </c>
      <c r="E168" s="4" t="e" cm="1">
        <f t="array" ref="E168">_xlfn.IFS(LEN(ExtraçãoDados!B168)=7,YEAR(ExtraçãoDados!D168),LEN(ExtraçãoDados!B168)=10,RIGHT(ExtraçãoDados!B168,4),LEN(ExtraçãoDados!B168)=9,YEAR(ExtraçãoDados!D168),LEN(ExtraçãoDados!B168)=8,YEAR(ExtraçãoDados!D168),LEN(ExtraçãoDados!B168)&gt;7,YEAR(ExtraçãoDados!D168),LEN(ExtraçãoDados!B168)&gt;5,YEAR(ExtraçãoDados!D168),LEN(ExtraçãoDados!B168)&gt;4,YEAR(ExtraçãoDados!D168))</f>
        <v>#N/A</v>
      </c>
      <c r="F168" s="4">
        <f>ExtraçãoDados!E168</f>
        <v>0</v>
      </c>
    </row>
    <row r="169" spans="1:6" x14ac:dyDescent="0.25">
      <c r="A169" s="4">
        <f>ExtraçãoDados!A169</f>
        <v>0</v>
      </c>
      <c r="B169" s="4" t="str" cm="1">
        <f t="array" ref="B169">_xlfn.IFS(LEN(ExtraçãoDados!B169)=12,LEFT(ExtraçãoDados!B169,3),LEN(ExtraçãoDados!B169)=10,LEFT(ExtraçãoDados!B169,5),LEN(ExtraçãoDados!B169)&gt;19,0,LEN(ExtraçãoDados!B169)=9,LEFT(ExtraçãoDados!B169,4),LEN(ExtraçãoDados!B169)=6,LEFT(ExtraçãoDados!B169,3),LEN(ExtraçãoDados!B169)&lt;5,LEFT(ExtraçãoDados!B169,3),LEN(ExtraçãoDados!B169)=8,LEFT(ExtraçãoDados!B169,3),LEN(ExtraçãoDados!B169)=5,LEFT(ExtraçãoDados!B169,5),LEN(ExtraçãoDados!B169)=11,LEFT(ExtraçãoDados!B169,5),LEN(ExtraçãoDados!B169)=7,RIGHT(ExtraçãoDados!B169,6))</f>
        <v/>
      </c>
      <c r="C169" s="4" t="e" cm="1">
        <f t="array" ref="C169">_xlfn.IFS(LEN(B169)=1,"ERRO",LEN(B169)=2,_xlfn.CONCAT("000",B169),LEN(B169)=3,_xlfn.CONCAT("00",B169),LEN(B169)=4,_xlfn.CONCAT("0",B169),LEN(B169)=6,B169,LEN(B169)=7,B169,LEN(B169)=5,B169)</f>
        <v>#N/A</v>
      </c>
      <c r="D169" s="4" t="e" cm="1">
        <f t="array" ref="D169">_xlfn.IFS(ExtraçãoDados!C169={"Direcção de Abastecimento"},REPLACE(ExtraçãoDados!C169="{Direcção de Abastecimento}",1,25,"DA"),ExtraçãoDados!C169={"COMISSÃO CULTURAL DE LMARINHA"},REPLACE(ExtraçãoDados!C169={"COMISSÃO CULTURAL DE LMARINHA"},1,28,"CCM"),ExtraçãoDados!C169={"DIRECÇÃO DE NAVIOS"},REPLACE(ExtraçãoDados!C169={"DIRECÇÃO DE NAVIOS"},1,28,"DN"),ExtraçãoDados!C169={"ESQUADRILHA SUBMARINOS"},REPLACE(ExtraçãoDados!C169={"ESQUADRILHA SUBMARINOS"},1,28,"ES"),ExtraçãoDados!C169={"COMISSÃO MARINHA"},REPLACE(ExtraçãoDados!C169={"COMISSÃO MARINHA"},1,28,"CCM"),ExtraçãoDados!C169={"COMISSÃO CULTURAL DE MARINHA"},REPLACE(ExtraçãoDados!C169={"COMISSÃO CULTURAL DE MARINHA"},1,28,"CCM"),ExtraçãoDados!C169={"CCM"},REPLACE(ExtraçãoDados!C169={"CCM"},1,28,"CCM"),ExtraçãoDados!C169={"DN"},REPLACE(ExtraçãoDados!C169={"DN"},1,28,"DN"),ExtraçãoDados!C169={"ES"},REPLACE(ExtraçãoDados!C169={"ES"},1,28,"ES"),ExtraçãoDados!C169={"DA"},REPLACE(ExtraçãoDados!C169={"DA"},1,28,"DA"),ExtraçãoDados!C169={"DE: ESQUADRILHA SUBMARINOS"},REPLACE(ExtraçãoDados!C169={"DE: ESQUADRILHA SUBMARINOS"},1,28,"ES"),ExtraçãoDados!C169={"DE: COMISSÃO CULTURAL DE LMARINHA"},REPLACE(ExtraçãoDados!C169={"DE: COMISSÃO CULTURAL DE LMARINHA"},1,28,"CCM"),ExtraçãoDados!C169={"ON"},REPLACE(ExtraçãoDados!C169={"ON"},1,28,"DN"),ExtraçãoDados!C169={"ESQ. SUBMARINOS"},REPLACE(ExtraçãoDados!C169={"ESQ. SUBMARINOS"},1,28,"ES"),ExtraçãoDados!C169={"☒ irecção de Abastecimento"},REPLACE(ExtraçãoDados!C169={"☒ irecção de Abastecimento"},1,28,"DA"),ExtraçãoDados!C169={"Direcã d Abtit ço e asecmeno"},REPLACE(ExtraçãoDados!C169={"Direcã d Abtit ço e asecmeno"},1,28,"DA"),ExtraçãoDados!C169={"Diecã d Abtit rço e asecmeno"},REPLACE(ExtraçãoDados!C169={"Diecã d Abtit rço e asecmeno"},1,28,"DA"),ISNUMBER(SEARCH("COMISSÃO",ExtraçãoDados!C169,1)),REPLACE(ExtraçãoDados!C169,1,29,"CCM"),ISNUMBER(SEARCH("DN/DIL/DRT1",ExtraçãoDados!C169,1)),REPLACE(ExtraçãoDados!C169,1,29,"DN"),ISNUMBER(SEARCH("DIRECÇAO DE NAVIOS",ExtraçãoDados!C169,1)),REPLACE(ExtraçãoDados!C169,1,29,"DN"),ISNUMBER(SEARCH("ESQUADRILHA SUBMARIN",ExtraçãoDados!C169,1)),REPLACE(ExtraçãoDados!C169,1,29,"ES"),ISNUMBER(SEARCH("DN",ExtraçãoDados!C169,1)),REPLACE(ExtraçãoDados!C169,1,29,"DN"),ISNUMBER(SEARCH("DIRECÇÃO",ExtraçãoDados!C169,1)),REPLACE(ExtraçãoDados!C169,1,29,"DN"),ISNUMBER(SEARCH("DIRECÇA0",ExtraçãoDados!C169,1)),REPLACE(ExtraçãoDados!C169,1,29,"DN"),ISNUMBER(SEARCH("DIRE",ExtraçãoDados!C169,1)),REPLACE(ExtraçãoDados!C169,1,29,"DN"),ISNUMBER(SEARCH("ESQUADRILHA",ExtraçãoDados!C169,1)),REPLACE(ExtraçãoDados!C169,1,29,"ES"),ISNUMBER(SEARCH("HOSPITAL DA MARINHA",ExtraçãoDados!C169,1)),REPLACE(ExtraçãoDados!C169,1,29,"HM"),ISNUMBER(SEARCH("HOSPITAL",ExtraçãoDados!C169,1)),REPLACE(ExtraçãoDados!C169,1,29,"HM"),ISNUMBER(SEARCH("HM",ExtraçãoDados!C169,1)),REPLACE(ExtraçãoDados!C169,1,29,"HM"),ISNUMBER(SEARCH("SECÇÃO DE APÓSITOS",ExtraçãoDados!C169,1)),REPLACE(ExtraçãoDados!C169,1,29,"HM"))</f>
        <v>#N/A</v>
      </c>
      <c r="E169" s="4" t="e" cm="1">
        <f t="array" ref="E169">_xlfn.IFS(LEN(ExtraçãoDados!B169)=7,YEAR(ExtraçãoDados!D169),LEN(ExtraçãoDados!B169)=10,RIGHT(ExtraçãoDados!B169,4),LEN(ExtraçãoDados!B169)=9,YEAR(ExtraçãoDados!D169),LEN(ExtraçãoDados!B169)=8,YEAR(ExtraçãoDados!D169),LEN(ExtraçãoDados!B169)&gt;7,YEAR(ExtraçãoDados!D169),LEN(ExtraçãoDados!B169)&gt;5,YEAR(ExtraçãoDados!D169),LEN(ExtraçãoDados!B169)&gt;4,YEAR(ExtraçãoDados!D169))</f>
        <v>#N/A</v>
      </c>
      <c r="F169" s="4">
        <f>ExtraçãoDados!E169</f>
        <v>0</v>
      </c>
    </row>
    <row r="170" spans="1:6" x14ac:dyDescent="0.25">
      <c r="A170" s="4">
        <f>ExtraçãoDados!A170</f>
        <v>0</v>
      </c>
      <c r="B170" s="4" t="str" cm="1">
        <f t="array" ref="B170">_xlfn.IFS(LEN(ExtraçãoDados!B170)=12,LEFT(ExtraçãoDados!B170,3),LEN(ExtraçãoDados!B170)=10,LEFT(ExtraçãoDados!B170,5),LEN(ExtraçãoDados!B170)&gt;19,0,LEN(ExtraçãoDados!B170)=9,LEFT(ExtraçãoDados!B170,4),LEN(ExtraçãoDados!B170)=6,LEFT(ExtraçãoDados!B170,3),LEN(ExtraçãoDados!B170)&lt;5,LEFT(ExtraçãoDados!B170,3),LEN(ExtraçãoDados!B170)=8,LEFT(ExtraçãoDados!B170,3),LEN(ExtraçãoDados!B170)=5,LEFT(ExtraçãoDados!B170,5),LEN(ExtraçãoDados!B170)=11,LEFT(ExtraçãoDados!B170,5),LEN(ExtraçãoDados!B170)=7,RIGHT(ExtraçãoDados!B170,6))</f>
        <v/>
      </c>
      <c r="C170" s="4" t="e" cm="1">
        <f t="array" ref="C170">_xlfn.IFS(LEN(B170)=1,"ERRO",LEN(B170)=2,_xlfn.CONCAT("000",B170),LEN(B170)=3,_xlfn.CONCAT("00",B170),LEN(B170)=4,_xlfn.CONCAT("0",B170),LEN(B170)=6,B170,LEN(B170)=7,B170,LEN(B170)=5,B170)</f>
        <v>#N/A</v>
      </c>
      <c r="D170" s="4" t="e" cm="1">
        <f t="array" ref="D170">_xlfn.IFS(ExtraçãoDados!C170={"Direcção de Abastecimento"},REPLACE(ExtraçãoDados!C170="{Direcção de Abastecimento}",1,25,"DA"),ExtraçãoDados!C170={"COMISSÃO CULTURAL DE LMARINHA"},REPLACE(ExtraçãoDados!C170={"COMISSÃO CULTURAL DE LMARINHA"},1,28,"CCM"),ExtraçãoDados!C170={"DIRECÇÃO DE NAVIOS"},REPLACE(ExtraçãoDados!C170={"DIRECÇÃO DE NAVIOS"},1,28,"DN"),ExtraçãoDados!C170={"ESQUADRILHA SUBMARINOS"},REPLACE(ExtraçãoDados!C170={"ESQUADRILHA SUBMARINOS"},1,28,"ES"),ExtraçãoDados!C170={"COMISSÃO MARINHA"},REPLACE(ExtraçãoDados!C170={"COMISSÃO MARINHA"},1,28,"CCM"),ExtraçãoDados!C170={"COMISSÃO CULTURAL DE MARINHA"},REPLACE(ExtraçãoDados!C170={"COMISSÃO CULTURAL DE MARINHA"},1,28,"CCM"),ExtraçãoDados!C170={"CCM"},REPLACE(ExtraçãoDados!C170={"CCM"},1,28,"CCM"),ExtraçãoDados!C170={"DN"},REPLACE(ExtraçãoDados!C170={"DN"},1,28,"DN"),ExtraçãoDados!C170={"ES"},REPLACE(ExtraçãoDados!C170={"ES"},1,28,"ES"),ExtraçãoDados!C170={"DA"},REPLACE(ExtraçãoDados!C170={"DA"},1,28,"DA"),ExtraçãoDados!C170={"DE: ESQUADRILHA SUBMARINOS"},REPLACE(ExtraçãoDados!C170={"DE: ESQUADRILHA SUBMARINOS"},1,28,"ES"),ExtraçãoDados!C170={"DE: COMISSÃO CULTURAL DE LMARINHA"},REPLACE(ExtraçãoDados!C170={"DE: COMISSÃO CULTURAL DE LMARINHA"},1,28,"CCM"),ExtraçãoDados!C170={"ON"},REPLACE(ExtraçãoDados!C170={"ON"},1,28,"DN"),ExtraçãoDados!C170={"ESQ. SUBMARINOS"},REPLACE(ExtraçãoDados!C170={"ESQ. SUBMARINOS"},1,28,"ES"),ExtraçãoDados!C170={"☒ irecção de Abastecimento"},REPLACE(ExtraçãoDados!C170={"☒ irecção de Abastecimento"},1,28,"DA"),ExtraçãoDados!C170={"Direcã d Abtit ço e asecmeno"},REPLACE(ExtraçãoDados!C170={"Direcã d Abtit ço e asecmeno"},1,28,"DA"),ExtraçãoDados!C170={"Diecã d Abtit rço e asecmeno"},REPLACE(ExtraçãoDados!C170={"Diecã d Abtit rço e asecmeno"},1,28,"DA"),ISNUMBER(SEARCH("COMISSÃO",ExtraçãoDados!C170,1)),REPLACE(ExtraçãoDados!C170,1,29,"CCM"),ISNUMBER(SEARCH("DN/DIL/DRT1",ExtraçãoDados!C170,1)),REPLACE(ExtraçãoDados!C170,1,29,"DN"),ISNUMBER(SEARCH("DIRECÇAO DE NAVIOS",ExtraçãoDados!C170,1)),REPLACE(ExtraçãoDados!C170,1,29,"DN"),ISNUMBER(SEARCH("ESQUADRILHA SUBMARIN",ExtraçãoDados!C170,1)),REPLACE(ExtraçãoDados!C170,1,29,"ES"),ISNUMBER(SEARCH("DN",ExtraçãoDados!C170,1)),REPLACE(ExtraçãoDados!C170,1,29,"DN"),ISNUMBER(SEARCH("DIRECÇÃO",ExtraçãoDados!C170,1)),REPLACE(ExtraçãoDados!C170,1,29,"DN"),ISNUMBER(SEARCH("DIRECÇA0",ExtraçãoDados!C170,1)),REPLACE(ExtraçãoDados!C170,1,29,"DN"),ISNUMBER(SEARCH("DIRE",ExtraçãoDados!C170,1)),REPLACE(ExtraçãoDados!C170,1,29,"DN"),ISNUMBER(SEARCH("ESQUADRILHA",ExtraçãoDados!C170,1)),REPLACE(ExtraçãoDados!C170,1,29,"ES"),ISNUMBER(SEARCH("HOSPITAL DA MARINHA",ExtraçãoDados!C170,1)),REPLACE(ExtraçãoDados!C170,1,29,"HM"),ISNUMBER(SEARCH("HOSPITAL",ExtraçãoDados!C170,1)),REPLACE(ExtraçãoDados!C170,1,29,"HM"),ISNUMBER(SEARCH("HM",ExtraçãoDados!C170,1)),REPLACE(ExtraçãoDados!C170,1,29,"HM"),ISNUMBER(SEARCH("SECÇÃO DE APÓSITOS",ExtraçãoDados!C170,1)),REPLACE(ExtraçãoDados!C170,1,29,"HM"))</f>
        <v>#N/A</v>
      </c>
      <c r="E170" s="4" t="e" cm="1">
        <f t="array" ref="E170">_xlfn.IFS(LEN(ExtraçãoDados!B170)=7,YEAR(ExtraçãoDados!D170),LEN(ExtraçãoDados!B170)=10,RIGHT(ExtraçãoDados!B170,4),LEN(ExtraçãoDados!B170)=9,YEAR(ExtraçãoDados!D170),LEN(ExtraçãoDados!B170)=8,YEAR(ExtraçãoDados!D170),LEN(ExtraçãoDados!B170)&gt;7,YEAR(ExtraçãoDados!D170),LEN(ExtraçãoDados!B170)&gt;5,YEAR(ExtraçãoDados!D170),LEN(ExtraçãoDados!B170)&gt;4,YEAR(ExtraçãoDados!D170))</f>
        <v>#N/A</v>
      </c>
      <c r="F170" s="4">
        <f>ExtraçãoDados!E170</f>
        <v>0</v>
      </c>
    </row>
    <row r="171" spans="1:6" x14ac:dyDescent="0.25">
      <c r="A171" s="4">
        <f>ExtraçãoDados!A171</f>
        <v>0</v>
      </c>
      <c r="B171" s="4" t="str" cm="1">
        <f t="array" ref="B171">_xlfn.IFS(LEN(ExtraçãoDados!B171)=12,LEFT(ExtraçãoDados!B171,3),LEN(ExtraçãoDados!B171)=10,LEFT(ExtraçãoDados!B171,5),LEN(ExtraçãoDados!B171)&gt;19,0,LEN(ExtraçãoDados!B171)=9,LEFT(ExtraçãoDados!B171,4),LEN(ExtraçãoDados!B171)=6,LEFT(ExtraçãoDados!B171,3),LEN(ExtraçãoDados!B171)&lt;5,LEFT(ExtraçãoDados!B171,3),LEN(ExtraçãoDados!B171)=8,LEFT(ExtraçãoDados!B171,3),LEN(ExtraçãoDados!B171)=5,LEFT(ExtraçãoDados!B171,5),LEN(ExtraçãoDados!B171)=11,LEFT(ExtraçãoDados!B171,5),LEN(ExtraçãoDados!B171)=7,RIGHT(ExtraçãoDados!B171,6))</f>
        <v/>
      </c>
      <c r="C171" s="4" t="e" cm="1">
        <f t="array" ref="C171">_xlfn.IFS(LEN(B171)=1,"ERRO",LEN(B171)=2,_xlfn.CONCAT("000",B171),LEN(B171)=3,_xlfn.CONCAT("00",B171),LEN(B171)=4,_xlfn.CONCAT("0",B171),LEN(B171)=6,B171,LEN(B171)=7,B171,LEN(B171)=5,B171)</f>
        <v>#N/A</v>
      </c>
      <c r="D171" s="4" t="e" cm="1">
        <f t="array" ref="D171">_xlfn.IFS(ExtraçãoDados!C171={"Direcção de Abastecimento"},REPLACE(ExtraçãoDados!C171="{Direcção de Abastecimento}",1,25,"DA"),ExtraçãoDados!C171={"COMISSÃO CULTURAL DE LMARINHA"},REPLACE(ExtraçãoDados!C171={"COMISSÃO CULTURAL DE LMARINHA"},1,28,"CCM"),ExtraçãoDados!C171={"DIRECÇÃO DE NAVIOS"},REPLACE(ExtraçãoDados!C171={"DIRECÇÃO DE NAVIOS"},1,28,"DN"),ExtraçãoDados!C171={"ESQUADRILHA SUBMARINOS"},REPLACE(ExtraçãoDados!C171={"ESQUADRILHA SUBMARINOS"},1,28,"ES"),ExtraçãoDados!C171={"COMISSÃO MARINHA"},REPLACE(ExtraçãoDados!C171={"COMISSÃO MARINHA"},1,28,"CCM"),ExtraçãoDados!C171={"COMISSÃO CULTURAL DE MARINHA"},REPLACE(ExtraçãoDados!C171={"COMISSÃO CULTURAL DE MARINHA"},1,28,"CCM"),ExtraçãoDados!C171={"CCM"},REPLACE(ExtraçãoDados!C171={"CCM"},1,28,"CCM"),ExtraçãoDados!C171={"DN"},REPLACE(ExtraçãoDados!C171={"DN"},1,28,"DN"),ExtraçãoDados!C171={"ES"},REPLACE(ExtraçãoDados!C171={"ES"},1,28,"ES"),ExtraçãoDados!C171={"DA"},REPLACE(ExtraçãoDados!C171={"DA"},1,28,"DA"),ExtraçãoDados!C171={"DE: ESQUADRILHA SUBMARINOS"},REPLACE(ExtraçãoDados!C171={"DE: ESQUADRILHA SUBMARINOS"},1,28,"ES"),ExtraçãoDados!C171={"DE: COMISSÃO CULTURAL DE LMARINHA"},REPLACE(ExtraçãoDados!C171={"DE: COMISSÃO CULTURAL DE LMARINHA"},1,28,"CCM"),ExtraçãoDados!C171={"ON"},REPLACE(ExtraçãoDados!C171={"ON"},1,28,"DN"),ExtraçãoDados!C171={"ESQ. SUBMARINOS"},REPLACE(ExtraçãoDados!C171={"ESQ. SUBMARINOS"},1,28,"ES"),ExtraçãoDados!C171={"☒ irecção de Abastecimento"},REPLACE(ExtraçãoDados!C171={"☒ irecção de Abastecimento"},1,28,"DA"),ExtraçãoDados!C171={"Direcã d Abtit ço e asecmeno"},REPLACE(ExtraçãoDados!C171={"Direcã d Abtit ço e asecmeno"},1,28,"DA"),ExtraçãoDados!C171={"Diecã d Abtit rço e asecmeno"},REPLACE(ExtraçãoDados!C171={"Diecã d Abtit rço e asecmeno"},1,28,"DA"),ISNUMBER(SEARCH("COMISSÃO",ExtraçãoDados!C171,1)),REPLACE(ExtraçãoDados!C171,1,29,"CCM"),ISNUMBER(SEARCH("DN/DIL/DRT1",ExtraçãoDados!C171,1)),REPLACE(ExtraçãoDados!C171,1,29,"DN"),ISNUMBER(SEARCH("DIRECÇAO DE NAVIOS",ExtraçãoDados!C171,1)),REPLACE(ExtraçãoDados!C171,1,29,"DN"),ISNUMBER(SEARCH("ESQUADRILHA SUBMARIN",ExtraçãoDados!C171,1)),REPLACE(ExtraçãoDados!C171,1,29,"ES"),ISNUMBER(SEARCH("DN",ExtraçãoDados!C171,1)),REPLACE(ExtraçãoDados!C171,1,29,"DN"),ISNUMBER(SEARCH("DIRECÇÃO",ExtraçãoDados!C171,1)),REPLACE(ExtraçãoDados!C171,1,29,"DN"),ISNUMBER(SEARCH("DIRECÇA0",ExtraçãoDados!C171,1)),REPLACE(ExtraçãoDados!C171,1,29,"DN"),ISNUMBER(SEARCH("DIRE",ExtraçãoDados!C171,1)),REPLACE(ExtraçãoDados!C171,1,29,"DN"),ISNUMBER(SEARCH("ESQUADRILHA",ExtraçãoDados!C171,1)),REPLACE(ExtraçãoDados!C171,1,29,"ES"),ISNUMBER(SEARCH("HOSPITAL DA MARINHA",ExtraçãoDados!C171,1)),REPLACE(ExtraçãoDados!C171,1,29,"HM"),ISNUMBER(SEARCH("HOSPITAL",ExtraçãoDados!C171,1)),REPLACE(ExtraçãoDados!C171,1,29,"HM"),ISNUMBER(SEARCH("HM",ExtraçãoDados!C171,1)),REPLACE(ExtraçãoDados!C171,1,29,"HM"),ISNUMBER(SEARCH("SECÇÃO DE APÓSITOS",ExtraçãoDados!C171,1)),REPLACE(ExtraçãoDados!C171,1,29,"HM"))</f>
        <v>#N/A</v>
      </c>
      <c r="E171" s="4" t="e" cm="1">
        <f t="array" ref="E171">_xlfn.IFS(LEN(ExtraçãoDados!B171)=7,YEAR(ExtraçãoDados!D171),LEN(ExtraçãoDados!B171)=10,RIGHT(ExtraçãoDados!B171,4),LEN(ExtraçãoDados!B171)=9,YEAR(ExtraçãoDados!D171),LEN(ExtraçãoDados!B171)=8,YEAR(ExtraçãoDados!D171),LEN(ExtraçãoDados!B171)&gt;7,YEAR(ExtraçãoDados!D171),LEN(ExtraçãoDados!B171)&gt;5,YEAR(ExtraçãoDados!D171),LEN(ExtraçãoDados!B171)&gt;4,YEAR(ExtraçãoDados!D171))</f>
        <v>#N/A</v>
      </c>
      <c r="F171" s="4">
        <f>ExtraçãoDados!E171</f>
        <v>0</v>
      </c>
    </row>
    <row r="172" spans="1:6" x14ac:dyDescent="0.25">
      <c r="A172" s="4">
        <f>ExtraçãoDados!A172</f>
        <v>0</v>
      </c>
      <c r="B172" s="4" t="str" cm="1">
        <f t="array" ref="B172">_xlfn.IFS(LEN(ExtraçãoDados!B172)=12,LEFT(ExtraçãoDados!B172,3),LEN(ExtraçãoDados!B172)=10,LEFT(ExtraçãoDados!B172,5),LEN(ExtraçãoDados!B172)&gt;19,0,LEN(ExtraçãoDados!B172)=9,LEFT(ExtraçãoDados!B172,4),LEN(ExtraçãoDados!B172)=6,LEFT(ExtraçãoDados!B172,3),LEN(ExtraçãoDados!B172)&lt;5,LEFT(ExtraçãoDados!B172,3),LEN(ExtraçãoDados!B172)=8,LEFT(ExtraçãoDados!B172,3),LEN(ExtraçãoDados!B172)=5,LEFT(ExtraçãoDados!B172,5),LEN(ExtraçãoDados!B172)=11,LEFT(ExtraçãoDados!B172,5),LEN(ExtraçãoDados!B172)=7,RIGHT(ExtraçãoDados!B172,6))</f>
        <v/>
      </c>
      <c r="C172" s="4" t="e" cm="1">
        <f t="array" ref="C172">_xlfn.IFS(LEN(B172)=1,"ERRO",LEN(B172)=2,_xlfn.CONCAT("000",B172),LEN(B172)=3,_xlfn.CONCAT("00",B172),LEN(B172)=4,_xlfn.CONCAT("0",B172),LEN(B172)=6,B172,LEN(B172)=7,B172,LEN(B172)=5,B172)</f>
        <v>#N/A</v>
      </c>
      <c r="D172" s="4" t="e" cm="1">
        <f t="array" ref="D172">_xlfn.IFS(ExtraçãoDados!C172={"Direcção de Abastecimento"},REPLACE(ExtraçãoDados!C172="{Direcção de Abastecimento}",1,25,"DA"),ExtraçãoDados!C172={"COMISSÃO CULTURAL DE LMARINHA"},REPLACE(ExtraçãoDados!C172={"COMISSÃO CULTURAL DE LMARINHA"},1,28,"CCM"),ExtraçãoDados!C172={"DIRECÇÃO DE NAVIOS"},REPLACE(ExtraçãoDados!C172={"DIRECÇÃO DE NAVIOS"},1,28,"DN"),ExtraçãoDados!C172={"ESQUADRILHA SUBMARINOS"},REPLACE(ExtraçãoDados!C172={"ESQUADRILHA SUBMARINOS"},1,28,"ES"),ExtraçãoDados!C172={"COMISSÃO MARINHA"},REPLACE(ExtraçãoDados!C172={"COMISSÃO MARINHA"},1,28,"CCM"),ExtraçãoDados!C172={"COMISSÃO CULTURAL DE MARINHA"},REPLACE(ExtraçãoDados!C172={"COMISSÃO CULTURAL DE MARINHA"},1,28,"CCM"),ExtraçãoDados!C172={"CCM"},REPLACE(ExtraçãoDados!C172={"CCM"},1,28,"CCM"),ExtraçãoDados!C172={"DN"},REPLACE(ExtraçãoDados!C172={"DN"},1,28,"DN"),ExtraçãoDados!C172={"ES"},REPLACE(ExtraçãoDados!C172={"ES"},1,28,"ES"),ExtraçãoDados!C172={"DA"},REPLACE(ExtraçãoDados!C172={"DA"},1,28,"DA"),ExtraçãoDados!C172={"DE: ESQUADRILHA SUBMARINOS"},REPLACE(ExtraçãoDados!C172={"DE: ESQUADRILHA SUBMARINOS"},1,28,"ES"),ExtraçãoDados!C172={"DE: COMISSÃO CULTURAL DE LMARINHA"},REPLACE(ExtraçãoDados!C172={"DE: COMISSÃO CULTURAL DE LMARINHA"},1,28,"CCM"),ExtraçãoDados!C172={"ON"},REPLACE(ExtraçãoDados!C172={"ON"},1,28,"DN"),ExtraçãoDados!C172={"ESQ. SUBMARINOS"},REPLACE(ExtraçãoDados!C172={"ESQ. SUBMARINOS"},1,28,"ES"),ExtraçãoDados!C172={"☒ irecção de Abastecimento"},REPLACE(ExtraçãoDados!C172={"☒ irecção de Abastecimento"},1,28,"DA"),ExtraçãoDados!C172={"Direcã d Abtit ço e asecmeno"},REPLACE(ExtraçãoDados!C172={"Direcã d Abtit ço e asecmeno"},1,28,"DA"),ExtraçãoDados!C172={"Diecã d Abtit rço e asecmeno"},REPLACE(ExtraçãoDados!C172={"Diecã d Abtit rço e asecmeno"},1,28,"DA"),ISNUMBER(SEARCH("COMISSÃO",ExtraçãoDados!C172,1)),REPLACE(ExtraçãoDados!C172,1,29,"CCM"),ISNUMBER(SEARCH("DN/DIL/DRT1",ExtraçãoDados!C172,1)),REPLACE(ExtraçãoDados!C172,1,29,"DN"),ISNUMBER(SEARCH("DIRECÇAO DE NAVIOS",ExtraçãoDados!C172,1)),REPLACE(ExtraçãoDados!C172,1,29,"DN"),ISNUMBER(SEARCH("ESQUADRILHA SUBMARIN",ExtraçãoDados!C172,1)),REPLACE(ExtraçãoDados!C172,1,29,"ES"),ISNUMBER(SEARCH("DN",ExtraçãoDados!C172,1)),REPLACE(ExtraçãoDados!C172,1,29,"DN"),ISNUMBER(SEARCH("DIRECÇÃO",ExtraçãoDados!C172,1)),REPLACE(ExtraçãoDados!C172,1,29,"DN"),ISNUMBER(SEARCH("DIRECÇA0",ExtraçãoDados!C172,1)),REPLACE(ExtraçãoDados!C172,1,29,"DN"),ISNUMBER(SEARCH("DIRE",ExtraçãoDados!C172,1)),REPLACE(ExtraçãoDados!C172,1,29,"DN"),ISNUMBER(SEARCH("ESQUADRILHA",ExtraçãoDados!C172,1)),REPLACE(ExtraçãoDados!C172,1,29,"ES"),ISNUMBER(SEARCH("HOSPITAL DA MARINHA",ExtraçãoDados!C172,1)),REPLACE(ExtraçãoDados!C172,1,29,"HM"),ISNUMBER(SEARCH("HOSPITAL",ExtraçãoDados!C172,1)),REPLACE(ExtraçãoDados!C172,1,29,"HM"),ISNUMBER(SEARCH("HM",ExtraçãoDados!C172,1)),REPLACE(ExtraçãoDados!C172,1,29,"HM"),ISNUMBER(SEARCH("SECÇÃO DE APÓSITOS",ExtraçãoDados!C172,1)),REPLACE(ExtraçãoDados!C172,1,29,"HM"))</f>
        <v>#N/A</v>
      </c>
      <c r="E172" s="4" t="e" cm="1">
        <f t="array" ref="E172">_xlfn.IFS(LEN(ExtraçãoDados!B172)=7,YEAR(ExtraçãoDados!D172),LEN(ExtraçãoDados!B172)=10,RIGHT(ExtraçãoDados!B172,4),LEN(ExtraçãoDados!B172)=9,YEAR(ExtraçãoDados!D172),LEN(ExtraçãoDados!B172)=8,YEAR(ExtraçãoDados!D172),LEN(ExtraçãoDados!B172)&gt;7,YEAR(ExtraçãoDados!D172),LEN(ExtraçãoDados!B172)&gt;5,YEAR(ExtraçãoDados!D172),LEN(ExtraçãoDados!B172)&gt;4,YEAR(ExtraçãoDados!D172))</f>
        <v>#N/A</v>
      </c>
      <c r="F172" s="4">
        <f>ExtraçãoDados!E172</f>
        <v>0</v>
      </c>
    </row>
    <row r="173" spans="1:6" x14ac:dyDescent="0.25">
      <c r="A173" s="4">
        <f>ExtraçãoDados!A173</f>
        <v>0</v>
      </c>
      <c r="B173" s="4" t="str" cm="1">
        <f t="array" ref="B173">_xlfn.IFS(LEN(ExtraçãoDados!B173)=12,LEFT(ExtraçãoDados!B173,3),LEN(ExtraçãoDados!B173)=10,LEFT(ExtraçãoDados!B173,5),LEN(ExtraçãoDados!B173)&gt;19,0,LEN(ExtraçãoDados!B173)=9,LEFT(ExtraçãoDados!B173,4),LEN(ExtraçãoDados!B173)=6,LEFT(ExtraçãoDados!B173,3),LEN(ExtraçãoDados!B173)&lt;5,LEFT(ExtraçãoDados!B173,3),LEN(ExtraçãoDados!B173)=8,LEFT(ExtraçãoDados!B173,3),LEN(ExtraçãoDados!B173)=5,LEFT(ExtraçãoDados!B173,5),LEN(ExtraçãoDados!B173)=11,LEFT(ExtraçãoDados!B173,5),LEN(ExtraçãoDados!B173)=7,RIGHT(ExtraçãoDados!B173,6))</f>
        <v/>
      </c>
      <c r="C173" s="4" t="e" cm="1">
        <f t="array" ref="C173">_xlfn.IFS(LEN(B173)=1,"ERRO",LEN(B173)=2,_xlfn.CONCAT("000",B173),LEN(B173)=3,_xlfn.CONCAT("00",B173),LEN(B173)=4,_xlfn.CONCAT("0",B173),LEN(B173)=6,B173,LEN(B173)=7,B173,LEN(B173)=5,B173)</f>
        <v>#N/A</v>
      </c>
      <c r="D173" s="4" t="e" cm="1">
        <f t="array" ref="D173">_xlfn.IFS(ExtraçãoDados!C173={"Direcção de Abastecimento"},REPLACE(ExtraçãoDados!C173="{Direcção de Abastecimento}",1,25,"DA"),ExtraçãoDados!C173={"COMISSÃO CULTURAL DE LMARINHA"},REPLACE(ExtraçãoDados!C173={"COMISSÃO CULTURAL DE LMARINHA"},1,28,"CCM"),ExtraçãoDados!C173={"DIRECÇÃO DE NAVIOS"},REPLACE(ExtraçãoDados!C173={"DIRECÇÃO DE NAVIOS"},1,28,"DN"),ExtraçãoDados!C173={"ESQUADRILHA SUBMARINOS"},REPLACE(ExtraçãoDados!C173={"ESQUADRILHA SUBMARINOS"},1,28,"ES"),ExtraçãoDados!C173={"COMISSÃO MARINHA"},REPLACE(ExtraçãoDados!C173={"COMISSÃO MARINHA"},1,28,"CCM"),ExtraçãoDados!C173={"COMISSÃO CULTURAL DE MARINHA"},REPLACE(ExtraçãoDados!C173={"COMISSÃO CULTURAL DE MARINHA"},1,28,"CCM"),ExtraçãoDados!C173={"CCM"},REPLACE(ExtraçãoDados!C173={"CCM"},1,28,"CCM"),ExtraçãoDados!C173={"DN"},REPLACE(ExtraçãoDados!C173={"DN"},1,28,"DN"),ExtraçãoDados!C173={"ES"},REPLACE(ExtraçãoDados!C173={"ES"},1,28,"ES"),ExtraçãoDados!C173={"DA"},REPLACE(ExtraçãoDados!C173={"DA"},1,28,"DA"),ExtraçãoDados!C173={"DE: ESQUADRILHA SUBMARINOS"},REPLACE(ExtraçãoDados!C173={"DE: ESQUADRILHA SUBMARINOS"},1,28,"ES"),ExtraçãoDados!C173={"DE: COMISSÃO CULTURAL DE LMARINHA"},REPLACE(ExtraçãoDados!C173={"DE: COMISSÃO CULTURAL DE LMARINHA"},1,28,"CCM"),ExtraçãoDados!C173={"ON"},REPLACE(ExtraçãoDados!C173={"ON"},1,28,"DN"),ExtraçãoDados!C173={"ESQ. SUBMARINOS"},REPLACE(ExtraçãoDados!C173={"ESQ. SUBMARINOS"},1,28,"ES"),ExtraçãoDados!C173={"☒ irecção de Abastecimento"},REPLACE(ExtraçãoDados!C173={"☒ irecção de Abastecimento"},1,28,"DA"),ExtraçãoDados!C173={"Direcã d Abtit ço e asecmeno"},REPLACE(ExtraçãoDados!C173={"Direcã d Abtit ço e asecmeno"},1,28,"DA"),ExtraçãoDados!C173={"Diecã d Abtit rço e asecmeno"},REPLACE(ExtraçãoDados!C173={"Diecã d Abtit rço e asecmeno"},1,28,"DA"),ISNUMBER(SEARCH("COMISSÃO",ExtraçãoDados!C173,1)),REPLACE(ExtraçãoDados!C173,1,29,"CCM"),ISNUMBER(SEARCH("DN/DIL/DRT1",ExtraçãoDados!C173,1)),REPLACE(ExtraçãoDados!C173,1,29,"DN"),ISNUMBER(SEARCH("DIRECÇAO DE NAVIOS",ExtraçãoDados!C173,1)),REPLACE(ExtraçãoDados!C173,1,29,"DN"),ISNUMBER(SEARCH("ESQUADRILHA SUBMARIN",ExtraçãoDados!C173,1)),REPLACE(ExtraçãoDados!C173,1,29,"ES"),ISNUMBER(SEARCH("DN",ExtraçãoDados!C173,1)),REPLACE(ExtraçãoDados!C173,1,29,"DN"),ISNUMBER(SEARCH("DIRECÇÃO",ExtraçãoDados!C173,1)),REPLACE(ExtraçãoDados!C173,1,29,"DN"),ISNUMBER(SEARCH("DIRECÇA0",ExtraçãoDados!C173,1)),REPLACE(ExtraçãoDados!C173,1,29,"DN"),ISNUMBER(SEARCH("DIRE",ExtraçãoDados!C173,1)),REPLACE(ExtraçãoDados!C173,1,29,"DN"),ISNUMBER(SEARCH("ESQUADRILHA",ExtraçãoDados!C173,1)),REPLACE(ExtraçãoDados!C173,1,29,"ES"),ISNUMBER(SEARCH("HOSPITAL DA MARINHA",ExtraçãoDados!C173,1)),REPLACE(ExtraçãoDados!C173,1,29,"HM"),ISNUMBER(SEARCH("HOSPITAL",ExtraçãoDados!C173,1)),REPLACE(ExtraçãoDados!C173,1,29,"HM"),ISNUMBER(SEARCH("HM",ExtraçãoDados!C173,1)),REPLACE(ExtraçãoDados!C173,1,29,"HM"),ISNUMBER(SEARCH("SECÇÃO DE APÓSITOS",ExtraçãoDados!C173,1)),REPLACE(ExtraçãoDados!C173,1,29,"HM"))</f>
        <v>#N/A</v>
      </c>
      <c r="E173" s="4" t="e" cm="1">
        <f t="array" ref="E173">_xlfn.IFS(LEN(ExtraçãoDados!B173)=7,YEAR(ExtraçãoDados!D173),LEN(ExtraçãoDados!B173)=10,RIGHT(ExtraçãoDados!B173,4),LEN(ExtraçãoDados!B173)=9,YEAR(ExtraçãoDados!D173),LEN(ExtraçãoDados!B173)=8,YEAR(ExtraçãoDados!D173),LEN(ExtraçãoDados!B173)&gt;7,YEAR(ExtraçãoDados!D173),LEN(ExtraçãoDados!B173)&gt;5,YEAR(ExtraçãoDados!D173),LEN(ExtraçãoDados!B173)&gt;4,YEAR(ExtraçãoDados!D173))</f>
        <v>#N/A</v>
      </c>
      <c r="F173" s="4">
        <f>ExtraçãoDados!E173</f>
        <v>0</v>
      </c>
    </row>
    <row r="174" spans="1:6" x14ac:dyDescent="0.25">
      <c r="A174" s="4">
        <f>ExtraçãoDados!A174</f>
        <v>0</v>
      </c>
      <c r="B174" s="4" t="str" cm="1">
        <f t="array" ref="B174">_xlfn.IFS(LEN(ExtraçãoDados!B174)=12,LEFT(ExtraçãoDados!B174,3),LEN(ExtraçãoDados!B174)=10,LEFT(ExtraçãoDados!B174,5),LEN(ExtraçãoDados!B174)&gt;19,0,LEN(ExtraçãoDados!B174)=9,LEFT(ExtraçãoDados!B174,4),LEN(ExtraçãoDados!B174)=6,LEFT(ExtraçãoDados!B174,3),LEN(ExtraçãoDados!B174)&lt;5,LEFT(ExtraçãoDados!B174,3),LEN(ExtraçãoDados!B174)=8,LEFT(ExtraçãoDados!B174,3),LEN(ExtraçãoDados!B174)=5,LEFT(ExtraçãoDados!B174,5),LEN(ExtraçãoDados!B174)=11,LEFT(ExtraçãoDados!B174,5),LEN(ExtraçãoDados!B174)=7,RIGHT(ExtraçãoDados!B174,6))</f>
        <v/>
      </c>
      <c r="C174" s="4" t="e" cm="1">
        <f t="array" ref="C174">_xlfn.IFS(LEN(B174)=1,"ERRO",LEN(B174)=2,_xlfn.CONCAT("000",B174),LEN(B174)=3,_xlfn.CONCAT("00",B174),LEN(B174)=4,_xlfn.CONCAT("0",B174),LEN(B174)=6,B174,LEN(B174)=7,B174,LEN(B174)=5,B174)</f>
        <v>#N/A</v>
      </c>
      <c r="D174" s="4" t="e" cm="1">
        <f t="array" ref="D174">_xlfn.IFS(ExtraçãoDados!C174={"Direcção de Abastecimento"},REPLACE(ExtraçãoDados!C174="{Direcção de Abastecimento}",1,25,"DA"),ExtraçãoDados!C174={"COMISSÃO CULTURAL DE LMARINHA"},REPLACE(ExtraçãoDados!C174={"COMISSÃO CULTURAL DE LMARINHA"},1,28,"CCM"),ExtraçãoDados!C174={"DIRECÇÃO DE NAVIOS"},REPLACE(ExtraçãoDados!C174={"DIRECÇÃO DE NAVIOS"},1,28,"DN"),ExtraçãoDados!C174={"ESQUADRILHA SUBMARINOS"},REPLACE(ExtraçãoDados!C174={"ESQUADRILHA SUBMARINOS"},1,28,"ES"),ExtraçãoDados!C174={"COMISSÃO MARINHA"},REPLACE(ExtraçãoDados!C174={"COMISSÃO MARINHA"},1,28,"CCM"),ExtraçãoDados!C174={"COMISSÃO CULTURAL DE MARINHA"},REPLACE(ExtraçãoDados!C174={"COMISSÃO CULTURAL DE MARINHA"},1,28,"CCM"),ExtraçãoDados!C174={"CCM"},REPLACE(ExtraçãoDados!C174={"CCM"},1,28,"CCM"),ExtraçãoDados!C174={"DN"},REPLACE(ExtraçãoDados!C174={"DN"},1,28,"DN"),ExtraçãoDados!C174={"ES"},REPLACE(ExtraçãoDados!C174={"ES"},1,28,"ES"),ExtraçãoDados!C174={"DA"},REPLACE(ExtraçãoDados!C174={"DA"},1,28,"DA"),ExtraçãoDados!C174={"DE: ESQUADRILHA SUBMARINOS"},REPLACE(ExtraçãoDados!C174={"DE: ESQUADRILHA SUBMARINOS"},1,28,"ES"),ExtraçãoDados!C174={"DE: COMISSÃO CULTURAL DE LMARINHA"},REPLACE(ExtraçãoDados!C174={"DE: COMISSÃO CULTURAL DE LMARINHA"},1,28,"CCM"),ExtraçãoDados!C174={"ON"},REPLACE(ExtraçãoDados!C174={"ON"},1,28,"DN"),ExtraçãoDados!C174={"ESQ. SUBMARINOS"},REPLACE(ExtraçãoDados!C174={"ESQ. SUBMARINOS"},1,28,"ES"),ExtraçãoDados!C174={"☒ irecção de Abastecimento"},REPLACE(ExtraçãoDados!C174={"☒ irecção de Abastecimento"},1,28,"DA"),ExtraçãoDados!C174={"Direcã d Abtit ço e asecmeno"},REPLACE(ExtraçãoDados!C174={"Direcã d Abtit ço e asecmeno"},1,28,"DA"),ExtraçãoDados!C174={"Diecã d Abtit rço e asecmeno"},REPLACE(ExtraçãoDados!C174={"Diecã d Abtit rço e asecmeno"},1,28,"DA"),ISNUMBER(SEARCH("COMISSÃO",ExtraçãoDados!C174,1)),REPLACE(ExtraçãoDados!C174,1,29,"CCM"),ISNUMBER(SEARCH("DN/DIL/DRT1",ExtraçãoDados!C174,1)),REPLACE(ExtraçãoDados!C174,1,29,"DN"),ISNUMBER(SEARCH("DIRECÇAO DE NAVIOS",ExtraçãoDados!C174,1)),REPLACE(ExtraçãoDados!C174,1,29,"DN"),ISNUMBER(SEARCH("ESQUADRILHA SUBMARIN",ExtraçãoDados!C174,1)),REPLACE(ExtraçãoDados!C174,1,29,"ES"),ISNUMBER(SEARCH("DN",ExtraçãoDados!C174,1)),REPLACE(ExtraçãoDados!C174,1,29,"DN"),ISNUMBER(SEARCH("DIRECÇÃO",ExtraçãoDados!C174,1)),REPLACE(ExtraçãoDados!C174,1,29,"DN"),ISNUMBER(SEARCH("DIRECÇA0",ExtraçãoDados!C174,1)),REPLACE(ExtraçãoDados!C174,1,29,"DN"),ISNUMBER(SEARCH("DIRE",ExtraçãoDados!C174,1)),REPLACE(ExtraçãoDados!C174,1,29,"DN"),ISNUMBER(SEARCH("ESQUADRILHA",ExtraçãoDados!C174,1)),REPLACE(ExtraçãoDados!C174,1,29,"ES"),ISNUMBER(SEARCH("HOSPITAL DA MARINHA",ExtraçãoDados!C174,1)),REPLACE(ExtraçãoDados!C174,1,29,"HM"),ISNUMBER(SEARCH("HOSPITAL",ExtraçãoDados!C174,1)),REPLACE(ExtraçãoDados!C174,1,29,"HM"),ISNUMBER(SEARCH("HM",ExtraçãoDados!C174,1)),REPLACE(ExtraçãoDados!C174,1,29,"HM"),ISNUMBER(SEARCH("SECÇÃO DE APÓSITOS",ExtraçãoDados!C174,1)),REPLACE(ExtraçãoDados!C174,1,29,"HM"))</f>
        <v>#N/A</v>
      </c>
      <c r="E174" s="4" t="e" cm="1">
        <f t="array" ref="E174">_xlfn.IFS(LEN(ExtraçãoDados!B174)=7,YEAR(ExtraçãoDados!D174),LEN(ExtraçãoDados!B174)=10,RIGHT(ExtraçãoDados!B174,4),LEN(ExtraçãoDados!B174)=9,YEAR(ExtraçãoDados!D174),LEN(ExtraçãoDados!B174)=8,YEAR(ExtraçãoDados!D174),LEN(ExtraçãoDados!B174)&gt;7,YEAR(ExtraçãoDados!D174),LEN(ExtraçãoDados!B174)&gt;5,YEAR(ExtraçãoDados!D174),LEN(ExtraçãoDados!B174)&gt;4,YEAR(ExtraçãoDados!D174))</f>
        <v>#N/A</v>
      </c>
      <c r="F174" s="4">
        <f>ExtraçãoDados!E174</f>
        <v>0</v>
      </c>
    </row>
    <row r="175" spans="1:6" x14ac:dyDescent="0.25">
      <c r="A175" s="4">
        <f>ExtraçãoDados!A175</f>
        <v>0</v>
      </c>
      <c r="B175" s="4" t="str" cm="1">
        <f t="array" ref="B175">_xlfn.IFS(LEN(ExtraçãoDados!B175)=12,LEFT(ExtraçãoDados!B175,3),LEN(ExtraçãoDados!B175)=10,LEFT(ExtraçãoDados!B175,5),LEN(ExtraçãoDados!B175)&gt;19,0,LEN(ExtraçãoDados!B175)=9,LEFT(ExtraçãoDados!B175,4),LEN(ExtraçãoDados!B175)=6,LEFT(ExtraçãoDados!B175,3),LEN(ExtraçãoDados!B175)&lt;5,LEFT(ExtraçãoDados!B175,3),LEN(ExtraçãoDados!B175)=8,LEFT(ExtraçãoDados!B175,3),LEN(ExtraçãoDados!B175)=5,LEFT(ExtraçãoDados!B175,5),LEN(ExtraçãoDados!B175)=11,LEFT(ExtraçãoDados!B175,5),LEN(ExtraçãoDados!B175)=7,RIGHT(ExtraçãoDados!B175,6))</f>
        <v/>
      </c>
      <c r="C175" s="4" t="e" cm="1">
        <f t="array" ref="C175">_xlfn.IFS(LEN(B175)=1,"ERRO",LEN(B175)=2,_xlfn.CONCAT("000",B175),LEN(B175)=3,_xlfn.CONCAT("00",B175),LEN(B175)=4,_xlfn.CONCAT("0",B175),LEN(B175)=6,B175,LEN(B175)=7,B175,LEN(B175)=5,B175)</f>
        <v>#N/A</v>
      </c>
      <c r="D175" s="4" t="e" cm="1">
        <f t="array" ref="D175">_xlfn.IFS(ExtraçãoDados!C175={"Direcção de Abastecimento"},REPLACE(ExtraçãoDados!C175="{Direcção de Abastecimento}",1,25,"DA"),ExtraçãoDados!C175={"COMISSÃO CULTURAL DE LMARINHA"},REPLACE(ExtraçãoDados!C175={"COMISSÃO CULTURAL DE LMARINHA"},1,28,"CCM"),ExtraçãoDados!C175={"DIRECÇÃO DE NAVIOS"},REPLACE(ExtraçãoDados!C175={"DIRECÇÃO DE NAVIOS"},1,28,"DN"),ExtraçãoDados!C175={"ESQUADRILHA SUBMARINOS"},REPLACE(ExtraçãoDados!C175={"ESQUADRILHA SUBMARINOS"},1,28,"ES"),ExtraçãoDados!C175={"COMISSÃO MARINHA"},REPLACE(ExtraçãoDados!C175={"COMISSÃO MARINHA"},1,28,"CCM"),ExtraçãoDados!C175={"COMISSÃO CULTURAL DE MARINHA"},REPLACE(ExtraçãoDados!C175={"COMISSÃO CULTURAL DE MARINHA"},1,28,"CCM"),ExtraçãoDados!C175={"CCM"},REPLACE(ExtraçãoDados!C175={"CCM"},1,28,"CCM"),ExtraçãoDados!C175={"DN"},REPLACE(ExtraçãoDados!C175={"DN"},1,28,"DN"),ExtraçãoDados!C175={"ES"},REPLACE(ExtraçãoDados!C175={"ES"},1,28,"ES"),ExtraçãoDados!C175={"DA"},REPLACE(ExtraçãoDados!C175={"DA"},1,28,"DA"),ExtraçãoDados!C175={"DE: ESQUADRILHA SUBMARINOS"},REPLACE(ExtraçãoDados!C175={"DE: ESQUADRILHA SUBMARINOS"},1,28,"ES"),ExtraçãoDados!C175={"DE: COMISSÃO CULTURAL DE LMARINHA"},REPLACE(ExtraçãoDados!C175={"DE: COMISSÃO CULTURAL DE LMARINHA"},1,28,"CCM"),ExtraçãoDados!C175={"ON"},REPLACE(ExtraçãoDados!C175={"ON"},1,28,"DN"),ExtraçãoDados!C175={"ESQ. SUBMARINOS"},REPLACE(ExtraçãoDados!C175={"ESQ. SUBMARINOS"},1,28,"ES"),ExtraçãoDados!C175={"☒ irecção de Abastecimento"},REPLACE(ExtraçãoDados!C175={"☒ irecção de Abastecimento"},1,28,"DA"),ExtraçãoDados!C175={"Direcã d Abtit ço e asecmeno"},REPLACE(ExtraçãoDados!C175={"Direcã d Abtit ço e asecmeno"},1,28,"DA"),ExtraçãoDados!C175={"Diecã d Abtit rço e asecmeno"},REPLACE(ExtraçãoDados!C175={"Diecã d Abtit rço e asecmeno"},1,28,"DA"),ISNUMBER(SEARCH("COMISSÃO",ExtraçãoDados!C175,1)),REPLACE(ExtraçãoDados!C175,1,29,"CCM"),ISNUMBER(SEARCH("DN/DIL/DRT1",ExtraçãoDados!C175,1)),REPLACE(ExtraçãoDados!C175,1,29,"DN"),ISNUMBER(SEARCH("DIRECÇAO DE NAVIOS",ExtraçãoDados!C175,1)),REPLACE(ExtraçãoDados!C175,1,29,"DN"),ISNUMBER(SEARCH("ESQUADRILHA SUBMARIN",ExtraçãoDados!C175,1)),REPLACE(ExtraçãoDados!C175,1,29,"ES"),ISNUMBER(SEARCH("DN",ExtraçãoDados!C175,1)),REPLACE(ExtraçãoDados!C175,1,29,"DN"),ISNUMBER(SEARCH("DIRECÇÃO",ExtraçãoDados!C175,1)),REPLACE(ExtraçãoDados!C175,1,29,"DN"),ISNUMBER(SEARCH("DIRECÇA0",ExtraçãoDados!C175,1)),REPLACE(ExtraçãoDados!C175,1,29,"DN"),ISNUMBER(SEARCH("DIRE",ExtraçãoDados!C175,1)),REPLACE(ExtraçãoDados!C175,1,29,"DN"),ISNUMBER(SEARCH("ESQUADRILHA",ExtraçãoDados!C175,1)),REPLACE(ExtraçãoDados!C175,1,29,"ES"),ISNUMBER(SEARCH("HOSPITAL DA MARINHA",ExtraçãoDados!C175,1)),REPLACE(ExtraçãoDados!C175,1,29,"HM"),ISNUMBER(SEARCH("HOSPITAL",ExtraçãoDados!C175,1)),REPLACE(ExtraçãoDados!C175,1,29,"HM"),ISNUMBER(SEARCH("HM",ExtraçãoDados!C175,1)),REPLACE(ExtraçãoDados!C175,1,29,"HM"),ISNUMBER(SEARCH("SECÇÃO DE APÓSITOS",ExtraçãoDados!C175,1)),REPLACE(ExtraçãoDados!C175,1,29,"HM"))</f>
        <v>#N/A</v>
      </c>
      <c r="E175" s="4" t="e" cm="1">
        <f t="array" ref="E175">_xlfn.IFS(LEN(ExtraçãoDados!B175)=7,YEAR(ExtraçãoDados!D175),LEN(ExtraçãoDados!B175)=10,RIGHT(ExtraçãoDados!B175,4),LEN(ExtraçãoDados!B175)=9,YEAR(ExtraçãoDados!D175),LEN(ExtraçãoDados!B175)=8,YEAR(ExtraçãoDados!D175),LEN(ExtraçãoDados!B175)&gt;7,YEAR(ExtraçãoDados!D175),LEN(ExtraçãoDados!B175)&gt;5,YEAR(ExtraçãoDados!D175),LEN(ExtraçãoDados!B175)&gt;4,YEAR(ExtraçãoDados!D175))</f>
        <v>#N/A</v>
      </c>
      <c r="F175" s="4">
        <f>ExtraçãoDados!E175</f>
        <v>0</v>
      </c>
    </row>
    <row r="176" spans="1:6" x14ac:dyDescent="0.25">
      <c r="A176" s="4">
        <f>ExtraçãoDados!A176</f>
        <v>0</v>
      </c>
      <c r="B176" s="4" t="str" cm="1">
        <f t="array" ref="B176">_xlfn.IFS(LEN(ExtraçãoDados!B176)=12,LEFT(ExtraçãoDados!B176,3),LEN(ExtraçãoDados!B176)=10,LEFT(ExtraçãoDados!B176,5),LEN(ExtraçãoDados!B176)&gt;19,0,LEN(ExtraçãoDados!B176)=9,LEFT(ExtraçãoDados!B176,4),LEN(ExtraçãoDados!B176)=6,LEFT(ExtraçãoDados!B176,3),LEN(ExtraçãoDados!B176)&lt;5,LEFT(ExtraçãoDados!B176,3),LEN(ExtraçãoDados!B176)=8,LEFT(ExtraçãoDados!B176,3),LEN(ExtraçãoDados!B176)=5,LEFT(ExtraçãoDados!B176,5),LEN(ExtraçãoDados!B176)=11,LEFT(ExtraçãoDados!B176,5),LEN(ExtraçãoDados!B176)=7,RIGHT(ExtraçãoDados!B176,6))</f>
        <v/>
      </c>
      <c r="C176" s="4" t="e" cm="1">
        <f t="array" ref="C176">_xlfn.IFS(LEN(B176)=1,"ERRO",LEN(B176)=2,_xlfn.CONCAT("000",B176),LEN(B176)=3,_xlfn.CONCAT("00",B176),LEN(B176)=4,_xlfn.CONCAT("0",B176),LEN(B176)=6,B176,LEN(B176)=7,B176,LEN(B176)=5,B176)</f>
        <v>#N/A</v>
      </c>
      <c r="D176" s="4" t="e" cm="1">
        <f t="array" ref="D176">_xlfn.IFS(ExtraçãoDados!C176={"Direcção de Abastecimento"},REPLACE(ExtraçãoDados!C176="{Direcção de Abastecimento}",1,25,"DA"),ExtraçãoDados!C176={"COMISSÃO CULTURAL DE LMARINHA"},REPLACE(ExtraçãoDados!C176={"COMISSÃO CULTURAL DE LMARINHA"},1,28,"CCM"),ExtraçãoDados!C176={"DIRECÇÃO DE NAVIOS"},REPLACE(ExtraçãoDados!C176={"DIRECÇÃO DE NAVIOS"},1,28,"DN"),ExtraçãoDados!C176={"ESQUADRILHA SUBMARINOS"},REPLACE(ExtraçãoDados!C176={"ESQUADRILHA SUBMARINOS"},1,28,"ES"),ExtraçãoDados!C176={"COMISSÃO MARINHA"},REPLACE(ExtraçãoDados!C176={"COMISSÃO MARINHA"},1,28,"CCM"),ExtraçãoDados!C176={"COMISSÃO CULTURAL DE MARINHA"},REPLACE(ExtraçãoDados!C176={"COMISSÃO CULTURAL DE MARINHA"},1,28,"CCM"),ExtraçãoDados!C176={"CCM"},REPLACE(ExtraçãoDados!C176={"CCM"},1,28,"CCM"),ExtraçãoDados!C176={"DN"},REPLACE(ExtraçãoDados!C176={"DN"},1,28,"DN"),ExtraçãoDados!C176={"ES"},REPLACE(ExtraçãoDados!C176={"ES"},1,28,"ES"),ExtraçãoDados!C176={"DA"},REPLACE(ExtraçãoDados!C176={"DA"},1,28,"DA"),ExtraçãoDados!C176={"DE: ESQUADRILHA SUBMARINOS"},REPLACE(ExtraçãoDados!C176={"DE: ESQUADRILHA SUBMARINOS"},1,28,"ES"),ExtraçãoDados!C176={"DE: COMISSÃO CULTURAL DE LMARINHA"},REPLACE(ExtraçãoDados!C176={"DE: COMISSÃO CULTURAL DE LMARINHA"},1,28,"CCM"),ExtraçãoDados!C176={"ON"},REPLACE(ExtraçãoDados!C176={"ON"},1,28,"DN"),ExtraçãoDados!C176={"ESQ. SUBMARINOS"},REPLACE(ExtraçãoDados!C176={"ESQ. SUBMARINOS"},1,28,"ES"),ExtraçãoDados!C176={"☒ irecção de Abastecimento"},REPLACE(ExtraçãoDados!C176={"☒ irecção de Abastecimento"},1,28,"DA"),ExtraçãoDados!C176={"Direcã d Abtit ço e asecmeno"},REPLACE(ExtraçãoDados!C176={"Direcã d Abtit ço e asecmeno"},1,28,"DA"),ExtraçãoDados!C176={"Diecã d Abtit rço e asecmeno"},REPLACE(ExtraçãoDados!C176={"Diecã d Abtit rço e asecmeno"},1,28,"DA"),ISNUMBER(SEARCH("COMISSÃO",ExtraçãoDados!C176,1)),REPLACE(ExtraçãoDados!C176,1,29,"CCM"),ISNUMBER(SEARCH("DN/DIL/DRT1",ExtraçãoDados!C176,1)),REPLACE(ExtraçãoDados!C176,1,29,"DN"),ISNUMBER(SEARCH("DIRECÇAO DE NAVIOS",ExtraçãoDados!C176,1)),REPLACE(ExtraçãoDados!C176,1,29,"DN"),ISNUMBER(SEARCH("ESQUADRILHA SUBMARIN",ExtraçãoDados!C176,1)),REPLACE(ExtraçãoDados!C176,1,29,"ES"),ISNUMBER(SEARCH("DN",ExtraçãoDados!C176,1)),REPLACE(ExtraçãoDados!C176,1,29,"DN"),ISNUMBER(SEARCH("DIRECÇÃO",ExtraçãoDados!C176,1)),REPLACE(ExtraçãoDados!C176,1,29,"DN"),ISNUMBER(SEARCH("DIRECÇA0",ExtraçãoDados!C176,1)),REPLACE(ExtraçãoDados!C176,1,29,"DN"),ISNUMBER(SEARCH("DIRE",ExtraçãoDados!C176,1)),REPLACE(ExtraçãoDados!C176,1,29,"DN"),ISNUMBER(SEARCH("ESQUADRILHA",ExtraçãoDados!C176,1)),REPLACE(ExtraçãoDados!C176,1,29,"ES"),ISNUMBER(SEARCH("HOSPITAL DA MARINHA",ExtraçãoDados!C176,1)),REPLACE(ExtraçãoDados!C176,1,29,"HM"),ISNUMBER(SEARCH("HOSPITAL",ExtraçãoDados!C176,1)),REPLACE(ExtraçãoDados!C176,1,29,"HM"),ISNUMBER(SEARCH("HM",ExtraçãoDados!C176,1)),REPLACE(ExtraçãoDados!C176,1,29,"HM"),ISNUMBER(SEARCH("SECÇÃO DE APÓSITOS",ExtraçãoDados!C176,1)),REPLACE(ExtraçãoDados!C176,1,29,"HM"))</f>
        <v>#N/A</v>
      </c>
      <c r="E176" s="4" t="e" cm="1">
        <f t="array" ref="E176">_xlfn.IFS(LEN(ExtraçãoDados!B176)=7,YEAR(ExtraçãoDados!D176),LEN(ExtraçãoDados!B176)=10,RIGHT(ExtraçãoDados!B176,4),LEN(ExtraçãoDados!B176)=9,YEAR(ExtraçãoDados!D176),LEN(ExtraçãoDados!B176)=8,YEAR(ExtraçãoDados!D176),LEN(ExtraçãoDados!B176)&gt;7,YEAR(ExtraçãoDados!D176),LEN(ExtraçãoDados!B176)&gt;5,YEAR(ExtraçãoDados!D176),LEN(ExtraçãoDados!B176)&gt;4,YEAR(ExtraçãoDados!D176))</f>
        <v>#N/A</v>
      </c>
      <c r="F176" s="4">
        <f>ExtraçãoDados!E176</f>
        <v>0</v>
      </c>
    </row>
    <row r="177" spans="1:6" x14ac:dyDescent="0.25">
      <c r="A177" s="4">
        <f>ExtraçãoDados!A177</f>
        <v>0</v>
      </c>
      <c r="B177" s="4" t="str" cm="1">
        <f t="array" ref="B177">_xlfn.IFS(LEN(ExtraçãoDados!B177)=12,LEFT(ExtraçãoDados!B177,3),LEN(ExtraçãoDados!B177)=10,LEFT(ExtraçãoDados!B177,5),LEN(ExtraçãoDados!B177)&gt;19,0,LEN(ExtraçãoDados!B177)=9,LEFT(ExtraçãoDados!B177,4),LEN(ExtraçãoDados!B177)=6,LEFT(ExtraçãoDados!B177,3),LEN(ExtraçãoDados!B177)&lt;5,LEFT(ExtraçãoDados!B177,3),LEN(ExtraçãoDados!B177)=8,LEFT(ExtraçãoDados!B177,3),LEN(ExtraçãoDados!B177)=5,LEFT(ExtraçãoDados!B177,5),LEN(ExtraçãoDados!B177)=11,LEFT(ExtraçãoDados!B177,5),LEN(ExtraçãoDados!B177)=7,RIGHT(ExtraçãoDados!B177,6))</f>
        <v/>
      </c>
      <c r="C177" s="4" t="e" cm="1">
        <f t="array" ref="C177">_xlfn.IFS(LEN(B177)=1,"ERRO",LEN(B177)=2,_xlfn.CONCAT("000",B177),LEN(B177)=3,_xlfn.CONCAT("00",B177),LEN(B177)=4,_xlfn.CONCAT("0",B177),LEN(B177)=6,B177,LEN(B177)=7,B177,LEN(B177)=5,B177)</f>
        <v>#N/A</v>
      </c>
      <c r="D177" s="4" t="e" cm="1">
        <f t="array" ref="D177">_xlfn.IFS(ExtraçãoDados!C177={"Direcção de Abastecimento"},REPLACE(ExtraçãoDados!C177="{Direcção de Abastecimento}",1,25,"DA"),ExtraçãoDados!C177={"COMISSÃO CULTURAL DE LMARINHA"},REPLACE(ExtraçãoDados!C177={"COMISSÃO CULTURAL DE LMARINHA"},1,28,"CCM"),ExtraçãoDados!C177={"DIRECÇÃO DE NAVIOS"},REPLACE(ExtraçãoDados!C177={"DIRECÇÃO DE NAVIOS"},1,28,"DN"),ExtraçãoDados!C177={"ESQUADRILHA SUBMARINOS"},REPLACE(ExtraçãoDados!C177={"ESQUADRILHA SUBMARINOS"},1,28,"ES"),ExtraçãoDados!C177={"COMISSÃO MARINHA"},REPLACE(ExtraçãoDados!C177={"COMISSÃO MARINHA"},1,28,"CCM"),ExtraçãoDados!C177={"COMISSÃO CULTURAL DE MARINHA"},REPLACE(ExtraçãoDados!C177={"COMISSÃO CULTURAL DE MARINHA"},1,28,"CCM"),ExtraçãoDados!C177={"CCM"},REPLACE(ExtraçãoDados!C177={"CCM"},1,28,"CCM"),ExtraçãoDados!C177={"DN"},REPLACE(ExtraçãoDados!C177={"DN"},1,28,"DN"),ExtraçãoDados!C177={"ES"},REPLACE(ExtraçãoDados!C177={"ES"},1,28,"ES"),ExtraçãoDados!C177={"DA"},REPLACE(ExtraçãoDados!C177={"DA"},1,28,"DA"),ExtraçãoDados!C177={"DE: ESQUADRILHA SUBMARINOS"},REPLACE(ExtraçãoDados!C177={"DE: ESQUADRILHA SUBMARINOS"},1,28,"ES"),ExtraçãoDados!C177={"DE: COMISSÃO CULTURAL DE LMARINHA"},REPLACE(ExtraçãoDados!C177={"DE: COMISSÃO CULTURAL DE LMARINHA"},1,28,"CCM"),ExtraçãoDados!C177={"ON"},REPLACE(ExtraçãoDados!C177={"ON"},1,28,"DN"),ExtraçãoDados!C177={"ESQ. SUBMARINOS"},REPLACE(ExtraçãoDados!C177={"ESQ. SUBMARINOS"},1,28,"ES"),ExtraçãoDados!C177={"☒ irecção de Abastecimento"},REPLACE(ExtraçãoDados!C177={"☒ irecção de Abastecimento"},1,28,"DA"),ExtraçãoDados!C177={"Direcã d Abtit ço e asecmeno"},REPLACE(ExtraçãoDados!C177={"Direcã d Abtit ço e asecmeno"},1,28,"DA"),ExtraçãoDados!C177={"Diecã d Abtit rço e asecmeno"},REPLACE(ExtraçãoDados!C177={"Diecã d Abtit rço e asecmeno"},1,28,"DA"),ISNUMBER(SEARCH("COMISSÃO",ExtraçãoDados!C177,1)),REPLACE(ExtraçãoDados!C177,1,29,"CCM"),ISNUMBER(SEARCH("DN/DIL/DRT1",ExtraçãoDados!C177,1)),REPLACE(ExtraçãoDados!C177,1,29,"DN"),ISNUMBER(SEARCH("DIRECÇAO DE NAVIOS",ExtraçãoDados!C177,1)),REPLACE(ExtraçãoDados!C177,1,29,"DN"),ISNUMBER(SEARCH("ESQUADRILHA SUBMARIN",ExtraçãoDados!C177,1)),REPLACE(ExtraçãoDados!C177,1,29,"ES"),ISNUMBER(SEARCH("DN",ExtraçãoDados!C177,1)),REPLACE(ExtraçãoDados!C177,1,29,"DN"),ISNUMBER(SEARCH("DIRECÇÃO",ExtraçãoDados!C177,1)),REPLACE(ExtraçãoDados!C177,1,29,"DN"),ISNUMBER(SEARCH("DIRECÇA0",ExtraçãoDados!C177,1)),REPLACE(ExtraçãoDados!C177,1,29,"DN"),ISNUMBER(SEARCH("DIRE",ExtraçãoDados!C177,1)),REPLACE(ExtraçãoDados!C177,1,29,"DN"),ISNUMBER(SEARCH("ESQUADRILHA",ExtraçãoDados!C177,1)),REPLACE(ExtraçãoDados!C177,1,29,"ES"),ISNUMBER(SEARCH("HOSPITAL DA MARINHA",ExtraçãoDados!C177,1)),REPLACE(ExtraçãoDados!C177,1,29,"HM"),ISNUMBER(SEARCH("HOSPITAL",ExtraçãoDados!C177,1)),REPLACE(ExtraçãoDados!C177,1,29,"HM"),ISNUMBER(SEARCH("HM",ExtraçãoDados!C177,1)),REPLACE(ExtraçãoDados!C177,1,29,"HM"),ISNUMBER(SEARCH("SECÇÃO DE APÓSITOS",ExtraçãoDados!C177,1)),REPLACE(ExtraçãoDados!C177,1,29,"HM"))</f>
        <v>#N/A</v>
      </c>
      <c r="E177" s="4" t="e" cm="1">
        <f t="array" ref="E177">_xlfn.IFS(LEN(ExtraçãoDados!B177)=7,YEAR(ExtraçãoDados!D177),LEN(ExtraçãoDados!B177)=10,RIGHT(ExtraçãoDados!B177,4),LEN(ExtraçãoDados!B177)=9,YEAR(ExtraçãoDados!D177),LEN(ExtraçãoDados!B177)=8,YEAR(ExtraçãoDados!D177),LEN(ExtraçãoDados!B177)&gt;7,YEAR(ExtraçãoDados!D177),LEN(ExtraçãoDados!B177)&gt;5,YEAR(ExtraçãoDados!D177),LEN(ExtraçãoDados!B177)&gt;4,YEAR(ExtraçãoDados!D177))</f>
        <v>#N/A</v>
      </c>
      <c r="F177" s="4">
        <f>ExtraçãoDados!E177</f>
        <v>0</v>
      </c>
    </row>
    <row r="178" spans="1:6" x14ac:dyDescent="0.25">
      <c r="A178" s="4">
        <f>ExtraçãoDados!A178</f>
        <v>0</v>
      </c>
      <c r="B178" s="4" t="str" cm="1">
        <f t="array" ref="B178">_xlfn.IFS(LEN(ExtraçãoDados!B178)=12,LEFT(ExtraçãoDados!B178,3),LEN(ExtraçãoDados!B178)=10,LEFT(ExtraçãoDados!B178,5),LEN(ExtraçãoDados!B178)&gt;19,0,LEN(ExtraçãoDados!B178)=9,LEFT(ExtraçãoDados!B178,4),LEN(ExtraçãoDados!B178)=6,LEFT(ExtraçãoDados!B178,3),LEN(ExtraçãoDados!B178)&lt;5,LEFT(ExtraçãoDados!B178,3),LEN(ExtraçãoDados!B178)=8,LEFT(ExtraçãoDados!B178,3),LEN(ExtraçãoDados!B178)=5,LEFT(ExtraçãoDados!B178,5),LEN(ExtraçãoDados!B178)=11,LEFT(ExtraçãoDados!B178,5),LEN(ExtraçãoDados!B178)=7,RIGHT(ExtraçãoDados!B178,6))</f>
        <v/>
      </c>
      <c r="C178" s="4" t="e" cm="1">
        <f t="array" ref="C178">_xlfn.IFS(LEN(B178)=1,"ERRO",LEN(B178)=2,_xlfn.CONCAT("000",B178),LEN(B178)=3,_xlfn.CONCAT("00",B178),LEN(B178)=4,_xlfn.CONCAT("0",B178),LEN(B178)=6,B178,LEN(B178)=7,B178,LEN(B178)=5,B178)</f>
        <v>#N/A</v>
      </c>
      <c r="D178" s="4" t="e" cm="1">
        <f t="array" ref="D178">_xlfn.IFS(ExtraçãoDados!C178={"Direcção de Abastecimento"},REPLACE(ExtraçãoDados!C178="{Direcção de Abastecimento}",1,25,"DA"),ExtraçãoDados!C178={"COMISSÃO CULTURAL DE LMARINHA"},REPLACE(ExtraçãoDados!C178={"COMISSÃO CULTURAL DE LMARINHA"},1,28,"CCM"),ExtraçãoDados!C178={"DIRECÇÃO DE NAVIOS"},REPLACE(ExtraçãoDados!C178={"DIRECÇÃO DE NAVIOS"},1,28,"DN"),ExtraçãoDados!C178={"ESQUADRILHA SUBMARINOS"},REPLACE(ExtraçãoDados!C178={"ESQUADRILHA SUBMARINOS"},1,28,"ES"),ExtraçãoDados!C178={"COMISSÃO MARINHA"},REPLACE(ExtraçãoDados!C178={"COMISSÃO MARINHA"},1,28,"CCM"),ExtraçãoDados!C178={"COMISSÃO CULTURAL DE MARINHA"},REPLACE(ExtraçãoDados!C178={"COMISSÃO CULTURAL DE MARINHA"},1,28,"CCM"),ExtraçãoDados!C178={"CCM"},REPLACE(ExtraçãoDados!C178={"CCM"},1,28,"CCM"),ExtraçãoDados!C178={"DN"},REPLACE(ExtraçãoDados!C178={"DN"},1,28,"DN"),ExtraçãoDados!C178={"ES"},REPLACE(ExtraçãoDados!C178={"ES"},1,28,"ES"),ExtraçãoDados!C178={"DA"},REPLACE(ExtraçãoDados!C178={"DA"},1,28,"DA"),ExtraçãoDados!C178={"DE: ESQUADRILHA SUBMARINOS"},REPLACE(ExtraçãoDados!C178={"DE: ESQUADRILHA SUBMARINOS"},1,28,"ES"),ExtraçãoDados!C178={"DE: COMISSÃO CULTURAL DE LMARINHA"},REPLACE(ExtraçãoDados!C178={"DE: COMISSÃO CULTURAL DE LMARINHA"},1,28,"CCM"),ExtraçãoDados!C178={"ON"},REPLACE(ExtraçãoDados!C178={"ON"},1,28,"DN"),ExtraçãoDados!C178={"ESQ. SUBMARINOS"},REPLACE(ExtraçãoDados!C178={"ESQ. SUBMARINOS"},1,28,"ES"),ExtraçãoDados!C178={"☒ irecção de Abastecimento"},REPLACE(ExtraçãoDados!C178={"☒ irecção de Abastecimento"},1,28,"DA"),ExtraçãoDados!C178={"Direcã d Abtit ço e asecmeno"},REPLACE(ExtraçãoDados!C178={"Direcã d Abtit ço e asecmeno"},1,28,"DA"),ExtraçãoDados!C178={"Diecã d Abtit rço e asecmeno"},REPLACE(ExtraçãoDados!C178={"Diecã d Abtit rço e asecmeno"},1,28,"DA"),ISNUMBER(SEARCH("COMISSÃO",ExtraçãoDados!C178,1)),REPLACE(ExtraçãoDados!C178,1,29,"CCM"),ISNUMBER(SEARCH("DN/DIL/DRT1",ExtraçãoDados!C178,1)),REPLACE(ExtraçãoDados!C178,1,29,"DN"),ISNUMBER(SEARCH("DIRECÇAO DE NAVIOS",ExtraçãoDados!C178,1)),REPLACE(ExtraçãoDados!C178,1,29,"DN"),ISNUMBER(SEARCH("ESQUADRILHA SUBMARIN",ExtraçãoDados!C178,1)),REPLACE(ExtraçãoDados!C178,1,29,"ES"),ISNUMBER(SEARCH("DN",ExtraçãoDados!C178,1)),REPLACE(ExtraçãoDados!C178,1,29,"DN"),ISNUMBER(SEARCH("DIRECÇÃO",ExtraçãoDados!C178,1)),REPLACE(ExtraçãoDados!C178,1,29,"DN"),ISNUMBER(SEARCH("DIRECÇA0",ExtraçãoDados!C178,1)),REPLACE(ExtraçãoDados!C178,1,29,"DN"),ISNUMBER(SEARCH("DIRE",ExtraçãoDados!C178,1)),REPLACE(ExtraçãoDados!C178,1,29,"DN"),ISNUMBER(SEARCH("ESQUADRILHA",ExtraçãoDados!C178,1)),REPLACE(ExtraçãoDados!C178,1,29,"ES"),ISNUMBER(SEARCH("HOSPITAL DA MARINHA",ExtraçãoDados!C178,1)),REPLACE(ExtraçãoDados!C178,1,29,"HM"),ISNUMBER(SEARCH("HOSPITAL",ExtraçãoDados!C178,1)),REPLACE(ExtraçãoDados!C178,1,29,"HM"),ISNUMBER(SEARCH("HM",ExtraçãoDados!C178,1)),REPLACE(ExtraçãoDados!C178,1,29,"HM"),ISNUMBER(SEARCH("SECÇÃO DE APÓSITOS",ExtraçãoDados!C178,1)),REPLACE(ExtraçãoDados!C178,1,29,"HM"))</f>
        <v>#N/A</v>
      </c>
      <c r="E178" s="4" t="e" cm="1">
        <f t="array" ref="E178">_xlfn.IFS(LEN(ExtraçãoDados!B178)=7,YEAR(ExtraçãoDados!D178),LEN(ExtraçãoDados!B178)=10,RIGHT(ExtraçãoDados!B178,4),LEN(ExtraçãoDados!B178)=9,YEAR(ExtraçãoDados!D178),LEN(ExtraçãoDados!B178)=8,YEAR(ExtraçãoDados!D178),LEN(ExtraçãoDados!B178)&gt;7,YEAR(ExtraçãoDados!D178),LEN(ExtraçãoDados!B178)&gt;5,YEAR(ExtraçãoDados!D178),LEN(ExtraçãoDados!B178)&gt;4,YEAR(ExtraçãoDados!D178))</f>
        <v>#N/A</v>
      </c>
      <c r="F178" s="4">
        <f>ExtraçãoDados!E178</f>
        <v>0</v>
      </c>
    </row>
    <row r="179" spans="1:6" x14ac:dyDescent="0.25">
      <c r="A179" s="4">
        <f>ExtraçãoDados!A179</f>
        <v>0</v>
      </c>
      <c r="B179" s="4" t="str" cm="1">
        <f t="array" ref="B179">_xlfn.IFS(LEN(ExtraçãoDados!B179)=12,LEFT(ExtraçãoDados!B179,3),LEN(ExtraçãoDados!B179)=10,LEFT(ExtraçãoDados!B179,5),LEN(ExtraçãoDados!B179)&gt;19,0,LEN(ExtraçãoDados!B179)=9,LEFT(ExtraçãoDados!B179,4),LEN(ExtraçãoDados!B179)=6,LEFT(ExtraçãoDados!B179,3),LEN(ExtraçãoDados!B179)&lt;5,LEFT(ExtraçãoDados!B179,3),LEN(ExtraçãoDados!B179)=8,LEFT(ExtraçãoDados!B179,3),LEN(ExtraçãoDados!B179)=5,LEFT(ExtraçãoDados!B179,5),LEN(ExtraçãoDados!B179)=11,LEFT(ExtraçãoDados!B179,5),LEN(ExtraçãoDados!B179)=7,RIGHT(ExtraçãoDados!B179,6))</f>
        <v/>
      </c>
      <c r="C179" s="4" t="e" cm="1">
        <f t="array" ref="C179">_xlfn.IFS(LEN(B179)=1,"ERRO",LEN(B179)=2,_xlfn.CONCAT("000",B179),LEN(B179)=3,_xlfn.CONCAT("00",B179),LEN(B179)=4,_xlfn.CONCAT("0",B179),LEN(B179)=6,B179,LEN(B179)=7,B179,LEN(B179)=5,B179)</f>
        <v>#N/A</v>
      </c>
      <c r="D179" s="4" t="e" cm="1">
        <f t="array" ref="D179">_xlfn.IFS(ExtraçãoDados!C179={"Direcção de Abastecimento"},REPLACE(ExtraçãoDados!C179="{Direcção de Abastecimento}",1,25,"DA"),ExtraçãoDados!C179={"COMISSÃO CULTURAL DE LMARINHA"},REPLACE(ExtraçãoDados!C179={"COMISSÃO CULTURAL DE LMARINHA"},1,28,"CCM"),ExtraçãoDados!C179={"DIRECÇÃO DE NAVIOS"},REPLACE(ExtraçãoDados!C179={"DIRECÇÃO DE NAVIOS"},1,28,"DN"),ExtraçãoDados!C179={"ESQUADRILHA SUBMARINOS"},REPLACE(ExtraçãoDados!C179={"ESQUADRILHA SUBMARINOS"},1,28,"ES"),ExtraçãoDados!C179={"COMISSÃO MARINHA"},REPLACE(ExtraçãoDados!C179={"COMISSÃO MARINHA"},1,28,"CCM"),ExtraçãoDados!C179={"COMISSÃO CULTURAL DE MARINHA"},REPLACE(ExtraçãoDados!C179={"COMISSÃO CULTURAL DE MARINHA"},1,28,"CCM"),ExtraçãoDados!C179={"CCM"},REPLACE(ExtraçãoDados!C179={"CCM"},1,28,"CCM"),ExtraçãoDados!C179={"DN"},REPLACE(ExtraçãoDados!C179={"DN"},1,28,"DN"),ExtraçãoDados!C179={"ES"},REPLACE(ExtraçãoDados!C179={"ES"},1,28,"ES"),ExtraçãoDados!C179={"DA"},REPLACE(ExtraçãoDados!C179={"DA"},1,28,"DA"),ExtraçãoDados!C179={"DE: ESQUADRILHA SUBMARINOS"},REPLACE(ExtraçãoDados!C179={"DE: ESQUADRILHA SUBMARINOS"},1,28,"ES"),ExtraçãoDados!C179={"DE: COMISSÃO CULTURAL DE LMARINHA"},REPLACE(ExtraçãoDados!C179={"DE: COMISSÃO CULTURAL DE LMARINHA"},1,28,"CCM"),ExtraçãoDados!C179={"ON"},REPLACE(ExtraçãoDados!C179={"ON"},1,28,"DN"),ExtraçãoDados!C179={"ESQ. SUBMARINOS"},REPLACE(ExtraçãoDados!C179={"ESQ. SUBMARINOS"},1,28,"ES"),ExtraçãoDados!C179={"☒ irecção de Abastecimento"},REPLACE(ExtraçãoDados!C179={"☒ irecção de Abastecimento"},1,28,"DA"),ExtraçãoDados!C179={"Direcã d Abtit ço e asecmeno"},REPLACE(ExtraçãoDados!C179={"Direcã d Abtit ço e asecmeno"},1,28,"DA"),ExtraçãoDados!C179={"Diecã d Abtit rço e asecmeno"},REPLACE(ExtraçãoDados!C179={"Diecã d Abtit rço e asecmeno"},1,28,"DA"),ISNUMBER(SEARCH("COMISSÃO",ExtraçãoDados!C179,1)),REPLACE(ExtraçãoDados!C179,1,29,"CCM"),ISNUMBER(SEARCH("DN/DIL/DRT1",ExtraçãoDados!C179,1)),REPLACE(ExtraçãoDados!C179,1,29,"DN"),ISNUMBER(SEARCH("DIRECÇAO DE NAVIOS",ExtraçãoDados!C179,1)),REPLACE(ExtraçãoDados!C179,1,29,"DN"),ISNUMBER(SEARCH("ESQUADRILHA SUBMARIN",ExtraçãoDados!C179,1)),REPLACE(ExtraçãoDados!C179,1,29,"ES"),ISNUMBER(SEARCH("DN",ExtraçãoDados!C179,1)),REPLACE(ExtraçãoDados!C179,1,29,"DN"),ISNUMBER(SEARCH("DIRECÇÃO",ExtraçãoDados!C179,1)),REPLACE(ExtraçãoDados!C179,1,29,"DN"),ISNUMBER(SEARCH("DIRECÇA0",ExtraçãoDados!C179,1)),REPLACE(ExtraçãoDados!C179,1,29,"DN"),ISNUMBER(SEARCH("DIRE",ExtraçãoDados!C179,1)),REPLACE(ExtraçãoDados!C179,1,29,"DN"),ISNUMBER(SEARCH("ESQUADRILHA",ExtraçãoDados!C179,1)),REPLACE(ExtraçãoDados!C179,1,29,"ES"),ISNUMBER(SEARCH("HOSPITAL DA MARINHA",ExtraçãoDados!C179,1)),REPLACE(ExtraçãoDados!C179,1,29,"HM"),ISNUMBER(SEARCH("HOSPITAL",ExtraçãoDados!C179,1)),REPLACE(ExtraçãoDados!C179,1,29,"HM"),ISNUMBER(SEARCH("HM",ExtraçãoDados!C179,1)),REPLACE(ExtraçãoDados!C179,1,29,"HM"),ISNUMBER(SEARCH("SECÇÃO DE APÓSITOS",ExtraçãoDados!C179,1)),REPLACE(ExtraçãoDados!C179,1,29,"HM"))</f>
        <v>#N/A</v>
      </c>
      <c r="E179" s="4" t="e" cm="1">
        <f t="array" ref="E179">_xlfn.IFS(LEN(ExtraçãoDados!B179)=7,YEAR(ExtraçãoDados!D179),LEN(ExtraçãoDados!B179)=10,RIGHT(ExtraçãoDados!B179,4),LEN(ExtraçãoDados!B179)=9,YEAR(ExtraçãoDados!D179),LEN(ExtraçãoDados!B179)=8,YEAR(ExtraçãoDados!D179),LEN(ExtraçãoDados!B179)&gt;7,YEAR(ExtraçãoDados!D179),LEN(ExtraçãoDados!B179)&gt;5,YEAR(ExtraçãoDados!D179),LEN(ExtraçãoDados!B179)&gt;4,YEAR(ExtraçãoDados!D179))</f>
        <v>#N/A</v>
      </c>
      <c r="F179" s="4">
        <f>ExtraçãoDados!E179</f>
        <v>0</v>
      </c>
    </row>
    <row r="180" spans="1:6" x14ac:dyDescent="0.25">
      <c r="A180" s="4">
        <f>ExtraçãoDados!A180</f>
        <v>0</v>
      </c>
      <c r="B180" s="4" t="str" cm="1">
        <f t="array" ref="B180">_xlfn.IFS(LEN(ExtraçãoDados!B180)=12,LEFT(ExtraçãoDados!B180,3),LEN(ExtraçãoDados!B180)=10,LEFT(ExtraçãoDados!B180,5),LEN(ExtraçãoDados!B180)&gt;19,0,LEN(ExtraçãoDados!B180)=9,LEFT(ExtraçãoDados!B180,4),LEN(ExtraçãoDados!B180)=6,LEFT(ExtraçãoDados!B180,3),LEN(ExtraçãoDados!B180)&lt;5,LEFT(ExtraçãoDados!B180,3),LEN(ExtraçãoDados!B180)=8,LEFT(ExtraçãoDados!B180,3),LEN(ExtraçãoDados!B180)=5,LEFT(ExtraçãoDados!B180,5),LEN(ExtraçãoDados!B180)=11,LEFT(ExtraçãoDados!B180,5),LEN(ExtraçãoDados!B180)=7,RIGHT(ExtraçãoDados!B180,6))</f>
        <v/>
      </c>
      <c r="C180" s="4" t="e" cm="1">
        <f t="array" ref="C180">_xlfn.IFS(LEN(B180)=1,"ERRO",LEN(B180)=2,_xlfn.CONCAT("000",B180),LEN(B180)=3,_xlfn.CONCAT("00",B180),LEN(B180)=4,_xlfn.CONCAT("0",B180),LEN(B180)=6,B180,LEN(B180)=7,B180,LEN(B180)=5,B180)</f>
        <v>#N/A</v>
      </c>
      <c r="D180" s="4" t="e" cm="1">
        <f t="array" ref="D180">_xlfn.IFS(ExtraçãoDados!C180={"Direcção de Abastecimento"},REPLACE(ExtraçãoDados!C180="{Direcção de Abastecimento}",1,25,"DA"),ExtraçãoDados!C180={"COMISSÃO CULTURAL DE LMARINHA"},REPLACE(ExtraçãoDados!C180={"COMISSÃO CULTURAL DE LMARINHA"},1,28,"CCM"),ExtraçãoDados!C180={"DIRECÇÃO DE NAVIOS"},REPLACE(ExtraçãoDados!C180={"DIRECÇÃO DE NAVIOS"},1,28,"DN"),ExtraçãoDados!C180={"ESQUADRILHA SUBMARINOS"},REPLACE(ExtraçãoDados!C180={"ESQUADRILHA SUBMARINOS"},1,28,"ES"),ExtraçãoDados!C180={"COMISSÃO MARINHA"},REPLACE(ExtraçãoDados!C180={"COMISSÃO MARINHA"},1,28,"CCM"),ExtraçãoDados!C180={"COMISSÃO CULTURAL DE MARINHA"},REPLACE(ExtraçãoDados!C180={"COMISSÃO CULTURAL DE MARINHA"},1,28,"CCM"),ExtraçãoDados!C180={"CCM"},REPLACE(ExtraçãoDados!C180={"CCM"},1,28,"CCM"),ExtraçãoDados!C180={"DN"},REPLACE(ExtraçãoDados!C180={"DN"},1,28,"DN"),ExtraçãoDados!C180={"ES"},REPLACE(ExtraçãoDados!C180={"ES"},1,28,"ES"),ExtraçãoDados!C180={"DA"},REPLACE(ExtraçãoDados!C180={"DA"},1,28,"DA"),ExtraçãoDados!C180={"DE: ESQUADRILHA SUBMARINOS"},REPLACE(ExtraçãoDados!C180={"DE: ESQUADRILHA SUBMARINOS"},1,28,"ES"),ExtraçãoDados!C180={"DE: COMISSÃO CULTURAL DE LMARINHA"},REPLACE(ExtraçãoDados!C180={"DE: COMISSÃO CULTURAL DE LMARINHA"},1,28,"CCM"),ExtraçãoDados!C180={"ON"},REPLACE(ExtraçãoDados!C180={"ON"},1,28,"DN"),ExtraçãoDados!C180={"ESQ. SUBMARINOS"},REPLACE(ExtraçãoDados!C180={"ESQ. SUBMARINOS"},1,28,"ES"),ExtraçãoDados!C180={"☒ irecção de Abastecimento"},REPLACE(ExtraçãoDados!C180={"☒ irecção de Abastecimento"},1,28,"DA"),ExtraçãoDados!C180={"Direcã d Abtit ço e asecmeno"},REPLACE(ExtraçãoDados!C180={"Direcã d Abtit ço e asecmeno"},1,28,"DA"),ExtraçãoDados!C180={"Diecã d Abtit rço e asecmeno"},REPLACE(ExtraçãoDados!C180={"Diecã d Abtit rço e asecmeno"},1,28,"DA"),ISNUMBER(SEARCH("COMISSÃO",ExtraçãoDados!C180,1)),REPLACE(ExtraçãoDados!C180,1,29,"CCM"),ISNUMBER(SEARCH("DN/DIL/DRT1",ExtraçãoDados!C180,1)),REPLACE(ExtraçãoDados!C180,1,29,"DN"),ISNUMBER(SEARCH("DIRECÇAO DE NAVIOS",ExtraçãoDados!C180,1)),REPLACE(ExtraçãoDados!C180,1,29,"DN"),ISNUMBER(SEARCH("ESQUADRILHA SUBMARIN",ExtraçãoDados!C180,1)),REPLACE(ExtraçãoDados!C180,1,29,"ES"),ISNUMBER(SEARCH("DN",ExtraçãoDados!C180,1)),REPLACE(ExtraçãoDados!C180,1,29,"DN"),ISNUMBER(SEARCH("DIRECÇÃO",ExtraçãoDados!C180,1)),REPLACE(ExtraçãoDados!C180,1,29,"DN"),ISNUMBER(SEARCH("DIRECÇA0",ExtraçãoDados!C180,1)),REPLACE(ExtraçãoDados!C180,1,29,"DN"),ISNUMBER(SEARCH("DIRE",ExtraçãoDados!C180,1)),REPLACE(ExtraçãoDados!C180,1,29,"DN"),ISNUMBER(SEARCH("ESQUADRILHA",ExtraçãoDados!C180,1)),REPLACE(ExtraçãoDados!C180,1,29,"ES"),ISNUMBER(SEARCH("HOSPITAL DA MARINHA",ExtraçãoDados!C180,1)),REPLACE(ExtraçãoDados!C180,1,29,"HM"),ISNUMBER(SEARCH("HOSPITAL",ExtraçãoDados!C180,1)),REPLACE(ExtraçãoDados!C180,1,29,"HM"),ISNUMBER(SEARCH("HM",ExtraçãoDados!C180,1)),REPLACE(ExtraçãoDados!C180,1,29,"HM"),ISNUMBER(SEARCH("SECÇÃO DE APÓSITOS",ExtraçãoDados!C180,1)),REPLACE(ExtraçãoDados!C180,1,29,"HM"))</f>
        <v>#N/A</v>
      </c>
      <c r="E180" s="4" t="e" cm="1">
        <f t="array" ref="E180">_xlfn.IFS(LEN(ExtraçãoDados!B180)=7,YEAR(ExtraçãoDados!D180),LEN(ExtraçãoDados!B180)=10,RIGHT(ExtraçãoDados!B180,4),LEN(ExtraçãoDados!B180)=9,YEAR(ExtraçãoDados!D180),LEN(ExtraçãoDados!B180)=8,YEAR(ExtraçãoDados!D180),LEN(ExtraçãoDados!B180)&gt;7,YEAR(ExtraçãoDados!D180),LEN(ExtraçãoDados!B180)&gt;5,YEAR(ExtraçãoDados!D180),LEN(ExtraçãoDados!B180)&gt;4,YEAR(ExtraçãoDados!D180))</f>
        <v>#N/A</v>
      </c>
      <c r="F180" s="4">
        <f>ExtraçãoDados!E180</f>
        <v>0</v>
      </c>
    </row>
    <row r="181" spans="1:6" x14ac:dyDescent="0.25">
      <c r="A181" s="4">
        <f>ExtraçãoDados!A181</f>
        <v>0</v>
      </c>
      <c r="B181" s="4" t="str" cm="1">
        <f t="array" ref="B181">_xlfn.IFS(LEN(ExtraçãoDados!B181)=12,LEFT(ExtraçãoDados!B181,3),LEN(ExtraçãoDados!B181)=10,LEFT(ExtraçãoDados!B181,5),LEN(ExtraçãoDados!B181)&gt;19,0,LEN(ExtraçãoDados!B181)=9,LEFT(ExtraçãoDados!B181,4),LEN(ExtraçãoDados!B181)=6,LEFT(ExtraçãoDados!B181,3),LEN(ExtraçãoDados!B181)&lt;5,LEFT(ExtraçãoDados!B181,3),LEN(ExtraçãoDados!B181)=8,LEFT(ExtraçãoDados!B181,3),LEN(ExtraçãoDados!B181)=5,LEFT(ExtraçãoDados!B181,5),LEN(ExtraçãoDados!B181)=11,LEFT(ExtraçãoDados!B181,5),LEN(ExtraçãoDados!B181)=7,RIGHT(ExtraçãoDados!B181,6))</f>
        <v/>
      </c>
      <c r="C181" s="4" t="e" cm="1">
        <f t="array" ref="C181">_xlfn.IFS(LEN(B181)=1,"ERRO",LEN(B181)=2,_xlfn.CONCAT("000",B181),LEN(B181)=3,_xlfn.CONCAT("00",B181),LEN(B181)=4,_xlfn.CONCAT("0",B181),LEN(B181)=6,B181,LEN(B181)=7,B181,LEN(B181)=5,B181)</f>
        <v>#N/A</v>
      </c>
      <c r="D181" s="4" t="e" cm="1">
        <f t="array" ref="D181">_xlfn.IFS(ExtraçãoDados!C181={"Direcção de Abastecimento"},REPLACE(ExtraçãoDados!C181="{Direcção de Abastecimento}",1,25,"DA"),ExtraçãoDados!C181={"COMISSÃO CULTURAL DE LMARINHA"},REPLACE(ExtraçãoDados!C181={"COMISSÃO CULTURAL DE LMARINHA"},1,28,"CCM"),ExtraçãoDados!C181={"DIRECÇÃO DE NAVIOS"},REPLACE(ExtraçãoDados!C181={"DIRECÇÃO DE NAVIOS"},1,28,"DN"),ExtraçãoDados!C181={"ESQUADRILHA SUBMARINOS"},REPLACE(ExtraçãoDados!C181={"ESQUADRILHA SUBMARINOS"},1,28,"ES"),ExtraçãoDados!C181={"COMISSÃO MARINHA"},REPLACE(ExtraçãoDados!C181={"COMISSÃO MARINHA"},1,28,"CCM"),ExtraçãoDados!C181={"COMISSÃO CULTURAL DE MARINHA"},REPLACE(ExtraçãoDados!C181={"COMISSÃO CULTURAL DE MARINHA"},1,28,"CCM"),ExtraçãoDados!C181={"CCM"},REPLACE(ExtraçãoDados!C181={"CCM"},1,28,"CCM"),ExtraçãoDados!C181={"DN"},REPLACE(ExtraçãoDados!C181={"DN"},1,28,"DN"),ExtraçãoDados!C181={"ES"},REPLACE(ExtraçãoDados!C181={"ES"},1,28,"ES"),ExtraçãoDados!C181={"DA"},REPLACE(ExtraçãoDados!C181={"DA"},1,28,"DA"),ExtraçãoDados!C181={"DE: ESQUADRILHA SUBMARINOS"},REPLACE(ExtraçãoDados!C181={"DE: ESQUADRILHA SUBMARINOS"},1,28,"ES"),ExtraçãoDados!C181={"DE: COMISSÃO CULTURAL DE LMARINHA"},REPLACE(ExtraçãoDados!C181={"DE: COMISSÃO CULTURAL DE LMARINHA"},1,28,"CCM"),ExtraçãoDados!C181={"ON"},REPLACE(ExtraçãoDados!C181={"ON"},1,28,"DN"),ExtraçãoDados!C181={"ESQ. SUBMARINOS"},REPLACE(ExtraçãoDados!C181={"ESQ. SUBMARINOS"},1,28,"ES"),ExtraçãoDados!C181={"☒ irecção de Abastecimento"},REPLACE(ExtraçãoDados!C181={"☒ irecção de Abastecimento"},1,28,"DA"),ExtraçãoDados!C181={"Direcã d Abtit ço e asecmeno"},REPLACE(ExtraçãoDados!C181={"Direcã d Abtit ço e asecmeno"},1,28,"DA"),ExtraçãoDados!C181={"Diecã d Abtit rço e asecmeno"},REPLACE(ExtraçãoDados!C181={"Diecã d Abtit rço e asecmeno"},1,28,"DA"),ISNUMBER(SEARCH("COMISSÃO",ExtraçãoDados!C181,1)),REPLACE(ExtraçãoDados!C181,1,29,"CCM"),ISNUMBER(SEARCH("DN/DIL/DRT1",ExtraçãoDados!C181,1)),REPLACE(ExtraçãoDados!C181,1,29,"DN"),ISNUMBER(SEARCH("DIRECÇAO DE NAVIOS",ExtraçãoDados!C181,1)),REPLACE(ExtraçãoDados!C181,1,29,"DN"),ISNUMBER(SEARCH("ESQUADRILHA SUBMARIN",ExtraçãoDados!C181,1)),REPLACE(ExtraçãoDados!C181,1,29,"ES"),ISNUMBER(SEARCH("DN",ExtraçãoDados!C181,1)),REPLACE(ExtraçãoDados!C181,1,29,"DN"),ISNUMBER(SEARCH("DIRECÇÃO",ExtraçãoDados!C181,1)),REPLACE(ExtraçãoDados!C181,1,29,"DN"),ISNUMBER(SEARCH("DIRECÇA0",ExtraçãoDados!C181,1)),REPLACE(ExtraçãoDados!C181,1,29,"DN"),ISNUMBER(SEARCH("DIRE",ExtraçãoDados!C181,1)),REPLACE(ExtraçãoDados!C181,1,29,"DN"),ISNUMBER(SEARCH("ESQUADRILHA",ExtraçãoDados!C181,1)),REPLACE(ExtraçãoDados!C181,1,29,"ES"),ISNUMBER(SEARCH("HOSPITAL DA MARINHA",ExtraçãoDados!C181,1)),REPLACE(ExtraçãoDados!C181,1,29,"HM"),ISNUMBER(SEARCH("HOSPITAL",ExtraçãoDados!C181,1)),REPLACE(ExtraçãoDados!C181,1,29,"HM"),ISNUMBER(SEARCH("HM",ExtraçãoDados!C181,1)),REPLACE(ExtraçãoDados!C181,1,29,"HM"),ISNUMBER(SEARCH("SECÇÃO DE APÓSITOS",ExtraçãoDados!C181,1)),REPLACE(ExtraçãoDados!C181,1,29,"HM"))</f>
        <v>#N/A</v>
      </c>
      <c r="E181" s="4" t="e" cm="1">
        <f t="array" ref="E181">_xlfn.IFS(LEN(ExtraçãoDados!B181)=7,YEAR(ExtraçãoDados!D181),LEN(ExtraçãoDados!B181)=10,RIGHT(ExtraçãoDados!B181,4),LEN(ExtraçãoDados!B181)=9,YEAR(ExtraçãoDados!D181),LEN(ExtraçãoDados!B181)=8,YEAR(ExtraçãoDados!D181),LEN(ExtraçãoDados!B181)&gt;7,YEAR(ExtraçãoDados!D181),LEN(ExtraçãoDados!B181)&gt;5,YEAR(ExtraçãoDados!D181),LEN(ExtraçãoDados!B181)&gt;4,YEAR(ExtraçãoDados!D181))</f>
        <v>#N/A</v>
      </c>
      <c r="F181" s="4">
        <f>ExtraçãoDados!E181</f>
        <v>0</v>
      </c>
    </row>
    <row r="182" spans="1:6" x14ac:dyDescent="0.25">
      <c r="A182" s="4">
        <f>ExtraçãoDados!A182</f>
        <v>0</v>
      </c>
      <c r="B182" s="4" t="str" cm="1">
        <f t="array" ref="B182">_xlfn.IFS(LEN(ExtraçãoDados!B182)=12,LEFT(ExtraçãoDados!B182,3),LEN(ExtraçãoDados!B182)=10,LEFT(ExtraçãoDados!B182,5),LEN(ExtraçãoDados!B182)&gt;19,0,LEN(ExtraçãoDados!B182)=9,LEFT(ExtraçãoDados!B182,4),LEN(ExtraçãoDados!B182)=6,LEFT(ExtraçãoDados!B182,3),LEN(ExtraçãoDados!B182)&lt;5,LEFT(ExtraçãoDados!B182,3),LEN(ExtraçãoDados!B182)=8,LEFT(ExtraçãoDados!B182,3),LEN(ExtraçãoDados!B182)=5,LEFT(ExtraçãoDados!B182,5),LEN(ExtraçãoDados!B182)=11,LEFT(ExtraçãoDados!B182,5),LEN(ExtraçãoDados!B182)=7,RIGHT(ExtraçãoDados!B182,6))</f>
        <v/>
      </c>
      <c r="C182" s="4" t="e" cm="1">
        <f t="array" ref="C182">_xlfn.IFS(LEN(B182)=1,"ERRO",LEN(B182)=2,_xlfn.CONCAT("000",B182),LEN(B182)=3,_xlfn.CONCAT("00",B182),LEN(B182)=4,_xlfn.CONCAT("0",B182),LEN(B182)=6,B182,LEN(B182)=7,B182,LEN(B182)=5,B182)</f>
        <v>#N/A</v>
      </c>
      <c r="D182" s="4" t="e" cm="1">
        <f t="array" ref="D182">_xlfn.IFS(ExtraçãoDados!C182={"Direcção de Abastecimento"},REPLACE(ExtraçãoDados!C182="{Direcção de Abastecimento}",1,25,"DA"),ExtraçãoDados!C182={"COMISSÃO CULTURAL DE LMARINHA"},REPLACE(ExtraçãoDados!C182={"COMISSÃO CULTURAL DE LMARINHA"},1,28,"CCM"),ExtraçãoDados!C182={"DIRECÇÃO DE NAVIOS"},REPLACE(ExtraçãoDados!C182={"DIRECÇÃO DE NAVIOS"},1,28,"DN"),ExtraçãoDados!C182={"ESQUADRILHA SUBMARINOS"},REPLACE(ExtraçãoDados!C182={"ESQUADRILHA SUBMARINOS"},1,28,"ES"),ExtraçãoDados!C182={"COMISSÃO MARINHA"},REPLACE(ExtraçãoDados!C182={"COMISSÃO MARINHA"},1,28,"CCM"),ExtraçãoDados!C182={"COMISSÃO CULTURAL DE MARINHA"},REPLACE(ExtraçãoDados!C182={"COMISSÃO CULTURAL DE MARINHA"},1,28,"CCM"),ExtraçãoDados!C182={"CCM"},REPLACE(ExtraçãoDados!C182={"CCM"},1,28,"CCM"),ExtraçãoDados!C182={"DN"},REPLACE(ExtraçãoDados!C182={"DN"},1,28,"DN"),ExtraçãoDados!C182={"ES"},REPLACE(ExtraçãoDados!C182={"ES"},1,28,"ES"),ExtraçãoDados!C182={"DA"},REPLACE(ExtraçãoDados!C182={"DA"},1,28,"DA"),ExtraçãoDados!C182={"DE: ESQUADRILHA SUBMARINOS"},REPLACE(ExtraçãoDados!C182={"DE: ESQUADRILHA SUBMARINOS"},1,28,"ES"),ExtraçãoDados!C182={"DE: COMISSÃO CULTURAL DE LMARINHA"},REPLACE(ExtraçãoDados!C182={"DE: COMISSÃO CULTURAL DE LMARINHA"},1,28,"CCM"),ExtraçãoDados!C182={"ON"},REPLACE(ExtraçãoDados!C182={"ON"},1,28,"DN"),ExtraçãoDados!C182={"ESQ. SUBMARINOS"},REPLACE(ExtraçãoDados!C182={"ESQ. SUBMARINOS"},1,28,"ES"),ExtraçãoDados!C182={"☒ irecção de Abastecimento"},REPLACE(ExtraçãoDados!C182={"☒ irecção de Abastecimento"},1,28,"DA"),ExtraçãoDados!C182={"Direcã d Abtit ço e asecmeno"},REPLACE(ExtraçãoDados!C182={"Direcã d Abtit ço e asecmeno"},1,28,"DA"),ExtraçãoDados!C182={"Diecã d Abtit rço e asecmeno"},REPLACE(ExtraçãoDados!C182={"Diecã d Abtit rço e asecmeno"},1,28,"DA"),ISNUMBER(SEARCH("COMISSÃO",ExtraçãoDados!C182,1)),REPLACE(ExtraçãoDados!C182,1,29,"CCM"),ISNUMBER(SEARCH("DN/DIL/DRT1",ExtraçãoDados!C182,1)),REPLACE(ExtraçãoDados!C182,1,29,"DN"),ISNUMBER(SEARCH("DIRECÇAO DE NAVIOS",ExtraçãoDados!C182,1)),REPLACE(ExtraçãoDados!C182,1,29,"DN"),ISNUMBER(SEARCH("ESQUADRILHA SUBMARIN",ExtraçãoDados!C182,1)),REPLACE(ExtraçãoDados!C182,1,29,"ES"),ISNUMBER(SEARCH("DN",ExtraçãoDados!C182,1)),REPLACE(ExtraçãoDados!C182,1,29,"DN"),ISNUMBER(SEARCH("DIRECÇÃO",ExtraçãoDados!C182,1)),REPLACE(ExtraçãoDados!C182,1,29,"DN"),ISNUMBER(SEARCH("DIRECÇA0",ExtraçãoDados!C182,1)),REPLACE(ExtraçãoDados!C182,1,29,"DN"),ISNUMBER(SEARCH("DIRE",ExtraçãoDados!C182,1)),REPLACE(ExtraçãoDados!C182,1,29,"DN"),ISNUMBER(SEARCH("ESQUADRILHA",ExtraçãoDados!C182,1)),REPLACE(ExtraçãoDados!C182,1,29,"ES"),ISNUMBER(SEARCH("HOSPITAL DA MARINHA",ExtraçãoDados!C182,1)),REPLACE(ExtraçãoDados!C182,1,29,"HM"),ISNUMBER(SEARCH("HOSPITAL",ExtraçãoDados!C182,1)),REPLACE(ExtraçãoDados!C182,1,29,"HM"),ISNUMBER(SEARCH("HM",ExtraçãoDados!C182,1)),REPLACE(ExtraçãoDados!C182,1,29,"HM"),ISNUMBER(SEARCH("SECÇÃO DE APÓSITOS",ExtraçãoDados!C182,1)),REPLACE(ExtraçãoDados!C182,1,29,"HM"))</f>
        <v>#N/A</v>
      </c>
      <c r="E182" s="4" t="e" cm="1">
        <f t="array" ref="E182">_xlfn.IFS(LEN(ExtraçãoDados!B182)=7,YEAR(ExtraçãoDados!D182),LEN(ExtraçãoDados!B182)=10,RIGHT(ExtraçãoDados!B182,4),LEN(ExtraçãoDados!B182)=9,YEAR(ExtraçãoDados!D182),LEN(ExtraçãoDados!B182)=8,YEAR(ExtraçãoDados!D182),LEN(ExtraçãoDados!B182)&gt;7,YEAR(ExtraçãoDados!D182),LEN(ExtraçãoDados!B182)&gt;5,YEAR(ExtraçãoDados!D182),LEN(ExtraçãoDados!B182)&gt;4,YEAR(ExtraçãoDados!D182))</f>
        <v>#N/A</v>
      </c>
      <c r="F182" s="4">
        <f>ExtraçãoDados!E182</f>
        <v>0</v>
      </c>
    </row>
    <row r="183" spans="1:6" x14ac:dyDescent="0.25">
      <c r="A183" s="4">
        <f>ExtraçãoDados!A183</f>
        <v>0</v>
      </c>
      <c r="B183" s="4" t="str" cm="1">
        <f t="array" ref="B183">_xlfn.IFS(LEN(ExtraçãoDados!B183)=12,LEFT(ExtraçãoDados!B183,3),LEN(ExtraçãoDados!B183)=10,LEFT(ExtraçãoDados!B183,5),LEN(ExtraçãoDados!B183)&gt;19,0,LEN(ExtraçãoDados!B183)=9,LEFT(ExtraçãoDados!B183,4),LEN(ExtraçãoDados!B183)=6,LEFT(ExtraçãoDados!B183,3),LEN(ExtraçãoDados!B183)&lt;5,LEFT(ExtraçãoDados!B183,3),LEN(ExtraçãoDados!B183)=8,LEFT(ExtraçãoDados!B183,3),LEN(ExtraçãoDados!B183)=5,LEFT(ExtraçãoDados!B183,5),LEN(ExtraçãoDados!B183)=11,LEFT(ExtraçãoDados!B183,5),LEN(ExtraçãoDados!B183)=7,RIGHT(ExtraçãoDados!B183,6))</f>
        <v/>
      </c>
      <c r="C183" s="4" t="e" cm="1">
        <f t="array" ref="C183">_xlfn.IFS(LEN(B183)=1,"ERRO",LEN(B183)=2,_xlfn.CONCAT("000",B183),LEN(B183)=3,_xlfn.CONCAT("00",B183),LEN(B183)=4,_xlfn.CONCAT("0",B183),LEN(B183)=6,B183,LEN(B183)=7,B183,LEN(B183)=5,B183)</f>
        <v>#N/A</v>
      </c>
      <c r="D183" s="4" t="e" cm="1">
        <f t="array" ref="D183">_xlfn.IFS(ExtraçãoDados!C183={"Direcção de Abastecimento"},REPLACE(ExtraçãoDados!C183="{Direcção de Abastecimento}",1,25,"DA"),ExtraçãoDados!C183={"COMISSÃO CULTURAL DE LMARINHA"},REPLACE(ExtraçãoDados!C183={"COMISSÃO CULTURAL DE LMARINHA"},1,28,"CCM"),ExtraçãoDados!C183={"DIRECÇÃO DE NAVIOS"},REPLACE(ExtraçãoDados!C183={"DIRECÇÃO DE NAVIOS"},1,28,"DN"),ExtraçãoDados!C183={"ESQUADRILHA SUBMARINOS"},REPLACE(ExtraçãoDados!C183={"ESQUADRILHA SUBMARINOS"},1,28,"ES"),ExtraçãoDados!C183={"COMISSÃO MARINHA"},REPLACE(ExtraçãoDados!C183={"COMISSÃO MARINHA"},1,28,"CCM"),ExtraçãoDados!C183={"COMISSÃO CULTURAL DE MARINHA"},REPLACE(ExtraçãoDados!C183={"COMISSÃO CULTURAL DE MARINHA"},1,28,"CCM"),ExtraçãoDados!C183={"CCM"},REPLACE(ExtraçãoDados!C183={"CCM"},1,28,"CCM"),ExtraçãoDados!C183={"DN"},REPLACE(ExtraçãoDados!C183={"DN"},1,28,"DN"),ExtraçãoDados!C183={"ES"},REPLACE(ExtraçãoDados!C183={"ES"},1,28,"ES"),ExtraçãoDados!C183={"DA"},REPLACE(ExtraçãoDados!C183={"DA"},1,28,"DA"),ExtraçãoDados!C183={"DE: ESQUADRILHA SUBMARINOS"},REPLACE(ExtraçãoDados!C183={"DE: ESQUADRILHA SUBMARINOS"},1,28,"ES"),ExtraçãoDados!C183={"DE: COMISSÃO CULTURAL DE LMARINHA"},REPLACE(ExtraçãoDados!C183={"DE: COMISSÃO CULTURAL DE LMARINHA"},1,28,"CCM"),ExtraçãoDados!C183={"ON"},REPLACE(ExtraçãoDados!C183={"ON"},1,28,"DN"),ExtraçãoDados!C183={"ESQ. SUBMARINOS"},REPLACE(ExtraçãoDados!C183={"ESQ. SUBMARINOS"},1,28,"ES"),ExtraçãoDados!C183={"☒ irecção de Abastecimento"},REPLACE(ExtraçãoDados!C183={"☒ irecção de Abastecimento"},1,28,"DA"),ExtraçãoDados!C183={"Direcã d Abtit ço e asecmeno"},REPLACE(ExtraçãoDados!C183={"Direcã d Abtit ço e asecmeno"},1,28,"DA"),ExtraçãoDados!C183={"Diecã d Abtit rço e asecmeno"},REPLACE(ExtraçãoDados!C183={"Diecã d Abtit rço e asecmeno"},1,28,"DA"),ISNUMBER(SEARCH("COMISSÃO",ExtraçãoDados!C183,1)),REPLACE(ExtraçãoDados!C183,1,29,"CCM"),ISNUMBER(SEARCH("DN/DIL/DRT1",ExtraçãoDados!C183,1)),REPLACE(ExtraçãoDados!C183,1,29,"DN"),ISNUMBER(SEARCH("DIRECÇAO DE NAVIOS",ExtraçãoDados!C183,1)),REPLACE(ExtraçãoDados!C183,1,29,"DN"),ISNUMBER(SEARCH("ESQUADRILHA SUBMARIN",ExtraçãoDados!C183,1)),REPLACE(ExtraçãoDados!C183,1,29,"ES"),ISNUMBER(SEARCH("DN",ExtraçãoDados!C183,1)),REPLACE(ExtraçãoDados!C183,1,29,"DN"),ISNUMBER(SEARCH("DIRECÇÃO",ExtraçãoDados!C183,1)),REPLACE(ExtraçãoDados!C183,1,29,"DN"),ISNUMBER(SEARCH("DIRECÇA0",ExtraçãoDados!C183,1)),REPLACE(ExtraçãoDados!C183,1,29,"DN"),ISNUMBER(SEARCH("DIRE",ExtraçãoDados!C183,1)),REPLACE(ExtraçãoDados!C183,1,29,"DN"),ISNUMBER(SEARCH("ESQUADRILHA",ExtraçãoDados!C183,1)),REPLACE(ExtraçãoDados!C183,1,29,"ES"),ISNUMBER(SEARCH("HOSPITAL DA MARINHA",ExtraçãoDados!C183,1)),REPLACE(ExtraçãoDados!C183,1,29,"HM"),ISNUMBER(SEARCH("HOSPITAL",ExtraçãoDados!C183,1)),REPLACE(ExtraçãoDados!C183,1,29,"HM"),ISNUMBER(SEARCH("HM",ExtraçãoDados!C183,1)),REPLACE(ExtraçãoDados!C183,1,29,"HM"),ISNUMBER(SEARCH("SECÇÃO DE APÓSITOS",ExtraçãoDados!C183,1)),REPLACE(ExtraçãoDados!C183,1,29,"HM"))</f>
        <v>#N/A</v>
      </c>
      <c r="E183" s="4" t="e" cm="1">
        <f t="array" ref="E183">_xlfn.IFS(LEN(ExtraçãoDados!B183)=7,YEAR(ExtraçãoDados!D183),LEN(ExtraçãoDados!B183)=10,RIGHT(ExtraçãoDados!B183,4),LEN(ExtraçãoDados!B183)=9,YEAR(ExtraçãoDados!D183),LEN(ExtraçãoDados!B183)=8,YEAR(ExtraçãoDados!D183),LEN(ExtraçãoDados!B183)&gt;7,YEAR(ExtraçãoDados!D183),LEN(ExtraçãoDados!B183)&gt;5,YEAR(ExtraçãoDados!D183),LEN(ExtraçãoDados!B183)&gt;4,YEAR(ExtraçãoDados!D183))</f>
        <v>#N/A</v>
      </c>
      <c r="F183" s="4">
        <f>ExtraçãoDados!E183</f>
        <v>0</v>
      </c>
    </row>
    <row r="184" spans="1:6" x14ac:dyDescent="0.25">
      <c r="A184" s="4">
        <f>ExtraçãoDados!A184</f>
        <v>0</v>
      </c>
      <c r="B184" s="4" t="str" cm="1">
        <f t="array" ref="B184">_xlfn.IFS(LEN(ExtraçãoDados!B184)=12,LEFT(ExtraçãoDados!B184,3),LEN(ExtraçãoDados!B184)=10,LEFT(ExtraçãoDados!B184,5),LEN(ExtraçãoDados!B184)&gt;19,0,LEN(ExtraçãoDados!B184)=9,LEFT(ExtraçãoDados!B184,4),LEN(ExtraçãoDados!B184)=6,LEFT(ExtraçãoDados!B184,3),LEN(ExtraçãoDados!B184)&lt;5,LEFT(ExtraçãoDados!B184,3),LEN(ExtraçãoDados!B184)=8,LEFT(ExtraçãoDados!B184,3),LEN(ExtraçãoDados!B184)=5,LEFT(ExtraçãoDados!B184,5),LEN(ExtraçãoDados!B184)=11,LEFT(ExtraçãoDados!B184,5),LEN(ExtraçãoDados!B184)=7,RIGHT(ExtraçãoDados!B184,6))</f>
        <v/>
      </c>
      <c r="C184" s="4" t="e" cm="1">
        <f t="array" ref="C184">_xlfn.IFS(LEN(B184)=1,"ERRO",LEN(B184)=2,_xlfn.CONCAT("000",B184),LEN(B184)=3,_xlfn.CONCAT("00",B184),LEN(B184)=4,_xlfn.CONCAT("0",B184),LEN(B184)=6,B184,LEN(B184)=7,B184,LEN(B184)=5,B184)</f>
        <v>#N/A</v>
      </c>
      <c r="D184" s="4" t="e" cm="1">
        <f t="array" ref="D184">_xlfn.IFS(ExtraçãoDados!C184={"Direcção de Abastecimento"},REPLACE(ExtraçãoDados!C184="{Direcção de Abastecimento}",1,25,"DA"),ExtraçãoDados!C184={"COMISSÃO CULTURAL DE LMARINHA"},REPLACE(ExtraçãoDados!C184={"COMISSÃO CULTURAL DE LMARINHA"},1,28,"CCM"),ExtraçãoDados!C184={"DIRECÇÃO DE NAVIOS"},REPLACE(ExtraçãoDados!C184={"DIRECÇÃO DE NAVIOS"},1,28,"DN"),ExtraçãoDados!C184={"ESQUADRILHA SUBMARINOS"},REPLACE(ExtraçãoDados!C184={"ESQUADRILHA SUBMARINOS"},1,28,"ES"),ExtraçãoDados!C184={"COMISSÃO MARINHA"},REPLACE(ExtraçãoDados!C184={"COMISSÃO MARINHA"},1,28,"CCM"),ExtraçãoDados!C184={"COMISSÃO CULTURAL DE MARINHA"},REPLACE(ExtraçãoDados!C184={"COMISSÃO CULTURAL DE MARINHA"},1,28,"CCM"),ExtraçãoDados!C184={"CCM"},REPLACE(ExtraçãoDados!C184={"CCM"},1,28,"CCM"),ExtraçãoDados!C184={"DN"},REPLACE(ExtraçãoDados!C184={"DN"},1,28,"DN"),ExtraçãoDados!C184={"ES"},REPLACE(ExtraçãoDados!C184={"ES"},1,28,"ES"),ExtraçãoDados!C184={"DA"},REPLACE(ExtraçãoDados!C184={"DA"},1,28,"DA"),ExtraçãoDados!C184={"DE: ESQUADRILHA SUBMARINOS"},REPLACE(ExtraçãoDados!C184={"DE: ESQUADRILHA SUBMARINOS"},1,28,"ES"),ExtraçãoDados!C184={"DE: COMISSÃO CULTURAL DE LMARINHA"},REPLACE(ExtraçãoDados!C184={"DE: COMISSÃO CULTURAL DE LMARINHA"},1,28,"CCM"),ExtraçãoDados!C184={"ON"},REPLACE(ExtraçãoDados!C184={"ON"},1,28,"DN"),ExtraçãoDados!C184={"ESQ. SUBMARINOS"},REPLACE(ExtraçãoDados!C184={"ESQ. SUBMARINOS"},1,28,"ES"),ExtraçãoDados!C184={"☒ irecção de Abastecimento"},REPLACE(ExtraçãoDados!C184={"☒ irecção de Abastecimento"},1,28,"DA"),ExtraçãoDados!C184={"Direcã d Abtit ço e asecmeno"},REPLACE(ExtraçãoDados!C184={"Direcã d Abtit ço e asecmeno"},1,28,"DA"),ExtraçãoDados!C184={"Diecã d Abtit rço e asecmeno"},REPLACE(ExtraçãoDados!C184={"Diecã d Abtit rço e asecmeno"},1,28,"DA"),ISNUMBER(SEARCH("COMISSÃO",ExtraçãoDados!C184,1)),REPLACE(ExtraçãoDados!C184,1,29,"CCM"),ISNUMBER(SEARCH("DN/DIL/DRT1",ExtraçãoDados!C184,1)),REPLACE(ExtraçãoDados!C184,1,29,"DN"),ISNUMBER(SEARCH("DIRECÇAO DE NAVIOS",ExtraçãoDados!C184,1)),REPLACE(ExtraçãoDados!C184,1,29,"DN"),ISNUMBER(SEARCH("ESQUADRILHA SUBMARIN",ExtraçãoDados!C184,1)),REPLACE(ExtraçãoDados!C184,1,29,"ES"),ISNUMBER(SEARCH("DN",ExtraçãoDados!C184,1)),REPLACE(ExtraçãoDados!C184,1,29,"DN"),ISNUMBER(SEARCH("DIRECÇÃO",ExtraçãoDados!C184,1)),REPLACE(ExtraçãoDados!C184,1,29,"DN"),ISNUMBER(SEARCH("DIRECÇA0",ExtraçãoDados!C184,1)),REPLACE(ExtraçãoDados!C184,1,29,"DN"),ISNUMBER(SEARCH("DIRE",ExtraçãoDados!C184,1)),REPLACE(ExtraçãoDados!C184,1,29,"DN"),ISNUMBER(SEARCH("ESQUADRILHA",ExtraçãoDados!C184,1)),REPLACE(ExtraçãoDados!C184,1,29,"ES"),ISNUMBER(SEARCH("HOSPITAL DA MARINHA",ExtraçãoDados!C184,1)),REPLACE(ExtraçãoDados!C184,1,29,"HM"),ISNUMBER(SEARCH("HOSPITAL",ExtraçãoDados!C184,1)),REPLACE(ExtraçãoDados!C184,1,29,"HM"),ISNUMBER(SEARCH("HM",ExtraçãoDados!C184,1)),REPLACE(ExtraçãoDados!C184,1,29,"HM"),ISNUMBER(SEARCH("SECÇÃO DE APÓSITOS",ExtraçãoDados!C184,1)),REPLACE(ExtraçãoDados!C184,1,29,"HM"))</f>
        <v>#N/A</v>
      </c>
      <c r="E184" s="4" t="e" cm="1">
        <f t="array" ref="E184">_xlfn.IFS(LEN(ExtraçãoDados!B184)=7,YEAR(ExtraçãoDados!D184),LEN(ExtraçãoDados!B184)=10,RIGHT(ExtraçãoDados!B184,4),LEN(ExtraçãoDados!B184)=9,YEAR(ExtraçãoDados!D184),LEN(ExtraçãoDados!B184)=8,YEAR(ExtraçãoDados!D184),LEN(ExtraçãoDados!B184)&gt;7,YEAR(ExtraçãoDados!D184),LEN(ExtraçãoDados!B184)&gt;5,YEAR(ExtraçãoDados!D184),LEN(ExtraçãoDados!B184)&gt;4,YEAR(ExtraçãoDados!D184))</f>
        <v>#N/A</v>
      </c>
      <c r="F184" s="4">
        <f>ExtraçãoDados!E184</f>
        <v>0</v>
      </c>
    </row>
    <row r="185" spans="1:6" x14ac:dyDescent="0.25">
      <c r="A185" s="4">
        <f>ExtraçãoDados!A185</f>
        <v>0</v>
      </c>
      <c r="B185" s="4" t="str" cm="1">
        <f t="array" ref="B185">_xlfn.IFS(LEN(ExtraçãoDados!B185)=12,LEFT(ExtraçãoDados!B185,3),LEN(ExtraçãoDados!B185)=10,LEFT(ExtraçãoDados!B185,5),LEN(ExtraçãoDados!B185)&gt;19,0,LEN(ExtraçãoDados!B185)=9,LEFT(ExtraçãoDados!B185,4),LEN(ExtraçãoDados!B185)=6,LEFT(ExtraçãoDados!B185,3),LEN(ExtraçãoDados!B185)&lt;5,LEFT(ExtraçãoDados!B185,3),LEN(ExtraçãoDados!B185)=8,LEFT(ExtraçãoDados!B185,3),LEN(ExtraçãoDados!B185)=5,LEFT(ExtraçãoDados!B185,5),LEN(ExtraçãoDados!B185)=11,LEFT(ExtraçãoDados!B185,5),LEN(ExtraçãoDados!B185)=7,RIGHT(ExtraçãoDados!B185,6))</f>
        <v/>
      </c>
      <c r="C185" s="4" t="e" cm="1">
        <f t="array" ref="C185">_xlfn.IFS(LEN(B185)=1,"ERRO",LEN(B185)=2,_xlfn.CONCAT("000",B185),LEN(B185)=3,_xlfn.CONCAT("00",B185),LEN(B185)=4,_xlfn.CONCAT("0",B185),LEN(B185)=6,B185,LEN(B185)=7,B185,LEN(B185)=5,B185)</f>
        <v>#N/A</v>
      </c>
      <c r="D185" s="4" t="e" cm="1">
        <f t="array" ref="D185">_xlfn.IFS(ExtraçãoDados!C185={"Direcção de Abastecimento"},REPLACE(ExtraçãoDados!C185="{Direcção de Abastecimento}",1,25,"DA"),ExtraçãoDados!C185={"COMISSÃO CULTURAL DE LMARINHA"},REPLACE(ExtraçãoDados!C185={"COMISSÃO CULTURAL DE LMARINHA"},1,28,"CCM"),ExtraçãoDados!C185={"DIRECÇÃO DE NAVIOS"},REPLACE(ExtraçãoDados!C185={"DIRECÇÃO DE NAVIOS"},1,28,"DN"),ExtraçãoDados!C185={"ESQUADRILHA SUBMARINOS"},REPLACE(ExtraçãoDados!C185={"ESQUADRILHA SUBMARINOS"},1,28,"ES"),ExtraçãoDados!C185={"COMISSÃO MARINHA"},REPLACE(ExtraçãoDados!C185={"COMISSÃO MARINHA"},1,28,"CCM"),ExtraçãoDados!C185={"COMISSÃO CULTURAL DE MARINHA"},REPLACE(ExtraçãoDados!C185={"COMISSÃO CULTURAL DE MARINHA"},1,28,"CCM"),ExtraçãoDados!C185={"CCM"},REPLACE(ExtraçãoDados!C185={"CCM"},1,28,"CCM"),ExtraçãoDados!C185={"DN"},REPLACE(ExtraçãoDados!C185={"DN"},1,28,"DN"),ExtraçãoDados!C185={"ES"},REPLACE(ExtraçãoDados!C185={"ES"},1,28,"ES"),ExtraçãoDados!C185={"DA"},REPLACE(ExtraçãoDados!C185={"DA"},1,28,"DA"),ExtraçãoDados!C185={"DE: ESQUADRILHA SUBMARINOS"},REPLACE(ExtraçãoDados!C185={"DE: ESQUADRILHA SUBMARINOS"},1,28,"ES"),ExtraçãoDados!C185={"DE: COMISSÃO CULTURAL DE LMARINHA"},REPLACE(ExtraçãoDados!C185={"DE: COMISSÃO CULTURAL DE LMARINHA"},1,28,"CCM"),ExtraçãoDados!C185={"ON"},REPLACE(ExtraçãoDados!C185={"ON"},1,28,"DN"),ExtraçãoDados!C185={"ESQ. SUBMARINOS"},REPLACE(ExtraçãoDados!C185={"ESQ. SUBMARINOS"},1,28,"ES"),ExtraçãoDados!C185={"☒ irecção de Abastecimento"},REPLACE(ExtraçãoDados!C185={"☒ irecção de Abastecimento"},1,28,"DA"),ExtraçãoDados!C185={"Direcã d Abtit ço e asecmeno"},REPLACE(ExtraçãoDados!C185={"Direcã d Abtit ço e asecmeno"},1,28,"DA"),ExtraçãoDados!C185={"Diecã d Abtit rço e asecmeno"},REPLACE(ExtraçãoDados!C185={"Diecã d Abtit rço e asecmeno"},1,28,"DA"),ISNUMBER(SEARCH("COMISSÃO",ExtraçãoDados!C185,1)),REPLACE(ExtraçãoDados!C185,1,29,"CCM"),ISNUMBER(SEARCH("DN/DIL/DRT1",ExtraçãoDados!C185,1)),REPLACE(ExtraçãoDados!C185,1,29,"DN"),ISNUMBER(SEARCH("DIRECÇAO DE NAVIOS",ExtraçãoDados!C185,1)),REPLACE(ExtraçãoDados!C185,1,29,"DN"),ISNUMBER(SEARCH("ESQUADRILHA SUBMARIN",ExtraçãoDados!C185,1)),REPLACE(ExtraçãoDados!C185,1,29,"ES"),ISNUMBER(SEARCH("DN",ExtraçãoDados!C185,1)),REPLACE(ExtraçãoDados!C185,1,29,"DN"),ISNUMBER(SEARCH("DIRECÇÃO",ExtraçãoDados!C185,1)),REPLACE(ExtraçãoDados!C185,1,29,"DN"),ISNUMBER(SEARCH("DIRECÇA0",ExtraçãoDados!C185,1)),REPLACE(ExtraçãoDados!C185,1,29,"DN"),ISNUMBER(SEARCH("DIRE",ExtraçãoDados!C185,1)),REPLACE(ExtraçãoDados!C185,1,29,"DN"),ISNUMBER(SEARCH("ESQUADRILHA",ExtraçãoDados!C185,1)),REPLACE(ExtraçãoDados!C185,1,29,"ES"),ISNUMBER(SEARCH("HOSPITAL DA MARINHA",ExtraçãoDados!C185,1)),REPLACE(ExtraçãoDados!C185,1,29,"HM"),ISNUMBER(SEARCH("HOSPITAL",ExtraçãoDados!C185,1)),REPLACE(ExtraçãoDados!C185,1,29,"HM"),ISNUMBER(SEARCH("HM",ExtraçãoDados!C185,1)),REPLACE(ExtraçãoDados!C185,1,29,"HM"),ISNUMBER(SEARCH("SECÇÃO DE APÓSITOS",ExtraçãoDados!C185,1)),REPLACE(ExtraçãoDados!C185,1,29,"HM"))</f>
        <v>#N/A</v>
      </c>
      <c r="E185" s="4" t="e" cm="1">
        <f t="array" ref="E185">_xlfn.IFS(LEN(ExtraçãoDados!B185)=7,YEAR(ExtraçãoDados!D185),LEN(ExtraçãoDados!B185)=10,RIGHT(ExtraçãoDados!B185,4),LEN(ExtraçãoDados!B185)=9,YEAR(ExtraçãoDados!D185),LEN(ExtraçãoDados!B185)=8,YEAR(ExtraçãoDados!D185),LEN(ExtraçãoDados!B185)&gt;7,YEAR(ExtraçãoDados!D185),LEN(ExtraçãoDados!B185)&gt;5,YEAR(ExtraçãoDados!D185),LEN(ExtraçãoDados!B185)&gt;4,YEAR(ExtraçãoDados!D185))</f>
        <v>#N/A</v>
      </c>
      <c r="F185" s="4">
        <f>ExtraçãoDados!E185</f>
        <v>0</v>
      </c>
    </row>
    <row r="186" spans="1:6" x14ac:dyDescent="0.25">
      <c r="A186" s="4">
        <f>ExtraçãoDados!A186</f>
        <v>0</v>
      </c>
      <c r="B186" s="4" t="str" cm="1">
        <f t="array" ref="B186">_xlfn.IFS(LEN(ExtraçãoDados!B186)=12,LEFT(ExtraçãoDados!B186,3),LEN(ExtraçãoDados!B186)=10,LEFT(ExtraçãoDados!B186,5),LEN(ExtraçãoDados!B186)&gt;19,0,LEN(ExtraçãoDados!B186)=9,LEFT(ExtraçãoDados!B186,4),LEN(ExtraçãoDados!B186)=6,LEFT(ExtraçãoDados!B186,3),LEN(ExtraçãoDados!B186)&lt;5,LEFT(ExtraçãoDados!B186,3),LEN(ExtraçãoDados!B186)=8,LEFT(ExtraçãoDados!B186,3),LEN(ExtraçãoDados!B186)=5,LEFT(ExtraçãoDados!B186,5),LEN(ExtraçãoDados!B186)=11,LEFT(ExtraçãoDados!B186,5),LEN(ExtraçãoDados!B186)=7,RIGHT(ExtraçãoDados!B186,6))</f>
        <v/>
      </c>
      <c r="C186" s="4" t="e" cm="1">
        <f t="array" ref="C186">_xlfn.IFS(LEN(B186)=1,"ERRO",LEN(B186)=2,_xlfn.CONCAT("000",B186),LEN(B186)=3,_xlfn.CONCAT("00",B186),LEN(B186)=4,_xlfn.CONCAT("0",B186),LEN(B186)=6,B186,LEN(B186)=7,B186,LEN(B186)=5,B186)</f>
        <v>#N/A</v>
      </c>
      <c r="D186" s="4" t="e" cm="1">
        <f t="array" ref="D186">_xlfn.IFS(ExtraçãoDados!C186={"Direcção de Abastecimento"},REPLACE(ExtraçãoDados!C186="{Direcção de Abastecimento}",1,25,"DA"),ExtraçãoDados!C186={"COMISSÃO CULTURAL DE LMARINHA"},REPLACE(ExtraçãoDados!C186={"COMISSÃO CULTURAL DE LMARINHA"},1,28,"CCM"),ExtraçãoDados!C186={"DIRECÇÃO DE NAVIOS"},REPLACE(ExtraçãoDados!C186={"DIRECÇÃO DE NAVIOS"},1,28,"DN"),ExtraçãoDados!C186={"ESQUADRILHA SUBMARINOS"},REPLACE(ExtraçãoDados!C186={"ESQUADRILHA SUBMARINOS"},1,28,"ES"),ExtraçãoDados!C186={"COMISSÃO MARINHA"},REPLACE(ExtraçãoDados!C186={"COMISSÃO MARINHA"},1,28,"CCM"),ExtraçãoDados!C186={"COMISSÃO CULTURAL DE MARINHA"},REPLACE(ExtraçãoDados!C186={"COMISSÃO CULTURAL DE MARINHA"},1,28,"CCM"),ExtraçãoDados!C186={"CCM"},REPLACE(ExtraçãoDados!C186={"CCM"},1,28,"CCM"),ExtraçãoDados!C186={"DN"},REPLACE(ExtraçãoDados!C186={"DN"},1,28,"DN"),ExtraçãoDados!C186={"ES"},REPLACE(ExtraçãoDados!C186={"ES"},1,28,"ES"),ExtraçãoDados!C186={"DA"},REPLACE(ExtraçãoDados!C186={"DA"},1,28,"DA"),ExtraçãoDados!C186={"DE: ESQUADRILHA SUBMARINOS"},REPLACE(ExtraçãoDados!C186={"DE: ESQUADRILHA SUBMARINOS"},1,28,"ES"),ExtraçãoDados!C186={"DE: COMISSÃO CULTURAL DE LMARINHA"},REPLACE(ExtraçãoDados!C186={"DE: COMISSÃO CULTURAL DE LMARINHA"},1,28,"CCM"),ExtraçãoDados!C186={"ON"},REPLACE(ExtraçãoDados!C186={"ON"},1,28,"DN"),ExtraçãoDados!C186={"ESQ. SUBMARINOS"},REPLACE(ExtraçãoDados!C186={"ESQ. SUBMARINOS"},1,28,"ES"),ExtraçãoDados!C186={"☒ irecção de Abastecimento"},REPLACE(ExtraçãoDados!C186={"☒ irecção de Abastecimento"},1,28,"DA"),ExtraçãoDados!C186={"Direcã d Abtit ço e asecmeno"},REPLACE(ExtraçãoDados!C186={"Direcã d Abtit ço e asecmeno"},1,28,"DA"),ExtraçãoDados!C186={"Diecã d Abtit rço e asecmeno"},REPLACE(ExtraçãoDados!C186={"Diecã d Abtit rço e asecmeno"},1,28,"DA"),ISNUMBER(SEARCH("COMISSÃO",ExtraçãoDados!C186,1)),REPLACE(ExtraçãoDados!C186,1,29,"CCM"),ISNUMBER(SEARCH("DN/DIL/DRT1",ExtraçãoDados!C186,1)),REPLACE(ExtraçãoDados!C186,1,29,"DN"),ISNUMBER(SEARCH("DIRECÇAO DE NAVIOS",ExtraçãoDados!C186,1)),REPLACE(ExtraçãoDados!C186,1,29,"DN"),ISNUMBER(SEARCH("ESQUADRILHA SUBMARIN",ExtraçãoDados!C186,1)),REPLACE(ExtraçãoDados!C186,1,29,"ES"),ISNUMBER(SEARCH("DN",ExtraçãoDados!C186,1)),REPLACE(ExtraçãoDados!C186,1,29,"DN"),ISNUMBER(SEARCH("DIRECÇÃO",ExtraçãoDados!C186,1)),REPLACE(ExtraçãoDados!C186,1,29,"DN"),ISNUMBER(SEARCH("DIRECÇA0",ExtraçãoDados!C186,1)),REPLACE(ExtraçãoDados!C186,1,29,"DN"),ISNUMBER(SEARCH("DIRE",ExtraçãoDados!C186,1)),REPLACE(ExtraçãoDados!C186,1,29,"DN"),ISNUMBER(SEARCH("ESQUADRILHA",ExtraçãoDados!C186,1)),REPLACE(ExtraçãoDados!C186,1,29,"ES"),ISNUMBER(SEARCH("HOSPITAL DA MARINHA",ExtraçãoDados!C186,1)),REPLACE(ExtraçãoDados!C186,1,29,"HM"),ISNUMBER(SEARCH("HOSPITAL",ExtraçãoDados!C186,1)),REPLACE(ExtraçãoDados!C186,1,29,"HM"),ISNUMBER(SEARCH("HM",ExtraçãoDados!C186,1)),REPLACE(ExtraçãoDados!C186,1,29,"HM"),ISNUMBER(SEARCH("SECÇÃO DE APÓSITOS",ExtraçãoDados!C186,1)),REPLACE(ExtraçãoDados!C186,1,29,"HM"))</f>
        <v>#N/A</v>
      </c>
      <c r="E186" s="4" t="e" cm="1">
        <f t="array" ref="E186">_xlfn.IFS(LEN(ExtraçãoDados!B186)=7,YEAR(ExtraçãoDados!D186),LEN(ExtraçãoDados!B186)=10,RIGHT(ExtraçãoDados!B186,4),LEN(ExtraçãoDados!B186)=9,YEAR(ExtraçãoDados!D186),LEN(ExtraçãoDados!B186)=8,YEAR(ExtraçãoDados!D186),LEN(ExtraçãoDados!B186)&gt;7,YEAR(ExtraçãoDados!D186),LEN(ExtraçãoDados!B186)&gt;5,YEAR(ExtraçãoDados!D186),LEN(ExtraçãoDados!B186)&gt;4,YEAR(ExtraçãoDados!D186))</f>
        <v>#N/A</v>
      </c>
      <c r="F186" s="4">
        <f>ExtraçãoDados!E186</f>
        <v>0</v>
      </c>
    </row>
    <row r="187" spans="1:6" x14ac:dyDescent="0.25">
      <c r="A187" s="4">
        <f>ExtraçãoDados!A187</f>
        <v>0</v>
      </c>
      <c r="B187" s="4" t="str" cm="1">
        <f t="array" ref="B187">_xlfn.IFS(LEN(ExtraçãoDados!B187)=12,LEFT(ExtraçãoDados!B187,3),LEN(ExtraçãoDados!B187)=10,LEFT(ExtraçãoDados!B187,5),LEN(ExtraçãoDados!B187)&gt;19,0,LEN(ExtraçãoDados!B187)=9,LEFT(ExtraçãoDados!B187,4),LEN(ExtraçãoDados!B187)=6,LEFT(ExtraçãoDados!B187,3),LEN(ExtraçãoDados!B187)&lt;5,LEFT(ExtraçãoDados!B187,3),LEN(ExtraçãoDados!B187)=8,LEFT(ExtraçãoDados!B187,3),LEN(ExtraçãoDados!B187)=5,LEFT(ExtraçãoDados!B187,5),LEN(ExtraçãoDados!B187)=11,LEFT(ExtraçãoDados!B187,5),LEN(ExtraçãoDados!B187)=7,RIGHT(ExtraçãoDados!B187,6))</f>
        <v/>
      </c>
      <c r="C187" s="4" t="e" cm="1">
        <f t="array" ref="C187">_xlfn.IFS(LEN(B187)=1,"ERRO",LEN(B187)=2,_xlfn.CONCAT("000",B187),LEN(B187)=3,_xlfn.CONCAT("00",B187),LEN(B187)=4,_xlfn.CONCAT("0",B187),LEN(B187)=6,B187,LEN(B187)=7,B187,LEN(B187)=5,B187)</f>
        <v>#N/A</v>
      </c>
      <c r="D187" s="4" t="e" cm="1">
        <f t="array" ref="D187">_xlfn.IFS(ExtraçãoDados!C187={"Direcção de Abastecimento"},REPLACE(ExtraçãoDados!C187="{Direcção de Abastecimento}",1,25,"DA"),ExtraçãoDados!C187={"COMISSÃO CULTURAL DE LMARINHA"},REPLACE(ExtraçãoDados!C187={"COMISSÃO CULTURAL DE LMARINHA"},1,28,"CCM"),ExtraçãoDados!C187={"DIRECÇÃO DE NAVIOS"},REPLACE(ExtraçãoDados!C187={"DIRECÇÃO DE NAVIOS"},1,28,"DN"),ExtraçãoDados!C187={"ESQUADRILHA SUBMARINOS"},REPLACE(ExtraçãoDados!C187={"ESQUADRILHA SUBMARINOS"},1,28,"ES"),ExtraçãoDados!C187={"COMISSÃO MARINHA"},REPLACE(ExtraçãoDados!C187={"COMISSÃO MARINHA"},1,28,"CCM"),ExtraçãoDados!C187={"COMISSÃO CULTURAL DE MARINHA"},REPLACE(ExtraçãoDados!C187={"COMISSÃO CULTURAL DE MARINHA"},1,28,"CCM"),ExtraçãoDados!C187={"CCM"},REPLACE(ExtraçãoDados!C187={"CCM"},1,28,"CCM"),ExtraçãoDados!C187={"DN"},REPLACE(ExtraçãoDados!C187={"DN"},1,28,"DN"),ExtraçãoDados!C187={"ES"},REPLACE(ExtraçãoDados!C187={"ES"},1,28,"ES"),ExtraçãoDados!C187={"DA"},REPLACE(ExtraçãoDados!C187={"DA"},1,28,"DA"),ExtraçãoDados!C187={"DE: ESQUADRILHA SUBMARINOS"},REPLACE(ExtraçãoDados!C187={"DE: ESQUADRILHA SUBMARINOS"},1,28,"ES"),ExtraçãoDados!C187={"DE: COMISSÃO CULTURAL DE LMARINHA"},REPLACE(ExtraçãoDados!C187={"DE: COMISSÃO CULTURAL DE LMARINHA"},1,28,"CCM"),ExtraçãoDados!C187={"ON"},REPLACE(ExtraçãoDados!C187={"ON"},1,28,"DN"),ExtraçãoDados!C187={"ESQ. SUBMARINOS"},REPLACE(ExtraçãoDados!C187={"ESQ. SUBMARINOS"},1,28,"ES"),ExtraçãoDados!C187={"☒ irecção de Abastecimento"},REPLACE(ExtraçãoDados!C187={"☒ irecção de Abastecimento"},1,28,"DA"),ExtraçãoDados!C187={"Direcã d Abtit ço e asecmeno"},REPLACE(ExtraçãoDados!C187={"Direcã d Abtit ço e asecmeno"},1,28,"DA"),ExtraçãoDados!C187={"Diecã d Abtit rço e asecmeno"},REPLACE(ExtraçãoDados!C187={"Diecã d Abtit rço e asecmeno"},1,28,"DA"),ISNUMBER(SEARCH("COMISSÃO",ExtraçãoDados!C187,1)),REPLACE(ExtraçãoDados!C187,1,29,"CCM"),ISNUMBER(SEARCH("DN/DIL/DRT1",ExtraçãoDados!C187,1)),REPLACE(ExtraçãoDados!C187,1,29,"DN"),ISNUMBER(SEARCH("DIRECÇAO DE NAVIOS",ExtraçãoDados!C187,1)),REPLACE(ExtraçãoDados!C187,1,29,"DN"),ISNUMBER(SEARCH("ESQUADRILHA SUBMARIN",ExtraçãoDados!C187,1)),REPLACE(ExtraçãoDados!C187,1,29,"ES"),ISNUMBER(SEARCH("DN",ExtraçãoDados!C187,1)),REPLACE(ExtraçãoDados!C187,1,29,"DN"),ISNUMBER(SEARCH("DIRECÇÃO",ExtraçãoDados!C187,1)),REPLACE(ExtraçãoDados!C187,1,29,"DN"),ISNUMBER(SEARCH("DIRECÇA0",ExtraçãoDados!C187,1)),REPLACE(ExtraçãoDados!C187,1,29,"DN"),ISNUMBER(SEARCH("DIRE",ExtraçãoDados!C187,1)),REPLACE(ExtraçãoDados!C187,1,29,"DN"),ISNUMBER(SEARCH("ESQUADRILHA",ExtraçãoDados!C187,1)),REPLACE(ExtraçãoDados!C187,1,29,"ES"),ISNUMBER(SEARCH("HOSPITAL DA MARINHA",ExtraçãoDados!C187,1)),REPLACE(ExtraçãoDados!C187,1,29,"HM"),ISNUMBER(SEARCH("HOSPITAL",ExtraçãoDados!C187,1)),REPLACE(ExtraçãoDados!C187,1,29,"HM"),ISNUMBER(SEARCH("HM",ExtraçãoDados!C187,1)),REPLACE(ExtraçãoDados!C187,1,29,"HM"),ISNUMBER(SEARCH("SECÇÃO DE APÓSITOS",ExtraçãoDados!C187,1)),REPLACE(ExtraçãoDados!C187,1,29,"HM"))</f>
        <v>#N/A</v>
      </c>
      <c r="E187" s="4" t="e" cm="1">
        <f t="array" ref="E187">_xlfn.IFS(LEN(ExtraçãoDados!B187)=7,YEAR(ExtraçãoDados!D187),LEN(ExtraçãoDados!B187)=10,RIGHT(ExtraçãoDados!B187,4),LEN(ExtraçãoDados!B187)=9,YEAR(ExtraçãoDados!D187),LEN(ExtraçãoDados!B187)=8,YEAR(ExtraçãoDados!D187),LEN(ExtraçãoDados!B187)&gt;7,YEAR(ExtraçãoDados!D187),LEN(ExtraçãoDados!B187)&gt;5,YEAR(ExtraçãoDados!D187),LEN(ExtraçãoDados!B187)&gt;4,YEAR(ExtraçãoDados!D187))</f>
        <v>#N/A</v>
      </c>
      <c r="F187" s="4">
        <f>ExtraçãoDados!E187</f>
        <v>0</v>
      </c>
    </row>
    <row r="188" spans="1:6" x14ac:dyDescent="0.25">
      <c r="A188" s="4">
        <f>ExtraçãoDados!A188</f>
        <v>0</v>
      </c>
      <c r="B188" s="4" t="str" cm="1">
        <f t="array" ref="B188">_xlfn.IFS(LEN(ExtraçãoDados!B188)=12,LEFT(ExtraçãoDados!B188,3),LEN(ExtraçãoDados!B188)=10,LEFT(ExtraçãoDados!B188,5),LEN(ExtraçãoDados!B188)&gt;19,0,LEN(ExtraçãoDados!B188)=9,LEFT(ExtraçãoDados!B188,4),LEN(ExtraçãoDados!B188)=6,LEFT(ExtraçãoDados!B188,3),LEN(ExtraçãoDados!B188)&lt;5,LEFT(ExtraçãoDados!B188,3),LEN(ExtraçãoDados!B188)=8,LEFT(ExtraçãoDados!B188,3),LEN(ExtraçãoDados!B188)=5,LEFT(ExtraçãoDados!B188,5),LEN(ExtraçãoDados!B188)=11,LEFT(ExtraçãoDados!B188,5),LEN(ExtraçãoDados!B188)=7,RIGHT(ExtraçãoDados!B188,6))</f>
        <v/>
      </c>
      <c r="C188" s="4" t="e" cm="1">
        <f t="array" ref="C188">_xlfn.IFS(LEN(B188)=1,"ERRO",LEN(B188)=2,_xlfn.CONCAT("000",B188),LEN(B188)=3,_xlfn.CONCAT("00",B188),LEN(B188)=4,_xlfn.CONCAT("0",B188),LEN(B188)=6,B188,LEN(B188)=7,B188,LEN(B188)=5,B188)</f>
        <v>#N/A</v>
      </c>
      <c r="D188" s="4" t="e" cm="1">
        <f t="array" ref="D188">_xlfn.IFS(ExtraçãoDados!C188={"Direcção de Abastecimento"},REPLACE(ExtraçãoDados!C188="{Direcção de Abastecimento}",1,25,"DA"),ExtraçãoDados!C188={"COMISSÃO CULTURAL DE LMARINHA"},REPLACE(ExtraçãoDados!C188={"COMISSÃO CULTURAL DE LMARINHA"},1,28,"CCM"),ExtraçãoDados!C188={"DIRECÇÃO DE NAVIOS"},REPLACE(ExtraçãoDados!C188={"DIRECÇÃO DE NAVIOS"},1,28,"DN"),ExtraçãoDados!C188={"ESQUADRILHA SUBMARINOS"},REPLACE(ExtraçãoDados!C188={"ESQUADRILHA SUBMARINOS"},1,28,"ES"),ExtraçãoDados!C188={"COMISSÃO MARINHA"},REPLACE(ExtraçãoDados!C188={"COMISSÃO MARINHA"},1,28,"CCM"),ExtraçãoDados!C188={"COMISSÃO CULTURAL DE MARINHA"},REPLACE(ExtraçãoDados!C188={"COMISSÃO CULTURAL DE MARINHA"},1,28,"CCM"),ExtraçãoDados!C188={"CCM"},REPLACE(ExtraçãoDados!C188={"CCM"},1,28,"CCM"),ExtraçãoDados!C188={"DN"},REPLACE(ExtraçãoDados!C188={"DN"},1,28,"DN"),ExtraçãoDados!C188={"ES"},REPLACE(ExtraçãoDados!C188={"ES"},1,28,"ES"),ExtraçãoDados!C188={"DA"},REPLACE(ExtraçãoDados!C188={"DA"},1,28,"DA"),ExtraçãoDados!C188={"DE: ESQUADRILHA SUBMARINOS"},REPLACE(ExtraçãoDados!C188={"DE: ESQUADRILHA SUBMARINOS"},1,28,"ES"),ExtraçãoDados!C188={"DE: COMISSÃO CULTURAL DE LMARINHA"},REPLACE(ExtraçãoDados!C188={"DE: COMISSÃO CULTURAL DE LMARINHA"},1,28,"CCM"),ExtraçãoDados!C188={"ON"},REPLACE(ExtraçãoDados!C188={"ON"},1,28,"DN"),ExtraçãoDados!C188={"ESQ. SUBMARINOS"},REPLACE(ExtraçãoDados!C188={"ESQ. SUBMARINOS"},1,28,"ES"),ExtraçãoDados!C188={"☒ irecção de Abastecimento"},REPLACE(ExtraçãoDados!C188={"☒ irecção de Abastecimento"},1,28,"DA"),ExtraçãoDados!C188={"Direcã d Abtit ço e asecmeno"},REPLACE(ExtraçãoDados!C188={"Direcã d Abtit ço e asecmeno"},1,28,"DA"),ExtraçãoDados!C188={"Diecã d Abtit rço e asecmeno"},REPLACE(ExtraçãoDados!C188={"Diecã d Abtit rço e asecmeno"},1,28,"DA"),ISNUMBER(SEARCH("COMISSÃO",ExtraçãoDados!C188,1)),REPLACE(ExtraçãoDados!C188,1,29,"CCM"),ISNUMBER(SEARCH("DN/DIL/DRT1",ExtraçãoDados!C188,1)),REPLACE(ExtraçãoDados!C188,1,29,"DN"),ISNUMBER(SEARCH("DIRECÇAO DE NAVIOS",ExtraçãoDados!C188,1)),REPLACE(ExtraçãoDados!C188,1,29,"DN"),ISNUMBER(SEARCH("ESQUADRILHA SUBMARIN",ExtraçãoDados!C188,1)),REPLACE(ExtraçãoDados!C188,1,29,"ES"),ISNUMBER(SEARCH("DN",ExtraçãoDados!C188,1)),REPLACE(ExtraçãoDados!C188,1,29,"DN"),ISNUMBER(SEARCH("DIRECÇÃO",ExtraçãoDados!C188,1)),REPLACE(ExtraçãoDados!C188,1,29,"DN"),ISNUMBER(SEARCH("DIRECÇA0",ExtraçãoDados!C188,1)),REPLACE(ExtraçãoDados!C188,1,29,"DN"),ISNUMBER(SEARCH("DIRE",ExtraçãoDados!C188,1)),REPLACE(ExtraçãoDados!C188,1,29,"DN"),ISNUMBER(SEARCH("ESQUADRILHA",ExtraçãoDados!C188,1)),REPLACE(ExtraçãoDados!C188,1,29,"ES"),ISNUMBER(SEARCH("HOSPITAL DA MARINHA",ExtraçãoDados!C188,1)),REPLACE(ExtraçãoDados!C188,1,29,"HM"),ISNUMBER(SEARCH("HOSPITAL",ExtraçãoDados!C188,1)),REPLACE(ExtraçãoDados!C188,1,29,"HM"),ISNUMBER(SEARCH("HM",ExtraçãoDados!C188,1)),REPLACE(ExtraçãoDados!C188,1,29,"HM"),ISNUMBER(SEARCH("SECÇÃO DE APÓSITOS",ExtraçãoDados!C188,1)),REPLACE(ExtraçãoDados!C188,1,29,"HM"))</f>
        <v>#N/A</v>
      </c>
      <c r="E188" s="4" t="e" cm="1">
        <f t="array" ref="E188">_xlfn.IFS(LEN(ExtraçãoDados!B188)=7,YEAR(ExtraçãoDados!D188),LEN(ExtraçãoDados!B188)=10,RIGHT(ExtraçãoDados!B188,4),LEN(ExtraçãoDados!B188)=9,YEAR(ExtraçãoDados!D188),LEN(ExtraçãoDados!B188)=8,YEAR(ExtraçãoDados!D188),LEN(ExtraçãoDados!B188)&gt;7,YEAR(ExtraçãoDados!D188),LEN(ExtraçãoDados!B188)&gt;5,YEAR(ExtraçãoDados!D188),LEN(ExtraçãoDados!B188)&gt;4,YEAR(ExtraçãoDados!D188))</f>
        <v>#N/A</v>
      </c>
      <c r="F188" s="4">
        <f>ExtraçãoDados!E188</f>
        <v>0</v>
      </c>
    </row>
    <row r="189" spans="1:6" x14ac:dyDescent="0.25">
      <c r="A189" s="4">
        <f>ExtraçãoDados!A189</f>
        <v>0</v>
      </c>
      <c r="B189" s="4" t="str" cm="1">
        <f t="array" ref="B189">_xlfn.IFS(LEN(ExtraçãoDados!B189)=12,LEFT(ExtraçãoDados!B189,3),LEN(ExtraçãoDados!B189)=10,LEFT(ExtraçãoDados!B189,5),LEN(ExtraçãoDados!B189)&gt;19,0,LEN(ExtraçãoDados!B189)=9,LEFT(ExtraçãoDados!B189,4),LEN(ExtraçãoDados!B189)=6,LEFT(ExtraçãoDados!B189,3),LEN(ExtraçãoDados!B189)&lt;5,LEFT(ExtraçãoDados!B189,3),LEN(ExtraçãoDados!B189)=8,LEFT(ExtraçãoDados!B189,3),LEN(ExtraçãoDados!B189)=5,LEFT(ExtraçãoDados!B189,5),LEN(ExtraçãoDados!B189)=11,LEFT(ExtraçãoDados!B189,5),LEN(ExtraçãoDados!B189)=7,RIGHT(ExtraçãoDados!B189,6))</f>
        <v/>
      </c>
      <c r="C189" s="4" t="e" cm="1">
        <f t="array" ref="C189">_xlfn.IFS(LEN(B189)=1,"ERRO",LEN(B189)=2,_xlfn.CONCAT("000",B189),LEN(B189)=3,_xlfn.CONCAT("00",B189),LEN(B189)=4,_xlfn.CONCAT("0",B189),LEN(B189)=6,B189,LEN(B189)=7,B189,LEN(B189)=5,B189)</f>
        <v>#N/A</v>
      </c>
      <c r="D189" s="4" t="e" cm="1">
        <f t="array" ref="D189">_xlfn.IFS(ExtraçãoDados!C189={"Direcção de Abastecimento"},REPLACE(ExtraçãoDados!C189="{Direcção de Abastecimento}",1,25,"DA"),ExtraçãoDados!C189={"COMISSÃO CULTURAL DE LMARINHA"},REPLACE(ExtraçãoDados!C189={"COMISSÃO CULTURAL DE LMARINHA"},1,28,"CCM"),ExtraçãoDados!C189={"DIRECÇÃO DE NAVIOS"},REPLACE(ExtraçãoDados!C189={"DIRECÇÃO DE NAVIOS"},1,28,"DN"),ExtraçãoDados!C189={"ESQUADRILHA SUBMARINOS"},REPLACE(ExtraçãoDados!C189={"ESQUADRILHA SUBMARINOS"},1,28,"ES"),ExtraçãoDados!C189={"COMISSÃO MARINHA"},REPLACE(ExtraçãoDados!C189={"COMISSÃO MARINHA"},1,28,"CCM"),ExtraçãoDados!C189={"COMISSÃO CULTURAL DE MARINHA"},REPLACE(ExtraçãoDados!C189={"COMISSÃO CULTURAL DE MARINHA"},1,28,"CCM"),ExtraçãoDados!C189={"CCM"},REPLACE(ExtraçãoDados!C189={"CCM"},1,28,"CCM"),ExtraçãoDados!C189={"DN"},REPLACE(ExtraçãoDados!C189={"DN"},1,28,"DN"),ExtraçãoDados!C189={"ES"},REPLACE(ExtraçãoDados!C189={"ES"},1,28,"ES"),ExtraçãoDados!C189={"DA"},REPLACE(ExtraçãoDados!C189={"DA"},1,28,"DA"),ExtraçãoDados!C189={"DE: ESQUADRILHA SUBMARINOS"},REPLACE(ExtraçãoDados!C189={"DE: ESQUADRILHA SUBMARINOS"},1,28,"ES"),ExtraçãoDados!C189={"DE: COMISSÃO CULTURAL DE LMARINHA"},REPLACE(ExtraçãoDados!C189={"DE: COMISSÃO CULTURAL DE LMARINHA"},1,28,"CCM"),ExtraçãoDados!C189={"ON"},REPLACE(ExtraçãoDados!C189={"ON"},1,28,"DN"),ExtraçãoDados!C189={"ESQ. SUBMARINOS"},REPLACE(ExtraçãoDados!C189={"ESQ. SUBMARINOS"},1,28,"ES"),ExtraçãoDados!C189={"☒ irecção de Abastecimento"},REPLACE(ExtraçãoDados!C189={"☒ irecção de Abastecimento"},1,28,"DA"),ExtraçãoDados!C189={"Direcã d Abtit ço e asecmeno"},REPLACE(ExtraçãoDados!C189={"Direcã d Abtit ço e asecmeno"},1,28,"DA"),ExtraçãoDados!C189={"Diecã d Abtit rço e asecmeno"},REPLACE(ExtraçãoDados!C189={"Diecã d Abtit rço e asecmeno"},1,28,"DA"),ISNUMBER(SEARCH("COMISSÃO",ExtraçãoDados!C189,1)),REPLACE(ExtraçãoDados!C189,1,29,"CCM"),ISNUMBER(SEARCH("DN/DIL/DRT1",ExtraçãoDados!C189,1)),REPLACE(ExtraçãoDados!C189,1,29,"DN"),ISNUMBER(SEARCH("DIRECÇAO DE NAVIOS",ExtraçãoDados!C189,1)),REPLACE(ExtraçãoDados!C189,1,29,"DN"),ISNUMBER(SEARCH("ESQUADRILHA SUBMARIN",ExtraçãoDados!C189,1)),REPLACE(ExtraçãoDados!C189,1,29,"ES"),ISNUMBER(SEARCH("DN",ExtraçãoDados!C189,1)),REPLACE(ExtraçãoDados!C189,1,29,"DN"),ISNUMBER(SEARCH("DIRECÇÃO",ExtraçãoDados!C189,1)),REPLACE(ExtraçãoDados!C189,1,29,"DN"),ISNUMBER(SEARCH("DIRECÇA0",ExtraçãoDados!C189,1)),REPLACE(ExtraçãoDados!C189,1,29,"DN"),ISNUMBER(SEARCH("DIRE",ExtraçãoDados!C189,1)),REPLACE(ExtraçãoDados!C189,1,29,"DN"),ISNUMBER(SEARCH("ESQUADRILHA",ExtraçãoDados!C189,1)),REPLACE(ExtraçãoDados!C189,1,29,"ES"),ISNUMBER(SEARCH("HOSPITAL DA MARINHA",ExtraçãoDados!C189,1)),REPLACE(ExtraçãoDados!C189,1,29,"HM"),ISNUMBER(SEARCH("HOSPITAL",ExtraçãoDados!C189,1)),REPLACE(ExtraçãoDados!C189,1,29,"HM"),ISNUMBER(SEARCH("HM",ExtraçãoDados!C189,1)),REPLACE(ExtraçãoDados!C189,1,29,"HM"),ISNUMBER(SEARCH("SECÇÃO DE APÓSITOS",ExtraçãoDados!C189,1)),REPLACE(ExtraçãoDados!C189,1,29,"HM"))</f>
        <v>#N/A</v>
      </c>
      <c r="E189" s="4" t="e" cm="1">
        <f t="array" ref="E189">_xlfn.IFS(LEN(ExtraçãoDados!B189)=7,YEAR(ExtraçãoDados!D189),LEN(ExtraçãoDados!B189)=10,RIGHT(ExtraçãoDados!B189,4),LEN(ExtraçãoDados!B189)=9,YEAR(ExtraçãoDados!D189),LEN(ExtraçãoDados!B189)=8,YEAR(ExtraçãoDados!D189),LEN(ExtraçãoDados!B189)&gt;7,YEAR(ExtraçãoDados!D189),LEN(ExtraçãoDados!B189)&gt;5,YEAR(ExtraçãoDados!D189),LEN(ExtraçãoDados!B189)&gt;4,YEAR(ExtraçãoDados!D189))</f>
        <v>#N/A</v>
      </c>
      <c r="F189" s="4">
        <f>ExtraçãoDados!E189</f>
        <v>0</v>
      </c>
    </row>
    <row r="190" spans="1:6" x14ac:dyDescent="0.25">
      <c r="A190" s="4">
        <f>ExtraçãoDados!A190</f>
        <v>0</v>
      </c>
      <c r="B190" s="4" t="str" cm="1">
        <f t="array" ref="B190">_xlfn.IFS(LEN(ExtraçãoDados!B190)=12,LEFT(ExtraçãoDados!B190,3),LEN(ExtraçãoDados!B190)=10,LEFT(ExtraçãoDados!B190,5),LEN(ExtraçãoDados!B190)&gt;19,0,LEN(ExtraçãoDados!B190)=9,LEFT(ExtraçãoDados!B190,4),LEN(ExtraçãoDados!B190)=6,LEFT(ExtraçãoDados!B190,3),LEN(ExtraçãoDados!B190)&lt;5,LEFT(ExtraçãoDados!B190,3),LEN(ExtraçãoDados!B190)=8,LEFT(ExtraçãoDados!B190,3),LEN(ExtraçãoDados!B190)=5,LEFT(ExtraçãoDados!B190,5),LEN(ExtraçãoDados!B190)=11,LEFT(ExtraçãoDados!B190,5),LEN(ExtraçãoDados!B190)=7,RIGHT(ExtraçãoDados!B190,6))</f>
        <v/>
      </c>
      <c r="C190" s="4" t="e" cm="1">
        <f t="array" ref="C190">_xlfn.IFS(LEN(B190)=1,"ERRO",LEN(B190)=2,_xlfn.CONCAT("000",B190),LEN(B190)=3,_xlfn.CONCAT("00",B190),LEN(B190)=4,_xlfn.CONCAT("0",B190),LEN(B190)=6,B190,LEN(B190)=7,B190,LEN(B190)=5,B190)</f>
        <v>#N/A</v>
      </c>
      <c r="D190" s="4" t="e" cm="1">
        <f t="array" ref="D190">_xlfn.IFS(ExtraçãoDados!C190={"Direcção de Abastecimento"},REPLACE(ExtraçãoDados!C190="{Direcção de Abastecimento}",1,25,"DA"),ExtraçãoDados!C190={"COMISSÃO CULTURAL DE LMARINHA"},REPLACE(ExtraçãoDados!C190={"COMISSÃO CULTURAL DE LMARINHA"},1,28,"CCM"),ExtraçãoDados!C190={"DIRECÇÃO DE NAVIOS"},REPLACE(ExtraçãoDados!C190={"DIRECÇÃO DE NAVIOS"},1,28,"DN"),ExtraçãoDados!C190={"ESQUADRILHA SUBMARINOS"},REPLACE(ExtraçãoDados!C190={"ESQUADRILHA SUBMARINOS"},1,28,"ES"),ExtraçãoDados!C190={"COMISSÃO MARINHA"},REPLACE(ExtraçãoDados!C190={"COMISSÃO MARINHA"},1,28,"CCM"),ExtraçãoDados!C190={"COMISSÃO CULTURAL DE MARINHA"},REPLACE(ExtraçãoDados!C190={"COMISSÃO CULTURAL DE MARINHA"},1,28,"CCM"),ExtraçãoDados!C190={"CCM"},REPLACE(ExtraçãoDados!C190={"CCM"},1,28,"CCM"),ExtraçãoDados!C190={"DN"},REPLACE(ExtraçãoDados!C190={"DN"},1,28,"DN"),ExtraçãoDados!C190={"ES"},REPLACE(ExtraçãoDados!C190={"ES"},1,28,"ES"),ExtraçãoDados!C190={"DA"},REPLACE(ExtraçãoDados!C190={"DA"},1,28,"DA"),ExtraçãoDados!C190={"DE: ESQUADRILHA SUBMARINOS"},REPLACE(ExtraçãoDados!C190={"DE: ESQUADRILHA SUBMARINOS"},1,28,"ES"),ExtraçãoDados!C190={"DE: COMISSÃO CULTURAL DE LMARINHA"},REPLACE(ExtraçãoDados!C190={"DE: COMISSÃO CULTURAL DE LMARINHA"},1,28,"CCM"),ExtraçãoDados!C190={"ON"},REPLACE(ExtraçãoDados!C190={"ON"},1,28,"DN"),ExtraçãoDados!C190={"ESQ. SUBMARINOS"},REPLACE(ExtraçãoDados!C190={"ESQ. SUBMARINOS"},1,28,"ES"),ExtraçãoDados!C190={"☒ irecção de Abastecimento"},REPLACE(ExtraçãoDados!C190={"☒ irecção de Abastecimento"},1,28,"DA"),ExtraçãoDados!C190={"Direcã d Abtit ço e asecmeno"},REPLACE(ExtraçãoDados!C190={"Direcã d Abtit ço e asecmeno"},1,28,"DA"),ExtraçãoDados!C190={"Diecã d Abtit rço e asecmeno"},REPLACE(ExtraçãoDados!C190={"Diecã d Abtit rço e asecmeno"},1,28,"DA"),ISNUMBER(SEARCH("COMISSÃO",ExtraçãoDados!C190,1)),REPLACE(ExtraçãoDados!C190,1,29,"CCM"),ISNUMBER(SEARCH("DN/DIL/DRT1",ExtraçãoDados!C190,1)),REPLACE(ExtraçãoDados!C190,1,29,"DN"),ISNUMBER(SEARCH("DIRECÇAO DE NAVIOS",ExtraçãoDados!C190,1)),REPLACE(ExtraçãoDados!C190,1,29,"DN"),ISNUMBER(SEARCH("ESQUADRILHA SUBMARIN",ExtraçãoDados!C190,1)),REPLACE(ExtraçãoDados!C190,1,29,"ES"),ISNUMBER(SEARCH("DN",ExtraçãoDados!C190,1)),REPLACE(ExtraçãoDados!C190,1,29,"DN"),ISNUMBER(SEARCH("DIRECÇÃO",ExtraçãoDados!C190,1)),REPLACE(ExtraçãoDados!C190,1,29,"DN"),ISNUMBER(SEARCH("DIRECÇA0",ExtraçãoDados!C190,1)),REPLACE(ExtraçãoDados!C190,1,29,"DN"),ISNUMBER(SEARCH("DIRE",ExtraçãoDados!C190,1)),REPLACE(ExtraçãoDados!C190,1,29,"DN"),ISNUMBER(SEARCH("ESQUADRILHA",ExtraçãoDados!C190,1)),REPLACE(ExtraçãoDados!C190,1,29,"ES"),ISNUMBER(SEARCH("HOSPITAL DA MARINHA",ExtraçãoDados!C190,1)),REPLACE(ExtraçãoDados!C190,1,29,"HM"),ISNUMBER(SEARCH("HOSPITAL",ExtraçãoDados!C190,1)),REPLACE(ExtraçãoDados!C190,1,29,"HM"),ISNUMBER(SEARCH("HM",ExtraçãoDados!C190,1)),REPLACE(ExtraçãoDados!C190,1,29,"HM"),ISNUMBER(SEARCH("SECÇÃO DE APÓSITOS",ExtraçãoDados!C190,1)),REPLACE(ExtraçãoDados!C190,1,29,"HM"))</f>
        <v>#N/A</v>
      </c>
      <c r="E190" s="4" t="e" cm="1">
        <f t="array" ref="E190">_xlfn.IFS(LEN(ExtraçãoDados!B190)=7,YEAR(ExtraçãoDados!D190),LEN(ExtraçãoDados!B190)=10,RIGHT(ExtraçãoDados!B190,4),LEN(ExtraçãoDados!B190)=9,YEAR(ExtraçãoDados!D190),LEN(ExtraçãoDados!B190)=8,YEAR(ExtraçãoDados!D190),LEN(ExtraçãoDados!B190)&gt;7,YEAR(ExtraçãoDados!D190),LEN(ExtraçãoDados!B190)&gt;5,YEAR(ExtraçãoDados!D190),LEN(ExtraçãoDados!B190)&gt;4,YEAR(ExtraçãoDados!D190))</f>
        <v>#N/A</v>
      </c>
      <c r="F190" s="4">
        <f>ExtraçãoDados!E190</f>
        <v>0</v>
      </c>
    </row>
    <row r="191" spans="1:6" x14ac:dyDescent="0.25">
      <c r="A191" s="4">
        <f>ExtraçãoDados!A191</f>
        <v>0</v>
      </c>
      <c r="B191" s="4" t="str" cm="1">
        <f t="array" ref="B191">_xlfn.IFS(LEN(ExtraçãoDados!B191)=12,LEFT(ExtraçãoDados!B191,3),LEN(ExtraçãoDados!B191)=10,LEFT(ExtraçãoDados!B191,5),LEN(ExtraçãoDados!B191)&gt;19,0,LEN(ExtraçãoDados!B191)=9,LEFT(ExtraçãoDados!B191,4),LEN(ExtraçãoDados!B191)=6,LEFT(ExtraçãoDados!B191,3),LEN(ExtraçãoDados!B191)&lt;5,LEFT(ExtraçãoDados!B191,3),LEN(ExtraçãoDados!B191)=8,LEFT(ExtraçãoDados!B191,3),LEN(ExtraçãoDados!B191)=5,LEFT(ExtraçãoDados!B191,5),LEN(ExtraçãoDados!B191)=11,LEFT(ExtraçãoDados!B191,5),LEN(ExtraçãoDados!B191)=7,RIGHT(ExtraçãoDados!B191,6))</f>
        <v/>
      </c>
      <c r="C191" s="4" t="e" cm="1">
        <f t="array" ref="C191">_xlfn.IFS(LEN(B191)=1,"ERRO",LEN(B191)=2,_xlfn.CONCAT("000",B191),LEN(B191)=3,_xlfn.CONCAT("00",B191),LEN(B191)=4,_xlfn.CONCAT("0",B191),LEN(B191)=6,B191,LEN(B191)=7,B191,LEN(B191)=5,B191)</f>
        <v>#N/A</v>
      </c>
      <c r="D191" s="4" t="e" cm="1">
        <f t="array" ref="D191">_xlfn.IFS(ExtraçãoDados!C191={"Direcção de Abastecimento"},REPLACE(ExtraçãoDados!C191="{Direcção de Abastecimento}",1,25,"DA"),ExtraçãoDados!C191={"COMISSÃO CULTURAL DE LMARINHA"},REPLACE(ExtraçãoDados!C191={"COMISSÃO CULTURAL DE LMARINHA"},1,28,"CCM"),ExtraçãoDados!C191={"DIRECÇÃO DE NAVIOS"},REPLACE(ExtraçãoDados!C191={"DIRECÇÃO DE NAVIOS"},1,28,"DN"),ExtraçãoDados!C191={"ESQUADRILHA SUBMARINOS"},REPLACE(ExtraçãoDados!C191={"ESQUADRILHA SUBMARINOS"},1,28,"ES"),ExtraçãoDados!C191={"COMISSÃO MARINHA"},REPLACE(ExtraçãoDados!C191={"COMISSÃO MARINHA"},1,28,"CCM"),ExtraçãoDados!C191={"COMISSÃO CULTURAL DE MARINHA"},REPLACE(ExtraçãoDados!C191={"COMISSÃO CULTURAL DE MARINHA"},1,28,"CCM"),ExtraçãoDados!C191={"CCM"},REPLACE(ExtraçãoDados!C191={"CCM"},1,28,"CCM"),ExtraçãoDados!C191={"DN"},REPLACE(ExtraçãoDados!C191={"DN"},1,28,"DN"),ExtraçãoDados!C191={"ES"},REPLACE(ExtraçãoDados!C191={"ES"},1,28,"ES"),ExtraçãoDados!C191={"DA"},REPLACE(ExtraçãoDados!C191={"DA"},1,28,"DA"),ExtraçãoDados!C191={"DE: ESQUADRILHA SUBMARINOS"},REPLACE(ExtraçãoDados!C191={"DE: ESQUADRILHA SUBMARINOS"},1,28,"ES"),ExtraçãoDados!C191={"DE: COMISSÃO CULTURAL DE LMARINHA"},REPLACE(ExtraçãoDados!C191={"DE: COMISSÃO CULTURAL DE LMARINHA"},1,28,"CCM"),ExtraçãoDados!C191={"ON"},REPLACE(ExtraçãoDados!C191={"ON"},1,28,"DN"),ExtraçãoDados!C191={"ESQ. SUBMARINOS"},REPLACE(ExtraçãoDados!C191={"ESQ. SUBMARINOS"},1,28,"ES"),ExtraçãoDados!C191={"☒ irecção de Abastecimento"},REPLACE(ExtraçãoDados!C191={"☒ irecção de Abastecimento"},1,28,"DA"),ExtraçãoDados!C191={"Direcã d Abtit ço e asecmeno"},REPLACE(ExtraçãoDados!C191={"Direcã d Abtit ço e asecmeno"},1,28,"DA"),ExtraçãoDados!C191={"Diecã d Abtit rço e asecmeno"},REPLACE(ExtraçãoDados!C191={"Diecã d Abtit rço e asecmeno"},1,28,"DA"),ISNUMBER(SEARCH("COMISSÃO",ExtraçãoDados!C191,1)),REPLACE(ExtraçãoDados!C191,1,29,"CCM"),ISNUMBER(SEARCH("DN/DIL/DRT1",ExtraçãoDados!C191,1)),REPLACE(ExtraçãoDados!C191,1,29,"DN"),ISNUMBER(SEARCH("DIRECÇAO DE NAVIOS",ExtraçãoDados!C191,1)),REPLACE(ExtraçãoDados!C191,1,29,"DN"),ISNUMBER(SEARCH("ESQUADRILHA SUBMARIN",ExtraçãoDados!C191,1)),REPLACE(ExtraçãoDados!C191,1,29,"ES"),ISNUMBER(SEARCH("DN",ExtraçãoDados!C191,1)),REPLACE(ExtraçãoDados!C191,1,29,"DN"),ISNUMBER(SEARCH("DIRECÇÃO",ExtraçãoDados!C191,1)),REPLACE(ExtraçãoDados!C191,1,29,"DN"),ISNUMBER(SEARCH("DIRECÇA0",ExtraçãoDados!C191,1)),REPLACE(ExtraçãoDados!C191,1,29,"DN"),ISNUMBER(SEARCH("DIRE",ExtraçãoDados!C191,1)),REPLACE(ExtraçãoDados!C191,1,29,"DN"),ISNUMBER(SEARCH("ESQUADRILHA",ExtraçãoDados!C191,1)),REPLACE(ExtraçãoDados!C191,1,29,"ES"),ISNUMBER(SEARCH("HOSPITAL DA MARINHA",ExtraçãoDados!C191,1)),REPLACE(ExtraçãoDados!C191,1,29,"HM"),ISNUMBER(SEARCH("HOSPITAL",ExtraçãoDados!C191,1)),REPLACE(ExtraçãoDados!C191,1,29,"HM"),ISNUMBER(SEARCH("HM",ExtraçãoDados!C191,1)),REPLACE(ExtraçãoDados!C191,1,29,"HM"),ISNUMBER(SEARCH("SECÇÃO DE APÓSITOS",ExtraçãoDados!C191,1)),REPLACE(ExtraçãoDados!C191,1,29,"HM"))</f>
        <v>#N/A</v>
      </c>
      <c r="E191" s="4" t="e" cm="1">
        <f t="array" ref="E191">_xlfn.IFS(LEN(ExtraçãoDados!B191)=7,YEAR(ExtraçãoDados!D191),LEN(ExtraçãoDados!B191)=10,RIGHT(ExtraçãoDados!B191,4),LEN(ExtraçãoDados!B191)=9,YEAR(ExtraçãoDados!D191),LEN(ExtraçãoDados!B191)=8,YEAR(ExtraçãoDados!D191),LEN(ExtraçãoDados!B191)&gt;7,YEAR(ExtraçãoDados!D191),LEN(ExtraçãoDados!B191)&gt;5,YEAR(ExtraçãoDados!D191),LEN(ExtraçãoDados!B191)&gt;4,YEAR(ExtraçãoDados!D191))</f>
        <v>#N/A</v>
      </c>
      <c r="F191" s="4">
        <f>ExtraçãoDados!E191</f>
        <v>0</v>
      </c>
    </row>
    <row r="192" spans="1:6" x14ac:dyDescent="0.25">
      <c r="A192" s="4">
        <f>ExtraçãoDados!A192</f>
        <v>0</v>
      </c>
      <c r="B192" s="4" t="str" cm="1">
        <f t="array" ref="B192">_xlfn.IFS(LEN(ExtraçãoDados!B192)=12,LEFT(ExtraçãoDados!B192,3),LEN(ExtraçãoDados!B192)=10,LEFT(ExtraçãoDados!B192,5),LEN(ExtraçãoDados!B192)&gt;19,0,LEN(ExtraçãoDados!B192)=9,LEFT(ExtraçãoDados!B192,4),LEN(ExtraçãoDados!B192)=6,LEFT(ExtraçãoDados!B192,3),LEN(ExtraçãoDados!B192)&lt;5,LEFT(ExtraçãoDados!B192,3),LEN(ExtraçãoDados!B192)=8,LEFT(ExtraçãoDados!B192,3),LEN(ExtraçãoDados!B192)=5,LEFT(ExtraçãoDados!B192,5),LEN(ExtraçãoDados!B192)=11,LEFT(ExtraçãoDados!B192,5),LEN(ExtraçãoDados!B192)=7,RIGHT(ExtraçãoDados!B192,6))</f>
        <v/>
      </c>
      <c r="C192" s="4" t="e" cm="1">
        <f t="array" ref="C192">_xlfn.IFS(LEN(B192)=1,"ERRO",LEN(B192)=2,_xlfn.CONCAT("000",B192),LEN(B192)=3,_xlfn.CONCAT("00",B192),LEN(B192)=4,_xlfn.CONCAT("0",B192),LEN(B192)=6,B192,LEN(B192)=7,B192,LEN(B192)=5,B192)</f>
        <v>#N/A</v>
      </c>
      <c r="D192" s="4" t="e" cm="1">
        <f t="array" ref="D192">_xlfn.IFS(ExtraçãoDados!C192={"Direcção de Abastecimento"},REPLACE(ExtraçãoDados!C192="{Direcção de Abastecimento}",1,25,"DA"),ExtraçãoDados!C192={"COMISSÃO CULTURAL DE LMARINHA"},REPLACE(ExtraçãoDados!C192={"COMISSÃO CULTURAL DE LMARINHA"},1,28,"CCM"),ExtraçãoDados!C192={"DIRECÇÃO DE NAVIOS"},REPLACE(ExtraçãoDados!C192={"DIRECÇÃO DE NAVIOS"},1,28,"DN"),ExtraçãoDados!C192={"ESQUADRILHA SUBMARINOS"},REPLACE(ExtraçãoDados!C192={"ESQUADRILHA SUBMARINOS"},1,28,"ES"),ExtraçãoDados!C192={"COMISSÃO MARINHA"},REPLACE(ExtraçãoDados!C192={"COMISSÃO MARINHA"},1,28,"CCM"),ExtraçãoDados!C192={"COMISSÃO CULTURAL DE MARINHA"},REPLACE(ExtraçãoDados!C192={"COMISSÃO CULTURAL DE MARINHA"},1,28,"CCM"),ExtraçãoDados!C192={"CCM"},REPLACE(ExtraçãoDados!C192={"CCM"},1,28,"CCM"),ExtraçãoDados!C192={"DN"},REPLACE(ExtraçãoDados!C192={"DN"},1,28,"DN"),ExtraçãoDados!C192={"ES"},REPLACE(ExtraçãoDados!C192={"ES"},1,28,"ES"),ExtraçãoDados!C192={"DA"},REPLACE(ExtraçãoDados!C192={"DA"},1,28,"DA"),ExtraçãoDados!C192={"DE: ESQUADRILHA SUBMARINOS"},REPLACE(ExtraçãoDados!C192={"DE: ESQUADRILHA SUBMARINOS"},1,28,"ES"),ExtraçãoDados!C192={"DE: COMISSÃO CULTURAL DE LMARINHA"},REPLACE(ExtraçãoDados!C192={"DE: COMISSÃO CULTURAL DE LMARINHA"},1,28,"CCM"),ExtraçãoDados!C192={"ON"},REPLACE(ExtraçãoDados!C192={"ON"},1,28,"DN"),ExtraçãoDados!C192={"ESQ. SUBMARINOS"},REPLACE(ExtraçãoDados!C192={"ESQ. SUBMARINOS"},1,28,"ES"),ExtraçãoDados!C192={"☒ irecção de Abastecimento"},REPLACE(ExtraçãoDados!C192={"☒ irecção de Abastecimento"},1,28,"DA"),ExtraçãoDados!C192={"Direcã d Abtit ço e asecmeno"},REPLACE(ExtraçãoDados!C192={"Direcã d Abtit ço e asecmeno"},1,28,"DA"),ExtraçãoDados!C192={"Diecã d Abtit rço e asecmeno"},REPLACE(ExtraçãoDados!C192={"Diecã d Abtit rço e asecmeno"},1,28,"DA"),ISNUMBER(SEARCH("COMISSÃO",ExtraçãoDados!C192,1)),REPLACE(ExtraçãoDados!C192,1,29,"CCM"),ISNUMBER(SEARCH("DN/DIL/DRT1",ExtraçãoDados!C192,1)),REPLACE(ExtraçãoDados!C192,1,29,"DN"),ISNUMBER(SEARCH("DIRECÇAO DE NAVIOS",ExtraçãoDados!C192,1)),REPLACE(ExtraçãoDados!C192,1,29,"DN"),ISNUMBER(SEARCH("ESQUADRILHA SUBMARIN",ExtraçãoDados!C192,1)),REPLACE(ExtraçãoDados!C192,1,29,"ES"),ISNUMBER(SEARCH("DN",ExtraçãoDados!C192,1)),REPLACE(ExtraçãoDados!C192,1,29,"DN"),ISNUMBER(SEARCH("DIRECÇÃO",ExtraçãoDados!C192,1)),REPLACE(ExtraçãoDados!C192,1,29,"DN"),ISNUMBER(SEARCH("DIRECÇA0",ExtraçãoDados!C192,1)),REPLACE(ExtraçãoDados!C192,1,29,"DN"),ISNUMBER(SEARCH("DIRE",ExtraçãoDados!C192,1)),REPLACE(ExtraçãoDados!C192,1,29,"DN"),ISNUMBER(SEARCH("ESQUADRILHA",ExtraçãoDados!C192,1)),REPLACE(ExtraçãoDados!C192,1,29,"ES"),ISNUMBER(SEARCH("HOSPITAL DA MARINHA",ExtraçãoDados!C192,1)),REPLACE(ExtraçãoDados!C192,1,29,"HM"),ISNUMBER(SEARCH("HOSPITAL",ExtraçãoDados!C192,1)),REPLACE(ExtraçãoDados!C192,1,29,"HM"),ISNUMBER(SEARCH("HM",ExtraçãoDados!C192,1)),REPLACE(ExtraçãoDados!C192,1,29,"HM"),ISNUMBER(SEARCH("SECÇÃO DE APÓSITOS",ExtraçãoDados!C192,1)),REPLACE(ExtraçãoDados!C192,1,29,"HM"))</f>
        <v>#N/A</v>
      </c>
      <c r="E192" s="4" t="e" cm="1">
        <f t="array" ref="E192">_xlfn.IFS(LEN(ExtraçãoDados!B192)=7,YEAR(ExtraçãoDados!D192),LEN(ExtraçãoDados!B192)=10,RIGHT(ExtraçãoDados!B192,4),LEN(ExtraçãoDados!B192)=9,YEAR(ExtraçãoDados!D192),LEN(ExtraçãoDados!B192)=8,YEAR(ExtraçãoDados!D192),LEN(ExtraçãoDados!B192)&gt;7,YEAR(ExtraçãoDados!D192),LEN(ExtraçãoDados!B192)&gt;5,YEAR(ExtraçãoDados!D192),LEN(ExtraçãoDados!B192)&gt;4,YEAR(ExtraçãoDados!D192))</f>
        <v>#N/A</v>
      </c>
      <c r="F192" s="4">
        <f>ExtraçãoDados!E192</f>
        <v>0</v>
      </c>
    </row>
    <row r="193" spans="1:6" x14ac:dyDescent="0.25">
      <c r="A193" s="4">
        <f>ExtraçãoDados!A193</f>
        <v>0</v>
      </c>
      <c r="B193" s="4" t="str" cm="1">
        <f t="array" ref="B193">_xlfn.IFS(LEN(ExtraçãoDados!B193)=12,LEFT(ExtraçãoDados!B193,3),LEN(ExtraçãoDados!B193)=10,LEFT(ExtraçãoDados!B193,5),LEN(ExtraçãoDados!B193)&gt;19,0,LEN(ExtraçãoDados!B193)=9,LEFT(ExtraçãoDados!B193,4),LEN(ExtraçãoDados!B193)=6,LEFT(ExtraçãoDados!B193,3),LEN(ExtraçãoDados!B193)&lt;5,LEFT(ExtraçãoDados!B193,3),LEN(ExtraçãoDados!B193)=8,LEFT(ExtraçãoDados!B193,3),LEN(ExtraçãoDados!B193)=5,LEFT(ExtraçãoDados!B193,5),LEN(ExtraçãoDados!B193)=11,LEFT(ExtraçãoDados!B193,5),LEN(ExtraçãoDados!B193)=7,RIGHT(ExtraçãoDados!B193,6))</f>
        <v/>
      </c>
      <c r="C193" s="4" t="e" cm="1">
        <f t="array" ref="C193">_xlfn.IFS(LEN(B193)=1,"ERRO",LEN(B193)=2,_xlfn.CONCAT("000",B193),LEN(B193)=3,_xlfn.CONCAT("00",B193),LEN(B193)=4,_xlfn.CONCAT("0",B193),LEN(B193)=6,B193,LEN(B193)=7,B193,LEN(B193)=5,B193)</f>
        <v>#N/A</v>
      </c>
      <c r="D193" s="4" t="e" cm="1">
        <f t="array" ref="D193">_xlfn.IFS(ExtraçãoDados!C193={"Direcção de Abastecimento"},REPLACE(ExtraçãoDados!C193="{Direcção de Abastecimento}",1,25,"DA"),ExtraçãoDados!C193={"COMISSÃO CULTURAL DE LMARINHA"},REPLACE(ExtraçãoDados!C193={"COMISSÃO CULTURAL DE LMARINHA"},1,28,"CCM"),ExtraçãoDados!C193={"DIRECÇÃO DE NAVIOS"},REPLACE(ExtraçãoDados!C193={"DIRECÇÃO DE NAVIOS"},1,28,"DN"),ExtraçãoDados!C193={"ESQUADRILHA SUBMARINOS"},REPLACE(ExtraçãoDados!C193={"ESQUADRILHA SUBMARINOS"},1,28,"ES"),ExtraçãoDados!C193={"COMISSÃO MARINHA"},REPLACE(ExtraçãoDados!C193={"COMISSÃO MARINHA"},1,28,"CCM"),ExtraçãoDados!C193={"COMISSÃO CULTURAL DE MARINHA"},REPLACE(ExtraçãoDados!C193={"COMISSÃO CULTURAL DE MARINHA"},1,28,"CCM"),ExtraçãoDados!C193={"CCM"},REPLACE(ExtraçãoDados!C193={"CCM"},1,28,"CCM"),ExtraçãoDados!C193={"DN"},REPLACE(ExtraçãoDados!C193={"DN"},1,28,"DN"),ExtraçãoDados!C193={"ES"},REPLACE(ExtraçãoDados!C193={"ES"},1,28,"ES"),ExtraçãoDados!C193={"DA"},REPLACE(ExtraçãoDados!C193={"DA"},1,28,"DA"),ExtraçãoDados!C193={"DE: ESQUADRILHA SUBMARINOS"},REPLACE(ExtraçãoDados!C193={"DE: ESQUADRILHA SUBMARINOS"},1,28,"ES"),ExtraçãoDados!C193={"DE: COMISSÃO CULTURAL DE LMARINHA"},REPLACE(ExtraçãoDados!C193={"DE: COMISSÃO CULTURAL DE LMARINHA"},1,28,"CCM"),ExtraçãoDados!C193={"ON"},REPLACE(ExtraçãoDados!C193={"ON"},1,28,"DN"),ExtraçãoDados!C193={"ESQ. SUBMARINOS"},REPLACE(ExtraçãoDados!C193={"ESQ. SUBMARINOS"},1,28,"ES"),ExtraçãoDados!C193={"☒ irecção de Abastecimento"},REPLACE(ExtraçãoDados!C193={"☒ irecção de Abastecimento"},1,28,"DA"),ExtraçãoDados!C193={"Direcã d Abtit ço e asecmeno"},REPLACE(ExtraçãoDados!C193={"Direcã d Abtit ço e asecmeno"},1,28,"DA"),ExtraçãoDados!C193={"Diecã d Abtit rço e asecmeno"},REPLACE(ExtraçãoDados!C193={"Diecã d Abtit rço e asecmeno"},1,28,"DA"),ISNUMBER(SEARCH("COMISSÃO",ExtraçãoDados!C193,1)),REPLACE(ExtraçãoDados!C193,1,29,"CCM"),ISNUMBER(SEARCH("DN/DIL/DRT1",ExtraçãoDados!C193,1)),REPLACE(ExtraçãoDados!C193,1,29,"DN"),ISNUMBER(SEARCH("DIRECÇAO DE NAVIOS",ExtraçãoDados!C193,1)),REPLACE(ExtraçãoDados!C193,1,29,"DN"),ISNUMBER(SEARCH("ESQUADRILHA SUBMARIN",ExtraçãoDados!C193,1)),REPLACE(ExtraçãoDados!C193,1,29,"ES"),ISNUMBER(SEARCH("DN",ExtraçãoDados!C193,1)),REPLACE(ExtraçãoDados!C193,1,29,"DN"),ISNUMBER(SEARCH("DIRECÇÃO",ExtraçãoDados!C193,1)),REPLACE(ExtraçãoDados!C193,1,29,"DN"),ISNUMBER(SEARCH("DIRECÇA0",ExtraçãoDados!C193,1)),REPLACE(ExtraçãoDados!C193,1,29,"DN"),ISNUMBER(SEARCH("DIRE",ExtraçãoDados!C193,1)),REPLACE(ExtraçãoDados!C193,1,29,"DN"),ISNUMBER(SEARCH("ESQUADRILHA",ExtraçãoDados!C193,1)),REPLACE(ExtraçãoDados!C193,1,29,"ES"),ISNUMBER(SEARCH("HOSPITAL DA MARINHA",ExtraçãoDados!C193,1)),REPLACE(ExtraçãoDados!C193,1,29,"HM"),ISNUMBER(SEARCH("HOSPITAL",ExtraçãoDados!C193,1)),REPLACE(ExtraçãoDados!C193,1,29,"HM"),ISNUMBER(SEARCH("HM",ExtraçãoDados!C193,1)),REPLACE(ExtraçãoDados!C193,1,29,"HM"),ISNUMBER(SEARCH("SECÇÃO DE APÓSITOS",ExtraçãoDados!C193,1)),REPLACE(ExtraçãoDados!C193,1,29,"HM"))</f>
        <v>#N/A</v>
      </c>
      <c r="E193" s="4" t="e" cm="1">
        <f t="array" ref="E193">_xlfn.IFS(LEN(ExtraçãoDados!B193)=7,YEAR(ExtraçãoDados!D193),LEN(ExtraçãoDados!B193)=10,RIGHT(ExtraçãoDados!B193,4),LEN(ExtraçãoDados!B193)=9,YEAR(ExtraçãoDados!D193),LEN(ExtraçãoDados!B193)=8,YEAR(ExtraçãoDados!D193),LEN(ExtraçãoDados!B193)&gt;7,YEAR(ExtraçãoDados!D193),LEN(ExtraçãoDados!B193)&gt;5,YEAR(ExtraçãoDados!D193),LEN(ExtraçãoDados!B193)&gt;4,YEAR(ExtraçãoDados!D193))</f>
        <v>#N/A</v>
      </c>
      <c r="F193" s="4">
        <f>ExtraçãoDados!E193</f>
        <v>0</v>
      </c>
    </row>
    <row r="194" spans="1:6" x14ac:dyDescent="0.25">
      <c r="A194" s="4">
        <f>ExtraçãoDados!A194</f>
        <v>0</v>
      </c>
      <c r="B194" s="4" t="str" cm="1">
        <f t="array" ref="B194">_xlfn.IFS(LEN(ExtraçãoDados!B194)=12,LEFT(ExtraçãoDados!B194,3),LEN(ExtraçãoDados!B194)=10,LEFT(ExtraçãoDados!B194,5),LEN(ExtraçãoDados!B194)&gt;19,0,LEN(ExtraçãoDados!B194)=9,LEFT(ExtraçãoDados!B194,4),LEN(ExtraçãoDados!B194)=6,LEFT(ExtraçãoDados!B194,3),LEN(ExtraçãoDados!B194)&lt;5,LEFT(ExtraçãoDados!B194,3),LEN(ExtraçãoDados!B194)=8,LEFT(ExtraçãoDados!B194,3),LEN(ExtraçãoDados!B194)=5,LEFT(ExtraçãoDados!B194,5),LEN(ExtraçãoDados!B194)=11,LEFT(ExtraçãoDados!B194,5),LEN(ExtraçãoDados!B194)=7,RIGHT(ExtraçãoDados!B194,6))</f>
        <v/>
      </c>
      <c r="C194" s="4" t="e" cm="1">
        <f t="array" ref="C194">_xlfn.IFS(LEN(B194)=1,"ERRO",LEN(B194)=2,_xlfn.CONCAT("000",B194),LEN(B194)=3,_xlfn.CONCAT("00",B194),LEN(B194)=4,_xlfn.CONCAT("0",B194),LEN(B194)=6,B194,LEN(B194)=7,B194,LEN(B194)=5,B194)</f>
        <v>#N/A</v>
      </c>
      <c r="D194" s="4" t="e" cm="1">
        <f t="array" ref="D194">_xlfn.IFS(ExtraçãoDados!C194={"Direcção de Abastecimento"},REPLACE(ExtraçãoDados!C194="{Direcção de Abastecimento}",1,25,"DA"),ExtraçãoDados!C194={"COMISSÃO CULTURAL DE LMARINHA"},REPLACE(ExtraçãoDados!C194={"COMISSÃO CULTURAL DE LMARINHA"},1,28,"CCM"),ExtraçãoDados!C194={"DIRECÇÃO DE NAVIOS"},REPLACE(ExtraçãoDados!C194={"DIRECÇÃO DE NAVIOS"},1,28,"DN"),ExtraçãoDados!C194={"ESQUADRILHA SUBMARINOS"},REPLACE(ExtraçãoDados!C194={"ESQUADRILHA SUBMARINOS"},1,28,"ES"),ExtraçãoDados!C194={"COMISSÃO MARINHA"},REPLACE(ExtraçãoDados!C194={"COMISSÃO MARINHA"},1,28,"CCM"),ExtraçãoDados!C194={"COMISSÃO CULTURAL DE MARINHA"},REPLACE(ExtraçãoDados!C194={"COMISSÃO CULTURAL DE MARINHA"},1,28,"CCM"),ExtraçãoDados!C194={"CCM"},REPLACE(ExtraçãoDados!C194={"CCM"},1,28,"CCM"),ExtraçãoDados!C194={"DN"},REPLACE(ExtraçãoDados!C194={"DN"},1,28,"DN"),ExtraçãoDados!C194={"ES"},REPLACE(ExtraçãoDados!C194={"ES"},1,28,"ES"),ExtraçãoDados!C194={"DA"},REPLACE(ExtraçãoDados!C194={"DA"},1,28,"DA"),ExtraçãoDados!C194={"DE: ESQUADRILHA SUBMARINOS"},REPLACE(ExtraçãoDados!C194={"DE: ESQUADRILHA SUBMARINOS"},1,28,"ES"),ExtraçãoDados!C194={"DE: COMISSÃO CULTURAL DE LMARINHA"},REPLACE(ExtraçãoDados!C194={"DE: COMISSÃO CULTURAL DE LMARINHA"},1,28,"CCM"),ExtraçãoDados!C194={"ON"},REPLACE(ExtraçãoDados!C194={"ON"},1,28,"DN"),ExtraçãoDados!C194={"ESQ. SUBMARINOS"},REPLACE(ExtraçãoDados!C194={"ESQ. SUBMARINOS"},1,28,"ES"),ExtraçãoDados!C194={"☒ irecção de Abastecimento"},REPLACE(ExtraçãoDados!C194={"☒ irecção de Abastecimento"},1,28,"DA"),ExtraçãoDados!C194={"Direcã d Abtit ço e asecmeno"},REPLACE(ExtraçãoDados!C194={"Direcã d Abtit ço e asecmeno"},1,28,"DA"),ExtraçãoDados!C194={"Diecã d Abtit rço e asecmeno"},REPLACE(ExtraçãoDados!C194={"Diecã d Abtit rço e asecmeno"},1,28,"DA"),ISNUMBER(SEARCH("COMISSÃO",ExtraçãoDados!C194,1)),REPLACE(ExtraçãoDados!C194,1,29,"CCM"),ISNUMBER(SEARCH("DN/DIL/DRT1",ExtraçãoDados!C194,1)),REPLACE(ExtraçãoDados!C194,1,29,"DN"),ISNUMBER(SEARCH("DIRECÇAO DE NAVIOS",ExtraçãoDados!C194,1)),REPLACE(ExtraçãoDados!C194,1,29,"DN"),ISNUMBER(SEARCH("ESQUADRILHA SUBMARIN",ExtraçãoDados!C194,1)),REPLACE(ExtraçãoDados!C194,1,29,"ES"),ISNUMBER(SEARCH("DN",ExtraçãoDados!C194,1)),REPLACE(ExtraçãoDados!C194,1,29,"DN"),ISNUMBER(SEARCH("DIRECÇÃO",ExtraçãoDados!C194,1)),REPLACE(ExtraçãoDados!C194,1,29,"DN"),ISNUMBER(SEARCH("DIRECÇA0",ExtraçãoDados!C194,1)),REPLACE(ExtraçãoDados!C194,1,29,"DN"),ISNUMBER(SEARCH("DIRE",ExtraçãoDados!C194,1)),REPLACE(ExtraçãoDados!C194,1,29,"DN"),ISNUMBER(SEARCH("ESQUADRILHA",ExtraçãoDados!C194,1)),REPLACE(ExtraçãoDados!C194,1,29,"ES"),ISNUMBER(SEARCH("HOSPITAL DA MARINHA",ExtraçãoDados!C194,1)),REPLACE(ExtraçãoDados!C194,1,29,"HM"),ISNUMBER(SEARCH("HOSPITAL",ExtraçãoDados!C194,1)),REPLACE(ExtraçãoDados!C194,1,29,"HM"),ISNUMBER(SEARCH("HM",ExtraçãoDados!C194,1)),REPLACE(ExtraçãoDados!C194,1,29,"HM"),ISNUMBER(SEARCH("SECÇÃO DE APÓSITOS",ExtraçãoDados!C194,1)),REPLACE(ExtraçãoDados!C194,1,29,"HM"))</f>
        <v>#N/A</v>
      </c>
      <c r="E194" s="4" t="e" cm="1">
        <f t="array" ref="E194">_xlfn.IFS(LEN(ExtraçãoDados!B194)=7,YEAR(ExtraçãoDados!D194),LEN(ExtraçãoDados!B194)=10,RIGHT(ExtraçãoDados!B194,4),LEN(ExtraçãoDados!B194)=9,YEAR(ExtraçãoDados!D194),LEN(ExtraçãoDados!B194)=8,YEAR(ExtraçãoDados!D194),LEN(ExtraçãoDados!B194)&gt;7,YEAR(ExtraçãoDados!D194),LEN(ExtraçãoDados!B194)&gt;5,YEAR(ExtraçãoDados!D194),LEN(ExtraçãoDados!B194)&gt;4,YEAR(ExtraçãoDados!D194))</f>
        <v>#N/A</v>
      </c>
      <c r="F194" s="4">
        <f>ExtraçãoDados!E194</f>
        <v>0</v>
      </c>
    </row>
    <row r="195" spans="1:6" x14ac:dyDescent="0.25">
      <c r="A195" s="4">
        <f>ExtraçãoDados!A195</f>
        <v>0</v>
      </c>
      <c r="B195" s="4" t="str" cm="1">
        <f t="array" ref="B195">_xlfn.IFS(LEN(ExtraçãoDados!B195)=12,LEFT(ExtraçãoDados!B195,3),LEN(ExtraçãoDados!B195)=10,LEFT(ExtraçãoDados!B195,5),LEN(ExtraçãoDados!B195)&gt;19,0,LEN(ExtraçãoDados!B195)=9,LEFT(ExtraçãoDados!B195,4),LEN(ExtraçãoDados!B195)=6,LEFT(ExtraçãoDados!B195,3),LEN(ExtraçãoDados!B195)&lt;5,LEFT(ExtraçãoDados!B195,3),LEN(ExtraçãoDados!B195)=8,LEFT(ExtraçãoDados!B195,3),LEN(ExtraçãoDados!B195)=5,LEFT(ExtraçãoDados!B195,5),LEN(ExtraçãoDados!B195)=11,LEFT(ExtraçãoDados!B195,5),LEN(ExtraçãoDados!B195)=7,RIGHT(ExtraçãoDados!B195,6))</f>
        <v/>
      </c>
      <c r="C195" s="4" t="e" cm="1">
        <f t="array" ref="C195">_xlfn.IFS(LEN(B195)=1,"ERRO",LEN(B195)=2,_xlfn.CONCAT("000",B195),LEN(B195)=3,_xlfn.CONCAT("00",B195),LEN(B195)=4,_xlfn.CONCAT("0",B195),LEN(B195)=6,B195,LEN(B195)=7,B195,LEN(B195)=5,B195)</f>
        <v>#N/A</v>
      </c>
      <c r="D195" s="4" t="e" cm="1">
        <f t="array" ref="D195">_xlfn.IFS(ExtraçãoDados!C195={"Direcção de Abastecimento"},REPLACE(ExtraçãoDados!C195="{Direcção de Abastecimento}",1,25,"DA"),ExtraçãoDados!C195={"COMISSÃO CULTURAL DE LMARINHA"},REPLACE(ExtraçãoDados!C195={"COMISSÃO CULTURAL DE LMARINHA"},1,28,"CCM"),ExtraçãoDados!C195={"DIRECÇÃO DE NAVIOS"},REPLACE(ExtraçãoDados!C195={"DIRECÇÃO DE NAVIOS"},1,28,"DN"),ExtraçãoDados!C195={"ESQUADRILHA SUBMARINOS"},REPLACE(ExtraçãoDados!C195={"ESQUADRILHA SUBMARINOS"},1,28,"ES"),ExtraçãoDados!C195={"COMISSÃO MARINHA"},REPLACE(ExtraçãoDados!C195={"COMISSÃO MARINHA"},1,28,"CCM"),ExtraçãoDados!C195={"COMISSÃO CULTURAL DE MARINHA"},REPLACE(ExtraçãoDados!C195={"COMISSÃO CULTURAL DE MARINHA"},1,28,"CCM"),ExtraçãoDados!C195={"CCM"},REPLACE(ExtraçãoDados!C195={"CCM"},1,28,"CCM"),ExtraçãoDados!C195={"DN"},REPLACE(ExtraçãoDados!C195={"DN"},1,28,"DN"),ExtraçãoDados!C195={"ES"},REPLACE(ExtraçãoDados!C195={"ES"},1,28,"ES"),ExtraçãoDados!C195={"DA"},REPLACE(ExtraçãoDados!C195={"DA"},1,28,"DA"),ExtraçãoDados!C195={"DE: ESQUADRILHA SUBMARINOS"},REPLACE(ExtraçãoDados!C195={"DE: ESQUADRILHA SUBMARINOS"},1,28,"ES"),ExtraçãoDados!C195={"DE: COMISSÃO CULTURAL DE LMARINHA"},REPLACE(ExtraçãoDados!C195={"DE: COMISSÃO CULTURAL DE LMARINHA"},1,28,"CCM"),ExtraçãoDados!C195={"ON"},REPLACE(ExtraçãoDados!C195={"ON"},1,28,"DN"),ExtraçãoDados!C195={"ESQ. SUBMARINOS"},REPLACE(ExtraçãoDados!C195={"ESQ. SUBMARINOS"},1,28,"ES"),ExtraçãoDados!C195={"☒ irecção de Abastecimento"},REPLACE(ExtraçãoDados!C195={"☒ irecção de Abastecimento"},1,28,"DA"),ExtraçãoDados!C195={"Direcã d Abtit ço e asecmeno"},REPLACE(ExtraçãoDados!C195={"Direcã d Abtit ço e asecmeno"},1,28,"DA"),ExtraçãoDados!C195={"Diecã d Abtit rço e asecmeno"},REPLACE(ExtraçãoDados!C195={"Diecã d Abtit rço e asecmeno"},1,28,"DA"),ISNUMBER(SEARCH("COMISSÃO",ExtraçãoDados!C195,1)),REPLACE(ExtraçãoDados!C195,1,29,"CCM"),ISNUMBER(SEARCH("DN/DIL/DRT1",ExtraçãoDados!C195,1)),REPLACE(ExtraçãoDados!C195,1,29,"DN"),ISNUMBER(SEARCH("DIRECÇAO DE NAVIOS",ExtraçãoDados!C195,1)),REPLACE(ExtraçãoDados!C195,1,29,"DN"),ISNUMBER(SEARCH("ESQUADRILHA SUBMARIN",ExtraçãoDados!C195,1)),REPLACE(ExtraçãoDados!C195,1,29,"ES"),ISNUMBER(SEARCH("DN",ExtraçãoDados!C195,1)),REPLACE(ExtraçãoDados!C195,1,29,"DN"),ISNUMBER(SEARCH("DIRECÇÃO",ExtraçãoDados!C195,1)),REPLACE(ExtraçãoDados!C195,1,29,"DN"),ISNUMBER(SEARCH("DIRECÇA0",ExtraçãoDados!C195,1)),REPLACE(ExtraçãoDados!C195,1,29,"DN"),ISNUMBER(SEARCH("DIRE",ExtraçãoDados!C195,1)),REPLACE(ExtraçãoDados!C195,1,29,"DN"),ISNUMBER(SEARCH("ESQUADRILHA",ExtraçãoDados!C195,1)),REPLACE(ExtraçãoDados!C195,1,29,"ES"),ISNUMBER(SEARCH("HOSPITAL DA MARINHA",ExtraçãoDados!C195,1)),REPLACE(ExtraçãoDados!C195,1,29,"HM"),ISNUMBER(SEARCH("HOSPITAL",ExtraçãoDados!C195,1)),REPLACE(ExtraçãoDados!C195,1,29,"HM"),ISNUMBER(SEARCH("HM",ExtraçãoDados!C195,1)),REPLACE(ExtraçãoDados!C195,1,29,"HM"),ISNUMBER(SEARCH("SECÇÃO DE APÓSITOS",ExtraçãoDados!C195,1)),REPLACE(ExtraçãoDados!C195,1,29,"HM"))</f>
        <v>#N/A</v>
      </c>
      <c r="E195" s="4" t="e" cm="1">
        <f t="array" ref="E195">_xlfn.IFS(LEN(ExtraçãoDados!B195)=7,YEAR(ExtraçãoDados!D195),LEN(ExtraçãoDados!B195)=10,RIGHT(ExtraçãoDados!B195,4),LEN(ExtraçãoDados!B195)=9,YEAR(ExtraçãoDados!D195),LEN(ExtraçãoDados!B195)=8,YEAR(ExtraçãoDados!D195),LEN(ExtraçãoDados!B195)&gt;7,YEAR(ExtraçãoDados!D195),LEN(ExtraçãoDados!B195)&gt;5,YEAR(ExtraçãoDados!D195),LEN(ExtraçãoDados!B195)&gt;4,YEAR(ExtraçãoDados!D195))</f>
        <v>#N/A</v>
      </c>
      <c r="F195" s="4">
        <f>ExtraçãoDados!E195</f>
        <v>0</v>
      </c>
    </row>
    <row r="196" spans="1:6" x14ac:dyDescent="0.25">
      <c r="A196" s="4">
        <f>ExtraçãoDados!A196</f>
        <v>0</v>
      </c>
      <c r="B196" s="4" t="str" cm="1">
        <f t="array" ref="B196">_xlfn.IFS(LEN(ExtraçãoDados!B196)=12,LEFT(ExtraçãoDados!B196,3),LEN(ExtraçãoDados!B196)=10,LEFT(ExtraçãoDados!B196,5),LEN(ExtraçãoDados!B196)&gt;19,0,LEN(ExtraçãoDados!B196)=9,LEFT(ExtraçãoDados!B196,4),LEN(ExtraçãoDados!B196)=6,LEFT(ExtraçãoDados!B196,3),LEN(ExtraçãoDados!B196)&lt;5,LEFT(ExtraçãoDados!B196,3),LEN(ExtraçãoDados!B196)=8,LEFT(ExtraçãoDados!B196,3),LEN(ExtraçãoDados!B196)=5,LEFT(ExtraçãoDados!B196,5),LEN(ExtraçãoDados!B196)=11,LEFT(ExtraçãoDados!B196,5),LEN(ExtraçãoDados!B196)=7,RIGHT(ExtraçãoDados!B196,6))</f>
        <v/>
      </c>
      <c r="C196" s="4" t="e" cm="1">
        <f t="array" ref="C196">_xlfn.IFS(LEN(B196)=1,"ERRO",LEN(B196)=2,_xlfn.CONCAT("000",B196),LEN(B196)=3,_xlfn.CONCAT("00",B196),LEN(B196)=4,_xlfn.CONCAT("0",B196),LEN(B196)=6,B196,LEN(B196)=7,B196,LEN(B196)=5,B196)</f>
        <v>#N/A</v>
      </c>
      <c r="D196" s="4" t="e" cm="1">
        <f t="array" ref="D196">_xlfn.IFS(ExtraçãoDados!C196={"Direcção de Abastecimento"},REPLACE(ExtraçãoDados!C196="{Direcção de Abastecimento}",1,25,"DA"),ExtraçãoDados!C196={"COMISSÃO CULTURAL DE LMARINHA"},REPLACE(ExtraçãoDados!C196={"COMISSÃO CULTURAL DE LMARINHA"},1,28,"CCM"),ExtraçãoDados!C196={"DIRECÇÃO DE NAVIOS"},REPLACE(ExtraçãoDados!C196={"DIRECÇÃO DE NAVIOS"},1,28,"DN"),ExtraçãoDados!C196={"ESQUADRILHA SUBMARINOS"},REPLACE(ExtraçãoDados!C196={"ESQUADRILHA SUBMARINOS"},1,28,"ES"),ExtraçãoDados!C196={"COMISSÃO MARINHA"},REPLACE(ExtraçãoDados!C196={"COMISSÃO MARINHA"},1,28,"CCM"),ExtraçãoDados!C196={"COMISSÃO CULTURAL DE MARINHA"},REPLACE(ExtraçãoDados!C196={"COMISSÃO CULTURAL DE MARINHA"},1,28,"CCM"),ExtraçãoDados!C196={"CCM"},REPLACE(ExtraçãoDados!C196={"CCM"},1,28,"CCM"),ExtraçãoDados!C196={"DN"},REPLACE(ExtraçãoDados!C196={"DN"},1,28,"DN"),ExtraçãoDados!C196={"ES"},REPLACE(ExtraçãoDados!C196={"ES"},1,28,"ES"),ExtraçãoDados!C196={"DA"},REPLACE(ExtraçãoDados!C196={"DA"},1,28,"DA"),ExtraçãoDados!C196={"DE: ESQUADRILHA SUBMARINOS"},REPLACE(ExtraçãoDados!C196={"DE: ESQUADRILHA SUBMARINOS"},1,28,"ES"),ExtraçãoDados!C196={"DE: COMISSÃO CULTURAL DE LMARINHA"},REPLACE(ExtraçãoDados!C196={"DE: COMISSÃO CULTURAL DE LMARINHA"},1,28,"CCM"),ExtraçãoDados!C196={"ON"},REPLACE(ExtraçãoDados!C196={"ON"},1,28,"DN"),ExtraçãoDados!C196={"ESQ. SUBMARINOS"},REPLACE(ExtraçãoDados!C196={"ESQ. SUBMARINOS"},1,28,"ES"),ExtraçãoDados!C196={"☒ irecção de Abastecimento"},REPLACE(ExtraçãoDados!C196={"☒ irecção de Abastecimento"},1,28,"DA"),ExtraçãoDados!C196={"Direcã d Abtit ço e asecmeno"},REPLACE(ExtraçãoDados!C196={"Direcã d Abtit ço e asecmeno"},1,28,"DA"),ExtraçãoDados!C196={"Diecã d Abtit rço e asecmeno"},REPLACE(ExtraçãoDados!C196={"Diecã d Abtit rço e asecmeno"},1,28,"DA"),ISNUMBER(SEARCH("COMISSÃO",ExtraçãoDados!C196,1)),REPLACE(ExtraçãoDados!C196,1,29,"CCM"),ISNUMBER(SEARCH("DN/DIL/DRT1",ExtraçãoDados!C196,1)),REPLACE(ExtraçãoDados!C196,1,29,"DN"),ISNUMBER(SEARCH("DIRECÇAO DE NAVIOS",ExtraçãoDados!C196,1)),REPLACE(ExtraçãoDados!C196,1,29,"DN"),ISNUMBER(SEARCH("ESQUADRILHA SUBMARIN",ExtraçãoDados!C196,1)),REPLACE(ExtraçãoDados!C196,1,29,"ES"),ISNUMBER(SEARCH("DN",ExtraçãoDados!C196,1)),REPLACE(ExtraçãoDados!C196,1,29,"DN"),ISNUMBER(SEARCH("DIRECÇÃO",ExtraçãoDados!C196,1)),REPLACE(ExtraçãoDados!C196,1,29,"DN"),ISNUMBER(SEARCH("DIRECÇA0",ExtraçãoDados!C196,1)),REPLACE(ExtraçãoDados!C196,1,29,"DN"),ISNUMBER(SEARCH("DIRE",ExtraçãoDados!C196,1)),REPLACE(ExtraçãoDados!C196,1,29,"DN"),ISNUMBER(SEARCH("ESQUADRILHA",ExtraçãoDados!C196,1)),REPLACE(ExtraçãoDados!C196,1,29,"ES"),ISNUMBER(SEARCH("HOSPITAL DA MARINHA",ExtraçãoDados!C196,1)),REPLACE(ExtraçãoDados!C196,1,29,"HM"),ISNUMBER(SEARCH("HOSPITAL",ExtraçãoDados!C196,1)),REPLACE(ExtraçãoDados!C196,1,29,"HM"),ISNUMBER(SEARCH("HM",ExtraçãoDados!C196,1)),REPLACE(ExtraçãoDados!C196,1,29,"HM"),ISNUMBER(SEARCH("SECÇÃO DE APÓSITOS",ExtraçãoDados!C196,1)),REPLACE(ExtraçãoDados!C196,1,29,"HM"))</f>
        <v>#N/A</v>
      </c>
      <c r="E196" s="4" t="e" cm="1">
        <f t="array" ref="E196">_xlfn.IFS(LEN(ExtraçãoDados!B196)=7,YEAR(ExtraçãoDados!D196),LEN(ExtraçãoDados!B196)=10,RIGHT(ExtraçãoDados!B196,4),LEN(ExtraçãoDados!B196)=9,YEAR(ExtraçãoDados!D196),LEN(ExtraçãoDados!B196)=8,YEAR(ExtraçãoDados!D196),LEN(ExtraçãoDados!B196)&gt;7,YEAR(ExtraçãoDados!D196),LEN(ExtraçãoDados!B196)&gt;5,YEAR(ExtraçãoDados!D196),LEN(ExtraçãoDados!B196)&gt;4,YEAR(ExtraçãoDados!D196))</f>
        <v>#N/A</v>
      </c>
      <c r="F196" s="4">
        <f>ExtraçãoDados!E196</f>
        <v>0</v>
      </c>
    </row>
    <row r="197" spans="1:6" x14ac:dyDescent="0.25">
      <c r="A197" s="4">
        <f>ExtraçãoDados!A197</f>
        <v>0</v>
      </c>
      <c r="B197" s="4" t="str" cm="1">
        <f t="array" ref="B197">_xlfn.IFS(LEN(ExtraçãoDados!B197)=12,LEFT(ExtraçãoDados!B197,3),LEN(ExtraçãoDados!B197)=10,LEFT(ExtraçãoDados!B197,5),LEN(ExtraçãoDados!B197)&gt;19,0,LEN(ExtraçãoDados!B197)=9,LEFT(ExtraçãoDados!B197,4),LEN(ExtraçãoDados!B197)=6,LEFT(ExtraçãoDados!B197,3),LEN(ExtraçãoDados!B197)&lt;5,LEFT(ExtraçãoDados!B197,3),LEN(ExtraçãoDados!B197)=8,LEFT(ExtraçãoDados!B197,3),LEN(ExtraçãoDados!B197)=5,LEFT(ExtraçãoDados!B197,5),LEN(ExtraçãoDados!B197)=11,LEFT(ExtraçãoDados!B197,5),LEN(ExtraçãoDados!B197)=7,RIGHT(ExtraçãoDados!B197,6))</f>
        <v/>
      </c>
      <c r="C197" s="4" t="e" cm="1">
        <f t="array" ref="C197">_xlfn.IFS(LEN(B197)=1,"ERRO",LEN(B197)=2,_xlfn.CONCAT("000",B197),LEN(B197)=3,_xlfn.CONCAT("00",B197),LEN(B197)=4,_xlfn.CONCAT("0",B197),LEN(B197)=6,B197,LEN(B197)=7,B197,LEN(B197)=5,B197)</f>
        <v>#N/A</v>
      </c>
      <c r="D197" s="4" t="e" cm="1">
        <f t="array" ref="D197">_xlfn.IFS(ExtraçãoDados!C197={"Direcção de Abastecimento"},REPLACE(ExtraçãoDados!C197="{Direcção de Abastecimento}",1,25,"DA"),ExtraçãoDados!C197={"COMISSÃO CULTURAL DE LMARINHA"},REPLACE(ExtraçãoDados!C197={"COMISSÃO CULTURAL DE LMARINHA"},1,28,"CCM"),ExtraçãoDados!C197={"DIRECÇÃO DE NAVIOS"},REPLACE(ExtraçãoDados!C197={"DIRECÇÃO DE NAVIOS"},1,28,"DN"),ExtraçãoDados!C197={"ESQUADRILHA SUBMARINOS"},REPLACE(ExtraçãoDados!C197={"ESQUADRILHA SUBMARINOS"},1,28,"ES"),ExtraçãoDados!C197={"COMISSÃO MARINHA"},REPLACE(ExtraçãoDados!C197={"COMISSÃO MARINHA"},1,28,"CCM"),ExtraçãoDados!C197={"COMISSÃO CULTURAL DE MARINHA"},REPLACE(ExtraçãoDados!C197={"COMISSÃO CULTURAL DE MARINHA"},1,28,"CCM"),ExtraçãoDados!C197={"CCM"},REPLACE(ExtraçãoDados!C197={"CCM"},1,28,"CCM"),ExtraçãoDados!C197={"DN"},REPLACE(ExtraçãoDados!C197={"DN"},1,28,"DN"),ExtraçãoDados!C197={"ES"},REPLACE(ExtraçãoDados!C197={"ES"},1,28,"ES"),ExtraçãoDados!C197={"DA"},REPLACE(ExtraçãoDados!C197={"DA"},1,28,"DA"),ExtraçãoDados!C197={"DE: ESQUADRILHA SUBMARINOS"},REPLACE(ExtraçãoDados!C197={"DE: ESQUADRILHA SUBMARINOS"},1,28,"ES"),ExtraçãoDados!C197={"DE: COMISSÃO CULTURAL DE LMARINHA"},REPLACE(ExtraçãoDados!C197={"DE: COMISSÃO CULTURAL DE LMARINHA"},1,28,"CCM"),ExtraçãoDados!C197={"ON"},REPLACE(ExtraçãoDados!C197={"ON"},1,28,"DN"),ExtraçãoDados!C197={"ESQ. SUBMARINOS"},REPLACE(ExtraçãoDados!C197={"ESQ. SUBMARINOS"},1,28,"ES"),ExtraçãoDados!C197={"☒ irecção de Abastecimento"},REPLACE(ExtraçãoDados!C197={"☒ irecção de Abastecimento"},1,28,"DA"),ExtraçãoDados!C197={"Direcã d Abtit ço e asecmeno"},REPLACE(ExtraçãoDados!C197={"Direcã d Abtit ço e asecmeno"},1,28,"DA"),ExtraçãoDados!C197={"Diecã d Abtit rço e asecmeno"},REPLACE(ExtraçãoDados!C197={"Diecã d Abtit rço e asecmeno"},1,28,"DA"),ISNUMBER(SEARCH("COMISSÃO",ExtraçãoDados!C197,1)),REPLACE(ExtraçãoDados!C197,1,29,"CCM"),ISNUMBER(SEARCH("DN/DIL/DRT1",ExtraçãoDados!C197,1)),REPLACE(ExtraçãoDados!C197,1,29,"DN"),ISNUMBER(SEARCH("DIRECÇAO DE NAVIOS",ExtraçãoDados!C197,1)),REPLACE(ExtraçãoDados!C197,1,29,"DN"),ISNUMBER(SEARCH("ESQUADRILHA SUBMARIN",ExtraçãoDados!C197,1)),REPLACE(ExtraçãoDados!C197,1,29,"ES"),ISNUMBER(SEARCH("DN",ExtraçãoDados!C197,1)),REPLACE(ExtraçãoDados!C197,1,29,"DN"),ISNUMBER(SEARCH("DIRECÇÃO",ExtraçãoDados!C197,1)),REPLACE(ExtraçãoDados!C197,1,29,"DN"),ISNUMBER(SEARCH("DIRECÇA0",ExtraçãoDados!C197,1)),REPLACE(ExtraçãoDados!C197,1,29,"DN"),ISNUMBER(SEARCH("DIRE",ExtraçãoDados!C197,1)),REPLACE(ExtraçãoDados!C197,1,29,"DN"),ISNUMBER(SEARCH("ESQUADRILHA",ExtraçãoDados!C197,1)),REPLACE(ExtraçãoDados!C197,1,29,"ES"),ISNUMBER(SEARCH("HOSPITAL DA MARINHA",ExtraçãoDados!C197,1)),REPLACE(ExtraçãoDados!C197,1,29,"HM"),ISNUMBER(SEARCH("HOSPITAL",ExtraçãoDados!C197,1)),REPLACE(ExtraçãoDados!C197,1,29,"HM"),ISNUMBER(SEARCH("HM",ExtraçãoDados!C197,1)),REPLACE(ExtraçãoDados!C197,1,29,"HM"),ISNUMBER(SEARCH("SECÇÃO DE APÓSITOS",ExtraçãoDados!C197,1)),REPLACE(ExtraçãoDados!C197,1,29,"HM"))</f>
        <v>#N/A</v>
      </c>
      <c r="E197" s="4" t="e" cm="1">
        <f t="array" ref="E197">_xlfn.IFS(LEN(ExtraçãoDados!B197)=7,YEAR(ExtraçãoDados!D197),LEN(ExtraçãoDados!B197)=10,RIGHT(ExtraçãoDados!B197,4),LEN(ExtraçãoDados!B197)=9,YEAR(ExtraçãoDados!D197),LEN(ExtraçãoDados!B197)=8,YEAR(ExtraçãoDados!D197),LEN(ExtraçãoDados!B197)&gt;7,YEAR(ExtraçãoDados!D197),LEN(ExtraçãoDados!B197)&gt;5,YEAR(ExtraçãoDados!D197),LEN(ExtraçãoDados!B197)&gt;4,YEAR(ExtraçãoDados!D197))</f>
        <v>#N/A</v>
      </c>
      <c r="F197" s="4">
        <f>ExtraçãoDados!E197</f>
        <v>0</v>
      </c>
    </row>
    <row r="198" spans="1:6" x14ac:dyDescent="0.25">
      <c r="A198" s="4">
        <f>ExtraçãoDados!A198</f>
        <v>0</v>
      </c>
      <c r="B198" s="4" t="str" cm="1">
        <f t="array" ref="B198">_xlfn.IFS(LEN(ExtraçãoDados!B198)=12,LEFT(ExtraçãoDados!B198,3),LEN(ExtraçãoDados!B198)=10,LEFT(ExtraçãoDados!B198,5),LEN(ExtraçãoDados!B198)&gt;19,0,LEN(ExtraçãoDados!B198)=9,LEFT(ExtraçãoDados!B198,4),LEN(ExtraçãoDados!B198)=6,LEFT(ExtraçãoDados!B198,3),LEN(ExtraçãoDados!B198)&lt;5,LEFT(ExtraçãoDados!B198,3),LEN(ExtraçãoDados!B198)=8,LEFT(ExtraçãoDados!B198,3),LEN(ExtraçãoDados!B198)=5,LEFT(ExtraçãoDados!B198,5),LEN(ExtraçãoDados!B198)=11,LEFT(ExtraçãoDados!B198,5),LEN(ExtraçãoDados!B198)=7,RIGHT(ExtraçãoDados!B198,6))</f>
        <v/>
      </c>
      <c r="C198" s="4" t="e" cm="1">
        <f t="array" ref="C198">_xlfn.IFS(LEN(B198)=1,"ERRO",LEN(B198)=2,_xlfn.CONCAT("000",B198),LEN(B198)=3,_xlfn.CONCAT("00",B198),LEN(B198)=4,_xlfn.CONCAT("0",B198),LEN(B198)=6,B198,LEN(B198)=7,B198,LEN(B198)=5,B198)</f>
        <v>#N/A</v>
      </c>
      <c r="D198" s="4" t="e" cm="1">
        <f t="array" ref="D198">_xlfn.IFS(ExtraçãoDados!C198={"Direcção de Abastecimento"},REPLACE(ExtraçãoDados!C198="{Direcção de Abastecimento}",1,25,"DA"),ExtraçãoDados!C198={"COMISSÃO CULTURAL DE LMARINHA"},REPLACE(ExtraçãoDados!C198={"COMISSÃO CULTURAL DE LMARINHA"},1,28,"CCM"),ExtraçãoDados!C198={"DIRECÇÃO DE NAVIOS"},REPLACE(ExtraçãoDados!C198={"DIRECÇÃO DE NAVIOS"},1,28,"DN"),ExtraçãoDados!C198={"ESQUADRILHA SUBMARINOS"},REPLACE(ExtraçãoDados!C198={"ESQUADRILHA SUBMARINOS"},1,28,"ES"),ExtraçãoDados!C198={"COMISSÃO MARINHA"},REPLACE(ExtraçãoDados!C198={"COMISSÃO MARINHA"},1,28,"CCM"),ExtraçãoDados!C198={"COMISSÃO CULTURAL DE MARINHA"},REPLACE(ExtraçãoDados!C198={"COMISSÃO CULTURAL DE MARINHA"},1,28,"CCM"),ExtraçãoDados!C198={"CCM"},REPLACE(ExtraçãoDados!C198={"CCM"},1,28,"CCM"),ExtraçãoDados!C198={"DN"},REPLACE(ExtraçãoDados!C198={"DN"},1,28,"DN"),ExtraçãoDados!C198={"ES"},REPLACE(ExtraçãoDados!C198={"ES"},1,28,"ES"),ExtraçãoDados!C198={"DA"},REPLACE(ExtraçãoDados!C198={"DA"},1,28,"DA"),ExtraçãoDados!C198={"DE: ESQUADRILHA SUBMARINOS"},REPLACE(ExtraçãoDados!C198={"DE: ESQUADRILHA SUBMARINOS"},1,28,"ES"),ExtraçãoDados!C198={"DE: COMISSÃO CULTURAL DE LMARINHA"},REPLACE(ExtraçãoDados!C198={"DE: COMISSÃO CULTURAL DE LMARINHA"},1,28,"CCM"),ExtraçãoDados!C198={"ON"},REPLACE(ExtraçãoDados!C198={"ON"},1,28,"DN"),ExtraçãoDados!C198={"ESQ. SUBMARINOS"},REPLACE(ExtraçãoDados!C198={"ESQ. SUBMARINOS"},1,28,"ES"),ExtraçãoDados!C198={"☒ irecção de Abastecimento"},REPLACE(ExtraçãoDados!C198={"☒ irecção de Abastecimento"},1,28,"DA"),ExtraçãoDados!C198={"Direcã d Abtit ço e asecmeno"},REPLACE(ExtraçãoDados!C198={"Direcã d Abtit ço e asecmeno"},1,28,"DA"),ExtraçãoDados!C198={"Diecã d Abtit rço e asecmeno"},REPLACE(ExtraçãoDados!C198={"Diecã d Abtit rço e asecmeno"},1,28,"DA"),ISNUMBER(SEARCH("COMISSÃO",ExtraçãoDados!C198,1)),REPLACE(ExtraçãoDados!C198,1,29,"CCM"),ISNUMBER(SEARCH("DN/DIL/DRT1",ExtraçãoDados!C198,1)),REPLACE(ExtraçãoDados!C198,1,29,"DN"),ISNUMBER(SEARCH("DIRECÇAO DE NAVIOS",ExtraçãoDados!C198,1)),REPLACE(ExtraçãoDados!C198,1,29,"DN"),ISNUMBER(SEARCH("ESQUADRILHA SUBMARIN",ExtraçãoDados!C198,1)),REPLACE(ExtraçãoDados!C198,1,29,"ES"),ISNUMBER(SEARCH("DN",ExtraçãoDados!C198,1)),REPLACE(ExtraçãoDados!C198,1,29,"DN"),ISNUMBER(SEARCH("DIRECÇÃO",ExtraçãoDados!C198,1)),REPLACE(ExtraçãoDados!C198,1,29,"DN"),ISNUMBER(SEARCH("DIRECÇA0",ExtraçãoDados!C198,1)),REPLACE(ExtraçãoDados!C198,1,29,"DN"),ISNUMBER(SEARCH("DIRE",ExtraçãoDados!C198,1)),REPLACE(ExtraçãoDados!C198,1,29,"DN"),ISNUMBER(SEARCH("ESQUADRILHA",ExtraçãoDados!C198,1)),REPLACE(ExtraçãoDados!C198,1,29,"ES"),ISNUMBER(SEARCH("HOSPITAL DA MARINHA",ExtraçãoDados!C198,1)),REPLACE(ExtraçãoDados!C198,1,29,"HM"),ISNUMBER(SEARCH("HOSPITAL",ExtraçãoDados!C198,1)),REPLACE(ExtraçãoDados!C198,1,29,"HM"),ISNUMBER(SEARCH("HM",ExtraçãoDados!C198,1)),REPLACE(ExtraçãoDados!C198,1,29,"HM"),ISNUMBER(SEARCH("SECÇÃO DE APÓSITOS",ExtraçãoDados!C198,1)),REPLACE(ExtraçãoDados!C198,1,29,"HM"))</f>
        <v>#N/A</v>
      </c>
      <c r="E198" s="4" t="e" cm="1">
        <f t="array" ref="E198">_xlfn.IFS(LEN(ExtraçãoDados!B198)=7,YEAR(ExtraçãoDados!D198),LEN(ExtraçãoDados!B198)=10,RIGHT(ExtraçãoDados!B198,4),LEN(ExtraçãoDados!B198)=9,YEAR(ExtraçãoDados!D198),LEN(ExtraçãoDados!B198)=8,YEAR(ExtraçãoDados!D198),LEN(ExtraçãoDados!B198)&gt;7,YEAR(ExtraçãoDados!D198),LEN(ExtraçãoDados!B198)&gt;5,YEAR(ExtraçãoDados!D198),LEN(ExtraçãoDados!B198)&gt;4,YEAR(ExtraçãoDados!D198))</f>
        <v>#N/A</v>
      </c>
      <c r="F198" s="4">
        <f>ExtraçãoDados!E198</f>
        <v>0</v>
      </c>
    </row>
    <row r="199" spans="1:6" x14ac:dyDescent="0.25">
      <c r="A199" s="4">
        <f>ExtraçãoDados!A199</f>
        <v>0</v>
      </c>
      <c r="B199" s="4" t="str" cm="1">
        <f t="array" ref="B199">_xlfn.IFS(LEN(ExtraçãoDados!B199)=12,LEFT(ExtraçãoDados!B199,3),LEN(ExtraçãoDados!B199)=10,LEFT(ExtraçãoDados!B199,5),LEN(ExtraçãoDados!B199)&gt;19,0,LEN(ExtraçãoDados!B199)=9,LEFT(ExtraçãoDados!B199,4),LEN(ExtraçãoDados!B199)=6,LEFT(ExtraçãoDados!B199,3),LEN(ExtraçãoDados!B199)&lt;5,LEFT(ExtraçãoDados!B199,3),LEN(ExtraçãoDados!B199)=8,LEFT(ExtraçãoDados!B199,3),LEN(ExtraçãoDados!B199)=5,LEFT(ExtraçãoDados!B199,5),LEN(ExtraçãoDados!B199)=11,LEFT(ExtraçãoDados!B199,5),LEN(ExtraçãoDados!B199)=7,RIGHT(ExtraçãoDados!B199,6))</f>
        <v/>
      </c>
      <c r="C199" s="4" t="e" cm="1">
        <f t="array" ref="C199">_xlfn.IFS(LEN(B199)=1,"ERRO",LEN(B199)=2,_xlfn.CONCAT("000",B199),LEN(B199)=3,_xlfn.CONCAT("00",B199),LEN(B199)=4,_xlfn.CONCAT("0",B199),LEN(B199)=6,B199,LEN(B199)=7,B199,LEN(B199)=5,B199)</f>
        <v>#N/A</v>
      </c>
      <c r="D199" s="4" t="e" cm="1">
        <f t="array" ref="D199">_xlfn.IFS(ExtraçãoDados!C199={"Direcção de Abastecimento"},REPLACE(ExtraçãoDados!C199="{Direcção de Abastecimento}",1,25,"DA"),ExtraçãoDados!C199={"COMISSÃO CULTURAL DE LMARINHA"},REPLACE(ExtraçãoDados!C199={"COMISSÃO CULTURAL DE LMARINHA"},1,28,"CCM"),ExtraçãoDados!C199={"DIRECÇÃO DE NAVIOS"},REPLACE(ExtraçãoDados!C199={"DIRECÇÃO DE NAVIOS"},1,28,"DN"),ExtraçãoDados!C199={"ESQUADRILHA SUBMARINOS"},REPLACE(ExtraçãoDados!C199={"ESQUADRILHA SUBMARINOS"},1,28,"ES"),ExtraçãoDados!C199={"COMISSÃO MARINHA"},REPLACE(ExtraçãoDados!C199={"COMISSÃO MARINHA"},1,28,"CCM"),ExtraçãoDados!C199={"COMISSÃO CULTURAL DE MARINHA"},REPLACE(ExtraçãoDados!C199={"COMISSÃO CULTURAL DE MARINHA"},1,28,"CCM"),ExtraçãoDados!C199={"CCM"},REPLACE(ExtraçãoDados!C199={"CCM"},1,28,"CCM"),ExtraçãoDados!C199={"DN"},REPLACE(ExtraçãoDados!C199={"DN"},1,28,"DN"),ExtraçãoDados!C199={"ES"},REPLACE(ExtraçãoDados!C199={"ES"},1,28,"ES"),ExtraçãoDados!C199={"DA"},REPLACE(ExtraçãoDados!C199={"DA"},1,28,"DA"),ExtraçãoDados!C199={"DE: ESQUADRILHA SUBMARINOS"},REPLACE(ExtraçãoDados!C199={"DE: ESQUADRILHA SUBMARINOS"},1,28,"ES"),ExtraçãoDados!C199={"DE: COMISSÃO CULTURAL DE LMARINHA"},REPLACE(ExtraçãoDados!C199={"DE: COMISSÃO CULTURAL DE LMARINHA"},1,28,"CCM"),ExtraçãoDados!C199={"ON"},REPLACE(ExtraçãoDados!C199={"ON"},1,28,"DN"),ExtraçãoDados!C199={"ESQ. SUBMARINOS"},REPLACE(ExtraçãoDados!C199={"ESQ. SUBMARINOS"},1,28,"ES"),ExtraçãoDados!C199={"☒ irecção de Abastecimento"},REPLACE(ExtraçãoDados!C199={"☒ irecção de Abastecimento"},1,28,"DA"),ExtraçãoDados!C199={"Direcã d Abtit ço e asecmeno"},REPLACE(ExtraçãoDados!C199={"Direcã d Abtit ço e asecmeno"},1,28,"DA"),ExtraçãoDados!C199={"Diecã d Abtit rço e asecmeno"},REPLACE(ExtraçãoDados!C199={"Diecã d Abtit rço e asecmeno"},1,28,"DA"),ISNUMBER(SEARCH("COMISSÃO",ExtraçãoDados!C199,1)),REPLACE(ExtraçãoDados!C199,1,29,"CCM"),ISNUMBER(SEARCH("DN/DIL/DRT1",ExtraçãoDados!C199,1)),REPLACE(ExtraçãoDados!C199,1,29,"DN"),ISNUMBER(SEARCH("DIRECÇAO DE NAVIOS",ExtraçãoDados!C199,1)),REPLACE(ExtraçãoDados!C199,1,29,"DN"),ISNUMBER(SEARCH("ESQUADRILHA SUBMARIN",ExtraçãoDados!C199,1)),REPLACE(ExtraçãoDados!C199,1,29,"ES"),ISNUMBER(SEARCH("DN",ExtraçãoDados!C199,1)),REPLACE(ExtraçãoDados!C199,1,29,"DN"),ISNUMBER(SEARCH("DIRECÇÃO",ExtraçãoDados!C199,1)),REPLACE(ExtraçãoDados!C199,1,29,"DN"),ISNUMBER(SEARCH("DIRECÇA0",ExtraçãoDados!C199,1)),REPLACE(ExtraçãoDados!C199,1,29,"DN"),ISNUMBER(SEARCH("DIRE",ExtraçãoDados!C199,1)),REPLACE(ExtraçãoDados!C199,1,29,"DN"),ISNUMBER(SEARCH("ESQUADRILHA",ExtraçãoDados!C199,1)),REPLACE(ExtraçãoDados!C199,1,29,"ES"),ISNUMBER(SEARCH("HOSPITAL DA MARINHA",ExtraçãoDados!C199,1)),REPLACE(ExtraçãoDados!C199,1,29,"HM"),ISNUMBER(SEARCH("HOSPITAL",ExtraçãoDados!C199,1)),REPLACE(ExtraçãoDados!C199,1,29,"HM"),ISNUMBER(SEARCH("HM",ExtraçãoDados!C199,1)),REPLACE(ExtraçãoDados!C199,1,29,"HM"),ISNUMBER(SEARCH("SECÇÃO DE APÓSITOS",ExtraçãoDados!C199,1)),REPLACE(ExtraçãoDados!C199,1,29,"HM"))</f>
        <v>#N/A</v>
      </c>
      <c r="E199" s="4" t="e" cm="1">
        <f t="array" ref="E199">_xlfn.IFS(LEN(ExtraçãoDados!B199)=7,YEAR(ExtraçãoDados!D199),LEN(ExtraçãoDados!B199)=10,RIGHT(ExtraçãoDados!B199,4),LEN(ExtraçãoDados!B199)=9,YEAR(ExtraçãoDados!D199),LEN(ExtraçãoDados!B199)=8,YEAR(ExtraçãoDados!D199),LEN(ExtraçãoDados!B199)&gt;7,YEAR(ExtraçãoDados!D199),LEN(ExtraçãoDados!B199)&gt;5,YEAR(ExtraçãoDados!D199),LEN(ExtraçãoDados!B199)&gt;4,YEAR(ExtraçãoDados!D199))</f>
        <v>#N/A</v>
      </c>
      <c r="F199" s="4">
        <f>ExtraçãoDados!E199</f>
        <v>0</v>
      </c>
    </row>
    <row r="200" spans="1:6" x14ac:dyDescent="0.25">
      <c r="A200" s="4">
        <f>ExtraçãoDados!A200</f>
        <v>0</v>
      </c>
      <c r="B200" s="4" t="str" cm="1">
        <f t="array" ref="B200">_xlfn.IFS(LEN(ExtraçãoDados!B200)=12,LEFT(ExtraçãoDados!B200,3),LEN(ExtraçãoDados!B200)=10,LEFT(ExtraçãoDados!B200,5),LEN(ExtraçãoDados!B200)&gt;19,0,LEN(ExtraçãoDados!B200)=9,LEFT(ExtraçãoDados!B200,4),LEN(ExtraçãoDados!B200)=6,LEFT(ExtraçãoDados!B200,3),LEN(ExtraçãoDados!B200)&lt;5,LEFT(ExtraçãoDados!B200,3),LEN(ExtraçãoDados!B200)=8,LEFT(ExtraçãoDados!B200,3),LEN(ExtraçãoDados!B200)=5,LEFT(ExtraçãoDados!B200,5),LEN(ExtraçãoDados!B200)=11,LEFT(ExtraçãoDados!B200,5),LEN(ExtraçãoDados!B200)=7,RIGHT(ExtraçãoDados!B200,6))</f>
        <v/>
      </c>
      <c r="C200" s="4" t="e" cm="1">
        <f t="array" ref="C200">_xlfn.IFS(LEN(B200)=1,"ERRO",LEN(B200)=2,_xlfn.CONCAT("000",B200),LEN(B200)=3,_xlfn.CONCAT("00",B200),LEN(B200)=4,_xlfn.CONCAT("0",B200),LEN(B200)=6,B200,LEN(B200)=7,B200,LEN(B200)=5,B200)</f>
        <v>#N/A</v>
      </c>
      <c r="D200" s="4" t="e" cm="1">
        <f t="array" ref="D200">_xlfn.IFS(ExtraçãoDados!C200={"Direcção de Abastecimento"},REPLACE(ExtraçãoDados!C200="{Direcção de Abastecimento}",1,25,"DA"),ExtraçãoDados!C200={"COMISSÃO CULTURAL DE LMARINHA"},REPLACE(ExtraçãoDados!C200={"COMISSÃO CULTURAL DE LMARINHA"},1,28,"CCM"),ExtraçãoDados!C200={"DIRECÇÃO DE NAVIOS"},REPLACE(ExtraçãoDados!C200={"DIRECÇÃO DE NAVIOS"},1,28,"DN"),ExtraçãoDados!C200={"ESQUADRILHA SUBMARINOS"},REPLACE(ExtraçãoDados!C200={"ESQUADRILHA SUBMARINOS"},1,28,"ES"),ExtraçãoDados!C200={"COMISSÃO MARINHA"},REPLACE(ExtraçãoDados!C200={"COMISSÃO MARINHA"},1,28,"CCM"),ExtraçãoDados!C200={"COMISSÃO CULTURAL DE MARINHA"},REPLACE(ExtraçãoDados!C200={"COMISSÃO CULTURAL DE MARINHA"},1,28,"CCM"),ExtraçãoDados!C200={"CCM"},REPLACE(ExtraçãoDados!C200={"CCM"},1,28,"CCM"),ExtraçãoDados!C200={"DN"},REPLACE(ExtraçãoDados!C200={"DN"},1,28,"DN"),ExtraçãoDados!C200={"ES"},REPLACE(ExtraçãoDados!C200={"ES"},1,28,"ES"),ExtraçãoDados!C200={"DA"},REPLACE(ExtraçãoDados!C200={"DA"},1,28,"DA"),ExtraçãoDados!C200={"DE: ESQUADRILHA SUBMARINOS"},REPLACE(ExtraçãoDados!C200={"DE: ESQUADRILHA SUBMARINOS"},1,28,"ES"),ExtraçãoDados!C200={"DE: COMISSÃO CULTURAL DE LMARINHA"},REPLACE(ExtraçãoDados!C200={"DE: COMISSÃO CULTURAL DE LMARINHA"},1,28,"CCM"),ExtraçãoDados!C200={"ON"},REPLACE(ExtraçãoDados!C200={"ON"},1,28,"DN"),ExtraçãoDados!C200={"ESQ. SUBMARINOS"},REPLACE(ExtraçãoDados!C200={"ESQ. SUBMARINOS"},1,28,"ES"),ExtraçãoDados!C200={"☒ irecção de Abastecimento"},REPLACE(ExtraçãoDados!C200={"☒ irecção de Abastecimento"},1,28,"DA"),ExtraçãoDados!C200={"Direcã d Abtit ço e asecmeno"},REPLACE(ExtraçãoDados!C200={"Direcã d Abtit ço e asecmeno"},1,28,"DA"),ExtraçãoDados!C200={"Diecã d Abtit rço e asecmeno"},REPLACE(ExtraçãoDados!C200={"Diecã d Abtit rço e asecmeno"},1,28,"DA"),ISNUMBER(SEARCH("COMISSÃO",ExtraçãoDados!C200,1)),REPLACE(ExtraçãoDados!C200,1,29,"CCM"),ISNUMBER(SEARCH("DN/DIL/DRT1",ExtraçãoDados!C200,1)),REPLACE(ExtraçãoDados!C200,1,29,"DN"),ISNUMBER(SEARCH("DIRECÇAO DE NAVIOS",ExtraçãoDados!C200,1)),REPLACE(ExtraçãoDados!C200,1,29,"DN"),ISNUMBER(SEARCH("ESQUADRILHA SUBMARIN",ExtraçãoDados!C200,1)),REPLACE(ExtraçãoDados!C200,1,29,"ES"),ISNUMBER(SEARCH("DN",ExtraçãoDados!C200,1)),REPLACE(ExtraçãoDados!C200,1,29,"DN"),ISNUMBER(SEARCH("DIRECÇÃO",ExtraçãoDados!C200,1)),REPLACE(ExtraçãoDados!C200,1,29,"DN"),ISNUMBER(SEARCH("DIRECÇA0",ExtraçãoDados!C200,1)),REPLACE(ExtraçãoDados!C200,1,29,"DN"),ISNUMBER(SEARCH("DIRE",ExtraçãoDados!C200,1)),REPLACE(ExtraçãoDados!C200,1,29,"DN"),ISNUMBER(SEARCH("ESQUADRILHA",ExtraçãoDados!C200,1)),REPLACE(ExtraçãoDados!C200,1,29,"ES"),ISNUMBER(SEARCH("HOSPITAL DA MARINHA",ExtraçãoDados!C200,1)),REPLACE(ExtraçãoDados!C200,1,29,"HM"),ISNUMBER(SEARCH("HOSPITAL",ExtraçãoDados!C200,1)),REPLACE(ExtraçãoDados!C200,1,29,"HM"),ISNUMBER(SEARCH("HM",ExtraçãoDados!C200,1)),REPLACE(ExtraçãoDados!C200,1,29,"HM"),ISNUMBER(SEARCH("SECÇÃO DE APÓSITOS",ExtraçãoDados!C200,1)),REPLACE(ExtraçãoDados!C200,1,29,"HM"))</f>
        <v>#N/A</v>
      </c>
      <c r="E200" s="4" t="e" cm="1">
        <f t="array" ref="E200">_xlfn.IFS(LEN(ExtraçãoDados!B200)=7,YEAR(ExtraçãoDados!D200),LEN(ExtraçãoDados!B200)=10,RIGHT(ExtraçãoDados!B200,4),LEN(ExtraçãoDados!B200)=9,YEAR(ExtraçãoDados!D200),LEN(ExtraçãoDados!B200)=8,YEAR(ExtraçãoDados!D200),LEN(ExtraçãoDados!B200)&gt;7,YEAR(ExtraçãoDados!D200),LEN(ExtraçãoDados!B200)&gt;5,YEAR(ExtraçãoDados!D200),LEN(ExtraçãoDados!B200)&gt;4,YEAR(ExtraçãoDados!D200))</f>
        <v>#N/A</v>
      </c>
      <c r="F200" s="4">
        <f>ExtraçãoDados!E200</f>
        <v>0</v>
      </c>
    </row>
    <row r="201" spans="1:6" x14ac:dyDescent="0.25">
      <c r="A201" s="4">
        <f>ExtraçãoDados!A201</f>
        <v>0</v>
      </c>
      <c r="B201" s="4" t="str" cm="1">
        <f t="array" ref="B201">_xlfn.IFS(LEN(ExtraçãoDados!B201)=12,LEFT(ExtraçãoDados!B201,3),LEN(ExtraçãoDados!B201)=10,LEFT(ExtraçãoDados!B201,5),LEN(ExtraçãoDados!B201)&gt;19,0,LEN(ExtraçãoDados!B201)=9,LEFT(ExtraçãoDados!B201,4),LEN(ExtraçãoDados!B201)=6,LEFT(ExtraçãoDados!B201,3),LEN(ExtraçãoDados!B201)&lt;5,LEFT(ExtraçãoDados!B201,3),LEN(ExtraçãoDados!B201)=8,LEFT(ExtraçãoDados!B201,3),LEN(ExtraçãoDados!B201)=5,LEFT(ExtraçãoDados!B201,5),LEN(ExtraçãoDados!B201)=11,LEFT(ExtraçãoDados!B201,5),LEN(ExtraçãoDados!B201)=7,RIGHT(ExtraçãoDados!B201,6))</f>
        <v/>
      </c>
      <c r="C201" s="4" t="e" cm="1">
        <f t="array" ref="C201">_xlfn.IFS(LEN(B201)=1,"ERRO",LEN(B201)=2,_xlfn.CONCAT("000",B201),LEN(B201)=3,_xlfn.CONCAT("00",B201),LEN(B201)=4,_xlfn.CONCAT("0",B201),LEN(B201)=6,B201,LEN(B201)=7,B201,LEN(B201)=5,B201)</f>
        <v>#N/A</v>
      </c>
      <c r="D201" s="4" t="e" cm="1">
        <f t="array" ref="D201">_xlfn.IFS(ExtraçãoDados!C201={"Direcção de Abastecimento"},REPLACE(ExtraçãoDados!C201="{Direcção de Abastecimento}",1,25,"DA"),ExtraçãoDados!C201={"COMISSÃO CULTURAL DE LMARINHA"},REPLACE(ExtraçãoDados!C201={"COMISSÃO CULTURAL DE LMARINHA"},1,28,"CCM"),ExtraçãoDados!C201={"DIRECÇÃO DE NAVIOS"},REPLACE(ExtraçãoDados!C201={"DIRECÇÃO DE NAVIOS"},1,28,"DN"),ExtraçãoDados!C201={"ESQUADRILHA SUBMARINOS"},REPLACE(ExtraçãoDados!C201={"ESQUADRILHA SUBMARINOS"},1,28,"ES"),ExtraçãoDados!C201={"COMISSÃO MARINHA"},REPLACE(ExtraçãoDados!C201={"COMISSÃO MARINHA"},1,28,"CCM"),ExtraçãoDados!C201={"COMISSÃO CULTURAL DE MARINHA"},REPLACE(ExtraçãoDados!C201={"COMISSÃO CULTURAL DE MARINHA"},1,28,"CCM"),ExtraçãoDados!C201={"CCM"},REPLACE(ExtraçãoDados!C201={"CCM"},1,28,"CCM"),ExtraçãoDados!C201={"DN"},REPLACE(ExtraçãoDados!C201={"DN"},1,28,"DN"),ExtraçãoDados!C201={"ES"},REPLACE(ExtraçãoDados!C201={"ES"},1,28,"ES"),ExtraçãoDados!C201={"DA"},REPLACE(ExtraçãoDados!C201={"DA"},1,28,"DA"),ExtraçãoDados!C201={"DE: ESQUADRILHA SUBMARINOS"},REPLACE(ExtraçãoDados!C201={"DE: ESQUADRILHA SUBMARINOS"},1,28,"ES"),ExtraçãoDados!C201={"DE: COMISSÃO CULTURAL DE LMARINHA"},REPLACE(ExtraçãoDados!C201={"DE: COMISSÃO CULTURAL DE LMARINHA"},1,28,"CCM"),ExtraçãoDados!C201={"ON"},REPLACE(ExtraçãoDados!C201={"ON"},1,28,"DN"),ExtraçãoDados!C201={"ESQ. SUBMARINOS"},REPLACE(ExtraçãoDados!C201={"ESQ. SUBMARINOS"},1,28,"ES"),ExtraçãoDados!C201={"☒ irecção de Abastecimento"},REPLACE(ExtraçãoDados!C201={"☒ irecção de Abastecimento"},1,28,"DA"),ExtraçãoDados!C201={"Direcã d Abtit ço e asecmeno"},REPLACE(ExtraçãoDados!C201={"Direcã d Abtit ço e asecmeno"},1,28,"DA"),ExtraçãoDados!C201={"Diecã d Abtit rço e asecmeno"},REPLACE(ExtraçãoDados!C201={"Diecã d Abtit rço e asecmeno"},1,28,"DA"),ISNUMBER(SEARCH("COMISSÃO",ExtraçãoDados!C201,1)),REPLACE(ExtraçãoDados!C201,1,29,"CCM"),ISNUMBER(SEARCH("DN/DIL/DRT1",ExtraçãoDados!C201,1)),REPLACE(ExtraçãoDados!C201,1,29,"DN"),ISNUMBER(SEARCH("DIRECÇAO DE NAVIOS",ExtraçãoDados!C201,1)),REPLACE(ExtraçãoDados!C201,1,29,"DN"),ISNUMBER(SEARCH("ESQUADRILHA SUBMARIN",ExtraçãoDados!C201,1)),REPLACE(ExtraçãoDados!C201,1,29,"ES"),ISNUMBER(SEARCH("DN",ExtraçãoDados!C201,1)),REPLACE(ExtraçãoDados!C201,1,29,"DN"),ISNUMBER(SEARCH("DIRECÇÃO",ExtraçãoDados!C201,1)),REPLACE(ExtraçãoDados!C201,1,29,"DN"),ISNUMBER(SEARCH("DIRECÇA0",ExtraçãoDados!C201,1)),REPLACE(ExtraçãoDados!C201,1,29,"DN"),ISNUMBER(SEARCH("DIRE",ExtraçãoDados!C201,1)),REPLACE(ExtraçãoDados!C201,1,29,"DN"),ISNUMBER(SEARCH("ESQUADRILHA",ExtraçãoDados!C201,1)),REPLACE(ExtraçãoDados!C201,1,29,"ES"),ISNUMBER(SEARCH("HOSPITAL DA MARINHA",ExtraçãoDados!C201,1)),REPLACE(ExtraçãoDados!C201,1,29,"HM"),ISNUMBER(SEARCH("HOSPITAL",ExtraçãoDados!C201,1)),REPLACE(ExtraçãoDados!C201,1,29,"HM"),ISNUMBER(SEARCH("HM",ExtraçãoDados!C201,1)),REPLACE(ExtraçãoDados!C201,1,29,"HM"),ISNUMBER(SEARCH("SECÇÃO DE APÓSITOS",ExtraçãoDados!C201,1)),REPLACE(ExtraçãoDados!C201,1,29,"HM"))</f>
        <v>#N/A</v>
      </c>
      <c r="E201" s="4" t="e" cm="1">
        <f t="array" ref="E201">_xlfn.IFS(LEN(ExtraçãoDados!B201)=7,YEAR(ExtraçãoDados!D201),LEN(ExtraçãoDados!B201)=10,RIGHT(ExtraçãoDados!B201,4),LEN(ExtraçãoDados!B201)=9,YEAR(ExtraçãoDados!D201),LEN(ExtraçãoDados!B201)=8,YEAR(ExtraçãoDados!D201),LEN(ExtraçãoDados!B201)&gt;7,YEAR(ExtraçãoDados!D201),LEN(ExtraçãoDados!B201)&gt;5,YEAR(ExtraçãoDados!D201),LEN(ExtraçãoDados!B201)&gt;4,YEAR(ExtraçãoDados!D201))</f>
        <v>#N/A</v>
      </c>
      <c r="F201" s="4">
        <f>ExtraçãoDados!E201</f>
        <v>0</v>
      </c>
    </row>
    <row r="202" spans="1:6" x14ac:dyDescent="0.25">
      <c r="A202" s="4">
        <f>ExtraçãoDados!A202</f>
        <v>0</v>
      </c>
      <c r="B202" s="4" t="str" cm="1">
        <f t="array" ref="B202">_xlfn.IFS(LEN(ExtraçãoDados!B202)=12,LEFT(ExtraçãoDados!B202,3),LEN(ExtraçãoDados!B202)=10,LEFT(ExtraçãoDados!B202,5),LEN(ExtraçãoDados!B202)&gt;19,0,LEN(ExtraçãoDados!B202)=9,LEFT(ExtraçãoDados!B202,4),LEN(ExtraçãoDados!B202)=6,LEFT(ExtraçãoDados!B202,3),LEN(ExtraçãoDados!B202)&lt;5,LEFT(ExtraçãoDados!B202,3),LEN(ExtraçãoDados!B202)=8,LEFT(ExtraçãoDados!B202,3),LEN(ExtraçãoDados!B202)=5,LEFT(ExtraçãoDados!B202,5),LEN(ExtraçãoDados!B202)=11,LEFT(ExtraçãoDados!B202,5),LEN(ExtraçãoDados!B202)=7,RIGHT(ExtraçãoDados!B202,6))</f>
        <v/>
      </c>
      <c r="C202" s="4" t="e" cm="1">
        <f t="array" ref="C202">_xlfn.IFS(LEN(B202)=1,"ERRO",LEN(B202)=2,_xlfn.CONCAT("000",B202),LEN(B202)=3,_xlfn.CONCAT("00",B202),LEN(B202)=4,_xlfn.CONCAT("0",B202),LEN(B202)=6,B202,LEN(B202)=7,B202,LEN(B202)=5,B202)</f>
        <v>#N/A</v>
      </c>
      <c r="D202" s="4" t="e" cm="1">
        <f t="array" ref="D202">_xlfn.IFS(ExtraçãoDados!C202={"Direcção de Abastecimento"},REPLACE(ExtraçãoDados!C202="{Direcção de Abastecimento}",1,25,"DA"),ExtraçãoDados!C202={"COMISSÃO CULTURAL DE LMARINHA"},REPLACE(ExtraçãoDados!C202={"COMISSÃO CULTURAL DE LMARINHA"},1,28,"CCM"),ExtraçãoDados!C202={"DIRECÇÃO DE NAVIOS"},REPLACE(ExtraçãoDados!C202={"DIRECÇÃO DE NAVIOS"},1,28,"DN"),ExtraçãoDados!C202={"ESQUADRILHA SUBMARINOS"},REPLACE(ExtraçãoDados!C202={"ESQUADRILHA SUBMARINOS"},1,28,"ES"),ExtraçãoDados!C202={"COMISSÃO MARINHA"},REPLACE(ExtraçãoDados!C202={"COMISSÃO MARINHA"},1,28,"CCM"),ExtraçãoDados!C202={"COMISSÃO CULTURAL DE MARINHA"},REPLACE(ExtraçãoDados!C202={"COMISSÃO CULTURAL DE MARINHA"},1,28,"CCM"),ExtraçãoDados!C202={"CCM"},REPLACE(ExtraçãoDados!C202={"CCM"},1,28,"CCM"),ExtraçãoDados!C202={"DN"},REPLACE(ExtraçãoDados!C202={"DN"},1,28,"DN"),ExtraçãoDados!C202={"ES"},REPLACE(ExtraçãoDados!C202={"ES"},1,28,"ES"),ExtraçãoDados!C202={"DA"},REPLACE(ExtraçãoDados!C202={"DA"},1,28,"DA"),ExtraçãoDados!C202={"DE: ESQUADRILHA SUBMARINOS"},REPLACE(ExtraçãoDados!C202={"DE: ESQUADRILHA SUBMARINOS"},1,28,"ES"),ExtraçãoDados!C202={"DE: COMISSÃO CULTURAL DE LMARINHA"},REPLACE(ExtraçãoDados!C202={"DE: COMISSÃO CULTURAL DE LMARINHA"},1,28,"CCM"),ExtraçãoDados!C202={"ON"},REPLACE(ExtraçãoDados!C202={"ON"},1,28,"DN"),ExtraçãoDados!C202={"ESQ. SUBMARINOS"},REPLACE(ExtraçãoDados!C202={"ESQ. SUBMARINOS"},1,28,"ES"),ExtraçãoDados!C202={"☒ irecção de Abastecimento"},REPLACE(ExtraçãoDados!C202={"☒ irecção de Abastecimento"},1,28,"DA"),ExtraçãoDados!C202={"Direcã d Abtit ço e asecmeno"},REPLACE(ExtraçãoDados!C202={"Direcã d Abtit ço e asecmeno"},1,28,"DA"),ExtraçãoDados!C202={"Diecã d Abtit rço e asecmeno"},REPLACE(ExtraçãoDados!C202={"Diecã d Abtit rço e asecmeno"},1,28,"DA"),ISNUMBER(SEARCH("COMISSÃO",ExtraçãoDados!C202,1)),REPLACE(ExtraçãoDados!C202,1,29,"CCM"),ISNUMBER(SEARCH("DN/DIL/DRT1",ExtraçãoDados!C202,1)),REPLACE(ExtraçãoDados!C202,1,29,"DN"),ISNUMBER(SEARCH("DIRECÇAO DE NAVIOS",ExtraçãoDados!C202,1)),REPLACE(ExtraçãoDados!C202,1,29,"DN"),ISNUMBER(SEARCH("ESQUADRILHA SUBMARIN",ExtraçãoDados!C202,1)),REPLACE(ExtraçãoDados!C202,1,29,"ES"),ISNUMBER(SEARCH("DN",ExtraçãoDados!C202,1)),REPLACE(ExtraçãoDados!C202,1,29,"DN"),ISNUMBER(SEARCH("DIRECÇÃO",ExtraçãoDados!C202,1)),REPLACE(ExtraçãoDados!C202,1,29,"DN"),ISNUMBER(SEARCH("DIRECÇA0",ExtraçãoDados!C202,1)),REPLACE(ExtraçãoDados!C202,1,29,"DN"),ISNUMBER(SEARCH("DIRE",ExtraçãoDados!C202,1)),REPLACE(ExtraçãoDados!C202,1,29,"DN"),ISNUMBER(SEARCH("ESQUADRILHA",ExtraçãoDados!C202,1)),REPLACE(ExtraçãoDados!C202,1,29,"ES"),ISNUMBER(SEARCH("HOSPITAL DA MARINHA",ExtraçãoDados!C202,1)),REPLACE(ExtraçãoDados!C202,1,29,"HM"),ISNUMBER(SEARCH("HOSPITAL",ExtraçãoDados!C202,1)),REPLACE(ExtraçãoDados!C202,1,29,"HM"),ISNUMBER(SEARCH("HM",ExtraçãoDados!C202,1)),REPLACE(ExtraçãoDados!C202,1,29,"HM"),ISNUMBER(SEARCH("SECÇÃO DE APÓSITOS",ExtraçãoDados!C202,1)),REPLACE(ExtraçãoDados!C202,1,29,"HM"))</f>
        <v>#N/A</v>
      </c>
      <c r="E202" s="4" t="e" cm="1">
        <f t="array" ref="E202">_xlfn.IFS(LEN(ExtraçãoDados!B202)=7,YEAR(ExtraçãoDados!D202),LEN(ExtraçãoDados!B202)=10,RIGHT(ExtraçãoDados!B202,4),LEN(ExtraçãoDados!B202)=9,YEAR(ExtraçãoDados!D202),LEN(ExtraçãoDados!B202)=8,YEAR(ExtraçãoDados!D202),LEN(ExtraçãoDados!B202)&gt;7,YEAR(ExtraçãoDados!D202),LEN(ExtraçãoDados!B202)&gt;5,YEAR(ExtraçãoDados!D202),LEN(ExtraçãoDados!B202)&gt;4,YEAR(ExtraçãoDados!D202))</f>
        <v>#N/A</v>
      </c>
      <c r="F202" s="4">
        <f>ExtraçãoDados!E202</f>
        <v>0</v>
      </c>
    </row>
    <row r="203" spans="1:6" x14ac:dyDescent="0.25">
      <c r="A203" s="4">
        <f>ExtraçãoDados!A203</f>
        <v>0</v>
      </c>
      <c r="B203" s="4" t="str" cm="1">
        <f t="array" ref="B203">_xlfn.IFS(LEN(ExtraçãoDados!B203)=12,LEFT(ExtraçãoDados!B203,3),LEN(ExtraçãoDados!B203)=10,LEFT(ExtraçãoDados!B203,5),LEN(ExtraçãoDados!B203)&gt;19,0,LEN(ExtraçãoDados!B203)=9,LEFT(ExtraçãoDados!B203,4),LEN(ExtraçãoDados!B203)=6,LEFT(ExtraçãoDados!B203,3),LEN(ExtraçãoDados!B203)&lt;5,LEFT(ExtraçãoDados!B203,3),LEN(ExtraçãoDados!B203)=8,LEFT(ExtraçãoDados!B203,3),LEN(ExtraçãoDados!B203)=5,LEFT(ExtraçãoDados!B203,5),LEN(ExtraçãoDados!B203)=11,LEFT(ExtraçãoDados!B203,5),LEN(ExtraçãoDados!B203)=7,RIGHT(ExtraçãoDados!B203,6))</f>
        <v/>
      </c>
      <c r="C203" s="4" t="e" cm="1">
        <f t="array" ref="C203">_xlfn.IFS(LEN(B203)=1,"ERRO",LEN(B203)=2,_xlfn.CONCAT("000",B203),LEN(B203)=3,_xlfn.CONCAT("00",B203),LEN(B203)=4,_xlfn.CONCAT("0",B203),LEN(B203)=6,B203,LEN(B203)=7,B203,LEN(B203)=5,B203)</f>
        <v>#N/A</v>
      </c>
      <c r="D203" s="4" t="e" cm="1">
        <f t="array" ref="D203">_xlfn.IFS(ExtraçãoDados!C203={"Direcção de Abastecimento"},REPLACE(ExtraçãoDados!C203="{Direcção de Abastecimento}",1,25,"DA"),ExtraçãoDados!C203={"COMISSÃO CULTURAL DE LMARINHA"},REPLACE(ExtraçãoDados!C203={"COMISSÃO CULTURAL DE LMARINHA"},1,28,"CCM"),ExtraçãoDados!C203={"DIRECÇÃO DE NAVIOS"},REPLACE(ExtraçãoDados!C203={"DIRECÇÃO DE NAVIOS"},1,28,"DN"),ExtraçãoDados!C203={"ESQUADRILHA SUBMARINOS"},REPLACE(ExtraçãoDados!C203={"ESQUADRILHA SUBMARINOS"},1,28,"ES"),ExtraçãoDados!C203={"COMISSÃO MARINHA"},REPLACE(ExtraçãoDados!C203={"COMISSÃO MARINHA"},1,28,"CCM"),ExtraçãoDados!C203={"COMISSÃO CULTURAL DE MARINHA"},REPLACE(ExtraçãoDados!C203={"COMISSÃO CULTURAL DE MARINHA"},1,28,"CCM"),ExtraçãoDados!C203={"CCM"},REPLACE(ExtraçãoDados!C203={"CCM"},1,28,"CCM"),ExtraçãoDados!C203={"DN"},REPLACE(ExtraçãoDados!C203={"DN"},1,28,"DN"),ExtraçãoDados!C203={"ES"},REPLACE(ExtraçãoDados!C203={"ES"},1,28,"ES"),ExtraçãoDados!C203={"DA"},REPLACE(ExtraçãoDados!C203={"DA"},1,28,"DA"),ExtraçãoDados!C203={"DE: ESQUADRILHA SUBMARINOS"},REPLACE(ExtraçãoDados!C203={"DE: ESQUADRILHA SUBMARINOS"},1,28,"ES"),ExtraçãoDados!C203={"DE: COMISSÃO CULTURAL DE LMARINHA"},REPLACE(ExtraçãoDados!C203={"DE: COMISSÃO CULTURAL DE LMARINHA"},1,28,"CCM"),ExtraçãoDados!C203={"ON"},REPLACE(ExtraçãoDados!C203={"ON"},1,28,"DN"),ExtraçãoDados!C203={"ESQ. SUBMARINOS"},REPLACE(ExtraçãoDados!C203={"ESQ. SUBMARINOS"},1,28,"ES"),ExtraçãoDados!C203={"☒ irecção de Abastecimento"},REPLACE(ExtraçãoDados!C203={"☒ irecção de Abastecimento"},1,28,"DA"),ExtraçãoDados!C203={"Direcã d Abtit ço e asecmeno"},REPLACE(ExtraçãoDados!C203={"Direcã d Abtit ço e asecmeno"},1,28,"DA"),ExtraçãoDados!C203={"Diecã d Abtit rço e asecmeno"},REPLACE(ExtraçãoDados!C203={"Diecã d Abtit rço e asecmeno"},1,28,"DA"),ISNUMBER(SEARCH("COMISSÃO",ExtraçãoDados!C203,1)),REPLACE(ExtraçãoDados!C203,1,29,"CCM"),ISNUMBER(SEARCH("DN/DIL/DRT1",ExtraçãoDados!C203,1)),REPLACE(ExtraçãoDados!C203,1,29,"DN"),ISNUMBER(SEARCH("DIRECÇAO DE NAVIOS",ExtraçãoDados!C203,1)),REPLACE(ExtraçãoDados!C203,1,29,"DN"),ISNUMBER(SEARCH("ESQUADRILHA SUBMARIN",ExtraçãoDados!C203,1)),REPLACE(ExtraçãoDados!C203,1,29,"ES"),ISNUMBER(SEARCH("DN",ExtraçãoDados!C203,1)),REPLACE(ExtraçãoDados!C203,1,29,"DN"),ISNUMBER(SEARCH("DIRECÇÃO",ExtraçãoDados!C203,1)),REPLACE(ExtraçãoDados!C203,1,29,"DN"),ISNUMBER(SEARCH("DIRECÇA0",ExtraçãoDados!C203,1)),REPLACE(ExtraçãoDados!C203,1,29,"DN"),ISNUMBER(SEARCH("DIRE",ExtraçãoDados!C203,1)),REPLACE(ExtraçãoDados!C203,1,29,"DN"),ISNUMBER(SEARCH("ESQUADRILHA",ExtraçãoDados!C203,1)),REPLACE(ExtraçãoDados!C203,1,29,"ES"),ISNUMBER(SEARCH("HOSPITAL DA MARINHA",ExtraçãoDados!C203,1)),REPLACE(ExtraçãoDados!C203,1,29,"HM"),ISNUMBER(SEARCH("HOSPITAL",ExtraçãoDados!C203,1)),REPLACE(ExtraçãoDados!C203,1,29,"HM"),ISNUMBER(SEARCH("HM",ExtraçãoDados!C203,1)),REPLACE(ExtraçãoDados!C203,1,29,"HM"),ISNUMBER(SEARCH("SECÇÃO DE APÓSITOS",ExtraçãoDados!C203,1)),REPLACE(ExtraçãoDados!C203,1,29,"HM"))</f>
        <v>#N/A</v>
      </c>
      <c r="E203" s="4" t="e" cm="1">
        <f t="array" ref="E203">_xlfn.IFS(LEN(ExtraçãoDados!B203)=7,YEAR(ExtraçãoDados!D203),LEN(ExtraçãoDados!B203)=10,RIGHT(ExtraçãoDados!B203,4),LEN(ExtraçãoDados!B203)=9,YEAR(ExtraçãoDados!D203),LEN(ExtraçãoDados!B203)=8,YEAR(ExtraçãoDados!D203),LEN(ExtraçãoDados!B203)&gt;7,YEAR(ExtraçãoDados!D203),LEN(ExtraçãoDados!B203)&gt;5,YEAR(ExtraçãoDados!D203),LEN(ExtraçãoDados!B203)&gt;4,YEAR(ExtraçãoDados!D203))</f>
        <v>#N/A</v>
      </c>
      <c r="F203" s="4">
        <f>ExtraçãoDados!E203</f>
        <v>0</v>
      </c>
    </row>
    <row r="204" spans="1:6" x14ac:dyDescent="0.25">
      <c r="A204" s="4">
        <f>ExtraçãoDados!A204</f>
        <v>0</v>
      </c>
      <c r="B204" s="4" t="str" cm="1">
        <f t="array" ref="B204">_xlfn.IFS(LEN(ExtraçãoDados!B204)=12,LEFT(ExtraçãoDados!B204,3),LEN(ExtraçãoDados!B204)=10,LEFT(ExtraçãoDados!B204,5),LEN(ExtraçãoDados!B204)&gt;19,0,LEN(ExtraçãoDados!B204)=9,LEFT(ExtraçãoDados!B204,4),LEN(ExtraçãoDados!B204)=6,LEFT(ExtraçãoDados!B204,3),LEN(ExtraçãoDados!B204)&lt;5,LEFT(ExtraçãoDados!B204,3),LEN(ExtraçãoDados!B204)=8,LEFT(ExtraçãoDados!B204,3),LEN(ExtraçãoDados!B204)=5,LEFT(ExtraçãoDados!B204,5),LEN(ExtraçãoDados!B204)=11,LEFT(ExtraçãoDados!B204,5),LEN(ExtraçãoDados!B204)=7,RIGHT(ExtraçãoDados!B204,6))</f>
        <v/>
      </c>
      <c r="C204" s="4" t="e" cm="1">
        <f t="array" ref="C204">_xlfn.IFS(LEN(B204)=1,"ERRO",LEN(B204)=2,_xlfn.CONCAT("000",B204),LEN(B204)=3,_xlfn.CONCAT("00",B204),LEN(B204)=4,_xlfn.CONCAT("0",B204),LEN(B204)=6,B204,LEN(B204)=7,B204,LEN(B204)=5,B204)</f>
        <v>#N/A</v>
      </c>
      <c r="D204" s="4" t="e" cm="1">
        <f t="array" ref="D204">_xlfn.IFS(ExtraçãoDados!C204={"Direcção de Abastecimento"},REPLACE(ExtraçãoDados!C204="{Direcção de Abastecimento}",1,25,"DA"),ExtraçãoDados!C204={"COMISSÃO CULTURAL DE LMARINHA"},REPLACE(ExtraçãoDados!C204={"COMISSÃO CULTURAL DE LMARINHA"},1,28,"CCM"),ExtraçãoDados!C204={"DIRECÇÃO DE NAVIOS"},REPLACE(ExtraçãoDados!C204={"DIRECÇÃO DE NAVIOS"},1,28,"DN"),ExtraçãoDados!C204={"ESQUADRILHA SUBMARINOS"},REPLACE(ExtraçãoDados!C204={"ESQUADRILHA SUBMARINOS"},1,28,"ES"),ExtraçãoDados!C204={"COMISSÃO MARINHA"},REPLACE(ExtraçãoDados!C204={"COMISSÃO MARINHA"},1,28,"CCM"),ExtraçãoDados!C204={"COMISSÃO CULTURAL DE MARINHA"},REPLACE(ExtraçãoDados!C204={"COMISSÃO CULTURAL DE MARINHA"},1,28,"CCM"),ExtraçãoDados!C204={"CCM"},REPLACE(ExtraçãoDados!C204={"CCM"},1,28,"CCM"),ExtraçãoDados!C204={"DN"},REPLACE(ExtraçãoDados!C204={"DN"},1,28,"DN"),ExtraçãoDados!C204={"ES"},REPLACE(ExtraçãoDados!C204={"ES"},1,28,"ES"),ExtraçãoDados!C204={"DA"},REPLACE(ExtraçãoDados!C204={"DA"},1,28,"DA"),ExtraçãoDados!C204={"DE: ESQUADRILHA SUBMARINOS"},REPLACE(ExtraçãoDados!C204={"DE: ESQUADRILHA SUBMARINOS"},1,28,"ES"),ExtraçãoDados!C204={"DE: COMISSÃO CULTURAL DE LMARINHA"},REPLACE(ExtraçãoDados!C204={"DE: COMISSÃO CULTURAL DE LMARINHA"},1,28,"CCM"),ExtraçãoDados!C204={"ON"},REPLACE(ExtraçãoDados!C204={"ON"},1,28,"DN"),ExtraçãoDados!C204={"ESQ. SUBMARINOS"},REPLACE(ExtraçãoDados!C204={"ESQ. SUBMARINOS"},1,28,"ES"),ExtraçãoDados!C204={"☒ irecção de Abastecimento"},REPLACE(ExtraçãoDados!C204={"☒ irecção de Abastecimento"},1,28,"DA"),ExtraçãoDados!C204={"Direcã d Abtit ço e asecmeno"},REPLACE(ExtraçãoDados!C204={"Direcã d Abtit ço e asecmeno"},1,28,"DA"),ExtraçãoDados!C204={"Diecã d Abtit rço e asecmeno"},REPLACE(ExtraçãoDados!C204={"Diecã d Abtit rço e asecmeno"},1,28,"DA"),ISNUMBER(SEARCH("COMISSÃO",ExtraçãoDados!C204,1)),REPLACE(ExtraçãoDados!C204,1,29,"CCM"),ISNUMBER(SEARCH("DN/DIL/DRT1",ExtraçãoDados!C204,1)),REPLACE(ExtraçãoDados!C204,1,29,"DN"),ISNUMBER(SEARCH("DIRECÇAO DE NAVIOS",ExtraçãoDados!C204,1)),REPLACE(ExtraçãoDados!C204,1,29,"DN"),ISNUMBER(SEARCH("ESQUADRILHA SUBMARIN",ExtraçãoDados!C204,1)),REPLACE(ExtraçãoDados!C204,1,29,"ES"),ISNUMBER(SEARCH("DN",ExtraçãoDados!C204,1)),REPLACE(ExtraçãoDados!C204,1,29,"DN"),ISNUMBER(SEARCH("DIRECÇÃO",ExtraçãoDados!C204,1)),REPLACE(ExtraçãoDados!C204,1,29,"DN"),ISNUMBER(SEARCH("DIRECÇA0",ExtraçãoDados!C204,1)),REPLACE(ExtraçãoDados!C204,1,29,"DN"),ISNUMBER(SEARCH("DIRE",ExtraçãoDados!C204,1)),REPLACE(ExtraçãoDados!C204,1,29,"DN"),ISNUMBER(SEARCH("ESQUADRILHA",ExtraçãoDados!C204,1)),REPLACE(ExtraçãoDados!C204,1,29,"ES"),ISNUMBER(SEARCH("HOSPITAL DA MARINHA",ExtraçãoDados!C204,1)),REPLACE(ExtraçãoDados!C204,1,29,"HM"),ISNUMBER(SEARCH("HOSPITAL",ExtraçãoDados!C204,1)),REPLACE(ExtraçãoDados!C204,1,29,"HM"),ISNUMBER(SEARCH("HM",ExtraçãoDados!C204,1)),REPLACE(ExtraçãoDados!C204,1,29,"HM"),ISNUMBER(SEARCH("SECÇÃO DE APÓSITOS",ExtraçãoDados!C204,1)),REPLACE(ExtraçãoDados!C204,1,29,"HM"))</f>
        <v>#N/A</v>
      </c>
      <c r="E204" s="4" t="e" cm="1">
        <f t="array" ref="E204">_xlfn.IFS(LEN(ExtraçãoDados!B204)=7,YEAR(ExtraçãoDados!D204),LEN(ExtraçãoDados!B204)=10,RIGHT(ExtraçãoDados!B204,4),LEN(ExtraçãoDados!B204)=9,YEAR(ExtraçãoDados!D204),LEN(ExtraçãoDados!B204)=8,YEAR(ExtraçãoDados!D204),LEN(ExtraçãoDados!B204)&gt;7,YEAR(ExtraçãoDados!D204),LEN(ExtraçãoDados!B204)&gt;5,YEAR(ExtraçãoDados!D204),LEN(ExtraçãoDados!B204)&gt;4,YEAR(ExtraçãoDados!D204))</f>
        <v>#N/A</v>
      </c>
      <c r="F204" s="4">
        <f>ExtraçãoDados!E204</f>
        <v>0</v>
      </c>
    </row>
    <row r="205" spans="1:6" x14ac:dyDescent="0.25">
      <c r="A205" s="4">
        <f>ExtraçãoDados!A205</f>
        <v>0</v>
      </c>
      <c r="B205" s="4" t="str" cm="1">
        <f t="array" ref="B205">_xlfn.IFS(LEN(ExtraçãoDados!B205)=12,LEFT(ExtraçãoDados!B205,3),LEN(ExtraçãoDados!B205)=10,LEFT(ExtraçãoDados!B205,5),LEN(ExtraçãoDados!B205)&gt;19,0,LEN(ExtraçãoDados!B205)=9,LEFT(ExtraçãoDados!B205,4),LEN(ExtraçãoDados!B205)=6,LEFT(ExtraçãoDados!B205,3),LEN(ExtraçãoDados!B205)&lt;5,LEFT(ExtraçãoDados!B205,3),LEN(ExtraçãoDados!B205)=8,LEFT(ExtraçãoDados!B205,3),LEN(ExtraçãoDados!B205)=5,LEFT(ExtraçãoDados!B205,5),LEN(ExtraçãoDados!B205)=11,LEFT(ExtraçãoDados!B205,5),LEN(ExtraçãoDados!B205)=7,RIGHT(ExtraçãoDados!B205,6))</f>
        <v/>
      </c>
      <c r="C205" s="4" t="e" cm="1">
        <f t="array" ref="C205">_xlfn.IFS(LEN(B205)=1,"ERRO",LEN(B205)=2,_xlfn.CONCAT("000",B205),LEN(B205)=3,_xlfn.CONCAT("00",B205),LEN(B205)=4,_xlfn.CONCAT("0",B205),LEN(B205)=6,B205,LEN(B205)=7,B205,LEN(B205)=5,B205)</f>
        <v>#N/A</v>
      </c>
      <c r="D205" s="4" t="e" cm="1">
        <f t="array" ref="D205">_xlfn.IFS(ExtraçãoDados!C205={"Direcção de Abastecimento"},REPLACE(ExtraçãoDados!C205="{Direcção de Abastecimento}",1,25,"DA"),ExtraçãoDados!C205={"COMISSÃO CULTURAL DE LMARINHA"},REPLACE(ExtraçãoDados!C205={"COMISSÃO CULTURAL DE LMARINHA"},1,28,"CCM"),ExtraçãoDados!C205={"DIRECÇÃO DE NAVIOS"},REPLACE(ExtraçãoDados!C205={"DIRECÇÃO DE NAVIOS"},1,28,"DN"),ExtraçãoDados!C205={"ESQUADRILHA SUBMARINOS"},REPLACE(ExtraçãoDados!C205={"ESQUADRILHA SUBMARINOS"},1,28,"ES"),ExtraçãoDados!C205={"COMISSÃO MARINHA"},REPLACE(ExtraçãoDados!C205={"COMISSÃO MARINHA"},1,28,"CCM"),ExtraçãoDados!C205={"COMISSÃO CULTURAL DE MARINHA"},REPLACE(ExtraçãoDados!C205={"COMISSÃO CULTURAL DE MARINHA"},1,28,"CCM"),ExtraçãoDados!C205={"CCM"},REPLACE(ExtraçãoDados!C205={"CCM"},1,28,"CCM"),ExtraçãoDados!C205={"DN"},REPLACE(ExtraçãoDados!C205={"DN"},1,28,"DN"),ExtraçãoDados!C205={"ES"},REPLACE(ExtraçãoDados!C205={"ES"},1,28,"ES"),ExtraçãoDados!C205={"DA"},REPLACE(ExtraçãoDados!C205={"DA"},1,28,"DA"),ExtraçãoDados!C205={"DE: ESQUADRILHA SUBMARINOS"},REPLACE(ExtraçãoDados!C205={"DE: ESQUADRILHA SUBMARINOS"},1,28,"ES"),ExtraçãoDados!C205={"DE: COMISSÃO CULTURAL DE LMARINHA"},REPLACE(ExtraçãoDados!C205={"DE: COMISSÃO CULTURAL DE LMARINHA"},1,28,"CCM"),ExtraçãoDados!C205={"ON"},REPLACE(ExtraçãoDados!C205={"ON"},1,28,"DN"),ExtraçãoDados!C205={"ESQ. SUBMARINOS"},REPLACE(ExtraçãoDados!C205={"ESQ. SUBMARINOS"},1,28,"ES"),ExtraçãoDados!C205={"☒ irecção de Abastecimento"},REPLACE(ExtraçãoDados!C205={"☒ irecção de Abastecimento"},1,28,"DA"),ExtraçãoDados!C205={"Direcã d Abtit ço e asecmeno"},REPLACE(ExtraçãoDados!C205={"Direcã d Abtit ço e asecmeno"},1,28,"DA"),ExtraçãoDados!C205={"Diecã d Abtit rço e asecmeno"},REPLACE(ExtraçãoDados!C205={"Diecã d Abtit rço e asecmeno"},1,28,"DA"),ISNUMBER(SEARCH("COMISSÃO",ExtraçãoDados!C205,1)),REPLACE(ExtraçãoDados!C205,1,29,"CCM"),ISNUMBER(SEARCH("DN/DIL/DRT1",ExtraçãoDados!C205,1)),REPLACE(ExtraçãoDados!C205,1,29,"DN"),ISNUMBER(SEARCH("DIRECÇAO DE NAVIOS",ExtraçãoDados!C205,1)),REPLACE(ExtraçãoDados!C205,1,29,"DN"),ISNUMBER(SEARCH("ESQUADRILHA SUBMARIN",ExtraçãoDados!C205,1)),REPLACE(ExtraçãoDados!C205,1,29,"ES"),ISNUMBER(SEARCH("DN",ExtraçãoDados!C205,1)),REPLACE(ExtraçãoDados!C205,1,29,"DN"),ISNUMBER(SEARCH("DIRECÇÃO",ExtraçãoDados!C205,1)),REPLACE(ExtraçãoDados!C205,1,29,"DN"),ISNUMBER(SEARCH("DIRECÇA0",ExtraçãoDados!C205,1)),REPLACE(ExtraçãoDados!C205,1,29,"DN"),ISNUMBER(SEARCH("DIRE",ExtraçãoDados!C205,1)),REPLACE(ExtraçãoDados!C205,1,29,"DN"),ISNUMBER(SEARCH("ESQUADRILHA",ExtraçãoDados!C205,1)),REPLACE(ExtraçãoDados!C205,1,29,"ES"),ISNUMBER(SEARCH("HOSPITAL DA MARINHA",ExtraçãoDados!C205,1)),REPLACE(ExtraçãoDados!C205,1,29,"HM"),ISNUMBER(SEARCH("HOSPITAL",ExtraçãoDados!C205,1)),REPLACE(ExtraçãoDados!C205,1,29,"HM"),ISNUMBER(SEARCH("HM",ExtraçãoDados!C205,1)),REPLACE(ExtraçãoDados!C205,1,29,"HM"),ISNUMBER(SEARCH("SECÇÃO DE APÓSITOS",ExtraçãoDados!C205,1)),REPLACE(ExtraçãoDados!C205,1,29,"HM"))</f>
        <v>#N/A</v>
      </c>
      <c r="E205" s="4" t="e" cm="1">
        <f t="array" ref="E205">_xlfn.IFS(LEN(ExtraçãoDados!B205)=7,YEAR(ExtraçãoDados!D205),LEN(ExtraçãoDados!B205)=10,RIGHT(ExtraçãoDados!B205,4),LEN(ExtraçãoDados!B205)=9,YEAR(ExtraçãoDados!D205),LEN(ExtraçãoDados!B205)=8,YEAR(ExtraçãoDados!D205),LEN(ExtraçãoDados!B205)&gt;7,YEAR(ExtraçãoDados!D205),LEN(ExtraçãoDados!B205)&gt;5,YEAR(ExtraçãoDados!D205),LEN(ExtraçãoDados!B205)&gt;4,YEAR(ExtraçãoDados!D205))</f>
        <v>#N/A</v>
      </c>
      <c r="F205" s="4">
        <f>ExtraçãoDados!E205</f>
        <v>0</v>
      </c>
    </row>
    <row r="206" spans="1:6" x14ac:dyDescent="0.25">
      <c r="A206" s="4">
        <f>ExtraçãoDados!A206</f>
        <v>0</v>
      </c>
      <c r="B206" s="4" t="str" cm="1">
        <f t="array" ref="B206">_xlfn.IFS(LEN(ExtraçãoDados!B206)=12,LEFT(ExtraçãoDados!B206,3),LEN(ExtraçãoDados!B206)=10,LEFT(ExtraçãoDados!B206,5),LEN(ExtraçãoDados!B206)&gt;19,0,LEN(ExtraçãoDados!B206)=9,LEFT(ExtraçãoDados!B206,4),LEN(ExtraçãoDados!B206)=6,LEFT(ExtraçãoDados!B206,3),LEN(ExtraçãoDados!B206)&lt;5,LEFT(ExtraçãoDados!B206,3),LEN(ExtraçãoDados!B206)=8,LEFT(ExtraçãoDados!B206,3),LEN(ExtraçãoDados!B206)=5,LEFT(ExtraçãoDados!B206,5),LEN(ExtraçãoDados!B206)=11,LEFT(ExtraçãoDados!B206,5),LEN(ExtraçãoDados!B206)=7,RIGHT(ExtraçãoDados!B206,6))</f>
        <v/>
      </c>
      <c r="C206" s="4" t="e" cm="1">
        <f t="array" ref="C206">_xlfn.IFS(LEN(B206)=1,"ERRO",LEN(B206)=2,_xlfn.CONCAT("000",B206),LEN(B206)=3,_xlfn.CONCAT("00",B206),LEN(B206)=4,_xlfn.CONCAT("0",B206),LEN(B206)=6,B206,LEN(B206)=7,B206,LEN(B206)=5,B206)</f>
        <v>#N/A</v>
      </c>
      <c r="D206" s="4" t="e" cm="1">
        <f t="array" ref="D206">_xlfn.IFS(ExtraçãoDados!C206={"Direcção de Abastecimento"},REPLACE(ExtraçãoDados!C206="{Direcção de Abastecimento}",1,25,"DA"),ExtraçãoDados!C206={"COMISSÃO CULTURAL DE LMARINHA"},REPLACE(ExtraçãoDados!C206={"COMISSÃO CULTURAL DE LMARINHA"},1,28,"CCM"),ExtraçãoDados!C206={"DIRECÇÃO DE NAVIOS"},REPLACE(ExtraçãoDados!C206={"DIRECÇÃO DE NAVIOS"},1,28,"DN"),ExtraçãoDados!C206={"ESQUADRILHA SUBMARINOS"},REPLACE(ExtraçãoDados!C206={"ESQUADRILHA SUBMARINOS"},1,28,"ES"),ExtraçãoDados!C206={"COMISSÃO MARINHA"},REPLACE(ExtraçãoDados!C206={"COMISSÃO MARINHA"},1,28,"CCM"),ExtraçãoDados!C206={"COMISSÃO CULTURAL DE MARINHA"},REPLACE(ExtraçãoDados!C206={"COMISSÃO CULTURAL DE MARINHA"},1,28,"CCM"),ExtraçãoDados!C206={"CCM"},REPLACE(ExtraçãoDados!C206={"CCM"},1,28,"CCM"),ExtraçãoDados!C206={"DN"},REPLACE(ExtraçãoDados!C206={"DN"},1,28,"DN"),ExtraçãoDados!C206={"ES"},REPLACE(ExtraçãoDados!C206={"ES"},1,28,"ES"),ExtraçãoDados!C206={"DA"},REPLACE(ExtraçãoDados!C206={"DA"},1,28,"DA"),ExtraçãoDados!C206={"DE: ESQUADRILHA SUBMARINOS"},REPLACE(ExtraçãoDados!C206={"DE: ESQUADRILHA SUBMARINOS"},1,28,"ES"),ExtraçãoDados!C206={"DE: COMISSÃO CULTURAL DE LMARINHA"},REPLACE(ExtraçãoDados!C206={"DE: COMISSÃO CULTURAL DE LMARINHA"},1,28,"CCM"),ExtraçãoDados!C206={"ON"},REPLACE(ExtraçãoDados!C206={"ON"},1,28,"DN"),ExtraçãoDados!C206={"ESQ. SUBMARINOS"},REPLACE(ExtraçãoDados!C206={"ESQ. SUBMARINOS"},1,28,"ES"),ExtraçãoDados!C206={"☒ irecção de Abastecimento"},REPLACE(ExtraçãoDados!C206={"☒ irecção de Abastecimento"},1,28,"DA"),ExtraçãoDados!C206={"Direcã d Abtit ço e asecmeno"},REPLACE(ExtraçãoDados!C206={"Direcã d Abtit ço e asecmeno"},1,28,"DA"),ExtraçãoDados!C206={"Diecã d Abtit rço e asecmeno"},REPLACE(ExtraçãoDados!C206={"Diecã d Abtit rço e asecmeno"},1,28,"DA"),ISNUMBER(SEARCH("COMISSÃO",ExtraçãoDados!C206,1)),REPLACE(ExtraçãoDados!C206,1,29,"CCM"),ISNUMBER(SEARCH("DN/DIL/DRT1",ExtraçãoDados!C206,1)),REPLACE(ExtraçãoDados!C206,1,29,"DN"),ISNUMBER(SEARCH("DIRECÇAO DE NAVIOS",ExtraçãoDados!C206,1)),REPLACE(ExtraçãoDados!C206,1,29,"DN"),ISNUMBER(SEARCH("ESQUADRILHA SUBMARIN",ExtraçãoDados!C206,1)),REPLACE(ExtraçãoDados!C206,1,29,"ES"),ISNUMBER(SEARCH("DN",ExtraçãoDados!C206,1)),REPLACE(ExtraçãoDados!C206,1,29,"DN"),ISNUMBER(SEARCH("DIRECÇÃO",ExtraçãoDados!C206,1)),REPLACE(ExtraçãoDados!C206,1,29,"DN"),ISNUMBER(SEARCH("DIRECÇA0",ExtraçãoDados!C206,1)),REPLACE(ExtraçãoDados!C206,1,29,"DN"),ISNUMBER(SEARCH("DIRE",ExtraçãoDados!C206,1)),REPLACE(ExtraçãoDados!C206,1,29,"DN"),ISNUMBER(SEARCH("ESQUADRILHA",ExtraçãoDados!C206,1)),REPLACE(ExtraçãoDados!C206,1,29,"ES"),ISNUMBER(SEARCH("HOSPITAL DA MARINHA",ExtraçãoDados!C206,1)),REPLACE(ExtraçãoDados!C206,1,29,"HM"),ISNUMBER(SEARCH("HOSPITAL",ExtraçãoDados!C206,1)),REPLACE(ExtraçãoDados!C206,1,29,"HM"),ISNUMBER(SEARCH("HM",ExtraçãoDados!C206,1)),REPLACE(ExtraçãoDados!C206,1,29,"HM"),ISNUMBER(SEARCH("SECÇÃO DE APÓSITOS",ExtraçãoDados!C206,1)),REPLACE(ExtraçãoDados!C206,1,29,"HM"))</f>
        <v>#N/A</v>
      </c>
      <c r="E206" s="4" t="e" cm="1">
        <f t="array" ref="E206">_xlfn.IFS(LEN(ExtraçãoDados!B206)=7,YEAR(ExtraçãoDados!D206),LEN(ExtraçãoDados!B206)=10,RIGHT(ExtraçãoDados!B206,4),LEN(ExtraçãoDados!B206)=9,YEAR(ExtraçãoDados!D206),LEN(ExtraçãoDados!B206)=8,YEAR(ExtraçãoDados!D206),LEN(ExtraçãoDados!B206)&gt;7,YEAR(ExtraçãoDados!D206),LEN(ExtraçãoDados!B206)&gt;5,YEAR(ExtraçãoDados!D206),LEN(ExtraçãoDados!B206)&gt;4,YEAR(ExtraçãoDados!D206))</f>
        <v>#N/A</v>
      </c>
      <c r="F206" s="4">
        <f>ExtraçãoDados!E206</f>
        <v>0</v>
      </c>
    </row>
    <row r="207" spans="1:6" x14ac:dyDescent="0.25">
      <c r="A207" s="4">
        <f>ExtraçãoDados!A207</f>
        <v>0</v>
      </c>
      <c r="B207" s="4" t="str" cm="1">
        <f t="array" ref="B207">_xlfn.IFS(LEN(ExtraçãoDados!B207)=12,LEFT(ExtraçãoDados!B207,3),LEN(ExtraçãoDados!B207)=10,LEFT(ExtraçãoDados!B207,5),LEN(ExtraçãoDados!B207)&gt;19,0,LEN(ExtraçãoDados!B207)=9,LEFT(ExtraçãoDados!B207,4),LEN(ExtraçãoDados!B207)=6,LEFT(ExtraçãoDados!B207,3),LEN(ExtraçãoDados!B207)&lt;5,LEFT(ExtraçãoDados!B207,3),LEN(ExtraçãoDados!B207)=8,LEFT(ExtraçãoDados!B207,3),LEN(ExtraçãoDados!B207)=5,LEFT(ExtraçãoDados!B207,5),LEN(ExtraçãoDados!B207)=11,LEFT(ExtraçãoDados!B207,5),LEN(ExtraçãoDados!B207)=7,RIGHT(ExtraçãoDados!B207,6))</f>
        <v/>
      </c>
      <c r="C207" s="4" t="e" cm="1">
        <f t="array" ref="C207">_xlfn.IFS(LEN(B207)=1,"ERRO",LEN(B207)=2,_xlfn.CONCAT("000",B207),LEN(B207)=3,_xlfn.CONCAT("00",B207),LEN(B207)=4,_xlfn.CONCAT("0",B207),LEN(B207)=6,B207,LEN(B207)=7,B207,LEN(B207)=5,B207)</f>
        <v>#N/A</v>
      </c>
      <c r="D207" s="4" t="e" cm="1">
        <f t="array" ref="D207">_xlfn.IFS(ExtraçãoDados!C207={"Direcção de Abastecimento"},REPLACE(ExtraçãoDados!C207="{Direcção de Abastecimento}",1,25,"DA"),ExtraçãoDados!C207={"COMISSÃO CULTURAL DE LMARINHA"},REPLACE(ExtraçãoDados!C207={"COMISSÃO CULTURAL DE LMARINHA"},1,28,"CCM"),ExtraçãoDados!C207={"DIRECÇÃO DE NAVIOS"},REPLACE(ExtraçãoDados!C207={"DIRECÇÃO DE NAVIOS"},1,28,"DN"),ExtraçãoDados!C207={"ESQUADRILHA SUBMARINOS"},REPLACE(ExtraçãoDados!C207={"ESQUADRILHA SUBMARINOS"},1,28,"ES"),ExtraçãoDados!C207={"COMISSÃO MARINHA"},REPLACE(ExtraçãoDados!C207={"COMISSÃO MARINHA"},1,28,"CCM"),ExtraçãoDados!C207={"COMISSÃO CULTURAL DE MARINHA"},REPLACE(ExtraçãoDados!C207={"COMISSÃO CULTURAL DE MARINHA"},1,28,"CCM"),ExtraçãoDados!C207={"CCM"},REPLACE(ExtraçãoDados!C207={"CCM"},1,28,"CCM"),ExtraçãoDados!C207={"DN"},REPLACE(ExtraçãoDados!C207={"DN"},1,28,"DN"),ExtraçãoDados!C207={"ES"},REPLACE(ExtraçãoDados!C207={"ES"},1,28,"ES"),ExtraçãoDados!C207={"DA"},REPLACE(ExtraçãoDados!C207={"DA"},1,28,"DA"),ExtraçãoDados!C207={"DE: ESQUADRILHA SUBMARINOS"},REPLACE(ExtraçãoDados!C207={"DE: ESQUADRILHA SUBMARINOS"},1,28,"ES"),ExtraçãoDados!C207={"DE: COMISSÃO CULTURAL DE LMARINHA"},REPLACE(ExtraçãoDados!C207={"DE: COMISSÃO CULTURAL DE LMARINHA"},1,28,"CCM"),ExtraçãoDados!C207={"ON"},REPLACE(ExtraçãoDados!C207={"ON"},1,28,"DN"),ExtraçãoDados!C207={"ESQ. SUBMARINOS"},REPLACE(ExtraçãoDados!C207={"ESQ. SUBMARINOS"},1,28,"ES"),ExtraçãoDados!C207={"☒ irecção de Abastecimento"},REPLACE(ExtraçãoDados!C207={"☒ irecção de Abastecimento"},1,28,"DA"),ExtraçãoDados!C207={"Direcã d Abtit ço e asecmeno"},REPLACE(ExtraçãoDados!C207={"Direcã d Abtit ço e asecmeno"},1,28,"DA"),ExtraçãoDados!C207={"Diecã d Abtit rço e asecmeno"},REPLACE(ExtraçãoDados!C207={"Diecã d Abtit rço e asecmeno"},1,28,"DA"),ISNUMBER(SEARCH("COMISSÃO",ExtraçãoDados!C207,1)),REPLACE(ExtraçãoDados!C207,1,29,"CCM"),ISNUMBER(SEARCH("DN/DIL/DRT1",ExtraçãoDados!C207,1)),REPLACE(ExtraçãoDados!C207,1,29,"DN"),ISNUMBER(SEARCH("DIRECÇAO DE NAVIOS",ExtraçãoDados!C207,1)),REPLACE(ExtraçãoDados!C207,1,29,"DN"),ISNUMBER(SEARCH("ESQUADRILHA SUBMARIN",ExtraçãoDados!C207,1)),REPLACE(ExtraçãoDados!C207,1,29,"ES"),ISNUMBER(SEARCH("DN",ExtraçãoDados!C207,1)),REPLACE(ExtraçãoDados!C207,1,29,"DN"),ISNUMBER(SEARCH("DIRECÇÃO",ExtraçãoDados!C207,1)),REPLACE(ExtraçãoDados!C207,1,29,"DN"),ISNUMBER(SEARCH("DIRECÇA0",ExtraçãoDados!C207,1)),REPLACE(ExtraçãoDados!C207,1,29,"DN"),ISNUMBER(SEARCH("DIRE",ExtraçãoDados!C207,1)),REPLACE(ExtraçãoDados!C207,1,29,"DN"),ISNUMBER(SEARCH("ESQUADRILHA",ExtraçãoDados!C207,1)),REPLACE(ExtraçãoDados!C207,1,29,"ES"),ISNUMBER(SEARCH("HOSPITAL DA MARINHA",ExtraçãoDados!C207,1)),REPLACE(ExtraçãoDados!C207,1,29,"HM"),ISNUMBER(SEARCH("HOSPITAL",ExtraçãoDados!C207,1)),REPLACE(ExtraçãoDados!C207,1,29,"HM"),ISNUMBER(SEARCH("HM",ExtraçãoDados!C207,1)),REPLACE(ExtraçãoDados!C207,1,29,"HM"),ISNUMBER(SEARCH("SECÇÃO DE APÓSITOS",ExtraçãoDados!C207,1)),REPLACE(ExtraçãoDados!C207,1,29,"HM"))</f>
        <v>#N/A</v>
      </c>
      <c r="E207" s="4" t="e" cm="1">
        <f t="array" ref="E207">_xlfn.IFS(LEN(ExtraçãoDados!B207)=7,YEAR(ExtraçãoDados!D207),LEN(ExtraçãoDados!B207)=10,RIGHT(ExtraçãoDados!B207,4),LEN(ExtraçãoDados!B207)=9,YEAR(ExtraçãoDados!D207),LEN(ExtraçãoDados!B207)=8,YEAR(ExtraçãoDados!D207),LEN(ExtraçãoDados!B207)&gt;7,YEAR(ExtraçãoDados!D207),LEN(ExtraçãoDados!B207)&gt;5,YEAR(ExtraçãoDados!D207),LEN(ExtraçãoDados!B207)&gt;4,YEAR(ExtraçãoDados!D207))</f>
        <v>#N/A</v>
      </c>
      <c r="F207" s="4">
        <f>ExtraçãoDados!E207</f>
        <v>0</v>
      </c>
    </row>
    <row r="208" spans="1:6" x14ac:dyDescent="0.25">
      <c r="A208" s="4">
        <f>ExtraçãoDados!A208</f>
        <v>0</v>
      </c>
      <c r="B208" s="4" t="str" cm="1">
        <f t="array" ref="B208">_xlfn.IFS(LEN(ExtraçãoDados!B208)=12,LEFT(ExtraçãoDados!B208,3),LEN(ExtraçãoDados!B208)=10,LEFT(ExtraçãoDados!B208,5),LEN(ExtraçãoDados!B208)&gt;19,0,LEN(ExtraçãoDados!B208)=9,LEFT(ExtraçãoDados!B208,4),LEN(ExtraçãoDados!B208)=6,LEFT(ExtraçãoDados!B208,3),LEN(ExtraçãoDados!B208)&lt;5,LEFT(ExtraçãoDados!B208,3),LEN(ExtraçãoDados!B208)=8,LEFT(ExtraçãoDados!B208,3),LEN(ExtraçãoDados!B208)=5,LEFT(ExtraçãoDados!B208,5),LEN(ExtraçãoDados!B208)=11,LEFT(ExtraçãoDados!B208,5),LEN(ExtraçãoDados!B208)=7,RIGHT(ExtraçãoDados!B208,6))</f>
        <v/>
      </c>
      <c r="C208" s="4" t="e" cm="1">
        <f t="array" ref="C208">_xlfn.IFS(LEN(B208)=1,"ERRO",LEN(B208)=2,_xlfn.CONCAT("000",B208),LEN(B208)=3,_xlfn.CONCAT("00",B208),LEN(B208)=4,_xlfn.CONCAT("0",B208),LEN(B208)=6,B208,LEN(B208)=7,B208,LEN(B208)=5,B208)</f>
        <v>#N/A</v>
      </c>
      <c r="D208" s="4" t="e" cm="1">
        <f t="array" ref="D208">_xlfn.IFS(ExtraçãoDados!C208={"Direcção de Abastecimento"},REPLACE(ExtraçãoDados!C208="{Direcção de Abastecimento}",1,25,"DA"),ExtraçãoDados!C208={"COMISSÃO CULTURAL DE LMARINHA"},REPLACE(ExtraçãoDados!C208={"COMISSÃO CULTURAL DE LMARINHA"},1,28,"CCM"),ExtraçãoDados!C208={"DIRECÇÃO DE NAVIOS"},REPLACE(ExtraçãoDados!C208={"DIRECÇÃO DE NAVIOS"},1,28,"DN"),ExtraçãoDados!C208={"ESQUADRILHA SUBMARINOS"},REPLACE(ExtraçãoDados!C208={"ESQUADRILHA SUBMARINOS"},1,28,"ES"),ExtraçãoDados!C208={"COMISSÃO MARINHA"},REPLACE(ExtraçãoDados!C208={"COMISSÃO MARINHA"},1,28,"CCM"),ExtraçãoDados!C208={"COMISSÃO CULTURAL DE MARINHA"},REPLACE(ExtraçãoDados!C208={"COMISSÃO CULTURAL DE MARINHA"},1,28,"CCM"),ExtraçãoDados!C208={"CCM"},REPLACE(ExtraçãoDados!C208={"CCM"},1,28,"CCM"),ExtraçãoDados!C208={"DN"},REPLACE(ExtraçãoDados!C208={"DN"},1,28,"DN"),ExtraçãoDados!C208={"ES"},REPLACE(ExtraçãoDados!C208={"ES"},1,28,"ES"),ExtraçãoDados!C208={"DA"},REPLACE(ExtraçãoDados!C208={"DA"},1,28,"DA"),ExtraçãoDados!C208={"DE: ESQUADRILHA SUBMARINOS"},REPLACE(ExtraçãoDados!C208={"DE: ESQUADRILHA SUBMARINOS"},1,28,"ES"),ExtraçãoDados!C208={"DE: COMISSÃO CULTURAL DE LMARINHA"},REPLACE(ExtraçãoDados!C208={"DE: COMISSÃO CULTURAL DE LMARINHA"},1,28,"CCM"),ExtraçãoDados!C208={"ON"},REPLACE(ExtraçãoDados!C208={"ON"},1,28,"DN"),ExtraçãoDados!C208={"ESQ. SUBMARINOS"},REPLACE(ExtraçãoDados!C208={"ESQ. SUBMARINOS"},1,28,"ES"),ExtraçãoDados!C208={"☒ irecção de Abastecimento"},REPLACE(ExtraçãoDados!C208={"☒ irecção de Abastecimento"},1,28,"DA"),ExtraçãoDados!C208={"Direcã d Abtit ço e asecmeno"},REPLACE(ExtraçãoDados!C208={"Direcã d Abtit ço e asecmeno"},1,28,"DA"),ExtraçãoDados!C208={"Diecã d Abtit rço e asecmeno"},REPLACE(ExtraçãoDados!C208={"Diecã d Abtit rço e asecmeno"},1,28,"DA"),ISNUMBER(SEARCH("COMISSÃO",ExtraçãoDados!C208,1)),REPLACE(ExtraçãoDados!C208,1,29,"CCM"),ISNUMBER(SEARCH("DN/DIL/DRT1",ExtraçãoDados!C208,1)),REPLACE(ExtraçãoDados!C208,1,29,"DN"),ISNUMBER(SEARCH("DIRECÇAO DE NAVIOS",ExtraçãoDados!C208,1)),REPLACE(ExtraçãoDados!C208,1,29,"DN"),ISNUMBER(SEARCH("ESQUADRILHA SUBMARIN",ExtraçãoDados!C208,1)),REPLACE(ExtraçãoDados!C208,1,29,"ES"),ISNUMBER(SEARCH("DN",ExtraçãoDados!C208,1)),REPLACE(ExtraçãoDados!C208,1,29,"DN"),ISNUMBER(SEARCH("DIRECÇÃO",ExtraçãoDados!C208,1)),REPLACE(ExtraçãoDados!C208,1,29,"DN"),ISNUMBER(SEARCH("DIRECÇA0",ExtraçãoDados!C208,1)),REPLACE(ExtraçãoDados!C208,1,29,"DN"),ISNUMBER(SEARCH("DIRE",ExtraçãoDados!C208,1)),REPLACE(ExtraçãoDados!C208,1,29,"DN"),ISNUMBER(SEARCH("ESQUADRILHA",ExtraçãoDados!C208,1)),REPLACE(ExtraçãoDados!C208,1,29,"ES"),ISNUMBER(SEARCH("HOSPITAL DA MARINHA",ExtraçãoDados!C208,1)),REPLACE(ExtraçãoDados!C208,1,29,"HM"),ISNUMBER(SEARCH("HOSPITAL",ExtraçãoDados!C208,1)),REPLACE(ExtraçãoDados!C208,1,29,"HM"),ISNUMBER(SEARCH("HM",ExtraçãoDados!C208,1)),REPLACE(ExtraçãoDados!C208,1,29,"HM"),ISNUMBER(SEARCH("SECÇÃO DE APÓSITOS",ExtraçãoDados!C208,1)),REPLACE(ExtraçãoDados!C208,1,29,"HM"))</f>
        <v>#N/A</v>
      </c>
      <c r="E208" s="4" t="e" cm="1">
        <f t="array" ref="E208">_xlfn.IFS(LEN(ExtraçãoDados!B208)=7,YEAR(ExtraçãoDados!D208),LEN(ExtraçãoDados!B208)=10,RIGHT(ExtraçãoDados!B208,4),LEN(ExtraçãoDados!B208)=9,YEAR(ExtraçãoDados!D208),LEN(ExtraçãoDados!B208)=8,YEAR(ExtraçãoDados!D208),LEN(ExtraçãoDados!B208)&gt;7,YEAR(ExtraçãoDados!D208),LEN(ExtraçãoDados!B208)&gt;5,YEAR(ExtraçãoDados!D208),LEN(ExtraçãoDados!B208)&gt;4,YEAR(ExtraçãoDados!D208))</f>
        <v>#N/A</v>
      </c>
      <c r="F208" s="4">
        <f>ExtraçãoDados!E208</f>
        <v>0</v>
      </c>
    </row>
    <row r="209" spans="1:6" x14ac:dyDescent="0.25">
      <c r="A209" s="4">
        <f>ExtraçãoDados!A209</f>
        <v>0</v>
      </c>
      <c r="B209" s="4" t="str" cm="1">
        <f t="array" ref="B209">_xlfn.IFS(LEN(ExtraçãoDados!B209)=12,LEFT(ExtraçãoDados!B209,3),LEN(ExtraçãoDados!B209)=10,LEFT(ExtraçãoDados!B209,5),LEN(ExtraçãoDados!B209)&gt;19,0,LEN(ExtraçãoDados!B209)=9,LEFT(ExtraçãoDados!B209,4),LEN(ExtraçãoDados!B209)=6,LEFT(ExtraçãoDados!B209,3),LEN(ExtraçãoDados!B209)&lt;5,LEFT(ExtraçãoDados!B209,3),LEN(ExtraçãoDados!B209)=8,LEFT(ExtraçãoDados!B209,3),LEN(ExtraçãoDados!B209)=5,LEFT(ExtraçãoDados!B209,5),LEN(ExtraçãoDados!B209)=11,LEFT(ExtraçãoDados!B209,5),LEN(ExtraçãoDados!B209)=7,RIGHT(ExtraçãoDados!B209,6))</f>
        <v/>
      </c>
      <c r="C209" s="4" t="e" cm="1">
        <f t="array" ref="C209">_xlfn.IFS(LEN(B209)=1,"ERRO",LEN(B209)=2,_xlfn.CONCAT("000",B209),LEN(B209)=3,_xlfn.CONCAT("00",B209),LEN(B209)=4,_xlfn.CONCAT("0",B209),LEN(B209)=6,B209,LEN(B209)=7,B209,LEN(B209)=5,B209)</f>
        <v>#N/A</v>
      </c>
      <c r="D209" s="4" t="e" cm="1">
        <f t="array" ref="D209">_xlfn.IFS(ExtraçãoDados!C209={"Direcção de Abastecimento"},REPLACE(ExtraçãoDados!C209="{Direcção de Abastecimento}",1,25,"DA"),ExtraçãoDados!C209={"COMISSÃO CULTURAL DE LMARINHA"},REPLACE(ExtraçãoDados!C209={"COMISSÃO CULTURAL DE LMARINHA"},1,28,"CCM"),ExtraçãoDados!C209={"DIRECÇÃO DE NAVIOS"},REPLACE(ExtraçãoDados!C209={"DIRECÇÃO DE NAVIOS"},1,28,"DN"),ExtraçãoDados!C209={"ESQUADRILHA SUBMARINOS"},REPLACE(ExtraçãoDados!C209={"ESQUADRILHA SUBMARINOS"},1,28,"ES"),ExtraçãoDados!C209={"COMISSÃO MARINHA"},REPLACE(ExtraçãoDados!C209={"COMISSÃO MARINHA"},1,28,"CCM"),ExtraçãoDados!C209={"COMISSÃO CULTURAL DE MARINHA"},REPLACE(ExtraçãoDados!C209={"COMISSÃO CULTURAL DE MARINHA"},1,28,"CCM"),ExtraçãoDados!C209={"CCM"},REPLACE(ExtraçãoDados!C209={"CCM"},1,28,"CCM"),ExtraçãoDados!C209={"DN"},REPLACE(ExtraçãoDados!C209={"DN"},1,28,"DN"),ExtraçãoDados!C209={"ES"},REPLACE(ExtraçãoDados!C209={"ES"},1,28,"ES"),ExtraçãoDados!C209={"DA"},REPLACE(ExtraçãoDados!C209={"DA"},1,28,"DA"),ExtraçãoDados!C209={"DE: ESQUADRILHA SUBMARINOS"},REPLACE(ExtraçãoDados!C209={"DE: ESQUADRILHA SUBMARINOS"},1,28,"ES"),ExtraçãoDados!C209={"DE: COMISSÃO CULTURAL DE LMARINHA"},REPLACE(ExtraçãoDados!C209={"DE: COMISSÃO CULTURAL DE LMARINHA"},1,28,"CCM"),ExtraçãoDados!C209={"ON"},REPLACE(ExtraçãoDados!C209={"ON"},1,28,"DN"),ExtraçãoDados!C209={"ESQ. SUBMARINOS"},REPLACE(ExtraçãoDados!C209={"ESQ. SUBMARINOS"},1,28,"ES"),ExtraçãoDados!C209={"☒ irecção de Abastecimento"},REPLACE(ExtraçãoDados!C209={"☒ irecção de Abastecimento"},1,28,"DA"),ExtraçãoDados!C209={"Direcã d Abtit ço e asecmeno"},REPLACE(ExtraçãoDados!C209={"Direcã d Abtit ço e asecmeno"},1,28,"DA"),ExtraçãoDados!C209={"Diecã d Abtit rço e asecmeno"},REPLACE(ExtraçãoDados!C209={"Diecã d Abtit rço e asecmeno"},1,28,"DA"),ISNUMBER(SEARCH("COMISSÃO",ExtraçãoDados!C209,1)),REPLACE(ExtraçãoDados!C209,1,29,"CCM"),ISNUMBER(SEARCH("DN/DIL/DRT1",ExtraçãoDados!C209,1)),REPLACE(ExtraçãoDados!C209,1,29,"DN"),ISNUMBER(SEARCH("DIRECÇAO DE NAVIOS",ExtraçãoDados!C209,1)),REPLACE(ExtraçãoDados!C209,1,29,"DN"),ISNUMBER(SEARCH("ESQUADRILHA SUBMARIN",ExtraçãoDados!C209,1)),REPLACE(ExtraçãoDados!C209,1,29,"ES"),ISNUMBER(SEARCH("DN",ExtraçãoDados!C209,1)),REPLACE(ExtraçãoDados!C209,1,29,"DN"),ISNUMBER(SEARCH("DIRECÇÃO",ExtraçãoDados!C209,1)),REPLACE(ExtraçãoDados!C209,1,29,"DN"),ISNUMBER(SEARCH("DIRECÇA0",ExtraçãoDados!C209,1)),REPLACE(ExtraçãoDados!C209,1,29,"DN"),ISNUMBER(SEARCH("DIRE",ExtraçãoDados!C209,1)),REPLACE(ExtraçãoDados!C209,1,29,"DN"),ISNUMBER(SEARCH("ESQUADRILHA",ExtraçãoDados!C209,1)),REPLACE(ExtraçãoDados!C209,1,29,"ES"),ISNUMBER(SEARCH("HOSPITAL DA MARINHA",ExtraçãoDados!C209,1)),REPLACE(ExtraçãoDados!C209,1,29,"HM"),ISNUMBER(SEARCH("HOSPITAL",ExtraçãoDados!C209,1)),REPLACE(ExtraçãoDados!C209,1,29,"HM"),ISNUMBER(SEARCH("HM",ExtraçãoDados!C209,1)),REPLACE(ExtraçãoDados!C209,1,29,"HM"),ISNUMBER(SEARCH("SECÇÃO DE APÓSITOS",ExtraçãoDados!C209,1)),REPLACE(ExtraçãoDados!C209,1,29,"HM"))</f>
        <v>#N/A</v>
      </c>
      <c r="E209" s="4" t="e" cm="1">
        <f t="array" ref="E209">_xlfn.IFS(LEN(ExtraçãoDados!B209)=7,YEAR(ExtraçãoDados!D209),LEN(ExtraçãoDados!B209)=10,RIGHT(ExtraçãoDados!B209,4),LEN(ExtraçãoDados!B209)=9,YEAR(ExtraçãoDados!D209),LEN(ExtraçãoDados!B209)=8,YEAR(ExtraçãoDados!D209),LEN(ExtraçãoDados!B209)&gt;7,YEAR(ExtraçãoDados!D209),LEN(ExtraçãoDados!B209)&gt;5,YEAR(ExtraçãoDados!D209),LEN(ExtraçãoDados!B209)&gt;4,YEAR(ExtraçãoDados!D209))</f>
        <v>#N/A</v>
      </c>
      <c r="F209" s="4">
        <f>ExtraçãoDados!E209</f>
        <v>0</v>
      </c>
    </row>
    <row r="210" spans="1:6" x14ac:dyDescent="0.25">
      <c r="A210" s="4">
        <f>ExtraçãoDados!A210</f>
        <v>0</v>
      </c>
      <c r="B210" s="4" t="str" cm="1">
        <f t="array" ref="B210">_xlfn.IFS(LEN(ExtraçãoDados!B210)=12,LEFT(ExtraçãoDados!B210,3),LEN(ExtraçãoDados!B210)=10,LEFT(ExtraçãoDados!B210,5),LEN(ExtraçãoDados!B210)&gt;19,0,LEN(ExtraçãoDados!B210)=9,LEFT(ExtraçãoDados!B210,4),LEN(ExtraçãoDados!B210)=6,LEFT(ExtraçãoDados!B210,3),LEN(ExtraçãoDados!B210)&lt;5,LEFT(ExtraçãoDados!B210,3),LEN(ExtraçãoDados!B210)=8,LEFT(ExtraçãoDados!B210,3),LEN(ExtraçãoDados!B210)=5,LEFT(ExtraçãoDados!B210,5),LEN(ExtraçãoDados!B210)=11,LEFT(ExtraçãoDados!B210,5),LEN(ExtraçãoDados!B210)=7,RIGHT(ExtraçãoDados!B210,6))</f>
        <v/>
      </c>
      <c r="C210" s="4" t="e" cm="1">
        <f t="array" ref="C210">_xlfn.IFS(LEN(B210)=1,"ERRO",LEN(B210)=2,_xlfn.CONCAT("000",B210),LEN(B210)=3,_xlfn.CONCAT("00",B210),LEN(B210)=4,_xlfn.CONCAT("0",B210),LEN(B210)=6,B210,LEN(B210)=7,B210,LEN(B210)=5,B210)</f>
        <v>#N/A</v>
      </c>
      <c r="D210" s="4" t="e" cm="1">
        <f t="array" ref="D210">_xlfn.IFS(ExtraçãoDados!C210={"Direcção de Abastecimento"},REPLACE(ExtraçãoDados!C210="{Direcção de Abastecimento}",1,25,"DA"),ExtraçãoDados!C210={"COMISSÃO CULTURAL DE LMARINHA"},REPLACE(ExtraçãoDados!C210={"COMISSÃO CULTURAL DE LMARINHA"},1,28,"CCM"),ExtraçãoDados!C210={"DIRECÇÃO DE NAVIOS"},REPLACE(ExtraçãoDados!C210={"DIRECÇÃO DE NAVIOS"},1,28,"DN"),ExtraçãoDados!C210={"ESQUADRILHA SUBMARINOS"},REPLACE(ExtraçãoDados!C210={"ESQUADRILHA SUBMARINOS"},1,28,"ES"),ExtraçãoDados!C210={"COMISSÃO MARINHA"},REPLACE(ExtraçãoDados!C210={"COMISSÃO MARINHA"},1,28,"CCM"),ExtraçãoDados!C210={"COMISSÃO CULTURAL DE MARINHA"},REPLACE(ExtraçãoDados!C210={"COMISSÃO CULTURAL DE MARINHA"},1,28,"CCM"),ExtraçãoDados!C210={"CCM"},REPLACE(ExtraçãoDados!C210={"CCM"},1,28,"CCM"),ExtraçãoDados!C210={"DN"},REPLACE(ExtraçãoDados!C210={"DN"},1,28,"DN"),ExtraçãoDados!C210={"ES"},REPLACE(ExtraçãoDados!C210={"ES"},1,28,"ES"),ExtraçãoDados!C210={"DA"},REPLACE(ExtraçãoDados!C210={"DA"},1,28,"DA"),ExtraçãoDados!C210={"DE: ESQUADRILHA SUBMARINOS"},REPLACE(ExtraçãoDados!C210={"DE: ESQUADRILHA SUBMARINOS"},1,28,"ES"),ExtraçãoDados!C210={"DE: COMISSÃO CULTURAL DE LMARINHA"},REPLACE(ExtraçãoDados!C210={"DE: COMISSÃO CULTURAL DE LMARINHA"},1,28,"CCM"),ExtraçãoDados!C210={"ON"},REPLACE(ExtraçãoDados!C210={"ON"},1,28,"DN"),ExtraçãoDados!C210={"ESQ. SUBMARINOS"},REPLACE(ExtraçãoDados!C210={"ESQ. SUBMARINOS"},1,28,"ES"),ExtraçãoDados!C210={"☒ irecção de Abastecimento"},REPLACE(ExtraçãoDados!C210={"☒ irecção de Abastecimento"},1,28,"DA"),ExtraçãoDados!C210={"Direcã d Abtit ço e asecmeno"},REPLACE(ExtraçãoDados!C210={"Direcã d Abtit ço e asecmeno"},1,28,"DA"),ExtraçãoDados!C210={"Diecã d Abtit rço e asecmeno"},REPLACE(ExtraçãoDados!C210={"Diecã d Abtit rço e asecmeno"},1,28,"DA"),ISNUMBER(SEARCH("COMISSÃO",ExtraçãoDados!C210,1)),REPLACE(ExtraçãoDados!C210,1,29,"CCM"),ISNUMBER(SEARCH("DN/DIL/DRT1",ExtraçãoDados!C210,1)),REPLACE(ExtraçãoDados!C210,1,29,"DN"),ISNUMBER(SEARCH("DIRECÇAO DE NAVIOS",ExtraçãoDados!C210,1)),REPLACE(ExtraçãoDados!C210,1,29,"DN"),ISNUMBER(SEARCH("ESQUADRILHA SUBMARIN",ExtraçãoDados!C210,1)),REPLACE(ExtraçãoDados!C210,1,29,"ES"),ISNUMBER(SEARCH("DN",ExtraçãoDados!C210,1)),REPLACE(ExtraçãoDados!C210,1,29,"DN"),ISNUMBER(SEARCH("DIRECÇÃO",ExtraçãoDados!C210,1)),REPLACE(ExtraçãoDados!C210,1,29,"DN"),ISNUMBER(SEARCH("DIRECÇA0",ExtraçãoDados!C210,1)),REPLACE(ExtraçãoDados!C210,1,29,"DN"),ISNUMBER(SEARCH("DIRE",ExtraçãoDados!C210,1)),REPLACE(ExtraçãoDados!C210,1,29,"DN"),ISNUMBER(SEARCH("ESQUADRILHA",ExtraçãoDados!C210,1)),REPLACE(ExtraçãoDados!C210,1,29,"ES"),ISNUMBER(SEARCH("HOSPITAL DA MARINHA",ExtraçãoDados!C210,1)),REPLACE(ExtraçãoDados!C210,1,29,"HM"),ISNUMBER(SEARCH("HOSPITAL",ExtraçãoDados!C210,1)),REPLACE(ExtraçãoDados!C210,1,29,"HM"),ISNUMBER(SEARCH("HM",ExtraçãoDados!C210,1)),REPLACE(ExtraçãoDados!C210,1,29,"HM"),ISNUMBER(SEARCH("SECÇÃO DE APÓSITOS",ExtraçãoDados!C210,1)),REPLACE(ExtraçãoDados!C210,1,29,"HM"))</f>
        <v>#N/A</v>
      </c>
      <c r="E210" s="4" t="e" cm="1">
        <f t="array" ref="E210">_xlfn.IFS(LEN(ExtraçãoDados!B210)=7,YEAR(ExtraçãoDados!D210),LEN(ExtraçãoDados!B210)=10,RIGHT(ExtraçãoDados!B210,4),LEN(ExtraçãoDados!B210)=9,YEAR(ExtraçãoDados!D210),LEN(ExtraçãoDados!B210)=8,YEAR(ExtraçãoDados!D210),LEN(ExtraçãoDados!B210)&gt;7,YEAR(ExtraçãoDados!D210),LEN(ExtraçãoDados!B210)&gt;5,YEAR(ExtraçãoDados!D210),LEN(ExtraçãoDados!B210)&gt;4,YEAR(ExtraçãoDados!D210))</f>
        <v>#N/A</v>
      </c>
      <c r="F210" s="4">
        <f>ExtraçãoDados!E210</f>
        <v>0</v>
      </c>
    </row>
    <row r="211" spans="1:6" x14ac:dyDescent="0.25">
      <c r="A211" s="4">
        <f>ExtraçãoDados!A211</f>
        <v>0</v>
      </c>
      <c r="B211" s="4" t="str" cm="1">
        <f t="array" ref="B211">_xlfn.IFS(LEN(ExtraçãoDados!B211)=12,LEFT(ExtraçãoDados!B211,3),LEN(ExtraçãoDados!B211)=10,LEFT(ExtraçãoDados!B211,5),LEN(ExtraçãoDados!B211)&gt;19,0,LEN(ExtraçãoDados!B211)=9,LEFT(ExtraçãoDados!B211,4),LEN(ExtraçãoDados!B211)=6,LEFT(ExtraçãoDados!B211,3),LEN(ExtraçãoDados!B211)&lt;5,LEFT(ExtraçãoDados!B211,3),LEN(ExtraçãoDados!B211)=8,LEFT(ExtraçãoDados!B211,3),LEN(ExtraçãoDados!B211)=5,LEFT(ExtraçãoDados!B211,5),LEN(ExtraçãoDados!B211)=11,LEFT(ExtraçãoDados!B211,5),LEN(ExtraçãoDados!B211)=7,RIGHT(ExtraçãoDados!B211,6))</f>
        <v/>
      </c>
      <c r="C211" s="4" t="e" cm="1">
        <f t="array" ref="C211">_xlfn.IFS(LEN(B211)=1,"ERRO",LEN(B211)=2,_xlfn.CONCAT("000",B211),LEN(B211)=3,_xlfn.CONCAT("00",B211),LEN(B211)=4,_xlfn.CONCAT("0",B211),LEN(B211)=6,B211,LEN(B211)=7,B211,LEN(B211)=5,B211)</f>
        <v>#N/A</v>
      </c>
      <c r="D211" s="4" t="e" cm="1">
        <f t="array" ref="D211">_xlfn.IFS(ExtraçãoDados!C211={"Direcção de Abastecimento"},REPLACE(ExtraçãoDados!C211="{Direcção de Abastecimento}",1,25,"DA"),ExtraçãoDados!C211={"COMISSÃO CULTURAL DE LMARINHA"},REPLACE(ExtraçãoDados!C211={"COMISSÃO CULTURAL DE LMARINHA"},1,28,"CCM"),ExtraçãoDados!C211={"DIRECÇÃO DE NAVIOS"},REPLACE(ExtraçãoDados!C211={"DIRECÇÃO DE NAVIOS"},1,28,"DN"),ExtraçãoDados!C211={"ESQUADRILHA SUBMARINOS"},REPLACE(ExtraçãoDados!C211={"ESQUADRILHA SUBMARINOS"},1,28,"ES"),ExtraçãoDados!C211={"COMISSÃO MARINHA"},REPLACE(ExtraçãoDados!C211={"COMISSÃO MARINHA"},1,28,"CCM"),ExtraçãoDados!C211={"COMISSÃO CULTURAL DE MARINHA"},REPLACE(ExtraçãoDados!C211={"COMISSÃO CULTURAL DE MARINHA"},1,28,"CCM"),ExtraçãoDados!C211={"CCM"},REPLACE(ExtraçãoDados!C211={"CCM"},1,28,"CCM"),ExtraçãoDados!C211={"DN"},REPLACE(ExtraçãoDados!C211={"DN"},1,28,"DN"),ExtraçãoDados!C211={"ES"},REPLACE(ExtraçãoDados!C211={"ES"},1,28,"ES"),ExtraçãoDados!C211={"DA"},REPLACE(ExtraçãoDados!C211={"DA"},1,28,"DA"),ExtraçãoDados!C211={"DE: ESQUADRILHA SUBMARINOS"},REPLACE(ExtraçãoDados!C211={"DE: ESQUADRILHA SUBMARINOS"},1,28,"ES"),ExtraçãoDados!C211={"DE: COMISSÃO CULTURAL DE LMARINHA"},REPLACE(ExtraçãoDados!C211={"DE: COMISSÃO CULTURAL DE LMARINHA"},1,28,"CCM"),ExtraçãoDados!C211={"ON"},REPLACE(ExtraçãoDados!C211={"ON"},1,28,"DN"),ExtraçãoDados!C211={"ESQ. SUBMARINOS"},REPLACE(ExtraçãoDados!C211={"ESQ. SUBMARINOS"},1,28,"ES"),ExtraçãoDados!C211={"☒ irecção de Abastecimento"},REPLACE(ExtraçãoDados!C211={"☒ irecção de Abastecimento"},1,28,"DA"),ExtraçãoDados!C211={"Direcã d Abtit ço e asecmeno"},REPLACE(ExtraçãoDados!C211={"Direcã d Abtit ço e asecmeno"},1,28,"DA"),ExtraçãoDados!C211={"Diecã d Abtit rço e asecmeno"},REPLACE(ExtraçãoDados!C211={"Diecã d Abtit rço e asecmeno"},1,28,"DA"),ISNUMBER(SEARCH("COMISSÃO",ExtraçãoDados!C211,1)),REPLACE(ExtraçãoDados!C211,1,29,"CCM"),ISNUMBER(SEARCH("DN/DIL/DRT1",ExtraçãoDados!C211,1)),REPLACE(ExtraçãoDados!C211,1,29,"DN"),ISNUMBER(SEARCH("DIRECÇAO DE NAVIOS",ExtraçãoDados!C211,1)),REPLACE(ExtraçãoDados!C211,1,29,"DN"),ISNUMBER(SEARCH("ESQUADRILHA SUBMARIN",ExtraçãoDados!C211,1)),REPLACE(ExtraçãoDados!C211,1,29,"ES"),ISNUMBER(SEARCH("DN",ExtraçãoDados!C211,1)),REPLACE(ExtraçãoDados!C211,1,29,"DN"),ISNUMBER(SEARCH("DIRECÇÃO",ExtraçãoDados!C211,1)),REPLACE(ExtraçãoDados!C211,1,29,"DN"),ISNUMBER(SEARCH("DIRECÇA0",ExtraçãoDados!C211,1)),REPLACE(ExtraçãoDados!C211,1,29,"DN"),ISNUMBER(SEARCH("DIRE",ExtraçãoDados!C211,1)),REPLACE(ExtraçãoDados!C211,1,29,"DN"),ISNUMBER(SEARCH("ESQUADRILHA",ExtraçãoDados!C211,1)),REPLACE(ExtraçãoDados!C211,1,29,"ES"),ISNUMBER(SEARCH("HOSPITAL DA MARINHA",ExtraçãoDados!C211,1)),REPLACE(ExtraçãoDados!C211,1,29,"HM"),ISNUMBER(SEARCH("HOSPITAL",ExtraçãoDados!C211,1)),REPLACE(ExtraçãoDados!C211,1,29,"HM"),ISNUMBER(SEARCH("HM",ExtraçãoDados!C211,1)),REPLACE(ExtraçãoDados!C211,1,29,"HM"),ISNUMBER(SEARCH("SECÇÃO DE APÓSITOS",ExtraçãoDados!C211,1)),REPLACE(ExtraçãoDados!C211,1,29,"HM"))</f>
        <v>#N/A</v>
      </c>
      <c r="E211" s="4" t="e" cm="1">
        <f t="array" ref="E211">_xlfn.IFS(LEN(ExtraçãoDados!B211)=7,YEAR(ExtraçãoDados!D211),LEN(ExtraçãoDados!B211)=10,RIGHT(ExtraçãoDados!B211,4),LEN(ExtraçãoDados!B211)=9,YEAR(ExtraçãoDados!D211),LEN(ExtraçãoDados!B211)=8,YEAR(ExtraçãoDados!D211),LEN(ExtraçãoDados!B211)&gt;7,YEAR(ExtraçãoDados!D211),LEN(ExtraçãoDados!B211)&gt;5,YEAR(ExtraçãoDados!D211),LEN(ExtraçãoDados!B211)&gt;4,YEAR(ExtraçãoDados!D211))</f>
        <v>#N/A</v>
      </c>
      <c r="F211" s="4">
        <f>ExtraçãoDados!E211</f>
        <v>0</v>
      </c>
    </row>
    <row r="212" spans="1:6" x14ac:dyDescent="0.25">
      <c r="A212" s="4">
        <f>ExtraçãoDados!A212</f>
        <v>0</v>
      </c>
      <c r="B212" s="4" t="str" cm="1">
        <f t="array" ref="B212">_xlfn.IFS(LEN(ExtraçãoDados!B212)=12,LEFT(ExtraçãoDados!B212,3),LEN(ExtraçãoDados!B212)=10,LEFT(ExtraçãoDados!B212,5),LEN(ExtraçãoDados!B212)&gt;19,0,LEN(ExtraçãoDados!B212)=9,LEFT(ExtraçãoDados!B212,4),LEN(ExtraçãoDados!B212)=6,LEFT(ExtraçãoDados!B212,3),LEN(ExtraçãoDados!B212)&lt;5,LEFT(ExtraçãoDados!B212,3),LEN(ExtraçãoDados!B212)=8,LEFT(ExtraçãoDados!B212,3),LEN(ExtraçãoDados!B212)=5,LEFT(ExtraçãoDados!B212,5),LEN(ExtraçãoDados!B212)=11,LEFT(ExtraçãoDados!B212,5),LEN(ExtraçãoDados!B212)=7,RIGHT(ExtraçãoDados!B212,6))</f>
        <v/>
      </c>
      <c r="C212" s="4" t="e" cm="1">
        <f t="array" ref="C212">_xlfn.IFS(LEN(B212)=1,"ERRO",LEN(B212)=2,_xlfn.CONCAT("000",B212),LEN(B212)=3,_xlfn.CONCAT("00",B212),LEN(B212)=4,_xlfn.CONCAT("0",B212),LEN(B212)=6,B212,LEN(B212)=7,B212,LEN(B212)=5,B212)</f>
        <v>#N/A</v>
      </c>
      <c r="D212" s="4" t="e" cm="1">
        <f t="array" ref="D212">_xlfn.IFS(ExtraçãoDados!C212={"Direcção de Abastecimento"},REPLACE(ExtraçãoDados!C212="{Direcção de Abastecimento}",1,25,"DA"),ExtraçãoDados!C212={"COMISSÃO CULTURAL DE LMARINHA"},REPLACE(ExtraçãoDados!C212={"COMISSÃO CULTURAL DE LMARINHA"},1,28,"CCM"),ExtraçãoDados!C212={"DIRECÇÃO DE NAVIOS"},REPLACE(ExtraçãoDados!C212={"DIRECÇÃO DE NAVIOS"},1,28,"DN"),ExtraçãoDados!C212={"ESQUADRILHA SUBMARINOS"},REPLACE(ExtraçãoDados!C212={"ESQUADRILHA SUBMARINOS"},1,28,"ES"),ExtraçãoDados!C212={"COMISSÃO MARINHA"},REPLACE(ExtraçãoDados!C212={"COMISSÃO MARINHA"},1,28,"CCM"),ExtraçãoDados!C212={"COMISSÃO CULTURAL DE MARINHA"},REPLACE(ExtraçãoDados!C212={"COMISSÃO CULTURAL DE MARINHA"},1,28,"CCM"),ExtraçãoDados!C212={"CCM"},REPLACE(ExtraçãoDados!C212={"CCM"},1,28,"CCM"),ExtraçãoDados!C212={"DN"},REPLACE(ExtraçãoDados!C212={"DN"},1,28,"DN"),ExtraçãoDados!C212={"ES"},REPLACE(ExtraçãoDados!C212={"ES"},1,28,"ES"),ExtraçãoDados!C212={"DA"},REPLACE(ExtraçãoDados!C212={"DA"},1,28,"DA"),ExtraçãoDados!C212={"DE: ESQUADRILHA SUBMARINOS"},REPLACE(ExtraçãoDados!C212={"DE: ESQUADRILHA SUBMARINOS"},1,28,"ES"),ExtraçãoDados!C212={"DE: COMISSÃO CULTURAL DE LMARINHA"},REPLACE(ExtraçãoDados!C212={"DE: COMISSÃO CULTURAL DE LMARINHA"},1,28,"CCM"),ExtraçãoDados!C212={"ON"},REPLACE(ExtraçãoDados!C212={"ON"},1,28,"DN"),ExtraçãoDados!C212={"ESQ. SUBMARINOS"},REPLACE(ExtraçãoDados!C212={"ESQ. SUBMARINOS"},1,28,"ES"),ExtraçãoDados!C212={"☒ irecção de Abastecimento"},REPLACE(ExtraçãoDados!C212={"☒ irecção de Abastecimento"},1,28,"DA"),ExtraçãoDados!C212={"Direcã d Abtit ço e asecmeno"},REPLACE(ExtraçãoDados!C212={"Direcã d Abtit ço e asecmeno"},1,28,"DA"),ExtraçãoDados!C212={"Diecã d Abtit rço e asecmeno"},REPLACE(ExtraçãoDados!C212={"Diecã d Abtit rço e asecmeno"},1,28,"DA"),ISNUMBER(SEARCH("COMISSÃO",ExtraçãoDados!C212,1)),REPLACE(ExtraçãoDados!C212,1,29,"CCM"),ISNUMBER(SEARCH("DN/DIL/DRT1",ExtraçãoDados!C212,1)),REPLACE(ExtraçãoDados!C212,1,29,"DN"),ISNUMBER(SEARCH("DIRECÇAO DE NAVIOS",ExtraçãoDados!C212,1)),REPLACE(ExtraçãoDados!C212,1,29,"DN"),ISNUMBER(SEARCH("ESQUADRILHA SUBMARIN",ExtraçãoDados!C212,1)),REPLACE(ExtraçãoDados!C212,1,29,"ES"),ISNUMBER(SEARCH("DN",ExtraçãoDados!C212,1)),REPLACE(ExtraçãoDados!C212,1,29,"DN"),ISNUMBER(SEARCH("DIRECÇÃO",ExtraçãoDados!C212,1)),REPLACE(ExtraçãoDados!C212,1,29,"DN"),ISNUMBER(SEARCH("DIRECÇA0",ExtraçãoDados!C212,1)),REPLACE(ExtraçãoDados!C212,1,29,"DN"),ISNUMBER(SEARCH("DIRE",ExtraçãoDados!C212,1)),REPLACE(ExtraçãoDados!C212,1,29,"DN"),ISNUMBER(SEARCH("ESQUADRILHA",ExtraçãoDados!C212,1)),REPLACE(ExtraçãoDados!C212,1,29,"ES"),ISNUMBER(SEARCH("HOSPITAL DA MARINHA",ExtraçãoDados!C212,1)),REPLACE(ExtraçãoDados!C212,1,29,"HM"),ISNUMBER(SEARCH("HOSPITAL",ExtraçãoDados!C212,1)),REPLACE(ExtraçãoDados!C212,1,29,"HM"),ISNUMBER(SEARCH("HM",ExtraçãoDados!C212,1)),REPLACE(ExtraçãoDados!C212,1,29,"HM"),ISNUMBER(SEARCH("SECÇÃO DE APÓSITOS",ExtraçãoDados!C212,1)),REPLACE(ExtraçãoDados!C212,1,29,"HM"))</f>
        <v>#N/A</v>
      </c>
      <c r="E212" s="4" t="e" cm="1">
        <f t="array" ref="E212">_xlfn.IFS(LEN(ExtraçãoDados!B212)=7,YEAR(ExtraçãoDados!D212),LEN(ExtraçãoDados!B212)=10,RIGHT(ExtraçãoDados!B212,4),LEN(ExtraçãoDados!B212)=9,YEAR(ExtraçãoDados!D212),LEN(ExtraçãoDados!B212)=8,YEAR(ExtraçãoDados!D212),LEN(ExtraçãoDados!B212)&gt;7,YEAR(ExtraçãoDados!D212),LEN(ExtraçãoDados!B212)&gt;5,YEAR(ExtraçãoDados!D212),LEN(ExtraçãoDados!B212)&gt;4,YEAR(ExtraçãoDados!D212))</f>
        <v>#N/A</v>
      </c>
      <c r="F212" s="4">
        <f>ExtraçãoDados!E212</f>
        <v>0</v>
      </c>
    </row>
    <row r="213" spans="1:6" x14ac:dyDescent="0.25">
      <c r="A213" s="4">
        <f>ExtraçãoDados!A213</f>
        <v>0</v>
      </c>
      <c r="B213" s="4" t="str" cm="1">
        <f t="array" ref="B213">_xlfn.IFS(LEN(ExtraçãoDados!B213)=12,LEFT(ExtraçãoDados!B213,3),LEN(ExtraçãoDados!B213)=10,LEFT(ExtraçãoDados!B213,5),LEN(ExtraçãoDados!B213)&gt;19,0,LEN(ExtraçãoDados!B213)=9,LEFT(ExtraçãoDados!B213,4),LEN(ExtraçãoDados!B213)=6,LEFT(ExtraçãoDados!B213,3),LEN(ExtraçãoDados!B213)&lt;5,LEFT(ExtraçãoDados!B213,3),LEN(ExtraçãoDados!B213)=8,LEFT(ExtraçãoDados!B213,3),LEN(ExtraçãoDados!B213)=5,LEFT(ExtraçãoDados!B213,5),LEN(ExtraçãoDados!B213)=11,LEFT(ExtraçãoDados!B213,5),LEN(ExtraçãoDados!B213)=7,RIGHT(ExtraçãoDados!B213,6))</f>
        <v/>
      </c>
      <c r="C213" s="4" t="e" cm="1">
        <f t="array" ref="C213">_xlfn.IFS(LEN(B213)=1,"ERRO",LEN(B213)=2,_xlfn.CONCAT("000",B213),LEN(B213)=3,_xlfn.CONCAT("00",B213),LEN(B213)=4,_xlfn.CONCAT("0",B213),LEN(B213)=6,B213,LEN(B213)=7,B213,LEN(B213)=5,B213)</f>
        <v>#N/A</v>
      </c>
      <c r="D213" s="4" t="e" cm="1">
        <f t="array" ref="D213">_xlfn.IFS(ExtraçãoDados!C213={"Direcção de Abastecimento"},REPLACE(ExtraçãoDados!C213="{Direcção de Abastecimento}",1,25,"DA"),ExtraçãoDados!C213={"COMISSÃO CULTURAL DE LMARINHA"},REPLACE(ExtraçãoDados!C213={"COMISSÃO CULTURAL DE LMARINHA"},1,28,"CCM"),ExtraçãoDados!C213={"DIRECÇÃO DE NAVIOS"},REPLACE(ExtraçãoDados!C213={"DIRECÇÃO DE NAVIOS"},1,28,"DN"),ExtraçãoDados!C213={"ESQUADRILHA SUBMARINOS"},REPLACE(ExtraçãoDados!C213={"ESQUADRILHA SUBMARINOS"},1,28,"ES"),ExtraçãoDados!C213={"COMISSÃO MARINHA"},REPLACE(ExtraçãoDados!C213={"COMISSÃO MARINHA"},1,28,"CCM"),ExtraçãoDados!C213={"COMISSÃO CULTURAL DE MARINHA"},REPLACE(ExtraçãoDados!C213={"COMISSÃO CULTURAL DE MARINHA"},1,28,"CCM"),ExtraçãoDados!C213={"CCM"},REPLACE(ExtraçãoDados!C213={"CCM"},1,28,"CCM"),ExtraçãoDados!C213={"DN"},REPLACE(ExtraçãoDados!C213={"DN"},1,28,"DN"),ExtraçãoDados!C213={"ES"},REPLACE(ExtraçãoDados!C213={"ES"},1,28,"ES"),ExtraçãoDados!C213={"DA"},REPLACE(ExtraçãoDados!C213={"DA"},1,28,"DA"),ExtraçãoDados!C213={"DE: ESQUADRILHA SUBMARINOS"},REPLACE(ExtraçãoDados!C213={"DE: ESQUADRILHA SUBMARINOS"},1,28,"ES"),ExtraçãoDados!C213={"DE: COMISSÃO CULTURAL DE LMARINHA"},REPLACE(ExtraçãoDados!C213={"DE: COMISSÃO CULTURAL DE LMARINHA"},1,28,"CCM"),ExtraçãoDados!C213={"ON"},REPLACE(ExtraçãoDados!C213={"ON"},1,28,"DN"),ExtraçãoDados!C213={"ESQ. SUBMARINOS"},REPLACE(ExtraçãoDados!C213={"ESQ. SUBMARINOS"},1,28,"ES"),ExtraçãoDados!C213={"☒ irecção de Abastecimento"},REPLACE(ExtraçãoDados!C213={"☒ irecção de Abastecimento"},1,28,"DA"),ExtraçãoDados!C213={"Direcã d Abtit ço e asecmeno"},REPLACE(ExtraçãoDados!C213={"Direcã d Abtit ço e asecmeno"},1,28,"DA"),ExtraçãoDados!C213={"Diecã d Abtit rço e asecmeno"},REPLACE(ExtraçãoDados!C213={"Diecã d Abtit rço e asecmeno"},1,28,"DA"),ISNUMBER(SEARCH("COMISSÃO",ExtraçãoDados!C213,1)),REPLACE(ExtraçãoDados!C213,1,29,"CCM"),ISNUMBER(SEARCH("DN/DIL/DRT1",ExtraçãoDados!C213,1)),REPLACE(ExtraçãoDados!C213,1,29,"DN"),ISNUMBER(SEARCH("DIRECÇAO DE NAVIOS",ExtraçãoDados!C213,1)),REPLACE(ExtraçãoDados!C213,1,29,"DN"),ISNUMBER(SEARCH("ESQUADRILHA SUBMARIN",ExtraçãoDados!C213,1)),REPLACE(ExtraçãoDados!C213,1,29,"ES"),ISNUMBER(SEARCH("DN",ExtraçãoDados!C213,1)),REPLACE(ExtraçãoDados!C213,1,29,"DN"),ISNUMBER(SEARCH("DIRECÇÃO",ExtraçãoDados!C213,1)),REPLACE(ExtraçãoDados!C213,1,29,"DN"),ISNUMBER(SEARCH("DIRECÇA0",ExtraçãoDados!C213,1)),REPLACE(ExtraçãoDados!C213,1,29,"DN"),ISNUMBER(SEARCH("DIRE",ExtraçãoDados!C213,1)),REPLACE(ExtraçãoDados!C213,1,29,"DN"),ISNUMBER(SEARCH("ESQUADRILHA",ExtraçãoDados!C213,1)),REPLACE(ExtraçãoDados!C213,1,29,"ES"),ISNUMBER(SEARCH("HOSPITAL DA MARINHA",ExtraçãoDados!C213,1)),REPLACE(ExtraçãoDados!C213,1,29,"HM"),ISNUMBER(SEARCH("HOSPITAL",ExtraçãoDados!C213,1)),REPLACE(ExtraçãoDados!C213,1,29,"HM"),ISNUMBER(SEARCH("HM",ExtraçãoDados!C213,1)),REPLACE(ExtraçãoDados!C213,1,29,"HM"),ISNUMBER(SEARCH("SECÇÃO DE APÓSITOS",ExtraçãoDados!C213,1)),REPLACE(ExtraçãoDados!C213,1,29,"HM"))</f>
        <v>#N/A</v>
      </c>
      <c r="E213" s="4" t="e" cm="1">
        <f t="array" ref="E213">_xlfn.IFS(LEN(ExtraçãoDados!B213)=7,YEAR(ExtraçãoDados!D213),LEN(ExtraçãoDados!B213)=10,RIGHT(ExtraçãoDados!B213,4),LEN(ExtraçãoDados!B213)=9,YEAR(ExtraçãoDados!D213),LEN(ExtraçãoDados!B213)=8,YEAR(ExtraçãoDados!D213),LEN(ExtraçãoDados!B213)&gt;7,YEAR(ExtraçãoDados!D213),LEN(ExtraçãoDados!B213)&gt;5,YEAR(ExtraçãoDados!D213),LEN(ExtraçãoDados!B213)&gt;4,YEAR(ExtraçãoDados!D213))</f>
        <v>#N/A</v>
      </c>
      <c r="F213" s="4">
        <f>ExtraçãoDados!E213</f>
        <v>0</v>
      </c>
    </row>
    <row r="214" spans="1:6" x14ac:dyDescent="0.25">
      <c r="A214" s="4">
        <f>ExtraçãoDados!A214</f>
        <v>0</v>
      </c>
      <c r="B214" s="4" t="str" cm="1">
        <f t="array" ref="B214">_xlfn.IFS(LEN(ExtraçãoDados!B214)=12,LEFT(ExtraçãoDados!B214,3),LEN(ExtraçãoDados!B214)=10,LEFT(ExtraçãoDados!B214,5),LEN(ExtraçãoDados!B214)&gt;19,0,LEN(ExtraçãoDados!B214)=9,LEFT(ExtraçãoDados!B214,4),LEN(ExtraçãoDados!B214)=6,LEFT(ExtraçãoDados!B214,3),LEN(ExtraçãoDados!B214)&lt;5,LEFT(ExtraçãoDados!B214,3),LEN(ExtraçãoDados!B214)=8,LEFT(ExtraçãoDados!B214,3),LEN(ExtraçãoDados!B214)=5,LEFT(ExtraçãoDados!B214,5),LEN(ExtraçãoDados!B214)=11,LEFT(ExtraçãoDados!B214,5),LEN(ExtraçãoDados!B214)=7,RIGHT(ExtraçãoDados!B214,6))</f>
        <v/>
      </c>
      <c r="C214" s="4" t="e" cm="1">
        <f t="array" ref="C214">_xlfn.IFS(LEN(B214)=1,"ERRO",LEN(B214)=2,_xlfn.CONCAT("000",B214),LEN(B214)=3,_xlfn.CONCAT("00",B214),LEN(B214)=4,_xlfn.CONCAT("0",B214),LEN(B214)=6,B214,LEN(B214)=7,B214,LEN(B214)=5,B214)</f>
        <v>#N/A</v>
      </c>
      <c r="D214" s="4" t="e" cm="1">
        <f t="array" ref="D214">_xlfn.IFS(ExtraçãoDados!C214={"Direcção de Abastecimento"},REPLACE(ExtraçãoDados!C214="{Direcção de Abastecimento}",1,25,"DA"),ExtraçãoDados!C214={"COMISSÃO CULTURAL DE LMARINHA"},REPLACE(ExtraçãoDados!C214={"COMISSÃO CULTURAL DE LMARINHA"},1,28,"CCM"),ExtraçãoDados!C214={"DIRECÇÃO DE NAVIOS"},REPLACE(ExtraçãoDados!C214={"DIRECÇÃO DE NAVIOS"},1,28,"DN"),ExtraçãoDados!C214={"ESQUADRILHA SUBMARINOS"},REPLACE(ExtraçãoDados!C214={"ESQUADRILHA SUBMARINOS"},1,28,"ES"),ExtraçãoDados!C214={"COMISSÃO MARINHA"},REPLACE(ExtraçãoDados!C214={"COMISSÃO MARINHA"},1,28,"CCM"),ExtraçãoDados!C214={"COMISSÃO CULTURAL DE MARINHA"},REPLACE(ExtraçãoDados!C214={"COMISSÃO CULTURAL DE MARINHA"},1,28,"CCM"),ExtraçãoDados!C214={"CCM"},REPLACE(ExtraçãoDados!C214={"CCM"},1,28,"CCM"),ExtraçãoDados!C214={"DN"},REPLACE(ExtraçãoDados!C214={"DN"},1,28,"DN"),ExtraçãoDados!C214={"ES"},REPLACE(ExtraçãoDados!C214={"ES"},1,28,"ES"),ExtraçãoDados!C214={"DA"},REPLACE(ExtraçãoDados!C214={"DA"},1,28,"DA"),ExtraçãoDados!C214={"DE: ESQUADRILHA SUBMARINOS"},REPLACE(ExtraçãoDados!C214={"DE: ESQUADRILHA SUBMARINOS"},1,28,"ES"),ExtraçãoDados!C214={"DE: COMISSÃO CULTURAL DE LMARINHA"},REPLACE(ExtraçãoDados!C214={"DE: COMISSÃO CULTURAL DE LMARINHA"},1,28,"CCM"),ExtraçãoDados!C214={"ON"},REPLACE(ExtraçãoDados!C214={"ON"},1,28,"DN"),ExtraçãoDados!C214={"ESQ. SUBMARINOS"},REPLACE(ExtraçãoDados!C214={"ESQ. SUBMARINOS"},1,28,"ES"),ExtraçãoDados!C214={"☒ irecção de Abastecimento"},REPLACE(ExtraçãoDados!C214={"☒ irecção de Abastecimento"},1,28,"DA"),ExtraçãoDados!C214={"Direcã d Abtit ço e asecmeno"},REPLACE(ExtraçãoDados!C214={"Direcã d Abtit ço e asecmeno"},1,28,"DA"),ExtraçãoDados!C214={"Diecã d Abtit rço e asecmeno"},REPLACE(ExtraçãoDados!C214={"Diecã d Abtit rço e asecmeno"},1,28,"DA"),ISNUMBER(SEARCH("COMISSÃO",ExtraçãoDados!C214,1)),REPLACE(ExtraçãoDados!C214,1,29,"CCM"),ISNUMBER(SEARCH("DN/DIL/DRT1",ExtraçãoDados!C214,1)),REPLACE(ExtraçãoDados!C214,1,29,"DN"),ISNUMBER(SEARCH("DIRECÇAO DE NAVIOS",ExtraçãoDados!C214,1)),REPLACE(ExtraçãoDados!C214,1,29,"DN"),ISNUMBER(SEARCH("ESQUADRILHA SUBMARIN",ExtraçãoDados!C214,1)),REPLACE(ExtraçãoDados!C214,1,29,"ES"),ISNUMBER(SEARCH("DN",ExtraçãoDados!C214,1)),REPLACE(ExtraçãoDados!C214,1,29,"DN"),ISNUMBER(SEARCH("DIRECÇÃO",ExtraçãoDados!C214,1)),REPLACE(ExtraçãoDados!C214,1,29,"DN"),ISNUMBER(SEARCH("DIRECÇA0",ExtraçãoDados!C214,1)),REPLACE(ExtraçãoDados!C214,1,29,"DN"),ISNUMBER(SEARCH("DIRE",ExtraçãoDados!C214,1)),REPLACE(ExtraçãoDados!C214,1,29,"DN"),ISNUMBER(SEARCH("ESQUADRILHA",ExtraçãoDados!C214,1)),REPLACE(ExtraçãoDados!C214,1,29,"ES"),ISNUMBER(SEARCH("HOSPITAL DA MARINHA",ExtraçãoDados!C214,1)),REPLACE(ExtraçãoDados!C214,1,29,"HM"),ISNUMBER(SEARCH("HOSPITAL",ExtraçãoDados!C214,1)),REPLACE(ExtraçãoDados!C214,1,29,"HM"),ISNUMBER(SEARCH("HM",ExtraçãoDados!C214,1)),REPLACE(ExtraçãoDados!C214,1,29,"HM"),ISNUMBER(SEARCH("SECÇÃO DE APÓSITOS",ExtraçãoDados!C214,1)),REPLACE(ExtraçãoDados!C214,1,29,"HM"))</f>
        <v>#N/A</v>
      </c>
      <c r="E214" s="4" t="e" cm="1">
        <f t="array" ref="E214">_xlfn.IFS(LEN(ExtraçãoDados!B214)=7,YEAR(ExtraçãoDados!D214),LEN(ExtraçãoDados!B214)=10,RIGHT(ExtraçãoDados!B214,4),LEN(ExtraçãoDados!B214)=9,YEAR(ExtraçãoDados!D214),LEN(ExtraçãoDados!B214)=8,YEAR(ExtraçãoDados!D214),LEN(ExtraçãoDados!B214)&gt;7,YEAR(ExtraçãoDados!D214),LEN(ExtraçãoDados!B214)&gt;5,YEAR(ExtraçãoDados!D214),LEN(ExtraçãoDados!B214)&gt;4,YEAR(ExtraçãoDados!D214))</f>
        <v>#N/A</v>
      </c>
      <c r="F214" s="4">
        <f>ExtraçãoDados!E214</f>
        <v>0</v>
      </c>
    </row>
    <row r="215" spans="1:6" x14ac:dyDescent="0.25">
      <c r="A215" s="4">
        <f>ExtraçãoDados!A215</f>
        <v>0</v>
      </c>
      <c r="B215" s="4" t="str" cm="1">
        <f t="array" ref="B215">_xlfn.IFS(LEN(ExtraçãoDados!B215)=12,LEFT(ExtraçãoDados!B215,3),LEN(ExtraçãoDados!B215)=10,LEFT(ExtraçãoDados!B215,5),LEN(ExtraçãoDados!B215)&gt;19,0,LEN(ExtraçãoDados!B215)=9,LEFT(ExtraçãoDados!B215,4),LEN(ExtraçãoDados!B215)=6,LEFT(ExtraçãoDados!B215,3),LEN(ExtraçãoDados!B215)&lt;5,LEFT(ExtraçãoDados!B215,3),LEN(ExtraçãoDados!B215)=8,LEFT(ExtraçãoDados!B215,3),LEN(ExtraçãoDados!B215)=5,LEFT(ExtraçãoDados!B215,5),LEN(ExtraçãoDados!B215)=11,LEFT(ExtraçãoDados!B215,5),LEN(ExtraçãoDados!B215)=7,RIGHT(ExtraçãoDados!B215,6))</f>
        <v/>
      </c>
      <c r="C215" s="4" t="e" cm="1">
        <f t="array" ref="C215">_xlfn.IFS(LEN(B215)=1,"ERRO",LEN(B215)=2,_xlfn.CONCAT("000",B215),LEN(B215)=3,_xlfn.CONCAT("00",B215),LEN(B215)=4,_xlfn.CONCAT("0",B215),LEN(B215)=6,B215,LEN(B215)=7,B215,LEN(B215)=5,B215)</f>
        <v>#N/A</v>
      </c>
      <c r="D215" s="4" t="e" cm="1">
        <f t="array" ref="D215">_xlfn.IFS(ExtraçãoDados!C215={"Direcção de Abastecimento"},REPLACE(ExtraçãoDados!C215="{Direcção de Abastecimento}",1,25,"DA"),ExtraçãoDados!C215={"COMISSÃO CULTURAL DE LMARINHA"},REPLACE(ExtraçãoDados!C215={"COMISSÃO CULTURAL DE LMARINHA"},1,28,"CCM"),ExtraçãoDados!C215={"DIRECÇÃO DE NAVIOS"},REPLACE(ExtraçãoDados!C215={"DIRECÇÃO DE NAVIOS"},1,28,"DN"),ExtraçãoDados!C215={"ESQUADRILHA SUBMARINOS"},REPLACE(ExtraçãoDados!C215={"ESQUADRILHA SUBMARINOS"},1,28,"ES"),ExtraçãoDados!C215={"COMISSÃO MARINHA"},REPLACE(ExtraçãoDados!C215={"COMISSÃO MARINHA"},1,28,"CCM"),ExtraçãoDados!C215={"COMISSÃO CULTURAL DE MARINHA"},REPLACE(ExtraçãoDados!C215={"COMISSÃO CULTURAL DE MARINHA"},1,28,"CCM"),ExtraçãoDados!C215={"CCM"},REPLACE(ExtraçãoDados!C215={"CCM"},1,28,"CCM"),ExtraçãoDados!C215={"DN"},REPLACE(ExtraçãoDados!C215={"DN"},1,28,"DN"),ExtraçãoDados!C215={"ES"},REPLACE(ExtraçãoDados!C215={"ES"},1,28,"ES"),ExtraçãoDados!C215={"DA"},REPLACE(ExtraçãoDados!C215={"DA"},1,28,"DA"),ExtraçãoDados!C215={"DE: ESQUADRILHA SUBMARINOS"},REPLACE(ExtraçãoDados!C215={"DE: ESQUADRILHA SUBMARINOS"},1,28,"ES"),ExtraçãoDados!C215={"DE: COMISSÃO CULTURAL DE LMARINHA"},REPLACE(ExtraçãoDados!C215={"DE: COMISSÃO CULTURAL DE LMARINHA"},1,28,"CCM"),ExtraçãoDados!C215={"ON"},REPLACE(ExtraçãoDados!C215={"ON"},1,28,"DN"),ExtraçãoDados!C215={"ESQ. SUBMARINOS"},REPLACE(ExtraçãoDados!C215={"ESQ. SUBMARINOS"},1,28,"ES"),ExtraçãoDados!C215={"☒ irecção de Abastecimento"},REPLACE(ExtraçãoDados!C215={"☒ irecção de Abastecimento"},1,28,"DA"),ExtraçãoDados!C215={"Direcã d Abtit ço e asecmeno"},REPLACE(ExtraçãoDados!C215={"Direcã d Abtit ço e asecmeno"},1,28,"DA"),ExtraçãoDados!C215={"Diecã d Abtit rço e asecmeno"},REPLACE(ExtraçãoDados!C215={"Diecã d Abtit rço e asecmeno"},1,28,"DA"),ISNUMBER(SEARCH("COMISSÃO",ExtraçãoDados!C215,1)),REPLACE(ExtraçãoDados!C215,1,29,"CCM"),ISNUMBER(SEARCH("DN/DIL/DRT1",ExtraçãoDados!C215,1)),REPLACE(ExtraçãoDados!C215,1,29,"DN"),ISNUMBER(SEARCH("DIRECÇAO DE NAVIOS",ExtraçãoDados!C215,1)),REPLACE(ExtraçãoDados!C215,1,29,"DN"),ISNUMBER(SEARCH("ESQUADRILHA SUBMARIN",ExtraçãoDados!C215,1)),REPLACE(ExtraçãoDados!C215,1,29,"ES"),ISNUMBER(SEARCH("DN",ExtraçãoDados!C215,1)),REPLACE(ExtraçãoDados!C215,1,29,"DN"),ISNUMBER(SEARCH("DIRECÇÃO",ExtraçãoDados!C215,1)),REPLACE(ExtraçãoDados!C215,1,29,"DN"),ISNUMBER(SEARCH("DIRECÇA0",ExtraçãoDados!C215,1)),REPLACE(ExtraçãoDados!C215,1,29,"DN"),ISNUMBER(SEARCH("DIRE",ExtraçãoDados!C215,1)),REPLACE(ExtraçãoDados!C215,1,29,"DN"),ISNUMBER(SEARCH("ESQUADRILHA",ExtraçãoDados!C215,1)),REPLACE(ExtraçãoDados!C215,1,29,"ES"),ISNUMBER(SEARCH("HOSPITAL DA MARINHA",ExtraçãoDados!C215,1)),REPLACE(ExtraçãoDados!C215,1,29,"HM"),ISNUMBER(SEARCH("HOSPITAL",ExtraçãoDados!C215,1)),REPLACE(ExtraçãoDados!C215,1,29,"HM"),ISNUMBER(SEARCH("HM",ExtraçãoDados!C215,1)),REPLACE(ExtraçãoDados!C215,1,29,"HM"),ISNUMBER(SEARCH("SECÇÃO DE APÓSITOS",ExtraçãoDados!C215,1)),REPLACE(ExtraçãoDados!C215,1,29,"HM"))</f>
        <v>#N/A</v>
      </c>
      <c r="E215" s="4" t="e" cm="1">
        <f t="array" ref="E215">_xlfn.IFS(LEN(ExtraçãoDados!B215)=7,YEAR(ExtraçãoDados!D215),LEN(ExtraçãoDados!B215)=10,RIGHT(ExtraçãoDados!B215,4),LEN(ExtraçãoDados!B215)=9,YEAR(ExtraçãoDados!D215),LEN(ExtraçãoDados!B215)=8,YEAR(ExtraçãoDados!D215),LEN(ExtraçãoDados!B215)&gt;7,YEAR(ExtraçãoDados!D215),LEN(ExtraçãoDados!B215)&gt;5,YEAR(ExtraçãoDados!D215),LEN(ExtraçãoDados!B215)&gt;4,YEAR(ExtraçãoDados!D215))</f>
        <v>#N/A</v>
      </c>
      <c r="F215" s="4">
        <f>ExtraçãoDados!E215</f>
        <v>0</v>
      </c>
    </row>
    <row r="216" spans="1:6" x14ac:dyDescent="0.25">
      <c r="A216" s="4">
        <f>ExtraçãoDados!A216</f>
        <v>0</v>
      </c>
      <c r="B216" s="4" t="str" cm="1">
        <f t="array" ref="B216">_xlfn.IFS(LEN(ExtraçãoDados!B216)=12,LEFT(ExtraçãoDados!B216,3),LEN(ExtraçãoDados!B216)=10,LEFT(ExtraçãoDados!B216,5),LEN(ExtraçãoDados!B216)&gt;19,0,LEN(ExtraçãoDados!B216)=9,LEFT(ExtraçãoDados!B216,4),LEN(ExtraçãoDados!B216)=6,LEFT(ExtraçãoDados!B216,3),LEN(ExtraçãoDados!B216)&lt;5,LEFT(ExtraçãoDados!B216,3),LEN(ExtraçãoDados!B216)=8,LEFT(ExtraçãoDados!B216,3),LEN(ExtraçãoDados!B216)=5,LEFT(ExtraçãoDados!B216,5),LEN(ExtraçãoDados!B216)=11,LEFT(ExtraçãoDados!B216,5),LEN(ExtraçãoDados!B216)=7,RIGHT(ExtraçãoDados!B216,6))</f>
        <v/>
      </c>
      <c r="C216" s="4" t="e" cm="1">
        <f t="array" ref="C216">_xlfn.IFS(LEN(B216)=1,"ERRO",LEN(B216)=2,_xlfn.CONCAT("000",B216),LEN(B216)=3,_xlfn.CONCAT("00",B216),LEN(B216)=4,_xlfn.CONCAT("0",B216),LEN(B216)=6,B216,LEN(B216)=7,B216,LEN(B216)=5,B216)</f>
        <v>#N/A</v>
      </c>
      <c r="D216" s="4" t="e" cm="1">
        <f t="array" ref="D216">_xlfn.IFS(ExtraçãoDados!C216={"Direcção de Abastecimento"},REPLACE(ExtraçãoDados!C216="{Direcção de Abastecimento}",1,25,"DA"),ExtraçãoDados!C216={"COMISSÃO CULTURAL DE LMARINHA"},REPLACE(ExtraçãoDados!C216={"COMISSÃO CULTURAL DE LMARINHA"},1,28,"CCM"),ExtraçãoDados!C216={"DIRECÇÃO DE NAVIOS"},REPLACE(ExtraçãoDados!C216={"DIRECÇÃO DE NAVIOS"},1,28,"DN"),ExtraçãoDados!C216={"ESQUADRILHA SUBMARINOS"},REPLACE(ExtraçãoDados!C216={"ESQUADRILHA SUBMARINOS"},1,28,"ES"),ExtraçãoDados!C216={"COMISSÃO MARINHA"},REPLACE(ExtraçãoDados!C216={"COMISSÃO MARINHA"},1,28,"CCM"),ExtraçãoDados!C216={"COMISSÃO CULTURAL DE MARINHA"},REPLACE(ExtraçãoDados!C216={"COMISSÃO CULTURAL DE MARINHA"},1,28,"CCM"),ExtraçãoDados!C216={"CCM"},REPLACE(ExtraçãoDados!C216={"CCM"},1,28,"CCM"),ExtraçãoDados!C216={"DN"},REPLACE(ExtraçãoDados!C216={"DN"},1,28,"DN"),ExtraçãoDados!C216={"ES"},REPLACE(ExtraçãoDados!C216={"ES"},1,28,"ES"),ExtraçãoDados!C216={"DA"},REPLACE(ExtraçãoDados!C216={"DA"},1,28,"DA"),ExtraçãoDados!C216={"DE: ESQUADRILHA SUBMARINOS"},REPLACE(ExtraçãoDados!C216={"DE: ESQUADRILHA SUBMARINOS"},1,28,"ES"),ExtraçãoDados!C216={"DE: COMISSÃO CULTURAL DE LMARINHA"},REPLACE(ExtraçãoDados!C216={"DE: COMISSÃO CULTURAL DE LMARINHA"},1,28,"CCM"),ExtraçãoDados!C216={"ON"},REPLACE(ExtraçãoDados!C216={"ON"},1,28,"DN"),ExtraçãoDados!C216={"ESQ. SUBMARINOS"},REPLACE(ExtraçãoDados!C216={"ESQ. SUBMARINOS"},1,28,"ES"),ExtraçãoDados!C216={"☒ irecção de Abastecimento"},REPLACE(ExtraçãoDados!C216={"☒ irecção de Abastecimento"},1,28,"DA"),ExtraçãoDados!C216={"Direcã d Abtit ço e asecmeno"},REPLACE(ExtraçãoDados!C216={"Direcã d Abtit ço e asecmeno"},1,28,"DA"),ExtraçãoDados!C216={"Diecã d Abtit rço e asecmeno"},REPLACE(ExtraçãoDados!C216={"Diecã d Abtit rço e asecmeno"},1,28,"DA"),ISNUMBER(SEARCH("COMISSÃO",ExtraçãoDados!C216,1)),REPLACE(ExtraçãoDados!C216,1,29,"CCM"),ISNUMBER(SEARCH("DN/DIL/DRT1",ExtraçãoDados!C216,1)),REPLACE(ExtraçãoDados!C216,1,29,"DN"),ISNUMBER(SEARCH("DIRECÇAO DE NAVIOS",ExtraçãoDados!C216,1)),REPLACE(ExtraçãoDados!C216,1,29,"DN"),ISNUMBER(SEARCH("ESQUADRILHA SUBMARIN",ExtraçãoDados!C216,1)),REPLACE(ExtraçãoDados!C216,1,29,"ES"),ISNUMBER(SEARCH("DN",ExtraçãoDados!C216,1)),REPLACE(ExtraçãoDados!C216,1,29,"DN"),ISNUMBER(SEARCH("DIRECÇÃO",ExtraçãoDados!C216,1)),REPLACE(ExtraçãoDados!C216,1,29,"DN"),ISNUMBER(SEARCH("DIRECÇA0",ExtraçãoDados!C216,1)),REPLACE(ExtraçãoDados!C216,1,29,"DN"),ISNUMBER(SEARCH("DIRE",ExtraçãoDados!C216,1)),REPLACE(ExtraçãoDados!C216,1,29,"DN"),ISNUMBER(SEARCH("ESQUADRILHA",ExtraçãoDados!C216,1)),REPLACE(ExtraçãoDados!C216,1,29,"ES"),ISNUMBER(SEARCH("HOSPITAL DA MARINHA",ExtraçãoDados!C216,1)),REPLACE(ExtraçãoDados!C216,1,29,"HM"),ISNUMBER(SEARCH("HOSPITAL",ExtraçãoDados!C216,1)),REPLACE(ExtraçãoDados!C216,1,29,"HM"),ISNUMBER(SEARCH("HM",ExtraçãoDados!C216,1)),REPLACE(ExtraçãoDados!C216,1,29,"HM"),ISNUMBER(SEARCH("SECÇÃO DE APÓSITOS",ExtraçãoDados!C216,1)),REPLACE(ExtraçãoDados!C216,1,29,"HM"))</f>
        <v>#N/A</v>
      </c>
      <c r="E216" s="4" t="e" cm="1">
        <f t="array" ref="E216">_xlfn.IFS(LEN(ExtraçãoDados!B216)=7,YEAR(ExtraçãoDados!D216),LEN(ExtraçãoDados!B216)=10,RIGHT(ExtraçãoDados!B216,4),LEN(ExtraçãoDados!B216)=9,YEAR(ExtraçãoDados!D216),LEN(ExtraçãoDados!B216)=8,YEAR(ExtraçãoDados!D216),LEN(ExtraçãoDados!B216)&gt;7,YEAR(ExtraçãoDados!D216),LEN(ExtraçãoDados!B216)&gt;5,YEAR(ExtraçãoDados!D216),LEN(ExtraçãoDados!B216)&gt;4,YEAR(ExtraçãoDados!D216))</f>
        <v>#N/A</v>
      </c>
      <c r="F216" s="4">
        <f>ExtraçãoDados!E216</f>
        <v>0</v>
      </c>
    </row>
    <row r="217" spans="1:6" x14ac:dyDescent="0.25">
      <c r="A217" s="4">
        <f>ExtraçãoDados!A217</f>
        <v>0</v>
      </c>
      <c r="B217" s="4" t="str" cm="1">
        <f t="array" ref="B217">_xlfn.IFS(LEN(ExtraçãoDados!B217)=12,LEFT(ExtraçãoDados!B217,3),LEN(ExtraçãoDados!B217)=10,LEFT(ExtraçãoDados!B217,5),LEN(ExtraçãoDados!B217)&gt;19,0,LEN(ExtraçãoDados!B217)=9,LEFT(ExtraçãoDados!B217,4),LEN(ExtraçãoDados!B217)=6,LEFT(ExtraçãoDados!B217,3),LEN(ExtraçãoDados!B217)&lt;5,LEFT(ExtraçãoDados!B217,3),LEN(ExtraçãoDados!B217)=8,LEFT(ExtraçãoDados!B217,3),LEN(ExtraçãoDados!B217)=5,LEFT(ExtraçãoDados!B217,5),LEN(ExtraçãoDados!B217)=11,LEFT(ExtraçãoDados!B217,5),LEN(ExtraçãoDados!B217)=7,RIGHT(ExtraçãoDados!B217,6))</f>
        <v/>
      </c>
      <c r="C217" s="4" t="e" cm="1">
        <f t="array" ref="C217">_xlfn.IFS(LEN(B217)=1,"ERRO",LEN(B217)=2,_xlfn.CONCAT("000",B217),LEN(B217)=3,_xlfn.CONCAT("00",B217),LEN(B217)=4,_xlfn.CONCAT("0",B217),LEN(B217)=6,B217,LEN(B217)=7,B217,LEN(B217)=5,B217)</f>
        <v>#N/A</v>
      </c>
      <c r="D217" s="4" t="e" cm="1">
        <f t="array" ref="D217">_xlfn.IFS(ExtraçãoDados!C217={"Direcção de Abastecimento"},REPLACE(ExtraçãoDados!C217="{Direcção de Abastecimento}",1,25,"DA"),ExtraçãoDados!C217={"COMISSÃO CULTURAL DE LMARINHA"},REPLACE(ExtraçãoDados!C217={"COMISSÃO CULTURAL DE LMARINHA"},1,28,"CCM"),ExtraçãoDados!C217={"DIRECÇÃO DE NAVIOS"},REPLACE(ExtraçãoDados!C217={"DIRECÇÃO DE NAVIOS"},1,28,"DN"),ExtraçãoDados!C217={"ESQUADRILHA SUBMARINOS"},REPLACE(ExtraçãoDados!C217={"ESQUADRILHA SUBMARINOS"},1,28,"ES"),ExtraçãoDados!C217={"COMISSÃO MARINHA"},REPLACE(ExtraçãoDados!C217={"COMISSÃO MARINHA"},1,28,"CCM"),ExtraçãoDados!C217={"COMISSÃO CULTURAL DE MARINHA"},REPLACE(ExtraçãoDados!C217={"COMISSÃO CULTURAL DE MARINHA"},1,28,"CCM"),ExtraçãoDados!C217={"CCM"},REPLACE(ExtraçãoDados!C217={"CCM"},1,28,"CCM"),ExtraçãoDados!C217={"DN"},REPLACE(ExtraçãoDados!C217={"DN"},1,28,"DN"),ExtraçãoDados!C217={"ES"},REPLACE(ExtraçãoDados!C217={"ES"},1,28,"ES"),ExtraçãoDados!C217={"DA"},REPLACE(ExtraçãoDados!C217={"DA"},1,28,"DA"),ExtraçãoDados!C217={"DE: ESQUADRILHA SUBMARINOS"},REPLACE(ExtraçãoDados!C217={"DE: ESQUADRILHA SUBMARINOS"},1,28,"ES"),ExtraçãoDados!C217={"DE: COMISSÃO CULTURAL DE LMARINHA"},REPLACE(ExtraçãoDados!C217={"DE: COMISSÃO CULTURAL DE LMARINHA"},1,28,"CCM"),ExtraçãoDados!C217={"ON"},REPLACE(ExtraçãoDados!C217={"ON"},1,28,"DN"),ExtraçãoDados!C217={"ESQ. SUBMARINOS"},REPLACE(ExtraçãoDados!C217={"ESQ. SUBMARINOS"},1,28,"ES"),ExtraçãoDados!C217={"☒ irecção de Abastecimento"},REPLACE(ExtraçãoDados!C217={"☒ irecção de Abastecimento"},1,28,"DA"),ExtraçãoDados!C217={"Direcã d Abtit ço e asecmeno"},REPLACE(ExtraçãoDados!C217={"Direcã d Abtit ço e asecmeno"},1,28,"DA"),ExtraçãoDados!C217={"Diecã d Abtit rço e asecmeno"},REPLACE(ExtraçãoDados!C217={"Diecã d Abtit rço e asecmeno"},1,28,"DA"),ISNUMBER(SEARCH("COMISSÃO",ExtraçãoDados!C217,1)),REPLACE(ExtraçãoDados!C217,1,29,"CCM"),ISNUMBER(SEARCH("DN/DIL/DRT1",ExtraçãoDados!C217,1)),REPLACE(ExtraçãoDados!C217,1,29,"DN"),ISNUMBER(SEARCH("DIRECÇAO DE NAVIOS",ExtraçãoDados!C217,1)),REPLACE(ExtraçãoDados!C217,1,29,"DN"),ISNUMBER(SEARCH("ESQUADRILHA SUBMARIN",ExtraçãoDados!C217,1)),REPLACE(ExtraçãoDados!C217,1,29,"ES"),ISNUMBER(SEARCH("DN",ExtraçãoDados!C217,1)),REPLACE(ExtraçãoDados!C217,1,29,"DN"),ISNUMBER(SEARCH("DIRECÇÃO",ExtraçãoDados!C217,1)),REPLACE(ExtraçãoDados!C217,1,29,"DN"),ISNUMBER(SEARCH("DIRECÇA0",ExtraçãoDados!C217,1)),REPLACE(ExtraçãoDados!C217,1,29,"DN"),ISNUMBER(SEARCH("DIRE",ExtraçãoDados!C217,1)),REPLACE(ExtraçãoDados!C217,1,29,"DN"),ISNUMBER(SEARCH("ESQUADRILHA",ExtraçãoDados!C217,1)),REPLACE(ExtraçãoDados!C217,1,29,"ES"),ISNUMBER(SEARCH("HOSPITAL DA MARINHA",ExtraçãoDados!C217,1)),REPLACE(ExtraçãoDados!C217,1,29,"HM"),ISNUMBER(SEARCH("HOSPITAL",ExtraçãoDados!C217,1)),REPLACE(ExtraçãoDados!C217,1,29,"HM"),ISNUMBER(SEARCH("HM",ExtraçãoDados!C217,1)),REPLACE(ExtraçãoDados!C217,1,29,"HM"),ISNUMBER(SEARCH("SECÇÃO DE APÓSITOS",ExtraçãoDados!C217,1)),REPLACE(ExtraçãoDados!C217,1,29,"HM"))</f>
        <v>#N/A</v>
      </c>
      <c r="E217" s="4" t="e" cm="1">
        <f t="array" ref="E217">_xlfn.IFS(LEN(ExtraçãoDados!B217)=7,YEAR(ExtraçãoDados!D217),LEN(ExtraçãoDados!B217)=10,RIGHT(ExtraçãoDados!B217,4),LEN(ExtraçãoDados!B217)=9,YEAR(ExtraçãoDados!D217),LEN(ExtraçãoDados!B217)=8,YEAR(ExtraçãoDados!D217),LEN(ExtraçãoDados!B217)&gt;7,YEAR(ExtraçãoDados!D217),LEN(ExtraçãoDados!B217)&gt;5,YEAR(ExtraçãoDados!D217),LEN(ExtraçãoDados!B217)&gt;4,YEAR(ExtraçãoDados!D217))</f>
        <v>#N/A</v>
      </c>
      <c r="F217" s="4">
        <f>ExtraçãoDados!E217</f>
        <v>0</v>
      </c>
    </row>
    <row r="218" spans="1:6" x14ac:dyDescent="0.25">
      <c r="A218" s="4">
        <f>ExtraçãoDados!A218</f>
        <v>0</v>
      </c>
      <c r="B218" s="4" t="str" cm="1">
        <f t="array" ref="B218">_xlfn.IFS(LEN(ExtraçãoDados!B218)=12,LEFT(ExtraçãoDados!B218,3),LEN(ExtraçãoDados!B218)=10,LEFT(ExtraçãoDados!B218,5),LEN(ExtraçãoDados!B218)&gt;19,0,LEN(ExtraçãoDados!B218)=9,LEFT(ExtraçãoDados!B218,4),LEN(ExtraçãoDados!B218)=6,LEFT(ExtraçãoDados!B218,3),LEN(ExtraçãoDados!B218)&lt;5,LEFT(ExtraçãoDados!B218,3),LEN(ExtraçãoDados!B218)=8,LEFT(ExtraçãoDados!B218,3),LEN(ExtraçãoDados!B218)=5,LEFT(ExtraçãoDados!B218,5),LEN(ExtraçãoDados!B218)=11,LEFT(ExtraçãoDados!B218,5),LEN(ExtraçãoDados!B218)=7,RIGHT(ExtraçãoDados!B218,6))</f>
        <v/>
      </c>
      <c r="C218" s="4" t="e" cm="1">
        <f t="array" ref="C218">_xlfn.IFS(LEN(B218)=1,"ERRO",LEN(B218)=2,_xlfn.CONCAT("000",B218),LEN(B218)=3,_xlfn.CONCAT("00",B218),LEN(B218)=4,_xlfn.CONCAT("0",B218),LEN(B218)=6,B218,LEN(B218)=7,B218,LEN(B218)=5,B218)</f>
        <v>#N/A</v>
      </c>
      <c r="D218" s="4" t="e" cm="1">
        <f t="array" ref="D218">_xlfn.IFS(ExtraçãoDados!C218={"Direcção de Abastecimento"},REPLACE(ExtraçãoDados!C218="{Direcção de Abastecimento}",1,25,"DA"),ExtraçãoDados!C218={"COMISSÃO CULTURAL DE LMARINHA"},REPLACE(ExtraçãoDados!C218={"COMISSÃO CULTURAL DE LMARINHA"},1,28,"CCM"),ExtraçãoDados!C218={"DIRECÇÃO DE NAVIOS"},REPLACE(ExtraçãoDados!C218={"DIRECÇÃO DE NAVIOS"},1,28,"DN"),ExtraçãoDados!C218={"ESQUADRILHA SUBMARINOS"},REPLACE(ExtraçãoDados!C218={"ESQUADRILHA SUBMARINOS"},1,28,"ES"),ExtraçãoDados!C218={"COMISSÃO MARINHA"},REPLACE(ExtraçãoDados!C218={"COMISSÃO MARINHA"},1,28,"CCM"),ExtraçãoDados!C218={"COMISSÃO CULTURAL DE MARINHA"},REPLACE(ExtraçãoDados!C218={"COMISSÃO CULTURAL DE MARINHA"},1,28,"CCM"),ExtraçãoDados!C218={"CCM"},REPLACE(ExtraçãoDados!C218={"CCM"},1,28,"CCM"),ExtraçãoDados!C218={"DN"},REPLACE(ExtraçãoDados!C218={"DN"},1,28,"DN"),ExtraçãoDados!C218={"ES"},REPLACE(ExtraçãoDados!C218={"ES"},1,28,"ES"),ExtraçãoDados!C218={"DA"},REPLACE(ExtraçãoDados!C218={"DA"},1,28,"DA"),ExtraçãoDados!C218={"DE: ESQUADRILHA SUBMARINOS"},REPLACE(ExtraçãoDados!C218={"DE: ESQUADRILHA SUBMARINOS"},1,28,"ES"),ExtraçãoDados!C218={"DE: COMISSÃO CULTURAL DE LMARINHA"},REPLACE(ExtraçãoDados!C218={"DE: COMISSÃO CULTURAL DE LMARINHA"},1,28,"CCM"),ExtraçãoDados!C218={"ON"},REPLACE(ExtraçãoDados!C218={"ON"},1,28,"DN"),ExtraçãoDados!C218={"ESQ. SUBMARINOS"},REPLACE(ExtraçãoDados!C218={"ESQ. SUBMARINOS"},1,28,"ES"),ExtraçãoDados!C218={"☒ irecção de Abastecimento"},REPLACE(ExtraçãoDados!C218={"☒ irecção de Abastecimento"},1,28,"DA"),ExtraçãoDados!C218={"Direcã d Abtit ço e asecmeno"},REPLACE(ExtraçãoDados!C218={"Direcã d Abtit ço e asecmeno"},1,28,"DA"),ExtraçãoDados!C218={"Diecã d Abtit rço e asecmeno"},REPLACE(ExtraçãoDados!C218={"Diecã d Abtit rço e asecmeno"},1,28,"DA"),ISNUMBER(SEARCH("COMISSÃO",ExtraçãoDados!C218,1)),REPLACE(ExtraçãoDados!C218,1,29,"CCM"),ISNUMBER(SEARCH("DN/DIL/DRT1",ExtraçãoDados!C218,1)),REPLACE(ExtraçãoDados!C218,1,29,"DN"),ISNUMBER(SEARCH("DIRECÇAO DE NAVIOS",ExtraçãoDados!C218,1)),REPLACE(ExtraçãoDados!C218,1,29,"DN"),ISNUMBER(SEARCH("ESQUADRILHA SUBMARIN",ExtraçãoDados!C218,1)),REPLACE(ExtraçãoDados!C218,1,29,"ES"),ISNUMBER(SEARCH("DN",ExtraçãoDados!C218,1)),REPLACE(ExtraçãoDados!C218,1,29,"DN"),ISNUMBER(SEARCH("DIRECÇÃO",ExtraçãoDados!C218,1)),REPLACE(ExtraçãoDados!C218,1,29,"DN"),ISNUMBER(SEARCH("DIRECÇA0",ExtraçãoDados!C218,1)),REPLACE(ExtraçãoDados!C218,1,29,"DN"),ISNUMBER(SEARCH("DIRE",ExtraçãoDados!C218,1)),REPLACE(ExtraçãoDados!C218,1,29,"DN"),ISNUMBER(SEARCH("ESQUADRILHA",ExtraçãoDados!C218,1)),REPLACE(ExtraçãoDados!C218,1,29,"ES"),ISNUMBER(SEARCH("HOSPITAL DA MARINHA",ExtraçãoDados!C218,1)),REPLACE(ExtraçãoDados!C218,1,29,"HM"),ISNUMBER(SEARCH("HOSPITAL",ExtraçãoDados!C218,1)),REPLACE(ExtraçãoDados!C218,1,29,"HM"),ISNUMBER(SEARCH("HM",ExtraçãoDados!C218,1)),REPLACE(ExtraçãoDados!C218,1,29,"HM"),ISNUMBER(SEARCH("SECÇÃO DE APÓSITOS",ExtraçãoDados!C218,1)),REPLACE(ExtraçãoDados!C218,1,29,"HM"))</f>
        <v>#N/A</v>
      </c>
      <c r="E218" s="4" t="e" cm="1">
        <f t="array" ref="E218">_xlfn.IFS(LEN(ExtraçãoDados!B218)=7,YEAR(ExtraçãoDados!D218),LEN(ExtraçãoDados!B218)=10,RIGHT(ExtraçãoDados!B218,4),LEN(ExtraçãoDados!B218)=9,YEAR(ExtraçãoDados!D218),LEN(ExtraçãoDados!B218)=8,YEAR(ExtraçãoDados!D218),LEN(ExtraçãoDados!B218)&gt;7,YEAR(ExtraçãoDados!D218),LEN(ExtraçãoDados!B218)&gt;5,YEAR(ExtraçãoDados!D218),LEN(ExtraçãoDados!B218)&gt;4,YEAR(ExtraçãoDados!D218))</f>
        <v>#N/A</v>
      </c>
      <c r="F218" s="4">
        <f>ExtraçãoDados!E218</f>
        <v>0</v>
      </c>
    </row>
    <row r="219" spans="1:6" x14ac:dyDescent="0.25">
      <c r="A219" s="4">
        <f>ExtraçãoDados!A219</f>
        <v>0</v>
      </c>
      <c r="B219" s="4" t="str" cm="1">
        <f t="array" ref="B219">_xlfn.IFS(LEN(ExtraçãoDados!B219)=12,LEFT(ExtraçãoDados!B219,3),LEN(ExtraçãoDados!B219)=10,LEFT(ExtraçãoDados!B219,5),LEN(ExtraçãoDados!B219)&gt;19,0,LEN(ExtraçãoDados!B219)=9,LEFT(ExtraçãoDados!B219,4),LEN(ExtraçãoDados!B219)=6,LEFT(ExtraçãoDados!B219,3),LEN(ExtraçãoDados!B219)&lt;5,LEFT(ExtraçãoDados!B219,3),LEN(ExtraçãoDados!B219)=8,LEFT(ExtraçãoDados!B219,3),LEN(ExtraçãoDados!B219)=5,LEFT(ExtraçãoDados!B219,5),LEN(ExtraçãoDados!B219)=11,LEFT(ExtraçãoDados!B219,5),LEN(ExtraçãoDados!B219)=7,RIGHT(ExtraçãoDados!B219,6))</f>
        <v/>
      </c>
      <c r="C219" s="4" t="e" cm="1">
        <f t="array" ref="C219">_xlfn.IFS(LEN(B219)=1,"ERRO",LEN(B219)=2,_xlfn.CONCAT("000",B219),LEN(B219)=3,_xlfn.CONCAT("00",B219),LEN(B219)=4,_xlfn.CONCAT("0",B219),LEN(B219)=6,B219,LEN(B219)=7,B219,LEN(B219)=5,B219)</f>
        <v>#N/A</v>
      </c>
      <c r="D219" s="4" t="e" cm="1">
        <f t="array" ref="D219">_xlfn.IFS(ExtraçãoDados!C219={"Direcção de Abastecimento"},REPLACE(ExtraçãoDados!C219="{Direcção de Abastecimento}",1,25,"DA"),ExtraçãoDados!C219={"COMISSÃO CULTURAL DE LMARINHA"},REPLACE(ExtraçãoDados!C219={"COMISSÃO CULTURAL DE LMARINHA"},1,28,"CCM"),ExtraçãoDados!C219={"DIRECÇÃO DE NAVIOS"},REPLACE(ExtraçãoDados!C219={"DIRECÇÃO DE NAVIOS"},1,28,"DN"),ExtraçãoDados!C219={"ESQUADRILHA SUBMARINOS"},REPLACE(ExtraçãoDados!C219={"ESQUADRILHA SUBMARINOS"},1,28,"ES"),ExtraçãoDados!C219={"COMISSÃO MARINHA"},REPLACE(ExtraçãoDados!C219={"COMISSÃO MARINHA"},1,28,"CCM"),ExtraçãoDados!C219={"COMISSÃO CULTURAL DE MARINHA"},REPLACE(ExtraçãoDados!C219={"COMISSÃO CULTURAL DE MARINHA"},1,28,"CCM"),ExtraçãoDados!C219={"CCM"},REPLACE(ExtraçãoDados!C219={"CCM"},1,28,"CCM"),ExtraçãoDados!C219={"DN"},REPLACE(ExtraçãoDados!C219={"DN"},1,28,"DN"),ExtraçãoDados!C219={"ES"},REPLACE(ExtraçãoDados!C219={"ES"},1,28,"ES"),ExtraçãoDados!C219={"DA"},REPLACE(ExtraçãoDados!C219={"DA"},1,28,"DA"),ExtraçãoDados!C219={"DE: ESQUADRILHA SUBMARINOS"},REPLACE(ExtraçãoDados!C219={"DE: ESQUADRILHA SUBMARINOS"},1,28,"ES"),ExtraçãoDados!C219={"DE: COMISSÃO CULTURAL DE LMARINHA"},REPLACE(ExtraçãoDados!C219={"DE: COMISSÃO CULTURAL DE LMARINHA"},1,28,"CCM"),ExtraçãoDados!C219={"ON"},REPLACE(ExtraçãoDados!C219={"ON"},1,28,"DN"),ExtraçãoDados!C219={"ESQ. SUBMARINOS"},REPLACE(ExtraçãoDados!C219={"ESQ. SUBMARINOS"},1,28,"ES"),ExtraçãoDados!C219={"☒ irecção de Abastecimento"},REPLACE(ExtraçãoDados!C219={"☒ irecção de Abastecimento"},1,28,"DA"),ExtraçãoDados!C219={"Direcã d Abtit ço e asecmeno"},REPLACE(ExtraçãoDados!C219={"Direcã d Abtit ço e asecmeno"},1,28,"DA"),ExtraçãoDados!C219={"Diecã d Abtit rço e asecmeno"},REPLACE(ExtraçãoDados!C219={"Diecã d Abtit rço e asecmeno"},1,28,"DA"),ISNUMBER(SEARCH("COMISSÃO",ExtraçãoDados!C219,1)),REPLACE(ExtraçãoDados!C219,1,29,"CCM"),ISNUMBER(SEARCH("DN/DIL/DRT1",ExtraçãoDados!C219,1)),REPLACE(ExtraçãoDados!C219,1,29,"DN"),ISNUMBER(SEARCH("DIRECÇAO DE NAVIOS",ExtraçãoDados!C219,1)),REPLACE(ExtraçãoDados!C219,1,29,"DN"),ISNUMBER(SEARCH("ESQUADRILHA SUBMARIN",ExtraçãoDados!C219,1)),REPLACE(ExtraçãoDados!C219,1,29,"ES"),ISNUMBER(SEARCH("DN",ExtraçãoDados!C219,1)),REPLACE(ExtraçãoDados!C219,1,29,"DN"),ISNUMBER(SEARCH("DIRECÇÃO",ExtraçãoDados!C219,1)),REPLACE(ExtraçãoDados!C219,1,29,"DN"),ISNUMBER(SEARCH("DIRECÇA0",ExtraçãoDados!C219,1)),REPLACE(ExtraçãoDados!C219,1,29,"DN"),ISNUMBER(SEARCH("DIRE",ExtraçãoDados!C219,1)),REPLACE(ExtraçãoDados!C219,1,29,"DN"),ISNUMBER(SEARCH("ESQUADRILHA",ExtraçãoDados!C219,1)),REPLACE(ExtraçãoDados!C219,1,29,"ES"),ISNUMBER(SEARCH("HOSPITAL DA MARINHA",ExtraçãoDados!C219,1)),REPLACE(ExtraçãoDados!C219,1,29,"HM"),ISNUMBER(SEARCH("HOSPITAL",ExtraçãoDados!C219,1)),REPLACE(ExtraçãoDados!C219,1,29,"HM"),ISNUMBER(SEARCH("HM",ExtraçãoDados!C219,1)),REPLACE(ExtraçãoDados!C219,1,29,"HM"),ISNUMBER(SEARCH("SECÇÃO DE APÓSITOS",ExtraçãoDados!C219,1)),REPLACE(ExtraçãoDados!C219,1,29,"HM"))</f>
        <v>#N/A</v>
      </c>
      <c r="E219" s="4" t="e" cm="1">
        <f t="array" ref="E219">_xlfn.IFS(LEN(ExtraçãoDados!B219)=7,YEAR(ExtraçãoDados!D219),LEN(ExtraçãoDados!B219)=10,RIGHT(ExtraçãoDados!B219,4),LEN(ExtraçãoDados!B219)=9,YEAR(ExtraçãoDados!D219),LEN(ExtraçãoDados!B219)=8,YEAR(ExtraçãoDados!D219),LEN(ExtraçãoDados!B219)&gt;7,YEAR(ExtraçãoDados!D219),LEN(ExtraçãoDados!B219)&gt;5,YEAR(ExtraçãoDados!D219),LEN(ExtraçãoDados!B219)&gt;4,YEAR(ExtraçãoDados!D219))</f>
        <v>#N/A</v>
      </c>
      <c r="F219" s="4">
        <f>ExtraçãoDados!E219</f>
        <v>0</v>
      </c>
    </row>
    <row r="220" spans="1:6" x14ac:dyDescent="0.25">
      <c r="A220" s="4">
        <f>ExtraçãoDados!A220</f>
        <v>0</v>
      </c>
      <c r="B220" s="4" t="str" cm="1">
        <f t="array" ref="B220">_xlfn.IFS(LEN(ExtraçãoDados!B220)=12,LEFT(ExtraçãoDados!B220,3),LEN(ExtraçãoDados!B220)=10,LEFT(ExtraçãoDados!B220,5),LEN(ExtraçãoDados!B220)&gt;19,0,LEN(ExtraçãoDados!B220)=9,LEFT(ExtraçãoDados!B220,4),LEN(ExtraçãoDados!B220)=6,LEFT(ExtraçãoDados!B220,3),LEN(ExtraçãoDados!B220)&lt;5,LEFT(ExtraçãoDados!B220,3),LEN(ExtraçãoDados!B220)=8,LEFT(ExtraçãoDados!B220,3),LEN(ExtraçãoDados!B220)=5,LEFT(ExtraçãoDados!B220,5),LEN(ExtraçãoDados!B220)=11,LEFT(ExtraçãoDados!B220,5),LEN(ExtraçãoDados!B220)=7,RIGHT(ExtraçãoDados!B220,6))</f>
        <v/>
      </c>
      <c r="C220" s="4" t="e" cm="1">
        <f t="array" ref="C220">_xlfn.IFS(LEN(B220)=1,"ERRO",LEN(B220)=2,_xlfn.CONCAT("000",B220),LEN(B220)=3,_xlfn.CONCAT("00",B220),LEN(B220)=4,_xlfn.CONCAT("0",B220),LEN(B220)=6,B220,LEN(B220)=7,B220,LEN(B220)=5,B220)</f>
        <v>#N/A</v>
      </c>
      <c r="D220" s="4" t="e" cm="1">
        <f t="array" ref="D220">_xlfn.IFS(ExtraçãoDados!C220={"Direcção de Abastecimento"},REPLACE(ExtraçãoDados!C220="{Direcção de Abastecimento}",1,25,"DA"),ExtraçãoDados!C220={"COMISSÃO CULTURAL DE LMARINHA"},REPLACE(ExtraçãoDados!C220={"COMISSÃO CULTURAL DE LMARINHA"},1,28,"CCM"),ExtraçãoDados!C220={"DIRECÇÃO DE NAVIOS"},REPLACE(ExtraçãoDados!C220={"DIRECÇÃO DE NAVIOS"},1,28,"DN"),ExtraçãoDados!C220={"ESQUADRILHA SUBMARINOS"},REPLACE(ExtraçãoDados!C220={"ESQUADRILHA SUBMARINOS"},1,28,"ES"),ExtraçãoDados!C220={"COMISSÃO MARINHA"},REPLACE(ExtraçãoDados!C220={"COMISSÃO MARINHA"},1,28,"CCM"),ExtraçãoDados!C220={"COMISSÃO CULTURAL DE MARINHA"},REPLACE(ExtraçãoDados!C220={"COMISSÃO CULTURAL DE MARINHA"},1,28,"CCM"),ExtraçãoDados!C220={"CCM"},REPLACE(ExtraçãoDados!C220={"CCM"},1,28,"CCM"),ExtraçãoDados!C220={"DN"},REPLACE(ExtraçãoDados!C220={"DN"},1,28,"DN"),ExtraçãoDados!C220={"ES"},REPLACE(ExtraçãoDados!C220={"ES"},1,28,"ES"),ExtraçãoDados!C220={"DA"},REPLACE(ExtraçãoDados!C220={"DA"},1,28,"DA"),ExtraçãoDados!C220={"DE: ESQUADRILHA SUBMARINOS"},REPLACE(ExtraçãoDados!C220={"DE: ESQUADRILHA SUBMARINOS"},1,28,"ES"),ExtraçãoDados!C220={"DE: COMISSÃO CULTURAL DE LMARINHA"},REPLACE(ExtraçãoDados!C220={"DE: COMISSÃO CULTURAL DE LMARINHA"},1,28,"CCM"),ExtraçãoDados!C220={"ON"},REPLACE(ExtraçãoDados!C220={"ON"},1,28,"DN"),ExtraçãoDados!C220={"ESQ. SUBMARINOS"},REPLACE(ExtraçãoDados!C220={"ESQ. SUBMARINOS"},1,28,"ES"),ExtraçãoDados!C220={"☒ irecção de Abastecimento"},REPLACE(ExtraçãoDados!C220={"☒ irecção de Abastecimento"},1,28,"DA"),ExtraçãoDados!C220={"Direcã d Abtit ço e asecmeno"},REPLACE(ExtraçãoDados!C220={"Direcã d Abtit ço e asecmeno"},1,28,"DA"),ExtraçãoDados!C220={"Diecã d Abtit rço e asecmeno"},REPLACE(ExtraçãoDados!C220={"Diecã d Abtit rço e asecmeno"},1,28,"DA"),ISNUMBER(SEARCH("COMISSÃO",ExtraçãoDados!C220,1)),REPLACE(ExtraçãoDados!C220,1,29,"CCM"),ISNUMBER(SEARCH("DN/DIL/DRT1",ExtraçãoDados!C220,1)),REPLACE(ExtraçãoDados!C220,1,29,"DN"),ISNUMBER(SEARCH("DIRECÇAO DE NAVIOS",ExtraçãoDados!C220,1)),REPLACE(ExtraçãoDados!C220,1,29,"DN"),ISNUMBER(SEARCH("ESQUADRILHA SUBMARIN",ExtraçãoDados!C220,1)),REPLACE(ExtraçãoDados!C220,1,29,"ES"),ISNUMBER(SEARCH("DN",ExtraçãoDados!C220,1)),REPLACE(ExtraçãoDados!C220,1,29,"DN"),ISNUMBER(SEARCH("DIRECÇÃO",ExtraçãoDados!C220,1)),REPLACE(ExtraçãoDados!C220,1,29,"DN"),ISNUMBER(SEARCH("DIRECÇA0",ExtraçãoDados!C220,1)),REPLACE(ExtraçãoDados!C220,1,29,"DN"),ISNUMBER(SEARCH("DIRE",ExtraçãoDados!C220,1)),REPLACE(ExtraçãoDados!C220,1,29,"DN"),ISNUMBER(SEARCH("ESQUADRILHA",ExtraçãoDados!C220,1)),REPLACE(ExtraçãoDados!C220,1,29,"ES"),ISNUMBER(SEARCH("HOSPITAL DA MARINHA",ExtraçãoDados!C220,1)),REPLACE(ExtraçãoDados!C220,1,29,"HM"),ISNUMBER(SEARCH("HOSPITAL",ExtraçãoDados!C220,1)),REPLACE(ExtraçãoDados!C220,1,29,"HM"),ISNUMBER(SEARCH("HM",ExtraçãoDados!C220,1)),REPLACE(ExtraçãoDados!C220,1,29,"HM"),ISNUMBER(SEARCH("SECÇÃO DE APÓSITOS",ExtraçãoDados!C220,1)),REPLACE(ExtraçãoDados!C220,1,29,"HM"))</f>
        <v>#N/A</v>
      </c>
      <c r="E220" s="4" t="e" cm="1">
        <f t="array" ref="E220">_xlfn.IFS(LEN(ExtraçãoDados!B220)=7,YEAR(ExtraçãoDados!D220),LEN(ExtraçãoDados!B220)=10,RIGHT(ExtraçãoDados!B220,4),LEN(ExtraçãoDados!B220)=9,YEAR(ExtraçãoDados!D220),LEN(ExtraçãoDados!B220)=8,YEAR(ExtraçãoDados!D220),LEN(ExtraçãoDados!B220)&gt;7,YEAR(ExtraçãoDados!D220),LEN(ExtraçãoDados!B220)&gt;5,YEAR(ExtraçãoDados!D220),LEN(ExtraçãoDados!B220)&gt;4,YEAR(ExtraçãoDados!D220))</f>
        <v>#N/A</v>
      </c>
      <c r="F220" s="4">
        <f>ExtraçãoDados!E220</f>
        <v>0</v>
      </c>
    </row>
    <row r="221" spans="1:6" x14ac:dyDescent="0.25">
      <c r="A221" s="4">
        <f>ExtraçãoDados!A221</f>
        <v>0</v>
      </c>
      <c r="B221" s="4" t="str" cm="1">
        <f t="array" ref="B221">_xlfn.IFS(LEN(ExtraçãoDados!B221)=12,LEFT(ExtraçãoDados!B221,3),LEN(ExtraçãoDados!B221)=10,LEFT(ExtraçãoDados!B221,5),LEN(ExtraçãoDados!B221)&gt;19,0,LEN(ExtraçãoDados!B221)=9,LEFT(ExtraçãoDados!B221,4),LEN(ExtraçãoDados!B221)=6,LEFT(ExtraçãoDados!B221,3),LEN(ExtraçãoDados!B221)&lt;5,LEFT(ExtraçãoDados!B221,3),LEN(ExtraçãoDados!B221)=8,LEFT(ExtraçãoDados!B221,3),LEN(ExtraçãoDados!B221)=5,LEFT(ExtraçãoDados!B221,5),LEN(ExtraçãoDados!B221)=11,LEFT(ExtraçãoDados!B221,5),LEN(ExtraçãoDados!B221)=7,RIGHT(ExtraçãoDados!B221,6))</f>
        <v/>
      </c>
      <c r="C221" s="4" t="e" cm="1">
        <f t="array" ref="C221">_xlfn.IFS(LEN(B221)=1,"ERRO",LEN(B221)=2,_xlfn.CONCAT("000",B221),LEN(B221)=3,_xlfn.CONCAT("00",B221),LEN(B221)=4,_xlfn.CONCAT("0",B221),LEN(B221)=6,B221,LEN(B221)=7,B221,LEN(B221)=5,B221)</f>
        <v>#N/A</v>
      </c>
      <c r="D221" s="4" t="e" cm="1">
        <f t="array" ref="D221">_xlfn.IFS(ExtraçãoDados!C221={"Direcção de Abastecimento"},REPLACE(ExtraçãoDados!C221="{Direcção de Abastecimento}",1,25,"DA"),ExtraçãoDados!C221={"COMISSÃO CULTURAL DE LMARINHA"},REPLACE(ExtraçãoDados!C221={"COMISSÃO CULTURAL DE LMARINHA"},1,28,"CCM"),ExtraçãoDados!C221={"DIRECÇÃO DE NAVIOS"},REPLACE(ExtraçãoDados!C221={"DIRECÇÃO DE NAVIOS"},1,28,"DN"),ExtraçãoDados!C221={"ESQUADRILHA SUBMARINOS"},REPLACE(ExtraçãoDados!C221={"ESQUADRILHA SUBMARINOS"},1,28,"ES"),ExtraçãoDados!C221={"COMISSÃO MARINHA"},REPLACE(ExtraçãoDados!C221={"COMISSÃO MARINHA"},1,28,"CCM"),ExtraçãoDados!C221={"COMISSÃO CULTURAL DE MARINHA"},REPLACE(ExtraçãoDados!C221={"COMISSÃO CULTURAL DE MARINHA"},1,28,"CCM"),ExtraçãoDados!C221={"CCM"},REPLACE(ExtraçãoDados!C221={"CCM"},1,28,"CCM"),ExtraçãoDados!C221={"DN"},REPLACE(ExtraçãoDados!C221={"DN"},1,28,"DN"),ExtraçãoDados!C221={"ES"},REPLACE(ExtraçãoDados!C221={"ES"},1,28,"ES"),ExtraçãoDados!C221={"DA"},REPLACE(ExtraçãoDados!C221={"DA"},1,28,"DA"),ExtraçãoDados!C221={"DE: ESQUADRILHA SUBMARINOS"},REPLACE(ExtraçãoDados!C221={"DE: ESQUADRILHA SUBMARINOS"},1,28,"ES"),ExtraçãoDados!C221={"DE: COMISSÃO CULTURAL DE LMARINHA"},REPLACE(ExtraçãoDados!C221={"DE: COMISSÃO CULTURAL DE LMARINHA"},1,28,"CCM"),ExtraçãoDados!C221={"ON"},REPLACE(ExtraçãoDados!C221={"ON"},1,28,"DN"),ExtraçãoDados!C221={"ESQ. SUBMARINOS"},REPLACE(ExtraçãoDados!C221={"ESQ. SUBMARINOS"},1,28,"ES"),ExtraçãoDados!C221={"☒ irecção de Abastecimento"},REPLACE(ExtraçãoDados!C221={"☒ irecção de Abastecimento"},1,28,"DA"),ExtraçãoDados!C221={"Direcã d Abtit ço e asecmeno"},REPLACE(ExtraçãoDados!C221={"Direcã d Abtit ço e asecmeno"},1,28,"DA"),ExtraçãoDados!C221={"Diecã d Abtit rço e asecmeno"},REPLACE(ExtraçãoDados!C221={"Diecã d Abtit rço e asecmeno"},1,28,"DA"),ISNUMBER(SEARCH("COMISSÃO",ExtraçãoDados!C221,1)),REPLACE(ExtraçãoDados!C221,1,29,"CCM"),ISNUMBER(SEARCH("DN/DIL/DRT1",ExtraçãoDados!C221,1)),REPLACE(ExtraçãoDados!C221,1,29,"DN"),ISNUMBER(SEARCH("DIRECÇAO DE NAVIOS",ExtraçãoDados!C221,1)),REPLACE(ExtraçãoDados!C221,1,29,"DN"),ISNUMBER(SEARCH("ESQUADRILHA SUBMARIN",ExtraçãoDados!C221,1)),REPLACE(ExtraçãoDados!C221,1,29,"ES"),ISNUMBER(SEARCH("DN",ExtraçãoDados!C221,1)),REPLACE(ExtraçãoDados!C221,1,29,"DN"),ISNUMBER(SEARCH("DIRECÇÃO",ExtraçãoDados!C221,1)),REPLACE(ExtraçãoDados!C221,1,29,"DN"),ISNUMBER(SEARCH("DIRECÇA0",ExtraçãoDados!C221,1)),REPLACE(ExtraçãoDados!C221,1,29,"DN"),ISNUMBER(SEARCH("DIRE",ExtraçãoDados!C221,1)),REPLACE(ExtraçãoDados!C221,1,29,"DN"),ISNUMBER(SEARCH("ESQUADRILHA",ExtraçãoDados!C221,1)),REPLACE(ExtraçãoDados!C221,1,29,"ES"),ISNUMBER(SEARCH("HOSPITAL DA MARINHA",ExtraçãoDados!C221,1)),REPLACE(ExtraçãoDados!C221,1,29,"HM"),ISNUMBER(SEARCH("HOSPITAL",ExtraçãoDados!C221,1)),REPLACE(ExtraçãoDados!C221,1,29,"HM"),ISNUMBER(SEARCH("HM",ExtraçãoDados!C221,1)),REPLACE(ExtraçãoDados!C221,1,29,"HM"),ISNUMBER(SEARCH("SECÇÃO DE APÓSITOS",ExtraçãoDados!C221,1)),REPLACE(ExtraçãoDados!C221,1,29,"HM"))</f>
        <v>#N/A</v>
      </c>
      <c r="E221" s="4" t="e" cm="1">
        <f t="array" ref="E221">_xlfn.IFS(LEN(ExtraçãoDados!B221)=7,YEAR(ExtraçãoDados!D221),LEN(ExtraçãoDados!B221)=10,RIGHT(ExtraçãoDados!B221,4),LEN(ExtraçãoDados!B221)=9,YEAR(ExtraçãoDados!D221),LEN(ExtraçãoDados!B221)=8,YEAR(ExtraçãoDados!D221),LEN(ExtraçãoDados!B221)&gt;7,YEAR(ExtraçãoDados!D221),LEN(ExtraçãoDados!B221)&gt;5,YEAR(ExtraçãoDados!D221),LEN(ExtraçãoDados!B221)&gt;4,YEAR(ExtraçãoDados!D221))</f>
        <v>#N/A</v>
      </c>
      <c r="F221" s="4">
        <f>ExtraçãoDados!E221</f>
        <v>0</v>
      </c>
    </row>
    <row r="222" spans="1:6" x14ac:dyDescent="0.25">
      <c r="A222" s="4">
        <f>ExtraçãoDados!A222</f>
        <v>0</v>
      </c>
      <c r="B222" s="4" t="str" cm="1">
        <f t="array" ref="B222">_xlfn.IFS(LEN(ExtraçãoDados!B222)=12,LEFT(ExtraçãoDados!B222,3),LEN(ExtraçãoDados!B222)=10,LEFT(ExtraçãoDados!B222,5),LEN(ExtraçãoDados!B222)&gt;19,0,LEN(ExtraçãoDados!B222)=9,LEFT(ExtraçãoDados!B222,4),LEN(ExtraçãoDados!B222)=6,LEFT(ExtraçãoDados!B222,3),LEN(ExtraçãoDados!B222)&lt;5,LEFT(ExtraçãoDados!B222,3),LEN(ExtraçãoDados!B222)=8,LEFT(ExtraçãoDados!B222,3),LEN(ExtraçãoDados!B222)=5,LEFT(ExtraçãoDados!B222,5),LEN(ExtraçãoDados!B222)=11,LEFT(ExtraçãoDados!B222,5),LEN(ExtraçãoDados!B222)=7,RIGHT(ExtraçãoDados!B222,6))</f>
        <v/>
      </c>
      <c r="C222" s="4" t="e" cm="1">
        <f t="array" ref="C222">_xlfn.IFS(LEN(B222)=1,"ERRO",LEN(B222)=2,_xlfn.CONCAT("000",B222),LEN(B222)=3,_xlfn.CONCAT("00",B222),LEN(B222)=4,_xlfn.CONCAT("0",B222),LEN(B222)=6,B222,LEN(B222)=7,B222,LEN(B222)=5,B222)</f>
        <v>#N/A</v>
      </c>
      <c r="D222" s="4" t="e" cm="1">
        <f t="array" ref="D222">_xlfn.IFS(ExtraçãoDados!C222={"Direcção de Abastecimento"},REPLACE(ExtraçãoDados!C222="{Direcção de Abastecimento}",1,25,"DA"),ExtraçãoDados!C222={"COMISSÃO CULTURAL DE LMARINHA"},REPLACE(ExtraçãoDados!C222={"COMISSÃO CULTURAL DE LMARINHA"},1,28,"CCM"),ExtraçãoDados!C222={"DIRECÇÃO DE NAVIOS"},REPLACE(ExtraçãoDados!C222={"DIRECÇÃO DE NAVIOS"},1,28,"DN"),ExtraçãoDados!C222={"ESQUADRILHA SUBMARINOS"},REPLACE(ExtraçãoDados!C222={"ESQUADRILHA SUBMARINOS"},1,28,"ES"),ExtraçãoDados!C222={"COMISSÃO MARINHA"},REPLACE(ExtraçãoDados!C222={"COMISSÃO MARINHA"},1,28,"CCM"),ExtraçãoDados!C222={"COMISSÃO CULTURAL DE MARINHA"},REPLACE(ExtraçãoDados!C222={"COMISSÃO CULTURAL DE MARINHA"},1,28,"CCM"),ExtraçãoDados!C222={"CCM"},REPLACE(ExtraçãoDados!C222={"CCM"},1,28,"CCM"),ExtraçãoDados!C222={"DN"},REPLACE(ExtraçãoDados!C222={"DN"},1,28,"DN"),ExtraçãoDados!C222={"ES"},REPLACE(ExtraçãoDados!C222={"ES"},1,28,"ES"),ExtraçãoDados!C222={"DA"},REPLACE(ExtraçãoDados!C222={"DA"},1,28,"DA"),ExtraçãoDados!C222={"DE: ESQUADRILHA SUBMARINOS"},REPLACE(ExtraçãoDados!C222={"DE: ESQUADRILHA SUBMARINOS"},1,28,"ES"),ExtraçãoDados!C222={"DE: COMISSÃO CULTURAL DE LMARINHA"},REPLACE(ExtraçãoDados!C222={"DE: COMISSÃO CULTURAL DE LMARINHA"},1,28,"CCM"),ExtraçãoDados!C222={"ON"},REPLACE(ExtraçãoDados!C222={"ON"},1,28,"DN"),ExtraçãoDados!C222={"ESQ. SUBMARINOS"},REPLACE(ExtraçãoDados!C222={"ESQ. SUBMARINOS"},1,28,"ES"),ExtraçãoDados!C222={"☒ irecção de Abastecimento"},REPLACE(ExtraçãoDados!C222={"☒ irecção de Abastecimento"},1,28,"DA"),ExtraçãoDados!C222={"Direcã d Abtit ço e asecmeno"},REPLACE(ExtraçãoDados!C222={"Direcã d Abtit ço e asecmeno"},1,28,"DA"),ExtraçãoDados!C222={"Diecã d Abtit rço e asecmeno"},REPLACE(ExtraçãoDados!C222={"Diecã d Abtit rço e asecmeno"},1,28,"DA"),ISNUMBER(SEARCH("COMISSÃO",ExtraçãoDados!C222,1)),REPLACE(ExtraçãoDados!C222,1,29,"CCM"),ISNUMBER(SEARCH("DN/DIL/DRT1",ExtraçãoDados!C222,1)),REPLACE(ExtraçãoDados!C222,1,29,"DN"),ISNUMBER(SEARCH("DIRECÇAO DE NAVIOS",ExtraçãoDados!C222,1)),REPLACE(ExtraçãoDados!C222,1,29,"DN"),ISNUMBER(SEARCH("ESQUADRILHA SUBMARIN",ExtraçãoDados!C222,1)),REPLACE(ExtraçãoDados!C222,1,29,"ES"),ISNUMBER(SEARCH("DN",ExtraçãoDados!C222,1)),REPLACE(ExtraçãoDados!C222,1,29,"DN"),ISNUMBER(SEARCH("DIRECÇÃO",ExtraçãoDados!C222,1)),REPLACE(ExtraçãoDados!C222,1,29,"DN"),ISNUMBER(SEARCH("DIRECÇA0",ExtraçãoDados!C222,1)),REPLACE(ExtraçãoDados!C222,1,29,"DN"),ISNUMBER(SEARCH("DIRE",ExtraçãoDados!C222,1)),REPLACE(ExtraçãoDados!C222,1,29,"DN"),ISNUMBER(SEARCH("ESQUADRILHA",ExtraçãoDados!C222,1)),REPLACE(ExtraçãoDados!C222,1,29,"ES"),ISNUMBER(SEARCH("HOSPITAL DA MARINHA",ExtraçãoDados!C222,1)),REPLACE(ExtraçãoDados!C222,1,29,"HM"),ISNUMBER(SEARCH("HOSPITAL",ExtraçãoDados!C222,1)),REPLACE(ExtraçãoDados!C222,1,29,"HM"),ISNUMBER(SEARCH("HM",ExtraçãoDados!C222,1)),REPLACE(ExtraçãoDados!C222,1,29,"HM"),ISNUMBER(SEARCH("SECÇÃO DE APÓSITOS",ExtraçãoDados!C222,1)),REPLACE(ExtraçãoDados!C222,1,29,"HM"))</f>
        <v>#N/A</v>
      </c>
      <c r="E222" s="4" t="e" cm="1">
        <f t="array" ref="E222">_xlfn.IFS(LEN(ExtraçãoDados!B222)=7,YEAR(ExtraçãoDados!D222),LEN(ExtraçãoDados!B222)=10,RIGHT(ExtraçãoDados!B222,4),LEN(ExtraçãoDados!B222)=9,YEAR(ExtraçãoDados!D222),LEN(ExtraçãoDados!B222)=8,YEAR(ExtraçãoDados!D222),LEN(ExtraçãoDados!B222)&gt;7,YEAR(ExtraçãoDados!D222),LEN(ExtraçãoDados!B222)&gt;5,YEAR(ExtraçãoDados!D222),LEN(ExtraçãoDados!B222)&gt;4,YEAR(ExtraçãoDados!D222))</f>
        <v>#N/A</v>
      </c>
      <c r="F222" s="4">
        <f>ExtraçãoDados!E222</f>
        <v>0</v>
      </c>
    </row>
    <row r="223" spans="1:6" x14ac:dyDescent="0.25">
      <c r="A223" s="4">
        <f>ExtraçãoDados!A223</f>
        <v>0</v>
      </c>
      <c r="B223" s="4" t="str" cm="1">
        <f t="array" ref="B223">_xlfn.IFS(LEN(ExtraçãoDados!B223)=12,LEFT(ExtraçãoDados!B223,3),LEN(ExtraçãoDados!B223)=10,LEFT(ExtraçãoDados!B223,5),LEN(ExtraçãoDados!B223)&gt;19,0,LEN(ExtraçãoDados!B223)=9,LEFT(ExtraçãoDados!B223,4),LEN(ExtraçãoDados!B223)=6,LEFT(ExtraçãoDados!B223,3),LEN(ExtraçãoDados!B223)&lt;5,LEFT(ExtraçãoDados!B223,3),LEN(ExtraçãoDados!B223)=8,LEFT(ExtraçãoDados!B223,3),LEN(ExtraçãoDados!B223)=5,LEFT(ExtraçãoDados!B223,5),LEN(ExtraçãoDados!B223)=11,LEFT(ExtraçãoDados!B223,5),LEN(ExtraçãoDados!B223)=7,RIGHT(ExtraçãoDados!B223,6))</f>
        <v/>
      </c>
      <c r="C223" s="4" t="e" cm="1">
        <f t="array" ref="C223">_xlfn.IFS(LEN(B223)=1,"ERRO",LEN(B223)=2,_xlfn.CONCAT("000",B223),LEN(B223)=3,_xlfn.CONCAT("00",B223),LEN(B223)=4,_xlfn.CONCAT("0",B223),LEN(B223)=6,B223,LEN(B223)=7,B223,LEN(B223)=5,B223)</f>
        <v>#N/A</v>
      </c>
      <c r="D223" s="4" t="e" cm="1">
        <f t="array" ref="D223">_xlfn.IFS(ExtraçãoDados!C223={"Direcção de Abastecimento"},REPLACE(ExtraçãoDados!C223="{Direcção de Abastecimento}",1,25,"DA"),ExtraçãoDados!C223={"COMISSÃO CULTURAL DE LMARINHA"},REPLACE(ExtraçãoDados!C223={"COMISSÃO CULTURAL DE LMARINHA"},1,28,"CCM"),ExtraçãoDados!C223={"DIRECÇÃO DE NAVIOS"},REPLACE(ExtraçãoDados!C223={"DIRECÇÃO DE NAVIOS"},1,28,"DN"),ExtraçãoDados!C223={"ESQUADRILHA SUBMARINOS"},REPLACE(ExtraçãoDados!C223={"ESQUADRILHA SUBMARINOS"},1,28,"ES"),ExtraçãoDados!C223={"COMISSÃO MARINHA"},REPLACE(ExtraçãoDados!C223={"COMISSÃO MARINHA"},1,28,"CCM"),ExtraçãoDados!C223={"COMISSÃO CULTURAL DE MARINHA"},REPLACE(ExtraçãoDados!C223={"COMISSÃO CULTURAL DE MARINHA"},1,28,"CCM"),ExtraçãoDados!C223={"CCM"},REPLACE(ExtraçãoDados!C223={"CCM"},1,28,"CCM"),ExtraçãoDados!C223={"DN"},REPLACE(ExtraçãoDados!C223={"DN"},1,28,"DN"),ExtraçãoDados!C223={"ES"},REPLACE(ExtraçãoDados!C223={"ES"},1,28,"ES"),ExtraçãoDados!C223={"DA"},REPLACE(ExtraçãoDados!C223={"DA"},1,28,"DA"),ExtraçãoDados!C223={"DE: ESQUADRILHA SUBMARINOS"},REPLACE(ExtraçãoDados!C223={"DE: ESQUADRILHA SUBMARINOS"},1,28,"ES"),ExtraçãoDados!C223={"DE: COMISSÃO CULTURAL DE LMARINHA"},REPLACE(ExtraçãoDados!C223={"DE: COMISSÃO CULTURAL DE LMARINHA"},1,28,"CCM"),ExtraçãoDados!C223={"ON"},REPLACE(ExtraçãoDados!C223={"ON"},1,28,"DN"),ExtraçãoDados!C223={"ESQ. SUBMARINOS"},REPLACE(ExtraçãoDados!C223={"ESQ. SUBMARINOS"},1,28,"ES"),ExtraçãoDados!C223={"☒ irecção de Abastecimento"},REPLACE(ExtraçãoDados!C223={"☒ irecção de Abastecimento"},1,28,"DA"),ExtraçãoDados!C223={"Direcã d Abtit ço e asecmeno"},REPLACE(ExtraçãoDados!C223={"Direcã d Abtit ço e asecmeno"},1,28,"DA"),ExtraçãoDados!C223={"Diecã d Abtit rço e asecmeno"},REPLACE(ExtraçãoDados!C223={"Diecã d Abtit rço e asecmeno"},1,28,"DA"),ISNUMBER(SEARCH("COMISSÃO",ExtraçãoDados!C223,1)),REPLACE(ExtraçãoDados!C223,1,29,"CCM"),ISNUMBER(SEARCH("DN/DIL/DRT1",ExtraçãoDados!C223,1)),REPLACE(ExtraçãoDados!C223,1,29,"DN"),ISNUMBER(SEARCH("DIRECÇAO DE NAVIOS",ExtraçãoDados!C223,1)),REPLACE(ExtraçãoDados!C223,1,29,"DN"),ISNUMBER(SEARCH("ESQUADRILHA SUBMARIN",ExtraçãoDados!C223,1)),REPLACE(ExtraçãoDados!C223,1,29,"ES"),ISNUMBER(SEARCH("DN",ExtraçãoDados!C223,1)),REPLACE(ExtraçãoDados!C223,1,29,"DN"),ISNUMBER(SEARCH("DIRECÇÃO",ExtraçãoDados!C223,1)),REPLACE(ExtraçãoDados!C223,1,29,"DN"),ISNUMBER(SEARCH("DIRECÇA0",ExtraçãoDados!C223,1)),REPLACE(ExtraçãoDados!C223,1,29,"DN"),ISNUMBER(SEARCH("DIRE",ExtraçãoDados!C223,1)),REPLACE(ExtraçãoDados!C223,1,29,"DN"),ISNUMBER(SEARCH("ESQUADRILHA",ExtraçãoDados!C223,1)),REPLACE(ExtraçãoDados!C223,1,29,"ES"),ISNUMBER(SEARCH("HOSPITAL DA MARINHA",ExtraçãoDados!C223,1)),REPLACE(ExtraçãoDados!C223,1,29,"HM"),ISNUMBER(SEARCH("HOSPITAL",ExtraçãoDados!C223,1)),REPLACE(ExtraçãoDados!C223,1,29,"HM"),ISNUMBER(SEARCH("HM",ExtraçãoDados!C223,1)),REPLACE(ExtraçãoDados!C223,1,29,"HM"),ISNUMBER(SEARCH("SECÇÃO DE APÓSITOS",ExtraçãoDados!C223,1)),REPLACE(ExtraçãoDados!C223,1,29,"HM"))</f>
        <v>#N/A</v>
      </c>
      <c r="E223" s="4" t="e" cm="1">
        <f t="array" ref="E223">_xlfn.IFS(LEN(ExtraçãoDados!B223)=7,YEAR(ExtraçãoDados!D223),LEN(ExtraçãoDados!B223)=10,RIGHT(ExtraçãoDados!B223,4),LEN(ExtraçãoDados!B223)=9,YEAR(ExtraçãoDados!D223),LEN(ExtraçãoDados!B223)=8,YEAR(ExtraçãoDados!D223),LEN(ExtraçãoDados!B223)&gt;7,YEAR(ExtraçãoDados!D223),LEN(ExtraçãoDados!B223)&gt;5,YEAR(ExtraçãoDados!D223),LEN(ExtraçãoDados!B223)&gt;4,YEAR(ExtraçãoDados!D223))</f>
        <v>#N/A</v>
      </c>
      <c r="F223" s="4">
        <f>ExtraçãoDados!E223</f>
        <v>0</v>
      </c>
    </row>
    <row r="224" spans="1:6" x14ac:dyDescent="0.25">
      <c r="A224" s="4">
        <f>ExtraçãoDados!A224</f>
        <v>0</v>
      </c>
      <c r="B224" s="4" t="str" cm="1">
        <f t="array" ref="B224">_xlfn.IFS(LEN(ExtraçãoDados!B224)=12,LEFT(ExtraçãoDados!B224,3),LEN(ExtraçãoDados!B224)=10,LEFT(ExtraçãoDados!B224,5),LEN(ExtraçãoDados!B224)&gt;19,0,LEN(ExtraçãoDados!B224)=9,LEFT(ExtraçãoDados!B224,4),LEN(ExtraçãoDados!B224)=6,LEFT(ExtraçãoDados!B224,3),LEN(ExtraçãoDados!B224)&lt;5,LEFT(ExtraçãoDados!B224,3),LEN(ExtraçãoDados!B224)=8,LEFT(ExtraçãoDados!B224,3),LEN(ExtraçãoDados!B224)=5,LEFT(ExtraçãoDados!B224,5),LEN(ExtraçãoDados!B224)=11,LEFT(ExtraçãoDados!B224,5),LEN(ExtraçãoDados!B224)=7,RIGHT(ExtraçãoDados!B224,6))</f>
        <v/>
      </c>
      <c r="C224" s="4" t="e" cm="1">
        <f t="array" ref="C224">_xlfn.IFS(LEN(B224)=1,"ERRO",LEN(B224)=2,_xlfn.CONCAT("000",B224),LEN(B224)=3,_xlfn.CONCAT("00",B224),LEN(B224)=4,_xlfn.CONCAT("0",B224),LEN(B224)=6,B224,LEN(B224)=7,B224,LEN(B224)=5,B224)</f>
        <v>#N/A</v>
      </c>
      <c r="D224" s="4" t="e" cm="1">
        <f t="array" ref="D224">_xlfn.IFS(ExtraçãoDados!C224={"Direcção de Abastecimento"},REPLACE(ExtraçãoDados!C224="{Direcção de Abastecimento}",1,25,"DA"),ExtraçãoDados!C224={"COMISSÃO CULTURAL DE LMARINHA"},REPLACE(ExtraçãoDados!C224={"COMISSÃO CULTURAL DE LMARINHA"},1,28,"CCM"),ExtraçãoDados!C224={"DIRECÇÃO DE NAVIOS"},REPLACE(ExtraçãoDados!C224={"DIRECÇÃO DE NAVIOS"},1,28,"DN"),ExtraçãoDados!C224={"ESQUADRILHA SUBMARINOS"},REPLACE(ExtraçãoDados!C224={"ESQUADRILHA SUBMARINOS"},1,28,"ES"),ExtraçãoDados!C224={"COMISSÃO MARINHA"},REPLACE(ExtraçãoDados!C224={"COMISSÃO MARINHA"},1,28,"CCM"),ExtraçãoDados!C224={"COMISSÃO CULTURAL DE MARINHA"},REPLACE(ExtraçãoDados!C224={"COMISSÃO CULTURAL DE MARINHA"},1,28,"CCM"),ExtraçãoDados!C224={"CCM"},REPLACE(ExtraçãoDados!C224={"CCM"},1,28,"CCM"),ExtraçãoDados!C224={"DN"},REPLACE(ExtraçãoDados!C224={"DN"},1,28,"DN"),ExtraçãoDados!C224={"ES"},REPLACE(ExtraçãoDados!C224={"ES"},1,28,"ES"),ExtraçãoDados!C224={"DA"},REPLACE(ExtraçãoDados!C224={"DA"},1,28,"DA"),ExtraçãoDados!C224={"DE: ESQUADRILHA SUBMARINOS"},REPLACE(ExtraçãoDados!C224={"DE: ESQUADRILHA SUBMARINOS"},1,28,"ES"),ExtraçãoDados!C224={"DE: COMISSÃO CULTURAL DE LMARINHA"},REPLACE(ExtraçãoDados!C224={"DE: COMISSÃO CULTURAL DE LMARINHA"},1,28,"CCM"),ExtraçãoDados!C224={"ON"},REPLACE(ExtraçãoDados!C224={"ON"},1,28,"DN"),ExtraçãoDados!C224={"ESQ. SUBMARINOS"},REPLACE(ExtraçãoDados!C224={"ESQ. SUBMARINOS"},1,28,"ES"),ExtraçãoDados!C224={"☒ irecção de Abastecimento"},REPLACE(ExtraçãoDados!C224={"☒ irecção de Abastecimento"},1,28,"DA"),ExtraçãoDados!C224={"Direcã d Abtit ço e asecmeno"},REPLACE(ExtraçãoDados!C224={"Direcã d Abtit ço e asecmeno"},1,28,"DA"),ExtraçãoDados!C224={"Diecã d Abtit rço e asecmeno"},REPLACE(ExtraçãoDados!C224={"Diecã d Abtit rço e asecmeno"},1,28,"DA"),ISNUMBER(SEARCH("COMISSÃO",ExtraçãoDados!C224,1)),REPLACE(ExtraçãoDados!C224,1,29,"CCM"),ISNUMBER(SEARCH("DN/DIL/DRT1",ExtraçãoDados!C224,1)),REPLACE(ExtraçãoDados!C224,1,29,"DN"),ISNUMBER(SEARCH("DIRECÇAO DE NAVIOS",ExtraçãoDados!C224,1)),REPLACE(ExtraçãoDados!C224,1,29,"DN"),ISNUMBER(SEARCH("ESQUADRILHA SUBMARIN",ExtraçãoDados!C224,1)),REPLACE(ExtraçãoDados!C224,1,29,"ES"),ISNUMBER(SEARCH("DN",ExtraçãoDados!C224,1)),REPLACE(ExtraçãoDados!C224,1,29,"DN"),ISNUMBER(SEARCH("DIRECÇÃO",ExtraçãoDados!C224,1)),REPLACE(ExtraçãoDados!C224,1,29,"DN"),ISNUMBER(SEARCH("DIRECÇA0",ExtraçãoDados!C224,1)),REPLACE(ExtraçãoDados!C224,1,29,"DN"),ISNUMBER(SEARCH("DIRE",ExtraçãoDados!C224,1)),REPLACE(ExtraçãoDados!C224,1,29,"DN"),ISNUMBER(SEARCH("ESQUADRILHA",ExtraçãoDados!C224,1)),REPLACE(ExtraçãoDados!C224,1,29,"ES"),ISNUMBER(SEARCH("HOSPITAL DA MARINHA",ExtraçãoDados!C224,1)),REPLACE(ExtraçãoDados!C224,1,29,"HM"),ISNUMBER(SEARCH("HOSPITAL",ExtraçãoDados!C224,1)),REPLACE(ExtraçãoDados!C224,1,29,"HM"),ISNUMBER(SEARCH("HM",ExtraçãoDados!C224,1)),REPLACE(ExtraçãoDados!C224,1,29,"HM"),ISNUMBER(SEARCH("SECÇÃO DE APÓSITOS",ExtraçãoDados!C224,1)),REPLACE(ExtraçãoDados!C224,1,29,"HM"))</f>
        <v>#N/A</v>
      </c>
      <c r="E224" s="4" t="e" cm="1">
        <f t="array" ref="E224">_xlfn.IFS(LEN(ExtraçãoDados!B224)=7,YEAR(ExtraçãoDados!D224),LEN(ExtraçãoDados!B224)=10,RIGHT(ExtraçãoDados!B224,4),LEN(ExtraçãoDados!B224)=9,YEAR(ExtraçãoDados!D224),LEN(ExtraçãoDados!B224)=8,YEAR(ExtraçãoDados!D224),LEN(ExtraçãoDados!B224)&gt;7,YEAR(ExtraçãoDados!D224),LEN(ExtraçãoDados!B224)&gt;5,YEAR(ExtraçãoDados!D224),LEN(ExtraçãoDados!B224)&gt;4,YEAR(ExtraçãoDados!D224))</f>
        <v>#N/A</v>
      </c>
      <c r="F224" s="4">
        <f>ExtraçãoDados!E224</f>
        <v>0</v>
      </c>
    </row>
    <row r="225" spans="1:6" x14ac:dyDescent="0.25">
      <c r="A225" s="4">
        <f>ExtraçãoDados!A225</f>
        <v>0</v>
      </c>
      <c r="B225" s="4" t="str" cm="1">
        <f t="array" ref="B225">_xlfn.IFS(LEN(ExtraçãoDados!B225)=12,LEFT(ExtraçãoDados!B225,3),LEN(ExtraçãoDados!B225)=10,LEFT(ExtraçãoDados!B225,5),LEN(ExtraçãoDados!B225)&gt;19,0,LEN(ExtraçãoDados!B225)=9,LEFT(ExtraçãoDados!B225,4),LEN(ExtraçãoDados!B225)=6,LEFT(ExtraçãoDados!B225,3),LEN(ExtraçãoDados!B225)&lt;5,LEFT(ExtraçãoDados!B225,3),LEN(ExtraçãoDados!B225)=8,LEFT(ExtraçãoDados!B225,3),LEN(ExtraçãoDados!B225)=5,LEFT(ExtraçãoDados!B225,5),LEN(ExtraçãoDados!B225)=11,LEFT(ExtraçãoDados!B225,5),LEN(ExtraçãoDados!B225)=7,RIGHT(ExtraçãoDados!B225,6))</f>
        <v/>
      </c>
      <c r="C225" s="4" t="e" cm="1">
        <f t="array" ref="C225">_xlfn.IFS(LEN(B225)=1,"ERRO",LEN(B225)=2,_xlfn.CONCAT("000",B225),LEN(B225)=3,_xlfn.CONCAT("00",B225),LEN(B225)=4,_xlfn.CONCAT("0",B225),LEN(B225)=6,B225,LEN(B225)=7,B225,LEN(B225)=5,B225)</f>
        <v>#N/A</v>
      </c>
      <c r="D225" s="4" t="e" cm="1">
        <f t="array" ref="D225">_xlfn.IFS(ExtraçãoDados!C225={"Direcção de Abastecimento"},REPLACE(ExtraçãoDados!C225="{Direcção de Abastecimento}",1,25,"DA"),ExtraçãoDados!C225={"COMISSÃO CULTURAL DE LMARINHA"},REPLACE(ExtraçãoDados!C225={"COMISSÃO CULTURAL DE LMARINHA"},1,28,"CCM"),ExtraçãoDados!C225={"DIRECÇÃO DE NAVIOS"},REPLACE(ExtraçãoDados!C225={"DIRECÇÃO DE NAVIOS"},1,28,"DN"),ExtraçãoDados!C225={"ESQUADRILHA SUBMARINOS"},REPLACE(ExtraçãoDados!C225={"ESQUADRILHA SUBMARINOS"},1,28,"ES"),ExtraçãoDados!C225={"COMISSÃO MARINHA"},REPLACE(ExtraçãoDados!C225={"COMISSÃO MARINHA"},1,28,"CCM"),ExtraçãoDados!C225={"COMISSÃO CULTURAL DE MARINHA"},REPLACE(ExtraçãoDados!C225={"COMISSÃO CULTURAL DE MARINHA"},1,28,"CCM"),ExtraçãoDados!C225={"CCM"},REPLACE(ExtraçãoDados!C225={"CCM"},1,28,"CCM"),ExtraçãoDados!C225={"DN"},REPLACE(ExtraçãoDados!C225={"DN"},1,28,"DN"),ExtraçãoDados!C225={"ES"},REPLACE(ExtraçãoDados!C225={"ES"},1,28,"ES"),ExtraçãoDados!C225={"DA"},REPLACE(ExtraçãoDados!C225={"DA"},1,28,"DA"),ExtraçãoDados!C225={"DE: ESQUADRILHA SUBMARINOS"},REPLACE(ExtraçãoDados!C225={"DE: ESQUADRILHA SUBMARINOS"},1,28,"ES"),ExtraçãoDados!C225={"DE: COMISSÃO CULTURAL DE LMARINHA"},REPLACE(ExtraçãoDados!C225={"DE: COMISSÃO CULTURAL DE LMARINHA"},1,28,"CCM"),ExtraçãoDados!C225={"ON"},REPLACE(ExtraçãoDados!C225={"ON"},1,28,"DN"),ExtraçãoDados!C225={"ESQ. SUBMARINOS"},REPLACE(ExtraçãoDados!C225={"ESQ. SUBMARINOS"},1,28,"ES"),ExtraçãoDados!C225={"☒ irecção de Abastecimento"},REPLACE(ExtraçãoDados!C225={"☒ irecção de Abastecimento"},1,28,"DA"),ExtraçãoDados!C225={"Direcã d Abtit ço e asecmeno"},REPLACE(ExtraçãoDados!C225={"Direcã d Abtit ço e asecmeno"},1,28,"DA"),ExtraçãoDados!C225={"Diecã d Abtit rço e asecmeno"},REPLACE(ExtraçãoDados!C225={"Diecã d Abtit rço e asecmeno"},1,28,"DA"),ISNUMBER(SEARCH("COMISSÃO",ExtraçãoDados!C225,1)),REPLACE(ExtraçãoDados!C225,1,29,"CCM"),ISNUMBER(SEARCH("DN/DIL/DRT1",ExtraçãoDados!C225,1)),REPLACE(ExtraçãoDados!C225,1,29,"DN"),ISNUMBER(SEARCH("DIRECÇAO DE NAVIOS",ExtraçãoDados!C225,1)),REPLACE(ExtraçãoDados!C225,1,29,"DN"),ISNUMBER(SEARCH("ESQUADRILHA SUBMARIN",ExtraçãoDados!C225,1)),REPLACE(ExtraçãoDados!C225,1,29,"ES"),ISNUMBER(SEARCH("DN",ExtraçãoDados!C225,1)),REPLACE(ExtraçãoDados!C225,1,29,"DN"),ISNUMBER(SEARCH("DIRECÇÃO",ExtraçãoDados!C225,1)),REPLACE(ExtraçãoDados!C225,1,29,"DN"),ISNUMBER(SEARCH("DIRECÇA0",ExtraçãoDados!C225,1)),REPLACE(ExtraçãoDados!C225,1,29,"DN"),ISNUMBER(SEARCH("DIRE",ExtraçãoDados!C225,1)),REPLACE(ExtraçãoDados!C225,1,29,"DN"),ISNUMBER(SEARCH("ESQUADRILHA",ExtraçãoDados!C225,1)),REPLACE(ExtraçãoDados!C225,1,29,"ES"),ISNUMBER(SEARCH("HOSPITAL DA MARINHA",ExtraçãoDados!C225,1)),REPLACE(ExtraçãoDados!C225,1,29,"HM"),ISNUMBER(SEARCH("HOSPITAL",ExtraçãoDados!C225,1)),REPLACE(ExtraçãoDados!C225,1,29,"HM"),ISNUMBER(SEARCH("HM",ExtraçãoDados!C225,1)),REPLACE(ExtraçãoDados!C225,1,29,"HM"),ISNUMBER(SEARCH("SECÇÃO DE APÓSITOS",ExtraçãoDados!C225,1)),REPLACE(ExtraçãoDados!C225,1,29,"HM"))</f>
        <v>#N/A</v>
      </c>
      <c r="E225" s="4" t="e" cm="1">
        <f t="array" ref="E225">_xlfn.IFS(LEN(ExtraçãoDados!B225)=7,YEAR(ExtraçãoDados!D225),LEN(ExtraçãoDados!B225)=10,RIGHT(ExtraçãoDados!B225,4),LEN(ExtraçãoDados!B225)=9,YEAR(ExtraçãoDados!D225),LEN(ExtraçãoDados!B225)=8,YEAR(ExtraçãoDados!D225),LEN(ExtraçãoDados!B225)&gt;7,YEAR(ExtraçãoDados!D225),LEN(ExtraçãoDados!B225)&gt;5,YEAR(ExtraçãoDados!D225),LEN(ExtraçãoDados!B225)&gt;4,YEAR(ExtraçãoDados!D225))</f>
        <v>#N/A</v>
      </c>
      <c r="F225" s="4">
        <f>ExtraçãoDados!E225</f>
        <v>0</v>
      </c>
    </row>
    <row r="226" spans="1:6" x14ac:dyDescent="0.25">
      <c r="A226" s="4">
        <f>ExtraçãoDados!A226</f>
        <v>0</v>
      </c>
      <c r="B226" s="4" t="str" cm="1">
        <f t="array" ref="B226">_xlfn.IFS(LEN(ExtraçãoDados!B226)=12,LEFT(ExtraçãoDados!B226,3),LEN(ExtraçãoDados!B226)=10,LEFT(ExtraçãoDados!B226,5),LEN(ExtraçãoDados!B226)&gt;19,0,LEN(ExtraçãoDados!B226)=9,LEFT(ExtraçãoDados!B226,4),LEN(ExtraçãoDados!B226)=6,LEFT(ExtraçãoDados!B226,3),LEN(ExtraçãoDados!B226)&lt;5,LEFT(ExtraçãoDados!B226,3),LEN(ExtraçãoDados!B226)=8,LEFT(ExtraçãoDados!B226,3),LEN(ExtraçãoDados!B226)=5,LEFT(ExtraçãoDados!B226,5),LEN(ExtraçãoDados!B226)=11,LEFT(ExtraçãoDados!B226,5),LEN(ExtraçãoDados!B226)=7,RIGHT(ExtraçãoDados!B226,6))</f>
        <v/>
      </c>
      <c r="C226" s="4" t="e" cm="1">
        <f t="array" ref="C226">_xlfn.IFS(LEN(B226)=1,"ERRO",LEN(B226)=2,_xlfn.CONCAT("000",B226),LEN(B226)=3,_xlfn.CONCAT("00",B226),LEN(B226)=4,_xlfn.CONCAT("0",B226),LEN(B226)=6,B226,LEN(B226)=7,B226,LEN(B226)=5,B226)</f>
        <v>#N/A</v>
      </c>
      <c r="D226" s="4" t="e" cm="1">
        <f t="array" ref="D226">_xlfn.IFS(ExtraçãoDados!C226={"Direcção de Abastecimento"},REPLACE(ExtraçãoDados!C226="{Direcção de Abastecimento}",1,25,"DA"),ExtraçãoDados!C226={"COMISSÃO CULTURAL DE LMARINHA"},REPLACE(ExtraçãoDados!C226={"COMISSÃO CULTURAL DE LMARINHA"},1,28,"CCM"),ExtraçãoDados!C226={"DIRECÇÃO DE NAVIOS"},REPLACE(ExtraçãoDados!C226={"DIRECÇÃO DE NAVIOS"},1,28,"DN"),ExtraçãoDados!C226={"ESQUADRILHA SUBMARINOS"},REPLACE(ExtraçãoDados!C226={"ESQUADRILHA SUBMARINOS"},1,28,"ES"),ExtraçãoDados!C226={"COMISSÃO MARINHA"},REPLACE(ExtraçãoDados!C226={"COMISSÃO MARINHA"},1,28,"CCM"),ExtraçãoDados!C226={"COMISSÃO CULTURAL DE MARINHA"},REPLACE(ExtraçãoDados!C226={"COMISSÃO CULTURAL DE MARINHA"},1,28,"CCM"),ExtraçãoDados!C226={"CCM"},REPLACE(ExtraçãoDados!C226={"CCM"},1,28,"CCM"),ExtraçãoDados!C226={"DN"},REPLACE(ExtraçãoDados!C226={"DN"},1,28,"DN"),ExtraçãoDados!C226={"ES"},REPLACE(ExtraçãoDados!C226={"ES"},1,28,"ES"),ExtraçãoDados!C226={"DA"},REPLACE(ExtraçãoDados!C226={"DA"},1,28,"DA"),ExtraçãoDados!C226={"DE: ESQUADRILHA SUBMARINOS"},REPLACE(ExtraçãoDados!C226={"DE: ESQUADRILHA SUBMARINOS"},1,28,"ES"),ExtraçãoDados!C226={"DE: COMISSÃO CULTURAL DE LMARINHA"},REPLACE(ExtraçãoDados!C226={"DE: COMISSÃO CULTURAL DE LMARINHA"},1,28,"CCM"),ExtraçãoDados!C226={"ON"},REPLACE(ExtraçãoDados!C226={"ON"},1,28,"DN"),ExtraçãoDados!C226={"ESQ. SUBMARINOS"},REPLACE(ExtraçãoDados!C226={"ESQ. SUBMARINOS"},1,28,"ES"),ExtraçãoDados!C226={"☒ irecção de Abastecimento"},REPLACE(ExtraçãoDados!C226={"☒ irecção de Abastecimento"},1,28,"DA"),ExtraçãoDados!C226={"Direcã d Abtit ço e asecmeno"},REPLACE(ExtraçãoDados!C226={"Direcã d Abtit ço e asecmeno"},1,28,"DA"),ExtraçãoDados!C226={"Diecã d Abtit rço e asecmeno"},REPLACE(ExtraçãoDados!C226={"Diecã d Abtit rço e asecmeno"},1,28,"DA"),ISNUMBER(SEARCH("COMISSÃO",ExtraçãoDados!C226,1)),REPLACE(ExtraçãoDados!C226,1,29,"CCM"),ISNUMBER(SEARCH("DN/DIL/DRT1",ExtraçãoDados!C226,1)),REPLACE(ExtraçãoDados!C226,1,29,"DN"),ISNUMBER(SEARCH("DIRECÇAO DE NAVIOS",ExtraçãoDados!C226,1)),REPLACE(ExtraçãoDados!C226,1,29,"DN"),ISNUMBER(SEARCH("ESQUADRILHA SUBMARIN",ExtraçãoDados!C226,1)),REPLACE(ExtraçãoDados!C226,1,29,"ES"),ISNUMBER(SEARCH("DN",ExtraçãoDados!C226,1)),REPLACE(ExtraçãoDados!C226,1,29,"DN"),ISNUMBER(SEARCH("DIRECÇÃO",ExtraçãoDados!C226,1)),REPLACE(ExtraçãoDados!C226,1,29,"DN"),ISNUMBER(SEARCH("DIRECÇA0",ExtraçãoDados!C226,1)),REPLACE(ExtraçãoDados!C226,1,29,"DN"),ISNUMBER(SEARCH("DIRE",ExtraçãoDados!C226,1)),REPLACE(ExtraçãoDados!C226,1,29,"DN"),ISNUMBER(SEARCH("ESQUADRILHA",ExtraçãoDados!C226,1)),REPLACE(ExtraçãoDados!C226,1,29,"ES"),ISNUMBER(SEARCH("HOSPITAL DA MARINHA",ExtraçãoDados!C226,1)),REPLACE(ExtraçãoDados!C226,1,29,"HM"),ISNUMBER(SEARCH("HOSPITAL",ExtraçãoDados!C226,1)),REPLACE(ExtraçãoDados!C226,1,29,"HM"),ISNUMBER(SEARCH("HM",ExtraçãoDados!C226,1)),REPLACE(ExtraçãoDados!C226,1,29,"HM"),ISNUMBER(SEARCH("SECÇÃO DE APÓSITOS",ExtraçãoDados!C226,1)),REPLACE(ExtraçãoDados!C226,1,29,"HM"))</f>
        <v>#N/A</v>
      </c>
      <c r="E226" s="4" t="e" cm="1">
        <f t="array" ref="E226">_xlfn.IFS(LEN(ExtraçãoDados!B226)=7,YEAR(ExtraçãoDados!D226),LEN(ExtraçãoDados!B226)=10,RIGHT(ExtraçãoDados!B226,4),LEN(ExtraçãoDados!B226)=9,YEAR(ExtraçãoDados!D226),LEN(ExtraçãoDados!B226)=8,YEAR(ExtraçãoDados!D226),LEN(ExtraçãoDados!B226)&gt;7,YEAR(ExtraçãoDados!D226),LEN(ExtraçãoDados!B226)&gt;5,YEAR(ExtraçãoDados!D226),LEN(ExtraçãoDados!B226)&gt;4,YEAR(ExtraçãoDados!D226))</f>
        <v>#N/A</v>
      </c>
      <c r="F226" s="4">
        <f>ExtraçãoDados!E226</f>
        <v>0</v>
      </c>
    </row>
    <row r="227" spans="1:6" x14ac:dyDescent="0.25">
      <c r="A227" s="4">
        <f>ExtraçãoDados!A227</f>
        <v>0</v>
      </c>
      <c r="B227" s="4" t="str" cm="1">
        <f t="array" ref="B227">_xlfn.IFS(LEN(ExtraçãoDados!B227)=12,LEFT(ExtraçãoDados!B227,3),LEN(ExtraçãoDados!B227)=10,LEFT(ExtraçãoDados!B227,5),LEN(ExtraçãoDados!B227)&gt;19,0,LEN(ExtraçãoDados!B227)=9,LEFT(ExtraçãoDados!B227,4),LEN(ExtraçãoDados!B227)=6,LEFT(ExtraçãoDados!B227,3),LEN(ExtraçãoDados!B227)&lt;5,LEFT(ExtraçãoDados!B227,3),LEN(ExtraçãoDados!B227)=8,LEFT(ExtraçãoDados!B227,3),LEN(ExtraçãoDados!B227)=5,LEFT(ExtraçãoDados!B227,5),LEN(ExtraçãoDados!B227)=11,LEFT(ExtraçãoDados!B227,5),LEN(ExtraçãoDados!B227)=7,RIGHT(ExtraçãoDados!B227,6))</f>
        <v/>
      </c>
      <c r="C227" s="4" t="e" cm="1">
        <f t="array" ref="C227">_xlfn.IFS(LEN(B227)=1,"ERRO",LEN(B227)=2,_xlfn.CONCAT("000",B227),LEN(B227)=3,_xlfn.CONCAT("00",B227),LEN(B227)=4,_xlfn.CONCAT("0",B227),LEN(B227)=6,B227,LEN(B227)=7,B227,LEN(B227)=5,B227)</f>
        <v>#N/A</v>
      </c>
      <c r="D227" s="4" t="e" cm="1">
        <f t="array" ref="D227">_xlfn.IFS(ExtraçãoDados!C227={"Direcção de Abastecimento"},REPLACE(ExtraçãoDados!C227="{Direcção de Abastecimento}",1,25,"DA"),ExtraçãoDados!C227={"COMISSÃO CULTURAL DE LMARINHA"},REPLACE(ExtraçãoDados!C227={"COMISSÃO CULTURAL DE LMARINHA"},1,28,"CCM"),ExtraçãoDados!C227={"DIRECÇÃO DE NAVIOS"},REPLACE(ExtraçãoDados!C227={"DIRECÇÃO DE NAVIOS"},1,28,"DN"),ExtraçãoDados!C227={"ESQUADRILHA SUBMARINOS"},REPLACE(ExtraçãoDados!C227={"ESQUADRILHA SUBMARINOS"},1,28,"ES"),ExtraçãoDados!C227={"COMISSÃO MARINHA"},REPLACE(ExtraçãoDados!C227={"COMISSÃO MARINHA"},1,28,"CCM"),ExtraçãoDados!C227={"COMISSÃO CULTURAL DE MARINHA"},REPLACE(ExtraçãoDados!C227={"COMISSÃO CULTURAL DE MARINHA"},1,28,"CCM"),ExtraçãoDados!C227={"CCM"},REPLACE(ExtraçãoDados!C227={"CCM"},1,28,"CCM"),ExtraçãoDados!C227={"DN"},REPLACE(ExtraçãoDados!C227={"DN"},1,28,"DN"),ExtraçãoDados!C227={"ES"},REPLACE(ExtraçãoDados!C227={"ES"},1,28,"ES"),ExtraçãoDados!C227={"DA"},REPLACE(ExtraçãoDados!C227={"DA"},1,28,"DA"),ExtraçãoDados!C227={"DE: ESQUADRILHA SUBMARINOS"},REPLACE(ExtraçãoDados!C227={"DE: ESQUADRILHA SUBMARINOS"},1,28,"ES"),ExtraçãoDados!C227={"DE: COMISSÃO CULTURAL DE LMARINHA"},REPLACE(ExtraçãoDados!C227={"DE: COMISSÃO CULTURAL DE LMARINHA"},1,28,"CCM"),ExtraçãoDados!C227={"ON"},REPLACE(ExtraçãoDados!C227={"ON"},1,28,"DN"),ExtraçãoDados!C227={"ESQ. SUBMARINOS"},REPLACE(ExtraçãoDados!C227={"ESQ. SUBMARINOS"},1,28,"ES"),ExtraçãoDados!C227={"☒ irecção de Abastecimento"},REPLACE(ExtraçãoDados!C227={"☒ irecção de Abastecimento"},1,28,"DA"),ExtraçãoDados!C227={"Direcã d Abtit ço e asecmeno"},REPLACE(ExtraçãoDados!C227={"Direcã d Abtit ço e asecmeno"},1,28,"DA"),ExtraçãoDados!C227={"Diecã d Abtit rço e asecmeno"},REPLACE(ExtraçãoDados!C227={"Diecã d Abtit rço e asecmeno"},1,28,"DA"),ISNUMBER(SEARCH("COMISSÃO",ExtraçãoDados!C227,1)),REPLACE(ExtraçãoDados!C227,1,29,"CCM"),ISNUMBER(SEARCH("DN/DIL/DRT1",ExtraçãoDados!C227,1)),REPLACE(ExtraçãoDados!C227,1,29,"DN"),ISNUMBER(SEARCH("DIRECÇAO DE NAVIOS",ExtraçãoDados!C227,1)),REPLACE(ExtraçãoDados!C227,1,29,"DN"),ISNUMBER(SEARCH("ESQUADRILHA SUBMARIN",ExtraçãoDados!C227,1)),REPLACE(ExtraçãoDados!C227,1,29,"ES"),ISNUMBER(SEARCH("DN",ExtraçãoDados!C227,1)),REPLACE(ExtraçãoDados!C227,1,29,"DN"),ISNUMBER(SEARCH("DIRECÇÃO",ExtraçãoDados!C227,1)),REPLACE(ExtraçãoDados!C227,1,29,"DN"),ISNUMBER(SEARCH("DIRECÇA0",ExtraçãoDados!C227,1)),REPLACE(ExtraçãoDados!C227,1,29,"DN"),ISNUMBER(SEARCH("DIRE",ExtraçãoDados!C227,1)),REPLACE(ExtraçãoDados!C227,1,29,"DN"),ISNUMBER(SEARCH("ESQUADRILHA",ExtraçãoDados!C227,1)),REPLACE(ExtraçãoDados!C227,1,29,"ES"),ISNUMBER(SEARCH("HOSPITAL DA MARINHA",ExtraçãoDados!C227,1)),REPLACE(ExtraçãoDados!C227,1,29,"HM"),ISNUMBER(SEARCH("HOSPITAL",ExtraçãoDados!C227,1)),REPLACE(ExtraçãoDados!C227,1,29,"HM"),ISNUMBER(SEARCH("HM",ExtraçãoDados!C227,1)),REPLACE(ExtraçãoDados!C227,1,29,"HM"),ISNUMBER(SEARCH("SECÇÃO DE APÓSITOS",ExtraçãoDados!C227,1)),REPLACE(ExtraçãoDados!C227,1,29,"HM"))</f>
        <v>#N/A</v>
      </c>
      <c r="E227" s="4" t="e" cm="1">
        <f t="array" ref="E227">_xlfn.IFS(LEN(ExtraçãoDados!B227)=7,YEAR(ExtraçãoDados!D227),LEN(ExtraçãoDados!B227)=10,RIGHT(ExtraçãoDados!B227,4),LEN(ExtraçãoDados!B227)=9,YEAR(ExtraçãoDados!D227),LEN(ExtraçãoDados!B227)=8,YEAR(ExtraçãoDados!D227),LEN(ExtraçãoDados!B227)&gt;7,YEAR(ExtraçãoDados!D227),LEN(ExtraçãoDados!B227)&gt;5,YEAR(ExtraçãoDados!D227),LEN(ExtraçãoDados!B227)&gt;4,YEAR(ExtraçãoDados!D227))</f>
        <v>#N/A</v>
      </c>
      <c r="F227" s="4">
        <f>ExtraçãoDados!E227</f>
        <v>0</v>
      </c>
    </row>
    <row r="228" spans="1:6" x14ac:dyDescent="0.25">
      <c r="A228" s="4">
        <f>ExtraçãoDados!A228</f>
        <v>0</v>
      </c>
      <c r="B228" s="4" t="str" cm="1">
        <f t="array" ref="B228">_xlfn.IFS(LEN(ExtraçãoDados!B228)=12,LEFT(ExtraçãoDados!B228,3),LEN(ExtraçãoDados!B228)=10,LEFT(ExtraçãoDados!B228,5),LEN(ExtraçãoDados!B228)&gt;19,0,LEN(ExtraçãoDados!B228)=9,LEFT(ExtraçãoDados!B228,4),LEN(ExtraçãoDados!B228)=6,LEFT(ExtraçãoDados!B228,3),LEN(ExtraçãoDados!B228)&lt;5,LEFT(ExtraçãoDados!B228,3),LEN(ExtraçãoDados!B228)=8,LEFT(ExtraçãoDados!B228,3),LEN(ExtraçãoDados!B228)=5,LEFT(ExtraçãoDados!B228,5),LEN(ExtraçãoDados!B228)=11,LEFT(ExtraçãoDados!B228,5),LEN(ExtraçãoDados!B228)=7,RIGHT(ExtraçãoDados!B228,6))</f>
        <v/>
      </c>
      <c r="C228" s="4" t="e" cm="1">
        <f t="array" ref="C228">_xlfn.IFS(LEN(B228)=1,"ERRO",LEN(B228)=2,_xlfn.CONCAT("000",B228),LEN(B228)=3,_xlfn.CONCAT("00",B228),LEN(B228)=4,_xlfn.CONCAT("0",B228),LEN(B228)=6,B228,LEN(B228)=7,B228,LEN(B228)=5,B228)</f>
        <v>#N/A</v>
      </c>
      <c r="D228" s="4" t="e" cm="1">
        <f t="array" ref="D228">_xlfn.IFS(ExtraçãoDados!C228={"Direcção de Abastecimento"},REPLACE(ExtraçãoDados!C228="{Direcção de Abastecimento}",1,25,"DA"),ExtraçãoDados!C228={"COMISSÃO CULTURAL DE LMARINHA"},REPLACE(ExtraçãoDados!C228={"COMISSÃO CULTURAL DE LMARINHA"},1,28,"CCM"),ExtraçãoDados!C228={"DIRECÇÃO DE NAVIOS"},REPLACE(ExtraçãoDados!C228={"DIRECÇÃO DE NAVIOS"},1,28,"DN"),ExtraçãoDados!C228={"ESQUADRILHA SUBMARINOS"},REPLACE(ExtraçãoDados!C228={"ESQUADRILHA SUBMARINOS"},1,28,"ES"),ExtraçãoDados!C228={"COMISSÃO MARINHA"},REPLACE(ExtraçãoDados!C228={"COMISSÃO MARINHA"},1,28,"CCM"),ExtraçãoDados!C228={"COMISSÃO CULTURAL DE MARINHA"},REPLACE(ExtraçãoDados!C228={"COMISSÃO CULTURAL DE MARINHA"},1,28,"CCM"),ExtraçãoDados!C228={"CCM"},REPLACE(ExtraçãoDados!C228={"CCM"},1,28,"CCM"),ExtraçãoDados!C228={"DN"},REPLACE(ExtraçãoDados!C228={"DN"},1,28,"DN"),ExtraçãoDados!C228={"ES"},REPLACE(ExtraçãoDados!C228={"ES"},1,28,"ES"),ExtraçãoDados!C228={"DA"},REPLACE(ExtraçãoDados!C228={"DA"},1,28,"DA"),ExtraçãoDados!C228={"DE: ESQUADRILHA SUBMARINOS"},REPLACE(ExtraçãoDados!C228={"DE: ESQUADRILHA SUBMARINOS"},1,28,"ES"),ExtraçãoDados!C228={"DE: COMISSÃO CULTURAL DE LMARINHA"},REPLACE(ExtraçãoDados!C228={"DE: COMISSÃO CULTURAL DE LMARINHA"},1,28,"CCM"),ExtraçãoDados!C228={"ON"},REPLACE(ExtraçãoDados!C228={"ON"},1,28,"DN"),ExtraçãoDados!C228={"ESQ. SUBMARINOS"},REPLACE(ExtraçãoDados!C228={"ESQ. SUBMARINOS"},1,28,"ES"),ExtraçãoDados!C228={"☒ irecção de Abastecimento"},REPLACE(ExtraçãoDados!C228={"☒ irecção de Abastecimento"},1,28,"DA"),ExtraçãoDados!C228={"Direcã d Abtit ço e asecmeno"},REPLACE(ExtraçãoDados!C228={"Direcã d Abtit ço e asecmeno"},1,28,"DA"),ExtraçãoDados!C228={"Diecã d Abtit rço e asecmeno"},REPLACE(ExtraçãoDados!C228={"Diecã d Abtit rço e asecmeno"},1,28,"DA"),ISNUMBER(SEARCH("COMISSÃO",ExtraçãoDados!C228,1)),REPLACE(ExtraçãoDados!C228,1,29,"CCM"),ISNUMBER(SEARCH("DN/DIL/DRT1",ExtraçãoDados!C228,1)),REPLACE(ExtraçãoDados!C228,1,29,"DN"),ISNUMBER(SEARCH("DIRECÇAO DE NAVIOS",ExtraçãoDados!C228,1)),REPLACE(ExtraçãoDados!C228,1,29,"DN"),ISNUMBER(SEARCH("ESQUADRILHA SUBMARIN",ExtraçãoDados!C228,1)),REPLACE(ExtraçãoDados!C228,1,29,"ES"),ISNUMBER(SEARCH("DN",ExtraçãoDados!C228,1)),REPLACE(ExtraçãoDados!C228,1,29,"DN"),ISNUMBER(SEARCH("DIRECÇÃO",ExtraçãoDados!C228,1)),REPLACE(ExtraçãoDados!C228,1,29,"DN"),ISNUMBER(SEARCH("DIRECÇA0",ExtraçãoDados!C228,1)),REPLACE(ExtraçãoDados!C228,1,29,"DN"),ISNUMBER(SEARCH("DIRE",ExtraçãoDados!C228,1)),REPLACE(ExtraçãoDados!C228,1,29,"DN"),ISNUMBER(SEARCH("ESQUADRILHA",ExtraçãoDados!C228,1)),REPLACE(ExtraçãoDados!C228,1,29,"ES"),ISNUMBER(SEARCH("HOSPITAL DA MARINHA",ExtraçãoDados!C228,1)),REPLACE(ExtraçãoDados!C228,1,29,"HM"),ISNUMBER(SEARCH("HOSPITAL",ExtraçãoDados!C228,1)),REPLACE(ExtraçãoDados!C228,1,29,"HM"),ISNUMBER(SEARCH("HM",ExtraçãoDados!C228,1)),REPLACE(ExtraçãoDados!C228,1,29,"HM"),ISNUMBER(SEARCH("SECÇÃO DE APÓSITOS",ExtraçãoDados!C228,1)),REPLACE(ExtraçãoDados!C228,1,29,"HM"))</f>
        <v>#N/A</v>
      </c>
      <c r="E228" s="4" t="e" cm="1">
        <f t="array" ref="E228">_xlfn.IFS(LEN(ExtraçãoDados!B228)=7,YEAR(ExtraçãoDados!D228),LEN(ExtraçãoDados!B228)=10,RIGHT(ExtraçãoDados!B228,4),LEN(ExtraçãoDados!B228)=9,YEAR(ExtraçãoDados!D228),LEN(ExtraçãoDados!B228)=8,YEAR(ExtraçãoDados!D228),LEN(ExtraçãoDados!B228)&gt;7,YEAR(ExtraçãoDados!D228),LEN(ExtraçãoDados!B228)&gt;5,YEAR(ExtraçãoDados!D228),LEN(ExtraçãoDados!B228)&gt;4,YEAR(ExtraçãoDados!D228))</f>
        <v>#N/A</v>
      </c>
      <c r="F228" s="4">
        <f>ExtraçãoDados!E228</f>
        <v>0</v>
      </c>
    </row>
    <row r="229" spans="1:6" x14ac:dyDescent="0.25">
      <c r="A229" s="4">
        <f>ExtraçãoDados!A229</f>
        <v>0</v>
      </c>
      <c r="B229" s="4" t="str" cm="1">
        <f t="array" ref="B229">_xlfn.IFS(LEN(ExtraçãoDados!B229)=12,LEFT(ExtraçãoDados!B229,3),LEN(ExtraçãoDados!B229)=10,LEFT(ExtraçãoDados!B229,5),LEN(ExtraçãoDados!B229)&gt;19,0,LEN(ExtraçãoDados!B229)=9,LEFT(ExtraçãoDados!B229,4),LEN(ExtraçãoDados!B229)=6,LEFT(ExtraçãoDados!B229,3),LEN(ExtraçãoDados!B229)&lt;5,LEFT(ExtraçãoDados!B229,3),LEN(ExtraçãoDados!B229)=8,LEFT(ExtraçãoDados!B229,3),LEN(ExtraçãoDados!B229)=5,LEFT(ExtraçãoDados!B229,5),LEN(ExtraçãoDados!B229)=11,LEFT(ExtraçãoDados!B229,5),LEN(ExtraçãoDados!B229)=7,RIGHT(ExtraçãoDados!B229,6))</f>
        <v/>
      </c>
      <c r="C229" s="4" t="e" cm="1">
        <f t="array" ref="C229">_xlfn.IFS(LEN(B229)=1,"ERRO",LEN(B229)=2,_xlfn.CONCAT("000",B229),LEN(B229)=3,_xlfn.CONCAT("00",B229),LEN(B229)=4,_xlfn.CONCAT("0",B229),LEN(B229)=6,B229,LEN(B229)=7,B229,LEN(B229)=5,B229)</f>
        <v>#N/A</v>
      </c>
      <c r="D229" s="4" t="e" cm="1">
        <f t="array" ref="D229">_xlfn.IFS(ExtraçãoDados!C229={"Direcção de Abastecimento"},REPLACE(ExtraçãoDados!C229="{Direcção de Abastecimento}",1,25,"DA"),ExtraçãoDados!C229={"COMISSÃO CULTURAL DE LMARINHA"},REPLACE(ExtraçãoDados!C229={"COMISSÃO CULTURAL DE LMARINHA"},1,28,"CCM"),ExtraçãoDados!C229={"DIRECÇÃO DE NAVIOS"},REPLACE(ExtraçãoDados!C229={"DIRECÇÃO DE NAVIOS"},1,28,"DN"),ExtraçãoDados!C229={"ESQUADRILHA SUBMARINOS"},REPLACE(ExtraçãoDados!C229={"ESQUADRILHA SUBMARINOS"},1,28,"ES"),ExtraçãoDados!C229={"COMISSÃO MARINHA"},REPLACE(ExtraçãoDados!C229={"COMISSÃO MARINHA"},1,28,"CCM"),ExtraçãoDados!C229={"COMISSÃO CULTURAL DE MARINHA"},REPLACE(ExtraçãoDados!C229={"COMISSÃO CULTURAL DE MARINHA"},1,28,"CCM"),ExtraçãoDados!C229={"CCM"},REPLACE(ExtraçãoDados!C229={"CCM"},1,28,"CCM"),ExtraçãoDados!C229={"DN"},REPLACE(ExtraçãoDados!C229={"DN"},1,28,"DN"),ExtraçãoDados!C229={"ES"},REPLACE(ExtraçãoDados!C229={"ES"},1,28,"ES"),ExtraçãoDados!C229={"DA"},REPLACE(ExtraçãoDados!C229={"DA"},1,28,"DA"),ExtraçãoDados!C229={"DE: ESQUADRILHA SUBMARINOS"},REPLACE(ExtraçãoDados!C229={"DE: ESQUADRILHA SUBMARINOS"},1,28,"ES"),ExtraçãoDados!C229={"DE: COMISSÃO CULTURAL DE LMARINHA"},REPLACE(ExtraçãoDados!C229={"DE: COMISSÃO CULTURAL DE LMARINHA"},1,28,"CCM"),ExtraçãoDados!C229={"ON"},REPLACE(ExtraçãoDados!C229={"ON"},1,28,"DN"),ExtraçãoDados!C229={"ESQ. SUBMARINOS"},REPLACE(ExtraçãoDados!C229={"ESQ. SUBMARINOS"},1,28,"ES"),ExtraçãoDados!C229={"☒ irecção de Abastecimento"},REPLACE(ExtraçãoDados!C229={"☒ irecção de Abastecimento"},1,28,"DA"),ExtraçãoDados!C229={"Direcã d Abtit ço e asecmeno"},REPLACE(ExtraçãoDados!C229={"Direcã d Abtit ço e asecmeno"},1,28,"DA"),ExtraçãoDados!C229={"Diecã d Abtit rço e asecmeno"},REPLACE(ExtraçãoDados!C229={"Diecã d Abtit rço e asecmeno"},1,28,"DA"),ISNUMBER(SEARCH("COMISSÃO",ExtraçãoDados!C229,1)),REPLACE(ExtraçãoDados!C229,1,29,"CCM"),ISNUMBER(SEARCH("DN/DIL/DRT1",ExtraçãoDados!C229,1)),REPLACE(ExtraçãoDados!C229,1,29,"DN"),ISNUMBER(SEARCH("DIRECÇAO DE NAVIOS",ExtraçãoDados!C229,1)),REPLACE(ExtraçãoDados!C229,1,29,"DN"),ISNUMBER(SEARCH("ESQUADRILHA SUBMARIN",ExtraçãoDados!C229,1)),REPLACE(ExtraçãoDados!C229,1,29,"ES"),ISNUMBER(SEARCH("DN",ExtraçãoDados!C229,1)),REPLACE(ExtraçãoDados!C229,1,29,"DN"),ISNUMBER(SEARCH("DIRECÇÃO",ExtraçãoDados!C229,1)),REPLACE(ExtraçãoDados!C229,1,29,"DN"),ISNUMBER(SEARCH("DIRECÇA0",ExtraçãoDados!C229,1)),REPLACE(ExtraçãoDados!C229,1,29,"DN"),ISNUMBER(SEARCH("DIRE",ExtraçãoDados!C229,1)),REPLACE(ExtraçãoDados!C229,1,29,"DN"),ISNUMBER(SEARCH("ESQUADRILHA",ExtraçãoDados!C229,1)),REPLACE(ExtraçãoDados!C229,1,29,"ES"),ISNUMBER(SEARCH("HOSPITAL DA MARINHA",ExtraçãoDados!C229,1)),REPLACE(ExtraçãoDados!C229,1,29,"HM"),ISNUMBER(SEARCH("HOSPITAL",ExtraçãoDados!C229,1)),REPLACE(ExtraçãoDados!C229,1,29,"HM"),ISNUMBER(SEARCH("HM",ExtraçãoDados!C229,1)),REPLACE(ExtraçãoDados!C229,1,29,"HM"),ISNUMBER(SEARCH("SECÇÃO DE APÓSITOS",ExtraçãoDados!C229,1)),REPLACE(ExtraçãoDados!C229,1,29,"HM"))</f>
        <v>#N/A</v>
      </c>
      <c r="E229" s="4" t="e" cm="1">
        <f t="array" ref="E229">_xlfn.IFS(LEN(ExtraçãoDados!B229)=7,YEAR(ExtraçãoDados!D229),LEN(ExtraçãoDados!B229)=10,RIGHT(ExtraçãoDados!B229,4),LEN(ExtraçãoDados!B229)=9,YEAR(ExtraçãoDados!D229),LEN(ExtraçãoDados!B229)=8,YEAR(ExtraçãoDados!D229),LEN(ExtraçãoDados!B229)&gt;7,YEAR(ExtraçãoDados!D229),LEN(ExtraçãoDados!B229)&gt;5,YEAR(ExtraçãoDados!D229),LEN(ExtraçãoDados!B229)&gt;4,YEAR(ExtraçãoDados!D229))</f>
        <v>#N/A</v>
      </c>
      <c r="F229" s="4">
        <f>ExtraçãoDados!E229</f>
        <v>0</v>
      </c>
    </row>
    <row r="230" spans="1:6" x14ac:dyDescent="0.25">
      <c r="A230" s="4">
        <f>ExtraçãoDados!A230</f>
        <v>0</v>
      </c>
      <c r="B230" s="4" t="str" cm="1">
        <f t="array" ref="B230">_xlfn.IFS(LEN(ExtraçãoDados!B230)=12,LEFT(ExtraçãoDados!B230,3),LEN(ExtraçãoDados!B230)=10,LEFT(ExtraçãoDados!B230,5),LEN(ExtraçãoDados!B230)&gt;19,0,LEN(ExtraçãoDados!B230)=9,LEFT(ExtraçãoDados!B230,4),LEN(ExtraçãoDados!B230)=6,LEFT(ExtraçãoDados!B230,3),LEN(ExtraçãoDados!B230)&lt;5,LEFT(ExtraçãoDados!B230,3),LEN(ExtraçãoDados!B230)=8,LEFT(ExtraçãoDados!B230,3),LEN(ExtraçãoDados!B230)=5,LEFT(ExtraçãoDados!B230,5),LEN(ExtraçãoDados!B230)=11,LEFT(ExtraçãoDados!B230,5),LEN(ExtraçãoDados!B230)=7,RIGHT(ExtraçãoDados!B230,6))</f>
        <v/>
      </c>
      <c r="C230" s="4" t="e" cm="1">
        <f t="array" ref="C230">_xlfn.IFS(LEN(B230)=1,"ERRO",LEN(B230)=2,_xlfn.CONCAT("000",B230),LEN(B230)=3,_xlfn.CONCAT("00",B230),LEN(B230)=4,_xlfn.CONCAT("0",B230),LEN(B230)=6,B230,LEN(B230)=7,B230,LEN(B230)=5,B230)</f>
        <v>#N/A</v>
      </c>
      <c r="D230" s="4" t="e" cm="1">
        <f t="array" ref="D230">_xlfn.IFS(ExtraçãoDados!C230={"Direcção de Abastecimento"},REPLACE(ExtraçãoDados!C230="{Direcção de Abastecimento}",1,25,"DA"),ExtraçãoDados!C230={"COMISSÃO CULTURAL DE LMARINHA"},REPLACE(ExtraçãoDados!C230={"COMISSÃO CULTURAL DE LMARINHA"},1,28,"CCM"),ExtraçãoDados!C230={"DIRECÇÃO DE NAVIOS"},REPLACE(ExtraçãoDados!C230={"DIRECÇÃO DE NAVIOS"},1,28,"DN"),ExtraçãoDados!C230={"ESQUADRILHA SUBMARINOS"},REPLACE(ExtraçãoDados!C230={"ESQUADRILHA SUBMARINOS"},1,28,"ES"),ExtraçãoDados!C230={"COMISSÃO MARINHA"},REPLACE(ExtraçãoDados!C230={"COMISSÃO MARINHA"},1,28,"CCM"),ExtraçãoDados!C230={"COMISSÃO CULTURAL DE MARINHA"},REPLACE(ExtraçãoDados!C230={"COMISSÃO CULTURAL DE MARINHA"},1,28,"CCM"),ExtraçãoDados!C230={"CCM"},REPLACE(ExtraçãoDados!C230={"CCM"},1,28,"CCM"),ExtraçãoDados!C230={"DN"},REPLACE(ExtraçãoDados!C230={"DN"},1,28,"DN"),ExtraçãoDados!C230={"ES"},REPLACE(ExtraçãoDados!C230={"ES"},1,28,"ES"),ExtraçãoDados!C230={"DA"},REPLACE(ExtraçãoDados!C230={"DA"},1,28,"DA"),ExtraçãoDados!C230={"DE: ESQUADRILHA SUBMARINOS"},REPLACE(ExtraçãoDados!C230={"DE: ESQUADRILHA SUBMARINOS"},1,28,"ES"),ExtraçãoDados!C230={"DE: COMISSÃO CULTURAL DE LMARINHA"},REPLACE(ExtraçãoDados!C230={"DE: COMISSÃO CULTURAL DE LMARINHA"},1,28,"CCM"),ExtraçãoDados!C230={"ON"},REPLACE(ExtraçãoDados!C230={"ON"},1,28,"DN"),ExtraçãoDados!C230={"ESQ. SUBMARINOS"},REPLACE(ExtraçãoDados!C230={"ESQ. SUBMARINOS"},1,28,"ES"),ExtraçãoDados!C230={"☒ irecção de Abastecimento"},REPLACE(ExtraçãoDados!C230={"☒ irecção de Abastecimento"},1,28,"DA"),ExtraçãoDados!C230={"Direcã d Abtit ço e asecmeno"},REPLACE(ExtraçãoDados!C230={"Direcã d Abtit ço e asecmeno"},1,28,"DA"),ExtraçãoDados!C230={"Diecã d Abtit rço e asecmeno"},REPLACE(ExtraçãoDados!C230={"Diecã d Abtit rço e asecmeno"},1,28,"DA"),ISNUMBER(SEARCH("COMISSÃO",ExtraçãoDados!C230,1)),REPLACE(ExtraçãoDados!C230,1,29,"CCM"),ISNUMBER(SEARCH("DN/DIL/DRT1",ExtraçãoDados!C230,1)),REPLACE(ExtraçãoDados!C230,1,29,"DN"),ISNUMBER(SEARCH("DIRECÇAO DE NAVIOS",ExtraçãoDados!C230,1)),REPLACE(ExtraçãoDados!C230,1,29,"DN"),ISNUMBER(SEARCH("ESQUADRILHA SUBMARIN",ExtraçãoDados!C230,1)),REPLACE(ExtraçãoDados!C230,1,29,"ES"),ISNUMBER(SEARCH("DN",ExtraçãoDados!C230,1)),REPLACE(ExtraçãoDados!C230,1,29,"DN"),ISNUMBER(SEARCH("DIRECÇÃO",ExtraçãoDados!C230,1)),REPLACE(ExtraçãoDados!C230,1,29,"DN"),ISNUMBER(SEARCH("DIRECÇA0",ExtraçãoDados!C230,1)),REPLACE(ExtraçãoDados!C230,1,29,"DN"),ISNUMBER(SEARCH("DIRE",ExtraçãoDados!C230,1)),REPLACE(ExtraçãoDados!C230,1,29,"DN"),ISNUMBER(SEARCH("ESQUADRILHA",ExtraçãoDados!C230,1)),REPLACE(ExtraçãoDados!C230,1,29,"ES"),ISNUMBER(SEARCH("HOSPITAL DA MARINHA",ExtraçãoDados!C230,1)),REPLACE(ExtraçãoDados!C230,1,29,"HM"),ISNUMBER(SEARCH("HOSPITAL",ExtraçãoDados!C230,1)),REPLACE(ExtraçãoDados!C230,1,29,"HM"),ISNUMBER(SEARCH("HM",ExtraçãoDados!C230,1)),REPLACE(ExtraçãoDados!C230,1,29,"HM"),ISNUMBER(SEARCH("SECÇÃO DE APÓSITOS",ExtraçãoDados!C230,1)),REPLACE(ExtraçãoDados!C230,1,29,"HM"))</f>
        <v>#N/A</v>
      </c>
      <c r="E230" s="4" t="e" cm="1">
        <f t="array" ref="E230">_xlfn.IFS(LEN(ExtraçãoDados!B230)=7,YEAR(ExtraçãoDados!D230),LEN(ExtraçãoDados!B230)=10,RIGHT(ExtraçãoDados!B230,4),LEN(ExtraçãoDados!B230)=9,YEAR(ExtraçãoDados!D230),LEN(ExtraçãoDados!B230)=8,YEAR(ExtraçãoDados!D230),LEN(ExtraçãoDados!B230)&gt;7,YEAR(ExtraçãoDados!D230),LEN(ExtraçãoDados!B230)&gt;5,YEAR(ExtraçãoDados!D230),LEN(ExtraçãoDados!B230)&gt;4,YEAR(ExtraçãoDados!D230))</f>
        <v>#N/A</v>
      </c>
      <c r="F230" s="4">
        <f>ExtraçãoDados!E230</f>
        <v>0</v>
      </c>
    </row>
    <row r="231" spans="1:6" x14ac:dyDescent="0.25">
      <c r="A231" s="4">
        <f>ExtraçãoDados!A231</f>
        <v>0</v>
      </c>
      <c r="B231" s="4" t="str" cm="1">
        <f t="array" ref="B231">_xlfn.IFS(LEN(ExtraçãoDados!B231)=12,LEFT(ExtraçãoDados!B231,3),LEN(ExtraçãoDados!B231)=10,LEFT(ExtraçãoDados!B231,5),LEN(ExtraçãoDados!B231)&gt;19,0,LEN(ExtraçãoDados!B231)=9,LEFT(ExtraçãoDados!B231,4),LEN(ExtraçãoDados!B231)=6,LEFT(ExtraçãoDados!B231,3),LEN(ExtraçãoDados!B231)&lt;5,LEFT(ExtraçãoDados!B231,3),LEN(ExtraçãoDados!B231)=8,LEFT(ExtraçãoDados!B231,3),LEN(ExtraçãoDados!B231)=5,LEFT(ExtraçãoDados!B231,5),LEN(ExtraçãoDados!B231)=11,LEFT(ExtraçãoDados!B231,5),LEN(ExtraçãoDados!B231)=7,RIGHT(ExtraçãoDados!B231,6))</f>
        <v/>
      </c>
      <c r="C231" s="4" t="e" cm="1">
        <f t="array" ref="C231">_xlfn.IFS(LEN(B231)=1,"ERRO",LEN(B231)=2,_xlfn.CONCAT("000",B231),LEN(B231)=3,_xlfn.CONCAT("00",B231),LEN(B231)=4,_xlfn.CONCAT("0",B231),LEN(B231)=6,B231,LEN(B231)=7,B231,LEN(B231)=5,B231)</f>
        <v>#N/A</v>
      </c>
      <c r="D231" s="4" t="e" cm="1">
        <f t="array" ref="D231">_xlfn.IFS(ExtraçãoDados!C231={"Direcção de Abastecimento"},REPLACE(ExtraçãoDados!C231="{Direcção de Abastecimento}",1,25,"DA"),ExtraçãoDados!C231={"COMISSÃO CULTURAL DE LMARINHA"},REPLACE(ExtraçãoDados!C231={"COMISSÃO CULTURAL DE LMARINHA"},1,28,"CCM"),ExtraçãoDados!C231={"DIRECÇÃO DE NAVIOS"},REPLACE(ExtraçãoDados!C231={"DIRECÇÃO DE NAVIOS"},1,28,"DN"),ExtraçãoDados!C231={"ESQUADRILHA SUBMARINOS"},REPLACE(ExtraçãoDados!C231={"ESQUADRILHA SUBMARINOS"},1,28,"ES"),ExtraçãoDados!C231={"COMISSÃO MARINHA"},REPLACE(ExtraçãoDados!C231={"COMISSÃO MARINHA"},1,28,"CCM"),ExtraçãoDados!C231={"COMISSÃO CULTURAL DE MARINHA"},REPLACE(ExtraçãoDados!C231={"COMISSÃO CULTURAL DE MARINHA"},1,28,"CCM"),ExtraçãoDados!C231={"CCM"},REPLACE(ExtraçãoDados!C231={"CCM"},1,28,"CCM"),ExtraçãoDados!C231={"DN"},REPLACE(ExtraçãoDados!C231={"DN"},1,28,"DN"),ExtraçãoDados!C231={"ES"},REPLACE(ExtraçãoDados!C231={"ES"},1,28,"ES"),ExtraçãoDados!C231={"DA"},REPLACE(ExtraçãoDados!C231={"DA"},1,28,"DA"),ExtraçãoDados!C231={"DE: ESQUADRILHA SUBMARINOS"},REPLACE(ExtraçãoDados!C231={"DE: ESQUADRILHA SUBMARINOS"},1,28,"ES"),ExtraçãoDados!C231={"DE: COMISSÃO CULTURAL DE LMARINHA"},REPLACE(ExtraçãoDados!C231={"DE: COMISSÃO CULTURAL DE LMARINHA"},1,28,"CCM"),ExtraçãoDados!C231={"ON"},REPLACE(ExtraçãoDados!C231={"ON"},1,28,"DN"),ExtraçãoDados!C231={"ESQ. SUBMARINOS"},REPLACE(ExtraçãoDados!C231={"ESQ. SUBMARINOS"},1,28,"ES"),ExtraçãoDados!C231={"☒ irecção de Abastecimento"},REPLACE(ExtraçãoDados!C231={"☒ irecção de Abastecimento"},1,28,"DA"),ExtraçãoDados!C231={"Direcã d Abtit ço e asecmeno"},REPLACE(ExtraçãoDados!C231={"Direcã d Abtit ço e asecmeno"},1,28,"DA"),ExtraçãoDados!C231={"Diecã d Abtit rço e asecmeno"},REPLACE(ExtraçãoDados!C231={"Diecã d Abtit rço e asecmeno"},1,28,"DA"),ISNUMBER(SEARCH("COMISSÃO",ExtraçãoDados!C231,1)),REPLACE(ExtraçãoDados!C231,1,29,"CCM"),ISNUMBER(SEARCH("DN/DIL/DRT1",ExtraçãoDados!C231,1)),REPLACE(ExtraçãoDados!C231,1,29,"DN"),ISNUMBER(SEARCH("DIRECÇAO DE NAVIOS",ExtraçãoDados!C231,1)),REPLACE(ExtraçãoDados!C231,1,29,"DN"),ISNUMBER(SEARCH("ESQUADRILHA SUBMARIN",ExtraçãoDados!C231,1)),REPLACE(ExtraçãoDados!C231,1,29,"ES"),ISNUMBER(SEARCH("DN",ExtraçãoDados!C231,1)),REPLACE(ExtraçãoDados!C231,1,29,"DN"),ISNUMBER(SEARCH("DIRECÇÃO",ExtraçãoDados!C231,1)),REPLACE(ExtraçãoDados!C231,1,29,"DN"),ISNUMBER(SEARCH("DIRECÇA0",ExtraçãoDados!C231,1)),REPLACE(ExtraçãoDados!C231,1,29,"DN"),ISNUMBER(SEARCH("DIRE",ExtraçãoDados!C231,1)),REPLACE(ExtraçãoDados!C231,1,29,"DN"),ISNUMBER(SEARCH("ESQUADRILHA",ExtraçãoDados!C231,1)),REPLACE(ExtraçãoDados!C231,1,29,"ES"),ISNUMBER(SEARCH("HOSPITAL DA MARINHA",ExtraçãoDados!C231,1)),REPLACE(ExtraçãoDados!C231,1,29,"HM"),ISNUMBER(SEARCH("HOSPITAL",ExtraçãoDados!C231,1)),REPLACE(ExtraçãoDados!C231,1,29,"HM"),ISNUMBER(SEARCH("HM",ExtraçãoDados!C231,1)),REPLACE(ExtraçãoDados!C231,1,29,"HM"),ISNUMBER(SEARCH("SECÇÃO DE APÓSITOS",ExtraçãoDados!C231,1)),REPLACE(ExtraçãoDados!C231,1,29,"HM"))</f>
        <v>#N/A</v>
      </c>
      <c r="E231" s="4" t="e" cm="1">
        <f t="array" ref="E231">_xlfn.IFS(LEN(ExtraçãoDados!B231)=7,YEAR(ExtraçãoDados!D231),LEN(ExtraçãoDados!B231)=10,RIGHT(ExtraçãoDados!B231,4),LEN(ExtraçãoDados!B231)=9,YEAR(ExtraçãoDados!D231),LEN(ExtraçãoDados!B231)=8,YEAR(ExtraçãoDados!D231),LEN(ExtraçãoDados!B231)&gt;7,YEAR(ExtraçãoDados!D231),LEN(ExtraçãoDados!B231)&gt;5,YEAR(ExtraçãoDados!D231),LEN(ExtraçãoDados!B231)&gt;4,YEAR(ExtraçãoDados!D231))</f>
        <v>#N/A</v>
      </c>
      <c r="F231" s="4">
        <f>ExtraçãoDados!E231</f>
        <v>0</v>
      </c>
    </row>
    <row r="232" spans="1:6" x14ac:dyDescent="0.25">
      <c r="A232" s="4">
        <f>ExtraçãoDados!A232</f>
        <v>0</v>
      </c>
      <c r="B232" s="4" t="str" cm="1">
        <f t="array" ref="B232">_xlfn.IFS(LEN(ExtraçãoDados!B232)=12,LEFT(ExtraçãoDados!B232,3),LEN(ExtraçãoDados!B232)=10,LEFT(ExtraçãoDados!B232,5),LEN(ExtraçãoDados!B232)&gt;19,0,LEN(ExtraçãoDados!B232)=9,LEFT(ExtraçãoDados!B232,4),LEN(ExtraçãoDados!B232)=6,LEFT(ExtraçãoDados!B232,3),LEN(ExtraçãoDados!B232)&lt;5,LEFT(ExtraçãoDados!B232,3),LEN(ExtraçãoDados!B232)=8,LEFT(ExtraçãoDados!B232,3),LEN(ExtraçãoDados!B232)=5,LEFT(ExtraçãoDados!B232,5),LEN(ExtraçãoDados!B232)=11,LEFT(ExtraçãoDados!B232,5),LEN(ExtraçãoDados!B232)=7,RIGHT(ExtraçãoDados!B232,6))</f>
        <v/>
      </c>
      <c r="C232" s="4" t="e" cm="1">
        <f t="array" ref="C232">_xlfn.IFS(LEN(B232)=1,"ERRO",LEN(B232)=2,_xlfn.CONCAT("000",B232),LEN(B232)=3,_xlfn.CONCAT("00",B232),LEN(B232)=4,_xlfn.CONCAT("0",B232),LEN(B232)=6,B232,LEN(B232)=7,B232,LEN(B232)=5,B232)</f>
        <v>#N/A</v>
      </c>
      <c r="D232" s="4" t="e" cm="1">
        <f t="array" ref="D232">_xlfn.IFS(ExtraçãoDados!C232={"Direcção de Abastecimento"},REPLACE(ExtraçãoDados!C232="{Direcção de Abastecimento}",1,25,"DA"),ExtraçãoDados!C232={"COMISSÃO CULTURAL DE LMARINHA"},REPLACE(ExtraçãoDados!C232={"COMISSÃO CULTURAL DE LMARINHA"},1,28,"CCM"),ExtraçãoDados!C232={"DIRECÇÃO DE NAVIOS"},REPLACE(ExtraçãoDados!C232={"DIRECÇÃO DE NAVIOS"},1,28,"DN"),ExtraçãoDados!C232={"ESQUADRILHA SUBMARINOS"},REPLACE(ExtraçãoDados!C232={"ESQUADRILHA SUBMARINOS"},1,28,"ES"),ExtraçãoDados!C232={"COMISSÃO MARINHA"},REPLACE(ExtraçãoDados!C232={"COMISSÃO MARINHA"},1,28,"CCM"),ExtraçãoDados!C232={"COMISSÃO CULTURAL DE MARINHA"},REPLACE(ExtraçãoDados!C232={"COMISSÃO CULTURAL DE MARINHA"},1,28,"CCM"),ExtraçãoDados!C232={"CCM"},REPLACE(ExtraçãoDados!C232={"CCM"},1,28,"CCM"),ExtraçãoDados!C232={"DN"},REPLACE(ExtraçãoDados!C232={"DN"},1,28,"DN"),ExtraçãoDados!C232={"ES"},REPLACE(ExtraçãoDados!C232={"ES"},1,28,"ES"),ExtraçãoDados!C232={"DA"},REPLACE(ExtraçãoDados!C232={"DA"},1,28,"DA"),ExtraçãoDados!C232={"DE: ESQUADRILHA SUBMARINOS"},REPLACE(ExtraçãoDados!C232={"DE: ESQUADRILHA SUBMARINOS"},1,28,"ES"),ExtraçãoDados!C232={"DE: COMISSÃO CULTURAL DE LMARINHA"},REPLACE(ExtraçãoDados!C232={"DE: COMISSÃO CULTURAL DE LMARINHA"},1,28,"CCM"),ExtraçãoDados!C232={"ON"},REPLACE(ExtraçãoDados!C232={"ON"},1,28,"DN"),ExtraçãoDados!C232={"ESQ. SUBMARINOS"},REPLACE(ExtraçãoDados!C232={"ESQ. SUBMARINOS"},1,28,"ES"),ExtraçãoDados!C232={"☒ irecção de Abastecimento"},REPLACE(ExtraçãoDados!C232={"☒ irecção de Abastecimento"},1,28,"DA"),ExtraçãoDados!C232={"Direcã d Abtit ço e asecmeno"},REPLACE(ExtraçãoDados!C232={"Direcã d Abtit ço e asecmeno"},1,28,"DA"),ExtraçãoDados!C232={"Diecã d Abtit rço e asecmeno"},REPLACE(ExtraçãoDados!C232={"Diecã d Abtit rço e asecmeno"},1,28,"DA"),ISNUMBER(SEARCH("COMISSÃO",ExtraçãoDados!C232,1)),REPLACE(ExtraçãoDados!C232,1,29,"CCM"),ISNUMBER(SEARCH("DN/DIL/DRT1",ExtraçãoDados!C232,1)),REPLACE(ExtraçãoDados!C232,1,29,"DN"),ISNUMBER(SEARCH("DIRECÇAO DE NAVIOS",ExtraçãoDados!C232,1)),REPLACE(ExtraçãoDados!C232,1,29,"DN"),ISNUMBER(SEARCH("ESQUADRILHA SUBMARIN",ExtraçãoDados!C232,1)),REPLACE(ExtraçãoDados!C232,1,29,"ES"),ISNUMBER(SEARCH("DN",ExtraçãoDados!C232,1)),REPLACE(ExtraçãoDados!C232,1,29,"DN"),ISNUMBER(SEARCH("DIRECÇÃO",ExtraçãoDados!C232,1)),REPLACE(ExtraçãoDados!C232,1,29,"DN"),ISNUMBER(SEARCH("DIRECÇA0",ExtraçãoDados!C232,1)),REPLACE(ExtraçãoDados!C232,1,29,"DN"),ISNUMBER(SEARCH("DIRE",ExtraçãoDados!C232,1)),REPLACE(ExtraçãoDados!C232,1,29,"DN"),ISNUMBER(SEARCH("ESQUADRILHA",ExtraçãoDados!C232,1)),REPLACE(ExtraçãoDados!C232,1,29,"ES"),ISNUMBER(SEARCH("HOSPITAL DA MARINHA",ExtraçãoDados!C232,1)),REPLACE(ExtraçãoDados!C232,1,29,"HM"),ISNUMBER(SEARCH("HOSPITAL",ExtraçãoDados!C232,1)),REPLACE(ExtraçãoDados!C232,1,29,"HM"),ISNUMBER(SEARCH("HM",ExtraçãoDados!C232,1)),REPLACE(ExtraçãoDados!C232,1,29,"HM"),ISNUMBER(SEARCH("SECÇÃO DE APÓSITOS",ExtraçãoDados!C232,1)),REPLACE(ExtraçãoDados!C232,1,29,"HM"))</f>
        <v>#N/A</v>
      </c>
      <c r="E232" s="4" t="e" cm="1">
        <f t="array" ref="E232">_xlfn.IFS(LEN(ExtraçãoDados!B232)=7,YEAR(ExtraçãoDados!D232),LEN(ExtraçãoDados!B232)=10,RIGHT(ExtraçãoDados!B232,4),LEN(ExtraçãoDados!B232)=9,YEAR(ExtraçãoDados!D232),LEN(ExtraçãoDados!B232)=8,YEAR(ExtraçãoDados!D232),LEN(ExtraçãoDados!B232)&gt;7,YEAR(ExtraçãoDados!D232),LEN(ExtraçãoDados!B232)&gt;5,YEAR(ExtraçãoDados!D232),LEN(ExtraçãoDados!B232)&gt;4,YEAR(ExtraçãoDados!D232))</f>
        <v>#N/A</v>
      </c>
      <c r="F232" s="4">
        <f>ExtraçãoDados!E232</f>
        <v>0</v>
      </c>
    </row>
    <row r="233" spans="1:6" x14ac:dyDescent="0.25">
      <c r="A233" s="4">
        <f>ExtraçãoDados!A233</f>
        <v>0</v>
      </c>
      <c r="B233" s="4" t="str" cm="1">
        <f t="array" ref="B233">_xlfn.IFS(LEN(ExtraçãoDados!B233)=12,LEFT(ExtraçãoDados!B233,3),LEN(ExtraçãoDados!B233)=10,LEFT(ExtraçãoDados!B233,5),LEN(ExtraçãoDados!B233)&gt;19,0,LEN(ExtraçãoDados!B233)=9,LEFT(ExtraçãoDados!B233,4),LEN(ExtraçãoDados!B233)=6,LEFT(ExtraçãoDados!B233,3),LEN(ExtraçãoDados!B233)&lt;5,LEFT(ExtraçãoDados!B233,3),LEN(ExtraçãoDados!B233)=8,LEFT(ExtraçãoDados!B233,3),LEN(ExtraçãoDados!B233)=5,LEFT(ExtraçãoDados!B233,5),LEN(ExtraçãoDados!B233)=11,LEFT(ExtraçãoDados!B233,5),LEN(ExtraçãoDados!B233)=7,RIGHT(ExtraçãoDados!B233,6))</f>
        <v/>
      </c>
      <c r="C233" s="4" t="e" cm="1">
        <f t="array" ref="C233">_xlfn.IFS(LEN(B233)=1,"ERRO",LEN(B233)=2,_xlfn.CONCAT("000",B233),LEN(B233)=3,_xlfn.CONCAT("00",B233),LEN(B233)=4,_xlfn.CONCAT("0",B233),LEN(B233)=6,B233,LEN(B233)=7,B233,LEN(B233)=5,B233)</f>
        <v>#N/A</v>
      </c>
      <c r="D233" s="4" t="e" cm="1">
        <f t="array" ref="D233">_xlfn.IFS(ExtraçãoDados!C233={"Direcção de Abastecimento"},REPLACE(ExtraçãoDados!C233="{Direcção de Abastecimento}",1,25,"DA"),ExtraçãoDados!C233={"COMISSÃO CULTURAL DE LMARINHA"},REPLACE(ExtraçãoDados!C233={"COMISSÃO CULTURAL DE LMARINHA"},1,28,"CCM"),ExtraçãoDados!C233={"DIRECÇÃO DE NAVIOS"},REPLACE(ExtraçãoDados!C233={"DIRECÇÃO DE NAVIOS"},1,28,"DN"),ExtraçãoDados!C233={"ESQUADRILHA SUBMARINOS"},REPLACE(ExtraçãoDados!C233={"ESQUADRILHA SUBMARINOS"},1,28,"ES"),ExtraçãoDados!C233={"COMISSÃO MARINHA"},REPLACE(ExtraçãoDados!C233={"COMISSÃO MARINHA"},1,28,"CCM"),ExtraçãoDados!C233={"COMISSÃO CULTURAL DE MARINHA"},REPLACE(ExtraçãoDados!C233={"COMISSÃO CULTURAL DE MARINHA"},1,28,"CCM"),ExtraçãoDados!C233={"CCM"},REPLACE(ExtraçãoDados!C233={"CCM"},1,28,"CCM"),ExtraçãoDados!C233={"DN"},REPLACE(ExtraçãoDados!C233={"DN"},1,28,"DN"),ExtraçãoDados!C233={"ES"},REPLACE(ExtraçãoDados!C233={"ES"},1,28,"ES"),ExtraçãoDados!C233={"DA"},REPLACE(ExtraçãoDados!C233={"DA"},1,28,"DA"),ExtraçãoDados!C233={"DE: ESQUADRILHA SUBMARINOS"},REPLACE(ExtraçãoDados!C233={"DE: ESQUADRILHA SUBMARINOS"},1,28,"ES"),ExtraçãoDados!C233={"DE: COMISSÃO CULTURAL DE LMARINHA"},REPLACE(ExtraçãoDados!C233={"DE: COMISSÃO CULTURAL DE LMARINHA"},1,28,"CCM"),ExtraçãoDados!C233={"ON"},REPLACE(ExtraçãoDados!C233={"ON"},1,28,"DN"),ExtraçãoDados!C233={"ESQ. SUBMARINOS"},REPLACE(ExtraçãoDados!C233={"ESQ. SUBMARINOS"},1,28,"ES"),ExtraçãoDados!C233={"☒ irecção de Abastecimento"},REPLACE(ExtraçãoDados!C233={"☒ irecção de Abastecimento"},1,28,"DA"),ExtraçãoDados!C233={"Direcã d Abtit ço e asecmeno"},REPLACE(ExtraçãoDados!C233={"Direcã d Abtit ço e asecmeno"},1,28,"DA"),ExtraçãoDados!C233={"Diecã d Abtit rço e asecmeno"},REPLACE(ExtraçãoDados!C233={"Diecã d Abtit rço e asecmeno"},1,28,"DA"),ISNUMBER(SEARCH("COMISSÃO",ExtraçãoDados!C233,1)),REPLACE(ExtraçãoDados!C233,1,29,"CCM"),ISNUMBER(SEARCH("DN/DIL/DRT1",ExtraçãoDados!C233,1)),REPLACE(ExtraçãoDados!C233,1,29,"DN"),ISNUMBER(SEARCH("DIRECÇAO DE NAVIOS",ExtraçãoDados!C233,1)),REPLACE(ExtraçãoDados!C233,1,29,"DN"),ISNUMBER(SEARCH("ESQUADRILHA SUBMARIN",ExtraçãoDados!C233,1)),REPLACE(ExtraçãoDados!C233,1,29,"ES"),ISNUMBER(SEARCH("DN",ExtraçãoDados!C233,1)),REPLACE(ExtraçãoDados!C233,1,29,"DN"),ISNUMBER(SEARCH("DIRECÇÃO",ExtraçãoDados!C233,1)),REPLACE(ExtraçãoDados!C233,1,29,"DN"),ISNUMBER(SEARCH("DIRECÇA0",ExtraçãoDados!C233,1)),REPLACE(ExtraçãoDados!C233,1,29,"DN"),ISNUMBER(SEARCH("DIRE",ExtraçãoDados!C233,1)),REPLACE(ExtraçãoDados!C233,1,29,"DN"),ISNUMBER(SEARCH("ESQUADRILHA",ExtraçãoDados!C233,1)),REPLACE(ExtraçãoDados!C233,1,29,"ES"),ISNUMBER(SEARCH("HOSPITAL DA MARINHA",ExtraçãoDados!C233,1)),REPLACE(ExtraçãoDados!C233,1,29,"HM"),ISNUMBER(SEARCH("HOSPITAL",ExtraçãoDados!C233,1)),REPLACE(ExtraçãoDados!C233,1,29,"HM"),ISNUMBER(SEARCH("HM",ExtraçãoDados!C233,1)),REPLACE(ExtraçãoDados!C233,1,29,"HM"),ISNUMBER(SEARCH("SECÇÃO DE APÓSITOS",ExtraçãoDados!C233,1)),REPLACE(ExtraçãoDados!C233,1,29,"HM"))</f>
        <v>#N/A</v>
      </c>
      <c r="E233" s="4" t="e" cm="1">
        <f t="array" ref="E233">_xlfn.IFS(LEN(ExtraçãoDados!B233)=7,YEAR(ExtraçãoDados!D233),LEN(ExtraçãoDados!B233)=10,RIGHT(ExtraçãoDados!B233,4),LEN(ExtraçãoDados!B233)=9,YEAR(ExtraçãoDados!D233),LEN(ExtraçãoDados!B233)=8,YEAR(ExtraçãoDados!D233),LEN(ExtraçãoDados!B233)&gt;7,YEAR(ExtraçãoDados!D233),LEN(ExtraçãoDados!B233)&gt;5,YEAR(ExtraçãoDados!D233),LEN(ExtraçãoDados!B233)&gt;4,YEAR(ExtraçãoDados!D233))</f>
        <v>#N/A</v>
      </c>
      <c r="F233" s="4">
        <f>ExtraçãoDados!E233</f>
        <v>0</v>
      </c>
    </row>
    <row r="234" spans="1:6" x14ac:dyDescent="0.25">
      <c r="A234" s="4">
        <f>ExtraçãoDados!A234</f>
        <v>0</v>
      </c>
      <c r="B234" s="4" t="str" cm="1">
        <f t="array" ref="B234">_xlfn.IFS(LEN(ExtraçãoDados!B234)=12,LEFT(ExtraçãoDados!B234,3),LEN(ExtraçãoDados!B234)=10,LEFT(ExtraçãoDados!B234,5),LEN(ExtraçãoDados!B234)&gt;19,0,LEN(ExtraçãoDados!B234)=9,LEFT(ExtraçãoDados!B234,4),LEN(ExtraçãoDados!B234)=6,LEFT(ExtraçãoDados!B234,3),LEN(ExtraçãoDados!B234)&lt;5,LEFT(ExtraçãoDados!B234,3),LEN(ExtraçãoDados!B234)=8,LEFT(ExtraçãoDados!B234,3),LEN(ExtraçãoDados!B234)=5,LEFT(ExtraçãoDados!B234,5),LEN(ExtraçãoDados!B234)=11,LEFT(ExtraçãoDados!B234,5),LEN(ExtraçãoDados!B234)=7,RIGHT(ExtraçãoDados!B234,6))</f>
        <v/>
      </c>
      <c r="C234" s="4" t="e" cm="1">
        <f t="array" ref="C234">_xlfn.IFS(LEN(B234)=1,"ERRO",LEN(B234)=2,_xlfn.CONCAT("000",B234),LEN(B234)=3,_xlfn.CONCAT("00",B234),LEN(B234)=4,_xlfn.CONCAT("0",B234),LEN(B234)=6,B234,LEN(B234)=7,B234,LEN(B234)=5,B234)</f>
        <v>#N/A</v>
      </c>
      <c r="D234" s="4" t="e" cm="1">
        <f t="array" ref="D234">_xlfn.IFS(ExtraçãoDados!C234={"Direcção de Abastecimento"},REPLACE(ExtraçãoDados!C234="{Direcção de Abastecimento}",1,25,"DA"),ExtraçãoDados!C234={"COMISSÃO CULTURAL DE LMARINHA"},REPLACE(ExtraçãoDados!C234={"COMISSÃO CULTURAL DE LMARINHA"},1,28,"CCM"),ExtraçãoDados!C234={"DIRECÇÃO DE NAVIOS"},REPLACE(ExtraçãoDados!C234={"DIRECÇÃO DE NAVIOS"},1,28,"DN"),ExtraçãoDados!C234={"ESQUADRILHA SUBMARINOS"},REPLACE(ExtraçãoDados!C234={"ESQUADRILHA SUBMARINOS"},1,28,"ES"),ExtraçãoDados!C234={"COMISSÃO MARINHA"},REPLACE(ExtraçãoDados!C234={"COMISSÃO MARINHA"},1,28,"CCM"),ExtraçãoDados!C234={"COMISSÃO CULTURAL DE MARINHA"},REPLACE(ExtraçãoDados!C234={"COMISSÃO CULTURAL DE MARINHA"},1,28,"CCM"),ExtraçãoDados!C234={"CCM"},REPLACE(ExtraçãoDados!C234={"CCM"},1,28,"CCM"),ExtraçãoDados!C234={"DN"},REPLACE(ExtraçãoDados!C234={"DN"},1,28,"DN"),ExtraçãoDados!C234={"ES"},REPLACE(ExtraçãoDados!C234={"ES"},1,28,"ES"),ExtraçãoDados!C234={"DA"},REPLACE(ExtraçãoDados!C234={"DA"},1,28,"DA"),ExtraçãoDados!C234={"DE: ESQUADRILHA SUBMARINOS"},REPLACE(ExtraçãoDados!C234={"DE: ESQUADRILHA SUBMARINOS"},1,28,"ES"),ExtraçãoDados!C234={"DE: COMISSÃO CULTURAL DE LMARINHA"},REPLACE(ExtraçãoDados!C234={"DE: COMISSÃO CULTURAL DE LMARINHA"},1,28,"CCM"),ExtraçãoDados!C234={"ON"},REPLACE(ExtraçãoDados!C234={"ON"},1,28,"DN"),ExtraçãoDados!C234={"ESQ. SUBMARINOS"},REPLACE(ExtraçãoDados!C234={"ESQ. SUBMARINOS"},1,28,"ES"),ExtraçãoDados!C234={"☒ irecção de Abastecimento"},REPLACE(ExtraçãoDados!C234={"☒ irecção de Abastecimento"},1,28,"DA"),ExtraçãoDados!C234={"Direcã d Abtit ço e asecmeno"},REPLACE(ExtraçãoDados!C234={"Direcã d Abtit ço e asecmeno"},1,28,"DA"),ExtraçãoDados!C234={"Diecã d Abtit rço e asecmeno"},REPLACE(ExtraçãoDados!C234={"Diecã d Abtit rço e asecmeno"},1,28,"DA"),ISNUMBER(SEARCH("COMISSÃO",ExtraçãoDados!C234,1)),REPLACE(ExtraçãoDados!C234,1,29,"CCM"),ISNUMBER(SEARCH("DN/DIL/DRT1",ExtraçãoDados!C234,1)),REPLACE(ExtraçãoDados!C234,1,29,"DN"),ISNUMBER(SEARCH("DIRECÇAO DE NAVIOS",ExtraçãoDados!C234,1)),REPLACE(ExtraçãoDados!C234,1,29,"DN"),ISNUMBER(SEARCH("ESQUADRILHA SUBMARIN",ExtraçãoDados!C234,1)),REPLACE(ExtraçãoDados!C234,1,29,"ES"),ISNUMBER(SEARCH("DN",ExtraçãoDados!C234,1)),REPLACE(ExtraçãoDados!C234,1,29,"DN"),ISNUMBER(SEARCH("DIRECÇÃO",ExtraçãoDados!C234,1)),REPLACE(ExtraçãoDados!C234,1,29,"DN"),ISNUMBER(SEARCH("DIRECÇA0",ExtraçãoDados!C234,1)),REPLACE(ExtraçãoDados!C234,1,29,"DN"),ISNUMBER(SEARCH("DIRE",ExtraçãoDados!C234,1)),REPLACE(ExtraçãoDados!C234,1,29,"DN"),ISNUMBER(SEARCH("ESQUADRILHA",ExtraçãoDados!C234,1)),REPLACE(ExtraçãoDados!C234,1,29,"ES"),ISNUMBER(SEARCH("HOSPITAL DA MARINHA",ExtraçãoDados!C234,1)),REPLACE(ExtraçãoDados!C234,1,29,"HM"),ISNUMBER(SEARCH("HOSPITAL",ExtraçãoDados!C234,1)),REPLACE(ExtraçãoDados!C234,1,29,"HM"),ISNUMBER(SEARCH("HM",ExtraçãoDados!C234,1)),REPLACE(ExtraçãoDados!C234,1,29,"HM"),ISNUMBER(SEARCH("SECÇÃO DE APÓSITOS",ExtraçãoDados!C234,1)),REPLACE(ExtraçãoDados!C234,1,29,"HM"))</f>
        <v>#N/A</v>
      </c>
      <c r="E234" s="4" t="e" cm="1">
        <f t="array" ref="E234">_xlfn.IFS(LEN(ExtraçãoDados!B234)=7,YEAR(ExtraçãoDados!D234),LEN(ExtraçãoDados!B234)=10,RIGHT(ExtraçãoDados!B234,4),LEN(ExtraçãoDados!B234)=9,YEAR(ExtraçãoDados!D234),LEN(ExtraçãoDados!B234)=8,YEAR(ExtraçãoDados!D234),LEN(ExtraçãoDados!B234)&gt;7,YEAR(ExtraçãoDados!D234),LEN(ExtraçãoDados!B234)&gt;5,YEAR(ExtraçãoDados!D234),LEN(ExtraçãoDados!B234)&gt;4,YEAR(ExtraçãoDados!D234))</f>
        <v>#N/A</v>
      </c>
      <c r="F234" s="4">
        <f>ExtraçãoDados!E234</f>
        <v>0</v>
      </c>
    </row>
    <row r="235" spans="1:6" x14ac:dyDescent="0.25">
      <c r="A235" s="4">
        <f>ExtraçãoDados!A235</f>
        <v>0</v>
      </c>
      <c r="B235" s="4" t="str" cm="1">
        <f t="array" ref="B235">_xlfn.IFS(LEN(ExtraçãoDados!B235)=12,LEFT(ExtraçãoDados!B235,3),LEN(ExtraçãoDados!B235)=10,LEFT(ExtraçãoDados!B235,5),LEN(ExtraçãoDados!B235)&gt;19,0,LEN(ExtraçãoDados!B235)=9,LEFT(ExtraçãoDados!B235,4),LEN(ExtraçãoDados!B235)=6,LEFT(ExtraçãoDados!B235,3),LEN(ExtraçãoDados!B235)&lt;5,LEFT(ExtraçãoDados!B235,3),LEN(ExtraçãoDados!B235)=8,LEFT(ExtraçãoDados!B235,3),LEN(ExtraçãoDados!B235)=5,LEFT(ExtraçãoDados!B235,5),LEN(ExtraçãoDados!B235)=11,LEFT(ExtraçãoDados!B235,5),LEN(ExtraçãoDados!B235)=7,RIGHT(ExtraçãoDados!B235,6))</f>
        <v/>
      </c>
      <c r="C235" s="4" t="e" cm="1">
        <f t="array" ref="C235">_xlfn.IFS(LEN(B235)=1,"ERRO",LEN(B235)=2,_xlfn.CONCAT("000",B235),LEN(B235)=3,_xlfn.CONCAT("00",B235),LEN(B235)=4,_xlfn.CONCAT("0",B235),LEN(B235)=6,B235,LEN(B235)=7,B235,LEN(B235)=5,B235)</f>
        <v>#N/A</v>
      </c>
      <c r="D235" s="4" t="e" cm="1">
        <f t="array" ref="D235">_xlfn.IFS(ExtraçãoDados!C235={"Direcção de Abastecimento"},REPLACE(ExtraçãoDados!C235="{Direcção de Abastecimento}",1,25,"DA"),ExtraçãoDados!C235={"COMISSÃO CULTURAL DE LMARINHA"},REPLACE(ExtraçãoDados!C235={"COMISSÃO CULTURAL DE LMARINHA"},1,28,"CCM"),ExtraçãoDados!C235={"DIRECÇÃO DE NAVIOS"},REPLACE(ExtraçãoDados!C235={"DIRECÇÃO DE NAVIOS"},1,28,"DN"),ExtraçãoDados!C235={"ESQUADRILHA SUBMARINOS"},REPLACE(ExtraçãoDados!C235={"ESQUADRILHA SUBMARINOS"},1,28,"ES"),ExtraçãoDados!C235={"COMISSÃO MARINHA"},REPLACE(ExtraçãoDados!C235={"COMISSÃO MARINHA"},1,28,"CCM"),ExtraçãoDados!C235={"COMISSÃO CULTURAL DE MARINHA"},REPLACE(ExtraçãoDados!C235={"COMISSÃO CULTURAL DE MARINHA"},1,28,"CCM"),ExtraçãoDados!C235={"CCM"},REPLACE(ExtraçãoDados!C235={"CCM"},1,28,"CCM"),ExtraçãoDados!C235={"DN"},REPLACE(ExtraçãoDados!C235={"DN"},1,28,"DN"),ExtraçãoDados!C235={"ES"},REPLACE(ExtraçãoDados!C235={"ES"},1,28,"ES"),ExtraçãoDados!C235={"DA"},REPLACE(ExtraçãoDados!C235={"DA"},1,28,"DA"),ExtraçãoDados!C235={"DE: ESQUADRILHA SUBMARINOS"},REPLACE(ExtraçãoDados!C235={"DE: ESQUADRILHA SUBMARINOS"},1,28,"ES"),ExtraçãoDados!C235={"DE: COMISSÃO CULTURAL DE LMARINHA"},REPLACE(ExtraçãoDados!C235={"DE: COMISSÃO CULTURAL DE LMARINHA"},1,28,"CCM"),ExtraçãoDados!C235={"ON"},REPLACE(ExtraçãoDados!C235={"ON"},1,28,"DN"),ExtraçãoDados!C235={"ESQ. SUBMARINOS"},REPLACE(ExtraçãoDados!C235={"ESQ. SUBMARINOS"},1,28,"ES"),ExtraçãoDados!C235={"☒ irecção de Abastecimento"},REPLACE(ExtraçãoDados!C235={"☒ irecção de Abastecimento"},1,28,"DA"),ExtraçãoDados!C235={"Direcã d Abtit ço e asecmeno"},REPLACE(ExtraçãoDados!C235={"Direcã d Abtit ço e asecmeno"},1,28,"DA"),ExtraçãoDados!C235={"Diecã d Abtit rço e asecmeno"},REPLACE(ExtraçãoDados!C235={"Diecã d Abtit rço e asecmeno"},1,28,"DA"),ISNUMBER(SEARCH("COMISSÃO",ExtraçãoDados!C235,1)),REPLACE(ExtraçãoDados!C235,1,29,"CCM"),ISNUMBER(SEARCH("DN/DIL/DRT1",ExtraçãoDados!C235,1)),REPLACE(ExtraçãoDados!C235,1,29,"DN"),ISNUMBER(SEARCH("DIRECÇAO DE NAVIOS",ExtraçãoDados!C235,1)),REPLACE(ExtraçãoDados!C235,1,29,"DN"),ISNUMBER(SEARCH("ESQUADRILHA SUBMARIN",ExtraçãoDados!C235,1)),REPLACE(ExtraçãoDados!C235,1,29,"ES"),ISNUMBER(SEARCH("DN",ExtraçãoDados!C235,1)),REPLACE(ExtraçãoDados!C235,1,29,"DN"),ISNUMBER(SEARCH("DIRECÇÃO",ExtraçãoDados!C235,1)),REPLACE(ExtraçãoDados!C235,1,29,"DN"),ISNUMBER(SEARCH("DIRECÇA0",ExtraçãoDados!C235,1)),REPLACE(ExtraçãoDados!C235,1,29,"DN"),ISNUMBER(SEARCH("DIRE",ExtraçãoDados!C235,1)),REPLACE(ExtraçãoDados!C235,1,29,"DN"),ISNUMBER(SEARCH("ESQUADRILHA",ExtraçãoDados!C235,1)),REPLACE(ExtraçãoDados!C235,1,29,"ES"),ISNUMBER(SEARCH("HOSPITAL DA MARINHA",ExtraçãoDados!C235,1)),REPLACE(ExtraçãoDados!C235,1,29,"HM"),ISNUMBER(SEARCH("HOSPITAL",ExtraçãoDados!C235,1)),REPLACE(ExtraçãoDados!C235,1,29,"HM"),ISNUMBER(SEARCH("HM",ExtraçãoDados!C235,1)),REPLACE(ExtraçãoDados!C235,1,29,"HM"),ISNUMBER(SEARCH("SECÇÃO DE APÓSITOS",ExtraçãoDados!C235,1)),REPLACE(ExtraçãoDados!C235,1,29,"HM"))</f>
        <v>#N/A</v>
      </c>
      <c r="E235" s="4" t="e" cm="1">
        <f t="array" ref="E235">_xlfn.IFS(LEN(ExtraçãoDados!B235)=7,YEAR(ExtraçãoDados!D235),LEN(ExtraçãoDados!B235)=10,RIGHT(ExtraçãoDados!B235,4),LEN(ExtraçãoDados!B235)=9,YEAR(ExtraçãoDados!D235),LEN(ExtraçãoDados!B235)=8,YEAR(ExtraçãoDados!D235),LEN(ExtraçãoDados!B235)&gt;7,YEAR(ExtraçãoDados!D235),LEN(ExtraçãoDados!B235)&gt;5,YEAR(ExtraçãoDados!D235),LEN(ExtraçãoDados!B235)&gt;4,YEAR(ExtraçãoDados!D235))</f>
        <v>#N/A</v>
      </c>
      <c r="F235" s="4">
        <f>ExtraçãoDados!E235</f>
        <v>0</v>
      </c>
    </row>
    <row r="236" spans="1:6" x14ac:dyDescent="0.25">
      <c r="A236" s="4">
        <f>ExtraçãoDados!A236</f>
        <v>0</v>
      </c>
      <c r="B236" s="4" t="str" cm="1">
        <f t="array" ref="B236">_xlfn.IFS(LEN(ExtraçãoDados!B236)=12,LEFT(ExtraçãoDados!B236,3),LEN(ExtraçãoDados!B236)=10,LEFT(ExtraçãoDados!B236,5),LEN(ExtraçãoDados!B236)&gt;19,0,LEN(ExtraçãoDados!B236)=9,LEFT(ExtraçãoDados!B236,4),LEN(ExtraçãoDados!B236)=6,LEFT(ExtraçãoDados!B236,3),LEN(ExtraçãoDados!B236)&lt;5,LEFT(ExtraçãoDados!B236,3),LEN(ExtraçãoDados!B236)=8,LEFT(ExtraçãoDados!B236,3),LEN(ExtraçãoDados!B236)=5,LEFT(ExtraçãoDados!B236,5),LEN(ExtraçãoDados!B236)=11,LEFT(ExtraçãoDados!B236,5),LEN(ExtraçãoDados!B236)=7,RIGHT(ExtraçãoDados!B236,6))</f>
        <v/>
      </c>
      <c r="C236" s="4" t="e" cm="1">
        <f t="array" ref="C236">_xlfn.IFS(LEN(B236)=1,"ERRO",LEN(B236)=2,_xlfn.CONCAT("000",B236),LEN(B236)=3,_xlfn.CONCAT("00",B236),LEN(B236)=4,_xlfn.CONCAT("0",B236),LEN(B236)=6,B236,LEN(B236)=7,B236,LEN(B236)=5,B236)</f>
        <v>#N/A</v>
      </c>
      <c r="D236" s="4" t="e" cm="1">
        <f t="array" ref="D236">_xlfn.IFS(ExtraçãoDados!C236={"Direcção de Abastecimento"},REPLACE(ExtraçãoDados!C236="{Direcção de Abastecimento}",1,25,"DA"),ExtraçãoDados!C236={"COMISSÃO CULTURAL DE LMARINHA"},REPLACE(ExtraçãoDados!C236={"COMISSÃO CULTURAL DE LMARINHA"},1,28,"CCM"),ExtraçãoDados!C236={"DIRECÇÃO DE NAVIOS"},REPLACE(ExtraçãoDados!C236={"DIRECÇÃO DE NAVIOS"},1,28,"DN"),ExtraçãoDados!C236={"ESQUADRILHA SUBMARINOS"},REPLACE(ExtraçãoDados!C236={"ESQUADRILHA SUBMARINOS"},1,28,"ES"),ExtraçãoDados!C236={"COMISSÃO MARINHA"},REPLACE(ExtraçãoDados!C236={"COMISSÃO MARINHA"},1,28,"CCM"),ExtraçãoDados!C236={"COMISSÃO CULTURAL DE MARINHA"},REPLACE(ExtraçãoDados!C236={"COMISSÃO CULTURAL DE MARINHA"},1,28,"CCM"),ExtraçãoDados!C236={"CCM"},REPLACE(ExtraçãoDados!C236={"CCM"},1,28,"CCM"),ExtraçãoDados!C236={"DN"},REPLACE(ExtraçãoDados!C236={"DN"},1,28,"DN"),ExtraçãoDados!C236={"ES"},REPLACE(ExtraçãoDados!C236={"ES"},1,28,"ES"),ExtraçãoDados!C236={"DA"},REPLACE(ExtraçãoDados!C236={"DA"},1,28,"DA"),ExtraçãoDados!C236={"DE: ESQUADRILHA SUBMARINOS"},REPLACE(ExtraçãoDados!C236={"DE: ESQUADRILHA SUBMARINOS"},1,28,"ES"),ExtraçãoDados!C236={"DE: COMISSÃO CULTURAL DE LMARINHA"},REPLACE(ExtraçãoDados!C236={"DE: COMISSÃO CULTURAL DE LMARINHA"},1,28,"CCM"),ExtraçãoDados!C236={"ON"},REPLACE(ExtraçãoDados!C236={"ON"},1,28,"DN"),ExtraçãoDados!C236={"ESQ. SUBMARINOS"},REPLACE(ExtraçãoDados!C236={"ESQ. SUBMARINOS"},1,28,"ES"),ExtraçãoDados!C236={"☒ irecção de Abastecimento"},REPLACE(ExtraçãoDados!C236={"☒ irecção de Abastecimento"},1,28,"DA"),ExtraçãoDados!C236={"Direcã d Abtit ço e asecmeno"},REPLACE(ExtraçãoDados!C236={"Direcã d Abtit ço e asecmeno"},1,28,"DA"),ExtraçãoDados!C236={"Diecã d Abtit rço e asecmeno"},REPLACE(ExtraçãoDados!C236={"Diecã d Abtit rço e asecmeno"},1,28,"DA"),ISNUMBER(SEARCH("COMISSÃO",ExtraçãoDados!C236,1)),REPLACE(ExtraçãoDados!C236,1,29,"CCM"),ISNUMBER(SEARCH("DN/DIL/DRT1",ExtraçãoDados!C236,1)),REPLACE(ExtraçãoDados!C236,1,29,"DN"),ISNUMBER(SEARCH("DIRECÇAO DE NAVIOS",ExtraçãoDados!C236,1)),REPLACE(ExtraçãoDados!C236,1,29,"DN"),ISNUMBER(SEARCH("ESQUADRILHA SUBMARIN",ExtraçãoDados!C236,1)),REPLACE(ExtraçãoDados!C236,1,29,"ES"),ISNUMBER(SEARCH("DN",ExtraçãoDados!C236,1)),REPLACE(ExtraçãoDados!C236,1,29,"DN"),ISNUMBER(SEARCH("DIRECÇÃO",ExtraçãoDados!C236,1)),REPLACE(ExtraçãoDados!C236,1,29,"DN"),ISNUMBER(SEARCH("DIRECÇA0",ExtraçãoDados!C236,1)),REPLACE(ExtraçãoDados!C236,1,29,"DN"),ISNUMBER(SEARCH("DIRE",ExtraçãoDados!C236,1)),REPLACE(ExtraçãoDados!C236,1,29,"DN"),ISNUMBER(SEARCH("ESQUADRILHA",ExtraçãoDados!C236,1)),REPLACE(ExtraçãoDados!C236,1,29,"ES"),ISNUMBER(SEARCH("HOSPITAL DA MARINHA",ExtraçãoDados!C236,1)),REPLACE(ExtraçãoDados!C236,1,29,"HM"),ISNUMBER(SEARCH("HOSPITAL",ExtraçãoDados!C236,1)),REPLACE(ExtraçãoDados!C236,1,29,"HM"),ISNUMBER(SEARCH("HM",ExtraçãoDados!C236,1)),REPLACE(ExtraçãoDados!C236,1,29,"HM"),ISNUMBER(SEARCH("SECÇÃO DE APÓSITOS",ExtraçãoDados!C236,1)),REPLACE(ExtraçãoDados!C236,1,29,"HM"))</f>
        <v>#N/A</v>
      </c>
      <c r="E236" s="4" t="e" cm="1">
        <f t="array" ref="E236">_xlfn.IFS(LEN(ExtraçãoDados!B236)=7,YEAR(ExtraçãoDados!D236),LEN(ExtraçãoDados!B236)=10,RIGHT(ExtraçãoDados!B236,4),LEN(ExtraçãoDados!B236)=9,YEAR(ExtraçãoDados!D236),LEN(ExtraçãoDados!B236)=8,YEAR(ExtraçãoDados!D236),LEN(ExtraçãoDados!B236)&gt;7,YEAR(ExtraçãoDados!D236),LEN(ExtraçãoDados!B236)&gt;5,YEAR(ExtraçãoDados!D236),LEN(ExtraçãoDados!B236)&gt;4,YEAR(ExtraçãoDados!D236))</f>
        <v>#N/A</v>
      </c>
      <c r="F236" s="4">
        <f>ExtraçãoDados!E236</f>
        <v>0</v>
      </c>
    </row>
    <row r="237" spans="1:6" x14ac:dyDescent="0.25">
      <c r="A237" s="4">
        <f>ExtraçãoDados!A237</f>
        <v>0</v>
      </c>
      <c r="B237" s="4" t="str" cm="1">
        <f t="array" ref="B237">_xlfn.IFS(LEN(ExtraçãoDados!B237)=12,LEFT(ExtraçãoDados!B237,3),LEN(ExtraçãoDados!B237)=10,LEFT(ExtraçãoDados!B237,5),LEN(ExtraçãoDados!B237)&gt;19,0,LEN(ExtraçãoDados!B237)=9,LEFT(ExtraçãoDados!B237,4),LEN(ExtraçãoDados!B237)=6,LEFT(ExtraçãoDados!B237,3),LEN(ExtraçãoDados!B237)&lt;5,LEFT(ExtraçãoDados!B237,3),LEN(ExtraçãoDados!B237)=8,LEFT(ExtraçãoDados!B237,3),LEN(ExtraçãoDados!B237)=5,LEFT(ExtraçãoDados!B237,5),LEN(ExtraçãoDados!B237)=11,LEFT(ExtraçãoDados!B237,5),LEN(ExtraçãoDados!B237)=7,RIGHT(ExtraçãoDados!B237,6))</f>
        <v/>
      </c>
      <c r="C237" s="4" t="e" cm="1">
        <f t="array" ref="C237">_xlfn.IFS(LEN(B237)=1,"ERRO",LEN(B237)=2,_xlfn.CONCAT("000",B237),LEN(B237)=3,_xlfn.CONCAT("00",B237),LEN(B237)=4,_xlfn.CONCAT("0",B237),LEN(B237)=6,B237,LEN(B237)=7,B237,LEN(B237)=5,B237)</f>
        <v>#N/A</v>
      </c>
      <c r="D237" s="4" t="e" cm="1">
        <f t="array" ref="D237">_xlfn.IFS(ExtraçãoDados!C237={"Direcção de Abastecimento"},REPLACE(ExtraçãoDados!C237="{Direcção de Abastecimento}",1,25,"DA"),ExtraçãoDados!C237={"COMISSÃO CULTURAL DE LMARINHA"},REPLACE(ExtraçãoDados!C237={"COMISSÃO CULTURAL DE LMARINHA"},1,28,"CCM"),ExtraçãoDados!C237={"DIRECÇÃO DE NAVIOS"},REPLACE(ExtraçãoDados!C237={"DIRECÇÃO DE NAVIOS"},1,28,"DN"),ExtraçãoDados!C237={"ESQUADRILHA SUBMARINOS"},REPLACE(ExtraçãoDados!C237={"ESQUADRILHA SUBMARINOS"},1,28,"ES"),ExtraçãoDados!C237={"COMISSÃO MARINHA"},REPLACE(ExtraçãoDados!C237={"COMISSÃO MARINHA"},1,28,"CCM"),ExtraçãoDados!C237={"COMISSÃO CULTURAL DE MARINHA"},REPLACE(ExtraçãoDados!C237={"COMISSÃO CULTURAL DE MARINHA"},1,28,"CCM"),ExtraçãoDados!C237={"CCM"},REPLACE(ExtraçãoDados!C237={"CCM"},1,28,"CCM"),ExtraçãoDados!C237={"DN"},REPLACE(ExtraçãoDados!C237={"DN"},1,28,"DN"),ExtraçãoDados!C237={"ES"},REPLACE(ExtraçãoDados!C237={"ES"},1,28,"ES"),ExtraçãoDados!C237={"DA"},REPLACE(ExtraçãoDados!C237={"DA"},1,28,"DA"),ExtraçãoDados!C237={"DE: ESQUADRILHA SUBMARINOS"},REPLACE(ExtraçãoDados!C237={"DE: ESQUADRILHA SUBMARINOS"},1,28,"ES"),ExtraçãoDados!C237={"DE: COMISSÃO CULTURAL DE LMARINHA"},REPLACE(ExtraçãoDados!C237={"DE: COMISSÃO CULTURAL DE LMARINHA"},1,28,"CCM"),ExtraçãoDados!C237={"ON"},REPLACE(ExtraçãoDados!C237={"ON"},1,28,"DN"),ExtraçãoDados!C237={"ESQ. SUBMARINOS"},REPLACE(ExtraçãoDados!C237={"ESQ. SUBMARINOS"},1,28,"ES"),ExtraçãoDados!C237={"☒ irecção de Abastecimento"},REPLACE(ExtraçãoDados!C237={"☒ irecção de Abastecimento"},1,28,"DA"),ExtraçãoDados!C237={"Direcã d Abtit ço e asecmeno"},REPLACE(ExtraçãoDados!C237={"Direcã d Abtit ço e asecmeno"},1,28,"DA"),ExtraçãoDados!C237={"Diecã d Abtit rço e asecmeno"},REPLACE(ExtraçãoDados!C237={"Diecã d Abtit rço e asecmeno"},1,28,"DA"),ISNUMBER(SEARCH("COMISSÃO",ExtraçãoDados!C237,1)),REPLACE(ExtraçãoDados!C237,1,29,"CCM"),ISNUMBER(SEARCH("DN/DIL/DRT1",ExtraçãoDados!C237,1)),REPLACE(ExtraçãoDados!C237,1,29,"DN"),ISNUMBER(SEARCH("DIRECÇAO DE NAVIOS",ExtraçãoDados!C237,1)),REPLACE(ExtraçãoDados!C237,1,29,"DN"),ISNUMBER(SEARCH("ESQUADRILHA SUBMARIN",ExtraçãoDados!C237,1)),REPLACE(ExtraçãoDados!C237,1,29,"ES"),ISNUMBER(SEARCH("DN",ExtraçãoDados!C237,1)),REPLACE(ExtraçãoDados!C237,1,29,"DN"),ISNUMBER(SEARCH("DIRECÇÃO",ExtraçãoDados!C237,1)),REPLACE(ExtraçãoDados!C237,1,29,"DN"),ISNUMBER(SEARCH("DIRECÇA0",ExtraçãoDados!C237,1)),REPLACE(ExtraçãoDados!C237,1,29,"DN"),ISNUMBER(SEARCH("DIRE",ExtraçãoDados!C237,1)),REPLACE(ExtraçãoDados!C237,1,29,"DN"),ISNUMBER(SEARCH("ESQUADRILHA",ExtraçãoDados!C237,1)),REPLACE(ExtraçãoDados!C237,1,29,"ES"),ISNUMBER(SEARCH("HOSPITAL DA MARINHA",ExtraçãoDados!C237,1)),REPLACE(ExtraçãoDados!C237,1,29,"HM"),ISNUMBER(SEARCH("HOSPITAL",ExtraçãoDados!C237,1)),REPLACE(ExtraçãoDados!C237,1,29,"HM"),ISNUMBER(SEARCH("HM",ExtraçãoDados!C237,1)),REPLACE(ExtraçãoDados!C237,1,29,"HM"),ISNUMBER(SEARCH("SECÇÃO DE APÓSITOS",ExtraçãoDados!C237,1)),REPLACE(ExtraçãoDados!C237,1,29,"HM"))</f>
        <v>#N/A</v>
      </c>
      <c r="E237" s="4" t="e" cm="1">
        <f t="array" ref="E237">_xlfn.IFS(LEN(ExtraçãoDados!B237)=7,YEAR(ExtraçãoDados!D237),LEN(ExtraçãoDados!B237)=10,RIGHT(ExtraçãoDados!B237,4),LEN(ExtraçãoDados!B237)=9,YEAR(ExtraçãoDados!D237),LEN(ExtraçãoDados!B237)=8,YEAR(ExtraçãoDados!D237),LEN(ExtraçãoDados!B237)&gt;7,YEAR(ExtraçãoDados!D237),LEN(ExtraçãoDados!B237)&gt;5,YEAR(ExtraçãoDados!D237),LEN(ExtraçãoDados!B237)&gt;4,YEAR(ExtraçãoDados!D237))</f>
        <v>#N/A</v>
      </c>
      <c r="F237" s="4">
        <f>ExtraçãoDados!E237</f>
        <v>0</v>
      </c>
    </row>
    <row r="238" spans="1:6" x14ac:dyDescent="0.25">
      <c r="A238" s="4">
        <f>ExtraçãoDados!A238</f>
        <v>0</v>
      </c>
      <c r="B238" s="4" t="str" cm="1">
        <f t="array" ref="B238">_xlfn.IFS(LEN(ExtraçãoDados!B238)=12,LEFT(ExtraçãoDados!B238,3),LEN(ExtraçãoDados!B238)=10,LEFT(ExtraçãoDados!B238,5),LEN(ExtraçãoDados!B238)&gt;19,0,LEN(ExtraçãoDados!B238)=9,LEFT(ExtraçãoDados!B238,4),LEN(ExtraçãoDados!B238)=6,LEFT(ExtraçãoDados!B238,3),LEN(ExtraçãoDados!B238)&lt;5,LEFT(ExtraçãoDados!B238,3),LEN(ExtraçãoDados!B238)=8,LEFT(ExtraçãoDados!B238,3),LEN(ExtraçãoDados!B238)=5,LEFT(ExtraçãoDados!B238,5),LEN(ExtraçãoDados!B238)=11,LEFT(ExtraçãoDados!B238,5),LEN(ExtraçãoDados!B238)=7,RIGHT(ExtraçãoDados!B238,6))</f>
        <v/>
      </c>
      <c r="C238" s="4" t="e" cm="1">
        <f t="array" ref="C238">_xlfn.IFS(LEN(B238)=1,"ERRO",LEN(B238)=2,_xlfn.CONCAT("000",B238),LEN(B238)=3,_xlfn.CONCAT("00",B238),LEN(B238)=4,_xlfn.CONCAT("0",B238),LEN(B238)=6,B238,LEN(B238)=7,B238,LEN(B238)=5,B238)</f>
        <v>#N/A</v>
      </c>
      <c r="D238" s="4" t="e" cm="1">
        <f t="array" ref="D238">_xlfn.IFS(ExtraçãoDados!C238={"Direcção de Abastecimento"},REPLACE(ExtraçãoDados!C238="{Direcção de Abastecimento}",1,25,"DA"),ExtraçãoDados!C238={"COMISSÃO CULTURAL DE LMARINHA"},REPLACE(ExtraçãoDados!C238={"COMISSÃO CULTURAL DE LMARINHA"},1,28,"CCM"),ExtraçãoDados!C238={"DIRECÇÃO DE NAVIOS"},REPLACE(ExtraçãoDados!C238={"DIRECÇÃO DE NAVIOS"},1,28,"DN"),ExtraçãoDados!C238={"ESQUADRILHA SUBMARINOS"},REPLACE(ExtraçãoDados!C238={"ESQUADRILHA SUBMARINOS"},1,28,"ES"),ExtraçãoDados!C238={"COMISSÃO MARINHA"},REPLACE(ExtraçãoDados!C238={"COMISSÃO MARINHA"},1,28,"CCM"),ExtraçãoDados!C238={"COMISSÃO CULTURAL DE MARINHA"},REPLACE(ExtraçãoDados!C238={"COMISSÃO CULTURAL DE MARINHA"},1,28,"CCM"),ExtraçãoDados!C238={"CCM"},REPLACE(ExtraçãoDados!C238={"CCM"},1,28,"CCM"),ExtraçãoDados!C238={"DN"},REPLACE(ExtraçãoDados!C238={"DN"},1,28,"DN"),ExtraçãoDados!C238={"ES"},REPLACE(ExtraçãoDados!C238={"ES"},1,28,"ES"),ExtraçãoDados!C238={"DA"},REPLACE(ExtraçãoDados!C238={"DA"},1,28,"DA"),ExtraçãoDados!C238={"DE: ESQUADRILHA SUBMARINOS"},REPLACE(ExtraçãoDados!C238={"DE: ESQUADRILHA SUBMARINOS"},1,28,"ES"),ExtraçãoDados!C238={"DE: COMISSÃO CULTURAL DE LMARINHA"},REPLACE(ExtraçãoDados!C238={"DE: COMISSÃO CULTURAL DE LMARINHA"},1,28,"CCM"),ExtraçãoDados!C238={"ON"},REPLACE(ExtraçãoDados!C238={"ON"},1,28,"DN"),ExtraçãoDados!C238={"ESQ. SUBMARINOS"},REPLACE(ExtraçãoDados!C238={"ESQ. SUBMARINOS"},1,28,"ES"),ExtraçãoDados!C238={"☒ irecção de Abastecimento"},REPLACE(ExtraçãoDados!C238={"☒ irecção de Abastecimento"},1,28,"DA"),ExtraçãoDados!C238={"Direcã d Abtit ço e asecmeno"},REPLACE(ExtraçãoDados!C238={"Direcã d Abtit ço e asecmeno"},1,28,"DA"),ExtraçãoDados!C238={"Diecã d Abtit rço e asecmeno"},REPLACE(ExtraçãoDados!C238={"Diecã d Abtit rço e asecmeno"},1,28,"DA"),ISNUMBER(SEARCH("COMISSÃO",ExtraçãoDados!C238,1)),REPLACE(ExtraçãoDados!C238,1,29,"CCM"),ISNUMBER(SEARCH("DN/DIL/DRT1",ExtraçãoDados!C238,1)),REPLACE(ExtraçãoDados!C238,1,29,"DN"),ISNUMBER(SEARCH("DIRECÇAO DE NAVIOS",ExtraçãoDados!C238,1)),REPLACE(ExtraçãoDados!C238,1,29,"DN"),ISNUMBER(SEARCH("ESQUADRILHA SUBMARIN",ExtraçãoDados!C238,1)),REPLACE(ExtraçãoDados!C238,1,29,"ES"),ISNUMBER(SEARCH("DN",ExtraçãoDados!C238,1)),REPLACE(ExtraçãoDados!C238,1,29,"DN"),ISNUMBER(SEARCH("DIRECÇÃO",ExtraçãoDados!C238,1)),REPLACE(ExtraçãoDados!C238,1,29,"DN"),ISNUMBER(SEARCH("DIRECÇA0",ExtraçãoDados!C238,1)),REPLACE(ExtraçãoDados!C238,1,29,"DN"),ISNUMBER(SEARCH("DIRE",ExtraçãoDados!C238,1)),REPLACE(ExtraçãoDados!C238,1,29,"DN"),ISNUMBER(SEARCH("ESQUADRILHA",ExtraçãoDados!C238,1)),REPLACE(ExtraçãoDados!C238,1,29,"ES"),ISNUMBER(SEARCH("HOSPITAL DA MARINHA",ExtraçãoDados!C238,1)),REPLACE(ExtraçãoDados!C238,1,29,"HM"),ISNUMBER(SEARCH("HOSPITAL",ExtraçãoDados!C238,1)),REPLACE(ExtraçãoDados!C238,1,29,"HM"),ISNUMBER(SEARCH("HM",ExtraçãoDados!C238,1)),REPLACE(ExtraçãoDados!C238,1,29,"HM"),ISNUMBER(SEARCH("SECÇÃO DE APÓSITOS",ExtraçãoDados!C238,1)),REPLACE(ExtraçãoDados!C238,1,29,"HM"))</f>
        <v>#N/A</v>
      </c>
      <c r="E238" s="4" t="e" cm="1">
        <f t="array" ref="E238">_xlfn.IFS(LEN(ExtraçãoDados!B238)=7,YEAR(ExtraçãoDados!D238),LEN(ExtraçãoDados!B238)=10,RIGHT(ExtraçãoDados!B238,4),LEN(ExtraçãoDados!B238)=9,YEAR(ExtraçãoDados!D238),LEN(ExtraçãoDados!B238)=8,YEAR(ExtraçãoDados!D238),LEN(ExtraçãoDados!B238)&gt;7,YEAR(ExtraçãoDados!D238),LEN(ExtraçãoDados!B238)&gt;5,YEAR(ExtraçãoDados!D238),LEN(ExtraçãoDados!B238)&gt;4,YEAR(ExtraçãoDados!D238))</f>
        <v>#N/A</v>
      </c>
      <c r="F238" s="4">
        <f>ExtraçãoDados!E238</f>
        <v>0</v>
      </c>
    </row>
    <row r="239" spans="1:6" x14ac:dyDescent="0.25">
      <c r="A239" s="4">
        <f>ExtraçãoDados!A239</f>
        <v>0</v>
      </c>
      <c r="B239" s="4" t="str" cm="1">
        <f t="array" ref="B239">_xlfn.IFS(LEN(ExtraçãoDados!B239)=12,LEFT(ExtraçãoDados!B239,3),LEN(ExtraçãoDados!B239)=10,LEFT(ExtraçãoDados!B239,5),LEN(ExtraçãoDados!B239)&gt;19,0,LEN(ExtraçãoDados!B239)=9,LEFT(ExtraçãoDados!B239,4),LEN(ExtraçãoDados!B239)=6,LEFT(ExtraçãoDados!B239,3),LEN(ExtraçãoDados!B239)&lt;5,LEFT(ExtraçãoDados!B239,3),LEN(ExtraçãoDados!B239)=8,LEFT(ExtraçãoDados!B239,3),LEN(ExtraçãoDados!B239)=5,LEFT(ExtraçãoDados!B239,5),LEN(ExtraçãoDados!B239)=11,LEFT(ExtraçãoDados!B239,5),LEN(ExtraçãoDados!B239)=7,RIGHT(ExtraçãoDados!B239,6))</f>
        <v/>
      </c>
      <c r="C239" s="4" t="e" cm="1">
        <f t="array" ref="C239">_xlfn.IFS(LEN(B239)=1,"ERRO",LEN(B239)=2,_xlfn.CONCAT("000",B239),LEN(B239)=3,_xlfn.CONCAT("00",B239),LEN(B239)=4,_xlfn.CONCAT("0",B239),LEN(B239)=6,B239,LEN(B239)=7,B239,LEN(B239)=5,B239)</f>
        <v>#N/A</v>
      </c>
      <c r="D239" s="4" t="e" cm="1">
        <f t="array" ref="D239">_xlfn.IFS(ExtraçãoDados!C239={"Direcção de Abastecimento"},REPLACE(ExtraçãoDados!C239="{Direcção de Abastecimento}",1,25,"DA"),ExtraçãoDados!C239={"COMISSÃO CULTURAL DE LMARINHA"},REPLACE(ExtraçãoDados!C239={"COMISSÃO CULTURAL DE LMARINHA"},1,28,"CCM"),ExtraçãoDados!C239={"DIRECÇÃO DE NAVIOS"},REPLACE(ExtraçãoDados!C239={"DIRECÇÃO DE NAVIOS"},1,28,"DN"),ExtraçãoDados!C239={"ESQUADRILHA SUBMARINOS"},REPLACE(ExtraçãoDados!C239={"ESQUADRILHA SUBMARINOS"},1,28,"ES"),ExtraçãoDados!C239={"COMISSÃO MARINHA"},REPLACE(ExtraçãoDados!C239={"COMISSÃO MARINHA"},1,28,"CCM"),ExtraçãoDados!C239={"COMISSÃO CULTURAL DE MARINHA"},REPLACE(ExtraçãoDados!C239={"COMISSÃO CULTURAL DE MARINHA"},1,28,"CCM"),ExtraçãoDados!C239={"CCM"},REPLACE(ExtraçãoDados!C239={"CCM"},1,28,"CCM"),ExtraçãoDados!C239={"DN"},REPLACE(ExtraçãoDados!C239={"DN"},1,28,"DN"),ExtraçãoDados!C239={"ES"},REPLACE(ExtraçãoDados!C239={"ES"},1,28,"ES"),ExtraçãoDados!C239={"DA"},REPLACE(ExtraçãoDados!C239={"DA"},1,28,"DA"),ExtraçãoDados!C239={"DE: ESQUADRILHA SUBMARINOS"},REPLACE(ExtraçãoDados!C239={"DE: ESQUADRILHA SUBMARINOS"},1,28,"ES"),ExtraçãoDados!C239={"DE: COMISSÃO CULTURAL DE LMARINHA"},REPLACE(ExtraçãoDados!C239={"DE: COMISSÃO CULTURAL DE LMARINHA"},1,28,"CCM"),ExtraçãoDados!C239={"ON"},REPLACE(ExtraçãoDados!C239={"ON"},1,28,"DN"),ExtraçãoDados!C239={"ESQ. SUBMARINOS"},REPLACE(ExtraçãoDados!C239={"ESQ. SUBMARINOS"},1,28,"ES"),ExtraçãoDados!C239={"☒ irecção de Abastecimento"},REPLACE(ExtraçãoDados!C239={"☒ irecção de Abastecimento"},1,28,"DA"),ExtraçãoDados!C239={"Direcã d Abtit ço e asecmeno"},REPLACE(ExtraçãoDados!C239={"Direcã d Abtit ço e asecmeno"},1,28,"DA"),ExtraçãoDados!C239={"Diecã d Abtit rço e asecmeno"},REPLACE(ExtraçãoDados!C239={"Diecã d Abtit rço e asecmeno"},1,28,"DA"),ISNUMBER(SEARCH("COMISSÃO",ExtraçãoDados!C239,1)),REPLACE(ExtraçãoDados!C239,1,29,"CCM"),ISNUMBER(SEARCH("DN/DIL/DRT1",ExtraçãoDados!C239,1)),REPLACE(ExtraçãoDados!C239,1,29,"DN"),ISNUMBER(SEARCH("DIRECÇAO DE NAVIOS",ExtraçãoDados!C239,1)),REPLACE(ExtraçãoDados!C239,1,29,"DN"),ISNUMBER(SEARCH("ESQUADRILHA SUBMARIN",ExtraçãoDados!C239,1)),REPLACE(ExtraçãoDados!C239,1,29,"ES"),ISNUMBER(SEARCH("DN",ExtraçãoDados!C239,1)),REPLACE(ExtraçãoDados!C239,1,29,"DN"),ISNUMBER(SEARCH("DIRECÇÃO",ExtraçãoDados!C239,1)),REPLACE(ExtraçãoDados!C239,1,29,"DN"),ISNUMBER(SEARCH("DIRECÇA0",ExtraçãoDados!C239,1)),REPLACE(ExtraçãoDados!C239,1,29,"DN"),ISNUMBER(SEARCH("DIRE",ExtraçãoDados!C239,1)),REPLACE(ExtraçãoDados!C239,1,29,"DN"),ISNUMBER(SEARCH("ESQUADRILHA",ExtraçãoDados!C239,1)),REPLACE(ExtraçãoDados!C239,1,29,"ES"),ISNUMBER(SEARCH("HOSPITAL DA MARINHA",ExtraçãoDados!C239,1)),REPLACE(ExtraçãoDados!C239,1,29,"HM"),ISNUMBER(SEARCH("HOSPITAL",ExtraçãoDados!C239,1)),REPLACE(ExtraçãoDados!C239,1,29,"HM"),ISNUMBER(SEARCH("HM",ExtraçãoDados!C239,1)),REPLACE(ExtraçãoDados!C239,1,29,"HM"),ISNUMBER(SEARCH("SECÇÃO DE APÓSITOS",ExtraçãoDados!C239,1)),REPLACE(ExtraçãoDados!C239,1,29,"HM"))</f>
        <v>#N/A</v>
      </c>
      <c r="E239" s="4" t="e" cm="1">
        <f t="array" ref="E239">_xlfn.IFS(LEN(ExtraçãoDados!B239)=7,YEAR(ExtraçãoDados!D239),LEN(ExtraçãoDados!B239)=10,RIGHT(ExtraçãoDados!B239,4),LEN(ExtraçãoDados!B239)=9,YEAR(ExtraçãoDados!D239),LEN(ExtraçãoDados!B239)=8,YEAR(ExtraçãoDados!D239),LEN(ExtraçãoDados!B239)&gt;7,YEAR(ExtraçãoDados!D239),LEN(ExtraçãoDados!B239)&gt;5,YEAR(ExtraçãoDados!D239),LEN(ExtraçãoDados!B239)&gt;4,YEAR(ExtraçãoDados!D239))</f>
        <v>#N/A</v>
      </c>
      <c r="F239" s="4">
        <f>ExtraçãoDados!E239</f>
        <v>0</v>
      </c>
    </row>
    <row r="240" spans="1:6" x14ac:dyDescent="0.25">
      <c r="A240" s="4">
        <f>ExtraçãoDados!A240</f>
        <v>0</v>
      </c>
      <c r="B240" s="4" t="str" cm="1">
        <f t="array" ref="B240">_xlfn.IFS(LEN(ExtraçãoDados!B240)=12,LEFT(ExtraçãoDados!B240,3),LEN(ExtraçãoDados!B240)=10,LEFT(ExtraçãoDados!B240,5),LEN(ExtraçãoDados!B240)&gt;19,0,LEN(ExtraçãoDados!B240)=9,LEFT(ExtraçãoDados!B240,4),LEN(ExtraçãoDados!B240)=6,LEFT(ExtraçãoDados!B240,3),LEN(ExtraçãoDados!B240)&lt;5,LEFT(ExtraçãoDados!B240,3),LEN(ExtraçãoDados!B240)=8,LEFT(ExtraçãoDados!B240,3),LEN(ExtraçãoDados!B240)=5,LEFT(ExtraçãoDados!B240,5),LEN(ExtraçãoDados!B240)=11,LEFT(ExtraçãoDados!B240,5),LEN(ExtraçãoDados!B240)=7,RIGHT(ExtraçãoDados!B240,6))</f>
        <v/>
      </c>
      <c r="C240" s="4" t="e" cm="1">
        <f t="array" ref="C240">_xlfn.IFS(LEN(B240)=1,"ERRO",LEN(B240)=2,_xlfn.CONCAT("000",B240),LEN(B240)=3,_xlfn.CONCAT("00",B240),LEN(B240)=4,_xlfn.CONCAT("0",B240),LEN(B240)=6,B240,LEN(B240)=7,B240,LEN(B240)=5,B240)</f>
        <v>#N/A</v>
      </c>
      <c r="D240" s="4" t="e" cm="1">
        <f t="array" ref="D240">_xlfn.IFS(ExtraçãoDados!C240={"Direcção de Abastecimento"},REPLACE(ExtraçãoDados!C240="{Direcção de Abastecimento}",1,25,"DA"),ExtraçãoDados!C240={"COMISSÃO CULTURAL DE LMARINHA"},REPLACE(ExtraçãoDados!C240={"COMISSÃO CULTURAL DE LMARINHA"},1,28,"CCM"),ExtraçãoDados!C240={"DIRECÇÃO DE NAVIOS"},REPLACE(ExtraçãoDados!C240={"DIRECÇÃO DE NAVIOS"},1,28,"DN"),ExtraçãoDados!C240={"ESQUADRILHA SUBMARINOS"},REPLACE(ExtraçãoDados!C240={"ESQUADRILHA SUBMARINOS"},1,28,"ES"),ExtraçãoDados!C240={"COMISSÃO MARINHA"},REPLACE(ExtraçãoDados!C240={"COMISSÃO MARINHA"},1,28,"CCM"),ExtraçãoDados!C240={"COMISSÃO CULTURAL DE MARINHA"},REPLACE(ExtraçãoDados!C240={"COMISSÃO CULTURAL DE MARINHA"},1,28,"CCM"),ExtraçãoDados!C240={"CCM"},REPLACE(ExtraçãoDados!C240={"CCM"},1,28,"CCM"),ExtraçãoDados!C240={"DN"},REPLACE(ExtraçãoDados!C240={"DN"},1,28,"DN"),ExtraçãoDados!C240={"ES"},REPLACE(ExtraçãoDados!C240={"ES"},1,28,"ES"),ExtraçãoDados!C240={"DA"},REPLACE(ExtraçãoDados!C240={"DA"},1,28,"DA"),ExtraçãoDados!C240={"DE: ESQUADRILHA SUBMARINOS"},REPLACE(ExtraçãoDados!C240={"DE: ESQUADRILHA SUBMARINOS"},1,28,"ES"),ExtraçãoDados!C240={"DE: COMISSÃO CULTURAL DE LMARINHA"},REPLACE(ExtraçãoDados!C240={"DE: COMISSÃO CULTURAL DE LMARINHA"},1,28,"CCM"),ExtraçãoDados!C240={"ON"},REPLACE(ExtraçãoDados!C240={"ON"},1,28,"DN"),ExtraçãoDados!C240={"ESQ. SUBMARINOS"},REPLACE(ExtraçãoDados!C240={"ESQ. SUBMARINOS"},1,28,"ES"),ExtraçãoDados!C240={"☒ irecção de Abastecimento"},REPLACE(ExtraçãoDados!C240={"☒ irecção de Abastecimento"},1,28,"DA"),ExtraçãoDados!C240={"Direcã d Abtit ço e asecmeno"},REPLACE(ExtraçãoDados!C240={"Direcã d Abtit ço e asecmeno"},1,28,"DA"),ExtraçãoDados!C240={"Diecã d Abtit rço e asecmeno"},REPLACE(ExtraçãoDados!C240={"Diecã d Abtit rço e asecmeno"},1,28,"DA"),ISNUMBER(SEARCH("COMISSÃO",ExtraçãoDados!C240,1)),REPLACE(ExtraçãoDados!C240,1,29,"CCM"),ISNUMBER(SEARCH("DN/DIL/DRT1",ExtraçãoDados!C240,1)),REPLACE(ExtraçãoDados!C240,1,29,"DN"),ISNUMBER(SEARCH("DIRECÇAO DE NAVIOS",ExtraçãoDados!C240,1)),REPLACE(ExtraçãoDados!C240,1,29,"DN"),ISNUMBER(SEARCH("ESQUADRILHA SUBMARIN",ExtraçãoDados!C240,1)),REPLACE(ExtraçãoDados!C240,1,29,"ES"),ISNUMBER(SEARCH("DN",ExtraçãoDados!C240,1)),REPLACE(ExtraçãoDados!C240,1,29,"DN"),ISNUMBER(SEARCH("DIRECÇÃO",ExtraçãoDados!C240,1)),REPLACE(ExtraçãoDados!C240,1,29,"DN"),ISNUMBER(SEARCH("DIRECÇA0",ExtraçãoDados!C240,1)),REPLACE(ExtraçãoDados!C240,1,29,"DN"),ISNUMBER(SEARCH("DIRE",ExtraçãoDados!C240,1)),REPLACE(ExtraçãoDados!C240,1,29,"DN"),ISNUMBER(SEARCH("ESQUADRILHA",ExtraçãoDados!C240,1)),REPLACE(ExtraçãoDados!C240,1,29,"ES"),ISNUMBER(SEARCH("HOSPITAL DA MARINHA",ExtraçãoDados!C240,1)),REPLACE(ExtraçãoDados!C240,1,29,"HM"),ISNUMBER(SEARCH("HOSPITAL",ExtraçãoDados!C240,1)),REPLACE(ExtraçãoDados!C240,1,29,"HM"),ISNUMBER(SEARCH("HM",ExtraçãoDados!C240,1)),REPLACE(ExtraçãoDados!C240,1,29,"HM"),ISNUMBER(SEARCH("SECÇÃO DE APÓSITOS",ExtraçãoDados!C240,1)),REPLACE(ExtraçãoDados!C240,1,29,"HM"))</f>
        <v>#N/A</v>
      </c>
      <c r="E240" s="4" t="e" cm="1">
        <f t="array" ref="E240">_xlfn.IFS(LEN(ExtraçãoDados!B240)=7,YEAR(ExtraçãoDados!D240),LEN(ExtraçãoDados!B240)=10,RIGHT(ExtraçãoDados!B240,4),LEN(ExtraçãoDados!B240)=9,YEAR(ExtraçãoDados!D240),LEN(ExtraçãoDados!B240)=8,YEAR(ExtraçãoDados!D240),LEN(ExtraçãoDados!B240)&gt;7,YEAR(ExtraçãoDados!D240),LEN(ExtraçãoDados!B240)&gt;5,YEAR(ExtraçãoDados!D240),LEN(ExtraçãoDados!B240)&gt;4,YEAR(ExtraçãoDados!D240))</f>
        <v>#N/A</v>
      </c>
      <c r="F240" s="4">
        <f>ExtraçãoDados!E240</f>
        <v>0</v>
      </c>
    </row>
    <row r="241" spans="1:6" x14ac:dyDescent="0.25">
      <c r="A241" s="4">
        <f>ExtraçãoDados!A241</f>
        <v>0</v>
      </c>
      <c r="B241" s="4" t="str" cm="1">
        <f t="array" ref="B241">_xlfn.IFS(LEN(ExtraçãoDados!B241)=12,LEFT(ExtraçãoDados!B241,3),LEN(ExtraçãoDados!B241)=10,LEFT(ExtraçãoDados!B241,5),LEN(ExtraçãoDados!B241)&gt;19,0,LEN(ExtraçãoDados!B241)=9,LEFT(ExtraçãoDados!B241,4),LEN(ExtraçãoDados!B241)=6,LEFT(ExtraçãoDados!B241,3),LEN(ExtraçãoDados!B241)&lt;5,LEFT(ExtraçãoDados!B241,3),LEN(ExtraçãoDados!B241)=8,LEFT(ExtraçãoDados!B241,3),LEN(ExtraçãoDados!B241)=5,LEFT(ExtraçãoDados!B241,5),LEN(ExtraçãoDados!B241)=11,LEFT(ExtraçãoDados!B241,5),LEN(ExtraçãoDados!B241)=7,RIGHT(ExtraçãoDados!B241,6))</f>
        <v/>
      </c>
      <c r="C241" s="4" t="e" cm="1">
        <f t="array" ref="C241">_xlfn.IFS(LEN(B241)=1,"ERRO",LEN(B241)=2,_xlfn.CONCAT("000",B241),LEN(B241)=3,_xlfn.CONCAT("00",B241),LEN(B241)=4,_xlfn.CONCAT("0",B241),LEN(B241)=6,B241,LEN(B241)=7,B241,LEN(B241)=5,B241)</f>
        <v>#N/A</v>
      </c>
      <c r="D241" s="4" t="e" cm="1">
        <f t="array" ref="D241">_xlfn.IFS(ExtraçãoDados!C241={"Direcção de Abastecimento"},REPLACE(ExtraçãoDados!C241="{Direcção de Abastecimento}",1,25,"DA"),ExtraçãoDados!C241={"COMISSÃO CULTURAL DE LMARINHA"},REPLACE(ExtraçãoDados!C241={"COMISSÃO CULTURAL DE LMARINHA"},1,28,"CCM"),ExtraçãoDados!C241={"DIRECÇÃO DE NAVIOS"},REPLACE(ExtraçãoDados!C241={"DIRECÇÃO DE NAVIOS"},1,28,"DN"),ExtraçãoDados!C241={"ESQUADRILHA SUBMARINOS"},REPLACE(ExtraçãoDados!C241={"ESQUADRILHA SUBMARINOS"},1,28,"ES"),ExtraçãoDados!C241={"COMISSÃO MARINHA"},REPLACE(ExtraçãoDados!C241={"COMISSÃO MARINHA"},1,28,"CCM"),ExtraçãoDados!C241={"COMISSÃO CULTURAL DE MARINHA"},REPLACE(ExtraçãoDados!C241={"COMISSÃO CULTURAL DE MARINHA"},1,28,"CCM"),ExtraçãoDados!C241={"CCM"},REPLACE(ExtraçãoDados!C241={"CCM"},1,28,"CCM"),ExtraçãoDados!C241={"DN"},REPLACE(ExtraçãoDados!C241={"DN"},1,28,"DN"),ExtraçãoDados!C241={"ES"},REPLACE(ExtraçãoDados!C241={"ES"},1,28,"ES"),ExtraçãoDados!C241={"DA"},REPLACE(ExtraçãoDados!C241={"DA"},1,28,"DA"),ExtraçãoDados!C241={"DE: ESQUADRILHA SUBMARINOS"},REPLACE(ExtraçãoDados!C241={"DE: ESQUADRILHA SUBMARINOS"},1,28,"ES"),ExtraçãoDados!C241={"DE: COMISSÃO CULTURAL DE LMARINHA"},REPLACE(ExtraçãoDados!C241={"DE: COMISSÃO CULTURAL DE LMARINHA"},1,28,"CCM"),ExtraçãoDados!C241={"ON"},REPLACE(ExtraçãoDados!C241={"ON"},1,28,"DN"),ExtraçãoDados!C241={"ESQ. SUBMARINOS"},REPLACE(ExtraçãoDados!C241={"ESQ. SUBMARINOS"},1,28,"ES"),ExtraçãoDados!C241={"☒ irecção de Abastecimento"},REPLACE(ExtraçãoDados!C241={"☒ irecção de Abastecimento"},1,28,"DA"),ExtraçãoDados!C241={"Direcã d Abtit ço e asecmeno"},REPLACE(ExtraçãoDados!C241={"Direcã d Abtit ço e asecmeno"},1,28,"DA"),ExtraçãoDados!C241={"Diecã d Abtit rço e asecmeno"},REPLACE(ExtraçãoDados!C241={"Diecã d Abtit rço e asecmeno"},1,28,"DA"),ISNUMBER(SEARCH("COMISSÃO",ExtraçãoDados!C241,1)),REPLACE(ExtraçãoDados!C241,1,29,"CCM"),ISNUMBER(SEARCH("DN/DIL/DRT1",ExtraçãoDados!C241,1)),REPLACE(ExtraçãoDados!C241,1,29,"DN"),ISNUMBER(SEARCH("DIRECÇAO DE NAVIOS",ExtraçãoDados!C241,1)),REPLACE(ExtraçãoDados!C241,1,29,"DN"),ISNUMBER(SEARCH("ESQUADRILHA SUBMARIN",ExtraçãoDados!C241,1)),REPLACE(ExtraçãoDados!C241,1,29,"ES"),ISNUMBER(SEARCH("DN",ExtraçãoDados!C241,1)),REPLACE(ExtraçãoDados!C241,1,29,"DN"),ISNUMBER(SEARCH("DIRECÇÃO",ExtraçãoDados!C241,1)),REPLACE(ExtraçãoDados!C241,1,29,"DN"),ISNUMBER(SEARCH("DIRECÇA0",ExtraçãoDados!C241,1)),REPLACE(ExtraçãoDados!C241,1,29,"DN"),ISNUMBER(SEARCH("DIRE",ExtraçãoDados!C241,1)),REPLACE(ExtraçãoDados!C241,1,29,"DN"),ISNUMBER(SEARCH("ESQUADRILHA",ExtraçãoDados!C241,1)),REPLACE(ExtraçãoDados!C241,1,29,"ES"),ISNUMBER(SEARCH("HOSPITAL DA MARINHA",ExtraçãoDados!C241,1)),REPLACE(ExtraçãoDados!C241,1,29,"HM"),ISNUMBER(SEARCH("HOSPITAL",ExtraçãoDados!C241,1)),REPLACE(ExtraçãoDados!C241,1,29,"HM"),ISNUMBER(SEARCH("HM",ExtraçãoDados!C241,1)),REPLACE(ExtraçãoDados!C241,1,29,"HM"),ISNUMBER(SEARCH("SECÇÃO DE APÓSITOS",ExtraçãoDados!C241,1)),REPLACE(ExtraçãoDados!C241,1,29,"HM"))</f>
        <v>#N/A</v>
      </c>
      <c r="E241" s="4" t="e" cm="1">
        <f t="array" ref="E241">_xlfn.IFS(LEN(ExtraçãoDados!B241)=7,YEAR(ExtraçãoDados!D241),LEN(ExtraçãoDados!B241)=10,RIGHT(ExtraçãoDados!B241,4),LEN(ExtraçãoDados!B241)=9,YEAR(ExtraçãoDados!D241),LEN(ExtraçãoDados!B241)=8,YEAR(ExtraçãoDados!D241),LEN(ExtraçãoDados!B241)&gt;7,YEAR(ExtraçãoDados!D241),LEN(ExtraçãoDados!B241)&gt;5,YEAR(ExtraçãoDados!D241),LEN(ExtraçãoDados!B241)&gt;4,YEAR(ExtraçãoDados!D241))</f>
        <v>#N/A</v>
      </c>
      <c r="F241" s="4">
        <f>ExtraçãoDados!E241</f>
        <v>0</v>
      </c>
    </row>
    <row r="242" spans="1:6" x14ac:dyDescent="0.25">
      <c r="A242" s="4">
        <f>ExtraçãoDados!A242</f>
        <v>0</v>
      </c>
      <c r="B242" s="4" t="str" cm="1">
        <f t="array" ref="B242">_xlfn.IFS(LEN(ExtraçãoDados!B242)=12,LEFT(ExtraçãoDados!B242,3),LEN(ExtraçãoDados!B242)=10,LEFT(ExtraçãoDados!B242,5),LEN(ExtraçãoDados!B242)&gt;19,0,LEN(ExtraçãoDados!B242)=9,LEFT(ExtraçãoDados!B242,4),LEN(ExtraçãoDados!B242)=6,LEFT(ExtraçãoDados!B242,3),LEN(ExtraçãoDados!B242)&lt;5,LEFT(ExtraçãoDados!B242,3),LEN(ExtraçãoDados!B242)=8,LEFT(ExtraçãoDados!B242,3),LEN(ExtraçãoDados!B242)=5,LEFT(ExtraçãoDados!B242,5),LEN(ExtraçãoDados!B242)=11,LEFT(ExtraçãoDados!B242,5),LEN(ExtraçãoDados!B242)=7,RIGHT(ExtraçãoDados!B242,6))</f>
        <v/>
      </c>
      <c r="C242" s="4" t="e" cm="1">
        <f t="array" ref="C242">_xlfn.IFS(LEN(B242)=1,"ERRO",LEN(B242)=2,_xlfn.CONCAT("000",B242),LEN(B242)=3,_xlfn.CONCAT("00",B242),LEN(B242)=4,_xlfn.CONCAT("0",B242),LEN(B242)=6,B242,LEN(B242)=7,B242,LEN(B242)=5,B242)</f>
        <v>#N/A</v>
      </c>
      <c r="D242" s="4" t="e" cm="1">
        <f t="array" ref="D242">_xlfn.IFS(ExtraçãoDados!C242={"Direcção de Abastecimento"},REPLACE(ExtraçãoDados!C242="{Direcção de Abastecimento}",1,25,"DA"),ExtraçãoDados!C242={"COMISSÃO CULTURAL DE LMARINHA"},REPLACE(ExtraçãoDados!C242={"COMISSÃO CULTURAL DE LMARINHA"},1,28,"CCM"),ExtraçãoDados!C242={"DIRECÇÃO DE NAVIOS"},REPLACE(ExtraçãoDados!C242={"DIRECÇÃO DE NAVIOS"},1,28,"DN"),ExtraçãoDados!C242={"ESQUADRILHA SUBMARINOS"},REPLACE(ExtraçãoDados!C242={"ESQUADRILHA SUBMARINOS"},1,28,"ES"),ExtraçãoDados!C242={"COMISSÃO MARINHA"},REPLACE(ExtraçãoDados!C242={"COMISSÃO MARINHA"},1,28,"CCM"),ExtraçãoDados!C242={"COMISSÃO CULTURAL DE MARINHA"},REPLACE(ExtraçãoDados!C242={"COMISSÃO CULTURAL DE MARINHA"},1,28,"CCM"),ExtraçãoDados!C242={"CCM"},REPLACE(ExtraçãoDados!C242={"CCM"},1,28,"CCM"),ExtraçãoDados!C242={"DN"},REPLACE(ExtraçãoDados!C242={"DN"},1,28,"DN"),ExtraçãoDados!C242={"ES"},REPLACE(ExtraçãoDados!C242={"ES"},1,28,"ES"),ExtraçãoDados!C242={"DA"},REPLACE(ExtraçãoDados!C242={"DA"},1,28,"DA"),ExtraçãoDados!C242={"DE: ESQUADRILHA SUBMARINOS"},REPLACE(ExtraçãoDados!C242={"DE: ESQUADRILHA SUBMARINOS"},1,28,"ES"),ExtraçãoDados!C242={"DE: COMISSÃO CULTURAL DE LMARINHA"},REPLACE(ExtraçãoDados!C242={"DE: COMISSÃO CULTURAL DE LMARINHA"},1,28,"CCM"),ExtraçãoDados!C242={"ON"},REPLACE(ExtraçãoDados!C242={"ON"},1,28,"DN"),ExtraçãoDados!C242={"ESQ. SUBMARINOS"},REPLACE(ExtraçãoDados!C242={"ESQ. SUBMARINOS"},1,28,"ES"),ExtraçãoDados!C242={"☒ irecção de Abastecimento"},REPLACE(ExtraçãoDados!C242={"☒ irecção de Abastecimento"},1,28,"DA"),ExtraçãoDados!C242={"Direcã d Abtit ço e asecmeno"},REPLACE(ExtraçãoDados!C242={"Direcã d Abtit ço e asecmeno"},1,28,"DA"),ExtraçãoDados!C242={"Diecã d Abtit rço e asecmeno"},REPLACE(ExtraçãoDados!C242={"Diecã d Abtit rço e asecmeno"},1,28,"DA"),ISNUMBER(SEARCH("COMISSÃO",ExtraçãoDados!C242,1)),REPLACE(ExtraçãoDados!C242,1,29,"CCM"),ISNUMBER(SEARCH("DN/DIL/DRT1",ExtraçãoDados!C242,1)),REPLACE(ExtraçãoDados!C242,1,29,"DN"),ISNUMBER(SEARCH("DIRECÇAO DE NAVIOS",ExtraçãoDados!C242,1)),REPLACE(ExtraçãoDados!C242,1,29,"DN"),ISNUMBER(SEARCH("ESQUADRILHA SUBMARIN",ExtraçãoDados!C242,1)),REPLACE(ExtraçãoDados!C242,1,29,"ES"),ISNUMBER(SEARCH("DN",ExtraçãoDados!C242,1)),REPLACE(ExtraçãoDados!C242,1,29,"DN"),ISNUMBER(SEARCH("DIRECÇÃO",ExtraçãoDados!C242,1)),REPLACE(ExtraçãoDados!C242,1,29,"DN"),ISNUMBER(SEARCH("DIRECÇA0",ExtraçãoDados!C242,1)),REPLACE(ExtraçãoDados!C242,1,29,"DN"),ISNUMBER(SEARCH("DIRE",ExtraçãoDados!C242,1)),REPLACE(ExtraçãoDados!C242,1,29,"DN"),ISNUMBER(SEARCH("ESQUADRILHA",ExtraçãoDados!C242,1)),REPLACE(ExtraçãoDados!C242,1,29,"ES"),ISNUMBER(SEARCH("HOSPITAL DA MARINHA",ExtraçãoDados!C242,1)),REPLACE(ExtraçãoDados!C242,1,29,"HM"),ISNUMBER(SEARCH("HOSPITAL",ExtraçãoDados!C242,1)),REPLACE(ExtraçãoDados!C242,1,29,"HM"),ISNUMBER(SEARCH("HM",ExtraçãoDados!C242,1)),REPLACE(ExtraçãoDados!C242,1,29,"HM"),ISNUMBER(SEARCH("SECÇÃO DE APÓSITOS",ExtraçãoDados!C242,1)),REPLACE(ExtraçãoDados!C242,1,29,"HM"))</f>
        <v>#N/A</v>
      </c>
      <c r="E242" s="4" t="e" cm="1">
        <f t="array" ref="E242">_xlfn.IFS(LEN(ExtraçãoDados!B242)=7,YEAR(ExtraçãoDados!D242),LEN(ExtraçãoDados!B242)=10,RIGHT(ExtraçãoDados!B242,4),LEN(ExtraçãoDados!B242)=9,YEAR(ExtraçãoDados!D242),LEN(ExtraçãoDados!B242)=8,YEAR(ExtraçãoDados!D242),LEN(ExtraçãoDados!B242)&gt;7,YEAR(ExtraçãoDados!D242),LEN(ExtraçãoDados!B242)&gt;5,YEAR(ExtraçãoDados!D242),LEN(ExtraçãoDados!B242)&gt;4,YEAR(ExtraçãoDados!D242))</f>
        <v>#N/A</v>
      </c>
      <c r="F242" s="4">
        <f>ExtraçãoDados!E242</f>
        <v>0</v>
      </c>
    </row>
    <row r="243" spans="1:6" x14ac:dyDescent="0.25">
      <c r="A243" s="4">
        <f>ExtraçãoDados!A243</f>
        <v>0</v>
      </c>
      <c r="B243" s="4" t="str" cm="1">
        <f t="array" ref="B243">_xlfn.IFS(LEN(ExtraçãoDados!B243)=12,LEFT(ExtraçãoDados!B243,3),LEN(ExtraçãoDados!B243)=10,LEFT(ExtraçãoDados!B243,5),LEN(ExtraçãoDados!B243)&gt;19,0,LEN(ExtraçãoDados!B243)=9,LEFT(ExtraçãoDados!B243,4),LEN(ExtraçãoDados!B243)=6,LEFT(ExtraçãoDados!B243,3),LEN(ExtraçãoDados!B243)&lt;5,LEFT(ExtraçãoDados!B243,3),LEN(ExtraçãoDados!B243)=8,LEFT(ExtraçãoDados!B243,3),LEN(ExtraçãoDados!B243)=5,LEFT(ExtraçãoDados!B243,5),LEN(ExtraçãoDados!B243)=11,LEFT(ExtraçãoDados!B243,5),LEN(ExtraçãoDados!B243)=7,RIGHT(ExtraçãoDados!B243,6))</f>
        <v/>
      </c>
      <c r="C243" s="4" t="e" cm="1">
        <f t="array" ref="C243">_xlfn.IFS(LEN(B243)=1,"ERRO",LEN(B243)=2,_xlfn.CONCAT("000",B243),LEN(B243)=3,_xlfn.CONCAT("00",B243),LEN(B243)=4,_xlfn.CONCAT("0",B243),LEN(B243)=6,B243,LEN(B243)=7,B243,LEN(B243)=5,B243)</f>
        <v>#N/A</v>
      </c>
      <c r="D243" s="4" t="e" cm="1">
        <f t="array" ref="D243">_xlfn.IFS(ExtraçãoDados!C243={"Direcção de Abastecimento"},REPLACE(ExtraçãoDados!C243="{Direcção de Abastecimento}",1,25,"DA"),ExtraçãoDados!C243={"COMISSÃO CULTURAL DE LMARINHA"},REPLACE(ExtraçãoDados!C243={"COMISSÃO CULTURAL DE LMARINHA"},1,28,"CCM"),ExtraçãoDados!C243={"DIRECÇÃO DE NAVIOS"},REPLACE(ExtraçãoDados!C243={"DIRECÇÃO DE NAVIOS"},1,28,"DN"),ExtraçãoDados!C243={"ESQUADRILHA SUBMARINOS"},REPLACE(ExtraçãoDados!C243={"ESQUADRILHA SUBMARINOS"},1,28,"ES"),ExtraçãoDados!C243={"COMISSÃO MARINHA"},REPLACE(ExtraçãoDados!C243={"COMISSÃO MARINHA"},1,28,"CCM"),ExtraçãoDados!C243={"COMISSÃO CULTURAL DE MARINHA"},REPLACE(ExtraçãoDados!C243={"COMISSÃO CULTURAL DE MARINHA"},1,28,"CCM"),ExtraçãoDados!C243={"CCM"},REPLACE(ExtraçãoDados!C243={"CCM"},1,28,"CCM"),ExtraçãoDados!C243={"DN"},REPLACE(ExtraçãoDados!C243={"DN"},1,28,"DN"),ExtraçãoDados!C243={"ES"},REPLACE(ExtraçãoDados!C243={"ES"},1,28,"ES"),ExtraçãoDados!C243={"DA"},REPLACE(ExtraçãoDados!C243={"DA"},1,28,"DA"),ExtraçãoDados!C243={"DE: ESQUADRILHA SUBMARINOS"},REPLACE(ExtraçãoDados!C243={"DE: ESQUADRILHA SUBMARINOS"},1,28,"ES"),ExtraçãoDados!C243={"DE: COMISSÃO CULTURAL DE LMARINHA"},REPLACE(ExtraçãoDados!C243={"DE: COMISSÃO CULTURAL DE LMARINHA"},1,28,"CCM"),ExtraçãoDados!C243={"ON"},REPLACE(ExtraçãoDados!C243={"ON"},1,28,"DN"),ExtraçãoDados!C243={"ESQ. SUBMARINOS"},REPLACE(ExtraçãoDados!C243={"ESQ. SUBMARINOS"},1,28,"ES"),ExtraçãoDados!C243={"☒ irecção de Abastecimento"},REPLACE(ExtraçãoDados!C243={"☒ irecção de Abastecimento"},1,28,"DA"),ExtraçãoDados!C243={"Direcã d Abtit ço e asecmeno"},REPLACE(ExtraçãoDados!C243={"Direcã d Abtit ço e asecmeno"},1,28,"DA"),ExtraçãoDados!C243={"Diecã d Abtit rço e asecmeno"},REPLACE(ExtraçãoDados!C243={"Diecã d Abtit rço e asecmeno"},1,28,"DA"),ISNUMBER(SEARCH("COMISSÃO",ExtraçãoDados!C243,1)),REPLACE(ExtraçãoDados!C243,1,29,"CCM"),ISNUMBER(SEARCH("DN/DIL/DRT1",ExtraçãoDados!C243,1)),REPLACE(ExtraçãoDados!C243,1,29,"DN"),ISNUMBER(SEARCH("DIRECÇAO DE NAVIOS",ExtraçãoDados!C243,1)),REPLACE(ExtraçãoDados!C243,1,29,"DN"),ISNUMBER(SEARCH("ESQUADRILHA SUBMARIN",ExtraçãoDados!C243,1)),REPLACE(ExtraçãoDados!C243,1,29,"ES"),ISNUMBER(SEARCH("DN",ExtraçãoDados!C243,1)),REPLACE(ExtraçãoDados!C243,1,29,"DN"),ISNUMBER(SEARCH("DIRECÇÃO",ExtraçãoDados!C243,1)),REPLACE(ExtraçãoDados!C243,1,29,"DN"),ISNUMBER(SEARCH("DIRECÇA0",ExtraçãoDados!C243,1)),REPLACE(ExtraçãoDados!C243,1,29,"DN"),ISNUMBER(SEARCH("DIRE",ExtraçãoDados!C243,1)),REPLACE(ExtraçãoDados!C243,1,29,"DN"),ISNUMBER(SEARCH("ESQUADRILHA",ExtraçãoDados!C243,1)),REPLACE(ExtraçãoDados!C243,1,29,"ES"),ISNUMBER(SEARCH("HOSPITAL DA MARINHA",ExtraçãoDados!C243,1)),REPLACE(ExtraçãoDados!C243,1,29,"HM"),ISNUMBER(SEARCH("HOSPITAL",ExtraçãoDados!C243,1)),REPLACE(ExtraçãoDados!C243,1,29,"HM"),ISNUMBER(SEARCH("HM",ExtraçãoDados!C243,1)),REPLACE(ExtraçãoDados!C243,1,29,"HM"),ISNUMBER(SEARCH("SECÇÃO DE APÓSITOS",ExtraçãoDados!C243,1)),REPLACE(ExtraçãoDados!C243,1,29,"HM"))</f>
        <v>#N/A</v>
      </c>
      <c r="E243" s="4" t="e" cm="1">
        <f t="array" ref="E243">_xlfn.IFS(LEN(ExtraçãoDados!B243)=7,YEAR(ExtraçãoDados!D243),LEN(ExtraçãoDados!B243)=10,RIGHT(ExtraçãoDados!B243,4),LEN(ExtraçãoDados!B243)=9,YEAR(ExtraçãoDados!D243),LEN(ExtraçãoDados!B243)=8,YEAR(ExtraçãoDados!D243),LEN(ExtraçãoDados!B243)&gt;7,YEAR(ExtraçãoDados!D243),LEN(ExtraçãoDados!B243)&gt;5,YEAR(ExtraçãoDados!D243),LEN(ExtraçãoDados!B243)&gt;4,YEAR(ExtraçãoDados!D243))</f>
        <v>#N/A</v>
      </c>
      <c r="F243" s="4">
        <f>ExtraçãoDados!E243</f>
        <v>0</v>
      </c>
    </row>
    <row r="244" spans="1:6" x14ac:dyDescent="0.25">
      <c r="A244" s="4">
        <f>ExtraçãoDados!A244</f>
        <v>0</v>
      </c>
      <c r="B244" s="4" t="str" cm="1">
        <f t="array" ref="B244">_xlfn.IFS(LEN(ExtraçãoDados!B244)=12,LEFT(ExtraçãoDados!B244,3),LEN(ExtraçãoDados!B244)=10,LEFT(ExtraçãoDados!B244,5),LEN(ExtraçãoDados!B244)&gt;19,0,LEN(ExtraçãoDados!B244)=9,LEFT(ExtraçãoDados!B244,4),LEN(ExtraçãoDados!B244)=6,LEFT(ExtraçãoDados!B244,3),LEN(ExtraçãoDados!B244)&lt;5,LEFT(ExtraçãoDados!B244,3),LEN(ExtraçãoDados!B244)=8,LEFT(ExtraçãoDados!B244,3),LEN(ExtraçãoDados!B244)=5,LEFT(ExtraçãoDados!B244,5),LEN(ExtraçãoDados!B244)=11,LEFT(ExtraçãoDados!B244,5),LEN(ExtraçãoDados!B244)=7,RIGHT(ExtraçãoDados!B244,6))</f>
        <v/>
      </c>
      <c r="C244" s="4" t="e" cm="1">
        <f t="array" ref="C244">_xlfn.IFS(LEN(B244)=1,"ERRO",LEN(B244)=2,_xlfn.CONCAT("000",B244),LEN(B244)=3,_xlfn.CONCAT("00",B244),LEN(B244)=4,_xlfn.CONCAT("0",B244),LEN(B244)=6,B244,LEN(B244)=7,B244,LEN(B244)=5,B244)</f>
        <v>#N/A</v>
      </c>
      <c r="D244" s="4" t="e" cm="1">
        <f t="array" ref="D244">_xlfn.IFS(ExtraçãoDados!C244={"Direcção de Abastecimento"},REPLACE(ExtraçãoDados!C244="{Direcção de Abastecimento}",1,25,"DA"),ExtraçãoDados!C244={"COMISSÃO CULTURAL DE LMARINHA"},REPLACE(ExtraçãoDados!C244={"COMISSÃO CULTURAL DE LMARINHA"},1,28,"CCM"),ExtraçãoDados!C244={"DIRECÇÃO DE NAVIOS"},REPLACE(ExtraçãoDados!C244={"DIRECÇÃO DE NAVIOS"},1,28,"DN"),ExtraçãoDados!C244={"ESQUADRILHA SUBMARINOS"},REPLACE(ExtraçãoDados!C244={"ESQUADRILHA SUBMARINOS"},1,28,"ES"),ExtraçãoDados!C244={"COMISSÃO MARINHA"},REPLACE(ExtraçãoDados!C244={"COMISSÃO MARINHA"},1,28,"CCM"),ExtraçãoDados!C244={"COMISSÃO CULTURAL DE MARINHA"},REPLACE(ExtraçãoDados!C244={"COMISSÃO CULTURAL DE MARINHA"},1,28,"CCM"),ExtraçãoDados!C244={"CCM"},REPLACE(ExtraçãoDados!C244={"CCM"},1,28,"CCM"),ExtraçãoDados!C244={"DN"},REPLACE(ExtraçãoDados!C244={"DN"},1,28,"DN"),ExtraçãoDados!C244={"ES"},REPLACE(ExtraçãoDados!C244={"ES"},1,28,"ES"),ExtraçãoDados!C244={"DA"},REPLACE(ExtraçãoDados!C244={"DA"},1,28,"DA"),ExtraçãoDados!C244={"DE: ESQUADRILHA SUBMARINOS"},REPLACE(ExtraçãoDados!C244={"DE: ESQUADRILHA SUBMARINOS"},1,28,"ES"),ExtraçãoDados!C244={"DE: COMISSÃO CULTURAL DE LMARINHA"},REPLACE(ExtraçãoDados!C244={"DE: COMISSÃO CULTURAL DE LMARINHA"},1,28,"CCM"),ExtraçãoDados!C244={"ON"},REPLACE(ExtraçãoDados!C244={"ON"},1,28,"DN"),ExtraçãoDados!C244={"ESQ. SUBMARINOS"},REPLACE(ExtraçãoDados!C244={"ESQ. SUBMARINOS"},1,28,"ES"),ExtraçãoDados!C244={"☒ irecção de Abastecimento"},REPLACE(ExtraçãoDados!C244={"☒ irecção de Abastecimento"},1,28,"DA"),ExtraçãoDados!C244={"Direcã d Abtit ço e asecmeno"},REPLACE(ExtraçãoDados!C244={"Direcã d Abtit ço e asecmeno"},1,28,"DA"),ExtraçãoDados!C244={"Diecã d Abtit rço e asecmeno"},REPLACE(ExtraçãoDados!C244={"Diecã d Abtit rço e asecmeno"},1,28,"DA"),ISNUMBER(SEARCH("COMISSÃO",ExtraçãoDados!C244,1)),REPLACE(ExtraçãoDados!C244,1,29,"CCM"),ISNUMBER(SEARCH("DN/DIL/DRT1",ExtraçãoDados!C244,1)),REPLACE(ExtraçãoDados!C244,1,29,"DN"),ISNUMBER(SEARCH("DIRECÇAO DE NAVIOS",ExtraçãoDados!C244,1)),REPLACE(ExtraçãoDados!C244,1,29,"DN"),ISNUMBER(SEARCH("ESQUADRILHA SUBMARIN",ExtraçãoDados!C244,1)),REPLACE(ExtraçãoDados!C244,1,29,"ES"),ISNUMBER(SEARCH("DN",ExtraçãoDados!C244,1)),REPLACE(ExtraçãoDados!C244,1,29,"DN"),ISNUMBER(SEARCH("DIRECÇÃO",ExtraçãoDados!C244,1)),REPLACE(ExtraçãoDados!C244,1,29,"DN"),ISNUMBER(SEARCH("DIRECÇA0",ExtraçãoDados!C244,1)),REPLACE(ExtraçãoDados!C244,1,29,"DN"),ISNUMBER(SEARCH("DIRE",ExtraçãoDados!C244,1)),REPLACE(ExtraçãoDados!C244,1,29,"DN"),ISNUMBER(SEARCH("ESQUADRILHA",ExtraçãoDados!C244,1)),REPLACE(ExtraçãoDados!C244,1,29,"ES"),ISNUMBER(SEARCH("HOSPITAL DA MARINHA",ExtraçãoDados!C244,1)),REPLACE(ExtraçãoDados!C244,1,29,"HM"),ISNUMBER(SEARCH("HOSPITAL",ExtraçãoDados!C244,1)),REPLACE(ExtraçãoDados!C244,1,29,"HM"),ISNUMBER(SEARCH("HM",ExtraçãoDados!C244,1)),REPLACE(ExtraçãoDados!C244,1,29,"HM"),ISNUMBER(SEARCH("SECÇÃO DE APÓSITOS",ExtraçãoDados!C244,1)),REPLACE(ExtraçãoDados!C244,1,29,"HM"))</f>
        <v>#N/A</v>
      </c>
      <c r="E244" s="4" t="e" cm="1">
        <f t="array" ref="E244">_xlfn.IFS(LEN(ExtraçãoDados!B244)=7,YEAR(ExtraçãoDados!D244),LEN(ExtraçãoDados!B244)=10,RIGHT(ExtraçãoDados!B244,4),LEN(ExtraçãoDados!B244)=9,YEAR(ExtraçãoDados!D244),LEN(ExtraçãoDados!B244)=8,YEAR(ExtraçãoDados!D244),LEN(ExtraçãoDados!B244)&gt;7,YEAR(ExtraçãoDados!D244),LEN(ExtraçãoDados!B244)&gt;5,YEAR(ExtraçãoDados!D244),LEN(ExtraçãoDados!B244)&gt;4,YEAR(ExtraçãoDados!D244))</f>
        <v>#N/A</v>
      </c>
      <c r="F244" s="4">
        <f>ExtraçãoDados!E244</f>
        <v>0</v>
      </c>
    </row>
    <row r="245" spans="1:6" x14ac:dyDescent="0.25">
      <c r="A245" s="4">
        <f>ExtraçãoDados!A245</f>
        <v>0</v>
      </c>
      <c r="B245" s="4" t="str" cm="1">
        <f t="array" ref="B245">_xlfn.IFS(LEN(ExtraçãoDados!B245)=12,LEFT(ExtraçãoDados!B245,3),LEN(ExtraçãoDados!B245)=10,LEFT(ExtraçãoDados!B245,5),LEN(ExtraçãoDados!B245)&gt;19,0,LEN(ExtraçãoDados!B245)=9,LEFT(ExtraçãoDados!B245,4),LEN(ExtraçãoDados!B245)=6,LEFT(ExtraçãoDados!B245,3),LEN(ExtraçãoDados!B245)&lt;5,LEFT(ExtraçãoDados!B245,3),LEN(ExtraçãoDados!B245)=8,LEFT(ExtraçãoDados!B245,3),LEN(ExtraçãoDados!B245)=5,LEFT(ExtraçãoDados!B245,5),LEN(ExtraçãoDados!B245)=11,LEFT(ExtraçãoDados!B245,5),LEN(ExtraçãoDados!B245)=7,RIGHT(ExtraçãoDados!B245,6))</f>
        <v/>
      </c>
      <c r="C245" s="4" t="e" cm="1">
        <f t="array" ref="C245">_xlfn.IFS(LEN(B245)=1,"ERRO",LEN(B245)=2,_xlfn.CONCAT("000",B245),LEN(B245)=3,_xlfn.CONCAT("00",B245),LEN(B245)=4,_xlfn.CONCAT("0",B245),LEN(B245)=6,B245,LEN(B245)=7,B245,LEN(B245)=5,B245)</f>
        <v>#N/A</v>
      </c>
      <c r="D245" s="4" t="e" cm="1">
        <f t="array" ref="D245">_xlfn.IFS(ExtraçãoDados!C245={"Direcção de Abastecimento"},REPLACE(ExtraçãoDados!C245="{Direcção de Abastecimento}",1,25,"DA"),ExtraçãoDados!C245={"COMISSÃO CULTURAL DE LMARINHA"},REPLACE(ExtraçãoDados!C245={"COMISSÃO CULTURAL DE LMARINHA"},1,28,"CCM"),ExtraçãoDados!C245={"DIRECÇÃO DE NAVIOS"},REPLACE(ExtraçãoDados!C245={"DIRECÇÃO DE NAVIOS"},1,28,"DN"),ExtraçãoDados!C245={"ESQUADRILHA SUBMARINOS"},REPLACE(ExtraçãoDados!C245={"ESQUADRILHA SUBMARINOS"},1,28,"ES"),ExtraçãoDados!C245={"COMISSÃO MARINHA"},REPLACE(ExtraçãoDados!C245={"COMISSÃO MARINHA"},1,28,"CCM"),ExtraçãoDados!C245={"COMISSÃO CULTURAL DE MARINHA"},REPLACE(ExtraçãoDados!C245={"COMISSÃO CULTURAL DE MARINHA"},1,28,"CCM"),ExtraçãoDados!C245={"CCM"},REPLACE(ExtraçãoDados!C245={"CCM"},1,28,"CCM"),ExtraçãoDados!C245={"DN"},REPLACE(ExtraçãoDados!C245={"DN"},1,28,"DN"),ExtraçãoDados!C245={"ES"},REPLACE(ExtraçãoDados!C245={"ES"},1,28,"ES"),ExtraçãoDados!C245={"DA"},REPLACE(ExtraçãoDados!C245={"DA"},1,28,"DA"),ExtraçãoDados!C245={"DE: ESQUADRILHA SUBMARINOS"},REPLACE(ExtraçãoDados!C245={"DE: ESQUADRILHA SUBMARINOS"},1,28,"ES"),ExtraçãoDados!C245={"DE: COMISSÃO CULTURAL DE LMARINHA"},REPLACE(ExtraçãoDados!C245={"DE: COMISSÃO CULTURAL DE LMARINHA"},1,28,"CCM"),ExtraçãoDados!C245={"ON"},REPLACE(ExtraçãoDados!C245={"ON"},1,28,"DN"),ExtraçãoDados!C245={"ESQ. SUBMARINOS"},REPLACE(ExtraçãoDados!C245={"ESQ. SUBMARINOS"},1,28,"ES"),ExtraçãoDados!C245={"☒ irecção de Abastecimento"},REPLACE(ExtraçãoDados!C245={"☒ irecção de Abastecimento"},1,28,"DA"),ExtraçãoDados!C245={"Direcã d Abtit ço e asecmeno"},REPLACE(ExtraçãoDados!C245={"Direcã d Abtit ço e asecmeno"},1,28,"DA"),ExtraçãoDados!C245={"Diecã d Abtit rço e asecmeno"},REPLACE(ExtraçãoDados!C245={"Diecã d Abtit rço e asecmeno"},1,28,"DA"),ISNUMBER(SEARCH("COMISSÃO",ExtraçãoDados!C245,1)),REPLACE(ExtraçãoDados!C245,1,29,"CCM"),ISNUMBER(SEARCH("DN/DIL/DRT1",ExtraçãoDados!C245,1)),REPLACE(ExtraçãoDados!C245,1,29,"DN"),ISNUMBER(SEARCH("DIRECÇAO DE NAVIOS",ExtraçãoDados!C245,1)),REPLACE(ExtraçãoDados!C245,1,29,"DN"),ISNUMBER(SEARCH("ESQUADRILHA SUBMARIN",ExtraçãoDados!C245,1)),REPLACE(ExtraçãoDados!C245,1,29,"ES"),ISNUMBER(SEARCH("DN",ExtraçãoDados!C245,1)),REPLACE(ExtraçãoDados!C245,1,29,"DN"),ISNUMBER(SEARCH("DIRECÇÃO",ExtraçãoDados!C245,1)),REPLACE(ExtraçãoDados!C245,1,29,"DN"),ISNUMBER(SEARCH("DIRECÇA0",ExtraçãoDados!C245,1)),REPLACE(ExtraçãoDados!C245,1,29,"DN"),ISNUMBER(SEARCH("DIRE",ExtraçãoDados!C245,1)),REPLACE(ExtraçãoDados!C245,1,29,"DN"),ISNUMBER(SEARCH("ESQUADRILHA",ExtraçãoDados!C245,1)),REPLACE(ExtraçãoDados!C245,1,29,"ES"),ISNUMBER(SEARCH("HOSPITAL DA MARINHA",ExtraçãoDados!C245,1)),REPLACE(ExtraçãoDados!C245,1,29,"HM"),ISNUMBER(SEARCH("HOSPITAL",ExtraçãoDados!C245,1)),REPLACE(ExtraçãoDados!C245,1,29,"HM"),ISNUMBER(SEARCH("HM",ExtraçãoDados!C245,1)),REPLACE(ExtraçãoDados!C245,1,29,"HM"),ISNUMBER(SEARCH("SECÇÃO DE APÓSITOS",ExtraçãoDados!C245,1)),REPLACE(ExtraçãoDados!C245,1,29,"HM"))</f>
        <v>#N/A</v>
      </c>
      <c r="E245" s="4" t="e" cm="1">
        <f t="array" ref="E245">_xlfn.IFS(LEN(ExtraçãoDados!B245)=7,YEAR(ExtraçãoDados!D245),LEN(ExtraçãoDados!B245)=10,RIGHT(ExtraçãoDados!B245,4),LEN(ExtraçãoDados!B245)=9,YEAR(ExtraçãoDados!D245),LEN(ExtraçãoDados!B245)=8,YEAR(ExtraçãoDados!D245),LEN(ExtraçãoDados!B245)&gt;7,YEAR(ExtraçãoDados!D245),LEN(ExtraçãoDados!B245)&gt;5,YEAR(ExtraçãoDados!D245),LEN(ExtraçãoDados!B245)&gt;4,YEAR(ExtraçãoDados!D245))</f>
        <v>#N/A</v>
      </c>
      <c r="F245" s="4">
        <f>ExtraçãoDados!E245</f>
        <v>0</v>
      </c>
    </row>
    <row r="246" spans="1:6" x14ac:dyDescent="0.25">
      <c r="A246" s="4">
        <f>ExtraçãoDados!A246</f>
        <v>0</v>
      </c>
      <c r="B246" s="4" t="str" cm="1">
        <f t="array" ref="B246">_xlfn.IFS(LEN(ExtraçãoDados!B246)=12,LEFT(ExtraçãoDados!B246,3),LEN(ExtraçãoDados!B246)=10,LEFT(ExtraçãoDados!B246,5),LEN(ExtraçãoDados!B246)&gt;19,0,LEN(ExtraçãoDados!B246)=9,LEFT(ExtraçãoDados!B246,4),LEN(ExtraçãoDados!B246)=6,LEFT(ExtraçãoDados!B246,3),LEN(ExtraçãoDados!B246)&lt;5,LEFT(ExtraçãoDados!B246,3),LEN(ExtraçãoDados!B246)=8,LEFT(ExtraçãoDados!B246,3),LEN(ExtraçãoDados!B246)=5,LEFT(ExtraçãoDados!B246,5),LEN(ExtraçãoDados!B246)=11,LEFT(ExtraçãoDados!B246,5),LEN(ExtraçãoDados!B246)=7,RIGHT(ExtraçãoDados!B246,6))</f>
        <v/>
      </c>
      <c r="C246" s="4" t="e" cm="1">
        <f t="array" ref="C246">_xlfn.IFS(LEN(B246)=1,"ERRO",LEN(B246)=2,_xlfn.CONCAT("000",B246),LEN(B246)=3,_xlfn.CONCAT("00",B246),LEN(B246)=4,_xlfn.CONCAT("0",B246),LEN(B246)=6,B246,LEN(B246)=7,B246,LEN(B246)=5,B246)</f>
        <v>#N/A</v>
      </c>
      <c r="D246" s="4" t="e" cm="1">
        <f t="array" ref="D246">_xlfn.IFS(ExtraçãoDados!C246={"Direcção de Abastecimento"},REPLACE(ExtraçãoDados!C246="{Direcção de Abastecimento}",1,25,"DA"),ExtraçãoDados!C246={"COMISSÃO CULTURAL DE LMARINHA"},REPLACE(ExtraçãoDados!C246={"COMISSÃO CULTURAL DE LMARINHA"},1,28,"CCM"),ExtraçãoDados!C246={"DIRECÇÃO DE NAVIOS"},REPLACE(ExtraçãoDados!C246={"DIRECÇÃO DE NAVIOS"},1,28,"DN"),ExtraçãoDados!C246={"ESQUADRILHA SUBMARINOS"},REPLACE(ExtraçãoDados!C246={"ESQUADRILHA SUBMARINOS"},1,28,"ES"),ExtraçãoDados!C246={"COMISSÃO MARINHA"},REPLACE(ExtraçãoDados!C246={"COMISSÃO MARINHA"},1,28,"CCM"),ExtraçãoDados!C246={"COMISSÃO CULTURAL DE MARINHA"},REPLACE(ExtraçãoDados!C246={"COMISSÃO CULTURAL DE MARINHA"},1,28,"CCM"),ExtraçãoDados!C246={"CCM"},REPLACE(ExtraçãoDados!C246={"CCM"},1,28,"CCM"),ExtraçãoDados!C246={"DN"},REPLACE(ExtraçãoDados!C246={"DN"},1,28,"DN"),ExtraçãoDados!C246={"ES"},REPLACE(ExtraçãoDados!C246={"ES"},1,28,"ES"),ExtraçãoDados!C246={"DA"},REPLACE(ExtraçãoDados!C246={"DA"},1,28,"DA"),ExtraçãoDados!C246={"DE: ESQUADRILHA SUBMARINOS"},REPLACE(ExtraçãoDados!C246={"DE: ESQUADRILHA SUBMARINOS"},1,28,"ES"),ExtraçãoDados!C246={"DE: COMISSÃO CULTURAL DE LMARINHA"},REPLACE(ExtraçãoDados!C246={"DE: COMISSÃO CULTURAL DE LMARINHA"},1,28,"CCM"),ExtraçãoDados!C246={"ON"},REPLACE(ExtraçãoDados!C246={"ON"},1,28,"DN"),ExtraçãoDados!C246={"ESQ. SUBMARINOS"},REPLACE(ExtraçãoDados!C246={"ESQ. SUBMARINOS"},1,28,"ES"),ExtraçãoDados!C246={"☒ irecção de Abastecimento"},REPLACE(ExtraçãoDados!C246={"☒ irecção de Abastecimento"},1,28,"DA"),ExtraçãoDados!C246={"Direcã d Abtit ço e asecmeno"},REPLACE(ExtraçãoDados!C246={"Direcã d Abtit ço e asecmeno"},1,28,"DA"),ExtraçãoDados!C246={"Diecã d Abtit rço e asecmeno"},REPLACE(ExtraçãoDados!C246={"Diecã d Abtit rço e asecmeno"},1,28,"DA"),ISNUMBER(SEARCH("COMISSÃO",ExtraçãoDados!C246,1)),REPLACE(ExtraçãoDados!C246,1,29,"CCM"),ISNUMBER(SEARCH("DN/DIL/DRT1",ExtraçãoDados!C246,1)),REPLACE(ExtraçãoDados!C246,1,29,"DN"),ISNUMBER(SEARCH("DIRECÇAO DE NAVIOS",ExtraçãoDados!C246,1)),REPLACE(ExtraçãoDados!C246,1,29,"DN"),ISNUMBER(SEARCH("ESQUADRILHA SUBMARIN",ExtraçãoDados!C246,1)),REPLACE(ExtraçãoDados!C246,1,29,"ES"),ISNUMBER(SEARCH("DN",ExtraçãoDados!C246,1)),REPLACE(ExtraçãoDados!C246,1,29,"DN"),ISNUMBER(SEARCH("DIRECÇÃO",ExtraçãoDados!C246,1)),REPLACE(ExtraçãoDados!C246,1,29,"DN"),ISNUMBER(SEARCH("DIRECÇA0",ExtraçãoDados!C246,1)),REPLACE(ExtraçãoDados!C246,1,29,"DN"),ISNUMBER(SEARCH("DIRE",ExtraçãoDados!C246,1)),REPLACE(ExtraçãoDados!C246,1,29,"DN"),ISNUMBER(SEARCH("ESQUADRILHA",ExtraçãoDados!C246,1)),REPLACE(ExtraçãoDados!C246,1,29,"ES"),ISNUMBER(SEARCH("HOSPITAL DA MARINHA",ExtraçãoDados!C246,1)),REPLACE(ExtraçãoDados!C246,1,29,"HM"),ISNUMBER(SEARCH("HOSPITAL",ExtraçãoDados!C246,1)),REPLACE(ExtraçãoDados!C246,1,29,"HM"),ISNUMBER(SEARCH("HM",ExtraçãoDados!C246,1)),REPLACE(ExtraçãoDados!C246,1,29,"HM"),ISNUMBER(SEARCH("SECÇÃO DE APÓSITOS",ExtraçãoDados!C246,1)),REPLACE(ExtraçãoDados!C246,1,29,"HM"))</f>
        <v>#N/A</v>
      </c>
      <c r="E246" s="4" t="e" cm="1">
        <f t="array" ref="E246">_xlfn.IFS(LEN(ExtraçãoDados!B246)=7,YEAR(ExtraçãoDados!D246),LEN(ExtraçãoDados!B246)=10,RIGHT(ExtraçãoDados!B246,4),LEN(ExtraçãoDados!B246)=9,YEAR(ExtraçãoDados!D246),LEN(ExtraçãoDados!B246)=8,YEAR(ExtraçãoDados!D246),LEN(ExtraçãoDados!B246)&gt;7,YEAR(ExtraçãoDados!D246),LEN(ExtraçãoDados!B246)&gt;5,YEAR(ExtraçãoDados!D246),LEN(ExtraçãoDados!B246)&gt;4,YEAR(ExtraçãoDados!D246))</f>
        <v>#N/A</v>
      </c>
      <c r="F246" s="4">
        <f>ExtraçãoDados!E246</f>
        <v>0</v>
      </c>
    </row>
    <row r="247" spans="1:6" x14ac:dyDescent="0.25">
      <c r="A247" s="4">
        <f>ExtraçãoDados!A247</f>
        <v>0</v>
      </c>
      <c r="B247" s="4" t="str" cm="1">
        <f t="array" ref="B247">_xlfn.IFS(LEN(ExtraçãoDados!B247)=12,LEFT(ExtraçãoDados!B247,3),LEN(ExtraçãoDados!B247)=10,LEFT(ExtraçãoDados!B247,5),LEN(ExtraçãoDados!B247)&gt;19,0,LEN(ExtraçãoDados!B247)=9,LEFT(ExtraçãoDados!B247,4),LEN(ExtraçãoDados!B247)=6,LEFT(ExtraçãoDados!B247,3),LEN(ExtraçãoDados!B247)&lt;5,LEFT(ExtraçãoDados!B247,3),LEN(ExtraçãoDados!B247)=8,LEFT(ExtraçãoDados!B247,3),LEN(ExtraçãoDados!B247)=5,LEFT(ExtraçãoDados!B247,5),LEN(ExtraçãoDados!B247)=11,LEFT(ExtraçãoDados!B247,5),LEN(ExtraçãoDados!B247)=7,RIGHT(ExtraçãoDados!B247,6))</f>
        <v/>
      </c>
      <c r="C247" s="4" t="e" cm="1">
        <f t="array" ref="C247">_xlfn.IFS(LEN(B247)=1,"ERRO",LEN(B247)=2,_xlfn.CONCAT("000",B247),LEN(B247)=3,_xlfn.CONCAT("00",B247),LEN(B247)=4,_xlfn.CONCAT("0",B247),LEN(B247)=6,B247,LEN(B247)=7,B247,LEN(B247)=5,B247)</f>
        <v>#N/A</v>
      </c>
      <c r="D247" s="4" t="e" cm="1">
        <f t="array" ref="D247">_xlfn.IFS(ExtraçãoDados!C247={"Direcção de Abastecimento"},REPLACE(ExtraçãoDados!C247="{Direcção de Abastecimento}",1,25,"DA"),ExtraçãoDados!C247={"COMISSÃO CULTURAL DE LMARINHA"},REPLACE(ExtraçãoDados!C247={"COMISSÃO CULTURAL DE LMARINHA"},1,28,"CCM"),ExtraçãoDados!C247={"DIRECÇÃO DE NAVIOS"},REPLACE(ExtraçãoDados!C247={"DIRECÇÃO DE NAVIOS"},1,28,"DN"),ExtraçãoDados!C247={"ESQUADRILHA SUBMARINOS"},REPLACE(ExtraçãoDados!C247={"ESQUADRILHA SUBMARINOS"},1,28,"ES"),ExtraçãoDados!C247={"COMISSÃO MARINHA"},REPLACE(ExtraçãoDados!C247={"COMISSÃO MARINHA"},1,28,"CCM"),ExtraçãoDados!C247={"COMISSÃO CULTURAL DE MARINHA"},REPLACE(ExtraçãoDados!C247={"COMISSÃO CULTURAL DE MARINHA"},1,28,"CCM"),ExtraçãoDados!C247={"CCM"},REPLACE(ExtraçãoDados!C247={"CCM"},1,28,"CCM"),ExtraçãoDados!C247={"DN"},REPLACE(ExtraçãoDados!C247={"DN"},1,28,"DN"),ExtraçãoDados!C247={"ES"},REPLACE(ExtraçãoDados!C247={"ES"},1,28,"ES"),ExtraçãoDados!C247={"DA"},REPLACE(ExtraçãoDados!C247={"DA"},1,28,"DA"),ExtraçãoDados!C247={"DE: ESQUADRILHA SUBMARINOS"},REPLACE(ExtraçãoDados!C247={"DE: ESQUADRILHA SUBMARINOS"},1,28,"ES"),ExtraçãoDados!C247={"DE: COMISSÃO CULTURAL DE LMARINHA"},REPLACE(ExtraçãoDados!C247={"DE: COMISSÃO CULTURAL DE LMARINHA"},1,28,"CCM"),ExtraçãoDados!C247={"ON"},REPLACE(ExtraçãoDados!C247={"ON"},1,28,"DN"),ExtraçãoDados!C247={"ESQ. SUBMARINOS"},REPLACE(ExtraçãoDados!C247={"ESQ. SUBMARINOS"},1,28,"ES"),ExtraçãoDados!C247={"☒ irecção de Abastecimento"},REPLACE(ExtraçãoDados!C247={"☒ irecção de Abastecimento"},1,28,"DA"),ExtraçãoDados!C247={"Direcã d Abtit ço e asecmeno"},REPLACE(ExtraçãoDados!C247={"Direcã d Abtit ço e asecmeno"},1,28,"DA"),ExtraçãoDados!C247={"Diecã d Abtit rço e asecmeno"},REPLACE(ExtraçãoDados!C247={"Diecã d Abtit rço e asecmeno"},1,28,"DA"),ISNUMBER(SEARCH("COMISSÃO",ExtraçãoDados!C247,1)),REPLACE(ExtraçãoDados!C247,1,29,"CCM"),ISNUMBER(SEARCH("DN/DIL/DRT1",ExtraçãoDados!C247,1)),REPLACE(ExtraçãoDados!C247,1,29,"DN"),ISNUMBER(SEARCH("DIRECÇAO DE NAVIOS",ExtraçãoDados!C247,1)),REPLACE(ExtraçãoDados!C247,1,29,"DN"),ISNUMBER(SEARCH("ESQUADRILHA SUBMARIN",ExtraçãoDados!C247,1)),REPLACE(ExtraçãoDados!C247,1,29,"ES"),ISNUMBER(SEARCH("DN",ExtraçãoDados!C247,1)),REPLACE(ExtraçãoDados!C247,1,29,"DN"),ISNUMBER(SEARCH("DIRECÇÃO",ExtraçãoDados!C247,1)),REPLACE(ExtraçãoDados!C247,1,29,"DN"),ISNUMBER(SEARCH("DIRECÇA0",ExtraçãoDados!C247,1)),REPLACE(ExtraçãoDados!C247,1,29,"DN"),ISNUMBER(SEARCH("DIRE",ExtraçãoDados!C247,1)),REPLACE(ExtraçãoDados!C247,1,29,"DN"),ISNUMBER(SEARCH("ESQUADRILHA",ExtraçãoDados!C247,1)),REPLACE(ExtraçãoDados!C247,1,29,"ES"),ISNUMBER(SEARCH("HOSPITAL DA MARINHA",ExtraçãoDados!C247,1)),REPLACE(ExtraçãoDados!C247,1,29,"HM"),ISNUMBER(SEARCH("HOSPITAL",ExtraçãoDados!C247,1)),REPLACE(ExtraçãoDados!C247,1,29,"HM"),ISNUMBER(SEARCH("HM",ExtraçãoDados!C247,1)),REPLACE(ExtraçãoDados!C247,1,29,"HM"),ISNUMBER(SEARCH("SECÇÃO DE APÓSITOS",ExtraçãoDados!C247,1)),REPLACE(ExtraçãoDados!C247,1,29,"HM"))</f>
        <v>#N/A</v>
      </c>
      <c r="E247" s="4" t="e" cm="1">
        <f t="array" ref="E247">_xlfn.IFS(LEN(ExtraçãoDados!B247)=7,YEAR(ExtraçãoDados!D247),LEN(ExtraçãoDados!B247)=10,RIGHT(ExtraçãoDados!B247,4),LEN(ExtraçãoDados!B247)=9,YEAR(ExtraçãoDados!D247),LEN(ExtraçãoDados!B247)=8,YEAR(ExtraçãoDados!D247),LEN(ExtraçãoDados!B247)&gt;7,YEAR(ExtraçãoDados!D247),LEN(ExtraçãoDados!B247)&gt;5,YEAR(ExtraçãoDados!D247),LEN(ExtraçãoDados!B247)&gt;4,YEAR(ExtraçãoDados!D247))</f>
        <v>#N/A</v>
      </c>
      <c r="F247" s="4">
        <f>ExtraçãoDados!E247</f>
        <v>0</v>
      </c>
    </row>
    <row r="248" spans="1:6" x14ac:dyDescent="0.25">
      <c r="A248" s="4">
        <f>ExtraçãoDados!A248</f>
        <v>0</v>
      </c>
      <c r="B248" s="4" t="str" cm="1">
        <f t="array" ref="B248">_xlfn.IFS(LEN(ExtraçãoDados!B248)=12,LEFT(ExtraçãoDados!B248,3),LEN(ExtraçãoDados!B248)=10,LEFT(ExtraçãoDados!B248,5),LEN(ExtraçãoDados!B248)&gt;19,0,LEN(ExtraçãoDados!B248)=9,LEFT(ExtraçãoDados!B248,4),LEN(ExtraçãoDados!B248)=6,LEFT(ExtraçãoDados!B248,3),LEN(ExtraçãoDados!B248)&lt;5,LEFT(ExtraçãoDados!B248,3),LEN(ExtraçãoDados!B248)=8,LEFT(ExtraçãoDados!B248,3),LEN(ExtraçãoDados!B248)=5,LEFT(ExtraçãoDados!B248,5),LEN(ExtraçãoDados!B248)=11,LEFT(ExtraçãoDados!B248,5),LEN(ExtraçãoDados!B248)=7,RIGHT(ExtraçãoDados!B248,6))</f>
        <v/>
      </c>
      <c r="C248" s="4" t="e" cm="1">
        <f t="array" ref="C248">_xlfn.IFS(LEN(B248)=1,"ERRO",LEN(B248)=2,_xlfn.CONCAT("000",B248),LEN(B248)=3,_xlfn.CONCAT("00",B248),LEN(B248)=4,_xlfn.CONCAT("0",B248),LEN(B248)=6,B248,LEN(B248)=7,B248,LEN(B248)=5,B248)</f>
        <v>#N/A</v>
      </c>
      <c r="D248" s="4" t="e" cm="1">
        <f t="array" ref="D248">_xlfn.IFS(ExtraçãoDados!C248={"Direcção de Abastecimento"},REPLACE(ExtraçãoDados!C248="{Direcção de Abastecimento}",1,25,"DA"),ExtraçãoDados!C248={"COMISSÃO CULTURAL DE LMARINHA"},REPLACE(ExtraçãoDados!C248={"COMISSÃO CULTURAL DE LMARINHA"},1,28,"CCM"),ExtraçãoDados!C248={"DIRECÇÃO DE NAVIOS"},REPLACE(ExtraçãoDados!C248={"DIRECÇÃO DE NAVIOS"},1,28,"DN"),ExtraçãoDados!C248={"ESQUADRILHA SUBMARINOS"},REPLACE(ExtraçãoDados!C248={"ESQUADRILHA SUBMARINOS"},1,28,"ES"),ExtraçãoDados!C248={"COMISSÃO MARINHA"},REPLACE(ExtraçãoDados!C248={"COMISSÃO MARINHA"},1,28,"CCM"),ExtraçãoDados!C248={"COMISSÃO CULTURAL DE MARINHA"},REPLACE(ExtraçãoDados!C248={"COMISSÃO CULTURAL DE MARINHA"},1,28,"CCM"),ExtraçãoDados!C248={"CCM"},REPLACE(ExtraçãoDados!C248={"CCM"},1,28,"CCM"),ExtraçãoDados!C248={"DN"},REPLACE(ExtraçãoDados!C248={"DN"},1,28,"DN"),ExtraçãoDados!C248={"ES"},REPLACE(ExtraçãoDados!C248={"ES"},1,28,"ES"),ExtraçãoDados!C248={"DA"},REPLACE(ExtraçãoDados!C248={"DA"},1,28,"DA"),ExtraçãoDados!C248={"DE: ESQUADRILHA SUBMARINOS"},REPLACE(ExtraçãoDados!C248={"DE: ESQUADRILHA SUBMARINOS"},1,28,"ES"),ExtraçãoDados!C248={"DE: COMISSÃO CULTURAL DE LMARINHA"},REPLACE(ExtraçãoDados!C248={"DE: COMISSÃO CULTURAL DE LMARINHA"},1,28,"CCM"),ExtraçãoDados!C248={"ON"},REPLACE(ExtraçãoDados!C248={"ON"},1,28,"DN"),ExtraçãoDados!C248={"ESQ. SUBMARINOS"},REPLACE(ExtraçãoDados!C248={"ESQ. SUBMARINOS"},1,28,"ES"),ExtraçãoDados!C248={"☒ irecção de Abastecimento"},REPLACE(ExtraçãoDados!C248={"☒ irecção de Abastecimento"},1,28,"DA"),ExtraçãoDados!C248={"Direcã d Abtit ço e asecmeno"},REPLACE(ExtraçãoDados!C248={"Direcã d Abtit ço e asecmeno"},1,28,"DA"),ExtraçãoDados!C248={"Diecã d Abtit rço e asecmeno"},REPLACE(ExtraçãoDados!C248={"Diecã d Abtit rço e asecmeno"},1,28,"DA"),ISNUMBER(SEARCH("COMISSÃO",ExtraçãoDados!C248,1)),REPLACE(ExtraçãoDados!C248,1,29,"CCM"),ISNUMBER(SEARCH("DN/DIL/DRT1",ExtraçãoDados!C248,1)),REPLACE(ExtraçãoDados!C248,1,29,"DN"),ISNUMBER(SEARCH("DIRECÇAO DE NAVIOS",ExtraçãoDados!C248,1)),REPLACE(ExtraçãoDados!C248,1,29,"DN"),ISNUMBER(SEARCH("ESQUADRILHA SUBMARIN",ExtraçãoDados!C248,1)),REPLACE(ExtraçãoDados!C248,1,29,"ES"),ISNUMBER(SEARCH("DN",ExtraçãoDados!C248,1)),REPLACE(ExtraçãoDados!C248,1,29,"DN"),ISNUMBER(SEARCH("DIRECÇÃO",ExtraçãoDados!C248,1)),REPLACE(ExtraçãoDados!C248,1,29,"DN"),ISNUMBER(SEARCH("DIRECÇA0",ExtraçãoDados!C248,1)),REPLACE(ExtraçãoDados!C248,1,29,"DN"),ISNUMBER(SEARCH("DIRE",ExtraçãoDados!C248,1)),REPLACE(ExtraçãoDados!C248,1,29,"DN"),ISNUMBER(SEARCH("ESQUADRILHA",ExtraçãoDados!C248,1)),REPLACE(ExtraçãoDados!C248,1,29,"ES"),ISNUMBER(SEARCH("HOSPITAL DA MARINHA",ExtraçãoDados!C248,1)),REPLACE(ExtraçãoDados!C248,1,29,"HM"),ISNUMBER(SEARCH("HOSPITAL",ExtraçãoDados!C248,1)),REPLACE(ExtraçãoDados!C248,1,29,"HM"),ISNUMBER(SEARCH("HM",ExtraçãoDados!C248,1)),REPLACE(ExtraçãoDados!C248,1,29,"HM"),ISNUMBER(SEARCH("SECÇÃO DE APÓSITOS",ExtraçãoDados!C248,1)),REPLACE(ExtraçãoDados!C248,1,29,"HM"))</f>
        <v>#N/A</v>
      </c>
      <c r="E248" s="4" t="e" cm="1">
        <f t="array" ref="E248">_xlfn.IFS(LEN(ExtraçãoDados!B248)=7,YEAR(ExtraçãoDados!D248),LEN(ExtraçãoDados!B248)=10,RIGHT(ExtraçãoDados!B248,4),LEN(ExtraçãoDados!B248)=9,YEAR(ExtraçãoDados!D248),LEN(ExtraçãoDados!B248)=8,YEAR(ExtraçãoDados!D248),LEN(ExtraçãoDados!B248)&gt;7,YEAR(ExtraçãoDados!D248),LEN(ExtraçãoDados!B248)&gt;5,YEAR(ExtraçãoDados!D248),LEN(ExtraçãoDados!B248)&gt;4,YEAR(ExtraçãoDados!D248))</f>
        <v>#N/A</v>
      </c>
      <c r="F248" s="4">
        <f>ExtraçãoDados!E248</f>
        <v>0</v>
      </c>
    </row>
    <row r="249" spans="1:6" x14ac:dyDescent="0.25">
      <c r="A249" s="4">
        <f>ExtraçãoDados!A249</f>
        <v>0</v>
      </c>
      <c r="B249" s="4" t="str" cm="1">
        <f t="array" ref="B249">_xlfn.IFS(LEN(ExtraçãoDados!B249)=12,LEFT(ExtraçãoDados!B249,3),LEN(ExtraçãoDados!B249)=10,LEFT(ExtraçãoDados!B249,5),LEN(ExtraçãoDados!B249)&gt;19,0,LEN(ExtraçãoDados!B249)=9,LEFT(ExtraçãoDados!B249,4),LEN(ExtraçãoDados!B249)=6,LEFT(ExtraçãoDados!B249,3),LEN(ExtraçãoDados!B249)&lt;5,LEFT(ExtraçãoDados!B249,3),LEN(ExtraçãoDados!B249)=8,LEFT(ExtraçãoDados!B249,3),LEN(ExtraçãoDados!B249)=5,LEFT(ExtraçãoDados!B249,5),LEN(ExtraçãoDados!B249)=11,LEFT(ExtraçãoDados!B249,5),LEN(ExtraçãoDados!B249)=7,RIGHT(ExtraçãoDados!B249,6))</f>
        <v/>
      </c>
      <c r="C249" s="4" t="e" cm="1">
        <f t="array" ref="C249">_xlfn.IFS(LEN(B249)=1,"ERRO",LEN(B249)=2,_xlfn.CONCAT("000",B249),LEN(B249)=3,_xlfn.CONCAT("00",B249),LEN(B249)=4,_xlfn.CONCAT("0",B249),LEN(B249)=6,B249,LEN(B249)=7,B249,LEN(B249)=5,B249)</f>
        <v>#N/A</v>
      </c>
      <c r="D249" s="4" t="e" cm="1">
        <f t="array" ref="D249">_xlfn.IFS(ExtraçãoDados!C249={"Direcção de Abastecimento"},REPLACE(ExtraçãoDados!C249="{Direcção de Abastecimento}",1,25,"DA"),ExtraçãoDados!C249={"COMISSÃO CULTURAL DE LMARINHA"},REPLACE(ExtraçãoDados!C249={"COMISSÃO CULTURAL DE LMARINHA"},1,28,"CCM"),ExtraçãoDados!C249={"DIRECÇÃO DE NAVIOS"},REPLACE(ExtraçãoDados!C249={"DIRECÇÃO DE NAVIOS"},1,28,"DN"),ExtraçãoDados!C249={"ESQUADRILHA SUBMARINOS"},REPLACE(ExtraçãoDados!C249={"ESQUADRILHA SUBMARINOS"},1,28,"ES"),ExtraçãoDados!C249={"COMISSÃO MARINHA"},REPLACE(ExtraçãoDados!C249={"COMISSÃO MARINHA"},1,28,"CCM"),ExtraçãoDados!C249={"COMISSÃO CULTURAL DE MARINHA"},REPLACE(ExtraçãoDados!C249={"COMISSÃO CULTURAL DE MARINHA"},1,28,"CCM"),ExtraçãoDados!C249={"CCM"},REPLACE(ExtraçãoDados!C249={"CCM"},1,28,"CCM"),ExtraçãoDados!C249={"DN"},REPLACE(ExtraçãoDados!C249={"DN"},1,28,"DN"),ExtraçãoDados!C249={"ES"},REPLACE(ExtraçãoDados!C249={"ES"},1,28,"ES"),ExtraçãoDados!C249={"DA"},REPLACE(ExtraçãoDados!C249={"DA"},1,28,"DA"),ExtraçãoDados!C249={"DE: ESQUADRILHA SUBMARINOS"},REPLACE(ExtraçãoDados!C249={"DE: ESQUADRILHA SUBMARINOS"},1,28,"ES"),ExtraçãoDados!C249={"DE: COMISSÃO CULTURAL DE LMARINHA"},REPLACE(ExtraçãoDados!C249={"DE: COMISSÃO CULTURAL DE LMARINHA"},1,28,"CCM"),ExtraçãoDados!C249={"ON"},REPLACE(ExtraçãoDados!C249={"ON"},1,28,"DN"),ExtraçãoDados!C249={"ESQ. SUBMARINOS"},REPLACE(ExtraçãoDados!C249={"ESQ. SUBMARINOS"},1,28,"ES"),ExtraçãoDados!C249={"☒ irecção de Abastecimento"},REPLACE(ExtraçãoDados!C249={"☒ irecção de Abastecimento"},1,28,"DA"),ExtraçãoDados!C249={"Direcã d Abtit ço e asecmeno"},REPLACE(ExtraçãoDados!C249={"Direcã d Abtit ço e asecmeno"},1,28,"DA"),ExtraçãoDados!C249={"Diecã d Abtit rço e asecmeno"},REPLACE(ExtraçãoDados!C249={"Diecã d Abtit rço e asecmeno"},1,28,"DA"),ISNUMBER(SEARCH("COMISSÃO",ExtraçãoDados!C249,1)),REPLACE(ExtraçãoDados!C249,1,29,"CCM"),ISNUMBER(SEARCH("DN/DIL/DRT1",ExtraçãoDados!C249,1)),REPLACE(ExtraçãoDados!C249,1,29,"DN"),ISNUMBER(SEARCH("DIRECÇAO DE NAVIOS",ExtraçãoDados!C249,1)),REPLACE(ExtraçãoDados!C249,1,29,"DN"),ISNUMBER(SEARCH("ESQUADRILHA SUBMARIN",ExtraçãoDados!C249,1)),REPLACE(ExtraçãoDados!C249,1,29,"ES"),ISNUMBER(SEARCH("DN",ExtraçãoDados!C249,1)),REPLACE(ExtraçãoDados!C249,1,29,"DN"),ISNUMBER(SEARCH("DIRECÇÃO",ExtraçãoDados!C249,1)),REPLACE(ExtraçãoDados!C249,1,29,"DN"),ISNUMBER(SEARCH("DIRECÇA0",ExtraçãoDados!C249,1)),REPLACE(ExtraçãoDados!C249,1,29,"DN"),ISNUMBER(SEARCH("DIRE",ExtraçãoDados!C249,1)),REPLACE(ExtraçãoDados!C249,1,29,"DN"),ISNUMBER(SEARCH("ESQUADRILHA",ExtraçãoDados!C249,1)),REPLACE(ExtraçãoDados!C249,1,29,"ES"),ISNUMBER(SEARCH("HOSPITAL DA MARINHA",ExtraçãoDados!C249,1)),REPLACE(ExtraçãoDados!C249,1,29,"HM"),ISNUMBER(SEARCH("HOSPITAL",ExtraçãoDados!C249,1)),REPLACE(ExtraçãoDados!C249,1,29,"HM"),ISNUMBER(SEARCH("HM",ExtraçãoDados!C249,1)),REPLACE(ExtraçãoDados!C249,1,29,"HM"),ISNUMBER(SEARCH("SECÇÃO DE APÓSITOS",ExtraçãoDados!C249,1)),REPLACE(ExtraçãoDados!C249,1,29,"HM"))</f>
        <v>#N/A</v>
      </c>
      <c r="E249" s="4" t="e" cm="1">
        <f t="array" ref="E249">_xlfn.IFS(LEN(ExtraçãoDados!B249)=7,YEAR(ExtraçãoDados!D249),LEN(ExtraçãoDados!B249)=10,RIGHT(ExtraçãoDados!B249,4),LEN(ExtraçãoDados!B249)=9,YEAR(ExtraçãoDados!D249),LEN(ExtraçãoDados!B249)=8,YEAR(ExtraçãoDados!D249),LEN(ExtraçãoDados!B249)&gt;7,YEAR(ExtraçãoDados!D249),LEN(ExtraçãoDados!B249)&gt;5,YEAR(ExtraçãoDados!D249),LEN(ExtraçãoDados!B249)&gt;4,YEAR(ExtraçãoDados!D249))</f>
        <v>#N/A</v>
      </c>
      <c r="F249" s="4">
        <f>ExtraçãoDados!E249</f>
        <v>0</v>
      </c>
    </row>
    <row r="250" spans="1:6" x14ac:dyDescent="0.25">
      <c r="A250" s="4">
        <f>ExtraçãoDados!A250</f>
        <v>0</v>
      </c>
      <c r="B250" s="4" t="str" cm="1">
        <f t="array" ref="B250">_xlfn.IFS(LEN(ExtraçãoDados!B250)=12,LEFT(ExtraçãoDados!B250,3),LEN(ExtraçãoDados!B250)=10,LEFT(ExtraçãoDados!B250,5),LEN(ExtraçãoDados!B250)&gt;19,0,LEN(ExtraçãoDados!B250)=9,LEFT(ExtraçãoDados!B250,4),LEN(ExtraçãoDados!B250)=6,LEFT(ExtraçãoDados!B250,3),LEN(ExtraçãoDados!B250)&lt;5,LEFT(ExtraçãoDados!B250,3),LEN(ExtraçãoDados!B250)=8,LEFT(ExtraçãoDados!B250,3),LEN(ExtraçãoDados!B250)=5,LEFT(ExtraçãoDados!B250,5),LEN(ExtraçãoDados!B250)=11,LEFT(ExtraçãoDados!B250,5),LEN(ExtraçãoDados!B250)=7,RIGHT(ExtraçãoDados!B250,6))</f>
        <v/>
      </c>
      <c r="C250" s="4" t="e" cm="1">
        <f t="array" ref="C250">_xlfn.IFS(LEN(B250)=1,"ERRO",LEN(B250)=2,_xlfn.CONCAT("000",B250),LEN(B250)=3,_xlfn.CONCAT("00",B250),LEN(B250)=4,_xlfn.CONCAT("0",B250),LEN(B250)=6,B250,LEN(B250)=7,B250,LEN(B250)=5,B250)</f>
        <v>#N/A</v>
      </c>
      <c r="D250" s="4" t="e" cm="1">
        <f t="array" ref="D250">_xlfn.IFS(ExtraçãoDados!C250={"Direcção de Abastecimento"},REPLACE(ExtraçãoDados!C250="{Direcção de Abastecimento}",1,25,"DA"),ExtraçãoDados!C250={"COMISSÃO CULTURAL DE LMARINHA"},REPLACE(ExtraçãoDados!C250={"COMISSÃO CULTURAL DE LMARINHA"},1,28,"CCM"),ExtraçãoDados!C250={"DIRECÇÃO DE NAVIOS"},REPLACE(ExtraçãoDados!C250={"DIRECÇÃO DE NAVIOS"},1,28,"DN"),ExtraçãoDados!C250={"ESQUADRILHA SUBMARINOS"},REPLACE(ExtraçãoDados!C250={"ESQUADRILHA SUBMARINOS"},1,28,"ES"),ExtraçãoDados!C250={"COMISSÃO MARINHA"},REPLACE(ExtraçãoDados!C250={"COMISSÃO MARINHA"},1,28,"CCM"),ExtraçãoDados!C250={"COMISSÃO CULTURAL DE MARINHA"},REPLACE(ExtraçãoDados!C250={"COMISSÃO CULTURAL DE MARINHA"},1,28,"CCM"),ExtraçãoDados!C250={"CCM"},REPLACE(ExtraçãoDados!C250={"CCM"},1,28,"CCM"),ExtraçãoDados!C250={"DN"},REPLACE(ExtraçãoDados!C250={"DN"},1,28,"DN"),ExtraçãoDados!C250={"ES"},REPLACE(ExtraçãoDados!C250={"ES"},1,28,"ES"),ExtraçãoDados!C250={"DA"},REPLACE(ExtraçãoDados!C250={"DA"},1,28,"DA"),ExtraçãoDados!C250={"DE: ESQUADRILHA SUBMARINOS"},REPLACE(ExtraçãoDados!C250={"DE: ESQUADRILHA SUBMARINOS"},1,28,"ES"),ExtraçãoDados!C250={"DE: COMISSÃO CULTURAL DE LMARINHA"},REPLACE(ExtraçãoDados!C250={"DE: COMISSÃO CULTURAL DE LMARINHA"},1,28,"CCM"),ExtraçãoDados!C250={"ON"},REPLACE(ExtraçãoDados!C250={"ON"},1,28,"DN"),ExtraçãoDados!C250={"ESQ. SUBMARINOS"},REPLACE(ExtraçãoDados!C250={"ESQ. SUBMARINOS"},1,28,"ES"),ExtraçãoDados!C250={"☒ irecção de Abastecimento"},REPLACE(ExtraçãoDados!C250={"☒ irecção de Abastecimento"},1,28,"DA"),ExtraçãoDados!C250={"Direcã d Abtit ço e asecmeno"},REPLACE(ExtraçãoDados!C250={"Direcã d Abtit ço e asecmeno"},1,28,"DA"),ExtraçãoDados!C250={"Diecã d Abtit rço e asecmeno"},REPLACE(ExtraçãoDados!C250={"Diecã d Abtit rço e asecmeno"},1,28,"DA"),ISNUMBER(SEARCH("COMISSÃO",ExtraçãoDados!C250,1)),REPLACE(ExtraçãoDados!C250,1,29,"CCM"),ISNUMBER(SEARCH("DN/DIL/DRT1",ExtraçãoDados!C250,1)),REPLACE(ExtraçãoDados!C250,1,29,"DN"),ISNUMBER(SEARCH("DIRECÇAO DE NAVIOS",ExtraçãoDados!C250,1)),REPLACE(ExtraçãoDados!C250,1,29,"DN"),ISNUMBER(SEARCH("ESQUADRILHA SUBMARIN",ExtraçãoDados!C250,1)),REPLACE(ExtraçãoDados!C250,1,29,"ES"),ISNUMBER(SEARCH("DN",ExtraçãoDados!C250,1)),REPLACE(ExtraçãoDados!C250,1,29,"DN"),ISNUMBER(SEARCH("DIRECÇÃO",ExtraçãoDados!C250,1)),REPLACE(ExtraçãoDados!C250,1,29,"DN"),ISNUMBER(SEARCH("DIRECÇA0",ExtraçãoDados!C250,1)),REPLACE(ExtraçãoDados!C250,1,29,"DN"),ISNUMBER(SEARCH("DIRE",ExtraçãoDados!C250,1)),REPLACE(ExtraçãoDados!C250,1,29,"DN"),ISNUMBER(SEARCH("ESQUADRILHA",ExtraçãoDados!C250,1)),REPLACE(ExtraçãoDados!C250,1,29,"ES"),ISNUMBER(SEARCH("HOSPITAL DA MARINHA",ExtraçãoDados!C250,1)),REPLACE(ExtraçãoDados!C250,1,29,"HM"),ISNUMBER(SEARCH("HOSPITAL",ExtraçãoDados!C250,1)),REPLACE(ExtraçãoDados!C250,1,29,"HM"),ISNUMBER(SEARCH("HM",ExtraçãoDados!C250,1)),REPLACE(ExtraçãoDados!C250,1,29,"HM"),ISNUMBER(SEARCH("SECÇÃO DE APÓSITOS",ExtraçãoDados!C250,1)),REPLACE(ExtraçãoDados!C250,1,29,"HM"))</f>
        <v>#N/A</v>
      </c>
      <c r="E250" s="4" t="e" cm="1">
        <f t="array" ref="E250">_xlfn.IFS(LEN(ExtraçãoDados!B250)=7,YEAR(ExtraçãoDados!D250),LEN(ExtraçãoDados!B250)=10,RIGHT(ExtraçãoDados!B250,4),LEN(ExtraçãoDados!B250)=9,YEAR(ExtraçãoDados!D250),LEN(ExtraçãoDados!B250)=8,YEAR(ExtraçãoDados!D250),LEN(ExtraçãoDados!B250)&gt;7,YEAR(ExtraçãoDados!D250),LEN(ExtraçãoDados!B250)&gt;5,YEAR(ExtraçãoDados!D250),LEN(ExtraçãoDados!B250)&gt;4,YEAR(ExtraçãoDados!D250))</f>
        <v>#N/A</v>
      </c>
      <c r="F250" s="4">
        <f>ExtraçãoDados!E250</f>
        <v>0</v>
      </c>
    </row>
    <row r="251" spans="1:6" x14ac:dyDescent="0.25">
      <c r="A251" s="4">
        <f>ExtraçãoDados!A251</f>
        <v>0</v>
      </c>
      <c r="B251" s="4" t="str" cm="1">
        <f t="array" ref="B251">_xlfn.IFS(LEN(ExtraçãoDados!B251)=12,LEFT(ExtraçãoDados!B251,3),LEN(ExtraçãoDados!B251)=10,LEFT(ExtraçãoDados!B251,5),LEN(ExtraçãoDados!B251)&gt;19,0,LEN(ExtraçãoDados!B251)=9,LEFT(ExtraçãoDados!B251,4),LEN(ExtraçãoDados!B251)=6,LEFT(ExtraçãoDados!B251,3),LEN(ExtraçãoDados!B251)&lt;5,LEFT(ExtraçãoDados!B251,3),LEN(ExtraçãoDados!B251)=8,LEFT(ExtraçãoDados!B251,3),LEN(ExtraçãoDados!B251)=5,LEFT(ExtraçãoDados!B251,5),LEN(ExtraçãoDados!B251)=11,LEFT(ExtraçãoDados!B251,5),LEN(ExtraçãoDados!B251)=7,RIGHT(ExtraçãoDados!B251,6))</f>
        <v/>
      </c>
      <c r="C251" s="4" t="e" cm="1">
        <f t="array" ref="C251">_xlfn.IFS(LEN(B251)=1,"ERRO",LEN(B251)=2,_xlfn.CONCAT("000",B251),LEN(B251)=3,_xlfn.CONCAT("00",B251),LEN(B251)=4,_xlfn.CONCAT("0",B251),LEN(B251)=6,B251,LEN(B251)=7,B251,LEN(B251)=5,B251)</f>
        <v>#N/A</v>
      </c>
      <c r="D251" s="4" t="e" cm="1">
        <f t="array" ref="D251">_xlfn.IFS(ExtraçãoDados!C251={"Direcção de Abastecimento"},REPLACE(ExtraçãoDados!C251="{Direcção de Abastecimento}",1,25,"DA"),ExtraçãoDados!C251={"COMISSÃO CULTURAL DE LMARINHA"},REPLACE(ExtraçãoDados!C251={"COMISSÃO CULTURAL DE LMARINHA"},1,28,"CCM"),ExtraçãoDados!C251={"DIRECÇÃO DE NAVIOS"},REPLACE(ExtraçãoDados!C251={"DIRECÇÃO DE NAVIOS"},1,28,"DN"),ExtraçãoDados!C251={"ESQUADRILHA SUBMARINOS"},REPLACE(ExtraçãoDados!C251={"ESQUADRILHA SUBMARINOS"},1,28,"ES"),ExtraçãoDados!C251={"COMISSÃO MARINHA"},REPLACE(ExtraçãoDados!C251={"COMISSÃO MARINHA"},1,28,"CCM"),ExtraçãoDados!C251={"COMISSÃO CULTURAL DE MARINHA"},REPLACE(ExtraçãoDados!C251={"COMISSÃO CULTURAL DE MARINHA"},1,28,"CCM"),ExtraçãoDados!C251={"CCM"},REPLACE(ExtraçãoDados!C251={"CCM"},1,28,"CCM"),ExtraçãoDados!C251={"DN"},REPLACE(ExtraçãoDados!C251={"DN"},1,28,"DN"),ExtraçãoDados!C251={"ES"},REPLACE(ExtraçãoDados!C251={"ES"},1,28,"ES"),ExtraçãoDados!C251={"DA"},REPLACE(ExtraçãoDados!C251={"DA"},1,28,"DA"),ExtraçãoDados!C251={"DE: ESQUADRILHA SUBMARINOS"},REPLACE(ExtraçãoDados!C251={"DE: ESQUADRILHA SUBMARINOS"},1,28,"ES"),ExtraçãoDados!C251={"DE: COMISSÃO CULTURAL DE LMARINHA"},REPLACE(ExtraçãoDados!C251={"DE: COMISSÃO CULTURAL DE LMARINHA"},1,28,"CCM"),ExtraçãoDados!C251={"ON"},REPLACE(ExtraçãoDados!C251={"ON"},1,28,"DN"),ExtraçãoDados!C251={"ESQ. SUBMARINOS"},REPLACE(ExtraçãoDados!C251={"ESQ. SUBMARINOS"},1,28,"ES"),ExtraçãoDados!C251={"☒ irecção de Abastecimento"},REPLACE(ExtraçãoDados!C251={"☒ irecção de Abastecimento"},1,28,"DA"),ExtraçãoDados!C251={"Direcã d Abtit ço e asecmeno"},REPLACE(ExtraçãoDados!C251={"Direcã d Abtit ço e asecmeno"},1,28,"DA"),ExtraçãoDados!C251={"Diecã d Abtit rço e asecmeno"},REPLACE(ExtraçãoDados!C251={"Diecã d Abtit rço e asecmeno"},1,28,"DA"),ISNUMBER(SEARCH("COMISSÃO",ExtraçãoDados!C251,1)),REPLACE(ExtraçãoDados!C251,1,29,"CCM"),ISNUMBER(SEARCH("DN/DIL/DRT1",ExtraçãoDados!C251,1)),REPLACE(ExtraçãoDados!C251,1,29,"DN"),ISNUMBER(SEARCH("DIRECÇAO DE NAVIOS",ExtraçãoDados!C251,1)),REPLACE(ExtraçãoDados!C251,1,29,"DN"),ISNUMBER(SEARCH("ESQUADRILHA SUBMARIN",ExtraçãoDados!C251,1)),REPLACE(ExtraçãoDados!C251,1,29,"ES"),ISNUMBER(SEARCH("DN",ExtraçãoDados!C251,1)),REPLACE(ExtraçãoDados!C251,1,29,"DN"),ISNUMBER(SEARCH("DIRECÇÃO",ExtraçãoDados!C251,1)),REPLACE(ExtraçãoDados!C251,1,29,"DN"),ISNUMBER(SEARCH("DIRECÇA0",ExtraçãoDados!C251,1)),REPLACE(ExtraçãoDados!C251,1,29,"DN"),ISNUMBER(SEARCH("DIRE",ExtraçãoDados!C251,1)),REPLACE(ExtraçãoDados!C251,1,29,"DN"),ISNUMBER(SEARCH("ESQUADRILHA",ExtraçãoDados!C251,1)),REPLACE(ExtraçãoDados!C251,1,29,"ES"),ISNUMBER(SEARCH("HOSPITAL DA MARINHA",ExtraçãoDados!C251,1)),REPLACE(ExtraçãoDados!C251,1,29,"HM"),ISNUMBER(SEARCH("HOSPITAL",ExtraçãoDados!C251,1)),REPLACE(ExtraçãoDados!C251,1,29,"HM"),ISNUMBER(SEARCH("HM",ExtraçãoDados!C251,1)),REPLACE(ExtraçãoDados!C251,1,29,"HM"),ISNUMBER(SEARCH("SECÇÃO DE APÓSITOS",ExtraçãoDados!C251,1)),REPLACE(ExtraçãoDados!C251,1,29,"HM"))</f>
        <v>#N/A</v>
      </c>
      <c r="E251" s="4" t="e" cm="1">
        <f t="array" ref="E251">_xlfn.IFS(LEN(ExtraçãoDados!B251)=7,YEAR(ExtraçãoDados!D251),LEN(ExtraçãoDados!B251)=10,RIGHT(ExtraçãoDados!B251,4),LEN(ExtraçãoDados!B251)=9,YEAR(ExtraçãoDados!D251),LEN(ExtraçãoDados!B251)=8,YEAR(ExtraçãoDados!D251),LEN(ExtraçãoDados!B251)&gt;7,YEAR(ExtraçãoDados!D251),LEN(ExtraçãoDados!B251)&gt;5,YEAR(ExtraçãoDados!D251),LEN(ExtraçãoDados!B251)&gt;4,YEAR(ExtraçãoDados!D251))</f>
        <v>#N/A</v>
      </c>
      <c r="F251" s="4">
        <f>ExtraçãoDados!E251</f>
        <v>0</v>
      </c>
    </row>
    <row r="252" spans="1:6" x14ac:dyDescent="0.25">
      <c r="A252" s="4">
        <f>ExtraçãoDados!A252</f>
        <v>0</v>
      </c>
      <c r="B252" s="4" t="str" cm="1">
        <f t="array" ref="B252">_xlfn.IFS(LEN(ExtraçãoDados!B252)=12,LEFT(ExtraçãoDados!B252,3),LEN(ExtraçãoDados!B252)=10,LEFT(ExtraçãoDados!B252,5),LEN(ExtraçãoDados!B252)&gt;19,0,LEN(ExtraçãoDados!B252)=9,LEFT(ExtraçãoDados!B252,4),LEN(ExtraçãoDados!B252)=6,LEFT(ExtraçãoDados!B252,3),LEN(ExtraçãoDados!B252)&lt;5,LEFT(ExtraçãoDados!B252,3),LEN(ExtraçãoDados!B252)=8,LEFT(ExtraçãoDados!B252,3),LEN(ExtraçãoDados!B252)=5,LEFT(ExtraçãoDados!B252,5),LEN(ExtraçãoDados!B252)=11,LEFT(ExtraçãoDados!B252,5),LEN(ExtraçãoDados!B252)=7,RIGHT(ExtraçãoDados!B252,6))</f>
        <v/>
      </c>
      <c r="C252" s="4" t="e" cm="1">
        <f t="array" ref="C252">_xlfn.IFS(LEN(B252)=1,"ERRO",LEN(B252)=2,_xlfn.CONCAT("000",B252),LEN(B252)=3,_xlfn.CONCAT("00",B252),LEN(B252)=4,_xlfn.CONCAT("0",B252),LEN(B252)=6,B252,LEN(B252)=7,B252,LEN(B252)=5,B252)</f>
        <v>#N/A</v>
      </c>
      <c r="D252" s="4" t="e" cm="1">
        <f t="array" ref="D252">_xlfn.IFS(ExtraçãoDados!C252={"Direcção de Abastecimento"},REPLACE(ExtraçãoDados!C252="{Direcção de Abastecimento}",1,25,"DA"),ExtraçãoDados!C252={"COMISSÃO CULTURAL DE LMARINHA"},REPLACE(ExtraçãoDados!C252={"COMISSÃO CULTURAL DE LMARINHA"},1,28,"CCM"),ExtraçãoDados!C252={"DIRECÇÃO DE NAVIOS"},REPLACE(ExtraçãoDados!C252={"DIRECÇÃO DE NAVIOS"},1,28,"DN"),ExtraçãoDados!C252={"ESQUADRILHA SUBMARINOS"},REPLACE(ExtraçãoDados!C252={"ESQUADRILHA SUBMARINOS"},1,28,"ES"),ExtraçãoDados!C252={"COMISSÃO MARINHA"},REPLACE(ExtraçãoDados!C252={"COMISSÃO MARINHA"},1,28,"CCM"),ExtraçãoDados!C252={"COMISSÃO CULTURAL DE MARINHA"},REPLACE(ExtraçãoDados!C252={"COMISSÃO CULTURAL DE MARINHA"},1,28,"CCM"),ExtraçãoDados!C252={"CCM"},REPLACE(ExtraçãoDados!C252={"CCM"},1,28,"CCM"),ExtraçãoDados!C252={"DN"},REPLACE(ExtraçãoDados!C252={"DN"},1,28,"DN"),ExtraçãoDados!C252={"ES"},REPLACE(ExtraçãoDados!C252={"ES"},1,28,"ES"),ExtraçãoDados!C252={"DA"},REPLACE(ExtraçãoDados!C252={"DA"},1,28,"DA"),ExtraçãoDados!C252={"DE: ESQUADRILHA SUBMARINOS"},REPLACE(ExtraçãoDados!C252={"DE: ESQUADRILHA SUBMARINOS"},1,28,"ES"),ExtraçãoDados!C252={"DE: COMISSÃO CULTURAL DE LMARINHA"},REPLACE(ExtraçãoDados!C252={"DE: COMISSÃO CULTURAL DE LMARINHA"},1,28,"CCM"),ExtraçãoDados!C252={"ON"},REPLACE(ExtraçãoDados!C252={"ON"},1,28,"DN"),ExtraçãoDados!C252={"ESQ. SUBMARINOS"},REPLACE(ExtraçãoDados!C252={"ESQ. SUBMARINOS"},1,28,"ES"),ExtraçãoDados!C252={"☒ irecção de Abastecimento"},REPLACE(ExtraçãoDados!C252={"☒ irecção de Abastecimento"},1,28,"DA"),ExtraçãoDados!C252={"Direcã d Abtit ço e asecmeno"},REPLACE(ExtraçãoDados!C252={"Direcã d Abtit ço e asecmeno"},1,28,"DA"),ExtraçãoDados!C252={"Diecã d Abtit rço e asecmeno"},REPLACE(ExtraçãoDados!C252={"Diecã d Abtit rço e asecmeno"},1,28,"DA"),ISNUMBER(SEARCH("COMISSÃO",ExtraçãoDados!C252,1)),REPLACE(ExtraçãoDados!C252,1,29,"CCM"),ISNUMBER(SEARCH("DN/DIL/DRT1",ExtraçãoDados!C252,1)),REPLACE(ExtraçãoDados!C252,1,29,"DN"),ISNUMBER(SEARCH("DIRECÇAO DE NAVIOS",ExtraçãoDados!C252,1)),REPLACE(ExtraçãoDados!C252,1,29,"DN"),ISNUMBER(SEARCH("ESQUADRILHA SUBMARIN",ExtraçãoDados!C252,1)),REPLACE(ExtraçãoDados!C252,1,29,"ES"),ISNUMBER(SEARCH("DN",ExtraçãoDados!C252,1)),REPLACE(ExtraçãoDados!C252,1,29,"DN"),ISNUMBER(SEARCH("DIRECÇÃO",ExtraçãoDados!C252,1)),REPLACE(ExtraçãoDados!C252,1,29,"DN"),ISNUMBER(SEARCH("DIRECÇA0",ExtraçãoDados!C252,1)),REPLACE(ExtraçãoDados!C252,1,29,"DN"),ISNUMBER(SEARCH("DIRE",ExtraçãoDados!C252,1)),REPLACE(ExtraçãoDados!C252,1,29,"DN"),ISNUMBER(SEARCH("ESQUADRILHA",ExtraçãoDados!C252,1)),REPLACE(ExtraçãoDados!C252,1,29,"ES"),ISNUMBER(SEARCH("HOSPITAL DA MARINHA",ExtraçãoDados!C252,1)),REPLACE(ExtraçãoDados!C252,1,29,"HM"),ISNUMBER(SEARCH("HOSPITAL",ExtraçãoDados!C252,1)),REPLACE(ExtraçãoDados!C252,1,29,"HM"),ISNUMBER(SEARCH("HM",ExtraçãoDados!C252,1)),REPLACE(ExtraçãoDados!C252,1,29,"HM"),ISNUMBER(SEARCH("SECÇÃO DE APÓSITOS",ExtraçãoDados!C252,1)),REPLACE(ExtraçãoDados!C252,1,29,"HM"))</f>
        <v>#N/A</v>
      </c>
      <c r="E252" s="4" t="e" cm="1">
        <f t="array" ref="E252">_xlfn.IFS(LEN(ExtraçãoDados!B252)=7,YEAR(ExtraçãoDados!D252),LEN(ExtraçãoDados!B252)=10,RIGHT(ExtraçãoDados!B252,4),LEN(ExtraçãoDados!B252)=9,YEAR(ExtraçãoDados!D252),LEN(ExtraçãoDados!B252)=8,YEAR(ExtraçãoDados!D252),LEN(ExtraçãoDados!B252)&gt;7,YEAR(ExtraçãoDados!D252),LEN(ExtraçãoDados!B252)&gt;5,YEAR(ExtraçãoDados!D252),LEN(ExtraçãoDados!B252)&gt;4,YEAR(ExtraçãoDados!D252))</f>
        <v>#N/A</v>
      </c>
      <c r="F252" s="4">
        <f>ExtraçãoDados!E252</f>
        <v>0</v>
      </c>
    </row>
    <row r="253" spans="1:6" x14ac:dyDescent="0.25">
      <c r="A253" s="4">
        <f>ExtraçãoDados!A253</f>
        <v>0</v>
      </c>
      <c r="B253" s="4" t="str" cm="1">
        <f t="array" ref="B253">_xlfn.IFS(LEN(ExtraçãoDados!B253)=12,LEFT(ExtraçãoDados!B253,3),LEN(ExtraçãoDados!B253)=10,LEFT(ExtraçãoDados!B253,5),LEN(ExtraçãoDados!B253)&gt;19,0,LEN(ExtraçãoDados!B253)=9,LEFT(ExtraçãoDados!B253,4),LEN(ExtraçãoDados!B253)=6,LEFT(ExtraçãoDados!B253,3),LEN(ExtraçãoDados!B253)&lt;5,LEFT(ExtraçãoDados!B253,3),LEN(ExtraçãoDados!B253)=8,LEFT(ExtraçãoDados!B253,3),LEN(ExtraçãoDados!B253)=5,LEFT(ExtraçãoDados!B253,5),LEN(ExtraçãoDados!B253)=11,LEFT(ExtraçãoDados!B253,5),LEN(ExtraçãoDados!B253)=7,RIGHT(ExtraçãoDados!B253,6))</f>
        <v/>
      </c>
      <c r="C253" s="4" t="e" cm="1">
        <f t="array" ref="C253">_xlfn.IFS(LEN(B253)=1,"ERRO",LEN(B253)=2,_xlfn.CONCAT("000",B253),LEN(B253)=3,_xlfn.CONCAT("00",B253),LEN(B253)=4,_xlfn.CONCAT("0",B253),LEN(B253)=6,B253,LEN(B253)=7,B253,LEN(B253)=5,B253)</f>
        <v>#N/A</v>
      </c>
      <c r="D253" s="4" t="e" cm="1">
        <f t="array" ref="D253">_xlfn.IFS(ExtraçãoDados!C253={"Direcção de Abastecimento"},REPLACE(ExtraçãoDados!C253="{Direcção de Abastecimento}",1,25,"DA"),ExtraçãoDados!C253={"COMISSÃO CULTURAL DE LMARINHA"},REPLACE(ExtraçãoDados!C253={"COMISSÃO CULTURAL DE LMARINHA"},1,28,"CCM"),ExtraçãoDados!C253={"DIRECÇÃO DE NAVIOS"},REPLACE(ExtraçãoDados!C253={"DIRECÇÃO DE NAVIOS"},1,28,"DN"),ExtraçãoDados!C253={"ESQUADRILHA SUBMARINOS"},REPLACE(ExtraçãoDados!C253={"ESQUADRILHA SUBMARINOS"},1,28,"ES"),ExtraçãoDados!C253={"COMISSÃO MARINHA"},REPLACE(ExtraçãoDados!C253={"COMISSÃO MARINHA"},1,28,"CCM"),ExtraçãoDados!C253={"COMISSÃO CULTURAL DE MARINHA"},REPLACE(ExtraçãoDados!C253={"COMISSÃO CULTURAL DE MARINHA"},1,28,"CCM"),ExtraçãoDados!C253={"CCM"},REPLACE(ExtraçãoDados!C253={"CCM"},1,28,"CCM"),ExtraçãoDados!C253={"DN"},REPLACE(ExtraçãoDados!C253={"DN"},1,28,"DN"),ExtraçãoDados!C253={"ES"},REPLACE(ExtraçãoDados!C253={"ES"},1,28,"ES"),ExtraçãoDados!C253={"DA"},REPLACE(ExtraçãoDados!C253={"DA"},1,28,"DA"),ExtraçãoDados!C253={"DE: ESQUADRILHA SUBMARINOS"},REPLACE(ExtraçãoDados!C253={"DE: ESQUADRILHA SUBMARINOS"},1,28,"ES"),ExtraçãoDados!C253={"DE: COMISSÃO CULTURAL DE LMARINHA"},REPLACE(ExtraçãoDados!C253={"DE: COMISSÃO CULTURAL DE LMARINHA"},1,28,"CCM"),ExtraçãoDados!C253={"ON"},REPLACE(ExtraçãoDados!C253={"ON"},1,28,"DN"),ExtraçãoDados!C253={"ESQ. SUBMARINOS"},REPLACE(ExtraçãoDados!C253={"ESQ. SUBMARINOS"},1,28,"ES"),ExtraçãoDados!C253={"☒ irecção de Abastecimento"},REPLACE(ExtraçãoDados!C253={"☒ irecção de Abastecimento"},1,28,"DA"),ExtraçãoDados!C253={"Direcã d Abtit ço e asecmeno"},REPLACE(ExtraçãoDados!C253={"Direcã d Abtit ço e asecmeno"},1,28,"DA"),ExtraçãoDados!C253={"Diecã d Abtit rço e asecmeno"},REPLACE(ExtraçãoDados!C253={"Diecã d Abtit rço e asecmeno"},1,28,"DA"),ISNUMBER(SEARCH("COMISSÃO",ExtraçãoDados!C253,1)),REPLACE(ExtraçãoDados!C253,1,29,"CCM"),ISNUMBER(SEARCH("DN/DIL/DRT1",ExtraçãoDados!C253,1)),REPLACE(ExtraçãoDados!C253,1,29,"DN"),ISNUMBER(SEARCH("DIRECÇAO DE NAVIOS",ExtraçãoDados!C253,1)),REPLACE(ExtraçãoDados!C253,1,29,"DN"),ISNUMBER(SEARCH("ESQUADRILHA SUBMARIN",ExtraçãoDados!C253,1)),REPLACE(ExtraçãoDados!C253,1,29,"ES"),ISNUMBER(SEARCH("DN",ExtraçãoDados!C253,1)),REPLACE(ExtraçãoDados!C253,1,29,"DN"),ISNUMBER(SEARCH("DIRECÇÃO",ExtraçãoDados!C253,1)),REPLACE(ExtraçãoDados!C253,1,29,"DN"),ISNUMBER(SEARCH("DIRECÇA0",ExtraçãoDados!C253,1)),REPLACE(ExtraçãoDados!C253,1,29,"DN"),ISNUMBER(SEARCH("DIRE",ExtraçãoDados!C253,1)),REPLACE(ExtraçãoDados!C253,1,29,"DN"),ISNUMBER(SEARCH("ESQUADRILHA",ExtraçãoDados!C253,1)),REPLACE(ExtraçãoDados!C253,1,29,"ES"),ISNUMBER(SEARCH("HOSPITAL DA MARINHA",ExtraçãoDados!C253,1)),REPLACE(ExtraçãoDados!C253,1,29,"HM"),ISNUMBER(SEARCH("HOSPITAL",ExtraçãoDados!C253,1)),REPLACE(ExtraçãoDados!C253,1,29,"HM"),ISNUMBER(SEARCH("HM",ExtraçãoDados!C253,1)),REPLACE(ExtraçãoDados!C253,1,29,"HM"),ISNUMBER(SEARCH("SECÇÃO DE APÓSITOS",ExtraçãoDados!C253,1)),REPLACE(ExtraçãoDados!C253,1,29,"HM"))</f>
        <v>#N/A</v>
      </c>
      <c r="E253" s="4" t="e" cm="1">
        <f t="array" ref="E253">_xlfn.IFS(LEN(ExtraçãoDados!B253)=7,YEAR(ExtraçãoDados!D253),LEN(ExtraçãoDados!B253)=10,RIGHT(ExtraçãoDados!B253,4),LEN(ExtraçãoDados!B253)=9,YEAR(ExtraçãoDados!D253),LEN(ExtraçãoDados!B253)=8,YEAR(ExtraçãoDados!D253),LEN(ExtraçãoDados!B253)&gt;7,YEAR(ExtraçãoDados!D253),LEN(ExtraçãoDados!B253)&gt;5,YEAR(ExtraçãoDados!D253),LEN(ExtraçãoDados!B253)&gt;4,YEAR(ExtraçãoDados!D253))</f>
        <v>#N/A</v>
      </c>
      <c r="F253" s="4">
        <f>ExtraçãoDados!E253</f>
        <v>0</v>
      </c>
    </row>
    <row r="254" spans="1:6" x14ac:dyDescent="0.25">
      <c r="A254" s="4">
        <f>ExtraçãoDados!A254</f>
        <v>0</v>
      </c>
      <c r="B254" s="4" t="str" cm="1">
        <f t="array" ref="B254">_xlfn.IFS(LEN(ExtraçãoDados!B254)=12,LEFT(ExtraçãoDados!B254,3),LEN(ExtraçãoDados!B254)=10,LEFT(ExtraçãoDados!B254,5),LEN(ExtraçãoDados!B254)&gt;19,0,LEN(ExtraçãoDados!B254)=9,LEFT(ExtraçãoDados!B254,4),LEN(ExtraçãoDados!B254)=6,LEFT(ExtraçãoDados!B254,3),LEN(ExtraçãoDados!B254)&lt;5,LEFT(ExtraçãoDados!B254,3),LEN(ExtraçãoDados!B254)=8,LEFT(ExtraçãoDados!B254,3),LEN(ExtraçãoDados!B254)=5,LEFT(ExtraçãoDados!B254,5),LEN(ExtraçãoDados!B254)=11,LEFT(ExtraçãoDados!B254,5),LEN(ExtraçãoDados!B254)=7,RIGHT(ExtraçãoDados!B254,6))</f>
        <v/>
      </c>
      <c r="C254" s="4" t="e" cm="1">
        <f t="array" ref="C254">_xlfn.IFS(LEN(B254)=1,"ERRO",LEN(B254)=2,_xlfn.CONCAT("000",B254),LEN(B254)=3,_xlfn.CONCAT("00",B254),LEN(B254)=4,_xlfn.CONCAT("0",B254),LEN(B254)=6,B254,LEN(B254)=7,B254,LEN(B254)=5,B254)</f>
        <v>#N/A</v>
      </c>
      <c r="D254" s="4" t="e" cm="1">
        <f t="array" ref="D254">_xlfn.IFS(ExtraçãoDados!C254={"Direcção de Abastecimento"},REPLACE(ExtraçãoDados!C254="{Direcção de Abastecimento}",1,25,"DA"),ExtraçãoDados!C254={"COMISSÃO CULTURAL DE LMARINHA"},REPLACE(ExtraçãoDados!C254={"COMISSÃO CULTURAL DE LMARINHA"},1,28,"CCM"),ExtraçãoDados!C254={"DIRECÇÃO DE NAVIOS"},REPLACE(ExtraçãoDados!C254={"DIRECÇÃO DE NAVIOS"},1,28,"DN"),ExtraçãoDados!C254={"ESQUADRILHA SUBMARINOS"},REPLACE(ExtraçãoDados!C254={"ESQUADRILHA SUBMARINOS"},1,28,"ES"),ExtraçãoDados!C254={"COMISSÃO MARINHA"},REPLACE(ExtraçãoDados!C254={"COMISSÃO MARINHA"},1,28,"CCM"),ExtraçãoDados!C254={"COMISSÃO CULTURAL DE MARINHA"},REPLACE(ExtraçãoDados!C254={"COMISSÃO CULTURAL DE MARINHA"},1,28,"CCM"),ExtraçãoDados!C254={"CCM"},REPLACE(ExtraçãoDados!C254={"CCM"},1,28,"CCM"),ExtraçãoDados!C254={"DN"},REPLACE(ExtraçãoDados!C254={"DN"},1,28,"DN"),ExtraçãoDados!C254={"ES"},REPLACE(ExtraçãoDados!C254={"ES"},1,28,"ES"),ExtraçãoDados!C254={"DA"},REPLACE(ExtraçãoDados!C254={"DA"},1,28,"DA"),ExtraçãoDados!C254={"DE: ESQUADRILHA SUBMARINOS"},REPLACE(ExtraçãoDados!C254={"DE: ESQUADRILHA SUBMARINOS"},1,28,"ES"),ExtraçãoDados!C254={"DE: COMISSÃO CULTURAL DE LMARINHA"},REPLACE(ExtraçãoDados!C254={"DE: COMISSÃO CULTURAL DE LMARINHA"},1,28,"CCM"),ExtraçãoDados!C254={"ON"},REPLACE(ExtraçãoDados!C254={"ON"},1,28,"DN"),ExtraçãoDados!C254={"ESQ. SUBMARINOS"},REPLACE(ExtraçãoDados!C254={"ESQ. SUBMARINOS"},1,28,"ES"),ExtraçãoDados!C254={"☒ irecção de Abastecimento"},REPLACE(ExtraçãoDados!C254={"☒ irecção de Abastecimento"},1,28,"DA"),ExtraçãoDados!C254={"Direcã d Abtit ço e asecmeno"},REPLACE(ExtraçãoDados!C254={"Direcã d Abtit ço e asecmeno"},1,28,"DA"),ExtraçãoDados!C254={"Diecã d Abtit rço e asecmeno"},REPLACE(ExtraçãoDados!C254={"Diecã d Abtit rço e asecmeno"},1,28,"DA"),ISNUMBER(SEARCH("COMISSÃO",ExtraçãoDados!C254,1)),REPLACE(ExtraçãoDados!C254,1,29,"CCM"),ISNUMBER(SEARCH("DN/DIL/DRT1",ExtraçãoDados!C254,1)),REPLACE(ExtraçãoDados!C254,1,29,"DN"),ISNUMBER(SEARCH("DIRECÇAO DE NAVIOS",ExtraçãoDados!C254,1)),REPLACE(ExtraçãoDados!C254,1,29,"DN"),ISNUMBER(SEARCH("ESQUADRILHA SUBMARIN",ExtraçãoDados!C254,1)),REPLACE(ExtraçãoDados!C254,1,29,"ES"),ISNUMBER(SEARCH("DN",ExtraçãoDados!C254,1)),REPLACE(ExtraçãoDados!C254,1,29,"DN"),ISNUMBER(SEARCH("DIRECÇÃO",ExtraçãoDados!C254,1)),REPLACE(ExtraçãoDados!C254,1,29,"DN"),ISNUMBER(SEARCH("DIRECÇA0",ExtraçãoDados!C254,1)),REPLACE(ExtraçãoDados!C254,1,29,"DN"),ISNUMBER(SEARCH("DIRE",ExtraçãoDados!C254,1)),REPLACE(ExtraçãoDados!C254,1,29,"DN"),ISNUMBER(SEARCH("ESQUADRILHA",ExtraçãoDados!C254,1)),REPLACE(ExtraçãoDados!C254,1,29,"ES"),ISNUMBER(SEARCH("HOSPITAL DA MARINHA",ExtraçãoDados!C254,1)),REPLACE(ExtraçãoDados!C254,1,29,"HM"),ISNUMBER(SEARCH("HOSPITAL",ExtraçãoDados!C254,1)),REPLACE(ExtraçãoDados!C254,1,29,"HM"),ISNUMBER(SEARCH("HM",ExtraçãoDados!C254,1)),REPLACE(ExtraçãoDados!C254,1,29,"HM"),ISNUMBER(SEARCH("SECÇÃO DE APÓSITOS",ExtraçãoDados!C254,1)),REPLACE(ExtraçãoDados!C254,1,29,"HM"))</f>
        <v>#N/A</v>
      </c>
      <c r="E254" s="4" t="e" cm="1">
        <f t="array" ref="E254">_xlfn.IFS(LEN(ExtraçãoDados!B254)=7,YEAR(ExtraçãoDados!D254),LEN(ExtraçãoDados!B254)=10,RIGHT(ExtraçãoDados!B254,4),LEN(ExtraçãoDados!B254)=9,YEAR(ExtraçãoDados!D254),LEN(ExtraçãoDados!B254)=8,YEAR(ExtraçãoDados!D254),LEN(ExtraçãoDados!B254)&gt;7,YEAR(ExtraçãoDados!D254),LEN(ExtraçãoDados!B254)&gt;5,YEAR(ExtraçãoDados!D254),LEN(ExtraçãoDados!B254)&gt;4,YEAR(ExtraçãoDados!D254))</f>
        <v>#N/A</v>
      </c>
      <c r="F254" s="4">
        <f>ExtraçãoDados!E254</f>
        <v>0</v>
      </c>
    </row>
    <row r="255" spans="1:6" x14ac:dyDescent="0.25">
      <c r="A255" s="4">
        <f>ExtraçãoDados!A255</f>
        <v>0</v>
      </c>
      <c r="B255" s="4" t="str" cm="1">
        <f t="array" ref="B255">_xlfn.IFS(LEN(ExtraçãoDados!B255)=12,LEFT(ExtraçãoDados!B255,3),LEN(ExtraçãoDados!B255)=10,LEFT(ExtraçãoDados!B255,5),LEN(ExtraçãoDados!B255)&gt;19,0,LEN(ExtraçãoDados!B255)=9,LEFT(ExtraçãoDados!B255,4),LEN(ExtraçãoDados!B255)=6,LEFT(ExtraçãoDados!B255,3),LEN(ExtraçãoDados!B255)&lt;5,LEFT(ExtraçãoDados!B255,3),LEN(ExtraçãoDados!B255)=8,LEFT(ExtraçãoDados!B255,3),LEN(ExtraçãoDados!B255)=5,LEFT(ExtraçãoDados!B255,5),LEN(ExtraçãoDados!B255)=11,LEFT(ExtraçãoDados!B255,5),LEN(ExtraçãoDados!B255)=7,RIGHT(ExtraçãoDados!B255,6))</f>
        <v/>
      </c>
      <c r="C255" s="4" t="e" cm="1">
        <f t="array" ref="C255">_xlfn.IFS(LEN(B255)=1,"ERRO",LEN(B255)=2,_xlfn.CONCAT("000",B255),LEN(B255)=3,_xlfn.CONCAT("00",B255),LEN(B255)=4,_xlfn.CONCAT("0",B255),LEN(B255)=6,B255,LEN(B255)=7,B255,LEN(B255)=5,B255)</f>
        <v>#N/A</v>
      </c>
      <c r="D255" s="4" t="e" cm="1">
        <f t="array" ref="D255">_xlfn.IFS(ExtraçãoDados!C255={"Direcção de Abastecimento"},REPLACE(ExtraçãoDados!C255="{Direcção de Abastecimento}",1,25,"DA"),ExtraçãoDados!C255={"COMISSÃO CULTURAL DE LMARINHA"},REPLACE(ExtraçãoDados!C255={"COMISSÃO CULTURAL DE LMARINHA"},1,28,"CCM"),ExtraçãoDados!C255={"DIRECÇÃO DE NAVIOS"},REPLACE(ExtraçãoDados!C255={"DIRECÇÃO DE NAVIOS"},1,28,"DN"),ExtraçãoDados!C255={"ESQUADRILHA SUBMARINOS"},REPLACE(ExtraçãoDados!C255={"ESQUADRILHA SUBMARINOS"},1,28,"ES"),ExtraçãoDados!C255={"COMISSÃO MARINHA"},REPLACE(ExtraçãoDados!C255={"COMISSÃO MARINHA"},1,28,"CCM"),ExtraçãoDados!C255={"COMISSÃO CULTURAL DE MARINHA"},REPLACE(ExtraçãoDados!C255={"COMISSÃO CULTURAL DE MARINHA"},1,28,"CCM"),ExtraçãoDados!C255={"CCM"},REPLACE(ExtraçãoDados!C255={"CCM"},1,28,"CCM"),ExtraçãoDados!C255={"DN"},REPLACE(ExtraçãoDados!C255={"DN"},1,28,"DN"),ExtraçãoDados!C255={"ES"},REPLACE(ExtraçãoDados!C255={"ES"},1,28,"ES"),ExtraçãoDados!C255={"DA"},REPLACE(ExtraçãoDados!C255={"DA"},1,28,"DA"),ExtraçãoDados!C255={"DE: ESQUADRILHA SUBMARINOS"},REPLACE(ExtraçãoDados!C255={"DE: ESQUADRILHA SUBMARINOS"},1,28,"ES"),ExtraçãoDados!C255={"DE: COMISSÃO CULTURAL DE LMARINHA"},REPLACE(ExtraçãoDados!C255={"DE: COMISSÃO CULTURAL DE LMARINHA"},1,28,"CCM"),ExtraçãoDados!C255={"ON"},REPLACE(ExtraçãoDados!C255={"ON"},1,28,"DN"),ExtraçãoDados!C255={"ESQ. SUBMARINOS"},REPLACE(ExtraçãoDados!C255={"ESQ. SUBMARINOS"},1,28,"ES"),ExtraçãoDados!C255={"☒ irecção de Abastecimento"},REPLACE(ExtraçãoDados!C255={"☒ irecção de Abastecimento"},1,28,"DA"),ExtraçãoDados!C255={"Direcã d Abtit ço e asecmeno"},REPLACE(ExtraçãoDados!C255={"Direcã d Abtit ço e asecmeno"},1,28,"DA"),ExtraçãoDados!C255={"Diecã d Abtit rço e asecmeno"},REPLACE(ExtraçãoDados!C255={"Diecã d Abtit rço e asecmeno"},1,28,"DA"),ISNUMBER(SEARCH("COMISSÃO",ExtraçãoDados!C255,1)),REPLACE(ExtraçãoDados!C255,1,29,"CCM"),ISNUMBER(SEARCH("DN/DIL/DRT1",ExtraçãoDados!C255,1)),REPLACE(ExtraçãoDados!C255,1,29,"DN"),ISNUMBER(SEARCH("DIRECÇAO DE NAVIOS",ExtraçãoDados!C255,1)),REPLACE(ExtraçãoDados!C255,1,29,"DN"),ISNUMBER(SEARCH("ESQUADRILHA SUBMARIN",ExtraçãoDados!C255,1)),REPLACE(ExtraçãoDados!C255,1,29,"ES"),ISNUMBER(SEARCH("DN",ExtraçãoDados!C255,1)),REPLACE(ExtraçãoDados!C255,1,29,"DN"),ISNUMBER(SEARCH("DIRECÇÃO",ExtraçãoDados!C255,1)),REPLACE(ExtraçãoDados!C255,1,29,"DN"),ISNUMBER(SEARCH("DIRECÇA0",ExtraçãoDados!C255,1)),REPLACE(ExtraçãoDados!C255,1,29,"DN"),ISNUMBER(SEARCH("DIRE",ExtraçãoDados!C255,1)),REPLACE(ExtraçãoDados!C255,1,29,"DN"),ISNUMBER(SEARCH("ESQUADRILHA",ExtraçãoDados!C255,1)),REPLACE(ExtraçãoDados!C255,1,29,"ES"),ISNUMBER(SEARCH("HOSPITAL DA MARINHA",ExtraçãoDados!C255,1)),REPLACE(ExtraçãoDados!C255,1,29,"HM"),ISNUMBER(SEARCH("HOSPITAL",ExtraçãoDados!C255,1)),REPLACE(ExtraçãoDados!C255,1,29,"HM"),ISNUMBER(SEARCH("HM",ExtraçãoDados!C255,1)),REPLACE(ExtraçãoDados!C255,1,29,"HM"),ISNUMBER(SEARCH("SECÇÃO DE APÓSITOS",ExtraçãoDados!C255,1)),REPLACE(ExtraçãoDados!C255,1,29,"HM"))</f>
        <v>#N/A</v>
      </c>
      <c r="E255" s="4" t="e" cm="1">
        <f t="array" ref="E255">_xlfn.IFS(LEN(ExtraçãoDados!B255)=7,YEAR(ExtraçãoDados!D255),LEN(ExtraçãoDados!B255)=10,RIGHT(ExtraçãoDados!B255,4),LEN(ExtraçãoDados!B255)=9,YEAR(ExtraçãoDados!D255),LEN(ExtraçãoDados!B255)=8,YEAR(ExtraçãoDados!D255),LEN(ExtraçãoDados!B255)&gt;7,YEAR(ExtraçãoDados!D255),LEN(ExtraçãoDados!B255)&gt;5,YEAR(ExtraçãoDados!D255),LEN(ExtraçãoDados!B255)&gt;4,YEAR(ExtraçãoDados!D255))</f>
        <v>#N/A</v>
      </c>
      <c r="F255" s="4">
        <f>ExtraçãoDados!E255</f>
        <v>0</v>
      </c>
    </row>
    <row r="256" spans="1:6" x14ac:dyDescent="0.25">
      <c r="A256" s="4">
        <f>ExtraçãoDados!A256</f>
        <v>0</v>
      </c>
      <c r="B256" s="4" t="str" cm="1">
        <f t="array" ref="B256">_xlfn.IFS(LEN(ExtraçãoDados!B256)=12,LEFT(ExtraçãoDados!B256,3),LEN(ExtraçãoDados!B256)=10,LEFT(ExtraçãoDados!B256,5),LEN(ExtraçãoDados!B256)&gt;19,0,LEN(ExtraçãoDados!B256)=9,LEFT(ExtraçãoDados!B256,4),LEN(ExtraçãoDados!B256)=6,LEFT(ExtraçãoDados!B256,3),LEN(ExtraçãoDados!B256)&lt;5,LEFT(ExtraçãoDados!B256,3),LEN(ExtraçãoDados!B256)=8,LEFT(ExtraçãoDados!B256,3),LEN(ExtraçãoDados!B256)=5,LEFT(ExtraçãoDados!B256,5),LEN(ExtraçãoDados!B256)=11,LEFT(ExtraçãoDados!B256,5),LEN(ExtraçãoDados!B256)=7,RIGHT(ExtraçãoDados!B256,6))</f>
        <v/>
      </c>
      <c r="C256" s="4" t="e" cm="1">
        <f t="array" ref="C256">_xlfn.IFS(LEN(B256)=1,"ERRO",LEN(B256)=2,_xlfn.CONCAT("000",B256),LEN(B256)=3,_xlfn.CONCAT("00",B256),LEN(B256)=4,_xlfn.CONCAT("0",B256),LEN(B256)=6,B256,LEN(B256)=7,B256,LEN(B256)=5,B256)</f>
        <v>#N/A</v>
      </c>
      <c r="D256" s="4" t="e" cm="1">
        <f t="array" ref="D256">_xlfn.IFS(ExtraçãoDados!C256={"Direcção de Abastecimento"},REPLACE(ExtraçãoDados!C256="{Direcção de Abastecimento}",1,25,"DA"),ExtraçãoDados!C256={"COMISSÃO CULTURAL DE LMARINHA"},REPLACE(ExtraçãoDados!C256={"COMISSÃO CULTURAL DE LMARINHA"},1,28,"CCM"),ExtraçãoDados!C256={"DIRECÇÃO DE NAVIOS"},REPLACE(ExtraçãoDados!C256={"DIRECÇÃO DE NAVIOS"},1,28,"DN"),ExtraçãoDados!C256={"ESQUADRILHA SUBMARINOS"},REPLACE(ExtraçãoDados!C256={"ESQUADRILHA SUBMARINOS"},1,28,"ES"),ExtraçãoDados!C256={"COMISSÃO MARINHA"},REPLACE(ExtraçãoDados!C256={"COMISSÃO MARINHA"},1,28,"CCM"),ExtraçãoDados!C256={"COMISSÃO CULTURAL DE MARINHA"},REPLACE(ExtraçãoDados!C256={"COMISSÃO CULTURAL DE MARINHA"},1,28,"CCM"),ExtraçãoDados!C256={"CCM"},REPLACE(ExtraçãoDados!C256={"CCM"},1,28,"CCM"),ExtraçãoDados!C256={"DN"},REPLACE(ExtraçãoDados!C256={"DN"},1,28,"DN"),ExtraçãoDados!C256={"ES"},REPLACE(ExtraçãoDados!C256={"ES"},1,28,"ES"),ExtraçãoDados!C256={"DA"},REPLACE(ExtraçãoDados!C256={"DA"},1,28,"DA"),ExtraçãoDados!C256={"DE: ESQUADRILHA SUBMARINOS"},REPLACE(ExtraçãoDados!C256={"DE: ESQUADRILHA SUBMARINOS"},1,28,"ES"),ExtraçãoDados!C256={"DE: COMISSÃO CULTURAL DE LMARINHA"},REPLACE(ExtraçãoDados!C256={"DE: COMISSÃO CULTURAL DE LMARINHA"},1,28,"CCM"),ExtraçãoDados!C256={"ON"},REPLACE(ExtraçãoDados!C256={"ON"},1,28,"DN"),ExtraçãoDados!C256={"ESQ. SUBMARINOS"},REPLACE(ExtraçãoDados!C256={"ESQ. SUBMARINOS"},1,28,"ES"),ExtraçãoDados!C256={"☒ irecção de Abastecimento"},REPLACE(ExtraçãoDados!C256={"☒ irecção de Abastecimento"},1,28,"DA"),ExtraçãoDados!C256={"Direcã d Abtit ço e asecmeno"},REPLACE(ExtraçãoDados!C256={"Direcã d Abtit ço e asecmeno"},1,28,"DA"),ExtraçãoDados!C256={"Diecã d Abtit rço e asecmeno"},REPLACE(ExtraçãoDados!C256={"Diecã d Abtit rço e asecmeno"},1,28,"DA"),ISNUMBER(SEARCH("COMISSÃO",ExtraçãoDados!C256,1)),REPLACE(ExtraçãoDados!C256,1,29,"CCM"),ISNUMBER(SEARCH("DN/DIL/DRT1",ExtraçãoDados!C256,1)),REPLACE(ExtraçãoDados!C256,1,29,"DN"),ISNUMBER(SEARCH("DIRECÇAO DE NAVIOS",ExtraçãoDados!C256,1)),REPLACE(ExtraçãoDados!C256,1,29,"DN"),ISNUMBER(SEARCH("ESQUADRILHA SUBMARIN",ExtraçãoDados!C256,1)),REPLACE(ExtraçãoDados!C256,1,29,"ES"),ISNUMBER(SEARCH("DN",ExtraçãoDados!C256,1)),REPLACE(ExtraçãoDados!C256,1,29,"DN"),ISNUMBER(SEARCH("DIRECÇÃO",ExtraçãoDados!C256,1)),REPLACE(ExtraçãoDados!C256,1,29,"DN"),ISNUMBER(SEARCH("DIRECÇA0",ExtraçãoDados!C256,1)),REPLACE(ExtraçãoDados!C256,1,29,"DN"),ISNUMBER(SEARCH("DIRE",ExtraçãoDados!C256,1)),REPLACE(ExtraçãoDados!C256,1,29,"DN"),ISNUMBER(SEARCH("ESQUADRILHA",ExtraçãoDados!C256,1)),REPLACE(ExtraçãoDados!C256,1,29,"ES"),ISNUMBER(SEARCH("HOSPITAL DA MARINHA",ExtraçãoDados!C256,1)),REPLACE(ExtraçãoDados!C256,1,29,"HM"),ISNUMBER(SEARCH("HOSPITAL",ExtraçãoDados!C256,1)),REPLACE(ExtraçãoDados!C256,1,29,"HM"),ISNUMBER(SEARCH("HM",ExtraçãoDados!C256,1)),REPLACE(ExtraçãoDados!C256,1,29,"HM"),ISNUMBER(SEARCH("SECÇÃO DE APÓSITOS",ExtraçãoDados!C256,1)),REPLACE(ExtraçãoDados!C256,1,29,"HM"))</f>
        <v>#N/A</v>
      </c>
      <c r="E256" s="4" t="e" cm="1">
        <f t="array" ref="E256">_xlfn.IFS(LEN(ExtraçãoDados!B256)=7,YEAR(ExtraçãoDados!D256),LEN(ExtraçãoDados!B256)=10,RIGHT(ExtraçãoDados!B256,4),LEN(ExtraçãoDados!B256)=9,YEAR(ExtraçãoDados!D256),LEN(ExtraçãoDados!B256)=8,YEAR(ExtraçãoDados!D256),LEN(ExtraçãoDados!B256)&gt;7,YEAR(ExtraçãoDados!D256),LEN(ExtraçãoDados!B256)&gt;5,YEAR(ExtraçãoDados!D256),LEN(ExtraçãoDados!B256)&gt;4,YEAR(ExtraçãoDados!D256))</f>
        <v>#N/A</v>
      </c>
      <c r="F256" s="4">
        <f>ExtraçãoDados!E256</f>
        <v>0</v>
      </c>
    </row>
    <row r="257" spans="1:6" x14ac:dyDescent="0.25">
      <c r="A257" s="4">
        <f>ExtraçãoDados!A257</f>
        <v>0</v>
      </c>
      <c r="B257" s="4" t="str" cm="1">
        <f t="array" ref="B257">_xlfn.IFS(LEN(ExtraçãoDados!B257)=12,LEFT(ExtraçãoDados!B257,3),LEN(ExtraçãoDados!B257)=10,LEFT(ExtraçãoDados!B257,5),LEN(ExtraçãoDados!B257)&gt;19,0,LEN(ExtraçãoDados!B257)=9,LEFT(ExtraçãoDados!B257,4),LEN(ExtraçãoDados!B257)=6,LEFT(ExtraçãoDados!B257,3),LEN(ExtraçãoDados!B257)&lt;5,LEFT(ExtraçãoDados!B257,3),LEN(ExtraçãoDados!B257)=8,LEFT(ExtraçãoDados!B257,3),LEN(ExtraçãoDados!B257)=5,LEFT(ExtraçãoDados!B257,5),LEN(ExtraçãoDados!B257)=11,LEFT(ExtraçãoDados!B257,5),LEN(ExtraçãoDados!B257)=7,RIGHT(ExtraçãoDados!B257,6))</f>
        <v/>
      </c>
      <c r="C257" s="4" t="e" cm="1">
        <f t="array" ref="C257">_xlfn.IFS(LEN(B257)=1,"ERRO",LEN(B257)=2,_xlfn.CONCAT("000",B257),LEN(B257)=3,_xlfn.CONCAT("00",B257),LEN(B257)=4,_xlfn.CONCAT("0",B257),LEN(B257)=6,B257,LEN(B257)=7,B257,LEN(B257)=5,B257)</f>
        <v>#N/A</v>
      </c>
      <c r="D257" s="4" t="e" cm="1">
        <f t="array" ref="D257">_xlfn.IFS(ExtraçãoDados!C257={"Direcção de Abastecimento"},REPLACE(ExtraçãoDados!C257="{Direcção de Abastecimento}",1,25,"DA"),ExtraçãoDados!C257={"COMISSÃO CULTURAL DE LMARINHA"},REPLACE(ExtraçãoDados!C257={"COMISSÃO CULTURAL DE LMARINHA"},1,28,"CCM"),ExtraçãoDados!C257={"DIRECÇÃO DE NAVIOS"},REPLACE(ExtraçãoDados!C257={"DIRECÇÃO DE NAVIOS"},1,28,"DN"),ExtraçãoDados!C257={"ESQUADRILHA SUBMARINOS"},REPLACE(ExtraçãoDados!C257={"ESQUADRILHA SUBMARINOS"},1,28,"ES"),ExtraçãoDados!C257={"COMISSÃO MARINHA"},REPLACE(ExtraçãoDados!C257={"COMISSÃO MARINHA"},1,28,"CCM"),ExtraçãoDados!C257={"COMISSÃO CULTURAL DE MARINHA"},REPLACE(ExtraçãoDados!C257={"COMISSÃO CULTURAL DE MARINHA"},1,28,"CCM"),ExtraçãoDados!C257={"CCM"},REPLACE(ExtraçãoDados!C257={"CCM"},1,28,"CCM"),ExtraçãoDados!C257={"DN"},REPLACE(ExtraçãoDados!C257={"DN"},1,28,"DN"),ExtraçãoDados!C257={"ES"},REPLACE(ExtraçãoDados!C257={"ES"},1,28,"ES"),ExtraçãoDados!C257={"DA"},REPLACE(ExtraçãoDados!C257={"DA"},1,28,"DA"),ExtraçãoDados!C257={"DE: ESQUADRILHA SUBMARINOS"},REPLACE(ExtraçãoDados!C257={"DE: ESQUADRILHA SUBMARINOS"},1,28,"ES"),ExtraçãoDados!C257={"DE: COMISSÃO CULTURAL DE LMARINHA"},REPLACE(ExtraçãoDados!C257={"DE: COMISSÃO CULTURAL DE LMARINHA"},1,28,"CCM"),ExtraçãoDados!C257={"ON"},REPLACE(ExtraçãoDados!C257={"ON"},1,28,"DN"),ExtraçãoDados!C257={"ESQ. SUBMARINOS"},REPLACE(ExtraçãoDados!C257={"ESQ. SUBMARINOS"},1,28,"ES"),ExtraçãoDados!C257={"☒ irecção de Abastecimento"},REPLACE(ExtraçãoDados!C257={"☒ irecção de Abastecimento"},1,28,"DA"),ExtraçãoDados!C257={"Direcã d Abtit ço e asecmeno"},REPLACE(ExtraçãoDados!C257={"Direcã d Abtit ço e asecmeno"},1,28,"DA"),ExtraçãoDados!C257={"Diecã d Abtit rço e asecmeno"},REPLACE(ExtraçãoDados!C257={"Diecã d Abtit rço e asecmeno"},1,28,"DA"),ISNUMBER(SEARCH("COMISSÃO",ExtraçãoDados!C257,1)),REPLACE(ExtraçãoDados!C257,1,29,"CCM"),ISNUMBER(SEARCH("DN/DIL/DRT1",ExtraçãoDados!C257,1)),REPLACE(ExtraçãoDados!C257,1,29,"DN"),ISNUMBER(SEARCH("DIRECÇAO DE NAVIOS",ExtraçãoDados!C257,1)),REPLACE(ExtraçãoDados!C257,1,29,"DN"),ISNUMBER(SEARCH("ESQUADRILHA SUBMARIN",ExtraçãoDados!C257,1)),REPLACE(ExtraçãoDados!C257,1,29,"ES"),ISNUMBER(SEARCH("DN",ExtraçãoDados!C257,1)),REPLACE(ExtraçãoDados!C257,1,29,"DN"),ISNUMBER(SEARCH("DIRECÇÃO",ExtraçãoDados!C257,1)),REPLACE(ExtraçãoDados!C257,1,29,"DN"),ISNUMBER(SEARCH("DIRECÇA0",ExtraçãoDados!C257,1)),REPLACE(ExtraçãoDados!C257,1,29,"DN"),ISNUMBER(SEARCH("DIRE",ExtraçãoDados!C257,1)),REPLACE(ExtraçãoDados!C257,1,29,"DN"),ISNUMBER(SEARCH("ESQUADRILHA",ExtraçãoDados!C257,1)),REPLACE(ExtraçãoDados!C257,1,29,"ES"),ISNUMBER(SEARCH("HOSPITAL DA MARINHA",ExtraçãoDados!C257,1)),REPLACE(ExtraçãoDados!C257,1,29,"HM"),ISNUMBER(SEARCH("HOSPITAL",ExtraçãoDados!C257,1)),REPLACE(ExtraçãoDados!C257,1,29,"HM"),ISNUMBER(SEARCH("HM",ExtraçãoDados!C257,1)),REPLACE(ExtraçãoDados!C257,1,29,"HM"),ISNUMBER(SEARCH("SECÇÃO DE APÓSITOS",ExtraçãoDados!C257,1)),REPLACE(ExtraçãoDados!C257,1,29,"HM"))</f>
        <v>#N/A</v>
      </c>
      <c r="E257" s="4" t="e" cm="1">
        <f t="array" ref="E257">_xlfn.IFS(LEN(ExtraçãoDados!B257)=7,YEAR(ExtraçãoDados!D257),LEN(ExtraçãoDados!B257)=10,RIGHT(ExtraçãoDados!B257,4),LEN(ExtraçãoDados!B257)=9,YEAR(ExtraçãoDados!D257),LEN(ExtraçãoDados!B257)=8,YEAR(ExtraçãoDados!D257),LEN(ExtraçãoDados!B257)&gt;7,YEAR(ExtraçãoDados!D257),LEN(ExtraçãoDados!B257)&gt;5,YEAR(ExtraçãoDados!D257),LEN(ExtraçãoDados!B257)&gt;4,YEAR(ExtraçãoDados!D257))</f>
        <v>#N/A</v>
      </c>
      <c r="F257" s="4">
        <f>ExtraçãoDados!E257</f>
        <v>0</v>
      </c>
    </row>
    <row r="258" spans="1:6" x14ac:dyDescent="0.25">
      <c r="A258" s="4">
        <f>ExtraçãoDados!A258</f>
        <v>0</v>
      </c>
      <c r="B258" s="4" t="str" cm="1">
        <f t="array" ref="B258">_xlfn.IFS(LEN(ExtraçãoDados!B258)=12,LEFT(ExtraçãoDados!B258,3),LEN(ExtraçãoDados!B258)=10,LEFT(ExtraçãoDados!B258,5),LEN(ExtraçãoDados!B258)&gt;19,0,LEN(ExtraçãoDados!B258)=9,LEFT(ExtraçãoDados!B258,4),LEN(ExtraçãoDados!B258)=6,LEFT(ExtraçãoDados!B258,3),LEN(ExtraçãoDados!B258)&lt;5,LEFT(ExtraçãoDados!B258,3),LEN(ExtraçãoDados!B258)=8,LEFT(ExtraçãoDados!B258,3),LEN(ExtraçãoDados!B258)=5,LEFT(ExtraçãoDados!B258,5),LEN(ExtraçãoDados!B258)=11,LEFT(ExtraçãoDados!B258,5),LEN(ExtraçãoDados!B258)=7,RIGHT(ExtraçãoDados!B258,6))</f>
        <v/>
      </c>
      <c r="C258" s="4" t="e" cm="1">
        <f t="array" ref="C258">_xlfn.IFS(LEN(B258)=1,"ERRO",LEN(B258)=2,_xlfn.CONCAT("000",B258),LEN(B258)=3,_xlfn.CONCAT("00",B258),LEN(B258)=4,_xlfn.CONCAT("0",B258),LEN(B258)=6,B258,LEN(B258)=7,B258,LEN(B258)=5,B258)</f>
        <v>#N/A</v>
      </c>
      <c r="D258" s="4" t="e" cm="1">
        <f t="array" ref="D258">_xlfn.IFS(ExtraçãoDados!C258={"Direcção de Abastecimento"},REPLACE(ExtraçãoDados!C258="{Direcção de Abastecimento}",1,25,"DA"),ExtraçãoDados!C258={"COMISSÃO CULTURAL DE LMARINHA"},REPLACE(ExtraçãoDados!C258={"COMISSÃO CULTURAL DE LMARINHA"},1,28,"CCM"),ExtraçãoDados!C258={"DIRECÇÃO DE NAVIOS"},REPLACE(ExtraçãoDados!C258={"DIRECÇÃO DE NAVIOS"},1,28,"DN"),ExtraçãoDados!C258={"ESQUADRILHA SUBMARINOS"},REPLACE(ExtraçãoDados!C258={"ESQUADRILHA SUBMARINOS"},1,28,"ES"),ExtraçãoDados!C258={"COMISSÃO MARINHA"},REPLACE(ExtraçãoDados!C258={"COMISSÃO MARINHA"},1,28,"CCM"),ExtraçãoDados!C258={"COMISSÃO CULTURAL DE MARINHA"},REPLACE(ExtraçãoDados!C258={"COMISSÃO CULTURAL DE MARINHA"},1,28,"CCM"),ExtraçãoDados!C258={"CCM"},REPLACE(ExtraçãoDados!C258={"CCM"},1,28,"CCM"),ExtraçãoDados!C258={"DN"},REPLACE(ExtraçãoDados!C258={"DN"},1,28,"DN"),ExtraçãoDados!C258={"ES"},REPLACE(ExtraçãoDados!C258={"ES"},1,28,"ES"),ExtraçãoDados!C258={"DA"},REPLACE(ExtraçãoDados!C258={"DA"},1,28,"DA"),ExtraçãoDados!C258={"DE: ESQUADRILHA SUBMARINOS"},REPLACE(ExtraçãoDados!C258={"DE: ESQUADRILHA SUBMARINOS"},1,28,"ES"),ExtraçãoDados!C258={"DE: COMISSÃO CULTURAL DE LMARINHA"},REPLACE(ExtraçãoDados!C258={"DE: COMISSÃO CULTURAL DE LMARINHA"},1,28,"CCM"),ExtraçãoDados!C258={"ON"},REPLACE(ExtraçãoDados!C258={"ON"},1,28,"DN"),ExtraçãoDados!C258={"ESQ. SUBMARINOS"},REPLACE(ExtraçãoDados!C258={"ESQ. SUBMARINOS"},1,28,"ES"),ExtraçãoDados!C258={"☒ irecção de Abastecimento"},REPLACE(ExtraçãoDados!C258={"☒ irecção de Abastecimento"},1,28,"DA"),ExtraçãoDados!C258={"Direcã d Abtit ço e asecmeno"},REPLACE(ExtraçãoDados!C258={"Direcã d Abtit ço e asecmeno"},1,28,"DA"),ExtraçãoDados!C258={"Diecã d Abtit rço e asecmeno"},REPLACE(ExtraçãoDados!C258={"Diecã d Abtit rço e asecmeno"},1,28,"DA"),ISNUMBER(SEARCH("COMISSÃO",ExtraçãoDados!C258,1)),REPLACE(ExtraçãoDados!C258,1,29,"CCM"),ISNUMBER(SEARCH("DN/DIL/DRT1",ExtraçãoDados!C258,1)),REPLACE(ExtraçãoDados!C258,1,29,"DN"),ISNUMBER(SEARCH("DIRECÇAO DE NAVIOS",ExtraçãoDados!C258,1)),REPLACE(ExtraçãoDados!C258,1,29,"DN"),ISNUMBER(SEARCH("ESQUADRILHA SUBMARIN",ExtraçãoDados!C258,1)),REPLACE(ExtraçãoDados!C258,1,29,"ES"),ISNUMBER(SEARCH("DN",ExtraçãoDados!C258,1)),REPLACE(ExtraçãoDados!C258,1,29,"DN"),ISNUMBER(SEARCH("DIRECÇÃO",ExtraçãoDados!C258,1)),REPLACE(ExtraçãoDados!C258,1,29,"DN"),ISNUMBER(SEARCH("DIRECÇA0",ExtraçãoDados!C258,1)),REPLACE(ExtraçãoDados!C258,1,29,"DN"),ISNUMBER(SEARCH("DIRE",ExtraçãoDados!C258,1)),REPLACE(ExtraçãoDados!C258,1,29,"DN"),ISNUMBER(SEARCH("ESQUADRILHA",ExtraçãoDados!C258,1)),REPLACE(ExtraçãoDados!C258,1,29,"ES"),ISNUMBER(SEARCH("HOSPITAL DA MARINHA",ExtraçãoDados!C258,1)),REPLACE(ExtraçãoDados!C258,1,29,"HM"),ISNUMBER(SEARCH("HOSPITAL",ExtraçãoDados!C258,1)),REPLACE(ExtraçãoDados!C258,1,29,"HM"),ISNUMBER(SEARCH("HM",ExtraçãoDados!C258,1)),REPLACE(ExtraçãoDados!C258,1,29,"HM"),ISNUMBER(SEARCH("SECÇÃO DE APÓSITOS",ExtraçãoDados!C258,1)),REPLACE(ExtraçãoDados!C258,1,29,"HM"))</f>
        <v>#N/A</v>
      </c>
      <c r="E258" s="4" t="e" cm="1">
        <f t="array" ref="E258">_xlfn.IFS(LEN(ExtraçãoDados!B258)=7,YEAR(ExtraçãoDados!D258),LEN(ExtraçãoDados!B258)=10,RIGHT(ExtraçãoDados!B258,4),LEN(ExtraçãoDados!B258)=9,YEAR(ExtraçãoDados!D258),LEN(ExtraçãoDados!B258)=8,YEAR(ExtraçãoDados!D258),LEN(ExtraçãoDados!B258)&gt;7,YEAR(ExtraçãoDados!D258),LEN(ExtraçãoDados!B258)&gt;5,YEAR(ExtraçãoDados!D258),LEN(ExtraçãoDados!B258)&gt;4,YEAR(ExtraçãoDados!D258))</f>
        <v>#N/A</v>
      </c>
      <c r="F258" s="4">
        <f>ExtraçãoDados!E258</f>
        <v>0</v>
      </c>
    </row>
    <row r="259" spans="1:6" x14ac:dyDescent="0.25">
      <c r="A259" s="4">
        <f>ExtraçãoDados!A259</f>
        <v>0</v>
      </c>
      <c r="B259" s="4" t="str" cm="1">
        <f t="array" ref="B259">_xlfn.IFS(LEN(ExtraçãoDados!B259)=12,LEFT(ExtraçãoDados!B259,3),LEN(ExtraçãoDados!B259)=10,LEFT(ExtraçãoDados!B259,5),LEN(ExtraçãoDados!B259)&gt;19,0,LEN(ExtraçãoDados!B259)=9,LEFT(ExtraçãoDados!B259,4),LEN(ExtraçãoDados!B259)=6,LEFT(ExtraçãoDados!B259,3),LEN(ExtraçãoDados!B259)&lt;5,LEFT(ExtraçãoDados!B259,3),LEN(ExtraçãoDados!B259)=8,LEFT(ExtraçãoDados!B259,3),LEN(ExtraçãoDados!B259)=5,LEFT(ExtraçãoDados!B259,5),LEN(ExtraçãoDados!B259)=11,LEFT(ExtraçãoDados!B259,5),LEN(ExtraçãoDados!B259)=7,RIGHT(ExtraçãoDados!B259,6))</f>
        <v/>
      </c>
      <c r="C259" s="4" t="e" cm="1">
        <f t="array" ref="C259">_xlfn.IFS(LEN(B259)=1,"ERRO",LEN(B259)=2,_xlfn.CONCAT("000",B259),LEN(B259)=3,_xlfn.CONCAT("00",B259),LEN(B259)=4,_xlfn.CONCAT("0",B259),LEN(B259)=6,B259,LEN(B259)=7,B259,LEN(B259)=5,B259)</f>
        <v>#N/A</v>
      </c>
      <c r="D259" s="4" t="e" cm="1">
        <f t="array" ref="D259">_xlfn.IFS(ExtraçãoDados!C259={"Direcção de Abastecimento"},REPLACE(ExtraçãoDados!C259="{Direcção de Abastecimento}",1,25,"DA"),ExtraçãoDados!C259={"COMISSÃO CULTURAL DE LMARINHA"},REPLACE(ExtraçãoDados!C259={"COMISSÃO CULTURAL DE LMARINHA"},1,28,"CCM"),ExtraçãoDados!C259={"DIRECÇÃO DE NAVIOS"},REPLACE(ExtraçãoDados!C259={"DIRECÇÃO DE NAVIOS"},1,28,"DN"),ExtraçãoDados!C259={"ESQUADRILHA SUBMARINOS"},REPLACE(ExtraçãoDados!C259={"ESQUADRILHA SUBMARINOS"},1,28,"ES"),ExtraçãoDados!C259={"COMISSÃO MARINHA"},REPLACE(ExtraçãoDados!C259={"COMISSÃO MARINHA"},1,28,"CCM"),ExtraçãoDados!C259={"COMISSÃO CULTURAL DE MARINHA"},REPLACE(ExtraçãoDados!C259={"COMISSÃO CULTURAL DE MARINHA"},1,28,"CCM"),ExtraçãoDados!C259={"CCM"},REPLACE(ExtraçãoDados!C259={"CCM"},1,28,"CCM"),ExtraçãoDados!C259={"DN"},REPLACE(ExtraçãoDados!C259={"DN"},1,28,"DN"),ExtraçãoDados!C259={"ES"},REPLACE(ExtraçãoDados!C259={"ES"},1,28,"ES"),ExtraçãoDados!C259={"DA"},REPLACE(ExtraçãoDados!C259={"DA"},1,28,"DA"),ExtraçãoDados!C259={"DE: ESQUADRILHA SUBMARINOS"},REPLACE(ExtraçãoDados!C259={"DE: ESQUADRILHA SUBMARINOS"},1,28,"ES"),ExtraçãoDados!C259={"DE: COMISSÃO CULTURAL DE LMARINHA"},REPLACE(ExtraçãoDados!C259={"DE: COMISSÃO CULTURAL DE LMARINHA"},1,28,"CCM"),ExtraçãoDados!C259={"ON"},REPLACE(ExtraçãoDados!C259={"ON"},1,28,"DN"),ExtraçãoDados!C259={"ESQ. SUBMARINOS"},REPLACE(ExtraçãoDados!C259={"ESQ. SUBMARINOS"},1,28,"ES"),ExtraçãoDados!C259={"☒ irecção de Abastecimento"},REPLACE(ExtraçãoDados!C259={"☒ irecção de Abastecimento"},1,28,"DA"),ExtraçãoDados!C259={"Direcã d Abtit ço e asecmeno"},REPLACE(ExtraçãoDados!C259={"Direcã d Abtit ço e asecmeno"},1,28,"DA"),ExtraçãoDados!C259={"Diecã d Abtit rço e asecmeno"},REPLACE(ExtraçãoDados!C259={"Diecã d Abtit rço e asecmeno"},1,28,"DA"),ISNUMBER(SEARCH("COMISSÃO",ExtraçãoDados!C259,1)),REPLACE(ExtraçãoDados!C259,1,29,"CCM"),ISNUMBER(SEARCH("DN/DIL/DRT1",ExtraçãoDados!C259,1)),REPLACE(ExtraçãoDados!C259,1,29,"DN"),ISNUMBER(SEARCH("DIRECÇAO DE NAVIOS",ExtraçãoDados!C259,1)),REPLACE(ExtraçãoDados!C259,1,29,"DN"),ISNUMBER(SEARCH("ESQUADRILHA SUBMARIN",ExtraçãoDados!C259,1)),REPLACE(ExtraçãoDados!C259,1,29,"ES"),ISNUMBER(SEARCH("DN",ExtraçãoDados!C259,1)),REPLACE(ExtraçãoDados!C259,1,29,"DN"),ISNUMBER(SEARCH("DIRECÇÃO",ExtraçãoDados!C259,1)),REPLACE(ExtraçãoDados!C259,1,29,"DN"),ISNUMBER(SEARCH("DIRECÇA0",ExtraçãoDados!C259,1)),REPLACE(ExtraçãoDados!C259,1,29,"DN"),ISNUMBER(SEARCH("DIRE",ExtraçãoDados!C259,1)),REPLACE(ExtraçãoDados!C259,1,29,"DN"),ISNUMBER(SEARCH("ESQUADRILHA",ExtraçãoDados!C259,1)),REPLACE(ExtraçãoDados!C259,1,29,"ES"),ISNUMBER(SEARCH("HOSPITAL DA MARINHA",ExtraçãoDados!C259,1)),REPLACE(ExtraçãoDados!C259,1,29,"HM"),ISNUMBER(SEARCH("HOSPITAL",ExtraçãoDados!C259,1)),REPLACE(ExtraçãoDados!C259,1,29,"HM"),ISNUMBER(SEARCH("HM",ExtraçãoDados!C259,1)),REPLACE(ExtraçãoDados!C259,1,29,"HM"),ISNUMBER(SEARCH("SECÇÃO DE APÓSITOS",ExtraçãoDados!C259,1)),REPLACE(ExtraçãoDados!C259,1,29,"HM"))</f>
        <v>#N/A</v>
      </c>
      <c r="E259" s="4" t="e" cm="1">
        <f t="array" ref="E259">_xlfn.IFS(LEN(ExtraçãoDados!B259)=7,YEAR(ExtraçãoDados!D259),LEN(ExtraçãoDados!B259)=10,RIGHT(ExtraçãoDados!B259,4),LEN(ExtraçãoDados!B259)=9,YEAR(ExtraçãoDados!D259),LEN(ExtraçãoDados!B259)=8,YEAR(ExtraçãoDados!D259),LEN(ExtraçãoDados!B259)&gt;7,YEAR(ExtraçãoDados!D259),LEN(ExtraçãoDados!B259)&gt;5,YEAR(ExtraçãoDados!D259),LEN(ExtraçãoDados!B259)&gt;4,YEAR(ExtraçãoDados!D259))</f>
        <v>#N/A</v>
      </c>
      <c r="F259" s="4">
        <f>ExtraçãoDados!E259</f>
        <v>0</v>
      </c>
    </row>
    <row r="260" spans="1:6" x14ac:dyDescent="0.25">
      <c r="A260" s="4">
        <f>ExtraçãoDados!A260</f>
        <v>0</v>
      </c>
      <c r="B260" s="4" t="str" cm="1">
        <f t="array" ref="B260">_xlfn.IFS(LEN(ExtraçãoDados!B260)=12,LEFT(ExtraçãoDados!B260,3),LEN(ExtraçãoDados!B260)=10,LEFT(ExtraçãoDados!B260,5),LEN(ExtraçãoDados!B260)&gt;19,0,LEN(ExtraçãoDados!B260)=9,LEFT(ExtraçãoDados!B260,4),LEN(ExtraçãoDados!B260)=6,LEFT(ExtraçãoDados!B260,3),LEN(ExtraçãoDados!B260)&lt;5,LEFT(ExtraçãoDados!B260,3),LEN(ExtraçãoDados!B260)=8,LEFT(ExtraçãoDados!B260,3),LEN(ExtraçãoDados!B260)=5,LEFT(ExtraçãoDados!B260,5),LEN(ExtraçãoDados!B260)=11,LEFT(ExtraçãoDados!B260,5),LEN(ExtraçãoDados!B260)=7,RIGHT(ExtraçãoDados!B260,6))</f>
        <v/>
      </c>
      <c r="C260" s="4" t="e" cm="1">
        <f t="array" ref="C260">_xlfn.IFS(LEN(B260)=1,"ERRO",LEN(B260)=2,_xlfn.CONCAT("000",B260),LEN(B260)=3,_xlfn.CONCAT("00",B260),LEN(B260)=4,_xlfn.CONCAT("0",B260),LEN(B260)=6,B260,LEN(B260)=7,B260,LEN(B260)=5,B260)</f>
        <v>#N/A</v>
      </c>
      <c r="D260" s="4" t="e" cm="1">
        <f t="array" ref="D260">_xlfn.IFS(ExtraçãoDados!C260={"Direcção de Abastecimento"},REPLACE(ExtraçãoDados!C260="{Direcção de Abastecimento}",1,25,"DA"),ExtraçãoDados!C260={"COMISSÃO CULTURAL DE LMARINHA"},REPLACE(ExtraçãoDados!C260={"COMISSÃO CULTURAL DE LMARINHA"},1,28,"CCM"),ExtraçãoDados!C260={"DIRECÇÃO DE NAVIOS"},REPLACE(ExtraçãoDados!C260={"DIRECÇÃO DE NAVIOS"},1,28,"DN"),ExtraçãoDados!C260={"ESQUADRILHA SUBMARINOS"},REPLACE(ExtraçãoDados!C260={"ESQUADRILHA SUBMARINOS"},1,28,"ES"),ExtraçãoDados!C260={"COMISSÃO MARINHA"},REPLACE(ExtraçãoDados!C260={"COMISSÃO MARINHA"},1,28,"CCM"),ExtraçãoDados!C260={"COMISSÃO CULTURAL DE MARINHA"},REPLACE(ExtraçãoDados!C260={"COMISSÃO CULTURAL DE MARINHA"},1,28,"CCM"),ExtraçãoDados!C260={"CCM"},REPLACE(ExtraçãoDados!C260={"CCM"},1,28,"CCM"),ExtraçãoDados!C260={"DN"},REPLACE(ExtraçãoDados!C260={"DN"},1,28,"DN"),ExtraçãoDados!C260={"ES"},REPLACE(ExtraçãoDados!C260={"ES"},1,28,"ES"),ExtraçãoDados!C260={"DA"},REPLACE(ExtraçãoDados!C260={"DA"},1,28,"DA"),ExtraçãoDados!C260={"DE: ESQUADRILHA SUBMARINOS"},REPLACE(ExtraçãoDados!C260={"DE: ESQUADRILHA SUBMARINOS"},1,28,"ES"),ExtraçãoDados!C260={"DE: COMISSÃO CULTURAL DE LMARINHA"},REPLACE(ExtraçãoDados!C260={"DE: COMISSÃO CULTURAL DE LMARINHA"},1,28,"CCM"),ExtraçãoDados!C260={"ON"},REPLACE(ExtraçãoDados!C260={"ON"},1,28,"DN"),ExtraçãoDados!C260={"ESQ. SUBMARINOS"},REPLACE(ExtraçãoDados!C260={"ESQ. SUBMARINOS"},1,28,"ES"),ExtraçãoDados!C260={"☒ irecção de Abastecimento"},REPLACE(ExtraçãoDados!C260={"☒ irecção de Abastecimento"},1,28,"DA"),ExtraçãoDados!C260={"Direcã d Abtit ço e asecmeno"},REPLACE(ExtraçãoDados!C260={"Direcã d Abtit ço e asecmeno"},1,28,"DA"),ExtraçãoDados!C260={"Diecã d Abtit rço e asecmeno"},REPLACE(ExtraçãoDados!C260={"Diecã d Abtit rço e asecmeno"},1,28,"DA"),ISNUMBER(SEARCH("COMISSÃO",ExtraçãoDados!C260,1)),REPLACE(ExtraçãoDados!C260,1,29,"CCM"),ISNUMBER(SEARCH("DN/DIL/DRT1",ExtraçãoDados!C260,1)),REPLACE(ExtraçãoDados!C260,1,29,"DN"),ISNUMBER(SEARCH("DIRECÇAO DE NAVIOS",ExtraçãoDados!C260,1)),REPLACE(ExtraçãoDados!C260,1,29,"DN"),ISNUMBER(SEARCH("ESQUADRILHA SUBMARIN",ExtraçãoDados!C260,1)),REPLACE(ExtraçãoDados!C260,1,29,"ES"),ISNUMBER(SEARCH("DN",ExtraçãoDados!C260,1)),REPLACE(ExtraçãoDados!C260,1,29,"DN"),ISNUMBER(SEARCH("DIRECÇÃO",ExtraçãoDados!C260,1)),REPLACE(ExtraçãoDados!C260,1,29,"DN"),ISNUMBER(SEARCH("DIRECÇA0",ExtraçãoDados!C260,1)),REPLACE(ExtraçãoDados!C260,1,29,"DN"),ISNUMBER(SEARCH("DIRE",ExtraçãoDados!C260,1)),REPLACE(ExtraçãoDados!C260,1,29,"DN"),ISNUMBER(SEARCH("ESQUADRILHA",ExtraçãoDados!C260,1)),REPLACE(ExtraçãoDados!C260,1,29,"ES"),ISNUMBER(SEARCH("HOSPITAL DA MARINHA",ExtraçãoDados!C260,1)),REPLACE(ExtraçãoDados!C260,1,29,"HM"),ISNUMBER(SEARCH("HOSPITAL",ExtraçãoDados!C260,1)),REPLACE(ExtraçãoDados!C260,1,29,"HM"),ISNUMBER(SEARCH("HM",ExtraçãoDados!C260,1)),REPLACE(ExtraçãoDados!C260,1,29,"HM"),ISNUMBER(SEARCH("SECÇÃO DE APÓSITOS",ExtraçãoDados!C260,1)),REPLACE(ExtraçãoDados!C260,1,29,"HM"))</f>
        <v>#N/A</v>
      </c>
      <c r="E260" s="4" t="e" cm="1">
        <f t="array" ref="E260">_xlfn.IFS(LEN(ExtraçãoDados!B260)=7,YEAR(ExtraçãoDados!D260),LEN(ExtraçãoDados!B260)=10,RIGHT(ExtraçãoDados!B260,4),LEN(ExtraçãoDados!B260)=9,YEAR(ExtraçãoDados!D260),LEN(ExtraçãoDados!B260)=8,YEAR(ExtraçãoDados!D260),LEN(ExtraçãoDados!B260)&gt;7,YEAR(ExtraçãoDados!D260),LEN(ExtraçãoDados!B260)&gt;5,YEAR(ExtraçãoDados!D260),LEN(ExtraçãoDados!B260)&gt;4,YEAR(ExtraçãoDados!D260))</f>
        <v>#N/A</v>
      </c>
      <c r="F260" s="4">
        <f>ExtraçãoDados!E260</f>
        <v>0</v>
      </c>
    </row>
    <row r="261" spans="1:6" x14ac:dyDescent="0.25">
      <c r="A261" s="4">
        <f>ExtraçãoDados!A261</f>
        <v>0</v>
      </c>
      <c r="B261" s="4" t="str" cm="1">
        <f t="array" ref="B261">_xlfn.IFS(LEN(ExtraçãoDados!B261)=12,LEFT(ExtraçãoDados!B261,3),LEN(ExtraçãoDados!B261)=10,LEFT(ExtraçãoDados!B261,5),LEN(ExtraçãoDados!B261)&gt;19,0,LEN(ExtraçãoDados!B261)=9,LEFT(ExtraçãoDados!B261,4),LEN(ExtraçãoDados!B261)=6,LEFT(ExtraçãoDados!B261,3),LEN(ExtraçãoDados!B261)&lt;5,LEFT(ExtraçãoDados!B261,3),LEN(ExtraçãoDados!B261)=8,LEFT(ExtraçãoDados!B261,3),LEN(ExtraçãoDados!B261)=5,LEFT(ExtraçãoDados!B261,5),LEN(ExtraçãoDados!B261)=11,LEFT(ExtraçãoDados!B261,5),LEN(ExtraçãoDados!B261)=7,RIGHT(ExtraçãoDados!B261,6))</f>
        <v/>
      </c>
      <c r="C261" s="4" t="e" cm="1">
        <f t="array" ref="C261">_xlfn.IFS(LEN(B261)=1,"ERRO",LEN(B261)=2,_xlfn.CONCAT("000",B261),LEN(B261)=3,_xlfn.CONCAT("00",B261),LEN(B261)=4,_xlfn.CONCAT("0",B261),LEN(B261)=6,B261,LEN(B261)=7,B261,LEN(B261)=5,B261)</f>
        <v>#N/A</v>
      </c>
      <c r="D261" s="4" t="e" cm="1">
        <f t="array" ref="D261">_xlfn.IFS(ExtraçãoDados!C261={"Direcção de Abastecimento"},REPLACE(ExtraçãoDados!C261="{Direcção de Abastecimento}",1,25,"DA"),ExtraçãoDados!C261={"COMISSÃO CULTURAL DE LMARINHA"},REPLACE(ExtraçãoDados!C261={"COMISSÃO CULTURAL DE LMARINHA"},1,28,"CCM"),ExtraçãoDados!C261={"DIRECÇÃO DE NAVIOS"},REPLACE(ExtraçãoDados!C261={"DIRECÇÃO DE NAVIOS"},1,28,"DN"),ExtraçãoDados!C261={"ESQUADRILHA SUBMARINOS"},REPLACE(ExtraçãoDados!C261={"ESQUADRILHA SUBMARINOS"},1,28,"ES"),ExtraçãoDados!C261={"COMISSÃO MARINHA"},REPLACE(ExtraçãoDados!C261={"COMISSÃO MARINHA"},1,28,"CCM"),ExtraçãoDados!C261={"COMISSÃO CULTURAL DE MARINHA"},REPLACE(ExtraçãoDados!C261={"COMISSÃO CULTURAL DE MARINHA"},1,28,"CCM"),ExtraçãoDados!C261={"CCM"},REPLACE(ExtraçãoDados!C261={"CCM"},1,28,"CCM"),ExtraçãoDados!C261={"DN"},REPLACE(ExtraçãoDados!C261={"DN"},1,28,"DN"),ExtraçãoDados!C261={"ES"},REPLACE(ExtraçãoDados!C261={"ES"},1,28,"ES"),ExtraçãoDados!C261={"DA"},REPLACE(ExtraçãoDados!C261={"DA"},1,28,"DA"),ExtraçãoDados!C261={"DE: ESQUADRILHA SUBMARINOS"},REPLACE(ExtraçãoDados!C261={"DE: ESQUADRILHA SUBMARINOS"},1,28,"ES"),ExtraçãoDados!C261={"DE: COMISSÃO CULTURAL DE LMARINHA"},REPLACE(ExtraçãoDados!C261={"DE: COMISSÃO CULTURAL DE LMARINHA"},1,28,"CCM"),ExtraçãoDados!C261={"ON"},REPLACE(ExtraçãoDados!C261={"ON"},1,28,"DN"),ExtraçãoDados!C261={"ESQ. SUBMARINOS"},REPLACE(ExtraçãoDados!C261={"ESQ. SUBMARINOS"},1,28,"ES"),ExtraçãoDados!C261={"☒ irecção de Abastecimento"},REPLACE(ExtraçãoDados!C261={"☒ irecção de Abastecimento"},1,28,"DA"),ExtraçãoDados!C261={"Direcã d Abtit ço e asecmeno"},REPLACE(ExtraçãoDados!C261={"Direcã d Abtit ço e asecmeno"},1,28,"DA"),ExtraçãoDados!C261={"Diecã d Abtit rço e asecmeno"},REPLACE(ExtraçãoDados!C261={"Diecã d Abtit rço e asecmeno"},1,28,"DA"),ISNUMBER(SEARCH("COMISSÃO",ExtraçãoDados!C261,1)),REPLACE(ExtraçãoDados!C261,1,29,"CCM"),ISNUMBER(SEARCH("DN/DIL/DRT1",ExtraçãoDados!C261,1)),REPLACE(ExtraçãoDados!C261,1,29,"DN"),ISNUMBER(SEARCH("DIRECÇAO DE NAVIOS",ExtraçãoDados!C261,1)),REPLACE(ExtraçãoDados!C261,1,29,"DN"),ISNUMBER(SEARCH("ESQUADRILHA SUBMARIN",ExtraçãoDados!C261,1)),REPLACE(ExtraçãoDados!C261,1,29,"ES"),ISNUMBER(SEARCH("DN",ExtraçãoDados!C261,1)),REPLACE(ExtraçãoDados!C261,1,29,"DN"),ISNUMBER(SEARCH("DIRECÇÃO",ExtraçãoDados!C261,1)),REPLACE(ExtraçãoDados!C261,1,29,"DN"),ISNUMBER(SEARCH("DIRECÇA0",ExtraçãoDados!C261,1)),REPLACE(ExtraçãoDados!C261,1,29,"DN"),ISNUMBER(SEARCH("DIRE",ExtraçãoDados!C261,1)),REPLACE(ExtraçãoDados!C261,1,29,"DN"),ISNUMBER(SEARCH("ESQUADRILHA",ExtraçãoDados!C261,1)),REPLACE(ExtraçãoDados!C261,1,29,"ES"),ISNUMBER(SEARCH("HOSPITAL DA MARINHA",ExtraçãoDados!C261,1)),REPLACE(ExtraçãoDados!C261,1,29,"HM"),ISNUMBER(SEARCH("HOSPITAL",ExtraçãoDados!C261,1)),REPLACE(ExtraçãoDados!C261,1,29,"HM"),ISNUMBER(SEARCH("HM",ExtraçãoDados!C261,1)),REPLACE(ExtraçãoDados!C261,1,29,"HM"),ISNUMBER(SEARCH("SECÇÃO DE APÓSITOS",ExtraçãoDados!C261,1)),REPLACE(ExtraçãoDados!C261,1,29,"HM"))</f>
        <v>#N/A</v>
      </c>
      <c r="E261" s="4" t="e" cm="1">
        <f t="array" ref="E261">_xlfn.IFS(LEN(ExtraçãoDados!B261)=7,YEAR(ExtraçãoDados!D261),LEN(ExtraçãoDados!B261)=10,RIGHT(ExtraçãoDados!B261,4),LEN(ExtraçãoDados!B261)=9,YEAR(ExtraçãoDados!D261),LEN(ExtraçãoDados!B261)=8,YEAR(ExtraçãoDados!D261),LEN(ExtraçãoDados!B261)&gt;7,YEAR(ExtraçãoDados!D261),LEN(ExtraçãoDados!B261)&gt;5,YEAR(ExtraçãoDados!D261),LEN(ExtraçãoDados!B261)&gt;4,YEAR(ExtraçãoDados!D261))</f>
        <v>#N/A</v>
      </c>
      <c r="F261" s="4">
        <f>ExtraçãoDados!E261</f>
        <v>0</v>
      </c>
    </row>
    <row r="262" spans="1:6" x14ac:dyDescent="0.25">
      <c r="A262" s="4">
        <f>ExtraçãoDados!A262</f>
        <v>0</v>
      </c>
      <c r="B262" s="4" t="str" cm="1">
        <f t="array" ref="B262">_xlfn.IFS(LEN(ExtraçãoDados!B262)=12,LEFT(ExtraçãoDados!B262,3),LEN(ExtraçãoDados!B262)=10,LEFT(ExtraçãoDados!B262,5),LEN(ExtraçãoDados!B262)&gt;19,0,LEN(ExtraçãoDados!B262)=9,LEFT(ExtraçãoDados!B262,4),LEN(ExtraçãoDados!B262)=6,LEFT(ExtraçãoDados!B262,3),LEN(ExtraçãoDados!B262)&lt;5,LEFT(ExtraçãoDados!B262,3),LEN(ExtraçãoDados!B262)=8,LEFT(ExtraçãoDados!B262,3),LEN(ExtraçãoDados!B262)=5,LEFT(ExtraçãoDados!B262,5),LEN(ExtraçãoDados!B262)=11,LEFT(ExtraçãoDados!B262,5),LEN(ExtraçãoDados!B262)=7,RIGHT(ExtraçãoDados!B262,6))</f>
        <v/>
      </c>
      <c r="C262" s="4" t="e" cm="1">
        <f t="array" ref="C262">_xlfn.IFS(LEN(B262)=1,"ERRO",LEN(B262)=2,_xlfn.CONCAT("000",B262),LEN(B262)=3,_xlfn.CONCAT("00",B262),LEN(B262)=4,_xlfn.CONCAT("0",B262),LEN(B262)=6,B262,LEN(B262)=7,B262,LEN(B262)=5,B262)</f>
        <v>#N/A</v>
      </c>
      <c r="D262" s="4" t="e" cm="1">
        <f t="array" ref="D262">_xlfn.IFS(ExtraçãoDados!C262={"Direcção de Abastecimento"},REPLACE(ExtraçãoDados!C262="{Direcção de Abastecimento}",1,25,"DA"),ExtraçãoDados!C262={"COMISSÃO CULTURAL DE LMARINHA"},REPLACE(ExtraçãoDados!C262={"COMISSÃO CULTURAL DE LMARINHA"},1,28,"CCM"),ExtraçãoDados!C262={"DIRECÇÃO DE NAVIOS"},REPLACE(ExtraçãoDados!C262={"DIRECÇÃO DE NAVIOS"},1,28,"DN"),ExtraçãoDados!C262={"ESQUADRILHA SUBMARINOS"},REPLACE(ExtraçãoDados!C262={"ESQUADRILHA SUBMARINOS"},1,28,"ES"),ExtraçãoDados!C262={"COMISSÃO MARINHA"},REPLACE(ExtraçãoDados!C262={"COMISSÃO MARINHA"},1,28,"CCM"),ExtraçãoDados!C262={"COMISSÃO CULTURAL DE MARINHA"},REPLACE(ExtraçãoDados!C262={"COMISSÃO CULTURAL DE MARINHA"},1,28,"CCM"),ExtraçãoDados!C262={"CCM"},REPLACE(ExtraçãoDados!C262={"CCM"},1,28,"CCM"),ExtraçãoDados!C262={"DN"},REPLACE(ExtraçãoDados!C262={"DN"},1,28,"DN"),ExtraçãoDados!C262={"ES"},REPLACE(ExtraçãoDados!C262={"ES"},1,28,"ES"),ExtraçãoDados!C262={"DA"},REPLACE(ExtraçãoDados!C262={"DA"},1,28,"DA"),ExtraçãoDados!C262={"DE: ESQUADRILHA SUBMARINOS"},REPLACE(ExtraçãoDados!C262={"DE: ESQUADRILHA SUBMARINOS"},1,28,"ES"),ExtraçãoDados!C262={"DE: COMISSÃO CULTURAL DE LMARINHA"},REPLACE(ExtraçãoDados!C262={"DE: COMISSÃO CULTURAL DE LMARINHA"},1,28,"CCM"),ExtraçãoDados!C262={"ON"},REPLACE(ExtraçãoDados!C262={"ON"},1,28,"DN"),ExtraçãoDados!C262={"ESQ. SUBMARINOS"},REPLACE(ExtraçãoDados!C262={"ESQ. SUBMARINOS"},1,28,"ES"),ExtraçãoDados!C262={"☒ irecção de Abastecimento"},REPLACE(ExtraçãoDados!C262={"☒ irecção de Abastecimento"},1,28,"DA"),ExtraçãoDados!C262={"Direcã d Abtit ço e asecmeno"},REPLACE(ExtraçãoDados!C262={"Direcã d Abtit ço e asecmeno"},1,28,"DA"),ExtraçãoDados!C262={"Diecã d Abtit rço e asecmeno"},REPLACE(ExtraçãoDados!C262={"Diecã d Abtit rço e asecmeno"},1,28,"DA"),ISNUMBER(SEARCH("COMISSÃO",ExtraçãoDados!C262,1)),REPLACE(ExtraçãoDados!C262,1,29,"CCM"),ISNUMBER(SEARCH("DN/DIL/DRT1",ExtraçãoDados!C262,1)),REPLACE(ExtraçãoDados!C262,1,29,"DN"),ISNUMBER(SEARCH("DIRECÇAO DE NAVIOS",ExtraçãoDados!C262,1)),REPLACE(ExtraçãoDados!C262,1,29,"DN"),ISNUMBER(SEARCH("ESQUADRILHA SUBMARIN",ExtraçãoDados!C262,1)),REPLACE(ExtraçãoDados!C262,1,29,"ES"),ISNUMBER(SEARCH("DN",ExtraçãoDados!C262,1)),REPLACE(ExtraçãoDados!C262,1,29,"DN"),ISNUMBER(SEARCH("DIRECÇÃO",ExtraçãoDados!C262,1)),REPLACE(ExtraçãoDados!C262,1,29,"DN"),ISNUMBER(SEARCH("DIRECÇA0",ExtraçãoDados!C262,1)),REPLACE(ExtraçãoDados!C262,1,29,"DN"),ISNUMBER(SEARCH("DIRE",ExtraçãoDados!C262,1)),REPLACE(ExtraçãoDados!C262,1,29,"DN"),ISNUMBER(SEARCH("ESQUADRILHA",ExtraçãoDados!C262,1)),REPLACE(ExtraçãoDados!C262,1,29,"ES"),ISNUMBER(SEARCH("HOSPITAL DA MARINHA",ExtraçãoDados!C262,1)),REPLACE(ExtraçãoDados!C262,1,29,"HM"),ISNUMBER(SEARCH("HOSPITAL",ExtraçãoDados!C262,1)),REPLACE(ExtraçãoDados!C262,1,29,"HM"),ISNUMBER(SEARCH("HM",ExtraçãoDados!C262,1)),REPLACE(ExtraçãoDados!C262,1,29,"HM"),ISNUMBER(SEARCH("SECÇÃO DE APÓSITOS",ExtraçãoDados!C262,1)),REPLACE(ExtraçãoDados!C262,1,29,"HM"))</f>
        <v>#N/A</v>
      </c>
      <c r="E262" s="4" t="e" cm="1">
        <f t="array" ref="E262">_xlfn.IFS(LEN(ExtraçãoDados!B262)=7,YEAR(ExtraçãoDados!D262),LEN(ExtraçãoDados!B262)=10,RIGHT(ExtraçãoDados!B262,4),LEN(ExtraçãoDados!B262)=9,YEAR(ExtraçãoDados!D262),LEN(ExtraçãoDados!B262)=8,YEAR(ExtraçãoDados!D262),LEN(ExtraçãoDados!B262)&gt;7,YEAR(ExtraçãoDados!D262),LEN(ExtraçãoDados!B262)&gt;5,YEAR(ExtraçãoDados!D262),LEN(ExtraçãoDados!B262)&gt;4,YEAR(ExtraçãoDados!D262))</f>
        <v>#N/A</v>
      </c>
      <c r="F262" s="4">
        <f>ExtraçãoDados!E262</f>
        <v>0</v>
      </c>
    </row>
    <row r="263" spans="1:6" x14ac:dyDescent="0.25">
      <c r="A263" s="4">
        <f>ExtraçãoDados!A263</f>
        <v>0</v>
      </c>
      <c r="B263" s="4" t="str" cm="1">
        <f t="array" ref="B263">_xlfn.IFS(LEN(ExtraçãoDados!B263)=12,LEFT(ExtraçãoDados!B263,3),LEN(ExtraçãoDados!B263)=10,LEFT(ExtraçãoDados!B263,5),LEN(ExtraçãoDados!B263)&gt;19,0,LEN(ExtraçãoDados!B263)=9,LEFT(ExtraçãoDados!B263,4),LEN(ExtraçãoDados!B263)=6,LEFT(ExtraçãoDados!B263,3),LEN(ExtraçãoDados!B263)&lt;5,LEFT(ExtraçãoDados!B263,3),LEN(ExtraçãoDados!B263)=8,LEFT(ExtraçãoDados!B263,3),LEN(ExtraçãoDados!B263)=5,LEFT(ExtraçãoDados!B263,5),LEN(ExtraçãoDados!B263)=11,LEFT(ExtraçãoDados!B263,5),LEN(ExtraçãoDados!B263)=7,RIGHT(ExtraçãoDados!B263,6))</f>
        <v/>
      </c>
      <c r="C263" s="4" t="e" cm="1">
        <f t="array" ref="C263">_xlfn.IFS(LEN(B263)=1,"ERRO",LEN(B263)=2,_xlfn.CONCAT("000",B263),LEN(B263)=3,_xlfn.CONCAT("00",B263),LEN(B263)=4,_xlfn.CONCAT("0",B263),LEN(B263)=6,B263,LEN(B263)=7,B263,LEN(B263)=5,B263)</f>
        <v>#N/A</v>
      </c>
      <c r="D263" s="4" t="e" cm="1">
        <f t="array" ref="D263">_xlfn.IFS(ExtraçãoDados!C263={"Direcção de Abastecimento"},REPLACE(ExtraçãoDados!C263="{Direcção de Abastecimento}",1,25,"DA"),ExtraçãoDados!C263={"COMISSÃO CULTURAL DE LMARINHA"},REPLACE(ExtraçãoDados!C263={"COMISSÃO CULTURAL DE LMARINHA"},1,28,"CCM"),ExtraçãoDados!C263={"DIRECÇÃO DE NAVIOS"},REPLACE(ExtraçãoDados!C263={"DIRECÇÃO DE NAVIOS"},1,28,"DN"),ExtraçãoDados!C263={"ESQUADRILHA SUBMARINOS"},REPLACE(ExtraçãoDados!C263={"ESQUADRILHA SUBMARINOS"},1,28,"ES"),ExtraçãoDados!C263={"COMISSÃO MARINHA"},REPLACE(ExtraçãoDados!C263={"COMISSÃO MARINHA"},1,28,"CCM"),ExtraçãoDados!C263={"COMISSÃO CULTURAL DE MARINHA"},REPLACE(ExtraçãoDados!C263={"COMISSÃO CULTURAL DE MARINHA"},1,28,"CCM"),ExtraçãoDados!C263={"CCM"},REPLACE(ExtraçãoDados!C263={"CCM"},1,28,"CCM"),ExtraçãoDados!C263={"DN"},REPLACE(ExtraçãoDados!C263={"DN"},1,28,"DN"),ExtraçãoDados!C263={"ES"},REPLACE(ExtraçãoDados!C263={"ES"},1,28,"ES"),ExtraçãoDados!C263={"DA"},REPLACE(ExtraçãoDados!C263={"DA"},1,28,"DA"),ExtraçãoDados!C263={"DE: ESQUADRILHA SUBMARINOS"},REPLACE(ExtraçãoDados!C263={"DE: ESQUADRILHA SUBMARINOS"},1,28,"ES"),ExtraçãoDados!C263={"DE: COMISSÃO CULTURAL DE LMARINHA"},REPLACE(ExtraçãoDados!C263={"DE: COMISSÃO CULTURAL DE LMARINHA"},1,28,"CCM"),ExtraçãoDados!C263={"ON"},REPLACE(ExtraçãoDados!C263={"ON"},1,28,"DN"),ExtraçãoDados!C263={"ESQ. SUBMARINOS"},REPLACE(ExtraçãoDados!C263={"ESQ. SUBMARINOS"},1,28,"ES"),ExtraçãoDados!C263={"☒ irecção de Abastecimento"},REPLACE(ExtraçãoDados!C263={"☒ irecção de Abastecimento"},1,28,"DA"),ExtraçãoDados!C263={"Direcã d Abtit ço e asecmeno"},REPLACE(ExtraçãoDados!C263={"Direcã d Abtit ço e asecmeno"},1,28,"DA"),ExtraçãoDados!C263={"Diecã d Abtit rço e asecmeno"},REPLACE(ExtraçãoDados!C263={"Diecã d Abtit rço e asecmeno"},1,28,"DA"),ISNUMBER(SEARCH("COMISSÃO",ExtraçãoDados!C263,1)),REPLACE(ExtraçãoDados!C263,1,29,"CCM"),ISNUMBER(SEARCH("DN/DIL/DRT1",ExtraçãoDados!C263,1)),REPLACE(ExtraçãoDados!C263,1,29,"DN"),ISNUMBER(SEARCH("DIRECÇAO DE NAVIOS",ExtraçãoDados!C263,1)),REPLACE(ExtraçãoDados!C263,1,29,"DN"),ISNUMBER(SEARCH("ESQUADRILHA SUBMARIN",ExtraçãoDados!C263,1)),REPLACE(ExtraçãoDados!C263,1,29,"ES"),ISNUMBER(SEARCH("DN",ExtraçãoDados!C263,1)),REPLACE(ExtraçãoDados!C263,1,29,"DN"),ISNUMBER(SEARCH("DIRECÇÃO",ExtraçãoDados!C263,1)),REPLACE(ExtraçãoDados!C263,1,29,"DN"),ISNUMBER(SEARCH("DIRECÇA0",ExtraçãoDados!C263,1)),REPLACE(ExtraçãoDados!C263,1,29,"DN"),ISNUMBER(SEARCH("DIRE",ExtraçãoDados!C263,1)),REPLACE(ExtraçãoDados!C263,1,29,"DN"),ISNUMBER(SEARCH("ESQUADRILHA",ExtraçãoDados!C263,1)),REPLACE(ExtraçãoDados!C263,1,29,"ES"),ISNUMBER(SEARCH("HOSPITAL DA MARINHA",ExtraçãoDados!C263,1)),REPLACE(ExtraçãoDados!C263,1,29,"HM"),ISNUMBER(SEARCH("HOSPITAL",ExtraçãoDados!C263,1)),REPLACE(ExtraçãoDados!C263,1,29,"HM"),ISNUMBER(SEARCH("HM",ExtraçãoDados!C263,1)),REPLACE(ExtraçãoDados!C263,1,29,"HM"),ISNUMBER(SEARCH("SECÇÃO DE APÓSITOS",ExtraçãoDados!C263,1)),REPLACE(ExtraçãoDados!C263,1,29,"HM"))</f>
        <v>#N/A</v>
      </c>
      <c r="E263" s="4" t="e" cm="1">
        <f t="array" ref="E263">_xlfn.IFS(LEN(ExtraçãoDados!B263)=7,YEAR(ExtraçãoDados!D263),LEN(ExtraçãoDados!B263)=10,RIGHT(ExtraçãoDados!B263,4),LEN(ExtraçãoDados!B263)=9,YEAR(ExtraçãoDados!D263),LEN(ExtraçãoDados!B263)=8,YEAR(ExtraçãoDados!D263),LEN(ExtraçãoDados!B263)&gt;7,YEAR(ExtraçãoDados!D263),LEN(ExtraçãoDados!B263)&gt;5,YEAR(ExtraçãoDados!D263),LEN(ExtraçãoDados!B263)&gt;4,YEAR(ExtraçãoDados!D263))</f>
        <v>#N/A</v>
      </c>
      <c r="F263" s="4">
        <f>ExtraçãoDados!E263</f>
        <v>0</v>
      </c>
    </row>
    <row r="264" spans="1:6" x14ac:dyDescent="0.25">
      <c r="A264" s="4">
        <f>ExtraçãoDados!A264</f>
        <v>0</v>
      </c>
      <c r="B264" s="4" t="str" cm="1">
        <f t="array" ref="B264">_xlfn.IFS(LEN(ExtraçãoDados!B264)=12,LEFT(ExtraçãoDados!B264,3),LEN(ExtraçãoDados!B264)=10,LEFT(ExtraçãoDados!B264,5),LEN(ExtraçãoDados!B264)&gt;19,0,LEN(ExtraçãoDados!B264)=9,LEFT(ExtraçãoDados!B264,4),LEN(ExtraçãoDados!B264)=6,LEFT(ExtraçãoDados!B264,3),LEN(ExtraçãoDados!B264)&lt;5,LEFT(ExtraçãoDados!B264,3),LEN(ExtraçãoDados!B264)=8,LEFT(ExtraçãoDados!B264,3),LEN(ExtraçãoDados!B264)=5,LEFT(ExtraçãoDados!B264,5),LEN(ExtraçãoDados!B264)=11,LEFT(ExtraçãoDados!B264,5),LEN(ExtraçãoDados!B264)=7,RIGHT(ExtraçãoDados!B264,6))</f>
        <v/>
      </c>
      <c r="C264" s="4" t="e" cm="1">
        <f t="array" ref="C264">_xlfn.IFS(LEN(B264)=1,"ERRO",LEN(B264)=2,_xlfn.CONCAT("000",B264),LEN(B264)=3,_xlfn.CONCAT("00",B264),LEN(B264)=4,_xlfn.CONCAT("0",B264),LEN(B264)=6,B264,LEN(B264)=7,B264,LEN(B264)=5,B264)</f>
        <v>#N/A</v>
      </c>
      <c r="D264" s="4" t="e" cm="1">
        <f t="array" ref="D264">_xlfn.IFS(ExtraçãoDados!C264={"Direcção de Abastecimento"},REPLACE(ExtraçãoDados!C264="{Direcção de Abastecimento}",1,25,"DA"),ExtraçãoDados!C264={"COMISSÃO CULTURAL DE LMARINHA"},REPLACE(ExtraçãoDados!C264={"COMISSÃO CULTURAL DE LMARINHA"},1,28,"CCM"),ExtraçãoDados!C264={"DIRECÇÃO DE NAVIOS"},REPLACE(ExtraçãoDados!C264={"DIRECÇÃO DE NAVIOS"},1,28,"DN"),ExtraçãoDados!C264={"ESQUADRILHA SUBMARINOS"},REPLACE(ExtraçãoDados!C264={"ESQUADRILHA SUBMARINOS"},1,28,"ES"),ExtraçãoDados!C264={"COMISSÃO MARINHA"},REPLACE(ExtraçãoDados!C264={"COMISSÃO MARINHA"},1,28,"CCM"),ExtraçãoDados!C264={"COMISSÃO CULTURAL DE MARINHA"},REPLACE(ExtraçãoDados!C264={"COMISSÃO CULTURAL DE MARINHA"},1,28,"CCM"),ExtraçãoDados!C264={"CCM"},REPLACE(ExtraçãoDados!C264={"CCM"},1,28,"CCM"),ExtraçãoDados!C264={"DN"},REPLACE(ExtraçãoDados!C264={"DN"},1,28,"DN"),ExtraçãoDados!C264={"ES"},REPLACE(ExtraçãoDados!C264={"ES"},1,28,"ES"),ExtraçãoDados!C264={"DA"},REPLACE(ExtraçãoDados!C264={"DA"},1,28,"DA"),ExtraçãoDados!C264={"DE: ESQUADRILHA SUBMARINOS"},REPLACE(ExtraçãoDados!C264={"DE: ESQUADRILHA SUBMARINOS"},1,28,"ES"),ExtraçãoDados!C264={"DE: COMISSÃO CULTURAL DE LMARINHA"},REPLACE(ExtraçãoDados!C264={"DE: COMISSÃO CULTURAL DE LMARINHA"},1,28,"CCM"),ExtraçãoDados!C264={"ON"},REPLACE(ExtraçãoDados!C264={"ON"},1,28,"DN"),ExtraçãoDados!C264={"ESQ. SUBMARINOS"},REPLACE(ExtraçãoDados!C264={"ESQ. SUBMARINOS"},1,28,"ES"),ExtraçãoDados!C264={"☒ irecção de Abastecimento"},REPLACE(ExtraçãoDados!C264={"☒ irecção de Abastecimento"},1,28,"DA"),ExtraçãoDados!C264={"Direcã d Abtit ço e asecmeno"},REPLACE(ExtraçãoDados!C264={"Direcã d Abtit ço e asecmeno"},1,28,"DA"),ExtraçãoDados!C264={"Diecã d Abtit rço e asecmeno"},REPLACE(ExtraçãoDados!C264={"Diecã d Abtit rço e asecmeno"},1,28,"DA"),ISNUMBER(SEARCH("COMISSÃO",ExtraçãoDados!C264,1)),REPLACE(ExtraçãoDados!C264,1,29,"CCM"),ISNUMBER(SEARCH("DN/DIL/DRT1",ExtraçãoDados!C264,1)),REPLACE(ExtraçãoDados!C264,1,29,"DN"),ISNUMBER(SEARCH("DIRECÇAO DE NAVIOS",ExtraçãoDados!C264,1)),REPLACE(ExtraçãoDados!C264,1,29,"DN"),ISNUMBER(SEARCH("ESQUADRILHA SUBMARIN",ExtraçãoDados!C264,1)),REPLACE(ExtraçãoDados!C264,1,29,"ES"),ISNUMBER(SEARCH("DN",ExtraçãoDados!C264,1)),REPLACE(ExtraçãoDados!C264,1,29,"DN"),ISNUMBER(SEARCH("DIRECÇÃO",ExtraçãoDados!C264,1)),REPLACE(ExtraçãoDados!C264,1,29,"DN"),ISNUMBER(SEARCH("DIRECÇA0",ExtraçãoDados!C264,1)),REPLACE(ExtraçãoDados!C264,1,29,"DN"),ISNUMBER(SEARCH("DIRE",ExtraçãoDados!C264,1)),REPLACE(ExtraçãoDados!C264,1,29,"DN"),ISNUMBER(SEARCH("ESQUADRILHA",ExtraçãoDados!C264,1)),REPLACE(ExtraçãoDados!C264,1,29,"ES"),ISNUMBER(SEARCH("HOSPITAL DA MARINHA",ExtraçãoDados!C264,1)),REPLACE(ExtraçãoDados!C264,1,29,"HM"),ISNUMBER(SEARCH("HOSPITAL",ExtraçãoDados!C264,1)),REPLACE(ExtraçãoDados!C264,1,29,"HM"),ISNUMBER(SEARCH("HM",ExtraçãoDados!C264,1)),REPLACE(ExtraçãoDados!C264,1,29,"HM"),ISNUMBER(SEARCH("SECÇÃO DE APÓSITOS",ExtraçãoDados!C264,1)),REPLACE(ExtraçãoDados!C264,1,29,"HM"))</f>
        <v>#N/A</v>
      </c>
      <c r="E264" s="4" t="e" cm="1">
        <f t="array" ref="E264">_xlfn.IFS(LEN(ExtraçãoDados!B264)=7,YEAR(ExtraçãoDados!D264),LEN(ExtraçãoDados!B264)=10,RIGHT(ExtraçãoDados!B264,4),LEN(ExtraçãoDados!B264)=9,YEAR(ExtraçãoDados!D264),LEN(ExtraçãoDados!B264)=8,YEAR(ExtraçãoDados!D264),LEN(ExtraçãoDados!B264)&gt;7,YEAR(ExtraçãoDados!D264),LEN(ExtraçãoDados!B264)&gt;5,YEAR(ExtraçãoDados!D264),LEN(ExtraçãoDados!B264)&gt;4,YEAR(ExtraçãoDados!D264))</f>
        <v>#N/A</v>
      </c>
      <c r="F264" s="4">
        <f>ExtraçãoDados!E264</f>
        <v>0</v>
      </c>
    </row>
    <row r="265" spans="1:6" x14ac:dyDescent="0.25">
      <c r="A265" s="4">
        <f>ExtraçãoDados!A265</f>
        <v>0</v>
      </c>
      <c r="B265" s="4" t="str" cm="1">
        <f t="array" ref="B265">_xlfn.IFS(LEN(ExtraçãoDados!B265)=12,LEFT(ExtraçãoDados!B265,3),LEN(ExtraçãoDados!B265)=10,LEFT(ExtraçãoDados!B265,5),LEN(ExtraçãoDados!B265)&gt;19,0,LEN(ExtraçãoDados!B265)=9,LEFT(ExtraçãoDados!B265,4),LEN(ExtraçãoDados!B265)=6,LEFT(ExtraçãoDados!B265,3),LEN(ExtraçãoDados!B265)&lt;5,LEFT(ExtraçãoDados!B265,3),LEN(ExtraçãoDados!B265)=8,LEFT(ExtraçãoDados!B265,3),LEN(ExtraçãoDados!B265)=5,LEFT(ExtraçãoDados!B265,5),LEN(ExtraçãoDados!B265)=11,LEFT(ExtraçãoDados!B265,5),LEN(ExtraçãoDados!B265)=7,RIGHT(ExtraçãoDados!B265,6))</f>
        <v/>
      </c>
      <c r="C265" s="4" t="e" cm="1">
        <f t="array" ref="C265">_xlfn.IFS(LEN(B265)=1,"ERRO",LEN(B265)=2,_xlfn.CONCAT("000",B265),LEN(B265)=3,_xlfn.CONCAT("00",B265),LEN(B265)=4,_xlfn.CONCAT("0",B265),LEN(B265)=6,B265,LEN(B265)=7,B265,LEN(B265)=5,B265)</f>
        <v>#N/A</v>
      </c>
      <c r="D265" s="4" t="e" cm="1">
        <f t="array" ref="D265">_xlfn.IFS(ExtraçãoDados!C265={"Direcção de Abastecimento"},REPLACE(ExtraçãoDados!C265="{Direcção de Abastecimento}",1,25,"DA"),ExtraçãoDados!C265={"COMISSÃO CULTURAL DE LMARINHA"},REPLACE(ExtraçãoDados!C265={"COMISSÃO CULTURAL DE LMARINHA"},1,28,"CCM"),ExtraçãoDados!C265={"DIRECÇÃO DE NAVIOS"},REPLACE(ExtraçãoDados!C265={"DIRECÇÃO DE NAVIOS"},1,28,"DN"),ExtraçãoDados!C265={"ESQUADRILHA SUBMARINOS"},REPLACE(ExtraçãoDados!C265={"ESQUADRILHA SUBMARINOS"},1,28,"ES"),ExtraçãoDados!C265={"COMISSÃO MARINHA"},REPLACE(ExtraçãoDados!C265={"COMISSÃO MARINHA"},1,28,"CCM"),ExtraçãoDados!C265={"COMISSÃO CULTURAL DE MARINHA"},REPLACE(ExtraçãoDados!C265={"COMISSÃO CULTURAL DE MARINHA"},1,28,"CCM"),ExtraçãoDados!C265={"CCM"},REPLACE(ExtraçãoDados!C265={"CCM"},1,28,"CCM"),ExtraçãoDados!C265={"DN"},REPLACE(ExtraçãoDados!C265={"DN"},1,28,"DN"),ExtraçãoDados!C265={"ES"},REPLACE(ExtraçãoDados!C265={"ES"},1,28,"ES"),ExtraçãoDados!C265={"DA"},REPLACE(ExtraçãoDados!C265={"DA"},1,28,"DA"),ExtraçãoDados!C265={"DE: ESQUADRILHA SUBMARINOS"},REPLACE(ExtraçãoDados!C265={"DE: ESQUADRILHA SUBMARINOS"},1,28,"ES"),ExtraçãoDados!C265={"DE: COMISSÃO CULTURAL DE LMARINHA"},REPLACE(ExtraçãoDados!C265={"DE: COMISSÃO CULTURAL DE LMARINHA"},1,28,"CCM"),ExtraçãoDados!C265={"ON"},REPLACE(ExtraçãoDados!C265={"ON"},1,28,"DN"),ExtraçãoDados!C265={"ESQ. SUBMARINOS"},REPLACE(ExtraçãoDados!C265={"ESQ. SUBMARINOS"},1,28,"ES"),ExtraçãoDados!C265={"☒ irecção de Abastecimento"},REPLACE(ExtraçãoDados!C265={"☒ irecção de Abastecimento"},1,28,"DA"),ExtraçãoDados!C265={"Direcã d Abtit ço e asecmeno"},REPLACE(ExtraçãoDados!C265={"Direcã d Abtit ço e asecmeno"},1,28,"DA"),ExtraçãoDados!C265={"Diecã d Abtit rço e asecmeno"},REPLACE(ExtraçãoDados!C265={"Diecã d Abtit rço e asecmeno"},1,28,"DA"),ISNUMBER(SEARCH("COMISSÃO",ExtraçãoDados!C265,1)),REPLACE(ExtraçãoDados!C265,1,29,"CCM"),ISNUMBER(SEARCH("DN/DIL/DRT1",ExtraçãoDados!C265,1)),REPLACE(ExtraçãoDados!C265,1,29,"DN"),ISNUMBER(SEARCH("DIRECÇAO DE NAVIOS",ExtraçãoDados!C265,1)),REPLACE(ExtraçãoDados!C265,1,29,"DN"),ISNUMBER(SEARCH("ESQUADRILHA SUBMARIN",ExtraçãoDados!C265,1)),REPLACE(ExtraçãoDados!C265,1,29,"ES"),ISNUMBER(SEARCH("DN",ExtraçãoDados!C265,1)),REPLACE(ExtraçãoDados!C265,1,29,"DN"),ISNUMBER(SEARCH("DIRECÇÃO",ExtraçãoDados!C265,1)),REPLACE(ExtraçãoDados!C265,1,29,"DN"),ISNUMBER(SEARCH("DIRECÇA0",ExtraçãoDados!C265,1)),REPLACE(ExtraçãoDados!C265,1,29,"DN"),ISNUMBER(SEARCH("DIRE",ExtraçãoDados!C265,1)),REPLACE(ExtraçãoDados!C265,1,29,"DN"),ISNUMBER(SEARCH("ESQUADRILHA",ExtraçãoDados!C265,1)),REPLACE(ExtraçãoDados!C265,1,29,"ES"),ISNUMBER(SEARCH("HOSPITAL DA MARINHA",ExtraçãoDados!C265,1)),REPLACE(ExtraçãoDados!C265,1,29,"HM"),ISNUMBER(SEARCH("HOSPITAL",ExtraçãoDados!C265,1)),REPLACE(ExtraçãoDados!C265,1,29,"HM"),ISNUMBER(SEARCH("HM",ExtraçãoDados!C265,1)),REPLACE(ExtraçãoDados!C265,1,29,"HM"),ISNUMBER(SEARCH("SECÇÃO DE APÓSITOS",ExtraçãoDados!C265,1)),REPLACE(ExtraçãoDados!C265,1,29,"HM"))</f>
        <v>#N/A</v>
      </c>
      <c r="E265" s="4" t="e" cm="1">
        <f t="array" ref="E265">_xlfn.IFS(LEN(ExtraçãoDados!B265)=7,YEAR(ExtraçãoDados!D265),LEN(ExtraçãoDados!B265)=10,RIGHT(ExtraçãoDados!B265,4),LEN(ExtraçãoDados!B265)=9,YEAR(ExtraçãoDados!D265),LEN(ExtraçãoDados!B265)=8,YEAR(ExtraçãoDados!D265),LEN(ExtraçãoDados!B265)&gt;7,YEAR(ExtraçãoDados!D265),LEN(ExtraçãoDados!B265)&gt;5,YEAR(ExtraçãoDados!D265),LEN(ExtraçãoDados!B265)&gt;4,YEAR(ExtraçãoDados!D265))</f>
        <v>#N/A</v>
      </c>
      <c r="F265" s="4">
        <f>ExtraçãoDados!E265</f>
        <v>0</v>
      </c>
    </row>
    <row r="266" spans="1:6" x14ac:dyDescent="0.25">
      <c r="A266" s="4">
        <f>ExtraçãoDados!A266</f>
        <v>0</v>
      </c>
      <c r="B266" s="4" t="str" cm="1">
        <f t="array" ref="B266">_xlfn.IFS(LEN(ExtraçãoDados!B266)=12,LEFT(ExtraçãoDados!B266,3),LEN(ExtraçãoDados!B266)=10,LEFT(ExtraçãoDados!B266,5),LEN(ExtraçãoDados!B266)&gt;19,0,LEN(ExtraçãoDados!B266)=9,LEFT(ExtraçãoDados!B266,4),LEN(ExtraçãoDados!B266)=6,LEFT(ExtraçãoDados!B266,3),LEN(ExtraçãoDados!B266)&lt;5,LEFT(ExtraçãoDados!B266,3),LEN(ExtraçãoDados!B266)=8,LEFT(ExtraçãoDados!B266,3),LEN(ExtraçãoDados!B266)=5,LEFT(ExtraçãoDados!B266,5),LEN(ExtraçãoDados!B266)=11,LEFT(ExtraçãoDados!B266,5),LEN(ExtraçãoDados!B266)=7,RIGHT(ExtraçãoDados!B266,6))</f>
        <v/>
      </c>
      <c r="C266" s="4" t="e" cm="1">
        <f t="array" ref="C266">_xlfn.IFS(LEN(B266)=1,"ERRO",LEN(B266)=2,_xlfn.CONCAT("000",B266),LEN(B266)=3,_xlfn.CONCAT("00",B266),LEN(B266)=4,_xlfn.CONCAT("0",B266),LEN(B266)=6,B266,LEN(B266)=7,B266,LEN(B266)=5,B266)</f>
        <v>#N/A</v>
      </c>
      <c r="D266" s="4" t="e" cm="1">
        <f t="array" ref="D266">_xlfn.IFS(ExtraçãoDados!C266={"Direcção de Abastecimento"},REPLACE(ExtraçãoDados!C266="{Direcção de Abastecimento}",1,25,"DA"),ExtraçãoDados!C266={"COMISSÃO CULTURAL DE LMARINHA"},REPLACE(ExtraçãoDados!C266={"COMISSÃO CULTURAL DE LMARINHA"},1,28,"CCM"),ExtraçãoDados!C266={"DIRECÇÃO DE NAVIOS"},REPLACE(ExtraçãoDados!C266={"DIRECÇÃO DE NAVIOS"},1,28,"DN"),ExtraçãoDados!C266={"ESQUADRILHA SUBMARINOS"},REPLACE(ExtraçãoDados!C266={"ESQUADRILHA SUBMARINOS"},1,28,"ES"),ExtraçãoDados!C266={"COMISSÃO MARINHA"},REPLACE(ExtraçãoDados!C266={"COMISSÃO MARINHA"},1,28,"CCM"),ExtraçãoDados!C266={"COMISSÃO CULTURAL DE MARINHA"},REPLACE(ExtraçãoDados!C266={"COMISSÃO CULTURAL DE MARINHA"},1,28,"CCM"),ExtraçãoDados!C266={"CCM"},REPLACE(ExtraçãoDados!C266={"CCM"},1,28,"CCM"),ExtraçãoDados!C266={"DN"},REPLACE(ExtraçãoDados!C266={"DN"},1,28,"DN"),ExtraçãoDados!C266={"ES"},REPLACE(ExtraçãoDados!C266={"ES"},1,28,"ES"),ExtraçãoDados!C266={"DA"},REPLACE(ExtraçãoDados!C266={"DA"},1,28,"DA"),ExtraçãoDados!C266={"DE: ESQUADRILHA SUBMARINOS"},REPLACE(ExtraçãoDados!C266={"DE: ESQUADRILHA SUBMARINOS"},1,28,"ES"),ExtraçãoDados!C266={"DE: COMISSÃO CULTURAL DE LMARINHA"},REPLACE(ExtraçãoDados!C266={"DE: COMISSÃO CULTURAL DE LMARINHA"},1,28,"CCM"),ExtraçãoDados!C266={"ON"},REPLACE(ExtraçãoDados!C266={"ON"},1,28,"DN"),ExtraçãoDados!C266={"ESQ. SUBMARINOS"},REPLACE(ExtraçãoDados!C266={"ESQ. SUBMARINOS"},1,28,"ES"),ExtraçãoDados!C266={"☒ irecção de Abastecimento"},REPLACE(ExtraçãoDados!C266={"☒ irecção de Abastecimento"},1,28,"DA"),ExtraçãoDados!C266={"Direcã d Abtit ço e asecmeno"},REPLACE(ExtraçãoDados!C266={"Direcã d Abtit ço e asecmeno"},1,28,"DA"),ExtraçãoDados!C266={"Diecã d Abtit rço e asecmeno"},REPLACE(ExtraçãoDados!C266={"Diecã d Abtit rço e asecmeno"},1,28,"DA"),ISNUMBER(SEARCH("COMISSÃO",ExtraçãoDados!C266,1)),REPLACE(ExtraçãoDados!C266,1,29,"CCM"),ISNUMBER(SEARCH("DN/DIL/DRT1",ExtraçãoDados!C266,1)),REPLACE(ExtraçãoDados!C266,1,29,"DN"),ISNUMBER(SEARCH("DIRECÇAO DE NAVIOS",ExtraçãoDados!C266,1)),REPLACE(ExtraçãoDados!C266,1,29,"DN"),ISNUMBER(SEARCH("ESQUADRILHA SUBMARIN",ExtraçãoDados!C266,1)),REPLACE(ExtraçãoDados!C266,1,29,"ES"),ISNUMBER(SEARCH("DN",ExtraçãoDados!C266,1)),REPLACE(ExtraçãoDados!C266,1,29,"DN"),ISNUMBER(SEARCH("DIRECÇÃO",ExtraçãoDados!C266,1)),REPLACE(ExtraçãoDados!C266,1,29,"DN"),ISNUMBER(SEARCH("DIRECÇA0",ExtraçãoDados!C266,1)),REPLACE(ExtraçãoDados!C266,1,29,"DN"),ISNUMBER(SEARCH("DIRE",ExtraçãoDados!C266,1)),REPLACE(ExtraçãoDados!C266,1,29,"DN"),ISNUMBER(SEARCH("ESQUADRILHA",ExtraçãoDados!C266,1)),REPLACE(ExtraçãoDados!C266,1,29,"ES"),ISNUMBER(SEARCH("HOSPITAL DA MARINHA",ExtraçãoDados!C266,1)),REPLACE(ExtraçãoDados!C266,1,29,"HM"),ISNUMBER(SEARCH("HOSPITAL",ExtraçãoDados!C266,1)),REPLACE(ExtraçãoDados!C266,1,29,"HM"),ISNUMBER(SEARCH("HM",ExtraçãoDados!C266,1)),REPLACE(ExtraçãoDados!C266,1,29,"HM"),ISNUMBER(SEARCH("SECÇÃO DE APÓSITOS",ExtraçãoDados!C266,1)),REPLACE(ExtraçãoDados!C266,1,29,"HM"))</f>
        <v>#N/A</v>
      </c>
      <c r="E266" s="4" t="e" cm="1">
        <f t="array" ref="E266">_xlfn.IFS(LEN(ExtraçãoDados!B266)=7,YEAR(ExtraçãoDados!D266),LEN(ExtraçãoDados!B266)=10,RIGHT(ExtraçãoDados!B266,4),LEN(ExtraçãoDados!B266)=9,YEAR(ExtraçãoDados!D266),LEN(ExtraçãoDados!B266)=8,YEAR(ExtraçãoDados!D266),LEN(ExtraçãoDados!B266)&gt;7,YEAR(ExtraçãoDados!D266),LEN(ExtraçãoDados!B266)&gt;5,YEAR(ExtraçãoDados!D266),LEN(ExtraçãoDados!B266)&gt;4,YEAR(ExtraçãoDados!D266))</f>
        <v>#N/A</v>
      </c>
      <c r="F266" s="4">
        <f>ExtraçãoDados!E266</f>
        <v>0</v>
      </c>
    </row>
    <row r="267" spans="1:6" x14ac:dyDescent="0.25">
      <c r="A267" s="4">
        <f>ExtraçãoDados!A267</f>
        <v>0</v>
      </c>
      <c r="B267" s="4" t="str" cm="1">
        <f t="array" ref="B267">_xlfn.IFS(LEN(ExtraçãoDados!B267)=12,LEFT(ExtraçãoDados!B267,3),LEN(ExtraçãoDados!B267)=10,LEFT(ExtraçãoDados!B267,5),LEN(ExtraçãoDados!B267)&gt;19,0,LEN(ExtraçãoDados!B267)=9,LEFT(ExtraçãoDados!B267,4),LEN(ExtraçãoDados!B267)=6,LEFT(ExtraçãoDados!B267,3),LEN(ExtraçãoDados!B267)&lt;5,LEFT(ExtraçãoDados!B267,3),LEN(ExtraçãoDados!B267)=8,LEFT(ExtraçãoDados!B267,3),LEN(ExtraçãoDados!B267)=5,LEFT(ExtraçãoDados!B267,5),LEN(ExtraçãoDados!B267)=11,LEFT(ExtraçãoDados!B267,5),LEN(ExtraçãoDados!B267)=7,RIGHT(ExtraçãoDados!B267,6))</f>
        <v/>
      </c>
      <c r="C267" s="4" t="e" cm="1">
        <f t="array" ref="C267">_xlfn.IFS(LEN(B267)=1,"ERRO",LEN(B267)=2,_xlfn.CONCAT("000",B267),LEN(B267)=3,_xlfn.CONCAT("00",B267),LEN(B267)=4,_xlfn.CONCAT("0",B267),LEN(B267)=6,B267,LEN(B267)=7,B267,LEN(B267)=5,B267)</f>
        <v>#N/A</v>
      </c>
      <c r="D267" s="4" t="e" cm="1">
        <f t="array" ref="D267">_xlfn.IFS(ExtraçãoDados!C267={"Direcção de Abastecimento"},REPLACE(ExtraçãoDados!C267="{Direcção de Abastecimento}",1,25,"DA"),ExtraçãoDados!C267={"COMISSÃO CULTURAL DE LMARINHA"},REPLACE(ExtraçãoDados!C267={"COMISSÃO CULTURAL DE LMARINHA"},1,28,"CCM"),ExtraçãoDados!C267={"DIRECÇÃO DE NAVIOS"},REPLACE(ExtraçãoDados!C267={"DIRECÇÃO DE NAVIOS"},1,28,"DN"),ExtraçãoDados!C267={"ESQUADRILHA SUBMARINOS"},REPLACE(ExtraçãoDados!C267={"ESQUADRILHA SUBMARINOS"},1,28,"ES"),ExtraçãoDados!C267={"COMISSÃO MARINHA"},REPLACE(ExtraçãoDados!C267={"COMISSÃO MARINHA"},1,28,"CCM"),ExtraçãoDados!C267={"COMISSÃO CULTURAL DE MARINHA"},REPLACE(ExtraçãoDados!C267={"COMISSÃO CULTURAL DE MARINHA"},1,28,"CCM"),ExtraçãoDados!C267={"CCM"},REPLACE(ExtraçãoDados!C267={"CCM"},1,28,"CCM"),ExtraçãoDados!C267={"DN"},REPLACE(ExtraçãoDados!C267={"DN"},1,28,"DN"),ExtraçãoDados!C267={"ES"},REPLACE(ExtraçãoDados!C267={"ES"},1,28,"ES"),ExtraçãoDados!C267={"DA"},REPLACE(ExtraçãoDados!C267={"DA"},1,28,"DA"),ExtraçãoDados!C267={"DE: ESQUADRILHA SUBMARINOS"},REPLACE(ExtraçãoDados!C267={"DE: ESQUADRILHA SUBMARINOS"},1,28,"ES"),ExtraçãoDados!C267={"DE: COMISSÃO CULTURAL DE LMARINHA"},REPLACE(ExtraçãoDados!C267={"DE: COMISSÃO CULTURAL DE LMARINHA"},1,28,"CCM"),ExtraçãoDados!C267={"ON"},REPLACE(ExtraçãoDados!C267={"ON"},1,28,"DN"),ExtraçãoDados!C267={"ESQ. SUBMARINOS"},REPLACE(ExtraçãoDados!C267={"ESQ. SUBMARINOS"},1,28,"ES"),ExtraçãoDados!C267={"☒ irecção de Abastecimento"},REPLACE(ExtraçãoDados!C267={"☒ irecção de Abastecimento"},1,28,"DA"),ExtraçãoDados!C267={"Direcã d Abtit ço e asecmeno"},REPLACE(ExtraçãoDados!C267={"Direcã d Abtit ço e asecmeno"},1,28,"DA"),ExtraçãoDados!C267={"Diecã d Abtit rço e asecmeno"},REPLACE(ExtraçãoDados!C267={"Diecã d Abtit rço e asecmeno"},1,28,"DA"),ISNUMBER(SEARCH("COMISSÃO",ExtraçãoDados!C267,1)),REPLACE(ExtraçãoDados!C267,1,29,"CCM"),ISNUMBER(SEARCH("DN/DIL/DRT1",ExtraçãoDados!C267,1)),REPLACE(ExtraçãoDados!C267,1,29,"DN"),ISNUMBER(SEARCH("DIRECÇAO DE NAVIOS",ExtraçãoDados!C267,1)),REPLACE(ExtraçãoDados!C267,1,29,"DN"),ISNUMBER(SEARCH("ESQUADRILHA SUBMARIN",ExtraçãoDados!C267,1)),REPLACE(ExtraçãoDados!C267,1,29,"ES"),ISNUMBER(SEARCH("DN",ExtraçãoDados!C267,1)),REPLACE(ExtraçãoDados!C267,1,29,"DN"),ISNUMBER(SEARCH("DIRECÇÃO",ExtraçãoDados!C267,1)),REPLACE(ExtraçãoDados!C267,1,29,"DN"),ISNUMBER(SEARCH("DIRECÇA0",ExtraçãoDados!C267,1)),REPLACE(ExtraçãoDados!C267,1,29,"DN"),ISNUMBER(SEARCH("DIRE",ExtraçãoDados!C267,1)),REPLACE(ExtraçãoDados!C267,1,29,"DN"),ISNUMBER(SEARCH("ESQUADRILHA",ExtraçãoDados!C267,1)),REPLACE(ExtraçãoDados!C267,1,29,"ES"),ISNUMBER(SEARCH("HOSPITAL DA MARINHA",ExtraçãoDados!C267,1)),REPLACE(ExtraçãoDados!C267,1,29,"HM"),ISNUMBER(SEARCH("HOSPITAL",ExtraçãoDados!C267,1)),REPLACE(ExtraçãoDados!C267,1,29,"HM"),ISNUMBER(SEARCH("HM",ExtraçãoDados!C267,1)),REPLACE(ExtraçãoDados!C267,1,29,"HM"),ISNUMBER(SEARCH("SECÇÃO DE APÓSITOS",ExtraçãoDados!C267,1)),REPLACE(ExtraçãoDados!C267,1,29,"HM"))</f>
        <v>#N/A</v>
      </c>
      <c r="E267" s="4" t="e" cm="1">
        <f t="array" ref="E267">_xlfn.IFS(LEN(ExtraçãoDados!B267)=7,YEAR(ExtraçãoDados!D267),LEN(ExtraçãoDados!B267)=10,RIGHT(ExtraçãoDados!B267,4),LEN(ExtraçãoDados!B267)=9,YEAR(ExtraçãoDados!D267),LEN(ExtraçãoDados!B267)=8,YEAR(ExtraçãoDados!D267),LEN(ExtraçãoDados!B267)&gt;7,YEAR(ExtraçãoDados!D267),LEN(ExtraçãoDados!B267)&gt;5,YEAR(ExtraçãoDados!D267),LEN(ExtraçãoDados!B267)&gt;4,YEAR(ExtraçãoDados!D267))</f>
        <v>#N/A</v>
      </c>
      <c r="F267" s="4">
        <f>ExtraçãoDados!E267</f>
        <v>0</v>
      </c>
    </row>
    <row r="268" spans="1:6" x14ac:dyDescent="0.25">
      <c r="A268" s="4">
        <f>ExtraçãoDados!A268</f>
        <v>0</v>
      </c>
      <c r="B268" s="4" t="str" cm="1">
        <f t="array" ref="B268">_xlfn.IFS(LEN(ExtraçãoDados!B268)=12,LEFT(ExtraçãoDados!B268,3),LEN(ExtraçãoDados!B268)=10,LEFT(ExtraçãoDados!B268,5),LEN(ExtraçãoDados!B268)&gt;19,0,LEN(ExtraçãoDados!B268)=9,LEFT(ExtraçãoDados!B268,4),LEN(ExtraçãoDados!B268)=6,LEFT(ExtraçãoDados!B268,3),LEN(ExtraçãoDados!B268)&lt;5,LEFT(ExtraçãoDados!B268,3),LEN(ExtraçãoDados!B268)=8,LEFT(ExtraçãoDados!B268,3),LEN(ExtraçãoDados!B268)=5,LEFT(ExtraçãoDados!B268,5),LEN(ExtraçãoDados!B268)=11,LEFT(ExtraçãoDados!B268,5),LEN(ExtraçãoDados!B268)=7,RIGHT(ExtraçãoDados!B268,6))</f>
        <v/>
      </c>
      <c r="C268" s="4" t="e" cm="1">
        <f t="array" ref="C268">_xlfn.IFS(LEN(B268)=1,"ERRO",LEN(B268)=2,_xlfn.CONCAT("000",B268),LEN(B268)=3,_xlfn.CONCAT("00",B268),LEN(B268)=4,_xlfn.CONCAT("0",B268),LEN(B268)=6,B268,LEN(B268)=7,B268,LEN(B268)=5,B268)</f>
        <v>#N/A</v>
      </c>
      <c r="D268" s="4" t="e" cm="1">
        <f t="array" ref="D268">_xlfn.IFS(ExtraçãoDados!C268={"Direcção de Abastecimento"},REPLACE(ExtraçãoDados!C268="{Direcção de Abastecimento}",1,25,"DA"),ExtraçãoDados!C268={"COMISSÃO CULTURAL DE LMARINHA"},REPLACE(ExtraçãoDados!C268={"COMISSÃO CULTURAL DE LMARINHA"},1,28,"CCM"),ExtraçãoDados!C268={"DIRECÇÃO DE NAVIOS"},REPLACE(ExtraçãoDados!C268={"DIRECÇÃO DE NAVIOS"},1,28,"DN"),ExtraçãoDados!C268={"ESQUADRILHA SUBMARINOS"},REPLACE(ExtraçãoDados!C268={"ESQUADRILHA SUBMARINOS"},1,28,"ES"),ExtraçãoDados!C268={"COMISSÃO MARINHA"},REPLACE(ExtraçãoDados!C268={"COMISSÃO MARINHA"},1,28,"CCM"),ExtraçãoDados!C268={"COMISSÃO CULTURAL DE MARINHA"},REPLACE(ExtraçãoDados!C268={"COMISSÃO CULTURAL DE MARINHA"},1,28,"CCM"),ExtraçãoDados!C268={"CCM"},REPLACE(ExtraçãoDados!C268={"CCM"},1,28,"CCM"),ExtraçãoDados!C268={"DN"},REPLACE(ExtraçãoDados!C268={"DN"},1,28,"DN"),ExtraçãoDados!C268={"ES"},REPLACE(ExtraçãoDados!C268={"ES"},1,28,"ES"),ExtraçãoDados!C268={"DA"},REPLACE(ExtraçãoDados!C268={"DA"},1,28,"DA"),ExtraçãoDados!C268={"DE: ESQUADRILHA SUBMARINOS"},REPLACE(ExtraçãoDados!C268={"DE: ESQUADRILHA SUBMARINOS"},1,28,"ES"),ExtraçãoDados!C268={"DE: COMISSÃO CULTURAL DE LMARINHA"},REPLACE(ExtraçãoDados!C268={"DE: COMISSÃO CULTURAL DE LMARINHA"},1,28,"CCM"),ExtraçãoDados!C268={"ON"},REPLACE(ExtraçãoDados!C268={"ON"},1,28,"DN"),ExtraçãoDados!C268={"ESQ. SUBMARINOS"},REPLACE(ExtraçãoDados!C268={"ESQ. SUBMARINOS"},1,28,"ES"),ExtraçãoDados!C268={"☒ irecção de Abastecimento"},REPLACE(ExtraçãoDados!C268={"☒ irecção de Abastecimento"},1,28,"DA"),ExtraçãoDados!C268={"Direcã d Abtit ço e asecmeno"},REPLACE(ExtraçãoDados!C268={"Direcã d Abtit ço e asecmeno"},1,28,"DA"),ExtraçãoDados!C268={"Diecã d Abtit rço e asecmeno"},REPLACE(ExtraçãoDados!C268={"Diecã d Abtit rço e asecmeno"},1,28,"DA"),ISNUMBER(SEARCH("COMISSÃO",ExtraçãoDados!C268,1)),REPLACE(ExtraçãoDados!C268,1,29,"CCM"),ISNUMBER(SEARCH("DN/DIL/DRT1",ExtraçãoDados!C268,1)),REPLACE(ExtraçãoDados!C268,1,29,"DN"),ISNUMBER(SEARCH("DIRECÇAO DE NAVIOS",ExtraçãoDados!C268,1)),REPLACE(ExtraçãoDados!C268,1,29,"DN"),ISNUMBER(SEARCH("ESQUADRILHA SUBMARIN",ExtraçãoDados!C268,1)),REPLACE(ExtraçãoDados!C268,1,29,"ES"),ISNUMBER(SEARCH("DN",ExtraçãoDados!C268,1)),REPLACE(ExtraçãoDados!C268,1,29,"DN"),ISNUMBER(SEARCH("DIRECÇÃO",ExtraçãoDados!C268,1)),REPLACE(ExtraçãoDados!C268,1,29,"DN"),ISNUMBER(SEARCH("DIRECÇA0",ExtraçãoDados!C268,1)),REPLACE(ExtraçãoDados!C268,1,29,"DN"),ISNUMBER(SEARCH("DIRE",ExtraçãoDados!C268,1)),REPLACE(ExtraçãoDados!C268,1,29,"DN"),ISNUMBER(SEARCH("ESQUADRILHA",ExtraçãoDados!C268,1)),REPLACE(ExtraçãoDados!C268,1,29,"ES"),ISNUMBER(SEARCH("HOSPITAL DA MARINHA",ExtraçãoDados!C268,1)),REPLACE(ExtraçãoDados!C268,1,29,"HM"),ISNUMBER(SEARCH("HOSPITAL",ExtraçãoDados!C268,1)),REPLACE(ExtraçãoDados!C268,1,29,"HM"),ISNUMBER(SEARCH("HM",ExtraçãoDados!C268,1)),REPLACE(ExtraçãoDados!C268,1,29,"HM"),ISNUMBER(SEARCH("SECÇÃO DE APÓSITOS",ExtraçãoDados!C268,1)),REPLACE(ExtraçãoDados!C268,1,29,"HM"))</f>
        <v>#N/A</v>
      </c>
      <c r="E268" s="4" t="e" cm="1">
        <f t="array" ref="E268">_xlfn.IFS(LEN(ExtraçãoDados!B268)=7,YEAR(ExtraçãoDados!D268),LEN(ExtraçãoDados!B268)=10,RIGHT(ExtraçãoDados!B268,4),LEN(ExtraçãoDados!B268)=9,YEAR(ExtraçãoDados!D268),LEN(ExtraçãoDados!B268)=8,YEAR(ExtraçãoDados!D268),LEN(ExtraçãoDados!B268)&gt;7,YEAR(ExtraçãoDados!D268),LEN(ExtraçãoDados!B268)&gt;5,YEAR(ExtraçãoDados!D268),LEN(ExtraçãoDados!B268)&gt;4,YEAR(ExtraçãoDados!D268))</f>
        <v>#N/A</v>
      </c>
      <c r="F268" s="4">
        <f>ExtraçãoDados!E268</f>
        <v>0</v>
      </c>
    </row>
    <row r="269" spans="1:6" x14ac:dyDescent="0.25">
      <c r="A269" s="4">
        <f>ExtraçãoDados!A269</f>
        <v>0</v>
      </c>
      <c r="B269" s="4" t="str" cm="1">
        <f t="array" ref="B269">_xlfn.IFS(LEN(ExtraçãoDados!B269)=12,LEFT(ExtraçãoDados!B269,3),LEN(ExtraçãoDados!B269)=10,LEFT(ExtraçãoDados!B269,5),LEN(ExtraçãoDados!B269)&gt;19,0,LEN(ExtraçãoDados!B269)=9,LEFT(ExtraçãoDados!B269,4),LEN(ExtraçãoDados!B269)=6,LEFT(ExtraçãoDados!B269,3),LEN(ExtraçãoDados!B269)&lt;5,LEFT(ExtraçãoDados!B269,3),LEN(ExtraçãoDados!B269)=8,LEFT(ExtraçãoDados!B269,3),LEN(ExtraçãoDados!B269)=5,LEFT(ExtraçãoDados!B269,5),LEN(ExtraçãoDados!B269)=11,LEFT(ExtraçãoDados!B269,5),LEN(ExtraçãoDados!B269)=7,RIGHT(ExtraçãoDados!B269,6))</f>
        <v/>
      </c>
      <c r="C269" s="4" t="e" cm="1">
        <f t="array" ref="C269">_xlfn.IFS(LEN(B269)=1,"ERRO",LEN(B269)=2,_xlfn.CONCAT("000",B269),LEN(B269)=3,_xlfn.CONCAT("00",B269),LEN(B269)=4,_xlfn.CONCAT("0",B269),LEN(B269)=6,B269,LEN(B269)=7,B269,LEN(B269)=5,B269)</f>
        <v>#N/A</v>
      </c>
      <c r="D269" s="4" t="e" cm="1">
        <f t="array" ref="D269">_xlfn.IFS(ExtraçãoDados!C269={"Direcção de Abastecimento"},REPLACE(ExtraçãoDados!C269="{Direcção de Abastecimento}",1,25,"DA"),ExtraçãoDados!C269={"COMISSÃO CULTURAL DE LMARINHA"},REPLACE(ExtraçãoDados!C269={"COMISSÃO CULTURAL DE LMARINHA"},1,28,"CCM"),ExtraçãoDados!C269={"DIRECÇÃO DE NAVIOS"},REPLACE(ExtraçãoDados!C269={"DIRECÇÃO DE NAVIOS"},1,28,"DN"),ExtraçãoDados!C269={"ESQUADRILHA SUBMARINOS"},REPLACE(ExtraçãoDados!C269={"ESQUADRILHA SUBMARINOS"},1,28,"ES"),ExtraçãoDados!C269={"COMISSÃO MARINHA"},REPLACE(ExtraçãoDados!C269={"COMISSÃO MARINHA"},1,28,"CCM"),ExtraçãoDados!C269={"COMISSÃO CULTURAL DE MARINHA"},REPLACE(ExtraçãoDados!C269={"COMISSÃO CULTURAL DE MARINHA"},1,28,"CCM"),ExtraçãoDados!C269={"CCM"},REPLACE(ExtraçãoDados!C269={"CCM"},1,28,"CCM"),ExtraçãoDados!C269={"DN"},REPLACE(ExtraçãoDados!C269={"DN"},1,28,"DN"),ExtraçãoDados!C269={"ES"},REPLACE(ExtraçãoDados!C269={"ES"},1,28,"ES"),ExtraçãoDados!C269={"DA"},REPLACE(ExtraçãoDados!C269={"DA"},1,28,"DA"),ExtraçãoDados!C269={"DE: ESQUADRILHA SUBMARINOS"},REPLACE(ExtraçãoDados!C269={"DE: ESQUADRILHA SUBMARINOS"},1,28,"ES"),ExtraçãoDados!C269={"DE: COMISSÃO CULTURAL DE LMARINHA"},REPLACE(ExtraçãoDados!C269={"DE: COMISSÃO CULTURAL DE LMARINHA"},1,28,"CCM"),ExtraçãoDados!C269={"ON"},REPLACE(ExtraçãoDados!C269={"ON"},1,28,"DN"),ExtraçãoDados!C269={"ESQ. SUBMARINOS"},REPLACE(ExtraçãoDados!C269={"ESQ. SUBMARINOS"},1,28,"ES"),ExtraçãoDados!C269={"☒ irecção de Abastecimento"},REPLACE(ExtraçãoDados!C269={"☒ irecção de Abastecimento"},1,28,"DA"),ExtraçãoDados!C269={"Direcã d Abtit ço e asecmeno"},REPLACE(ExtraçãoDados!C269={"Direcã d Abtit ço e asecmeno"},1,28,"DA"),ExtraçãoDados!C269={"Diecã d Abtit rço e asecmeno"},REPLACE(ExtraçãoDados!C269={"Diecã d Abtit rço e asecmeno"},1,28,"DA"),ISNUMBER(SEARCH("COMISSÃO",ExtraçãoDados!C269,1)),REPLACE(ExtraçãoDados!C269,1,29,"CCM"),ISNUMBER(SEARCH("DN/DIL/DRT1",ExtraçãoDados!C269,1)),REPLACE(ExtraçãoDados!C269,1,29,"DN"),ISNUMBER(SEARCH("DIRECÇAO DE NAVIOS",ExtraçãoDados!C269,1)),REPLACE(ExtraçãoDados!C269,1,29,"DN"),ISNUMBER(SEARCH("ESQUADRILHA SUBMARIN",ExtraçãoDados!C269,1)),REPLACE(ExtraçãoDados!C269,1,29,"ES"),ISNUMBER(SEARCH("DN",ExtraçãoDados!C269,1)),REPLACE(ExtraçãoDados!C269,1,29,"DN"),ISNUMBER(SEARCH("DIRECÇÃO",ExtraçãoDados!C269,1)),REPLACE(ExtraçãoDados!C269,1,29,"DN"),ISNUMBER(SEARCH("DIRECÇA0",ExtraçãoDados!C269,1)),REPLACE(ExtraçãoDados!C269,1,29,"DN"),ISNUMBER(SEARCH("DIRE",ExtraçãoDados!C269,1)),REPLACE(ExtraçãoDados!C269,1,29,"DN"),ISNUMBER(SEARCH("ESQUADRILHA",ExtraçãoDados!C269,1)),REPLACE(ExtraçãoDados!C269,1,29,"ES"),ISNUMBER(SEARCH("HOSPITAL DA MARINHA",ExtraçãoDados!C269,1)),REPLACE(ExtraçãoDados!C269,1,29,"HM"),ISNUMBER(SEARCH("HOSPITAL",ExtraçãoDados!C269,1)),REPLACE(ExtraçãoDados!C269,1,29,"HM"),ISNUMBER(SEARCH("HM",ExtraçãoDados!C269,1)),REPLACE(ExtraçãoDados!C269,1,29,"HM"),ISNUMBER(SEARCH("SECÇÃO DE APÓSITOS",ExtraçãoDados!C269,1)),REPLACE(ExtraçãoDados!C269,1,29,"HM"))</f>
        <v>#N/A</v>
      </c>
      <c r="E269" s="4" t="e" cm="1">
        <f t="array" ref="E269">_xlfn.IFS(LEN(ExtraçãoDados!B269)=7,YEAR(ExtraçãoDados!D269),LEN(ExtraçãoDados!B269)=10,RIGHT(ExtraçãoDados!B269,4),LEN(ExtraçãoDados!B269)=9,YEAR(ExtraçãoDados!D269),LEN(ExtraçãoDados!B269)=8,YEAR(ExtraçãoDados!D269),LEN(ExtraçãoDados!B269)&gt;7,YEAR(ExtraçãoDados!D269),LEN(ExtraçãoDados!B269)&gt;5,YEAR(ExtraçãoDados!D269),LEN(ExtraçãoDados!B269)&gt;4,YEAR(ExtraçãoDados!D269))</f>
        <v>#N/A</v>
      </c>
      <c r="F269" s="4">
        <f>ExtraçãoDados!E269</f>
        <v>0</v>
      </c>
    </row>
    <row r="270" spans="1:6" x14ac:dyDescent="0.25">
      <c r="A270" s="4">
        <f>ExtraçãoDados!A270</f>
        <v>0</v>
      </c>
      <c r="B270" s="4" t="str" cm="1">
        <f t="array" ref="B270">_xlfn.IFS(LEN(ExtraçãoDados!B270)=12,LEFT(ExtraçãoDados!B270,3),LEN(ExtraçãoDados!B270)=10,LEFT(ExtraçãoDados!B270,5),LEN(ExtraçãoDados!B270)&gt;19,0,LEN(ExtraçãoDados!B270)=9,LEFT(ExtraçãoDados!B270,4),LEN(ExtraçãoDados!B270)=6,LEFT(ExtraçãoDados!B270,3),LEN(ExtraçãoDados!B270)&lt;5,LEFT(ExtraçãoDados!B270,3),LEN(ExtraçãoDados!B270)=8,LEFT(ExtraçãoDados!B270,3),LEN(ExtraçãoDados!B270)=5,LEFT(ExtraçãoDados!B270,5),LEN(ExtraçãoDados!B270)=11,LEFT(ExtraçãoDados!B270,5),LEN(ExtraçãoDados!B270)=7,RIGHT(ExtraçãoDados!B270,6))</f>
        <v/>
      </c>
      <c r="C270" s="4" t="e" cm="1">
        <f t="array" ref="C270">_xlfn.IFS(LEN(B270)=1,"ERRO",LEN(B270)=2,_xlfn.CONCAT("000",B270),LEN(B270)=3,_xlfn.CONCAT("00",B270),LEN(B270)=4,_xlfn.CONCAT("0",B270),LEN(B270)=6,B270,LEN(B270)=7,B270,LEN(B270)=5,B270)</f>
        <v>#N/A</v>
      </c>
      <c r="D270" s="4" t="e" cm="1">
        <f t="array" ref="D270">_xlfn.IFS(ExtraçãoDados!C270={"Direcção de Abastecimento"},REPLACE(ExtraçãoDados!C270="{Direcção de Abastecimento}",1,25,"DA"),ExtraçãoDados!C270={"COMISSÃO CULTURAL DE LMARINHA"},REPLACE(ExtraçãoDados!C270={"COMISSÃO CULTURAL DE LMARINHA"},1,28,"CCM"),ExtraçãoDados!C270={"DIRECÇÃO DE NAVIOS"},REPLACE(ExtraçãoDados!C270={"DIRECÇÃO DE NAVIOS"},1,28,"DN"),ExtraçãoDados!C270={"ESQUADRILHA SUBMARINOS"},REPLACE(ExtraçãoDados!C270={"ESQUADRILHA SUBMARINOS"},1,28,"ES"),ExtraçãoDados!C270={"COMISSÃO MARINHA"},REPLACE(ExtraçãoDados!C270={"COMISSÃO MARINHA"},1,28,"CCM"),ExtraçãoDados!C270={"COMISSÃO CULTURAL DE MARINHA"},REPLACE(ExtraçãoDados!C270={"COMISSÃO CULTURAL DE MARINHA"},1,28,"CCM"),ExtraçãoDados!C270={"CCM"},REPLACE(ExtraçãoDados!C270={"CCM"},1,28,"CCM"),ExtraçãoDados!C270={"DN"},REPLACE(ExtraçãoDados!C270={"DN"},1,28,"DN"),ExtraçãoDados!C270={"ES"},REPLACE(ExtraçãoDados!C270={"ES"},1,28,"ES"),ExtraçãoDados!C270={"DA"},REPLACE(ExtraçãoDados!C270={"DA"},1,28,"DA"),ExtraçãoDados!C270={"DE: ESQUADRILHA SUBMARINOS"},REPLACE(ExtraçãoDados!C270={"DE: ESQUADRILHA SUBMARINOS"},1,28,"ES"),ExtraçãoDados!C270={"DE: COMISSÃO CULTURAL DE LMARINHA"},REPLACE(ExtraçãoDados!C270={"DE: COMISSÃO CULTURAL DE LMARINHA"},1,28,"CCM"),ExtraçãoDados!C270={"ON"},REPLACE(ExtraçãoDados!C270={"ON"},1,28,"DN"),ExtraçãoDados!C270={"ESQ. SUBMARINOS"},REPLACE(ExtraçãoDados!C270={"ESQ. SUBMARINOS"},1,28,"ES"),ExtraçãoDados!C270={"☒ irecção de Abastecimento"},REPLACE(ExtraçãoDados!C270={"☒ irecção de Abastecimento"},1,28,"DA"),ExtraçãoDados!C270={"Direcã d Abtit ço e asecmeno"},REPLACE(ExtraçãoDados!C270={"Direcã d Abtit ço e asecmeno"},1,28,"DA"),ExtraçãoDados!C270={"Diecã d Abtit rço e asecmeno"},REPLACE(ExtraçãoDados!C270={"Diecã d Abtit rço e asecmeno"},1,28,"DA"),ISNUMBER(SEARCH("COMISSÃO",ExtraçãoDados!C270,1)),REPLACE(ExtraçãoDados!C270,1,29,"CCM"),ISNUMBER(SEARCH("DN/DIL/DRT1",ExtraçãoDados!C270,1)),REPLACE(ExtraçãoDados!C270,1,29,"DN"),ISNUMBER(SEARCH("DIRECÇAO DE NAVIOS",ExtraçãoDados!C270,1)),REPLACE(ExtraçãoDados!C270,1,29,"DN"),ISNUMBER(SEARCH("ESQUADRILHA SUBMARIN",ExtraçãoDados!C270,1)),REPLACE(ExtraçãoDados!C270,1,29,"ES"),ISNUMBER(SEARCH("DN",ExtraçãoDados!C270,1)),REPLACE(ExtraçãoDados!C270,1,29,"DN"),ISNUMBER(SEARCH("DIRECÇÃO",ExtraçãoDados!C270,1)),REPLACE(ExtraçãoDados!C270,1,29,"DN"),ISNUMBER(SEARCH("DIRECÇA0",ExtraçãoDados!C270,1)),REPLACE(ExtraçãoDados!C270,1,29,"DN"),ISNUMBER(SEARCH("DIRE",ExtraçãoDados!C270,1)),REPLACE(ExtraçãoDados!C270,1,29,"DN"),ISNUMBER(SEARCH("ESQUADRILHA",ExtraçãoDados!C270,1)),REPLACE(ExtraçãoDados!C270,1,29,"ES"),ISNUMBER(SEARCH("HOSPITAL DA MARINHA",ExtraçãoDados!C270,1)),REPLACE(ExtraçãoDados!C270,1,29,"HM"),ISNUMBER(SEARCH("HOSPITAL",ExtraçãoDados!C270,1)),REPLACE(ExtraçãoDados!C270,1,29,"HM"),ISNUMBER(SEARCH("HM",ExtraçãoDados!C270,1)),REPLACE(ExtraçãoDados!C270,1,29,"HM"),ISNUMBER(SEARCH("SECÇÃO DE APÓSITOS",ExtraçãoDados!C270,1)),REPLACE(ExtraçãoDados!C270,1,29,"HM"))</f>
        <v>#N/A</v>
      </c>
      <c r="E270" s="4" t="e" cm="1">
        <f t="array" ref="E270">_xlfn.IFS(LEN(ExtraçãoDados!B270)=7,YEAR(ExtraçãoDados!D270),LEN(ExtraçãoDados!B270)=10,RIGHT(ExtraçãoDados!B270,4),LEN(ExtraçãoDados!B270)=9,YEAR(ExtraçãoDados!D270),LEN(ExtraçãoDados!B270)=8,YEAR(ExtraçãoDados!D270),LEN(ExtraçãoDados!B270)&gt;7,YEAR(ExtraçãoDados!D270),LEN(ExtraçãoDados!B270)&gt;5,YEAR(ExtraçãoDados!D270),LEN(ExtraçãoDados!B270)&gt;4,YEAR(ExtraçãoDados!D270))</f>
        <v>#N/A</v>
      </c>
      <c r="F270" s="4">
        <f>ExtraçãoDados!E270</f>
        <v>0</v>
      </c>
    </row>
    <row r="271" spans="1:6" x14ac:dyDescent="0.25">
      <c r="A271" s="4">
        <f>ExtraçãoDados!A271</f>
        <v>0</v>
      </c>
      <c r="B271" s="4" t="str" cm="1">
        <f t="array" ref="B271">_xlfn.IFS(LEN(ExtraçãoDados!B271)=12,LEFT(ExtraçãoDados!B271,3),LEN(ExtraçãoDados!B271)=10,LEFT(ExtraçãoDados!B271,5),LEN(ExtraçãoDados!B271)&gt;19,0,LEN(ExtraçãoDados!B271)=9,LEFT(ExtraçãoDados!B271,4),LEN(ExtraçãoDados!B271)=6,LEFT(ExtraçãoDados!B271,3),LEN(ExtraçãoDados!B271)&lt;5,LEFT(ExtraçãoDados!B271,3),LEN(ExtraçãoDados!B271)=8,LEFT(ExtraçãoDados!B271,3),LEN(ExtraçãoDados!B271)=5,LEFT(ExtraçãoDados!B271,5),LEN(ExtraçãoDados!B271)=11,LEFT(ExtraçãoDados!B271,5),LEN(ExtraçãoDados!B271)=7,RIGHT(ExtraçãoDados!B271,6))</f>
        <v/>
      </c>
      <c r="C271" s="4" t="e" cm="1">
        <f t="array" ref="C271">_xlfn.IFS(LEN(B271)=1,"ERRO",LEN(B271)=2,_xlfn.CONCAT("000",B271),LEN(B271)=3,_xlfn.CONCAT("00",B271),LEN(B271)=4,_xlfn.CONCAT("0",B271),LEN(B271)=6,B271,LEN(B271)=7,B271,LEN(B271)=5,B271)</f>
        <v>#N/A</v>
      </c>
      <c r="D271" s="4" t="e" cm="1">
        <f t="array" ref="D271">_xlfn.IFS(ExtraçãoDados!C271={"Direcção de Abastecimento"},REPLACE(ExtraçãoDados!C271="{Direcção de Abastecimento}",1,25,"DA"),ExtraçãoDados!C271={"COMISSÃO CULTURAL DE LMARINHA"},REPLACE(ExtraçãoDados!C271={"COMISSÃO CULTURAL DE LMARINHA"},1,28,"CCM"),ExtraçãoDados!C271={"DIRECÇÃO DE NAVIOS"},REPLACE(ExtraçãoDados!C271={"DIRECÇÃO DE NAVIOS"},1,28,"DN"),ExtraçãoDados!C271={"ESQUADRILHA SUBMARINOS"},REPLACE(ExtraçãoDados!C271={"ESQUADRILHA SUBMARINOS"},1,28,"ES"),ExtraçãoDados!C271={"COMISSÃO MARINHA"},REPLACE(ExtraçãoDados!C271={"COMISSÃO MARINHA"},1,28,"CCM"),ExtraçãoDados!C271={"COMISSÃO CULTURAL DE MARINHA"},REPLACE(ExtraçãoDados!C271={"COMISSÃO CULTURAL DE MARINHA"},1,28,"CCM"),ExtraçãoDados!C271={"CCM"},REPLACE(ExtraçãoDados!C271={"CCM"},1,28,"CCM"),ExtraçãoDados!C271={"DN"},REPLACE(ExtraçãoDados!C271={"DN"},1,28,"DN"),ExtraçãoDados!C271={"ES"},REPLACE(ExtraçãoDados!C271={"ES"},1,28,"ES"),ExtraçãoDados!C271={"DA"},REPLACE(ExtraçãoDados!C271={"DA"},1,28,"DA"),ExtraçãoDados!C271={"DE: ESQUADRILHA SUBMARINOS"},REPLACE(ExtraçãoDados!C271={"DE: ESQUADRILHA SUBMARINOS"},1,28,"ES"),ExtraçãoDados!C271={"DE: COMISSÃO CULTURAL DE LMARINHA"},REPLACE(ExtraçãoDados!C271={"DE: COMISSÃO CULTURAL DE LMARINHA"},1,28,"CCM"),ExtraçãoDados!C271={"ON"},REPLACE(ExtraçãoDados!C271={"ON"},1,28,"DN"),ExtraçãoDados!C271={"ESQ. SUBMARINOS"},REPLACE(ExtraçãoDados!C271={"ESQ. SUBMARINOS"},1,28,"ES"),ExtraçãoDados!C271={"☒ irecção de Abastecimento"},REPLACE(ExtraçãoDados!C271={"☒ irecção de Abastecimento"},1,28,"DA"),ExtraçãoDados!C271={"Direcã d Abtit ço e asecmeno"},REPLACE(ExtraçãoDados!C271={"Direcã d Abtit ço e asecmeno"},1,28,"DA"),ExtraçãoDados!C271={"Diecã d Abtit rço e asecmeno"},REPLACE(ExtraçãoDados!C271={"Diecã d Abtit rço e asecmeno"},1,28,"DA"),ISNUMBER(SEARCH("COMISSÃO",ExtraçãoDados!C271,1)),REPLACE(ExtraçãoDados!C271,1,29,"CCM"),ISNUMBER(SEARCH("DN/DIL/DRT1",ExtraçãoDados!C271,1)),REPLACE(ExtraçãoDados!C271,1,29,"DN"),ISNUMBER(SEARCH("DIRECÇAO DE NAVIOS",ExtraçãoDados!C271,1)),REPLACE(ExtraçãoDados!C271,1,29,"DN"),ISNUMBER(SEARCH("ESQUADRILHA SUBMARIN",ExtraçãoDados!C271,1)),REPLACE(ExtraçãoDados!C271,1,29,"ES"),ISNUMBER(SEARCH("DN",ExtraçãoDados!C271,1)),REPLACE(ExtraçãoDados!C271,1,29,"DN"),ISNUMBER(SEARCH("DIRECÇÃO",ExtraçãoDados!C271,1)),REPLACE(ExtraçãoDados!C271,1,29,"DN"),ISNUMBER(SEARCH("DIRECÇA0",ExtraçãoDados!C271,1)),REPLACE(ExtraçãoDados!C271,1,29,"DN"),ISNUMBER(SEARCH("DIRE",ExtraçãoDados!C271,1)),REPLACE(ExtraçãoDados!C271,1,29,"DN"),ISNUMBER(SEARCH("ESQUADRILHA",ExtraçãoDados!C271,1)),REPLACE(ExtraçãoDados!C271,1,29,"ES"),ISNUMBER(SEARCH("HOSPITAL DA MARINHA",ExtraçãoDados!C271,1)),REPLACE(ExtraçãoDados!C271,1,29,"HM"),ISNUMBER(SEARCH("HOSPITAL",ExtraçãoDados!C271,1)),REPLACE(ExtraçãoDados!C271,1,29,"HM"),ISNUMBER(SEARCH("HM",ExtraçãoDados!C271,1)),REPLACE(ExtraçãoDados!C271,1,29,"HM"),ISNUMBER(SEARCH("SECÇÃO DE APÓSITOS",ExtraçãoDados!C271,1)),REPLACE(ExtraçãoDados!C271,1,29,"HM"))</f>
        <v>#N/A</v>
      </c>
      <c r="E271" s="4" t="e" cm="1">
        <f t="array" ref="E271">_xlfn.IFS(LEN(ExtraçãoDados!B271)=7,YEAR(ExtraçãoDados!D271),LEN(ExtraçãoDados!B271)=10,RIGHT(ExtraçãoDados!B271,4),LEN(ExtraçãoDados!B271)=9,YEAR(ExtraçãoDados!D271),LEN(ExtraçãoDados!B271)=8,YEAR(ExtraçãoDados!D271),LEN(ExtraçãoDados!B271)&gt;7,YEAR(ExtraçãoDados!D271),LEN(ExtraçãoDados!B271)&gt;5,YEAR(ExtraçãoDados!D271),LEN(ExtraçãoDados!B271)&gt;4,YEAR(ExtraçãoDados!D271))</f>
        <v>#N/A</v>
      </c>
      <c r="F271" s="4">
        <f>ExtraçãoDados!E271</f>
        <v>0</v>
      </c>
    </row>
    <row r="272" spans="1:6" x14ac:dyDescent="0.25">
      <c r="A272" s="4">
        <f>ExtraçãoDados!A272</f>
        <v>0</v>
      </c>
      <c r="B272" s="4" t="str" cm="1">
        <f t="array" ref="B272">_xlfn.IFS(LEN(ExtraçãoDados!B272)=12,LEFT(ExtraçãoDados!B272,3),LEN(ExtraçãoDados!B272)=10,LEFT(ExtraçãoDados!B272,5),LEN(ExtraçãoDados!B272)&gt;19,0,LEN(ExtraçãoDados!B272)=9,LEFT(ExtraçãoDados!B272,4),LEN(ExtraçãoDados!B272)=6,LEFT(ExtraçãoDados!B272,3),LEN(ExtraçãoDados!B272)&lt;5,LEFT(ExtraçãoDados!B272,3),LEN(ExtraçãoDados!B272)=8,LEFT(ExtraçãoDados!B272,3),LEN(ExtraçãoDados!B272)=5,LEFT(ExtraçãoDados!B272,5),LEN(ExtraçãoDados!B272)=11,LEFT(ExtraçãoDados!B272,5),LEN(ExtraçãoDados!B272)=7,RIGHT(ExtraçãoDados!B272,6))</f>
        <v/>
      </c>
      <c r="C272" s="4" t="e" cm="1">
        <f t="array" ref="C272">_xlfn.IFS(LEN(B272)=1,"ERRO",LEN(B272)=2,_xlfn.CONCAT("000",B272),LEN(B272)=3,_xlfn.CONCAT("00",B272),LEN(B272)=4,_xlfn.CONCAT("0",B272),LEN(B272)=6,B272,LEN(B272)=7,B272,LEN(B272)=5,B272)</f>
        <v>#N/A</v>
      </c>
      <c r="D272" s="4" t="e" cm="1">
        <f t="array" ref="D272">_xlfn.IFS(ExtraçãoDados!C272={"Direcção de Abastecimento"},REPLACE(ExtraçãoDados!C272="{Direcção de Abastecimento}",1,25,"DA"),ExtraçãoDados!C272={"COMISSÃO CULTURAL DE LMARINHA"},REPLACE(ExtraçãoDados!C272={"COMISSÃO CULTURAL DE LMARINHA"},1,28,"CCM"),ExtraçãoDados!C272={"DIRECÇÃO DE NAVIOS"},REPLACE(ExtraçãoDados!C272={"DIRECÇÃO DE NAVIOS"},1,28,"DN"),ExtraçãoDados!C272={"ESQUADRILHA SUBMARINOS"},REPLACE(ExtraçãoDados!C272={"ESQUADRILHA SUBMARINOS"},1,28,"ES"),ExtraçãoDados!C272={"COMISSÃO MARINHA"},REPLACE(ExtraçãoDados!C272={"COMISSÃO MARINHA"},1,28,"CCM"),ExtraçãoDados!C272={"COMISSÃO CULTURAL DE MARINHA"},REPLACE(ExtraçãoDados!C272={"COMISSÃO CULTURAL DE MARINHA"},1,28,"CCM"),ExtraçãoDados!C272={"CCM"},REPLACE(ExtraçãoDados!C272={"CCM"},1,28,"CCM"),ExtraçãoDados!C272={"DN"},REPLACE(ExtraçãoDados!C272={"DN"},1,28,"DN"),ExtraçãoDados!C272={"ES"},REPLACE(ExtraçãoDados!C272={"ES"},1,28,"ES"),ExtraçãoDados!C272={"DA"},REPLACE(ExtraçãoDados!C272={"DA"},1,28,"DA"),ExtraçãoDados!C272={"DE: ESQUADRILHA SUBMARINOS"},REPLACE(ExtraçãoDados!C272={"DE: ESQUADRILHA SUBMARINOS"},1,28,"ES"),ExtraçãoDados!C272={"DE: COMISSÃO CULTURAL DE LMARINHA"},REPLACE(ExtraçãoDados!C272={"DE: COMISSÃO CULTURAL DE LMARINHA"},1,28,"CCM"),ExtraçãoDados!C272={"ON"},REPLACE(ExtraçãoDados!C272={"ON"},1,28,"DN"),ExtraçãoDados!C272={"ESQ. SUBMARINOS"},REPLACE(ExtraçãoDados!C272={"ESQ. SUBMARINOS"},1,28,"ES"),ExtraçãoDados!C272={"☒ irecção de Abastecimento"},REPLACE(ExtraçãoDados!C272={"☒ irecção de Abastecimento"},1,28,"DA"),ExtraçãoDados!C272={"Direcã d Abtit ço e asecmeno"},REPLACE(ExtraçãoDados!C272={"Direcã d Abtit ço e asecmeno"},1,28,"DA"),ExtraçãoDados!C272={"Diecã d Abtit rço e asecmeno"},REPLACE(ExtraçãoDados!C272={"Diecã d Abtit rço e asecmeno"},1,28,"DA"),ISNUMBER(SEARCH("COMISSÃO",ExtraçãoDados!C272,1)),REPLACE(ExtraçãoDados!C272,1,29,"CCM"),ISNUMBER(SEARCH("DN/DIL/DRT1",ExtraçãoDados!C272,1)),REPLACE(ExtraçãoDados!C272,1,29,"DN"),ISNUMBER(SEARCH("DIRECÇAO DE NAVIOS",ExtraçãoDados!C272,1)),REPLACE(ExtraçãoDados!C272,1,29,"DN"),ISNUMBER(SEARCH("ESQUADRILHA SUBMARIN",ExtraçãoDados!C272,1)),REPLACE(ExtraçãoDados!C272,1,29,"ES"),ISNUMBER(SEARCH("DN",ExtraçãoDados!C272,1)),REPLACE(ExtraçãoDados!C272,1,29,"DN"),ISNUMBER(SEARCH("DIRECÇÃO",ExtraçãoDados!C272,1)),REPLACE(ExtraçãoDados!C272,1,29,"DN"),ISNUMBER(SEARCH("DIRECÇA0",ExtraçãoDados!C272,1)),REPLACE(ExtraçãoDados!C272,1,29,"DN"),ISNUMBER(SEARCH("DIRE",ExtraçãoDados!C272,1)),REPLACE(ExtraçãoDados!C272,1,29,"DN"),ISNUMBER(SEARCH("ESQUADRILHA",ExtraçãoDados!C272,1)),REPLACE(ExtraçãoDados!C272,1,29,"ES"),ISNUMBER(SEARCH("HOSPITAL DA MARINHA",ExtraçãoDados!C272,1)),REPLACE(ExtraçãoDados!C272,1,29,"HM"),ISNUMBER(SEARCH("HOSPITAL",ExtraçãoDados!C272,1)),REPLACE(ExtraçãoDados!C272,1,29,"HM"),ISNUMBER(SEARCH("HM",ExtraçãoDados!C272,1)),REPLACE(ExtraçãoDados!C272,1,29,"HM"),ISNUMBER(SEARCH("SECÇÃO DE APÓSITOS",ExtraçãoDados!C272,1)),REPLACE(ExtraçãoDados!C272,1,29,"HM"))</f>
        <v>#N/A</v>
      </c>
      <c r="E272" s="4" t="e" cm="1">
        <f t="array" ref="E272">_xlfn.IFS(LEN(ExtraçãoDados!B272)=7,YEAR(ExtraçãoDados!D272),LEN(ExtraçãoDados!B272)=10,RIGHT(ExtraçãoDados!B272,4),LEN(ExtraçãoDados!B272)=9,YEAR(ExtraçãoDados!D272),LEN(ExtraçãoDados!B272)=8,YEAR(ExtraçãoDados!D272),LEN(ExtraçãoDados!B272)&gt;7,YEAR(ExtraçãoDados!D272),LEN(ExtraçãoDados!B272)&gt;5,YEAR(ExtraçãoDados!D272),LEN(ExtraçãoDados!B272)&gt;4,YEAR(ExtraçãoDados!D272))</f>
        <v>#N/A</v>
      </c>
      <c r="F272" s="4">
        <f>ExtraçãoDados!E272</f>
        <v>0</v>
      </c>
    </row>
    <row r="273" spans="1:6" x14ac:dyDescent="0.25">
      <c r="A273" s="4">
        <f>ExtraçãoDados!A273</f>
        <v>0</v>
      </c>
      <c r="B273" s="4" t="str" cm="1">
        <f t="array" ref="B273">_xlfn.IFS(LEN(ExtraçãoDados!B273)=12,LEFT(ExtraçãoDados!B273,3),LEN(ExtraçãoDados!B273)=10,LEFT(ExtraçãoDados!B273,5),LEN(ExtraçãoDados!B273)&gt;19,0,LEN(ExtraçãoDados!B273)=9,LEFT(ExtraçãoDados!B273,4),LEN(ExtraçãoDados!B273)=6,LEFT(ExtraçãoDados!B273,3),LEN(ExtraçãoDados!B273)&lt;5,LEFT(ExtraçãoDados!B273,3),LEN(ExtraçãoDados!B273)=8,LEFT(ExtraçãoDados!B273,3),LEN(ExtraçãoDados!B273)=5,LEFT(ExtraçãoDados!B273,5),LEN(ExtraçãoDados!B273)=11,LEFT(ExtraçãoDados!B273,5),LEN(ExtraçãoDados!B273)=7,RIGHT(ExtraçãoDados!B273,6))</f>
        <v/>
      </c>
      <c r="C273" s="4" t="e" cm="1">
        <f t="array" ref="C273">_xlfn.IFS(LEN(B273)=1,"ERRO",LEN(B273)=2,_xlfn.CONCAT("000",B273),LEN(B273)=3,_xlfn.CONCAT("00",B273),LEN(B273)=4,_xlfn.CONCAT("0",B273),LEN(B273)=6,B273,LEN(B273)=7,B273,LEN(B273)=5,B273)</f>
        <v>#N/A</v>
      </c>
      <c r="D273" s="4" t="e" cm="1">
        <f t="array" ref="D273">_xlfn.IFS(ExtraçãoDados!C273={"Direcção de Abastecimento"},REPLACE(ExtraçãoDados!C273="{Direcção de Abastecimento}",1,25,"DA"),ExtraçãoDados!C273={"COMISSÃO CULTURAL DE LMARINHA"},REPLACE(ExtraçãoDados!C273={"COMISSÃO CULTURAL DE LMARINHA"},1,28,"CCM"),ExtraçãoDados!C273={"DIRECÇÃO DE NAVIOS"},REPLACE(ExtraçãoDados!C273={"DIRECÇÃO DE NAVIOS"},1,28,"DN"),ExtraçãoDados!C273={"ESQUADRILHA SUBMARINOS"},REPLACE(ExtraçãoDados!C273={"ESQUADRILHA SUBMARINOS"},1,28,"ES"),ExtraçãoDados!C273={"COMISSÃO MARINHA"},REPLACE(ExtraçãoDados!C273={"COMISSÃO MARINHA"},1,28,"CCM"),ExtraçãoDados!C273={"COMISSÃO CULTURAL DE MARINHA"},REPLACE(ExtraçãoDados!C273={"COMISSÃO CULTURAL DE MARINHA"},1,28,"CCM"),ExtraçãoDados!C273={"CCM"},REPLACE(ExtraçãoDados!C273={"CCM"},1,28,"CCM"),ExtraçãoDados!C273={"DN"},REPLACE(ExtraçãoDados!C273={"DN"},1,28,"DN"),ExtraçãoDados!C273={"ES"},REPLACE(ExtraçãoDados!C273={"ES"},1,28,"ES"),ExtraçãoDados!C273={"DA"},REPLACE(ExtraçãoDados!C273={"DA"},1,28,"DA"),ExtraçãoDados!C273={"DE: ESQUADRILHA SUBMARINOS"},REPLACE(ExtraçãoDados!C273={"DE: ESQUADRILHA SUBMARINOS"},1,28,"ES"),ExtraçãoDados!C273={"DE: COMISSÃO CULTURAL DE LMARINHA"},REPLACE(ExtraçãoDados!C273={"DE: COMISSÃO CULTURAL DE LMARINHA"},1,28,"CCM"),ExtraçãoDados!C273={"ON"},REPLACE(ExtraçãoDados!C273={"ON"},1,28,"DN"),ExtraçãoDados!C273={"ESQ. SUBMARINOS"},REPLACE(ExtraçãoDados!C273={"ESQ. SUBMARINOS"},1,28,"ES"),ExtraçãoDados!C273={"☒ irecção de Abastecimento"},REPLACE(ExtraçãoDados!C273={"☒ irecção de Abastecimento"},1,28,"DA"),ExtraçãoDados!C273={"Direcã d Abtit ço e asecmeno"},REPLACE(ExtraçãoDados!C273={"Direcã d Abtit ço e asecmeno"},1,28,"DA"),ExtraçãoDados!C273={"Diecã d Abtit rço e asecmeno"},REPLACE(ExtraçãoDados!C273={"Diecã d Abtit rço e asecmeno"},1,28,"DA"),ISNUMBER(SEARCH("COMISSÃO",ExtraçãoDados!C273,1)),REPLACE(ExtraçãoDados!C273,1,29,"CCM"),ISNUMBER(SEARCH("DN/DIL/DRT1",ExtraçãoDados!C273,1)),REPLACE(ExtraçãoDados!C273,1,29,"DN"),ISNUMBER(SEARCH("DIRECÇAO DE NAVIOS",ExtraçãoDados!C273,1)),REPLACE(ExtraçãoDados!C273,1,29,"DN"),ISNUMBER(SEARCH("ESQUADRILHA SUBMARIN",ExtraçãoDados!C273,1)),REPLACE(ExtraçãoDados!C273,1,29,"ES"),ISNUMBER(SEARCH("DN",ExtraçãoDados!C273,1)),REPLACE(ExtraçãoDados!C273,1,29,"DN"),ISNUMBER(SEARCH("DIRECÇÃO",ExtraçãoDados!C273,1)),REPLACE(ExtraçãoDados!C273,1,29,"DN"),ISNUMBER(SEARCH("DIRECÇA0",ExtraçãoDados!C273,1)),REPLACE(ExtraçãoDados!C273,1,29,"DN"),ISNUMBER(SEARCH("DIRE",ExtraçãoDados!C273,1)),REPLACE(ExtraçãoDados!C273,1,29,"DN"),ISNUMBER(SEARCH("ESQUADRILHA",ExtraçãoDados!C273,1)),REPLACE(ExtraçãoDados!C273,1,29,"ES"),ISNUMBER(SEARCH("HOSPITAL DA MARINHA",ExtraçãoDados!C273,1)),REPLACE(ExtraçãoDados!C273,1,29,"HM"),ISNUMBER(SEARCH("HOSPITAL",ExtraçãoDados!C273,1)),REPLACE(ExtraçãoDados!C273,1,29,"HM"),ISNUMBER(SEARCH("HM",ExtraçãoDados!C273,1)),REPLACE(ExtraçãoDados!C273,1,29,"HM"),ISNUMBER(SEARCH("SECÇÃO DE APÓSITOS",ExtraçãoDados!C273,1)),REPLACE(ExtraçãoDados!C273,1,29,"HM"))</f>
        <v>#N/A</v>
      </c>
      <c r="E273" s="4" t="e" cm="1">
        <f t="array" ref="E273">_xlfn.IFS(LEN(ExtraçãoDados!B273)=7,YEAR(ExtraçãoDados!D273),LEN(ExtraçãoDados!B273)=10,RIGHT(ExtraçãoDados!B273,4),LEN(ExtraçãoDados!B273)=9,YEAR(ExtraçãoDados!D273),LEN(ExtraçãoDados!B273)=8,YEAR(ExtraçãoDados!D273),LEN(ExtraçãoDados!B273)&gt;7,YEAR(ExtraçãoDados!D273),LEN(ExtraçãoDados!B273)&gt;5,YEAR(ExtraçãoDados!D273),LEN(ExtraçãoDados!B273)&gt;4,YEAR(ExtraçãoDados!D273))</f>
        <v>#N/A</v>
      </c>
      <c r="F273" s="4">
        <f>ExtraçãoDados!E273</f>
        <v>0</v>
      </c>
    </row>
    <row r="274" spans="1:6" x14ac:dyDescent="0.25">
      <c r="A274" s="4">
        <f>ExtraçãoDados!A274</f>
        <v>0</v>
      </c>
      <c r="B274" s="4" t="str" cm="1">
        <f t="array" ref="B274">_xlfn.IFS(LEN(ExtraçãoDados!B274)=12,LEFT(ExtraçãoDados!B274,3),LEN(ExtraçãoDados!B274)=10,LEFT(ExtraçãoDados!B274,5),LEN(ExtraçãoDados!B274)&gt;19,0,LEN(ExtraçãoDados!B274)=9,LEFT(ExtraçãoDados!B274,4),LEN(ExtraçãoDados!B274)=6,LEFT(ExtraçãoDados!B274,3),LEN(ExtraçãoDados!B274)&lt;5,LEFT(ExtraçãoDados!B274,3),LEN(ExtraçãoDados!B274)=8,LEFT(ExtraçãoDados!B274,3),LEN(ExtraçãoDados!B274)=5,LEFT(ExtraçãoDados!B274,5),LEN(ExtraçãoDados!B274)=11,LEFT(ExtraçãoDados!B274,5),LEN(ExtraçãoDados!B274)=7,RIGHT(ExtraçãoDados!B274,6))</f>
        <v/>
      </c>
      <c r="C274" s="4" t="e" cm="1">
        <f t="array" ref="C274">_xlfn.IFS(LEN(B274)=1,"ERRO",LEN(B274)=2,_xlfn.CONCAT("000",B274),LEN(B274)=3,_xlfn.CONCAT("00",B274),LEN(B274)=4,_xlfn.CONCAT("0",B274),LEN(B274)=6,B274,LEN(B274)=7,B274,LEN(B274)=5,B274)</f>
        <v>#N/A</v>
      </c>
      <c r="D274" s="4" t="e" cm="1">
        <f t="array" ref="D274">_xlfn.IFS(ExtraçãoDados!C274={"Direcção de Abastecimento"},REPLACE(ExtraçãoDados!C274="{Direcção de Abastecimento}",1,25,"DA"),ExtraçãoDados!C274={"COMISSÃO CULTURAL DE LMARINHA"},REPLACE(ExtraçãoDados!C274={"COMISSÃO CULTURAL DE LMARINHA"},1,28,"CCM"),ExtraçãoDados!C274={"DIRECÇÃO DE NAVIOS"},REPLACE(ExtraçãoDados!C274={"DIRECÇÃO DE NAVIOS"},1,28,"DN"),ExtraçãoDados!C274={"ESQUADRILHA SUBMARINOS"},REPLACE(ExtraçãoDados!C274={"ESQUADRILHA SUBMARINOS"},1,28,"ES"),ExtraçãoDados!C274={"COMISSÃO MARINHA"},REPLACE(ExtraçãoDados!C274={"COMISSÃO MARINHA"},1,28,"CCM"),ExtraçãoDados!C274={"COMISSÃO CULTURAL DE MARINHA"},REPLACE(ExtraçãoDados!C274={"COMISSÃO CULTURAL DE MARINHA"},1,28,"CCM"),ExtraçãoDados!C274={"CCM"},REPLACE(ExtraçãoDados!C274={"CCM"},1,28,"CCM"),ExtraçãoDados!C274={"DN"},REPLACE(ExtraçãoDados!C274={"DN"},1,28,"DN"),ExtraçãoDados!C274={"ES"},REPLACE(ExtraçãoDados!C274={"ES"},1,28,"ES"),ExtraçãoDados!C274={"DA"},REPLACE(ExtraçãoDados!C274={"DA"},1,28,"DA"),ExtraçãoDados!C274={"DE: ESQUADRILHA SUBMARINOS"},REPLACE(ExtraçãoDados!C274={"DE: ESQUADRILHA SUBMARINOS"},1,28,"ES"),ExtraçãoDados!C274={"DE: COMISSÃO CULTURAL DE LMARINHA"},REPLACE(ExtraçãoDados!C274={"DE: COMISSÃO CULTURAL DE LMARINHA"},1,28,"CCM"),ExtraçãoDados!C274={"ON"},REPLACE(ExtraçãoDados!C274={"ON"},1,28,"DN"),ExtraçãoDados!C274={"ESQ. SUBMARINOS"},REPLACE(ExtraçãoDados!C274={"ESQ. SUBMARINOS"},1,28,"ES"),ExtraçãoDados!C274={"☒ irecção de Abastecimento"},REPLACE(ExtraçãoDados!C274={"☒ irecção de Abastecimento"},1,28,"DA"),ExtraçãoDados!C274={"Direcã d Abtit ço e asecmeno"},REPLACE(ExtraçãoDados!C274={"Direcã d Abtit ço e asecmeno"},1,28,"DA"),ExtraçãoDados!C274={"Diecã d Abtit rço e asecmeno"},REPLACE(ExtraçãoDados!C274={"Diecã d Abtit rço e asecmeno"},1,28,"DA"),ISNUMBER(SEARCH("COMISSÃO",ExtraçãoDados!C274,1)),REPLACE(ExtraçãoDados!C274,1,29,"CCM"),ISNUMBER(SEARCH("DN/DIL/DRT1",ExtraçãoDados!C274,1)),REPLACE(ExtraçãoDados!C274,1,29,"DN"),ISNUMBER(SEARCH("DIRECÇAO DE NAVIOS",ExtraçãoDados!C274,1)),REPLACE(ExtraçãoDados!C274,1,29,"DN"),ISNUMBER(SEARCH("ESQUADRILHA SUBMARIN",ExtraçãoDados!C274,1)),REPLACE(ExtraçãoDados!C274,1,29,"ES"),ISNUMBER(SEARCH("DN",ExtraçãoDados!C274,1)),REPLACE(ExtraçãoDados!C274,1,29,"DN"),ISNUMBER(SEARCH("DIRECÇÃO",ExtraçãoDados!C274,1)),REPLACE(ExtraçãoDados!C274,1,29,"DN"),ISNUMBER(SEARCH("DIRECÇA0",ExtraçãoDados!C274,1)),REPLACE(ExtraçãoDados!C274,1,29,"DN"),ISNUMBER(SEARCH("DIRE",ExtraçãoDados!C274,1)),REPLACE(ExtraçãoDados!C274,1,29,"DN"),ISNUMBER(SEARCH("ESQUADRILHA",ExtraçãoDados!C274,1)),REPLACE(ExtraçãoDados!C274,1,29,"ES"),ISNUMBER(SEARCH("HOSPITAL DA MARINHA",ExtraçãoDados!C274,1)),REPLACE(ExtraçãoDados!C274,1,29,"HM"),ISNUMBER(SEARCH("HOSPITAL",ExtraçãoDados!C274,1)),REPLACE(ExtraçãoDados!C274,1,29,"HM"),ISNUMBER(SEARCH("HM",ExtraçãoDados!C274,1)),REPLACE(ExtraçãoDados!C274,1,29,"HM"),ISNUMBER(SEARCH("SECÇÃO DE APÓSITOS",ExtraçãoDados!C274,1)),REPLACE(ExtraçãoDados!C274,1,29,"HM"))</f>
        <v>#N/A</v>
      </c>
      <c r="E274" s="4" t="e" cm="1">
        <f t="array" ref="E274">_xlfn.IFS(LEN(ExtraçãoDados!B274)=7,YEAR(ExtraçãoDados!D274),LEN(ExtraçãoDados!B274)=10,RIGHT(ExtraçãoDados!B274,4),LEN(ExtraçãoDados!B274)=9,YEAR(ExtraçãoDados!D274),LEN(ExtraçãoDados!B274)=8,YEAR(ExtraçãoDados!D274),LEN(ExtraçãoDados!B274)&gt;7,YEAR(ExtraçãoDados!D274),LEN(ExtraçãoDados!B274)&gt;5,YEAR(ExtraçãoDados!D274),LEN(ExtraçãoDados!B274)&gt;4,YEAR(ExtraçãoDados!D274))</f>
        <v>#N/A</v>
      </c>
      <c r="F274" s="4">
        <f>ExtraçãoDados!E274</f>
        <v>0</v>
      </c>
    </row>
    <row r="275" spans="1:6" x14ac:dyDescent="0.25">
      <c r="A275" s="4">
        <f>ExtraçãoDados!A275</f>
        <v>0</v>
      </c>
      <c r="B275" s="4" t="str" cm="1">
        <f t="array" ref="B275">_xlfn.IFS(LEN(ExtraçãoDados!B275)=12,LEFT(ExtraçãoDados!B275,3),LEN(ExtraçãoDados!B275)=10,LEFT(ExtraçãoDados!B275,5),LEN(ExtraçãoDados!B275)&gt;19,0,LEN(ExtraçãoDados!B275)=9,LEFT(ExtraçãoDados!B275,4),LEN(ExtraçãoDados!B275)=6,LEFT(ExtraçãoDados!B275,3),LEN(ExtraçãoDados!B275)&lt;5,LEFT(ExtraçãoDados!B275,3),LEN(ExtraçãoDados!B275)=8,LEFT(ExtraçãoDados!B275,3),LEN(ExtraçãoDados!B275)=5,LEFT(ExtraçãoDados!B275,5),LEN(ExtraçãoDados!B275)=11,LEFT(ExtraçãoDados!B275,5),LEN(ExtraçãoDados!B275)=7,RIGHT(ExtraçãoDados!B275,6))</f>
        <v/>
      </c>
      <c r="C275" s="4" t="e" cm="1">
        <f t="array" ref="C275">_xlfn.IFS(LEN(B275)=1,"ERRO",LEN(B275)=2,_xlfn.CONCAT("000",B275),LEN(B275)=3,_xlfn.CONCAT("00",B275),LEN(B275)=4,_xlfn.CONCAT("0",B275),LEN(B275)=6,B275,LEN(B275)=7,B275,LEN(B275)=5,B275)</f>
        <v>#N/A</v>
      </c>
      <c r="D275" s="4" t="e" cm="1">
        <f t="array" ref="D275">_xlfn.IFS(ExtraçãoDados!C275={"Direcção de Abastecimento"},REPLACE(ExtraçãoDados!C275="{Direcção de Abastecimento}",1,25,"DA"),ExtraçãoDados!C275={"COMISSÃO CULTURAL DE LMARINHA"},REPLACE(ExtraçãoDados!C275={"COMISSÃO CULTURAL DE LMARINHA"},1,28,"CCM"),ExtraçãoDados!C275={"DIRECÇÃO DE NAVIOS"},REPLACE(ExtraçãoDados!C275={"DIRECÇÃO DE NAVIOS"},1,28,"DN"),ExtraçãoDados!C275={"ESQUADRILHA SUBMARINOS"},REPLACE(ExtraçãoDados!C275={"ESQUADRILHA SUBMARINOS"},1,28,"ES"),ExtraçãoDados!C275={"COMISSÃO MARINHA"},REPLACE(ExtraçãoDados!C275={"COMISSÃO MARINHA"},1,28,"CCM"),ExtraçãoDados!C275={"COMISSÃO CULTURAL DE MARINHA"},REPLACE(ExtraçãoDados!C275={"COMISSÃO CULTURAL DE MARINHA"},1,28,"CCM"),ExtraçãoDados!C275={"CCM"},REPLACE(ExtraçãoDados!C275={"CCM"},1,28,"CCM"),ExtraçãoDados!C275={"DN"},REPLACE(ExtraçãoDados!C275={"DN"},1,28,"DN"),ExtraçãoDados!C275={"ES"},REPLACE(ExtraçãoDados!C275={"ES"},1,28,"ES"),ExtraçãoDados!C275={"DA"},REPLACE(ExtraçãoDados!C275={"DA"},1,28,"DA"),ExtraçãoDados!C275={"DE: ESQUADRILHA SUBMARINOS"},REPLACE(ExtraçãoDados!C275={"DE: ESQUADRILHA SUBMARINOS"},1,28,"ES"),ExtraçãoDados!C275={"DE: COMISSÃO CULTURAL DE LMARINHA"},REPLACE(ExtraçãoDados!C275={"DE: COMISSÃO CULTURAL DE LMARINHA"},1,28,"CCM"),ExtraçãoDados!C275={"ON"},REPLACE(ExtraçãoDados!C275={"ON"},1,28,"DN"),ExtraçãoDados!C275={"ESQ. SUBMARINOS"},REPLACE(ExtraçãoDados!C275={"ESQ. SUBMARINOS"},1,28,"ES"),ExtraçãoDados!C275={"☒ irecção de Abastecimento"},REPLACE(ExtraçãoDados!C275={"☒ irecção de Abastecimento"},1,28,"DA"),ExtraçãoDados!C275={"Direcã d Abtit ço e asecmeno"},REPLACE(ExtraçãoDados!C275={"Direcã d Abtit ço e asecmeno"},1,28,"DA"),ExtraçãoDados!C275={"Diecã d Abtit rço e asecmeno"},REPLACE(ExtraçãoDados!C275={"Diecã d Abtit rço e asecmeno"},1,28,"DA"),ISNUMBER(SEARCH("COMISSÃO",ExtraçãoDados!C275,1)),REPLACE(ExtraçãoDados!C275,1,29,"CCM"),ISNUMBER(SEARCH("DN/DIL/DRT1",ExtraçãoDados!C275,1)),REPLACE(ExtraçãoDados!C275,1,29,"DN"),ISNUMBER(SEARCH("DIRECÇAO DE NAVIOS",ExtraçãoDados!C275,1)),REPLACE(ExtraçãoDados!C275,1,29,"DN"),ISNUMBER(SEARCH("ESQUADRILHA SUBMARIN",ExtraçãoDados!C275,1)),REPLACE(ExtraçãoDados!C275,1,29,"ES"),ISNUMBER(SEARCH("DN",ExtraçãoDados!C275,1)),REPLACE(ExtraçãoDados!C275,1,29,"DN"),ISNUMBER(SEARCH("DIRECÇÃO",ExtraçãoDados!C275,1)),REPLACE(ExtraçãoDados!C275,1,29,"DN"),ISNUMBER(SEARCH("DIRECÇA0",ExtraçãoDados!C275,1)),REPLACE(ExtraçãoDados!C275,1,29,"DN"),ISNUMBER(SEARCH("DIRE",ExtraçãoDados!C275,1)),REPLACE(ExtraçãoDados!C275,1,29,"DN"),ISNUMBER(SEARCH("ESQUADRILHA",ExtraçãoDados!C275,1)),REPLACE(ExtraçãoDados!C275,1,29,"ES"),ISNUMBER(SEARCH("HOSPITAL DA MARINHA",ExtraçãoDados!C275,1)),REPLACE(ExtraçãoDados!C275,1,29,"HM"),ISNUMBER(SEARCH("HOSPITAL",ExtraçãoDados!C275,1)),REPLACE(ExtraçãoDados!C275,1,29,"HM"),ISNUMBER(SEARCH("HM",ExtraçãoDados!C275,1)),REPLACE(ExtraçãoDados!C275,1,29,"HM"),ISNUMBER(SEARCH("SECÇÃO DE APÓSITOS",ExtraçãoDados!C275,1)),REPLACE(ExtraçãoDados!C275,1,29,"HM"))</f>
        <v>#N/A</v>
      </c>
      <c r="E275" s="4" t="e" cm="1">
        <f t="array" ref="E275">_xlfn.IFS(LEN(ExtraçãoDados!B275)=7,YEAR(ExtraçãoDados!D275),LEN(ExtraçãoDados!B275)=10,RIGHT(ExtraçãoDados!B275,4),LEN(ExtraçãoDados!B275)=9,YEAR(ExtraçãoDados!D275),LEN(ExtraçãoDados!B275)=8,YEAR(ExtraçãoDados!D275),LEN(ExtraçãoDados!B275)&gt;7,YEAR(ExtraçãoDados!D275),LEN(ExtraçãoDados!B275)&gt;5,YEAR(ExtraçãoDados!D275),LEN(ExtraçãoDados!B275)&gt;4,YEAR(ExtraçãoDados!D275))</f>
        <v>#N/A</v>
      </c>
      <c r="F275" s="4">
        <f>ExtraçãoDados!E275</f>
        <v>0</v>
      </c>
    </row>
    <row r="276" spans="1:6" x14ac:dyDescent="0.25">
      <c r="A276" s="4">
        <f>ExtraçãoDados!A276</f>
        <v>0</v>
      </c>
      <c r="B276" s="4" t="str" cm="1">
        <f t="array" ref="B276">_xlfn.IFS(LEN(ExtraçãoDados!B276)=12,LEFT(ExtraçãoDados!B276,3),LEN(ExtraçãoDados!B276)=10,LEFT(ExtraçãoDados!B276,5),LEN(ExtraçãoDados!B276)&gt;19,0,LEN(ExtraçãoDados!B276)=9,LEFT(ExtraçãoDados!B276,4),LEN(ExtraçãoDados!B276)=6,LEFT(ExtraçãoDados!B276,3),LEN(ExtraçãoDados!B276)&lt;5,LEFT(ExtraçãoDados!B276,3),LEN(ExtraçãoDados!B276)=8,LEFT(ExtraçãoDados!B276,3),LEN(ExtraçãoDados!B276)=5,LEFT(ExtraçãoDados!B276,5),LEN(ExtraçãoDados!B276)=11,LEFT(ExtraçãoDados!B276,5),LEN(ExtraçãoDados!B276)=7,RIGHT(ExtraçãoDados!B276,6))</f>
        <v/>
      </c>
      <c r="C276" s="4" t="e" cm="1">
        <f t="array" ref="C276">_xlfn.IFS(LEN(B276)=1,"ERRO",LEN(B276)=2,_xlfn.CONCAT("000",B276),LEN(B276)=3,_xlfn.CONCAT("00",B276),LEN(B276)=4,_xlfn.CONCAT("0",B276),LEN(B276)=6,B276,LEN(B276)=7,B276,LEN(B276)=5,B276)</f>
        <v>#N/A</v>
      </c>
      <c r="D276" s="4" t="e" cm="1">
        <f t="array" ref="D276">_xlfn.IFS(ExtraçãoDados!C276={"Direcção de Abastecimento"},REPLACE(ExtraçãoDados!C276="{Direcção de Abastecimento}",1,25,"DA"),ExtraçãoDados!C276={"COMISSÃO CULTURAL DE LMARINHA"},REPLACE(ExtraçãoDados!C276={"COMISSÃO CULTURAL DE LMARINHA"},1,28,"CCM"),ExtraçãoDados!C276={"DIRECÇÃO DE NAVIOS"},REPLACE(ExtraçãoDados!C276={"DIRECÇÃO DE NAVIOS"},1,28,"DN"),ExtraçãoDados!C276={"ESQUADRILHA SUBMARINOS"},REPLACE(ExtraçãoDados!C276={"ESQUADRILHA SUBMARINOS"},1,28,"ES"),ExtraçãoDados!C276={"COMISSÃO MARINHA"},REPLACE(ExtraçãoDados!C276={"COMISSÃO MARINHA"},1,28,"CCM"),ExtraçãoDados!C276={"COMISSÃO CULTURAL DE MARINHA"},REPLACE(ExtraçãoDados!C276={"COMISSÃO CULTURAL DE MARINHA"},1,28,"CCM"),ExtraçãoDados!C276={"CCM"},REPLACE(ExtraçãoDados!C276={"CCM"},1,28,"CCM"),ExtraçãoDados!C276={"DN"},REPLACE(ExtraçãoDados!C276={"DN"},1,28,"DN"),ExtraçãoDados!C276={"ES"},REPLACE(ExtraçãoDados!C276={"ES"},1,28,"ES"),ExtraçãoDados!C276={"DA"},REPLACE(ExtraçãoDados!C276={"DA"},1,28,"DA"),ExtraçãoDados!C276={"DE: ESQUADRILHA SUBMARINOS"},REPLACE(ExtraçãoDados!C276={"DE: ESQUADRILHA SUBMARINOS"},1,28,"ES"),ExtraçãoDados!C276={"DE: COMISSÃO CULTURAL DE LMARINHA"},REPLACE(ExtraçãoDados!C276={"DE: COMISSÃO CULTURAL DE LMARINHA"},1,28,"CCM"),ExtraçãoDados!C276={"ON"},REPLACE(ExtraçãoDados!C276={"ON"},1,28,"DN"),ExtraçãoDados!C276={"ESQ. SUBMARINOS"},REPLACE(ExtraçãoDados!C276={"ESQ. SUBMARINOS"},1,28,"ES"),ExtraçãoDados!C276={"☒ irecção de Abastecimento"},REPLACE(ExtraçãoDados!C276={"☒ irecção de Abastecimento"},1,28,"DA"),ExtraçãoDados!C276={"Direcã d Abtit ço e asecmeno"},REPLACE(ExtraçãoDados!C276={"Direcã d Abtit ço e asecmeno"},1,28,"DA"),ExtraçãoDados!C276={"Diecã d Abtit rço e asecmeno"},REPLACE(ExtraçãoDados!C276={"Diecã d Abtit rço e asecmeno"},1,28,"DA"),ISNUMBER(SEARCH("COMISSÃO",ExtraçãoDados!C276,1)),REPLACE(ExtraçãoDados!C276,1,29,"CCM"),ISNUMBER(SEARCH("DN/DIL/DRT1",ExtraçãoDados!C276,1)),REPLACE(ExtraçãoDados!C276,1,29,"DN"),ISNUMBER(SEARCH("DIRECÇAO DE NAVIOS",ExtraçãoDados!C276,1)),REPLACE(ExtraçãoDados!C276,1,29,"DN"),ISNUMBER(SEARCH("ESQUADRILHA SUBMARIN",ExtraçãoDados!C276,1)),REPLACE(ExtraçãoDados!C276,1,29,"ES"),ISNUMBER(SEARCH("DN",ExtraçãoDados!C276,1)),REPLACE(ExtraçãoDados!C276,1,29,"DN"),ISNUMBER(SEARCH("DIRECÇÃO",ExtraçãoDados!C276,1)),REPLACE(ExtraçãoDados!C276,1,29,"DN"),ISNUMBER(SEARCH("DIRECÇA0",ExtraçãoDados!C276,1)),REPLACE(ExtraçãoDados!C276,1,29,"DN"),ISNUMBER(SEARCH("DIRE",ExtraçãoDados!C276,1)),REPLACE(ExtraçãoDados!C276,1,29,"DN"),ISNUMBER(SEARCH("ESQUADRILHA",ExtraçãoDados!C276,1)),REPLACE(ExtraçãoDados!C276,1,29,"ES"),ISNUMBER(SEARCH("HOSPITAL DA MARINHA",ExtraçãoDados!C276,1)),REPLACE(ExtraçãoDados!C276,1,29,"HM"),ISNUMBER(SEARCH("HOSPITAL",ExtraçãoDados!C276,1)),REPLACE(ExtraçãoDados!C276,1,29,"HM"),ISNUMBER(SEARCH("HM",ExtraçãoDados!C276,1)),REPLACE(ExtraçãoDados!C276,1,29,"HM"),ISNUMBER(SEARCH("SECÇÃO DE APÓSITOS",ExtraçãoDados!C276,1)),REPLACE(ExtraçãoDados!C276,1,29,"HM"))</f>
        <v>#N/A</v>
      </c>
      <c r="E276" s="4" t="e" cm="1">
        <f t="array" ref="E276">_xlfn.IFS(LEN(ExtraçãoDados!B276)=7,YEAR(ExtraçãoDados!D276),LEN(ExtraçãoDados!B276)=10,RIGHT(ExtraçãoDados!B276,4),LEN(ExtraçãoDados!B276)=9,YEAR(ExtraçãoDados!D276),LEN(ExtraçãoDados!B276)=8,YEAR(ExtraçãoDados!D276),LEN(ExtraçãoDados!B276)&gt;7,YEAR(ExtraçãoDados!D276),LEN(ExtraçãoDados!B276)&gt;5,YEAR(ExtraçãoDados!D276),LEN(ExtraçãoDados!B276)&gt;4,YEAR(ExtraçãoDados!D276))</f>
        <v>#N/A</v>
      </c>
      <c r="F276" s="4">
        <f>ExtraçãoDados!E276</f>
        <v>0</v>
      </c>
    </row>
    <row r="277" spans="1:6" x14ac:dyDescent="0.25">
      <c r="A277" s="4">
        <f>ExtraçãoDados!A277</f>
        <v>0</v>
      </c>
      <c r="B277" s="4" t="str" cm="1">
        <f t="array" ref="B277">_xlfn.IFS(LEN(ExtraçãoDados!B277)=12,LEFT(ExtraçãoDados!B277,3),LEN(ExtraçãoDados!B277)=10,LEFT(ExtraçãoDados!B277,5),LEN(ExtraçãoDados!B277)&gt;19,0,LEN(ExtraçãoDados!B277)=9,LEFT(ExtraçãoDados!B277,4),LEN(ExtraçãoDados!B277)=6,LEFT(ExtraçãoDados!B277,3),LEN(ExtraçãoDados!B277)&lt;5,LEFT(ExtraçãoDados!B277,3),LEN(ExtraçãoDados!B277)=8,LEFT(ExtraçãoDados!B277,3),LEN(ExtraçãoDados!B277)=5,LEFT(ExtraçãoDados!B277,5),LEN(ExtraçãoDados!B277)=11,LEFT(ExtraçãoDados!B277,5),LEN(ExtraçãoDados!B277)=7,RIGHT(ExtraçãoDados!B277,6))</f>
        <v/>
      </c>
      <c r="C277" s="4" t="e" cm="1">
        <f t="array" ref="C277">_xlfn.IFS(LEN(B277)=1,"ERRO",LEN(B277)=2,_xlfn.CONCAT("000",B277),LEN(B277)=3,_xlfn.CONCAT("00",B277),LEN(B277)=4,_xlfn.CONCAT("0",B277),LEN(B277)=6,B277,LEN(B277)=7,B277,LEN(B277)=5,B277)</f>
        <v>#N/A</v>
      </c>
      <c r="D277" s="4" t="e" cm="1">
        <f t="array" ref="D277">_xlfn.IFS(ExtraçãoDados!C277={"Direcção de Abastecimento"},REPLACE(ExtraçãoDados!C277="{Direcção de Abastecimento}",1,25,"DA"),ExtraçãoDados!C277={"COMISSÃO CULTURAL DE LMARINHA"},REPLACE(ExtraçãoDados!C277={"COMISSÃO CULTURAL DE LMARINHA"},1,28,"CCM"),ExtraçãoDados!C277={"DIRECÇÃO DE NAVIOS"},REPLACE(ExtraçãoDados!C277={"DIRECÇÃO DE NAVIOS"},1,28,"DN"),ExtraçãoDados!C277={"ESQUADRILHA SUBMARINOS"},REPLACE(ExtraçãoDados!C277={"ESQUADRILHA SUBMARINOS"},1,28,"ES"),ExtraçãoDados!C277={"COMISSÃO MARINHA"},REPLACE(ExtraçãoDados!C277={"COMISSÃO MARINHA"},1,28,"CCM"),ExtraçãoDados!C277={"COMISSÃO CULTURAL DE MARINHA"},REPLACE(ExtraçãoDados!C277={"COMISSÃO CULTURAL DE MARINHA"},1,28,"CCM"),ExtraçãoDados!C277={"CCM"},REPLACE(ExtraçãoDados!C277={"CCM"},1,28,"CCM"),ExtraçãoDados!C277={"DN"},REPLACE(ExtraçãoDados!C277={"DN"},1,28,"DN"),ExtraçãoDados!C277={"ES"},REPLACE(ExtraçãoDados!C277={"ES"},1,28,"ES"),ExtraçãoDados!C277={"DA"},REPLACE(ExtraçãoDados!C277={"DA"},1,28,"DA"),ExtraçãoDados!C277={"DE: ESQUADRILHA SUBMARINOS"},REPLACE(ExtraçãoDados!C277={"DE: ESQUADRILHA SUBMARINOS"},1,28,"ES"),ExtraçãoDados!C277={"DE: COMISSÃO CULTURAL DE LMARINHA"},REPLACE(ExtraçãoDados!C277={"DE: COMISSÃO CULTURAL DE LMARINHA"},1,28,"CCM"),ExtraçãoDados!C277={"ON"},REPLACE(ExtraçãoDados!C277={"ON"},1,28,"DN"),ExtraçãoDados!C277={"ESQ. SUBMARINOS"},REPLACE(ExtraçãoDados!C277={"ESQ. SUBMARINOS"},1,28,"ES"),ExtraçãoDados!C277={"☒ irecção de Abastecimento"},REPLACE(ExtraçãoDados!C277={"☒ irecção de Abastecimento"},1,28,"DA"),ExtraçãoDados!C277={"Direcã d Abtit ço e asecmeno"},REPLACE(ExtraçãoDados!C277={"Direcã d Abtit ço e asecmeno"},1,28,"DA"),ExtraçãoDados!C277={"Diecã d Abtit rço e asecmeno"},REPLACE(ExtraçãoDados!C277={"Diecã d Abtit rço e asecmeno"},1,28,"DA"),ISNUMBER(SEARCH("COMISSÃO",ExtraçãoDados!C277,1)),REPLACE(ExtraçãoDados!C277,1,29,"CCM"),ISNUMBER(SEARCH("DN/DIL/DRT1",ExtraçãoDados!C277,1)),REPLACE(ExtraçãoDados!C277,1,29,"DN"),ISNUMBER(SEARCH("DIRECÇAO DE NAVIOS",ExtraçãoDados!C277,1)),REPLACE(ExtraçãoDados!C277,1,29,"DN"),ISNUMBER(SEARCH("ESQUADRILHA SUBMARIN",ExtraçãoDados!C277,1)),REPLACE(ExtraçãoDados!C277,1,29,"ES"),ISNUMBER(SEARCH("DN",ExtraçãoDados!C277,1)),REPLACE(ExtraçãoDados!C277,1,29,"DN"),ISNUMBER(SEARCH("DIRECÇÃO",ExtraçãoDados!C277,1)),REPLACE(ExtraçãoDados!C277,1,29,"DN"),ISNUMBER(SEARCH("DIRECÇA0",ExtraçãoDados!C277,1)),REPLACE(ExtraçãoDados!C277,1,29,"DN"),ISNUMBER(SEARCH("DIRE",ExtraçãoDados!C277,1)),REPLACE(ExtraçãoDados!C277,1,29,"DN"),ISNUMBER(SEARCH("ESQUADRILHA",ExtraçãoDados!C277,1)),REPLACE(ExtraçãoDados!C277,1,29,"ES"),ISNUMBER(SEARCH("HOSPITAL DA MARINHA",ExtraçãoDados!C277,1)),REPLACE(ExtraçãoDados!C277,1,29,"HM"),ISNUMBER(SEARCH("HOSPITAL",ExtraçãoDados!C277,1)),REPLACE(ExtraçãoDados!C277,1,29,"HM"),ISNUMBER(SEARCH("HM",ExtraçãoDados!C277,1)),REPLACE(ExtraçãoDados!C277,1,29,"HM"),ISNUMBER(SEARCH("SECÇÃO DE APÓSITOS",ExtraçãoDados!C277,1)),REPLACE(ExtraçãoDados!C277,1,29,"HM"))</f>
        <v>#N/A</v>
      </c>
      <c r="E277" s="4" t="e" cm="1">
        <f t="array" ref="E277">_xlfn.IFS(LEN(ExtraçãoDados!B277)=7,YEAR(ExtraçãoDados!D277),LEN(ExtraçãoDados!B277)=10,RIGHT(ExtraçãoDados!B277,4),LEN(ExtraçãoDados!B277)=9,YEAR(ExtraçãoDados!D277),LEN(ExtraçãoDados!B277)=8,YEAR(ExtraçãoDados!D277),LEN(ExtraçãoDados!B277)&gt;7,YEAR(ExtraçãoDados!D277),LEN(ExtraçãoDados!B277)&gt;5,YEAR(ExtraçãoDados!D277),LEN(ExtraçãoDados!B277)&gt;4,YEAR(ExtraçãoDados!D277))</f>
        <v>#N/A</v>
      </c>
      <c r="F277" s="4">
        <f>ExtraçãoDados!E277</f>
        <v>0</v>
      </c>
    </row>
    <row r="278" spans="1:6" x14ac:dyDescent="0.25">
      <c r="A278" s="4">
        <f>ExtraçãoDados!A278</f>
        <v>0</v>
      </c>
      <c r="B278" s="4" t="str" cm="1">
        <f t="array" ref="B278">_xlfn.IFS(LEN(ExtraçãoDados!B278)=12,LEFT(ExtraçãoDados!B278,3),LEN(ExtraçãoDados!B278)=10,LEFT(ExtraçãoDados!B278,5),LEN(ExtraçãoDados!B278)&gt;19,0,LEN(ExtraçãoDados!B278)=9,LEFT(ExtraçãoDados!B278,4),LEN(ExtraçãoDados!B278)=6,LEFT(ExtraçãoDados!B278,3),LEN(ExtraçãoDados!B278)&lt;5,LEFT(ExtraçãoDados!B278,3),LEN(ExtraçãoDados!B278)=8,LEFT(ExtraçãoDados!B278,3),LEN(ExtraçãoDados!B278)=5,LEFT(ExtraçãoDados!B278,5),LEN(ExtraçãoDados!B278)=11,LEFT(ExtraçãoDados!B278,5),LEN(ExtraçãoDados!B278)=7,RIGHT(ExtraçãoDados!B278,6))</f>
        <v/>
      </c>
      <c r="C278" s="4" t="e" cm="1">
        <f t="array" ref="C278">_xlfn.IFS(LEN(B278)=1,"ERRO",LEN(B278)=2,_xlfn.CONCAT("000",B278),LEN(B278)=3,_xlfn.CONCAT("00",B278),LEN(B278)=4,_xlfn.CONCAT("0",B278),LEN(B278)=6,B278,LEN(B278)=7,B278,LEN(B278)=5,B278)</f>
        <v>#N/A</v>
      </c>
      <c r="D278" s="4" t="e" cm="1">
        <f t="array" ref="D278">_xlfn.IFS(ExtraçãoDados!C278={"Direcção de Abastecimento"},REPLACE(ExtraçãoDados!C278="{Direcção de Abastecimento}",1,25,"DA"),ExtraçãoDados!C278={"COMISSÃO CULTURAL DE LMARINHA"},REPLACE(ExtraçãoDados!C278={"COMISSÃO CULTURAL DE LMARINHA"},1,28,"CCM"),ExtraçãoDados!C278={"DIRECÇÃO DE NAVIOS"},REPLACE(ExtraçãoDados!C278={"DIRECÇÃO DE NAVIOS"},1,28,"DN"),ExtraçãoDados!C278={"ESQUADRILHA SUBMARINOS"},REPLACE(ExtraçãoDados!C278={"ESQUADRILHA SUBMARINOS"},1,28,"ES"),ExtraçãoDados!C278={"COMISSÃO MARINHA"},REPLACE(ExtraçãoDados!C278={"COMISSÃO MARINHA"},1,28,"CCM"),ExtraçãoDados!C278={"COMISSÃO CULTURAL DE MARINHA"},REPLACE(ExtraçãoDados!C278={"COMISSÃO CULTURAL DE MARINHA"},1,28,"CCM"),ExtraçãoDados!C278={"CCM"},REPLACE(ExtraçãoDados!C278={"CCM"},1,28,"CCM"),ExtraçãoDados!C278={"DN"},REPLACE(ExtraçãoDados!C278={"DN"},1,28,"DN"),ExtraçãoDados!C278={"ES"},REPLACE(ExtraçãoDados!C278={"ES"},1,28,"ES"),ExtraçãoDados!C278={"DA"},REPLACE(ExtraçãoDados!C278={"DA"},1,28,"DA"),ExtraçãoDados!C278={"DE: ESQUADRILHA SUBMARINOS"},REPLACE(ExtraçãoDados!C278={"DE: ESQUADRILHA SUBMARINOS"},1,28,"ES"),ExtraçãoDados!C278={"DE: COMISSÃO CULTURAL DE LMARINHA"},REPLACE(ExtraçãoDados!C278={"DE: COMISSÃO CULTURAL DE LMARINHA"},1,28,"CCM"),ExtraçãoDados!C278={"ON"},REPLACE(ExtraçãoDados!C278={"ON"},1,28,"DN"),ExtraçãoDados!C278={"ESQ. SUBMARINOS"},REPLACE(ExtraçãoDados!C278={"ESQ. SUBMARINOS"},1,28,"ES"),ExtraçãoDados!C278={"☒ irecção de Abastecimento"},REPLACE(ExtraçãoDados!C278={"☒ irecção de Abastecimento"},1,28,"DA"),ExtraçãoDados!C278={"Direcã d Abtit ço e asecmeno"},REPLACE(ExtraçãoDados!C278={"Direcã d Abtit ço e asecmeno"},1,28,"DA"),ExtraçãoDados!C278={"Diecã d Abtit rço e asecmeno"},REPLACE(ExtraçãoDados!C278={"Diecã d Abtit rço e asecmeno"},1,28,"DA"),ISNUMBER(SEARCH("COMISSÃO",ExtraçãoDados!C278,1)),REPLACE(ExtraçãoDados!C278,1,29,"CCM"),ISNUMBER(SEARCH("DN/DIL/DRT1",ExtraçãoDados!C278,1)),REPLACE(ExtraçãoDados!C278,1,29,"DN"),ISNUMBER(SEARCH("DIRECÇAO DE NAVIOS",ExtraçãoDados!C278,1)),REPLACE(ExtraçãoDados!C278,1,29,"DN"),ISNUMBER(SEARCH("ESQUADRILHA SUBMARIN",ExtraçãoDados!C278,1)),REPLACE(ExtraçãoDados!C278,1,29,"ES"),ISNUMBER(SEARCH("DN",ExtraçãoDados!C278,1)),REPLACE(ExtraçãoDados!C278,1,29,"DN"),ISNUMBER(SEARCH("DIRECÇÃO",ExtraçãoDados!C278,1)),REPLACE(ExtraçãoDados!C278,1,29,"DN"),ISNUMBER(SEARCH("DIRECÇA0",ExtraçãoDados!C278,1)),REPLACE(ExtraçãoDados!C278,1,29,"DN"),ISNUMBER(SEARCH("DIRE",ExtraçãoDados!C278,1)),REPLACE(ExtraçãoDados!C278,1,29,"DN"),ISNUMBER(SEARCH("ESQUADRILHA",ExtraçãoDados!C278,1)),REPLACE(ExtraçãoDados!C278,1,29,"ES"),ISNUMBER(SEARCH("HOSPITAL DA MARINHA",ExtraçãoDados!C278,1)),REPLACE(ExtraçãoDados!C278,1,29,"HM"),ISNUMBER(SEARCH("HOSPITAL",ExtraçãoDados!C278,1)),REPLACE(ExtraçãoDados!C278,1,29,"HM"),ISNUMBER(SEARCH("HM",ExtraçãoDados!C278,1)),REPLACE(ExtraçãoDados!C278,1,29,"HM"),ISNUMBER(SEARCH("SECÇÃO DE APÓSITOS",ExtraçãoDados!C278,1)),REPLACE(ExtraçãoDados!C278,1,29,"HM"))</f>
        <v>#N/A</v>
      </c>
      <c r="E278" s="4" t="e" cm="1">
        <f t="array" ref="E278">_xlfn.IFS(LEN(ExtraçãoDados!B278)=7,YEAR(ExtraçãoDados!D278),LEN(ExtraçãoDados!B278)=10,RIGHT(ExtraçãoDados!B278,4),LEN(ExtraçãoDados!B278)=9,YEAR(ExtraçãoDados!D278),LEN(ExtraçãoDados!B278)=8,YEAR(ExtraçãoDados!D278),LEN(ExtraçãoDados!B278)&gt;7,YEAR(ExtraçãoDados!D278),LEN(ExtraçãoDados!B278)&gt;5,YEAR(ExtraçãoDados!D278),LEN(ExtraçãoDados!B278)&gt;4,YEAR(ExtraçãoDados!D278))</f>
        <v>#N/A</v>
      </c>
      <c r="F278" s="4">
        <f>ExtraçãoDados!E278</f>
        <v>0</v>
      </c>
    </row>
    <row r="279" spans="1:6" x14ac:dyDescent="0.25">
      <c r="A279" s="4">
        <f>ExtraçãoDados!A279</f>
        <v>0</v>
      </c>
      <c r="B279" s="4" t="str" cm="1">
        <f t="array" ref="B279">_xlfn.IFS(LEN(ExtraçãoDados!B279)=12,LEFT(ExtraçãoDados!B279,3),LEN(ExtraçãoDados!B279)=10,LEFT(ExtraçãoDados!B279,5),LEN(ExtraçãoDados!B279)&gt;19,0,LEN(ExtraçãoDados!B279)=9,LEFT(ExtraçãoDados!B279,4),LEN(ExtraçãoDados!B279)=6,LEFT(ExtraçãoDados!B279,3),LEN(ExtraçãoDados!B279)&lt;5,LEFT(ExtraçãoDados!B279,3),LEN(ExtraçãoDados!B279)=8,LEFT(ExtraçãoDados!B279,3),LEN(ExtraçãoDados!B279)=5,LEFT(ExtraçãoDados!B279,5),LEN(ExtraçãoDados!B279)=11,LEFT(ExtraçãoDados!B279,5),LEN(ExtraçãoDados!B279)=7,RIGHT(ExtraçãoDados!B279,6))</f>
        <v/>
      </c>
      <c r="C279" s="4" t="e" cm="1">
        <f t="array" ref="C279">_xlfn.IFS(LEN(B279)=1,"ERRO",LEN(B279)=2,_xlfn.CONCAT("000",B279),LEN(B279)=3,_xlfn.CONCAT("00",B279),LEN(B279)=4,_xlfn.CONCAT("0",B279),LEN(B279)=6,B279,LEN(B279)=7,B279,LEN(B279)=5,B279)</f>
        <v>#N/A</v>
      </c>
      <c r="D279" s="4" t="e" cm="1">
        <f t="array" ref="D279">_xlfn.IFS(ExtraçãoDados!C279={"Direcção de Abastecimento"},REPLACE(ExtraçãoDados!C279="{Direcção de Abastecimento}",1,25,"DA"),ExtraçãoDados!C279={"COMISSÃO CULTURAL DE LMARINHA"},REPLACE(ExtraçãoDados!C279={"COMISSÃO CULTURAL DE LMARINHA"},1,28,"CCM"),ExtraçãoDados!C279={"DIRECÇÃO DE NAVIOS"},REPLACE(ExtraçãoDados!C279={"DIRECÇÃO DE NAVIOS"},1,28,"DN"),ExtraçãoDados!C279={"ESQUADRILHA SUBMARINOS"},REPLACE(ExtraçãoDados!C279={"ESQUADRILHA SUBMARINOS"},1,28,"ES"),ExtraçãoDados!C279={"COMISSÃO MARINHA"},REPLACE(ExtraçãoDados!C279={"COMISSÃO MARINHA"},1,28,"CCM"),ExtraçãoDados!C279={"COMISSÃO CULTURAL DE MARINHA"},REPLACE(ExtraçãoDados!C279={"COMISSÃO CULTURAL DE MARINHA"},1,28,"CCM"),ExtraçãoDados!C279={"CCM"},REPLACE(ExtraçãoDados!C279={"CCM"},1,28,"CCM"),ExtraçãoDados!C279={"DN"},REPLACE(ExtraçãoDados!C279={"DN"},1,28,"DN"),ExtraçãoDados!C279={"ES"},REPLACE(ExtraçãoDados!C279={"ES"},1,28,"ES"),ExtraçãoDados!C279={"DA"},REPLACE(ExtraçãoDados!C279={"DA"},1,28,"DA"),ExtraçãoDados!C279={"DE: ESQUADRILHA SUBMARINOS"},REPLACE(ExtraçãoDados!C279={"DE: ESQUADRILHA SUBMARINOS"},1,28,"ES"),ExtraçãoDados!C279={"DE: COMISSÃO CULTURAL DE LMARINHA"},REPLACE(ExtraçãoDados!C279={"DE: COMISSÃO CULTURAL DE LMARINHA"},1,28,"CCM"),ExtraçãoDados!C279={"ON"},REPLACE(ExtraçãoDados!C279={"ON"},1,28,"DN"),ExtraçãoDados!C279={"ESQ. SUBMARINOS"},REPLACE(ExtraçãoDados!C279={"ESQ. SUBMARINOS"},1,28,"ES"),ExtraçãoDados!C279={"☒ irecção de Abastecimento"},REPLACE(ExtraçãoDados!C279={"☒ irecção de Abastecimento"},1,28,"DA"),ExtraçãoDados!C279={"Direcã d Abtit ço e asecmeno"},REPLACE(ExtraçãoDados!C279={"Direcã d Abtit ço e asecmeno"},1,28,"DA"),ExtraçãoDados!C279={"Diecã d Abtit rço e asecmeno"},REPLACE(ExtraçãoDados!C279={"Diecã d Abtit rço e asecmeno"},1,28,"DA"),ISNUMBER(SEARCH("COMISSÃO",ExtraçãoDados!C279,1)),REPLACE(ExtraçãoDados!C279,1,29,"CCM"),ISNUMBER(SEARCH("DN/DIL/DRT1",ExtraçãoDados!C279,1)),REPLACE(ExtraçãoDados!C279,1,29,"DN"),ISNUMBER(SEARCH("DIRECÇAO DE NAVIOS",ExtraçãoDados!C279,1)),REPLACE(ExtraçãoDados!C279,1,29,"DN"),ISNUMBER(SEARCH("ESQUADRILHA SUBMARIN",ExtraçãoDados!C279,1)),REPLACE(ExtraçãoDados!C279,1,29,"ES"),ISNUMBER(SEARCH("DN",ExtraçãoDados!C279,1)),REPLACE(ExtraçãoDados!C279,1,29,"DN"),ISNUMBER(SEARCH("DIRECÇÃO",ExtraçãoDados!C279,1)),REPLACE(ExtraçãoDados!C279,1,29,"DN"),ISNUMBER(SEARCH("DIRECÇA0",ExtraçãoDados!C279,1)),REPLACE(ExtraçãoDados!C279,1,29,"DN"),ISNUMBER(SEARCH("DIRE",ExtraçãoDados!C279,1)),REPLACE(ExtraçãoDados!C279,1,29,"DN"),ISNUMBER(SEARCH("ESQUADRILHA",ExtraçãoDados!C279,1)),REPLACE(ExtraçãoDados!C279,1,29,"ES"),ISNUMBER(SEARCH("HOSPITAL DA MARINHA",ExtraçãoDados!C279,1)),REPLACE(ExtraçãoDados!C279,1,29,"HM"),ISNUMBER(SEARCH("HOSPITAL",ExtraçãoDados!C279,1)),REPLACE(ExtraçãoDados!C279,1,29,"HM"),ISNUMBER(SEARCH("HM",ExtraçãoDados!C279,1)),REPLACE(ExtraçãoDados!C279,1,29,"HM"),ISNUMBER(SEARCH("SECÇÃO DE APÓSITOS",ExtraçãoDados!C279,1)),REPLACE(ExtraçãoDados!C279,1,29,"HM"))</f>
        <v>#N/A</v>
      </c>
      <c r="E279" s="4" t="e" cm="1">
        <f t="array" ref="E279">_xlfn.IFS(LEN(ExtraçãoDados!B279)=7,YEAR(ExtraçãoDados!D279),LEN(ExtraçãoDados!B279)=10,RIGHT(ExtraçãoDados!B279,4),LEN(ExtraçãoDados!B279)=9,YEAR(ExtraçãoDados!D279),LEN(ExtraçãoDados!B279)=8,YEAR(ExtraçãoDados!D279),LEN(ExtraçãoDados!B279)&gt;7,YEAR(ExtraçãoDados!D279),LEN(ExtraçãoDados!B279)&gt;5,YEAR(ExtraçãoDados!D279),LEN(ExtraçãoDados!B279)&gt;4,YEAR(ExtraçãoDados!D279))</f>
        <v>#N/A</v>
      </c>
      <c r="F279" s="4">
        <f>ExtraçãoDados!E279</f>
        <v>0</v>
      </c>
    </row>
    <row r="280" spans="1:6" x14ac:dyDescent="0.25">
      <c r="A280" s="4">
        <f>ExtraçãoDados!A280</f>
        <v>0</v>
      </c>
      <c r="B280" s="4" t="str" cm="1">
        <f t="array" ref="B280">_xlfn.IFS(LEN(ExtraçãoDados!B280)=12,LEFT(ExtraçãoDados!B280,3),LEN(ExtraçãoDados!B280)=10,LEFT(ExtraçãoDados!B280,5),LEN(ExtraçãoDados!B280)&gt;19,0,LEN(ExtraçãoDados!B280)=9,LEFT(ExtraçãoDados!B280,4),LEN(ExtraçãoDados!B280)=6,LEFT(ExtraçãoDados!B280,3),LEN(ExtraçãoDados!B280)&lt;5,LEFT(ExtraçãoDados!B280,3),LEN(ExtraçãoDados!B280)=8,LEFT(ExtraçãoDados!B280,3),LEN(ExtraçãoDados!B280)=5,LEFT(ExtraçãoDados!B280,5),LEN(ExtraçãoDados!B280)=11,LEFT(ExtraçãoDados!B280,5),LEN(ExtraçãoDados!B280)=7,RIGHT(ExtraçãoDados!B280,6))</f>
        <v/>
      </c>
      <c r="C280" s="4" t="e" cm="1">
        <f t="array" ref="C280">_xlfn.IFS(LEN(B280)=1,"ERRO",LEN(B280)=2,_xlfn.CONCAT("000",B280),LEN(B280)=3,_xlfn.CONCAT("00",B280),LEN(B280)=4,_xlfn.CONCAT("0",B280),LEN(B280)=6,B280,LEN(B280)=7,B280,LEN(B280)=5,B280)</f>
        <v>#N/A</v>
      </c>
      <c r="D280" s="4" t="e" cm="1">
        <f t="array" ref="D280">_xlfn.IFS(ExtraçãoDados!C280={"Direcção de Abastecimento"},REPLACE(ExtraçãoDados!C280="{Direcção de Abastecimento}",1,25,"DA"),ExtraçãoDados!C280={"COMISSÃO CULTURAL DE LMARINHA"},REPLACE(ExtraçãoDados!C280={"COMISSÃO CULTURAL DE LMARINHA"},1,28,"CCM"),ExtraçãoDados!C280={"DIRECÇÃO DE NAVIOS"},REPLACE(ExtraçãoDados!C280={"DIRECÇÃO DE NAVIOS"},1,28,"DN"),ExtraçãoDados!C280={"ESQUADRILHA SUBMARINOS"},REPLACE(ExtraçãoDados!C280={"ESQUADRILHA SUBMARINOS"},1,28,"ES"),ExtraçãoDados!C280={"COMISSÃO MARINHA"},REPLACE(ExtraçãoDados!C280={"COMISSÃO MARINHA"},1,28,"CCM"),ExtraçãoDados!C280={"COMISSÃO CULTURAL DE MARINHA"},REPLACE(ExtraçãoDados!C280={"COMISSÃO CULTURAL DE MARINHA"},1,28,"CCM"),ExtraçãoDados!C280={"CCM"},REPLACE(ExtraçãoDados!C280={"CCM"},1,28,"CCM"),ExtraçãoDados!C280={"DN"},REPLACE(ExtraçãoDados!C280={"DN"},1,28,"DN"),ExtraçãoDados!C280={"ES"},REPLACE(ExtraçãoDados!C280={"ES"},1,28,"ES"),ExtraçãoDados!C280={"DA"},REPLACE(ExtraçãoDados!C280={"DA"},1,28,"DA"),ExtraçãoDados!C280={"DE: ESQUADRILHA SUBMARINOS"},REPLACE(ExtraçãoDados!C280={"DE: ESQUADRILHA SUBMARINOS"},1,28,"ES"),ExtraçãoDados!C280={"DE: COMISSÃO CULTURAL DE LMARINHA"},REPLACE(ExtraçãoDados!C280={"DE: COMISSÃO CULTURAL DE LMARINHA"},1,28,"CCM"),ExtraçãoDados!C280={"ON"},REPLACE(ExtraçãoDados!C280={"ON"},1,28,"DN"),ExtraçãoDados!C280={"ESQ. SUBMARINOS"},REPLACE(ExtraçãoDados!C280={"ESQ. SUBMARINOS"},1,28,"ES"),ExtraçãoDados!C280={"☒ irecção de Abastecimento"},REPLACE(ExtraçãoDados!C280={"☒ irecção de Abastecimento"},1,28,"DA"),ExtraçãoDados!C280={"Direcã d Abtit ço e asecmeno"},REPLACE(ExtraçãoDados!C280={"Direcã d Abtit ço e asecmeno"},1,28,"DA"),ExtraçãoDados!C280={"Diecã d Abtit rço e asecmeno"},REPLACE(ExtraçãoDados!C280={"Diecã d Abtit rço e asecmeno"},1,28,"DA"),ISNUMBER(SEARCH("COMISSÃO",ExtraçãoDados!C280,1)),REPLACE(ExtraçãoDados!C280,1,29,"CCM"),ISNUMBER(SEARCH("DN/DIL/DRT1",ExtraçãoDados!C280,1)),REPLACE(ExtraçãoDados!C280,1,29,"DN"),ISNUMBER(SEARCH("DIRECÇAO DE NAVIOS",ExtraçãoDados!C280,1)),REPLACE(ExtraçãoDados!C280,1,29,"DN"),ISNUMBER(SEARCH("ESQUADRILHA SUBMARIN",ExtraçãoDados!C280,1)),REPLACE(ExtraçãoDados!C280,1,29,"ES"),ISNUMBER(SEARCH("DN",ExtraçãoDados!C280,1)),REPLACE(ExtraçãoDados!C280,1,29,"DN"),ISNUMBER(SEARCH("DIRECÇÃO",ExtraçãoDados!C280,1)),REPLACE(ExtraçãoDados!C280,1,29,"DN"),ISNUMBER(SEARCH("DIRECÇA0",ExtraçãoDados!C280,1)),REPLACE(ExtraçãoDados!C280,1,29,"DN"),ISNUMBER(SEARCH("DIRE",ExtraçãoDados!C280,1)),REPLACE(ExtraçãoDados!C280,1,29,"DN"),ISNUMBER(SEARCH("ESQUADRILHA",ExtraçãoDados!C280,1)),REPLACE(ExtraçãoDados!C280,1,29,"ES"),ISNUMBER(SEARCH("HOSPITAL DA MARINHA",ExtraçãoDados!C280,1)),REPLACE(ExtraçãoDados!C280,1,29,"HM"),ISNUMBER(SEARCH("HOSPITAL",ExtraçãoDados!C280,1)),REPLACE(ExtraçãoDados!C280,1,29,"HM"),ISNUMBER(SEARCH("HM",ExtraçãoDados!C280,1)),REPLACE(ExtraçãoDados!C280,1,29,"HM"),ISNUMBER(SEARCH("SECÇÃO DE APÓSITOS",ExtraçãoDados!C280,1)),REPLACE(ExtraçãoDados!C280,1,29,"HM"))</f>
        <v>#N/A</v>
      </c>
      <c r="E280" s="4" t="e" cm="1">
        <f t="array" ref="E280">_xlfn.IFS(LEN(ExtraçãoDados!B280)=7,YEAR(ExtraçãoDados!D280),LEN(ExtraçãoDados!B280)=10,RIGHT(ExtraçãoDados!B280,4),LEN(ExtraçãoDados!B280)=9,YEAR(ExtraçãoDados!D280),LEN(ExtraçãoDados!B280)=8,YEAR(ExtraçãoDados!D280),LEN(ExtraçãoDados!B280)&gt;7,YEAR(ExtraçãoDados!D280),LEN(ExtraçãoDados!B280)&gt;5,YEAR(ExtraçãoDados!D280),LEN(ExtraçãoDados!B280)&gt;4,YEAR(ExtraçãoDados!D280))</f>
        <v>#N/A</v>
      </c>
      <c r="F280" s="4">
        <f>ExtraçãoDados!E280</f>
        <v>0</v>
      </c>
    </row>
    <row r="281" spans="1:6" x14ac:dyDescent="0.25">
      <c r="A281" s="4">
        <f>ExtraçãoDados!A281</f>
        <v>0</v>
      </c>
      <c r="B281" s="4" t="str" cm="1">
        <f t="array" ref="B281">_xlfn.IFS(LEN(ExtraçãoDados!B281)=12,LEFT(ExtraçãoDados!B281,3),LEN(ExtraçãoDados!B281)=10,LEFT(ExtraçãoDados!B281,5),LEN(ExtraçãoDados!B281)&gt;19,0,LEN(ExtraçãoDados!B281)=9,LEFT(ExtraçãoDados!B281,4),LEN(ExtraçãoDados!B281)=6,LEFT(ExtraçãoDados!B281,3),LEN(ExtraçãoDados!B281)&lt;5,LEFT(ExtraçãoDados!B281,3),LEN(ExtraçãoDados!B281)=8,LEFT(ExtraçãoDados!B281,3),LEN(ExtraçãoDados!B281)=5,LEFT(ExtraçãoDados!B281,5),LEN(ExtraçãoDados!B281)=11,LEFT(ExtraçãoDados!B281,5),LEN(ExtraçãoDados!B281)=7,RIGHT(ExtraçãoDados!B281,6))</f>
        <v/>
      </c>
      <c r="C281" s="4" t="e" cm="1">
        <f t="array" ref="C281">_xlfn.IFS(LEN(B281)=1,"ERRO",LEN(B281)=2,_xlfn.CONCAT("000",B281),LEN(B281)=3,_xlfn.CONCAT("00",B281),LEN(B281)=4,_xlfn.CONCAT("0",B281),LEN(B281)=6,B281,LEN(B281)=7,B281,LEN(B281)=5,B281)</f>
        <v>#N/A</v>
      </c>
      <c r="D281" s="4" t="e" cm="1">
        <f t="array" ref="D281">_xlfn.IFS(ExtraçãoDados!C281={"Direcção de Abastecimento"},REPLACE(ExtraçãoDados!C281="{Direcção de Abastecimento}",1,25,"DA"),ExtraçãoDados!C281={"COMISSÃO CULTURAL DE LMARINHA"},REPLACE(ExtraçãoDados!C281={"COMISSÃO CULTURAL DE LMARINHA"},1,28,"CCM"),ExtraçãoDados!C281={"DIRECÇÃO DE NAVIOS"},REPLACE(ExtraçãoDados!C281={"DIRECÇÃO DE NAVIOS"},1,28,"DN"),ExtraçãoDados!C281={"ESQUADRILHA SUBMARINOS"},REPLACE(ExtraçãoDados!C281={"ESQUADRILHA SUBMARINOS"},1,28,"ES"),ExtraçãoDados!C281={"COMISSÃO MARINHA"},REPLACE(ExtraçãoDados!C281={"COMISSÃO MARINHA"},1,28,"CCM"),ExtraçãoDados!C281={"COMISSÃO CULTURAL DE MARINHA"},REPLACE(ExtraçãoDados!C281={"COMISSÃO CULTURAL DE MARINHA"},1,28,"CCM"),ExtraçãoDados!C281={"CCM"},REPLACE(ExtraçãoDados!C281={"CCM"},1,28,"CCM"),ExtraçãoDados!C281={"DN"},REPLACE(ExtraçãoDados!C281={"DN"},1,28,"DN"),ExtraçãoDados!C281={"ES"},REPLACE(ExtraçãoDados!C281={"ES"},1,28,"ES"),ExtraçãoDados!C281={"DA"},REPLACE(ExtraçãoDados!C281={"DA"},1,28,"DA"),ExtraçãoDados!C281={"DE: ESQUADRILHA SUBMARINOS"},REPLACE(ExtraçãoDados!C281={"DE: ESQUADRILHA SUBMARINOS"},1,28,"ES"),ExtraçãoDados!C281={"DE: COMISSÃO CULTURAL DE LMARINHA"},REPLACE(ExtraçãoDados!C281={"DE: COMISSÃO CULTURAL DE LMARINHA"},1,28,"CCM"),ExtraçãoDados!C281={"ON"},REPLACE(ExtraçãoDados!C281={"ON"},1,28,"DN"),ExtraçãoDados!C281={"ESQ. SUBMARINOS"},REPLACE(ExtraçãoDados!C281={"ESQ. SUBMARINOS"},1,28,"ES"),ExtraçãoDados!C281={"☒ irecção de Abastecimento"},REPLACE(ExtraçãoDados!C281={"☒ irecção de Abastecimento"},1,28,"DA"),ExtraçãoDados!C281={"Direcã d Abtit ço e asecmeno"},REPLACE(ExtraçãoDados!C281={"Direcã d Abtit ço e asecmeno"},1,28,"DA"),ExtraçãoDados!C281={"Diecã d Abtit rço e asecmeno"},REPLACE(ExtraçãoDados!C281={"Diecã d Abtit rço e asecmeno"},1,28,"DA"),ISNUMBER(SEARCH("COMISSÃO",ExtraçãoDados!C281,1)),REPLACE(ExtraçãoDados!C281,1,29,"CCM"),ISNUMBER(SEARCH("DN/DIL/DRT1",ExtraçãoDados!C281,1)),REPLACE(ExtraçãoDados!C281,1,29,"DN"),ISNUMBER(SEARCH("DIRECÇAO DE NAVIOS",ExtraçãoDados!C281,1)),REPLACE(ExtraçãoDados!C281,1,29,"DN"),ISNUMBER(SEARCH("ESQUADRILHA SUBMARIN",ExtraçãoDados!C281,1)),REPLACE(ExtraçãoDados!C281,1,29,"ES"),ISNUMBER(SEARCH("DN",ExtraçãoDados!C281,1)),REPLACE(ExtraçãoDados!C281,1,29,"DN"),ISNUMBER(SEARCH("DIRECÇÃO",ExtraçãoDados!C281,1)),REPLACE(ExtraçãoDados!C281,1,29,"DN"),ISNUMBER(SEARCH("DIRECÇA0",ExtraçãoDados!C281,1)),REPLACE(ExtraçãoDados!C281,1,29,"DN"),ISNUMBER(SEARCH("DIRE",ExtraçãoDados!C281,1)),REPLACE(ExtraçãoDados!C281,1,29,"DN"),ISNUMBER(SEARCH("ESQUADRILHA",ExtraçãoDados!C281,1)),REPLACE(ExtraçãoDados!C281,1,29,"ES"),ISNUMBER(SEARCH("HOSPITAL DA MARINHA",ExtraçãoDados!C281,1)),REPLACE(ExtraçãoDados!C281,1,29,"HM"),ISNUMBER(SEARCH("HOSPITAL",ExtraçãoDados!C281,1)),REPLACE(ExtraçãoDados!C281,1,29,"HM"),ISNUMBER(SEARCH("HM",ExtraçãoDados!C281,1)),REPLACE(ExtraçãoDados!C281,1,29,"HM"),ISNUMBER(SEARCH("SECÇÃO DE APÓSITOS",ExtraçãoDados!C281,1)),REPLACE(ExtraçãoDados!C281,1,29,"HM"))</f>
        <v>#N/A</v>
      </c>
      <c r="E281" s="4" t="e" cm="1">
        <f t="array" ref="E281">_xlfn.IFS(LEN(ExtraçãoDados!B281)=7,YEAR(ExtraçãoDados!D281),LEN(ExtraçãoDados!B281)=10,RIGHT(ExtraçãoDados!B281,4),LEN(ExtraçãoDados!B281)=9,YEAR(ExtraçãoDados!D281),LEN(ExtraçãoDados!B281)=8,YEAR(ExtraçãoDados!D281),LEN(ExtraçãoDados!B281)&gt;7,YEAR(ExtraçãoDados!D281),LEN(ExtraçãoDados!B281)&gt;5,YEAR(ExtraçãoDados!D281),LEN(ExtraçãoDados!B281)&gt;4,YEAR(ExtraçãoDados!D281))</f>
        <v>#N/A</v>
      </c>
      <c r="F281" s="4">
        <f>ExtraçãoDados!E281</f>
        <v>0</v>
      </c>
    </row>
    <row r="282" spans="1:6" x14ac:dyDescent="0.25">
      <c r="A282" s="4">
        <f>ExtraçãoDados!A282</f>
        <v>0</v>
      </c>
      <c r="B282" s="4" t="str" cm="1">
        <f t="array" ref="B282">_xlfn.IFS(LEN(ExtraçãoDados!B282)=12,LEFT(ExtraçãoDados!B282,3),LEN(ExtraçãoDados!B282)=10,LEFT(ExtraçãoDados!B282,5),LEN(ExtraçãoDados!B282)&gt;19,0,LEN(ExtraçãoDados!B282)=9,LEFT(ExtraçãoDados!B282,4),LEN(ExtraçãoDados!B282)=6,LEFT(ExtraçãoDados!B282,3),LEN(ExtraçãoDados!B282)&lt;5,LEFT(ExtraçãoDados!B282,3),LEN(ExtraçãoDados!B282)=8,LEFT(ExtraçãoDados!B282,3),LEN(ExtraçãoDados!B282)=5,LEFT(ExtraçãoDados!B282,5),LEN(ExtraçãoDados!B282)=11,LEFT(ExtraçãoDados!B282,5),LEN(ExtraçãoDados!B282)=7,RIGHT(ExtraçãoDados!B282,6))</f>
        <v/>
      </c>
      <c r="C282" s="4" t="e" cm="1">
        <f t="array" ref="C282">_xlfn.IFS(LEN(B282)=1,"ERRO",LEN(B282)=2,_xlfn.CONCAT("000",B282),LEN(B282)=3,_xlfn.CONCAT("00",B282),LEN(B282)=4,_xlfn.CONCAT("0",B282),LEN(B282)=6,B282,LEN(B282)=7,B282,LEN(B282)=5,B282)</f>
        <v>#N/A</v>
      </c>
      <c r="D282" s="4" t="e" cm="1">
        <f t="array" ref="D282">_xlfn.IFS(ExtraçãoDados!C282={"Direcção de Abastecimento"},REPLACE(ExtraçãoDados!C282="{Direcção de Abastecimento}",1,25,"DA"),ExtraçãoDados!C282={"COMISSÃO CULTURAL DE LMARINHA"},REPLACE(ExtraçãoDados!C282={"COMISSÃO CULTURAL DE LMARINHA"},1,28,"CCM"),ExtraçãoDados!C282={"DIRECÇÃO DE NAVIOS"},REPLACE(ExtraçãoDados!C282={"DIRECÇÃO DE NAVIOS"},1,28,"DN"),ExtraçãoDados!C282={"ESQUADRILHA SUBMARINOS"},REPLACE(ExtraçãoDados!C282={"ESQUADRILHA SUBMARINOS"},1,28,"ES"),ExtraçãoDados!C282={"COMISSÃO MARINHA"},REPLACE(ExtraçãoDados!C282={"COMISSÃO MARINHA"},1,28,"CCM"),ExtraçãoDados!C282={"COMISSÃO CULTURAL DE MARINHA"},REPLACE(ExtraçãoDados!C282={"COMISSÃO CULTURAL DE MARINHA"},1,28,"CCM"),ExtraçãoDados!C282={"CCM"},REPLACE(ExtraçãoDados!C282={"CCM"},1,28,"CCM"),ExtraçãoDados!C282={"DN"},REPLACE(ExtraçãoDados!C282={"DN"},1,28,"DN"),ExtraçãoDados!C282={"ES"},REPLACE(ExtraçãoDados!C282={"ES"},1,28,"ES"),ExtraçãoDados!C282={"DA"},REPLACE(ExtraçãoDados!C282={"DA"},1,28,"DA"),ExtraçãoDados!C282={"DE: ESQUADRILHA SUBMARINOS"},REPLACE(ExtraçãoDados!C282={"DE: ESQUADRILHA SUBMARINOS"},1,28,"ES"),ExtraçãoDados!C282={"DE: COMISSÃO CULTURAL DE LMARINHA"},REPLACE(ExtraçãoDados!C282={"DE: COMISSÃO CULTURAL DE LMARINHA"},1,28,"CCM"),ExtraçãoDados!C282={"ON"},REPLACE(ExtraçãoDados!C282={"ON"},1,28,"DN"),ExtraçãoDados!C282={"ESQ. SUBMARINOS"},REPLACE(ExtraçãoDados!C282={"ESQ. SUBMARINOS"},1,28,"ES"),ExtraçãoDados!C282={"☒ irecção de Abastecimento"},REPLACE(ExtraçãoDados!C282={"☒ irecção de Abastecimento"},1,28,"DA"),ExtraçãoDados!C282={"Direcã d Abtit ço e asecmeno"},REPLACE(ExtraçãoDados!C282={"Direcã d Abtit ço e asecmeno"},1,28,"DA"),ExtraçãoDados!C282={"Diecã d Abtit rço e asecmeno"},REPLACE(ExtraçãoDados!C282={"Diecã d Abtit rço e asecmeno"},1,28,"DA"),ISNUMBER(SEARCH("COMISSÃO",ExtraçãoDados!C282,1)),REPLACE(ExtraçãoDados!C282,1,29,"CCM"),ISNUMBER(SEARCH("DN/DIL/DRT1",ExtraçãoDados!C282,1)),REPLACE(ExtraçãoDados!C282,1,29,"DN"),ISNUMBER(SEARCH("DIRECÇAO DE NAVIOS",ExtraçãoDados!C282,1)),REPLACE(ExtraçãoDados!C282,1,29,"DN"),ISNUMBER(SEARCH("ESQUADRILHA SUBMARIN",ExtraçãoDados!C282,1)),REPLACE(ExtraçãoDados!C282,1,29,"ES"),ISNUMBER(SEARCH("DN",ExtraçãoDados!C282,1)),REPLACE(ExtraçãoDados!C282,1,29,"DN"),ISNUMBER(SEARCH("DIRECÇÃO",ExtraçãoDados!C282,1)),REPLACE(ExtraçãoDados!C282,1,29,"DN"),ISNUMBER(SEARCH("DIRECÇA0",ExtraçãoDados!C282,1)),REPLACE(ExtraçãoDados!C282,1,29,"DN"),ISNUMBER(SEARCH("DIRE",ExtraçãoDados!C282,1)),REPLACE(ExtraçãoDados!C282,1,29,"DN"),ISNUMBER(SEARCH("ESQUADRILHA",ExtraçãoDados!C282,1)),REPLACE(ExtraçãoDados!C282,1,29,"ES"),ISNUMBER(SEARCH("HOSPITAL DA MARINHA",ExtraçãoDados!C282,1)),REPLACE(ExtraçãoDados!C282,1,29,"HM"),ISNUMBER(SEARCH("HOSPITAL",ExtraçãoDados!C282,1)),REPLACE(ExtraçãoDados!C282,1,29,"HM"),ISNUMBER(SEARCH("HM",ExtraçãoDados!C282,1)),REPLACE(ExtraçãoDados!C282,1,29,"HM"),ISNUMBER(SEARCH("SECÇÃO DE APÓSITOS",ExtraçãoDados!C282,1)),REPLACE(ExtraçãoDados!C282,1,29,"HM"))</f>
        <v>#N/A</v>
      </c>
      <c r="E282" s="4" t="e" cm="1">
        <f t="array" ref="E282">_xlfn.IFS(LEN(ExtraçãoDados!B282)=7,YEAR(ExtraçãoDados!D282),LEN(ExtraçãoDados!B282)=10,RIGHT(ExtraçãoDados!B282,4),LEN(ExtraçãoDados!B282)=9,YEAR(ExtraçãoDados!D282),LEN(ExtraçãoDados!B282)=8,YEAR(ExtraçãoDados!D282),LEN(ExtraçãoDados!B282)&gt;7,YEAR(ExtraçãoDados!D282),LEN(ExtraçãoDados!B282)&gt;5,YEAR(ExtraçãoDados!D282),LEN(ExtraçãoDados!B282)&gt;4,YEAR(ExtraçãoDados!D282))</f>
        <v>#N/A</v>
      </c>
      <c r="F282" s="4">
        <f>ExtraçãoDados!E282</f>
        <v>0</v>
      </c>
    </row>
    <row r="283" spans="1:6" x14ac:dyDescent="0.25">
      <c r="A283" s="4">
        <f>ExtraçãoDados!A283</f>
        <v>0</v>
      </c>
      <c r="B283" s="4" t="str" cm="1">
        <f t="array" ref="B283">_xlfn.IFS(LEN(ExtraçãoDados!B283)=12,LEFT(ExtraçãoDados!B283,3),LEN(ExtraçãoDados!B283)=10,LEFT(ExtraçãoDados!B283,5),LEN(ExtraçãoDados!B283)&gt;19,0,LEN(ExtraçãoDados!B283)=9,LEFT(ExtraçãoDados!B283,4),LEN(ExtraçãoDados!B283)=6,LEFT(ExtraçãoDados!B283,3),LEN(ExtraçãoDados!B283)&lt;5,LEFT(ExtraçãoDados!B283,3),LEN(ExtraçãoDados!B283)=8,LEFT(ExtraçãoDados!B283,3),LEN(ExtraçãoDados!B283)=5,LEFT(ExtraçãoDados!B283,5),LEN(ExtraçãoDados!B283)=11,LEFT(ExtraçãoDados!B283,5),LEN(ExtraçãoDados!B283)=7,RIGHT(ExtraçãoDados!B283,6))</f>
        <v/>
      </c>
      <c r="C283" s="4" t="e" cm="1">
        <f t="array" ref="C283">_xlfn.IFS(LEN(B283)=1,"ERRO",LEN(B283)=2,_xlfn.CONCAT("000",B283),LEN(B283)=3,_xlfn.CONCAT("00",B283),LEN(B283)=4,_xlfn.CONCAT("0",B283),LEN(B283)=6,B283,LEN(B283)=7,B283,LEN(B283)=5,B283)</f>
        <v>#N/A</v>
      </c>
      <c r="D283" s="4" t="e" cm="1">
        <f t="array" ref="D283">_xlfn.IFS(ExtraçãoDados!C283={"Direcção de Abastecimento"},REPLACE(ExtraçãoDados!C283="{Direcção de Abastecimento}",1,25,"DA"),ExtraçãoDados!C283={"COMISSÃO CULTURAL DE LMARINHA"},REPLACE(ExtraçãoDados!C283={"COMISSÃO CULTURAL DE LMARINHA"},1,28,"CCM"),ExtraçãoDados!C283={"DIRECÇÃO DE NAVIOS"},REPLACE(ExtraçãoDados!C283={"DIRECÇÃO DE NAVIOS"},1,28,"DN"),ExtraçãoDados!C283={"ESQUADRILHA SUBMARINOS"},REPLACE(ExtraçãoDados!C283={"ESQUADRILHA SUBMARINOS"},1,28,"ES"),ExtraçãoDados!C283={"COMISSÃO MARINHA"},REPLACE(ExtraçãoDados!C283={"COMISSÃO MARINHA"},1,28,"CCM"),ExtraçãoDados!C283={"COMISSÃO CULTURAL DE MARINHA"},REPLACE(ExtraçãoDados!C283={"COMISSÃO CULTURAL DE MARINHA"},1,28,"CCM"),ExtraçãoDados!C283={"CCM"},REPLACE(ExtraçãoDados!C283={"CCM"},1,28,"CCM"),ExtraçãoDados!C283={"DN"},REPLACE(ExtraçãoDados!C283={"DN"},1,28,"DN"),ExtraçãoDados!C283={"ES"},REPLACE(ExtraçãoDados!C283={"ES"},1,28,"ES"),ExtraçãoDados!C283={"DA"},REPLACE(ExtraçãoDados!C283={"DA"},1,28,"DA"),ExtraçãoDados!C283={"DE: ESQUADRILHA SUBMARINOS"},REPLACE(ExtraçãoDados!C283={"DE: ESQUADRILHA SUBMARINOS"},1,28,"ES"),ExtraçãoDados!C283={"DE: COMISSÃO CULTURAL DE LMARINHA"},REPLACE(ExtraçãoDados!C283={"DE: COMISSÃO CULTURAL DE LMARINHA"},1,28,"CCM"),ExtraçãoDados!C283={"ON"},REPLACE(ExtraçãoDados!C283={"ON"},1,28,"DN"),ExtraçãoDados!C283={"ESQ. SUBMARINOS"},REPLACE(ExtraçãoDados!C283={"ESQ. SUBMARINOS"},1,28,"ES"),ExtraçãoDados!C283={"☒ irecção de Abastecimento"},REPLACE(ExtraçãoDados!C283={"☒ irecção de Abastecimento"},1,28,"DA"),ExtraçãoDados!C283={"Direcã d Abtit ço e asecmeno"},REPLACE(ExtraçãoDados!C283={"Direcã d Abtit ço e asecmeno"},1,28,"DA"),ExtraçãoDados!C283={"Diecã d Abtit rço e asecmeno"},REPLACE(ExtraçãoDados!C283={"Diecã d Abtit rço e asecmeno"},1,28,"DA"),ISNUMBER(SEARCH("COMISSÃO",ExtraçãoDados!C283,1)),REPLACE(ExtraçãoDados!C283,1,29,"CCM"),ISNUMBER(SEARCH("DN/DIL/DRT1",ExtraçãoDados!C283,1)),REPLACE(ExtraçãoDados!C283,1,29,"DN"),ISNUMBER(SEARCH("DIRECÇAO DE NAVIOS",ExtraçãoDados!C283,1)),REPLACE(ExtraçãoDados!C283,1,29,"DN"),ISNUMBER(SEARCH("ESQUADRILHA SUBMARIN",ExtraçãoDados!C283,1)),REPLACE(ExtraçãoDados!C283,1,29,"ES"),ISNUMBER(SEARCH("DN",ExtraçãoDados!C283,1)),REPLACE(ExtraçãoDados!C283,1,29,"DN"),ISNUMBER(SEARCH("DIRECÇÃO",ExtraçãoDados!C283,1)),REPLACE(ExtraçãoDados!C283,1,29,"DN"),ISNUMBER(SEARCH("DIRECÇA0",ExtraçãoDados!C283,1)),REPLACE(ExtraçãoDados!C283,1,29,"DN"),ISNUMBER(SEARCH("DIRE",ExtraçãoDados!C283,1)),REPLACE(ExtraçãoDados!C283,1,29,"DN"),ISNUMBER(SEARCH("ESQUADRILHA",ExtraçãoDados!C283,1)),REPLACE(ExtraçãoDados!C283,1,29,"ES"),ISNUMBER(SEARCH("HOSPITAL DA MARINHA",ExtraçãoDados!C283,1)),REPLACE(ExtraçãoDados!C283,1,29,"HM"),ISNUMBER(SEARCH("HOSPITAL",ExtraçãoDados!C283,1)),REPLACE(ExtraçãoDados!C283,1,29,"HM"),ISNUMBER(SEARCH("HM",ExtraçãoDados!C283,1)),REPLACE(ExtraçãoDados!C283,1,29,"HM"),ISNUMBER(SEARCH("SECÇÃO DE APÓSITOS",ExtraçãoDados!C283,1)),REPLACE(ExtraçãoDados!C283,1,29,"HM"))</f>
        <v>#N/A</v>
      </c>
      <c r="E283" s="4" t="e" cm="1">
        <f t="array" ref="E283">_xlfn.IFS(LEN(ExtraçãoDados!B283)=7,YEAR(ExtraçãoDados!D283),LEN(ExtraçãoDados!B283)=10,RIGHT(ExtraçãoDados!B283,4),LEN(ExtraçãoDados!B283)=9,YEAR(ExtraçãoDados!D283),LEN(ExtraçãoDados!B283)=8,YEAR(ExtraçãoDados!D283),LEN(ExtraçãoDados!B283)&gt;7,YEAR(ExtraçãoDados!D283),LEN(ExtraçãoDados!B283)&gt;5,YEAR(ExtraçãoDados!D283),LEN(ExtraçãoDados!B283)&gt;4,YEAR(ExtraçãoDados!D283))</f>
        <v>#N/A</v>
      </c>
      <c r="F283" s="4">
        <f>ExtraçãoDados!E283</f>
        <v>0</v>
      </c>
    </row>
    <row r="284" spans="1:6" x14ac:dyDescent="0.25">
      <c r="A284" s="4">
        <f>ExtraçãoDados!A284</f>
        <v>0</v>
      </c>
      <c r="B284" s="4" t="str" cm="1">
        <f t="array" ref="B284">_xlfn.IFS(LEN(ExtraçãoDados!B284)=12,LEFT(ExtraçãoDados!B284,3),LEN(ExtraçãoDados!B284)=10,LEFT(ExtraçãoDados!B284,5),LEN(ExtraçãoDados!B284)&gt;19,0,LEN(ExtraçãoDados!B284)=9,LEFT(ExtraçãoDados!B284,4),LEN(ExtraçãoDados!B284)=6,LEFT(ExtraçãoDados!B284,3),LEN(ExtraçãoDados!B284)&lt;5,LEFT(ExtraçãoDados!B284,3),LEN(ExtraçãoDados!B284)=8,LEFT(ExtraçãoDados!B284,3),LEN(ExtraçãoDados!B284)=5,LEFT(ExtraçãoDados!B284,5),LEN(ExtraçãoDados!B284)=11,LEFT(ExtraçãoDados!B284,5),LEN(ExtraçãoDados!B284)=7,RIGHT(ExtraçãoDados!B284,6))</f>
        <v/>
      </c>
      <c r="C284" s="4" t="e" cm="1">
        <f t="array" ref="C284">_xlfn.IFS(LEN(B284)=1,"ERRO",LEN(B284)=2,_xlfn.CONCAT("000",B284),LEN(B284)=3,_xlfn.CONCAT("00",B284),LEN(B284)=4,_xlfn.CONCAT("0",B284),LEN(B284)=6,B284,LEN(B284)=7,B284,LEN(B284)=5,B284)</f>
        <v>#N/A</v>
      </c>
      <c r="D284" s="4" t="e" cm="1">
        <f t="array" ref="D284">_xlfn.IFS(ExtraçãoDados!C284={"Direcção de Abastecimento"},REPLACE(ExtraçãoDados!C284="{Direcção de Abastecimento}",1,25,"DA"),ExtraçãoDados!C284={"COMISSÃO CULTURAL DE LMARINHA"},REPLACE(ExtraçãoDados!C284={"COMISSÃO CULTURAL DE LMARINHA"},1,28,"CCM"),ExtraçãoDados!C284={"DIRECÇÃO DE NAVIOS"},REPLACE(ExtraçãoDados!C284={"DIRECÇÃO DE NAVIOS"},1,28,"DN"),ExtraçãoDados!C284={"ESQUADRILHA SUBMARINOS"},REPLACE(ExtraçãoDados!C284={"ESQUADRILHA SUBMARINOS"},1,28,"ES"),ExtraçãoDados!C284={"COMISSÃO MARINHA"},REPLACE(ExtraçãoDados!C284={"COMISSÃO MARINHA"},1,28,"CCM"),ExtraçãoDados!C284={"COMISSÃO CULTURAL DE MARINHA"},REPLACE(ExtraçãoDados!C284={"COMISSÃO CULTURAL DE MARINHA"},1,28,"CCM"),ExtraçãoDados!C284={"CCM"},REPLACE(ExtraçãoDados!C284={"CCM"},1,28,"CCM"),ExtraçãoDados!C284={"DN"},REPLACE(ExtraçãoDados!C284={"DN"},1,28,"DN"),ExtraçãoDados!C284={"ES"},REPLACE(ExtraçãoDados!C284={"ES"},1,28,"ES"),ExtraçãoDados!C284={"DA"},REPLACE(ExtraçãoDados!C284={"DA"},1,28,"DA"),ExtraçãoDados!C284={"DE: ESQUADRILHA SUBMARINOS"},REPLACE(ExtraçãoDados!C284={"DE: ESQUADRILHA SUBMARINOS"},1,28,"ES"),ExtraçãoDados!C284={"DE: COMISSÃO CULTURAL DE LMARINHA"},REPLACE(ExtraçãoDados!C284={"DE: COMISSÃO CULTURAL DE LMARINHA"},1,28,"CCM"),ExtraçãoDados!C284={"ON"},REPLACE(ExtraçãoDados!C284={"ON"},1,28,"DN"),ExtraçãoDados!C284={"ESQ. SUBMARINOS"},REPLACE(ExtraçãoDados!C284={"ESQ. SUBMARINOS"},1,28,"ES"),ExtraçãoDados!C284={"☒ irecção de Abastecimento"},REPLACE(ExtraçãoDados!C284={"☒ irecção de Abastecimento"},1,28,"DA"),ExtraçãoDados!C284={"Direcã d Abtit ço e asecmeno"},REPLACE(ExtraçãoDados!C284={"Direcã d Abtit ço e asecmeno"},1,28,"DA"),ExtraçãoDados!C284={"Diecã d Abtit rço e asecmeno"},REPLACE(ExtraçãoDados!C284={"Diecã d Abtit rço e asecmeno"},1,28,"DA"),ISNUMBER(SEARCH("COMISSÃO",ExtraçãoDados!C284,1)),REPLACE(ExtraçãoDados!C284,1,29,"CCM"),ISNUMBER(SEARCH("DN/DIL/DRT1",ExtraçãoDados!C284,1)),REPLACE(ExtraçãoDados!C284,1,29,"DN"),ISNUMBER(SEARCH("DIRECÇAO DE NAVIOS",ExtraçãoDados!C284,1)),REPLACE(ExtraçãoDados!C284,1,29,"DN"),ISNUMBER(SEARCH("ESQUADRILHA SUBMARIN",ExtraçãoDados!C284,1)),REPLACE(ExtraçãoDados!C284,1,29,"ES"),ISNUMBER(SEARCH("DN",ExtraçãoDados!C284,1)),REPLACE(ExtraçãoDados!C284,1,29,"DN"),ISNUMBER(SEARCH("DIRECÇÃO",ExtraçãoDados!C284,1)),REPLACE(ExtraçãoDados!C284,1,29,"DN"),ISNUMBER(SEARCH("DIRECÇA0",ExtraçãoDados!C284,1)),REPLACE(ExtraçãoDados!C284,1,29,"DN"),ISNUMBER(SEARCH("DIRE",ExtraçãoDados!C284,1)),REPLACE(ExtraçãoDados!C284,1,29,"DN"),ISNUMBER(SEARCH("ESQUADRILHA",ExtraçãoDados!C284,1)),REPLACE(ExtraçãoDados!C284,1,29,"ES"),ISNUMBER(SEARCH("HOSPITAL DA MARINHA",ExtraçãoDados!C284,1)),REPLACE(ExtraçãoDados!C284,1,29,"HM"),ISNUMBER(SEARCH("HOSPITAL",ExtraçãoDados!C284,1)),REPLACE(ExtraçãoDados!C284,1,29,"HM"),ISNUMBER(SEARCH("HM",ExtraçãoDados!C284,1)),REPLACE(ExtraçãoDados!C284,1,29,"HM"),ISNUMBER(SEARCH("SECÇÃO DE APÓSITOS",ExtraçãoDados!C284,1)),REPLACE(ExtraçãoDados!C284,1,29,"HM"))</f>
        <v>#N/A</v>
      </c>
      <c r="E284" s="4" t="e" cm="1">
        <f t="array" ref="E284">_xlfn.IFS(LEN(ExtraçãoDados!B284)=7,YEAR(ExtraçãoDados!D284),LEN(ExtraçãoDados!B284)=10,RIGHT(ExtraçãoDados!B284,4),LEN(ExtraçãoDados!B284)=9,YEAR(ExtraçãoDados!D284),LEN(ExtraçãoDados!B284)=8,YEAR(ExtraçãoDados!D284),LEN(ExtraçãoDados!B284)&gt;7,YEAR(ExtraçãoDados!D284),LEN(ExtraçãoDados!B284)&gt;5,YEAR(ExtraçãoDados!D284),LEN(ExtraçãoDados!B284)&gt;4,YEAR(ExtraçãoDados!D284))</f>
        <v>#N/A</v>
      </c>
      <c r="F284" s="4">
        <f>ExtraçãoDados!E284</f>
        <v>0</v>
      </c>
    </row>
    <row r="285" spans="1:6" x14ac:dyDescent="0.25">
      <c r="A285" s="4">
        <f>ExtraçãoDados!A285</f>
        <v>0</v>
      </c>
      <c r="B285" s="4" t="str" cm="1">
        <f t="array" ref="B285">_xlfn.IFS(LEN(ExtraçãoDados!B285)=12,LEFT(ExtraçãoDados!B285,3),LEN(ExtraçãoDados!B285)=10,LEFT(ExtraçãoDados!B285,5),LEN(ExtraçãoDados!B285)&gt;19,0,LEN(ExtraçãoDados!B285)=9,LEFT(ExtraçãoDados!B285,4),LEN(ExtraçãoDados!B285)=6,LEFT(ExtraçãoDados!B285,3),LEN(ExtraçãoDados!B285)&lt;5,LEFT(ExtraçãoDados!B285,3),LEN(ExtraçãoDados!B285)=8,LEFT(ExtraçãoDados!B285,3),LEN(ExtraçãoDados!B285)=5,LEFT(ExtraçãoDados!B285,5),LEN(ExtraçãoDados!B285)=11,LEFT(ExtraçãoDados!B285,5),LEN(ExtraçãoDados!B285)=7,RIGHT(ExtraçãoDados!B285,6))</f>
        <v/>
      </c>
      <c r="C285" s="4" t="e" cm="1">
        <f t="array" ref="C285">_xlfn.IFS(LEN(B285)=1,"ERRO",LEN(B285)=2,_xlfn.CONCAT("000",B285),LEN(B285)=3,_xlfn.CONCAT("00",B285),LEN(B285)=4,_xlfn.CONCAT("0",B285),LEN(B285)=6,B285,LEN(B285)=7,B285,LEN(B285)=5,B285)</f>
        <v>#N/A</v>
      </c>
      <c r="D285" s="4" t="e" cm="1">
        <f t="array" ref="D285">_xlfn.IFS(ExtraçãoDados!C285={"Direcção de Abastecimento"},REPLACE(ExtraçãoDados!C285="{Direcção de Abastecimento}",1,25,"DA"),ExtraçãoDados!C285={"COMISSÃO CULTURAL DE LMARINHA"},REPLACE(ExtraçãoDados!C285={"COMISSÃO CULTURAL DE LMARINHA"},1,28,"CCM"),ExtraçãoDados!C285={"DIRECÇÃO DE NAVIOS"},REPLACE(ExtraçãoDados!C285={"DIRECÇÃO DE NAVIOS"},1,28,"DN"),ExtraçãoDados!C285={"ESQUADRILHA SUBMARINOS"},REPLACE(ExtraçãoDados!C285={"ESQUADRILHA SUBMARINOS"},1,28,"ES"),ExtraçãoDados!C285={"COMISSÃO MARINHA"},REPLACE(ExtraçãoDados!C285={"COMISSÃO MARINHA"},1,28,"CCM"),ExtraçãoDados!C285={"COMISSÃO CULTURAL DE MARINHA"},REPLACE(ExtraçãoDados!C285={"COMISSÃO CULTURAL DE MARINHA"},1,28,"CCM"),ExtraçãoDados!C285={"CCM"},REPLACE(ExtraçãoDados!C285={"CCM"},1,28,"CCM"),ExtraçãoDados!C285={"DN"},REPLACE(ExtraçãoDados!C285={"DN"},1,28,"DN"),ExtraçãoDados!C285={"ES"},REPLACE(ExtraçãoDados!C285={"ES"},1,28,"ES"),ExtraçãoDados!C285={"DA"},REPLACE(ExtraçãoDados!C285={"DA"},1,28,"DA"),ExtraçãoDados!C285={"DE: ESQUADRILHA SUBMARINOS"},REPLACE(ExtraçãoDados!C285={"DE: ESQUADRILHA SUBMARINOS"},1,28,"ES"),ExtraçãoDados!C285={"DE: COMISSÃO CULTURAL DE LMARINHA"},REPLACE(ExtraçãoDados!C285={"DE: COMISSÃO CULTURAL DE LMARINHA"},1,28,"CCM"),ExtraçãoDados!C285={"ON"},REPLACE(ExtraçãoDados!C285={"ON"},1,28,"DN"),ExtraçãoDados!C285={"ESQ. SUBMARINOS"},REPLACE(ExtraçãoDados!C285={"ESQ. SUBMARINOS"},1,28,"ES"),ExtraçãoDados!C285={"☒ irecção de Abastecimento"},REPLACE(ExtraçãoDados!C285={"☒ irecção de Abastecimento"},1,28,"DA"),ExtraçãoDados!C285={"Direcã d Abtit ço e asecmeno"},REPLACE(ExtraçãoDados!C285={"Direcã d Abtit ço e asecmeno"},1,28,"DA"),ExtraçãoDados!C285={"Diecã d Abtit rço e asecmeno"},REPLACE(ExtraçãoDados!C285={"Diecã d Abtit rço e asecmeno"},1,28,"DA"),ISNUMBER(SEARCH("COMISSÃO",ExtraçãoDados!C285,1)),REPLACE(ExtraçãoDados!C285,1,29,"CCM"),ISNUMBER(SEARCH("DN/DIL/DRT1",ExtraçãoDados!C285,1)),REPLACE(ExtraçãoDados!C285,1,29,"DN"),ISNUMBER(SEARCH("DIRECÇAO DE NAVIOS",ExtraçãoDados!C285,1)),REPLACE(ExtraçãoDados!C285,1,29,"DN"),ISNUMBER(SEARCH("ESQUADRILHA SUBMARIN",ExtraçãoDados!C285,1)),REPLACE(ExtraçãoDados!C285,1,29,"ES"),ISNUMBER(SEARCH("DN",ExtraçãoDados!C285,1)),REPLACE(ExtraçãoDados!C285,1,29,"DN"),ISNUMBER(SEARCH("DIRECÇÃO",ExtraçãoDados!C285,1)),REPLACE(ExtraçãoDados!C285,1,29,"DN"),ISNUMBER(SEARCH("DIRECÇA0",ExtraçãoDados!C285,1)),REPLACE(ExtraçãoDados!C285,1,29,"DN"),ISNUMBER(SEARCH("DIRE",ExtraçãoDados!C285,1)),REPLACE(ExtraçãoDados!C285,1,29,"DN"),ISNUMBER(SEARCH("ESQUADRILHA",ExtraçãoDados!C285,1)),REPLACE(ExtraçãoDados!C285,1,29,"ES"),ISNUMBER(SEARCH("HOSPITAL DA MARINHA",ExtraçãoDados!C285,1)),REPLACE(ExtraçãoDados!C285,1,29,"HM"),ISNUMBER(SEARCH("HOSPITAL",ExtraçãoDados!C285,1)),REPLACE(ExtraçãoDados!C285,1,29,"HM"),ISNUMBER(SEARCH("HM",ExtraçãoDados!C285,1)),REPLACE(ExtraçãoDados!C285,1,29,"HM"),ISNUMBER(SEARCH("SECÇÃO DE APÓSITOS",ExtraçãoDados!C285,1)),REPLACE(ExtraçãoDados!C285,1,29,"HM"))</f>
        <v>#N/A</v>
      </c>
      <c r="E285" s="4" t="e" cm="1">
        <f t="array" ref="E285">_xlfn.IFS(LEN(ExtraçãoDados!B285)=7,YEAR(ExtraçãoDados!D285),LEN(ExtraçãoDados!B285)=10,RIGHT(ExtraçãoDados!B285,4),LEN(ExtraçãoDados!B285)=9,YEAR(ExtraçãoDados!D285),LEN(ExtraçãoDados!B285)=8,YEAR(ExtraçãoDados!D285),LEN(ExtraçãoDados!B285)&gt;7,YEAR(ExtraçãoDados!D285),LEN(ExtraçãoDados!B285)&gt;5,YEAR(ExtraçãoDados!D285),LEN(ExtraçãoDados!B285)&gt;4,YEAR(ExtraçãoDados!D285))</f>
        <v>#N/A</v>
      </c>
      <c r="F285" s="4">
        <f>ExtraçãoDados!E285</f>
        <v>0</v>
      </c>
    </row>
    <row r="286" spans="1:6" x14ac:dyDescent="0.25">
      <c r="A286" s="4">
        <f>ExtraçãoDados!A286</f>
        <v>0</v>
      </c>
      <c r="B286" s="4" t="str" cm="1">
        <f t="array" ref="B286">_xlfn.IFS(LEN(ExtraçãoDados!B286)=12,LEFT(ExtraçãoDados!B286,3),LEN(ExtraçãoDados!B286)=10,LEFT(ExtraçãoDados!B286,5),LEN(ExtraçãoDados!B286)&gt;19,0,LEN(ExtraçãoDados!B286)=9,LEFT(ExtraçãoDados!B286,4),LEN(ExtraçãoDados!B286)=6,LEFT(ExtraçãoDados!B286,3),LEN(ExtraçãoDados!B286)&lt;5,LEFT(ExtraçãoDados!B286,3),LEN(ExtraçãoDados!B286)=8,LEFT(ExtraçãoDados!B286,3),LEN(ExtraçãoDados!B286)=5,LEFT(ExtraçãoDados!B286,5),LEN(ExtraçãoDados!B286)=11,LEFT(ExtraçãoDados!B286,5),LEN(ExtraçãoDados!B286)=7,RIGHT(ExtraçãoDados!B286,6))</f>
        <v/>
      </c>
      <c r="C286" s="4" t="e" cm="1">
        <f t="array" ref="C286">_xlfn.IFS(LEN(B286)=1,"ERRO",LEN(B286)=2,_xlfn.CONCAT("000",B286),LEN(B286)=3,_xlfn.CONCAT("00",B286),LEN(B286)=4,_xlfn.CONCAT("0",B286),LEN(B286)=6,B286,LEN(B286)=7,B286,LEN(B286)=5,B286)</f>
        <v>#N/A</v>
      </c>
      <c r="D286" s="4" t="e" cm="1">
        <f t="array" ref="D286">_xlfn.IFS(ExtraçãoDados!C286={"Direcção de Abastecimento"},REPLACE(ExtraçãoDados!C286="{Direcção de Abastecimento}",1,25,"DA"),ExtraçãoDados!C286={"COMISSÃO CULTURAL DE LMARINHA"},REPLACE(ExtraçãoDados!C286={"COMISSÃO CULTURAL DE LMARINHA"},1,28,"CCM"),ExtraçãoDados!C286={"DIRECÇÃO DE NAVIOS"},REPLACE(ExtraçãoDados!C286={"DIRECÇÃO DE NAVIOS"},1,28,"DN"),ExtraçãoDados!C286={"ESQUADRILHA SUBMARINOS"},REPLACE(ExtraçãoDados!C286={"ESQUADRILHA SUBMARINOS"},1,28,"ES"),ExtraçãoDados!C286={"COMISSÃO MARINHA"},REPLACE(ExtraçãoDados!C286={"COMISSÃO MARINHA"},1,28,"CCM"),ExtraçãoDados!C286={"COMISSÃO CULTURAL DE MARINHA"},REPLACE(ExtraçãoDados!C286={"COMISSÃO CULTURAL DE MARINHA"},1,28,"CCM"),ExtraçãoDados!C286={"CCM"},REPLACE(ExtraçãoDados!C286={"CCM"},1,28,"CCM"),ExtraçãoDados!C286={"DN"},REPLACE(ExtraçãoDados!C286={"DN"},1,28,"DN"),ExtraçãoDados!C286={"ES"},REPLACE(ExtraçãoDados!C286={"ES"},1,28,"ES"),ExtraçãoDados!C286={"DA"},REPLACE(ExtraçãoDados!C286={"DA"},1,28,"DA"),ExtraçãoDados!C286={"DE: ESQUADRILHA SUBMARINOS"},REPLACE(ExtraçãoDados!C286={"DE: ESQUADRILHA SUBMARINOS"},1,28,"ES"),ExtraçãoDados!C286={"DE: COMISSÃO CULTURAL DE LMARINHA"},REPLACE(ExtraçãoDados!C286={"DE: COMISSÃO CULTURAL DE LMARINHA"},1,28,"CCM"),ExtraçãoDados!C286={"ON"},REPLACE(ExtraçãoDados!C286={"ON"},1,28,"DN"),ExtraçãoDados!C286={"ESQ. SUBMARINOS"},REPLACE(ExtraçãoDados!C286={"ESQ. SUBMARINOS"},1,28,"ES"),ExtraçãoDados!C286={"☒ irecção de Abastecimento"},REPLACE(ExtraçãoDados!C286={"☒ irecção de Abastecimento"},1,28,"DA"),ExtraçãoDados!C286={"Direcã d Abtit ço e asecmeno"},REPLACE(ExtraçãoDados!C286={"Direcã d Abtit ço e asecmeno"},1,28,"DA"),ExtraçãoDados!C286={"Diecã d Abtit rço e asecmeno"},REPLACE(ExtraçãoDados!C286={"Diecã d Abtit rço e asecmeno"},1,28,"DA"),ISNUMBER(SEARCH("COMISSÃO",ExtraçãoDados!C286,1)),REPLACE(ExtraçãoDados!C286,1,29,"CCM"),ISNUMBER(SEARCH("DN/DIL/DRT1",ExtraçãoDados!C286,1)),REPLACE(ExtraçãoDados!C286,1,29,"DN"),ISNUMBER(SEARCH("DIRECÇAO DE NAVIOS",ExtraçãoDados!C286,1)),REPLACE(ExtraçãoDados!C286,1,29,"DN"),ISNUMBER(SEARCH("ESQUADRILHA SUBMARIN",ExtraçãoDados!C286,1)),REPLACE(ExtraçãoDados!C286,1,29,"ES"),ISNUMBER(SEARCH("DN",ExtraçãoDados!C286,1)),REPLACE(ExtraçãoDados!C286,1,29,"DN"),ISNUMBER(SEARCH("DIRECÇÃO",ExtraçãoDados!C286,1)),REPLACE(ExtraçãoDados!C286,1,29,"DN"),ISNUMBER(SEARCH("DIRECÇA0",ExtraçãoDados!C286,1)),REPLACE(ExtraçãoDados!C286,1,29,"DN"),ISNUMBER(SEARCH("DIRE",ExtraçãoDados!C286,1)),REPLACE(ExtraçãoDados!C286,1,29,"DN"),ISNUMBER(SEARCH("ESQUADRILHA",ExtraçãoDados!C286,1)),REPLACE(ExtraçãoDados!C286,1,29,"ES"),ISNUMBER(SEARCH("HOSPITAL DA MARINHA",ExtraçãoDados!C286,1)),REPLACE(ExtraçãoDados!C286,1,29,"HM"),ISNUMBER(SEARCH("HOSPITAL",ExtraçãoDados!C286,1)),REPLACE(ExtraçãoDados!C286,1,29,"HM"),ISNUMBER(SEARCH("HM",ExtraçãoDados!C286,1)),REPLACE(ExtraçãoDados!C286,1,29,"HM"),ISNUMBER(SEARCH("SECÇÃO DE APÓSITOS",ExtraçãoDados!C286,1)),REPLACE(ExtraçãoDados!C286,1,29,"HM"))</f>
        <v>#N/A</v>
      </c>
      <c r="E286" s="4" t="e" cm="1">
        <f t="array" ref="E286">_xlfn.IFS(LEN(ExtraçãoDados!B286)=7,YEAR(ExtraçãoDados!D286),LEN(ExtraçãoDados!B286)=10,RIGHT(ExtraçãoDados!B286,4),LEN(ExtraçãoDados!B286)=9,YEAR(ExtraçãoDados!D286),LEN(ExtraçãoDados!B286)=8,YEAR(ExtraçãoDados!D286),LEN(ExtraçãoDados!B286)&gt;7,YEAR(ExtraçãoDados!D286),LEN(ExtraçãoDados!B286)&gt;5,YEAR(ExtraçãoDados!D286),LEN(ExtraçãoDados!B286)&gt;4,YEAR(ExtraçãoDados!D286))</f>
        <v>#N/A</v>
      </c>
      <c r="F286" s="4">
        <f>ExtraçãoDados!E286</f>
        <v>0</v>
      </c>
    </row>
    <row r="287" spans="1:6" x14ac:dyDescent="0.25">
      <c r="A287" s="4">
        <f>ExtraçãoDados!A287</f>
        <v>0</v>
      </c>
      <c r="B287" s="4" t="str" cm="1">
        <f t="array" ref="B287">_xlfn.IFS(LEN(ExtraçãoDados!B287)=12,LEFT(ExtraçãoDados!B287,3),LEN(ExtraçãoDados!B287)=10,LEFT(ExtraçãoDados!B287,5),LEN(ExtraçãoDados!B287)&gt;19,0,LEN(ExtraçãoDados!B287)=9,LEFT(ExtraçãoDados!B287,4),LEN(ExtraçãoDados!B287)=6,LEFT(ExtraçãoDados!B287,3),LEN(ExtraçãoDados!B287)&lt;5,LEFT(ExtraçãoDados!B287,3),LEN(ExtraçãoDados!B287)=8,LEFT(ExtraçãoDados!B287,3),LEN(ExtraçãoDados!B287)=5,LEFT(ExtraçãoDados!B287,5),LEN(ExtraçãoDados!B287)=11,LEFT(ExtraçãoDados!B287,5),LEN(ExtraçãoDados!B287)=7,RIGHT(ExtraçãoDados!B287,6))</f>
        <v/>
      </c>
      <c r="C287" s="4" t="e" cm="1">
        <f t="array" ref="C287">_xlfn.IFS(LEN(B287)=1,"ERRO",LEN(B287)=2,_xlfn.CONCAT("000",B287),LEN(B287)=3,_xlfn.CONCAT("00",B287),LEN(B287)=4,_xlfn.CONCAT("0",B287),LEN(B287)=6,B287,LEN(B287)=7,B287,LEN(B287)=5,B287)</f>
        <v>#N/A</v>
      </c>
      <c r="D287" s="4" t="e" cm="1">
        <f t="array" ref="D287">_xlfn.IFS(ExtraçãoDados!C287={"Direcção de Abastecimento"},REPLACE(ExtraçãoDados!C287="{Direcção de Abastecimento}",1,25,"DA"),ExtraçãoDados!C287={"COMISSÃO CULTURAL DE LMARINHA"},REPLACE(ExtraçãoDados!C287={"COMISSÃO CULTURAL DE LMARINHA"},1,28,"CCM"),ExtraçãoDados!C287={"DIRECÇÃO DE NAVIOS"},REPLACE(ExtraçãoDados!C287={"DIRECÇÃO DE NAVIOS"},1,28,"DN"),ExtraçãoDados!C287={"ESQUADRILHA SUBMARINOS"},REPLACE(ExtraçãoDados!C287={"ESQUADRILHA SUBMARINOS"},1,28,"ES"),ExtraçãoDados!C287={"COMISSÃO MARINHA"},REPLACE(ExtraçãoDados!C287={"COMISSÃO MARINHA"},1,28,"CCM"),ExtraçãoDados!C287={"COMISSÃO CULTURAL DE MARINHA"},REPLACE(ExtraçãoDados!C287={"COMISSÃO CULTURAL DE MARINHA"},1,28,"CCM"),ExtraçãoDados!C287={"CCM"},REPLACE(ExtraçãoDados!C287={"CCM"},1,28,"CCM"),ExtraçãoDados!C287={"DN"},REPLACE(ExtraçãoDados!C287={"DN"},1,28,"DN"),ExtraçãoDados!C287={"ES"},REPLACE(ExtraçãoDados!C287={"ES"},1,28,"ES"),ExtraçãoDados!C287={"DA"},REPLACE(ExtraçãoDados!C287={"DA"},1,28,"DA"),ExtraçãoDados!C287={"DE: ESQUADRILHA SUBMARINOS"},REPLACE(ExtraçãoDados!C287={"DE: ESQUADRILHA SUBMARINOS"},1,28,"ES"),ExtraçãoDados!C287={"DE: COMISSÃO CULTURAL DE LMARINHA"},REPLACE(ExtraçãoDados!C287={"DE: COMISSÃO CULTURAL DE LMARINHA"},1,28,"CCM"),ExtraçãoDados!C287={"ON"},REPLACE(ExtraçãoDados!C287={"ON"},1,28,"DN"),ExtraçãoDados!C287={"ESQ. SUBMARINOS"},REPLACE(ExtraçãoDados!C287={"ESQ. SUBMARINOS"},1,28,"ES"),ExtraçãoDados!C287={"☒ irecção de Abastecimento"},REPLACE(ExtraçãoDados!C287={"☒ irecção de Abastecimento"},1,28,"DA"),ExtraçãoDados!C287={"Direcã d Abtit ço e asecmeno"},REPLACE(ExtraçãoDados!C287={"Direcã d Abtit ço e asecmeno"},1,28,"DA"),ExtraçãoDados!C287={"Diecã d Abtit rço e asecmeno"},REPLACE(ExtraçãoDados!C287={"Diecã d Abtit rço e asecmeno"},1,28,"DA"),ISNUMBER(SEARCH("COMISSÃO",ExtraçãoDados!C287,1)),REPLACE(ExtraçãoDados!C287,1,29,"CCM"),ISNUMBER(SEARCH("DN/DIL/DRT1",ExtraçãoDados!C287,1)),REPLACE(ExtraçãoDados!C287,1,29,"DN"),ISNUMBER(SEARCH("DIRECÇAO DE NAVIOS",ExtraçãoDados!C287,1)),REPLACE(ExtraçãoDados!C287,1,29,"DN"),ISNUMBER(SEARCH("ESQUADRILHA SUBMARIN",ExtraçãoDados!C287,1)),REPLACE(ExtraçãoDados!C287,1,29,"ES"),ISNUMBER(SEARCH("DN",ExtraçãoDados!C287,1)),REPLACE(ExtraçãoDados!C287,1,29,"DN"),ISNUMBER(SEARCH("DIRECÇÃO",ExtraçãoDados!C287,1)),REPLACE(ExtraçãoDados!C287,1,29,"DN"),ISNUMBER(SEARCH("DIRECÇA0",ExtraçãoDados!C287,1)),REPLACE(ExtraçãoDados!C287,1,29,"DN"),ISNUMBER(SEARCH("DIRE",ExtraçãoDados!C287,1)),REPLACE(ExtraçãoDados!C287,1,29,"DN"),ISNUMBER(SEARCH("ESQUADRILHA",ExtraçãoDados!C287,1)),REPLACE(ExtraçãoDados!C287,1,29,"ES"),ISNUMBER(SEARCH("HOSPITAL DA MARINHA",ExtraçãoDados!C287,1)),REPLACE(ExtraçãoDados!C287,1,29,"HM"),ISNUMBER(SEARCH("HOSPITAL",ExtraçãoDados!C287,1)),REPLACE(ExtraçãoDados!C287,1,29,"HM"),ISNUMBER(SEARCH("HM",ExtraçãoDados!C287,1)),REPLACE(ExtraçãoDados!C287,1,29,"HM"),ISNUMBER(SEARCH("SECÇÃO DE APÓSITOS",ExtraçãoDados!C287,1)),REPLACE(ExtraçãoDados!C287,1,29,"HM"))</f>
        <v>#N/A</v>
      </c>
      <c r="E287" s="4" t="e" cm="1">
        <f t="array" ref="E287">_xlfn.IFS(LEN(ExtraçãoDados!B287)=7,YEAR(ExtraçãoDados!D287),LEN(ExtraçãoDados!B287)=10,RIGHT(ExtraçãoDados!B287,4),LEN(ExtraçãoDados!B287)=9,YEAR(ExtraçãoDados!D287),LEN(ExtraçãoDados!B287)=8,YEAR(ExtraçãoDados!D287),LEN(ExtraçãoDados!B287)&gt;7,YEAR(ExtraçãoDados!D287),LEN(ExtraçãoDados!B287)&gt;5,YEAR(ExtraçãoDados!D287),LEN(ExtraçãoDados!B287)&gt;4,YEAR(ExtraçãoDados!D287))</f>
        <v>#N/A</v>
      </c>
      <c r="F287" s="4">
        <f>ExtraçãoDados!E287</f>
        <v>0</v>
      </c>
    </row>
    <row r="288" spans="1:6" x14ac:dyDescent="0.25">
      <c r="A288" s="4">
        <f>ExtraçãoDados!A288</f>
        <v>0</v>
      </c>
      <c r="B288" s="4" t="str" cm="1">
        <f t="array" ref="B288">_xlfn.IFS(LEN(ExtraçãoDados!B288)=12,LEFT(ExtraçãoDados!B288,3),LEN(ExtraçãoDados!B288)=10,LEFT(ExtraçãoDados!B288,5),LEN(ExtraçãoDados!B288)&gt;19,0,LEN(ExtraçãoDados!B288)=9,LEFT(ExtraçãoDados!B288,4),LEN(ExtraçãoDados!B288)=6,LEFT(ExtraçãoDados!B288,3),LEN(ExtraçãoDados!B288)&lt;5,LEFT(ExtraçãoDados!B288,3),LEN(ExtraçãoDados!B288)=8,LEFT(ExtraçãoDados!B288,3),LEN(ExtraçãoDados!B288)=5,LEFT(ExtraçãoDados!B288,5),LEN(ExtraçãoDados!B288)=11,LEFT(ExtraçãoDados!B288,5),LEN(ExtraçãoDados!B288)=7,RIGHT(ExtraçãoDados!B288,6))</f>
        <v/>
      </c>
      <c r="C288" s="4" t="e" cm="1">
        <f t="array" ref="C288">_xlfn.IFS(LEN(B288)=1,"ERRO",LEN(B288)=2,_xlfn.CONCAT("000",B288),LEN(B288)=3,_xlfn.CONCAT("00",B288),LEN(B288)=4,_xlfn.CONCAT("0",B288),LEN(B288)=6,B288,LEN(B288)=7,B288,LEN(B288)=5,B288)</f>
        <v>#N/A</v>
      </c>
      <c r="D288" s="4" t="e" cm="1">
        <f t="array" ref="D288">_xlfn.IFS(ExtraçãoDados!C288={"Direcção de Abastecimento"},REPLACE(ExtraçãoDados!C288="{Direcção de Abastecimento}",1,25,"DA"),ExtraçãoDados!C288={"COMISSÃO CULTURAL DE LMARINHA"},REPLACE(ExtraçãoDados!C288={"COMISSÃO CULTURAL DE LMARINHA"},1,28,"CCM"),ExtraçãoDados!C288={"DIRECÇÃO DE NAVIOS"},REPLACE(ExtraçãoDados!C288={"DIRECÇÃO DE NAVIOS"},1,28,"DN"),ExtraçãoDados!C288={"ESQUADRILHA SUBMARINOS"},REPLACE(ExtraçãoDados!C288={"ESQUADRILHA SUBMARINOS"},1,28,"ES"),ExtraçãoDados!C288={"COMISSÃO MARINHA"},REPLACE(ExtraçãoDados!C288={"COMISSÃO MARINHA"},1,28,"CCM"),ExtraçãoDados!C288={"COMISSÃO CULTURAL DE MARINHA"},REPLACE(ExtraçãoDados!C288={"COMISSÃO CULTURAL DE MARINHA"},1,28,"CCM"),ExtraçãoDados!C288={"CCM"},REPLACE(ExtraçãoDados!C288={"CCM"},1,28,"CCM"),ExtraçãoDados!C288={"DN"},REPLACE(ExtraçãoDados!C288={"DN"},1,28,"DN"),ExtraçãoDados!C288={"ES"},REPLACE(ExtraçãoDados!C288={"ES"},1,28,"ES"),ExtraçãoDados!C288={"DA"},REPLACE(ExtraçãoDados!C288={"DA"},1,28,"DA"),ExtraçãoDados!C288={"DE: ESQUADRILHA SUBMARINOS"},REPLACE(ExtraçãoDados!C288={"DE: ESQUADRILHA SUBMARINOS"},1,28,"ES"),ExtraçãoDados!C288={"DE: COMISSÃO CULTURAL DE LMARINHA"},REPLACE(ExtraçãoDados!C288={"DE: COMISSÃO CULTURAL DE LMARINHA"},1,28,"CCM"),ExtraçãoDados!C288={"ON"},REPLACE(ExtraçãoDados!C288={"ON"},1,28,"DN"),ExtraçãoDados!C288={"ESQ. SUBMARINOS"},REPLACE(ExtraçãoDados!C288={"ESQ. SUBMARINOS"},1,28,"ES"),ExtraçãoDados!C288={"☒ irecção de Abastecimento"},REPLACE(ExtraçãoDados!C288={"☒ irecção de Abastecimento"},1,28,"DA"),ExtraçãoDados!C288={"Direcã d Abtit ço e asecmeno"},REPLACE(ExtraçãoDados!C288={"Direcã d Abtit ço e asecmeno"},1,28,"DA"),ExtraçãoDados!C288={"Diecã d Abtit rço e asecmeno"},REPLACE(ExtraçãoDados!C288={"Diecã d Abtit rço e asecmeno"},1,28,"DA"),ISNUMBER(SEARCH("COMISSÃO",ExtraçãoDados!C288,1)),REPLACE(ExtraçãoDados!C288,1,29,"CCM"),ISNUMBER(SEARCH("DN/DIL/DRT1",ExtraçãoDados!C288,1)),REPLACE(ExtraçãoDados!C288,1,29,"DN"),ISNUMBER(SEARCH("DIRECÇAO DE NAVIOS",ExtraçãoDados!C288,1)),REPLACE(ExtraçãoDados!C288,1,29,"DN"),ISNUMBER(SEARCH("ESQUADRILHA SUBMARIN",ExtraçãoDados!C288,1)),REPLACE(ExtraçãoDados!C288,1,29,"ES"),ISNUMBER(SEARCH("DN",ExtraçãoDados!C288,1)),REPLACE(ExtraçãoDados!C288,1,29,"DN"),ISNUMBER(SEARCH("DIRECÇÃO",ExtraçãoDados!C288,1)),REPLACE(ExtraçãoDados!C288,1,29,"DN"),ISNUMBER(SEARCH("DIRECÇA0",ExtraçãoDados!C288,1)),REPLACE(ExtraçãoDados!C288,1,29,"DN"),ISNUMBER(SEARCH("DIRE",ExtraçãoDados!C288,1)),REPLACE(ExtraçãoDados!C288,1,29,"DN"),ISNUMBER(SEARCH("ESQUADRILHA",ExtraçãoDados!C288,1)),REPLACE(ExtraçãoDados!C288,1,29,"ES"),ISNUMBER(SEARCH("HOSPITAL DA MARINHA",ExtraçãoDados!C288,1)),REPLACE(ExtraçãoDados!C288,1,29,"HM"),ISNUMBER(SEARCH("HOSPITAL",ExtraçãoDados!C288,1)),REPLACE(ExtraçãoDados!C288,1,29,"HM"),ISNUMBER(SEARCH("HM",ExtraçãoDados!C288,1)),REPLACE(ExtraçãoDados!C288,1,29,"HM"),ISNUMBER(SEARCH("SECÇÃO DE APÓSITOS",ExtraçãoDados!C288,1)),REPLACE(ExtraçãoDados!C288,1,29,"HM"))</f>
        <v>#N/A</v>
      </c>
      <c r="E288" s="4" t="e" cm="1">
        <f t="array" ref="E288">_xlfn.IFS(LEN(ExtraçãoDados!B288)=7,YEAR(ExtraçãoDados!D288),LEN(ExtraçãoDados!B288)=10,RIGHT(ExtraçãoDados!B288,4),LEN(ExtraçãoDados!B288)=9,YEAR(ExtraçãoDados!D288),LEN(ExtraçãoDados!B288)=8,YEAR(ExtraçãoDados!D288),LEN(ExtraçãoDados!B288)&gt;7,YEAR(ExtraçãoDados!D288),LEN(ExtraçãoDados!B288)&gt;5,YEAR(ExtraçãoDados!D288),LEN(ExtraçãoDados!B288)&gt;4,YEAR(ExtraçãoDados!D288))</f>
        <v>#N/A</v>
      </c>
      <c r="F288" s="4">
        <f>ExtraçãoDados!E288</f>
        <v>0</v>
      </c>
    </row>
    <row r="289" spans="1:6" x14ac:dyDescent="0.25">
      <c r="A289" s="4">
        <f>ExtraçãoDados!A289</f>
        <v>0</v>
      </c>
      <c r="B289" s="4" t="str" cm="1">
        <f t="array" ref="B289">_xlfn.IFS(LEN(ExtraçãoDados!B289)=12,LEFT(ExtraçãoDados!B289,3),LEN(ExtraçãoDados!B289)=10,LEFT(ExtraçãoDados!B289,5),LEN(ExtraçãoDados!B289)&gt;19,0,LEN(ExtraçãoDados!B289)=9,LEFT(ExtraçãoDados!B289,4),LEN(ExtraçãoDados!B289)=6,LEFT(ExtraçãoDados!B289,3),LEN(ExtraçãoDados!B289)&lt;5,LEFT(ExtraçãoDados!B289,3),LEN(ExtraçãoDados!B289)=8,LEFT(ExtraçãoDados!B289,3),LEN(ExtraçãoDados!B289)=5,LEFT(ExtraçãoDados!B289,5),LEN(ExtraçãoDados!B289)=11,LEFT(ExtraçãoDados!B289,5),LEN(ExtraçãoDados!B289)=7,RIGHT(ExtraçãoDados!B289,6))</f>
        <v/>
      </c>
      <c r="C289" s="4" t="e" cm="1">
        <f t="array" ref="C289">_xlfn.IFS(LEN(B289)=1,"ERRO",LEN(B289)=2,_xlfn.CONCAT("000",B289),LEN(B289)=3,_xlfn.CONCAT("00",B289),LEN(B289)=4,_xlfn.CONCAT("0",B289),LEN(B289)=6,B289,LEN(B289)=7,B289,LEN(B289)=5,B289)</f>
        <v>#N/A</v>
      </c>
      <c r="D289" s="4" t="e" cm="1">
        <f t="array" ref="D289">_xlfn.IFS(ExtraçãoDados!C289={"Direcção de Abastecimento"},REPLACE(ExtraçãoDados!C289="{Direcção de Abastecimento}",1,25,"DA"),ExtraçãoDados!C289={"COMISSÃO CULTURAL DE LMARINHA"},REPLACE(ExtraçãoDados!C289={"COMISSÃO CULTURAL DE LMARINHA"},1,28,"CCM"),ExtraçãoDados!C289={"DIRECÇÃO DE NAVIOS"},REPLACE(ExtraçãoDados!C289={"DIRECÇÃO DE NAVIOS"},1,28,"DN"),ExtraçãoDados!C289={"ESQUADRILHA SUBMARINOS"},REPLACE(ExtraçãoDados!C289={"ESQUADRILHA SUBMARINOS"},1,28,"ES"),ExtraçãoDados!C289={"COMISSÃO MARINHA"},REPLACE(ExtraçãoDados!C289={"COMISSÃO MARINHA"},1,28,"CCM"),ExtraçãoDados!C289={"COMISSÃO CULTURAL DE MARINHA"},REPLACE(ExtraçãoDados!C289={"COMISSÃO CULTURAL DE MARINHA"},1,28,"CCM"),ExtraçãoDados!C289={"CCM"},REPLACE(ExtraçãoDados!C289={"CCM"},1,28,"CCM"),ExtraçãoDados!C289={"DN"},REPLACE(ExtraçãoDados!C289={"DN"},1,28,"DN"),ExtraçãoDados!C289={"ES"},REPLACE(ExtraçãoDados!C289={"ES"},1,28,"ES"),ExtraçãoDados!C289={"DA"},REPLACE(ExtraçãoDados!C289={"DA"},1,28,"DA"),ExtraçãoDados!C289={"DE: ESQUADRILHA SUBMARINOS"},REPLACE(ExtraçãoDados!C289={"DE: ESQUADRILHA SUBMARINOS"},1,28,"ES"),ExtraçãoDados!C289={"DE: COMISSÃO CULTURAL DE LMARINHA"},REPLACE(ExtraçãoDados!C289={"DE: COMISSÃO CULTURAL DE LMARINHA"},1,28,"CCM"),ExtraçãoDados!C289={"ON"},REPLACE(ExtraçãoDados!C289={"ON"},1,28,"DN"),ExtraçãoDados!C289={"ESQ. SUBMARINOS"},REPLACE(ExtraçãoDados!C289={"ESQ. SUBMARINOS"},1,28,"ES"),ExtraçãoDados!C289={"☒ irecção de Abastecimento"},REPLACE(ExtraçãoDados!C289={"☒ irecção de Abastecimento"},1,28,"DA"),ExtraçãoDados!C289={"Direcã d Abtit ço e asecmeno"},REPLACE(ExtraçãoDados!C289={"Direcã d Abtit ço e asecmeno"},1,28,"DA"),ExtraçãoDados!C289={"Diecã d Abtit rço e asecmeno"},REPLACE(ExtraçãoDados!C289={"Diecã d Abtit rço e asecmeno"},1,28,"DA"),ISNUMBER(SEARCH("COMISSÃO",ExtraçãoDados!C289,1)),REPLACE(ExtraçãoDados!C289,1,29,"CCM"),ISNUMBER(SEARCH("DN/DIL/DRT1",ExtraçãoDados!C289,1)),REPLACE(ExtraçãoDados!C289,1,29,"DN"),ISNUMBER(SEARCH("DIRECÇAO DE NAVIOS",ExtraçãoDados!C289,1)),REPLACE(ExtraçãoDados!C289,1,29,"DN"),ISNUMBER(SEARCH("ESQUADRILHA SUBMARIN",ExtraçãoDados!C289,1)),REPLACE(ExtraçãoDados!C289,1,29,"ES"),ISNUMBER(SEARCH("DN",ExtraçãoDados!C289,1)),REPLACE(ExtraçãoDados!C289,1,29,"DN"),ISNUMBER(SEARCH("DIRECÇÃO",ExtraçãoDados!C289,1)),REPLACE(ExtraçãoDados!C289,1,29,"DN"),ISNUMBER(SEARCH("DIRECÇA0",ExtraçãoDados!C289,1)),REPLACE(ExtraçãoDados!C289,1,29,"DN"),ISNUMBER(SEARCH("DIRE",ExtraçãoDados!C289,1)),REPLACE(ExtraçãoDados!C289,1,29,"DN"),ISNUMBER(SEARCH("ESQUADRILHA",ExtraçãoDados!C289,1)),REPLACE(ExtraçãoDados!C289,1,29,"ES"),ISNUMBER(SEARCH("HOSPITAL DA MARINHA",ExtraçãoDados!C289,1)),REPLACE(ExtraçãoDados!C289,1,29,"HM"),ISNUMBER(SEARCH("HOSPITAL",ExtraçãoDados!C289,1)),REPLACE(ExtraçãoDados!C289,1,29,"HM"),ISNUMBER(SEARCH("HM",ExtraçãoDados!C289,1)),REPLACE(ExtraçãoDados!C289,1,29,"HM"),ISNUMBER(SEARCH("SECÇÃO DE APÓSITOS",ExtraçãoDados!C289,1)),REPLACE(ExtraçãoDados!C289,1,29,"HM"))</f>
        <v>#N/A</v>
      </c>
      <c r="E289" s="4" t="e" cm="1">
        <f t="array" ref="E289">_xlfn.IFS(LEN(ExtraçãoDados!B289)=7,YEAR(ExtraçãoDados!D289),LEN(ExtraçãoDados!B289)=10,RIGHT(ExtraçãoDados!B289,4),LEN(ExtraçãoDados!B289)=9,YEAR(ExtraçãoDados!D289),LEN(ExtraçãoDados!B289)=8,YEAR(ExtraçãoDados!D289),LEN(ExtraçãoDados!B289)&gt;7,YEAR(ExtraçãoDados!D289),LEN(ExtraçãoDados!B289)&gt;5,YEAR(ExtraçãoDados!D289),LEN(ExtraçãoDados!B289)&gt;4,YEAR(ExtraçãoDados!D289))</f>
        <v>#N/A</v>
      </c>
      <c r="F289" s="4">
        <f>ExtraçãoDados!E289</f>
        <v>0</v>
      </c>
    </row>
    <row r="290" spans="1:6" x14ac:dyDescent="0.25">
      <c r="A290" s="4">
        <f>ExtraçãoDados!A290</f>
        <v>0</v>
      </c>
      <c r="B290" s="4" t="str" cm="1">
        <f t="array" ref="B290">_xlfn.IFS(LEN(ExtraçãoDados!B290)=12,LEFT(ExtraçãoDados!B290,3),LEN(ExtraçãoDados!B290)=10,LEFT(ExtraçãoDados!B290,5),LEN(ExtraçãoDados!B290)&gt;19,0,LEN(ExtraçãoDados!B290)=9,LEFT(ExtraçãoDados!B290,4),LEN(ExtraçãoDados!B290)=6,LEFT(ExtraçãoDados!B290,3),LEN(ExtraçãoDados!B290)&lt;5,LEFT(ExtraçãoDados!B290,3),LEN(ExtraçãoDados!B290)=8,LEFT(ExtraçãoDados!B290,3),LEN(ExtraçãoDados!B290)=5,LEFT(ExtraçãoDados!B290,5),LEN(ExtraçãoDados!B290)=11,LEFT(ExtraçãoDados!B290,5),LEN(ExtraçãoDados!B290)=7,RIGHT(ExtraçãoDados!B290,6))</f>
        <v/>
      </c>
      <c r="C290" s="4" t="e" cm="1">
        <f t="array" ref="C290">_xlfn.IFS(LEN(B290)=1,"ERRO",LEN(B290)=2,_xlfn.CONCAT("000",B290),LEN(B290)=3,_xlfn.CONCAT("00",B290),LEN(B290)=4,_xlfn.CONCAT("0",B290),LEN(B290)=6,B290,LEN(B290)=7,B290,LEN(B290)=5,B290)</f>
        <v>#N/A</v>
      </c>
      <c r="D290" s="4" t="e" cm="1">
        <f t="array" ref="D290">_xlfn.IFS(ExtraçãoDados!C290={"Direcção de Abastecimento"},REPLACE(ExtraçãoDados!C290="{Direcção de Abastecimento}",1,25,"DA"),ExtraçãoDados!C290={"COMISSÃO CULTURAL DE LMARINHA"},REPLACE(ExtraçãoDados!C290={"COMISSÃO CULTURAL DE LMARINHA"},1,28,"CCM"),ExtraçãoDados!C290={"DIRECÇÃO DE NAVIOS"},REPLACE(ExtraçãoDados!C290={"DIRECÇÃO DE NAVIOS"},1,28,"DN"),ExtraçãoDados!C290={"ESQUADRILHA SUBMARINOS"},REPLACE(ExtraçãoDados!C290={"ESQUADRILHA SUBMARINOS"},1,28,"ES"),ExtraçãoDados!C290={"COMISSÃO MARINHA"},REPLACE(ExtraçãoDados!C290={"COMISSÃO MARINHA"},1,28,"CCM"),ExtraçãoDados!C290={"COMISSÃO CULTURAL DE MARINHA"},REPLACE(ExtraçãoDados!C290={"COMISSÃO CULTURAL DE MARINHA"},1,28,"CCM"),ExtraçãoDados!C290={"CCM"},REPLACE(ExtraçãoDados!C290={"CCM"},1,28,"CCM"),ExtraçãoDados!C290={"DN"},REPLACE(ExtraçãoDados!C290={"DN"},1,28,"DN"),ExtraçãoDados!C290={"ES"},REPLACE(ExtraçãoDados!C290={"ES"},1,28,"ES"),ExtraçãoDados!C290={"DA"},REPLACE(ExtraçãoDados!C290={"DA"},1,28,"DA"),ExtraçãoDados!C290={"DE: ESQUADRILHA SUBMARINOS"},REPLACE(ExtraçãoDados!C290={"DE: ESQUADRILHA SUBMARINOS"},1,28,"ES"),ExtraçãoDados!C290={"DE: COMISSÃO CULTURAL DE LMARINHA"},REPLACE(ExtraçãoDados!C290={"DE: COMISSÃO CULTURAL DE LMARINHA"},1,28,"CCM"),ExtraçãoDados!C290={"ON"},REPLACE(ExtraçãoDados!C290={"ON"},1,28,"DN"),ExtraçãoDados!C290={"ESQ. SUBMARINOS"},REPLACE(ExtraçãoDados!C290={"ESQ. SUBMARINOS"},1,28,"ES"),ExtraçãoDados!C290={"☒ irecção de Abastecimento"},REPLACE(ExtraçãoDados!C290={"☒ irecção de Abastecimento"},1,28,"DA"),ExtraçãoDados!C290={"Direcã d Abtit ço e asecmeno"},REPLACE(ExtraçãoDados!C290={"Direcã d Abtit ço e asecmeno"},1,28,"DA"),ExtraçãoDados!C290={"Diecã d Abtit rço e asecmeno"},REPLACE(ExtraçãoDados!C290={"Diecã d Abtit rço e asecmeno"},1,28,"DA"),ISNUMBER(SEARCH("COMISSÃO",ExtraçãoDados!C290,1)),REPLACE(ExtraçãoDados!C290,1,29,"CCM"),ISNUMBER(SEARCH("DN/DIL/DRT1",ExtraçãoDados!C290,1)),REPLACE(ExtraçãoDados!C290,1,29,"DN"),ISNUMBER(SEARCH("DIRECÇAO DE NAVIOS",ExtraçãoDados!C290,1)),REPLACE(ExtraçãoDados!C290,1,29,"DN"),ISNUMBER(SEARCH("ESQUADRILHA SUBMARIN",ExtraçãoDados!C290,1)),REPLACE(ExtraçãoDados!C290,1,29,"ES"),ISNUMBER(SEARCH("DN",ExtraçãoDados!C290,1)),REPLACE(ExtraçãoDados!C290,1,29,"DN"),ISNUMBER(SEARCH("DIRECÇÃO",ExtraçãoDados!C290,1)),REPLACE(ExtraçãoDados!C290,1,29,"DN"),ISNUMBER(SEARCH("DIRECÇA0",ExtraçãoDados!C290,1)),REPLACE(ExtraçãoDados!C290,1,29,"DN"),ISNUMBER(SEARCH("DIRE",ExtraçãoDados!C290,1)),REPLACE(ExtraçãoDados!C290,1,29,"DN"),ISNUMBER(SEARCH("ESQUADRILHA",ExtraçãoDados!C290,1)),REPLACE(ExtraçãoDados!C290,1,29,"ES"),ISNUMBER(SEARCH("HOSPITAL DA MARINHA",ExtraçãoDados!C290,1)),REPLACE(ExtraçãoDados!C290,1,29,"HM"),ISNUMBER(SEARCH("HOSPITAL",ExtraçãoDados!C290,1)),REPLACE(ExtraçãoDados!C290,1,29,"HM"),ISNUMBER(SEARCH("HM",ExtraçãoDados!C290,1)),REPLACE(ExtraçãoDados!C290,1,29,"HM"),ISNUMBER(SEARCH("SECÇÃO DE APÓSITOS",ExtraçãoDados!C290,1)),REPLACE(ExtraçãoDados!C290,1,29,"HM"))</f>
        <v>#N/A</v>
      </c>
      <c r="E290" s="4" t="e" cm="1">
        <f t="array" ref="E290">_xlfn.IFS(LEN(ExtraçãoDados!B290)=7,YEAR(ExtraçãoDados!D290),LEN(ExtraçãoDados!B290)=10,RIGHT(ExtraçãoDados!B290,4),LEN(ExtraçãoDados!B290)=9,YEAR(ExtraçãoDados!D290),LEN(ExtraçãoDados!B290)=8,YEAR(ExtraçãoDados!D290),LEN(ExtraçãoDados!B290)&gt;7,YEAR(ExtraçãoDados!D290),LEN(ExtraçãoDados!B290)&gt;5,YEAR(ExtraçãoDados!D290),LEN(ExtraçãoDados!B290)&gt;4,YEAR(ExtraçãoDados!D290))</f>
        <v>#N/A</v>
      </c>
      <c r="F290" s="4">
        <f>ExtraçãoDados!E290</f>
        <v>0</v>
      </c>
    </row>
    <row r="291" spans="1:6" x14ac:dyDescent="0.25">
      <c r="A291" s="4">
        <f>ExtraçãoDados!A291</f>
        <v>0</v>
      </c>
      <c r="B291" s="4" t="str" cm="1">
        <f t="array" ref="B291">_xlfn.IFS(LEN(ExtraçãoDados!B291)=12,LEFT(ExtraçãoDados!B291,3),LEN(ExtraçãoDados!B291)=10,LEFT(ExtraçãoDados!B291,5),LEN(ExtraçãoDados!B291)&gt;19,0,LEN(ExtraçãoDados!B291)=9,LEFT(ExtraçãoDados!B291,4),LEN(ExtraçãoDados!B291)=6,LEFT(ExtraçãoDados!B291,3),LEN(ExtraçãoDados!B291)&lt;5,LEFT(ExtraçãoDados!B291,3),LEN(ExtraçãoDados!B291)=8,LEFT(ExtraçãoDados!B291,3),LEN(ExtraçãoDados!B291)=5,LEFT(ExtraçãoDados!B291,5),LEN(ExtraçãoDados!B291)=11,LEFT(ExtraçãoDados!B291,5),LEN(ExtraçãoDados!B291)=7,RIGHT(ExtraçãoDados!B291,6))</f>
        <v/>
      </c>
      <c r="C291" s="4" t="e" cm="1">
        <f t="array" ref="C291">_xlfn.IFS(LEN(B291)=1,"ERRO",LEN(B291)=2,_xlfn.CONCAT("000",B291),LEN(B291)=3,_xlfn.CONCAT("00",B291),LEN(B291)=4,_xlfn.CONCAT("0",B291),LEN(B291)=6,B291,LEN(B291)=7,B291,LEN(B291)=5,B291)</f>
        <v>#N/A</v>
      </c>
      <c r="D291" s="4" t="e" cm="1">
        <f t="array" ref="D291">_xlfn.IFS(ExtraçãoDados!C291={"Direcção de Abastecimento"},REPLACE(ExtraçãoDados!C291="{Direcção de Abastecimento}",1,25,"DA"),ExtraçãoDados!C291={"COMISSÃO CULTURAL DE LMARINHA"},REPLACE(ExtraçãoDados!C291={"COMISSÃO CULTURAL DE LMARINHA"},1,28,"CCM"),ExtraçãoDados!C291={"DIRECÇÃO DE NAVIOS"},REPLACE(ExtraçãoDados!C291={"DIRECÇÃO DE NAVIOS"},1,28,"DN"),ExtraçãoDados!C291={"ESQUADRILHA SUBMARINOS"},REPLACE(ExtraçãoDados!C291={"ESQUADRILHA SUBMARINOS"},1,28,"ES"),ExtraçãoDados!C291={"COMISSÃO MARINHA"},REPLACE(ExtraçãoDados!C291={"COMISSÃO MARINHA"},1,28,"CCM"),ExtraçãoDados!C291={"COMISSÃO CULTURAL DE MARINHA"},REPLACE(ExtraçãoDados!C291={"COMISSÃO CULTURAL DE MARINHA"},1,28,"CCM"),ExtraçãoDados!C291={"CCM"},REPLACE(ExtraçãoDados!C291={"CCM"},1,28,"CCM"),ExtraçãoDados!C291={"DN"},REPLACE(ExtraçãoDados!C291={"DN"},1,28,"DN"),ExtraçãoDados!C291={"ES"},REPLACE(ExtraçãoDados!C291={"ES"},1,28,"ES"),ExtraçãoDados!C291={"DA"},REPLACE(ExtraçãoDados!C291={"DA"},1,28,"DA"),ExtraçãoDados!C291={"DE: ESQUADRILHA SUBMARINOS"},REPLACE(ExtraçãoDados!C291={"DE: ESQUADRILHA SUBMARINOS"},1,28,"ES"),ExtraçãoDados!C291={"DE: COMISSÃO CULTURAL DE LMARINHA"},REPLACE(ExtraçãoDados!C291={"DE: COMISSÃO CULTURAL DE LMARINHA"},1,28,"CCM"),ExtraçãoDados!C291={"ON"},REPLACE(ExtraçãoDados!C291={"ON"},1,28,"DN"),ExtraçãoDados!C291={"ESQ. SUBMARINOS"},REPLACE(ExtraçãoDados!C291={"ESQ. SUBMARINOS"},1,28,"ES"),ExtraçãoDados!C291={"☒ irecção de Abastecimento"},REPLACE(ExtraçãoDados!C291={"☒ irecção de Abastecimento"},1,28,"DA"),ExtraçãoDados!C291={"Direcã d Abtit ço e asecmeno"},REPLACE(ExtraçãoDados!C291={"Direcã d Abtit ço e asecmeno"},1,28,"DA"),ExtraçãoDados!C291={"Diecã d Abtit rço e asecmeno"},REPLACE(ExtraçãoDados!C291={"Diecã d Abtit rço e asecmeno"},1,28,"DA"),ISNUMBER(SEARCH("COMISSÃO",ExtraçãoDados!C291,1)),REPLACE(ExtraçãoDados!C291,1,29,"CCM"),ISNUMBER(SEARCH("DN/DIL/DRT1",ExtraçãoDados!C291,1)),REPLACE(ExtraçãoDados!C291,1,29,"DN"),ISNUMBER(SEARCH("DIRECÇAO DE NAVIOS",ExtraçãoDados!C291,1)),REPLACE(ExtraçãoDados!C291,1,29,"DN"),ISNUMBER(SEARCH("ESQUADRILHA SUBMARIN",ExtraçãoDados!C291,1)),REPLACE(ExtraçãoDados!C291,1,29,"ES"),ISNUMBER(SEARCH("DN",ExtraçãoDados!C291,1)),REPLACE(ExtraçãoDados!C291,1,29,"DN"),ISNUMBER(SEARCH("DIRECÇÃO",ExtraçãoDados!C291,1)),REPLACE(ExtraçãoDados!C291,1,29,"DN"),ISNUMBER(SEARCH("DIRECÇA0",ExtraçãoDados!C291,1)),REPLACE(ExtraçãoDados!C291,1,29,"DN"),ISNUMBER(SEARCH("DIRE",ExtraçãoDados!C291,1)),REPLACE(ExtraçãoDados!C291,1,29,"DN"),ISNUMBER(SEARCH("ESQUADRILHA",ExtraçãoDados!C291,1)),REPLACE(ExtraçãoDados!C291,1,29,"ES"),ISNUMBER(SEARCH("HOSPITAL DA MARINHA",ExtraçãoDados!C291,1)),REPLACE(ExtraçãoDados!C291,1,29,"HM"),ISNUMBER(SEARCH("HOSPITAL",ExtraçãoDados!C291,1)),REPLACE(ExtraçãoDados!C291,1,29,"HM"),ISNUMBER(SEARCH("HM",ExtraçãoDados!C291,1)),REPLACE(ExtraçãoDados!C291,1,29,"HM"),ISNUMBER(SEARCH("SECÇÃO DE APÓSITOS",ExtraçãoDados!C291,1)),REPLACE(ExtraçãoDados!C291,1,29,"HM"))</f>
        <v>#N/A</v>
      </c>
      <c r="E291" s="4" t="e" cm="1">
        <f t="array" ref="E291">_xlfn.IFS(LEN(ExtraçãoDados!B291)=7,YEAR(ExtraçãoDados!D291),LEN(ExtraçãoDados!B291)=10,RIGHT(ExtraçãoDados!B291,4),LEN(ExtraçãoDados!B291)=9,YEAR(ExtraçãoDados!D291),LEN(ExtraçãoDados!B291)=8,YEAR(ExtraçãoDados!D291),LEN(ExtraçãoDados!B291)&gt;7,YEAR(ExtraçãoDados!D291),LEN(ExtraçãoDados!B291)&gt;5,YEAR(ExtraçãoDados!D291),LEN(ExtraçãoDados!B291)&gt;4,YEAR(ExtraçãoDados!D291))</f>
        <v>#N/A</v>
      </c>
      <c r="F291" s="4">
        <f>ExtraçãoDados!E291</f>
        <v>0</v>
      </c>
    </row>
    <row r="292" spans="1:6" x14ac:dyDescent="0.25">
      <c r="A292" s="4">
        <f>ExtraçãoDados!A292</f>
        <v>0</v>
      </c>
      <c r="B292" s="4" t="str" cm="1">
        <f t="array" ref="B292">_xlfn.IFS(LEN(ExtraçãoDados!B292)=12,LEFT(ExtraçãoDados!B292,3),LEN(ExtraçãoDados!B292)=10,LEFT(ExtraçãoDados!B292,5),LEN(ExtraçãoDados!B292)&gt;19,0,LEN(ExtraçãoDados!B292)=9,LEFT(ExtraçãoDados!B292,4),LEN(ExtraçãoDados!B292)=6,LEFT(ExtraçãoDados!B292,3),LEN(ExtraçãoDados!B292)&lt;5,LEFT(ExtraçãoDados!B292,3),LEN(ExtraçãoDados!B292)=8,LEFT(ExtraçãoDados!B292,3),LEN(ExtraçãoDados!B292)=5,LEFT(ExtraçãoDados!B292,5),LEN(ExtraçãoDados!B292)=11,LEFT(ExtraçãoDados!B292,5),LEN(ExtraçãoDados!B292)=7,RIGHT(ExtraçãoDados!B292,6))</f>
        <v/>
      </c>
      <c r="C292" s="4" t="e" cm="1">
        <f t="array" ref="C292">_xlfn.IFS(LEN(B292)=1,"ERRO",LEN(B292)=2,_xlfn.CONCAT("000",B292),LEN(B292)=3,_xlfn.CONCAT("00",B292),LEN(B292)=4,_xlfn.CONCAT("0",B292),LEN(B292)=6,B292,LEN(B292)=7,B292,LEN(B292)=5,B292)</f>
        <v>#N/A</v>
      </c>
      <c r="D292" s="4" t="e" cm="1">
        <f t="array" ref="D292">_xlfn.IFS(ExtraçãoDados!C292={"Direcção de Abastecimento"},REPLACE(ExtraçãoDados!C292="{Direcção de Abastecimento}",1,25,"DA"),ExtraçãoDados!C292={"COMISSÃO CULTURAL DE LMARINHA"},REPLACE(ExtraçãoDados!C292={"COMISSÃO CULTURAL DE LMARINHA"},1,28,"CCM"),ExtraçãoDados!C292={"DIRECÇÃO DE NAVIOS"},REPLACE(ExtraçãoDados!C292={"DIRECÇÃO DE NAVIOS"},1,28,"DN"),ExtraçãoDados!C292={"ESQUADRILHA SUBMARINOS"},REPLACE(ExtraçãoDados!C292={"ESQUADRILHA SUBMARINOS"},1,28,"ES"),ExtraçãoDados!C292={"COMISSÃO MARINHA"},REPLACE(ExtraçãoDados!C292={"COMISSÃO MARINHA"},1,28,"CCM"),ExtraçãoDados!C292={"COMISSÃO CULTURAL DE MARINHA"},REPLACE(ExtraçãoDados!C292={"COMISSÃO CULTURAL DE MARINHA"},1,28,"CCM"),ExtraçãoDados!C292={"CCM"},REPLACE(ExtraçãoDados!C292={"CCM"},1,28,"CCM"),ExtraçãoDados!C292={"DN"},REPLACE(ExtraçãoDados!C292={"DN"},1,28,"DN"),ExtraçãoDados!C292={"ES"},REPLACE(ExtraçãoDados!C292={"ES"},1,28,"ES"),ExtraçãoDados!C292={"DA"},REPLACE(ExtraçãoDados!C292={"DA"},1,28,"DA"),ExtraçãoDados!C292={"DE: ESQUADRILHA SUBMARINOS"},REPLACE(ExtraçãoDados!C292={"DE: ESQUADRILHA SUBMARINOS"},1,28,"ES"),ExtraçãoDados!C292={"DE: COMISSÃO CULTURAL DE LMARINHA"},REPLACE(ExtraçãoDados!C292={"DE: COMISSÃO CULTURAL DE LMARINHA"},1,28,"CCM"),ExtraçãoDados!C292={"ON"},REPLACE(ExtraçãoDados!C292={"ON"},1,28,"DN"),ExtraçãoDados!C292={"ESQ. SUBMARINOS"},REPLACE(ExtraçãoDados!C292={"ESQ. SUBMARINOS"},1,28,"ES"),ExtraçãoDados!C292={"☒ irecção de Abastecimento"},REPLACE(ExtraçãoDados!C292={"☒ irecção de Abastecimento"},1,28,"DA"),ExtraçãoDados!C292={"Direcã d Abtit ço e asecmeno"},REPLACE(ExtraçãoDados!C292={"Direcã d Abtit ço e asecmeno"},1,28,"DA"),ExtraçãoDados!C292={"Diecã d Abtit rço e asecmeno"},REPLACE(ExtraçãoDados!C292={"Diecã d Abtit rço e asecmeno"},1,28,"DA"),ISNUMBER(SEARCH("COMISSÃO",ExtraçãoDados!C292,1)),REPLACE(ExtraçãoDados!C292,1,29,"CCM"),ISNUMBER(SEARCH("DN/DIL/DRT1",ExtraçãoDados!C292,1)),REPLACE(ExtraçãoDados!C292,1,29,"DN"),ISNUMBER(SEARCH("DIRECÇAO DE NAVIOS",ExtraçãoDados!C292,1)),REPLACE(ExtraçãoDados!C292,1,29,"DN"),ISNUMBER(SEARCH("ESQUADRILHA SUBMARIN",ExtraçãoDados!C292,1)),REPLACE(ExtraçãoDados!C292,1,29,"ES"),ISNUMBER(SEARCH("DN",ExtraçãoDados!C292,1)),REPLACE(ExtraçãoDados!C292,1,29,"DN"),ISNUMBER(SEARCH("DIRECÇÃO",ExtraçãoDados!C292,1)),REPLACE(ExtraçãoDados!C292,1,29,"DN"),ISNUMBER(SEARCH("DIRECÇA0",ExtraçãoDados!C292,1)),REPLACE(ExtraçãoDados!C292,1,29,"DN"),ISNUMBER(SEARCH("DIRE",ExtraçãoDados!C292,1)),REPLACE(ExtraçãoDados!C292,1,29,"DN"),ISNUMBER(SEARCH("ESQUADRILHA",ExtraçãoDados!C292,1)),REPLACE(ExtraçãoDados!C292,1,29,"ES"),ISNUMBER(SEARCH("HOSPITAL DA MARINHA",ExtraçãoDados!C292,1)),REPLACE(ExtraçãoDados!C292,1,29,"HM"),ISNUMBER(SEARCH("HOSPITAL",ExtraçãoDados!C292,1)),REPLACE(ExtraçãoDados!C292,1,29,"HM"),ISNUMBER(SEARCH("HM",ExtraçãoDados!C292,1)),REPLACE(ExtraçãoDados!C292,1,29,"HM"),ISNUMBER(SEARCH("SECÇÃO DE APÓSITOS",ExtraçãoDados!C292,1)),REPLACE(ExtraçãoDados!C292,1,29,"HM"))</f>
        <v>#N/A</v>
      </c>
      <c r="E292" s="4" t="e" cm="1">
        <f t="array" ref="E292">_xlfn.IFS(LEN(ExtraçãoDados!B292)=7,YEAR(ExtraçãoDados!D292),LEN(ExtraçãoDados!B292)=10,RIGHT(ExtraçãoDados!B292,4),LEN(ExtraçãoDados!B292)=9,YEAR(ExtraçãoDados!D292),LEN(ExtraçãoDados!B292)=8,YEAR(ExtraçãoDados!D292),LEN(ExtraçãoDados!B292)&gt;7,YEAR(ExtraçãoDados!D292),LEN(ExtraçãoDados!B292)&gt;5,YEAR(ExtraçãoDados!D292),LEN(ExtraçãoDados!B292)&gt;4,YEAR(ExtraçãoDados!D292))</f>
        <v>#N/A</v>
      </c>
      <c r="F292" s="4">
        <f>ExtraçãoDados!E292</f>
        <v>0</v>
      </c>
    </row>
    <row r="293" spans="1:6" x14ac:dyDescent="0.25">
      <c r="A293" s="4">
        <f>ExtraçãoDados!A293</f>
        <v>0</v>
      </c>
      <c r="B293" s="4" t="str" cm="1">
        <f t="array" ref="B293">_xlfn.IFS(LEN(ExtraçãoDados!B293)=12,LEFT(ExtraçãoDados!B293,3),LEN(ExtraçãoDados!B293)=10,LEFT(ExtraçãoDados!B293,5),LEN(ExtraçãoDados!B293)&gt;19,0,LEN(ExtraçãoDados!B293)=9,LEFT(ExtraçãoDados!B293,4),LEN(ExtraçãoDados!B293)=6,LEFT(ExtraçãoDados!B293,3),LEN(ExtraçãoDados!B293)&lt;5,LEFT(ExtraçãoDados!B293,3),LEN(ExtraçãoDados!B293)=8,LEFT(ExtraçãoDados!B293,3),LEN(ExtraçãoDados!B293)=5,LEFT(ExtraçãoDados!B293,5),LEN(ExtraçãoDados!B293)=11,LEFT(ExtraçãoDados!B293,5),LEN(ExtraçãoDados!B293)=7,RIGHT(ExtraçãoDados!B293,6))</f>
        <v/>
      </c>
      <c r="C293" s="4" t="e" cm="1">
        <f t="array" ref="C293">_xlfn.IFS(LEN(B293)=1,"ERRO",LEN(B293)=2,_xlfn.CONCAT("000",B293),LEN(B293)=3,_xlfn.CONCAT("00",B293),LEN(B293)=4,_xlfn.CONCAT("0",B293),LEN(B293)=6,B293,LEN(B293)=7,B293,LEN(B293)=5,B293)</f>
        <v>#N/A</v>
      </c>
      <c r="D293" s="4" t="e" cm="1">
        <f t="array" ref="D293">_xlfn.IFS(ExtraçãoDados!C293={"Direcção de Abastecimento"},REPLACE(ExtraçãoDados!C293="{Direcção de Abastecimento}",1,25,"DA"),ExtraçãoDados!C293={"COMISSÃO CULTURAL DE LMARINHA"},REPLACE(ExtraçãoDados!C293={"COMISSÃO CULTURAL DE LMARINHA"},1,28,"CCM"),ExtraçãoDados!C293={"DIRECÇÃO DE NAVIOS"},REPLACE(ExtraçãoDados!C293={"DIRECÇÃO DE NAVIOS"},1,28,"DN"),ExtraçãoDados!C293={"ESQUADRILHA SUBMARINOS"},REPLACE(ExtraçãoDados!C293={"ESQUADRILHA SUBMARINOS"},1,28,"ES"),ExtraçãoDados!C293={"COMISSÃO MARINHA"},REPLACE(ExtraçãoDados!C293={"COMISSÃO MARINHA"},1,28,"CCM"),ExtraçãoDados!C293={"COMISSÃO CULTURAL DE MARINHA"},REPLACE(ExtraçãoDados!C293={"COMISSÃO CULTURAL DE MARINHA"},1,28,"CCM"),ExtraçãoDados!C293={"CCM"},REPLACE(ExtraçãoDados!C293={"CCM"},1,28,"CCM"),ExtraçãoDados!C293={"DN"},REPLACE(ExtraçãoDados!C293={"DN"},1,28,"DN"),ExtraçãoDados!C293={"ES"},REPLACE(ExtraçãoDados!C293={"ES"},1,28,"ES"),ExtraçãoDados!C293={"DA"},REPLACE(ExtraçãoDados!C293={"DA"},1,28,"DA"),ExtraçãoDados!C293={"DE: ESQUADRILHA SUBMARINOS"},REPLACE(ExtraçãoDados!C293={"DE: ESQUADRILHA SUBMARINOS"},1,28,"ES"),ExtraçãoDados!C293={"DE: COMISSÃO CULTURAL DE LMARINHA"},REPLACE(ExtraçãoDados!C293={"DE: COMISSÃO CULTURAL DE LMARINHA"},1,28,"CCM"),ExtraçãoDados!C293={"ON"},REPLACE(ExtraçãoDados!C293={"ON"},1,28,"DN"),ExtraçãoDados!C293={"ESQ. SUBMARINOS"},REPLACE(ExtraçãoDados!C293={"ESQ. SUBMARINOS"},1,28,"ES"),ExtraçãoDados!C293={"☒ irecção de Abastecimento"},REPLACE(ExtraçãoDados!C293={"☒ irecção de Abastecimento"},1,28,"DA"),ExtraçãoDados!C293={"Direcã d Abtit ço e asecmeno"},REPLACE(ExtraçãoDados!C293={"Direcã d Abtit ço e asecmeno"},1,28,"DA"),ExtraçãoDados!C293={"Diecã d Abtit rço e asecmeno"},REPLACE(ExtraçãoDados!C293={"Diecã d Abtit rço e asecmeno"},1,28,"DA"),ISNUMBER(SEARCH("COMISSÃO",ExtraçãoDados!C293,1)),REPLACE(ExtraçãoDados!C293,1,29,"CCM"),ISNUMBER(SEARCH("DN/DIL/DRT1",ExtraçãoDados!C293,1)),REPLACE(ExtraçãoDados!C293,1,29,"DN"),ISNUMBER(SEARCH("DIRECÇAO DE NAVIOS",ExtraçãoDados!C293,1)),REPLACE(ExtraçãoDados!C293,1,29,"DN"),ISNUMBER(SEARCH("ESQUADRILHA SUBMARIN",ExtraçãoDados!C293,1)),REPLACE(ExtraçãoDados!C293,1,29,"ES"),ISNUMBER(SEARCH("DN",ExtraçãoDados!C293,1)),REPLACE(ExtraçãoDados!C293,1,29,"DN"),ISNUMBER(SEARCH("DIRECÇÃO",ExtraçãoDados!C293,1)),REPLACE(ExtraçãoDados!C293,1,29,"DN"),ISNUMBER(SEARCH("DIRECÇA0",ExtraçãoDados!C293,1)),REPLACE(ExtraçãoDados!C293,1,29,"DN"),ISNUMBER(SEARCH("DIRE",ExtraçãoDados!C293,1)),REPLACE(ExtraçãoDados!C293,1,29,"DN"),ISNUMBER(SEARCH("ESQUADRILHA",ExtraçãoDados!C293,1)),REPLACE(ExtraçãoDados!C293,1,29,"ES"),ISNUMBER(SEARCH("HOSPITAL DA MARINHA",ExtraçãoDados!C293,1)),REPLACE(ExtraçãoDados!C293,1,29,"HM"),ISNUMBER(SEARCH("HOSPITAL",ExtraçãoDados!C293,1)),REPLACE(ExtraçãoDados!C293,1,29,"HM"),ISNUMBER(SEARCH("HM",ExtraçãoDados!C293,1)),REPLACE(ExtraçãoDados!C293,1,29,"HM"),ISNUMBER(SEARCH("SECÇÃO DE APÓSITOS",ExtraçãoDados!C293,1)),REPLACE(ExtraçãoDados!C293,1,29,"HM"))</f>
        <v>#N/A</v>
      </c>
      <c r="E293" s="4" t="e" cm="1">
        <f t="array" ref="E293">_xlfn.IFS(LEN(ExtraçãoDados!B293)=7,YEAR(ExtraçãoDados!D293),LEN(ExtraçãoDados!B293)=10,RIGHT(ExtraçãoDados!B293,4),LEN(ExtraçãoDados!B293)=9,YEAR(ExtraçãoDados!D293),LEN(ExtraçãoDados!B293)=8,YEAR(ExtraçãoDados!D293),LEN(ExtraçãoDados!B293)&gt;7,YEAR(ExtraçãoDados!D293),LEN(ExtraçãoDados!B293)&gt;5,YEAR(ExtraçãoDados!D293),LEN(ExtraçãoDados!B293)&gt;4,YEAR(ExtraçãoDados!D293))</f>
        <v>#N/A</v>
      </c>
      <c r="F293" s="4">
        <f>ExtraçãoDados!E293</f>
        <v>0</v>
      </c>
    </row>
    <row r="294" spans="1:6" x14ac:dyDescent="0.25">
      <c r="A294" s="4">
        <f>ExtraçãoDados!A294</f>
        <v>0</v>
      </c>
      <c r="B294" s="4" t="str" cm="1">
        <f t="array" ref="B294">_xlfn.IFS(LEN(ExtraçãoDados!B294)=12,LEFT(ExtraçãoDados!B294,3),LEN(ExtraçãoDados!B294)=10,LEFT(ExtraçãoDados!B294,5),LEN(ExtraçãoDados!B294)&gt;19,0,LEN(ExtraçãoDados!B294)=9,LEFT(ExtraçãoDados!B294,4),LEN(ExtraçãoDados!B294)=6,LEFT(ExtraçãoDados!B294,3),LEN(ExtraçãoDados!B294)&lt;5,LEFT(ExtraçãoDados!B294,3),LEN(ExtraçãoDados!B294)=8,LEFT(ExtraçãoDados!B294,3),LEN(ExtraçãoDados!B294)=5,LEFT(ExtraçãoDados!B294,5),LEN(ExtraçãoDados!B294)=11,LEFT(ExtraçãoDados!B294,5),LEN(ExtraçãoDados!B294)=7,RIGHT(ExtraçãoDados!B294,6))</f>
        <v/>
      </c>
      <c r="C294" s="4" t="e" cm="1">
        <f t="array" ref="C294">_xlfn.IFS(LEN(B294)=1,"ERRO",LEN(B294)=2,_xlfn.CONCAT("000",B294),LEN(B294)=3,_xlfn.CONCAT("00",B294),LEN(B294)=4,_xlfn.CONCAT("0",B294),LEN(B294)=6,B294,LEN(B294)=7,B294,LEN(B294)=5,B294)</f>
        <v>#N/A</v>
      </c>
      <c r="D294" s="4" t="e" cm="1">
        <f t="array" ref="D294">_xlfn.IFS(ExtraçãoDados!C294={"Direcção de Abastecimento"},REPLACE(ExtraçãoDados!C294="{Direcção de Abastecimento}",1,25,"DA"),ExtraçãoDados!C294={"COMISSÃO CULTURAL DE LMARINHA"},REPLACE(ExtraçãoDados!C294={"COMISSÃO CULTURAL DE LMARINHA"},1,28,"CCM"),ExtraçãoDados!C294={"DIRECÇÃO DE NAVIOS"},REPLACE(ExtraçãoDados!C294={"DIRECÇÃO DE NAVIOS"},1,28,"DN"),ExtraçãoDados!C294={"ESQUADRILHA SUBMARINOS"},REPLACE(ExtraçãoDados!C294={"ESQUADRILHA SUBMARINOS"},1,28,"ES"),ExtraçãoDados!C294={"COMISSÃO MARINHA"},REPLACE(ExtraçãoDados!C294={"COMISSÃO MARINHA"},1,28,"CCM"),ExtraçãoDados!C294={"COMISSÃO CULTURAL DE MARINHA"},REPLACE(ExtraçãoDados!C294={"COMISSÃO CULTURAL DE MARINHA"},1,28,"CCM"),ExtraçãoDados!C294={"CCM"},REPLACE(ExtraçãoDados!C294={"CCM"},1,28,"CCM"),ExtraçãoDados!C294={"DN"},REPLACE(ExtraçãoDados!C294={"DN"},1,28,"DN"),ExtraçãoDados!C294={"ES"},REPLACE(ExtraçãoDados!C294={"ES"},1,28,"ES"),ExtraçãoDados!C294={"DA"},REPLACE(ExtraçãoDados!C294={"DA"},1,28,"DA"),ExtraçãoDados!C294={"DE: ESQUADRILHA SUBMARINOS"},REPLACE(ExtraçãoDados!C294={"DE: ESQUADRILHA SUBMARINOS"},1,28,"ES"),ExtraçãoDados!C294={"DE: COMISSÃO CULTURAL DE LMARINHA"},REPLACE(ExtraçãoDados!C294={"DE: COMISSÃO CULTURAL DE LMARINHA"},1,28,"CCM"),ExtraçãoDados!C294={"ON"},REPLACE(ExtraçãoDados!C294={"ON"},1,28,"DN"),ExtraçãoDados!C294={"ESQ. SUBMARINOS"},REPLACE(ExtraçãoDados!C294={"ESQ. SUBMARINOS"},1,28,"ES"),ExtraçãoDados!C294={"☒ irecção de Abastecimento"},REPLACE(ExtraçãoDados!C294={"☒ irecção de Abastecimento"},1,28,"DA"),ExtraçãoDados!C294={"Direcã d Abtit ço e asecmeno"},REPLACE(ExtraçãoDados!C294={"Direcã d Abtit ço e asecmeno"},1,28,"DA"),ExtraçãoDados!C294={"Diecã d Abtit rço e asecmeno"},REPLACE(ExtraçãoDados!C294={"Diecã d Abtit rço e asecmeno"},1,28,"DA"),ISNUMBER(SEARCH("COMISSÃO",ExtraçãoDados!C294,1)),REPLACE(ExtraçãoDados!C294,1,29,"CCM"),ISNUMBER(SEARCH("DN/DIL/DRT1",ExtraçãoDados!C294,1)),REPLACE(ExtraçãoDados!C294,1,29,"DN"),ISNUMBER(SEARCH("DIRECÇAO DE NAVIOS",ExtraçãoDados!C294,1)),REPLACE(ExtraçãoDados!C294,1,29,"DN"),ISNUMBER(SEARCH("ESQUADRILHA SUBMARIN",ExtraçãoDados!C294,1)),REPLACE(ExtraçãoDados!C294,1,29,"ES"),ISNUMBER(SEARCH("DN",ExtraçãoDados!C294,1)),REPLACE(ExtraçãoDados!C294,1,29,"DN"),ISNUMBER(SEARCH("DIRECÇÃO",ExtraçãoDados!C294,1)),REPLACE(ExtraçãoDados!C294,1,29,"DN"),ISNUMBER(SEARCH("DIRECÇA0",ExtraçãoDados!C294,1)),REPLACE(ExtraçãoDados!C294,1,29,"DN"),ISNUMBER(SEARCH("DIRE",ExtraçãoDados!C294,1)),REPLACE(ExtraçãoDados!C294,1,29,"DN"),ISNUMBER(SEARCH("ESQUADRILHA",ExtraçãoDados!C294,1)),REPLACE(ExtraçãoDados!C294,1,29,"ES"),ISNUMBER(SEARCH("HOSPITAL DA MARINHA",ExtraçãoDados!C294,1)),REPLACE(ExtraçãoDados!C294,1,29,"HM"),ISNUMBER(SEARCH("HOSPITAL",ExtraçãoDados!C294,1)),REPLACE(ExtraçãoDados!C294,1,29,"HM"),ISNUMBER(SEARCH("HM",ExtraçãoDados!C294,1)),REPLACE(ExtraçãoDados!C294,1,29,"HM"),ISNUMBER(SEARCH("SECÇÃO DE APÓSITOS",ExtraçãoDados!C294,1)),REPLACE(ExtraçãoDados!C294,1,29,"HM"))</f>
        <v>#N/A</v>
      </c>
      <c r="E294" s="4" t="e" cm="1">
        <f t="array" ref="E294">_xlfn.IFS(LEN(ExtraçãoDados!B294)=7,YEAR(ExtraçãoDados!D294),LEN(ExtraçãoDados!B294)=10,RIGHT(ExtraçãoDados!B294,4),LEN(ExtraçãoDados!B294)=9,YEAR(ExtraçãoDados!D294),LEN(ExtraçãoDados!B294)=8,YEAR(ExtraçãoDados!D294),LEN(ExtraçãoDados!B294)&gt;7,YEAR(ExtraçãoDados!D294),LEN(ExtraçãoDados!B294)&gt;5,YEAR(ExtraçãoDados!D294),LEN(ExtraçãoDados!B294)&gt;4,YEAR(ExtraçãoDados!D294))</f>
        <v>#N/A</v>
      </c>
      <c r="F294" s="4">
        <f>ExtraçãoDados!E294</f>
        <v>0</v>
      </c>
    </row>
    <row r="295" spans="1:6" x14ac:dyDescent="0.25">
      <c r="A295" s="4">
        <f>ExtraçãoDados!A295</f>
        <v>0</v>
      </c>
      <c r="B295" s="4" t="str" cm="1">
        <f t="array" ref="B295">_xlfn.IFS(LEN(ExtraçãoDados!B295)=12,LEFT(ExtraçãoDados!B295,3),LEN(ExtraçãoDados!B295)=10,LEFT(ExtraçãoDados!B295,5),LEN(ExtraçãoDados!B295)&gt;19,0,LEN(ExtraçãoDados!B295)=9,LEFT(ExtraçãoDados!B295,4),LEN(ExtraçãoDados!B295)=6,LEFT(ExtraçãoDados!B295,3),LEN(ExtraçãoDados!B295)&lt;5,LEFT(ExtraçãoDados!B295,3),LEN(ExtraçãoDados!B295)=8,LEFT(ExtraçãoDados!B295,3),LEN(ExtraçãoDados!B295)=5,LEFT(ExtraçãoDados!B295,5),LEN(ExtraçãoDados!B295)=11,LEFT(ExtraçãoDados!B295,5),LEN(ExtraçãoDados!B295)=7,RIGHT(ExtraçãoDados!B295,6))</f>
        <v/>
      </c>
      <c r="C295" s="4" t="e" cm="1">
        <f t="array" ref="C295">_xlfn.IFS(LEN(B295)=1,"ERRO",LEN(B295)=2,_xlfn.CONCAT("000",B295),LEN(B295)=3,_xlfn.CONCAT("00",B295),LEN(B295)=4,_xlfn.CONCAT("0",B295),LEN(B295)=6,B295,LEN(B295)=7,B295,LEN(B295)=5,B295)</f>
        <v>#N/A</v>
      </c>
      <c r="D295" s="4" t="e" cm="1">
        <f t="array" ref="D295">_xlfn.IFS(ExtraçãoDados!C295={"Direcção de Abastecimento"},REPLACE(ExtraçãoDados!C295="{Direcção de Abastecimento}",1,25,"DA"),ExtraçãoDados!C295={"COMISSÃO CULTURAL DE LMARINHA"},REPLACE(ExtraçãoDados!C295={"COMISSÃO CULTURAL DE LMARINHA"},1,28,"CCM"),ExtraçãoDados!C295={"DIRECÇÃO DE NAVIOS"},REPLACE(ExtraçãoDados!C295={"DIRECÇÃO DE NAVIOS"},1,28,"DN"),ExtraçãoDados!C295={"ESQUADRILHA SUBMARINOS"},REPLACE(ExtraçãoDados!C295={"ESQUADRILHA SUBMARINOS"},1,28,"ES"),ExtraçãoDados!C295={"COMISSÃO MARINHA"},REPLACE(ExtraçãoDados!C295={"COMISSÃO MARINHA"},1,28,"CCM"),ExtraçãoDados!C295={"COMISSÃO CULTURAL DE MARINHA"},REPLACE(ExtraçãoDados!C295={"COMISSÃO CULTURAL DE MARINHA"},1,28,"CCM"),ExtraçãoDados!C295={"CCM"},REPLACE(ExtraçãoDados!C295={"CCM"},1,28,"CCM"),ExtraçãoDados!C295={"DN"},REPLACE(ExtraçãoDados!C295={"DN"},1,28,"DN"),ExtraçãoDados!C295={"ES"},REPLACE(ExtraçãoDados!C295={"ES"},1,28,"ES"),ExtraçãoDados!C295={"DA"},REPLACE(ExtraçãoDados!C295={"DA"},1,28,"DA"),ExtraçãoDados!C295={"DE: ESQUADRILHA SUBMARINOS"},REPLACE(ExtraçãoDados!C295={"DE: ESQUADRILHA SUBMARINOS"},1,28,"ES"),ExtraçãoDados!C295={"DE: COMISSÃO CULTURAL DE LMARINHA"},REPLACE(ExtraçãoDados!C295={"DE: COMISSÃO CULTURAL DE LMARINHA"},1,28,"CCM"),ExtraçãoDados!C295={"ON"},REPLACE(ExtraçãoDados!C295={"ON"},1,28,"DN"),ExtraçãoDados!C295={"ESQ. SUBMARINOS"},REPLACE(ExtraçãoDados!C295={"ESQ. SUBMARINOS"},1,28,"ES"),ExtraçãoDados!C295={"☒ irecção de Abastecimento"},REPLACE(ExtraçãoDados!C295={"☒ irecção de Abastecimento"},1,28,"DA"),ExtraçãoDados!C295={"Direcã d Abtit ço e asecmeno"},REPLACE(ExtraçãoDados!C295={"Direcã d Abtit ço e asecmeno"},1,28,"DA"),ExtraçãoDados!C295={"Diecã d Abtit rço e asecmeno"},REPLACE(ExtraçãoDados!C295={"Diecã d Abtit rço e asecmeno"},1,28,"DA"),ISNUMBER(SEARCH("COMISSÃO",ExtraçãoDados!C295,1)),REPLACE(ExtraçãoDados!C295,1,29,"CCM"),ISNUMBER(SEARCH("DN/DIL/DRT1",ExtraçãoDados!C295,1)),REPLACE(ExtraçãoDados!C295,1,29,"DN"),ISNUMBER(SEARCH("DIRECÇAO DE NAVIOS",ExtraçãoDados!C295,1)),REPLACE(ExtraçãoDados!C295,1,29,"DN"),ISNUMBER(SEARCH("ESQUADRILHA SUBMARIN",ExtraçãoDados!C295,1)),REPLACE(ExtraçãoDados!C295,1,29,"ES"),ISNUMBER(SEARCH("DN",ExtraçãoDados!C295,1)),REPLACE(ExtraçãoDados!C295,1,29,"DN"),ISNUMBER(SEARCH("DIRECÇÃO",ExtraçãoDados!C295,1)),REPLACE(ExtraçãoDados!C295,1,29,"DN"),ISNUMBER(SEARCH("DIRECÇA0",ExtraçãoDados!C295,1)),REPLACE(ExtraçãoDados!C295,1,29,"DN"),ISNUMBER(SEARCH("DIRE",ExtraçãoDados!C295,1)),REPLACE(ExtraçãoDados!C295,1,29,"DN"),ISNUMBER(SEARCH("ESQUADRILHA",ExtraçãoDados!C295,1)),REPLACE(ExtraçãoDados!C295,1,29,"ES"),ISNUMBER(SEARCH("HOSPITAL DA MARINHA",ExtraçãoDados!C295,1)),REPLACE(ExtraçãoDados!C295,1,29,"HM"),ISNUMBER(SEARCH("HOSPITAL",ExtraçãoDados!C295,1)),REPLACE(ExtraçãoDados!C295,1,29,"HM"),ISNUMBER(SEARCH("HM",ExtraçãoDados!C295,1)),REPLACE(ExtraçãoDados!C295,1,29,"HM"),ISNUMBER(SEARCH("SECÇÃO DE APÓSITOS",ExtraçãoDados!C295,1)),REPLACE(ExtraçãoDados!C295,1,29,"HM"))</f>
        <v>#N/A</v>
      </c>
      <c r="E295" s="4" t="e" cm="1">
        <f t="array" ref="E295">_xlfn.IFS(LEN(ExtraçãoDados!B295)=7,YEAR(ExtraçãoDados!D295),LEN(ExtraçãoDados!B295)=10,RIGHT(ExtraçãoDados!B295,4),LEN(ExtraçãoDados!B295)=9,YEAR(ExtraçãoDados!D295),LEN(ExtraçãoDados!B295)=8,YEAR(ExtraçãoDados!D295),LEN(ExtraçãoDados!B295)&gt;7,YEAR(ExtraçãoDados!D295),LEN(ExtraçãoDados!B295)&gt;5,YEAR(ExtraçãoDados!D295),LEN(ExtraçãoDados!B295)&gt;4,YEAR(ExtraçãoDados!D295))</f>
        <v>#N/A</v>
      </c>
      <c r="F295" s="4">
        <f>ExtraçãoDados!E295</f>
        <v>0</v>
      </c>
    </row>
    <row r="296" spans="1:6" x14ac:dyDescent="0.25">
      <c r="A296" s="4">
        <f>ExtraçãoDados!A296</f>
        <v>0</v>
      </c>
      <c r="B296" s="4" t="str" cm="1">
        <f t="array" ref="B296">_xlfn.IFS(LEN(ExtraçãoDados!B296)=12,LEFT(ExtraçãoDados!B296,3),LEN(ExtraçãoDados!B296)=10,LEFT(ExtraçãoDados!B296,5),LEN(ExtraçãoDados!B296)&gt;19,0,LEN(ExtraçãoDados!B296)=9,LEFT(ExtraçãoDados!B296,4),LEN(ExtraçãoDados!B296)=6,LEFT(ExtraçãoDados!B296,3),LEN(ExtraçãoDados!B296)&lt;5,LEFT(ExtraçãoDados!B296,3),LEN(ExtraçãoDados!B296)=8,LEFT(ExtraçãoDados!B296,3),LEN(ExtraçãoDados!B296)=5,LEFT(ExtraçãoDados!B296,5),LEN(ExtraçãoDados!B296)=11,LEFT(ExtraçãoDados!B296,5),LEN(ExtraçãoDados!B296)=7,RIGHT(ExtraçãoDados!B296,6))</f>
        <v/>
      </c>
      <c r="C296" s="4" t="e" cm="1">
        <f t="array" ref="C296">_xlfn.IFS(LEN(B296)=1,"ERRO",LEN(B296)=2,_xlfn.CONCAT("000",B296),LEN(B296)=3,_xlfn.CONCAT("00",B296),LEN(B296)=4,_xlfn.CONCAT("0",B296),LEN(B296)=6,B296,LEN(B296)=7,B296,LEN(B296)=5,B296)</f>
        <v>#N/A</v>
      </c>
      <c r="D296" s="4" t="e" cm="1">
        <f t="array" ref="D296">_xlfn.IFS(ExtraçãoDados!C296={"Direcção de Abastecimento"},REPLACE(ExtraçãoDados!C296="{Direcção de Abastecimento}",1,25,"DA"),ExtraçãoDados!C296={"COMISSÃO CULTURAL DE LMARINHA"},REPLACE(ExtraçãoDados!C296={"COMISSÃO CULTURAL DE LMARINHA"},1,28,"CCM"),ExtraçãoDados!C296={"DIRECÇÃO DE NAVIOS"},REPLACE(ExtraçãoDados!C296={"DIRECÇÃO DE NAVIOS"},1,28,"DN"),ExtraçãoDados!C296={"ESQUADRILHA SUBMARINOS"},REPLACE(ExtraçãoDados!C296={"ESQUADRILHA SUBMARINOS"},1,28,"ES"),ExtraçãoDados!C296={"COMISSÃO MARINHA"},REPLACE(ExtraçãoDados!C296={"COMISSÃO MARINHA"},1,28,"CCM"),ExtraçãoDados!C296={"COMISSÃO CULTURAL DE MARINHA"},REPLACE(ExtraçãoDados!C296={"COMISSÃO CULTURAL DE MARINHA"},1,28,"CCM"),ExtraçãoDados!C296={"CCM"},REPLACE(ExtraçãoDados!C296={"CCM"},1,28,"CCM"),ExtraçãoDados!C296={"DN"},REPLACE(ExtraçãoDados!C296={"DN"},1,28,"DN"),ExtraçãoDados!C296={"ES"},REPLACE(ExtraçãoDados!C296={"ES"},1,28,"ES"),ExtraçãoDados!C296={"DA"},REPLACE(ExtraçãoDados!C296={"DA"},1,28,"DA"),ExtraçãoDados!C296={"DE: ESQUADRILHA SUBMARINOS"},REPLACE(ExtraçãoDados!C296={"DE: ESQUADRILHA SUBMARINOS"},1,28,"ES"),ExtraçãoDados!C296={"DE: COMISSÃO CULTURAL DE LMARINHA"},REPLACE(ExtraçãoDados!C296={"DE: COMISSÃO CULTURAL DE LMARINHA"},1,28,"CCM"),ExtraçãoDados!C296={"ON"},REPLACE(ExtraçãoDados!C296={"ON"},1,28,"DN"),ExtraçãoDados!C296={"ESQ. SUBMARINOS"},REPLACE(ExtraçãoDados!C296={"ESQ. SUBMARINOS"},1,28,"ES"),ExtraçãoDados!C296={"☒ irecção de Abastecimento"},REPLACE(ExtraçãoDados!C296={"☒ irecção de Abastecimento"},1,28,"DA"),ExtraçãoDados!C296={"Direcã d Abtit ço e asecmeno"},REPLACE(ExtraçãoDados!C296={"Direcã d Abtit ço e asecmeno"},1,28,"DA"),ExtraçãoDados!C296={"Diecã d Abtit rço e asecmeno"},REPLACE(ExtraçãoDados!C296={"Diecã d Abtit rço e asecmeno"},1,28,"DA"),ISNUMBER(SEARCH("COMISSÃO",ExtraçãoDados!C296,1)),REPLACE(ExtraçãoDados!C296,1,29,"CCM"),ISNUMBER(SEARCH("DN/DIL/DRT1",ExtraçãoDados!C296,1)),REPLACE(ExtraçãoDados!C296,1,29,"DN"),ISNUMBER(SEARCH("DIRECÇAO DE NAVIOS",ExtraçãoDados!C296,1)),REPLACE(ExtraçãoDados!C296,1,29,"DN"),ISNUMBER(SEARCH("ESQUADRILHA SUBMARIN",ExtraçãoDados!C296,1)),REPLACE(ExtraçãoDados!C296,1,29,"ES"),ISNUMBER(SEARCH("DN",ExtraçãoDados!C296,1)),REPLACE(ExtraçãoDados!C296,1,29,"DN"),ISNUMBER(SEARCH("DIRECÇÃO",ExtraçãoDados!C296,1)),REPLACE(ExtraçãoDados!C296,1,29,"DN"),ISNUMBER(SEARCH("DIRECÇA0",ExtraçãoDados!C296,1)),REPLACE(ExtraçãoDados!C296,1,29,"DN"),ISNUMBER(SEARCH("DIRE",ExtraçãoDados!C296,1)),REPLACE(ExtraçãoDados!C296,1,29,"DN"),ISNUMBER(SEARCH("ESQUADRILHA",ExtraçãoDados!C296,1)),REPLACE(ExtraçãoDados!C296,1,29,"ES"),ISNUMBER(SEARCH("HOSPITAL DA MARINHA",ExtraçãoDados!C296,1)),REPLACE(ExtraçãoDados!C296,1,29,"HM"),ISNUMBER(SEARCH("HOSPITAL",ExtraçãoDados!C296,1)),REPLACE(ExtraçãoDados!C296,1,29,"HM"),ISNUMBER(SEARCH("HM",ExtraçãoDados!C296,1)),REPLACE(ExtraçãoDados!C296,1,29,"HM"),ISNUMBER(SEARCH("SECÇÃO DE APÓSITOS",ExtraçãoDados!C296,1)),REPLACE(ExtraçãoDados!C296,1,29,"HM"))</f>
        <v>#N/A</v>
      </c>
      <c r="E296" s="4" t="e" cm="1">
        <f t="array" ref="E296">_xlfn.IFS(LEN(ExtraçãoDados!B296)=7,YEAR(ExtraçãoDados!D296),LEN(ExtraçãoDados!B296)=10,RIGHT(ExtraçãoDados!B296,4),LEN(ExtraçãoDados!B296)=9,YEAR(ExtraçãoDados!D296),LEN(ExtraçãoDados!B296)=8,YEAR(ExtraçãoDados!D296),LEN(ExtraçãoDados!B296)&gt;7,YEAR(ExtraçãoDados!D296),LEN(ExtraçãoDados!B296)&gt;5,YEAR(ExtraçãoDados!D296),LEN(ExtraçãoDados!B296)&gt;4,YEAR(ExtraçãoDados!D296))</f>
        <v>#N/A</v>
      </c>
      <c r="F296" s="4">
        <f>ExtraçãoDados!E296</f>
        <v>0</v>
      </c>
    </row>
    <row r="297" spans="1:6" x14ac:dyDescent="0.25">
      <c r="A297" s="4">
        <f>ExtraçãoDados!A297</f>
        <v>0</v>
      </c>
      <c r="B297" s="4" t="str" cm="1">
        <f t="array" ref="B297">_xlfn.IFS(LEN(ExtraçãoDados!B297)=12,LEFT(ExtraçãoDados!B297,3),LEN(ExtraçãoDados!B297)=10,LEFT(ExtraçãoDados!B297,5),LEN(ExtraçãoDados!B297)&gt;19,0,LEN(ExtraçãoDados!B297)=9,LEFT(ExtraçãoDados!B297,4),LEN(ExtraçãoDados!B297)=6,LEFT(ExtraçãoDados!B297,3),LEN(ExtraçãoDados!B297)&lt;5,LEFT(ExtraçãoDados!B297,3),LEN(ExtraçãoDados!B297)=8,LEFT(ExtraçãoDados!B297,3),LEN(ExtraçãoDados!B297)=5,LEFT(ExtraçãoDados!B297,5),LEN(ExtraçãoDados!B297)=11,LEFT(ExtraçãoDados!B297,5),LEN(ExtraçãoDados!B297)=7,RIGHT(ExtraçãoDados!B297,6))</f>
        <v/>
      </c>
      <c r="C297" s="4" t="e" cm="1">
        <f t="array" ref="C297">_xlfn.IFS(LEN(B297)=1,"ERRO",LEN(B297)=2,_xlfn.CONCAT("000",B297),LEN(B297)=3,_xlfn.CONCAT("00",B297),LEN(B297)=4,_xlfn.CONCAT("0",B297),LEN(B297)=6,B297,LEN(B297)=7,B297,LEN(B297)=5,B297)</f>
        <v>#N/A</v>
      </c>
      <c r="D297" s="4" t="e" cm="1">
        <f t="array" ref="D297">_xlfn.IFS(ExtraçãoDados!C297={"Direcção de Abastecimento"},REPLACE(ExtraçãoDados!C297="{Direcção de Abastecimento}",1,25,"DA"),ExtraçãoDados!C297={"COMISSÃO CULTURAL DE LMARINHA"},REPLACE(ExtraçãoDados!C297={"COMISSÃO CULTURAL DE LMARINHA"},1,28,"CCM"),ExtraçãoDados!C297={"DIRECÇÃO DE NAVIOS"},REPLACE(ExtraçãoDados!C297={"DIRECÇÃO DE NAVIOS"},1,28,"DN"),ExtraçãoDados!C297={"ESQUADRILHA SUBMARINOS"},REPLACE(ExtraçãoDados!C297={"ESQUADRILHA SUBMARINOS"},1,28,"ES"),ExtraçãoDados!C297={"COMISSÃO MARINHA"},REPLACE(ExtraçãoDados!C297={"COMISSÃO MARINHA"},1,28,"CCM"),ExtraçãoDados!C297={"COMISSÃO CULTURAL DE MARINHA"},REPLACE(ExtraçãoDados!C297={"COMISSÃO CULTURAL DE MARINHA"},1,28,"CCM"),ExtraçãoDados!C297={"CCM"},REPLACE(ExtraçãoDados!C297={"CCM"},1,28,"CCM"),ExtraçãoDados!C297={"DN"},REPLACE(ExtraçãoDados!C297={"DN"},1,28,"DN"),ExtraçãoDados!C297={"ES"},REPLACE(ExtraçãoDados!C297={"ES"},1,28,"ES"),ExtraçãoDados!C297={"DA"},REPLACE(ExtraçãoDados!C297={"DA"},1,28,"DA"),ExtraçãoDados!C297={"DE: ESQUADRILHA SUBMARINOS"},REPLACE(ExtraçãoDados!C297={"DE: ESQUADRILHA SUBMARINOS"},1,28,"ES"),ExtraçãoDados!C297={"DE: COMISSÃO CULTURAL DE LMARINHA"},REPLACE(ExtraçãoDados!C297={"DE: COMISSÃO CULTURAL DE LMARINHA"},1,28,"CCM"),ExtraçãoDados!C297={"ON"},REPLACE(ExtraçãoDados!C297={"ON"},1,28,"DN"),ExtraçãoDados!C297={"ESQ. SUBMARINOS"},REPLACE(ExtraçãoDados!C297={"ESQ. SUBMARINOS"},1,28,"ES"),ExtraçãoDados!C297={"☒ irecção de Abastecimento"},REPLACE(ExtraçãoDados!C297={"☒ irecção de Abastecimento"},1,28,"DA"),ExtraçãoDados!C297={"Direcã d Abtit ço e asecmeno"},REPLACE(ExtraçãoDados!C297={"Direcã d Abtit ço e asecmeno"},1,28,"DA"),ExtraçãoDados!C297={"Diecã d Abtit rço e asecmeno"},REPLACE(ExtraçãoDados!C297={"Diecã d Abtit rço e asecmeno"},1,28,"DA"),ISNUMBER(SEARCH("COMISSÃO",ExtraçãoDados!C297,1)),REPLACE(ExtraçãoDados!C297,1,29,"CCM"),ISNUMBER(SEARCH("DN/DIL/DRT1",ExtraçãoDados!C297,1)),REPLACE(ExtraçãoDados!C297,1,29,"DN"),ISNUMBER(SEARCH("DIRECÇAO DE NAVIOS",ExtraçãoDados!C297,1)),REPLACE(ExtraçãoDados!C297,1,29,"DN"),ISNUMBER(SEARCH("ESQUADRILHA SUBMARIN",ExtraçãoDados!C297,1)),REPLACE(ExtraçãoDados!C297,1,29,"ES"),ISNUMBER(SEARCH("DN",ExtraçãoDados!C297,1)),REPLACE(ExtraçãoDados!C297,1,29,"DN"),ISNUMBER(SEARCH("DIRECÇÃO",ExtraçãoDados!C297,1)),REPLACE(ExtraçãoDados!C297,1,29,"DN"),ISNUMBER(SEARCH("DIRECÇA0",ExtraçãoDados!C297,1)),REPLACE(ExtraçãoDados!C297,1,29,"DN"),ISNUMBER(SEARCH("DIRE",ExtraçãoDados!C297,1)),REPLACE(ExtraçãoDados!C297,1,29,"DN"),ISNUMBER(SEARCH("ESQUADRILHA",ExtraçãoDados!C297,1)),REPLACE(ExtraçãoDados!C297,1,29,"ES"),ISNUMBER(SEARCH("HOSPITAL DA MARINHA",ExtraçãoDados!C297,1)),REPLACE(ExtraçãoDados!C297,1,29,"HM"),ISNUMBER(SEARCH("HOSPITAL",ExtraçãoDados!C297,1)),REPLACE(ExtraçãoDados!C297,1,29,"HM"),ISNUMBER(SEARCH("HM",ExtraçãoDados!C297,1)),REPLACE(ExtraçãoDados!C297,1,29,"HM"),ISNUMBER(SEARCH("SECÇÃO DE APÓSITOS",ExtraçãoDados!C297,1)),REPLACE(ExtraçãoDados!C297,1,29,"HM"))</f>
        <v>#N/A</v>
      </c>
      <c r="E297" s="4" t="e" cm="1">
        <f t="array" ref="E297">_xlfn.IFS(LEN(ExtraçãoDados!B297)=7,YEAR(ExtraçãoDados!D297),LEN(ExtraçãoDados!B297)=10,RIGHT(ExtraçãoDados!B297,4),LEN(ExtraçãoDados!B297)=9,YEAR(ExtraçãoDados!D297),LEN(ExtraçãoDados!B297)=8,YEAR(ExtraçãoDados!D297),LEN(ExtraçãoDados!B297)&gt;7,YEAR(ExtraçãoDados!D297),LEN(ExtraçãoDados!B297)&gt;5,YEAR(ExtraçãoDados!D297),LEN(ExtraçãoDados!B297)&gt;4,YEAR(ExtraçãoDados!D297))</f>
        <v>#N/A</v>
      </c>
      <c r="F297" s="4">
        <f>ExtraçãoDados!E297</f>
        <v>0</v>
      </c>
    </row>
    <row r="298" spans="1:6" x14ac:dyDescent="0.25">
      <c r="A298" s="4">
        <f>ExtraçãoDados!A298</f>
        <v>0</v>
      </c>
      <c r="B298" s="4" t="str" cm="1">
        <f t="array" ref="B298">_xlfn.IFS(LEN(ExtraçãoDados!B298)=12,LEFT(ExtraçãoDados!B298,3),LEN(ExtraçãoDados!B298)=10,LEFT(ExtraçãoDados!B298,5),LEN(ExtraçãoDados!B298)&gt;19,0,LEN(ExtraçãoDados!B298)=9,LEFT(ExtraçãoDados!B298,4),LEN(ExtraçãoDados!B298)=6,LEFT(ExtraçãoDados!B298,3),LEN(ExtraçãoDados!B298)&lt;5,LEFT(ExtraçãoDados!B298,3),LEN(ExtraçãoDados!B298)=8,LEFT(ExtraçãoDados!B298,3),LEN(ExtraçãoDados!B298)=5,LEFT(ExtraçãoDados!B298,5),LEN(ExtraçãoDados!B298)=11,LEFT(ExtraçãoDados!B298,5),LEN(ExtraçãoDados!B298)=7,RIGHT(ExtraçãoDados!B298,6))</f>
        <v/>
      </c>
      <c r="C298" s="4" t="e" cm="1">
        <f t="array" ref="C298">_xlfn.IFS(LEN(B298)=1,"ERRO",LEN(B298)=2,_xlfn.CONCAT("000",B298),LEN(B298)=3,_xlfn.CONCAT("00",B298),LEN(B298)=4,_xlfn.CONCAT("0",B298),LEN(B298)=6,B298,LEN(B298)=7,B298,LEN(B298)=5,B298)</f>
        <v>#N/A</v>
      </c>
      <c r="D298" s="4" t="e" cm="1">
        <f t="array" ref="D298">_xlfn.IFS(ExtraçãoDados!C298={"Direcção de Abastecimento"},REPLACE(ExtraçãoDados!C298="{Direcção de Abastecimento}",1,25,"DA"),ExtraçãoDados!C298={"COMISSÃO CULTURAL DE LMARINHA"},REPLACE(ExtraçãoDados!C298={"COMISSÃO CULTURAL DE LMARINHA"},1,28,"CCM"),ExtraçãoDados!C298={"DIRECÇÃO DE NAVIOS"},REPLACE(ExtraçãoDados!C298={"DIRECÇÃO DE NAVIOS"},1,28,"DN"),ExtraçãoDados!C298={"ESQUADRILHA SUBMARINOS"},REPLACE(ExtraçãoDados!C298={"ESQUADRILHA SUBMARINOS"},1,28,"ES"),ExtraçãoDados!C298={"COMISSÃO MARINHA"},REPLACE(ExtraçãoDados!C298={"COMISSÃO MARINHA"},1,28,"CCM"),ExtraçãoDados!C298={"COMISSÃO CULTURAL DE MARINHA"},REPLACE(ExtraçãoDados!C298={"COMISSÃO CULTURAL DE MARINHA"},1,28,"CCM"),ExtraçãoDados!C298={"CCM"},REPLACE(ExtraçãoDados!C298={"CCM"},1,28,"CCM"),ExtraçãoDados!C298={"DN"},REPLACE(ExtraçãoDados!C298={"DN"},1,28,"DN"),ExtraçãoDados!C298={"ES"},REPLACE(ExtraçãoDados!C298={"ES"},1,28,"ES"),ExtraçãoDados!C298={"DA"},REPLACE(ExtraçãoDados!C298={"DA"},1,28,"DA"),ExtraçãoDados!C298={"DE: ESQUADRILHA SUBMARINOS"},REPLACE(ExtraçãoDados!C298={"DE: ESQUADRILHA SUBMARINOS"},1,28,"ES"),ExtraçãoDados!C298={"DE: COMISSÃO CULTURAL DE LMARINHA"},REPLACE(ExtraçãoDados!C298={"DE: COMISSÃO CULTURAL DE LMARINHA"},1,28,"CCM"),ExtraçãoDados!C298={"ON"},REPLACE(ExtraçãoDados!C298={"ON"},1,28,"DN"),ExtraçãoDados!C298={"ESQ. SUBMARINOS"},REPLACE(ExtraçãoDados!C298={"ESQ. SUBMARINOS"},1,28,"ES"),ExtraçãoDados!C298={"☒ irecção de Abastecimento"},REPLACE(ExtraçãoDados!C298={"☒ irecção de Abastecimento"},1,28,"DA"),ExtraçãoDados!C298={"Direcã d Abtit ço e asecmeno"},REPLACE(ExtraçãoDados!C298={"Direcã d Abtit ço e asecmeno"},1,28,"DA"),ExtraçãoDados!C298={"Diecã d Abtit rço e asecmeno"},REPLACE(ExtraçãoDados!C298={"Diecã d Abtit rço e asecmeno"},1,28,"DA"),ISNUMBER(SEARCH("COMISSÃO",ExtraçãoDados!C298,1)),REPLACE(ExtraçãoDados!C298,1,29,"CCM"),ISNUMBER(SEARCH("DN/DIL/DRT1",ExtraçãoDados!C298,1)),REPLACE(ExtraçãoDados!C298,1,29,"DN"),ISNUMBER(SEARCH("DIRECÇAO DE NAVIOS",ExtraçãoDados!C298,1)),REPLACE(ExtraçãoDados!C298,1,29,"DN"),ISNUMBER(SEARCH("ESQUADRILHA SUBMARIN",ExtraçãoDados!C298,1)),REPLACE(ExtraçãoDados!C298,1,29,"ES"),ISNUMBER(SEARCH("DN",ExtraçãoDados!C298,1)),REPLACE(ExtraçãoDados!C298,1,29,"DN"),ISNUMBER(SEARCH("DIRECÇÃO",ExtraçãoDados!C298,1)),REPLACE(ExtraçãoDados!C298,1,29,"DN"),ISNUMBER(SEARCH("DIRECÇA0",ExtraçãoDados!C298,1)),REPLACE(ExtraçãoDados!C298,1,29,"DN"),ISNUMBER(SEARCH("DIRE",ExtraçãoDados!C298,1)),REPLACE(ExtraçãoDados!C298,1,29,"DN"),ISNUMBER(SEARCH("ESQUADRILHA",ExtraçãoDados!C298,1)),REPLACE(ExtraçãoDados!C298,1,29,"ES"),ISNUMBER(SEARCH("HOSPITAL DA MARINHA",ExtraçãoDados!C298,1)),REPLACE(ExtraçãoDados!C298,1,29,"HM"),ISNUMBER(SEARCH("HOSPITAL",ExtraçãoDados!C298,1)),REPLACE(ExtraçãoDados!C298,1,29,"HM"),ISNUMBER(SEARCH("HM",ExtraçãoDados!C298,1)),REPLACE(ExtraçãoDados!C298,1,29,"HM"),ISNUMBER(SEARCH("SECÇÃO DE APÓSITOS",ExtraçãoDados!C298,1)),REPLACE(ExtraçãoDados!C298,1,29,"HM"))</f>
        <v>#N/A</v>
      </c>
      <c r="E298" s="4" t="e" cm="1">
        <f t="array" ref="E298">_xlfn.IFS(LEN(ExtraçãoDados!B298)=7,YEAR(ExtraçãoDados!D298),LEN(ExtraçãoDados!B298)=10,RIGHT(ExtraçãoDados!B298,4),LEN(ExtraçãoDados!B298)=9,YEAR(ExtraçãoDados!D298),LEN(ExtraçãoDados!B298)=8,YEAR(ExtraçãoDados!D298),LEN(ExtraçãoDados!B298)&gt;7,YEAR(ExtraçãoDados!D298),LEN(ExtraçãoDados!B298)&gt;5,YEAR(ExtraçãoDados!D298),LEN(ExtraçãoDados!B298)&gt;4,YEAR(ExtraçãoDados!D298))</f>
        <v>#N/A</v>
      </c>
      <c r="F298" s="4">
        <f>ExtraçãoDados!E298</f>
        <v>0</v>
      </c>
    </row>
    <row r="299" spans="1:6" x14ac:dyDescent="0.25">
      <c r="A299" s="4">
        <f>ExtraçãoDados!A299</f>
        <v>0</v>
      </c>
      <c r="B299" s="4" t="str" cm="1">
        <f t="array" ref="B299">_xlfn.IFS(LEN(ExtraçãoDados!B299)=12,LEFT(ExtraçãoDados!B299,3),LEN(ExtraçãoDados!B299)=10,LEFT(ExtraçãoDados!B299,5),LEN(ExtraçãoDados!B299)&gt;19,0,LEN(ExtraçãoDados!B299)=9,LEFT(ExtraçãoDados!B299,4),LEN(ExtraçãoDados!B299)=6,LEFT(ExtraçãoDados!B299,3),LEN(ExtraçãoDados!B299)&lt;5,LEFT(ExtraçãoDados!B299,3),LEN(ExtraçãoDados!B299)=8,LEFT(ExtraçãoDados!B299,3),LEN(ExtraçãoDados!B299)=5,LEFT(ExtraçãoDados!B299,5),LEN(ExtraçãoDados!B299)=11,LEFT(ExtraçãoDados!B299,5),LEN(ExtraçãoDados!B299)=7,RIGHT(ExtraçãoDados!B299,6))</f>
        <v/>
      </c>
      <c r="C299" s="4" t="e" cm="1">
        <f t="array" ref="C299">_xlfn.IFS(LEN(B299)=1,"ERRO",LEN(B299)=2,_xlfn.CONCAT("000",B299),LEN(B299)=3,_xlfn.CONCAT("00",B299),LEN(B299)=4,_xlfn.CONCAT("0",B299),LEN(B299)=6,B299,LEN(B299)=7,B299,LEN(B299)=5,B299)</f>
        <v>#N/A</v>
      </c>
      <c r="D299" s="4" t="e" cm="1">
        <f t="array" ref="D299">_xlfn.IFS(ExtraçãoDados!C299={"Direcção de Abastecimento"},REPLACE(ExtraçãoDados!C299="{Direcção de Abastecimento}",1,25,"DA"),ExtraçãoDados!C299={"COMISSÃO CULTURAL DE LMARINHA"},REPLACE(ExtraçãoDados!C299={"COMISSÃO CULTURAL DE LMARINHA"},1,28,"CCM"),ExtraçãoDados!C299={"DIRECÇÃO DE NAVIOS"},REPLACE(ExtraçãoDados!C299={"DIRECÇÃO DE NAVIOS"},1,28,"DN"),ExtraçãoDados!C299={"ESQUADRILHA SUBMARINOS"},REPLACE(ExtraçãoDados!C299={"ESQUADRILHA SUBMARINOS"},1,28,"ES"),ExtraçãoDados!C299={"COMISSÃO MARINHA"},REPLACE(ExtraçãoDados!C299={"COMISSÃO MARINHA"},1,28,"CCM"),ExtraçãoDados!C299={"COMISSÃO CULTURAL DE MARINHA"},REPLACE(ExtraçãoDados!C299={"COMISSÃO CULTURAL DE MARINHA"},1,28,"CCM"),ExtraçãoDados!C299={"CCM"},REPLACE(ExtraçãoDados!C299={"CCM"},1,28,"CCM"),ExtraçãoDados!C299={"DN"},REPLACE(ExtraçãoDados!C299={"DN"},1,28,"DN"),ExtraçãoDados!C299={"ES"},REPLACE(ExtraçãoDados!C299={"ES"},1,28,"ES"),ExtraçãoDados!C299={"DA"},REPLACE(ExtraçãoDados!C299={"DA"},1,28,"DA"),ExtraçãoDados!C299={"DE: ESQUADRILHA SUBMARINOS"},REPLACE(ExtraçãoDados!C299={"DE: ESQUADRILHA SUBMARINOS"},1,28,"ES"),ExtraçãoDados!C299={"DE: COMISSÃO CULTURAL DE LMARINHA"},REPLACE(ExtraçãoDados!C299={"DE: COMISSÃO CULTURAL DE LMARINHA"},1,28,"CCM"),ExtraçãoDados!C299={"ON"},REPLACE(ExtraçãoDados!C299={"ON"},1,28,"DN"),ExtraçãoDados!C299={"ESQ. SUBMARINOS"},REPLACE(ExtraçãoDados!C299={"ESQ. SUBMARINOS"},1,28,"ES"),ExtraçãoDados!C299={"☒ irecção de Abastecimento"},REPLACE(ExtraçãoDados!C299={"☒ irecção de Abastecimento"},1,28,"DA"),ExtraçãoDados!C299={"Direcã d Abtit ço e asecmeno"},REPLACE(ExtraçãoDados!C299={"Direcã d Abtit ço e asecmeno"},1,28,"DA"),ExtraçãoDados!C299={"Diecã d Abtit rço e asecmeno"},REPLACE(ExtraçãoDados!C299={"Diecã d Abtit rço e asecmeno"},1,28,"DA"),ISNUMBER(SEARCH("COMISSÃO",ExtraçãoDados!C299,1)),REPLACE(ExtraçãoDados!C299,1,29,"CCM"),ISNUMBER(SEARCH("DN/DIL/DRT1",ExtraçãoDados!C299,1)),REPLACE(ExtraçãoDados!C299,1,29,"DN"),ISNUMBER(SEARCH("DIRECÇAO DE NAVIOS",ExtraçãoDados!C299,1)),REPLACE(ExtraçãoDados!C299,1,29,"DN"),ISNUMBER(SEARCH("ESQUADRILHA SUBMARIN",ExtraçãoDados!C299,1)),REPLACE(ExtraçãoDados!C299,1,29,"ES"),ISNUMBER(SEARCH("DN",ExtraçãoDados!C299,1)),REPLACE(ExtraçãoDados!C299,1,29,"DN"),ISNUMBER(SEARCH("DIRECÇÃO",ExtraçãoDados!C299,1)),REPLACE(ExtraçãoDados!C299,1,29,"DN"),ISNUMBER(SEARCH("DIRECÇA0",ExtraçãoDados!C299,1)),REPLACE(ExtraçãoDados!C299,1,29,"DN"),ISNUMBER(SEARCH("DIRE",ExtraçãoDados!C299,1)),REPLACE(ExtraçãoDados!C299,1,29,"DN"),ISNUMBER(SEARCH("ESQUADRILHA",ExtraçãoDados!C299,1)),REPLACE(ExtraçãoDados!C299,1,29,"ES"),ISNUMBER(SEARCH("HOSPITAL DA MARINHA",ExtraçãoDados!C299,1)),REPLACE(ExtraçãoDados!C299,1,29,"HM"),ISNUMBER(SEARCH("HOSPITAL",ExtraçãoDados!C299,1)),REPLACE(ExtraçãoDados!C299,1,29,"HM"),ISNUMBER(SEARCH("HM",ExtraçãoDados!C299,1)),REPLACE(ExtraçãoDados!C299,1,29,"HM"),ISNUMBER(SEARCH("SECÇÃO DE APÓSITOS",ExtraçãoDados!C299,1)),REPLACE(ExtraçãoDados!C299,1,29,"HM"))</f>
        <v>#N/A</v>
      </c>
      <c r="E299" s="4" t="e" cm="1">
        <f t="array" ref="E299">_xlfn.IFS(LEN(ExtraçãoDados!B299)=7,YEAR(ExtraçãoDados!D299),LEN(ExtraçãoDados!B299)=10,RIGHT(ExtraçãoDados!B299,4),LEN(ExtraçãoDados!B299)=9,YEAR(ExtraçãoDados!D299),LEN(ExtraçãoDados!B299)=8,YEAR(ExtraçãoDados!D299),LEN(ExtraçãoDados!B299)&gt;7,YEAR(ExtraçãoDados!D299),LEN(ExtraçãoDados!B299)&gt;5,YEAR(ExtraçãoDados!D299),LEN(ExtraçãoDados!B299)&gt;4,YEAR(ExtraçãoDados!D299))</f>
        <v>#N/A</v>
      </c>
      <c r="F299" s="4">
        <f>ExtraçãoDados!E299</f>
        <v>0</v>
      </c>
    </row>
    <row r="300" spans="1:6" x14ac:dyDescent="0.25">
      <c r="A300" s="4">
        <f>ExtraçãoDados!A300</f>
        <v>0</v>
      </c>
      <c r="B300" s="4" t="str" cm="1">
        <f t="array" ref="B300">_xlfn.IFS(LEN(ExtraçãoDados!B300)=12,LEFT(ExtraçãoDados!B300,3),LEN(ExtraçãoDados!B300)=10,LEFT(ExtraçãoDados!B300,5),LEN(ExtraçãoDados!B300)&gt;19,0,LEN(ExtraçãoDados!B300)=9,LEFT(ExtraçãoDados!B300,4),LEN(ExtraçãoDados!B300)=6,LEFT(ExtraçãoDados!B300,3),LEN(ExtraçãoDados!B300)&lt;5,LEFT(ExtraçãoDados!B300,3),LEN(ExtraçãoDados!B300)=8,LEFT(ExtraçãoDados!B300,3),LEN(ExtraçãoDados!B300)=5,LEFT(ExtraçãoDados!B300,5),LEN(ExtraçãoDados!B300)=11,LEFT(ExtraçãoDados!B300,5),LEN(ExtraçãoDados!B300)=7,RIGHT(ExtraçãoDados!B300,6))</f>
        <v/>
      </c>
      <c r="C300" s="4" t="e" cm="1">
        <f t="array" ref="C300">_xlfn.IFS(LEN(B300)=1,"ERRO",LEN(B300)=2,_xlfn.CONCAT("000",B300),LEN(B300)=3,_xlfn.CONCAT("00",B300),LEN(B300)=4,_xlfn.CONCAT("0",B300),LEN(B300)=6,B300,LEN(B300)=7,B300,LEN(B300)=5,B300)</f>
        <v>#N/A</v>
      </c>
      <c r="D300" s="4" t="e" cm="1">
        <f t="array" ref="D300">_xlfn.IFS(ExtraçãoDados!C300={"Direcção de Abastecimento"},REPLACE(ExtraçãoDados!C300="{Direcção de Abastecimento}",1,25,"DA"),ExtraçãoDados!C300={"COMISSÃO CULTURAL DE LMARINHA"},REPLACE(ExtraçãoDados!C300={"COMISSÃO CULTURAL DE LMARINHA"},1,28,"CCM"),ExtraçãoDados!C300={"DIRECÇÃO DE NAVIOS"},REPLACE(ExtraçãoDados!C300={"DIRECÇÃO DE NAVIOS"},1,28,"DN"),ExtraçãoDados!C300={"ESQUADRILHA SUBMARINOS"},REPLACE(ExtraçãoDados!C300={"ESQUADRILHA SUBMARINOS"},1,28,"ES"),ExtraçãoDados!C300={"COMISSÃO MARINHA"},REPLACE(ExtraçãoDados!C300={"COMISSÃO MARINHA"},1,28,"CCM"),ExtraçãoDados!C300={"COMISSÃO CULTURAL DE MARINHA"},REPLACE(ExtraçãoDados!C300={"COMISSÃO CULTURAL DE MARINHA"},1,28,"CCM"),ExtraçãoDados!C300={"CCM"},REPLACE(ExtraçãoDados!C300={"CCM"},1,28,"CCM"),ExtraçãoDados!C300={"DN"},REPLACE(ExtraçãoDados!C300={"DN"},1,28,"DN"),ExtraçãoDados!C300={"ES"},REPLACE(ExtraçãoDados!C300={"ES"},1,28,"ES"),ExtraçãoDados!C300={"DA"},REPLACE(ExtraçãoDados!C300={"DA"},1,28,"DA"),ExtraçãoDados!C300={"DE: ESQUADRILHA SUBMARINOS"},REPLACE(ExtraçãoDados!C300={"DE: ESQUADRILHA SUBMARINOS"},1,28,"ES"),ExtraçãoDados!C300={"DE: COMISSÃO CULTURAL DE LMARINHA"},REPLACE(ExtraçãoDados!C300={"DE: COMISSÃO CULTURAL DE LMARINHA"},1,28,"CCM"),ExtraçãoDados!C300={"ON"},REPLACE(ExtraçãoDados!C300={"ON"},1,28,"DN"),ExtraçãoDados!C300={"ESQ. SUBMARINOS"},REPLACE(ExtraçãoDados!C300={"ESQ. SUBMARINOS"},1,28,"ES"),ExtraçãoDados!C300={"☒ irecção de Abastecimento"},REPLACE(ExtraçãoDados!C300={"☒ irecção de Abastecimento"},1,28,"DA"),ExtraçãoDados!C300={"Direcã d Abtit ço e asecmeno"},REPLACE(ExtraçãoDados!C300={"Direcã d Abtit ço e asecmeno"},1,28,"DA"),ExtraçãoDados!C300={"Diecã d Abtit rço e asecmeno"},REPLACE(ExtraçãoDados!C300={"Diecã d Abtit rço e asecmeno"},1,28,"DA"),ISNUMBER(SEARCH("COMISSÃO",ExtraçãoDados!C300,1)),REPLACE(ExtraçãoDados!C300,1,29,"CCM"),ISNUMBER(SEARCH("DN/DIL/DRT1",ExtraçãoDados!C300,1)),REPLACE(ExtraçãoDados!C300,1,29,"DN"),ISNUMBER(SEARCH("DIRECÇAO DE NAVIOS",ExtraçãoDados!C300,1)),REPLACE(ExtraçãoDados!C300,1,29,"DN"),ISNUMBER(SEARCH("ESQUADRILHA SUBMARIN",ExtraçãoDados!C300,1)),REPLACE(ExtraçãoDados!C300,1,29,"ES"),ISNUMBER(SEARCH("DN",ExtraçãoDados!C300,1)),REPLACE(ExtraçãoDados!C300,1,29,"DN"),ISNUMBER(SEARCH("DIRECÇÃO",ExtraçãoDados!C300,1)),REPLACE(ExtraçãoDados!C300,1,29,"DN"),ISNUMBER(SEARCH("DIRECÇA0",ExtraçãoDados!C300,1)),REPLACE(ExtraçãoDados!C300,1,29,"DN"),ISNUMBER(SEARCH("DIRE",ExtraçãoDados!C300,1)),REPLACE(ExtraçãoDados!C300,1,29,"DN"),ISNUMBER(SEARCH("ESQUADRILHA",ExtraçãoDados!C300,1)),REPLACE(ExtraçãoDados!C300,1,29,"ES"),ISNUMBER(SEARCH("HOSPITAL DA MARINHA",ExtraçãoDados!C300,1)),REPLACE(ExtraçãoDados!C300,1,29,"HM"),ISNUMBER(SEARCH("HOSPITAL",ExtraçãoDados!C300,1)),REPLACE(ExtraçãoDados!C300,1,29,"HM"),ISNUMBER(SEARCH("HM",ExtraçãoDados!C300,1)),REPLACE(ExtraçãoDados!C300,1,29,"HM"),ISNUMBER(SEARCH("SECÇÃO DE APÓSITOS",ExtraçãoDados!C300,1)),REPLACE(ExtraçãoDados!C300,1,29,"HM"))</f>
        <v>#N/A</v>
      </c>
      <c r="E300" s="4" t="e" cm="1">
        <f t="array" ref="E300">_xlfn.IFS(LEN(ExtraçãoDados!B300)=7,YEAR(ExtraçãoDados!D300),LEN(ExtraçãoDados!B300)=10,RIGHT(ExtraçãoDados!B300,4),LEN(ExtraçãoDados!B300)=9,YEAR(ExtraçãoDados!D300),LEN(ExtraçãoDados!B300)=8,YEAR(ExtraçãoDados!D300),LEN(ExtraçãoDados!B300)&gt;7,YEAR(ExtraçãoDados!D300),LEN(ExtraçãoDados!B300)&gt;5,YEAR(ExtraçãoDados!D300),LEN(ExtraçãoDados!B300)&gt;4,YEAR(ExtraçãoDados!D300))</f>
        <v>#N/A</v>
      </c>
      <c r="F300" s="4">
        <f>ExtraçãoDados!E300</f>
        <v>0</v>
      </c>
    </row>
    <row r="301" spans="1:6" x14ac:dyDescent="0.25">
      <c r="A301" s="4">
        <f>ExtraçãoDados!A301</f>
        <v>0</v>
      </c>
      <c r="B301" s="4" t="str" cm="1">
        <f t="array" ref="B301">_xlfn.IFS(LEN(ExtraçãoDados!B301)=12,LEFT(ExtraçãoDados!B301,3),LEN(ExtraçãoDados!B301)=10,LEFT(ExtraçãoDados!B301,5),LEN(ExtraçãoDados!B301)&gt;19,0,LEN(ExtraçãoDados!B301)=9,LEFT(ExtraçãoDados!B301,4),LEN(ExtraçãoDados!B301)=6,LEFT(ExtraçãoDados!B301,3),LEN(ExtraçãoDados!B301)&lt;5,LEFT(ExtraçãoDados!B301,3),LEN(ExtraçãoDados!B301)=8,LEFT(ExtraçãoDados!B301,3),LEN(ExtraçãoDados!B301)=5,LEFT(ExtraçãoDados!B301,5),LEN(ExtraçãoDados!B301)=11,LEFT(ExtraçãoDados!B301,5),LEN(ExtraçãoDados!B301)=7,RIGHT(ExtraçãoDados!B301,6))</f>
        <v/>
      </c>
      <c r="C301" s="4" t="e" cm="1">
        <f t="array" ref="C301">_xlfn.IFS(LEN(B301)=1,"ERRO",LEN(B301)=2,_xlfn.CONCAT("000",B301),LEN(B301)=3,_xlfn.CONCAT("00",B301),LEN(B301)=4,_xlfn.CONCAT("0",B301),LEN(B301)=6,B301,LEN(B301)=7,B301,LEN(B301)=5,B301)</f>
        <v>#N/A</v>
      </c>
      <c r="D301" s="4" t="e" cm="1">
        <f t="array" ref="D301">_xlfn.IFS(ExtraçãoDados!C301={"Direcção de Abastecimento"},REPLACE(ExtraçãoDados!C301="{Direcção de Abastecimento}",1,25,"DA"),ExtraçãoDados!C301={"COMISSÃO CULTURAL DE LMARINHA"},REPLACE(ExtraçãoDados!C301={"COMISSÃO CULTURAL DE LMARINHA"},1,28,"CCM"),ExtraçãoDados!C301={"DIRECÇÃO DE NAVIOS"},REPLACE(ExtraçãoDados!C301={"DIRECÇÃO DE NAVIOS"},1,28,"DN"),ExtraçãoDados!C301={"ESQUADRILHA SUBMARINOS"},REPLACE(ExtraçãoDados!C301={"ESQUADRILHA SUBMARINOS"},1,28,"ES"),ExtraçãoDados!C301={"COMISSÃO MARINHA"},REPLACE(ExtraçãoDados!C301={"COMISSÃO MARINHA"},1,28,"CCM"),ExtraçãoDados!C301={"COMISSÃO CULTURAL DE MARINHA"},REPLACE(ExtraçãoDados!C301={"COMISSÃO CULTURAL DE MARINHA"},1,28,"CCM"),ExtraçãoDados!C301={"CCM"},REPLACE(ExtraçãoDados!C301={"CCM"},1,28,"CCM"),ExtraçãoDados!C301={"DN"},REPLACE(ExtraçãoDados!C301={"DN"},1,28,"DN"),ExtraçãoDados!C301={"ES"},REPLACE(ExtraçãoDados!C301={"ES"},1,28,"ES"),ExtraçãoDados!C301={"DA"},REPLACE(ExtraçãoDados!C301={"DA"},1,28,"DA"),ExtraçãoDados!C301={"DE: ESQUADRILHA SUBMARINOS"},REPLACE(ExtraçãoDados!C301={"DE: ESQUADRILHA SUBMARINOS"},1,28,"ES"),ExtraçãoDados!C301={"DE: COMISSÃO CULTURAL DE LMARINHA"},REPLACE(ExtraçãoDados!C301={"DE: COMISSÃO CULTURAL DE LMARINHA"},1,28,"CCM"),ExtraçãoDados!C301={"ON"},REPLACE(ExtraçãoDados!C301={"ON"},1,28,"DN"),ExtraçãoDados!C301={"ESQ. SUBMARINOS"},REPLACE(ExtraçãoDados!C301={"ESQ. SUBMARINOS"},1,28,"ES"),ExtraçãoDados!C301={"☒ irecção de Abastecimento"},REPLACE(ExtraçãoDados!C301={"☒ irecção de Abastecimento"},1,28,"DA"),ExtraçãoDados!C301={"Direcã d Abtit ço e asecmeno"},REPLACE(ExtraçãoDados!C301={"Direcã d Abtit ço e asecmeno"},1,28,"DA"),ExtraçãoDados!C301={"Diecã d Abtit rço e asecmeno"},REPLACE(ExtraçãoDados!C301={"Diecã d Abtit rço e asecmeno"},1,28,"DA"),ISNUMBER(SEARCH("COMISSÃO",ExtraçãoDados!C301,1)),REPLACE(ExtraçãoDados!C301,1,29,"CCM"),ISNUMBER(SEARCH("DN/DIL/DRT1",ExtraçãoDados!C301,1)),REPLACE(ExtraçãoDados!C301,1,29,"DN"),ISNUMBER(SEARCH("DIRECÇAO DE NAVIOS",ExtraçãoDados!C301,1)),REPLACE(ExtraçãoDados!C301,1,29,"DN"),ISNUMBER(SEARCH("ESQUADRILHA SUBMARIN",ExtraçãoDados!C301,1)),REPLACE(ExtraçãoDados!C301,1,29,"ES"),ISNUMBER(SEARCH("DN",ExtraçãoDados!C301,1)),REPLACE(ExtraçãoDados!C301,1,29,"DN"),ISNUMBER(SEARCH("DIRECÇÃO",ExtraçãoDados!C301,1)),REPLACE(ExtraçãoDados!C301,1,29,"DN"),ISNUMBER(SEARCH("DIRECÇA0",ExtraçãoDados!C301,1)),REPLACE(ExtraçãoDados!C301,1,29,"DN"),ISNUMBER(SEARCH("DIRE",ExtraçãoDados!C301,1)),REPLACE(ExtraçãoDados!C301,1,29,"DN"),ISNUMBER(SEARCH("ESQUADRILHA",ExtraçãoDados!C301,1)),REPLACE(ExtraçãoDados!C301,1,29,"ES"),ISNUMBER(SEARCH("HOSPITAL DA MARINHA",ExtraçãoDados!C301,1)),REPLACE(ExtraçãoDados!C301,1,29,"HM"),ISNUMBER(SEARCH("HOSPITAL",ExtraçãoDados!C301,1)),REPLACE(ExtraçãoDados!C301,1,29,"HM"),ISNUMBER(SEARCH("HM",ExtraçãoDados!C301,1)),REPLACE(ExtraçãoDados!C301,1,29,"HM"),ISNUMBER(SEARCH("SECÇÃO DE APÓSITOS",ExtraçãoDados!C301,1)),REPLACE(ExtraçãoDados!C301,1,29,"HM"))</f>
        <v>#N/A</v>
      </c>
      <c r="E301" s="4" t="e" cm="1">
        <f t="array" ref="E301">_xlfn.IFS(LEN(ExtraçãoDados!B301)=7,YEAR(ExtraçãoDados!D301),LEN(ExtraçãoDados!B301)=10,RIGHT(ExtraçãoDados!B301,4),LEN(ExtraçãoDados!B301)=9,YEAR(ExtraçãoDados!D301),LEN(ExtraçãoDados!B301)=8,YEAR(ExtraçãoDados!D301),LEN(ExtraçãoDados!B301)&gt;7,YEAR(ExtraçãoDados!D301),LEN(ExtraçãoDados!B301)&gt;5,YEAR(ExtraçãoDados!D301),LEN(ExtraçãoDados!B301)&gt;4,YEAR(ExtraçãoDados!D301))</f>
        <v>#N/A</v>
      </c>
      <c r="F301" s="4">
        <f>ExtraçãoDados!E301</f>
        <v>0</v>
      </c>
    </row>
    <row r="302" spans="1:6" x14ac:dyDescent="0.25">
      <c r="A302" s="4">
        <f>ExtraçãoDados!A302</f>
        <v>0</v>
      </c>
      <c r="B302" s="4" t="str" cm="1">
        <f t="array" ref="B302">_xlfn.IFS(LEN(ExtraçãoDados!B302)=12,LEFT(ExtraçãoDados!B302,3),LEN(ExtraçãoDados!B302)=10,LEFT(ExtraçãoDados!B302,5),LEN(ExtraçãoDados!B302)&gt;19,0,LEN(ExtraçãoDados!B302)=9,LEFT(ExtraçãoDados!B302,4),LEN(ExtraçãoDados!B302)=6,LEFT(ExtraçãoDados!B302,3),LEN(ExtraçãoDados!B302)&lt;5,LEFT(ExtraçãoDados!B302,3),LEN(ExtraçãoDados!B302)=8,LEFT(ExtraçãoDados!B302,3),LEN(ExtraçãoDados!B302)=5,LEFT(ExtraçãoDados!B302,5),LEN(ExtraçãoDados!B302)=11,LEFT(ExtraçãoDados!B302,5),LEN(ExtraçãoDados!B302)=7,RIGHT(ExtraçãoDados!B302,6))</f>
        <v/>
      </c>
      <c r="C302" s="4" t="e" cm="1">
        <f t="array" ref="C302">_xlfn.IFS(LEN(B302)=1,"ERRO",LEN(B302)=2,_xlfn.CONCAT("000",B302),LEN(B302)=3,_xlfn.CONCAT("00",B302),LEN(B302)=4,_xlfn.CONCAT("0",B302),LEN(B302)=6,B302,LEN(B302)=7,B302,LEN(B302)=5,B302)</f>
        <v>#N/A</v>
      </c>
      <c r="D302" s="4" t="e" cm="1">
        <f t="array" ref="D302">_xlfn.IFS(ExtraçãoDados!C302={"Direcção de Abastecimento"},REPLACE(ExtraçãoDados!C302="{Direcção de Abastecimento}",1,25,"DA"),ExtraçãoDados!C302={"COMISSÃO CULTURAL DE LMARINHA"},REPLACE(ExtraçãoDados!C302={"COMISSÃO CULTURAL DE LMARINHA"},1,28,"CCM"),ExtraçãoDados!C302={"DIRECÇÃO DE NAVIOS"},REPLACE(ExtraçãoDados!C302={"DIRECÇÃO DE NAVIOS"},1,28,"DN"),ExtraçãoDados!C302={"ESQUADRILHA SUBMARINOS"},REPLACE(ExtraçãoDados!C302={"ESQUADRILHA SUBMARINOS"},1,28,"ES"),ExtraçãoDados!C302={"COMISSÃO MARINHA"},REPLACE(ExtraçãoDados!C302={"COMISSÃO MARINHA"},1,28,"CCM"),ExtraçãoDados!C302={"COMISSÃO CULTURAL DE MARINHA"},REPLACE(ExtraçãoDados!C302={"COMISSÃO CULTURAL DE MARINHA"},1,28,"CCM"),ExtraçãoDados!C302={"CCM"},REPLACE(ExtraçãoDados!C302={"CCM"},1,28,"CCM"),ExtraçãoDados!C302={"DN"},REPLACE(ExtraçãoDados!C302={"DN"},1,28,"DN"),ExtraçãoDados!C302={"ES"},REPLACE(ExtraçãoDados!C302={"ES"},1,28,"ES"),ExtraçãoDados!C302={"DA"},REPLACE(ExtraçãoDados!C302={"DA"},1,28,"DA"),ExtraçãoDados!C302={"DE: ESQUADRILHA SUBMARINOS"},REPLACE(ExtraçãoDados!C302={"DE: ESQUADRILHA SUBMARINOS"},1,28,"ES"),ExtraçãoDados!C302={"DE: COMISSÃO CULTURAL DE LMARINHA"},REPLACE(ExtraçãoDados!C302={"DE: COMISSÃO CULTURAL DE LMARINHA"},1,28,"CCM"),ExtraçãoDados!C302={"ON"},REPLACE(ExtraçãoDados!C302={"ON"},1,28,"DN"),ExtraçãoDados!C302={"ESQ. SUBMARINOS"},REPLACE(ExtraçãoDados!C302={"ESQ. SUBMARINOS"},1,28,"ES"),ExtraçãoDados!C302={"☒ irecção de Abastecimento"},REPLACE(ExtraçãoDados!C302={"☒ irecção de Abastecimento"},1,28,"DA"),ExtraçãoDados!C302={"Direcã d Abtit ço e asecmeno"},REPLACE(ExtraçãoDados!C302={"Direcã d Abtit ço e asecmeno"},1,28,"DA"),ExtraçãoDados!C302={"Diecã d Abtit rço e asecmeno"},REPLACE(ExtraçãoDados!C302={"Diecã d Abtit rço e asecmeno"},1,28,"DA"),ISNUMBER(SEARCH("COMISSÃO",ExtraçãoDados!C302,1)),REPLACE(ExtraçãoDados!C302,1,29,"CCM"),ISNUMBER(SEARCH("DN/DIL/DRT1",ExtraçãoDados!C302,1)),REPLACE(ExtraçãoDados!C302,1,29,"DN"),ISNUMBER(SEARCH("DIRECÇAO DE NAVIOS",ExtraçãoDados!C302,1)),REPLACE(ExtraçãoDados!C302,1,29,"DN"),ISNUMBER(SEARCH("ESQUADRILHA SUBMARIN",ExtraçãoDados!C302,1)),REPLACE(ExtraçãoDados!C302,1,29,"ES"),ISNUMBER(SEARCH("DN",ExtraçãoDados!C302,1)),REPLACE(ExtraçãoDados!C302,1,29,"DN"),ISNUMBER(SEARCH("DIRECÇÃO",ExtraçãoDados!C302,1)),REPLACE(ExtraçãoDados!C302,1,29,"DN"),ISNUMBER(SEARCH("DIRECÇA0",ExtraçãoDados!C302,1)),REPLACE(ExtraçãoDados!C302,1,29,"DN"),ISNUMBER(SEARCH("DIRE",ExtraçãoDados!C302,1)),REPLACE(ExtraçãoDados!C302,1,29,"DN"),ISNUMBER(SEARCH("ESQUADRILHA",ExtraçãoDados!C302,1)),REPLACE(ExtraçãoDados!C302,1,29,"ES"),ISNUMBER(SEARCH("HOSPITAL DA MARINHA",ExtraçãoDados!C302,1)),REPLACE(ExtraçãoDados!C302,1,29,"HM"),ISNUMBER(SEARCH("HOSPITAL",ExtraçãoDados!C302,1)),REPLACE(ExtraçãoDados!C302,1,29,"HM"),ISNUMBER(SEARCH("HM",ExtraçãoDados!C302,1)),REPLACE(ExtraçãoDados!C302,1,29,"HM"),ISNUMBER(SEARCH("SECÇÃO DE APÓSITOS",ExtraçãoDados!C302,1)),REPLACE(ExtraçãoDados!C302,1,29,"HM"))</f>
        <v>#N/A</v>
      </c>
      <c r="E302" s="4" t="e" cm="1">
        <f t="array" ref="E302">_xlfn.IFS(LEN(ExtraçãoDados!B302)=7,YEAR(ExtraçãoDados!D302),LEN(ExtraçãoDados!B302)=10,RIGHT(ExtraçãoDados!B302,4),LEN(ExtraçãoDados!B302)=9,YEAR(ExtraçãoDados!D302),LEN(ExtraçãoDados!B302)=8,YEAR(ExtraçãoDados!D302),LEN(ExtraçãoDados!B302)&gt;7,YEAR(ExtraçãoDados!D302),LEN(ExtraçãoDados!B302)&gt;5,YEAR(ExtraçãoDados!D302),LEN(ExtraçãoDados!B302)&gt;4,YEAR(ExtraçãoDados!D302))</f>
        <v>#N/A</v>
      </c>
      <c r="F302" s="4">
        <f>ExtraçãoDados!E302</f>
        <v>0</v>
      </c>
    </row>
    <row r="303" spans="1:6" x14ac:dyDescent="0.25">
      <c r="A303" s="4">
        <f>ExtraçãoDados!A303</f>
        <v>0</v>
      </c>
      <c r="B303" s="4" t="str" cm="1">
        <f t="array" ref="B303">_xlfn.IFS(LEN(ExtraçãoDados!B303)=12,LEFT(ExtraçãoDados!B303,3),LEN(ExtraçãoDados!B303)=10,LEFT(ExtraçãoDados!B303,5),LEN(ExtraçãoDados!B303)&gt;19,0,LEN(ExtraçãoDados!B303)=9,LEFT(ExtraçãoDados!B303,4),LEN(ExtraçãoDados!B303)=6,LEFT(ExtraçãoDados!B303,3),LEN(ExtraçãoDados!B303)&lt;5,LEFT(ExtraçãoDados!B303,3),LEN(ExtraçãoDados!B303)=8,LEFT(ExtraçãoDados!B303,3),LEN(ExtraçãoDados!B303)=5,LEFT(ExtraçãoDados!B303,5),LEN(ExtraçãoDados!B303)=11,LEFT(ExtraçãoDados!B303,5),LEN(ExtraçãoDados!B303)=7,RIGHT(ExtraçãoDados!B303,6))</f>
        <v/>
      </c>
      <c r="C303" s="4" t="e" cm="1">
        <f t="array" ref="C303">_xlfn.IFS(LEN(B303)=1,"ERRO",LEN(B303)=2,_xlfn.CONCAT("000",B303),LEN(B303)=3,_xlfn.CONCAT("00",B303),LEN(B303)=4,_xlfn.CONCAT("0",B303),LEN(B303)=6,B303,LEN(B303)=7,B303,LEN(B303)=5,B303)</f>
        <v>#N/A</v>
      </c>
      <c r="D303" s="4" t="e" cm="1">
        <f t="array" ref="D303">_xlfn.IFS(ExtraçãoDados!C303={"Direcção de Abastecimento"},REPLACE(ExtraçãoDados!C303="{Direcção de Abastecimento}",1,25,"DA"),ExtraçãoDados!C303={"COMISSÃO CULTURAL DE LMARINHA"},REPLACE(ExtraçãoDados!C303={"COMISSÃO CULTURAL DE LMARINHA"},1,28,"CCM"),ExtraçãoDados!C303={"DIRECÇÃO DE NAVIOS"},REPLACE(ExtraçãoDados!C303={"DIRECÇÃO DE NAVIOS"},1,28,"DN"),ExtraçãoDados!C303={"ESQUADRILHA SUBMARINOS"},REPLACE(ExtraçãoDados!C303={"ESQUADRILHA SUBMARINOS"},1,28,"ES"),ExtraçãoDados!C303={"COMISSÃO MARINHA"},REPLACE(ExtraçãoDados!C303={"COMISSÃO MARINHA"},1,28,"CCM"),ExtraçãoDados!C303={"COMISSÃO CULTURAL DE MARINHA"},REPLACE(ExtraçãoDados!C303={"COMISSÃO CULTURAL DE MARINHA"},1,28,"CCM"),ExtraçãoDados!C303={"CCM"},REPLACE(ExtraçãoDados!C303={"CCM"},1,28,"CCM"),ExtraçãoDados!C303={"DN"},REPLACE(ExtraçãoDados!C303={"DN"},1,28,"DN"),ExtraçãoDados!C303={"ES"},REPLACE(ExtraçãoDados!C303={"ES"},1,28,"ES"),ExtraçãoDados!C303={"DA"},REPLACE(ExtraçãoDados!C303={"DA"},1,28,"DA"),ExtraçãoDados!C303={"DE: ESQUADRILHA SUBMARINOS"},REPLACE(ExtraçãoDados!C303={"DE: ESQUADRILHA SUBMARINOS"},1,28,"ES"),ExtraçãoDados!C303={"DE: COMISSÃO CULTURAL DE LMARINHA"},REPLACE(ExtraçãoDados!C303={"DE: COMISSÃO CULTURAL DE LMARINHA"},1,28,"CCM"),ExtraçãoDados!C303={"ON"},REPLACE(ExtraçãoDados!C303={"ON"},1,28,"DN"),ExtraçãoDados!C303={"ESQ. SUBMARINOS"},REPLACE(ExtraçãoDados!C303={"ESQ. SUBMARINOS"},1,28,"ES"),ExtraçãoDados!C303={"☒ irecção de Abastecimento"},REPLACE(ExtraçãoDados!C303={"☒ irecção de Abastecimento"},1,28,"DA"),ExtraçãoDados!C303={"Direcã d Abtit ço e asecmeno"},REPLACE(ExtraçãoDados!C303={"Direcã d Abtit ço e asecmeno"},1,28,"DA"),ExtraçãoDados!C303={"Diecã d Abtit rço e asecmeno"},REPLACE(ExtraçãoDados!C303={"Diecã d Abtit rço e asecmeno"},1,28,"DA"),ISNUMBER(SEARCH("COMISSÃO",ExtraçãoDados!C303,1)),REPLACE(ExtraçãoDados!C303,1,29,"CCM"),ISNUMBER(SEARCH("DN/DIL/DRT1",ExtraçãoDados!C303,1)),REPLACE(ExtraçãoDados!C303,1,29,"DN"),ISNUMBER(SEARCH("DIRECÇAO DE NAVIOS",ExtraçãoDados!C303,1)),REPLACE(ExtraçãoDados!C303,1,29,"DN"),ISNUMBER(SEARCH("ESQUADRILHA SUBMARIN",ExtraçãoDados!C303,1)),REPLACE(ExtraçãoDados!C303,1,29,"ES"),ISNUMBER(SEARCH("DN",ExtraçãoDados!C303,1)),REPLACE(ExtraçãoDados!C303,1,29,"DN"),ISNUMBER(SEARCH("DIRECÇÃO",ExtraçãoDados!C303,1)),REPLACE(ExtraçãoDados!C303,1,29,"DN"),ISNUMBER(SEARCH("DIRECÇA0",ExtraçãoDados!C303,1)),REPLACE(ExtraçãoDados!C303,1,29,"DN"),ISNUMBER(SEARCH("DIRE",ExtraçãoDados!C303,1)),REPLACE(ExtraçãoDados!C303,1,29,"DN"),ISNUMBER(SEARCH("ESQUADRILHA",ExtraçãoDados!C303,1)),REPLACE(ExtraçãoDados!C303,1,29,"ES"),ISNUMBER(SEARCH("HOSPITAL DA MARINHA",ExtraçãoDados!C303,1)),REPLACE(ExtraçãoDados!C303,1,29,"HM"),ISNUMBER(SEARCH("HOSPITAL",ExtraçãoDados!C303,1)),REPLACE(ExtraçãoDados!C303,1,29,"HM"),ISNUMBER(SEARCH("HM",ExtraçãoDados!C303,1)),REPLACE(ExtraçãoDados!C303,1,29,"HM"),ISNUMBER(SEARCH("SECÇÃO DE APÓSITOS",ExtraçãoDados!C303,1)),REPLACE(ExtraçãoDados!C303,1,29,"HM"))</f>
        <v>#N/A</v>
      </c>
      <c r="E303" s="4" t="e" cm="1">
        <f t="array" ref="E303">_xlfn.IFS(LEN(ExtraçãoDados!B303)=7,YEAR(ExtraçãoDados!D303),LEN(ExtraçãoDados!B303)=10,RIGHT(ExtraçãoDados!B303,4),LEN(ExtraçãoDados!B303)=9,YEAR(ExtraçãoDados!D303),LEN(ExtraçãoDados!B303)=8,YEAR(ExtraçãoDados!D303),LEN(ExtraçãoDados!B303)&gt;7,YEAR(ExtraçãoDados!D303),LEN(ExtraçãoDados!B303)&gt;5,YEAR(ExtraçãoDados!D303),LEN(ExtraçãoDados!B303)&gt;4,YEAR(ExtraçãoDados!D303))</f>
        <v>#N/A</v>
      </c>
      <c r="F303" s="4">
        <f>ExtraçãoDados!E303</f>
        <v>0</v>
      </c>
    </row>
    <row r="304" spans="1:6" x14ac:dyDescent="0.25">
      <c r="A304" s="4">
        <f>ExtraçãoDados!A304</f>
        <v>0</v>
      </c>
      <c r="B304" s="4" t="str" cm="1">
        <f t="array" ref="B304">_xlfn.IFS(LEN(ExtraçãoDados!B304)=12,LEFT(ExtraçãoDados!B304,3),LEN(ExtraçãoDados!B304)=10,LEFT(ExtraçãoDados!B304,5),LEN(ExtraçãoDados!B304)&gt;19,0,LEN(ExtraçãoDados!B304)=9,LEFT(ExtraçãoDados!B304,4),LEN(ExtraçãoDados!B304)=6,LEFT(ExtraçãoDados!B304,3),LEN(ExtraçãoDados!B304)&lt;5,LEFT(ExtraçãoDados!B304,3),LEN(ExtraçãoDados!B304)=8,LEFT(ExtraçãoDados!B304,3),LEN(ExtraçãoDados!B304)=5,LEFT(ExtraçãoDados!B304,5),LEN(ExtraçãoDados!B304)=11,LEFT(ExtraçãoDados!B304,5),LEN(ExtraçãoDados!B304)=7,RIGHT(ExtraçãoDados!B304,6))</f>
        <v/>
      </c>
      <c r="C304" s="4" t="e" cm="1">
        <f t="array" ref="C304">_xlfn.IFS(LEN(B304)=1,"ERRO",LEN(B304)=2,_xlfn.CONCAT("000",B304),LEN(B304)=3,_xlfn.CONCAT("00",B304),LEN(B304)=4,_xlfn.CONCAT("0",B304),LEN(B304)=6,B304,LEN(B304)=7,B304,LEN(B304)=5,B304)</f>
        <v>#N/A</v>
      </c>
      <c r="D304" s="4" t="e" cm="1">
        <f t="array" ref="D304">_xlfn.IFS(ExtraçãoDados!C304={"Direcção de Abastecimento"},REPLACE(ExtraçãoDados!C304="{Direcção de Abastecimento}",1,25,"DA"),ExtraçãoDados!C304={"COMISSÃO CULTURAL DE LMARINHA"},REPLACE(ExtraçãoDados!C304={"COMISSÃO CULTURAL DE LMARINHA"},1,28,"CCM"),ExtraçãoDados!C304={"DIRECÇÃO DE NAVIOS"},REPLACE(ExtraçãoDados!C304={"DIRECÇÃO DE NAVIOS"},1,28,"DN"),ExtraçãoDados!C304={"ESQUADRILHA SUBMARINOS"},REPLACE(ExtraçãoDados!C304={"ESQUADRILHA SUBMARINOS"},1,28,"ES"),ExtraçãoDados!C304={"COMISSÃO MARINHA"},REPLACE(ExtraçãoDados!C304={"COMISSÃO MARINHA"},1,28,"CCM"),ExtraçãoDados!C304={"COMISSÃO CULTURAL DE MARINHA"},REPLACE(ExtraçãoDados!C304={"COMISSÃO CULTURAL DE MARINHA"},1,28,"CCM"),ExtraçãoDados!C304={"CCM"},REPLACE(ExtraçãoDados!C304={"CCM"},1,28,"CCM"),ExtraçãoDados!C304={"DN"},REPLACE(ExtraçãoDados!C304={"DN"},1,28,"DN"),ExtraçãoDados!C304={"ES"},REPLACE(ExtraçãoDados!C304={"ES"},1,28,"ES"),ExtraçãoDados!C304={"DA"},REPLACE(ExtraçãoDados!C304={"DA"},1,28,"DA"),ExtraçãoDados!C304={"DE: ESQUADRILHA SUBMARINOS"},REPLACE(ExtraçãoDados!C304={"DE: ESQUADRILHA SUBMARINOS"},1,28,"ES"),ExtraçãoDados!C304={"DE: COMISSÃO CULTURAL DE LMARINHA"},REPLACE(ExtraçãoDados!C304={"DE: COMISSÃO CULTURAL DE LMARINHA"},1,28,"CCM"),ExtraçãoDados!C304={"ON"},REPLACE(ExtraçãoDados!C304={"ON"},1,28,"DN"),ExtraçãoDados!C304={"ESQ. SUBMARINOS"},REPLACE(ExtraçãoDados!C304={"ESQ. SUBMARINOS"},1,28,"ES"),ExtraçãoDados!C304={"☒ irecção de Abastecimento"},REPLACE(ExtraçãoDados!C304={"☒ irecção de Abastecimento"},1,28,"DA"),ExtraçãoDados!C304={"Direcã d Abtit ço e asecmeno"},REPLACE(ExtraçãoDados!C304={"Direcã d Abtit ço e asecmeno"},1,28,"DA"),ExtraçãoDados!C304={"Diecã d Abtit rço e asecmeno"},REPLACE(ExtraçãoDados!C304={"Diecã d Abtit rço e asecmeno"},1,28,"DA"),ISNUMBER(SEARCH("COMISSÃO",ExtraçãoDados!C304,1)),REPLACE(ExtraçãoDados!C304,1,29,"CCM"),ISNUMBER(SEARCH("DN/DIL/DRT1",ExtraçãoDados!C304,1)),REPLACE(ExtraçãoDados!C304,1,29,"DN"),ISNUMBER(SEARCH("DIRECÇAO DE NAVIOS",ExtraçãoDados!C304,1)),REPLACE(ExtraçãoDados!C304,1,29,"DN"),ISNUMBER(SEARCH("ESQUADRILHA SUBMARIN",ExtraçãoDados!C304,1)),REPLACE(ExtraçãoDados!C304,1,29,"ES"),ISNUMBER(SEARCH("DN",ExtraçãoDados!C304,1)),REPLACE(ExtraçãoDados!C304,1,29,"DN"),ISNUMBER(SEARCH("DIRECÇÃO",ExtraçãoDados!C304,1)),REPLACE(ExtraçãoDados!C304,1,29,"DN"),ISNUMBER(SEARCH("DIRECÇA0",ExtraçãoDados!C304,1)),REPLACE(ExtraçãoDados!C304,1,29,"DN"),ISNUMBER(SEARCH("DIRE",ExtraçãoDados!C304,1)),REPLACE(ExtraçãoDados!C304,1,29,"DN"),ISNUMBER(SEARCH("ESQUADRILHA",ExtraçãoDados!C304,1)),REPLACE(ExtraçãoDados!C304,1,29,"ES"),ISNUMBER(SEARCH("HOSPITAL DA MARINHA",ExtraçãoDados!C304,1)),REPLACE(ExtraçãoDados!C304,1,29,"HM"),ISNUMBER(SEARCH("HOSPITAL",ExtraçãoDados!C304,1)),REPLACE(ExtraçãoDados!C304,1,29,"HM"),ISNUMBER(SEARCH("HM",ExtraçãoDados!C304,1)),REPLACE(ExtraçãoDados!C304,1,29,"HM"),ISNUMBER(SEARCH("SECÇÃO DE APÓSITOS",ExtraçãoDados!C304,1)),REPLACE(ExtraçãoDados!C304,1,29,"HM"))</f>
        <v>#N/A</v>
      </c>
      <c r="E304" s="4" t="e" cm="1">
        <f t="array" ref="E304">_xlfn.IFS(LEN(ExtraçãoDados!B304)=7,YEAR(ExtraçãoDados!D304),LEN(ExtraçãoDados!B304)=10,RIGHT(ExtraçãoDados!B304,4),LEN(ExtraçãoDados!B304)=9,YEAR(ExtraçãoDados!D304),LEN(ExtraçãoDados!B304)=8,YEAR(ExtraçãoDados!D304),LEN(ExtraçãoDados!B304)&gt;7,YEAR(ExtraçãoDados!D304),LEN(ExtraçãoDados!B304)&gt;5,YEAR(ExtraçãoDados!D304),LEN(ExtraçãoDados!B304)&gt;4,YEAR(ExtraçãoDados!D304))</f>
        <v>#N/A</v>
      </c>
      <c r="F304" s="4">
        <f>ExtraçãoDados!E304</f>
        <v>0</v>
      </c>
    </row>
    <row r="305" spans="1:6" x14ac:dyDescent="0.25">
      <c r="A305" s="4">
        <f>ExtraçãoDados!A305</f>
        <v>0</v>
      </c>
      <c r="B305" s="4" t="str" cm="1">
        <f t="array" ref="B305">_xlfn.IFS(LEN(ExtraçãoDados!B305)=12,LEFT(ExtraçãoDados!B305,3),LEN(ExtraçãoDados!B305)=10,LEFT(ExtraçãoDados!B305,5),LEN(ExtraçãoDados!B305)&gt;19,0,LEN(ExtraçãoDados!B305)=9,LEFT(ExtraçãoDados!B305,4),LEN(ExtraçãoDados!B305)=6,LEFT(ExtraçãoDados!B305,3),LEN(ExtraçãoDados!B305)&lt;5,LEFT(ExtraçãoDados!B305,3),LEN(ExtraçãoDados!B305)=8,LEFT(ExtraçãoDados!B305,3),LEN(ExtraçãoDados!B305)=5,LEFT(ExtraçãoDados!B305,5),LEN(ExtraçãoDados!B305)=11,LEFT(ExtraçãoDados!B305,5),LEN(ExtraçãoDados!B305)=7,RIGHT(ExtraçãoDados!B305,6))</f>
        <v/>
      </c>
      <c r="C305" s="4" t="e" cm="1">
        <f t="array" ref="C305">_xlfn.IFS(LEN(B305)=1,"ERRO",LEN(B305)=2,_xlfn.CONCAT("000",B305),LEN(B305)=3,_xlfn.CONCAT("00",B305),LEN(B305)=4,_xlfn.CONCAT("0",B305),LEN(B305)=6,B305,LEN(B305)=7,B305,LEN(B305)=5,B305)</f>
        <v>#N/A</v>
      </c>
      <c r="D305" s="4" t="e" cm="1">
        <f t="array" ref="D305">_xlfn.IFS(ExtraçãoDados!C305={"Direcção de Abastecimento"},REPLACE(ExtraçãoDados!C305="{Direcção de Abastecimento}",1,25,"DA"),ExtraçãoDados!C305={"COMISSÃO CULTURAL DE LMARINHA"},REPLACE(ExtraçãoDados!C305={"COMISSÃO CULTURAL DE LMARINHA"},1,28,"CCM"),ExtraçãoDados!C305={"DIRECÇÃO DE NAVIOS"},REPLACE(ExtraçãoDados!C305={"DIRECÇÃO DE NAVIOS"},1,28,"DN"),ExtraçãoDados!C305={"ESQUADRILHA SUBMARINOS"},REPLACE(ExtraçãoDados!C305={"ESQUADRILHA SUBMARINOS"},1,28,"ES"),ExtraçãoDados!C305={"COMISSÃO MARINHA"},REPLACE(ExtraçãoDados!C305={"COMISSÃO MARINHA"},1,28,"CCM"),ExtraçãoDados!C305={"COMISSÃO CULTURAL DE MARINHA"},REPLACE(ExtraçãoDados!C305={"COMISSÃO CULTURAL DE MARINHA"},1,28,"CCM"),ExtraçãoDados!C305={"CCM"},REPLACE(ExtraçãoDados!C305={"CCM"},1,28,"CCM"),ExtraçãoDados!C305={"DN"},REPLACE(ExtraçãoDados!C305={"DN"},1,28,"DN"),ExtraçãoDados!C305={"ES"},REPLACE(ExtraçãoDados!C305={"ES"},1,28,"ES"),ExtraçãoDados!C305={"DA"},REPLACE(ExtraçãoDados!C305={"DA"},1,28,"DA"),ExtraçãoDados!C305={"DE: ESQUADRILHA SUBMARINOS"},REPLACE(ExtraçãoDados!C305={"DE: ESQUADRILHA SUBMARINOS"},1,28,"ES"),ExtraçãoDados!C305={"DE: COMISSÃO CULTURAL DE LMARINHA"},REPLACE(ExtraçãoDados!C305={"DE: COMISSÃO CULTURAL DE LMARINHA"},1,28,"CCM"),ExtraçãoDados!C305={"ON"},REPLACE(ExtraçãoDados!C305={"ON"},1,28,"DN"),ExtraçãoDados!C305={"ESQ. SUBMARINOS"},REPLACE(ExtraçãoDados!C305={"ESQ. SUBMARINOS"},1,28,"ES"),ExtraçãoDados!C305={"☒ irecção de Abastecimento"},REPLACE(ExtraçãoDados!C305={"☒ irecção de Abastecimento"},1,28,"DA"),ExtraçãoDados!C305={"Direcã d Abtit ço e asecmeno"},REPLACE(ExtraçãoDados!C305={"Direcã d Abtit ço e asecmeno"},1,28,"DA"),ExtraçãoDados!C305={"Diecã d Abtit rço e asecmeno"},REPLACE(ExtraçãoDados!C305={"Diecã d Abtit rço e asecmeno"},1,28,"DA"),ISNUMBER(SEARCH("COMISSÃO",ExtraçãoDados!C305,1)),REPLACE(ExtraçãoDados!C305,1,29,"CCM"),ISNUMBER(SEARCH("DN/DIL/DRT1",ExtraçãoDados!C305,1)),REPLACE(ExtraçãoDados!C305,1,29,"DN"),ISNUMBER(SEARCH("DIRECÇAO DE NAVIOS",ExtraçãoDados!C305,1)),REPLACE(ExtraçãoDados!C305,1,29,"DN"),ISNUMBER(SEARCH("ESQUADRILHA SUBMARIN",ExtraçãoDados!C305,1)),REPLACE(ExtraçãoDados!C305,1,29,"ES"),ISNUMBER(SEARCH("DN",ExtraçãoDados!C305,1)),REPLACE(ExtraçãoDados!C305,1,29,"DN"),ISNUMBER(SEARCH("DIRECÇÃO",ExtraçãoDados!C305,1)),REPLACE(ExtraçãoDados!C305,1,29,"DN"),ISNUMBER(SEARCH("DIRECÇA0",ExtraçãoDados!C305,1)),REPLACE(ExtraçãoDados!C305,1,29,"DN"),ISNUMBER(SEARCH("DIRE",ExtraçãoDados!C305,1)),REPLACE(ExtraçãoDados!C305,1,29,"DN"),ISNUMBER(SEARCH("ESQUADRILHA",ExtraçãoDados!C305,1)),REPLACE(ExtraçãoDados!C305,1,29,"ES"),ISNUMBER(SEARCH("HOSPITAL DA MARINHA",ExtraçãoDados!C305,1)),REPLACE(ExtraçãoDados!C305,1,29,"HM"),ISNUMBER(SEARCH("HOSPITAL",ExtraçãoDados!C305,1)),REPLACE(ExtraçãoDados!C305,1,29,"HM"),ISNUMBER(SEARCH("HM",ExtraçãoDados!C305,1)),REPLACE(ExtraçãoDados!C305,1,29,"HM"),ISNUMBER(SEARCH("SECÇÃO DE APÓSITOS",ExtraçãoDados!C305,1)),REPLACE(ExtraçãoDados!C305,1,29,"HM"))</f>
        <v>#N/A</v>
      </c>
      <c r="E305" s="4" t="e" cm="1">
        <f t="array" ref="E305">_xlfn.IFS(LEN(ExtraçãoDados!B305)=7,YEAR(ExtraçãoDados!D305),LEN(ExtraçãoDados!B305)=10,RIGHT(ExtraçãoDados!B305,4),LEN(ExtraçãoDados!B305)=9,YEAR(ExtraçãoDados!D305),LEN(ExtraçãoDados!B305)=8,YEAR(ExtraçãoDados!D305),LEN(ExtraçãoDados!B305)&gt;7,YEAR(ExtraçãoDados!D305),LEN(ExtraçãoDados!B305)&gt;5,YEAR(ExtraçãoDados!D305),LEN(ExtraçãoDados!B305)&gt;4,YEAR(ExtraçãoDados!D305))</f>
        <v>#N/A</v>
      </c>
      <c r="F305" s="4">
        <f>ExtraçãoDados!E305</f>
        <v>0</v>
      </c>
    </row>
    <row r="306" spans="1:6" x14ac:dyDescent="0.25">
      <c r="A306" s="4">
        <f>ExtraçãoDados!A306</f>
        <v>0</v>
      </c>
      <c r="B306" s="4" t="str" cm="1">
        <f t="array" ref="B306">_xlfn.IFS(LEN(ExtraçãoDados!B306)=12,LEFT(ExtraçãoDados!B306,3),LEN(ExtraçãoDados!B306)=10,LEFT(ExtraçãoDados!B306,5),LEN(ExtraçãoDados!B306)&gt;19,0,LEN(ExtraçãoDados!B306)=9,LEFT(ExtraçãoDados!B306,4),LEN(ExtraçãoDados!B306)=6,LEFT(ExtraçãoDados!B306,3),LEN(ExtraçãoDados!B306)&lt;5,LEFT(ExtraçãoDados!B306,3),LEN(ExtraçãoDados!B306)=8,LEFT(ExtraçãoDados!B306,3),LEN(ExtraçãoDados!B306)=5,LEFT(ExtraçãoDados!B306,5),LEN(ExtraçãoDados!B306)=11,LEFT(ExtraçãoDados!B306,5),LEN(ExtraçãoDados!B306)=7,RIGHT(ExtraçãoDados!B306,6))</f>
        <v/>
      </c>
      <c r="C306" s="4" t="e" cm="1">
        <f t="array" ref="C306">_xlfn.IFS(LEN(B306)=1,"ERRO",LEN(B306)=2,_xlfn.CONCAT("000",B306),LEN(B306)=3,_xlfn.CONCAT("00",B306),LEN(B306)=4,_xlfn.CONCAT("0",B306),LEN(B306)=6,B306,LEN(B306)=7,B306,LEN(B306)=5,B306)</f>
        <v>#N/A</v>
      </c>
      <c r="D306" s="4" t="e" cm="1">
        <f t="array" ref="D306">_xlfn.IFS(ExtraçãoDados!C306={"Direcção de Abastecimento"},REPLACE(ExtraçãoDados!C306="{Direcção de Abastecimento}",1,25,"DA"),ExtraçãoDados!C306={"COMISSÃO CULTURAL DE LMARINHA"},REPLACE(ExtraçãoDados!C306={"COMISSÃO CULTURAL DE LMARINHA"},1,28,"CCM"),ExtraçãoDados!C306={"DIRECÇÃO DE NAVIOS"},REPLACE(ExtraçãoDados!C306={"DIRECÇÃO DE NAVIOS"},1,28,"DN"),ExtraçãoDados!C306={"ESQUADRILHA SUBMARINOS"},REPLACE(ExtraçãoDados!C306={"ESQUADRILHA SUBMARINOS"},1,28,"ES"),ExtraçãoDados!C306={"COMISSÃO MARINHA"},REPLACE(ExtraçãoDados!C306={"COMISSÃO MARINHA"},1,28,"CCM"),ExtraçãoDados!C306={"COMISSÃO CULTURAL DE MARINHA"},REPLACE(ExtraçãoDados!C306={"COMISSÃO CULTURAL DE MARINHA"},1,28,"CCM"),ExtraçãoDados!C306={"CCM"},REPLACE(ExtraçãoDados!C306={"CCM"},1,28,"CCM"),ExtraçãoDados!C306={"DN"},REPLACE(ExtraçãoDados!C306={"DN"},1,28,"DN"),ExtraçãoDados!C306={"ES"},REPLACE(ExtraçãoDados!C306={"ES"},1,28,"ES"),ExtraçãoDados!C306={"DA"},REPLACE(ExtraçãoDados!C306={"DA"},1,28,"DA"),ExtraçãoDados!C306={"DE: ESQUADRILHA SUBMARINOS"},REPLACE(ExtraçãoDados!C306={"DE: ESQUADRILHA SUBMARINOS"},1,28,"ES"),ExtraçãoDados!C306={"DE: COMISSÃO CULTURAL DE LMARINHA"},REPLACE(ExtraçãoDados!C306={"DE: COMISSÃO CULTURAL DE LMARINHA"},1,28,"CCM"),ExtraçãoDados!C306={"ON"},REPLACE(ExtraçãoDados!C306={"ON"},1,28,"DN"),ExtraçãoDados!C306={"ESQ. SUBMARINOS"},REPLACE(ExtraçãoDados!C306={"ESQ. SUBMARINOS"},1,28,"ES"),ExtraçãoDados!C306={"☒ irecção de Abastecimento"},REPLACE(ExtraçãoDados!C306={"☒ irecção de Abastecimento"},1,28,"DA"),ExtraçãoDados!C306={"Direcã d Abtit ço e asecmeno"},REPLACE(ExtraçãoDados!C306={"Direcã d Abtit ço e asecmeno"},1,28,"DA"),ExtraçãoDados!C306={"Diecã d Abtit rço e asecmeno"},REPLACE(ExtraçãoDados!C306={"Diecã d Abtit rço e asecmeno"},1,28,"DA"),ISNUMBER(SEARCH("COMISSÃO",ExtraçãoDados!C306,1)),REPLACE(ExtraçãoDados!C306,1,29,"CCM"),ISNUMBER(SEARCH("DN/DIL/DRT1",ExtraçãoDados!C306,1)),REPLACE(ExtraçãoDados!C306,1,29,"DN"),ISNUMBER(SEARCH("DIRECÇAO DE NAVIOS",ExtraçãoDados!C306,1)),REPLACE(ExtraçãoDados!C306,1,29,"DN"),ISNUMBER(SEARCH("ESQUADRILHA SUBMARIN",ExtraçãoDados!C306,1)),REPLACE(ExtraçãoDados!C306,1,29,"ES"),ISNUMBER(SEARCH("DN",ExtraçãoDados!C306,1)),REPLACE(ExtraçãoDados!C306,1,29,"DN"),ISNUMBER(SEARCH("DIRECÇÃO",ExtraçãoDados!C306,1)),REPLACE(ExtraçãoDados!C306,1,29,"DN"),ISNUMBER(SEARCH("DIRECÇA0",ExtraçãoDados!C306,1)),REPLACE(ExtraçãoDados!C306,1,29,"DN"),ISNUMBER(SEARCH("DIRE",ExtraçãoDados!C306,1)),REPLACE(ExtraçãoDados!C306,1,29,"DN"),ISNUMBER(SEARCH("ESQUADRILHA",ExtraçãoDados!C306,1)),REPLACE(ExtraçãoDados!C306,1,29,"ES"),ISNUMBER(SEARCH("HOSPITAL DA MARINHA",ExtraçãoDados!C306,1)),REPLACE(ExtraçãoDados!C306,1,29,"HM"),ISNUMBER(SEARCH("HOSPITAL",ExtraçãoDados!C306,1)),REPLACE(ExtraçãoDados!C306,1,29,"HM"),ISNUMBER(SEARCH("HM",ExtraçãoDados!C306,1)),REPLACE(ExtraçãoDados!C306,1,29,"HM"),ISNUMBER(SEARCH("SECÇÃO DE APÓSITOS",ExtraçãoDados!C306,1)),REPLACE(ExtraçãoDados!C306,1,29,"HM"))</f>
        <v>#N/A</v>
      </c>
      <c r="E306" s="4" t="e" cm="1">
        <f t="array" ref="E306">_xlfn.IFS(LEN(ExtraçãoDados!B306)=7,YEAR(ExtraçãoDados!D306),LEN(ExtraçãoDados!B306)=10,RIGHT(ExtraçãoDados!B306,4),LEN(ExtraçãoDados!B306)=9,YEAR(ExtraçãoDados!D306),LEN(ExtraçãoDados!B306)=8,YEAR(ExtraçãoDados!D306),LEN(ExtraçãoDados!B306)&gt;7,YEAR(ExtraçãoDados!D306),LEN(ExtraçãoDados!B306)&gt;5,YEAR(ExtraçãoDados!D306),LEN(ExtraçãoDados!B306)&gt;4,YEAR(ExtraçãoDados!D306))</f>
        <v>#N/A</v>
      </c>
      <c r="F306" s="4">
        <f>ExtraçãoDados!E306</f>
        <v>0</v>
      </c>
    </row>
    <row r="307" spans="1:6" x14ac:dyDescent="0.25">
      <c r="A307" s="4">
        <f>ExtraçãoDados!A307</f>
        <v>0</v>
      </c>
      <c r="B307" s="4" t="str" cm="1">
        <f t="array" ref="B307">_xlfn.IFS(LEN(ExtraçãoDados!B307)=12,LEFT(ExtraçãoDados!B307,3),LEN(ExtraçãoDados!B307)=10,LEFT(ExtraçãoDados!B307,5),LEN(ExtraçãoDados!B307)&gt;19,0,LEN(ExtraçãoDados!B307)=9,LEFT(ExtraçãoDados!B307,4),LEN(ExtraçãoDados!B307)=6,LEFT(ExtraçãoDados!B307,3),LEN(ExtraçãoDados!B307)&lt;5,LEFT(ExtraçãoDados!B307,3),LEN(ExtraçãoDados!B307)=8,LEFT(ExtraçãoDados!B307,3),LEN(ExtraçãoDados!B307)=5,LEFT(ExtraçãoDados!B307,5),LEN(ExtraçãoDados!B307)=11,LEFT(ExtraçãoDados!B307,5),LEN(ExtraçãoDados!B307)=7,RIGHT(ExtraçãoDados!B307,6))</f>
        <v/>
      </c>
      <c r="C307" s="4" t="e" cm="1">
        <f t="array" ref="C307">_xlfn.IFS(LEN(B307)=1,"ERRO",LEN(B307)=2,_xlfn.CONCAT("000",B307),LEN(B307)=3,_xlfn.CONCAT("00",B307),LEN(B307)=4,_xlfn.CONCAT("0",B307),LEN(B307)=6,B307,LEN(B307)=7,B307,LEN(B307)=5,B307)</f>
        <v>#N/A</v>
      </c>
      <c r="D307" s="4" t="e" cm="1">
        <f t="array" ref="D307">_xlfn.IFS(ExtraçãoDados!C307={"Direcção de Abastecimento"},REPLACE(ExtraçãoDados!C307="{Direcção de Abastecimento}",1,25,"DA"),ExtraçãoDados!C307={"COMISSÃO CULTURAL DE LMARINHA"},REPLACE(ExtraçãoDados!C307={"COMISSÃO CULTURAL DE LMARINHA"},1,28,"CCM"),ExtraçãoDados!C307={"DIRECÇÃO DE NAVIOS"},REPLACE(ExtraçãoDados!C307={"DIRECÇÃO DE NAVIOS"},1,28,"DN"),ExtraçãoDados!C307={"ESQUADRILHA SUBMARINOS"},REPLACE(ExtraçãoDados!C307={"ESQUADRILHA SUBMARINOS"},1,28,"ES"),ExtraçãoDados!C307={"COMISSÃO MARINHA"},REPLACE(ExtraçãoDados!C307={"COMISSÃO MARINHA"},1,28,"CCM"),ExtraçãoDados!C307={"COMISSÃO CULTURAL DE MARINHA"},REPLACE(ExtraçãoDados!C307={"COMISSÃO CULTURAL DE MARINHA"},1,28,"CCM"),ExtraçãoDados!C307={"CCM"},REPLACE(ExtraçãoDados!C307={"CCM"},1,28,"CCM"),ExtraçãoDados!C307={"DN"},REPLACE(ExtraçãoDados!C307={"DN"},1,28,"DN"),ExtraçãoDados!C307={"ES"},REPLACE(ExtraçãoDados!C307={"ES"},1,28,"ES"),ExtraçãoDados!C307={"DA"},REPLACE(ExtraçãoDados!C307={"DA"},1,28,"DA"),ExtraçãoDados!C307={"DE: ESQUADRILHA SUBMARINOS"},REPLACE(ExtraçãoDados!C307={"DE: ESQUADRILHA SUBMARINOS"},1,28,"ES"),ExtraçãoDados!C307={"DE: COMISSÃO CULTURAL DE LMARINHA"},REPLACE(ExtraçãoDados!C307={"DE: COMISSÃO CULTURAL DE LMARINHA"},1,28,"CCM"),ExtraçãoDados!C307={"ON"},REPLACE(ExtraçãoDados!C307={"ON"},1,28,"DN"),ExtraçãoDados!C307={"ESQ. SUBMARINOS"},REPLACE(ExtraçãoDados!C307={"ESQ. SUBMARINOS"},1,28,"ES"),ExtraçãoDados!C307={"☒ irecção de Abastecimento"},REPLACE(ExtraçãoDados!C307={"☒ irecção de Abastecimento"},1,28,"DA"),ExtraçãoDados!C307={"Direcã d Abtit ço e asecmeno"},REPLACE(ExtraçãoDados!C307={"Direcã d Abtit ço e asecmeno"},1,28,"DA"),ExtraçãoDados!C307={"Diecã d Abtit rço e asecmeno"},REPLACE(ExtraçãoDados!C307={"Diecã d Abtit rço e asecmeno"},1,28,"DA"),ISNUMBER(SEARCH("COMISSÃO",ExtraçãoDados!C307,1)),REPLACE(ExtraçãoDados!C307,1,29,"CCM"),ISNUMBER(SEARCH("DN/DIL/DRT1",ExtraçãoDados!C307,1)),REPLACE(ExtraçãoDados!C307,1,29,"DN"),ISNUMBER(SEARCH("DIRECÇAO DE NAVIOS",ExtraçãoDados!C307,1)),REPLACE(ExtraçãoDados!C307,1,29,"DN"),ISNUMBER(SEARCH("ESQUADRILHA SUBMARIN",ExtraçãoDados!C307,1)),REPLACE(ExtraçãoDados!C307,1,29,"ES"),ISNUMBER(SEARCH("DN",ExtraçãoDados!C307,1)),REPLACE(ExtraçãoDados!C307,1,29,"DN"),ISNUMBER(SEARCH("DIRECÇÃO",ExtraçãoDados!C307,1)),REPLACE(ExtraçãoDados!C307,1,29,"DN"),ISNUMBER(SEARCH("DIRECÇA0",ExtraçãoDados!C307,1)),REPLACE(ExtraçãoDados!C307,1,29,"DN"),ISNUMBER(SEARCH("DIRE",ExtraçãoDados!C307,1)),REPLACE(ExtraçãoDados!C307,1,29,"DN"),ISNUMBER(SEARCH("ESQUADRILHA",ExtraçãoDados!C307,1)),REPLACE(ExtraçãoDados!C307,1,29,"ES"),ISNUMBER(SEARCH("HOSPITAL DA MARINHA",ExtraçãoDados!C307,1)),REPLACE(ExtraçãoDados!C307,1,29,"HM"),ISNUMBER(SEARCH("HOSPITAL",ExtraçãoDados!C307,1)),REPLACE(ExtraçãoDados!C307,1,29,"HM"),ISNUMBER(SEARCH("HM",ExtraçãoDados!C307,1)),REPLACE(ExtraçãoDados!C307,1,29,"HM"),ISNUMBER(SEARCH("SECÇÃO DE APÓSITOS",ExtraçãoDados!C307,1)),REPLACE(ExtraçãoDados!C307,1,29,"HM"))</f>
        <v>#N/A</v>
      </c>
      <c r="E307" s="4" t="e" cm="1">
        <f t="array" ref="E307">_xlfn.IFS(LEN(ExtraçãoDados!B307)=7,YEAR(ExtraçãoDados!D307),LEN(ExtraçãoDados!B307)=10,RIGHT(ExtraçãoDados!B307,4),LEN(ExtraçãoDados!B307)=9,YEAR(ExtraçãoDados!D307),LEN(ExtraçãoDados!B307)=8,YEAR(ExtraçãoDados!D307),LEN(ExtraçãoDados!B307)&gt;7,YEAR(ExtraçãoDados!D307),LEN(ExtraçãoDados!B307)&gt;5,YEAR(ExtraçãoDados!D307),LEN(ExtraçãoDados!B307)&gt;4,YEAR(ExtraçãoDados!D307))</f>
        <v>#N/A</v>
      </c>
      <c r="F307" s="4">
        <f>ExtraçãoDados!E307</f>
        <v>0</v>
      </c>
    </row>
    <row r="308" spans="1:6" x14ac:dyDescent="0.25">
      <c r="A308" s="4">
        <f>ExtraçãoDados!A308</f>
        <v>0</v>
      </c>
      <c r="B308" s="4" t="str" cm="1">
        <f t="array" ref="B308">_xlfn.IFS(LEN(ExtraçãoDados!B308)=12,LEFT(ExtraçãoDados!B308,3),LEN(ExtraçãoDados!B308)=10,LEFT(ExtraçãoDados!B308,5),LEN(ExtraçãoDados!B308)&gt;19,0,LEN(ExtraçãoDados!B308)=9,LEFT(ExtraçãoDados!B308,4),LEN(ExtraçãoDados!B308)=6,LEFT(ExtraçãoDados!B308,3),LEN(ExtraçãoDados!B308)&lt;5,LEFT(ExtraçãoDados!B308,3),LEN(ExtraçãoDados!B308)=8,LEFT(ExtraçãoDados!B308,3),LEN(ExtraçãoDados!B308)=5,LEFT(ExtraçãoDados!B308,5),LEN(ExtraçãoDados!B308)=11,LEFT(ExtraçãoDados!B308,5),LEN(ExtraçãoDados!B308)=7,RIGHT(ExtraçãoDados!B308,6))</f>
        <v/>
      </c>
      <c r="C308" s="4" t="e" cm="1">
        <f t="array" ref="C308">_xlfn.IFS(LEN(B308)=1,"ERRO",LEN(B308)=2,_xlfn.CONCAT("000",B308),LEN(B308)=3,_xlfn.CONCAT("00",B308),LEN(B308)=4,_xlfn.CONCAT("0",B308),LEN(B308)=6,B308,LEN(B308)=7,B308,LEN(B308)=5,B308)</f>
        <v>#N/A</v>
      </c>
      <c r="D308" s="4" t="e" cm="1">
        <f t="array" ref="D308">_xlfn.IFS(ExtraçãoDados!C308={"Direcção de Abastecimento"},REPLACE(ExtraçãoDados!C308="{Direcção de Abastecimento}",1,25,"DA"),ExtraçãoDados!C308={"COMISSÃO CULTURAL DE LMARINHA"},REPLACE(ExtraçãoDados!C308={"COMISSÃO CULTURAL DE LMARINHA"},1,28,"CCM"),ExtraçãoDados!C308={"DIRECÇÃO DE NAVIOS"},REPLACE(ExtraçãoDados!C308={"DIRECÇÃO DE NAVIOS"},1,28,"DN"),ExtraçãoDados!C308={"ESQUADRILHA SUBMARINOS"},REPLACE(ExtraçãoDados!C308={"ESQUADRILHA SUBMARINOS"},1,28,"ES"),ExtraçãoDados!C308={"COMISSÃO MARINHA"},REPLACE(ExtraçãoDados!C308={"COMISSÃO MARINHA"},1,28,"CCM"),ExtraçãoDados!C308={"COMISSÃO CULTURAL DE MARINHA"},REPLACE(ExtraçãoDados!C308={"COMISSÃO CULTURAL DE MARINHA"},1,28,"CCM"),ExtraçãoDados!C308={"CCM"},REPLACE(ExtraçãoDados!C308={"CCM"},1,28,"CCM"),ExtraçãoDados!C308={"DN"},REPLACE(ExtraçãoDados!C308={"DN"},1,28,"DN"),ExtraçãoDados!C308={"ES"},REPLACE(ExtraçãoDados!C308={"ES"},1,28,"ES"),ExtraçãoDados!C308={"DA"},REPLACE(ExtraçãoDados!C308={"DA"},1,28,"DA"),ExtraçãoDados!C308={"DE: ESQUADRILHA SUBMARINOS"},REPLACE(ExtraçãoDados!C308={"DE: ESQUADRILHA SUBMARINOS"},1,28,"ES"),ExtraçãoDados!C308={"DE: COMISSÃO CULTURAL DE LMARINHA"},REPLACE(ExtraçãoDados!C308={"DE: COMISSÃO CULTURAL DE LMARINHA"},1,28,"CCM"),ExtraçãoDados!C308={"ON"},REPLACE(ExtraçãoDados!C308={"ON"},1,28,"DN"),ExtraçãoDados!C308={"ESQ. SUBMARINOS"},REPLACE(ExtraçãoDados!C308={"ESQ. SUBMARINOS"},1,28,"ES"),ExtraçãoDados!C308={"☒ irecção de Abastecimento"},REPLACE(ExtraçãoDados!C308={"☒ irecção de Abastecimento"},1,28,"DA"),ExtraçãoDados!C308={"Direcã d Abtit ço e asecmeno"},REPLACE(ExtraçãoDados!C308={"Direcã d Abtit ço e asecmeno"},1,28,"DA"),ExtraçãoDados!C308={"Diecã d Abtit rço e asecmeno"},REPLACE(ExtraçãoDados!C308={"Diecã d Abtit rço e asecmeno"},1,28,"DA"),ISNUMBER(SEARCH("COMISSÃO",ExtraçãoDados!C308,1)),REPLACE(ExtraçãoDados!C308,1,29,"CCM"),ISNUMBER(SEARCH("DN/DIL/DRT1",ExtraçãoDados!C308,1)),REPLACE(ExtraçãoDados!C308,1,29,"DN"),ISNUMBER(SEARCH("DIRECÇAO DE NAVIOS",ExtraçãoDados!C308,1)),REPLACE(ExtraçãoDados!C308,1,29,"DN"),ISNUMBER(SEARCH("ESQUADRILHA SUBMARIN",ExtraçãoDados!C308,1)),REPLACE(ExtraçãoDados!C308,1,29,"ES"),ISNUMBER(SEARCH("DN",ExtraçãoDados!C308,1)),REPLACE(ExtraçãoDados!C308,1,29,"DN"),ISNUMBER(SEARCH("DIRECÇÃO",ExtraçãoDados!C308,1)),REPLACE(ExtraçãoDados!C308,1,29,"DN"),ISNUMBER(SEARCH("DIRECÇA0",ExtraçãoDados!C308,1)),REPLACE(ExtraçãoDados!C308,1,29,"DN"),ISNUMBER(SEARCH("DIRE",ExtraçãoDados!C308,1)),REPLACE(ExtraçãoDados!C308,1,29,"DN"),ISNUMBER(SEARCH("ESQUADRILHA",ExtraçãoDados!C308,1)),REPLACE(ExtraçãoDados!C308,1,29,"ES"),ISNUMBER(SEARCH("HOSPITAL DA MARINHA",ExtraçãoDados!C308,1)),REPLACE(ExtraçãoDados!C308,1,29,"HM"),ISNUMBER(SEARCH("HOSPITAL",ExtraçãoDados!C308,1)),REPLACE(ExtraçãoDados!C308,1,29,"HM"),ISNUMBER(SEARCH("HM",ExtraçãoDados!C308,1)),REPLACE(ExtraçãoDados!C308,1,29,"HM"),ISNUMBER(SEARCH("SECÇÃO DE APÓSITOS",ExtraçãoDados!C308,1)),REPLACE(ExtraçãoDados!C308,1,29,"HM"))</f>
        <v>#N/A</v>
      </c>
      <c r="E308" s="4" t="e" cm="1">
        <f t="array" ref="E308">_xlfn.IFS(LEN(ExtraçãoDados!B308)=7,YEAR(ExtraçãoDados!D308),LEN(ExtraçãoDados!B308)=10,RIGHT(ExtraçãoDados!B308,4),LEN(ExtraçãoDados!B308)=9,YEAR(ExtraçãoDados!D308),LEN(ExtraçãoDados!B308)=8,YEAR(ExtraçãoDados!D308),LEN(ExtraçãoDados!B308)&gt;7,YEAR(ExtraçãoDados!D308),LEN(ExtraçãoDados!B308)&gt;5,YEAR(ExtraçãoDados!D308),LEN(ExtraçãoDados!B308)&gt;4,YEAR(ExtraçãoDados!D308))</f>
        <v>#N/A</v>
      </c>
      <c r="F308" s="4">
        <f>ExtraçãoDados!E308</f>
        <v>0</v>
      </c>
    </row>
    <row r="309" spans="1:6" x14ac:dyDescent="0.25">
      <c r="A309" s="4">
        <f>ExtraçãoDados!A309</f>
        <v>0</v>
      </c>
      <c r="B309" s="4" t="str" cm="1">
        <f t="array" ref="B309">_xlfn.IFS(LEN(ExtraçãoDados!B309)=12,LEFT(ExtraçãoDados!B309,3),LEN(ExtraçãoDados!B309)=10,LEFT(ExtraçãoDados!B309,5),LEN(ExtraçãoDados!B309)&gt;19,0,LEN(ExtraçãoDados!B309)=9,LEFT(ExtraçãoDados!B309,4),LEN(ExtraçãoDados!B309)=6,LEFT(ExtraçãoDados!B309,3),LEN(ExtraçãoDados!B309)&lt;5,LEFT(ExtraçãoDados!B309,3),LEN(ExtraçãoDados!B309)=8,LEFT(ExtraçãoDados!B309,3),LEN(ExtraçãoDados!B309)=5,LEFT(ExtraçãoDados!B309,5),LEN(ExtraçãoDados!B309)=11,LEFT(ExtraçãoDados!B309,5),LEN(ExtraçãoDados!B309)=7,RIGHT(ExtraçãoDados!B309,6))</f>
        <v/>
      </c>
      <c r="C309" s="4" t="e" cm="1">
        <f t="array" ref="C309">_xlfn.IFS(LEN(B309)=1,"ERRO",LEN(B309)=2,_xlfn.CONCAT("000",B309),LEN(B309)=3,_xlfn.CONCAT("00",B309),LEN(B309)=4,_xlfn.CONCAT("0",B309),LEN(B309)=6,B309,LEN(B309)=7,B309,LEN(B309)=5,B309)</f>
        <v>#N/A</v>
      </c>
      <c r="D309" s="4" t="e" cm="1">
        <f t="array" ref="D309">_xlfn.IFS(ExtraçãoDados!C309={"Direcção de Abastecimento"},REPLACE(ExtraçãoDados!C309="{Direcção de Abastecimento}",1,25,"DA"),ExtraçãoDados!C309={"COMISSÃO CULTURAL DE LMARINHA"},REPLACE(ExtraçãoDados!C309={"COMISSÃO CULTURAL DE LMARINHA"},1,28,"CCM"),ExtraçãoDados!C309={"DIRECÇÃO DE NAVIOS"},REPLACE(ExtraçãoDados!C309={"DIRECÇÃO DE NAVIOS"},1,28,"DN"),ExtraçãoDados!C309={"ESQUADRILHA SUBMARINOS"},REPLACE(ExtraçãoDados!C309={"ESQUADRILHA SUBMARINOS"},1,28,"ES"),ExtraçãoDados!C309={"COMISSÃO MARINHA"},REPLACE(ExtraçãoDados!C309={"COMISSÃO MARINHA"},1,28,"CCM"),ExtraçãoDados!C309={"COMISSÃO CULTURAL DE MARINHA"},REPLACE(ExtraçãoDados!C309={"COMISSÃO CULTURAL DE MARINHA"},1,28,"CCM"),ExtraçãoDados!C309={"CCM"},REPLACE(ExtraçãoDados!C309={"CCM"},1,28,"CCM"),ExtraçãoDados!C309={"DN"},REPLACE(ExtraçãoDados!C309={"DN"},1,28,"DN"),ExtraçãoDados!C309={"ES"},REPLACE(ExtraçãoDados!C309={"ES"},1,28,"ES"),ExtraçãoDados!C309={"DA"},REPLACE(ExtraçãoDados!C309={"DA"},1,28,"DA"),ExtraçãoDados!C309={"DE: ESQUADRILHA SUBMARINOS"},REPLACE(ExtraçãoDados!C309={"DE: ESQUADRILHA SUBMARINOS"},1,28,"ES"),ExtraçãoDados!C309={"DE: COMISSÃO CULTURAL DE LMARINHA"},REPLACE(ExtraçãoDados!C309={"DE: COMISSÃO CULTURAL DE LMARINHA"},1,28,"CCM"),ExtraçãoDados!C309={"ON"},REPLACE(ExtraçãoDados!C309={"ON"},1,28,"DN"),ExtraçãoDados!C309={"ESQ. SUBMARINOS"},REPLACE(ExtraçãoDados!C309={"ESQ. SUBMARINOS"},1,28,"ES"),ExtraçãoDados!C309={"☒ irecção de Abastecimento"},REPLACE(ExtraçãoDados!C309={"☒ irecção de Abastecimento"},1,28,"DA"),ExtraçãoDados!C309={"Direcã d Abtit ço e asecmeno"},REPLACE(ExtraçãoDados!C309={"Direcã d Abtit ço e asecmeno"},1,28,"DA"),ExtraçãoDados!C309={"Diecã d Abtit rço e asecmeno"},REPLACE(ExtraçãoDados!C309={"Diecã d Abtit rço e asecmeno"},1,28,"DA"),ISNUMBER(SEARCH("COMISSÃO",ExtraçãoDados!C309,1)),REPLACE(ExtraçãoDados!C309,1,29,"CCM"),ISNUMBER(SEARCH("DN/DIL/DRT1",ExtraçãoDados!C309,1)),REPLACE(ExtraçãoDados!C309,1,29,"DN"),ISNUMBER(SEARCH("DIRECÇAO DE NAVIOS",ExtraçãoDados!C309,1)),REPLACE(ExtraçãoDados!C309,1,29,"DN"),ISNUMBER(SEARCH("ESQUADRILHA SUBMARIN",ExtraçãoDados!C309,1)),REPLACE(ExtraçãoDados!C309,1,29,"ES"),ISNUMBER(SEARCH("DN",ExtraçãoDados!C309,1)),REPLACE(ExtraçãoDados!C309,1,29,"DN"),ISNUMBER(SEARCH("DIRECÇÃO",ExtraçãoDados!C309,1)),REPLACE(ExtraçãoDados!C309,1,29,"DN"),ISNUMBER(SEARCH("DIRECÇA0",ExtraçãoDados!C309,1)),REPLACE(ExtraçãoDados!C309,1,29,"DN"),ISNUMBER(SEARCH("DIRE",ExtraçãoDados!C309,1)),REPLACE(ExtraçãoDados!C309,1,29,"DN"),ISNUMBER(SEARCH("ESQUADRILHA",ExtraçãoDados!C309,1)),REPLACE(ExtraçãoDados!C309,1,29,"ES"),ISNUMBER(SEARCH("HOSPITAL DA MARINHA",ExtraçãoDados!C309,1)),REPLACE(ExtraçãoDados!C309,1,29,"HM"),ISNUMBER(SEARCH("HOSPITAL",ExtraçãoDados!C309,1)),REPLACE(ExtraçãoDados!C309,1,29,"HM"),ISNUMBER(SEARCH("HM",ExtraçãoDados!C309,1)),REPLACE(ExtraçãoDados!C309,1,29,"HM"),ISNUMBER(SEARCH("SECÇÃO DE APÓSITOS",ExtraçãoDados!C309,1)),REPLACE(ExtraçãoDados!C309,1,29,"HM"))</f>
        <v>#N/A</v>
      </c>
      <c r="E309" s="4" t="e" cm="1">
        <f t="array" ref="E309">_xlfn.IFS(LEN(ExtraçãoDados!B309)=7,YEAR(ExtraçãoDados!D309),LEN(ExtraçãoDados!B309)=10,RIGHT(ExtraçãoDados!B309,4),LEN(ExtraçãoDados!B309)=9,YEAR(ExtraçãoDados!D309),LEN(ExtraçãoDados!B309)=8,YEAR(ExtraçãoDados!D309),LEN(ExtraçãoDados!B309)&gt;7,YEAR(ExtraçãoDados!D309),LEN(ExtraçãoDados!B309)&gt;5,YEAR(ExtraçãoDados!D309),LEN(ExtraçãoDados!B309)&gt;4,YEAR(ExtraçãoDados!D309))</f>
        <v>#N/A</v>
      </c>
      <c r="F309" s="4">
        <f>ExtraçãoDados!E309</f>
        <v>0</v>
      </c>
    </row>
    <row r="310" spans="1:6" x14ac:dyDescent="0.25">
      <c r="A310" s="4">
        <f>ExtraçãoDados!A310</f>
        <v>0</v>
      </c>
      <c r="B310" s="4" t="str" cm="1">
        <f t="array" ref="B310">_xlfn.IFS(LEN(ExtraçãoDados!B310)=12,LEFT(ExtraçãoDados!B310,3),LEN(ExtraçãoDados!B310)=10,LEFT(ExtraçãoDados!B310,5),LEN(ExtraçãoDados!B310)&gt;19,0,LEN(ExtraçãoDados!B310)=9,LEFT(ExtraçãoDados!B310,4),LEN(ExtraçãoDados!B310)=6,LEFT(ExtraçãoDados!B310,3),LEN(ExtraçãoDados!B310)&lt;5,LEFT(ExtraçãoDados!B310,3),LEN(ExtraçãoDados!B310)=8,LEFT(ExtraçãoDados!B310,3),LEN(ExtraçãoDados!B310)=5,LEFT(ExtraçãoDados!B310,5),LEN(ExtraçãoDados!B310)=11,LEFT(ExtraçãoDados!B310,5),LEN(ExtraçãoDados!B310)=7,RIGHT(ExtraçãoDados!B310,6))</f>
        <v/>
      </c>
      <c r="C310" s="4" t="e" cm="1">
        <f t="array" ref="C310">_xlfn.IFS(LEN(B310)=1,"ERRO",LEN(B310)=2,_xlfn.CONCAT("000",B310),LEN(B310)=3,_xlfn.CONCAT("00",B310),LEN(B310)=4,_xlfn.CONCAT("0",B310),LEN(B310)=6,B310,LEN(B310)=7,B310,LEN(B310)=5,B310)</f>
        <v>#N/A</v>
      </c>
      <c r="D310" s="4" t="e" cm="1">
        <f t="array" ref="D310">_xlfn.IFS(ExtraçãoDados!C310={"Direcção de Abastecimento"},REPLACE(ExtraçãoDados!C310="{Direcção de Abastecimento}",1,25,"DA"),ExtraçãoDados!C310={"COMISSÃO CULTURAL DE LMARINHA"},REPLACE(ExtraçãoDados!C310={"COMISSÃO CULTURAL DE LMARINHA"},1,28,"CCM"),ExtraçãoDados!C310={"DIRECÇÃO DE NAVIOS"},REPLACE(ExtraçãoDados!C310={"DIRECÇÃO DE NAVIOS"},1,28,"DN"),ExtraçãoDados!C310={"ESQUADRILHA SUBMARINOS"},REPLACE(ExtraçãoDados!C310={"ESQUADRILHA SUBMARINOS"},1,28,"ES"),ExtraçãoDados!C310={"COMISSÃO MARINHA"},REPLACE(ExtraçãoDados!C310={"COMISSÃO MARINHA"},1,28,"CCM"),ExtraçãoDados!C310={"COMISSÃO CULTURAL DE MARINHA"},REPLACE(ExtraçãoDados!C310={"COMISSÃO CULTURAL DE MARINHA"},1,28,"CCM"),ExtraçãoDados!C310={"CCM"},REPLACE(ExtraçãoDados!C310={"CCM"},1,28,"CCM"),ExtraçãoDados!C310={"DN"},REPLACE(ExtraçãoDados!C310={"DN"},1,28,"DN"),ExtraçãoDados!C310={"ES"},REPLACE(ExtraçãoDados!C310={"ES"},1,28,"ES"),ExtraçãoDados!C310={"DA"},REPLACE(ExtraçãoDados!C310={"DA"},1,28,"DA"),ExtraçãoDados!C310={"DE: ESQUADRILHA SUBMARINOS"},REPLACE(ExtraçãoDados!C310={"DE: ESQUADRILHA SUBMARINOS"},1,28,"ES"),ExtraçãoDados!C310={"DE: COMISSÃO CULTURAL DE LMARINHA"},REPLACE(ExtraçãoDados!C310={"DE: COMISSÃO CULTURAL DE LMARINHA"},1,28,"CCM"),ExtraçãoDados!C310={"ON"},REPLACE(ExtraçãoDados!C310={"ON"},1,28,"DN"),ExtraçãoDados!C310={"ESQ. SUBMARINOS"},REPLACE(ExtraçãoDados!C310={"ESQ. SUBMARINOS"},1,28,"ES"),ExtraçãoDados!C310={"☒ irecção de Abastecimento"},REPLACE(ExtraçãoDados!C310={"☒ irecção de Abastecimento"},1,28,"DA"),ExtraçãoDados!C310={"Direcã d Abtit ço e asecmeno"},REPLACE(ExtraçãoDados!C310={"Direcã d Abtit ço e asecmeno"},1,28,"DA"),ExtraçãoDados!C310={"Diecã d Abtit rço e asecmeno"},REPLACE(ExtraçãoDados!C310={"Diecã d Abtit rço e asecmeno"},1,28,"DA"),ISNUMBER(SEARCH("COMISSÃO",ExtraçãoDados!C310,1)),REPLACE(ExtraçãoDados!C310,1,29,"CCM"),ISNUMBER(SEARCH("DN/DIL/DRT1",ExtraçãoDados!C310,1)),REPLACE(ExtraçãoDados!C310,1,29,"DN"),ISNUMBER(SEARCH("DIRECÇAO DE NAVIOS",ExtraçãoDados!C310,1)),REPLACE(ExtraçãoDados!C310,1,29,"DN"),ISNUMBER(SEARCH("ESQUADRILHA SUBMARIN",ExtraçãoDados!C310,1)),REPLACE(ExtraçãoDados!C310,1,29,"ES"),ISNUMBER(SEARCH("DN",ExtraçãoDados!C310,1)),REPLACE(ExtraçãoDados!C310,1,29,"DN"),ISNUMBER(SEARCH("DIRECÇÃO",ExtraçãoDados!C310,1)),REPLACE(ExtraçãoDados!C310,1,29,"DN"),ISNUMBER(SEARCH("DIRECÇA0",ExtraçãoDados!C310,1)),REPLACE(ExtraçãoDados!C310,1,29,"DN"),ISNUMBER(SEARCH("DIRE",ExtraçãoDados!C310,1)),REPLACE(ExtraçãoDados!C310,1,29,"DN"),ISNUMBER(SEARCH("ESQUADRILHA",ExtraçãoDados!C310,1)),REPLACE(ExtraçãoDados!C310,1,29,"ES"),ISNUMBER(SEARCH("HOSPITAL DA MARINHA",ExtraçãoDados!C310,1)),REPLACE(ExtraçãoDados!C310,1,29,"HM"),ISNUMBER(SEARCH("HOSPITAL",ExtraçãoDados!C310,1)),REPLACE(ExtraçãoDados!C310,1,29,"HM"),ISNUMBER(SEARCH("HM",ExtraçãoDados!C310,1)),REPLACE(ExtraçãoDados!C310,1,29,"HM"),ISNUMBER(SEARCH("SECÇÃO DE APÓSITOS",ExtraçãoDados!C310,1)),REPLACE(ExtraçãoDados!C310,1,29,"HM"))</f>
        <v>#N/A</v>
      </c>
      <c r="E310" s="4" t="e" cm="1">
        <f t="array" ref="E310">_xlfn.IFS(LEN(ExtraçãoDados!B310)=7,YEAR(ExtraçãoDados!D310),LEN(ExtraçãoDados!B310)=10,RIGHT(ExtraçãoDados!B310,4),LEN(ExtraçãoDados!B310)=9,YEAR(ExtraçãoDados!D310),LEN(ExtraçãoDados!B310)=8,YEAR(ExtraçãoDados!D310),LEN(ExtraçãoDados!B310)&gt;7,YEAR(ExtraçãoDados!D310),LEN(ExtraçãoDados!B310)&gt;5,YEAR(ExtraçãoDados!D310),LEN(ExtraçãoDados!B310)&gt;4,YEAR(ExtraçãoDados!D310))</f>
        <v>#N/A</v>
      </c>
      <c r="F310" s="4">
        <f>ExtraçãoDados!E310</f>
        <v>0</v>
      </c>
    </row>
    <row r="311" spans="1:6" x14ac:dyDescent="0.25">
      <c r="A311" s="4">
        <f>ExtraçãoDados!A311</f>
        <v>0</v>
      </c>
      <c r="B311" s="4" t="str" cm="1">
        <f t="array" ref="B311">_xlfn.IFS(LEN(ExtraçãoDados!B311)=12,LEFT(ExtraçãoDados!B311,3),LEN(ExtraçãoDados!B311)=10,LEFT(ExtraçãoDados!B311,5),LEN(ExtraçãoDados!B311)&gt;19,0,LEN(ExtraçãoDados!B311)=9,LEFT(ExtraçãoDados!B311,4),LEN(ExtraçãoDados!B311)=6,LEFT(ExtraçãoDados!B311,3),LEN(ExtraçãoDados!B311)&lt;5,LEFT(ExtraçãoDados!B311,3),LEN(ExtraçãoDados!B311)=8,LEFT(ExtraçãoDados!B311,3),LEN(ExtraçãoDados!B311)=5,LEFT(ExtraçãoDados!B311,5),LEN(ExtraçãoDados!B311)=11,LEFT(ExtraçãoDados!B311,5),LEN(ExtraçãoDados!B311)=7,RIGHT(ExtraçãoDados!B311,6))</f>
        <v/>
      </c>
      <c r="C311" s="4" t="e" cm="1">
        <f t="array" ref="C311">_xlfn.IFS(LEN(B311)=1,"ERRO",LEN(B311)=2,_xlfn.CONCAT("000",B311),LEN(B311)=3,_xlfn.CONCAT("00",B311),LEN(B311)=4,_xlfn.CONCAT("0",B311),LEN(B311)=6,B311,LEN(B311)=7,B311,LEN(B311)=5,B311)</f>
        <v>#N/A</v>
      </c>
      <c r="D311" s="4" t="e" cm="1">
        <f t="array" ref="D311">_xlfn.IFS(ExtraçãoDados!C311={"Direcção de Abastecimento"},REPLACE(ExtraçãoDados!C311="{Direcção de Abastecimento}",1,25,"DA"),ExtraçãoDados!C311={"COMISSÃO CULTURAL DE LMARINHA"},REPLACE(ExtraçãoDados!C311={"COMISSÃO CULTURAL DE LMARINHA"},1,28,"CCM"),ExtraçãoDados!C311={"DIRECÇÃO DE NAVIOS"},REPLACE(ExtraçãoDados!C311={"DIRECÇÃO DE NAVIOS"},1,28,"DN"),ExtraçãoDados!C311={"ESQUADRILHA SUBMARINOS"},REPLACE(ExtraçãoDados!C311={"ESQUADRILHA SUBMARINOS"},1,28,"ES"),ExtraçãoDados!C311={"COMISSÃO MARINHA"},REPLACE(ExtraçãoDados!C311={"COMISSÃO MARINHA"},1,28,"CCM"),ExtraçãoDados!C311={"COMISSÃO CULTURAL DE MARINHA"},REPLACE(ExtraçãoDados!C311={"COMISSÃO CULTURAL DE MARINHA"},1,28,"CCM"),ExtraçãoDados!C311={"CCM"},REPLACE(ExtraçãoDados!C311={"CCM"},1,28,"CCM"),ExtraçãoDados!C311={"DN"},REPLACE(ExtraçãoDados!C311={"DN"},1,28,"DN"),ExtraçãoDados!C311={"ES"},REPLACE(ExtraçãoDados!C311={"ES"},1,28,"ES"),ExtraçãoDados!C311={"DA"},REPLACE(ExtraçãoDados!C311={"DA"},1,28,"DA"),ExtraçãoDados!C311={"DE: ESQUADRILHA SUBMARINOS"},REPLACE(ExtraçãoDados!C311={"DE: ESQUADRILHA SUBMARINOS"},1,28,"ES"),ExtraçãoDados!C311={"DE: COMISSÃO CULTURAL DE LMARINHA"},REPLACE(ExtraçãoDados!C311={"DE: COMISSÃO CULTURAL DE LMARINHA"},1,28,"CCM"),ExtraçãoDados!C311={"ON"},REPLACE(ExtraçãoDados!C311={"ON"},1,28,"DN"),ExtraçãoDados!C311={"ESQ. SUBMARINOS"},REPLACE(ExtraçãoDados!C311={"ESQ. SUBMARINOS"},1,28,"ES"),ExtraçãoDados!C311={"☒ irecção de Abastecimento"},REPLACE(ExtraçãoDados!C311={"☒ irecção de Abastecimento"},1,28,"DA"),ExtraçãoDados!C311={"Direcã d Abtit ço e asecmeno"},REPLACE(ExtraçãoDados!C311={"Direcã d Abtit ço e asecmeno"},1,28,"DA"),ExtraçãoDados!C311={"Diecã d Abtit rço e asecmeno"},REPLACE(ExtraçãoDados!C311={"Diecã d Abtit rço e asecmeno"},1,28,"DA"),ISNUMBER(SEARCH("COMISSÃO",ExtraçãoDados!C311,1)),REPLACE(ExtraçãoDados!C311,1,29,"CCM"),ISNUMBER(SEARCH("DN/DIL/DRT1",ExtraçãoDados!C311,1)),REPLACE(ExtraçãoDados!C311,1,29,"DN"),ISNUMBER(SEARCH("DIRECÇAO DE NAVIOS",ExtraçãoDados!C311,1)),REPLACE(ExtraçãoDados!C311,1,29,"DN"),ISNUMBER(SEARCH("ESQUADRILHA SUBMARIN",ExtraçãoDados!C311,1)),REPLACE(ExtraçãoDados!C311,1,29,"ES"),ISNUMBER(SEARCH("DN",ExtraçãoDados!C311,1)),REPLACE(ExtraçãoDados!C311,1,29,"DN"),ISNUMBER(SEARCH("DIRECÇÃO",ExtraçãoDados!C311,1)),REPLACE(ExtraçãoDados!C311,1,29,"DN"),ISNUMBER(SEARCH("DIRECÇA0",ExtraçãoDados!C311,1)),REPLACE(ExtraçãoDados!C311,1,29,"DN"),ISNUMBER(SEARCH("DIRE",ExtraçãoDados!C311,1)),REPLACE(ExtraçãoDados!C311,1,29,"DN"),ISNUMBER(SEARCH("ESQUADRILHA",ExtraçãoDados!C311,1)),REPLACE(ExtraçãoDados!C311,1,29,"ES"),ISNUMBER(SEARCH("HOSPITAL DA MARINHA",ExtraçãoDados!C311,1)),REPLACE(ExtraçãoDados!C311,1,29,"HM"),ISNUMBER(SEARCH("HOSPITAL",ExtraçãoDados!C311,1)),REPLACE(ExtraçãoDados!C311,1,29,"HM"),ISNUMBER(SEARCH("HM",ExtraçãoDados!C311,1)),REPLACE(ExtraçãoDados!C311,1,29,"HM"),ISNUMBER(SEARCH("SECÇÃO DE APÓSITOS",ExtraçãoDados!C311,1)),REPLACE(ExtraçãoDados!C311,1,29,"HM"))</f>
        <v>#N/A</v>
      </c>
      <c r="E311" s="4" t="e" cm="1">
        <f t="array" ref="E311">_xlfn.IFS(LEN(ExtraçãoDados!B311)=7,YEAR(ExtraçãoDados!D311),LEN(ExtraçãoDados!B311)=10,RIGHT(ExtraçãoDados!B311,4),LEN(ExtraçãoDados!B311)=9,YEAR(ExtraçãoDados!D311),LEN(ExtraçãoDados!B311)=8,YEAR(ExtraçãoDados!D311),LEN(ExtraçãoDados!B311)&gt;7,YEAR(ExtraçãoDados!D311),LEN(ExtraçãoDados!B311)&gt;5,YEAR(ExtraçãoDados!D311),LEN(ExtraçãoDados!B311)&gt;4,YEAR(ExtraçãoDados!D311))</f>
        <v>#N/A</v>
      </c>
      <c r="F311" s="4">
        <f>ExtraçãoDados!E311</f>
        <v>0</v>
      </c>
    </row>
    <row r="312" spans="1:6" x14ac:dyDescent="0.25">
      <c r="A312" s="4">
        <f>ExtraçãoDados!A312</f>
        <v>0</v>
      </c>
      <c r="B312" s="4" t="str" cm="1">
        <f t="array" ref="B312">_xlfn.IFS(LEN(ExtraçãoDados!B312)=12,LEFT(ExtraçãoDados!B312,3),LEN(ExtraçãoDados!B312)=10,LEFT(ExtraçãoDados!B312,5),LEN(ExtraçãoDados!B312)&gt;19,0,LEN(ExtraçãoDados!B312)=9,LEFT(ExtraçãoDados!B312,4),LEN(ExtraçãoDados!B312)=6,LEFT(ExtraçãoDados!B312,3),LEN(ExtraçãoDados!B312)&lt;5,LEFT(ExtraçãoDados!B312,3),LEN(ExtraçãoDados!B312)=8,LEFT(ExtraçãoDados!B312,3),LEN(ExtraçãoDados!B312)=5,LEFT(ExtraçãoDados!B312,5),LEN(ExtraçãoDados!B312)=11,LEFT(ExtraçãoDados!B312,5),LEN(ExtraçãoDados!B312)=7,RIGHT(ExtraçãoDados!B312,6))</f>
        <v/>
      </c>
      <c r="C312" s="4" t="e" cm="1">
        <f t="array" ref="C312">_xlfn.IFS(LEN(B312)=1,"ERRO",LEN(B312)=2,_xlfn.CONCAT("000",B312),LEN(B312)=3,_xlfn.CONCAT("00",B312),LEN(B312)=4,_xlfn.CONCAT("0",B312),LEN(B312)=6,B312,LEN(B312)=7,B312,LEN(B312)=5,B312)</f>
        <v>#N/A</v>
      </c>
      <c r="D312" s="4" t="e" cm="1">
        <f t="array" ref="D312">_xlfn.IFS(ExtraçãoDados!C312={"Direcção de Abastecimento"},REPLACE(ExtraçãoDados!C312="{Direcção de Abastecimento}",1,25,"DA"),ExtraçãoDados!C312={"COMISSÃO CULTURAL DE LMARINHA"},REPLACE(ExtraçãoDados!C312={"COMISSÃO CULTURAL DE LMARINHA"},1,28,"CCM"),ExtraçãoDados!C312={"DIRECÇÃO DE NAVIOS"},REPLACE(ExtraçãoDados!C312={"DIRECÇÃO DE NAVIOS"},1,28,"DN"),ExtraçãoDados!C312={"ESQUADRILHA SUBMARINOS"},REPLACE(ExtraçãoDados!C312={"ESQUADRILHA SUBMARINOS"},1,28,"ES"),ExtraçãoDados!C312={"COMISSÃO MARINHA"},REPLACE(ExtraçãoDados!C312={"COMISSÃO MARINHA"},1,28,"CCM"),ExtraçãoDados!C312={"COMISSÃO CULTURAL DE MARINHA"},REPLACE(ExtraçãoDados!C312={"COMISSÃO CULTURAL DE MARINHA"},1,28,"CCM"),ExtraçãoDados!C312={"CCM"},REPLACE(ExtraçãoDados!C312={"CCM"},1,28,"CCM"),ExtraçãoDados!C312={"DN"},REPLACE(ExtraçãoDados!C312={"DN"},1,28,"DN"),ExtraçãoDados!C312={"ES"},REPLACE(ExtraçãoDados!C312={"ES"},1,28,"ES"),ExtraçãoDados!C312={"DA"},REPLACE(ExtraçãoDados!C312={"DA"},1,28,"DA"),ExtraçãoDados!C312={"DE: ESQUADRILHA SUBMARINOS"},REPLACE(ExtraçãoDados!C312={"DE: ESQUADRILHA SUBMARINOS"},1,28,"ES"),ExtraçãoDados!C312={"DE: COMISSÃO CULTURAL DE LMARINHA"},REPLACE(ExtraçãoDados!C312={"DE: COMISSÃO CULTURAL DE LMARINHA"},1,28,"CCM"),ExtraçãoDados!C312={"ON"},REPLACE(ExtraçãoDados!C312={"ON"},1,28,"DN"),ExtraçãoDados!C312={"ESQ. SUBMARINOS"},REPLACE(ExtraçãoDados!C312={"ESQ. SUBMARINOS"},1,28,"ES"),ExtraçãoDados!C312={"☒ irecção de Abastecimento"},REPLACE(ExtraçãoDados!C312={"☒ irecção de Abastecimento"},1,28,"DA"),ExtraçãoDados!C312={"Direcã d Abtit ço e asecmeno"},REPLACE(ExtraçãoDados!C312={"Direcã d Abtit ço e asecmeno"},1,28,"DA"),ExtraçãoDados!C312={"Diecã d Abtit rço e asecmeno"},REPLACE(ExtraçãoDados!C312={"Diecã d Abtit rço e asecmeno"},1,28,"DA"),ISNUMBER(SEARCH("COMISSÃO",ExtraçãoDados!C312,1)),REPLACE(ExtraçãoDados!C312,1,29,"CCM"),ISNUMBER(SEARCH("DN/DIL/DRT1",ExtraçãoDados!C312,1)),REPLACE(ExtraçãoDados!C312,1,29,"DN"),ISNUMBER(SEARCH("DIRECÇAO DE NAVIOS",ExtraçãoDados!C312,1)),REPLACE(ExtraçãoDados!C312,1,29,"DN"),ISNUMBER(SEARCH("ESQUADRILHA SUBMARIN",ExtraçãoDados!C312,1)),REPLACE(ExtraçãoDados!C312,1,29,"ES"),ISNUMBER(SEARCH("DN",ExtraçãoDados!C312,1)),REPLACE(ExtraçãoDados!C312,1,29,"DN"),ISNUMBER(SEARCH("DIRECÇÃO",ExtraçãoDados!C312,1)),REPLACE(ExtraçãoDados!C312,1,29,"DN"),ISNUMBER(SEARCH("DIRECÇA0",ExtraçãoDados!C312,1)),REPLACE(ExtraçãoDados!C312,1,29,"DN"),ISNUMBER(SEARCH("DIRE",ExtraçãoDados!C312,1)),REPLACE(ExtraçãoDados!C312,1,29,"DN"),ISNUMBER(SEARCH("ESQUADRILHA",ExtraçãoDados!C312,1)),REPLACE(ExtraçãoDados!C312,1,29,"ES"),ISNUMBER(SEARCH("HOSPITAL DA MARINHA",ExtraçãoDados!C312,1)),REPLACE(ExtraçãoDados!C312,1,29,"HM"),ISNUMBER(SEARCH("HOSPITAL",ExtraçãoDados!C312,1)),REPLACE(ExtraçãoDados!C312,1,29,"HM"),ISNUMBER(SEARCH("HM",ExtraçãoDados!C312,1)),REPLACE(ExtraçãoDados!C312,1,29,"HM"),ISNUMBER(SEARCH("SECÇÃO DE APÓSITOS",ExtraçãoDados!C312,1)),REPLACE(ExtraçãoDados!C312,1,29,"HM"))</f>
        <v>#N/A</v>
      </c>
      <c r="E312" s="4" t="e" cm="1">
        <f t="array" ref="E312">_xlfn.IFS(LEN(ExtraçãoDados!B312)=7,YEAR(ExtraçãoDados!D312),LEN(ExtraçãoDados!B312)=10,RIGHT(ExtraçãoDados!B312,4),LEN(ExtraçãoDados!B312)=9,YEAR(ExtraçãoDados!D312),LEN(ExtraçãoDados!B312)=8,YEAR(ExtraçãoDados!D312),LEN(ExtraçãoDados!B312)&gt;7,YEAR(ExtraçãoDados!D312),LEN(ExtraçãoDados!B312)&gt;5,YEAR(ExtraçãoDados!D312),LEN(ExtraçãoDados!B312)&gt;4,YEAR(ExtraçãoDados!D312))</f>
        <v>#N/A</v>
      </c>
      <c r="F312" s="4">
        <f>ExtraçãoDados!E312</f>
        <v>0</v>
      </c>
    </row>
    <row r="313" spans="1:6" x14ac:dyDescent="0.25">
      <c r="A313" s="4">
        <f>ExtraçãoDados!A313</f>
        <v>0</v>
      </c>
      <c r="B313" s="4" t="str" cm="1">
        <f t="array" ref="B313">_xlfn.IFS(LEN(ExtraçãoDados!B313)=12,LEFT(ExtraçãoDados!B313,3),LEN(ExtraçãoDados!B313)=10,LEFT(ExtraçãoDados!B313,5),LEN(ExtraçãoDados!B313)&gt;19,0,LEN(ExtraçãoDados!B313)=9,LEFT(ExtraçãoDados!B313,4),LEN(ExtraçãoDados!B313)=6,LEFT(ExtraçãoDados!B313,3),LEN(ExtraçãoDados!B313)&lt;5,LEFT(ExtraçãoDados!B313,3),LEN(ExtraçãoDados!B313)=8,LEFT(ExtraçãoDados!B313,3),LEN(ExtraçãoDados!B313)=5,LEFT(ExtraçãoDados!B313,5),LEN(ExtraçãoDados!B313)=11,LEFT(ExtraçãoDados!B313,5),LEN(ExtraçãoDados!B313)=7,RIGHT(ExtraçãoDados!B313,6))</f>
        <v/>
      </c>
      <c r="C313" s="4" t="e" cm="1">
        <f t="array" ref="C313">_xlfn.IFS(LEN(B313)=1,"ERRO",LEN(B313)=2,_xlfn.CONCAT("000",B313),LEN(B313)=3,_xlfn.CONCAT("00",B313),LEN(B313)=4,_xlfn.CONCAT("0",B313),LEN(B313)=6,B313,LEN(B313)=7,B313,LEN(B313)=5,B313)</f>
        <v>#N/A</v>
      </c>
      <c r="D313" s="4" t="e" cm="1">
        <f t="array" ref="D313">_xlfn.IFS(ExtraçãoDados!C313={"Direcção de Abastecimento"},REPLACE(ExtraçãoDados!C313="{Direcção de Abastecimento}",1,25,"DA"),ExtraçãoDados!C313={"COMISSÃO CULTURAL DE LMARINHA"},REPLACE(ExtraçãoDados!C313={"COMISSÃO CULTURAL DE LMARINHA"},1,28,"CCM"),ExtraçãoDados!C313={"DIRECÇÃO DE NAVIOS"},REPLACE(ExtraçãoDados!C313={"DIRECÇÃO DE NAVIOS"},1,28,"DN"),ExtraçãoDados!C313={"ESQUADRILHA SUBMARINOS"},REPLACE(ExtraçãoDados!C313={"ESQUADRILHA SUBMARINOS"},1,28,"ES"),ExtraçãoDados!C313={"COMISSÃO MARINHA"},REPLACE(ExtraçãoDados!C313={"COMISSÃO MARINHA"},1,28,"CCM"),ExtraçãoDados!C313={"COMISSÃO CULTURAL DE MARINHA"},REPLACE(ExtraçãoDados!C313={"COMISSÃO CULTURAL DE MARINHA"},1,28,"CCM"),ExtraçãoDados!C313={"CCM"},REPLACE(ExtraçãoDados!C313={"CCM"},1,28,"CCM"),ExtraçãoDados!C313={"DN"},REPLACE(ExtraçãoDados!C313={"DN"},1,28,"DN"),ExtraçãoDados!C313={"ES"},REPLACE(ExtraçãoDados!C313={"ES"},1,28,"ES"),ExtraçãoDados!C313={"DA"},REPLACE(ExtraçãoDados!C313={"DA"},1,28,"DA"),ExtraçãoDados!C313={"DE: ESQUADRILHA SUBMARINOS"},REPLACE(ExtraçãoDados!C313={"DE: ESQUADRILHA SUBMARINOS"},1,28,"ES"),ExtraçãoDados!C313={"DE: COMISSÃO CULTURAL DE LMARINHA"},REPLACE(ExtraçãoDados!C313={"DE: COMISSÃO CULTURAL DE LMARINHA"},1,28,"CCM"),ExtraçãoDados!C313={"ON"},REPLACE(ExtraçãoDados!C313={"ON"},1,28,"DN"),ExtraçãoDados!C313={"ESQ. SUBMARINOS"},REPLACE(ExtraçãoDados!C313={"ESQ. SUBMARINOS"},1,28,"ES"),ExtraçãoDados!C313={"☒ irecção de Abastecimento"},REPLACE(ExtraçãoDados!C313={"☒ irecção de Abastecimento"},1,28,"DA"),ExtraçãoDados!C313={"Direcã d Abtit ço e asecmeno"},REPLACE(ExtraçãoDados!C313={"Direcã d Abtit ço e asecmeno"},1,28,"DA"),ExtraçãoDados!C313={"Diecã d Abtit rço e asecmeno"},REPLACE(ExtraçãoDados!C313={"Diecã d Abtit rço e asecmeno"},1,28,"DA"),ISNUMBER(SEARCH("COMISSÃO",ExtraçãoDados!C313,1)),REPLACE(ExtraçãoDados!C313,1,29,"CCM"),ISNUMBER(SEARCH("DN/DIL/DRT1",ExtraçãoDados!C313,1)),REPLACE(ExtraçãoDados!C313,1,29,"DN"),ISNUMBER(SEARCH("DIRECÇAO DE NAVIOS",ExtraçãoDados!C313,1)),REPLACE(ExtraçãoDados!C313,1,29,"DN"),ISNUMBER(SEARCH("ESQUADRILHA SUBMARIN",ExtraçãoDados!C313,1)),REPLACE(ExtraçãoDados!C313,1,29,"ES"),ISNUMBER(SEARCH("DN",ExtraçãoDados!C313,1)),REPLACE(ExtraçãoDados!C313,1,29,"DN"),ISNUMBER(SEARCH("DIRECÇÃO",ExtraçãoDados!C313,1)),REPLACE(ExtraçãoDados!C313,1,29,"DN"),ISNUMBER(SEARCH("DIRECÇA0",ExtraçãoDados!C313,1)),REPLACE(ExtraçãoDados!C313,1,29,"DN"),ISNUMBER(SEARCH("DIRE",ExtraçãoDados!C313,1)),REPLACE(ExtraçãoDados!C313,1,29,"DN"),ISNUMBER(SEARCH("ESQUADRILHA",ExtraçãoDados!C313,1)),REPLACE(ExtraçãoDados!C313,1,29,"ES"),ISNUMBER(SEARCH("HOSPITAL DA MARINHA",ExtraçãoDados!C313,1)),REPLACE(ExtraçãoDados!C313,1,29,"HM"),ISNUMBER(SEARCH("HOSPITAL",ExtraçãoDados!C313,1)),REPLACE(ExtraçãoDados!C313,1,29,"HM"),ISNUMBER(SEARCH("HM",ExtraçãoDados!C313,1)),REPLACE(ExtraçãoDados!C313,1,29,"HM"),ISNUMBER(SEARCH("SECÇÃO DE APÓSITOS",ExtraçãoDados!C313,1)),REPLACE(ExtraçãoDados!C313,1,29,"HM"))</f>
        <v>#N/A</v>
      </c>
      <c r="E313" s="4" t="e" cm="1">
        <f t="array" ref="E313">_xlfn.IFS(LEN(ExtraçãoDados!B313)=7,YEAR(ExtraçãoDados!D313),LEN(ExtraçãoDados!B313)=10,RIGHT(ExtraçãoDados!B313,4),LEN(ExtraçãoDados!B313)=9,YEAR(ExtraçãoDados!D313),LEN(ExtraçãoDados!B313)=8,YEAR(ExtraçãoDados!D313),LEN(ExtraçãoDados!B313)&gt;7,YEAR(ExtraçãoDados!D313),LEN(ExtraçãoDados!B313)&gt;5,YEAR(ExtraçãoDados!D313),LEN(ExtraçãoDados!B313)&gt;4,YEAR(ExtraçãoDados!D313))</f>
        <v>#N/A</v>
      </c>
      <c r="F313" s="4">
        <f>ExtraçãoDados!E313</f>
        <v>0</v>
      </c>
    </row>
    <row r="314" spans="1:6" x14ac:dyDescent="0.25">
      <c r="A314" s="4">
        <f>ExtraçãoDados!A314</f>
        <v>0</v>
      </c>
      <c r="B314" s="4" t="str" cm="1">
        <f t="array" ref="B314">_xlfn.IFS(LEN(ExtraçãoDados!B314)=12,LEFT(ExtraçãoDados!B314,3),LEN(ExtraçãoDados!B314)=10,LEFT(ExtraçãoDados!B314,5),LEN(ExtraçãoDados!B314)&gt;19,0,LEN(ExtraçãoDados!B314)=9,LEFT(ExtraçãoDados!B314,4),LEN(ExtraçãoDados!B314)=6,LEFT(ExtraçãoDados!B314,3),LEN(ExtraçãoDados!B314)&lt;5,LEFT(ExtraçãoDados!B314,3),LEN(ExtraçãoDados!B314)=8,LEFT(ExtraçãoDados!B314,3),LEN(ExtraçãoDados!B314)=5,LEFT(ExtraçãoDados!B314,5),LEN(ExtraçãoDados!B314)=11,LEFT(ExtraçãoDados!B314,5),LEN(ExtraçãoDados!B314)=7,RIGHT(ExtraçãoDados!B314,6))</f>
        <v/>
      </c>
      <c r="C314" s="4" t="e" cm="1">
        <f t="array" ref="C314">_xlfn.IFS(LEN(B314)=1,"ERRO",LEN(B314)=2,_xlfn.CONCAT("000",B314),LEN(B314)=3,_xlfn.CONCAT("00",B314),LEN(B314)=4,_xlfn.CONCAT("0",B314),LEN(B314)=6,B314,LEN(B314)=7,B314,LEN(B314)=5,B314)</f>
        <v>#N/A</v>
      </c>
      <c r="D314" s="4" t="e" cm="1">
        <f t="array" ref="D314">_xlfn.IFS(ExtraçãoDados!C314={"Direcção de Abastecimento"},REPLACE(ExtraçãoDados!C314="{Direcção de Abastecimento}",1,25,"DA"),ExtraçãoDados!C314={"COMISSÃO CULTURAL DE LMARINHA"},REPLACE(ExtraçãoDados!C314={"COMISSÃO CULTURAL DE LMARINHA"},1,28,"CCM"),ExtraçãoDados!C314={"DIRECÇÃO DE NAVIOS"},REPLACE(ExtraçãoDados!C314={"DIRECÇÃO DE NAVIOS"},1,28,"DN"),ExtraçãoDados!C314={"ESQUADRILHA SUBMARINOS"},REPLACE(ExtraçãoDados!C314={"ESQUADRILHA SUBMARINOS"},1,28,"ES"),ExtraçãoDados!C314={"COMISSÃO MARINHA"},REPLACE(ExtraçãoDados!C314={"COMISSÃO MARINHA"},1,28,"CCM"),ExtraçãoDados!C314={"COMISSÃO CULTURAL DE MARINHA"},REPLACE(ExtraçãoDados!C314={"COMISSÃO CULTURAL DE MARINHA"},1,28,"CCM"),ExtraçãoDados!C314={"CCM"},REPLACE(ExtraçãoDados!C314={"CCM"},1,28,"CCM"),ExtraçãoDados!C314={"DN"},REPLACE(ExtraçãoDados!C314={"DN"},1,28,"DN"),ExtraçãoDados!C314={"ES"},REPLACE(ExtraçãoDados!C314={"ES"},1,28,"ES"),ExtraçãoDados!C314={"DA"},REPLACE(ExtraçãoDados!C314={"DA"},1,28,"DA"),ExtraçãoDados!C314={"DE: ESQUADRILHA SUBMARINOS"},REPLACE(ExtraçãoDados!C314={"DE: ESQUADRILHA SUBMARINOS"},1,28,"ES"),ExtraçãoDados!C314={"DE: COMISSÃO CULTURAL DE LMARINHA"},REPLACE(ExtraçãoDados!C314={"DE: COMISSÃO CULTURAL DE LMARINHA"},1,28,"CCM"),ExtraçãoDados!C314={"ON"},REPLACE(ExtraçãoDados!C314={"ON"},1,28,"DN"),ExtraçãoDados!C314={"ESQ. SUBMARINOS"},REPLACE(ExtraçãoDados!C314={"ESQ. SUBMARINOS"},1,28,"ES"),ExtraçãoDados!C314={"☒ irecção de Abastecimento"},REPLACE(ExtraçãoDados!C314={"☒ irecção de Abastecimento"},1,28,"DA"),ExtraçãoDados!C314={"Direcã d Abtit ço e asecmeno"},REPLACE(ExtraçãoDados!C314={"Direcã d Abtit ço e asecmeno"},1,28,"DA"),ExtraçãoDados!C314={"Diecã d Abtit rço e asecmeno"},REPLACE(ExtraçãoDados!C314={"Diecã d Abtit rço e asecmeno"},1,28,"DA"),ISNUMBER(SEARCH("COMISSÃO",ExtraçãoDados!C314,1)),REPLACE(ExtraçãoDados!C314,1,29,"CCM"),ISNUMBER(SEARCH("DN/DIL/DRT1",ExtraçãoDados!C314,1)),REPLACE(ExtraçãoDados!C314,1,29,"DN"),ISNUMBER(SEARCH("DIRECÇAO DE NAVIOS",ExtraçãoDados!C314,1)),REPLACE(ExtraçãoDados!C314,1,29,"DN"),ISNUMBER(SEARCH("ESQUADRILHA SUBMARIN",ExtraçãoDados!C314,1)),REPLACE(ExtraçãoDados!C314,1,29,"ES"),ISNUMBER(SEARCH("DN",ExtraçãoDados!C314,1)),REPLACE(ExtraçãoDados!C314,1,29,"DN"),ISNUMBER(SEARCH("DIRECÇÃO",ExtraçãoDados!C314,1)),REPLACE(ExtraçãoDados!C314,1,29,"DN"),ISNUMBER(SEARCH("DIRECÇA0",ExtraçãoDados!C314,1)),REPLACE(ExtraçãoDados!C314,1,29,"DN"),ISNUMBER(SEARCH("DIRE",ExtraçãoDados!C314,1)),REPLACE(ExtraçãoDados!C314,1,29,"DN"),ISNUMBER(SEARCH("ESQUADRILHA",ExtraçãoDados!C314,1)),REPLACE(ExtraçãoDados!C314,1,29,"ES"),ISNUMBER(SEARCH("HOSPITAL DA MARINHA",ExtraçãoDados!C314,1)),REPLACE(ExtraçãoDados!C314,1,29,"HM"),ISNUMBER(SEARCH("HOSPITAL",ExtraçãoDados!C314,1)),REPLACE(ExtraçãoDados!C314,1,29,"HM"),ISNUMBER(SEARCH("HM",ExtraçãoDados!C314,1)),REPLACE(ExtraçãoDados!C314,1,29,"HM"),ISNUMBER(SEARCH("SECÇÃO DE APÓSITOS",ExtraçãoDados!C314,1)),REPLACE(ExtraçãoDados!C314,1,29,"HM"))</f>
        <v>#N/A</v>
      </c>
      <c r="E314" s="4" t="e" cm="1">
        <f t="array" ref="E314">_xlfn.IFS(LEN(ExtraçãoDados!B314)=7,YEAR(ExtraçãoDados!D314),LEN(ExtraçãoDados!B314)=10,RIGHT(ExtraçãoDados!B314,4),LEN(ExtraçãoDados!B314)=9,YEAR(ExtraçãoDados!D314),LEN(ExtraçãoDados!B314)=8,YEAR(ExtraçãoDados!D314),LEN(ExtraçãoDados!B314)&gt;7,YEAR(ExtraçãoDados!D314),LEN(ExtraçãoDados!B314)&gt;5,YEAR(ExtraçãoDados!D314),LEN(ExtraçãoDados!B314)&gt;4,YEAR(ExtraçãoDados!D314))</f>
        <v>#N/A</v>
      </c>
      <c r="F314" s="4">
        <f>ExtraçãoDados!E314</f>
        <v>0</v>
      </c>
    </row>
    <row r="315" spans="1:6" x14ac:dyDescent="0.25">
      <c r="A315" s="4">
        <f>ExtraçãoDados!A315</f>
        <v>0</v>
      </c>
      <c r="B315" s="4" t="str" cm="1">
        <f t="array" ref="B315">_xlfn.IFS(LEN(ExtraçãoDados!B315)=12,LEFT(ExtraçãoDados!B315,3),LEN(ExtraçãoDados!B315)=10,LEFT(ExtraçãoDados!B315,5),LEN(ExtraçãoDados!B315)&gt;19,0,LEN(ExtraçãoDados!B315)=9,LEFT(ExtraçãoDados!B315,4),LEN(ExtraçãoDados!B315)=6,LEFT(ExtraçãoDados!B315,3),LEN(ExtraçãoDados!B315)&lt;5,LEFT(ExtraçãoDados!B315,3),LEN(ExtraçãoDados!B315)=8,LEFT(ExtraçãoDados!B315,3),LEN(ExtraçãoDados!B315)=5,LEFT(ExtraçãoDados!B315,5),LEN(ExtraçãoDados!B315)=11,LEFT(ExtraçãoDados!B315,5),LEN(ExtraçãoDados!B315)=7,RIGHT(ExtraçãoDados!B315,6))</f>
        <v/>
      </c>
      <c r="C315" s="4" t="e" cm="1">
        <f t="array" ref="C315">_xlfn.IFS(LEN(B315)=1,"ERRO",LEN(B315)=2,_xlfn.CONCAT("000",B315),LEN(B315)=3,_xlfn.CONCAT("00",B315),LEN(B315)=4,_xlfn.CONCAT("0",B315),LEN(B315)=6,B315,LEN(B315)=7,B315,LEN(B315)=5,B315)</f>
        <v>#N/A</v>
      </c>
      <c r="D315" s="4" t="e" cm="1">
        <f t="array" ref="D315">_xlfn.IFS(ExtraçãoDados!C315={"Direcção de Abastecimento"},REPLACE(ExtraçãoDados!C315="{Direcção de Abastecimento}",1,25,"DA"),ExtraçãoDados!C315={"COMISSÃO CULTURAL DE LMARINHA"},REPLACE(ExtraçãoDados!C315={"COMISSÃO CULTURAL DE LMARINHA"},1,28,"CCM"),ExtraçãoDados!C315={"DIRECÇÃO DE NAVIOS"},REPLACE(ExtraçãoDados!C315={"DIRECÇÃO DE NAVIOS"},1,28,"DN"),ExtraçãoDados!C315={"ESQUADRILHA SUBMARINOS"},REPLACE(ExtraçãoDados!C315={"ESQUADRILHA SUBMARINOS"},1,28,"ES"),ExtraçãoDados!C315={"COMISSÃO MARINHA"},REPLACE(ExtraçãoDados!C315={"COMISSÃO MARINHA"},1,28,"CCM"),ExtraçãoDados!C315={"COMISSÃO CULTURAL DE MARINHA"},REPLACE(ExtraçãoDados!C315={"COMISSÃO CULTURAL DE MARINHA"},1,28,"CCM"),ExtraçãoDados!C315={"CCM"},REPLACE(ExtraçãoDados!C315={"CCM"},1,28,"CCM"),ExtraçãoDados!C315={"DN"},REPLACE(ExtraçãoDados!C315={"DN"},1,28,"DN"),ExtraçãoDados!C315={"ES"},REPLACE(ExtraçãoDados!C315={"ES"},1,28,"ES"),ExtraçãoDados!C315={"DA"},REPLACE(ExtraçãoDados!C315={"DA"},1,28,"DA"),ExtraçãoDados!C315={"DE: ESQUADRILHA SUBMARINOS"},REPLACE(ExtraçãoDados!C315={"DE: ESQUADRILHA SUBMARINOS"},1,28,"ES"),ExtraçãoDados!C315={"DE: COMISSÃO CULTURAL DE LMARINHA"},REPLACE(ExtraçãoDados!C315={"DE: COMISSÃO CULTURAL DE LMARINHA"},1,28,"CCM"),ExtraçãoDados!C315={"ON"},REPLACE(ExtraçãoDados!C315={"ON"},1,28,"DN"),ExtraçãoDados!C315={"ESQ. SUBMARINOS"},REPLACE(ExtraçãoDados!C315={"ESQ. SUBMARINOS"},1,28,"ES"),ExtraçãoDados!C315={"☒ irecção de Abastecimento"},REPLACE(ExtraçãoDados!C315={"☒ irecção de Abastecimento"},1,28,"DA"),ExtraçãoDados!C315={"Direcã d Abtit ço e asecmeno"},REPLACE(ExtraçãoDados!C315={"Direcã d Abtit ço e asecmeno"},1,28,"DA"),ExtraçãoDados!C315={"Diecã d Abtit rço e asecmeno"},REPLACE(ExtraçãoDados!C315={"Diecã d Abtit rço e asecmeno"},1,28,"DA"),ISNUMBER(SEARCH("COMISSÃO",ExtraçãoDados!C315,1)),REPLACE(ExtraçãoDados!C315,1,29,"CCM"),ISNUMBER(SEARCH("DN/DIL/DRT1",ExtraçãoDados!C315,1)),REPLACE(ExtraçãoDados!C315,1,29,"DN"),ISNUMBER(SEARCH("DIRECÇAO DE NAVIOS",ExtraçãoDados!C315,1)),REPLACE(ExtraçãoDados!C315,1,29,"DN"),ISNUMBER(SEARCH("ESQUADRILHA SUBMARIN",ExtraçãoDados!C315,1)),REPLACE(ExtraçãoDados!C315,1,29,"ES"),ISNUMBER(SEARCH("DN",ExtraçãoDados!C315,1)),REPLACE(ExtraçãoDados!C315,1,29,"DN"),ISNUMBER(SEARCH("DIRECÇÃO",ExtraçãoDados!C315,1)),REPLACE(ExtraçãoDados!C315,1,29,"DN"),ISNUMBER(SEARCH("DIRECÇA0",ExtraçãoDados!C315,1)),REPLACE(ExtraçãoDados!C315,1,29,"DN"),ISNUMBER(SEARCH("DIRE",ExtraçãoDados!C315,1)),REPLACE(ExtraçãoDados!C315,1,29,"DN"),ISNUMBER(SEARCH("ESQUADRILHA",ExtraçãoDados!C315,1)),REPLACE(ExtraçãoDados!C315,1,29,"ES"),ISNUMBER(SEARCH("HOSPITAL DA MARINHA",ExtraçãoDados!C315,1)),REPLACE(ExtraçãoDados!C315,1,29,"HM"),ISNUMBER(SEARCH("HOSPITAL",ExtraçãoDados!C315,1)),REPLACE(ExtraçãoDados!C315,1,29,"HM"),ISNUMBER(SEARCH("HM",ExtraçãoDados!C315,1)),REPLACE(ExtraçãoDados!C315,1,29,"HM"),ISNUMBER(SEARCH("SECÇÃO DE APÓSITOS",ExtraçãoDados!C315,1)),REPLACE(ExtraçãoDados!C315,1,29,"HM"))</f>
        <v>#N/A</v>
      </c>
      <c r="E315" s="4" t="e" cm="1">
        <f t="array" ref="E315">_xlfn.IFS(LEN(ExtraçãoDados!B315)=7,YEAR(ExtraçãoDados!D315),LEN(ExtraçãoDados!B315)=10,RIGHT(ExtraçãoDados!B315,4),LEN(ExtraçãoDados!B315)=9,YEAR(ExtraçãoDados!D315),LEN(ExtraçãoDados!B315)=8,YEAR(ExtraçãoDados!D315),LEN(ExtraçãoDados!B315)&gt;7,YEAR(ExtraçãoDados!D315),LEN(ExtraçãoDados!B315)&gt;5,YEAR(ExtraçãoDados!D315),LEN(ExtraçãoDados!B315)&gt;4,YEAR(ExtraçãoDados!D315))</f>
        <v>#N/A</v>
      </c>
      <c r="F315" s="4">
        <f>ExtraçãoDados!E315</f>
        <v>0</v>
      </c>
    </row>
    <row r="316" spans="1:6" x14ac:dyDescent="0.25">
      <c r="A316" s="4">
        <f>ExtraçãoDados!A316</f>
        <v>0</v>
      </c>
      <c r="B316" s="4" t="str" cm="1">
        <f t="array" ref="B316">_xlfn.IFS(LEN(ExtraçãoDados!B316)=12,LEFT(ExtraçãoDados!B316,3),LEN(ExtraçãoDados!B316)=10,LEFT(ExtraçãoDados!B316,5),LEN(ExtraçãoDados!B316)&gt;19,0,LEN(ExtraçãoDados!B316)=9,LEFT(ExtraçãoDados!B316,4),LEN(ExtraçãoDados!B316)=6,LEFT(ExtraçãoDados!B316,3),LEN(ExtraçãoDados!B316)&lt;5,LEFT(ExtraçãoDados!B316,3),LEN(ExtraçãoDados!B316)=8,LEFT(ExtraçãoDados!B316,3),LEN(ExtraçãoDados!B316)=5,LEFT(ExtraçãoDados!B316,5),LEN(ExtraçãoDados!B316)=11,LEFT(ExtraçãoDados!B316,5),LEN(ExtraçãoDados!B316)=7,RIGHT(ExtraçãoDados!B316,6))</f>
        <v/>
      </c>
      <c r="C316" s="4" t="e" cm="1">
        <f t="array" ref="C316">_xlfn.IFS(LEN(B316)=1,"ERRO",LEN(B316)=2,_xlfn.CONCAT("000",B316),LEN(B316)=3,_xlfn.CONCAT("00",B316),LEN(B316)=4,_xlfn.CONCAT("0",B316),LEN(B316)=6,B316,LEN(B316)=7,B316,LEN(B316)=5,B316)</f>
        <v>#N/A</v>
      </c>
      <c r="D316" s="4" t="e" cm="1">
        <f t="array" ref="D316">_xlfn.IFS(ExtraçãoDados!C316={"Direcção de Abastecimento"},REPLACE(ExtraçãoDados!C316="{Direcção de Abastecimento}",1,25,"DA"),ExtraçãoDados!C316={"COMISSÃO CULTURAL DE LMARINHA"},REPLACE(ExtraçãoDados!C316={"COMISSÃO CULTURAL DE LMARINHA"},1,28,"CCM"),ExtraçãoDados!C316={"DIRECÇÃO DE NAVIOS"},REPLACE(ExtraçãoDados!C316={"DIRECÇÃO DE NAVIOS"},1,28,"DN"),ExtraçãoDados!C316={"ESQUADRILHA SUBMARINOS"},REPLACE(ExtraçãoDados!C316={"ESQUADRILHA SUBMARINOS"},1,28,"ES"),ExtraçãoDados!C316={"COMISSÃO MARINHA"},REPLACE(ExtraçãoDados!C316={"COMISSÃO MARINHA"},1,28,"CCM"),ExtraçãoDados!C316={"COMISSÃO CULTURAL DE MARINHA"},REPLACE(ExtraçãoDados!C316={"COMISSÃO CULTURAL DE MARINHA"},1,28,"CCM"),ExtraçãoDados!C316={"CCM"},REPLACE(ExtraçãoDados!C316={"CCM"},1,28,"CCM"),ExtraçãoDados!C316={"DN"},REPLACE(ExtraçãoDados!C316={"DN"},1,28,"DN"),ExtraçãoDados!C316={"ES"},REPLACE(ExtraçãoDados!C316={"ES"},1,28,"ES"),ExtraçãoDados!C316={"DA"},REPLACE(ExtraçãoDados!C316={"DA"},1,28,"DA"),ExtraçãoDados!C316={"DE: ESQUADRILHA SUBMARINOS"},REPLACE(ExtraçãoDados!C316={"DE: ESQUADRILHA SUBMARINOS"},1,28,"ES"),ExtraçãoDados!C316={"DE: COMISSÃO CULTURAL DE LMARINHA"},REPLACE(ExtraçãoDados!C316={"DE: COMISSÃO CULTURAL DE LMARINHA"},1,28,"CCM"),ExtraçãoDados!C316={"ON"},REPLACE(ExtraçãoDados!C316={"ON"},1,28,"DN"),ExtraçãoDados!C316={"ESQ. SUBMARINOS"},REPLACE(ExtraçãoDados!C316={"ESQ. SUBMARINOS"},1,28,"ES"),ExtraçãoDados!C316={"☒ irecção de Abastecimento"},REPLACE(ExtraçãoDados!C316={"☒ irecção de Abastecimento"},1,28,"DA"),ExtraçãoDados!C316={"Direcã d Abtit ço e asecmeno"},REPLACE(ExtraçãoDados!C316={"Direcã d Abtit ço e asecmeno"},1,28,"DA"),ExtraçãoDados!C316={"Diecã d Abtit rço e asecmeno"},REPLACE(ExtraçãoDados!C316={"Diecã d Abtit rço e asecmeno"},1,28,"DA"),ISNUMBER(SEARCH("COMISSÃO",ExtraçãoDados!C316,1)),REPLACE(ExtraçãoDados!C316,1,29,"CCM"),ISNUMBER(SEARCH("DN/DIL/DRT1",ExtraçãoDados!C316,1)),REPLACE(ExtraçãoDados!C316,1,29,"DN"),ISNUMBER(SEARCH("DIRECÇAO DE NAVIOS",ExtraçãoDados!C316,1)),REPLACE(ExtraçãoDados!C316,1,29,"DN"),ISNUMBER(SEARCH("ESQUADRILHA SUBMARIN",ExtraçãoDados!C316,1)),REPLACE(ExtraçãoDados!C316,1,29,"ES"),ISNUMBER(SEARCH("DN",ExtraçãoDados!C316,1)),REPLACE(ExtraçãoDados!C316,1,29,"DN"),ISNUMBER(SEARCH("DIRECÇÃO",ExtraçãoDados!C316,1)),REPLACE(ExtraçãoDados!C316,1,29,"DN"),ISNUMBER(SEARCH("DIRECÇA0",ExtraçãoDados!C316,1)),REPLACE(ExtraçãoDados!C316,1,29,"DN"),ISNUMBER(SEARCH("DIRE",ExtraçãoDados!C316,1)),REPLACE(ExtraçãoDados!C316,1,29,"DN"),ISNUMBER(SEARCH("ESQUADRILHA",ExtraçãoDados!C316,1)),REPLACE(ExtraçãoDados!C316,1,29,"ES"),ISNUMBER(SEARCH("HOSPITAL DA MARINHA",ExtraçãoDados!C316,1)),REPLACE(ExtraçãoDados!C316,1,29,"HM"),ISNUMBER(SEARCH("HOSPITAL",ExtraçãoDados!C316,1)),REPLACE(ExtraçãoDados!C316,1,29,"HM"),ISNUMBER(SEARCH("HM",ExtraçãoDados!C316,1)),REPLACE(ExtraçãoDados!C316,1,29,"HM"),ISNUMBER(SEARCH("SECÇÃO DE APÓSITOS",ExtraçãoDados!C316,1)),REPLACE(ExtraçãoDados!C316,1,29,"HM"))</f>
        <v>#N/A</v>
      </c>
      <c r="E316" s="4" t="e" cm="1">
        <f t="array" ref="E316">_xlfn.IFS(LEN(ExtraçãoDados!B316)=7,YEAR(ExtraçãoDados!D316),LEN(ExtraçãoDados!B316)=10,RIGHT(ExtraçãoDados!B316,4),LEN(ExtraçãoDados!B316)=9,YEAR(ExtraçãoDados!D316),LEN(ExtraçãoDados!B316)=8,YEAR(ExtraçãoDados!D316),LEN(ExtraçãoDados!B316)&gt;7,YEAR(ExtraçãoDados!D316),LEN(ExtraçãoDados!B316)&gt;5,YEAR(ExtraçãoDados!D316),LEN(ExtraçãoDados!B316)&gt;4,YEAR(ExtraçãoDados!D316))</f>
        <v>#N/A</v>
      </c>
      <c r="F316" s="4">
        <f>ExtraçãoDados!E316</f>
        <v>0</v>
      </c>
    </row>
    <row r="317" spans="1:6" x14ac:dyDescent="0.25">
      <c r="A317" s="4">
        <f>ExtraçãoDados!A317</f>
        <v>0</v>
      </c>
      <c r="B317" s="4" t="str" cm="1">
        <f t="array" ref="B317">_xlfn.IFS(LEN(ExtraçãoDados!B317)=12,LEFT(ExtraçãoDados!B317,3),LEN(ExtraçãoDados!B317)=10,LEFT(ExtraçãoDados!B317,5),LEN(ExtraçãoDados!B317)&gt;19,0,LEN(ExtraçãoDados!B317)=9,LEFT(ExtraçãoDados!B317,4),LEN(ExtraçãoDados!B317)=6,LEFT(ExtraçãoDados!B317,3),LEN(ExtraçãoDados!B317)&lt;5,LEFT(ExtraçãoDados!B317,3),LEN(ExtraçãoDados!B317)=8,LEFT(ExtraçãoDados!B317,3),LEN(ExtraçãoDados!B317)=5,LEFT(ExtraçãoDados!B317,5),LEN(ExtraçãoDados!B317)=11,LEFT(ExtraçãoDados!B317,5),LEN(ExtraçãoDados!B317)=7,RIGHT(ExtraçãoDados!B317,6))</f>
        <v/>
      </c>
      <c r="C317" s="4" t="e" cm="1">
        <f t="array" ref="C317">_xlfn.IFS(LEN(B317)=1,"ERRO",LEN(B317)=2,_xlfn.CONCAT("000",B317),LEN(B317)=3,_xlfn.CONCAT("00",B317),LEN(B317)=4,_xlfn.CONCAT("0",B317),LEN(B317)=6,B317,LEN(B317)=7,B317,LEN(B317)=5,B317)</f>
        <v>#N/A</v>
      </c>
      <c r="D317" s="4" t="e" cm="1">
        <f t="array" ref="D317">_xlfn.IFS(ExtraçãoDados!C317={"Direcção de Abastecimento"},REPLACE(ExtraçãoDados!C317="{Direcção de Abastecimento}",1,25,"DA"),ExtraçãoDados!C317={"COMISSÃO CULTURAL DE LMARINHA"},REPLACE(ExtraçãoDados!C317={"COMISSÃO CULTURAL DE LMARINHA"},1,28,"CCM"),ExtraçãoDados!C317={"DIRECÇÃO DE NAVIOS"},REPLACE(ExtraçãoDados!C317={"DIRECÇÃO DE NAVIOS"},1,28,"DN"),ExtraçãoDados!C317={"ESQUADRILHA SUBMARINOS"},REPLACE(ExtraçãoDados!C317={"ESQUADRILHA SUBMARINOS"},1,28,"ES"),ExtraçãoDados!C317={"COMISSÃO MARINHA"},REPLACE(ExtraçãoDados!C317={"COMISSÃO MARINHA"},1,28,"CCM"),ExtraçãoDados!C317={"COMISSÃO CULTURAL DE MARINHA"},REPLACE(ExtraçãoDados!C317={"COMISSÃO CULTURAL DE MARINHA"},1,28,"CCM"),ExtraçãoDados!C317={"CCM"},REPLACE(ExtraçãoDados!C317={"CCM"},1,28,"CCM"),ExtraçãoDados!C317={"DN"},REPLACE(ExtraçãoDados!C317={"DN"},1,28,"DN"),ExtraçãoDados!C317={"ES"},REPLACE(ExtraçãoDados!C317={"ES"},1,28,"ES"),ExtraçãoDados!C317={"DA"},REPLACE(ExtraçãoDados!C317={"DA"},1,28,"DA"),ExtraçãoDados!C317={"DE: ESQUADRILHA SUBMARINOS"},REPLACE(ExtraçãoDados!C317={"DE: ESQUADRILHA SUBMARINOS"},1,28,"ES"),ExtraçãoDados!C317={"DE: COMISSÃO CULTURAL DE LMARINHA"},REPLACE(ExtraçãoDados!C317={"DE: COMISSÃO CULTURAL DE LMARINHA"},1,28,"CCM"),ExtraçãoDados!C317={"ON"},REPLACE(ExtraçãoDados!C317={"ON"},1,28,"DN"),ExtraçãoDados!C317={"ESQ. SUBMARINOS"},REPLACE(ExtraçãoDados!C317={"ESQ. SUBMARINOS"},1,28,"ES"),ExtraçãoDados!C317={"☒ irecção de Abastecimento"},REPLACE(ExtraçãoDados!C317={"☒ irecção de Abastecimento"},1,28,"DA"),ExtraçãoDados!C317={"Direcã d Abtit ço e asecmeno"},REPLACE(ExtraçãoDados!C317={"Direcã d Abtit ço e asecmeno"},1,28,"DA"),ExtraçãoDados!C317={"Diecã d Abtit rço e asecmeno"},REPLACE(ExtraçãoDados!C317={"Diecã d Abtit rço e asecmeno"},1,28,"DA"),ISNUMBER(SEARCH("COMISSÃO",ExtraçãoDados!C317,1)),REPLACE(ExtraçãoDados!C317,1,29,"CCM"),ISNUMBER(SEARCH("DN/DIL/DRT1",ExtraçãoDados!C317,1)),REPLACE(ExtraçãoDados!C317,1,29,"DN"),ISNUMBER(SEARCH("DIRECÇAO DE NAVIOS",ExtraçãoDados!C317,1)),REPLACE(ExtraçãoDados!C317,1,29,"DN"),ISNUMBER(SEARCH("ESQUADRILHA SUBMARIN",ExtraçãoDados!C317,1)),REPLACE(ExtraçãoDados!C317,1,29,"ES"),ISNUMBER(SEARCH("DN",ExtraçãoDados!C317,1)),REPLACE(ExtraçãoDados!C317,1,29,"DN"),ISNUMBER(SEARCH("DIRECÇÃO",ExtraçãoDados!C317,1)),REPLACE(ExtraçãoDados!C317,1,29,"DN"),ISNUMBER(SEARCH("DIRECÇA0",ExtraçãoDados!C317,1)),REPLACE(ExtraçãoDados!C317,1,29,"DN"),ISNUMBER(SEARCH("DIRE",ExtraçãoDados!C317,1)),REPLACE(ExtraçãoDados!C317,1,29,"DN"),ISNUMBER(SEARCH("ESQUADRILHA",ExtraçãoDados!C317,1)),REPLACE(ExtraçãoDados!C317,1,29,"ES"),ISNUMBER(SEARCH("HOSPITAL DA MARINHA",ExtraçãoDados!C317,1)),REPLACE(ExtraçãoDados!C317,1,29,"HM"),ISNUMBER(SEARCH("HOSPITAL",ExtraçãoDados!C317,1)),REPLACE(ExtraçãoDados!C317,1,29,"HM"),ISNUMBER(SEARCH("HM",ExtraçãoDados!C317,1)),REPLACE(ExtraçãoDados!C317,1,29,"HM"),ISNUMBER(SEARCH("SECÇÃO DE APÓSITOS",ExtraçãoDados!C317,1)),REPLACE(ExtraçãoDados!C317,1,29,"HM"))</f>
        <v>#N/A</v>
      </c>
      <c r="E317" s="4" t="e" cm="1">
        <f t="array" ref="E317">_xlfn.IFS(LEN(ExtraçãoDados!B317)=7,YEAR(ExtraçãoDados!D317),LEN(ExtraçãoDados!B317)=10,RIGHT(ExtraçãoDados!B317,4),LEN(ExtraçãoDados!B317)=9,YEAR(ExtraçãoDados!D317),LEN(ExtraçãoDados!B317)=8,YEAR(ExtraçãoDados!D317),LEN(ExtraçãoDados!B317)&gt;7,YEAR(ExtraçãoDados!D317),LEN(ExtraçãoDados!B317)&gt;5,YEAR(ExtraçãoDados!D317),LEN(ExtraçãoDados!B317)&gt;4,YEAR(ExtraçãoDados!D317))</f>
        <v>#N/A</v>
      </c>
      <c r="F317" s="4">
        <f>ExtraçãoDados!E317</f>
        <v>0</v>
      </c>
    </row>
    <row r="318" spans="1:6" x14ac:dyDescent="0.25">
      <c r="A318" s="4">
        <f>ExtraçãoDados!A318</f>
        <v>0</v>
      </c>
      <c r="B318" s="4" t="str" cm="1">
        <f t="array" ref="B318">_xlfn.IFS(LEN(ExtraçãoDados!B318)=12,LEFT(ExtraçãoDados!B318,3),LEN(ExtraçãoDados!B318)=10,LEFT(ExtraçãoDados!B318,5),LEN(ExtraçãoDados!B318)&gt;19,0,LEN(ExtraçãoDados!B318)=9,LEFT(ExtraçãoDados!B318,4),LEN(ExtraçãoDados!B318)=6,LEFT(ExtraçãoDados!B318,3),LEN(ExtraçãoDados!B318)&lt;5,LEFT(ExtraçãoDados!B318,3),LEN(ExtraçãoDados!B318)=8,LEFT(ExtraçãoDados!B318,3),LEN(ExtraçãoDados!B318)=5,LEFT(ExtraçãoDados!B318,5),LEN(ExtraçãoDados!B318)=11,LEFT(ExtraçãoDados!B318,5),LEN(ExtraçãoDados!B318)=7,RIGHT(ExtraçãoDados!B318,6))</f>
        <v/>
      </c>
      <c r="C318" s="4" t="e" cm="1">
        <f t="array" ref="C318">_xlfn.IFS(LEN(B318)=1,"ERRO",LEN(B318)=2,_xlfn.CONCAT("000",B318),LEN(B318)=3,_xlfn.CONCAT("00",B318),LEN(B318)=4,_xlfn.CONCAT("0",B318),LEN(B318)=6,B318,LEN(B318)=7,B318,LEN(B318)=5,B318)</f>
        <v>#N/A</v>
      </c>
      <c r="D318" s="4" t="e" cm="1">
        <f t="array" ref="D318">_xlfn.IFS(ExtraçãoDados!C318={"Direcção de Abastecimento"},REPLACE(ExtraçãoDados!C318="{Direcção de Abastecimento}",1,25,"DA"),ExtraçãoDados!C318={"COMISSÃO CULTURAL DE LMARINHA"},REPLACE(ExtraçãoDados!C318={"COMISSÃO CULTURAL DE LMARINHA"},1,28,"CCM"),ExtraçãoDados!C318={"DIRECÇÃO DE NAVIOS"},REPLACE(ExtraçãoDados!C318={"DIRECÇÃO DE NAVIOS"},1,28,"DN"),ExtraçãoDados!C318={"ESQUADRILHA SUBMARINOS"},REPLACE(ExtraçãoDados!C318={"ESQUADRILHA SUBMARINOS"},1,28,"ES"),ExtraçãoDados!C318={"COMISSÃO MARINHA"},REPLACE(ExtraçãoDados!C318={"COMISSÃO MARINHA"},1,28,"CCM"),ExtraçãoDados!C318={"COMISSÃO CULTURAL DE MARINHA"},REPLACE(ExtraçãoDados!C318={"COMISSÃO CULTURAL DE MARINHA"},1,28,"CCM"),ExtraçãoDados!C318={"CCM"},REPLACE(ExtraçãoDados!C318={"CCM"},1,28,"CCM"),ExtraçãoDados!C318={"DN"},REPLACE(ExtraçãoDados!C318={"DN"},1,28,"DN"),ExtraçãoDados!C318={"ES"},REPLACE(ExtraçãoDados!C318={"ES"},1,28,"ES"),ExtraçãoDados!C318={"DA"},REPLACE(ExtraçãoDados!C318={"DA"},1,28,"DA"),ExtraçãoDados!C318={"DE: ESQUADRILHA SUBMARINOS"},REPLACE(ExtraçãoDados!C318={"DE: ESQUADRILHA SUBMARINOS"},1,28,"ES"),ExtraçãoDados!C318={"DE: COMISSÃO CULTURAL DE LMARINHA"},REPLACE(ExtraçãoDados!C318={"DE: COMISSÃO CULTURAL DE LMARINHA"},1,28,"CCM"),ExtraçãoDados!C318={"ON"},REPLACE(ExtraçãoDados!C318={"ON"},1,28,"DN"),ExtraçãoDados!C318={"ESQ. SUBMARINOS"},REPLACE(ExtraçãoDados!C318={"ESQ. SUBMARINOS"},1,28,"ES"),ExtraçãoDados!C318={"☒ irecção de Abastecimento"},REPLACE(ExtraçãoDados!C318={"☒ irecção de Abastecimento"},1,28,"DA"),ExtraçãoDados!C318={"Direcã d Abtit ço e asecmeno"},REPLACE(ExtraçãoDados!C318={"Direcã d Abtit ço e asecmeno"},1,28,"DA"),ExtraçãoDados!C318={"Diecã d Abtit rço e asecmeno"},REPLACE(ExtraçãoDados!C318={"Diecã d Abtit rço e asecmeno"},1,28,"DA"),ISNUMBER(SEARCH("COMISSÃO",ExtraçãoDados!C318,1)),REPLACE(ExtraçãoDados!C318,1,29,"CCM"),ISNUMBER(SEARCH("DN/DIL/DRT1",ExtraçãoDados!C318,1)),REPLACE(ExtraçãoDados!C318,1,29,"DN"),ISNUMBER(SEARCH("DIRECÇAO DE NAVIOS",ExtraçãoDados!C318,1)),REPLACE(ExtraçãoDados!C318,1,29,"DN"),ISNUMBER(SEARCH("ESQUADRILHA SUBMARIN",ExtraçãoDados!C318,1)),REPLACE(ExtraçãoDados!C318,1,29,"ES"),ISNUMBER(SEARCH("DN",ExtraçãoDados!C318,1)),REPLACE(ExtraçãoDados!C318,1,29,"DN"),ISNUMBER(SEARCH("DIRECÇÃO",ExtraçãoDados!C318,1)),REPLACE(ExtraçãoDados!C318,1,29,"DN"),ISNUMBER(SEARCH("DIRECÇA0",ExtraçãoDados!C318,1)),REPLACE(ExtraçãoDados!C318,1,29,"DN"),ISNUMBER(SEARCH("DIRE",ExtraçãoDados!C318,1)),REPLACE(ExtraçãoDados!C318,1,29,"DN"),ISNUMBER(SEARCH("ESQUADRILHA",ExtraçãoDados!C318,1)),REPLACE(ExtraçãoDados!C318,1,29,"ES"),ISNUMBER(SEARCH("HOSPITAL DA MARINHA",ExtraçãoDados!C318,1)),REPLACE(ExtraçãoDados!C318,1,29,"HM"),ISNUMBER(SEARCH("HOSPITAL",ExtraçãoDados!C318,1)),REPLACE(ExtraçãoDados!C318,1,29,"HM"),ISNUMBER(SEARCH("HM",ExtraçãoDados!C318,1)),REPLACE(ExtraçãoDados!C318,1,29,"HM"),ISNUMBER(SEARCH("SECÇÃO DE APÓSITOS",ExtraçãoDados!C318,1)),REPLACE(ExtraçãoDados!C318,1,29,"HM"))</f>
        <v>#N/A</v>
      </c>
      <c r="E318" s="4" t="e" cm="1">
        <f t="array" ref="E318">_xlfn.IFS(LEN(ExtraçãoDados!B318)=7,YEAR(ExtraçãoDados!D318),LEN(ExtraçãoDados!B318)=10,RIGHT(ExtraçãoDados!B318,4),LEN(ExtraçãoDados!B318)=9,YEAR(ExtraçãoDados!D318),LEN(ExtraçãoDados!B318)=8,YEAR(ExtraçãoDados!D318),LEN(ExtraçãoDados!B318)&gt;7,YEAR(ExtraçãoDados!D318),LEN(ExtraçãoDados!B318)&gt;5,YEAR(ExtraçãoDados!D318),LEN(ExtraçãoDados!B318)&gt;4,YEAR(ExtraçãoDados!D318))</f>
        <v>#N/A</v>
      </c>
      <c r="F318" s="4">
        <f>ExtraçãoDados!E318</f>
        <v>0</v>
      </c>
    </row>
    <row r="319" spans="1:6" x14ac:dyDescent="0.25">
      <c r="A319" s="4">
        <f>ExtraçãoDados!A319</f>
        <v>0</v>
      </c>
      <c r="B319" s="4" t="str" cm="1">
        <f t="array" ref="B319">_xlfn.IFS(LEN(ExtraçãoDados!B319)=12,LEFT(ExtraçãoDados!B319,3),LEN(ExtraçãoDados!B319)=10,LEFT(ExtraçãoDados!B319,5),LEN(ExtraçãoDados!B319)&gt;19,0,LEN(ExtraçãoDados!B319)=9,LEFT(ExtraçãoDados!B319,4),LEN(ExtraçãoDados!B319)=6,LEFT(ExtraçãoDados!B319,3),LEN(ExtraçãoDados!B319)&lt;5,LEFT(ExtraçãoDados!B319,3),LEN(ExtraçãoDados!B319)=8,LEFT(ExtraçãoDados!B319,3),LEN(ExtraçãoDados!B319)=5,LEFT(ExtraçãoDados!B319,5),LEN(ExtraçãoDados!B319)=11,LEFT(ExtraçãoDados!B319,5),LEN(ExtraçãoDados!B319)=7,RIGHT(ExtraçãoDados!B319,6))</f>
        <v/>
      </c>
      <c r="C319" s="4" t="e" cm="1">
        <f t="array" ref="C319">_xlfn.IFS(LEN(B319)=1,"ERRO",LEN(B319)=2,_xlfn.CONCAT("000",B319),LEN(B319)=3,_xlfn.CONCAT("00",B319),LEN(B319)=4,_xlfn.CONCAT("0",B319),LEN(B319)=6,B319,LEN(B319)=7,B319,LEN(B319)=5,B319)</f>
        <v>#N/A</v>
      </c>
      <c r="D319" s="4" t="e" cm="1">
        <f t="array" ref="D319">_xlfn.IFS(ExtraçãoDados!C319={"Direcção de Abastecimento"},REPLACE(ExtraçãoDados!C319="{Direcção de Abastecimento}",1,25,"DA"),ExtraçãoDados!C319={"COMISSÃO CULTURAL DE LMARINHA"},REPLACE(ExtraçãoDados!C319={"COMISSÃO CULTURAL DE LMARINHA"},1,28,"CCM"),ExtraçãoDados!C319={"DIRECÇÃO DE NAVIOS"},REPLACE(ExtraçãoDados!C319={"DIRECÇÃO DE NAVIOS"},1,28,"DN"),ExtraçãoDados!C319={"ESQUADRILHA SUBMARINOS"},REPLACE(ExtraçãoDados!C319={"ESQUADRILHA SUBMARINOS"},1,28,"ES"),ExtraçãoDados!C319={"COMISSÃO MARINHA"},REPLACE(ExtraçãoDados!C319={"COMISSÃO MARINHA"},1,28,"CCM"),ExtraçãoDados!C319={"COMISSÃO CULTURAL DE MARINHA"},REPLACE(ExtraçãoDados!C319={"COMISSÃO CULTURAL DE MARINHA"},1,28,"CCM"),ExtraçãoDados!C319={"CCM"},REPLACE(ExtraçãoDados!C319={"CCM"},1,28,"CCM"),ExtraçãoDados!C319={"DN"},REPLACE(ExtraçãoDados!C319={"DN"},1,28,"DN"),ExtraçãoDados!C319={"ES"},REPLACE(ExtraçãoDados!C319={"ES"},1,28,"ES"),ExtraçãoDados!C319={"DA"},REPLACE(ExtraçãoDados!C319={"DA"},1,28,"DA"),ExtraçãoDados!C319={"DE: ESQUADRILHA SUBMARINOS"},REPLACE(ExtraçãoDados!C319={"DE: ESQUADRILHA SUBMARINOS"},1,28,"ES"),ExtraçãoDados!C319={"DE: COMISSÃO CULTURAL DE LMARINHA"},REPLACE(ExtraçãoDados!C319={"DE: COMISSÃO CULTURAL DE LMARINHA"},1,28,"CCM"),ExtraçãoDados!C319={"ON"},REPLACE(ExtraçãoDados!C319={"ON"},1,28,"DN"),ExtraçãoDados!C319={"ESQ. SUBMARINOS"},REPLACE(ExtraçãoDados!C319={"ESQ. SUBMARINOS"},1,28,"ES"),ExtraçãoDados!C319={"☒ irecção de Abastecimento"},REPLACE(ExtraçãoDados!C319={"☒ irecção de Abastecimento"},1,28,"DA"),ExtraçãoDados!C319={"Direcã d Abtit ço e asecmeno"},REPLACE(ExtraçãoDados!C319={"Direcã d Abtit ço e asecmeno"},1,28,"DA"),ExtraçãoDados!C319={"Diecã d Abtit rço e asecmeno"},REPLACE(ExtraçãoDados!C319={"Diecã d Abtit rço e asecmeno"},1,28,"DA"),ISNUMBER(SEARCH("COMISSÃO",ExtraçãoDados!C319,1)),REPLACE(ExtraçãoDados!C319,1,29,"CCM"),ISNUMBER(SEARCH("DN/DIL/DRT1",ExtraçãoDados!C319,1)),REPLACE(ExtraçãoDados!C319,1,29,"DN"),ISNUMBER(SEARCH("DIRECÇAO DE NAVIOS",ExtraçãoDados!C319,1)),REPLACE(ExtraçãoDados!C319,1,29,"DN"),ISNUMBER(SEARCH("ESQUADRILHA SUBMARIN",ExtraçãoDados!C319,1)),REPLACE(ExtraçãoDados!C319,1,29,"ES"),ISNUMBER(SEARCH("DN",ExtraçãoDados!C319,1)),REPLACE(ExtraçãoDados!C319,1,29,"DN"),ISNUMBER(SEARCH("DIRECÇÃO",ExtraçãoDados!C319,1)),REPLACE(ExtraçãoDados!C319,1,29,"DN"),ISNUMBER(SEARCH("DIRECÇA0",ExtraçãoDados!C319,1)),REPLACE(ExtraçãoDados!C319,1,29,"DN"),ISNUMBER(SEARCH("DIRE",ExtraçãoDados!C319,1)),REPLACE(ExtraçãoDados!C319,1,29,"DN"),ISNUMBER(SEARCH("ESQUADRILHA",ExtraçãoDados!C319,1)),REPLACE(ExtraçãoDados!C319,1,29,"ES"),ISNUMBER(SEARCH("HOSPITAL DA MARINHA",ExtraçãoDados!C319,1)),REPLACE(ExtraçãoDados!C319,1,29,"HM"),ISNUMBER(SEARCH("HOSPITAL",ExtraçãoDados!C319,1)),REPLACE(ExtraçãoDados!C319,1,29,"HM"),ISNUMBER(SEARCH("HM",ExtraçãoDados!C319,1)),REPLACE(ExtraçãoDados!C319,1,29,"HM"),ISNUMBER(SEARCH("SECÇÃO DE APÓSITOS",ExtraçãoDados!C319,1)),REPLACE(ExtraçãoDados!C319,1,29,"HM"))</f>
        <v>#N/A</v>
      </c>
      <c r="E319" s="4" t="e" cm="1">
        <f t="array" ref="E319">_xlfn.IFS(LEN(ExtraçãoDados!B319)=7,YEAR(ExtraçãoDados!D319),LEN(ExtraçãoDados!B319)=10,RIGHT(ExtraçãoDados!B319,4),LEN(ExtraçãoDados!B319)=9,YEAR(ExtraçãoDados!D319),LEN(ExtraçãoDados!B319)=8,YEAR(ExtraçãoDados!D319),LEN(ExtraçãoDados!B319)&gt;7,YEAR(ExtraçãoDados!D319),LEN(ExtraçãoDados!B319)&gt;5,YEAR(ExtraçãoDados!D319),LEN(ExtraçãoDados!B319)&gt;4,YEAR(ExtraçãoDados!D319))</f>
        <v>#N/A</v>
      </c>
      <c r="F319" s="4">
        <f>ExtraçãoDados!E319</f>
        <v>0</v>
      </c>
    </row>
    <row r="320" spans="1:6" x14ac:dyDescent="0.25">
      <c r="A320" s="4">
        <f>ExtraçãoDados!A320</f>
        <v>0</v>
      </c>
      <c r="B320" s="4" t="str" cm="1">
        <f t="array" ref="B320">_xlfn.IFS(LEN(ExtraçãoDados!B320)=12,LEFT(ExtraçãoDados!B320,3),LEN(ExtraçãoDados!B320)=10,LEFT(ExtraçãoDados!B320,5),LEN(ExtraçãoDados!B320)&gt;19,0,LEN(ExtraçãoDados!B320)=9,LEFT(ExtraçãoDados!B320,4),LEN(ExtraçãoDados!B320)=6,LEFT(ExtraçãoDados!B320,3),LEN(ExtraçãoDados!B320)&lt;5,LEFT(ExtraçãoDados!B320,3),LEN(ExtraçãoDados!B320)=8,LEFT(ExtraçãoDados!B320,3),LEN(ExtraçãoDados!B320)=5,LEFT(ExtraçãoDados!B320,5),LEN(ExtraçãoDados!B320)=11,LEFT(ExtraçãoDados!B320,5),LEN(ExtraçãoDados!B320)=7,RIGHT(ExtraçãoDados!B320,6))</f>
        <v/>
      </c>
      <c r="C320" s="4" t="e" cm="1">
        <f t="array" ref="C320">_xlfn.IFS(LEN(B320)=1,"ERRO",LEN(B320)=2,_xlfn.CONCAT("000",B320),LEN(B320)=3,_xlfn.CONCAT("00",B320),LEN(B320)=4,_xlfn.CONCAT("0",B320),LEN(B320)=6,B320,LEN(B320)=7,B320,LEN(B320)=5,B320)</f>
        <v>#N/A</v>
      </c>
      <c r="D320" s="4" t="e" cm="1">
        <f t="array" ref="D320">_xlfn.IFS(ExtraçãoDados!C320={"Direcção de Abastecimento"},REPLACE(ExtraçãoDados!C320="{Direcção de Abastecimento}",1,25,"DA"),ExtraçãoDados!C320={"COMISSÃO CULTURAL DE LMARINHA"},REPLACE(ExtraçãoDados!C320={"COMISSÃO CULTURAL DE LMARINHA"},1,28,"CCM"),ExtraçãoDados!C320={"DIRECÇÃO DE NAVIOS"},REPLACE(ExtraçãoDados!C320={"DIRECÇÃO DE NAVIOS"},1,28,"DN"),ExtraçãoDados!C320={"ESQUADRILHA SUBMARINOS"},REPLACE(ExtraçãoDados!C320={"ESQUADRILHA SUBMARINOS"},1,28,"ES"),ExtraçãoDados!C320={"COMISSÃO MARINHA"},REPLACE(ExtraçãoDados!C320={"COMISSÃO MARINHA"},1,28,"CCM"),ExtraçãoDados!C320={"COMISSÃO CULTURAL DE MARINHA"},REPLACE(ExtraçãoDados!C320={"COMISSÃO CULTURAL DE MARINHA"},1,28,"CCM"),ExtraçãoDados!C320={"CCM"},REPLACE(ExtraçãoDados!C320={"CCM"},1,28,"CCM"),ExtraçãoDados!C320={"DN"},REPLACE(ExtraçãoDados!C320={"DN"},1,28,"DN"),ExtraçãoDados!C320={"ES"},REPLACE(ExtraçãoDados!C320={"ES"},1,28,"ES"),ExtraçãoDados!C320={"DA"},REPLACE(ExtraçãoDados!C320={"DA"},1,28,"DA"),ExtraçãoDados!C320={"DE: ESQUADRILHA SUBMARINOS"},REPLACE(ExtraçãoDados!C320={"DE: ESQUADRILHA SUBMARINOS"},1,28,"ES"),ExtraçãoDados!C320={"DE: COMISSÃO CULTURAL DE LMARINHA"},REPLACE(ExtraçãoDados!C320={"DE: COMISSÃO CULTURAL DE LMARINHA"},1,28,"CCM"),ExtraçãoDados!C320={"ON"},REPLACE(ExtraçãoDados!C320={"ON"},1,28,"DN"),ExtraçãoDados!C320={"ESQ. SUBMARINOS"},REPLACE(ExtraçãoDados!C320={"ESQ. SUBMARINOS"},1,28,"ES"),ExtraçãoDados!C320={"☒ irecção de Abastecimento"},REPLACE(ExtraçãoDados!C320={"☒ irecção de Abastecimento"},1,28,"DA"),ExtraçãoDados!C320={"Direcã d Abtit ço e asecmeno"},REPLACE(ExtraçãoDados!C320={"Direcã d Abtit ço e asecmeno"},1,28,"DA"),ExtraçãoDados!C320={"Diecã d Abtit rço e asecmeno"},REPLACE(ExtraçãoDados!C320={"Diecã d Abtit rço e asecmeno"},1,28,"DA"),ISNUMBER(SEARCH("COMISSÃO",ExtraçãoDados!C320,1)),REPLACE(ExtraçãoDados!C320,1,29,"CCM"),ISNUMBER(SEARCH("DN/DIL/DRT1",ExtraçãoDados!C320,1)),REPLACE(ExtraçãoDados!C320,1,29,"DN"),ISNUMBER(SEARCH("DIRECÇAO DE NAVIOS",ExtraçãoDados!C320,1)),REPLACE(ExtraçãoDados!C320,1,29,"DN"),ISNUMBER(SEARCH("ESQUADRILHA SUBMARIN",ExtraçãoDados!C320,1)),REPLACE(ExtraçãoDados!C320,1,29,"ES"),ISNUMBER(SEARCH("DN",ExtraçãoDados!C320,1)),REPLACE(ExtraçãoDados!C320,1,29,"DN"),ISNUMBER(SEARCH("DIRECÇÃO",ExtraçãoDados!C320,1)),REPLACE(ExtraçãoDados!C320,1,29,"DN"),ISNUMBER(SEARCH("DIRECÇA0",ExtraçãoDados!C320,1)),REPLACE(ExtraçãoDados!C320,1,29,"DN"),ISNUMBER(SEARCH("DIRE",ExtraçãoDados!C320,1)),REPLACE(ExtraçãoDados!C320,1,29,"DN"),ISNUMBER(SEARCH("ESQUADRILHA",ExtraçãoDados!C320,1)),REPLACE(ExtraçãoDados!C320,1,29,"ES"),ISNUMBER(SEARCH("HOSPITAL DA MARINHA",ExtraçãoDados!C320,1)),REPLACE(ExtraçãoDados!C320,1,29,"HM"),ISNUMBER(SEARCH("HOSPITAL",ExtraçãoDados!C320,1)),REPLACE(ExtraçãoDados!C320,1,29,"HM"),ISNUMBER(SEARCH("HM",ExtraçãoDados!C320,1)),REPLACE(ExtraçãoDados!C320,1,29,"HM"),ISNUMBER(SEARCH("SECÇÃO DE APÓSITOS",ExtraçãoDados!C320,1)),REPLACE(ExtraçãoDados!C320,1,29,"HM"))</f>
        <v>#N/A</v>
      </c>
      <c r="E320" s="4" t="e" cm="1">
        <f t="array" ref="E320">_xlfn.IFS(LEN(ExtraçãoDados!B320)=7,YEAR(ExtraçãoDados!D320),LEN(ExtraçãoDados!B320)=10,RIGHT(ExtraçãoDados!B320,4),LEN(ExtraçãoDados!B320)=9,YEAR(ExtraçãoDados!D320),LEN(ExtraçãoDados!B320)=8,YEAR(ExtraçãoDados!D320),LEN(ExtraçãoDados!B320)&gt;7,YEAR(ExtraçãoDados!D320),LEN(ExtraçãoDados!B320)&gt;5,YEAR(ExtraçãoDados!D320),LEN(ExtraçãoDados!B320)&gt;4,YEAR(ExtraçãoDados!D320))</f>
        <v>#N/A</v>
      </c>
      <c r="F320" s="4">
        <f>ExtraçãoDados!E320</f>
        <v>0</v>
      </c>
    </row>
    <row r="321" spans="1:6" x14ac:dyDescent="0.25">
      <c r="A321" s="4">
        <f>ExtraçãoDados!A321</f>
        <v>0</v>
      </c>
      <c r="B321" s="4" t="str" cm="1">
        <f t="array" ref="B321">_xlfn.IFS(LEN(ExtraçãoDados!B321)=12,LEFT(ExtraçãoDados!B321,3),LEN(ExtraçãoDados!B321)=10,LEFT(ExtraçãoDados!B321,5),LEN(ExtraçãoDados!B321)&gt;19,0,LEN(ExtraçãoDados!B321)=9,LEFT(ExtraçãoDados!B321,4),LEN(ExtraçãoDados!B321)=6,LEFT(ExtraçãoDados!B321,3),LEN(ExtraçãoDados!B321)&lt;5,LEFT(ExtraçãoDados!B321,3),LEN(ExtraçãoDados!B321)=8,LEFT(ExtraçãoDados!B321,3),LEN(ExtraçãoDados!B321)=5,LEFT(ExtraçãoDados!B321,5),LEN(ExtraçãoDados!B321)=11,LEFT(ExtraçãoDados!B321,5),LEN(ExtraçãoDados!B321)=7,RIGHT(ExtraçãoDados!B321,6))</f>
        <v/>
      </c>
      <c r="C321" s="4" t="e" cm="1">
        <f t="array" ref="C321">_xlfn.IFS(LEN(B321)=1,"ERRO",LEN(B321)=2,_xlfn.CONCAT("000",B321),LEN(B321)=3,_xlfn.CONCAT("00",B321),LEN(B321)=4,_xlfn.CONCAT("0",B321),LEN(B321)=6,B321,LEN(B321)=7,B321,LEN(B321)=5,B321)</f>
        <v>#N/A</v>
      </c>
      <c r="D321" s="4" t="e" cm="1">
        <f t="array" ref="D321">_xlfn.IFS(ExtraçãoDados!C321={"Direcção de Abastecimento"},REPLACE(ExtraçãoDados!C321="{Direcção de Abastecimento}",1,25,"DA"),ExtraçãoDados!C321={"COMISSÃO CULTURAL DE LMARINHA"},REPLACE(ExtraçãoDados!C321={"COMISSÃO CULTURAL DE LMARINHA"},1,28,"CCM"),ExtraçãoDados!C321={"DIRECÇÃO DE NAVIOS"},REPLACE(ExtraçãoDados!C321={"DIRECÇÃO DE NAVIOS"},1,28,"DN"),ExtraçãoDados!C321={"ESQUADRILHA SUBMARINOS"},REPLACE(ExtraçãoDados!C321={"ESQUADRILHA SUBMARINOS"},1,28,"ES"),ExtraçãoDados!C321={"COMISSÃO MARINHA"},REPLACE(ExtraçãoDados!C321={"COMISSÃO MARINHA"},1,28,"CCM"),ExtraçãoDados!C321={"COMISSÃO CULTURAL DE MARINHA"},REPLACE(ExtraçãoDados!C321={"COMISSÃO CULTURAL DE MARINHA"},1,28,"CCM"),ExtraçãoDados!C321={"CCM"},REPLACE(ExtraçãoDados!C321={"CCM"},1,28,"CCM"),ExtraçãoDados!C321={"DN"},REPLACE(ExtraçãoDados!C321={"DN"},1,28,"DN"),ExtraçãoDados!C321={"ES"},REPLACE(ExtraçãoDados!C321={"ES"},1,28,"ES"),ExtraçãoDados!C321={"DA"},REPLACE(ExtraçãoDados!C321={"DA"},1,28,"DA"),ExtraçãoDados!C321={"DE: ESQUADRILHA SUBMARINOS"},REPLACE(ExtraçãoDados!C321={"DE: ESQUADRILHA SUBMARINOS"},1,28,"ES"),ExtraçãoDados!C321={"DE: COMISSÃO CULTURAL DE LMARINHA"},REPLACE(ExtraçãoDados!C321={"DE: COMISSÃO CULTURAL DE LMARINHA"},1,28,"CCM"),ExtraçãoDados!C321={"ON"},REPLACE(ExtraçãoDados!C321={"ON"},1,28,"DN"),ExtraçãoDados!C321={"ESQ. SUBMARINOS"},REPLACE(ExtraçãoDados!C321={"ESQ. SUBMARINOS"},1,28,"ES"),ExtraçãoDados!C321={"☒ irecção de Abastecimento"},REPLACE(ExtraçãoDados!C321={"☒ irecção de Abastecimento"},1,28,"DA"),ExtraçãoDados!C321={"Direcã d Abtit ço e asecmeno"},REPLACE(ExtraçãoDados!C321={"Direcã d Abtit ço e asecmeno"},1,28,"DA"),ExtraçãoDados!C321={"Diecã d Abtit rço e asecmeno"},REPLACE(ExtraçãoDados!C321={"Diecã d Abtit rço e asecmeno"},1,28,"DA"),ISNUMBER(SEARCH("COMISSÃO",ExtraçãoDados!C321,1)),REPLACE(ExtraçãoDados!C321,1,29,"CCM"),ISNUMBER(SEARCH("DN/DIL/DRT1",ExtraçãoDados!C321,1)),REPLACE(ExtraçãoDados!C321,1,29,"DN"),ISNUMBER(SEARCH("DIRECÇAO DE NAVIOS",ExtraçãoDados!C321,1)),REPLACE(ExtraçãoDados!C321,1,29,"DN"),ISNUMBER(SEARCH("ESQUADRILHA SUBMARIN",ExtraçãoDados!C321,1)),REPLACE(ExtraçãoDados!C321,1,29,"ES"),ISNUMBER(SEARCH("DN",ExtraçãoDados!C321,1)),REPLACE(ExtraçãoDados!C321,1,29,"DN"),ISNUMBER(SEARCH("DIRECÇÃO",ExtraçãoDados!C321,1)),REPLACE(ExtraçãoDados!C321,1,29,"DN"),ISNUMBER(SEARCH("DIRECÇA0",ExtraçãoDados!C321,1)),REPLACE(ExtraçãoDados!C321,1,29,"DN"),ISNUMBER(SEARCH("DIRE",ExtraçãoDados!C321,1)),REPLACE(ExtraçãoDados!C321,1,29,"DN"),ISNUMBER(SEARCH("ESQUADRILHA",ExtraçãoDados!C321,1)),REPLACE(ExtraçãoDados!C321,1,29,"ES"),ISNUMBER(SEARCH("HOSPITAL DA MARINHA",ExtraçãoDados!C321,1)),REPLACE(ExtraçãoDados!C321,1,29,"HM"),ISNUMBER(SEARCH("HOSPITAL",ExtraçãoDados!C321,1)),REPLACE(ExtraçãoDados!C321,1,29,"HM"),ISNUMBER(SEARCH("HM",ExtraçãoDados!C321,1)),REPLACE(ExtraçãoDados!C321,1,29,"HM"),ISNUMBER(SEARCH("SECÇÃO DE APÓSITOS",ExtraçãoDados!C321,1)),REPLACE(ExtraçãoDados!C321,1,29,"HM"))</f>
        <v>#N/A</v>
      </c>
      <c r="E321" s="4" t="e" cm="1">
        <f t="array" ref="E321">_xlfn.IFS(LEN(ExtraçãoDados!B321)=7,YEAR(ExtraçãoDados!D321),LEN(ExtraçãoDados!B321)=10,RIGHT(ExtraçãoDados!B321,4),LEN(ExtraçãoDados!B321)=9,YEAR(ExtraçãoDados!D321),LEN(ExtraçãoDados!B321)=8,YEAR(ExtraçãoDados!D321),LEN(ExtraçãoDados!B321)&gt;7,YEAR(ExtraçãoDados!D321),LEN(ExtraçãoDados!B321)&gt;5,YEAR(ExtraçãoDados!D321),LEN(ExtraçãoDados!B321)&gt;4,YEAR(ExtraçãoDados!D321))</f>
        <v>#N/A</v>
      </c>
      <c r="F321" s="4">
        <f>ExtraçãoDados!E321</f>
        <v>0</v>
      </c>
    </row>
    <row r="322" spans="1:6" x14ac:dyDescent="0.25">
      <c r="A322" s="4">
        <f>ExtraçãoDados!A322</f>
        <v>0</v>
      </c>
      <c r="B322" s="4" t="str" cm="1">
        <f t="array" ref="B322">_xlfn.IFS(LEN(ExtraçãoDados!B322)=12,LEFT(ExtraçãoDados!B322,3),LEN(ExtraçãoDados!B322)=10,LEFT(ExtraçãoDados!B322,5),LEN(ExtraçãoDados!B322)&gt;19,0,LEN(ExtraçãoDados!B322)=9,LEFT(ExtraçãoDados!B322,4),LEN(ExtraçãoDados!B322)=6,LEFT(ExtraçãoDados!B322,3),LEN(ExtraçãoDados!B322)&lt;5,LEFT(ExtraçãoDados!B322,3),LEN(ExtraçãoDados!B322)=8,LEFT(ExtraçãoDados!B322,3),LEN(ExtraçãoDados!B322)=5,LEFT(ExtraçãoDados!B322,5),LEN(ExtraçãoDados!B322)=11,LEFT(ExtraçãoDados!B322,5),LEN(ExtraçãoDados!B322)=7,RIGHT(ExtraçãoDados!B322,6))</f>
        <v/>
      </c>
      <c r="C322" s="4" t="e" cm="1">
        <f t="array" ref="C322">_xlfn.IFS(LEN(B322)=1,"ERRO",LEN(B322)=2,_xlfn.CONCAT("000",B322),LEN(B322)=3,_xlfn.CONCAT("00",B322),LEN(B322)=4,_xlfn.CONCAT("0",B322),LEN(B322)=6,B322,LEN(B322)=7,B322,LEN(B322)=5,B322)</f>
        <v>#N/A</v>
      </c>
      <c r="D322" s="4" t="e" cm="1">
        <f t="array" ref="D322">_xlfn.IFS(ExtraçãoDados!C322={"Direcção de Abastecimento"},REPLACE(ExtraçãoDados!C322="{Direcção de Abastecimento}",1,25,"DA"),ExtraçãoDados!C322={"COMISSÃO CULTURAL DE LMARINHA"},REPLACE(ExtraçãoDados!C322={"COMISSÃO CULTURAL DE LMARINHA"},1,28,"CCM"),ExtraçãoDados!C322={"DIRECÇÃO DE NAVIOS"},REPLACE(ExtraçãoDados!C322={"DIRECÇÃO DE NAVIOS"},1,28,"DN"),ExtraçãoDados!C322={"ESQUADRILHA SUBMARINOS"},REPLACE(ExtraçãoDados!C322={"ESQUADRILHA SUBMARINOS"},1,28,"ES"),ExtraçãoDados!C322={"COMISSÃO MARINHA"},REPLACE(ExtraçãoDados!C322={"COMISSÃO MARINHA"},1,28,"CCM"),ExtraçãoDados!C322={"COMISSÃO CULTURAL DE MARINHA"},REPLACE(ExtraçãoDados!C322={"COMISSÃO CULTURAL DE MARINHA"},1,28,"CCM"),ExtraçãoDados!C322={"CCM"},REPLACE(ExtraçãoDados!C322={"CCM"},1,28,"CCM"),ExtraçãoDados!C322={"DN"},REPLACE(ExtraçãoDados!C322={"DN"},1,28,"DN"),ExtraçãoDados!C322={"ES"},REPLACE(ExtraçãoDados!C322={"ES"},1,28,"ES"),ExtraçãoDados!C322={"DA"},REPLACE(ExtraçãoDados!C322={"DA"},1,28,"DA"),ExtraçãoDados!C322={"DE: ESQUADRILHA SUBMARINOS"},REPLACE(ExtraçãoDados!C322={"DE: ESQUADRILHA SUBMARINOS"},1,28,"ES"),ExtraçãoDados!C322={"DE: COMISSÃO CULTURAL DE LMARINHA"},REPLACE(ExtraçãoDados!C322={"DE: COMISSÃO CULTURAL DE LMARINHA"},1,28,"CCM"),ExtraçãoDados!C322={"ON"},REPLACE(ExtraçãoDados!C322={"ON"},1,28,"DN"),ExtraçãoDados!C322={"ESQ. SUBMARINOS"},REPLACE(ExtraçãoDados!C322={"ESQ. SUBMARINOS"},1,28,"ES"),ExtraçãoDados!C322={"☒ irecção de Abastecimento"},REPLACE(ExtraçãoDados!C322={"☒ irecção de Abastecimento"},1,28,"DA"),ExtraçãoDados!C322={"Direcã d Abtit ço e asecmeno"},REPLACE(ExtraçãoDados!C322={"Direcã d Abtit ço e asecmeno"},1,28,"DA"),ExtraçãoDados!C322={"Diecã d Abtit rço e asecmeno"},REPLACE(ExtraçãoDados!C322={"Diecã d Abtit rço e asecmeno"},1,28,"DA"),ISNUMBER(SEARCH("COMISSÃO",ExtraçãoDados!C322,1)),REPLACE(ExtraçãoDados!C322,1,29,"CCM"),ISNUMBER(SEARCH("DN/DIL/DRT1",ExtraçãoDados!C322,1)),REPLACE(ExtraçãoDados!C322,1,29,"DN"),ISNUMBER(SEARCH("DIRECÇAO DE NAVIOS",ExtraçãoDados!C322,1)),REPLACE(ExtraçãoDados!C322,1,29,"DN"),ISNUMBER(SEARCH("ESQUADRILHA SUBMARIN",ExtraçãoDados!C322,1)),REPLACE(ExtraçãoDados!C322,1,29,"ES"),ISNUMBER(SEARCH("DN",ExtraçãoDados!C322,1)),REPLACE(ExtraçãoDados!C322,1,29,"DN"),ISNUMBER(SEARCH("DIRECÇÃO",ExtraçãoDados!C322,1)),REPLACE(ExtraçãoDados!C322,1,29,"DN"),ISNUMBER(SEARCH("DIRECÇA0",ExtraçãoDados!C322,1)),REPLACE(ExtraçãoDados!C322,1,29,"DN"),ISNUMBER(SEARCH("DIRE",ExtraçãoDados!C322,1)),REPLACE(ExtraçãoDados!C322,1,29,"DN"),ISNUMBER(SEARCH("ESQUADRILHA",ExtraçãoDados!C322,1)),REPLACE(ExtraçãoDados!C322,1,29,"ES"),ISNUMBER(SEARCH("HOSPITAL DA MARINHA",ExtraçãoDados!C322,1)),REPLACE(ExtraçãoDados!C322,1,29,"HM"),ISNUMBER(SEARCH("HOSPITAL",ExtraçãoDados!C322,1)),REPLACE(ExtraçãoDados!C322,1,29,"HM"),ISNUMBER(SEARCH("HM",ExtraçãoDados!C322,1)),REPLACE(ExtraçãoDados!C322,1,29,"HM"),ISNUMBER(SEARCH("SECÇÃO DE APÓSITOS",ExtraçãoDados!C322,1)),REPLACE(ExtraçãoDados!C322,1,29,"HM"))</f>
        <v>#N/A</v>
      </c>
      <c r="E322" s="4" t="e" cm="1">
        <f t="array" ref="E322">_xlfn.IFS(LEN(ExtraçãoDados!B322)=7,YEAR(ExtraçãoDados!D322),LEN(ExtraçãoDados!B322)=10,RIGHT(ExtraçãoDados!B322,4),LEN(ExtraçãoDados!B322)=9,YEAR(ExtraçãoDados!D322),LEN(ExtraçãoDados!B322)=8,YEAR(ExtraçãoDados!D322),LEN(ExtraçãoDados!B322)&gt;7,YEAR(ExtraçãoDados!D322),LEN(ExtraçãoDados!B322)&gt;5,YEAR(ExtraçãoDados!D322),LEN(ExtraçãoDados!B322)&gt;4,YEAR(ExtraçãoDados!D322))</f>
        <v>#N/A</v>
      </c>
      <c r="F322" s="4">
        <f>ExtraçãoDados!E322</f>
        <v>0</v>
      </c>
    </row>
    <row r="323" spans="1:6" x14ac:dyDescent="0.25">
      <c r="A323" s="4">
        <f>ExtraçãoDados!A323</f>
        <v>0</v>
      </c>
      <c r="B323" s="4" t="str" cm="1">
        <f t="array" ref="B323">_xlfn.IFS(LEN(ExtraçãoDados!B323)=12,LEFT(ExtraçãoDados!B323,3),LEN(ExtraçãoDados!B323)=10,LEFT(ExtraçãoDados!B323,5),LEN(ExtraçãoDados!B323)&gt;19,0,LEN(ExtraçãoDados!B323)=9,LEFT(ExtraçãoDados!B323,4),LEN(ExtraçãoDados!B323)=6,LEFT(ExtraçãoDados!B323,3),LEN(ExtraçãoDados!B323)&lt;5,LEFT(ExtraçãoDados!B323,3),LEN(ExtraçãoDados!B323)=8,LEFT(ExtraçãoDados!B323,3),LEN(ExtraçãoDados!B323)=5,LEFT(ExtraçãoDados!B323,5),LEN(ExtraçãoDados!B323)=11,LEFT(ExtraçãoDados!B323,5),LEN(ExtraçãoDados!B323)=7,RIGHT(ExtraçãoDados!B323,6))</f>
        <v/>
      </c>
      <c r="C323" s="4" t="e" cm="1">
        <f t="array" ref="C323">_xlfn.IFS(LEN(B323)=1,"ERRO",LEN(B323)=2,_xlfn.CONCAT("000",B323),LEN(B323)=3,_xlfn.CONCAT("00",B323),LEN(B323)=4,_xlfn.CONCAT("0",B323),LEN(B323)=6,B323,LEN(B323)=7,B323,LEN(B323)=5,B323)</f>
        <v>#N/A</v>
      </c>
      <c r="D323" s="4" t="e" cm="1">
        <f t="array" ref="D323">_xlfn.IFS(ExtraçãoDados!C323={"Direcção de Abastecimento"},REPLACE(ExtraçãoDados!C323="{Direcção de Abastecimento}",1,25,"DA"),ExtraçãoDados!C323={"COMISSÃO CULTURAL DE LMARINHA"},REPLACE(ExtraçãoDados!C323={"COMISSÃO CULTURAL DE LMARINHA"},1,28,"CCM"),ExtraçãoDados!C323={"DIRECÇÃO DE NAVIOS"},REPLACE(ExtraçãoDados!C323={"DIRECÇÃO DE NAVIOS"},1,28,"DN"),ExtraçãoDados!C323={"ESQUADRILHA SUBMARINOS"},REPLACE(ExtraçãoDados!C323={"ESQUADRILHA SUBMARINOS"},1,28,"ES"),ExtraçãoDados!C323={"COMISSÃO MARINHA"},REPLACE(ExtraçãoDados!C323={"COMISSÃO MARINHA"},1,28,"CCM"),ExtraçãoDados!C323={"COMISSÃO CULTURAL DE MARINHA"},REPLACE(ExtraçãoDados!C323={"COMISSÃO CULTURAL DE MARINHA"},1,28,"CCM"),ExtraçãoDados!C323={"CCM"},REPLACE(ExtraçãoDados!C323={"CCM"},1,28,"CCM"),ExtraçãoDados!C323={"DN"},REPLACE(ExtraçãoDados!C323={"DN"},1,28,"DN"),ExtraçãoDados!C323={"ES"},REPLACE(ExtraçãoDados!C323={"ES"},1,28,"ES"),ExtraçãoDados!C323={"DA"},REPLACE(ExtraçãoDados!C323={"DA"},1,28,"DA"),ExtraçãoDados!C323={"DE: ESQUADRILHA SUBMARINOS"},REPLACE(ExtraçãoDados!C323={"DE: ESQUADRILHA SUBMARINOS"},1,28,"ES"),ExtraçãoDados!C323={"DE: COMISSÃO CULTURAL DE LMARINHA"},REPLACE(ExtraçãoDados!C323={"DE: COMISSÃO CULTURAL DE LMARINHA"},1,28,"CCM"),ExtraçãoDados!C323={"ON"},REPLACE(ExtraçãoDados!C323={"ON"},1,28,"DN"),ExtraçãoDados!C323={"ESQ. SUBMARINOS"},REPLACE(ExtraçãoDados!C323={"ESQ. SUBMARINOS"},1,28,"ES"),ExtraçãoDados!C323={"☒ irecção de Abastecimento"},REPLACE(ExtraçãoDados!C323={"☒ irecção de Abastecimento"},1,28,"DA"),ExtraçãoDados!C323={"Direcã d Abtit ço e asecmeno"},REPLACE(ExtraçãoDados!C323={"Direcã d Abtit ço e asecmeno"},1,28,"DA"),ExtraçãoDados!C323={"Diecã d Abtit rço e asecmeno"},REPLACE(ExtraçãoDados!C323={"Diecã d Abtit rço e asecmeno"},1,28,"DA"),ISNUMBER(SEARCH("COMISSÃO",ExtraçãoDados!C323,1)),REPLACE(ExtraçãoDados!C323,1,29,"CCM"),ISNUMBER(SEARCH("DN/DIL/DRT1",ExtraçãoDados!C323,1)),REPLACE(ExtraçãoDados!C323,1,29,"DN"),ISNUMBER(SEARCH("DIRECÇAO DE NAVIOS",ExtraçãoDados!C323,1)),REPLACE(ExtraçãoDados!C323,1,29,"DN"),ISNUMBER(SEARCH("ESQUADRILHA SUBMARIN",ExtraçãoDados!C323,1)),REPLACE(ExtraçãoDados!C323,1,29,"ES"),ISNUMBER(SEARCH("DN",ExtraçãoDados!C323,1)),REPLACE(ExtraçãoDados!C323,1,29,"DN"),ISNUMBER(SEARCH("DIRECÇÃO",ExtraçãoDados!C323,1)),REPLACE(ExtraçãoDados!C323,1,29,"DN"),ISNUMBER(SEARCH("DIRECÇA0",ExtraçãoDados!C323,1)),REPLACE(ExtraçãoDados!C323,1,29,"DN"),ISNUMBER(SEARCH("DIRE",ExtraçãoDados!C323,1)),REPLACE(ExtraçãoDados!C323,1,29,"DN"),ISNUMBER(SEARCH("ESQUADRILHA",ExtraçãoDados!C323,1)),REPLACE(ExtraçãoDados!C323,1,29,"ES"),ISNUMBER(SEARCH("HOSPITAL DA MARINHA",ExtraçãoDados!C323,1)),REPLACE(ExtraçãoDados!C323,1,29,"HM"),ISNUMBER(SEARCH("HOSPITAL",ExtraçãoDados!C323,1)),REPLACE(ExtraçãoDados!C323,1,29,"HM"),ISNUMBER(SEARCH("HM",ExtraçãoDados!C323,1)),REPLACE(ExtraçãoDados!C323,1,29,"HM"),ISNUMBER(SEARCH("SECÇÃO DE APÓSITOS",ExtraçãoDados!C323,1)),REPLACE(ExtraçãoDados!C323,1,29,"HM"))</f>
        <v>#N/A</v>
      </c>
      <c r="E323" s="4" t="e" cm="1">
        <f t="array" ref="E323">_xlfn.IFS(LEN(ExtraçãoDados!B323)=7,YEAR(ExtraçãoDados!D323),LEN(ExtraçãoDados!B323)=10,RIGHT(ExtraçãoDados!B323,4),LEN(ExtraçãoDados!B323)=9,YEAR(ExtraçãoDados!D323),LEN(ExtraçãoDados!B323)=8,YEAR(ExtraçãoDados!D323),LEN(ExtraçãoDados!B323)&gt;7,YEAR(ExtraçãoDados!D323),LEN(ExtraçãoDados!B323)&gt;5,YEAR(ExtraçãoDados!D323),LEN(ExtraçãoDados!B323)&gt;4,YEAR(ExtraçãoDados!D323))</f>
        <v>#N/A</v>
      </c>
      <c r="F323" s="4">
        <f>ExtraçãoDados!E323</f>
        <v>0</v>
      </c>
    </row>
    <row r="324" spans="1:6" x14ac:dyDescent="0.25">
      <c r="A324" s="4">
        <f>ExtraçãoDados!A324</f>
        <v>0</v>
      </c>
      <c r="B324" s="4" t="str" cm="1">
        <f t="array" ref="B324">_xlfn.IFS(LEN(ExtraçãoDados!B324)=12,LEFT(ExtraçãoDados!B324,3),LEN(ExtraçãoDados!B324)=10,LEFT(ExtraçãoDados!B324,5),LEN(ExtraçãoDados!B324)&gt;19,0,LEN(ExtraçãoDados!B324)=9,LEFT(ExtraçãoDados!B324,4),LEN(ExtraçãoDados!B324)=6,LEFT(ExtraçãoDados!B324,3),LEN(ExtraçãoDados!B324)&lt;5,LEFT(ExtraçãoDados!B324,3),LEN(ExtraçãoDados!B324)=8,LEFT(ExtraçãoDados!B324,3),LEN(ExtraçãoDados!B324)=5,LEFT(ExtraçãoDados!B324,5),LEN(ExtraçãoDados!B324)=11,LEFT(ExtraçãoDados!B324,5),LEN(ExtraçãoDados!B324)=7,RIGHT(ExtraçãoDados!B324,6))</f>
        <v/>
      </c>
      <c r="C324" s="4" t="e" cm="1">
        <f t="array" ref="C324">_xlfn.IFS(LEN(B324)=1,"ERRO",LEN(B324)=2,_xlfn.CONCAT("000",B324),LEN(B324)=3,_xlfn.CONCAT("00",B324),LEN(B324)=4,_xlfn.CONCAT("0",B324),LEN(B324)=6,B324,LEN(B324)=7,B324,LEN(B324)=5,B324)</f>
        <v>#N/A</v>
      </c>
      <c r="D324" s="4" t="e" cm="1">
        <f t="array" ref="D324">_xlfn.IFS(ExtraçãoDados!C324={"Direcção de Abastecimento"},REPLACE(ExtraçãoDados!C324="{Direcção de Abastecimento}",1,25,"DA"),ExtraçãoDados!C324={"COMISSÃO CULTURAL DE LMARINHA"},REPLACE(ExtraçãoDados!C324={"COMISSÃO CULTURAL DE LMARINHA"},1,28,"CCM"),ExtraçãoDados!C324={"DIRECÇÃO DE NAVIOS"},REPLACE(ExtraçãoDados!C324={"DIRECÇÃO DE NAVIOS"},1,28,"DN"),ExtraçãoDados!C324={"ESQUADRILHA SUBMARINOS"},REPLACE(ExtraçãoDados!C324={"ESQUADRILHA SUBMARINOS"},1,28,"ES"),ExtraçãoDados!C324={"COMISSÃO MARINHA"},REPLACE(ExtraçãoDados!C324={"COMISSÃO MARINHA"},1,28,"CCM"),ExtraçãoDados!C324={"COMISSÃO CULTURAL DE MARINHA"},REPLACE(ExtraçãoDados!C324={"COMISSÃO CULTURAL DE MARINHA"},1,28,"CCM"),ExtraçãoDados!C324={"CCM"},REPLACE(ExtraçãoDados!C324={"CCM"},1,28,"CCM"),ExtraçãoDados!C324={"DN"},REPLACE(ExtraçãoDados!C324={"DN"},1,28,"DN"),ExtraçãoDados!C324={"ES"},REPLACE(ExtraçãoDados!C324={"ES"},1,28,"ES"),ExtraçãoDados!C324={"DA"},REPLACE(ExtraçãoDados!C324={"DA"},1,28,"DA"),ExtraçãoDados!C324={"DE: ESQUADRILHA SUBMARINOS"},REPLACE(ExtraçãoDados!C324={"DE: ESQUADRILHA SUBMARINOS"},1,28,"ES"),ExtraçãoDados!C324={"DE: COMISSÃO CULTURAL DE LMARINHA"},REPLACE(ExtraçãoDados!C324={"DE: COMISSÃO CULTURAL DE LMARINHA"},1,28,"CCM"),ExtraçãoDados!C324={"ON"},REPLACE(ExtraçãoDados!C324={"ON"},1,28,"DN"),ExtraçãoDados!C324={"ESQ. SUBMARINOS"},REPLACE(ExtraçãoDados!C324={"ESQ. SUBMARINOS"},1,28,"ES"),ExtraçãoDados!C324={"☒ irecção de Abastecimento"},REPLACE(ExtraçãoDados!C324={"☒ irecção de Abastecimento"},1,28,"DA"),ExtraçãoDados!C324={"Direcã d Abtit ço e asecmeno"},REPLACE(ExtraçãoDados!C324={"Direcã d Abtit ço e asecmeno"},1,28,"DA"),ExtraçãoDados!C324={"Diecã d Abtit rço e asecmeno"},REPLACE(ExtraçãoDados!C324={"Diecã d Abtit rço e asecmeno"},1,28,"DA"),ISNUMBER(SEARCH("COMISSÃO",ExtraçãoDados!C324,1)),REPLACE(ExtraçãoDados!C324,1,29,"CCM"),ISNUMBER(SEARCH("DN/DIL/DRT1",ExtraçãoDados!C324,1)),REPLACE(ExtraçãoDados!C324,1,29,"DN"),ISNUMBER(SEARCH("DIRECÇAO DE NAVIOS",ExtraçãoDados!C324,1)),REPLACE(ExtraçãoDados!C324,1,29,"DN"),ISNUMBER(SEARCH("ESQUADRILHA SUBMARIN",ExtraçãoDados!C324,1)),REPLACE(ExtraçãoDados!C324,1,29,"ES"),ISNUMBER(SEARCH("DN",ExtraçãoDados!C324,1)),REPLACE(ExtraçãoDados!C324,1,29,"DN"),ISNUMBER(SEARCH("DIRECÇÃO",ExtraçãoDados!C324,1)),REPLACE(ExtraçãoDados!C324,1,29,"DN"),ISNUMBER(SEARCH("DIRECÇA0",ExtraçãoDados!C324,1)),REPLACE(ExtraçãoDados!C324,1,29,"DN"),ISNUMBER(SEARCH("DIRE",ExtraçãoDados!C324,1)),REPLACE(ExtraçãoDados!C324,1,29,"DN"),ISNUMBER(SEARCH("ESQUADRILHA",ExtraçãoDados!C324,1)),REPLACE(ExtraçãoDados!C324,1,29,"ES"),ISNUMBER(SEARCH("HOSPITAL DA MARINHA",ExtraçãoDados!C324,1)),REPLACE(ExtraçãoDados!C324,1,29,"HM"),ISNUMBER(SEARCH("HOSPITAL",ExtraçãoDados!C324,1)),REPLACE(ExtraçãoDados!C324,1,29,"HM"),ISNUMBER(SEARCH("HM",ExtraçãoDados!C324,1)),REPLACE(ExtraçãoDados!C324,1,29,"HM"),ISNUMBER(SEARCH("SECÇÃO DE APÓSITOS",ExtraçãoDados!C324,1)),REPLACE(ExtraçãoDados!C324,1,29,"HM"))</f>
        <v>#N/A</v>
      </c>
      <c r="E324" s="4" t="e" cm="1">
        <f t="array" ref="E324">_xlfn.IFS(LEN(ExtraçãoDados!B324)=7,YEAR(ExtraçãoDados!D324),LEN(ExtraçãoDados!B324)=10,RIGHT(ExtraçãoDados!B324,4),LEN(ExtraçãoDados!B324)=9,YEAR(ExtraçãoDados!D324),LEN(ExtraçãoDados!B324)=8,YEAR(ExtraçãoDados!D324),LEN(ExtraçãoDados!B324)&gt;7,YEAR(ExtraçãoDados!D324),LEN(ExtraçãoDados!B324)&gt;5,YEAR(ExtraçãoDados!D324),LEN(ExtraçãoDados!B324)&gt;4,YEAR(ExtraçãoDados!D324))</f>
        <v>#N/A</v>
      </c>
      <c r="F324" s="4">
        <f>ExtraçãoDados!E324</f>
        <v>0</v>
      </c>
    </row>
    <row r="325" spans="1:6" x14ac:dyDescent="0.25">
      <c r="A325" s="4">
        <f>ExtraçãoDados!A325</f>
        <v>0</v>
      </c>
      <c r="B325" s="4" t="str" cm="1">
        <f t="array" ref="B325">_xlfn.IFS(LEN(ExtraçãoDados!B325)=12,LEFT(ExtraçãoDados!B325,3),LEN(ExtraçãoDados!B325)=10,LEFT(ExtraçãoDados!B325,5),LEN(ExtraçãoDados!B325)&gt;19,0,LEN(ExtraçãoDados!B325)=9,LEFT(ExtraçãoDados!B325,4),LEN(ExtraçãoDados!B325)=6,LEFT(ExtraçãoDados!B325,3),LEN(ExtraçãoDados!B325)&lt;5,LEFT(ExtraçãoDados!B325,3),LEN(ExtraçãoDados!B325)=8,LEFT(ExtraçãoDados!B325,3),LEN(ExtraçãoDados!B325)=5,LEFT(ExtraçãoDados!B325,5),LEN(ExtraçãoDados!B325)=11,LEFT(ExtraçãoDados!B325,5),LEN(ExtraçãoDados!B325)=7,RIGHT(ExtraçãoDados!B325,6))</f>
        <v/>
      </c>
      <c r="C325" s="4" t="e" cm="1">
        <f t="array" ref="C325">_xlfn.IFS(LEN(B325)=1,"ERRO",LEN(B325)=2,_xlfn.CONCAT("000",B325),LEN(B325)=3,_xlfn.CONCAT("00",B325),LEN(B325)=4,_xlfn.CONCAT("0",B325),LEN(B325)=6,B325,LEN(B325)=7,B325,LEN(B325)=5,B325)</f>
        <v>#N/A</v>
      </c>
      <c r="D325" s="4" t="e" cm="1">
        <f t="array" ref="D325">_xlfn.IFS(ExtraçãoDados!C325={"Direcção de Abastecimento"},REPLACE(ExtraçãoDados!C325="{Direcção de Abastecimento}",1,25,"DA"),ExtraçãoDados!C325={"COMISSÃO CULTURAL DE LMARINHA"},REPLACE(ExtraçãoDados!C325={"COMISSÃO CULTURAL DE LMARINHA"},1,28,"CCM"),ExtraçãoDados!C325={"DIRECÇÃO DE NAVIOS"},REPLACE(ExtraçãoDados!C325={"DIRECÇÃO DE NAVIOS"},1,28,"DN"),ExtraçãoDados!C325={"ESQUADRILHA SUBMARINOS"},REPLACE(ExtraçãoDados!C325={"ESQUADRILHA SUBMARINOS"},1,28,"ES"),ExtraçãoDados!C325={"COMISSÃO MARINHA"},REPLACE(ExtraçãoDados!C325={"COMISSÃO MARINHA"},1,28,"CCM"),ExtraçãoDados!C325={"COMISSÃO CULTURAL DE MARINHA"},REPLACE(ExtraçãoDados!C325={"COMISSÃO CULTURAL DE MARINHA"},1,28,"CCM"),ExtraçãoDados!C325={"CCM"},REPLACE(ExtraçãoDados!C325={"CCM"},1,28,"CCM"),ExtraçãoDados!C325={"DN"},REPLACE(ExtraçãoDados!C325={"DN"},1,28,"DN"),ExtraçãoDados!C325={"ES"},REPLACE(ExtraçãoDados!C325={"ES"},1,28,"ES"),ExtraçãoDados!C325={"DA"},REPLACE(ExtraçãoDados!C325={"DA"},1,28,"DA"),ExtraçãoDados!C325={"DE: ESQUADRILHA SUBMARINOS"},REPLACE(ExtraçãoDados!C325={"DE: ESQUADRILHA SUBMARINOS"},1,28,"ES"),ExtraçãoDados!C325={"DE: COMISSÃO CULTURAL DE LMARINHA"},REPLACE(ExtraçãoDados!C325={"DE: COMISSÃO CULTURAL DE LMARINHA"},1,28,"CCM"),ExtraçãoDados!C325={"ON"},REPLACE(ExtraçãoDados!C325={"ON"},1,28,"DN"),ExtraçãoDados!C325={"ESQ. SUBMARINOS"},REPLACE(ExtraçãoDados!C325={"ESQ. SUBMARINOS"},1,28,"ES"),ExtraçãoDados!C325={"☒ irecção de Abastecimento"},REPLACE(ExtraçãoDados!C325={"☒ irecção de Abastecimento"},1,28,"DA"),ExtraçãoDados!C325={"Direcã d Abtit ço e asecmeno"},REPLACE(ExtraçãoDados!C325={"Direcã d Abtit ço e asecmeno"},1,28,"DA"),ExtraçãoDados!C325={"Diecã d Abtit rço e asecmeno"},REPLACE(ExtraçãoDados!C325={"Diecã d Abtit rço e asecmeno"},1,28,"DA"),ISNUMBER(SEARCH("COMISSÃO",ExtraçãoDados!C325,1)),REPLACE(ExtraçãoDados!C325,1,29,"CCM"),ISNUMBER(SEARCH("DN/DIL/DRT1",ExtraçãoDados!C325,1)),REPLACE(ExtraçãoDados!C325,1,29,"DN"),ISNUMBER(SEARCH("DIRECÇAO DE NAVIOS",ExtraçãoDados!C325,1)),REPLACE(ExtraçãoDados!C325,1,29,"DN"),ISNUMBER(SEARCH("ESQUADRILHA SUBMARIN",ExtraçãoDados!C325,1)),REPLACE(ExtraçãoDados!C325,1,29,"ES"),ISNUMBER(SEARCH("DN",ExtraçãoDados!C325,1)),REPLACE(ExtraçãoDados!C325,1,29,"DN"),ISNUMBER(SEARCH("DIRECÇÃO",ExtraçãoDados!C325,1)),REPLACE(ExtraçãoDados!C325,1,29,"DN"),ISNUMBER(SEARCH("DIRECÇA0",ExtraçãoDados!C325,1)),REPLACE(ExtraçãoDados!C325,1,29,"DN"),ISNUMBER(SEARCH("DIRE",ExtraçãoDados!C325,1)),REPLACE(ExtraçãoDados!C325,1,29,"DN"),ISNUMBER(SEARCH("ESQUADRILHA",ExtraçãoDados!C325,1)),REPLACE(ExtraçãoDados!C325,1,29,"ES"),ISNUMBER(SEARCH("HOSPITAL DA MARINHA",ExtraçãoDados!C325,1)),REPLACE(ExtraçãoDados!C325,1,29,"HM"),ISNUMBER(SEARCH("HOSPITAL",ExtraçãoDados!C325,1)),REPLACE(ExtraçãoDados!C325,1,29,"HM"),ISNUMBER(SEARCH("HM",ExtraçãoDados!C325,1)),REPLACE(ExtraçãoDados!C325,1,29,"HM"),ISNUMBER(SEARCH("SECÇÃO DE APÓSITOS",ExtraçãoDados!C325,1)),REPLACE(ExtraçãoDados!C325,1,29,"HM"))</f>
        <v>#N/A</v>
      </c>
      <c r="E325" s="4" t="e" cm="1">
        <f t="array" ref="E325">_xlfn.IFS(LEN(ExtraçãoDados!B325)=7,YEAR(ExtraçãoDados!D325),LEN(ExtraçãoDados!B325)=10,RIGHT(ExtraçãoDados!B325,4),LEN(ExtraçãoDados!B325)=9,YEAR(ExtraçãoDados!D325),LEN(ExtraçãoDados!B325)=8,YEAR(ExtraçãoDados!D325),LEN(ExtraçãoDados!B325)&gt;7,YEAR(ExtraçãoDados!D325),LEN(ExtraçãoDados!B325)&gt;5,YEAR(ExtraçãoDados!D325),LEN(ExtraçãoDados!B325)&gt;4,YEAR(ExtraçãoDados!D325))</f>
        <v>#N/A</v>
      </c>
      <c r="F325" s="4">
        <f>ExtraçãoDados!E325</f>
        <v>0</v>
      </c>
    </row>
    <row r="326" spans="1:6" x14ac:dyDescent="0.25">
      <c r="A326" s="4">
        <f>ExtraçãoDados!A326</f>
        <v>0</v>
      </c>
      <c r="B326" s="4" t="str" cm="1">
        <f t="array" ref="B326">_xlfn.IFS(LEN(ExtraçãoDados!B326)=12,LEFT(ExtraçãoDados!B326,3),LEN(ExtraçãoDados!B326)=10,LEFT(ExtraçãoDados!B326,5),LEN(ExtraçãoDados!B326)&gt;19,0,LEN(ExtraçãoDados!B326)=9,LEFT(ExtraçãoDados!B326,4),LEN(ExtraçãoDados!B326)=6,LEFT(ExtraçãoDados!B326,3),LEN(ExtraçãoDados!B326)&lt;5,LEFT(ExtraçãoDados!B326,3),LEN(ExtraçãoDados!B326)=8,LEFT(ExtraçãoDados!B326,3),LEN(ExtraçãoDados!B326)=5,LEFT(ExtraçãoDados!B326,5),LEN(ExtraçãoDados!B326)=11,LEFT(ExtraçãoDados!B326,5),LEN(ExtraçãoDados!B326)=7,RIGHT(ExtraçãoDados!B326,6))</f>
        <v/>
      </c>
      <c r="C326" s="4" t="e" cm="1">
        <f t="array" ref="C326">_xlfn.IFS(LEN(B326)=1,"ERRO",LEN(B326)=2,_xlfn.CONCAT("000",B326),LEN(B326)=3,_xlfn.CONCAT("00",B326),LEN(B326)=4,_xlfn.CONCAT("0",B326),LEN(B326)=6,B326,LEN(B326)=7,B326,LEN(B326)=5,B326)</f>
        <v>#N/A</v>
      </c>
      <c r="D326" s="4" t="e" cm="1">
        <f t="array" ref="D326">_xlfn.IFS(ExtraçãoDados!C326={"Direcção de Abastecimento"},REPLACE(ExtraçãoDados!C326="{Direcção de Abastecimento}",1,25,"DA"),ExtraçãoDados!C326={"COMISSÃO CULTURAL DE LMARINHA"},REPLACE(ExtraçãoDados!C326={"COMISSÃO CULTURAL DE LMARINHA"},1,28,"CCM"),ExtraçãoDados!C326={"DIRECÇÃO DE NAVIOS"},REPLACE(ExtraçãoDados!C326={"DIRECÇÃO DE NAVIOS"},1,28,"DN"),ExtraçãoDados!C326={"ESQUADRILHA SUBMARINOS"},REPLACE(ExtraçãoDados!C326={"ESQUADRILHA SUBMARINOS"},1,28,"ES"),ExtraçãoDados!C326={"COMISSÃO MARINHA"},REPLACE(ExtraçãoDados!C326={"COMISSÃO MARINHA"},1,28,"CCM"),ExtraçãoDados!C326={"COMISSÃO CULTURAL DE MARINHA"},REPLACE(ExtraçãoDados!C326={"COMISSÃO CULTURAL DE MARINHA"},1,28,"CCM"),ExtraçãoDados!C326={"CCM"},REPLACE(ExtraçãoDados!C326={"CCM"},1,28,"CCM"),ExtraçãoDados!C326={"DN"},REPLACE(ExtraçãoDados!C326={"DN"},1,28,"DN"),ExtraçãoDados!C326={"ES"},REPLACE(ExtraçãoDados!C326={"ES"},1,28,"ES"),ExtraçãoDados!C326={"DA"},REPLACE(ExtraçãoDados!C326={"DA"},1,28,"DA"),ExtraçãoDados!C326={"DE: ESQUADRILHA SUBMARINOS"},REPLACE(ExtraçãoDados!C326={"DE: ESQUADRILHA SUBMARINOS"},1,28,"ES"),ExtraçãoDados!C326={"DE: COMISSÃO CULTURAL DE LMARINHA"},REPLACE(ExtraçãoDados!C326={"DE: COMISSÃO CULTURAL DE LMARINHA"},1,28,"CCM"),ExtraçãoDados!C326={"ON"},REPLACE(ExtraçãoDados!C326={"ON"},1,28,"DN"),ExtraçãoDados!C326={"ESQ. SUBMARINOS"},REPLACE(ExtraçãoDados!C326={"ESQ. SUBMARINOS"},1,28,"ES"),ExtraçãoDados!C326={"☒ irecção de Abastecimento"},REPLACE(ExtraçãoDados!C326={"☒ irecção de Abastecimento"},1,28,"DA"),ExtraçãoDados!C326={"Direcã d Abtit ço e asecmeno"},REPLACE(ExtraçãoDados!C326={"Direcã d Abtit ço e asecmeno"},1,28,"DA"),ExtraçãoDados!C326={"Diecã d Abtit rço e asecmeno"},REPLACE(ExtraçãoDados!C326={"Diecã d Abtit rço e asecmeno"},1,28,"DA"),ISNUMBER(SEARCH("COMISSÃO",ExtraçãoDados!C326,1)),REPLACE(ExtraçãoDados!C326,1,29,"CCM"),ISNUMBER(SEARCH("DN/DIL/DRT1",ExtraçãoDados!C326,1)),REPLACE(ExtraçãoDados!C326,1,29,"DN"),ISNUMBER(SEARCH("DIRECÇAO DE NAVIOS",ExtraçãoDados!C326,1)),REPLACE(ExtraçãoDados!C326,1,29,"DN"),ISNUMBER(SEARCH("ESQUADRILHA SUBMARIN",ExtraçãoDados!C326,1)),REPLACE(ExtraçãoDados!C326,1,29,"ES"),ISNUMBER(SEARCH("DN",ExtraçãoDados!C326,1)),REPLACE(ExtraçãoDados!C326,1,29,"DN"),ISNUMBER(SEARCH("DIRECÇÃO",ExtraçãoDados!C326,1)),REPLACE(ExtraçãoDados!C326,1,29,"DN"),ISNUMBER(SEARCH("DIRECÇA0",ExtraçãoDados!C326,1)),REPLACE(ExtraçãoDados!C326,1,29,"DN"),ISNUMBER(SEARCH("DIRE",ExtraçãoDados!C326,1)),REPLACE(ExtraçãoDados!C326,1,29,"DN"),ISNUMBER(SEARCH("ESQUADRILHA",ExtraçãoDados!C326,1)),REPLACE(ExtraçãoDados!C326,1,29,"ES"),ISNUMBER(SEARCH("HOSPITAL DA MARINHA",ExtraçãoDados!C326,1)),REPLACE(ExtraçãoDados!C326,1,29,"HM"),ISNUMBER(SEARCH("HOSPITAL",ExtraçãoDados!C326,1)),REPLACE(ExtraçãoDados!C326,1,29,"HM"),ISNUMBER(SEARCH("HM",ExtraçãoDados!C326,1)),REPLACE(ExtraçãoDados!C326,1,29,"HM"),ISNUMBER(SEARCH("SECÇÃO DE APÓSITOS",ExtraçãoDados!C326,1)),REPLACE(ExtraçãoDados!C326,1,29,"HM"))</f>
        <v>#N/A</v>
      </c>
      <c r="E326" s="4" t="e" cm="1">
        <f t="array" ref="E326">_xlfn.IFS(LEN(ExtraçãoDados!B326)=7,YEAR(ExtraçãoDados!D326),LEN(ExtraçãoDados!B326)=10,RIGHT(ExtraçãoDados!B326,4),LEN(ExtraçãoDados!B326)=9,YEAR(ExtraçãoDados!D326),LEN(ExtraçãoDados!B326)=8,YEAR(ExtraçãoDados!D326),LEN(ExtraçãoDados!B326)&gt;7,YEAR(ExtraçãoDados!D326),LEN(ExtraçãoDados!B326)&gt;5,YEAR(ExtraçãoDados!D326),LEN(ExtraçãoDados!B326)&gt;4,YEAR(ExtraçãoDados!D326))</f>
        <v>#N/A</v>
      </c>
      <c r="F326" s="4">
        <f>ExtraçãoDados!E326</f>
        <v>0</v>
      </c>
    </row>
    <row r="327" spans="1:6" x14ac:dyDescent="0.25">
      <c r="A327" s="4">
        <f>ExtraçãoDados!A327</f>
        <v>0</v>
      </c>
      <c r="B327" s="4" t="str" cm="1">
        <f t="array" ref="B327">_xlfn.IFS(LEN(ExtraçãoDados!B327)=12,LEFT(ExtraçãoDados!B327,3),LEN(ExtraçãoDados!B327)=10,LEFT(ExtraçãoDados!B327,5),LEN(ExtraçãoDados!B327)&gt;19,0,LEN(ExtraçãoDados!B327)=9,LEFT(ExtraçãoDados!B327,4),LEN(ExtraçãoDados!B327)=6,LEFT(ExtraçãoDados!B327,3),LEN(ExtraçãoDados!B327)&lt;5,LEFT(ExtraçãoDados!B327,3),LEN(ExtraçãoDados!B327)=8,LEFT(ExtraçãoDados!B327,3),LEN(ExtraçãoDados!B327)=5,LEFT(ExtraçãoDados!B327,5),LEN(ExtraçãoDados!B327)=11,LEFT(ExtraçãoDados!B327,5),LEN(ExtraçãoDados!B327)=7,RIGHT(ExtraçãoDados!B327,6))</f>
        <v/>
      </c>
      <c r="C327" s="4" t="e" cm="1">
        <f t="array" ref="C327">_xlfn.IFS(LEN(B327)=1,"ERRO",LEN(B327)=2,_xlfn.CONCAT("000",B327),LEN(B327)=3,_xlfn.CONCAT("00",B327),LEN(B327)=4,_xlfn.CONCAT("0",B327),LEN(B327)=6,B327,LEN(B327)=7,B327,LEN(B327)=5,B327)</f>
        <v>#N/A</v>
      </c>
      <c r="D327" s="4" t="e" cm="1">
        <f t="array" ref="D327">_xlfn.IFS(ExtraçãoDados!C327={"Direcção de Abastecimento"},REPLACE(ExtraçãoDados!C327="{Direcção de Abastecimento}",1,25,"DA"),ExtraçãoDados!C327={"COMISSÃO CULTURAL DE LMARINHA"},REPLACE(ExtraçãoDados!C327={"COMISSÃO CULTURAL DE LMARINHA"},1,28,"CCM"),ExtraçãoDados!C327={"DIRECÇÃO DE NAVIOS"},REPLACE(ExtraçãoDados!C327={"DIRECÇÃO DE NAVIOS"},1,28,"DN"),ExtraçãoDados!C327={"ESQUADRILHA SUBMARINOS"},REPLACE(ExtraçãoDados!C327={"ESQUADRILHA SUBMARINOS"},1,28,"ES"),ExtraçãoDados!C327={"COMISSÃO MARINHA"},REPLACE(ExtraçãoDados!C327={"COMISSÃO MARINHA"},1,28,"CCM"),ExtraçãoDados!C327={"COMISSÃO CULTURAL DE MARINHA"},REPLACE(ExtraçãoDados!C327={"COMISSÃO CULTURAL DE MARINHA"},1,28,"CCM"),ExtraçãoDados!C327={"CCM"},REPLACE(ExtraçãoDados!C327={"CCM"},1,28,"CCM"),ExtraçãoDados!C327={"DN"},REPLACE(ExtraçãoDados!C327={"DN"},1,28,"DN"),ExtraçãoDados!C327={"ES"},REPLACE(ExtraçãoDados!C327={"ES"},1,28,"ES"),ExtraçãoDados!C327={"DA"},REPLACE(ExtraçãoDados!C327={"DA"},1,28,"DA"),ExtraçãoDados!C327={"DE: ESQUADRILHA SUBMARINOS"},REPLACE(ExtraçãoDados!C327={"DE: ESQUADRILHA SUBMARINOS"},1,28,"ES"),ExtraçãoDados!C327={"DE: COMISSÃO CULTURAL DE LMARINHA"},REPLACE(ExtraçãoDados!C327={"DE: COMISSÃO CULTURAL DE LMARINHA"},1,28,"CCM"),ExtraçãoDados!C327={"ON"},REPLACE(ExtraçãoDados!C327={"ON"},1,28,"DN"),ExtraçãoDados!C327={"ESQ. SUBMARINOS"},REPLACE(ExtraçãoDados!C327={"ESQ. SUBMARINOS"},1,28,"ES"),ExtraçãoDados!C327={"☒ irecção de Abastecimento"},REPLACE(ExtraçãoDados!C327={"☒ irecção de Abastecimento"},1,28,"DA"),ExtraçãoDados!C327={"Direcã d Abtit ço e asecmeno"},REPLACE(ExtraçãoDados!C327={"Direcã d Abtit ço e asecmeno"},1,28,"DA"),ExtraçãoDados!C327={"Diecã d Abtit rço e asecmeno"},REPLACE(ExtraçãoDados!C327={"Diecã d Abtit rço e asecmeno"},1,28,"DA"),ISNUMBER(SEARCH("COMISSÃO",ExtraçãoDados!C327,1)),REPLACE(ExtraçãoDados!C327,1,29,"CCM"),ISNUMBER(SEARCH("DN/DIL/DRT1",ExtraçãoDados!C327,1)),REPLACE(ExtraçãoDados!C327,1,29,"DN"),ISNUMBER(SEARCH("DIRECÇAO DE NAVIOS",ExtraçãoDados!C327,1)),REPLACE(ExtraçãoDados!C327,1,29,"DN"),ISNUMBER(SEARCH("ESQUADRILHA SUBMARIN",ExtraçãoDados!C327,1)),REPLACE(ExtraçãoDados!C327,1,29,"ES"),ISNUMBER(SEARCH("DN",ExtraçãoDados!C327,1)),REPLACE(ExtraçãoDados!C327,1,29,"DN"),ISNUMBER(SEARCH("DIRECÇÃO",ExtraçãoDados!C327,1)),REPLACE(ExtraçãoDados!C327,1,29,"DN"),ISNUMBER(SEARCH("DIRECÇA0",ExtraçãoDados!C327,1)),REPLACE(ExtraçãoDados!C327,1,29,"DN"),ISNUMBER(SEARCH("DIRE",ExtraçãoDados!C327,1)),REPLACE(ExtraçãoDados!C327,1,29,"DN"),ISNUMBER(SEARCH("ESQUADRILHA",ExtraçãoDados!C327,1)),REPLACE(ExtraçãoDados!C327,1,29,"ES"),ISNUMBER(SEARCH("HOSPITAL DA MARINHA",ExtraçãoDados!C327,1)),REPLACE(ExtraçãoDados!C327,1,29,"HM"),ISNUMBER(SEARCH("HOSPITAL",ExtraçãoDados!C327,1)),REPLACE(ExtraçãoDados!C327,1,29,"HM"),ISNUMBER(SEARCH("HM",ExtraçãoDados!C327,1)),REPLACE(ExtraçãoDados!C327,1,29,"HM"),ISNUMBER(SEARCH("SECÇÃO DE APÓSITOS",ExtraçãoDados!C327,1)),REPLACE(ExtraçãoDados!C327,1,29,"HM"))</f>
        <v>#N/A</v>
      </c>
      <c r="E327" s="4" t="e" cm="1">
        <f t="array" ref="E327">_xlfn.IFS(LEN(ExtraçãoDados!B327)=7,YEAR(ExtraçãoDados!D327),LEN(ExtraçãoDados!B327)=10,RIGHT(ExtraçãoDados!B327,4),LEN(ExtraçãoDados!B327)=9,YEAR(ExtraçãoDados!D327),LEN(ExtraçãoDados!B327)=8,YEAR(ExtraçãoDados!D327),LEN(ExtraçãoDados!B327)&gt;7,YEAR(ExtraçãoDados!D327),LEN(ExtraçãoDados!B327)&gt;5,YEAR(ExtraçãoDados!D327),LEN(ExtraçãoDados!B327)&gt;4,YEAR(ExtraçãoDados!D327))</f>
        <v>#N/A</v>
      </c>
      <c r="F327" s="4">
        <f>ExtraçãoDados!E327</f>
        <v>0</v>
      </c>
    </row>
    <row r="328" spans="1:6" x14ac:dyDescent="0.25">
      <c r="A328" s="4">
        <f>ExtraçãoDados!A328</f>
        <v>0</v>
      </c>
      <c r="B328" s="4" t="str" cm="1">
        <f t="array" ref="B328">_xlfn.IFS(LEN(ExtraçãoDados!B328)=12,LEFT(ExtraçãoDados!B328,3),LEN(ExtraçãoDados!B328)=10,LEFT(ExtraçãoDados!B328,5),LEN(ExtraçãoDados!B328)&gt;19,0,LEN(ExtraçãoDados!B328)=9,LEFT(ExtraçãoDados!B328,4),LEN(ExtraçãoDados!B328)=6,LEFT(ExtraçãoDados!B328,3),LEN(ExtraçãoDados!B328)&lt;5,LEFT(ExtraçãoDados!B328,3),LEN(ExtraçãoDados!B328)=8,LEFT(ExtraçãoDados!B328,3),LEN(ExtraçãoDados!B328)=5,LEFT(ExtraçãoDados!B328,5),LEN(ExtraçãoDados!B328)=11,LEFT(ExtraçãoDados!B328,5),LEN(ExtraçãoDados!B328)=7,RIGHT(ExtraçãoDados!B328,6))</f>
        <v/>
      </c>
      <c r="C328" s="4" t="e" cm="1">
        <f t="array" ref="C328">_xlfn.IFS(LEN(B328)=1,"ERRO",LEN(B328)=2,_xlfn.CONCAT("000",B328),LEN(B328)=3,_xlfn.CONCAT("00",B328),LEN(B328)=4,_xlfn.CONCAT("0",B328),LEN(B328)=6,B328,LEN(B328)=7,B328,LEN(B328)=5,B328)</f>
        <v>#N/A</v>
      </c>
      <c r="D328" s="4" t="e" cm="1">
        <f t="array" ref="D328">_xlfn.IFS(ExtraçãoDados!C328={"Direcção de Abastecimento"},REPLACE(ExtraçãoDados!C328="{Direcção de Abastecimento}",1,25,"DA"),ExtraçãoDados!C328={"COMISSÃO CULTURAL DE LMARINHA"},REPLACE(ExtraçãoDados!C328={"COMISSÃO CULTURAL DE LMARINHA"},1,28,"CCM"),ExtraçãoDados!C328={"DIRECÇÃO DE NAVIOS"},REPLACE(ExtraçãoDados!C328={"DIRECÇÃO DE NAVIOS"},1,28,"DN"),ExtraçãoDados!C328={"ESQUADRILHA SUBMARINOS"},REPLACE(ExtraçãoDados!C328={"ESQUADRILHA SUBMARINOS"},1,28,"ES"),ExtraçãoDados!C328={"COMISSÃO MARINHA"},REPLACE(ExtraçãoDados!C328={"COMISSÃO MARINHA"},1,28,"CCM"),ExtraçãoDados!C328={"COMISSÃO CULTURAL DE MARINHA"},REPLACE(ExtraçãoDados!C328={"COMISSÃO CULTURAL DE MARINHA"},1,28,"CCM"),ExtraçãoDados!C328={"CCM"},REPLACE(ExtraçãoDados!C328={"CCM"},1,28,"CCM"),ExtraçãoDados!C328={"DN"},REPLACE(ExtraçãoDados!C328={"DN"},1,28,"DN"),ExtraçãoDados!C328={"ES"},REPLACE(ExtraçãoDados!C328={"ES"},1,28,"ES"),ExtraçãoDados!C328={"DA"},REPLACE(ExtraçãoDados!C328={"DA"},1,28,"DA"),ExtraçãoDados!C328={"DE: ESQUADRILHA SUBMARINOS"},REPLACE(ExtraçãoDados!C328={"DE: ESQUADRILHA SUBMARINOS"},1,28,"ES"),ExtraçãoDados!C328={"DE: COMISSÃO CULTURAL DE LMARINHA"},REPLACE(ExtraçãoDados!C328={"DE: COMISSÃO CULTURAL DE LMARINHA"},1,28,"CCM"),ExtraçãoDados!C328={"ON"},REPLACE(ExtraçãoDados!C328={"ON"},1,28,"DN"),ExtraçãoDados!C328={"ESQ. SUBMARINOS"},REPLACE(ExtraçãoDados!C328={"ESQ. SUBMARINOS"},1,28,"ES"),ExtraçãoDados!C328={"☒ irecção de Abastecimento"},REPLACE(ExtraçãoDados!C328={"☒ irecção de Abastecimento"},1,28,"DA"),ExtraçãoDados!C328={"Direcã d Abtit ço e asecmeno"},REPLACE(ExtraçãoDados!C328={"Direcã d Abtit ço e asecmeno"},1,28,"DA"),ExtraçãoDados!C328={"Diecã d Abtit rço e asecmeno"},REPLACE(ExtraçãoDados!C328={"Diecã d Abtit rço e asecmeno"},1,28,"DA"),ISNUMBER(SEARCH("COMISSÃO",ExtraçãoDados!C328,1)),REPLACE(ExtraçãoDados!C328,1,29,"CCM"),ISNUMBER(SEARCH("DN/DIL/DRT1",ExtraçãoDados!C328,1)),REPLACE(ExtraçãoDados!C328,1,29,"DN"),ISNUMBER(SEARCH("DIRECÇAO DE NAVIOS",ExtraçãoDados!C328,1)),REPLACE(ExtraçãoDados!C328,1,29,"DN"),ISNUMBER(SEARCH("ESQUADRILHA SUBMARIN",ExtraçãoDados!C328,1)),REPLACE(ExtraçãoDados!C328,1,29,"ES"),ISNUMBER(SEARCH("DN",ExtraçãoDados!C328,1)),REPLACE(ExtraçãoDados!C328,1,29,"DN"),ISNUMBER(SEARCH("DIRECÇÃO",ExtraçãoDados!C328,1)),REPLACE(ExtraçãoDados!C328,1,29,"DN"),ISNUMBER(SEARCH("DIRECÇA0",ExtraçãoDados!C328,1)),REPLACE(ExtraçãoDados!C328,1,29,"DN"),ISNUMBER(SEARCH("DIRE",ExtraçãoDados!C328,1)),REPLACE(ExtraçãoDados!C328,1,29,"DN"),ISNUMBER(SEARCH("ESQUADRILHA",ExtraçãoDados!C328,1)),REPLACE(ExtraçãoDados!C328,1,29,"ES"),ISNUMBER(SEARCH("HOSPITAL DA MARINHA",ExtraçãoDados!C328,1)),REPLACE(ExtraçãoDados!C328,1,29,"HM"),ISNUMBER(SEARCH("HOSPITAL",ExtraçãoDados!C328,1)),REPLACE(ExtraçãoDados!C328,1,29,"HM"),ISNUMBER(SEARCH("HM",ExtraçãoDados!C328,1)),REPLACE(ExtraçãoDados!C328,1,29,"HM"),ISNUMBER(SEARCH("SECÇÃO DE APÓSITOS",ExtraçãoDados!C328,1)),REPLACE(ExtraçãoDados!C328,1,29,"HM"))</f>
        <v>#N/A</v>
      </c>
      <c r="E328" s="4" t="e" cm="1">
        <f t="array" ref="E328">_xlfn.IFS(LEN(ExtraçãoDados!B328)=7,YEAR(ExtraçãoDados!D328),LEN(ExtraçãoDados!B328)=10,RIGHT(ExtraçãoDados!B328,4),LEN(ExtraçãoDados!B328)=9,YEAR(ExtraçãoDados!D328),LEN(ExtraçãoDados!B328)=8,YEAR(ExtraçãoDados!D328),LEN(ExtraçãoDados!B328)&gt;7,YEAR(ExtraçãoDados!D328),LEN(ExtraçãoDados!B328)&gt;5,YEAR(ExtraçãoDados!D328),LEN(ExtraçãoDados!B328)&gt;4,YEAR(ExtraçãoDados!D328))</f>
        <v>#N/A</v>
      </c>
      <c r="F328" s="4">
        <f>ExtraçãoDados!E328</f>
        <v>0</v>
      </c>
    </row>
    <row r="329" spans="1:6" x14ac:dyDescent="0.25">
      <c r="A329" s="4">
        <f>ExtraçãoDados!A329</f>
        <v>0</v>
      </c>
      <c r="B329" s="4" t="str" cm="1">
        <f t="array" ref="B329">_xlfn.IFS(LEN(ExtraçãoDados!B329)=12,LEFT(ExtraçãoDados!B329,3),LEN(ExtraçãoDados!B329)=10,LEFT(ExtraçãoDados!B329,5),LEN(ExtraçãoDados!B329)&gt;19,0,LEN(ExtraçãoDados!B329)=9,LEFT(ExtraçãoDados!B329,4),LEN(ExtraçãoDados!B329)=6,LEFT(ExtraçãoDados!B329,3),LEN(ExtraçãoDados!B329)&lt;5,LEFT(ExtraçãoDados!B329,3),LEN(ExtraçãoDados!B329)=8,LEFT(ExtraçãoDados!B329,3),LEN(ExtraçãoDados!B329)=5,LEFT(ExtraçãoDados!B329,5),LEN(ExtraçãoDados!B329)=11,LEFT(ExtraçãoDados!B329,5),LEN(ExtraçãoDados!B329)=7,RIGHT(ExtraçãoDados!B329,6))</f>
        <v/>
      </c>
      <c r="C329" s="4" t="e" cm="1">
        <f t="array" ref="C329">_xlfn.IFS(LEN(B329)=1,"ERRO",LEN(B329)=2,_xlfn.CONCAT("000",B329),LEN(B329)=3,_xlfn.CONCAT("00",B329),LEN(B329)=4,_xlfn.CONCAT("0",B329),LEN(B329)=6,B329,LEN(B329)=7,B329,LEN(B329)=5,B329)</f>
        <v>#N/A</v>
      </c>
      <c r="D329" s="4" t="e" cm="1">
        <f t="array" ref="D329">_xlfn.IFS(ExtraçãoDados!C329={"Direcção de Abastecimento"},REPLACE(ExtraçãoDados!C329="{Direcção de Abastecimento}",1,25,"DA"),ExtraçãoDados!C329={"COMISSÃO CULTURAL DE LMARINHA"},REPLACE(ExtraçãoDados!C329={"COMISSÃO CULTURAL DE LMARINHA"},1,28,"CCM"),ExtraçãoDados!C329={"DIRECÇÃO DE NAVIOS"},REPLACE(ExtraçãoDados!C329={"DIRECÇÃO DE NAVIOS"},1,28,"DN"),ExtraçãoDados!C329={"ESQUADRILHA SUBMARINOS"},REPLACE(ExtraçãoDados!C329={"ESQUADRILHA SUBMARINOS"},1,28,"ES"),ExtraçãoDados!C329={"COMISSÃO MARINHA"},REPLACE(ExtraçãoDados!C329={"COMISSÃO MARINHA"},1,28,"CCM"),ExtraçãoDados!C329={"COMISSÃO CULTURAL DE MARINHA"},REPLACE(ExtraçãoDados!C329={"COMISSÃO CULTURAL DE MARINHA"},1,28,"CCM"),ExtraçãoDados!C329={"CCM"},REPLACE(ExtraçãoDados!C329={"CCM"},1,28,"CCM"),ExtraçãoDados!C329={"DN"},REPLACE(ExtraçãoDados!C329={"DN"},1,28,"DN"),ExtraçãoDados!C329={"ES"},REPLACE(ExtraçãoDados!C329={"ES"},1,28,"ES"),ExtraçãoDados!C329={"DA"},REPLACE(ExtraçãoDados!C329={"DA"},1,28,"DA"),ExtraçãoDados!C329={"DE: ESQUADRILHA SUBMARINOS"},REPLACE(ExtraçãoDados!C329={"DE: ESQUADRILHA SUBMARINOS"},1,28,"ES"),ExtraçãoDados!C329={"DE: COMISSÃO CULTURAL DE LMARINHA"},REPLACE(ExtraçãoDados!C329={"DE: COMISSÃO CULTURAL DE LMARINHA"},1,28,"CCM"),ExtraçãoDados!C329={"ON"},REPLACE(ExtraçãoDados!C329={"ON"},1,28,"DN"),ExtraçãoDados!C329={"ESQ. SUBMARINOS"},REPLACE(ExtraçãoDados!C329={"ESQ. SUBMARINOS"},1,28,"ES"),ExtraçãoDados!C329={"☒ irecção de Abastecimento"},REPLACE(ExtraçãoDados!C329={"☒ irecção de Abastecimento"},1,28,"DA"),ExtraçãoDados!C329={"Direcã d Abtit ço e asecmeno"},REPLACE(ExtraçãoDados!C329={"Direcã d Abtit ço e asecmeno"},1,28,"DA"),ExtraçãoDados!C329={"Diecã d Abtit rço e asecmeno"},REPLACE(ExtraçãoDados!C329={"Diecã d Abtit rço e asecmeno"},1,28,"DA"),ISNUMBER(SEARCH("COMISSÃO",ExtraçãoDados!C329,1)),REPLACE(ExtraçãoDados!C329,1,29,"CCM"),ISNUMBER(SEARCH("DN/DIL/DRT1",ExtraçãoDados!C329,1)),REPLACE(ExtraçãoDados!C329,1,29,"DN"),ISNUMBER(SEARCH("DIRECÇAO DE NAVIOS",ExtraçãoDados!C329,1)),REPLACE(ExtraçãoDados!C329,1,29,"DN"),ISNUMBER(SEARCH("ESQUADRILHA SUBMARIN",ExtraçãoDados!C329,1)),REPLACE(ExtraçãoDados!C329,1,29,"ES"),ISNUMBER(SEARCH("DN",ExtraçãoDados!C329,1)),REPLACE(ExtraçãoDados!C329,1,29,"DN"),ISNUMBER(SEARCH("DIRECÇÃO",ExtraçãoDados!C329,1)),REPLACE(ExtraçãoDados!C329,1,29,"DN"),ISNUMBER(SEARCH("DIRECÇA0",ExtraçãoDados!C329,1)),REPLACE(ExtraçãoDados!C329,1,29,"DN"),ISNUMBER(SEARCH("DIRE",ExtraçãoDados!C329,1)),REPLACE(ExtraçãoDados!C329,1,29,"DN"),ISNUMBER(SEARCH("ESQUADRILHA",ExtraçãoDados!C329,1)),REPLACE(ExtraçãoDados!C329,1,29,"ES"),ISNUMBER(SEARCH("HOSPITAL DA MARINHA",ExtraçãoDados!C329,1)),REPLACE(ExtraçãoDados!C329,1,29,"HM"),ISNUMBER(SEARCH("HOSPITAL",ExtraçãoDados!C329,1)),REPLACE(ExtraçãoDados!C329,1,29,"HM"),ISNUMBER(SEARCH("HM",ExtraçãoDados!C329,1)),REPLACE(ExtraçãoDados!C329,1,29,"HM"),ISNUMBER(SEARCH("SECÇÃO DE APÓSITOS",ExtraçãoDados!C329,1)),REPLACE(ExtraçãoDados!C329,1,29,"HM"))</f>
        <v>#N/A</v>
      </c>
      <c r="E329" s="4" t="e" cm="1">
        <f t="array" ref="E329">_xlfn.IFS(LEN(ExtraçãoDados!B329)=7,YEAR(ExtraçãoDados!D329),LEN(ExtraçãoDados!B329)=10,RIGHT(ExtraçãoDados!B329,4),LEN(ExtraçãoDados!B329)=9,YEAR(ExtraçãoDados!D329),LEN(ExtraçãoDados!B329)=8,YEAR(ExtraçãoDados!D329),LEN(ExtraçãoDados!B329)&gt;7,YEAR(ExtraçãoDados!D329),LEN(ExtraçãoDados!B329)&gt;5,YEAR(ExtraçãoDados!D329),LEN(ExtraçãoDados!B329)&gt;4,YEAR(ExtraçãoDados!D329))</f>
        <v>#N/A</v>
      </c>
      <c r="F329" s="4">
        <f>ExtraçãoDados!E329</f>
        <v>0</v>
      </c>
    </row>
    <row r="330" spans="1:6" x14ac:dyDescent="0.25">
      <c r="A330" s="4">
        <f>ExtraçãoDados!A330</f>
        <v>0</v>
      </c>
      <c r="B330" s="4" t="str" cm="1">
        <f t="array" ref="B330">_xlfn.IFS(LEN(ExtraçãoDados!B330)=12,LEFT(ExtraçãoDados!B330,3),LEN(ExtraçãoDados!B330)=10,LEFT(ExtraçãoDados!B330,5),LEN(ExtraçãoDados!B330)&gt;19,0,LEN(ExtraçãoDados!B330)=9,LEFT(ExtraçãoDados!B330,4),LEN(ExtraçãoDados!B330)=6,LEFT(ExtraçãoDados!B330,3),LEN(ExtraçãoDados!B330)&lt;5,LEFT(ExtraçãoDados!B330,3),LEN(ExtraçãoDados!B330)=8,LEFT(ExtraçãoDados!B330,3),LEN(ExtraçãoDados!B330)=5,LEFT(ExtraçãoDados!B330,5),LEN(ExtraçãoDados!B330)=11,LEFT(ExtraçãoDados!B330,5),LEN(ExtraçãoDados!B330)=7,RIGHT(ExtraçãoDados!B330,6))</f>
        <v/>
      </c>
      <c r="C330" s="4" t="e" cm="1">
        <f t="array" ref="C330">_xlfn.IFS(LEN(B330)=1,"ERRO",LEN(B330)=2,_xlfn.CONCAT("000",B330),LEN(B330)=3,_xlfn.CONCAT("00",B330),LEN(B330)=4,_xlfn.CONCAT("0",B330),LEN(B330)=6,B330,LEN(B330)=7,B330,LEN(B330)=5,B330)</f>
        <v>#N/A</v>
      </c>
      <c r="D330" s="4" t="e" cm="1">
        <f t="array" ref="D330">_xlfn.IFS(ExtraçãoDados!C330={"Direcção de Abastecimento"},REPLACE(ExtraçãoDados!C330="{Direcção de Abastecimento}",1,25,"DA"),ExtraçãoDados!C330={"COMISSÃO CULTURAL DE LMARINHA"},REPLACE(ExtraçãoDados!C330={"COMISSÃO CULTURAL DE LMARINHA"},1,28,"CCM"),ExtraçãoDados!C330={"DIRECÇÃO DE NAVIOS"},REPLACE(ExtraçãoDados!C330={"DIRECÇÃO DE NAVIOS"},1,28,"DN"),ExtraçãoDados!C330={"ESQUADRILHA SUBMARINOS"},REPLACE(ExtraçãoDados!C330={"ESQUADRILHA SUBMARINOS"},1,28,"ES"),ExtraçãoDados!C330={"COMISSÃO MARINHA"},REPLACE(ExtraçãoDados!C330={"COMISSÃO MARINHA"},1,28,"CCM"),ExtraçãoDados!C330={"COMISSÃO CULTURAL DE MARINHA"},REPLACE(ExtraçãoDados!C330={"COMISSÃO CULTURAL DE MARINHA"},1,28,"CCM"),ExtraçãoDados!C330={"CCM"},REPLACE(ExtraçãoDados!C330={"CCM"},1,28,"CCM"),ExtraçãoDados!C330={"DN"},REPLACE(ExtraçãoDados!C330={"DN"},1,28,"DN"),ExtraçãoDados!C330={"ES"},REPLACE(ExtraçãoDados!C330={"ES"},1,28,"ES"),ExtraçãoDados!C330={"DA"},REPLACE(ExtraçãoDados!C330={"DA"},1,28,"DA"),ExtraçãoDados!C330={"DE: ESQUADRILHA SUBMARINOS"},REPLACE(ExtraçãoDados!C330={"DE: ESQUADRILHA SUBMARINOS"},1,28,"ES"),ExtraçãoDados!C330={"DE: COMISSÃO CULTURAL DE LMARINHA"},REPLACE(ExtraçãoDados!C330={"DE: COMISSÃO CULTURAL DE LMARINHA"},1,28,"CCM"),ExtraçãoDados!C330={"ON"},REPLACE(ExtraçãoDados!C330={"ON"},1,28,"DN"),ExtraçãoDados!C330={"ESQ. SUBMARINOS"},REPLACE(ExtraçãoDados!C330={"ESQ. SUBMARINOS"},1,28,"ES"),ExtraçãoDados!C330={"☒ irecção de Abastecimento"},REPLACE(ExtraçãoDados!C330={"☒ irecção de Abastecimento"},1,28,"DA"),ExtraçãoDados!C330={"Direcã d Abtit ço e asecmeno"},REPLACE(ExtraçãoDados!C330={"Direcã d Abtit ço e asecmeno"},1,28,"DA"),ExtraçãoDados!C330={"Diecã d Abtit rço e asecmeno"},REPLACE(ExtraçãoDados!C330={"Diecã d Abtit rço e asecmeno"},1,28,"DA"),ISNUMBER(SEARCH("COMISSÃO",ExtraçãoDados!C330,1)),REPLACE(ExtraçãoDados!C330,1,29,"CCM"),ISNUMBER(SEARCH("DN/DIL/DRT1",ExtraçãoDados!C330,1)),REPLACE(ExtraçãoDados!C330,1,29,"DN"),ISNUMBER(SEARCH("DIRECÇAO DE NAVIOS",ExtraçãoDados!C330,1)),REPLACE(ExtraçãoDados!C330,1,29,"DN"),ISNUMBER(SEARCH("ESQUADRILHA SUBMARIN",ExtraçãoDados!C330,1)),REPLACE(ExtraçãoDados!C330,1,29,"ES"),ISNUMBER(SEARCH("DN",ExtraçãoDados!C330,1)),REPLACE(ExtraçãoDados!C330,1,29,"DN"),ISNUMBER(SEARCH("DIRECÇÃO",ExtraçãoDados!C330,1)),REPLACE(ExtraçãoDados!C330,1,29,"DN"),ISNUMBER(SEARCH("DIRECÇA0",ExtraçãoDados!C330,1)),REPLACE(ExtraçãoDados!C330,1,29,"DN"),ISNUMBER(SEARCH("DIRE",ExtraçãoDados!C330,1)),REPLACE(ExtraçãoDados!C330,1,29,"DN"),ISNUMBER(SEARCH("ESQUADRILHA",ExtraçãoDados!C330,1)),REPLACE(ExtraçãoDados!C330,1,29,"ES"),ISNUMBER(SEARCH("HOSPITAL DA MARINHA",ExtraçãoDados!C330,1)),REPLACE(ExtraçãoDados!C330,1,29,"HM"),ISNUMBER(SEARCH("HOSPITAL",ExtraçãoDados!C330,1)),REPLACE(ExtraçãoDados!C330,1,29,"HM"),ISNUMBER(SEARCH("HM",ExtraçãoDados!C330,1)),REPLACE(ExtraçãoDados!C330,1,29,"HM"),ISNUMBER(SEARCH("SECÇÃO DE APÓSITOS",ExtraçãoDados!C330,1)),REPLACE(ExtraçãoDados!C330,1,29,"HM"))</f>
        <v>#N/A</v>
      </c>
      <c r="E330" s="4" t="e" cm="1">
        <f t="array" ref="E330">_xlfn.IFS(LEN(ExtraçãoDados!B330)=7,YEAR(ExtraçãoDados!D330),LEN(ExtraçãoDados!B330)=10,RIGHT(ExtraçãoDados!B330,4),LEN(ExtraçãoDados!B330)=9,YEAR(ExtraçãoDados!D330),LEN(ExtraçãoDados!B330)=8,YEAR(ExtraçãoDados!D330),LEN(ExtraçãoDados!B330)&gt;7,YEAR(ExtraçãoDados!D330),LEN(ExtraçãoDados!B330)&gt;5,YEAR(ExtraçãoDados!D330),LEN(ExtraçãoDados!B330)&gt;4,YEAR(ExtraçãoDados!D330))</f>
        <v>#N/A</v>
      </c>
      <c r="F330" s="4">
        <f>ExtraçãoDados!E330</f>
        <v>0</v>
      </c>
    </row>
    <row r="331" spans="1:6" x14ac:dyDescent="0.25">
      <c r="A331" s="4">
        <f>ExtraçãoDados!A331</f>
        <v>0</v>
      </c>
      <c r="B331" s="4" t="str" cm="1">
        <f t="array" ref="B331">_xlfn.IFS(LEN(ExtraçãoDados!B331)=12,LEFT(ExtraçãoDados!B331,3),LEN(ExtraçãoDados!B331)=10,LEFT(ExtraçãoDados!B331,5),LEN(ExtraçãoDados!B331)&gt;19,0,LEN(ExtraçãoDados!B331)=9,LEFT(ExtraçãoDados!B331,4),LEN(ExtraçãoDados!B331)=6,LEFT(ExtraçãoDados!B331,3),LEN(ExtraçãoDados!B331)&lt;5,LEFT(ExtraçãoDados!B331,3),LEN(ExtraçãoDados!B331)=8,LEFT(ExtraçãoDados!B331,3),LEN(ExtraçãoDados!B331)=5,LEFT(ExtraçãoDados!B331,5),LEN(ExtraçãoDados!B331)=11,LEFT(ExtraçãoDados!B331,5),LEN(ExtraçãoDados!B331)=7,RIGHT(ExtraçãoDados!B331,6))</f>
        <v/>
      </c>
      <c r="C331" s="4" t="e" cm="1">
        <f t="array" ref="C331">_xlfn.IFS(LEN(B331)=1,"ERRO",LEN(B331)=2,_xlfn.CONCAT("000",B331),LEN(B331)=3,_xlfn.CONCAT("00",B331),LEN(B331)=4,_xlfn.CONCAT("0",B331),LEN(B331)=6,B331,LEN(B331)=7,B331,LEN(B331)=5,B331)</f>
        <v>#N/A</v>
      </c>
      <c r="D331" s="4" t="e" cm="1">
        <f t="array" ref="D331">_xlfn.IFS(ExtraçãoDados!C331={"Direcção de Abastecimento"},REPLACE(ExtraçãoDados!C331="{Direcção de Abastecimento}",1,25,"DA"),ExtraçãoDados!C331={"COMISSÃO CULTURAL DE LMARINHA"},REPLACE(ExtraçãoDados!C331={"COMISSÃO CULTURAL DE LMARINHA"},1,28,"CCM"),ExtraçãoDados!C331={"DIRECÇÃO DE NAVIOS"},REPLACE(ExtraçãoDados!C331={"DIRECÇÃO DE NAVIOS"},1,28,"DN"),ExtraçãoDados!C331={"ESQUADRILHA SUBMARINOS"},REPLACE(ExtraçãoDados!C331={"ESQUADRILHA SUBMARINOS"},1,28,"ES"),ExtraçãoDados!C331={"COMISSÃO MARINHA"},REPLACE(ExtraçãoDados!C331={"COMISSÃO MARINHA"},1,28,"CCM"),ExtraçãoDados!C331={"COMISSÃO CULTURAL DE MARINHA"},REPLACE(ExtraçãoDados!C331={"COMISSÃO CULTURAL DE MARINHA"},1,28,"CCM"),ExtraçãoDados!C331={"CCM"},REPLACE(ExtraçãoDados!C331={"CCM"},1,28,"CCM"),ExtraçãoDados!C331={"DN"},REPLACE(ExtraçãoDados!C331={"DN"},1,28,"DN"),ExtraçãoDados!C331={"ES"},REPLACE(ExtraçãoDados!C331={"ES"},1,28,"ES"),ExtraçãoDados!C331={"DA"},REPLACE(ExtraçãoDados!C331={"DA"},1,28,"DA"),ExtraçãoDados!C331={"DE: ESQUADRILHA SUBMARINOS"},REPLACE(ExtraçãoDados!C331={"DE: ESQUADRILHA SUBMARINOS"},1,28,"ES"),ExtraçãoDados!C331={"DE: COMISSÃO CULTURAL DE LMARINHA"},REPLACE(ExtraçãoDados!C331={"DE: COMISSÃO CULTURAL DE LMARINHA"},1,28,"CCM"),ExtraçãoDados!C331={"ON"},REPLACE(ExtraçãoDados!C331={"ON"},1,28,"DN"),ExtraçãoDados!C331={"ESQ. SUBMARINOS"},REPLACE(ExtraçãoDados!C331={"ESQ. SUBMARINOS"},1,28,"ES"),ExtraçãoDados!C331={"☒ irecção de Abastecimento"},REPLACE(ExtraçãoDados!C331={"☒ irecção de Abastecimento"},1,28,"DA"),ExtraçãoDados!C331={"Direcã d Abtit ço e asecmeno"},REPLACE(ExtraçãoDados!C331={"Direcã d Abtit ço e asecmeno"},1,28,"DA"),ExtraçãoDados!C331={"Diecã d Abtit rço e asecmeno"},REPLACE(ExtraçãoDados!C331={"Diecã d Abtit rço e asecmeno"},1,28,"DA"),ISNUMBER(SEARCH("COMISSÃO",ExtraçãoDados!C331,1)),REPLACE(ExtraçãoDados!C331,1,29,"CCM"),ISNUMBER(SEARCH("DN/DIL/DRT1",ExtraçãoDados!C331,1)),REPLACE(ExtraçãoDados!C331,1,29,"DN"),ISNUMBER(SEARCH("DIRECÇAO DE NAVIOS",ExtraçãoDados!C331,1)),REPLACE(ExtraçãoDados!C331,1,29,"DN"),ISNUMBER(SEARCH("ESQUADRILHA SUBMARIN",ExtraçãoDados!C331,1)),REPLACE(ExtraçãoDados!C331,1,29,"ES"),ISNUMBER(SEARCH("DN",ExtraçãoDados!C331,1)),REPLACE(ExtraçãoDados!C331,1,29,"DN"),ISNUMBER(SEARCH("DIRECÇÃO",ExtraçãoDados!C331,1)),REPLACE(ExtraçãoDados!C331,1,29,"DN"),ISNUMBER(SEARCH("DIRECÇA0",ExtraçãoDados!C331,1)),REPLACE(ExtraçãoDados!C331,1,29,"DN"),ISNUMBER(SEARCH("DIRE",ExtraçãoDados!C331,1)),REPLACE(ExtraçãoDados!C331,1,29,"DN"),ISNUMBER(SEARCH("ESQUADRILHA",ExtraçãoDados!C331,1)),REPLACE(ExtraçãoDados!C331,1,29,"ES"),ISNUMBER(SEARCH("HOSPITAL DA MARINHA",ExtraçãoDados!C331,1)),REPLACE(ExtraçãoDados!C331,1,29,"HM"),ISNUMBER(SEARCH("HOSPITAL",ExtraçãoDados!C331,1)),REPLACE(ExtraçãoDados!C331,1,29,"HM"),ISNUMBER(SEARCH("HM",ExtraçãoDados!C331,1)),REPLACE(ExtraçãoDados!C331,1,29,"HM"),ISNUMBER(SEARCH("SECÇÃO DE APÓSITOS",ExtraçãoDados!C331,1)),REPLACE(ExtraçãoDados!C331,1,29,"HM"))</f>
        <v>#N/A</v>
      </c>
      <c r="E331" s="4" t="e" cm="1">
        <f t="array" ref="E331">_xlfn.IFS(LEN(ExtraçãoDados!B331)=7,YEAR(ExtraçãoDados!D331),LEN(ExtraçãoDados!B331)=10,RIGHT(ExtraçãoDados!B331,4),LEN(ExtraçãoDados!B331)=9,YEAR(ExtraçãoDados!D331),LEN(ExtraçãoDados!B331)=8,YEAR(ExtraçãoDados!D331),LEN(ExtraçãoDados!B331)&gt;7,YEAR(ExtraçãoDados!D331),LEN(ExtraçãoDados!B331)&gt;5,YEAR(ExtraçãoDados!D331),LEN(ExtraçãoDados!B331)&gt;4,YEAR(ExtraçãoDados!D331))</f>
        <v>#N/A</v>
      </c>
      <c r="F331" s="4">
        <f>ExtraçãoDados!E331</f>
        <v>0</v>
      </c>
    </row>
    <row r="332" spans="1:6" x14ac:dyDescent="0.25">
      <c r="A332" s="4">
        <f>ExtraçãoDados!A332</f>
        <v>0</v>
      </c>
      <c r="B332" s="4" t="str" cm="1">
        <f t="array" ref="B332">_xlfn.IFS(LEN(ExtraçãoDados!B332)=12,LEFT(ExtraçãoDados!B332,3),LEN(ExtraçãoDados!B332)=10,LEFT(ExtraçãoDados!B332,5),LEN(ExtraçãoDados!B332)&gt;19,0,LEN(ExtraçãoDados!B332)=9,LEFT(ExtraçãoDados!B332,4),LEN(ExtraçãoDados!B332)=6,LEFT(ExtraçãoDados!B332,3),LEN(ExtraçãoDados!B332)&lt;5,LEFT(ExtraçãoDados!B332,3),LEN(ExtraçãoDados!B332)=8,LEFT(ExtraçãoDados!B332,3),LEN(ExtraçãoDados!B332)=5,LEFT(ExtraçãoDados!B332,5),LEN(ExtraçãoDados!B332)=11,LEFT(ExtraçãoDados!B332,5),LEN(ExtraçãoDados!B332)=7,RIGHT(ExtraçãoDados!B332,6))</f>
        <v/>
      </c>
      <c r="C332" s="4" t="e" cm="1">
        <f t="array" ref="C332">_xlfn.IFS(LEN(B332)=1,"ERRO",LEN(B332)=2,_xlfn.CONCAT("000",B332),LEN(B332)=3,_xlfn.CONCAT("00",B332),LEN(B332)=4,_xlfn.CONCAT("0",B332),LEN(B332)=6,B332,LEN(B332)=7,B332,LEN(B332)=5,B332)</f>
        <v>#N/A</v>
      </c>
      <c r="D332" s="4" t="e" cm="1">
        <f t="array" ref="D332">_xlfn.IFS(ExtraçãoDados!C332={"Direcção de Abastecimento"},REPLACE(ExtraçãoDados!C332="{Direcção de Abastecimento}",1,25,"DA"),ExtraçãoDados!C332={"COMISSÃO CULTURAL DE LMARINHA"},REPLACE(ExtraçãoDados!C332={"COMISSÃO CULTURAL DE LMARINHA"},1,28,"CCM"),ExtraçãoDados!C332={"DIRECÇÃO DE NAVIOS"},REPLACE(ExtraçãoDados!C332={"DIRECÇÃO DE NAVIOS"},1,28,"DN"),ExtraçãoDados!C332={"ESQUADRILHA SUBMARINOS"},REPLACE(ExtraçãoDados!C332={"ESQUADRILHA SUBMARINOS"},1,28,"ES"),ExtraçãoDados!C332={"COMISSÃO MARINHA"},REPLACE(ExtraçãoDados!C332={"COMISSÃO MARINHA"},1,28,"CCM"),ExtraçãoDados!C332={"COMISSÃO CULTURAL DE MARINHA"},REPLACE(ExtraçãoDados!C332={"COMISSÃO CULTURAL DE MARINHA"},1,28,"CCM"),ExtraçãoDados!C332={"CCM"},REPLACE(ExtraçãoDados!C332={"CCM"},1,28,"CCM"),ExtraçãoDados!C332={"DN"},REPLACE(ExtraçãoDados!C332={"DN"},1,28,"DN"),ExtraçãoDados!C332={"ES"},REPLACE(ExtraçãoDados!C332={"ES"},1,28,"ES"),ExtraçãoDados!C332={"DA"},REPLACE(ExtraçãoDados!C332={"DA"},1,28,"DA"),ExtraçãoDados!C332={"DE: ESQUADRILHA SUBMARINOS"},REPLACE(ExtraçãoDados!C332={"DE: ESQUADRILHA SUBMARINOS"},1,28,"ES"),ExtraçãoDados!C332={"DE: COMISSÃO CULTURAL DE LMARINHA"},REPLACE(ExtraçãoDados!C332={"DE: COMISSÃO CULTURAL DE LMARINHA"},1,28,"CCM"),ExtraçãoDados!C332={"ON"},REPLACE(ExtraçãoDados!C332={"ON"},1,28,"DN"),ExtraçãoDados!C332={"ESQ. SUBMARINOS"},REPLACE(ExtraçãoDados!C332={"ESQ. SUBMARINOS"},1,28,"ES"),ExtraçãoDados!C332={"☒ irecção de Abastecimento"},REPLACE(ExtraçãoDados!C332={"☒ irecção de Abastecimento"},1,28,"DA"),ExtraçãoDados!C332={"Direcã d Abtit ço e asecmeno"},REPLACE(ExtraçãoDados!C332={"Direcã d Abtit ço e asecmeno"},1,28,"DA"),ExtraçãoDados!C332={"Diecã d Abtit rço e asecmeno"},REPLACE(ExtraçãoDados!C332={"Diecã d Abtit rço e asecmeno"},1,28,"DA"),ISNUMBER(SEARCH("COMISSÃO",ExtraçãoDados!C332,1)),REPLACE(ExtraçãoDados!C332,1,29,"CCM"),ISNUMBER(SEARCH("DN/DIL/DRT1",ExtraçãoDados!C332,1)),REPLACE(ExtraçãoDados!C332,1,29,"DN"),ISNUMBER(SEARCH("DIRECÇAO DE NAVIOS",ExtraçãoDados!C332,1)),REPLACE(ExtraçãoDados!C332,1,29,"DN"),ISNUMBER(SEARCH("ESQUADRILHA SUBMARIN",ExtraçãoDados!C332,1)),REPLACE(ExtraçãoDados!C332,1,29,"ES"),ISNUMBER(SEARCH("DN",ExtraçãoDados!C332,1)),REPLACE(ExtraçãoDados!C332,1,29,"DN"),ISNUMBER(SEARCH("DIRECÇÃO",ExtraçãoDados!C332,1)),REPLACE(ExtraçãoDados!C332,1,29,"DN"),ISNUMBER(SEARCH("DIRECÇA0",ExtraçãoDados!C332,1)),REPLACE(ExtraçãoDados!C332,1,29,"DN"),ISNUMBER(SEARCH("DIRE",ExtraçãoDados!C332,1)),REPLACE(ExtraçãoDados!C332,1,29,"DN"),ISNUMBER(SEARCH("ESQUADRILHA",ExtraçãoDados!C332,1)),REPLACE(ExtraçãoDados!C332,1,29,"ES"),ISNUMBER(SEARCH("HOSPITAL DA MARINHA",ExtraçãoDados!C332,1)),REPLACE(ExtraçãoDados!C332,1,29,"HM"),ISNUMBER(SEARCH("HOSPITAL",ExtraçãoDados!C332,1)),REPLACE(ExtraçãoDados!C332,1,29,"HM"),ISNUMBER(SEARCH("HM",ExtraçãoDados!C332,1)),REPLACE(ExtraçãoDados!C332,1,29,"HM"),ISNUMBER(SEARCH("SECÇÃO DE APÓSITOS",ExtraçãoDados!C332,1)),REPLACE(ExtraçãoDados!C332,1,29,"HM"))</f>
        <v>#N/A</v>
      </c>
      <c r="E332" s="4" t="e" cm="1">
        <f t="array" ref="E332">_xlfn.IFS(LEN(ExtraçãoDados!B332)=7,YEAR(ExtraçãoDados!D332),LEN(ExtraçãoDados!B332)=10,RIGHT(ExtraçãoDados!B332,4),LEN(ExtraçãoDados!B332)=9,YEAR(ExtraçãoDados!D332),LEN(ExtraçãoDados!B332)=8,YEAR(ExtraçãoDados!D332),LEN(ExtraçãoDados!B332)&gt;7,YEAR(ExtraçãoDados!D332),LEN(ExtraçãoDados!B332)&gt;5,YEAR(ExtraçãoDados!D332),LEN(ExtraçãoDados!B332)&gt;4,YEAR(ExtraçãoDados!D332))</f>
        <v>#N/A</v>
      </c>
      <c r="F332" s="4">
        <f>ExtraçãoDados!E332</f>
        <v>0</v>
      </c>
    </row>
    <row r="333" spans="1:6" x14ac:dyDescent="0.25">
      <c r="A333" s="4">
        <f>ExtraçãoDados!A333</f>
        <v>0</v>
      </c>
      <c r="B333" s="4" t="str" cm="1">
        <f t="array" ref="B333">_xlfn.IFS(LEN(ExtraçãoDados!B333)=12,LEFT(ExtraçãoDados!B333,3),LEN(ExtraçãoDados!B333)=10,LEFT(ExtraçãoDados!B333,5),LEN(ExtraçãoDados!B333)&gt;19,0,LEN(ExtraçãoDados!B333)=9,LEFT(ExtraçãoDados!B333,4),LEN(ExtraçãoDados!B333)=6,LEFT(ExtraçãoDados!B333,3),LEN(ExtraçãoDados!B333)&lt;5,LEFT(ExtraçãoDados!B333,3),LEN(ExtraçãoDados!B333)=8,LEFT(ExtraçãoDados!B333,3),LEN(ExtraçãoDados!B333)=5,LEFT(ExtraçãoDados!B333,5),LEN(ExtraçãoDados!B333)=11,LEFT(ExtraçãoDados!B333,5),LEN(ExtraçãoDados!B333)=7,RIGHT(ExtraçãoDados!B333,6))</f>
        <v/>
      </c>
      <c r="C333" s="4" t="e" cm="1">
        <f t="array" ref="C333">_xlfn.IFS(LEN(B333)=1,"ERRO",LEN(B333)=2,_xlfn.CONCAT("000",B333),LEN(B333)=3,_xlfn.CONCAT("00",B333),LEN(B333)=4,_xlfn.CONCAT("0",B333),LEN(B333)=6,B333,LEN(B333)=7,B333,LEN(B333)=5,B333)</f>
        <v>#N/A</v>
      </c>
      <c r="D333" s="4" t="e" cm="1">
        <f t="array" ref="D333">_xlfn.IFS(ExtraçãoDados!C333={"Direcção de Abastecimento"},REPLACE(ExtraçãoDados!C333="{Direcção de Abastecimento}",1,25,"DA"),ExtraçãoDados!C333={"COMISSÃO CULTURAL DE LMARINHA"},REPLACE(ExtraçãoDados!C333={"COMISSÃO CULTURAL DE LMARINHA"},1,28,"CCM"),ExtraçãoDados!C333={"DIRECÇÃO DE NAVIOS"},REPLACE(ExtraçãoDados!C333={"DIRECÇÃO DE NAVIOS"},1,28,"DN"),ExtraçãoDados!C333={"ESQUADRILHA SUBMARINOS"},REPLACE(ExtraçãoDados!C333={"ESQUADRILHA SUBMARINOS"},1,28,"ES"),ExtraçãoDados!C333={"COMISSÃO MARINHA"},REPLACE(ExtraçãoDados!C333={"COMISSÃO MARINHA"},1,28,"CCM"),ExtraçãoDados!C333={"COMISSÃO CULTURAL DE MARINHA"},REPLACE(ExtraçãoDados!C333={"COMISSÃO CULTURAL DE MARINHA"},1,28,"CCM"),ExtraçãoDados!C333={"CCM"},REPLACE(ExtraçãoDados!C333={"CCM"},1,28,"CCM"),ExtraçãoDados!C333={"DN"},REPLACE(ExtraçãoDados!C333={"DN"},1,28,"DN"),ExtraçãoDados!C333={"ES"},REPLACE(ExtraçãoDados!C333={"ES"},1,28,"ES"),ExtraçãoDados!C333={"DA"},REPLACE(ExtraçãoDados!C333={"DA"},1,28,"DA"),ExtraçãoDados!C333={"DE: ESQUADRILHA SUBMARINOS"},REPLACE(ExtraçãoDados!C333={"DE: ESQUADRILHA SUBMARINOS"},1,28,"ES"),ExtraçãoDados!C333={"DE: COMISSÃO CULTURAL DE LMARINHA"},REPLACE(ExtraçãoDados!C333={"DE: COMISSÃO CULTURAL DE LMARINHA"},1,28,"CCM"),ExtraçãoDados!C333={"ON"},REPLACE(ExtraçãoDados!C333={"ON"},1,28,"DN"),ExtraçãoDados!C333={"ESQ. SUBMARINOS"},REPLACE(ExtraçãoDados!C333={"ESQ. SUBMARINOS"},1,28,"ES"),ExtraçãoDados!C333={"☒ irecção de Abastecimento"},REPLACE(ExtraçãoDados!C333={"☒ irecção de Abastecimento"},1,28,"DA"),ExtraçãoDados!C333={"Direcã d Abtit ço e asecmeno"},REPLACE(ExtraçãoDados!C333={"Direcã d Abtit ço e asecmeno"},1,28,"DA"),ExtraçãoDados!C333={"Diecã d Abtit rço e asecmeno"},REPLACE(ExtraçãoDados!C333={"Diecã d Abtit rço e asecmeno"},1,28,"DA"),ISNUMBER(SEARCH("COMISSÃO",ExtraçãoDados!C333,1)),REPLACE(ExtraçãoDados!C333,1,29,"CCM"),ISNUMBER(SEARCH("DN/DIL/DRT1",ExtraçãoDados!C333,1)),REPLACE(ExtraçãoDados!C333,1,29,"DN"),ISNUMBER(SEARCH("DIRECÇAO DE NAVIOS",ExtraçãoDados!C333,1)),REPLACE(ExtraçãoDados!C333,1,29,"DN"),ISNUMBER(SEARCH("ESQUADRILHA SUBMARIN",ExtraçãoDados!C333,1)),REPLACE(ExtraçãoDados!C333,1,29,"ES"),ISNUMBER(SEARCH("DN",ExtraçãoDados!C333,1)),REPLACE(ExtraçãoDados!C333,1,29,"DN"),ISNUMBER(SEARCH("DIRECÇÃO",ExtraçãoDados!C333,1)),REPLACE(ExtraçãoDados!C333,1,29,"DN"),ISNUMBER(SEARCH("DIRECÇA0",ExtraçãoDados!C333,1)),REPLACE(ExtraçãoDados!C333,1,29,"DN"),ISNUMBER(SEARCH("DIRE",ExtraçãoDados!C333,1)),REPLACE(ExtraçãoDados!C333,1,29,"DN"),ISNUMBER(SEARCH("ESQUADRILHA",ExtraçãoDados!C333,1)),REPLACE(ExtraçãoDados!C333,1,29,"ES"),ISNUMBER(SEARCH("HOSPITAL DA MARINHA",ExtraçãoDados!C333,1)),REPLACE(ExtraçãoDados!C333,1,29,"HM"),ISNUMBER(SEARCH("HOSPITAL",ExtraçãoDados!C333,1)),REPLACE(ExtraçãoDados!C333,1,29,"HM"),ISNUMBER(SEARCH("HM",ExtraçãoDados!C333,1)),REPLACE(ExtraçãoDados!C333,1,29,"HM"),ISNUMBER(SEARCH("SECÇÃO DE APÓSITOS",ExtraçãoDados!C333,1)),REPLACE(ExtraçãoDados!C333,1,29,"HM"))</f>
        <v>#N/A</v>
      </c>
      <c r="E333" s="4" t="e" cm="1">
        <f t="array" ref="E333">_xlfn.IFS(LEN(ExtraçãoDados!B333)=7,YEAR(ExtraçãoDados!D333),LEN(ExtraçãoDados!B333)=10,RIGHT(ExtraçãoDados!B333,4),LEN(ExtraçãoDados!B333)=9,YEAR(ExtraçãoDados!D333),LEN(ExtraçãoDados!B333)=8,YEAR(ExtraçãoDados!D333),LEN(ExtraçãoDados!B333)&gt;7,YEAR(ExtraçãoDados!D333),LEN(ExtraçãoDados!B333)&gt;5,YEAR(ExtraçãoDados!D333),LEN(ExtraçãoDados!B333)&gt;4,YEAR(ExtraçãoDados!D333))</f>
        <v>#N/A</v>
      </c>
      <c r="F333" s="4">
        <f>ExtraçãoDados!E333</f>
        <v>0</v>
      </c>
    </row>
    <row r="334" spans="1:6" x14ac:dyDescent="0.25">
      <c r="A334" s="4">
        <f>ExtraçãoDados!A334</f>
        <v>0</v>
      </c>
      <c r="B334" s="4" t="str" cm="1">
        <f t="array" ref="B334">_xlfn.IFS(LEN(ExtraçãoDados!B334)=12,LEFT(ExtraçãoDados!B334,3),LEN(ExtraçãoDados!B334)=10,LEFT(ExtraçãoDados!B334,5),LEN(ExtraçãoDados!B334)&gt;19,0,LEN(ExtraçãoDados!B334)=9,LEFT(ExtraçãoDados!B334,4),LEN(ExtraçãoDados!B334)=6,LEFT(ExtraçãoDados!B334,3),LEN(ExtraçãoDados!B334)&lt;5,LEFT(ExtraçãoDados!B334,3),LEN(ExtraçãoDados!B334)=8,LEFT(ExtraçãoDados!B334,3),LEN(ExtraçãoDados!B334)=5,LEFT(ExtraçãoDados!B334,5),LEN(ExtraçãoDados!B334)=11,LEFT(ExtraçãoDados!B334,5),LEN(ExtraçãoDados!B334)=7,RIGHT(ExtraçãoDados!B334,6))</f>
        <v/>
      </c>
      <c r="C334" s="4" t="e" cm="1">
        <f t="array" ref="C334">_xlfn.IFS(LEN(B334)=1,"ERRO",LEN(B334)=2,_xlfn.CONCAT("000",B334),LEN(B334)=3,_xlfn.CONCAT("00",B334),LEN(B334)=4,_xlfn.CONCAT("0",B334),LEN(B334)=6,B334,LEN(B334)=7,B334,LEN(B334)=5,B334)</f>
        <v>#N/A</v>
      </c>
      <c r="D334" s="4" t="e" cm="1">
        <f t="array" ref="D334">_xlfn.IFS(ExtraçãoDados!C334={"Direcção de Abastecimento"},REPLACE(ExtraçãoDados!C334="{Direcção de Abastecimento}",1,25,"DA"),ExtraçãoDados!C334={"COMISSÃO CULTURAL DE LMARINHA"},REPLACE(ExtraçãoDados!C334={"COMISSÃO CULTURAL DE LMARINHA"},1,28,"CCM"),ExtraçãoDados!C334={"DIRECÇÃO DE NAVIOS"},REPLACE(ExtraçãoDados!C334={"DIRECÇÃO DE NAVIOS"},1,28,"DN"),ExtraçãoDados!C334={"ESQUADRILHA SUBMARINOS"},REPLACE(ExtraçãoDados!C334={"ESQUADRILHA SUBMARINOS"},1,28,"ES"),ExtraçãoDados!C334={"COMISSÃO MARINHA"},REPLACE(ExtraçãoDados!C334={"COMISSÃO MARINHA"},1,28,"CCM"),ExtraçãoDados!C334={"COMISSÃO CULTURAL DE MARINHA"},REPLACE(ExtraçãoDados!C334={"COMISSÃO CULTURAL DE MARINHA"},1,28,"CCM"),ExtraçãoDados!C334={"CCM"},REPLACE(ExtraçãoDados!C334={"CCM"},1,28,"CCM"),ExtraçãoDados!C334={"DN"},REPLACE(ExtraçãoDados!C334={"DN"},1,28,"DN"),ExtraçãoDados!C334={"ES"},REPLACE(ExtraçãoDados!C334={"ES"},1,28,"ES"),ExtraçãoDados!C334={"DA"},REPLACE(ExtraçãoDados!C334={"DA"},1,28,"DA"),ExtraçãoDados!C334={"DE: ESQUADRILHA SUBMARINOS"},REPLACE(ExtraçãoDados!C334={"DE: ESQUADRILHA SUBMARINOS"},1,28,"ES"),ExtraçãoDados!C334={"DE: COMISSÃO CULTURAL DE LMARINHA"},REPLACE(ExtraçãoDados!C334={"DE: COMISSÃO CULTURAL DE LMARINHA"},1,28,"CCM"),ExtraçãoDados!C334={"ON"},REPLACE(ExtraçãoDados!C334={"ON"},1,28,"DN"),ExtraçãoDados!C334={"ESQ. SUBMARINOS"},REPLACE(ExtraçãoDados!C334={"ESQ. SUBMARINOS"},1,28,"ES"),ExtraçãoDados!C334={"☒ irecção de Abastecimento"},REPLACE(ExtraçãoDados!C334={"☒ irecção de Abastecimento"},1,28,"DA"),ExtraçãoDados!C334={"Direcã d Abtit ço e asecmeno"},REPLACE(ExtraçãoDados!C334={"Direcã d Abtit ço e asecmeno"},1,28,"DA"),ExtraçãoDados!C334={"Diecã d Abtit rço e asecmeno"},REPLACE(ExtraçãoDados!C334={"Diecã d Abtit rço e asecmeno"},1,28,"DA"),ISNUMBER(SEARCH("COMISSÃO",ExtraçãoDados!C334,1)),REPLACE(ExtraçãoDados!C334,1,29,"CCM"),ISNUMBER(SEARCH("DN/DIL/DRT1",ExtraçãoDados!C334,1)),REPLACE(ExtraçãoDados!C334,1,29,"DN"),ISNUMBER(SEARCH("DIRECÇAO DE NAVIOS",ExtraçãoDados!C334,1)),REPLACE(ExtraçãoDados!C334,1,29,"DN"),ISNUMBER(SEARCH("ESQUADRILHA SUBMARIN",ExtraçãoDados!C334,1)),REPLACE(ExtraçãoDados!C334,1,29,"ES"),ISNUMBER(SEARCH("DN",ExtraçãoDados!C334,1)),REPLACE(ExtraçãoDados!C334,1,29,"DN"),ISNUMBER(SEARCH("DIRECÇÃO",ExtraçãoDados!C334,1)),REPLACE(ExtraçãoDados!C334,1,29,"DN"),ISNUMBER(SEARCH("DIRECÇA0",ExtraçãoDados!C334,1)),REPLACE(ExtraçãoDados!C334,1,29,"DN"),ISNUMBER(SEARCH("DIRE",ExtraçãoDados!C334,1)),REPLACE(ExtraçãoDados!C334,1,29,"DN"),ISNUMBER(SEARCH("ESQUADRILHA",ExtraçãoDados!C334,1)),REPLACE(ExtraçãoDados!C334,1,29,"ES"),ISNUMBER(SEARCH("HOSPITAL DA MARINHA",ExtraçãoDados!C334,1)),REPLACE(ExtraçãoDados!C334,1,29,"HM"),ISNUMBER(SEARCH("HOSPITAL",ExtraçãoDados!C334,1)),REPLACE(ExtraçãoDados!C334,1,29,"HM"),ISNUMBER(SEARCH("HM",ExtraçãoDados!C334,1)),REPLACE(ExtraçãoDados!C334,1,29,"HM"),ISNUMBER(SEARCH("SECÇÃO DE APÓSITOS",ExtraçãoDados!C334,1)),REPLACE(ExtraçãoDados!C334,1,29,"HM"))</f>
        <v>#N/A</v>
      </c>
      <c r="E334" s="4" t="e" cm="1">
        <f t="array" ref="E334">_xlfn.IFS(LEN(ExtraçãoDados!B334)=7,YEAR(ExtraçãoDados!D334),LEN(ExtraçãoDados!B334)=10,RIGHT(ExtraçãoDados!B334,4),LEN(ExtraçãoDados!B334)=9,YEAR(ExtraçãoDados!D334),LEN(ExtraçãoDados!B334)=8,YEAR(ExtraçãoDados!D334),LEN(ExtraçãoDados!B334)&gt;7,YEAR(ExtraçãoDados!D334),LEN(ExtraçãoDados!B334)&gt;5,YEAR(ExtraçãoDados!D334),LEN(ExtraçãoDados!B334)&gt;4,YEAR(ExtraçãoDados!D334))</f>
        <v>#N/A</v>
      </c>
      <c r="F334" s="4">
        <f>ExtraçãoDados!E334</f>
        <v>0</v>
      </c>
    </row>
    <row r="335" spans="1:6" x14ac:dyDescent="0.25">
      <c r="A335" s="4">
        <f>ExtraçãoDados!A335</f>
        <v>0</v>
      </c>
      <c r="B335" s="4" t="str" cm="1">
        <f t="array" ref="B335">_xlfn.IFS(LEN(ExtraçãoDados!B335)=12,LEFT(ExtraçãoDados!B335,3),LEN(ExtraçãoDados!B335)=10,LEFT(ExtraçãoDados!B335,5),LEN(ExtraçãoDados!B335)&gt;19,0,LEN(ExtraçãoDados!B335)=9,LEFT(ExtraçãoDados!B335,4),LEN(ExtraçãoDados!B335)=6,LEFT(ExtraçãoDados!B335,3),LEN(ExtraçãoDados!B335)&lt;5,LEFT(ExtraçãoDados!B335,3),LEN(ExtraçãoDados!B335)=8,LEFT(ExtraçãoDados!B335,3),LEN(ExtraçãoDados!B335)=5,LEFT(ExtraçãoDados!B335,5),LEN(ExtraçãoDados!B335)=11,LEFT(ExtraçãoDados!B335,5),LEN(ExtraçãoDados!B335)=7,RIGHT(ExtraçãoDados!B335,6))</f>
        <v/>
      </c>
      <c r="C335" s="4" t="e" cm="1">
        <f t="array" ref="C335">_xlfn.IFS(LEN(B335)=1,"ERRO",LEN(B335)=2,_xlfn.CONCAT("000",B335),LEN(B335)=3,_xlfn.CONCAT("00",B335),LEN(B335)=4,_xlfn.CONCAT("0",B335),LEN(B335)=6,B335,LEN(B335)=7,B335,LEN(B335)=5,B335)</f>
        <v>#N/A</v>
      </c>
      <c r="D335" s="4" t="e" cm="1">
        <f t="array" ref="D335">_xlfn.IFS(ExtraçãoDados!C335={"Direcção de Abastecimento"},REPLACE(ExtraçãoDados!C335="{Direcção de Abastecimento}",1,25,"DA"),ExtraçãoDados!C335={"COMISSÃO CULTURAL DE LMARINHA"},REPLACE(ExtraçãoDados!C335={"COMISSÃO CULTURAL DE LMARINHA"},1,28,"CCM"),ExtraçãoDados!C335={"DIRECÇÃO DE NAVIOS"},REPLACE(ExtraçãoDados!C335={"DIRECÇÃO DE NAVIOS"},1,28,"DN"),ExtraçãoDados!C335={"ESQUADRILHA SUBMARINOS"},REPLACE(ExtraçãoDados!C335={"ESQUADRILHA SUBMARINOS"},1,28,"ES"),ExtraçãoDados!C335={"COMISSÃO MARINHA"},REPLACE(ExtraçãoDados!C335={"COMISSÃO MARINHA"},1,28,"CCM"),ExtraçãoDados!C335={"COMISSÃO CULTURAL DE MARINHA"},REPLACE(ExtraçãoDados!C335={"COMISSÃO CULTURAL DE MARINHA"},1,28,"CCM"),ExtraçãoDados!C335={"CCM"},REPLACE(ExtraçãoDados!C335={"CCM"},1,28,"CCM"),ExtraçãoDados!C335={"DN"},REPLACE(ExtraçãoDados!C335={"DN"},1,28,"DN"),ExtraçãoDados!C335={"ES"},REPLACE(ExtraçãoDados!C335={"ES"},1,28,"ES"),ExtraçãoDados!C335={"DA"},REPLACE(ExtraçãoDados!C335={"DA"},1,28,"DA"),ExtraçãoDados!C335={"DE: ESQUADRILHA SUBMARINOS"},REPLACE(ExtraçãoDados!C335={"DE: ESQUADRILHA SUBMARINOS"},1,28,"ES"),ExtraçãoDados!C335={"DE: COMISSÃO CULTURAL DE LMARINHA"},REPLACE(ExtraçãoDados!C335={"DE: COMISSÃO CULTURAL DE LMARINHA"},1,28,"CCM"),ExtraçãoDados!C335={"ON"},REPLACE(ExtraçãoDados!C335={"ON"},1,28,"DN"),ExtraçãoDados!C335={"ESQ. SUBMARINOS"},REPLACE(ExtraçãoDados!C335={"ESQ. SUBMARINOS"},1,28,"ES"),ExtraçãoDados!C335={"☒ irecção de Abastecimento"},REPLACE(ExtraçãoDados!C335={"☒ irecção de Abastecimento"},1,28,"DA"),ExtraçãoDados!C335={"Direcã d Abtit ço e asecmeno"},REPLACE(ExtraçãoDados!C335={"Direcã d Abtit ço e asecmeno"},1,28,"DA"),ExtraçãoDados!C335={"Diecã d Abtit rço e asecmeno"},REPLACE(ExtraçãoDados!C335={"Diecã d Abtit rço e asecmeno"},1,28,"DA"),ISNUMBER(SEARCH("COMISSÃO",ExtraçãoDados!C335,1)),REPLACE(ExtraçãoDados!C335,1,29,"CCM"),ISNUMBER(SEARCH("DN/DIL/DRT1",ExtraçãoDados!C335,1)),REPLACE(ExtraçãoDados!C335,1,29,"DN"),ISNUMBER(SEARCH("DIRECÇAO DE NAVIOS",ExtraçãoDados!C335,1)),REPLACE(ExtraçãoDados!C335,1,29,"DN"),ISNUMBER(SEARCH("ESQUADRILHA SUBMARIN",ExtraçãoDados!C335,1)),REPLACE(ExtraçãoDados!C335,1,29,"ES"),ISNUMBER(SEARCH("DN",ExtraçãoDados!C335,1)),REPLACE(ExtraçãoDados!C335,1,29,"DN"),ISNUMBER(SEARCH("DIRECÇÃO",ExtraçãoDados!C335,1)),REPLACE(ExtraçãoDados!C335,1,29,"DN"),ISNUMBER(SEARCH("DIRECÇA0",ExtraçãoDados!C335,1)),REPLACE(ExtraçãoDados!C335,1,29,"DN"),ISNUMBER(SEARCH("DIRE",ExtraçãoDados!C335,1)),REPLACE(ExtraçãoDados!C335,1,29,"DN"),ISNUMBER(SEARCH("ESQUADRILHA",ExtraçãoDados!C335,1)),REPLACE(ExtraçãoDados!C335,1,29,"ES"),ISNUMBER(SEARCH("HOSPITAL DA MARINHA",ExtraçãoDados!C335,1)),REPLACE(ExtraçãoDados!C335,1,29,"HM"),ISNUMBER(SEARCH("HOSPITAL",ExtraçãoDados!C335,1)),REPLACE(ExtraçãoDados!C335,1,29,"HM"),ISNUMBER(SEARCH("HM",ExtraçãoDados!C335,1)),REPLACE(ExtraçãoDados!C335,1,29,"HM"),ISNUMBER(SEARCH("SECÇÃO DE APÓSITOS",ExtraçãoDados!C335,1)),REPLACE(ExtraçãoDados!C335,1,29,"HM"))</f>
        <v>#N/A</v>
      </c>
      <c r="E335" s="4" t="e" cm="1">
        <f t="array" ref="E335">_xlfn.IFS(LEN(ExtraçãoDados!B335)=7,YEAR(ExtraçãoDados!D335),LEN(ExtraçãoDados!B335)=10,RIGHT(ExtraçãoDados!B335,4),LEN(ExtraçãoDados!B335)=9,YEAR(ExtraçãoDados!D335),LEN(ExtraçãoDados!B335)=8,YEAR(ExtraçãoDados!D335),LEN(ExtraçãoDados!B335)&gt;7,YEAR(ExtraçãoDados!D335),LEN(ExtraçãoDados!B335)&gt;5,YEAR(ExtraçãoDados!D335),LEN(ExtraçãoDados!B335)&gt;4,YEAR(ExtraçãoDados!D335))</f>
        <v>#N/A</v>
      </c>
      <c r="F335" s="4">
        <f>ExtraçãoDados!E335</f>
        <v>0</v>
      </c>
    </row>
    <row r="336" spans="1:6" x14ac:dyDescent="0.25">
      <c r="A336" s="4">
        <f>ExtraçãoDados!A336</f>
        <v>0</v>
      </c>
      <c r="B336" s="4" t="str" cm="1">
        <f t="array" ref="B336">_xlfn.IFS(LEN(ExtraçãoDados!B336)=12,LEFT(ExtraçãoDados!B336,3),LEN(ExtraçãoDados!B336)=10,LEFT(ExtraçãoDados!B336,5),LEN(ExtraçãoDados!B336)&gt;19,0,LEN(ExtraçãoDados!B336)=9,LEFT(ExtraçãoDados!B336,4),LEN(ExtraçãoDados!B336)=6,LEFT(ExtraçãoDados!B336,3),LEN(ExtraçãoDados!B336)&lt;5,LEFT(ExtraçãoDados!B336,3),LEN(ExtraçãoDados!B336)=8,LEFT(ExtraçãoDados!B336,3),LEN(ExtraçãoDados!B336)=5,LEFT(ExtraçãoDados!B336,5),LEN(ExtraçãoDados!B336)=11,LEFT(ExtraçãoDados!B336,5),LEN(ExtraçãoDados!B336)=7,RIGHT(ExtraçãoDados!B336,6))</f>
        <v/>
      </c>
      <c r="C336" s="4" t="e" cm="1">
        <f t="array" ref="C336">_xlfn.IFS(LEN(B336)=1,"ERRO",LEN(B336)=2,_xlfn.CONCAT("000",B336),LEN(B336)=3,_xlfn.CONCAT("00",B336),LEN(B336)=4,_xlfn.CONCAT("0",B336),LEN(B336)=6,B336,LEN(B336)=7,B336,LEN(B336)=5,B336)</f>
        <v>#N/A</v>
      </c>
      <c r="D336" s="4" t="e" cm="1">
        <f t="array" ref="D336">_xlfn.IFS(ExtraçãoDados!C336={"Direcção de Abastecimento"},REPLACE(ExtraçãoDados!C336="{Direcção de Abastecimento}",1,25,"DA"),ExtraçãoDados!C336={"COMISSÃO CULTURAL DE LMARINHA"},REPLACE(ExtraçãoDados!C336={"COMISSÃO CULTURAL DE LMARINHA"},1,28,"CCM"),ExtraçãoDados!C336={"DIRECÇÃO DE NAVIOS"},REPLACE(ExtraçãoDados!C336={"DIRECÇÃO DE NAVIOS"},1,28,"DN"),ExtraçãoDados!C336={"ESQUADRILHA SUBMARINOS"},REPLACE(ExtraçãoDados!C336={"ESQUADRILHA SUBMARINOS"},1,28,"ES"),ExtraçãoDados!C336={"COMISSÃO MARINHA"},REPLACE(ExtraçãoDados!C336={"COMISSÃO MARINHA"},1,28,"CCM"),ExtraçãoDados!C336={"COMISSÃO CULTURAL DE MARINHA"},REPLACE(ExtraçãoDados!C336={"COMISSÃO CULTURAL DE MARINHA"},1,28,"CCM"),ExtraçãoDados!C336={"CCM"},REPLACE(ExtraçãoDados!C336={"CCM"},1,28,"CCM"),ExtraçãoDados!C336={"DN"},REPLACE(ExtraçãoDados!C336={"DN"},1,28,"DN"),ExtraçãoDados!C336={"ES"},REPLACE(ExtraçãoDados!C336={"ES"},1,28,"ES"),ExtraçãoDados!C336={"DA"},REPLACE(ExtraçãoDados!C336={"DA"},1,28,"DA"),ExtraçãoDados!C336={"DE: ESQUADRILHA SUBMARINOS"},REPLACE(ExtraçãoDados!C336={"DE: ESQUADRILHA SUBMARINOS"},1,28,"ES"),ExtraçãoDados!C336={"DE: COMISSÃO CULTURAL DE LMARINHA"},REPLACE(ExtraçãoDados!C336={"DE: COMISSÃO CULTURAL DE LMARINHA"},1,28,"CCM"),ExtraçãoDados!C336={"ON"},REPLACE(ExtraçãoDados!C336={"ON"},1,28,"DN"),ExtraçãoDados!C336={"ESQ. SUBMARINOS"},REPLACE(ExtraçãoDados!C336={"ESQ. SUBMARINOS"},1,28,"ES"),ExtraçãoDados!C336={"☒ irecção de Abastecimento"},REPLACE(ExtraçãoDados!C336={"☒ irecção de Abastecimento"},1,28,"DA"),ExtraçãoDados!C336={"Direcã d Abtit ço e asecmeno"},REPLACE(ExtraçãoDados!C336={"Direcã d Abtit ço e asecmeno"},1,28,"DA"),ExtraçãoDados!C336={"Diecã d Abtit rço e asecmeno"},REPLACE(ExtraçãoDados!C336={"Diecã d Abtit rço e asecmeno"},1,28,"DA"),ISNUMBER(SEARCH("COMISSÃO",ExtraçãoDados!C336,1)),REPLACE(ExtraçãoDados!C336,1,29,"CCM"),ISNUMBER(SEARCH("DN/DIL/DRT1",ExtraçãoDados!C336,1)),REPLACE(ExtraçãoDados!C336,1,29,"DN"),ISNUMBER(SEARCH("DIRECÇAO DE NAVIOS",ExtraçãoDados!C336,1)),REPLACE(ExtraçãoDados!C336,1,29,"DN"),ISNUMBER(SEARCH("ESQUADRILHA SUBMARIN",ExtraçãoDados!C336,1)),REPLACE(ExtraçãoDados!C336,1,29,"ES"),ISNUMBER(SEARCH("DN",ExtraçãoDados!C336,1)),REPLACE(ExtraçãoDados!C336,1,29,"DN"),ISNUMBER(SEARCH("DIRECÇÃO",ExtraçãoDados!C336,1)),REPLACE(ExtraçãoDados!C336,1,29,"DN"),ISNUMBER(SEARCH("DIRECÇA0",ExtraçãoDados!C336,1)),REPLACE(ExtraçãoDados!C336,1,29,"DN"),ISNUMBER(SEARCH("DIRE",ExtraçãoDados!C336,1)),REPLACE(ExtraçãoDados!C336,1,29,"DN"),ISNUMBER(SEARCH("ESQUADRILHA",ExtraçãoDados!C336,1)),REPLACE(ExtraçãoDados!C336,1,29,"ES"),ISNUMBER(SEARCH("HOSPITAL DA MARINHA",ExtraçãoDados!C336,1)),REPLACE(ExtraçãoDados!C336,1,29,"HM"),ISNUMBER(SEARCH("HOSPITAL",ExtraçãoDados!C336,1)),REPLACE(ExtraçãoDados!C336,1,29,"HM"),ISNUMBER(SEARCH("HM",ExtraçãoDados!C336,1)),REPLACE(ExtraçãoDados!C336,1,29,"HM"),ISNUMBER(SEARCH("SECÇÃO DE APÓSITOS",ExtraçãoDados!C336,1)),REPLACE(ExtraçãoDados!C336,1,29,"HM"))</f>
        <v>#N/A</v>
      </c>
      <c r="E336" s="4" t="e" cm="1">
        <f t="array" ref="E336">_xlfn.IFS(LEN(ExtraçãoDados!B336)=7,YEAR(ExtraçãoDados!D336),LEN(ExtraçãoDados!B336)=10,RIGHT(ExtraçãoDados!B336,4),LEN(ExtraçãoDados!B336)=9,YEAR(ExtraçãoDados!D336),LEN(ExtraçãoDados!B336)=8,YEAR(ExtraçãoDados!D336),LEN(ExtraçãoDados!B336)&gt;7,YEAR(ExtraçãoDados!D336),LEN(ExtraçãoDados!B336)&gt;5,YEAR(ExtraçãoDados!D336),LEN(ExtraçãoDados!B336)&gt;4,YEAR(ExtraçãoDados!D336))</f>
        <v>#N/A</v>
      </c>
      <c r="F336" s="4">
        <f>ExtraçãoDados!E336</f>
        <v>0</v>
      </c>
    </row>
    <row r="337" spans="1:6" x14ac:dyDescent="0.25">
      <c r="A337" s="4">
        <f>ExtraçãoDados!A337</f>
        <v>0</v>
      </c>
      <c r="B337" s="4" t="str" cm="1">
        <f t="array" ref="B337">_xlfn.IFS(LEN(ExtraçãoDados!B337)=12,LEFT(ExtraçãoDados!B337,3),LEN(ExtraçãoDados!B337)=10,LEFT(ExtraçãoDados!B337,5),LEN(ExtraçãoDados!B337)&gt;19,0,LEN(ExtraçãoDados!B337)=9,LEFT(ExtraçãoDados!B337,4),LEN(ExtraçãoDados!B337)=6,LEFT(ExtraçãoDados!B337,3),LEN(ExtraçãoDados!B337)&lt;5,LEFT(ExtraçãoDados!B337,3),LEN(ExtraçãoDados!B337)=8,LEFT(ExtraçãoDados!B337,3),LEN(ExtraçãoDados!B337)=5,LEFT(ExtraçãoDados!B337,5),LEN(ExtraçãoDados!B337)=11,LEFT(ExtraçãoDados!B337,5),LEN(ExtraçãoDados!B337)=7,RIGHT(ExtraçãoDados!B337,6))</f>
        <v/>
      </c>
      <c r="C337" s="4" t="e" cm="1">
        <f t="array" ref="C337">_xlfn.IFS(LEN(B337)=1,"ERRO",LEN(B337)=2,_xlfn.CONCAT("000",B337),LEN(B337)=3,_xlfn.CONCAT("00",B337),LEN(B337)=4,_xlfn.CONCAT("0",B337),LEN(B337)=6,B337,LEN(B337)=7,B337,LEN(B337)=5,B337)</f>
        <v>#N/A</v>
      </c>
      <c r="D337" s="4" t="e" cm="1">
        <f t="array" ref="D337">_xlfn.IFS(ExtraçãoDados!C337={"Direcção de Abastecimento"},REPLACE(ExtraçãoDados!C337="{Direcção de Abastecimento}",1,25,"DA"),ExtraçãoDados!C337={"COMISSÃO CULTURAL DE LMARINHA"},REPLACE(ExtraçãoDados!C337={"COMISSÃO CULTURAL DE LMARINHA"},1,28,"CCM"),ExtraçãoDados!C337={"DIRECÇÃO DE NAVIOS"},REPLACE(ExtraçãoDados!C337={"DIRECÇÃO DE NAVIOS"},1,28,"DN"),ExtraçãoDados!C337={"ESQUADRILHA SUBMARINOS"},REPLACE(ExtraçãoDados!C337={"ESQUADRILHA SUBMARINOS"},1,28,"ES"),ExtraçãoDados!C337={"COMISSÃO MARINHA"},REPLACE(ExtraçãoDados!C337={"COMISSÃO MARINHA"},1,28,"CCM"),ExtraçãoDados!C337={"COMISSÃO CULTURAL DE MARINHA"},REPLACE(ExtraçãoDados!C337={"COMISSÃO CULTURAL DE MARINHA"},1,28,"CCM"),ExtraçãoDados!C337={"CCM"},REPLACE(ExtraçãoDados!C337={"CCM"},1,28,"CCM"),ExtraçãoDados!C337={"DN"},REPLACE(ExtraçãoDados!C337={"DN"},1,28,"DN"),ExtraçãoDados!C337={"ES"},REPLACE(ExtraçãoDados!C337={"ES"},1,28,"ES"),ExtraçãoDados!C337={"DA"},REPLACE(ExtraçãoDados!C337={"DA"},1,28,"DA"),ExtraçãoDados!C337={"DE: ESQUADRILHA SUBMARINOS"},REPLACE(ExtraçãoDados!C337={"DE: ESQUADRILHA SUBMARINOS"},1,28,"ES"),ExtraçãoDados!C337={"DE: COMISSÃO CULTURAL DE LMARINHA"},REPLACE(ExtraçãoDados!C337={"DE: COMISSÃO CULTURAL DE LMARINHA"},1,28,"CCM"),ExtraçãoDados!C337={"ON"},REPLACE(ExtraçãoDados!C337={"ON"},1,28,"DN"),ExtraçãoDados!C337={"ESQ. SUBMARINOS"},REPLACE(ExtraçãoDados!C337={"ESQ. SUBMARINOS"},1,28,"ES"),ExtraçãoDados!C337={"☒ irecção de Abastecimento"},REPLACE(ExtraçãoDados!C337={"☒ irecção de Abastecimento"},1,28,"DA"),ExtraçãoDados!C337={"Direcã d Abtit ço e asecmeno"},REPLACE(ExtraçãoDados!C337={"Direcã d Abtit ço e asecmeno"},1,28,"DA"),ExtraçãoDados!C337={"Diecã d Abtit rço e asecmeno"},REPLACE(ExtraçãoDados!C337={"Diecã d Abtit rço e asecmeno"},1,28,"DA"),ISNUMBER(SEARCH("COMISSÃO",ExtraçãoDados!C337,1)),REPLACE(ExtraçãoDados!C337,1,29,"CCM"),ISNUMBER(SEARCH("DN/DIL/DRT1",ExtraçãoDados!C337,1)),REPLACE(ExtraçãoDados!C337,1,29,"DN"),ISNUMBER(SEARCH("DIRECÇAO DE NAVIOS",ExtraçãoDados!C337,1)),REPLACE(ExtraçãoDados!C337,1,29,"DN"),ISNUMBER(SEARCH("ESQUADRILHA SUBMARIN",ExtraçãoDados!C337,1)),REPLACE(ExtraçãoDados!C337,1,29,"ES"),ISNUMBER(SEARCH("DN",ExtraçãoDados!C337,1)),REPLACE(ExtraçãoDados!C337,1,29,"DN"),ISNUMBER(SEARCH("DIRECÇÃO",ExtraçãoDados!C337,1)),REPLACE(ExtraçãoDados!C337,1,29,"DN"),ISNUMBER(SEARCH("DIRECÇA0",ExtraçãoDados!C337,1)),REPLACE(ExtraçãoDados!C337,1,29,"DN"),ISNUMBER(SEARCH("DIRE",ExtraçãoDados!C337,1)),REPLACE(ExtraçãoDados!C337,1,29,"DN"),ISNUMBER(SEARCH("ESQUADRILHA",ExtraçãoDados!C337,1)),REPLACE(ExtraçãoDados!C337,1,29,"ES"),ISNUMBER(SEARCH("HOSPITAL DA MARINHA",ExtraçãoDados!C337,1)),REPLACE(ExtraçãoDados!C337,1,29,"HM"),ISNUMBER(SEARCH("HOSPITAL",ExtraçãoDados!C337,1)),REPLACE(ExtraçãoDados!C337,1,29,"HM"),ISNUMBER(SEARCH("HM",ExtraçãoDados!C337,1)),REPLACE(ExtraçãoDados!C337,1,29,"HM"),ISNUMBER(SEARCH("SECÇÃO DE APÓSITOS",ExtraçãoDados!C337,1)),REPLACE(ExtraçãoDados!C337,1,29,"HM"))</f>
        <v>#N/A</v>
      </c>
      <c r="E337" s="4" t="e" cm="1">
        <f t="array" ref="E337">_xlfn.IFS(LEN(ExtraçãoDados!B337)=7,YEAR(ExtraçãoDados!D337),LEN(ExtraçãoDados!B337)=10,RIGHT(ExtraçãoDados!B337,4),LEN(ExtraçãoDados!B337)=9,YEAR(ExtraçãoDados!D337),LEN(ExtraçãoDados!B337)=8,YEAR(ExtraçãoDados!D337),LEN(ExtraçãoDados!B337)&gt;7,YEAR(ExtraçãoDados!D337),LEN(ExtraçãoDados!B337)&gt;5,YEAR(ExtraçãoDados!D337),LEN(ExtraçãoDados!B337)&gt;4,YEAR(ExtraçãoDados!D337))</f>
        <v>#N/A</v>
      </c>
      <c r="F337" s="4">
        <f>ExtraçãoDados!E337</f>
        <v>0</v>
      </c>
    </row>
    <row r="338" spans="1:6" x14ac:dyDescent="0.25">
      <c r="A338" s="4">
        <f>ExtraçãoDados!A338</f>
        <v>0</v>
      </c>
      <c r="B338" s="4" t="str" cm="1">
        <f t="array" ref="B338">_xlfn.IFS(LEN(ExtraçãoDados!B338)=12,LEFT(ExtraçãoDados!B338,3),LEN(ExtraçãoDados!B338)=10,LEFT(ExtraçãoDados!B338,5),LEN(ExtraçãoDados!B338)&gt;19,0,LEN(ExtraçãoDados!B338)=9,LEFT(ExtraçãoDados!B338,4),LEN(ExtraçãoDados!B338)=6,LEFT(ExtraçãoDados!B338,3),LEN(ExtraçãoDados!B338)&lt;5,LEFT(ExtraçãoDados!B338,3),LEN(ExtraçãoDados!B338)=8,LEFT(ExtraçãoDados!B338,3),LEN(ExtraçãoDados!B338)=5,LEFT(ExtraçãoDados!B338,5),LEN(ExtraçãoDados!B338)=11,LEFT(ExtraçãoDados!B338,5),LEN(ExtraçãoDados!B338)=7,RIGHT(ExtraçãoDados!B338,6))</f>
        <v/>
      </c>
      <c r="C338" s="4" t="e" cm="1">
        <f t="array" ref="C338">_xlfn.IFS(LEN(B338)=1,"ERRO",LEN(B338)=2,_xlfn.CONCAT("000",B338),LEN(B338)=3,_xlfn.CONCAT("00",B338),LEN(B338)=4,_xlfn.CONCAT("0",B338),LEN(B338)=6,B338,LEN(B338)=7,B338,LEN(B338)=5,B338)</f>
        <v>#N/A</v>
      </c>
      <c r="D338" s="4" t="e" cm="1">
        <f t="array" ref="D338">_xlfn.IFS(ExtraçãoDados!C338={"Direcção de Abastecimento"},REPLACE(ExtraçãoDados!C338="{Direcção de Abastecimento}",1,25,"DA"),ExtraçãoDados!C338={"COMISSÃO CULTURAL DE LMARINHA"},REPLACE(ExtraçãoDados!C338={"COMISSÃO CULTURAL DE LMARINHA"},1,28,"CCM"),ExtraçãoDados!C338={"DIRECÇÃO DE NAVIOS"},REPLACE(ExtraçãoDados!C338={"DIRECÇÃO DE NAVIOS"},1,28,"DN"),ExtraçãoDados!C338={"ESQUADRILHA SUBMARINOS"},REPLACE(ExtraçãoDados!C338={"ESQUADRILHA SUBMARINOS"},1,28,"ES"),ExtraçãoDados!C338={"COMISSÃO MARINHA"},REPLACE(ExtraçãoDados!C338={"COMISSÃO MARINHA"},1,28,"CCM"),ExtraçãoDados!C338={"COMISSÃO CULTURAL DE MARINHA"},REPLACE(ExtraçãoDados!C338={"COMISSÃO CULTURAL DE MARINHA"},1,28,"CCM"),ExtraçãoDados!C338={"CCM"},REPLACE(ExtraçãoDados!C338={"CCM"},1,28,"CCM"),ExtraçãoDados!C338={"DN"},REPLACE(ExtraçãoDados!C338={"DN"},1,28,"DN"),ExtraçãoDados!C338={"ES"},REPLACE(ExtraçãoDados!C338={"ES"},1,28,"ES"),ExtraçãoDados!C338={"DA"},REPLACE(ExtraçãoDados!C338={"DA"},1,28,"DA"),ExtraçãoDados!C338={"DE: ESQUADRILHA SUBMARINOS"},REPLACE(ExtraçãoDados!C338={"DE: ESQUADRILHA SUBMARINOS"},1,28,"ES"),ExtraçãoDados!C338={"DE: COMISSÃO CULTURAL DE LMARINHA"},REPLACE(ExtraçãoDados!C338={"DE: COMISSÃO CULTURAL DE LMARINHA"},1,28,"CCM"),ExtraçãoDados!C338={"ON"},REPLACE(ExtraçãoDados!C338={"ON"},1,28,"DN"),ExtraçãoDados!C338={"ESQ. SUBMARINOS"},REPLACE(ExtraçãoDados!C338={"ESQ. SUBMARINOS"},1,28,"ES"),ExtraçãoDados!C338={"☒ irecção de Abastecimento"},REPLACE(ExtraçãoDados!C338={"☒ irecção de Abastecimento"},1,28,"DA"),ExtraçãoDados!C338={"Direcã d Abtit ço e asecmeno"},REPLACE(ExtraçãoDados!C338={"Direcã d Abtit ço e asecmeno"},1,28,"DA"),ExtraçãoDados!C338={"Diecã d Abtit rço e asecmeno"},REPLACE(ExtraçãoDados!C338={"Diecã d Abtit rço e asecmeno"},1,28,"DA"),ISNUMBER(SEARCH("COMISSÃO",ExtraçãoDados!C338,1)),REPLACE(ExtraçãoDados!C338,1,29,"CCM"),ISNUMBER(SEARCH("DN/DIL/DRT1",ExtraçãoDados!C338,1)),REPLACE(ExtraçãoDados!C338,1,29,"DN"),ISNUMBER(SEARCH("DIRECÇAO DE NAVIOS",ExtraçãoDados!C338,1)),REPLACE(ExtraçãoDados!C338,1,29,"DN"),ISNUMBER(SEARCH("ESQUADRILHA SUBMARIN",ExtraçãoDados!C338,1)),REPLACE(ExtraçãoDados!C338,1,29,"ES"),ISNUMBER(SEARCH("DN",ExtraçãoDados!C338,1)),REPLACE(ExtraçãoDados!C338,1,29,"DN"),ISNUMBER(SEARCH("DIRECÇÃO",ExtraçãoDados!C338,1)),REPLACE(ExtraçãoDados!C338,1,29,"DN"),ISNUMBER(SEARCH("DIRECÇA0",ExtraçãoDados!C338,1)),REPLACE(ExtraçãoDados!C338,1,29,"DN"),ISNUMBER(SEARCH("DIRE",ExtraçãoDados!C338,1)),REPLACE(ExtraçãoDados!C338,1,29,"DN"),ISNUMBER(SEARCH("ESQUADRILHA",ExtraçãoDados!C338,1)),REPLACE(ExtraçãoDados!C338,1,29,"ES"),ISNUMBER(SEARCH("HOSPITAL DA MARINHA",ExtraçãoDados!C338,1)),REPLACE(ExtraçãoDados!C338,1,29,"HM"),ISNUMBER(SEARCH("HOSPITAL",ExtraçãoDados!C338,1)),REPLACE(ExtraçãoDados!C338,1,29,"HM"),ISNUMBER(SEARCH("HM",ExtraçãoDados!C338,1)),REPLACE(ExtraçãoDados!C338,1,29,"HM"),ISNUMBER(SEARCH("SECÇÃO DE APÓSITOS",ExtraçãoDados!C338,1)),REPLACE(ExtraçãoDados!C338,1,29,"HM"))</f>
        <v>#N/A</v>
      </c>
      <c r="E338" s="4" t="e" cm="1">
        <f t="array" ref="E338">_xlfn.IFS(LEN(ExtraçãoDados!B338)=7,YEAR(ExtraçãoDados!D338),LEN(ExtraçãoDados!B338)=10,RIGHT(ExtraçãoDados!B338,4),LEN(ExtraçãoDados!B338)=9,YEAR(ExtraçãoDados!D338),LEN(ExtraçãoDados!B338)=8,YEAR(ExtraçãoDados!D338),LEN(ExtraçãoDados!B338)&gt;7,YEAR(ExtraçãoDados!D338),LEN(ExtraçãoDados!B338)&gt;5,YEAR(ExtraçãoDados!D338),LEN(ExtraçãoDados!B338)&gt;4,YEAR(ExtraçãoDados!D338))</f>
        <v>#N/A</v>
      </c>
      <c r="F338" s="4">
        <f>ExtraçãoDados!E338</f>
        <v>0</v>
      </c>
    </row>
    <row r="339" spans="1:6" x14ac:dyDescent="0.25">
      <c r="A339" s="4">
        <f>ExtraçãoDados!A339</f>
        <v>0</v>
      </c>
      <c r="B339" s="4" t="str" cm="1">
        <f t="array" ref="B339">_xlfn.IFS(LEN(ExtraçãoDados!B339)=12,LEFT(ExtraçãoDados!B339,3),LEN(ExtraçãoDados!B339)=10,LEFT(ExtraçãoDados!B339,5),LEN(ExtraçãoDados!B339)&gt;19,0,LEN(ExtraçãoDados!B339)=9,LEFT(ExtraçãoDados!B339,4),LEN(ExtraçãoDados!B339)=6,LEFT(ExtraçãoDados!B339,3),LEN(ExtraçãoDados!B339)&lt;5,LEFT(ExtraçãoDados!B339,3),LEN(ExtraçãoDados!B339)=8,LEFT(ExtraçãoDados!B339,3),LEN(ExtraçãoDados!B339)=5,LEFT(ExtraçãoDados!B339,5),LEN(ExtraçãoDados!B339)=11,LEFT(ExtraçãoDados!B339,5),LEN(ExtraçãoDados!B339)=7,RIGHT(ExtraçãoDados!B339,6))</f>
        <v/>
      </c>
      <c r="C339" s="4" t="e" cm="1">
        <f t="array" ref="C339">_xlfn.IFS(LEN(B339)=1,"ERRO",LEN(B339)=2,_xlfn.CONCAT("000",B339),LEN(B339)=3,_xlfn.CONCAT("00",B339),LEN(B339)=4,_xlfn.CONCAT("0",B339),LEN(B339)=6,B339,LEN(B339)=7,B339,LEN(B339)=5,B339)</f>
        <v>#N/A</v>
      </c>
      <c r="D339" s="4" t="e" cm="1">
        <f t="array" ref="D339">_xlfn.IFS(ExtraçãoDados!C339={"Direcção de Abastecimento"},REPLACE(ExtraçãoDados!C339="{Direcção de Abastecimento}",1,25,"DA"),ExtraçãoDados!C339={"COMISSÃO CULTURAL DE LMARINHA"},REPLACE(ExtraçãoDados!C339={"COMISSÃO CULTURAL DE LMARINHA"},1,28,"CCM"),ExtraçãoDados!C339={"DIRECÇÃO DE NAVIOS"},REPLACE(ExtraçãoDados!C339={"DIRECÇÃO DE NAVIOS"},1,28,"DN"),ExtraçãoDados!C339={"ESQUADRILHA SUBMARINOS"},REPLACE(ExtraçãoDados!C339={"ESQUADRILHA SUBMARINOS"},1,28,"ES"),ExtraçãoDados!C339={"COMISSÃO MARINHA"},REPLACE(ExtraçãoDados!C339={"COMISSÃO MARINHA"},1,28,"CCM"),ExtraçãoDados!C339={"COMISSÃO CULTURAL DE MARINHA"},REPLACE(ExtraçãoDados!C339={"COMISSÃO CULTURAL DE MARINHA"},1,28,"CCM"),ExtraçãoDados!C339={"CCM"},REPLACE(ExtraçãoDados!C339={"CCM"},1,28,"CCM"),ExtraçãoDados!C339={"DN"},REPLACE(ExtraçãoDados!C339={"DN"},1,28,"DN"),ExtraçãoDados!C339={"ES"},REPLACE(ExtraçãoDados!C339={"ES"},1,28,"ES"),ExtraçãoDados!C339={"DA"},REPLACE(ExtraçãoDados!C339={"DA"},1,28,"DA"),ExtraçãoDados!C339={"DE: ESQUADRILHA SUBMARINOS"},REPLACE(ExtraçãoDados!C339={"DE: ESQUADRILHA SUBMARINOS"},1,28,"ES"),ExtraçãoDados!C339={"DE: COMISSÃO CULTURAL DE LMARINHA"},REPLACE(ExtraçãoDados!C339={"DE: COMISSÃO CULTURAL DE LMARINHA"},1,28,"CCM"),ExtraçãoDados!C339={"ON"},REPLACE(ExtraçãoDados!C339={"ON"},1,28,"DN"),ExtraçãoDados!C339={"ESQ. SUBMARINOS"},REPLACE(ExtraçãoDados!C339={"ESQ. SUBMARINOS"},1,28,"ES"),ExtraçãoDados!C339={"☒ irecção de Abastecimento"},REPLACE(ExtraçãoDados!C339={"☒ irecção de Abastecimento"},1,28,"DA"),ExtraçãoDados!C339={"Direcã d Abtit ço e asecmeno"},REPLACE(ExtraçãoDados!C339={"Direcã d Abtit ço e asecmeno"},1,28,"DA"),ExtraçãoDados!C339={"Diecã d Abtit rço e asecmeno"},REPLACE(ExtraçãoDados!C339={"Diecã d Abtit rço e asecmeno"},1,28,"DA"),ISNUMBER(SEARCH("COMISSÃO",ExtraçãoDados!C339,1)),REPLACE(ExtraçãoDados!C339,1,29,"CCM"),ISNUMBER(SEARCH("DN/DIL/DRT1",ExtraçãoDados!C339,1)),REPLACE(ExtraçãoDados!C339,1,29,"DN"),ISNUMBER(SEARCH("DIRECÇAO DE NAVIOS",ExtraçãoDados!C339,1)),REPLACE(ExtraçãoDados!C339,1,29,"DN"),ISNUMBER(SEARCH("ESQUADRILHA SUBMARIN",ExtraçãoDados!C339,1)),REPLACE(ExtraçãoDados!C339,1,29,"ES"),ISNUMBER(SEARCH("DN",ExtraçãoDados!C339,1)),REPLACE(ExtraçãoDados!C339,1,29,"DN"),ISNUMBER(SEARCH("DIRECÇÃO",ExtraçãoDados!C339,1)),REPLACE(ExtraçãoDados!C339,1,29,"DN"),ISNUMBER(SEARCH("DIRECÇA0",ExtraçãoDados!C339,1)),REPLACE(ExtraçãoDados!C339,1,29,"DN"),ISNUMBER(SEARCH("DIRE",ExtraçãoDados!C339,1)),REPLACE(ExtraçãoDados!C339,1,29,"DN"),ISNUMBER(SEARCH("ESQUADRILHA",ExtraçãoDados!C339,1)),REPLACE(ExtraçãoDados!C339,1,29,"ES"),ISNUMBER(SEARCH("HOSPITAL DA MARINHA",ExtraçãoDados!C339,1)),REPLACE(ExtraçãoDados!C339,1,29,"HM"),ISNUMBER(SEARCH("HOSPITAL",ExtraçãoDados!C339,1)),REPLACE(ExtraçãoDados!C339,1,29,"HM"),ISNUMBER(SEARCH("HM",ExtraçãoDados!C339,1)),REPLACE(ExtraçãoDados!C339,1,29,"HM"),ISNUMBER(SEARCH("SECÇÃO DE APÓSITOS",ExtraçãoDados!C339,1)),REPLACE(ExtraçãoDados!C339,1,29,"HM"))</f>
        <v>#N/A</v>
      </c>
      <c r="E339" s="4" t="e" cm="1">
        <f t="array" ref="E339">_xlfn.IFS(LEN(ExtraçãoDados!B339)=7,YEAR(ExtraçãoDados!D339),LEN(ExtraçãoDados!B339)=10,RIGHT(ExtraçãoDados!B339,4),LEN(ExtraçãoDados!B339)=9,YEAR(ExtraçãoDados!D339),LEN(ExtraçãoDados!B339)=8,YEAR(ExtraçãoDados!D339),LEN(ExtraçãoDados!B339)&gt;7,YEAR(ExtraçãoDados!D339),LEN(ExtraçãoDados!B339)&gt;5,YEAR(ExtraçãoDados!D339),LEN(ExtraçãoDados!B339)&gt;4,YEAR(ExtraçãoDados!D339))</f>
        <v>#N/A</v>
      </c>
      <c r="F339" s="4">
        <f>ExtraçãoDados!E339</f>
        <v>0</v>
      </c>
    </row>
    <row r="340" spans="1:6" x14ac:dyDescent="0.25">
      <c r="A340" s="4">
        <f>ExtraçãoDados!A340</f>
        <v>0</v>
      </c>
      <c r="B340" s="4" t="str" cm="1">
        <f t="array" ref="B340">_xlfn.IFS(LEN(ExtraçãoDados!B340)=12,LEFT(ExtraçãoDados!B340,3),LEN(ExtraçãoDados!B340)=10,LEFT(ExtraçãoDados!B340,5),LEN(ExtraçãoDados!B340)&gt;19,0,LEN(ExtraçãoDados!B340)=9,LEFT(ExtraçãoDados!B340,4),LEN(ExtraçãoDados!B340)=6,LEFT(ExtraçãoDados!B340,3),LEN(ExtraçãoDados!B340)&lt;5,LEFT(ExtraçãoDados!B340,3),LEN(ExtraçãoDados!B340)=8,LEFT(ExtraçãoDados!B340,3),LEN(ExtraçãoDados!B340)=5,LEFT(ExtraçãoDados!B340,5),LEN(ExtraçãoDados!B340)=11,LEFT(ExtraçãoDados!B340,5),LEN(ExtraçãoDados!B340)=7,RIGHT(ExtraçãoDados!B340,6))</f>
        <v/>
      </c>
      <c r="C340" s="4" t="e" cm="1">
        <f t="array" ref="C340">_xlfn.IFS(LEN(B340)=1,"ERRO",LEN(B340)=2,_xlfn.CONCAT("000",B340),LEN(B340)=3,_xlfn.CONCAT("00",B340),LEN(B340)=4,_xlfn.CONCAT("0",B340),LEN(B340)=6,B340,LEN(B340)=7,B340,LEN(B340)=5,B340)</f>
        <v>#N/A</v>
      </c>
      <c r="D340" s="4" t="e" cm="1">
        <f t="array" ref="D340">_xlfn.IFS(ExtraçãoDados!C340={"Direcção de Abastecimento"},REPLACE(ExtraçãoDados!C340="{Direcção de Abastecimento}",1,25,"DA"),ExtraçãoDados!C340={"COMISSÃO CULTURAL DE LMARINHA"},REPLACE(ExtraçãoDados!C340={"COMISSÃO CULTURAL DE LMARINHA"},1,28,"CCM"),ExtraçãoDados!C340={"DIRECÇÃO DE NAVIOS"},REPLACE(ExtraçãoDados!C340={"DIRECÇÃO DE NAVIOS"},1,28,"DN"),ExtraçãoDados!C340={"ESQUADRILHA SUBMARINOS"},REPLACE(ExtraçãoDados!C340={"ESQUADRILHA SUBMARINOS"},1,28,"ES"),ExtraçãoDados!C340={"COMISSÃO MARINHA"},REPLACE(ExtraçãoDados!C340={"COMISSÃO MARINHA"},1,28,"CCM"),ExtraçãoDados!C340={"COMISSÃO CULTURAL DE MARINHA"},REPLACE(ExtraçãoDados!C340={"COMISSÃO CULTURAL DE MARINHA"},1,28,"CCM"),ExtraçãoDados!C340={"CCM"},REPLACE(ExtraçãoDados!C340={"CCM"},1,28,"CCM"),ExtraçãoDados!C340={"DN"},REPLACE(ExtraçãoDados!C340={"DN"},1,28,"DN"),ExtraçãoDados!C340={"ES"},REPLACE(ExtraçãoDados!C340={"ES"},1,28,"ES"),ExtraçãoDados!C340={"DA"},REPLACE(ExtraçãoDados!C340={"DA"},1,28,"DA"),ExtraçãoDados!C340={"DE: ESQUADRILHA SUBMARINOS"},REPLACE(ExtraçãoDados!C340={"DE: ESQUADRILHA SUBMARINOS"},1,28,"ES"),ExtraçãoDados!C340={"DE: COMISSÃO CULTURAL DE LMARINHA"},REPLACE(ExtraçãoDados!C340={"DE: COMISSÃO CULTURAL DE LMARINHA"},1,28,"CCM"),ExtraçãoDados!C340={"ON"},REPLACE(ExtraçãoDados!C340={"ON"},1,28,"DN"),ExtraçãoDados!C340={"ESQ. SUBMARINOS"},REPLACE(ExtraçãoDados!C340={"ESQ. SUBMARINOS"},1,28,"ES"),ExtraçãoDados!C340={"☒ irecção de Abastecimento"},REPLACE(ExtraçãoDados!C340={"☒ irecção de Abastecimento"},1,28,"DA"),ExtraçãoDados!C340={"Direcã d Abtit ço e asecmeno"},REPLACE(ExtraçãoDados!C340={"Direcã d Abtit ço e asecmeno"},1,28,"DA"),ExtraçãoDados!C340={"Diecã d Abtit rço e asecmeno"},REPLACE(ExtraçãoDados!C340={"Diecã d Abtit rço e asecmeno"},1,28,"DA"),ISNUMBER(SEARCH("COMISSÃO",ExtraçãoDados!C340,1)),REPLACE(ExtraçãoDados!C340,1,29,"CCM"),ISNUMBER(SEARCH("DN/DIL/DRT1",ExtraçãoDados!C340,1)),REPLACE(ExtraçãoDados!C340,1,29,"DN"),ISNUMBER(SEARCH("DIRECÇAO DE NAVIOS",ExtraçãoDados!C340,1)),REPLACE(ExtraçãoDados!C340,1,29,"DN"),ISNUMBER(SEARCH("ESQUADRILHA SUBMARIN",ExtraçãoDados!C340,1)),REPLACE(ExtraçãoDados!C340,1,29,"ES"),ISNUMBER(SEARCH("DN",ExtraçãoDados!C340,1)),REPLACE(ExtraçãoDados!C340,1,29,"DN"),ISNUMBER(SEARCH("DIRECÇÃO",ExtraçãoDados!C340,1)),REPLACE(ExtraçãoDados!C340,1,29,"DN"),ISNUMBER(SEARCH("DIRECÇA0",ExtraçãoDados!C340,1)),REPLACE(ExtraçãoDados!C340,1,29,"DN"),ISNUMBER(SEARCH("DIRE",ExtraçãoDados!C340,1)),REPLACE(ExtraçãoDados!C340,1,29,"DN"),ISNUMBER(SEARCH("ESQUADRILHA",ExtraçãoDados!C340,1)),REPLACE(ExtraçãoDados!C340,1,29,"ES"),ISNUMBER(SEARCH("HOSPITAL DA MARINHA",ExtraçãoDados!C340,1)),REPLACE(ExtraçãoDados!C340,1,29,"HM"),ISNUMBER(SEARCH("HOSPITAL",ExtraçãoDados!C340,1)),REPLACE(ExtraçãoDados!C340,1,29,"HM"),ISNUMBER(SEARCH("HM",ExtraçãoDados!C340,1)),REPLACE(ExtraçãoDados!C340,1,29,"HM"),ISNUMBER(SEARCH("SECÇÃO DE APÓSITOS",ExtraçãoDados!C340,1)),REPLACE(ExtraçãoDados!C340,1,29,"HM"))</f>
        <v>#N/A</v>
      </c>
      <c r="E340" s="4" t="e" cm="1">
        <f t="array" ref="E340">_xlfn.IFS(LEN(ExtraçãoDados!B340)=7,YEAR(ExtraçãoDados!D340),LEN(ExtraçãoDados!B340)=10,RIGHT(ExtraçãoDados!B340,4),LEN(ExtraçãoDados!B340)=9,YEAR(ExtraçãoDados!D340),LEN(ExtraçãoDados!B340)=8,YEAR(ExtraçãoDados!D340),LEN(ExtraçãoDados!B340)&gt;7,YEAR(ExtraçãoDados!D340),LEN(ExtraçãoDados!B340)&gt;5,YEAR(ExtraçãoDados!D340),LEN(ExtraçãoDados!B340)&gt;4,YEAR(ExtraçãoDados!D340))</f>
        <v>#N/A</v>
      </c>
      <c r="F340" s="4">
        <f>ExtraçãoDados!E340</f>
        <v>0</v>
      </c>
    </row>
    <row r="341" spans="1:6" x14ac:dyDescent="0.25">
      <c r="A341" s="4">
        <f>ExtraçãoDados!A341</f>
        <v>0</v>
      </c>
      <c r="B341" s="4" t="str" cm="1">
        <f t="array" ref="B341">_xlfn.IFS(LEN(ExtraçãoDados!B341)=12,LEFT(ExtraçãoDados!B341,3),LEN(ExtraçãoDados!B341)=10,LEFT(ExtraçãoDados!B341,5),LEN(ExtraçãoDados!B341)&gt;19,0,LEN(ExtraçãoDados!B341)=9,LEFT(ExtraçãoDados!B341,4),LEN(ExtraçãoDados!B341)=6,LEFT(ExtraçãoDados!B341,3),LEN(ExtraçãoDados!B341)&lt;5,LEFT(ExtraçãoDados!B341,3),LEN(ExtraçãoDados!B341)=8,LEFT(ExtraçãoDados!B341,3),LEN(ExtraçãoDados!B341)=5,LEFT(ExtraçãoDados!B341,5),LEN(ExtraçãoDados!B341)=11,LEFT(ExtraçãoDados!B341,5),LEN(ExtraçãoDados!B341)=7,RIGHT(ExtraçãoDados!B341,6))</f>
        <v/>
      </c>
      <c r="C341" s="4" t="e" cm="1">
        <f t="array" ref="C341">_xlfn.IFS(LEN(B341)=1,"ERRO",LEN(B341)=2,_xlfn.CONCAT("000",B341),LEN(B341)=3,_xlfn.CONCAT("00",B341),LEN(B341)=4,_xlfn.CONCAT("0",B341),LEN(B341)=6,B341,LEN(B341)=7,B341,LEN(B341)=5,B341)</f>
        <v>#N/A</v>
      </c>
      <c r="D341" s="4" t="e" cm="1">
        <f t="array" ref="D341">_xlfn.IFS(ExtraçãoDados!C341={"Direcção de Abastecimento"},REPLACE(ExtraçãoDados!C341="{Direcção de Abastecimento}",1,25,"DA"),ExtraçãoDados!C341={"COMISSÃO CULTURAL DE LMARINHA"},REPLACE(ExtraçãoDados!C341={"COMISSÃO CULTURAL DE LMARINHA"},1,28,"CCM"),ExtraçãoDados!C341={"DIRECÇÃO DE NAVIOS"},REPLACE(ExtraçãoDados!C341={"DIRECÇÃO DE NAVIOS"},1,28,"DN"),ExtraçãoDados!C341={"ESQUADRILHA SUBMARINOS"},REPLACE(ExtraçãoDados!C341={"ESQUADRILHA SUBMARINOS"},1,28,"ES"),ExtraçãoDados!C341={"COMISSÃO MARINHA"},REPLACE(ExtraçãoDados!C341={"COMISSÃO MARINHA"},1,28,"CCM"),ExtraçãoDados!C341={"COMISSÃO CULTURAL DE MARINHA"},REPLACE(ExtraçãoDados!C341={"COMISSÃO CULTURAL DE MARINHA"},1,28,"CCM"),ExtraçãoDados!C341={"CCM"},REPLACE(ExtraçãoDados!C341={"CCM"},1,28,"CCM"),ExtraçãoDados!C341={"DN"},REPLACE(ExtraçãoDados!C341={"DN"},1,28,"DN"),ExtraçãoDados!C341={"ES"},REPLACE(ExtraçãoDados!C341={"ES"},1,28,"ES"),ExtraçãoDados!C341={"DA"},REPLACE(ExtraçãoDados!C341={"DA"},1,28,"DA"),ExtraçãoDados!C341={"DE: ESQUADRILHA SUBMARINOS"},REPLACE(ExtraçãoDados!C341={"DE: ESQUADRILHA SUBMARINOS"},1,28,"ES"),ExtraçãoDados!C341={"DE: COMISSÃO CULTURAL DE LMARINHA"},REPLACE(ExtraçãoDados!C341={"DE: COMISSÃO CULTURAL DE LMARINHA"},1,28,"CCM"),ExtraçãoDados!C341={"ON"},REPLACE(ExtraçãoDados!C341={"ON"},1,28,"DN"),ExtraçãoDados!C341={"ESQ. SUBMARINOS"},REPLACE(ExtraçãoDados!C341={"ESQ. SUBMARINOS"},1,28,"ES"),ExtraçãoDados!C341={"☒ irecção de Abastecimento"},REPLACE(ExtraçãoDados!C341={"☒ irecção de Abastecimento"},1,28,"DA"),ExtraçãoDados!C341={"Direcã d Abtit ço e asecmeno"},REPLACE(ExtraçãoDados!C341={"Direcã d Abtit ço e asecmeno"},1,28,"DA"),ExtraçãoDados!C341={"Diecã d Abtit rço e asecmeno"},REPLACE(ExtraçãoDados!C341={"Diecã d Abtit rço e asecmeno"},1,28,"DA"),ISNUMBER(SEARCH("COMISSÃO",ExtraçãoDados!C341,1)),REPLACE(ExtraçãoDados!C341,1,29,"CCM"),ISNUMBER(SEARCH("DN/DIL/DRT1",ExtraçãoDados!C341,1)),REPLACE(ExtraçãoDados!C341,1,29,"DN"),ISNUMBER(SEARCH("DIRECÇAO DE NAVIOS",ExtraçãoDados!C341,1)),REPLACE(ExtraçãoDados!C341,1,29,"DN"),ISNUMBER(SEARCH("ESQUADRILHA SUBMARIN",ExtraçãoDados!C341,1)),REPLACE(ExtraçãoDados!C341,1,29,"ES"),ISNUMBER(SEARCH("DN",ExtraçãoDados!C341,1)),REPLACE(ExtraçãoDados!C341,1,29,"DN"),ISNUMBER(SEARCH("DIRECÇÃO",ExtraçãoDados!C341,1)),REPLACE(ExtraçãoDados!C341,1,29,"DN"),ISNUMBER(SEARCH("DIRECÇA0",ExtraçãoDados!C341,1)),REPLACE(ExtraçãoDados!C341,1,29,"DN"),ISNUMBER(SEARCH("DIRE",ExtraçãoDados!C341,1)),REPLACE(ExtraçãoDados!C341,1,29,"DN"),ISNUMBER(SEARCH("ESQUADRILHA",ExtraçãoDados!C341,1)),REPLACE(ExtraçãoDados!C341,1,29,"ES"),ISNUMBER(SEARCH("HOSPITAL DA MARINHA",ExtraçãoDados!C341,1)),REPLACE(ExtraçãoDados!C341,1,29,"HM"),ISNUMBER(SEARCH("HOSPITAL",ExtraçãoDados!C341,1)),REPLACE(ExtraçãoDados!C341,1,29,"HM"),ISNUMBER(SEARCH("HM",ExtraçãoDados!C341,1)),REPLACE(ExtraçãoDados!C341,1,29,"HM"),ISNUMBER(SEARCH("SECÇÃO DE APÓSITOS",ExtraçãoDados!C341,1)),REPLACE(ExtraçãoDados!C341,1,29,"HM"))</f>
        <v>#N/A</v>
      </c>
      <c r="E341" s="4" t="e" cm="1">
        <f t="array" ref="E341">_xlfn.IFS(LEN(ExtraçãoDados!B341)=7,YEAR(ExtraçãoDados!D341),LEN(ExtraçãoDados!B341)=10,RIGHT(ExtraçãoDados!B341,4),LEN(ExtraçãoDados!B341)=9,YEAR(ExtraçãoDados!D341),LEN(ExtraçãoDados!B341)=8,YEAR(ExtraçãoDados!D341),LEN(ExtraçãoDados!B341)&gt;7,YEAR(ExtraçãoDados!D341),LEN(ExtraçãoDados!B341)&gt;5,YEAR(ExtraçãoDados!D341),LEN(ExtraçãoDados!B341)&gt;4,YEAR(ExtraçãoDados!D341))</f>
        <v>#N/A</v>
      </c>
      <c r="F341" s="4">
        <f>ExtraçãoDados!E341</f>
        <v>0</v>
      </c>
    </row>
    <row r="342" spans="1:6" x14ac:dyDescent="0.25">
      <c r="A342" s="4">
        <f>ExtraçãoDados!A342</f>
        <v>0</v>
      </c>
      <c r="B342" s="4" t="str" cm="1">
        <f t="array" ref="B342">_xlfn.IFS(LEN(ExtraçãoDados!B342)=12,LEFT(ExtraçãoDados!B342,3),LEN(ExtraçãoDados!B342)=10,LEFT(ExtraçãoDados!B342,5),LEN(ExtraçãoDados!B342)&gt;19,0,LEN(ExtraçãoDados!B342)=9,LEFT(ExtraçãoDados!B342,4),LEN(ExtraçãoDados!B342)=6,LEFT(ExtraçãoDados!B342,3),LEN(ExtraçãoDados!B342)&lt;5,LEFT(ExtraçãoDados!B342,3),LEN(ExtraçãoDados!B342)=8,LEFT(ExtraçãoDados!B342,3),LEN(ExtraçãoDados!B342)=5,LEFT(ExtraçãoDados!B342,5),LEN(ExtraçãoDados!B342)=11,LEFT(ExtraçãoDados!B342,5),LEN(ExtraçãoDados!B342)=7,RIGHT(ExtraçãoDados!B342,6))</f>
        <v/>
      </c>
      <c r="C342" s="4" t="e" cm="1">
        <f t="array" ref="C342">_xlfn.IFS(LEN(B342)=1,"ERRO",LEN(B342)=2,_xlfn.CONCAT("000",B342),LEN(B342)=3,_xlfn.CONCAT("00",B342),LEN(B342)=4,_xlfn.CONCAT("0",B342),LEN(B342)=6,B342,LEN(B342)=7,B342,LEN(B342)=5,B342)</f>
        <v>#N/A</v>
      </c>
      <c r="D342" s="4" t="e" cm="1">
        <f t="array" ref="D342">_xlfn.IFS(ExtraçãoDados!C342={"Direcção de Abastecimento"},REPLACE(ExtraçãoDados!C342="{Direcção de Abastecimento}",1,25,"DA"),ExtraçãoDados!C342={"COMISSÃO CULTURAL DE LMARINHA"},REPLACE(ExtraçãoDados!C342={"COMISSÃO CULTURAL DE LMARINHA"},1,28,"CCM"),ExtraçãoDados!C342={"DIRECÇÃO DE NAVIOS"},REPLACE(ExtraçãoDados!C342={"DIRECÇÃO DE NAVIOS"},1,28,"DN"),ExtraçãoDados!C342={"ESQUADRILHA SUBMARINOS"},REPLACE(ExtraçãoDados!C342={"ESQUADRILHA SUBMARINOS"},1,28,"ES"),ExtraçãoDados!C342={"COMISSÃO MARINHA"},REPLACE(ExtraçãoDados!C342={"COMISSÃO MARINHA"},1,28,"CCM"),ExtraçãoDados!C342={"COMISSÃO CULTURAL DE MARINHA"},REPLACE(ExtraçãoDados!C342={"COMISSÃO CULTURAL DE MARINHA"},1,28,"CCM"),ExtraçãoDados!C342={"CCM"},REPLACE(ExtraçãoDados!C342={"CCM"},1,28,"CCM"),ExtraçãoDados!C342={"DN"},REPLACE(ExtraçãoDados!C342={"DN"},1,28,"DN"),ExtraçãoDados!C342={"ES"},REPLACE(ExtraçãoDados!C342={"ES"},1,28,"ES"),ExtraçãoDados!C342={"DA"},REPLACE(ExtraçãoDados!C342={"DA"},1,28,"DA"),ExtraçãoDados!C342={"DE: ESQUADRILHA SUBMARINOS"},REPLACE(ExtraçãoDados!C342={"DE: ESQUADRILHA SUBMARINOS"},1,28,"ES"),ExtraçãoDados!C342={"DE: COMISSÃO CULTURAL DE LMARINHA"},REPLACE(ExtraçãoDados!C342={"DE: COMISSÃO CULTURAL DE LMARINHA"},1,28,"CCM"),ExtraçãoDados!C342={"ON"},REPLACE(ExtraçãoDados!C342={"ON"},1,28,"DN"),ExtraçãoDados!C342={"ESQ. SUBMARINOS"},REPLACE(ExtraçãoDados!C342={"ESQ. SUBMARINOS"},1,28,"ES"),ExtraçãoDados!C342={"☒ irecção de Abastecimento"},REPLACE(ExtraçãoDados!C342={"☒ irecção de Abastecimento"},1,28,"DA"),ExtraçãoDados!C342={"Direcã d Abtit ço e asecmeno"},REPLACE(ExtraçãoDados!C342={"Direcã d Abtit ço e asecmeno"},1,28,"DA"),ExtraçãoDados!C342={"Diecã d Abtit rço e asecmeno"},REPLACE(ExtraçãoDados!C342={"Diecã d Abtit rço e asecmeno"},1,28,"DA"),ISNUMBER(SEARCH("COMISSÃO",ExtraçãoDados!C342,1)),REPLACE(ExtraçãoDados!C342,1,29,"CCM"),ISNUMBER(SEARCH("DN/DIL/DRT1",ExtraçãoDados!C342,1)),REPLACE(ExtraçãoDados!C342,1,29,"DN"),ISNUMBER(SEARCH("DIRECÇAO DE NAVIOS",ExtraçãoDados!C342,1)),REPLACE(ExtraçãoDados!C342,1,29,"DN"),ISNUMBER(SEARCH("ESQUADRILHA SUBMARIN",ExtraçãoDados!C342,1)),REPLACE(ExtraçãoDados!C342,1,29,"ES"),ISNUMBER(SEARCH("DN",ExtraçãoDados!C342,1)),REPLACE(ExtraçãoDados!C342,1,29,"DN"),ISNUMBER(SEARCH("DIRECÇÃO",ExtraçãoDados!C342,1)),REPLACE(ExtraçãoDados!C342,1,29,"DN"),ISNUMBER(SEARCH("DIRECÇA0",ExtraçãoDados!C342,1)),REPLACE(ExtraçãoDados!C342,1,29,"DN"),ISNUMBER(SEARCH("DIRE",ExtraçãoDados!C342,1)),REPLACE(ExtraçãoDados!C342,1,29,"DN"),ISNUMBER(SEARCH("ESQUADRILHA",ExtraçãoDados!C342,1)),REPLACE(ExtraçãoDados!C342,1,29,"ES"),ISNUMBER(SEARCH("HOSPITAL DA MARINHA",ExtraçãoDados!C342,1)),REPLACE(ExtraçãoDados!C342,1,29,"HM"),ISNUMBER(SEARCH("HOSPITAL",ExtraçãoDados!C342,1)),REPLACE(ExtraçãoDados!C342,1,29,"HM"),ISNUMBER(SEARCH("HM",ExtraçãoDados!C342,1)),REPLACE(ExtraçãoDados!C342,1,29,"HM"),ISNUMBER(SEARCH("SECÇÃO DE APÓSITOS",ExtraçãoDados!C342,1)),REPLACE(ExtraçãoDados!C342,1,29,"HM"))</f>
        <v>#N/A</v>
      </c>
      <c r="E342" s="4" t="e" cm="1">
        <f t="array" ref="E342">_xlfn.IFS(LEN(ExtraçãoDados!B342)=7,YEAR(ExtraçãoDados!D342),LEN(ExtraçãoDados!B342)=10,RIGHT(ExtraçãoDados!B342,4),LEN(ExtraçãoDados!B342)=9,YEAR(ExtraçãoDados!D342),LEN(ExtraçãoDados!B342)=8,YEAR(ExtraçãoDados!D342),LEN(ExtraçãoDados!B342)&gt;7,YEAR(ExtraçãoDados!D342),LEN(ExtraçãoDados!B342)&gt;5,YEAR(ExtraçãoDados!D342),LEN(ExtraçãoDados!B342)&gt;4,YEAR(ExtraçãoDados!D342))</f>
        <v>#N/A</v>
      </c>
      <c r="F342" s="4">
        <f>ExtraçãoDados!E342</f>
        <v>0</v>
      </c>
    </row>
    <row r="343" spans="1:6" x14ac:dyDescent="0.25">
      <c r="A343" s="4">
        <f>ExtraçãoDados!A343</f>
        <v>0</v>
      </c>
      <c r="B343" s="4" t="str" cm="1">
        <f t="array" ref="B343">_xlfn.IFS(LEN(ExtraçãoDados!B343)=12,LEFT(ExtraçãoDados!B343,3),LEN(ExtraçãoDados!B343)=10,LEFT(ExtraçãoDados!B343,5),LEN(ExtraçãoDados!B343)&gt;19,0,LEN(ExtraçãoDados!B343)=9,LEFT(ExtraçãoDados!B343,4),LEN(ExtraçãoDados!B343)=6,LEFT(ExtraçãoDados!B343,3),LEN(ExtraçãoDados!B343)&lt;5,LEFT(ExtraçãoDados!B343,3),LEN(ExtraçãoDados!B343)=8,LEFT(ExtraçãoDados!B343,3),LEN(ExtraçãoDados!B343)=5,LEFT(ExtraçãoDados!B343,5),LEN(ExtraçãoDados!B343)=11,LEFT(ExtraçãoDados!B343,5),LEN(ExtraçãoDados!B343)=7,RIGHT(ExtraçãoDados!B343,6))</f>
        <v/>
      </c>
      <c r="C343" s="4" t="e" cm="1">
        <f t="array" ref="C343">_xlfn.IFS(LEN(B343)=1,"ERRO",LEN(B343)=2,_xlfn.CONCAT("000",B343),LEN(B343)=3,_xlfn.CONCAT("00",B343),LEN(B343)=4,_xlfn.CONCAT("0",B343),LEN(B343)=6,B343,LEN(B343)=7,B343,LEN(B343)=5,B343)</f>
        <v>#N/A</v>
      </c>
      <c r="D343" s="4" t="e" cm="1">
        <f t="array" ref="D343">_xlfn.IFS(ExtraçãoDados!C343={"Direcção de Abastecimento"},REPLACE(ExtraçãoDados!C343="{Direcção de Abastecimento}",1,25,"DA"),ExtraçãoDados!C343={"COMISSÃO CULTURAL DE LMARINHA"},REPLACE(ExtraçãoDados!C343={"COMISSÃO CULTURAL DE LMARINHA"},1,28,"CCM"),ExtraçãoDados!C343={"DIRECÇÃO DE NAVIOS"},REPLACE(ExtraçãoDados!C343={"DIRECÇÃO DE NAVIOS"},1,28,"DN"),ExtraçãoDados!C343={"ESQUADRILHA SUBMARINOS"},REPLACE(ExtraçãoDados!C343={"ESQUADRILHA SUBMARINOS"},1,28,"ES"),ExtraçãoDados!C343={"COMISSÃO MARINHA"},REPLACE(ExtraçãoDados!C343={"COMISSÃO MARINHA"},1,28,"CCM"),ExtraçãoDados!C343={"COMISSÃO CULTURAL DE MARINHA"},REPLACE(ExtraçãoDados!C343={"COMISSÃO CULTURAL DE MARINHA"},1,28,"CCM"),ExtraçãoDados!C343={"CCM"},REPLACE(ExtraçãoDados!C343={"CCM"},1,28,"CCM"),ExtraçãoDados!C343={"DN"},REPLACE(ExtraçãoDados!C343={"DN"},1,28,"DN"),ExtraçãoDados!C343={"ES"},REPLACE(ExtraçãoDados!C343={"ES"},1,28,"ES"),ExtraçãoDados!C343={"DA"},REPLACE(ExtraçãoDados!C343={"DA"},1,28,"DA"),ExtraçãoDados!C343={"DE: ESQUADRILHA SUBMARINOS"},REPLACE(ExtraçãoDados!C343={"DE: ESQUADRILHA SUBMARINOS"},1,28,"ES"),ExtraçãoDados!C343={"DE: COMISSÃO CULTURAL DE LMARINHA"},REPLACE(ExtraçãoDados!C343={"DE: COMISSÃO CULTURAL DE LMARINHA"},1,28,"CCM"),ExtraçãoDados!C343={"ON"},REPLACE(ExtraçãoDados!C343={"ON"},1,28,"DN"),ExtraçãoDados!C343={"ESQ. SUBMARINOS"},REPLACE(ExtraçãoDados!C343={"ESQ. SUBMARINOS"},1,28,"ES"),ExtraçãoDados!C343={"☒ irecção de Abastecimento"},REPLACE(ExtraçãoDados!C343={"☒ irecção de Abastecimento"},1,28,"DA"),ExtraçãoDados!C343={"Direcã d Abtit ço e asecmeno"},REPLACE(ExtraçãoDados!C343={"Direcã d Abtit ço e asecmeno"},1,28,"DA"),ExtraçãoDados!C343={"Diecã d Abtit rço e asecmeno"},REPLACE(ExtraçãoDados!C343={"Diecã d Abtit rço e asecmeno"},1,28,"DA"),ISNUMBER(SEARCH("COMISSÃO",ExtraçãoDados!C343,1)),REPLACE(ExtraçãoDados!C343,1,29,"CCM"),ISNUMBER(SEARCH("DN/DIL/DRT1",ExtraçãoDados!C343,1)),REPLACE(ExtraçãoDados!C343,1,29,"DN"),ISNUMBER(SEARCH("DIRECÇAO DE NAVIOS",ExtraçãoDados!C343,1)),REPLACE(ExtraçãoDados!C343,1,29,"DN"),ISNUMBER(SEARCH("ESQUADRILHA SUBMARIN",ExtraçãoDados!C343,1)),REPLACE(ExtraçãoDados!C343,1,29,"ES"),ISNUMBER(SEARCH("DN",ExtraçãoDados!C343,1)),REPLACE(ExtraçãoDados!C343,1,29,"DN"),ISNUMBER(SEARCH("DIRECÇÃO",ExtraçãoDados!C343,1)),REPLACE(ExtraçãoDados!C343,1,29,"DN"),ISNUMBER(SEARCH("DIRECÇA0",ExtraçãoDados!C343,1)),REPLACE(ExtraçãoDados!C343,1,29,"DN"),ISNUMBER(SEARCH("DIRE",ExtraçãoDados!C343,1)),REPLACE(ExtraçãoDados!C343,1,29,"DN"),ISNUMBER(SEARCH("ESQUADRILHA",ExtraçãoDados!C343,1)),REPLACE(ExtraçãoDados!C343,1,29,"ES"),ISNUMBER(SEARCH("HOSPITAL DA MARINHA",ExtraçãoDados!C343,1)),REPLACE(ExtraçãoDados!C343,1,29,"HM"),ISNUMBER(SEARCH("HOSPITAL",ExtraçãoDados!C343,1)),REPLACE(ExtraçãoDados!C343,1,29,"HM"),ISNUMBER(SEARCH("HM",ExtraçãoDados!C343,1)),REPLACE(ExtraçãoDados!C343,1,29,"HM"),ISNUMBER(SEARCH("SECÇÃO DE APÓSITOS",ExtraçãoDados!C343,1)),REPLACE(ExtraçãoDados!C343,1,29,"HM"))</f>
        <v>#N/A</v>
      </c>
      <c r="E343" s="4" t="e" cm="1">
        <f t="array" ref="E343">_xlfn.IFS(LEN(ExtraçãoDados!B343)=7,YEAR(ExtraçãoDados!D343),LEN(ExtraçãoDados!B343)=10,RIGHT(ExtraçãoDados!B343,4),LEN(ExtraçãoDados!B343)=9,YEAR(ExtraçãoDados!D343),LEN(ExtraçãoDados!B343)=8,YEAR(ExtraçãoDados!D343),LEN(ExtraçãoDados!B343)&gt;7,YEAR(ExtraçãoDados!D343),LEN(ExtraçãoDados!B343)&gt;5,YEAR(ExtraçãoDados!D343),LEN(ExtraçãoDados!B343)&gt;4,YEAR(ExtraçãoDados!D343))</f>
        <v>#N/A</v>
      </c>
      <c r="F343" s="4">
        <f>ExtraçãoDados!E343</f>
        <v>0</v>
      </c>
    </row>
    <row r="344" spans="1:6" x14ac:dyDescent="0.25">
      <c r="A344" s="4">
        <f>ExtraçãoDados!A344</f>
        <v>0</v>
      </c>
      <c r="B344" s="4" t="str" cm="1">
        <f t="array" ref="B344">_xlfn.IFS(LEN(ExtraçãoDados!B344)=12,LEFT(ExtraçãoDados!B344,3),LEN(ExtraçãoDados!B344)=10,LEFT(ExtraçãoDados!B344,5),LEN(ExtraçãoDados!B344)&gt;19,0,LEN(ExtraçãoDados!B344)=9,LEFT(ExtraçãoDados!B344,4),LEN(ExtraçãoDados!B344)=6,LEFT(ExtraçãoDados!B344,3),LEN(ExtraçãoDados!B344)&lt;5,LEFT(ExtraçãoDados!B344,3),LEN(ExtraçãoDados!B344)=8,LEFT(ExtraçãoDados!B344,3),LEN(ExtraçãoDados!B344)=5,LEFT(ExtraçãoDados!B344,5),LEN(ExtraçãoDados!B344)=11,LEFT(ExtraçãoDados!B344,5),LEN(ExtraçãoDados!B344)=7,RIGHT(ExtraçãoDados!B344,6))</f>
        <v/>
      </c>
      <c r="C344" s="4" t="e" cm="1">
        <f t="array" ref="C344">_xlfn.IFS(LEN(B344)=1,"ERRO",LEN(B344)=2,_xlfn.CONCAT("000",B344),LEN(B344)=3,_xlfn.CONCAT("00",B344),LEN(B344)=4,_xlfn.CONCAT("0",B344),LEN(B344)=6,B344,LEN(B344)=7,B344,LEN(B344)=5,B344)</f>
        <v>#N/A</v>
      </c>
      <c r="D344" s="4" t="e" cm="1">
        <f t="array" ref="D344">_xlfn.IFS(ExtraçãoDados!C344={"Direcção de Abastecimento"},REPLACE(ExtraçãoDados!C344="{Direcção de Abastecimento}",1,25,"DA"),ExtraçãoDados!C344={"COMISSÃO CULTURAL DE LMARINHA"},REPLACE(ExtraçãoDados!C344={"COMISSÃO CULTURAL DE LMARINHA"},1,28,"CCM"),ExtraçãoDados!C344={"DIRECÇÃO DE NAVIOS"},REPLACE(ExtraçãoDados!C344={"DIRECÇÃO DE NAVIOS"},1,28,"DN"),ExtraçãoDados!C344={"ESQUADRILHA SUBMARINOS"},REPLACE(ExtraçãoDados!C344={"ESQUADRILHA SUBMARINOS"},1,28,"ES"),ExtraçãoDados!C344={"COMISSÃO MARINHA"},REPLACE(ExtraçãoDados!C344={"COMISSÃO MARINHA"},1,28,"CCM"),ExtraçãoDados!C344={"COMISSÃO CULTURAL DE MARINHA"},REPLACE(ExtraçãoDados!C344={"COMISSÃO CULTURAL DE MARINHA"},1,28,"CCM"),ExtraçãoDados!C344={"CCM"},REPLACE(ExtraçãoDados!C344={"CCM"},1,28,"CCM"),ExtraçãoDados!C344={"DN"},REPLACE(ExtraçãoDados!C344={"DN"},1,28,"DN"),ExtraçãoDados!C344={"ES"},REPLACE(ExtraçãoDados!C344={"ES"},1,28,"ES"),ExtraçãoDados!C344={"DA"},REPLACE(ExtraçãoDados!C344={"DA"},1,28,"DA"),ExtraçãoDados!C344={"DE: ESQUADRILHA SUBMARINOS"},REPLACE(ExtraçãoDados!C344={"DE: ESQUADRILHA SUBMARINOS"},1,28,"ES"),ExtraçãoDados!C344={"DE: COMISSÃO CULTURAL DE LMARINHA"},REPLACE(ExtraçãoDados!C344={"DE: COMISSÃO CULTURAL DE LMARINHA"},1,28,"CCM"),ExtraçãoDados!C344={"ON"},REPLACE(ExtraçãoDados!C344={"ON"},1,28,"DN"),ExtraçãoDados!C344={"ESQ. SUBMARINOS"},REPLACE(ExtraçãoDados!C344={"ESQ. SUBMARINOS"},1,28,"ES"),ExtraçãoDados!C344={"☒ irecção de Abastecimento"},REPLACE(ExtraçãoDados!C344={"☒ irecção de Abastecimento"},1,28,"DA"),ExtraçãoDados!C344={"Direcã d Abtit ço e asecmeno"},REPLACE(ExtraçãoDados!C344={"Direcã d Abtit ço e asecmeno"},1,28,"DA"),ExtraçãoDados!C344={"Diecã d Abtit rço e asecmeno"},REPLACE(ExtraçãoDados!C344={"Diecã d Abtit rço e asecmeno"},1,28,"DA"),ISNUMBER(SEARCH("COMISSÃO",ExtraçãoDados!C344,1)),REPLACE(ExtraçãoDados!C344,1,29,"CCM"),ISNUMBER(SEARCH("DN/DIL/DRT1",ExtraçãoDados!C344,1)),REPLACE(ExtraçãoDados!C344,1,29,"DN"),ISNUMBER(SEARCH("DIRECÇAO DE NAVIOS",ExtraçãoDados!C344,1)),REPLACE(ExtraçãoDados!C344,1,29,"DN"),ISNUMBER(SEARCH("ESQUADRILHA SUBMARIN",ExtraçãoDados!C344,1)),REPLACE(ExtraçãoDados!C344,1,29,"ES"),ISNUMBER(SEARCH("DN",ExtraçãoDados!C344,1)),REPLACE(ExtraçãoDados!C344,1,29,"DN"),ISNUMBER(SEARCH("DIRECÇÃO",ExtraçãoDados!C344,1)),REPLACE(ExtraçãoDados!C344,1,29,"DN"),ISNUMBER(SEARCH("DIRECÇA0",ExtraçãoDados!C344,1)),REPLACE(ExtraçãoDados!C344,1,29,"DN"),ISNUMBER(SEARCH("DIRE",ExtraçãoDados!C344,1)),REPLACE(ExtraçãoDados!C344,1,29,"DN"),ISNUMBER(SEARCH("ESQUADRILHA",ExtraçãoDados!C344,1)),REPLACE(ExtraçãoDados!C344,1,29,"ES"),ISNUMBER(SEARCH("HOSPITAL DA MARINHA",ExtraçãoDados!C344,1)),REPLACE(ExtraçãoDados!C344,1,29,"HM"),ISNUMBER(SEARCH("HOSPITAL",ExtraçãoDados!C344,1)),REPLACE(ExtraçãoDados!C344,1,29,"HM"),ISNUMBER(SEARCH("HM",ExtraçãoDados!C344,1)),REPLACE(ExtraçãoDados!C344,1,29,"HM"),ISNUMBER(SEARCH("SECÇÃO DE APÓSITOS",ExtraçãoDados!C344,1)),REPLACE(ExtraçãoDados!C344,1,29,"HM"))</f>
        <v>#N/A</v>
      </c>
      <c r="E344" s="4" t="e" cm="1">
        <f t="array" ref="E344">_xlfn.IFS(LEN(ExtraçãoDados!B344)=7,YEAR(ExtraçãoDados!D344),LEN(ExtraçãoDados!B344)=10,RIGHT(ExtraçãoDados!B344,4),LEN(ExtraçãoDados!B344)=9,YEAR(ExtraçãoDados!D344),LEN(ExtraçãoDados!B344)=8,YEAR(ExtraçãoDados!D344),LEN(ExtraçãoDados!B344)&gt;7,YEAR(ExtraçãoDados!D344),LEN(ExtraçãoDados!B344)&gt;5,YEAR(ExtraçãoDados!D344),LEN(ExtraçãoDados!B344)&gt;4,YEAR(ExtraçãoDados!D344))</f>
        <v>#N/A</v>
      </c>
      <c r="F344" s="4">
        <f>ExtraçãoDados!E344</f>
        <v>0</v>
      </c>
    </row>
    <row r="345" spans="1:6" x14ac:dyDescent="0.25">
      <c r="A345" s="4">
        <f>ExtraçãoDados!A345</f>
        <v>0</v>
      </c>
      <c r="B345" s="4" t="str" cm="1">
        <f t="array" ref="B345">_xlfn.IFS(LEN(ExtraçãoDados!B345)=12,LEFT(ExtraçãoDados!B345,3),LEN(ExtraçãoDados!B345)=10,LEFT(ExtraçãoDados!B345,5),LEN(ExtraçãoDados!B345)&gt;19,0,LEN(ExtraçãoDados!B345)=9,LEFT(ExtraçãoDados!B345,4),LEN(ExtraçãoDados!B345)=6,LEFT(ExtraçãoDados!B345,3),LEN(ExtraçãoDados!B345)&lt;5,LEFT(ExtraçãoDados!B345,3),LEN(ExtraçãoDados!B345)=8,LEFT(ExtraçãoDados!B345,3),LEN(ExtraçãoDados!B345)=5,LEFT(ExtraçãoDados!B345,5),LEN(ExtraçãoDados!B345)=11,LEFT(ExtraçãoDados!B345,5),LEN(ExtraçãoDados!B345)=7,RIGHT(ExtraçãoDados!B345,6))</f>
        <v/>
      </c>
      <c r="C345" s="4" t="e" cm="1">
        <f t="array" ref="C345">_xlfn.IFS(LEN(B345)=1,"ERRO",LEN(B345)=2,_xlfn.CONCAT("000",B345),LEN(B345)=3,_xlfn.CONCAT("00",B345),LEN(B345)=4,_xlfn.CONCAT("0",B345),LEN(B345)=6,B345,LEN(B345)=7,B345,LEN(B345)=5,B345)</f>
        <v>#N/A</v>
      </c>
      <c r="D345" s="4" t="e" cm="1">
        <f t="array" ref="D345">_xlfn.IFS(ExtraçãoDados!C345={"Direcção de Abastecimento"},REPLACE(ExtraçãoDados!C345="{Direcção de Abastecimento}",1,25,"DA"),ExtraçãoDados!C345={"COMISSÃO CULTURAL DE LMARINHA"},REPLACE(ExtraçãoDados!C345={"COMISSÃO CULTURAL DE LMARINHA"},1,28,"CCM"),ExtraçãoDados!C345={"DIRECÇÃO DE NAVIOS"},REPLACE(ExtraçãoDados!C345={"DIRECÇÃO DE NAVIOS"},1,28,"DN"),ExtraçãoDados!C345={"ESQUADRILHA SUBMARINOS"},REPLACE(ExtraçãoDados!C345={"ESQUADRILHA SUBMARINOS"},1,28,"ES"),ExtraçãoDados!C345={"COMISSÃO MARINHA"},REPLACE(ExtraçãoDados!C345={"COMISSÃO MARINHA"},1,28,"CCM"),ExtraçãoDados!C345={"COMISSÃO CULTURAL DE MARINHA"},REPLACE(ExtraçãoDados!C345={"COMISSÃO CULTURAL DE MARINHA"},1,28,"CCM"),ExtraçãoDados!C345={"CCM"},REPLACE(ExtraçãoDados!C345={"CCM"},1,28,"CCM"),ExtraçãoDados!C345={"DN"},REPLACE(ExtraçãoDados!C345={"DN"},1,28,"DN"),ExtraçãoDados!C345={"ES"},REPLACE(ExtraçãoDados!C345={"ES"},1,28,"ES"),ExtraçãoDados!C345={"DA"},REPLACE(ExtraçãoDados!C345={"DA"},1,28,"DA"),ExtraçãoDados!C345={"DE: ESQUADRILHA SUBMARINOS"},REPLACE(ExtraçãoDados!C345={"DE: ESQUADRILHA SUBMARINOS"},1,28,"ES"),ExtraçãoDados!C345={"DE: COMISSÃO CULTURAL DE LMARINHA"},REPLACE(ExtraçãoDados!C345={"DE: COMISSÃO CULTURAL DE LMARINHA"},1,28,"CCM"),ExtraçãoDados!C345={"ON"},REPLACE(ExtraçãoDados!C345={"ON"},1,28,"DN"),ExtraçãoDados!C345={"ESQ. SUBMARINOS"},REPLACE(ExtraçãoDados!C345={"ESQ. SUBMARINOS"},1,28,"ES"),ExtraçãoDados!C345={"☒ irecção de Abastecimento"},REPLACE(ExtraçãoDados!C345={"☒ irecção de Abastecimento"},1,28,"DA"),ExtraçãoDados!C345={"Direcã d Abtit ço e asecmeno"},REPLACE(ExtraçãoDados!C345={"Direcã d Abtit ço e asecmeno"},1,28,"DA"),ExtraçãoDados!C345={"Diecã d Abtit rço e asecmeno"},REPLACE(ExtraçãoDados!C345={"Diecã d Abtit rço e asecmeno"},1,28,"DA"),ISNUMBER(SEARCH("COMISSÃO",ExtraçãoDados!C345,1)),REPLACE(ExtraçãoDados!C345,1,29,"CCM"),ISNUMBER(SEARCH("DN/DIL/DRT1",ExtraçãoDados!C345,1)),REPLACE(ExtraçãoDados!C345,1,29,"DN"),ISNUMBER(SEARCH("DIRECÇAO DE NAVIOS",ExtraçãoDados!C345,1)),REPLACE(ExtraçãoDados!C345,1,29,"DN"),ISNUMBER(SEARCH("ESQUADRILHA SUBMARIN",ExtraçãoDados!C345,1)),REPLACE(ExtraçãoDados!C345,1,29,"ES"),ISNUMBER(SEARCH("DN",ExtraçãoDados!C345,1)),REPLACE(ExtraçãoDados!C345,1,29,"DN"),ISNUMBER(SEARCH("DIRECÇÃO",ExtraçãoDados!C345,1)),REPLACE(ExtraçãoDados!C345,1,29,"DN"),ISNUMBER(SEARCH("DIRECÇA0",ExtraçãoDados!C345,1)),REPLACE(ExtraçãoDados!C345,1,29,"DN"),ISNUMBER(SEARCH("DIRE",ExtraçãoDados!C345,1)),REPLACE(ExtraçãoDados!C345,1,29,"DN"),ISNUMBER(SEARCH("ESQUADRILHA",ExtraçãoDados!C345,1)),REPLACE(ExtraçãoDados!C345,1,29,"ES"),ISNUMBER(SEARCH("HOSPITAL DA MARINHA",ExtraçãoDados!C345,1)),REPLACE(ExtraçãoDados!C345,1,29,"HM"),ISNUMBER(SEARCH("HOSPITAL",ExtraçãoDados!C345,1)),REPLACE(ExtraçãoDados!C345,1,29,"HM"),ISNUMBER(SEARCH("HM",ExtraçãoDados!C345,1)),REPLACE(ExtraçãoDados!C345,1,29,"HM"),ISNUMBER(SEARCH("SECÇÃO DE APÓSITOS",ExtraçãoDados!C345,1)),REPLACE(ExtraçãoDados!C345,1,29,"HM"))</f>
        <v>#N/A</v>
      </c>
      <c r="E345" s="4" t="e" cm="1">
        <f t="array" ref="E345">_xlfn.IFS(LEN(ExtraçãoDados!B345)=7,YEAR(ExtraçãoDados!D345),LEN(ExtraçãoDados!B345)=10,RIGHT(ExtraçãoDados!B345,4),LEN(ExtraçãoDados!B345)=9,YEAR(ExtraçãoDados!D345),LEN(ExtraçãoDados!B345)=8,YEAR(ExtraçãoDados!D345),LEN(ExtraçãoDados!B345)&gt;7,YEAR(ExtraçãoDados!D345),LEN(ExtraçãoDados!B345)&gt;5,YEAR(ExtraçãoDados!D345),LEN(ExtraçãoDados!B345)&gt;4,YEAR(ExtraçãoDados!D345))</f>
        <v>#N/A</v>
      </c>
      <c r="F345" s="4">
        <f>ExtraçãoDados!E345</f>
        <v>0</v>
      </c>
    </row>
    <row r="346" spans="1:6" x14ac:dyDescent="0.25">
      <c r="A346" s="4">
        <f>ExtraçãoDados!A346</f>
        <v>0</v>
      </c>
      <c r="B346" s="4" t="str" cm="1">
        <f t="array" ref="B346">_xlfn.IFS(LEN(ExtraçãoDados!B346)=12,LEFT(ExtraçãoDados!B346,3),LEN(ExtraçãoDados!B346)=10,LEFT(ExtraçãoDados!B346,5),LEN(ExtraçãoDados!B346)&gt;19,0,LEN(ExtraçãoDados!B346)=9,LEFT(ExtraçãoDados!B346,4),LEN(ExtraçãoDados!B346)=6,LEFT(ExtraçãoDados!B346,3),LEN(ExtraçãoDados!B346)&lt;5,LEFT(ExtraçãoDados!B346,3),LEN(ExtraçãoDados!B346)=8,LEFT(ExtraçãoDados!B346,3),LEN(ExtraçãoDados!B346)=5,LEFT(ExtraçãoDados!B346,5),LEN(ExtraçãoDados!B346)=11,LEFT(ExtraçãoDados!B346,5),LEN(ExtraçãoDados!B346)=7,RIGHT(ExtraçãoDados!B346,6))</f>
        <v/>
      </c>
      <c r="C346" s="4" t="e" cm="1">
        <f t="array" ref="C346">_xlfn.IFS(LEN(B346)=1,"ERRO",LEN(B346)=2,_xlfn.CONCAT("000",B346),LEN(B346)=3,_xlfn.CONCAT("00",B346),LEN(B346)=4,_xlfn.CONCAT("0",B346),LEN(B346)=6,B346,LEN(B346)=7,B346,LEN(B346)=5,B346)</f>
        <v>#N/A</v>
      </c>
      <c r="D346" s="4" t="e" cm="1">
        <f t="array" ref="D346">_xlfn.IFS(ExtraçãoDados!C346={"Direcção de Abastecimento"},REPLACE(ExtraçãoDados!C346="{Direcção de Abastecimento}",1,25,"DA"),ExtraçãoDados!C346={"COMISSÃO CULTURAL DE LMARINHA"},REPLACE(ExtraçãoDados!C346={"COMISSÃO CULTURAL DE LMARINHA"},1,28,"CCM"),ExtraçãoDados!C346={"DIRECÇÃO DE NAVIOS"},REPLACE(ExtraçãoDados!C346={"DIRECÇÃO DE NAVIOS"},1,28,"DN"),ExtraçãoDados!C346={"ESQUADRILHA SUBMARINOS"},REPLACE(ExtraçãoDados!C346={"ESQUADRILHA SUBMARINOS"},1,28,"ES"),ExtraçãoDados!C346={"COMISSÃO MARINHA"},REPLACE(ExtraçãoDados!C346={"COMISSÃO MARINHA"},1,28,"CCM"),ExtraçãoDados!C346={"COMISSÃO CULTURAL DE MARINHA"},REPLACE(ExtraçãoDados!C346={"COMISSÃO CULTURAL DE MARINHA"},1,28,"CCM"),ExtraçãoDados!C346={"CCM"},REPLACE(ExtraçãoDados!C346={"CCM"},1,28,"CCM"),ExtraçãoDados!C346={"DN"},REPLACE(ExtraçãoDados!C346={"DN"},1,28,"DN"),ExtraçãoDados!C346={"ES"},REPLACE(ExtraçãoDados!C346={"ES"},1,28,"ES"),ExtraçãoDados!C346={"DA"},REPLACE(ExtraçãoDados!C346={"DA"},1,28,"DA"),ExtraçãoDados!C346={"DE: ESQUADRILHA SUBMARINOS"},REPLACE(ExtraçãoDados!C346={"DE: ESQUADRILHA SUBMARINOS"},1,28,"ES"),ExtraçãoDados!C346={"DE: COMISSÃO CULTURAL DE LMARINHA"},REPLACE(ExtraçãoDados!C346={"DE: COMISSÃO CULTURAL DE LMARINHA"},1,28,"CCM"),ExtraçãoDados!C346={"ON"},REPLACE(ExtraçãoDados!C346={"ON"},1,28,"DN"),ExtraçãoDados!C346={"ESQ. SUBMARINOS"},REPLACE(ExtraçãoDados!C346={"ESQ. SUBMARINOS"},1,28,"ES"),ExtraçãoDados!C346={"☒ irecção de Abastecimento"},REPLACE(ExtraçãoDados!C346={"☒ irecção de Abastecimento"},1,28,"DA"),ExtraçãoDados!C346={"Direcã d Abtit ço e asecmeno"},REPLACE(ExtraçãoDados!C346={"Direcã d Abtit ço e asecmeno"},1,28,"DA"),ExtraçãoDados!C346={"Diecã d Abtit rço e asecmeno"},REPLACE(ExtraçãoDados!C346={"Diecã d Abtit rço e asecmeno"},1,28,"DA"),ISNUMBER(SEARCH("COMISSÃO",ExtraçãoDados!C346,1)),REPLACE(ExtraçãoDados!C346,1,29,"CCM"),ISNUMBER(SEARCH("DN/DIL/DRT1",ExtraçãoDados!C346,1)),REPLACE(ExtraçãoDados!C346,1,29,"DN"),ISNUMBER(SEARCH("DIRECÇAO DE NAVIOS",ExtraçãoDados!C346,1)),REPLACE(ExtraçãoDados!C346,1,29,"DN"),ISNUMBER(SEARCH("ESQUADRILHA SUBMARIN",ExtraçãoDados!C346,1)),REPLACE(ExtraçãoDados!C346,1,29,"ES"),ISNUMBER(SEARCH("DN",ExtraçãoDados!C346,1)),REPLACE(ExtraçãoDados!C346,1,29,"DN"),ISNUMBER(SEARCH("DIRECÇÃO",ExtraçãoDados!C346,1)),REPLACE(ExtraçãoDados!C346,1,29,"DN"),ISNUMBER(SEARCH("DIRECÇA0",ExtraçãoDados!C346,1)),REPLACE(ExtraçãoDados!C346,1,29,"DN"),ISNUMBER(SEARCH("DIRE",ExtraçãoDados!C346,1)),REPLACE(ExtraçãoDados!C346,1,29,"DN"),ISNUMBER(SEARCH("ESQUADRILHA",ExtraçãoDados!C346,1)),REPLACE(ExtraçãoDados!C346,1,29,"ES"),ISNUMBER(SEARCH("HOSPITAL DA MARINHA",ExtraçãoDados!C346,1)),REPLACE(ExtraçãoDados!C346,1,29,"HM"),ISNUMBER(SEARCH("HOSPITAL",ExtraçãoDados!C346,1)),REPLACE(ExtraçãoDados!C346,1,29,"HM"),ISNUMBER(SEARCH("HM",ExtraçãoDados!C346,1)),REPLACE(ExtraçãoDados!C346,1,29,"HM"),ISNUMBER(SEARCH("SECÇÃO DE APÓSITOS",ExtraçãoDados!C346,1)),REPLACE(ExtraçãoDados!C346,1,29,"HM"))</f>
        <v>#N/A</v>
      </c>
      <c r="E346" s="4" t="e" cm="1">
        <f t="array" ref="E346">_xlfn.IFS(LEN(ExtraçãoDados!B346)=7,YEAR(ExtraçãoDados!D346),LEN(ExtraçãoDados!B346)=10,RIGHT(ExtraçãoDados!B346,4),LEN(ExtraçãoDados!B346)=9,YEAR(ExtraçãoDados!D346),LEN(ExtraçãoDados!B346)=8,YEAR(ExtraçãoDados!D346),LEN(ExtraçãoDados!B346)&gt;7,YEAR(ExtraçãoDados!D346),LEN(ExtraçãoDados!B346)&gt;5,YEAR(ExtraçãoDados!D346),LEN(ExtraçãoDados!B346)&gt;4,YEAR(ExtraçãoDados!D346))</f>
        <v>#N/A</v>
      </c>
      <c r="F346" s="4">
        <f>ExtraçãoDados!E346</f>
        <v>0</v>
      </c>
    </row>
    <row r="347" spans="1:6" x14ac:dyDescent="0.25">
      <c r="A347" s="4">
        <f>ExtraçãoDados!A347</f>
        <v>0</v>
      </c>
      <c r="B347" s="4" t="str" cm="1">
        <f t="array" ref="B347">_xlfn.IFS(LEN(ExtraçãoDados!B347)=12,LEFT(ExtraçãoDados!B347,3),LEN(ExtraçãoDados!B347)=10,LEFT(ExtraçãoDados!B347,5),LEN(ExtraçãoDados!B347)&gt;19,0,LEN(ExtraçãoDados!B347)=9,LEFT(ExtraçãoDados!B347,4),LEN(ExtraçãoDados!B347)=6,LEFT(ExtraçãoDados!B347,3),LEN(ExtraçãoDados!B347)&lt;5,LEFT(ExtraçãoDados!B347,3),LEN(ExtraçãoDados!B347)=8,LEFT(ExtraçãoDados!B347,3),LEN(ExtraçãoDados!B347)=5,LEFT(ExtraçãoDados!B347,5),LEN(ExtraçãoDados!B347)=11,LEFT(ExtraçãoDados!B347,5),LEN(ExtraçãoDados!B347)=7,RIGHT(ExtraçãoDados!B347,6))</f>
        <v/>
      </c>
      <c r="C347" s="4" t="e" cm="1">
        <f t="array" ref="C347">_xlfn.IFS(LEN(B347)=1,"ERRO",LEN(B347)=2,_xlfn.CONCAT("000",B347),LEN(B347)=3,_xlfn.CONCAT("00",B347),LEN(B347)=4,_xlfn.CONCAT("0",B347),LEN(B347)=6,B347,LEN(B347)=7,B347,LEN(B347)=5,B347)</f>
        <v>#N/A</v>
      </c>
      <c r="D347" s="4" t="e" cm="1">
        <f t="array" ref="D347">_xlfn.IFS(ExtraçãoDados!C347={"Direcção de Abastecimento"},REPLACE(ExtraçãoDados!C347="{Direcção de Abastecimento}",1,25,"DA"),ExtraçãoDados!C347={"COMISSÃO CULTURAL DE LMARINHA"},REPLACE(ExtraçãoDados!C347={"COMISSÃO CULTURAL DE LMARINHA"},1,28,"CCM"),ExtraçãoDados!C347={"DIRECÇÃO DE NAVIOS"},REPLACE(ExtraçãoDados!C347={"DIRECÇÃO DE NAVIOS"},1,28,"DN"),ExtraçãoDados!C347={"ESQUADRILHA SUBMARINOS"},REPLACE(ExtraçãoDados!C347={"ESQUADRILHA SUBMARINOS"},1,28,"ES"),ExtraçãoDados!C347={"COMISSÃO MARINHA"},REPLACE(ExtraçãoDados!C347={"COMISSÃO MARINHA"},1,28,"CCM"),ExtraçãoDados!C347={"COMISSÃO CULTURAL DE MARINHA"},REPLACE(ExtraçãoDados!C347={"COMISSÃO CULTURAL DE MARINHA"},1,28,"CCM"),ExtraçãoDados!C347={"CCM"},REPLACE(ExtraçãoDados!C347={"CCM"},1,28,"CCM"),ExtraçãoDados!C347={"DN"},REPLACE(ExtraçãoDados!C347={"DN"},1,28,"DN"),ExtraçãoDados!C347={"ES"},REPLACE(ExtraçãoDados!C347={"ES"},1,28,"ES"),ExtraçãoDados!C347={"DA"},REPLACE(ExtraçãoDados!C347={"DA"},1,28,"DA"),ExtraçãoDados!C347={"DE: ESQUADRILHA SUBMARINOS"},REPLACE(ExtraçãoDados!C347={"DE: ESQUADRILHA SUBMARINOS"},1,28,"ES"),ExtraçãoDados!C347={"DE: COMISSÃO CULTURAL DE LMARINHA"},REPLACE(ExtraçãoDados!C347={"DE: COMISSÃO CULTURAL DE LMARINHA"},1,28,"CCM"),ExtraçãoDados!C347={"ON"},REPLACE(ExtraçãoDados!C347={"ON"},1,28,"DN"),ExtraçãoDados!C347={"ESQ. SUBMARINOS"},REPLACE(ExtraçãoDados!C347={"ESQ. SUBMARINOS"},1,28,"ES"),ExtraçãoDados!C347={"☒ irecção de Abastecimento"},REPLACE(ExtraçãoDados!C347={"☒ irecção de Abastecimento"},1,28,"DA"),ExtraçãoDados!C347={"Direcã d Abtit ço e asecmeno"},REPLACE(ExtraçãoDados!C347={"Direcã d Abtit ço e asecmeno"},1,28,"DA"),ExtraçãoDados!C347={"Diecã d Abtit rço e asecmeno"},REPLACE(ExtraçãoDados!C347={"Diecã d Abtit rço e asecmeno"},1,28,"DA"),ISNUMBER(SEARCH("COMISSÃO",ExtraçãoDados!C347,1)),REPLACE(ExtraçãoDados!C347,1,29,"CCM"),ISNUMBER(SEARCH("DN/DIL/DRT1",ExtraçãoDados!C347,1)),REPLACE(ExtraçãoDados!C347,1,29,"DN"),ISNUMBER(SEARCH("DIRECÇAO DE NAVIOS",ExtraçãoDados!C347,1)),REPLACE(ExtraçãoDados!C347,1,29,"DN"),ISNUMBER(SEARCH("ESQUADRILHA SUBMARIN",ExtraçãoDados!C347,1)),REPLACE(ExtraçãoDados!C347,1,29,"ES"),ISNUMBER(SEARCH("DN",ExtraçãoDados!C347,1)),REPLACE(ExtraçãoDados!C347,1,29,"DN"),ISNUMBER(SEARCH("DIRECÇÃO",ExtraçãoDados!C347,1)),REPLACE(ExtraçãoDados!C347,1,29,"DN"),ISNUMBER(SEARCH("DIRECÇA0",ExtraçãoDados!C347,1)),REPLACE(ExtraçãoDados!C347,1,29,"DN"),ISNUMBER(SEARCH("DIRE",ExtraçãoDados!C347,1)),REPLACE(ExtraçãoDados!C347,1,29,"DN"),ISNUMBER(SEARCH("ESQUADRILHA",ExtraçãoDados!C347,1)),REPLACE(ExtraçãoDados!C347,1,29,"ES"),ISNUMBER(SEARCH("HOSPITAL DA MARINHA",ExtraçãoDados!C347,1)),REPLACE(ExtraçãoDados!C347,1,29,"HM"),ISNUMBER(SEARCH("HOSPITAL",ExtraçãoDados!C347,1)),REPLACE(ExtraçãoDados!C347,1,29,"HM"),ISNUMBER(SEARCH("HM",ExtraçãoDados!C347,1)),REPLACE(ExtraçãoDados!C347,1,29,"HM"),ISNUMBER(SEARCH("SECÇÃO DE APÓSITOS",ExtraçãoDados!C347,1)),REPLACE(ExtraçãoDados!C347,1,29,"HM"))</f>
        <v>#N/A</v>
      </c>
      <c r="E347" s="4" t="e" cm="1">
        <f t="array" ref="E347">_xlfn.IFS(LEN(ExtraçãoDados!B347)=7,YEAR(ExtraçãoDados!D347),LEN(ExtraçãoDados!B347)=10,RIGHT(ExtraçãoDados!B347,4),LEN(ExtraçãoDados!B347)=9,YEAR(ExtraçãoDados!D347),LEN(ExtraçãoDados!B347)=8,YEAR(ExtraçãoDados!D347),LEN(ExtraçãoDados!B347)&gt;7,YEAR(ExtraçãoDados!D347),LEN(ExtraçãoDados!B347)&gt;5,YEAR(ExtraçãoDados!D347),LEN(ExtraçãoDados!B347)&gt;4,YEAR(ExtraçãoDados!D347))</f>
        <v>#N/A</v>
      </c>
      <c r="F347" s="4">
        <f>ExtraçãoDados!E347</f>
        <v>0</v>
      </c>
    </row>
    <row r="348" spans="1:6" x14ac:dyDescent="0.25">
      <c r="A348" s="4">
        <f>ExtraçãoDados!A348</f>
        <v>0</v>
      </c>
      <c r="B348" s="4" t="str" cm="1">
        <f t="array" ref="B348">_xlfn.IFS(LEN(ExtraçãoDados!B348)=12,LEFT(ExtraçãoDados!B348,3),LEN(ExtraçãoDados!B348)=10,LEFT(ExtraçãoDados!B348,5),LEN(ExtraçãoDados!B348)&gt;19,0,LEN(ExtraçãoDados!B348)=9,LEFT(ExtraçãoDados!B348,4),LEN(ExtraçãoDados!B348)=6,LEFT(ExtraçãoDados!B348,3),LEN(ExtraçãoDados!B348)&lt;5,LEFT(ExtraçãoDados!B348,3),LEN(ExtraçãoDados!B348)=8,LEFT(ExtraçãoDados!B348,3),LEN(ExtraçãoDados!B348)=5,LEFT(ExtraçãoDados!B348,5),LEN(ExtraçãoDados!B348)=11,LEFT(ExtraçãoDados!B348,5),LEN(ExtraçãoDados!B348)=7,RIGHT(ExtraçãoDados!B348,6))</f>
        <v/>
      </c>
      <c r="C348" s="4" t="e" cm="1">
        <f t="array" ref="C348">_xlfn.IFS(LEN(B348)=1,"ERRO",LEN(B348)=2,_xlfn.CONCAT("000",B348),LEN(B348)=3,_xlfn.CONCAT("00",B348),LEN(B348)=4,_xlfn.CONCAT("0",B348),LEN(B348)=6,B348,LEN(B348)=7,B348,LEN(B348)=5,B348)</f>
        <v>#N/A</v>
      </c>
      <c r="D348" s="4" t="e" cm="1">
        <f t="array" ref="D348">_xlfn.IFS(ExtraçãoDados!C348={"Direcção de Abastecimento"},REPLACE(ExtraçãoDados!C348="{Direcção de Abastecimento}",1,25,"DA"),ExtraçãoDados!C348={"COMISSÃO CULTURAL DE LMARINHA"},REPLACE(ExtraçãoDados!C348={"COMISSÃO CULTURAL DE LMARINHA"},1,28,"CCM"),ExtraçãoDados!C348={"DIRECÇÃO DE NAVIOS"},REPLACE(ExtraçãoDados!C348={"DIRECÇÃO DE NAVIOS"},1,28,"DN"),ExtraçãoDados!C348={"ESQUADRILHA SUBMARINOS"},REPLACE(ExtraçãoDados!C348={"ESQUADRILHA SUBMARINOS"},1,28,"ES"),ExtraçãoDados!C348={"COMISSÃO MARINHA"},REPLACE(ExtraçãoDados!C348={"COMISSÃO MARINHA"},1,28,"CCM"),ExtraçãoDados!C348={"COMISSÃO CULTURAL DE MARINHA"},REPLACE(ExtraçãoDados!C348={"COMISSÃO CULTURAL DE MARINHA"},1,28,"CCM"),ExtraçãoDados!C348={"CCM"},REPLACE(ExtraçãoDados!C348={"CCM"},1,28,"CCM"),ExtraçãoDados!C348={"DN"},REPLACE(ExtraçãoDados!C348={"DN"},1,28,"DN"),ExtraçãoDados!C348={"ES"},REPLACE(ExtraçãoDados!C348={"ES"},1,28,"ES"),ExtraçãoDados!C348={"DA"},REPLACE(ExtraçãoDados!C348={"DA"},1,28,"DA"),ExtraçãoDados!C348={"DE: ESQUADRILHA SUBMARINOS"},REPLACE(ExtraçãoDados!C348={"DE: ESQUADRILHA SUBMARINOS"},1,28,"ES"),ExtraçãoDados!C348={"DE: COMISSÃO CULTURAL DE LMARINHA"},REPLACE(ExtraçãoDados!C348={"DE: COMISSÃO CULTURAL DE LMARINHA"},1,28,"CCM"),ExtraçãoDados!C348={"ON"},REPLACE(ExtraçãoDados!C348={"ON"},1,28,"DN"),ExtraçãoDados!C348={"ESQ. SUBMARINOS"},REPLACE(ExtraçãoDados!C348={"ESQ. SUBMARINOS"},1,28,"ES"),ExtraçãoDados!C348={"☒ irecção de Abastecimento"},REPLACE(ExtraçãoDados!C348={"☒ irecção de Abastecimento"},1,28,"DA"),ExtraçãoDados!C348={"Direcã d Abtit ço e asecmeno"},REPLACE(ExtraçãoDados!C348={"Direcã d Abtit ço e asecmeno"},1,28,"DA"),ExtraçãoDados!C348={"Diecã d Abtit rço e asecmeno"},REPLACE(ExtraçãoDados!C348={"Diecã d Abtit rço e asecmeno"},1,28,"DA"),ISNUMBER(SEARCH("COMISSÃO",ExtraçãoDados!C348,1)),REPLACE(ExtraçãoDados!C348,1,29,"CCM"),ISNUMBER(SEARCH("DN/DIL/DRT1",ExtraçãoDados!C348,1)),REPLACE(ExtraçãoDados!C348,1,29,"DN"),ISNUMBER(SEARCH("DIRECÇAO DE NAVIOS",ExtraçãoDados!C348,1)),REPLACE(ExtraçãoDados!C348,1,29,"DN"),ISNUMBER(SEARCH("ESQUADRILHA SUBMARIN",ExtraçãoDados!C348,1)),REPLACE(ExtraçãoDados!C348,1,29,"ES"),ISNUMBER(SEARCH("DN",ExtraçãoDados!C348,1)),REPLACE(ExtraçãoDados!C348,1,29,"DN"),ISNUMBER(SEARCH("DIRECÇÃO",ExtraçãoDados!C348,1)),REPLACE(ExtraçãoDados!C348,1,29,"DN"),ISNUMBER(SEARCH("DIRECÇA0",ExtraçãoDados!C348,1)),REPLACE(ExtraçãoDados!C348,1,29,"DN"),ISNUMBER(SEARCH("DIRE",ExtraçãoDados!C348,1)),REPLACE(ExtraçãoDados!C348,1,29,"DN"),ISNUMBER(SEARCH("ESQUADRILHA",ExtraçãoDados!C348,1)),REPLACE(ExtraçãoDados!C348,1,29,"ES"),ISNUMBER(SEARCH("HOSPITAL DA MARINHA",ExtraçãoDados!C348,1)),REPLACE(ExtraçãoDados!C348,1,29,"HM"),ISNUMBER(SEARCH("HOSPITAL",ExtraçãoDados!C348,1)),REPLACE(ExtraçãoDados!C348,1,29,"HM"),ISNUMBER(SEARCH("HM",ExtraçãoDados!C348,1)),REPLACE(ExtraçãoDados!C348,1,29,"HM"),ISNUMBER(SEARCH("SECÇÃO DE APÓSITOS",ExtraçãoDados!C348,1)),REPLACE(ExtraçãoDados!C348,1,29,"HM"))</f>
        <v>#N/A</v>
      </c>
      <c r="E348" s="4" t="e" cm="1">
        <f t="array" ref="E348">_xlfn.IFS(LEN(ExtraçãoDados!B348)=7,YEAR(ExtraçãoDados!D348),LEN(ExtraçãoDados!B348)=10,RIGHT(ExtraçãoDados!B348,4),LEN(ExtraçãoDados!B348)=9,YEAR(ExtraçãoDados!D348),LEN(ExtraçãoDados!B348)=8,YEAR(ExtraçãoDados!D348),LEN(ExtraçãoDados!B348)&gt;7,YEAR(ExtraçãoDados!D348),LEN(ExtraçãoDados!B348)&gt;5,YEAR(ExtraçãoDados!D348),LEN(ExtraçãoDados!B348)&gt;4,YEAR(ExtraçãoDados!D348))</f>
        <v>#N/A</v>
      </c>
      <c r="F348" s="4">
        <f>ExtraçãoDados!E348</f>
        <v>0</v>
      </c>
    </row>
    <row r="349" spans="1:6" x14ac:dyDescent="0.25">
      <c r="A349" s="4">
        <f>ExtraçãoDados!A349</f>
        <v>0</v>
      </c>
      <c r="B349" s="4" t="str" cm="1">
        <f t="array" ref="B349">_xlfn.IFS(LEN(ExtraçãoDados!B349)=12,LEFT(ExtraçãoDados!B349,3),LEN(ExtraçãoDados!B349)=10,LEFT(ExtraçãoDados!B349,5),LEN(ExtraçãoDados!B349)&gt;19,0,LEN(ExtraçãoDados!B349)=9,LEFT(ExtraçãoDados!B349,4),LEN(ExtraçãoDados!B349)=6,LEFT(ExtraçãoDados!B349,3),LEN(ExtraçãoDados!B349)&lt;5,LEFT(ExtraçãoDados!B349,3),LEN(ExtraçãoDados!B349)=8,LEFT(ExtraçãoDados!B349,3),LEN(ExtraçãoDados!B349)=5,LEFT(ExtraçãoDados!B349,5),LEN(ExtraçãoDados!B349)=11,LEFT(ExtraçãoDados!B349,5),LEN(ExtraçãoDados!B349)=7,RIGHT(ExtraçãoDados!B349,6))</f>
        <v/>
      </c>
      <c r="C349" s="4" t="e" cm="1">
        <f t="array" ref="C349">_xlfn.IFS(LEN(B349)=1,"ERRO",LEN(B349)=2,_xlfn.CONCAT("000",B349),LEN(B349)=3,_xlfn.CONCAT("00",B349),LEN(B349)=4,_xlfn.CONCAT("0",B349),LEN(B349)=6,B349,LEN(B349)=7,B349,LEN(B349)=5,B349)</f>
        <v>#N/A</v>
      </c>
      <c r="D349" s="4" t="e" cm="1">
        <f t="array" ref="D349">_xlfn.IFS(ExtraçãoDados!C349={"Direcção de Abastecimento"},REPLACE(ExtraçãoDados!C349="{Direcção de Abastecimento}",1,25,"DA"),ExtraçãoDados!C349={"COMISSÃO CULTURAL DE LMARINHA"},REPLACE(ExtraçãoDados!C349={"COMISSÃO CULTURAL DE LMARINHA"},1,28,"CCM"),ExtraçãoDados!C349={"DIRECÇÃO DE NAVIOS"},REPLACE(ExtraçãoDados!C349={"DIRECÇÃO DE NAVIOS"},1,28,"DN"),ExtraçãoDados!C349={"ESQUADRILHA SUBMARINOS"},REPLACE(ExtraçãoDados!C349={"ESQUADRILHA SUBMARINOS"},1,28,"ES"),ExtraçãoDados!C349={"COMISSÃO MARINHA"},REPLACE(ExtraçãoDados!C349={"COMISSÃO MARINHA"},1,28,"CCM"),ExtraçãoDados!C349={"COMISSÃO CULTURAL DE MARINHA"},REPLACE(ExtraçãoDados!C349={"COMISSÃO CULTURAL DE MARINHA"},1,28,"CCM"),ExtraçãoDados!C349={"CCM"},REPLACE(ExtraçãoDados!C349={"CCM"},1,28,"CCM"),ExtraçãoDados!C349={"DN"},REPLACE(ExtraçãoDados!C349={"DN"},1,28,"DN"),ExtraçãoDados!C349={"ES"},REPLACE(ExtraçãoDados!C349={"ES"},1,28,"ES"),ExtraçãoDados!C349={"DA"},REPLACE(ExtraçãoDados!C349={"DA"},1,28,"DA"),ExtraçãoDados!C349={"DE: ESQUADRILHA SUBMARINOS"},REPLACE(ExtraçãoDados!C349={"DE: ESQUADRILHA SUBMARINOS"},1,28,"ES"),ExtraçãoDados!C349={"DE: COMISSÃO CULTURAL DE LMARINHA"},REPLACE(ExtraçãoDados!C349={"DE: COMISSÃO CULTURAL DE LMARINHA"},1,28,"CCM"),ExtraçãoDados!C349={"ON"},REPLACE(ExtraçãoDados!C349={"ON"},1,28,"DN"),ExtraçãoDados!C349={"ESQ. SUBMARINOS"},REPLACE(ExtraçãoDados!C349={"ESQ. SUBMARINOS"},1,28,"ES"),ExtraçãoDados!C349={"☒ irecção de Abastecimento"},REPLACE(ExtraçãoDados!C349={"☒ irecção de Abastecimento"},1,28,"DA"),ExtraçãoDados!C349={"Direcã d Abtit ço e asecmeno"},REPLACE(ExtraçãoDados!C349={"Direcã d Abtit ço e asecmeno"},1,28,"DA"),ExtraçãoDados!C349={"Diecã d Abtit rço e asecmeno"},REPLACE(ExtraçãoDados!C349={"Diecã d Abtit rço e asecmeno"},1,28,"DA"),ISNUMBER(SEARCH("COMISSÃO",ExtraçãoDados!C349,1)),REPLACE(ExtraçãoDados!C349,1,29,"CCM"),ISNUMBER(SEARCH("DN/DIL/DRT1",ExtraçãoDados!C349,1)),REPLACE(ExtraçãoDados!C349,1,29,"DN"),ISNUMBER(SEARCH("DIRECÇAO DE NAVIOS",ExtraçãoDados!C349,1)),REPLACE(ExtraçãoDados!C349,1,29,"DN"),ISNUMBER(SEARCH("ESQUADRILHA SUBMARIN",ExtraçãoDados!C349,1)),REPLACE(ExtraçãoDados!C349,1,29,"ES"),ISNUMBER(SEARCH("DN",ExtraçãoDados!C349,1)),REPLACE(ExtraçãoDados!C349,1,29,"DN"),ISNUMBER(SEARCH("DIRECÇÃO",ExtraçãoDados!C349,1)),REPLACE(ExtraçãoDados!C349,1,29,"DN"),ISNUMBER(SEARCH("DIRECÇA0",ExtraçãoDados!C349,1)),REPLACE(ExtraçãoDados!C349,1,29,"DN"),ISNUMBER(SEARCH("DIRE",ExtraçãoDados!C349,1)),REPLACE(ExtraçãoDados!C349,1,29,"DN"),ISNUMBER(SEARCH("ESQUADRILHA",ExtraçãoDados!C349,1)),REPLACE(ExtraçãoDados!C349,1,29,"ES"),ISNUMBER(SEARCH("HOSPITAL DA MARINHA",ExtraçãoDados!C349,1)),REPLACE(ExtraçãoDados!C349,1,29,"HM"),ISNUMBER(SEARCH("HOSPITAL",ExtraçãoDados!C349,1)),REPLACE(ExtraçãoDados!C349,1,29,"HM"),ISNUMBER(SEARCH("HM",ExtraçãoDados!C349,1)),REPLACE(ExtraçãoDados!C349,1,29,"HM"),ISNUMBER(SEARCH("SECÇÃO DE APÓSITOS",ExtraçãoDados!C349,1)),REPLACE(ExtraçãoDados!C349,1,29,"HM"))</f>
        <v>#N/A</v>
      </c>
      <c r="E349" s="4" t="e" cm="1">
        <f t="array" ref="E349">_xlfn.IFS(LEN(ExtraçãoDados!B349)=7,YEAR(ExtraçãoDados!D349),LEN(ExtraçãoDados!B349)=10,RIGHT(ExtraçãoDados!B349,4),LEN(ExtraçãoDados!B349)=9,YEAR(ExtraçãoDados!D349),LEN(ExtraçãoDados!B349)=8,YEAR(ExtraçãoDados!D349),LEN(ExtraçãoDados!B349)&gt;7,YEAR(ExtraçãoDados!D349),LEN(ExtraçãoDados!B349)&gt;5,YEAR(ExtraçãoDados!D349),LEN(ExtraçãoDados!B349)&gt;4,YEAR(ExtraçãoDados!D349))</f>
        <v>#N/A</v>
      </c>
      <c r="F349" s="4">
        <f>ExtraçãoDados!E349</f>
        <v>0</v>
      </c>
    </row>
    <row r="350" spans="1:6" x14ac:dyDescent="0.25">
      <c r="A350" s="4">
        <f>ExtraçãoDados!A350</f>
        <v>0</v>
      </c>
      <c r="B350" s="4" t="str" cm="1">
        <f t="array" ref="B350">_xlfn.IFS(LEN(ExtraçãoDados!B350)=12,LEFT(ExtraçãoDados!B350,3),LEN(ExtraçãoDados!B350)=10,LEFT(ExtraçãoDados!B350,5),LEN(ExtraçãoDados!B350)&gt;19,0,LEN(ExtraçãoDados!B350)=9,LEFT(ExtraçãoDados!B350,4),LEN(ExtraçãoDados!B350)=6,LEFT(ExtraçãoDados!B350,3),LEN(ExtraçãoDados!B350)&lt;5,LEFT(ExtraçãoDados!B350,3),LEN(ExtraçãoDados!B350)=8,LEFT(ExtraçãoDados!B350,3),LEN(ExtraçãoDados!B350)=5,LEFT(ExtraçãoDados!B350,5),LEN(ExtraçãoDados!B350)=11,LEFT(ExtraçãoDados!B350,5),LEN(ExtraçãoDados!B350)=7,RIGHT(ExtraçãoDados!B350,6))</f>
        <v/>
      </c>
      <c r="C350" s="4" t="e" cm="1">
        <f t="array" ref="C350">_xlfn.IFS(LEN(B350)=1,"ERRO",LEN(B350)=2,_xlfn.CONCAT("000",B350),LEN(B350)=3,_xlfn.CONCAT("00",B350),LEN(B350)=4,_xlfn.CONCAT("0",B350),LEN(B350)=6,B350,LEN(B350)=7,B350,LEN(B350)=5,B350)</f>
        <v>#N/A</v>
      </c>
      <c r="D350" s="4" t="e" cm="1">
        <f t="array" ref="D350">_xlfn.IFS(ExtraçãoDados!C350={"Direcção de Abastecimento"},REPLACE(ExtraçãoDados!C350="{Direcção de Abastecimento}",1,25,"DA"),ExtraçãoDados!C350={"COMISSÃO CULTURAL DE LMARINHA"},REPLACE(ExtraçãoDados!C350={"COMISSÃO CULTURAL DE LMARINHA"},1,28,"CCM"),ExtraçãoDados!C350={"DIRECÇÃO DE NAVIOS"},REPLACE(ExtraçãoDados!C350={"DIRECÇÃO DE NAVIOS"},1,28,"DN"),ExtraçãoDados!C350={"ESQUADRILHA SUBMARINOS"},REPLACE(ExtraçãoDados!C350={"ESQUADRILHA SUBMARINOS"},1,28,"ES"),ExtraçãoDados!C350={"COMISSÃO MARINHA"},REPLACE(ExtraçãoDados!C350={"COMISSÃO MARINHA"},1,28,"CCM"),ExtraçãoDados!C350={"COMISSÃO CULTURAL DE MARINHA"},REPLACE(ExtraçãoDados!C350={"COMISSÃO CULTURAL DE MARINHA"},1,28,"CCM"),ExtraçãoDados!C350={"CCM"},REPLACE(ExtraçãoDados!C350={"CCM"},1,28,"CCM"),ExtraçãoDados!C350={"DN"},REPLACE(ExtraçãoDados!C350={"DN"},1,28,"DN"),ExtraçãoDados!C350={"ES"},REPLACE(ExtraçãoDados!C350={"ES"},1,28,"ES"),ExtraçãoDados!C350={"DA"},REPLACE(ExtraçãoDados!C350={"DA"},1,28,"DA"),ExtraçãoDados!C350={"DE: ESQUADRILHA SUBMARINOS"},REPLACE(ExtraçãoDados!C350={"DE: ESQUADRILHA SUBMARINOS"},1,28,"ES"),ExtraçãoDados!C350={"DE: COMISSÃO CULTURAL DE LMARINHA"},REPLACE(ExtraçãoDados!C350={"DE: COMISSÃO CULTURAL DE LMARINHA"},1,28,"CCM"),ExtraçãoDados!C350={"ON"},REPLACE(ExtraçãoDados!C350={"ON"},1,28,"DN"),ExtraçãoDados!C350={"ESQ. SUBMARINOS"},REPLACE(ExtraçãoDados!C350={"ESQ. SUBMARINOS"},1,28,"ES"),ExtraçãoDados!C350={"☒ irecção de Abastecimento"},REPLACE(ExtraçãoDados!C350={"☒ irecção de Abastecimento"},1,28,"DA"),ExtraçãoDados!C350={"Direcã d Abtit ço e asecmeno"},REPLACE(ExtraçãoDados!C350={"Direcã d Abtit ço e asecmeno"},1,28,"DA"),ExtraçãoDados!C350={"Diecã d Abtit rço e asecmeno"},REPLACE(ExtraçãoDados!C350={"Diecã d Abtit rço e asecmeno"},1,28,"DA"),ISNUMBER(SEARCH("COMISSÃO",ExtraçãoDados!C350,1)),REPLACE(ExtraçãoDados!C350,1,29,"CCM"),ISNUMBER(SEARCH("DN/DIL/DRT1",ExtraçãoDados!C350,1)),REPLACE(ExtraçãoDados!C350,1,29,"DN"),ISNUMBER(SEARCH("DIRECÇAO DE NAVIOS",ExtraçãoDados!C350,1)),REPLACE(ExtraçãoDados!C350,1,29,"DN"),ISNUMBER(SEARCH("ESQUADRILHA SUBMARIN",ExtraçãoDados!C350,1)),REPLACE(ExtraçãoDados!C350,1,29,"ES"),ISNUMBER(SEARCH("DN",ExtraçãoDados!C350,1)),REPLACE(ExtraçãoDados!C350,1,29,"DN"),ISNUMBER(SEARCH("DIRECÇÃO",ExtraçãoDados!C350,1)),REPLACE(ExtraçãoDados!C350,1,29,"DN"),ISNUMBER(SEARCH("DIRECÇA0",ExtraçãoDados!C350,1)),REPLACE(ExtraçãoDados!C350,1,29,"DN"),ISNUMBER(SEARCH("DIRE",ExtraçãoDados!C350,1)),REPLACE(ExtraçãoDados!C350,1,29,"DN"),ISNUMBER(SEARCH("ESQUADRILHA",ExtraçãoDados!C350,1)),REPLACE(ExtraçãoDados!C350,1,29,"ES"),ISNUMBER(SEARCH("HOSPITAL DA MARINHA",ExtraçãoDados!C350,1)),REPLACE(ExtraçãoDados!C350,1,29,"HM"),ISNUMBER(SEARCH("HOSPITAL",ExtraçãoDados!C350,1)),REPLACE(ExtraçãoDados!C350,1,29,"HM"),ISNUMBER(SEARCH("HM",ExtraçãoDados!C350,1)),REPLACE(ExtraçãoDados!C350,1,29,"HM"),ISNUMBER(SEARCH("SECÇÃO DE APÓSITOS",ExtraçãoDados!C350,1)),REPLACE(ExtraçãoDados!C350,1,29,"HM"))</f>
        <v>#N/A</v>
      </c>
      <c r="E350" s="4" t="e" cm="1">
        <f t="array" ref="E350">_xlfn.IFS(LEN(ExtraçãoDados!B350)=7,YEAR(ExtraçãoDados!D350),LEN(ExtraçãoDados!B350)=10,RIGHT(ExtraçãoDados!B350,4),LEN(ExtraçãoDados!B350)=9,YEAR(ExtraçãoDados!D350),LEN(ExtraçãoDados!B350)=8,YEAR(ExtraçãoDados!D350),LEN(ExtraçãoDados!B350)&gt;7,YEAR(ExtraçãoDados!D350),LEN(ExtraçãoDados!B350)&gt;5,YEAR(ExtraçãoDados!D350),LEN(ExtraçãoDados!B350)&gt;4,YEAR(ExtraçãoDados!D350))</f>
        <v>#N/A</v>
      </c>
      <c r="F350" s="4">
        <f>ExtraçãoDados!E350</f>
        <v>0</v>
      </c>
    </row>
    <row r="351" spans="1:6" x14ac:dyDescent="0.25">
      <c r="A351" s="4">
        <f>ExtraçãoDados!A351</f>
        <v>0</v>
      </c>
      <c r="B351" s="4" t="str" cm="1">
        <f t="array" ref="B351">_xlfn.IFS(LEN(ExtraçãoDados!B351)=12,LEFT(ExtraçãoDados!B351,3),LEN(ExtraçãoDados!B351)=10,LEFT(ExtraçãoDados!B351,5),LEN(ExtraçãoDados!B351)&gt;19,0,LEN(ExtraçãoDados!B351)=9,LEFT(ExtraçãoDados!B351,4),LEN(ExtraçãoDados!B351)=6,LEFT(ExtraçãoDados!B351,3),LEN(ExtraçãoDados!B351)&lt;5,LEFT(ExtraçãoDados!B351,3),LEN(ExtraçãoDados!B351)=8,LEFT(ExtraçãoDados!B351,3),LEN(ExtraçãoDados!B351)=5,LEFT(ExtraçãoDados!B351,5),LEN(ExtraçãoDados!B351)=11,LEFT(ExtraçãoDados!B351,5),LEN(ExtraçãoDados!B351)=7,RIGHT(ExtraçãoDados!B351,6))</f>
        <v/>
      </c>
      <c r="C351" s="4" t="e" cm="1">
        <f t="array" ref="C351">_xlfn.IFS(LEN(B351)=1,"ERRO",LEN(B351)=2,_xlfn.CONCAT("000",B351),LEN(B351)=3,_xlfn.CONCAT("00",B351),LEN(B351)=4,_xlfn.CONCAT("0",B351),LEN(B351)=6,B351,LEN(B351)=7,B351,LEN(B351)=5,B351)</f>
        <v>#N/A</v>
      </c>
      <c r="D351" s="4" t="e" cm="1">
        <f t="array" ref="D351">_xlfn.IFS(ExtraçãoDados!C351={"Direcção de Abastecimento"},REPLACE(ExtraçãoDados!C351="{Direcção de Abastecimento}",1,25,"DA"),ExtraçãoDados!C351={"COMISSÃO CULTURAL DE LMARINHA"},REPLACE(ExtraçãoDados!C351={"COMISSÃO CULTURAL DE LMARINHA"},1,28,"CCM"),ExtraçãoDados!C351={"DIRECÇÃO DE NAVIOS"},REPLACE(ExtraçãoDados!C351={"DIRECÇÃO DE NAVIOS"},1,28,"DN"),ExtraçãoDados!C351={"ESQUADRILHA SUBMARINOS"},REPLACE(ExtraçãoDados!C351={"ESQUADRILHA SUBMARINOS"},1,28,"ES"),ExtraçãoDados!C351={"COMISSÃO MARINHA"},REPLACE(ExtraçãoDados!C351={"COMISSÃO MARINHA"},1,28,"CCM"),ExtraçãoDados!C351={"COMISSÃO CULTURAL DE MARINHA"},REPLACE(ExtraçãoDados!C351={"COMISSÃO CULTURAL DE MARINHA"},1,28,"CCM"),ExtraçãoDados!C351={"CCM"},REPLACE(ExtraçãoDados!C351={"CCM"},1,28,"CCM"),ExtraçãoDados!C351={"DN"},REPLACE(ExtraçãoDados!C351={"DN"},1,28,"DN"),ExtraçãoDados!C351={"ES"},REPLACE(ExtraçãoDados!C351={"ES"},1,28,"ES"),ExtraçãoDados!C351={"DA"},REPLACE(ExtraçãoDados!C351={"DA"},1,28,"DA"),ExtraçãoDados!C351={"DE: ESQUADRILHA SUBMARINOS"},REPLACE(ExtraçãoDados!C351={"DE: ESQUADRILHA SUBMARINOS"},1,28,"ES"),ExtraçãoDados!C351={"DE: COMISSÃO CULTURAL DE LMARINHA"},REPLACE(ExtraçãoDados!C351={"DE: COMISSÃO CULTURAL DE LMARINHA"},1,28,"CCM"),ExtraçãoDados!C351={"ON"},REPLACE(ExtraçãoDados!C351={"ON"},1,28,"DN"),ExtraçãoDados!C351={"ESQ. SUBMARINOS"},REPLACE(ExtraçãoDados!C351={"ESQ. SUBMARINOS"},1,28,"ES"),ExtraçãoDados!C351={"☒ irecção de Abastecimento"},REPLACE(ExtraçãoDados!C351={"☒ irecção de Abastecimento"},1,28,"DA"),ExtraçãoDados!C351={"Direcã d Abtit ço e asecmeno"},REPLACE(ExtraçãoDados!C351={"Direcã d Abtit ço e asecmeno"},1,28,"DA"),ExtraçãoDados!C351={"Diecã d Abtit rço e asecmeno"},REPLACE(ExtraçãoDados!C351={"Diecã d Abtit rço e asecmeno"},1,28,"DA"),ISNUMBER(SEARCH("COMISSÃO",ExtraçãoDados!C351,1)),REPLACE(ExtraçãoDados!C351,1,29,"CCM"),ISNUMBER(SEARCH("DN/DIL/DRT1",ExtraçãoDados!C351,1)),REPLACE(ExtraçãoDados!C351,1,29,"DN"),ISNUMBER(SEARCH("DIRECÇAO DE NAVIOS",ExtraçãoDados!C351,1)),REPLACE(ExtraçãoDados!C351,1,29,"DN"),ISNUMBER(SEARCH("ESQUADRILHA SUBMARIN",ExtraçãoDados!C351,1)),REPLACE(ExtraçãoDados!C351,1,29,"ES"),ISNUMBER(SEARCH("DN",ExtraçãoDados!C351,1)),REPLACE(ExtraçãoDados!C351,1,29,"DN"),ISNUMBER(SEARCH("DIRECÇÃO",ExtraçãoDados!C351,1)),REPLACE(ExtraçãoDados!C351,1,29,"DN"),ISNUMBER(SEARCH("DIRECÇA0",ExtraçãoDados!C351,1)),REPLACE(ExtraçãoDados!C351,1,29,"DN"),ISNUMBER(SEARCH("DIRE",ExtraçãoDados!C351,1)),REPLACE(ExtraçãoDados!C351,1,29,"DN"),ISNUMBER(SEARCH("ESQUADRILHA",ExtraçãoDados!C351,1)),REPLACE(ExtraçãoDados!C351,1,29,"ES"),ISNUMBER(SEARCH("HOSPITAL DA MARINHA",ExtraçãoDados!C351,1)),REPLACE(ExtraçãoDados!C351,1,29,"HM"),ISNUMBER(SEARCH("HOSPITAL",ExtraçãoDados!C351,1)),REPLACE(ExtraçãoDados!C351,1,29,"HM"),ISNUMBER(SEARCH("HM",ExtraçãoDados!C351,1)),REPLACE(ExtraçãoDados!C351,1,29,"HM"),ISNUMBER(SEARCH("SECÇÃO DE APÓSITOS",ExtraçãoDados!C351,1)),REPLACE(ExtraçãoDados!C351,1,29,"HM"))</f>
        <v>#N/A</v>
      </c>
      <c r="E351" s="4" t="e" cm="1">
        <f t="array" ref="E351">_xlfn.IFS(LEN(ExtraçãoDados!B351)=7,YEAR(ExtraçãoDados!D351),LEN(ExtraçãoDados!B351)=10,RIGHT(ExtraçãoDados!B351,4),LEN(ExtraçãoDados!B351)=9,YEAR(ExtraçãoDados!D351),LEN(ExtraçãoDados!B351)=8,YEAR(ExtraçãoDados!D351),LEN(ExtraçãoDados!B351)&gt;7,YEAR(ExtraçãoDados!D351),LEN(ExtraçãoDados!B351)&gt;5,YEAR(ExtraçãoDados!D351),LEN(ExtraçãoDados!B351)&gt;4,YEAR(ExtraçãoDados!D351))</f>
        <v>#N/A</v>
      </c>
      <c r="F351" s="4">
        <f>ExtraçãoDados!E351</f>
        <v>0</v>
      </c>
    </row>
    <row r="352" spans="1:6" x14ac:dyDescent="0.25">
      <c r="A352" s="4">
        <f>ExtraçãoDados!A352</f>
        <v>0</v>
      </c>
      <c r="B352" s="4" t="str" cm="1">
        <f t="array" ref="B352">_xlfn.IFS(LEN(ExtraçãoDados!B352)=12,LEFT(ExtraçãoDados!B352,3),LEN(ExtraçãoDados!B352)=10,LEFT(ExtraçãoDados!B352,5),LEN(ExtraçãoDados!B352)&gt;19,0,LEN(ExtraçãoDados!B352)=9,LEFT(ExtraçãoDados!B352,4),LEN(ExtraçãoDados!B352)=6,LEFT(ExtraçãoDados!B352,3),LEN(ExtraçãoDados!B352)&lt;5,LEFT(ExtraçãoDados!B352,3),LEN(ExtraçãoDados!B352)=8,LEFT(ExtraçãoDados!B352,3),LEN(ExtraçãoDados!B352)=5,LEFT(ExtraçãoDados!B352,5),LEN(ExtraçãoDados!B352)=11,LEFT(ExtraçãoDados!B352,5),LEN(ExtraçãoDados!B352)=7,RIGHT(ExtraçãoDados!B352,6))</f>
        <v/>
      </c>
      <c r="C352" s="4" t="e" cm="1">
        <f t="array" ref="C352">_xlfn.IFS(LEN(B352)=1,"ERRO",LEN(B352)=2,_xlfn.CONCAT("000",B352),LEN(B352)=3,_xlfn.CONCAT("00",B352),LEN(B352)=4,_xlfn.CONCAT("0",B352),LEN(B352)=6,B352,LEN(B352)=7,B352,LEN(B352)=5,B352)</f>
        <v>#N/A</v>
      </c>
      <c r="D352" s="4" t="e" cm="1">
        <f t="array" ref="D352">_xlfn.IFS(ExtraçãoDados!C352={"Direcção de Abastecimento"},REPLACE(ExtraçãoDados!C352="{Direcção de Abastecimento}",1,25,"DA"),ExtraçãoDados!C352={"COMISSÃO CULTURAL DE LMARINHA"},REPLACE(ExtraçãoDados!C352={"COMISSÃO CULTURAL DE LMARINHA"},1,28,"CCM"),ExtraçãoDados!C352={"DIRECÇÃO DE NAVIOS"},REPLACE(ExtraçãoDados!C352={"DIRECÇÃO DE NAVIOS"},1,28,"DN"),ExtraçãoDados!C352={"ESQUADRILHA SUBMARINOS"},REPLACE(ExtraçãoDados!C352={"ESQUADRILHA SUBMARINOS"},1,28,"ES"),ExtraçãoDados!C352={"COMISSÃO MARINHA"},REPLACE(ExtraçãoDados!C352={"COMISSÃO MARINHA"},1,28,"CCM"),ExtraçãoDados!C352={"COMISSÃO CULTURAL DE MARINHA"},REPLACE(ExtraçãoDados!C352={"COMISSÃO CULTURAL DE MARINHA"},1,28,"CCM"),ExtraçãoDados!C352={"CCM"},REPLACE(ExtraçãoDados!C352={"CCM"},1,28,"CCM"),ExtraçãoDados!C352={"DN"},REPLACE(ExtraçãoDados!C352={"DN"},1,28,"DN"),ExtraçãoDados!C352={"ES"},REPLACE(ExtraçãoDados!C352={"ES"},1,28,"ES"),ExtraçãoDados!C352={"DA"},REPLACE(ExtraçãoDados!C352={"DA"},1,28,"DA"),ExtraçãoDados!C352={"DE: ESQUADRILHA SUBMARINOS"},REPLACE(ExtraçãoDados!C352={"DE: ESQUADRILHA SUBMARINOS"},1,28,"ES"),ExtraçãoDados!C352={"DE: COMISSÃO CULTURAL DE LMARINHA"},REPLACE(ExtraçãoDados!C352={"DE: COMISSÃO CULTURAL DE LMARINHA"},1,28,"CCM"),ExtraçãoDados!C352={"ON"},REPLACE(ExtraçãoDados!C352={"ON"},1,28,"DN"),ExtraçãoDados!C352={"ESQ. SUBMARINOS"},REPLACE(ExtraçãoDados!C352={"ESQ. SUBMARINOS"},1,28,"ES"),ExtraçãoDados!C352={"☒ irecção de Abastecimento"},REPLACE(ExtraçãoDados!C352={"☒ irecção de Abastecimento"},1,28,"DA"),ExtraçãoDados!C352={"Direcã d Abtit ço e asecmeno"},REPLACE(ExtraçãoDados!C352={"Direcã d Abtit ço e asecmeno"},1,28,"DA"),ExtraçãoDados!C352={"Diecã d Abtit rço e asecmeno"},REPLACE(ExtraçãoDados!C352={"Diecã d Abtit rço e asecmeno"},1,28,"DA"),ISNUMBER(SEARCH("COMISSÃO",ExtraçãoDados!C352,1)),REPLACE(ExtraçãoDados!C352,1,29,"CCM"),ISNUMBER(SEARCH("DN/DIL/DRT1",ExtraçãoDados!C352,1)),REPLACE(ExtraçãoDados!C352,1,29,"DN"),ISNUMBER(SEARCH("DIRECÇAO DE NAVIOS",ExtraçãoDados!C352,1)),REPLACE(ExtraçãoDados!C352,1,29,"DN"),ISNUMBER(SEARCH("ESQUADRILHA SUBMARIN",ExtraçãoDados!C352,1)),REPLACE(ExtraçãoDados!C352,1,29,"ES"),ISNUMBER(SEARCH("DN",ExtraçãoDados!C352,1)),REPLACE(ExtraçãoDados!C352,1,29,"DN"),ISNUMBER(SEARCH("DIRECÇÃO",ExtraçãoDados!C352,1)),REPLACE(ExtraçãoDados!C352,1,29,"DN"),ISNUMBER(SEARCH("DIRECÇA0",ExtraçãoDados!C352,1)),REPLACE(ExtraçãoDados!C352,1,29,"DN"),ISNUMBER(SEARCH("DIRE",ExtraçãoDados!C352,1)),REPLACE(ExtraçãoDados!C352,1,29,"DN"),ISNUMBER(SEARCH("ESQUADRILHA",ExtraçãoDados!C352,1)),REPLACE(ExtraçãoDados!C352,1,29,"ES"),ISNUMBER(SEARCH("HOSPITAL DA MARINHA",ExtraçãoDados!C352,1)),REPLACE(ExtraçãoDados!C352,1,29,"HM"),ISNUMBER(SEARCH("HOSPITAL",ExtraçãoDados!C352,1)),REPLACE(ExtraçãoDados!C352,1,29,"HM"),ISNUMBER(SEARCH("HM",ExtraçãoDados!C352,1)),REPLACE(ExtraçãoDados!C352,1,29,"HM"),ISNUMBER(SEARCH("SECÇÃO DE APÓSITOS",ExtraçãoDados!C352,1)),REPLACE(ExtraçãoDados!C352,1,29,"HM"))</f>
        <v>#N/A</v>
      </c>
      <c r="E352" s="4" t="e" cm="1">
        <f t="array" ref="E352">_xlfn.IFS(LEN(ExtraçãoDados!B352)=7,YEAR(ExtraçãoDados!D352),LEN(ExtraçãoDados!B352)=10,RIGHT(ExtraçãoDados!B352,4),LEN(ExtraçãoDados!B352)=9,YEAR(ExtraçãoDados!D352),LEN(ExtraçãoDados!B352)=8,YEAR(ExtraçãoDados!D352),LEN(ExtraçãoDados!B352)&gt;7,YEAR(ExtraçãoDados!D352),LEN(ExtraçãoDados!B352)&gt;5,YEAR(ExtraçãoDados!D352),LEN(ExtraçãoDados!B352)&gt;4,YEAR(ExtraçãoDados!D352))</f>
        <v>#N/A</v>
      </c>
      <c r="F352" s="4">
        <f>ExtraçãoDados!E352</f>
        <v>0</v>
      </c>
    </row>
    <row r="353" spans="1:6" x14ac:dyDescent="0.25">
      <c r="A353" s="4">
        <f>ExtraçãoDados!A353</f>
        <v>0</v>
      </c>
      <c r="B353" s="4" t="str" cm="1">
        <f t="array" ref="B353">_xlfn.IFS(LEN(ExtraçãoDados!B353)=12,LEFT(ExtraçãoDados!B353,3),LEN(ExtraçãoDados!B353)=10,LEFT(ExtraçãoDados!B353,5),LEN(ExtraçãoDados!B353)&gt;19,0,LEN(ExtraçãoDados!B353)=9,LEFT(ExtraçãoDados!B353,4),LEN(ExtraçãoDados!B353)=6,LEFT(ExtraçãoDados!B353,3),LEN(ExtraçãoDados!B353)&lt;5,LEFT(ExtraçãoDados!B353,3),LEN(ExtraçãoDados!B353)=8,LEFT(ExtraçãoDados!B353,3),LEN(ExtraçãoDados!B353)=5,LEFT(ExtraçãoDados!B353,5),LEN(ExtraçãoDados!B353)=11,LEFT(ExtraçãoDados!B353,5),LEN(ExtraçãoDados!B353)=7,RIGHT(ExtraçãoDados!B353,6))</f>
        <v/>
      </c>
      <c r="C353" s="4" t="e" cm="1">
        <f t="array" ref="C353">_xlfn.IFS(LEN(B353)=1,"ERRO",LEN(B353)=2,_xlfn.CONCAT("000",B353),LEN(B353)=3,_xlfn.CONCAT("00",B353),LEN(B353)=4,_xlfn.CONCAT("0",B353),LEN(B353)=6,B353,LEN(B353)=7,B353,LEN(B353)=5,B353)</f>
        <v>#N/A</v>
      </c>
      <c r="D353" s="4" t="e" cm="1">
        <f t="array" ref="D353">_xlfn.IFS(ExtraçãoDados!C353={"Direcção de Abastecimento"},REPLACE(ExtraçãoDados!C353="{Direcção de Abastecimento}",1,25,"DA"),ExtraçãoDados!C353={"COMISSÃO CULTURAL DE LMARINHA"},REPLACE(ExtraçãoDados!C353={"COMISSÃO CULTURAL DE LMARINHA"},1,28,"CCM"),ExtraçãoDados!C353={"DIRECÇÃO DE NAVIOS"},REPLACE(ExtraçãoDados!C353={"DIRECÇÃO DE NAVIOS"},1,28,"DN"),ExtraçãoDados!C353={"ESQUADRILHA SUBMARINOS"},REPLACE(ExtraçãoDados!C353={"ESQUADRILHA SUBMARINOS"},1,28,"ES"),ExtraçãoDados!C353={"COMISSÃO MARINHA"},REPLACE(ExtraçãoDados!C353={"COMISSÃO MARINHA"},1,28,"CCM"),ExtraçãoDados!C353={"COMISSÃO CULTURAL DE MARINHA"},REPLACE(ExtraçãoDados!C353={"COMISSÃO CULTURAL DE MARINHA"},1,28,"CCM"),ExtraçãoDados!C353={"CCM"},REPLACE(ExtraçãoDados!C353={"CCM"},1,28,"CCM"),ExtraçãoDados!C353={"DN"},REPLACE(ExtraçãoDados!C353={"DN"},1,28,"DN"),ExtraçãoDados!C353={"ES"},REPLACE(ExtraçãoDados!C353={"ES"},1,28,"ES"),ExtraçãoDados!C353={"DA"},REPLACE(ExtraçãoDados!C353={"DA"},1,28,"DA"),ExtraçãoDados!C353={"DE: ESQUADRILHA SUBMARINOS"},REPLACE(ExtraçãoDados!C353={"DE: ESQUADRILHA SUBMARINOS"},1,28,"ES"),ExtraçãoDados!C353={"DE: COMISSÃO CULTURAL DE LMARINHA"},REPLACE(ExtraçãoDados!C353={"DE: COMISSÃO CULTURAL DE LMARINHA"},1,28,"CCM"),ExtraçãoDados!C353={"ON"},REPLACE(ExtraçãoDados!C353={"ON"},1,28,"DN"),ExtraçãoDados!C353={"ESQ. SUBMARINOS"},REPLACE(ExtraçãoDados!C353={"ESQ. SUBMARINOS"},1,28,"ES"),ExtraçãoDados!C353={"☒ irecção de Abastecimento"},REPLACE(ExtraçãoDados!C353={"☒ irecção de Abastecimento"},1,28,"DA"),ExtraçãoDados!C353={"Direcã d Abtit ço e asecmeno"},REPLACE(ExtraçãoDados!C353={"Direcã d Abtit ço e asecmeno"},1,28,"DA"),ExtraçãoDados!C353={"Diecã d Abtit rço e asecmeno"},REPLACE(ExtraçãoDados!C353={"Diecã d Abtit rço e asecmeno"},1,28,"DA"),ISNUMBER(SEARCH("COMISSÃO",ExtraçãoDados!C353,1)),REPLACE(ExtraçãoDados!C353,1,29,"CCM"),ISNUMBER(SEARCH("DN/DIL/DRT1",ExtraçãoDados!C353,1)),REPLACE(ExtraçãoDados!C353,1,29,"DN"),ISNUMBER(SEARCH("DIRECÇAO DE NAVIOS",ExtraçãoDados!C353,1)),REPLACE(ExtraçãoDados!C353,1,29,"DN"),ISNUMBER(SEARCH("ESQUADRILHA SUBMARIN",ExtraçãoDados!C353,1)),REPLACE(ExtraçãoDados!C353,1,29,"ES"),ISNUMBER(SEARCH("DN",ExtraçãoDados!C353,1)),REPLACE(ExtraçãoDados!C353,1,29,"DN"),ISNUMBER(SEARCH("DIRECÇÃO",ExtraçãoDados!C353,1)),REPLACE(ExtraçãoDados!C353,1,29,"DN"),ISNUMBER(SEARCH("DIRECÇA0",ExtraçãoDados!C353,1)),REPLACE(ExtraçãoDados!C353,1,29,"DN"),ISNUMBER(SEARCH("DIRE",ExtraçãoDados!C353,1)),REPLACE(ExtraçãoDados!C353,1,29,"DN"),ISNUMBER(SEARCH("ESQUADRILHA",ExtraçãoDados!C353,1)),REPLACE(ExtraçãoDados!C353,1,29,"ES"),ISNUMBER(SEARCH("HOSPITAL DA MARINHA",ExtraçãoDados!C353,1)),REPLACE(ExtraçãoDados!C353,1,29,"HM"),ISNUMBER(SEARCH("HOSPITAL",ExtraçãoDados!C353,1)),REPLACE(ExtraçãoDados!C353,1,29,"HM"),ISNUMBER(SEARCH("HM",ExtraçãoDados!C353,1)),REPLACE(ExtraçãoDados!C353,1,29,"HM"),ISNUMBER(SEARCH("SECÇÃO DE APÓSITOS",ExtraçãoDados!C353,1)),REPLACE(ExtraçãoDados!C353,1,29,"HM"))</f>
        <v>#N/A</v>
      </c>
      <c r="E353" s="4" t="e" cm="1">
        <f t="array" ref="E353">_xlfn.IFS(LEN(ExtraçãoDados!B353)=7,YEAR(ExtraçãoDados!D353),LEN(ExtraçãoDados!B353)=10,RIGHT(ExtraçãoDados!B353,4),LEN(ExtraçãoDados!B353)=9,YEAR(ExtraçãoDados!D353),LEN(ExtraçãoDados!B353)=8,YEAR(ExtraçãoDados!D353),LEN(ExtraçãoDados!B353)&gt;7,YEAR(ExtraçãoDados!D353),LEN(ExtraçãoDados!B353)&gt;5,YEAR(ExtraçãoDados!D353),LEN(ExtraçãoDados!B353)&gt;4,YEAR(ExtraçãoDados!D353))</f>
        <v>#N/A</v>
      </c>
      <c r="F353" s="4">
        <f>ExtraçãoDados!E353</f>
        <v>0</v>
      </c>
    </row>
    <row r="354" spans="1:6" x14ac:dyDescent="0.25">
      <c r="A354" s="4">
        <f>ExtraçãoDados!A354</f>
        <v>0</v>
      </c>
      <c r="B354" s="4" t="str" cm="1">
        <f t="array" ref="B354">_xlfn.IFS(LEN(ExtraçãoDados!B354)=12,LEFT(ExtraçãoDados!B354,3),LEN(ExtraçãoDados!B354)=10,LEFT(ExtraçãoDados!B354,5),LEN(ExtraçãoDados!B354)&gt;19,0,LEN(ExtraçãoDados!B354)=9,LEFT(ExtraçãoDados!B354,4),LEN(ExtraçãoDados!B354)=6,LEFT(ExtraçãoDados!B354,3),LEN(ExtraçãoDados!B354)&lt;5,LEFT(ExtraçãoDados!B354,3),LEN(ExtraçãoDados!B354)=8,LEFT(ExtraçãoDados!B354,3),LEN(ExtraçãoDados!B354)=5,LEFT(ExtraçãoDados!B354,5),LEN(ExtraçãoDados!B354)=11,LEFT(ExtraçãoDados!B354,5),LEN(ExtraçãoDados!B354)=7,RIGHT(ExtraçãoDados!B354,6))</f>
        <v/>
      </c>
      <c r="C354" s="4" t="e" cm="1">
        <f t="array" ref="C354">_xlfn.IFS(LEN(B354)=1,"ERRO",LEN(B354)=2,_xlfn.CONCAT("000",B354),LEN(B354)=3,_xlfn.CONCAT("00",B354),LEN(B354)=4,_xlfn.CONCAT("0",B354),LEN(B354)=6,B354,LEN(B354)=7,B354,LEN(B354)=5,B354)</f>
        <v>#N/A</v>
      </c>
      <c r="D354" s="4" t="e" cm="1">
        <f t="array" ref="D354">_xlfn.IFS(ExtraçãoDados!C354={"Direcção de Abastecimento"},REPLACE(ExtraçãoDados!C354="{Direcção de Abastecimento}",1,25,"DA"),ExtraçãoDados!C354={"COMISSÃO CULTURAL DE LMARINHA"},REPLACE(ExtraçãoDados!C354={"COMISSÃO CULTURAL DE LMARINHA"},1,28,"CCM"),ExtraçãoDados!C354={"DIRECÇÃO DE NAVIOS"},REPLACE(ExtraçãoDados!C354={"DIRECÇÃO DE NAVIOS"},1,28,"DN"),ExtraçãoDados!C354={"ESQUADRILHA SUBMARINOS"},REPLACE(ExtraçãoDados!C354={"ESQUADRILHA SUBMARINOS"},1,28,"ES"),ExtraçãoDados!C354={"COMISSÃO MARINHA"},REPLACE(ExtraçãoDados!C354={"COMISSÃO MARINHA"},1,28,"CCM"),ExtraçãoDados!C354={"COMISSÃO CULTURAL DE MARINHA"},REPLACE(ExtraçãoDados!C354={"COMISSÃO CULTURAL DE MARINHA"},1,28,"CCM"),ExtraçãoDados!C354={"CCM"},REPLACE(ExtraçãoDados!C354={"CCM"},1,28,"CCM"),ExtraçãoDados!C354={"DN"},REPLACE(ExtraçãoDados!C354={"DN"},1,28,"DN"),ExtraçãoDados!C354={"ES"},REPLACE(ExtraçãoDados!C354={"ES"},1,28,"ES"),ExtraçãoDados!C354={"DA"},REPLACE(ExtraçãoDados!C354={"DA"},1,28,"DA"),ExtraçãoDados!C354={"DE: ESQUADRILHA SUBMARINOS"},REPLACE(ExtraçãoDados!C354={"DE: ESQUADRILHA SUBMARINOS"},1,28,"ES"),ExtraçãoDados!C354={"DE: COMISSÃO CULTURAL DE LMARINHA"},REPLACE(ExtraçãoDados!C354={"DE: COMISSÃO CULTURAL DE LMARINHA"},1,28,"CCM"),ExtraçãoDados!C354={"ON"},REPLACE(ExtraçãoDados!C354={"ON"},1,28,"DN"),ExtraçãoDados!C354={"ESQ. SUBMARINOS"},REPLACE(ExtraçãoDados!C354={"ESQ. SUBMARINOS"},1,28,"ES"),ExtraçãoDados!C354={"☒ irecção de Abastecimento"},REPLACE(ExtraçãoDados!C354={"☒ irecção de Abastecimento"},1,28,"DA"),ExtraçãoDados!C354={"Direcã d Abtit ço e asecmeno"},REPLACE(ExtraçãoDados!C354={"Direcã d Abtit ço e asecmeno"},1,28,"DA"),ExtraçãoDados!C354={"Diecã d Abtit rço e asecmeno"},REPLACE(ExtraçãoDados!C354={"Diecã d Abtit rço e asecmeno"},1,28,"DA"),ISNUMBER(SEARCH("COMISSÃO",ExtraçãoDados!C354,1)),REPLACE(ExtraçãoDados!C354,1,29,"CCM"),ISNUMBER(SEARCH("DN/DIL/DRT1",ExtraçãoDados!C354,1)),REPLACE(ExtraçãoDados!C354,1,29,"DN"),ISNUMBER(SEARCH("DIRECÇAO DE NAVIOS",ExtraçãoDados!C354,1)),REPLACE(ExtraçãoDados!C354,1,29,"DN"),ISNUMBER(SEARCH("ESQUADRILHA SUBMARIN",ExtraçãoDados!C354,1)),REPLACE(ExtraçãoDados!C354,1,29,"ES"),ISNUMBER(SEARCH("DN",ExtraçãoDados!C354,1)),REPLACE(ExtraçãoDados!C354,1,29,"DN"),ISNUMBER(SEARCH("DIRECÇÃO",ExtraçãoDados!C354,1)),REPLACE(ExtraçãoDados!C354,1,29,"DN"),ISNUMBER(SEARCH("DIRECÇA0",ExtraçãoDados!C354,1)),REPLACE(ExtraçãoDados!C354,1,29,"DN"),ISNUMBER(SEARCH("DIRE",ExtraçãoDados!C354,1)),REPLACE(ExtraçãoDados!C354,1,29,"DN"),ISNUMBER(SEARCH("ESQUADRILHA",ExtraçãoDados!C354,1)),REPLACE(ExtraçãoDados!C354,1,29,"ES"),ISNUMBER(SEARCH("HOSPITAL DA MARINHA",ExtraçãoDados!C354,1)),REPLACE(ExtraçãoDados!C354,1,29,"HM"),ISNUMBER(SEARCH("HOSPITAL",ExtraçãoDados!C354,1)),REPLACE(ExtraçãoDados!C354,1,29,"HM"),ISNUMBER(SEARCH("HM",ExtraçãoDados!C354,1)),REPLACE(ExtraçãoDados!C354,1,29,"HM"),ISNUMBER(SEARCH("SECÇÃO DE APÓSITOS",ExtraçãoDados!C354,1)),REPLACE(ExtraçãoDados!C354,1,29,"HM"))</f>
        <v>#N/A</v>
      </c>
      <c r="E354" s="4" t="e" cm="1">
        <f t="array" ref="E354">_xlfn.IFS(LEN(ExtraçãoDados!B354)=7,YEAR(ExtraçãoDados!D354),LEN(ExtraçãoDados!B354)=10,RIGHT(ExtraçãoDados!B354,4),LEN(ExtraçãoDados!B354)=9,YEAR(ExtraçãoDados!D354),LEN(ExtraçãoDados!B354)=8,YEAR(ExtraçãoDados!D354),LEN(ExtraçãoDados!B354)&gt;7,YEAR(ExtraçãoDados!D354),LEN(ExtraçãoDados!B354)&gt;5,YEAR(ExtraçãoDados!D354),LEN(ExtraçãoDados!B354)&gt;4,YEAR(ExtraçãoDados!D354))</f>
        <v>#N/A</v>
      </c>
      <c r="F354" s="4">
        <f>ExtraçãoDados!E354</f>
        <v>0</v>
      </c>
    </row>
    <row r="355" spans="1:6" x14ac:dyDescent="0.25">
      <c r="A355" s="4">
        <f>ExtraçãoDados!A355</f>
        <v>0</v>
      </c>
      <c r="B355" s="4" t="str" cm="1">
        <f t="array" ref="B355">_xlfn.IFS(LEN(ExtraçãoDados!B355)=12,LEFT(ExtraçãoDados!B355,3),LEN(ExtraçãoDados!B355)=10,LEFT(ExtraçãoDados!B355,5),LEN(ExtraçãoDados!B355)&gt;19,0,LEN(ExtraçãoDados!B355)=9,LEFT(ExtraçãoDados!B355,4),LEN(ExtraçãoDados!B355)=6,LEFT(ExtraçãoDados!B355,3),LEN(ExtraçãoDados!B355)&lt;5,LEFT(ExtraçãoDados!B355,3),LEN(ExtraçãoDados!B355)=8,LEFT(ExtraçãoDados!B355,3),LEN(ExtraçãoDados!B355)=5,LEFT(ExtraçãoDados!B355,5),LEN(ExtraçãoDados!B355)=11,LEFT(ExtraçãoDados!B355,5),LEN(ExtraçãoDados!B355)=7,RIGHT(ExtraçãoDados!B355,6))</f>
        <v/>
      </c>
      <c r="C355" s="4" t="e" cm="1">
        <f t="array" ref="C355">_xlfn.IFS(LEN(B355)=1,"ERRO",LEN(B355)=2,_xlfn.CONCAT("000",B355),LEN(B355)=3,_xlfn.CONCAT("00",B355),LEN(B355)=4,_xlfn.CONCAT("0",B355),LEN(B355)=6,B355,LEN(B355)=7,B355,LEN(B355)=5,B355)</f>
        <v>#N/A</v>
      </c>
      <c r="D355" s="4" t="e" cm="1">
        <f t="array" ref="D355">_xlfn.IFS(ExtraçãoDados!C355={"Direcção de Abastecimento"},REPLACE(ExtraçãoDados!C355="{Direcção de Abastecimento}",1,25,"DA"),ExtraçãoDados!C355={"COMISSÃO CULTURAL DE LMARINHA"},REPLACE(ExtraçãoDados!C355={"COMISSÃO CULTURAL DE LMARINHA"},1,28,"CCM"),ExtraçãoDados!C355={"DIRECÇÃO DE NAVIOS"},REPLACE(ExtraçãoDados!C355={"DIRECÇÃO DE NAVIOS"},1,28,"DN"),ExtraçãoDados!C355={"ESQUADRILHA SUBMARINOS"},REPLACE(ExtraçãoDados!C355={"ESQUADRILHA SUBMARINOS"},1,28,"ES"),ExtraçãoDados!C355={"COMISSÃO MARINHA"},REPLACE(ExtraçãoDados!C355={"COMISSÃO MARINHA"},1,28,"CCM"),ExtraçãoDados!C355={"COMISSÃO CULTURAL DE MARINHA"},REPLACE(ExtraçãoDados!C355={"COMISSÃO CULTURAL DE MARINHA"},1,28,"CCM"),ExtraçãoDados!C355={"CCM"},REPLACE(ExtraçãoDados!C355={"CCM"},1,28,"CCM"),ExtraçãoDados!C355={"DN"},REPLACE(ExtraçãoDados!C355={"DN"},1,28,"DN"),ExtraçãoDados!C355={"ES"},REPLACE(ExtraçãoDados!C355={"ES"},1,28,"ES"),ExtraçãoDados!C355={"DA"},REPLACE(ExtraçãoDados!C355={"DA"},1,28,"DA"),ExtraçãoDados!C355={"DE: ESQUADRILHA SUBMARINOS"},REPLACE(ExtraçãoDados!C355={"DE: ESQUADRILHA SUBMARINOS"},1,28,"ES"),ExtraçãoDados!C355={"DE: COMISSÃO CULTURAL DE LMARINHA"},REPLACE(ExtraçãoDados!C355={"DE: COMISSÃO CULTURAL DE LMARINHA"},1,28,"CCM"),ExtraçãoDados!C355={"ON"},REPLACE(ExtraçãoDados!C355={"ON"},1,28,"DN"),ExtraçãoDados!C355={"ESQ. SUBMARINOS"},REPLACE(ExtraçãoDados!C355={"ESQ. SUBMARINOS"},1,28,"ES"),ExtraçãoDados!C355={"☒ irecção de Abastecimento"},REPLACE(ExtraçãoDados!C355={"☒ irecção de Abastecimento"},1,28,"DA"),ExtraçãoDados!C355={"Direcã d Abtit ço e asecmeno"},REPLACE(ExtraçãoDados!C355={"Direcã d Abtit ço e asecmeno"},1,28,"DA"),ExtraçãoDados!C355={"Diecã d Abtit rço e asecmeno"},REPLACE(ExtraçãoDados!C355={"Diecã d Abtit rço e asecmeno"},1,28,"DA"),ISNUMBER(SEARCH("COMISSÃO",ExtraçãoDados!C355,1)),REPLACE(ExtraçãoDados!C355,1,29,"CCM"),ISNUMBER(SEARCH("DN/DIL/DRT1",ExtraçãoDados!C355,1)),REPLACE(ExtraçãoDados!C355,1,29,"DN"),ISNUMBER(SEARCH("DIRECÇAO DE NAVIOS",ExtraçãoDados!C355,1)),REPLACE(ExtraçãoDados!C355,1,29,"DN"),ISNUMBER(SEARCH("ESQUADRILHA SUBMARIN",ExtraçãoDados!C355,1)),REPLACE(ExtraçãoDados!C355,1,29,"ES"),ISNUMBER(SEARCH("DN",ExtraçãoDados!C355,1)),REPLACE(ExtraçãoDados!C355,1,29,"DN"),ISNUMBER(SEARCH("DIRECÇÃO",ExtraçãoDados!C355,1)),REPLACE(ExtraçãoDados!C355,1,29,"DN"),ISNUMBER(SEARCH("DIRECÇA0",ExtraçãoDados!C355,1)),REPLACE(ExtraçãoDados!C355,1,29,"DN"),ISNUMBER(SEARCH("DIRE",ExtraçãoDados!C355,1)),REPLACE(ExtraçãoDados!C355,1,29,"DN"),ISNUMBER(SEARCH("ESQUADRILHA",ExtraçãoDados!C355,1)),REPLACE(ExtraçãoDados!C355,1,29,"ES"),ISNUMBER(SEARCH("HOSPITAL DA MARINHA",ExtraçãoDados!C355,1)),REPLACE(ExtraçãoDados!C355,1,29,"HM"),ISNUMBER(SEARCH("HOSPITAL",ExtraçãoDados!C355,1)),REPLACE(ExtraçãoDados!C355,1,29,"HM"),ISNUMBER(SEARCH("HM",ExtraçãoDados!C355,1)),REPLACE(ExtraçãoDados!C355,1,29,"HM"),ISNUMBER(SEARCH("SECÇÃO DE APÓSITOS",ExtraçãoDados!C355,1)),REPLACE(ExtraçãoDados!C355,1,29,"HM"))</f>
        <v>#N/A</v>
      </c>
      <c r="E355" s="4" t="e" cm="1">
        <f t="array" ref="E355">_xlfn.IFS(LEN(ExtraçãoDados!B355)=7,YEAR(ExtraçãoDados!D355),LEN(ExtraçãoDados!B355)=10,RIGHT(ExtraçãoDados!B355,4),LEN(ExtraçãoDados!B355)=9,YEAR(ExtraçãoDados!D355),LEN(ExtraçãoDados!B355)=8,YEAR(ExtraçãoDados!D355),LEN(ExtraçãoDados!B355)&gt;7,YEAR(ExtraçãoDados!D355),LEN(ExtraçãoDados!B355)&gt;5,YEAR(ExtraçãoDados!D355),LEN(ExtraçãoDados!B355)&gt;4,YEAR(ExtraçãoDados!D355))</f>
        <v>#N/A</v>
      </c>
      <c r="F355" s="4">
        <f>ExtraçãoDados!E355</f>
        <v>0</v>
      </c>
    </row>
    <row r="356" spans="1:6" x14ac:dyDescent="0.25">
      <c r="A356" s="4">
        <f>ExtraçãoDados!A356</f>
        <v>0</v>
      </c>
      <c r="B356" s="4" t="str" cm="1">
        <f t="array" ref="B356">_xlfn.IFS(LEN(ExtraçãoDados!B356)=12,LEFT(ExtraçãoDados!B356,3),LEN(ExtraçãoDados!B356)=10,LEFT(ExtraçãoDados!B356,5),LEN(ExtraçãoDados!B356)&gt;19,0,LEN(ExtraçãoDados!B356)=9,LEFT(ExtraçãoDados!B356,4),LEN(ExtraçãoDados!B356)=6,LEFT(ExtraçãoDados!B356,3),LEN(ExtraçãoDados!B356)&lt;5,LEFT(ExtraçãoDados!B356,3),LEN(ExtraçãoDados!B356)=8,LEFT(ExtraçãoDados!B356,3),LEN(ExtraçãoDados!B356)=5,LEFT(ExtraçãoDados!B356,5),LEN(ExtraçãoDados!B356)=11,LEFT(ExtraçãoDados!B356,5),LEN(ExtraçãoDados!B356)=7,RIGHT(ExtraçãoDados!B356,6))</f>
        <v/>
      </c>
      <c r="C356" s="4" t="e" cm="1">
        <f t="array" ref="C356">_xlfn.IFS(LEN(B356)=1,"ERRO",LEN(B356)=2,_xlfn.CONCAT("000",B356),LEN(B356)=3,_xlfn.CONCAT("00",B356),LEN(B356)=4,_xlfn.CONCAT("0",B356),LEN(B356)=6,B356,LEN(B356)=7,B356,LEN(B356)=5,B356)</f>
        <v>#N/A</v>
      </c>
      <c r="D356" s="4" t="e" cm="1">
        <f t="array" ref="D356">_xlfn.IFS(ExtraçãoDados!C356={"Direcção de Abastecimento"},REPLACE(ExtraçãoDados!C356="{Direcção de Abastecimento}",1,25,"DA"),ExtraçãoDados!C356={"COMISSÃO CULTURAL DE LMARINHA"},REPLACE(ExtraçãoDados!C356={"COMISSÃO CULTURAL DE LMARINHA"},1,28,"CCM"),ExtraçãoDados!C356={"DIRECÇÃO DE NAVIOS"},REPLACE(ExtraçãoDados!C356={"DIRECÇÃO DE NAVIOS"},1,28,"DN"),ExtraçãoDados!C356={"ESQUADRILHA SUBMARINOS"},REPLACE(ExtraçãoDados!C356={"ESQUADRILHA SUBMARINOS"},1,28,"ES"),ExtraçãoDados!C356={"COMISSÃO MARINHA"},REPLACE(ExtraçãoDados!C356={"COMISSÃO MARINHA"},1,28,"CCM"),ExtraçãoDados!C356={"COMISSÃO CULTURAL DE MARINHA"},REPLACE(ExtraçãoDados!C356={"COMISSÃO CULTURAL DE MARINHA"},1,28,"CCM"),ExtraçãoDados!C356={"CCM"},REPLACE(ExtraçãoDados!C356={"CCM"},1,28,"CCM"),ExtraçãoDados!C356={"DN"},REPLACE(ExtraçãoDados!C356={"DN"},1,28,"DN"),ExtraçãoDados!C356={"ES"},REPLACE(ExtraçãoDados!C356={"ES"},1,28,"ES"),ExtraçãoDados!C356={"DA"},REPLACE(ExtraçãoDados!C356={"DA"},1,28,"DA"),ExtraçãoDados!C356={"DE: ESQUADRILHA SUBMARINOS"},REPLACE(ExtraçãoDados!C356={"DE: ESQUADRILHA SUBMARINOS"},1,28,"ES"),ExtraçãoDados!C356={"DE: COMISSÃO CULTURAL DE LMARINHA"},REPLACE(ExtraçãoDados!C356={"DE: COMISSÃO CULTURAL DE LMARINHA"},1,28,"CCM"),ExtraçãoDados!C356={"ON"},REPLACE(ExtraçãoDados!C356={"ON"},1,28,"DN"),ExtraçãoDados!C356={"ESQ. SUBMARINOS"},REPLACE(ExtraçãoDados!C356={"ESQ. SUBMARINOS"},1,28,"ES"),ExtraçãoDados!C356={"☒ irecção de Abastecimento"},REPLACE(ExtraçãoDados!C356={"☒ irecção de Abastecimento"},1,28,"DA"),ExtraçãoDados!C356={"Direcã d Abtit ço e asecmeno"},REPLACE(ExtraçãoDados!C356={"Direcã d Abtit ço e asecmeno"},1,28,"DA"),ExtraçãoDados!C356={"Diecã d Abtit rço e asecmeno"},REPLACE(ExtraçãoDados!C356={"Diecã d Abtit rço e asecmeno"},1,28,"DA"),ISNUMBER(SEARCH("COMISSÃO",ExtraçãoDados!C356,1)),REPLACE(ExtraçãoDados!C356,1,29,"CCM"),ISNUMBER(SEARCH("DN/DIL/DRT1",ExtraçãoDados!C356,1)),REPLACE(ExtraçãoDados!C356,1,29,"DN"),ISNUMBER(SEARCH("DIRECÇAO DE NAVIOS",ExtraçãoDados!C356,1)),REPLACE(ExtraçãoDados!C356,1,29,"DN"),ISNUMBER(SEARCH("ESQUADRILHA SUBMARIN",ExtraçãoDados!C356,1)),REPLACE(ExtraçãoDados!C356,1,29,"ES"),ISNUMBER(SEARCH("DN",ExtraçãoDados!C356,1)),REPLACE(ExtraçãoDados!C356,1,29,"DN"),ISNUMBER(SEARCH("DIRECÇÃO",ExtraçãoDados!C356,1)),REPLACE(ExtraçãoDados!C356,1,29,"DN"),ISNUMBER(SEARCH("DIRECÇA0",ExtraçãoDados!C356,1)),REPLACE(ExtraçãoDados!C356,1,29,"DN"),ISNUMBER(SEARCH("DIRE",ExtraçãoDados!C356,1)),REPLACE(ExtraçãoDados!C356,1,29,"DN"),ISNUMBER(SEARCH("ESQUADRILHA",ExtraçãoDados!C356,1)),REPLACE(ExtraçãoDados!C356,1,29,"ES"),ISNUMBER(SEARCH("HOSPITAL DA MARINHA",ExtraçãoDados!C356,1)),REPLACE(ExtraçãoDados!C356,1,29,"HM"),ISNUMBER(SEARCH("HOSPITAL",ExtraçãoDados!C356,1)),REPLACE(ExtraçãoDados!C356,1,29,"HM"),ISNUMBER(SEARCH("HM",ExtraçãoDados!C356,1)),REPLACE(ExtraçãoDados!C356,1,29,"HM"),ISNUMBER(SEARCH("SECÇÃO DE APÓSITOS",ExtraçãoDados!C356,1)),REPLACE(ExtraçãoDados!C356,1,29,"HM"))</f>
        <v>#N/A</v>
      </c>
      <c r="E356" s="4" t="e" cm="1">
        <f t="array" ref="E356">_xlfn.IFS(LEN(ExtraçãoDados!B356)=7,YEAR(ExtraçãoDados!D356),LEN(ExtraçãoDados!B356)=10,RIGHT(ExtraçãoDados!B356,4),LEN(ExtraçãoDados!B356)=9,YEAR(ExtraçãoDados!D356),LEN(ExtraçãoDados!B356)=8,YEAR(ExtraçãoDados!D356),LEN(ExtraçãoDados!B356)&gt;7,YEAR(ExtraçãoDados!D356),LEN(ExtraçãoDados!B356)&gt;5,YEAR(ExtraçãoDados!D356),LEN(ExtraçãoDados!B356)&gt;4,YEAR(ExtraçãoDados!D356))</f>
        <v>#N/A</v>
      </c>
      <c r="F356" s="4">
        <f>ExtraçãoDados!E356</f>
        <v>0</v>
      </c>
    </row>
    <row r="357" spans="1:6" x14ac:dyDescent="0.25">
      <c r="A357" s="4">
        <f>ExtraçãoDados!A357</f>
        <v>0</v>
      </c>
      <c r="B357" s="4" t="str" cm="1">
        <f t="array" ref="B357">_xlfn.IFS(LEN(ExtraçãoDados!B357)=12,LEFT(ExtraçãoDados!B357,3),LEN(ExtraçãoDados!B357)=10,LEFT(ExtraçãoDados!B357,5),LEN(ExtraçãoDados!B357)&gt;19,0,LEN(ExtraçãoDados!B357)=9,LEFT(ExtraçãoDados!B357,4),LEN(ExtraçãoDados!B357)=6,LEFT(ExtraçãoDados!B357,3),LEN(ExtraçãoDados!B357)&lt;5,LEFT(ExtraçãoDados!B357,3),LEN(ExtraçãoDados!B357)=8,LEFT(ExtraçãoDados!B357,3),LEN(ExtraçãoDados!B357)=5,LEFT(ExtraçãoDados!B357,5),LEN(ExtraçãoDados!B357)=11,LEFT(ExtraçãoDados!B357,5),LEN(ExtraçãoDados!B357)=7,RIGHT(ExtraçãoDados!B357,6))</f>
        <v/>
      </c>
      <c r="C357" s="4" t="e" cm="1">
        <f t="array" ref="C357">_xlfn.IFS(LEN(B357)=1,"ERRO",LEN(B357)=2,_xlfn.CONCAT("000",B357),LEN(B357)=3,_xlfn.CONCAT("00",B357),LEN(B357)=4,_xlfn.CONCAT("0",B357),LEN(B357)=6,B357,LEN(B357)=7,B357,LEN(B357)=5,B357)</f>
        <v>#N/A</v>
      </c>
      <c r="D357" s="4" t="e" cm="1">
        <f t="array" ref="D357">_xlfn.IFS(ExtraçãoDados!C357={"Direcção de Abastecimento"},REPLACE(ExtraçãoDados!C357="{Direcção de Abastecimento}",1,25,"DA"),ExtraçãoDados!C357={"COMISSÃO CULTURAL DE LMARINHA"},REPLACE(ExtraçãoDados!C357={"COMISSÃO CULTURAL DE LMARINHA"},1,28,"CCM"),ExtraçãoDados!C357={"DIRECÇÃO DE NAVIOS"},REPLACE(ExtraçãoDados!C357={"DIRECÇÃO DE NAVIOS"},1,28,"DN"),ExtraçãoDados!C357={"ESQUADRILHA SUBMARINOS"},REPLACE(ExtraçãoDados!C357={"ESQUADRILHA SUBMARINOS"},1,28,"ES"),ExtraçãoDados!C357={"COMISSÃO MARINHA"},REPLACE(ExtraçãoDados!C357={"COMISSÃO MARINHA"},1,28,"CCM"),ExtraçãoDados!C357={"COMISSÃO CULTURAL DE MARINHA"},REPLACE(ExtraçãoDados!C357={"COMISSÃO CULTURAL DE MARINHA"},1,28,"CCM"),ExtraçãoDados!C357={"CCM"},REPLACE(ExtraçãoDados!C357={"CCM"},1,28,"CCM"),ExtraçãoDados!C357={"DN"},REPLACE(ExtraçãoDados!C357={"DN"},1,28,"DN"),ExtraçãoDados!C357={"ES"},REPLACE(ExtraçãoDados!C357={"ES"},1,28,"ES"),ExtraçãoDados!C357={"DA"},REPLACE(ExtraçãoDados!C357={"DA"},1,28,"DA"),ExtraçãoDados!C357={"DE: ESQUADRILHA SUBMARINOS"},REPLACE(ExtraçãoDados!C357={"DE: ESQUADRILHA SUBMARINOS"},1,28,"ES"),ExtraçãoDados!C357={"DE: COMISSÃO CULTURAL DE LMARINHA"},REPLACE(ExtraçãoDados!C357={"DE: COMISSÃO CULTURAL DE LMARINHA"},1,28,"CCM"),ExtraçãoDados!C357={"ON"},REPLACE(ExtraçãoDados!C357={"ON"},1,28,"DN"),ExtraçãoDados!C357={"ESQ. SUBMARINOS"},REPLACE(ExtraçãoDados!C357={"ESQ. SUBMARINOS"},1,28,"ES"),ExtraçãoDados!C357={"☒ irecção de Abastecimento"},REPLACE(ExtraçãoDados!C357={"☒ irecção de Abastecimento"},1,28,"DA"),ExtraçãoDados!C357={"Direcã d Abtit ço e asecmeno"},REPLACE(ExtraçãoDados!C357={"Direcã d Abtit ço e asecmeno"},1,28,"DA"),ExtraçãoDados!C357={"Diecã d Abtit rço e asecmeno"},REPLACE(ExtraçãoDados!C357={"Diecã d Abtit rço e asecmeno"},1,28,"DA"),ISNUMBER(SEARCH("COMISSÃO",ExtraçãoDados!C357,1)),REPLACE(ExtraçãoDados!C357,1,29,"CCM"),ISNUMBER(SEARCH("DN/DIL/DRT1",ExtraçãoDados!C357,1)),REPLACE(ExtraçãoDados!C357,1,29,"DN"),ISNUMBER(SEARCH("DIRECÇAO DE NAVIOS",ExtraçãoDados!C357,1)),REPLACE(ExtraçãoDados!C357,1,29,"DN"),ISNUMBER(SEARCH("ESQUADRILHA SUBMARIN",ExtraçãoDados!C357,1)),REPLACE(ExtraçãoDados!C357,1,29,"ES"),ISNUMBER(SEARCH("DN",ExtraçãoDados!C357,1)),REPLACE(ExtraçãoDados!C357,1,29,"DN"),ISNUMBER(SEARCH("DIRECÇÃO",ExtraçãoDados!C357,1)),REPLACE(ExtraçãoDados!C357,1,29,"DN"),ISNUMBER(SEARCH("DIRECÇA0",ExtraçãoDados!C357,1)),REPLACE(ExtraçãoDados!C357,1,29,"DN"),ISNUMBER(SEARCH("DIRE",ExtraçãoDados!C357,1)),REPLACE(ExtraçãoDados!C357,1,29,"DN"),ISNUMBER(SEARCH("ESQUADRILHA",ExtraçãoDados!C357,1)),REPLACE(ExtraçãoDados!C357,1,29,"ES"),ISNUMBER(SEARCH("HOSPITAL DA MARINHA",ExtraçãoDados!C357,1)),REPLACE(ExtraçãoDados!C357,1,29,"HM"),ISNUMBER(SEARCH("HOSPITAL",ExtraçãoDados!C357,1)),REPLACE(ExtraçãoDados!C357,1,29,"HM"),ISNUMBER(SEARCH("HM",ExtraçãoDados!C357,1)),REPLACE(ExtraçãoDados!C357,1,29,"HM"),ISNUMBER(SEARCH("SECÇÃO DE APÓSITOS",ExtraçãoDados!C357,1)),REPLACE(ExtraçãoDados!C357,1,29,"HM"))</f>
        <v>#N/A</v>
      </c>
      <c r="E357" s="4" t="e" cm="1">
        <f t="array" ref="E357">_xlfn.IFS(LEN(ExtraçãoDados!B357)=7,YEAR(ExtraçãoDados!D357),LEN(ExtraçãoDados!B357)=10,RIGHT(ExtraçãoDados!B357,4),LEN(ExtraçãoDados!B357)=9,YEAR(ExtraçãoDados!D357),LEN(ExtraçãoDados!B357)=8,YEAR(ExtraçãoDados!D357),LEN(ExtraçãoDados!B357)&gt;7,YEAR(ExtraçãoDados!D357),LEN(ExtraçãoDados!B357)&gt;5,YEAR(ExtraçãoDados!D357),LEN(ExtraçãoDados!B357)&gt;4,YEAR(ExtraçãoDados!D357))</f>
        <v>#N/A</v>
      </c>
      <c r="F357" s="4">
        <f>ExtraçãoDados!E357</f>
        <v>0</v>
      </c>
    </row>
    <row r="358" spans="1:6" x14ac:dyDescent="0.25">
      <c r="A358" s="4">
        <f>ExtraçãoDados!A358</f>
        <v>0</v>
      </c>
      <c r="B358" s="4" t="str" cm="1">
        <f t="array" ref="B358">_xlfn.IFS(LEN(ExtraçãoDados!B358)=12,LEFT(ExtraçãoDados!B358,3),LEN(ExtraçãoDados!B358)=10,LEFT(ExtraçãoDados!B358,5),LEN(ExtraçãoDados!B358)&gt;19,0,LEN(ExtraçãoDados!B358)=9,LEFT(ExtraçãoDados!B358,4),LEN(ExtraçãoDados!B358)=6,LEFT(ExtraçãoDados!B358,3),LEN(ExtraçãoDados!B358)&lt;5,LEFT(ExtraçãoDados!B358,3),LEN(ExtraçãoDados!B358)=8,LEFT(ExtraçãoDados!B358,3),LEN(ExtraçãoDados!B358)=5,LEFT(ExtraçãoDados!B358,5),LEN(ExtraçãoDados!B358)=11,LEFT(ExtraçãoDados!B358,5),LEN(ExtraçãoDados!B358)=7,RIGHT(ExtraçãoDados!B358,6))</f>
        <v/>
      </c>
      <c r="C358" s="4" t="e" cm="1">
        <f t="array" ref="C358">_xlfn.IFS(LEN(B358)=1,"ERRO",LEN(B358)=2,_xlfn.CONCAT("000",B358),LEN(B358)=3,_xlfn.CONCAT("00",B358),LEN(B358)=4,_xlfn.CONCAT("0",B358),LEN(B358)=6,B358,LEN(B358)=7,B358,LEN(B358)=5,B358)</f>
        <v>#N/A</v>
      </c>
      <c r="D358" s="4" t="e" cm="1">
        <f t="array" ref="D358">_xlfn.IFS(ExtraçãoDados!C358={"Direcção de Abastecimento"},REPLACE(ExtraçãoDados!C358="{Direcção de Abastecimento}",1,25,"DA"),ExtraçãoDados!C358={"COMISSÃO CULTURAL DE LMARINHA"},REPLACE(ExtraçãoDados!C358={"COMISSÃO CULTURAL DE LMARINHA"},1,28,"CCM"),ExtraçãoDados!C358={"DIRECÇÃO DE NAVIOS"},REPLACE(ExtraçãoDados!C358={"DIRECÇÃO DE NAVIOS"},1,28,"DN"),ExtraçãoDados!C358={"ESQUADRILHA SUBMARINOS"},REPLACE(ExtraçãoDados!C358={"ESQUADRILHA SUBMARINOS"},1,28,"ES"),ExtraçãoDados!C358={"COMISSÃO MARINHA"},REPLACE(ExtraçãoDados!C358={"COMISSÃO MARINHA"},1,28,"CCM"),ExtraçãoDados!C358={"COMISSÃO CULTURAL DE MARINHA"},REPLACE(ExtraçãoDados!C358={"COMISSÃO CULTURAL DE MARINHA"},1,28,"CCM"),ExtraçãoDados!C358={"CCM"},REPLACE(ExtraçãoDados!C358={"CCM"},1,28,"CCM"),ExtraçãoDados!C358={"DN"},REPLACE(ExtraçãoDados!C358={"DN"},1,28,"DN"),ExtraçãoDados!C358={"ES"},REPLACE(ExtraçãoDados!C358={"ES"},1,28,"ES"),ExtraçãoDados!C358={"DA"},REPLACE(ExtraçãoDados!C358={"DA"},1,28,"DA"),ExtraçãoDados!C358={"DE: ESQUADRILHA SUBMARINOS"},REPLACE(ExtraçãoDados!C358={"DE: ESQUADRILHA SUBMARINOS"},1,28,"ES"),ExtraçãoDados!C358={"DE: COMISSÃO CULTURAL DE LMARINHA"},REPLACE(ExtraçãoDados!C358={"DE: COMISSÃO CULTURAL DE LMARINHA"},1,28,"CCM"),ExtraçãoDados!C358={"ON"},REPLACE(ExtraçãoDados!C358={"ON"},1,28,"DN"),ExtraçãoDados!C358={"ESQ. SUBMARINOS"},REPLACE(ExtraçãoDados!C358={"ESQ. SUBMARINOS"},1,28,"ES"),ExtraçãoDados!C358={"☒ irecção de Abastecimento"},REPLACE(ExtraçãoDados!C358={"☒ irecção de Abastecimento"},1,28,"DA"),ExtraçãoDados!C358={"Direcã d Abtit ço e asecmeno"},REPLACE(ExtraçãoDados!C358={"Direcã d Abtit ço e asecmeno"},1,28,"DA"),ExtraçãoDados!C358={"Diecã d Abtit rço e asecmeno"},REPLACE(ExtraçãoDados!C358={"Diecã d Abtit rço e asecmeno"},1,28,"DA"),ISNUMBER(SEARCH("COMISSÃO",ExtraçãoDados!C358,1)),REPLACE(ExtraçãoDados!C358,1,29,"CCM"),ISNUMBER(SEARCH("DN/DIL/DRT1",ExtraçãoDados!C358,1)),REPLACE(ExtraçãoDados!C358,1,29,"DN"),ISNUMBER(SEARCH("DIRECÇAO DE NAVIOS",ExtraçãoDados!C358,1)),REPLACE(ExtraçãoDados!C358,1,29,"DN"),ISNUMBER(SEARCH("ESQUADRILHA SUBMARIN",ExtraçãoDados!C358,1)),REPLACE(ExtraçãoDados!C358,1,29,"ES"),ISNUMBER(SEARCH("DN",ExtraçãoDados!C358,1)),REPLACE(ExtraçãoDados!C358,1,29,"DN"),ISNUMBER(SEARCH("DIRECÇÃO",ExtraçãoDados!C358,1)),REPLACE(ExtraçãoDados!C358,1,29,"DN"),ISNUMBER(SEARCH("DIRECÇA0",ExtraçãoDados!C358,1)),REPLACE(ExtraçãoDados!C358,1,29,"DN"),ISNUMBER(SEARCH("DIRE",ExtraçãoDados!C358,1)),REPLACE(ExtraçãoDados!C358,1,29,"DN"),ISNUMBER(SEARCH("ESQUADRILHA",ExtraçãoDados!C358,1)),REPLACE(ExtraçãoDados!C358,1,29,"ES"),ISNUMBER(SEARCH("HOSPITAL DA MARINHA",ExtraçãoDados!C358,1)),REPLACE(ExtraçãoDados!C358,1,29,"HM"),ISNUMBER(SEARCH("HOSPITAL",ExtraçãoDados!C358,1)),REPLACE(ExtraçãoDados!C358,1,29,"HM"),ISNUMBER(SEARCH("HM",ExtraçãoDados!C358,1)),REPLACE(ExtraçãoDados!C358,1,29,"HM"),ISNUMBER(SEARCH("SECÇÃO DE APÓSITOS",ExtraçãoDados!C358,1)),REPLACE(ExtraçãoDados!C358,1,29,"HM"))</f>
        <v>#N/A</v>
      </c>
      <c r="E358" s="4" t="e" cm="1">
        <f t="array" ref="E358">_xlfn.IFS(LEN(ExtraçãoDados!B358)=7,YEAR(ExtraçãoDados!D358),LEN(ExtraçãoDados!B358)=10,RIGHT(ExtraçãoDados!B358,4),LEN(ExtraçãoDados!B358)=9,YEAR(ExtraçãoDados!D358),LEN(ExtraçãoDados!B358)=8,YEAR(ExtraçãoDados!D358),LEN(ExtraçãoDados!B358)&gt;7,YEAR(ExtraçãoDados!D358),LEN(ExtraçãoDados!B358)&gt;5,YEAR(ExtraçãoDados!D358),LEN(ExtraçãoDados!B358)&gt;4,YEAR(ExtraçãoDados!D358))</f>
        <v>#N/A</v>
      </c>
      <c r="F358" s="4">
        <f>ExtraçãoDados!E358</f>
        <v>0</v>
      </c>
    </row>
    <row r="359" spans="1:6" x14ac:dyDescent="0.25">
      <c r="A359" s="4">
        <f>ExtraçãoDados!A359</f>
        <v>0</v>
      </c>
      <c r="B359" s="4" t="str" cm="1">
        <f t="array" ref="B359">_xlfn.IFS(LEN(ExtraçãoDados!B359)=12,LEFT(ExtraçãoDados!B359,3),LEN(ExtraçãoDados!B359)=10,LEFT(ExtraçãoDados!B359,5),LEN(ExtraçãoDados!B359)&gt;19,0,LEN(ExtraçãoDados!B359)=9,LEFT(ExtraçãoDados!B359,4),LEN(ExtraçãoDados!B359)=6,LEFT(ExtraçãoDados!B359,3),LEN(ExtraçãoDados!B359)&lt;5,LEFT(ExtraçãoDados!B359,3),LEN(ExtraçãoDados!B359)=8,LEFT(ExtraçãoDados!B359,3),LEN(ExtraçãoDados!B359)=5,LEFT(ExtraçãoDados!B359,5),LEN(ExtraçãoDados!B359)=11,LEFT(ExtraçãoDados!B359,5),LEN(ExtraçãoDados!B359)=7,RIGHT(ExtraçãoDados!B359,6))</f>
        <v/>
      </c>
      <c r="C359" s="4" t="e" cm="1">
        <f t="array" ref="C359">_xlfn.IFS(LEN(B359)=1,"ERRO",LEN(B359)=2,_xlfn.CONCAT("000",B359),LEN(B359)=3,_xlfn.CONCAT("00",B359),LEN(B359)=4,_xlfn.CONCAT("0",B359),LEN(B359)=6,B359,LEN(B359)=7,B359,LEN(B359)=5,B359)</f>
        <v>#N/A</v>
      </c>
      <c r="D359" s="4" t="e" cm="1">
        <f t="array" ref="D359">_xlfn.IFS(ExtraçãoDados!C359={"Direcção de Abastecimento"},REPLACE(ExtraçãoDados!C359="{Direcção de Abastecimento}",1,25,"DA"),ExtraçãoDados!C359={"COMISSÃO CULTURAL DE LMARINHA"},REPLACE(ExtraçãoDados!C359={"COMISSÃO CULTURAL DE LMARINHA"},1,28,"CCM"),ExtraçãoDados!C359={"DIRECÇÃO DE NAVIOS"},REPLACE(ExtraçãoDados!C359={"DIRECÇÃO DE NAVIOS"},1,28,"DN"),ExtraçãoDados!C359={"ESQUADRILHA SUBMARINOS"},REPLACE(ExtraçãoDados!C359={"ESQUADRILHA SUBMARINOS"},1,28,"ES"),ExtraçãoDados!C359={"COMISSÃO MARINHA"},REPLACE(ExtraçãoDados!C359={"COMISSÃO MARINHA"},1,28,"CCM"),ExtraçãoDados!C359={"COMISSÃO CULTURAL DE MARINHA"},REPLACE(ExtraçãoDados!C359={"COMISSÃO CULTURAL DE MARINHA"},1,28,"CCM"),ExtraçãoDados!C359={"CCM"},REPLACE(ExtraçãoDados!C359={"CCM"},1,28,"CCM"),ExtraçãoDados!C359={"DN"},REPLACE(ExtraçãoDados!C359={"DN"},1,28,"DN"),ExtraçãoDados!C359={"ES"},REPLACE(ExtraçãoDados!C359={"ES"},1,28,"ES"),ExtraçãoDados!C359={"DA"},REPLACE(ExtraçãoDados!C359={"DA"},1,28,"DA"),ExtraçãoDados!C359={"DE: ESQUADRILHA SUBMARINOS"},REPLACE(ExtraçãoDados!C359={"DE: ESQUADRILHA SUBMARINOS"},1,28,"ES"),ExtraçãoDados!C359={"DE: COMISSÃO CULTURAL DE LMARINHA"},REPLACE(ExtraçãoDados!C359={"DE: COMISSÃO CULTURAL DE LMARINHA"},1,28,"CCM"),ExtraçãoDados!C359={"ON"},REPLACE(ExtraçãoDados!C359={"ON"},1,28,"DN"),ExtraçãoDados!C359={"ESQ. SUBMARINOS"},REPLACE(ExtraçãoDados!C359={"ESQ. SUBMARINOS"},1,28,"ES"),ExtraçãoDados!C359={"☒ irecção de Abastecimento"},REPLACE(ExtraçãoDados!C359={"☒ irecção de Abastecimento"},1,28,"DA"),ExtraçãoDados!C359={"Direcã d Abtit ço e asecmeno"},REPLACE(ExtraçãoDados!C359={"Direcã d Abtit ço e asecmeno"},1,28,"DA"),ExtraçãoDados!C359={"Diecã d Abtit rço e asecmeno"},REPLACE(ExtraçãoDados!C359={"Diecã d Abtit rço e asecmeno"},1,28,"DA"),ISNUMBER(SEARCH("COMISSÃO",ExtraçãoDados!C359,1)),REPLACE(ExtraçãoDados!C359,1,29,"CCM"),ISNUMBER(SEARCH("DN/DIL/DRT1",ExtraçãoDados!C359,1)),REPLACE(ExtraçãoDados!C359,1,29,"DN"),ISNUMBER(SEARCH("DIRECÇAO DE NAVIOS",ExtraçãoDados!C359,1)),REPLACE(ExtraçãoDados!C359,1,29,"DN"),ISNUMBER(SEARCH("ESQUADRILHA SUBMARIN",ExtraçãoDados!C359,1)),REPLACE(ExtraçãoDados!C359,1,29,"ES"),ISNUMBER(SEARCH("DN",ExtraçãoDados!C359,1)),REPLACE(ExtraçãoDados!C359,1,29,"DN"),ISNUMBER(SEARCH("DIRECÇÃO",ExtraçãoDados!C359,1)),REPLACE(ExtraçãoDados!C359,1,29,"DN"),ISNUMBER(SEARCH("DIRECÇA0",ExtraçãoDados!C359,1)),REPLACE(ExtraçãoDados!C359,1,29,"DN"),ISNUMBER(SEARCH("DIRE",ExtraçãoDados!C359,1)),REPLACE(ExtraçãoDados!C359,1,29,"DN"),ISNUMBER(SEARCH("ESQUADRILHA",ExtraçãoDados!C359,1)),REPLACE(ExtraçãoDados!C359,1,29,"ES"),ISNUMBER(SEARCH("HOSPITAL DA MARINHA",ExtraçãoDados!C359,1)),REPLACE(ExtraçãoDados!C359,1,29,"HM"),ISNUMBER(SEARCH("HOSPITAL",ExtraçãoDados!C359,1)),REPLACE(ExtraçãoDados!C359,1,29,"HM"),ISNUMBER(SEARCH("HM",ExtraçãoDados!C359,1)),REPLACE(ExtraçãoDados!C359,1,29,"HM"),ISNUMBER(SEARCH("SECÇÃO DE APÓSITOS",ExtraçãoDados!C359,1)),REPLACE(ExtraçãoDados!C359,1,29,"HM"))</f>
        <v>#N/A</v>
      </c>
      <c r="E359" s="4" t="e" cm="1">
        <f t="array" ref="E359">_xlfn.IFS(LEN(ExtraçãoDados!B359)=7,YEAR(ExtraçãoDados!D359),LEN(ExtraçãoDados!B359)=10,RIGHT(ExtraçãoDados!B359,4),LEN(ExtraçãoDados!B359)=9,YEAR(ExtraçãoDados!D359),LEN(ExtraçãoDados!B359)=8,YEAR(ExtraçãoDados!D359),LEN(ExtraçãoDados!B359)&gt;7,YEAR(ExtraçãoDados!D359),LEN(ExtraçãoDados!B359)&gt;5,YEAR(ExtraçãoDados!D359),LEN(ExtraçãoDados!B359)&gt;4,YEAR(ExtraçãoDados!D359))</f>
        <v>#N/A</v>
      </c>
      <c r="F359" s="4">
        <f>ExtraçãoDados!E359</f>
        <v>0</v>
      </c>
    </row>
    <row r="360" spans="1:6" x14ac:dyDescent="0.25">
      <c r="A360" s="4">
        <f>ExtraçãoDados!A360</f>
        <v>0</v>
      </c>
      <c r="B360" s="4" t="str" cm="1">
        <f t="array" ref="B360">_xlfn.IFS(LEN(ExtraçãoDados!B360)=12,LEFT(ExtraçãoDados!B360,3),LEN(ExtraçãoDados!B360)=10,LEFT(ExtraçãoDados!B360,5),LEN(ExtraçãoDados!B360)&gt;19,0,LEN(ExtraçãoDados!B360)=9,LEFT(ExtraçãoDados!B360,4),LEN(ExtraçãoDados!B360)=6,LEFT(ExtraçãoDados!B360,3),LEN(ExtraçãoDados!B360)&lt;5,LEFT(ExtraçãoDados!B360,3),LEN(ExtraçãoDados!B360)=8,LEFT(ExtraçãoDados!B360,3),LEN(ExtraçãoDados!B360)=5,LEFT(ExtraçãoDados!B360,5),LEN(ExtraçãoDados!B360)=11,LEFT(ExtraçãoDados!B360,5),LEN(ExtraçãoDados!B360)=7,RIGHT(ExtraçãoDados!B360,6))</f>
        <v/>
      </c>
      <c r="C360" s="4" t="e" cm="1">
        <f t="array" ref="C360">_xlfn.IFS(LEN(B360)=1,"ERRO",LEN(B360)=2,_xlfn.CONCAT("000",B360),LEN(B360)=3,_xlfn.CONCAT("00",B360),LEN(B360)=4,_xlfn.CONCAT("0",B360),LEN(B360)=6,B360,LEN(B360)=7,B360,LEN(B360)=5,B360)</f>
        <v>#N/A</v>
      </c>
      <c r="D360" s="4" t="e" cm="1">
        <f t="array" ref="D360">_xlfn.IFS(ExtraçãoDados!C360={"Direcção de Abastecimento"},REPLACE(ExtraçãoDados!C360="{Direcção de Abastecimento}",1,25,"DA"),ExtraçãoDados!C360={"COMISSÃO CULTURAL DE LMARINHA"},REPLACE(ExtraçãoDados!C360={"COMISSÃO CULTURAL DE LMARINHA"},1,28,"CCM"),ExtraçãoDados!C360={"DIRECÇÃO DE NAVIOS"},REPLACE(ExtraçãoDados!C360={"DIRECÇÃO DE NAVIOS"},1,28,"DN"),ExtraçãoDados!C360={"ESQUADRILHA SUBMARINOS"},REPLACE(ExtraçãoDados!C360={"ESQUADRILHA SUBMARINOS"},1,28,"ES"),ExtraçãoDados!C360={"COMISSÃO MARINHA"},REPLACE(ExtraçãoDados!C360={"COMISSÃO MARINHA"},1,28,"CCM"),ExtraçãoDados!C360={"COMISSÃO CULTURAL DE MARINHA"},REPLACE(ExtraçãoDados!C360={"COMISSÃO CULTURAL DE MARINHA"},1,28,"CCM"),ExtraçãoDados!C360={"CCM"},REPLACE(ExtraçãoDados!C360={"CCM"},1,28,"CCM"),ExtraçãoDados!C360={"DN"},REPLACE(ExtraçãoDados!C360={"DN"},1,28,"DN"),ExtraçãoDados!C360={"ES"},REPLACE(ExtraçãoDados!C360={"ES"},1,28,"ES"),ExtraçãoDados!C360={"DA"},REPLACE(ExtraçãoDados!C360={"DA"},1,28,"DA"),ExtraçãoDados!C360={"DE: ESQUADRILHA SUBMARINOS"},REPLACE(ExtraçãoDados!C360={"DE: ESQUADRILHA SUBMARINOS"},1,28,"ES"),ExtraçãoDados!C360={"DE: COMISSÃO CULTURAL DE LMARINHA"},REPLACE(ExtraçãoDados!C360={"DE: COMISSÃO CULTURAL DE LMARINHA"},1,28,"CCM"),ExtraçãoDados!C360={"ON"},REPLACE(ExtraçãoDados!C360={"ON"},1,28,"DN"),ExtraçãoDados!C360={"ESQ. SUBMARINOS"},REPLACE(ExtraçãoDados!C360={"ESQ. SUBMARINOS"},1,28,"ES"),ExtraçãoDados!C360={"☒ irecção de Abastecimento"},REPLACE(ExtraçãoDados!C360={"☒ irecção de Abastecimento"},1,28,"DA"),ExtraçãoDados!C360={"Direcã d Abtit ço e asecmeno"},REPLACE(ExtraçãoDados!C360={"Direcã d Abtit ço e asecmeno"},1,28,"DA"),ExtraçãoDados!C360={"Diecã d Abtit rço e asecmeno"},REPLACE(ExtraçãoDados!C360={"Diecã d Abtit rço e asecmeno"},1,28,"DA"),ISNUMBER(SEARCH("COMISSÃO",ExtraçãoDados!C360,1)),REPLACE(ExtraçãoDados!C360,1,29,"CCM"),ISNUMBER(SEARCH("DN/DIL/DRT1",ExtraçãoDados!C360,1)),REPLACE(ExtraçãoDados!C360,1,29,"DN"),ISNUMBER(SEARCH("DIRECÇAO DE NAVIOS",ExtraçãoDados!C360,1)),REPLACE(ExtraçãoDados!C360,1,29,"DN"),ISNUMBER(SEARCH("ESQUADRILHA SUBMARIN",ExtraçãoDados!C360,1)),REPLACE(ExtraçãoDados!C360,1,29,"ES"),ISNUMBER(SEARCH("DN",ExtraçãoDados!C360,1)),REPLACE(ExtraçãoDados!C360,1,29,"DN"),ISNUMBER(SEARCH("DIRECÇÃO",ExtraçãoDados!C360,1)),REPLACE(ExtraçãoDados!C360,1,29,"DN"),ISNUMBER(SEARCH("DIRECÇA0",ExtraçãoDados!C360,1)),REPLACE(ExtraçãoDados!C360,1,29,"DN"),ISNUMBER(SEARCH("DIRE",ExtraçãoDados!C360,1)),REPLACE(ExtraçãoDados!C360,1,29,"DN"),ISNUMBER(SEARCH("ESQUADRILHA",ExtraçãoDados!C360,1)),REPLACE(ExtraçãoDados!C360,1,29,"ES"),ISNUMBER(SEARCH("HOSPITAL DA MARINHA",ExtraçãoDados!C360,1)),REPLACE(ExtraçãoDados!C360,1,29,"HM"),ISNUMBER(SEARCH("HOSPITAL",ExtraçãoDados!C360,1)),REPLACE(ExtraçãoDados!C360,1,29,"HM"),ISNUMBER(SEARCH("HM",ExtraçãoDados!C360,1)),REPLACE(ExtraçãoDados!C360,1,29,"HM"),ISNUMBER(SEARCH("SECÇÃO DE APÓSITOS",ExtraçãoDados!C360,1)),REPLACE(ExtraçãoDados!C360,1,29,"HM"))</f>
        <v>#N/A</v>
      </c>
      <c r="E360" s="4" t="e" cm="1">
        <f t="array" ref="E360">_xlfn.IFS(LEN(ExtraçãoDados!B360)=7,YEAR(ExtraçãoDados!D360),LEN(ExtraçãoDados!B360)=10,RIGHT(ExtraçãoDados!B360,4),LEN(ExtraçãoDados!B360)=9,YEAR(ExtraçãoDados!D360),LEN(ExtraçãoDados!B360)=8,YEAR(ExtraçãoDados!D360),LEN(ExtraçãoDados!B360)&gt;7,YEAR(ExtraçãoDados!D360),LEN(ExtraçãoDados!B360)&gt;5,YEAR(ExtraçãoDados!D360),LEN(ExtraçãoDados!B360)&gt;4,YEAR(ExtraçãoDados!D360))</f>
        <v>#N/A</v>
      </c>
      <c r="F360" s="4">
        <f>ExtraçãoDados!E360</f>
        <v>0</v>
      </c>
    </row>
    <row r="361" spans="1:6" x14ac:dyDescent="0.25">
      <c r="A361" s="4">
        <f>ExtraçãoDados!A361</f>
        <v>0</v>
      </c>
      <c r="B361" s="4" t="str" cm="1">
        <f t="array" ref="B361">_xlfn.IFS(LEN(ExtraçãoDados!B361)=12,LEFT(ExtraçãoDados!B361,3),LEN(ExtraçãoDados!B361)=10,LEFT(ExtraçãoDados!B361,5),LEN(ExtraçãoDados!B361)&gt;19,0,LEN(ExtraçãoDados!B361)=9,LEFT(ExtraçãoDados!B361,4),LEN(ExtraçãoDados!B361)=6,LEFT(ExtraçãoDados!B361,3),LEN(ExtraçãoDados!B361)&lt;5,LEFT(ExtraçãoDados!B361,3),LEN(ExtraçãoDados!B361)=8,LEFT(ExtraçãoDados!B361,3),LEN(ExtraçãoDados!B361)=5,LEFT(ExtraçãoDados!B361,5),LEN(ExtraçãoDados!B361)=11,LEFT(ExtraçãoDados!B361,5),LEN(ExtraçãoDados!B361)=7,RIGHT(ExtraçãoDados!B361,6))</f>
        <v/>
      </c>
      <c r="C361" s="4" t="e" cm="1">
        <f t="array" ref="C361">_xlfn.IFS(LEN(B361)=1,"ERRO",LEN(B361)=2,_xlfn.CONCAT("000",B361),LEN(B361)=3,_xlfn.CONCAT("00",B361),LEN(B361)=4,_xlfn.CONCAT("0",B361),LEN(B361)=6,B361,LEN(B361)=7,B361,LEN(B361)=5,B361)</f>
        <v>#N/A</v>
      </c>
      <c r="D361" s="4" t="e" cm="1">
        <f t="array" ref="D361">_xlfn.IFS(ExtraçãoDados!C361={"Direcção de Abastecimento"},REPLACE(ExtraçãoDados!C361="{Direcção de Abastecimento}",1,25,"DA"),ExtraçãoDados!C361={"COMISSÃO CULTURAL DE LMARINHA"},REPLACE(ExtraçãoDados!C361={"COMISSÃO CULTURAL DE LMARINHA"},1,28,"CCM"),ExtraçãoDados!C361={"DIRECÇÃO DE NAVIOS"},REPLACE(ExtraçãoDados!C361={"DIRECÇÃO DE NAVIOS"},1,28,"DN"),ExtraçãoDados!C361={"ESQUADRILHA SUBMARINOS"},REPLACE(ExtraçãoDados!C361={"ESQUADRILHA SUBMARINOS"},1,28,"ES"),ExtraçãoDados!C361={"COMISSÃO MARINHA"},REPLACE(ExtraçãoDados!C361={"COMISSÃO MARINHA"},1,28,"CCM"),ExtraçãoDados!C361={"COMISSÃO CULTURAL DE MARINHA"},REPLACE(ExtraçãoDados!C361={"COMISSÃO CULTURAL DE MARINHA"},1,28,"CCM"),ExtraçãoDados!C361={"CCM"},REPLACE(ExtraçãoDados!C361={"CCM"},1,28,"CCM"),ExtraçãoDados!C361={"DN"},REPLACE(ExtraçãoDados!C361={"DN"},1,28,"DN"),ExtraçãoDados!C361={"ES"},REPLACE(ExtraçãoDados!C361={"ES"},1,28,"ES"),ExtraçãoDados!C361={"DA"},REPLACE(ExtraçãoDados!C361={"DA"},1,28,"DA"),ExtraçãoDados!C361={"DE: ESQUADRILHA SUBMARINOS"},REPLACE(ExtraçãoDados!C361={"DE: ESQUADRILHA SUBMARINOS"},1,28,"ES"),ExtraçãoDados!C361={"DE: COMISSÃO CULTURAL DE LMARINHA"},REPLACE(ExtraçãoDados!C361={"DE: COMISSÃO CULTURAL DE LMARINHA"},1,28,"CCM"),ExtraçãoDados!C361={"ON"},REPLACE(ExtraçãoDados!C361={"ON"},1,28,"DN"),ExtraçãoDados!C361={"ESQ. SUBMARINOS"},REPLACE(ExtraçãoDados!C361={"ESQ. SUBMARINOS"},1,28,"ES"),ExtraçãoDados!C361={"☒ irecção de Abastecimento"},REPLACE(ExtraçãoDados!C361={"☒ irecção de Abastecimento"},1,28,"DA"),ExtraçãoDados!C361={"Direcã d Abtit ço e asecmeno"},REPLACE(ExtraçãoDados!C361={"Direcã d Abtit ço e asecmeno"},1,28,"DA"),ExtraçãoDados!C361={"Diecã d Abtit rço e asecmeno"},REPLACE(ExtraçãoDados!C361={"Diecã d Abtit rço e asecmeno"},1,28,"DA"),ISNUMBER(SEARCH("COMISSÃO",ExtraçãoDados!C361,1)),REPLACE(ExtraçãoDados!C361,1,29,"CCM"),ISNUMBER(SEARCH("DN/DIL/DRT1",ExtraçãoDados!C361,1)),REPLACE(ExtraçãoDados!C361,1,29,"DN"),ISNUMBER(SEARCH("DIRECÇAO DE NAVIOS",ExtraçãoDados!C361,1)),REPLACE(ExtraçãoDados!C361,1,29,"DN"),ISNUMBER(SEARCH("ESQUADRILHA SUBMARIN",ExtraçãoDados!C361,1)),REPLACE(ExtraçãoDados!C361,1,29,"ES"),ISNUMBER(SEARCH("DN",ExtraçãoDados!C361,1)),REPLACE(ExtraçãoDados!C361,1,29,"DN"),ISNUMBER(SEARCH("DIRECÇÃO",ExtraçãoDados!C361,1)),REPLACE(ExtraçãoDados!C361,1,29,"DN"),ISNUMBER(SEARCH("DIRECÇA0",ExtraçãoDados!C361,1)),REPLACE(ExtraçãoDados!C361,1,29,"DN"),ISNUMBER(SEARCH("DIRE",ExtraçãoDados!C361,1)),REPLACE(ExtraçãoDados!C361,1,29,"DN"),ISNUMBER(SEARCH("ESQUADRILHA",ExtraçãoDados!C361,1)),REPLACE(ExtraçãoDados!C361,1,29,"ES"),ISNUMBER(SEARCH("HOSPITAL DA MARINHA",ExtraçãoDados!C361,1)),REPLACE(ExtraçãoDados!C361,1,29,"HM"),ISNUMBER(SEARCH("HOSPITAL",ExtraçãoDados!C361,1)),REPLACE(ExtraçãoDados!C361,1,29,"HM"),ISNUMBER(SEARCH("HM",ExtraçãoDados!C361,1)),REPLACE(ExtraçãoDados!C361,1,29,"HM"),ISNUMBER(SEARCH("SECÇÃO DE APÓSITOS",ExtraçãoDados!C361,1)),REPLACE(ExtraçãoDados!C361,1,29,"HM"))</f>
        <v>#N/A</v>
      </c>
      <c r="E361" s="4" t="e" cm="1">
        <f t="array" ref="E361">_xlfn.IFS(LEN(ExtraçãoDados!B361)=7,YEAR(ExtraçãoDados!D361),LEN(ExtraçãoDados!B361)=10,RIGHT(ExtraçãoDados!B361,4),LEN(ExtraçãoDados!B361)=9,YEAR(ExtraçãoDados!D361),LEN(ExtraçãoDados!B361)=8,YEAR(ExtraçãoDados!D361),LEN(ExtraçãoDados!B361)&gt;7,YEAR(ExtraçãoDados!D361),LEN(ExtraçãoDados!B361)&gt;5,YEAR(ExtraçãoDados!D361),LEN(ExtraçãoDados!B361)&gt;4,YEAR(ExtraçãoDados!D361))</f>
        <v>#N/A</v>
      </c>
      <c r="F361" s="4">
        <f>ExtraçãoDados!E361</f>
        <v>0</v>
      </c>
    </row>
    <row r="362" spans="1:6" x14ac:dyDescent="0.25">
      <c r="A362" s="4">
        <f>ExtraçãoDados!A362</f>
        <v>0</v>
      </c>
      <c r="B362" s="4" t="str" cm="1">
        <f t="array" ref="B362">_xlfn.IFS(LEN(ExtraçãoDados!B362)=12,LEFT(ExtraçãoDados!B362,3),LEN(ExtraçãoDados!B362)=10,LEFT(ExtraçãoDados!B362,5),LEN(ExtraçãoDados!B362)&gt;19,0,LEN(ExtraçãoDados!B362)=9,LEFT(ExtraçãoDados!B362,4),LEN(ExtraçãoDados!B362)=6,LEFT(ExtraçãoDados!B362,3),LEN(ExtraçãoDados!B362)&lt;5,LEFT(ExtraçãoDados!B362,3),LEN(ExtraçãoDados!B362)=8,LEFT(ExtraçãoDados!B362,3),LEN(ExtraçãoDados!B362)=5,LEFT(ExtraçãoDados!B362,5),LEN(ExtraçãoDados!B362)=11,LEFT(ExtraçãoDados!B362,5),LEN(ExtraçãoDados!B362)=7,RIGHT(ExtraçãoDados!B362,6))</f>
        <v/>
      </c>
      <c r="C362" s="4" t="e" cm="1">
        <f t="array" ref="C362">_xlfn.IFS(LEN(B362)=1,"ERRO",LEN(B362)=2,_xlfn.CONCAT("000",B362),LEN(B362)=3,_xlfn.CONCAT("00",B362),LEN(B362)=4,_xlfn.CONCAT("0",B362),LEN(B362)=6,B362,LEN(B362)=7,B362,LEN(B362)=5,B362)</f>
        <v>#N/A</v>
      </c>
      <c r="D362" s="4" t="e" cm="1">
        <f t="array" ref="D362">_xlfn.IFS(ExtraçãoDados!C362={"Direcção de Abastecimento"},REPLACE(ExtraçãoDados!C362="{Direcção de Abastecimento}",1,25,"DA"),ExtraçãoDados!C362={"COMISSÃO CULTURAL DE LMARINHA"},REPLACE(ExtraçãoDados!C362={"COMISSÃO CULTURAL DE LMARINHA"},1,28,"CCM"),ExtraçãoDados!C362={"DIRECÇÃO DE NAVIOS"},REPLACE(ExtraçãoDados!C362={"DIRECÇÃO DE NAVIOS"},1,28,"DN"),ExtraçãoDados!C362={"ESQUADRILHA SUBMARINOS"},REPLACE(ExtraçãoDados!C362={"ESQUADRILHA SUBMARINOS"},1,28,"ES"),ExtraçãoDados!C362={"COMISSÃO MARINHA"},REPLACE(ExtraçãoDados!C362={"COMISSÃO MARINHA"},1,28,"CCM"),ExtraçãoDados!C362={"COMISSÃO CULTURAL DE MARINHA"},REPLACE(ExtraçãoDados!C362={"COMISSÃO CULTURAL DE MARINHA"},1,28,"CCM"),ExtraçãoDados!C362={"CCM"},REPLACE(ExtraçãoDados!C362={"CCM"},1,28,"CCM"),ExtraçãoDados!C362={"DN"},REPLACE(ExtraçãoDados!C362={"DN"},1,28,"DN"),ExtraçãoDados!C362={"ES"},REPLACE(ExtraçãoDados!C362={"ES"},1,28,"ES"),ExtraçãoDados!C362={"DA"},REPLACE(ExtraçãoDados!C362={"DA"},1,28,"DA"),ExtraçãoDados!C362={"DE: ESQUADRILHA SUBMARINOS"},REPLACE(ExtraçãoDados!C362={"DE: ESQUADRILHA SUBMARINOS"},1,28,"ES"),ExtraçãoDados!C362={"DE: COMISSÃO CULTURAL DE LMARINHA"},REPLACE(ExtraçãoDados!C362={"DE: COMISSÃO CULTURAL DE LMARINHA"},1,28,"CCM"),ExtraçãoDados!C362={"ON"},REPLACE(ExtraçãoDados!C362={"ON"},1,28,"DN"),ExtraçãoDados!C362={"ESQ. SUBMARINOS"},REPLACE(ExtraçãoDados!C362={"ESQ. SUBMARINOS"},1,28,"ES"),ExtraçãoDados!C362={"☒ irecção de Abastecimento"},REPLACE(ExtraçãoDados!C362={"☒ irecção de Abastecimento"},1,28,"DA"),ExtraçãoDados!C362={"Direcã d Abtit ço e asecmeno"},REPLACE(ExtraçãoDados!C362={"Direcã d Abtit ço e asecmeno"},1,28,"DA"),ExtraçãoDados!C362={"Diecã d Abtit rço e asecmeno"},REPLACE(ExtraçãoDados!C362={"Diecã d Abtit rço e asecmeno"},1,28,"DA"),ISNUMBER(SEARCH("COMISSÃO",ExtraçãoDados!C362,1)),REPLACE(ExtraçãoDados!C362,1,29,"CCM"),ISNUMBER(SEARCH("DN/DIL/DRT1",ExtraçãoDados!C362,1)),REPLACE(ExtraçãoDados!C362,1,29,"DN"),ISNUMBER(SEARCH("DIRECÇAO DE NAVIOS",ExtraçãoDados!C362,1)),REPLACE(ExtraçãoDados!C362,1,29,"DN"),ISNUMBER(SEARCH("ESQUADRILHA SUBMARIN",ExtraçãoDados!C362,1)),REPLACE(ExtraçãoDados!C362,1,29,"ES"),ISNUMBER(SEARCH("DN",ExtraçãoDados!C362,1)),REPLACE(ExtraçãoDados!C362,1,29,"DN"),ISNUMBER(SEARCH("DIRECÇÃO",ExtraçãoDados!C362,1)),REPLACE(ExtraçãoDados!C362,1,29,"DN"),ISNUMBER(SEARCH("DIRECÇA0",ExtraçãoDados!C362,1)),REPLACE(ExtraçãoDados!C362,1,29,"DN"),ISNUMBER(SEARCH("DIRE",ExtraçãoDados!C362,1)),REPLACE(ExtraçãoDados!C362,1,29,"DN"),ISNUMBER(SEARCH("ESQUADRILHA",ExtraçãoDados!C362,1)),REPLACE(ExtraçãoDados!C362,1,29,"ES"),ISNUMBER(SEARCH("HOSPITAL DA MARINHA",ExtraçãoDados!C362,1)),REPLACE(ExtraçãoDados!C362,1,29,"HM"),ISNUMBER(SEARCH("HOSPITAL",ExtraçãoDados!C362,1)),REPLACE(ExtraçãoDados!C362,1,29,"HM"),ISNUMBER(SEARCH("HM",ExtraçãoDados!C362,1)),REPLACE(ExtraçãoDados!C362,1,29,"HM"),ISNUMBER(SEARCH("SECÇÃO DE APÓSITOS",ExtraçãoDados!C362,1)),REPLACE(ExtraçãoDados!C362,1,29,"HM"))</f>
        <v>#N/A</v>
      </c>
      <c r="E362" s="4" t="e" cm="1">
        <f t="array" ref="E362">_xlfn.IFS(LEN(ExtraçãoDados!B362)=7,YEAR(ExtraçãoDados!D362),LEN(ExtraçãoDados!B362)=10,RIGHT(ExtraçãoDados!B362,4),LEN(ExtraçãoDados!B362)=9,YEAR(ExtraçãoDados!D362),LEN(ExtraçãoDados!B362)=8,YEAR(ExtraçãoDados!D362),LEN(ExtraçãoDados!B362)&gt;7,YEAR(ExtraçãoDados!D362),LEN(ExtraçãoDados!B362)&gt;5,YEAR(ExtraçãoDados!D362),LEN(ExtraçãoDados!B362)&gt;4,YEAR(ExtraçãoDados!D362))</f>
        <v>#N/A</v>
      </c>
      <c r="F362" s="4">
        <f>ExtraçãoDados!E362</f>
        <v>0</v>
      </c>
    </row>
    <row r="363" spans="1:6" x14ac:dyDescent="0.25">
      <c r="A363" s="4">
        <f>ExtraçãoDados!A363</f>
        <v>0</v>
      </c>
      <c r="B363" s="4" t="str" cm="1">
        <f t="array" ref="B363">_xlfn.IFS(LEN(ExtraçãoDados!B363)=12,LEFT(ExtraçãoDados!B363,3),LEN(ExtraçãoDados!B363)=10,LEFT(ExtraçãoDados!B363,5),LEN(ExtraçãoDados!B363)&gt;19,0,LEN(ExtraçãoDados!B363)=9,LEFT(ExtraçãoDados!B363,4),LEN(ExtraçãoDados!B363)=6,LEFT(ExtraçãoDados!B363,3),LEN(ExtraçãoDados!B363)&lt;5,LEFT(ExtraçãoDados!B363,3),LEN(ExtraçãoDados!B363)=8,LEFT(ExtraçãoDados!B363,3),LEN(ExtraçãoDados!B363)=5,LEFT(ExtraçãoDados!B363,5),LEN(ExtraçãoDados!B363)=11,LEFT(ExtraçãoDados!B363,5),LEN(ExtraçãoDados!B363)=7,RIGHT(ExtraçãoDados!B363,6))</f>
        <v/>
      </c>
      <c r="C363" s="4" t="e" cm="1">
        <f t="array" ref="C363">_xlfn.IFS(LEN(B363)=1,"ERRO",LEN(B363)=2,_xlfn.CONCAT("000",B363),LEN(B363)=3,_xlfn.CONCAT("00",B363),LEN(B363)=4,_xlfn.CONCAT("0",B363),LEN(B363)=6,B363,LEN(B363)=7,B363,LEN(B363)=5,B363)</f>
        <v>#N/A</v>
      </c>
      <c r="D363" s="4" t="e" cm="1">
        <f t="array" ref="D363">_xlfn.IFS(ExtraçãoDados!C363={"Direcção de Abastecimento"},REPLACE(ExtraçãoDados!C363="{Direcção de Abastecimento}",1,25,"DA"),ExtraçãoDados!C363={"COMISSÃO CULTURAL DE LMARINHA"},REPLACE(ExtraçãoDados!C363={"COMISSÃO CULTURAL DE LMARINHA"},1,28,"CCM"),ExtraçãoDados!C363={"DIRECÇÃO DE NAVIOS"},REPLACE(ExtraçãoDados!C363={"DIRECÇÃO DE NAVIOS"},1,28,"DN"),ExtraçãoDados!C363={"ESQUADRILHA SUBMARINOS"},REPLACE(ExtraçãoDados!C363={"ESQUADRILHA SUBMARINOS"},1,28,"ES"),ExtraçãoDados!C363={"COMISSÃO MARINHA"},REPLACE(ExtraçãoDados!C363={"COMISSÃO MARINHA"},1,28,"CCM"),ExtraçãoDados!C363={"COMISSÃO CULTURAL DE MARINHA"},REPLACE(ExtraçãoDados!C363={"COMISSÃO CULTURAL DE MARINHA"},1,28,"CCM"),ExtraçãoDados!C363={"CCM"},REPLACE(ExtraçãoDados!C363={"CCM"},1,28,"CCM"),ExtraçãoDados!C363={"DN"},REPLACE(ExtraçãoDados!C363={"DN"},1,28,"DN"),ExtraçãoDados!C363={"ES"},REPLACE(ExtraçãoDados!C363={"ES"},1,28,"ES"),ExtraçãoDados!C363={"DA"},REPLACE(ExtraçãoDados!C363={"DA"},1,28,"DA"),ExtraçãoDados!C363={"DE: ESQUADRILHA SUBMARINOS"},REPLACE(ExtraçãoDados!C363={"DE: ESQUADRILHA SUBMARINOS"},1,28,"ES"),ExtraçãoDados!C363={"DE: COMISSÃO CULTURAL DE LMARINHA"},REPLACE(ExtraçãoDados!C363={"DE: COMISSÃO CULTURAL DE LMARINHA"},1,28,"CCM"),ExtraçãoDados!C363={"ON"},REPLACE(ExtraçãoDados!C363={"ON"},1,28,"DN"),ExtraçãoDados!C363={"ESQ. SUBMARINOS"},REPLACE(ExtraçãoDados!C363={"ESQ. SUBMARINOS"},1,28,"ES"),ExtraçãoDados!C363={"☒ irecção de Abastecimento"},REPLACE(ExtraçãoDados!C363={"☒ irecção de Abastecimento"},1,28,"DA"),ExtraçãoDados!C363={"Direcã d Abtit ço e asecmeno"},REPLACE(ExtraçãoDados!C363={"Direcã d Abtit ço e asecmeno"},1,28,"DA"),ExtraçãoDados!C363={"Diecã d Abtit rço e asecmeno"},REPLACE(ExtraçãoDados!C363={"Diecã d Abtit rço e asecmeno"},1,28,"DA"),ISNUMBER(SEARCH("COMISSÃO",ExtraçãoDados!C363,1)),REPLACE(ExtraçãoDados!C363,1,29,"CCM"),ISNUMBER(SEARCH("DN/DIL/DRT1",ExtraçãoDados!C363,1)),REPLACE(ExtraçãoDados!C363,1,29,"DN"),ISNUMBER(SEARCH("DIRECÇAO DE NAVIOS",ExtraçãoDados!C363,1)),REPLACE(ExtraçãoDados!C363,1,29,"DN"),ISNUMBER(SEARCH("ESQUADRILHA SUBMARIN",ExtraçãoDados!C363,1)),REPLACE(ExtraçãoDados!C363,1,29,"ES"),ISNUMBER(SEARCH("DN",ExtraçãoDados!C363,1)),REPLACE(ExtraçãoDados!C363,1,29,"DN"),ISNUMBER(SEARCH("DIRECÇÃO",ExtraçãoDados!C363,1)),REPLACE(ExtraçãoDados!C363,1,29,"DN"),ISNUMBER(SEARCH("DIRECÇA0",ExtraçãoDados!C363,1)),REPLACE(ExtraçãoDados!C363,1,29,"DN"),ISNUMBER(SEARCH("DIRE",ExtraçãoDados!C363,1)),REPLACE(ExtraçãoDados!C363,1,29,"DN"),ISNUMBER(SEARCH("ESQUADRILHA",ExtraçãoDados!C363,1)),REPLACE(ExtraçãoDados!C363,1,29,"ES"),ISNUMBER(SEARCH("HOSPITAL DA MARINHA",ExtraçãoDados!C363,1)),REPLACE(ExtraçãoDados!C363,1,29,"HM"),ISNUMBER(SEARCH("HOSPITAL",ExtraçãoDados!C363,1)),REPLACE(ExtraçãoDados!C363,1,29,"HM"),ISNUMBER(SEARCH("HM",ExtraçãoDados!C363,1)),REPLACE(ExtraçãoDados!C363,1,29,"HM"),ISNUMBER(SEARCH("SECÇÃO DE APÓSITOS",ExtraçãoDados!C363,1)),REPLACE(ExtraçãoDados!C363,1,29,"HM"))</f>
        <v>#N/A</v>
      </c>
      <c r="E363" s="4" t="e" cm="1">
        <f t="array" ref="E363">_xlfn.IFS(LEN(ExtraçãoDados!B363)=7,YEAR(ExtraçãoDados!D363),LEN(ExtraçãoDados!B363)=10,RIGHT(ExtraçãoDados!B363,4),LEN(ExtraçãoDados!B363)=9,YEAR(ExtraçãoDados!D363),LEN(ExtraçãoDados!B363)=8,YEAR(ExtraçãoDados!D363),LEN(ExtraçãoDados!B363)&gt;7,YEAR(ExtraçãoDados!D363),LEN(ExtraçãoDados!B363)&gt;5,YEAR(ExtraçãoDados!D363),LEN(ExtraçãoDados!B363)&gt;4,YEAR(ExtraçãoDados!D363))</f>
        <v>#N/A</v>
      </c>
      <c r="F363" s="4">
        <f>ExtraçãoDados!E363</f>
        <v>0</v>
      </c>
    </row>
    <row r="364" spans="1:6" x14ac:dyDescent="0.25">
      <c r="A364" s="4">
        <f>ExtraçãoDados!A364</f>
        <v>0</v>
      </c>
      <c r="B364" s="4" t="str" cm="1">
        <f t="array" ref="B364">_xlfn.IFS(LEN(ExtraçãoDados!B364)=12,LEFT(ExtraçãoDados!B364,3),LEN(ExtraçãoDados!B364)=10,LEFT(ExtraçãoDados!B364,5),LEN(ExtraçãoDados!B364)&gt;19,0,LEN(ExtraçãoDados!B364)=9,LEFT(ExtraçãoDados!B364,4),LEN(ExtraçãoDados!B364)=6,LEFT(ExtraçãoDados!B364,3),LEN(ExtraçãoDados!B364)&lt;5,LEFT(ExtraçãoDados!B364,3),LEN(ExtraçãoDados!B364)=8,LEFT(ExtraçãoDados!B364,3),LEN(ExtraçãoDados!B364)=5,LEFT(ExtraçãoDados!B364,5),LEN(ExtraçãoDados!B364)=11,LEFT(ExtraçãoDados!B364,5),LEN(ExtraçãoDados!B364)=7,RIGHT(ExtraçãoDados!B364,6))</f>
        <v/>
      </c>
      <c r="C364" s="4" t="e" cm="1">
        <f t="array" ref="C364">_xlfn.IFS(LEN(B364)=1,"ERRO",LEN(B364)=2,_xlfn.CONCAT("000",B364),LEN(B364)=3,_xlfn.CONCAT("00",B364),LEN(B364)=4,_xlfn.CONCAT("0",B364),LEN(B364)=6,B364,LEN(B364)=7,B364,LEN(B364)=5,B364)</f>
        <v>#N/A</v>
      </c>
      <c r="D364" s="4" t="e" cm="1">
        <f t="array" ref="D364">_xlfn.IFS(ExtraçãoDados!C364={"Direcção de Abastecimento"},REPLACE(ExtraçãoDados!C364="{Direcção de Abastecimento}",1,25,"DA"),ExtraçãoDados!C364={"COMISSÃO CULTURAL DE LMARINHA"},REPLACE(ExtraçãoDados!C364={"COMISSÃO CULTURAL DE LMARINHA"},1,28,"CCM"),ExtraçãoDados!C364={"DIRECÇÃO DE NAVIOS"},REPLACE(ExtraçãoDados!C364={"DIRECÇÃO DE NAVIOS"},1,28,"DN"),ExtraçãoDados!C364={"ESQUADRILHA SUBMARINOS"},REPLACE(ExtraçãoDados!C364={"ESQUADRILHA SUBMARINOS"},1,28,"ES"),ExtraçãoDados!C364={"COMISSÃO MARINHA"},REPLACE(ExtraçãoDados!C364={"COMISSÃO MARINHA"},1,28,"CCM"),ExtraçãoDados!C364={"COMISSÃO CULTURAL DE MARINHA"},REPLACE(ExtraçãoDados!C364={"COMISSÃO CULTURAL DE MARINHA"},1,28,"CCM"),ExtraçãoDados!C364={"CCM"},REPLACE(ExtraçãoDados!C364={"CCM"},1,28,"CCM"),ExtraçãoDados!C364={"DN"},REPLACE(ExtraçãoDados!C364={"DN"},1,28,"DN"),ExtraçãoDados!C364={"ES"},REPLACE(ExtraçãoDados!C364={"ES"},1,28,"ES"),ExtraçãoDados!C364={"DA"},REPLACE(ExtraçãoDados!C364={"DA"},1,28,"DA"),ExtraçãoDados!C364={"DE: ESQUADRILHA SUBMARINOS"},REPLACE(ExtraçãoDados!C364={"DE: ESQUADRILHA SUBMARINOS"},1,28,"ES"),ExtraçãoDados!C364={"DE: COMISSÃO CULTURAL DE LMARINHA"},REPLACE(ExtraçãoDados!C364={"DE: COMISSÃO CULTURAL DE LMARINHA"},1,28,"CCM"),ExtraçãoDados!C364={"ON"},REPLACE(ExtraçãoDados!C364={"ON"},1,28,"DN"),ExtraçãoDados!C364={"ESQ. SUBMARINOS"},REPLACE(ExtraçãoDados!C364={"ESQ. SUBMARINOS"},1,28,"ES"),ExtraçãoDados!C364={"☒ irecção de Abastecimento"},REPLACE(ExtraçãoDados!C364={"☒ irecção de Abastecimento"},1,28,"DA"),ExtraçãoDados!C364={"Direcã d Abtit ço e asecmeno"},REPLACE(ExtraçãoDados!C364={"Direcã d Abtit ço e asecmeno"},1,28,"DA"),ExtraçãoDados!C364={"Diecã d Abtit rço e asecmeno"},REPLACE(ExtraçãoDados!C364={"Diecã d Abtit rço e asecmeno"},1,28,"DA"),ISNUMBER(SEARCH("COMISSÃO",ExtraçãoDados!C364,1)),REPLACE(ExtraçãoDados!C364,1,29,"CCM"),ISNUMBER(SEARCH("DN/DIL/DRT1",ExtraçãoDados!C364,1)),REPLACE(ExtraçãoDados!C364,1,29,"DN"),ISNUMBER(SEARCH("DIRECÇAO DE NAVIOS",ExtraçãoDados!C364,1)),REPLACE(ExtraçãoDados!C364,1,29,"DN"),ISNUMBER(SEARCH("ESQUADRILHA SUBMARIN",ExtraçãoDados!C364,1)),REPLACE(ExtraçãoDados!C364,1,29,"ES"),ISNUMBER(SEARCH("DN",ExtraçãoDados!C364,1)),REPLACE(ExtraçãoDados!C364,1,29,"DN"),ISNUMBER(SEARCH("DIRECÇÃO",ExtraçãoDados!C364,1)),REPLACE(ExtraçãoDados!C364,1,29,"DN"),ISNUMBER(SEARCH("DIRECÇA0",ExtraçãoDados!C364,1)),REPLACE(ExtraçãoDados!C364,1,29,"DN"),ISNUMBER(SEARCH("DIRE",ExtraçãoDados!C364,1)),REPLACE(ExtraçãoDados!C364,1,29,"DN"),ISNUMBER(SEARCH("ESQUADRILHA",ExtraçãoDados!C364,1)),REPLACE(ExtraçãoDados!C364,1,29,"ES"),ISNUMBER(SEARCH("HOSPITAL DA MARINHA",ExtraçãoDados!C364,1)),REPLACE(ExtraçãoDados!C364,1,29,"HM"),ISNUMBER(SEARCH("HOSPITAL",ExtraçãoDados!C364,1)),REPLACE(ExtraçãoDados!C364,1,29,"HM"),ISNUMBER(SEARCH("HM",ExtraçãoDados!C364,1)),REPLACE(ExtraçãoDados!C364,1,29,"HM"),ISNUMBER(SEARCH("SECÇÃO DE APÓSITOS",ExtraçãoDados!C364,1)),REPLACE(ExtraçãoDados!C364,1,29,"HM"))</f>
        <v>#N/A</v>
      </c>
      <c r="E364" s="4" t="e" cm="1">
        <f t="array" ref="E364">_xlfn.IFS(LEN(ExtraçãoDados!B364)=7,YEAR(ExtraçãoDados!D364),LEN(ExtraçãoDados!B364)=10,RIGHT(ExtraçãoDados!B364,4),LEN(ExtraçãoDados!B364)=9,YEAR(ExtraçãoDados!D364),LEN(ExtraçãoDados!B364)=8,YEAR(ExtraçãoDados!D364),LEN(ExtraçãoDados!B364)&gt;7,YEAR(ExtraçãoDados!D364),LEN(ExtraçãoDados!B364)&gt;5,YEAR(ExtraçãoDados!D364),LEN(ExtraçãoDados!B364)&gt;4,YEAR(ExtraçãoDados!D364))</f>
        <v>#N/A</v>
      </c>
      <c r="F364" s="4">
        <f>ExtraçãoDados!E364</f>
        <v>0</v>
      </c>
    </row>
    <row r="365" spans="1:6" x14ac:dyDescent="0.25">
      <c r="A365" s="4">
        <f>ExtraçãoDados!A365</f>
        <v>0</v>
      </c>
      <c r="B365" s="4" t="str" cm="1">
        <f t="array" ref="B365">_xlfn.IFS(LEN(ExtraçãoDados!B365)=12,LEFT(ExtraçãoDados!B365,3),LEN(ExtraçãoDados!B365)=10,LEFT(ExtraçãoDados!B365,5),LEN(ExtraçãoDados!B365)&gt;19,0,LEN(ExtraçãoDados!B365)=9,LEFT(ExtraçãoDados!B365,4),LEN(ExtraçãoDados!B365)=6,LEFT(ExtraçãoDados!B365,3),LEN(ExtraçãoDados!B365)&lt;5,LEFT(ExtraçãoDados!B365,3),LEN(ExtraçãoDados!B365)=8,LEFT(ExtraçãoDados!B365,3),LEN(ExtraçãoDados!B365)=5,LEFT(ExtraçãoDados!B365,5),LEN(ExtraçãoDados!B365)=11,LEFT(ExtraçãoDados!B365,5),LEN(ExtraçãoDados!B365)=7,RIGHT(ExtraçãoDados!B365,6))</f>
        <v/>
      </c>
      <c r="C365" s="4" t="e" cm="1">
        <f t="array" ref="C365">_xlfn.IFS(LEN(B365)=1,"ERRO",LEN(B365)=2,_xlfn.CONCAT("000",B365),LEN(B365)=3,_xlfn.CONCAT("00",B365),LEN(B365)=4,_xlfn.CONCAT("0",B365),LEN(B365)=6,B365,LEN(B365)=7,B365,LEN(B365)=5,B365)</f>
        <v>#N/A</v>
      </c>
      <c r="D365" s="4" t="e" cm="1">
        <f t="array" ref="D365">_xlfn.IFS(ExtraçãoDados!C365={"Direcção de Abastecimento"},REPLACE(ExtraçãoDados!C365="{Direcção de Abastecimento}",1,25,"DA"),ExtraçãoDados!C365={"COMISSÃO CULTURAL DE LMARINHA"},REPLACE(ExtraçãoDados!C365={"COMISSÃO CULTURAL DE LMARINHA"},1,28,"CCM"),ExtraçãoDados!C365={"DIRECÇÃO DE NAVIOS"},REPLACE(ExtraçãoDados!C365={"DIRECÇÃO DE NAVIOS"},1,28,"DN"),ExtraçãoDados!C365={"ESQUADRILHA SUBMARINOS"},REPLACE(ExtraçãoDados!C365={"ESQUADRILHA SUBMARINOS"},1,28,"ES"),ExtraçãoDados!C365={"COMISSÃO MARINHA"},REPLACE(ExtraçãoDados!C365={"COMISSÃO MARINHA"},1,28,"CCM"),ExtraçãoDados!C365={"COMISSÃO CULTURAL DE MARINHA"},REPLACE(ExtraçãoDados!C365={"COMISSÃO CULTURAL DE MARINHA"},1,28,"CCM"),ExtraçãoDados!C365={"CCM"},REPLACE(ExtraçãoDados!C365={"CCM"},1,28,"CCM"),ExtraçãoDados!C365={"DN"},REPLACE(ExtraçãoDados!C365={"DN"},1,28,"DN"),ExtraçãoDados!C365={"ES"},REPLACE(ExtraçãoDados!C365={"ES"},1,28,"ES"),ExtraçãoDados!C365={"DA"},REPLACE(ExtraçãoDados!C365={"DA"},1,28,"DA"),ExtraçãoDados!C365={"DE: ESQUADRILHA SUBMARINOS"},REPLACE(ExtraçãoDados!C365={"DE: ESQUADRILHA SUBMARINOS"},1,28,"ES"),ExtraçãoDados!C365={"DE: COMISSÃO CULTURAL DE LMARINHA"},REPLACE(ExtraçãoDados!C365={"DE: COMISSÃO CULTURAL DE LMARINHA"},1,28,"CCM"),ExtraçãoDados!C365={"ON"},REPLACE(ExtraçãoDados!C365={"ON"},1,28,"DN"),ExtraçãoDados!C365={"ESQ. SUBMARINOS"},REPLACE(ExtraçãoDados!C365={"ESQ. SUBMARINOS"},1,28,"ES"),ExtraçãoDados!C365={"☒ irecção de Abastecimento"},REPLACE(ExtraçãoDados!C365={"☒ irecção de Abastecimento"},1,28,"DA"),ExtraçãoDados!C365={"Direcã d Abtit ço e asecmeno"},REPLACE(ExtraçãoDados!C365={"Direcã d Abtit ço e asecmeno"},1,28,"DA"),ExtraçãoDados!C365={"Diecã d Abtit rço e asecmeno"},REPLACE(ExtraçãoDados!C365={"Diecã d Abtit rço e asecmeno"},1,28,"DA"),ISNUMBER(SEARCH("COMISSÃO",ExtraçãoDados!C365,1)),REPLACE(ExtraçãoDados!C365,1,29,"CCM"),ISNUMBER(SEARCH("DN/DIL/DRT1",ExtraçãoDados!C365,1)),REPLACE(ExtraçãoDados!C365,1,29,"DN"),ISNUMBER(SEARCH("DIRECÇAO DE NAVIOS",ExtraçãoDados!C365,1)),REPLACE(ExtraçãoDados!C365,1,29,"DN"),ISNUMBER(SEARCH("ESQUADRILHA SUBMARIN",ExtraçãoDados!C365,1)),REPLACE(ExtraçãoDados!C365,1,29,"ES"),ISNUMBER(SEARCH("DN",ExtraçãoDados!C365,1)),REPLACE(ExtraçãoDados!C365,1,29,"DN"),ISNUMBER(SEARCH("DIRECÇÃO",ExtraçãoDados!C365,1)),REPLACE(ExtraçãoDados!C365,1,29,"DN"),ISNUMBER(SEARCH("DIRECÇA0",ExtraçãoDados!C365,1)),REPLACE(ExtraçãoDados!C365,1,29,"DN"),ISNUMBER(SEARCH("DIRE",ExtraçãoDados!C365,1)),REPLACE(ExtraçãoDados!C365,1,29,"DN"),ISNUMBER(SEARCH("ESQUADRILHA",ExtraçãoDados!C365,1)),REPLACE(ExtraçãoDados!C365,1,29,"ES"),ISNUMBER(SEARCH("HOSPITAL DA MARINHA",ExtraçãoDados!C365,1)),REPLACE(ExtraçãoDados!C365,1,29,"HM"),ISNUMBER(SEARCH("HOSPITAL",ExtraçãoDados!C365,1)),REPLACE(ExtraçãoDados!C365,1,29,"HM"),ISNUMBER(SEARCH("HM",ExtraçãoDados!C365,1)),REPLACE(ExtraçãoDados!C365,1,29,"HM"),ISNUMBER(SEARCH("SECÇÃO DE APÓSITOS",ExtraçãoDados!C365,1)),REPLACE(ExtraçãoDados!C365,1,29,"HM"))</f>
        <v>#N/A</v>
      </c>
      <c r="E365" s="4" t="e" cm="1">
        <f t="array" ref="E365">_xlfn.IFS(LEN(ExtraçãoDados!B365)=7,YEAR(ExtraçãoDados!D365),LEN(ExtraçãoDados!B365)=10,RIGHT(ExtraçãoDados!B365,4),LEN(ExtraçãoDados!B365)=9,YEAR(ExtraçãoDados!D365),LEN(ExtraçãoDados!B365)=8,YEAR(ExtraçãoDados!D365),LEN(ExtraçãoDados!B365)&gt;7,YEAR(ExtraçãoDados!D365),LEN(ExtraçãoDados!B365)&gt;5,YEAR(ExtraçãoDados!D365),LEN(ExtraçãoDados!B365)&gt;4,YEAR(ExtraçãoDados!D365))</f>
        <v>#N/A</v>
      </c>
      <c r="F365" s="4">
        <f>ExtraçãoDados!E365</f>
        <v>0</v>
      </c>
    </row>
    <row r="366" spans="1:6" x14ac:dyDescent="0.25">
      <c r="A366" s="4">
        <f>ExtraçãoDados!A366</f>
        <v>0</v>
      </c>
      <c r="B366" s="4" t="str" cm="1">
        <f t="array" ref="B366">_xlfn.IFS(LEN(ExtraçãoDados!B366)=12,LEFT(ExtraçãoDados!B366,3),LEN(ExtraçãoDados!B366)=10,LEFT(ExtraçãoDados!B366,5),LEN(ExtraçãoDados!B366)&gt;19,0,LEN(ExtraçãoDados!B366)=9,LEFT(ExtraçãoDados!B366,4),LEN(ExtraçãoDados!B366)=6,LEFT(ExtraçãoDados!B366,3),LEN(ExtraçãoDados!B366)&lt;5,LEFT(ExtraçãoDados!B366,3),LEN(ExtraçãoDados!B366)=8,LEFT(ExtraçãoDados!B366,3),LEN(ExtraçãoDados!B366)=5,LEFT(ExtraçãoDados!B366,5),LEN(ExtraçãoDados!B366)=11,LEFT(ExtraçãoDados!B366,5),LEN(ExtraçãoDados!B366)=7,RIGHT(ExtraçãoDados!B366,6))</f>
        <v/>
      </c>
      <c r="C366" s="4" t="e" cm="1">
        <f t="array" ref="C366">_xlfn.IFS(LEN(B366)=1,"ERRO",LEN(B366)=2,_xlfn.CONCAT("000",B366),LEN(B366)=3,_xlfn.CONCAT("00",B366),LEN(B366)=4,_xlfn.CONCAT("0",B366),LEN(B366)=6,B366,LEN(B366)=7,B366,LEN(B366)=5,B366)</f>
        <v>#N/A</v>
      </c>
      <c r="D366" s="4" t="e" cm="1">
        <f t="array" ref="D366">_xlfn.IFS(ExtraçãoDados!C366={"Direcção de Abastecimento"},REPLACE(ExtraçãoDados!C366="{Direcção de Abastecimento}",1,25,"DA"),ExtraçãoDados!C366={"COMISSÃO CULTURAL DE LMARINHA"},REPLACE(ExtraçãoDados!C366={"COMISSÃO CULTURAL DE LMARINHA"},1,28,"CCM"),ExtraçãoDados!C366={"DIRECÇÃO DE NAVIOS"},REPLACE(ExtraçãoDados!C366={"DIRECÇÃO DE NAVIOS"},1,28,"DN"),ExtraçãoDados!C366={"ESQUADRILHA SUBMARINOS"},REPLACE(ExtraçãoDados!C366={"ESQUADRILHA SUBMARINOS"},1,28,"ES"),ExtraçãoDados!C366={"COMISSÃO MARINHA"},REPLACE(ExtraçãoDados!C366={"COMISSÃO MARINHA"},1,28,"CCM"),ExtraçãoDados!C366={"COMISSÃO CULTURAL DE MARINHA"},REPLACE(ExtraçãoDados!C366={"COMISSÃO CULTURAL DE MARINHA"},1,28,"CCM"),ExtraçãoDados!C366={"CCM"},REPLACE(ExtraçãoDados!C366={"CCM"},1,28,"CCM"),ExtraçãoDados!C366={"DN"},REPLACE(ExtraçãoDados!C366={"DN"},1,28,"DN"),ExtraçãoDados!C366={"ES"},REPLACE(ExtraçãoDados!C366={"ES"},1,28,"ES"),ExtraçãoDados!C366={"DA"},REPLACE(ExtraçãoDados!C366={"DA"},1,28,"DA"),ExtraçãoDados!C366={"DE: ESQUADRILHA SUBMARINOS"},REPLACE(ExtraçãoDados!C366={"DE: ESQUADRILHA SUBMARINOS"},1,28,"ES"),ExtraçãoDados!C366={"DE: COMISSÃO CULTURAL DE LMARINHA"},REPLACE(ExtraçãoDados!C366={"DE: COMISSÃO CULTURAL DE LMARINHA"},1,28,"CCM"),ExtraçãoDados!C366={"ON"},REPLACE(ExtraçãoDados!C366={"ON"},1,28,"DN"),ExtraçãoDados!C366={"ESQ. SUBMARINOS"},REPLACE(ExtraçãoDados!C366={"ESQ. SUBMARINOS"},1,28,"ES"),ExtraçãoDados!C366={"☒ irecção de Abastecimento"},REPLACE(ExtraçãoDados!C366={"☒ irecção de Abastecimento"},1,28,"DA"),ExtraçãoDados!C366={"Direcã d Abtit ço e asecmeno"},REPLACE(ExtraçãoDados!C366={"Direcã d Abtit ço e asecmeno"},1,28,"DA"),ExtraçãoDados!C366={"Diecã d Abtit rço e asecmeno"},REPLACE(ExtraçãoDados!C366={"Diecã d Abtit rço e asecmeno"},1,28,"DA"),ISNUMBER(SEARCH("COMISSÃO",ExtraçãoDados!C366,1)),REPLACE(ExtraçãoDados!C366,1,29,"CCM"),ISNUMBER(SEARCH("DN/DIL/DRT1",ExtraçãoDados!C366,1)),REPLACE(ExtraçãoDados!C366,1,29,"DN"),ISNUMBER(SEARCH("DIRECÇAO DE NAVIOS",ExtraçãoDados!C366,1)),REPLACE(ExtraçãoDados!C366,1,29,"DN"),ISNUMBER(SEARCH("ESQUADRILHA SUBMARIN",ExtraçãoDados!C366,1)),REPLACE(ExtraçãoDados!C366,1,29,"ES"),ISNUMBER(SEARCH("DN",ExtraçãoDados!C366,1)),REPLACE(ExtraçãoDados!C366,1,29,"DN"),ISNUMBER(SEARCH("DIRECÇÃO",ExtraçãoDados!C366,1)),REPLACE(ExtraçãoDados!C366,1,29,"DN"),ISNUMBER(SEARCH("DIRECÇA0",ExtraçãoDados!C366,1)),REPLACE(ExtraçãoDados!C366,1,29,"DN"),ISNUMBER(SEARCH("DIRE",ExtraçãoDados!C366,1)),REPLACE(ExtraçãoDados!C366,1,29,"DN"),ISNUMBER(SEARCH("ESQUADRILHA",ExtraçãoDados!C366,1)),REPLACE(ExtraçãoDados!C366,1,29,"ES"),ISNUMBER(SEARCH("HOSPITAL DA MARINHA",ExtraçãoDados!C366,1)),REPLACE(ExtraçãoDados!C366,1,29,"HM"),ISNUMBER(SEARCH("HOSPITAL",ExtraçãoDados!C366,1)),REPLACE(ExtraçãoDados!C366,1,29,"HM"),ISNUMBER(SEARCH("HM",ExtraçãoDados!C366,1)),REPLACE(ExtraçãoDados!C366,1,29,"HM"),ISNUMBER(SEARCH("SECÇÃO DE APÓSITOS",ExtraçãoDados!C366,1)),REPLACE(ExtraçãoDados!C366,1,29,"HM"))</f>
        <v>#N/A</v>
      </c>
      <c r="E366" s="4" t="e" cm="1">
        <f t="array" ref="E366">_xlfn.IFS(LEN(ExtraçãoDados!B366)=7,YEAR(ExtraçãoDados!D366),LEN(ExtraçãoDados!B366)=10,RIGHT(ExtraçãoDados!B366,4),LEN(ExtraçãoDados!B366)=9,YEAR(ExtraçãoDados!D366),LEN(ExtraçãoDados!B366)=8,YEAR(ExtraçãoDados!D366),LEN(ExtraçãoDados!B366)&gt;7,YEAR(ExtraçãoDados!D366),LEN(ExtraçãoDados!B366)&gt;5,YEAR(ExtraçãoDados!D366),LEN(ExtraçãoDados!B366)&gt;4,YEAR(ExtraçãoDados!D366))</f>
        <v>#N/A</v>
      </c>
      <c r="F366" s="4">
        <f>ExtraçãoDados!E366</f>
        <v>0</v>
      </c>
    </row>
    <row r="367" spans="1:6" x14ac:dyDescent="0.25">
      <c r="A367" s="4">
        <f>ExtraçãoDados!A367</f>
        <v>0</v>
      </c>
      <c r="B367" s="4" t="str" cm="1">
        <f t="array" ref="B367">_xlfn.IFS(LEN(ExtraçãoDados!B367)=12,LEFT(ExtraçãoDados!B367,3),LEN(ExtraçãoDados!B367)=10,LEFT(ExtraçãoDados!B367,5),LEN(ExtraçãoDados!B367)&gt;19,0,LEN(ExtraçãoDados!B367)=9,LEFT(ExtraçãoDados!B367,4),LEN(ExtraçãoDados!B367)=6,LEFT(ExtraçãoDados!B367,3),LEN(ExtraçãoDados!B367)&lt;5,LEFT(ExtraçãoDados!B367,3),LEN(ExtraçãoDados!B367)=8,LEFT(ExtraçãoDados!B367,3),LEN(ExtraçãoDados!B367)=5,LEFT(ExtraçãoDados!B367,5),LEN(ExtraçãoDados!B367)=11,LEFT(ExtraçãoDados!B367,5),LEN(ExtraçãoDados!B367)=7,RIGHT(ExtraçãoDados!B367,6))</f>
        <v/>
      </c>
      <c r="C367" s="4" t="e" cm="1">
        <f t="array" ref="C367">_xlfn.IFS(LEN(B367)=1,"ERRO",LEN(B367)=2,_xlfn.CONCAT("000",B367),LEN(B367)=3,_xlfn.CONCAT("00",B367),LEN(B367)=4,_xlfn.CONCAT("0",B367),LEN(B367)=6,B367,LEN(B367)=7,B367,LEN(B367)=5,B367)</f>
        <v>#N/A</v>
      </c>
      <c r="D367" s="4" t="e" cm="1">
        <f t="array" ref="D367">_xlfn.IFS(ExtraçãoDados!C367={"Direcção de Abastecimento"},REPLACE(ExtraçãoDados!C367="{Direcção de Abastecimento}",1,25,"DA"),ExtraçãoDados!C367={"COMISSÃO CULTURAL DE LMARINHA"},REPLACE(ExtraçãoDados!C367={"COMISSÃO CULTURAL DE LMARINHA"},1,28,"CCM"),ExtraçãoDados!C367={"DIRECÇÃO DE NAVIOS"},REPLACE(ExtraçãoDados!C367={"DIRECÇÃO DE NAVIOS"},1,28,"DN"),ExtraçãoDados!C367={"ESQUADRILHA SUBMARINOS"},REPLACE(ExtraçãoDados!C367={"ESQUADRILHA SUBMARINOS"},1,28,"ES"),ExtraçãoDados!C367={"COMISSÃO MARINHA"},REPLACE(ExtraçãoDados!C367={"COMISSÃO MARINHA"},1,28,"CCM"),ExtraçãoDados!C367={"COMISSÃO CULTURAL DE MARINHA"},REPLACE(ExtraçãoDados!C367={"COMISSÃO CULTURAL DE MARINHA"},1,28,"CCM"),ExtraçãoDados!C367={"CCM"},REPLACE(ExtraçãoDados!C367={"CCM"},1,28,"CCM"),ExtraçãoDados!C367={"DN"},REPLACE(ExtraçãoDados!C367={"DN"},1,28,"DN"),ExtraçãoDados!C367={"ES"},REPLACE(ExtraçãoDados!C367={"ES"},1,28,"ES"),ExtraçãoDados!C367={"DA"},REPLACE(ExtraçãoDados!C367={"DA"},1,28,"DA"),ExtraçãoDados!C367={"DE: ESQUADRILHA SUBMARINOS"},REPLACE(ExtraçãoDados!C367={"DE: ESQUADRILHA SUBMARINOS"},1,28,"ES"),ExtraçãoDados!C367={"DE: COMISSÃO CULTURAL DE LMARINHA"},REPLACE(ExtraçãoDados!C367={"DE: COMISSÃO CULTURAL DE LMARINHA"},1,28,"CCM"),ExtraçãoDados!C367={"ON"},REPLACE(ExtraçãoDados!C367={"ON"},1,28,"DN"),ExtraçãoDados!C367={"ESQ. SUBMARINOS"},REPLACE(ExtraçãoDados!C367={"ESQ. SUBMARINOS"},1,28,"ES"),ExtraçãoDados!C367={"☒ irecção de Abastecimento"},REPLACE(ExtraçãoDados!C367={"☒ irecção de Abastecimento"},1,28,"DA"),ExtraçãoDados!C367={"Direcã d Abtit ço e asecmeno"},REPLACE(ExtraçãoDados!C367={"Direcã d Abtit ço e asecmeno"},1,28,"DA"),ExtraçãoDados!C367={"Diecã d Abtit rço e asecmeno"},REPLACE(ExtraçãoDados!C367={"Diecã d Abtit rço e asecmeno"},1,28,"DA"),ISNUMBER(SEARCH("COMISSÃO",ExtraçãoDados!C367,1)),REPLACE(ExtraçãoDados!C367,1,29,"CCM"),ISNUMBER(SEARCH("DN/DIL/DRT1",ExtraçãoDados!C367,1)),REPLACE(ExtraçãoDados!C367,1,29,"DN"),ISNUMBER(SEARCH("DIRECÇAO DE NAVIOS",ExtraçãoDados!C367,1)),REPLACE(ExtraçãoDados!C367,1,29,"DN"),ISNUMBER(SEARCH("ESQUADRILHA SUBMARIN",ExtraçãoDados!C367,1)),REPLACE(ExtraçãoDados!C367,1,29,"ES"),ISNUMBER(SEARCH("DN",ExtraçãoDados!C367,1)),REPLACE(ExtraçãoDados!C367,1,29,"DN"),ISNUMBER(SEARCH("DIRECÇÃO",ExtraçãoDados!C367,1)),REPLACE(ExtraçãoDados!C367,1,29,"DN"),ISNUMBER(SEARCH("DIRECÇA0",ExtraçãoDados!C367,1)),REPLACE(ExtraçãoDados!C367,1,29,"DN"),ISNUMBER(SEARCH("DIRE",ExtraçãoDados!C367,1)),REPLACE(ExtraçãoDados!C367,1,29,"DN"),ISNUMBER(SEARCH("ESQUADRILHA",ExtraçãoDados!C367,1)),REPLACE(ExtraçãoDados!C367,1,29,"ES"),ISNUMBER(SEARCH("HOSPITAL DA MARINHA",ExtraçãoDados!C367,1)),REPLACE(ExtraçãoDados!C367,1,29,"HM"),ISNUMBER(SEARCH("HOSPITAL",ExtraçãoDados!C367,1)),REPLACE(ExtraçãoDados!C367,1,29,"HM"),ISNUMBER(SEARCH("HM",ExtraçãoDados!C367,1)),REPLACE(ExtraçãoDados!C367,1,29,"HM"),ISNUMBER(SEARCH("SECÇÃO DE APÓSITOS",ExtraçãoDados!C367,1)),REPLACE(ExtraçãoDados!C367,1,29,"HM"))</f>
        <v>#N/A</v>
      </c>
      <c r="E367" s="4" t="e" cm="1">
        <f t="array" ref="E367">_xlfn.IFS(LEN(ExtraçãoDados!B367)=7,YEAR(ExtraçãoDados!D367),LEN(ExtraçãoDados!B367)=10,RIGHT(ExtraçãoDados!B367,4),LEN(ExtraçãoDados!B367)=9,YEAR(ExtraçãoDados!D367),LEN(ExtraçãoDados!B367)=8,YEAR(ExtraçãoDados!D367),LEN(ExtraçãoDados!B367)&gt;7,YEAR(ExtraçãoDados!D367),LEN(ExtraçãoDados!B367)&gt;5,YEAR(ExtraçãoDados!D367),LEN(ExtraçãoDados!B367)&gt;4,YEAR(ExtraçãoDados!D367))</f>
        <v>#N/A</v>
      </c>
      <c r="F367" s="4">
        <f>ExtraçãoDados!E367</f>
        <v>0</v>
      </c>
    </row>
    <row r="368" spans="1:6" x14ac:dyDescent="0.25">
      <c r="A368" s="4">
        <f>ExtraçãoDados!A368</f>
        <v>0</v>
      </c>
      <c r="B368" s="4" t="str" cm="1">
        <f t="array" ref="B368">_xlfn.IFS(LEN(ExtraçãoDados!B368)=12,LEFT(ExtraçãoDados!B368,3),LEN(ExtraçãoDados!B368)=10,LEFT(ExtraçãoDados!B368,5),LEN(ExtraçãoDados!B368)&gt;19,0,LEN(ExtraçãoDados!B368)=9,LEFT(ExtraçãoDados!B368,4),LEN(ExtraçãoDados!B368)=6,LEFT(ExtraçãoDados!B368,3),LEN(ExtraçãoDados!B368)&lt;5,LEFT(ExtraçãoDados!B368,3),LEN(ExtraçãoDados!B368)=8,LEFT(ExtraçãoDados!B368,3),LEN(ExtraçãoDados!B368)=5,LEFT(ExtraçãoDados!B368,5),LEN(ExtraçãoDados!B368)=11,LEFT(ExtraçãoDados!B368,5),LEN(ExtraçãoDados!B368)=7,RIGHT(ExtraçãoDados!B368,6))</f>
        <v/>
      </c>
      <c r="C368" s="4" t="e" cm="1">
        <f t="array" ref="C368">_xlfn.IFS(LEN(B368)=1,"ERRO",LEN(B368)=2,_xlfn.CONCAT("000",B368),LEN(B368)=3,_xlfn.CONCAT("00",B368),LEN(B368)=4,_xlfn.CONCAT("0",B368),LEN(B368)=6,B368,LEN(B368)=7,B368,LEN(B368)=5,B368)</f>
        <v>#N/A</v>
      </c>
      <c r="D368" s="4" t="e" cm="1">
        <f t="array" ref="D368">_xlfn.IFS(ExtraçãoDados!C368={"Direcção de Abastecimento"},REPLACE(ExtraçãoDados!C368="{Direcção de Abastecimento}",1,25,"DA"),ExtraçãoDados!C368={"COMISSÃO CULTURAL DE LMARINHA"},REPLACE(ExtraçãoDados!C368={"COMISSÃO CULTURAL DE LMARINHA"},1,28,"CCM"),ExtraçãoDados!C368={"DIRECÇÃO DE NAVIOS"},REPLACE(ExtraçãoDados!C368={"DIRECÇÃO DE NAVIOS"},1,28,"DN"),ExtraçãoDados!C368={"ESQUADRILHA SUBMARINOS"},REPLACE(ExtraçãoDados!C368={"ESQUADRILHA SUBMARINOS"},1,28,"ES"),ExtraçãoDados!C368={"COMISSÃO MARINHA"},REPLACE(ExtraçãoDados!C368={"COMISSÃO MARINHA"},1,28,"CCM"),ExtraçãoDados!C368={"COMISSÃO CULTURAL DE MARINHA"},REPLACE(ExtraçãoDados!C368={"COMISSÃO CULTURAL DE MARINHA"},1,28,"CCM"),ExtraçãoDados!C368={"CCM"},REPLACE(ExtraçãoDados!C368={"CCM"},1,28,"CCM"),ExtraçãoDados!C368={"DN"},REPLACE(ExtraçãoDados!C368={"DN"},1,28,"DN"),ExtraçãoDados!C368={"ES"},REPLACE(ExtraçãoDados!C368={"ES"},1,28,"ES"),ExtraçãoDados!C368={"DA"},REPLACE(ExtraçãoDados!C368={"DA"},1,28,"DA"),ExtraçãoDados!C368={"DE: ESQUADRILHA SUBMARINOS"},REPLACE(ExtraçãoDados!C368={"DE: ESQUADRILHA SUBMARINOS"},1,28,"ES"),ExtraçãoDados!C368={"DE: COMISSÃO CULTURAL DE LMARINHA"},REPLACE(ExtraçãoDados!C368={"DE: COMISSÃO CULTURAL DE LMARINHA"},1,28,"CCM"),ExtraçãoDados!C368={"ON"},REPLACE(ExtraçãoDados!C368={"ON"},1,28,"DN"),ExtraçãoDados!C368={"ESQ. SUBMARINOS"},REPLACE(ExtraçãoDados!C368={"ESQ. SUBMARINOS"},1,28,"ES"),ExtraçãoDados!C368={"☒ irecção de Abastecimento"},REPLACE(ExtraçãoDados!C368={"☒ irecção de Abastecimento"},1,28,"DA"),ExtraçãoDados!C368={"Direcã d Abtit ço e asecmeno"},REPLACE(ExtraçãoDados!C368={"Direcã d Abtit ço e asecmeno"},1,28,"DA"),ExtraçãoDados!C368={"Diecã d Abtit rço e asecmeno"},REPLACE(ExtraçãoDados!C368={"Diecã d Abtit rço e asecmeno"},1,28,"DA"),ISNUMBER(SEARCH("COMISSÃO",ExtraçãoDados!C368,1)),REPLACE(ExtraçãoDados!C368,1,29,"CCM"),ISNUMBER(SEARCH("DN/DIL/DRT1",ExtraçãoDados!C368,1)),REPLACE(ExtraçãoDados!C368,1,29,"DN"),ISNUMBER(SEARCH("DIRECÇAO DE NAVIOS",ExtraçãoDados!C368,1)),REPLACE(ExtraçãoDados!C368,1,29,"DN"),ISNUMBER(SEARCH("ESQUADRILHA SUBMARIN",ExtraçãoDados!C368,1)),REPLACE(ExtraçãoDados!C368,1,29,"ES"),ISNUMBER(SEARCH("DN",ExtraçãoDados!C368,1)),REPLACE(ExtraçãoDados!C368,1,29,"DN"),ISNUMBER(SEARCH("DIRECÇÃO",ExtraçãoDados!C368,1)),REPLACE(ExtraçãoDados!C368,1,29,"DN"),ISNUMBER(SEARCH("DIRECÇA0",ExtraçãoDados!C368,1)),REPLACE(ExtraçãoDados!C368,1,29,"DN"),ISNUMBER(SEARCH("DIRE",ExtraçãoDados!C368,1)),REPLACE(ExtraçãoDados!C368,1,29,"DN"),ISNUMBER(SEARCH("ESQUADRILHA",ExtraçãoDados!C368,1)),REPLACE(ExtraçãoDados!C368,1,29,"ES"),ISNUMBER(SEARCH("HOSPITAL DA MARINHA",ExtraçãoDados!C368,1)),REPLACE(ExtraçãoDados!C368,1,29,"HM"),ISNUMBER(SEARCH("HOSPITAL",ExtraçãoDados!C368,1)),REPLACE(ExtraçãoDados!C368,1,29,"HM"),ISNUMBER(SEARCH("HM",ExtraçãoDados!C368,1)),REPLACE(ExtraçãoDados!C368,1,29,"HM"),ISNUMBER(SEARCH("SECÇÃO DE APÓSITOS",ExtraçãoDados!C368,1)),REPLACE(ExtraçãoDados!C368,1,29,"HM"))</f>
        <v>#N/A</v>
      </c>
      <c r="E368" s="4" t="e" cm="1">
        <f t="array" ref="E368">_xlfn.IFS(LEN(ExtraçãoDados!B368)=7,YEAR(ExtraçãoDados!D368),LEN(ExtraçãoDados!B368)=10,RIGHT(ExtraçãoDados!B368,4),LEN(ExtraçãoDados!B368)=9,YEAR(ExtraçãoDados!D368),LEN(ExtraçãoDados!B368)=8,YEAR(ExtraçãoDados!D368),LEN(ExtraçãoDados!B368)&gt;7,YEAR(ExtraçãoDados!D368),LEN(ExtraçãoDados!B368)&gt;5,YEAR(ExtraçãoDados!D368),LEN(ExtraçãoDados!B368)&gt;4,YEAR(ExtraçãoDados!D368))</f>
        <v>#N/A</v>
      </c>
      <c r="F368" s="4">
        <f>ExtraçãoDados!E368</f>
        <v>0</v>
      </c>
    </row>
    <row r="369" spans="1:6" x14ac:dyDescent="0.25">
      <c r="A369" s="4">
        <f>ExtraçãoDados!A369</f>
        <v>0</v>
      </c>
      <c r="B369" s="4" t="str" cm="1">
        <f t="array" ref="B369">_xlfn.IFS(LEN(ExtraçãoDados!B369)=12,LEFT(ExtraçãoDados!B369,3),LEN(ExtraçãoDados!B369)=10,LEFT(ExtraçãoDados!B369,5),LEN(ExtraçãoDados!B369)&gt;19,0,LEN(ExtraçãoDados!B369)=9,LEFT(ExtraçãoDados!B369,4),LEN(ExtraçãoDados!B369)=6,LEFT(ExtraçãoDados!B369,3),LEN(ExtraçãoDados!B369)&lt;5,LEFT(ExtraçãoDados!B369,3),LEN(ExtraçãoDados!B369)=8,LEFT(ExtraçãoDados!B369,3),LEN(ExtraçãoDados!B369)=5,LEFT(ExtraçãoDados!B369,5),LEN(ExtraçãoDados!B369)=11,LEFT(ExtraçãoDados!B369,5),LEN(ExtraçãoDados!B369)=7,RIGHT(ExtraçãoDados!B369,6))</f>
        <v/>
      </c>
      <c r="C369" s="4" t="e" cm="1">
        <f t="array" ref="C369">_xlfn.IFS(LEN(B369)=1,"ERRO",LEN(B369)=2,_xlfn.CONCAT("000",B369),LEN(B369)=3,_xlfn.CONCAT("00",B369),LEN(B369)=4,_xlfn.CONCAT("0",B369),LEN(B369)=6,B369,LEN(B369)=7,B369,LEN(B369)=5,B369)</f>
        <v>#N/A</v>
      </c>
      <c r="D369" s="4" t="e" cm="1">
        <f t="array" ref="D369">_xlfn.IFS(ExtraçãoDados!C369={"Direcção de Abastecimento"},REPLACE(ExtraçãoDados!C369="{Direcção de Abastecimento}",1,25,"DA"),ExtraçãoDados!C369={"COMISSÃO CULTURAL DE LMARINHA"},REPLACE(ExtraçãoDados!C369={"COMISSÃO CULTURAL DE LMARINHA"},1,28,"CCM"),ExtraçãoDados!C369={"DIRECÇÃO DE NAVIOS"},REPLACE(ExtraçãoDados!C369={"DIRECÇÃO DE NAVIOS"},1,28,"DN"),ExtraçãoDados!C369={"ESQUADRILHA SUBMARINOS"},REPLACE(ExtraçãoDados!C369={"ESQUADRILHA SUBMARINOS"},1,28,"ES"),ExtraçãoDados!C369={"COMISSÃO MARINHA"},REPLACE(ExtraçãoDados!C369={"COMISSÃO MARINHA"},1,28,"CCM"),ExtraçãoDados!C369={"COMISSÃO CULTURAL DE MARINHA"},REPLACE(ExtraçãoDados!C369={"COMISSÃO CULTURAL DE MARINHA"},1,28,"CCM"),ExtraçãoDados!C369={"CCM"},REPLACE(ExtraçãoDados!C369={"CCM"},1,28,"CCM"),ExtraçãoDados!C369={"DN"},REPLACE(ExtraçãoDados!C369={"DN"},1,28,"DN"),ExtraçãoDados!C369={"ES"},REPLACE(ExtraçãoDados!C369={"ES"},1,28,"ES"),ExtraçãoDados!C369={"DA"},REPLACE(ExtraçãoDados!C369={"DA"},1,28,"DA"),ExtraçãoDados!C369={"DE: ESQUADRILHA SUBMARINOS"},REPLACE(ExtraçãoDados!C369={"DE: ESQUADRILHA SUBMARINOS"},1,28,"ES"),ExtraçãoDados!C369={"DE: COMISSÃO CULTURAL DE LMARINHA"},REPLACE(ExtraçãoDados!C369={"DE: COMISSÃO CULTURAL DE LMARINHA"},1,28,"CCM"),ExtraçãoDados!C369={"ON"},REPLACE(ExtraçãoDados!C369={"ON"},1,28,"DN"),ExtraçãoDados!C369={"ESQ. SUBMARINOS"},REPLACE(ExtraçãoDados!C369={"ESQ. SUBMARINOS"},1,28,"ES"),ExtraçãoDados!C369={"☒ irecção de Abastecimento"},REPLACE(ExtraçãoDados!C369={"☒ irecção de Abastecimento"},1,28,"DA"),ExtraçãoDados!C369={"Direcã d Abtit ço e asecmeno"},REPLACE(ExtraçãoDados!C369={"Direcã d Abtit ço e asecmeno"},1,28,"DA"),ExtraçãoDados!C369={"Diecã d Abtit rço e asecmeno"},REPLACE(ExtraçãoDados!C369={"Diecã d Abtit rço e asecmeno"},1,28,"DA"),ISNUMBER(SEARCH("COMISSÃO",ExtraçãoDados!C369,1)),REPLACE(ExtraçãoDados!C369,1,29,"CCM"),ISNUMBER(SEARCH("DN/DIL/DRT1",ExtraçãoDados!C369,1)),REPLACE(ExtraçãoDados!C369,1,29,"DN"),ISNUMBER(SEARCH("DIRECÇAO DE NAVIOS",ExtraçãoDados!C369,1)),REPLACE(ExtraçãoDados!C369,1,29,"DN"),ISNUMBER(SEARCH("ESQUADRILHA SUBMARIN",ExtraçãoDados!C369,1)),REPLACE(ExtraçãoDados!C369,1,29,"ES"),ISNUMBER(SEARCH("DN",ExtraçãoDados!C369,1)),REPLACE(ExtraçãoDados!C369,1,29,"DN"),ISNUMBER(SEARCH("DIRECÇÃO",ExtraçãoDados!C369,1)),REPLACE(ExtraçãoDados!C369,1,29,"DN"),ISNUMBER(SEARCH("DIRECÇA0",ExtraçãoDados!C369,1)),REPLACE(ExtraçãoDados!C369,1,29,"DN"),ISNUMBER(SEARCH("DIRE",ExtraçãoDados!C369,1)),REPLACE(ExtraçãoDados!C369,1,29,"DN"),ISNUMBER(SEARCH("ESQUADRILHA",ExtraçãoDados!C369,1)),REPLACE(ExtraçãoDados!C369,1,29,"ES"),ISNUMBER(SEARCH("HOSPITAL DA MARINHA",ExtraçãoDados!C369,1)),REPLACE(ExtraçãoDados!C369,1,29,"HM"),ISNUMBER(SEARCH("HOSPITAL",ExtraçãoDados!C369,1)),REPLACE(ExtraçãoDados!C369,1,29,"HM"),ISNUMBER(SEARCH("HM",ExtraçãoDados!C369,1)),REPLACE(ExtraçãoDados!C369,1,29,"HM"),ISNUMBER(SEARCH("SECÇÃO DE APÓSITOS",ExtraçãoDados!C369,1)),REPLACE(ExtraçãoDados!C369,1,29,"HM"))</f>
        <v>#N/A</v>
      </c>
      <c r="E369" s="4" t="e" cm="1">
        <f t="array" ref="E369">_xlfn.IFS(LEN(ExtraçãoDados!B369)=7,YEAR(ExtraçãoDados!D369),LEN(ExtraçãoDados!B369)=10,RIGHT(ExtraçãoDados!B369,4),LEN(ExtraçãoDados!B369)=9,YEAR(ExtraçãoDados!D369),LEN(ExtraçãoDados!B369)=8,YEAR(ExtraçãoDados!D369),LEN(ExtraçãoDados!B369)&gt;7,YEAR(ExtraçãoDados!D369),LEN(ExtraçãoDados!B369)&gt;5,YEAR(ExtraçãoDados!D369),LEN(ExtraçãoDados!B369)&gt;4,YEAR(ExtraçãoDados!D369))</f>
        <v>#N/A</v>
      </c>
      <c r="F369" s="4">
        <f>ExtraçãoDados!E369</f>
        <v>0</v>
      </c>
    </row>
    <row r="370" spans="1:6" x14ac:dyDescent="0.25">
      <c r="A370" s="4">
        <f>ExtraçãoDados!A370</f>
        <v>0</v>
      </c>
      <c r="B370" s="4" t="str" cm="1">
        <f t="array" ref="B370">_xlfn.IFS(LEN(ExtraçãoDados!B370)=12,LEFT(ExtraçãoDados!B370,3),LEN(ExtraçãoDados!B370)=10,LEFT(ExtraçãoDados!B370,5),LEN(ExtraçãoDados!B370)&gt;19,0,LEN(ExtraçãoDados!B370)=9,LEFT(ExtraçãoDados!B370,4),LEN(ExtraçãoDados!B370)=6,LEFT(ExtraçãoDados!B370,3),LEN(ExtraçãoDados!B370)&lt;5,LEFT(ExtraçãoDados!B370,3),LEN(ExtraçãoDados!B370)=8,LEFT(ExtraçãoDados!B370,3),LEN(ExtraçãoDados!B370)=5,LEFT(ExtraçãoDados!B370,5),LEN(ExtraçãoDados!B370)=11,LEFT(ExtraçãoDados!B370,5),LEN(ExtraçãoDados!B370)=7,RIGHT(ExtraçãoDados!B370,6))</f>
        <v/>
      </c>
      <c r="C370" s="4" t="e" cm="1">
        <f t="array" ref="C370">_xlfn.IFS(LEN(B370)=1,"ERRO",LEN(B370)=2,_xlfn.CONCAT("000",B370),LEN(B370)=3,_xlfn.CONCAT("00",B370),LEN(B370)=4,_xlfn.CONCAT("0",B370),LEN(B370)=6,B370,LEN(B370)=7,B370,LEN(B370)=5,B370)</f>
        <v>#N/A</v>
      </c>
      <c r="D370" s="4" t="e" cm="1">
        <f t="array" ref="D370">_xlfn.IFS(ExtraçãoDados!C370={"Direcção de Abastecimento"},REPLACE(ExtraçãoDados!C370="{Direcção de Abastecimento}",1,25,"DA"),ExtraçãoDados!C370={"COMISSÃO CULTURAL DE LMARINHA"},REPLACE(ExtraçãoDados!C370={"COMISSÃO CULTURAL DE LMARINHA"},1,28,"CCM"),ExtraçãoDados!C370={"DIRECÇÃO DE NAVIOS"},REPLACE(ExtraçãoDados!C370={"DIRECÇÃO DE NAVIOS"},1,28,"DN"),ExtraçãoDados!C370={"ESQUADRILHA SUBMARINOS"},REPLACE(ExtraçãoDados!C370={"ESQUADRILHA SUBMARINOS"},1,28,"ES"),ExtraçãoDados!C370={"COMISSÃO MARINHA"},REPLACE(ExtraçãoDados!C370={"COMISSÃO MARINHA"},1,28,"CCM"),ExtraçãoDados!C370={"COMISSÃO CULTURAL DE MARINHA"},REPLACE(ExtraçãoDados!C370={"COMISSÃO CULTURAL DE MARINHA"},1,28,"CCM"),ExtraçãoDados!C370={"CCM"},REPLACE(ExtraçãoDados!C370={"CCM"},1,28,"CCM"),ExtraçãoDados!C370={"DN"},REPLACE(ExtraçãoDados!C370={"DN"},1,28,"DN"),ExtraçãoDados!C370={"ES"},REPLACE(ExtraçãoDados!C370={"ES"},1,28,"ES"),ExtraçãoDados!C370={"DA"},REPLACE(ExtraçãoDados!C370={"DA"},1,28,"DA"),ExtraçãoDados!C370={"DE: ESQUADRILHA SUBMARINOS"},REPLACE(ExtraçãoDados!C370={"DE: ESQUADRILHA SUBMARINOS"},1,28,"ES"),ExtraçãoDados!C370={"DE: COMISSÃO CULTURAL DE LMARINHA"},REPLACE(ExtraçãoDados!C370={"DE: COMISSÃO CULTURAL DE LMARINHA"},1,28,"CCM"),ExtraçãoDados!C370={"ON"},REPLACE(ExtraçãoDados!C370={"ON"},1,28,"DN"),ExtraçãoDados!C370={"ESQ. SUBMARINOS"},REPLACE(ExtraçãoDados!C370={"ESQ. SUBMARINOS"},1,28,"ES"),ExtraçãoDados!C370={"☒ irecção de Abastecimento"},REPLACE(ExtraçãoDados!C370={"☒ irecção de Abastecimento"},1,28,"DA"),ExtraçãoDados!C370={"Direcã d Abtit ço e asecmeno"},REPLACE(ExtraçãoDados!C370={"Direcã d Abtit ço e asecmeno"},1,28,"DA"),ExtraçãoDados!C370={"Diecã d Abtit rço e asecmeno"},REPLACE(ExtraçãoDados!C370={"Diecã d Abtit rço e asecmeno"},1,28,"DA"),ISNUMBER(SEARCH("COMISSÃO",ExtraçãoDados!C370,1)),REPLACE(ExtraçãoDados!C370,1,29,"CCM"),ISNUMBER(SEARCH("DN/DIL/DRT1",ExtraçãoDados!C370,1)),REPLACE(ExtraçãoDados!C370,1,29,"DN"),ISNUMBER(SEARCH("DIRECÇAO DE NAVIOS",ExtraçãoDados!C370,1)),REPLACE(ExtraçãoDados!C370,1,29,"DN"),ISNUMBER(SEARCH("ESQUADRILHA SUBMARIN",ExtraçãoDados!C370,1)),REPLACE(ExtraçãoDados!C370,1,29,"ES"),ISNUMBER(SEARCH("DN",ExtraçãoDados!C370,1)),REPLACE(ExtraçãoDados!C370,1,29,"DN"),ISNUMBER(SEARCH("DIRECÇÃO",ExtraçãoDados!C370,1)),REPLACE(ExtraçãoDados!C370,1,29,"DN"),ISNUMBER(SEARCH("DIRECÇA0",ExtraçãoDados!C370,1)),REPLACE(ExtraçãoDados!C370,1,29,"DN"),ISNUMBER(SEARCH("DIRE",ExtraçãoDados!C370,1)),REPLACE(ExtraçãoDados!C370,1,29,"DN"),ISNUMBER(SEARCH("ESQUADRILHA",ExtraçãoDados!C370,1)),REPLACE(ExtraçãoDados!C370,1,29,"ES"),ISNUMBER(SEARCH("HOSPITAL DA MARINHA",ExtraçãoDados!C370,1)),REPLACE(ExtraçãoDados!C370,1,29,"HM"),ISNUMBER(SEARCH("HOSPITAL",ExtraçãoDados!C370,1)),REPLACE(ExtraçãoDados!C370,1,29,"HM"),ISNUMBER(SEARCH("HM",ExtraçãoDados!C370,1)),REPLACE(ExtraçãoDados!C370,1,29,"HM"),ISNUMBER(SEARCH("SECÇÃO DE APÓSITOS",ExtraçãoDados!C370,1)),REPLACE(ExtraçãoDados!C370,1,29,"HM"))</f>
        <v>#N/A</v>
      </c>
      <c r="E370" s="4" t="e" cm="1">
        <f t="array" ref="E370">_xlfn.IFS(LEN(ExtraçãoDados!B370)=7,YEAR(ExtraçãoDados!D370),LEN(ExtraçãoDados!B370)=10,RIGHT(ExtraçãoDados!B370,4),LEN(ExtraçãoDados!B370)=9,YEAR(ExtraçãoDados!D370),LEN(ExtraçãoDados!B370)=8,YEAR(ExtraçãoDados!D370),LEN(ExtraçãoDados!B370)&gt;7,YEAR(ExtraçãoDados!D370),LEN(ExtraçãoDados!B370)&gt;5,YEAR(ExtraçãoDados!D370),LEN(ExtraçãoDados!B370)&gt;4,YEAR(ExtraçãoDados!D370))</f>
        <v>#N/A</v>
      </c>
      <c r="F370" s="4">
        <f>ExtraçãoDados!E370</f>
        <v>0</v>
      </c>
    </row>
    <row r="371" spans="1:6" x14ac:dyDescent="0.25">
      <c r="A371" s="4">
        <f>ExtraçãoDados!A371</f>
        <v>0</v>
      </c>
      <c r="B371" s="4" t="str" cm="1">
        <f t="array" ref="B371">_xlfn.IFS(LEN(ExtraçãoDados!B371)=12,LEFT(ExtraçãoDados!B371,3),LEN(ExtraçãoDados!B371)=10,LEFT(ExtraçãoDados!B371,5),LEN(ExtraçãoDados!B371)&gt;19,0,LEN(ExtraçãoDados!B371)=9,LEFT(ExtraçãoDados!B371,4),LEN(ExtraçãoDados!B371)=6,LEFT(ExtraçãoDados!B371,3),LEN(ExtraçãoDados!B371)&lt;5,LEFT(ExtraçãoDados!B371,3),LEN(ExtraçãoDados!B371)=8,LEFT(ExtraçãoDados!B371,3),LEN(ExtraçãoDados!B371)=5,LEFT(ExtraçãoDados!B371,5),LEN(ExtraçãoDados!B371)=11,LEFT(ExtraçãoDados!B371,5),LEN(ExtraçãoDados!B371)=7,RIGHT(ExtraçãoDados!B371,6))</f>
        <v/>
      </c>
      <c r="C371" s="4" t="e" cm="1">
        <f t="array" ref="C371">_xlfn.IFS(LEN(B371)=1,"ERRO",LEN(B371)=2,_xlfn.CONCAT("000",B371),LEN(B371)=3,_xlfn.CONCAT("00",B371),LEN(B371)=4,_xlfn.CONCAT("0",B371),LEN(B371)=6,B371,LEN(B371)=7,B371,LEN(B371)=5,B371)</f>
        <v>#N/A</v>
      </c>
      <c r="D371" s="4" t="e" cm="1">
        <f t="array" ref="D371">_xlfn.IFS(ExtraçãoDados!C371={"Direcção de Abastecimento"},REPLACE(ExtraçãoDados!C371="{Direcção de Abastecimento}",1,25,"DA"),ExtraçãoDados!C371={"COMISSÃO CULTURAL DE LMARINHA"},REPLACE(ExtraçãoDados!C371={"COMISSÃO CULTURAL DE LMARINHA"},1,28,"CCM"),ExtraçãoDados!C371={"DIRECÇÃO DE NAVIOS"},REPLACE(ExtraçãoDados!C371={"DIRECÇÃO DE NAVIOS"},1,28,"DN"),ExtraçãoDados!C371={"ESQUADRILHA SUBMARINOS"},REPLACE(ExtraçãoDados!C371={"ESQUADRILHA SUBMARINOS"},1,28,"ES"),ExtraçãoDados!C371={"COMISSÃO MARINHA"},REPLACE(ExtraçãoDados!C371={"COMISSÃO MARINHA"},1,28,"CCM"),ExtraçãoDados!C371={"COMISSÃO CULTURAL DE MARINHA"},REPLACE(ExtraçãoDados!C371={"COMISSÃO CULTURAL DE MARINHA"},1,28,"CCM"),ExtraçãoDados!C371={"CCM"},REPLACE(ExtraçãoDados!C371={"CCM"},1,28,"CCM"),ExtraçãoDados!C371={"DN"},REPLACE(ExtraçãoDados!C371={"DN"},1,28,"DN"),ExtraçãoDados!C371={"ES"},REPLACE(ExtraçãoDados!C371={"ES"},1,28,"ES"),ExtraçãoDados!C371={"DA"},REPLACE(ExtraçãoDados!C371={"DA"},1,28,"DA"),ExtraçãoDados!C371={"DE: ESQUADRILHA SUBMARINOS"},REPLACE(ExtraçãoDados!C371={"DE: ESQUADRILHA SUBMARINOS"},1,28,"ES"),ExtraçãoDados!C371={"DE: COMISSÃO CULTURAL DE LMARINHA"},REPLACE(ExtraçãoDados!C371={"DE: COMISSÃO CULTURAL DE LMARINHA"},1,28,"CCM"),ExtraçãoDados!C371={"ON"},REPLACE(ExtraçãoDados!C371={"ON"},1,28,"DN"),ExtraçãoDados!C371={"ESQ. SUBMARINOS"},REPLACE(ExtraçãoDados!C371={"ESQ. SUBMARINOS"},1,28,"ES"),ExtraçãoDados!C371={"☒ irecção de Abastecimento"},REPLACE(ExtraçãoDados!C371={"☒ irecção de Abastecimento"},1,28,"DA"),ExtraçãoDados!C371={"Direcã d Abtit ço e asecmeno"},REPLACE(ExtraçãoDados!C371={"Direcã d Abtit ço e asecmeno"},1,28,"DA"),ExtraçãoDados!C371={"Diecã d Abtit rço e asecmeno"},REPLACE(ExtraçãoDados!C371={"Diecã d Abtit rço e asecmeno"},1,28,"DA"),ISNUMBER(SEARCH("COMISSÃO",ExtraçãoDados!C371,1)),REPLACE(ExtraçãoDados!C371,1,29,"CCM"),ISNUMBER(SEARCH("DN/DIL/DRT1",ExtraçãoDados!C371,1)),REPLACE(ExtraçãoDados!C371,1,29,"DN"),ISNUMBER(SEARCH("DIRECÇAO DE NAVIOS",ExtraçãoDados!C371,1)),REPLACE(ExtraçãoDados!C371,1,29,"DN"),ISNUMBER(SEARCH("ESQUADRILHA SUBMARIN",ExtraçãoDados!C371,1)),REPLACE(ExtraçãoDados!C371,1,29,"ES"),ISNUMBER(SEARCH("DN",ExtraçãoDados!C371,1)),REPLACE(ExtraçãoDados!C371,1,29,"DN"),ISNUMBER(SEARCH("DIRECÇÃO",ExtraçãoDados!C371,1)),REPLACE(ExtraçãoDados!C371,1,29,"DN"),ISNUMBER(SEARCH("DIRECÇA0",ExtraçãoDados!C371,1)),REPLACE(ExtraçãoDados!C371,1,29,"DN"),ISNUMBER(SEARCH("DIRE",ExtraçãoDados!C371,1)),REPLACE(ExtraçãoDados!C371,1,29,"DN"),ISNUMBER(SEARCH("ESQUADRILHA",ExtraçãoDados!C371,1)),REPLACE(ExtraçãoDados!C371,1,29,"ES"),ISNUMBER(SEARCH("HOSPITAL DA MARINHA",ExtraçãoDados!C371,1)),REPLACE(ExtraçãoDados!C371,1,29,"HM"),ISNUMBER(SEARCH("HOSPITAL",ExtraçãoDados!C371,1)),REPLACE(ExtraçãoDados!C371,1,29,"HM"),ISNUMBER(SEARCH("HM",ExtraçãoDados!C371,1)),REPLACE(ExtraçãoDados!C371,1,29,"HM"),ISNUMBER(SEARCH("SECÇÃO DE APÓSITOS",ExtraçãoDados!C371,1)),REPLACE(ExtraçãoDados!C371,1,29,"HM"))</f>
        <v>#N/A</v>
      </c>
      <c r="E371" s="4" t="e" cm="1">
        <f t="array" ref="E371">_xlfn.IFS(LEN(ExtraçãoDados!B371)=7,YEAR(ExtraçãoDados!D371),LEN(ExtraçãoDados!B371)=10,RIGHT(ExtraçãoDados!B371,4),LEN(ExtraçãoDados!B371)=9,YEAR(ExtraçãoDados!D371),LEN(ExtraçãoDados!B371)=8,YEAR(ExtraçãoDados!D371),LEN(ExtraçãoDados!B371)&gt;7,YEAR(ExtraçãoDados!D371),LEN(ExtraçãoDados!B371)&gt;5,YEAR(ExtraçãoDados!D371),LEN(ExtraçãoDados!B371)&gt;4,YEAR(ExtraçãoDados!D371))</f>
        <v>#N/A</v>
      </c>
      <c r="F371" s="4">
        <f>ExtraçãoDados!E371</f>
        <v>0</v>
      </c>
    </row>
    <row r="372" spans="1:6" x14ac:dyDescent="0.25">
      <c r="A372" s="4">
        <f>ExtraçãoDados!A372</f>
        <v>0</v>
      </c>
      <c r="B372" s="4" t="str" cm="1">
        <f t="array" ref="B372">_xlfn.IFS(LEN(ExtraçãoDados!B372)=12,LEFT(ExtraçãoDados!B372,3),LEN(ExtraçãoDados!B372)=10,LEFT(ExtraçãoDados!B372,5),LEN(ExtraçãoDados!B372)&gt;19,0,LEN(ExtraçãoDados!B372)=9,LEFT(ExtraçãoDados!B372,4),LEN(ExtraçãoDados!B372)=6,LEFT(ExtraçãoDados!B372,3),LEN(ExtraçãoDados!B372)&lt;5,LEFT(ExtraçãoDados!B372,3),LEN(ExtraçãoDados!B372)=8,LEFT(ExtraçãoDados!B372,3),LEN(ExtraçãoDados!B372)=5,LEFT(ExtraçãoDados!B372,5),LEN(ExtraçãoDados!B372)=11,LEFT(ExtraçãoDados!B372,5),LEN(ExtraçãoDados!B372)=7,RIGHT(ExtraçãoDados!B372,6))</f>
        <v/>
      </c>
      <c r="C372" s="4" t="e" cm="1">
        <f t="array" ref="C372">_xlfn.IFS(LEN(B372)=1,"ERRO",LEN(B372)=2,_xlfn.CONCAT("000",B372),LEN(B372)=3,_xlfn.CONCAT("00",B372),LEN(B372)=4,_xlfn.CONCAT("0",B372),LEN(B372)=6,B372,LEN(B372)=7,B372,LEN(B372)=5,B372)</f>
        <v>#N/A</v>
      </c>
      <c r="D372" s="4" t="e" cm="1">
        <f t="array" ref="D372">_xlfn.IFS(ExtraçãoDados!C372={"Direcção de Abastecimento"},REPLACE(ExtraçãoDados!C372="{Direcção de Abastecimento}",1,25,"DA"),ExtraçãoDados!C372={"COMISSÃO CULTURAL DE LMARINHA"},REPLACE(ExtraçãoDados!C372={"COMISSÃO CULTURAL DE LMARINHA"},1,28,"CCM"),ExtraçãoDados!C372={"DIRECÇÃO DE NAVIOS"},REPLACE(ExtraçãoDados!C372={"DIRECÇÃO DE NAVIOS"},1,28,"DN"),ExtraçãoDados!C372={"ESQUADRILHA SUBMARINOS"},REPLACE(ExtraçãoDados!C372={"ESQUADRILHA SUBMARINOS"},1,28,"ES"),ExtraçãoDados!C372={"COMISSÃO MARINHA"},REPLACE(ExtraçãoDados!C372={"COMISSÃO MARINHA"},1,28,"CCM"),ExtraçãoDados!C372={"COMISSÃO CULTURAL DE MARINHA"},REPLACE(ExtraçãoDados!C372={"COMISSÃO CULTURAL DE MARINHA"},1,28,"CCM"),ExtraçãoDados!C372={"CCM"},REPLACE(ExtraçãoDados!C372={"CCM"},1,28,"CCM"),ExtraçãoDados!C372={"DN"},REPLACE(ExtraçãoDados!C372={"DN"},1,28,"DN"),ExtraçãoDados!C372={"ES"},REPLACE(ExtraçãoDados!C372={"ES"},1,28,"ES"),ExtraçãoDados!C372={"DA"},REPLACE(ExtraçãoDados!C372={"DA"},1,28,"DA"),ExtraçãoDados!C372={"DE: ESQUADRILHA SUBMARINOS"},REPLACE(ExtraçãoDados!C372={"DE: ESQUADRILHA SUBMARINOS"},1,28,"ES"),ExtraçãoDados!C372={"DE: COMISSÃO CULTURAL DE LMARINHA"},REPLACE(ExtraçãoDados!C372={"DE: COMISSÃO CULTURAL DE LMARINHA"},1,28,"CCM"),ExtraçãoDados!C372={"ON"},REPLACE(ExtraçãoDados!C372={"ON"},1,28,"DN"),ExtraçãoDados!C372={"ESQ. SUBMARINOS"},REPLACE(ExtraçãoDados!C372={"ESQ. SUBMARINOS"},1,28,"ES"),ExtraçãoDados!C372={"☒ irecção de Abastecimento"},REPLACE(ExtraçãoDados!C372={"☒ irecção de Abastecimento"},1,28,"DA"),ExtraçãoDados!C372={"Direcã d Abtit ço e asecmeno"},REPLACE(ExtraçãoDados!C372={"Direcã d Abtit ço e asecmeno"},1,28,"DA"),ExtraçãoDados!C372={"Diecã d Abtit rço e asecmeno"},REPLACE(ExtraçãoDados!C372={"Diecã d Abtit rço e asecmeno"},1,28,"DA"),ISNUMBER(SEARCH("COMISSÃO",ExtraçãoDados!C372,1)),REPLACE(ExtraçãoDados!C372,1,29,"CCM"),ISNUMBER(SEARCH("DN/DIL/DRT1",ExtraçãoDados!C372,1)),REPLACE(ExtraçãoDados!C372,1,29,"DN"),ISNUMBER(SEARCH("DIRECÇAO DE NAVIOS",ExtraçãoDados!C372,1)),REPLACE(ExtraçãoDados!C372,1,29,"DN"),ISNUMBER(SEARCH("ESQUADRILHA SUBMARIN",ExtraçãoDados!C372,1)),REPLACE(ExtraçãoDados!C372,1,29,"ES"),ISNUMBER(SEARCH("DN",ExtraçãoDados!C372,1)),REPLACE(ExtraçãoDados!C372,1,29,"DN"),ISNUMBER(SEARCH("DIRECÇÃO",ExtraçãoDados!C372,1)),REPLACE(ExtraçãoDados!C372,1,29,"DN"),ISNUMBER(SEARCH("DIRECÇA0",ExtraçãoDados!C372,1)),REPLACE(ExtraçãoDados!C372,1,29,"DN"),ISNUMBER(SEARCH("DIRE",ExtraçãoDados!C372,1)),REPLACE(ExtraçãoDados!C372,1,29,"DN"),ISNUMBER(SEARCH("ESQUADRILHA",ExtraçãoDados!C372,1)),REPLACE(ExtraçãoDados!C372,1,29,"ES"),ISNUMBER(SEARCH("HOSPITAL DA MARINHA",ExtraçãoDados!C372,1)),REPLACE(ExtraçãoDados!C372,1,29,"HM"),ISNUMBER(SEARCH("HOSPITAL",ExtraçãoDados!C372,1)),REPLACE(ExtraçãoDados!C372,1,29,"HM"),ISNUMBER(SEARCH("HM",ExtraçãoDados!C372,1)),REPLACE(ExtraçãoDados!C372,1,29,"HM"),ISNUMBER(SEARCH("SECÇÃO DE APÓSITOS",ExtraçãoDados!C372,1)),REPLACE(ExtraçãoDados!C372,1,29,"HM"))</f>
        <v>#N/A</v>
      </c>
      <c r="E372" s="4" t="e" cm="1">
        <f t="array" ref="E372">_xlfn.IFS(LEN(ExtraçãoDados!B372)=7,YEAR(ExtraçãoDados!D372),LEN(ExtraçãoDados!B372)=10,RIGHT(ExtraçãoDados!B372,4),LEN(ExtraçãoDados!B372)=9,YEAR(ExtraçãoDados!D372),LEN(ExtraçãoDados!B372)=8,YEAR(ExtraçãoDados!D372),LEN(ExtraçãoDados!B372)&gt;7,YEAR(ExtraçãoDados!D372),LEN(ExtraçãoDados!B372)&gt;5,YEAR(ExtraçãoDados!D372),LEN(ExtraçãoDados!B372)&gt;4,YEAR(ExtraçãoDados!D372))</f>
        <v>#N/A</v>
      </c>
      <c r="F372" s="4">
        <f>ExtraçãoDados!E372</f>
        <v>0</v>
      </c>
    </row>
    <row r="373" spans="1:6" x14ac:dyDescent="0.25">
      <c r="A373" s="4">
        <f>ExtraçãoDados!A373</f>
        <v>0</v>
      </c>
      <c r="B373" s="4" t="str" cm="1">
        <f t="array" ref="B373">_xlfn.IFS(LEN(ExtraçãoDados!B373)=12,LEFT(ExtraçãoDados!B373,3),LEN(ExtraçãoDados!B373)=10,LEFT(ExtraçãoDados!B373,5),LEN(ExtraçãoDados!B373)&gt;19,0,LEN(ExtraçãoDados!B373)=9,LEFT(ExtraçãoDados!B373,4),LEN(ExtraçãoDados!B373)=6,LEFT(ExtraçãoDados!B373,3),LEN(ExtraçãoDados!B373)&lt;5,LEFT(ExtraçãoDados!B373,3),LEN(ExtraçãoDados!B373)=8,LEFT(ExtraçãoDados!B373,3),LEN(ExtraçãoDados!B373)=5,LEFT(ExtraçãoDados!B373,5),LEN(ExtraçãoDados!B373)=11,LEFT(ExtraçãoDados!B373,5),LEN(ExtraçãoDados!B373)=7,RIGHT(ExtraçãoDados!B373,6))</f>
        <v/>
      </c>
      <c r="C373" s="4" t="e" cm="1">
        <f t="array" ref="C373">_xlfn.IFS(LEN(B373)=1,"ERRO",LEN(B373)=2,_xlfn.CONCAT("000",B373),LEN(B373)=3,_xlfn.CONCAT("00",B373),LEN(B373)=4,_xlfn.CONCAT("0",B373),LEN(B373)=6,B373,LEN(B373)=7,B373,LEN(B373)=5,B373)</f>
        <v>#N/A</v>
      </c>
      <c r="D373" s="4" t="e" cm="1">
        <f t="array" ref="D373">_xlfn.IFS(ExtraçãoDados!C373={"Direcção de Abastecimento"},REPLACE(ExtraçãoDados!C373="{Direcção de Abastecimento}",1,25,"DA"),ExtraçãoDados!C373={"COMISSÃO CULTURAL DE LMARINHA"},REPLACE(ExtraçãoDados!C373={"COMISSÃO CULTURAL DE LMARINHA"},1,28,"CCM"),ExtraçãoDados!C373={"DIRECÇÃO DE NAVIOS"},REPLACE(ExtraçãoDados!C373={"DIRECÇÃO DE NAVIOS"},1,28,"DN"),ExtraçãoDados!C373={"ESQUADRILHA SUBMARINOS"},REPLACE(ExtraçãoDados!C373={"ESQUADRILHA SUBMARINOS"},1,28,"ES"),ExtraçãoDados!C373={"COMISSÃO MARINHA"},REPLACE(ExtraçãoDados!C373={"COMISSÃO MARINHA"},1,28,"CCM"),ExtraçãoDados!C373={"COMISSÃO CULTURAL DE MARINHA"},REPLACE(ExtraçãoDados!C373={"COMISSÃO CULTURAL DE MARINHA"},1,28,"CCM"),ExtraçãoDados!C373={"CCM"},REPLACE(ExtraçãoDados!C373={"CCM"},1,28,"CCM"),ExtraçãoDados!C373={"DN"},REPLACE(ExtraçãoDados!C373={"DN"},1,28,"DN"),ExtraçãoDados!C373={"ES"},REPLACE(ExtraçãoDados!C373={"ES"},1,28,"ES"),ExtraçãoDados!C373={"DA"},REPLACE(ExtraçãoDados!C373={"DA"},1,28,"DA"),ExtraçãoDados!C373={"DE: ESQUADRILHA SUBMARINOS"},REPLACE(ExtraçãoDados!C373={"DE: ESQUADRILHA SUBMARINOS"},1,28,"ES"),ExtraçãoDados!C373={"DE: COMISSÃO CULTURAL DE LMARINHA"},REPLACE(ExtraçãoDados!C373={"DE: COMISSÃO CULTURAL DE LMARINHA"},1,28,"CCM"),ExtraçãoDados!C373={"ON"},REPLACE(ExtraçãoDados!C373={"ON"},1,28,"DN"),ExtraçãoDados!C373={"ESQ. SUBMARINOS"},REPLACE(ExtraçãoDados!C373={"ESQ. SUBMARINOS"},1,28,"ES"),ExtraçãoDados!C373={"☒ irecção de Abastecimento"},REPLACE(ExtraçãoDados!C373={"☒ irecção de Abastecimento"},1,28,"DA"),ExtraçãoDados!C373={"Direcã d Abtit ço e asecmeno"},REPLACE(ExtraçãoDados!C373={"Direcã d Abtit ço e asecmeno"},1,28,"DA"),ExtraçãoDados!C373={"Diecã d Abtit rço e asecmeno"},REPLACE(ExtraçãoDados!C373={"Diecã d Abtit rço e asecmeno"},1,28,"DA"),ISNUMBER(SEARCH("COMISSÃO",ExtraçãoDados!C373,1)),REPLACE(ExtraçãoDados!C373,1,29,"CCM"),ISNUMBER(SEARCH("DN/DIL/DRT1",ExtraçãoDados!C373,1)),REPLACE(ExtraçãoDados!C373,1,29,"DN"),ISNUMBER(SEARCH("DIRECÇAO DE NAVIOS",ExtraçãoDados!C373,1)),REPLACE(ExtraçãoDados!C373,1,29,"DN"),ISNUMBER(SEARCH("ESQUADRILHA SUBMARIN",ExtraçãoDados!C373,1)),REPLACE(ExtraçãoDados!C373,1,29,"ES"),ISNUMBER(SEARCH("DN",ExtraçãoDados!C373,1)),REPLACE(ExtraçãoDados!C373,1,29,"DN"),ISNUMBER(SEARCH("DIRECÇÃO",ExtraçãoDados!C373,1)),REPLACE(ExtraçãoDados!C373,1,29,"DN"),ISNUMBER(SEARCH("DIRECÇA0",ExtraçãoDados!C373,1)),REPLACE(ExtraçãoDados!C373,1,29,"DN"),ISNUMBER(SEARCH("DIRE",ExtraçãoDados!C373,1)),REPLACE(ExtraçãoDados!C373,1,29,"DN"),ISNUMBER(SEARCH("ESQUADRILHA",ExtraçãoDados!C373,1)),REPLACE(ExtraçãoDados!C373,1,29,"ES"),ISNUMBER(SEARCH("HOSPITAL DA MARINHA",ExtraçãoDados!C373,1)),REPLACE(ExtraçãoDados!C373,1,29,"HM"),ISNUMBER(SEARCH("HOSPITAL",ExtraçãoDados!C373,1)),REPLACE(ExtraçãoDados!C373,1,29,"HM"),ISNUMBER(SEARCH("HM",ExtraçãoDados!C373,1)),REPLACE(ExtraçãoDados!C373,1,29,"HM"),ISNUMBER(SEARCH("SECÇÃO DE APÓSITOS",ExtraçãoDados!C373,1)),REPLACE(ExtraçãoDados!C373,1,29,"HM"))</f>
        <v>#N/A</v>
      </c>
      <c r="E373" s="4" t="e" cm="1">
        <f t="array" ref="E373">_xlfn.IFS(LEN(ExtraçãoDados!B373)=7,YEAR(ExtraçãoDados!D373),LEN(ExtraçãoDados!B373)=10,RIGHT(ExtraçãoDados!B373,4),LEN(ExtraçãoDados!B373)=9,YEAR(ExtraçãoDados!D373),LEN(ExtraçãoDados!B373)=8,YEAR(ExtraçãoDados!D373),LEN(ExtraçãoDados!B373)&gt;7,YEAR(ExtraçãoDados!D373),LEN(ExtraçãoDados!B373)&gt;5,YEAR(ExtraçãoDados!D373),LEN(ExtraçãoDados!B373)&gt;4,YEAR(ExtraçãoDados!D373))</f>
        <v>#N/A</v>
      </c>
      <c r="F373" s="4">
        <f>ExtraçãoDados!E373</f>
        <v>0</v>
      </c>
    </row>
    <row r="374" spans="1:6" x14ac:dyDescent="0.25">
      <c r="A374" s="4">
        <f>ExtraçãoDados!A374</f>
        <v>0</v>
      </c>
      <c r="B374" s="4" t="str" cm="1">
        <f t="array" ref="B374">_xlfn.IFS(LEN(ExtraçãoDados!B374)=12,LEFT(ExtraçãoDados!B374,3),LEN(ExtraçãoDados!B374)=10,LEFT(ExtraçãoDados!B374,5),LEN(ExtraçãoDados!B374)&gt;19,0,LEN(ExtraçãoDados!B374)=9,LEFT(ExtraçãoDados!B374,4),LEN(ExtraçãoDados!B374)=6,LEFT(ExtraçãoDados!B374,3),LEN(ExtraçãoDados!B374)&lt;5,LEFT(ExtraçãoDados!B374,3),LEN(ExtraçãoDados!B374)=8,LEFT(ExtraçãoDados!B374,3),LEN(ExtraçãoDados!B374)=5,LEFT(ExtraçãoDados!B374,5),LEN(ExtraçãoDados!B374)=11,LEFT(ExtraçãoDados!B374,5),LEN(ExtraçãoDados!B374)=7,RIGHT(ExtraçãoDados!B374,6))</f>
        <v/>
      </c>
      <c r="C374" s="4" t="e" cm="1">
        <f t="array" ref="C374">_xlfn.IFS(LEN(B374)=1,"ERRO",LEN(B374)=2,_xlfn.CONCAT("000",B374),LEN(B374)=3,_xlfn.CONCAT("00",B374),LEN(B374)=4,_xlfn.CONCAT("0",B374),LEN(B374)=6,B374,LEN(B374)=7,B374,LEN(B374)=5,B374)</f>
        <v>#N/A</v>
      </c>
      <c r="D374" s="4" t="e" cm="1">
        <f t="array" ref="D374">_xlfn.IFS(ExtraçãoDados!C374={"Direcção de Abastecimento"},REPLACE(ExtraçãoDados!C374="{Direcção de Abastecimento}",1,25,"DA"),ExtraçãoDados!C374={"COMISSÃO CULTURAL DE LMARINHA"},REPLACE(ExtraçãoDados!C374={"COMISSÃO CULTURAL DE LMARINHA"},1,28,"CCM"),ExtraçãoDados!C374={"DIRECÇÃO DE NAVIOS"},REPLACE(ExtraçãoDados!C374={"DIRECÇÃO DE NAVIOS"},1,28,"DN"),ExtraçãoDados!C374={"ESQUADRILHA SUBMARINOS"},REPLACE(ExtraçãoDados!C374={"ESQUADRILHA SUBMARINOS"},1,28,"ES"),ExtraçãoDados!C374={"COMISSÃO MARINHA"},REPLACE(ExtraçãoDados!C374={"COMISSÃO MARINHA"},1,28,"CCM"),ExtraçãoDados!C374={"COMISSÃO CULTURAL DE MARINHA"},REPLACE(ExtraçãoDados!C374={"COMISSÃO CULTURAL DE MARINHA"},1,28,"CCM"),ExtraçãoDados!C374={"CCM"},REPLACE(ExtraçãoDados!C374={"CCM"},1,28,"CCM"),ExtraçãoDados!C374={"DN"},REPLACE(ExtraçãoDados!C374={"DN"},1,28,"DN"),ExtraçãoDados!C374={"ES"},REPLACE(ExtraçãoDados!C374={"ES"},1,28,"ES"),ExtraçãoDados!C374={"DA"},REPLACE(ExtraçãoDados!C374={"DA"},1,28,"DA"),ExtraçãoDados!C374={"DE: ESQUADRILHA SUBMARINOS"},REPLACE(ExtraçãoDados!C374={"DE: ESQUADRILHA SUBMARINOS"},1,28,"ES"),ExtraçãoDados!C374={"DE: COMISSÃO CULTURAL DE LMARINHA"},REPLACE(ExtraçãoDados!C374={"DE: COMISSÃO CULTURAL DE LMARINHA"},1,28,"CCM"),ExtraçãoDados!C374={"ON"},REPLACE(ExtraçãoDados!C374={"ON"},1,28,"DN"),ExtraçãoDados!C374={"ESQ. SUBMARINOS"},REPLACE(ExtraçãoDados!C374={"ESQ. SUBMARINOS"},1,28,"ES"),ExtraçãoDados!C374={"☒ irecção de Abastecimento"},REPLACE(ExtraçãoDados!C374={"☒ irecção de Abastecimento"},1,28,"DA"),ExtraçãoDados!C374={"Direcã d Abtit ço e asecmeno"},REPLACE(ExtraçãoDados!C374={"Direcã d Abtit ço e asecmeno"},1,28,"DA"),ExtraçãoDados!C374={"Diecã d Abtit rço e asecmeno"},REPLACE(ExtraçãoDados!C374={"Diecã d Abtit rço e asecmeno"},1,28,"DA"),ISNUMBER(SEARCH("COMISSÃO",ExtraçãoDados!C374,1)),REPLACE(ExtraçãoDados!C374,1,29,"CCM"),ISNUMBER(SEARCH("DN/DIL/DRT1",ExtraçãoDados!C374,1)),REPLACE(ExtraçãoDados!C374,1,29,"DN"),ISNUMBER(SEARCH("DIRECÇAO DE NAVIOS",ExtraçãoDados!C374,1)),REPLACE(ExtraçãoDados!C374,1,29,"DN"),ISNUMBER(SEARCH("ESQUADRILHA SUBMARIN",ExtraçãoDados!C374,1)),REPLACE(ExtraçãoDados!C374,1,29,"ES"),ISNUMBER(SEARCH("DN",ExtraçãoDados!C374,1)),REPLACE(ExtraçãoDados!C374,1,29,"DN"),ISNUMBER(SEARCH("DIRECÇÃO",ExtraçãoDados!C374,1)),REPLACE(ExtraçãoDados!C374,1,29,"DN"),ISNUMBER(SEARCH("DIRECÇA0",ExtraçãoDados!C374,1)),REPLACE(ExtraçãoDados!C374,1,29,"DN"),ISNUMBER(SEARCH("DIRE",ExtraçãoDados!C374,1)),REPLACE(ExtraçãoDados!C374,1,29,"DN"),ISNUMBER(SEARCH("ESQUADRILHA",ExtraçãoDados!C374,1)),REPLACE(ExtraçãoDados!C374,1,29,"ES"),ISNUMBER(SEARCH("HOSPITAL DA MARINHA",ExtraçãoDados!C374,1)),REPLACE(ExtraçãoDados!C374,1,29,"HM"),ISNUMBER(SEARCH("HOSPITAL",ExtraçãoDados!C374,1)),REPLACE(ExtraçãoDados!C374,1,29,"HM"),ISNUMBER(SEARCH("HM",ExtraçãoDados!C374,1)),REPLACE(ExtraçãoDados!C374,1,29,"HM"),ISNUMBER(SEARCH("SECÇÃO DE APÓSITOS",ExtraçãoDados!C374,1)),REPLACE(ExtraçãoDados!C374,1,29,"HM"))</f>
        <v>#N/A</v>
      </c>
      <c r="E374" s="4" t="e" cm="1">
        <f t="array" ref="E374">_xlfn.IFS(LEN(ExtraçãoDados!B374)=7,YEAR(ExtraçãoDados!D374),LEN(ExtraçãoDados!B374)=10,RIGHT(ExtraçãoDados!B374,4),LEN(ExtraçãoDados!B374)=9,YEAR(ExtraçãoDados!D374),LEN(ExtraçãoDados!B374)=8,YEAR(ExtraçãoDados!D374),LEN(ExtraçãoDados!B374)&gt;7,YEAR(ExtraçãoDados!D374),LEN(ExtraçãoDados!B374)&gt;5,YEAR(ExtraçãoDados!D374),LEN(ExtraçãoDados!B374)&gt;4,YEAR(ExtraçãoDados!D374))</f>
        <v>#N/A</v>
      </c>
      <c r="F374" s="4">
        <f>ExtraçãoDados!E374</f>
        <v>0</v>
      </c>
    </row>
    <row r="375" spans="1:6" x14ac:dyDescent="0.25">
      <c r="A375" s="4">
        <f>ExtraçãoDados!A375</f>
        <v>0</v>
      </c>
      <c r="B375" s="4" t="str" cm="1">
        <f t="array" ref="B375">_xlfn.IFS(LEN(ExtraçãoDados!B375)=12,LEFT(ExtraçãoDados!B375,3),LEN(ExtraçãoDados!B375)=10,LEFT(ExtraçãoDados!B375,5),LEN(ExtraçãoDados!B375)&gt;19,0,LEN(ExtraçãoDados!B375)=9,LEFT(ExtraçãoDados!B375,4),LEN(ExtraçãoDados!B375)=6,LEFT(ExtraçãoDados!B375,3),LEN(ExtraçãoDados!B375)&lt;5,LEFT(ExtraçãoDados!B375,3),LEN(ExtraçãoDados!B375)=8,LEFT(ExtraçãoDados!B375,3),LEN(ExtraçãoDados!B375)=5,LEFT(ExtraçãoDados!B375,5),LEN(ExtraçãoDados!B375)=11,LEFT(ExtraçãoDados!B375,5),LEN(ExtraçãoDados!B375)=7,RIGHT(ExtraçãoDados!B375,6))</f>
        <v/>
      </c>
      <c r="C375" s="4" t="e" cm="1">
        <f t="array" ref="C375">_xlfn.IFS(LEN(B375)=1,"ERRO",LEN(B375)=2,_xlfn.CONCAT("000",B375),LEN(B375)=3,_xlfn.CONCAT("00",B375),LEN(B375)=4,_xlfn.CONCAT("0",B375),LEN(B375)=6,B375,LEN(B375)=7,B375,LEN(B375)=5,B375)</f>
        <v>#N/A</v>
      </c>
      <c r="D375" s="4" t="e" cm="1">
        <f t="array" ref="D375">_xlfn.IFS(ExtraçãoDados!C375={"Direcção de Abastecimento"},REPLACE(ExtraçãoDados!C375="{Direcção de Abastecimento}",1,25,"DA"),ExtraçãoDados!C375={"COMISSÃO CULTURAL DE LMARINHA"},REPLACE(ExtraçãoDados!C375={"COMISSÃO CULTURAL DE LMARINHA"},1,28,"CCM"),ExtraçãoDados!C375={"DIRECÇÃO DE NAVIOS"},REPLACE(ExtraçãoDados!C375={"DIRECÇÃO DE NAVIOS"},1,28,"DN"),ExtraçãoDados!C375={"ESQUADRILHA SUBMARINOS"},REPLACE(ExtraçãoDados!C375={"ESQUADRILHA SUBMARINOS"},1,28,"ES"),ExtraçãoDados!C375={"COMISSÃO MARINHA"},REPLACE(ExtraçãoDados!C375={"COMISSÃO MARINHA"},1,28,"CCM"),ExtraçãoDados!C375={"COMISSÃO CULTURAL DE MARINHA"},REPLACE(ExtraçãoDados!C375={"COMISSÃO CULTURAL DE MARINHA"},1,28,"CCM"),ExtraçãoDados!C375={"CCM"},REPLACE(ExtraçãoDados!C375={"CCM"},1,28,"CCM"),ExtraçãoDados!C375={"DN"},REPLACE(ExtraçãoDados!C375={"DN"},1,28,"DN"),ExtraçãoDados!C375={"ES"},REPLACE(ExtraçãoDados!C375={"ES"},1,28,"ES"),ExtraçãoDados!C375={"DA"},REPLACE(ExtraçãoDados!C375={"DA"},1,28,"DA"),ExtraçãoDados!C375={"DE: ESQUADRILHA SUBMARINOS"},REPLACE(ExtraçãoDados!C375={"DE: ESQUADRILHA SUBMARINOS"},1,28,"ES"),ExtraçãoDados!C375={"DE: COMISSÃO CULTURAL DE LMARINHA"},REPLACE(ExtraçãoDados!C375={"DE: COMISSÃO CULTURAL DE LMARINHA"},1,28,"CCM"),ExtraçãoDados!C375={"ON"},REPLACE(ExtraçãoDados!C375={"ON"},1,28,"DN"),ExtraçãoDados!C375={"ESQ. SUBMARINOS"},REPLACE(ExtraçãoDados!C375={"ESQ. SUBMARINOS"},1,28,"ES"),ExtraçãoDados!C375={"☒ irecção de Abastecimento"},REPLACE(ExtraçãoDados!C375={"☒ irecção de Abastecimento"},1,28,"DA"),ExtraçãoDados!C375={"Direcã d Abtit ço e asecmeno"},REPLACE(ExtraçãoDados!C375={"Direcã d Abtit ço e asecmeno"},1,28,"DA"),ExtraçãoDados!C375={"Diecã d Abtit rço e asecmeno"},REPLACE(ExtraçãoDados!C375={"Diecã d Abtit rço e asecmeno"},1,28,"DA"),ISNUMBER(SEARCH("COMISSÃO",ExtraçãoDados!C375,1)),REPLACE(ExtraçãoDados!C375,1,29,"CCM"),ISNUMBER(SEARCH("DN/DIL/DRT1",ExtraçãoDados!C375,1)),REPLACE(ExtraçãoDados!C375,1,29,"DN"),ISNUMBER(SEARCH("DIRECÇAO DE NAVIOS",ExtraçãoDados!C375,1)),REPLACE(ExtraçãoDados!C375,1,29,"DN"),ISNUMBER(SEARCH("ESQUADRILHA SUBMARIN",ExtraçãoDados!C375,1)),REPLACE(ExtraçãoDados!C375,1,29,"ES"),ISNUMBER(SEARCH("DN",ExtraçãoDados!C375,1)),REPLACE(ExtraçãoDados!C375,1,29,"DN"),ISNUMBER(SEARCH("DIRECÇÃO",ExtraçãoDados!C375,1)),REPLACE(ExtraçãoDados!C375,1,29,"DN"),ISNUMBER(SEARCH("DIRECÇA0",ExtraçãoDados!C375,1)),REPLACE(ExtraçãoDados!C375,1,29,"DN"),ISNUMBER(SEARCH("DIRE",ExtraçãoDados!C375,1)),REPLACE(ExtraçãoDados!C375,1,29,"DN"),ISNUMBER(SEARCH("ESQUADRILHA",ExtraçãoDados!C375,1)),REPLACE(ExtraçãoDados!C375,1,29,"ES"),ISNUMBER(SEARCH("HOSPITAL DA MARINHA",ExtraçãoDados!C375,1)),REPLACE(ExtraçãoDados!C375,1,29,"HM"),ISNUMBER(SEARCH("HOSPITAL",ExtraçãoDados!C375,1)),REPLACE(ExtraçãoDados!C375,1,29,"HM"),ISNUMBER(SEARCH("HM",ExtraçãoDados!C375,1)),REPLACE(ExtraçãoDados!C375,1,29,"HM"),ISNUMBER(SEARCH("SECÇÃO DE APÓSITOS",ExtraçãoDados!C375,1)),REPLACE(ExtraçãoDados!C375,1,29,"HM"))</f>
        <v>#N/A</v>
      </c>
      <c r="E375" s="4" t="e" cm="1">
        <f t="array" ref="E375">_xlfn.IFS(LEN(ExtraçãoDados!B375)=7,YEAR(ExtraçãoDados!D375),LEN(ExtraçãoDados!B375)=10,RIGHT(ExtraçãoDados!B375,4),LEN(ExtraçãoDados!B375)=9,YEAR(ExtraçãoDados!D375),LEN(ExtraçãoDados!B375)=8,YEAR(ExtraçãoDados!D375),LEN(ExtraçãoDados!B375)&gt;7,YEAR(ExtraçãoDados!D375),LEN(ExtraçãoDados!B375)&gt;5,YEAR(ExtraçãoDados!D375),LEN(ExtraçãoDados!B375)&gt;4,YEAR(ExtraçãoDados!D375))</f>
        <v>#N/A</v>
      </c>
      <c r="F375" s="4">
        <f>ExtraçãoDados!E375</f>
        <v>0</v>
      </c>
    </row>
    <row r="376" spans="1:6" x14ac:dyDescent="0.25">
      <c r="A376" s="4">
        <f>ExtraçãoDados!A376</f>
        <v>0</v>
      </c>
      <c r="B376" s="4" t="str" cm="1">
        <f t="array" ref="B376">_xlfn.IFS(LEN(ExtraçãoDados!B376)=12,LEFT(ExtraçãoDados!B376,3),LEN(ExtraçãoDados!B376)=10,LEFT(ExtraçãoDados!B376,5),LEN(ExtraçãoDados!B376)&gt;19,0,LEN(ExtraçãoDados!B376)=9,LEFT(ExtraçãoDados!B376,4),LEN(ExtraçãoDados!B376)=6,LEFT(ExtraçãoDados!B376,3),LEN(ExtraçãoDados!B376)&lt;5,LEFT(ExtraçãoDados!B376,3),LEN(ExtraçãoDados!B376)=8,LEFT(ExtraçãoDados!B376,3),LEN(ExtraçãoDados!B376)=5,LEFT(ExtraçãoDados!B376,5),LEN(ExtraçãoDados!B376)=11,LEFT(ExtraçãoDados!B376,5),LEN(ExtraçãoDados!B376)=7,RIGHT(ExtraçãoDados!B376,6))</f>
        <v/>
      </c>
      <c r="C376" s="4" t="e" cm="1">
        <f t="array" ref="C376">_xlfn.IFS(LEN(B376)=1,"ERRO",LEN(B376)=2,_xlfn.CONCAT("000",B376),LEN(B376)=3,_xlfn.CONCAT("00",B376),LEN(B376)=4,_xlfn.CONCAT("0",B376),LEN(B376)=6,B376,LEN(B376)=7,B376,LEN(B376)=5,B376)</f>
        <v>#N/A</v>
      </c>
      <c r="D376" s="4" t="e" cm="1">
        <f t="array" ref="D376">_xlfn.IFS(ExtraçãoDados!C376={"Direcção de Abastecimento"},REPLACE(ExtraçãoDados!C376="{Direcção de Abastecimento}",1,25,"DA"),ExtraçãoDados!C376={"COMISSÃO CULTURAL DE LMARINHA"},REPLACE(ExtraçãoDados!C376={"COMISSÃO CULTURAL DE LMARINHA"},1,28,"CCM"),ExtraçãoDados!C376={"DIRECÇÃO DE NAVIOS"},REPLACE(ExtraçãoDados!C376={"DIRECÇÃO DE NAVIOS"},1,28,"DN"),ExtraçãoDados!C376={"ESQUADRILHA SUBMARINOS"},REPLACE(ExtraçãoDados!C376={"ESQUADRILHA SUBMARINOS"},1,28,"ES"),ExtraçãoDados!C376={"COMISSÃO MARINHA"},REPLACE(ExtraçãoDados!C376={"COMISSÃO MARINHA"},1,28,"CCM"),ExtraçãoDados!C376={"COMISSÃO CULTURAL DE MARINHA"},REPLACE(ExtraçãoDados!C376={"COMISSÃO CULTURAL DE MARINHA"},1,28,"CCM"),ExtraçãoDados!C376={"CCM"},REPLACE(ExtraçãoDados!C376={"CCM"},1,28,"CCM"),ExtraçãoDados!C376={"DN"},REPLACE(ExtraçãoDados!C376={"DN"},1,28,"DN"),ExtraçãoDados!C376={"ES"},REPLACE(ExtraçãoDados!C376={"ES"},1,28,"ES"),ExtraçãoDados!C376={"DA"},REPLACE(ExtraçãoDados!C376={"DA"},1,28,"DA"),ExtraçãoDados!C376={"DE: ESQUADRILHA SUBMARINOS"},REPLACE(ExtraçãoDados!C376={"DE: ESQUADRILHA SUBMARINOS"},1,28,"ES"),ExtraçãoDados!C376={"DE: COMISSÃO CULTURAL DE LMARINHA"},REPLACE(ExtraçãoDados!C376={"DE: COMISSÃO CULTURAL DE LMARINHA"},1,28,"CCM"),ExtraçãoDados!C376={"ON"},REPLACE(ExtraçãoDados!C376={"ON"},1,28,"DN"),ExtraçãoDados!C376={"ESQ. SUBMARINOS"},REPLACE(ExtraçãoDados!C376={"ESQ. SUBMARINOS"},1,28,"ES"),ExtraçãoDados!C376={"☒ irecção de Abastecimento"},REPLACE(ExtraçãoDados!C376={"☒ irecção de Abastecimento"},1,28,"DA"),ExtraçãoDados!C376={"Direcã d Abtit ço e asecmeno"},REPLACE(ExtraçãoDados!C376={"Direcã d Abtit ço e asecmeno"},1,28,"DA"),ExtraçãoDados!C376={"Diecã d Abtit rço e asecmeno"},REPLACE(ExtraçãoDados!C376={"Diecã d Abtit rço e asecmeno"},1,28,"DA"),ISNUMBER(SEARCH("COMISSÃO",ExtraçãoDados!C376,1)),REPLACE(ExtraçãoDados!C376,1,29,"CCM"),ISNUMBER(SEARCH("DN/DIL/DRT1",ExtraçãoDados!C376,1)),REPLACE(ExtraçãoDados!C376,1,29,"DN"),ISNUMBER(SEARCH("DIRECÇAO DE NAVIOS",ExtraçãoDados!C376,1)),REPLACE(ExtraçãoDados!C376,1,29,"DN"),ISNUMBER(SEARCH("ESQUADRILHA SUBMARIN",ExtraçãoDados!C376,1)),REPLACE(ExtraçãoDados!C376,1,29,"ES"),ISNUMBER(SEARCH("DN",ExtraçãoDados!C376,1)),REPLACE(ExtraçãoDados!C376,1,29,"DN"),ISNUMBER(SEARCH("DIRECÇÃO",ExtraçãoDados!C376,1)),REPLACE(ExtraçãoDados!C376,1,29,"DN"),ISNUMBER(SEARCH("DIRECÇA0",ExtraçãoDados!C376,1)),REPLACE(ExtraçãoDados!C376,1,29,"DN"),ISNUMBER(SEARCH("DIRE",ExtraçãoDados!C376,1)),REPLACE(ExtraçãoDados!C376,1,29,"DN"),ISNUMBER(SEARCH("ESQUADRILHA",ExtraçãoDados!C376,1)),REPLACE(ExtraçãoDados!C376,1,29,"ES"),ISNUMBER(SEARCH("HOSPITAL DA MARINHA",ExtraçãoDados!C376,1)),REPLACE(ExtraçãoDados!C376,1,29,"HM"),ISNUMBER(SEARCH("HOSPITAL",ExtraçãoDados!C376,1)),REPLACE(ExtraçãoDados!C376,1,29,"HM"),ISNUMBER(SEARCH("HM",ExtraçãoDados!C376,1)),REPLACE(ExtraçãoDados!C376,1,29,"HM"),ISNUMBER(SEARCH("SECÇÃO DE APÓSITOS",ExtraçãoDados!C376,1)),REPLACE(ExtraçãoDados!C376,1,29,"HM"))</f>
        <v>#N/A</v>
      </c>
      <c r="E376" s="4" t="e" cm="1">
        <f t="array" ref="E376">_xlfn.IFS(LEN(ExtraçãoDados!B376)=7,YEAR(ExtraçãoDados!D376),LEN(ExtraçãoDados!B376)=10,RIGHT(ExtraçãoDados!B376,4),LEN(ExtraçãoDados!B376)=9,YEAR(ExtraçãoDados!D376),LEN(ExtraçãoDados!B376)=8,YEAR(ExtraçãoDados!D376),LEN(ExtraçãoDados!B376)&gt;7,YEAR(ExtraçãoDados!D376),LEN(ExtraçãoDados!B376)&gt;5,YEAR(ExtraçãoDados!D376),LEN(ExtraçãoDados!B376)&gt;4,YEAR(ExtraçãoDados!D376))</f>
        <v>#N/A</v>
      </c>
      <c r="F376" s="4">
        <f>ExtraçãoDados!E376</f>
        <v>0</v>
      </c>
    </row>
    <row r="377" spans="1:6" x14ac:dyDescent="0.25">
      <c r="A377" s="4">
        <f>ExtraçãoDados!A377</f>
        <v>0</v>
      </c>
      <c r="B377" s="4" t="str" cm="1">
        <f t="array" ref="B377">_xlfn.IFS(LEN(ExtraçãoDados!B377)=12,LEFT(ExtraçãoDados!B377,3),LEN(ExtraçãoDados!B377)=10,LEFT(ExtraçãoDados!B377,5),LEN(ExtraçãoDados!B377)&gt;19,0,LEN(ExtraçãoDados!B377)=9,LEFT(ExtraçãoDados!B377,4),LEN(ExtraçãoDados!B377)=6,LEFT(ExtraçãoDados!B377,3),LEN(ExtraçãoDados!B377)&lt;5,LEFT(ExtraçãoDados!B377,3),LEN(ExtraçãoDados!B377)=8,LEFT(ExtraçãoDados!B377,3),LEN(ExtraçãoDados!B377)=5,LEFT(ExtraçãoDados!B377,5),LEN(ExtraçãoDados!B377)=11,LEFT(ExtraçãoDados!B377,5),LEN(ExtraçãoDados!B377)=7,RIGHT(ExtraçãoDados!B377,6))</f>
        <v/>
      </c>
      <c r="C377" s="4" t="e" cm="1">
        <f t="array" ref="C377">_xlfn.IFS(LEN(B377)=1,"ERRO",LEN(B377)=2,_xlfn.CONCAT("000",B377),LEN(B377)=3,_xlfn.CONCAT("00",B377),LEN(B377)=4,_xlfn.CONCAT("0",B377),LEN(B377)=6,B377,LEN(B377)=7,B377,LEN(B377)=5,B377)</f>
        <v>#N/A</v>
      </c>
      <c r="D377" s="4" t="e" cm="1">
        <f t="array" ref="D377">_xlfn.IFS(ExtraçãoDados!C377={"Direcção de Abastecimento"},REPLACE(ExtraçãoDados!C377="{Direcção de Abastecimento}",1,25,"DA"),ExtraçãoDados!C377={"COMISSÃO CULTURAL DE LMARINHA"},REPLACE(ExtraçãoDados!C377={"COMISSÃO CULTURAL DE LMARINHA"},1,28,"CCM"),ExtraçãoDados!C377={"DIRECÇÃO DE NAVIOS"},REPLACE(ExtraçãoDados!C377={"DIRECÇÃO DE NAVIOS"},1,28,"DN"),ExtraçãoDados!C377={"ESQUADRILHA SUBMARINOS"},REPLACE(ExtraçãoDados!C377={"ESQUADRILHA SUBMARINOS"},1,28,"ES"),ExtraçãoDados!C377={"COMISSÃO MARINHA"},REPLACE(ExtraçãoDados!C377={"COMISSÃO MARINHA"},1,28,"CCM"),ExtraçãoDados!C377={"COMISSÃO CULTURAL DE MARINHA"},REPLACE(ExtraçãoDados!C377={"COMISSÃO CULTURAL DE MARINHA"},1,28,"CCM"),ExtraçãoDados!C377={"CCM"},REPLACE(ExtraçãoDados!C377={"CCM"},1,28,"CCM"),ExtraçãoDados!C377={"DN"},REPLACE(ExtraçãoDados!C377={"DN"},1,28,"DN"),ExtraçãoDados!C377={"ES"},REPLACE(ExtraçãoDados!C377={"ES"},1,28,"ES"),ExtraçãoDados!C377={"DA"},REPLACE(ExtraçãoDados!C377={"DA"},1,28,"DA"),ExtraçãoDados!C377={"DE: ESQUADRILHA SUBMARINOS"},REPLACE(ExtraçãoDados!C377={"DE: ESQUADRILHA SUBMARINOS"},1,28,"ES"),ExtraçãoDados!C377={"DE: COMISSÃO CULTURAL DE LMARINHA"},REPLACE(ExtraçãoDados!C377={"DE: COMISSÃO CULTURAL DE LMARINHA"},1,28,"CCM"),ExtraçãoDados!C377={"ON"},REPLACE(ExtraçãoDados!C377={"ON"},1,28,"DN"),ExtraçãoDados!C377={"ESQ. SUBMARINOS"},REPLACE(ExtraçãoDados!C377={"ESQ. SUBMARINOS"},1,28,"ES"),ExtraçãoDados!C377={"☒ irecção de Abastecimento"},REPLACE(ExtraçãoDados!C377={"☒ irecção de Abastecimento"},1,28,"DA"),ExtraçãoDados!C377={"Direcã d Abtit ço e asecmeno"},REPLACE(ExtraçãoDados!C377={"Direcã d Abtit ço e asecmeno"},1,28,"DA"),ExtraçãoDados!C377={"Diecã d Abtit rço e asecmeno"},REPLACE(ExtraçãoDados!C377={"Diecã d Abtit rço e asecmeno"},1,28,"DA"),ISNUMBER(SEARCH("COMISSÃO",ExtraçãoDados!C377,1)),REPLACE(ExtraçãoDados!C377,1,29,"CCM"),ISNUMBER(SEARCH("DN/DIL/DRT1",ExtraçãoDados!C377,1)),REPLACE(ExtraçãoDados!C377,1,29,"DN"),ISNUMBER(SEARCH("DIRECÇAO DE NAVIOS",ExtraçãoDados!C377,1)),REPLACE(ExtraçãoDados!C377,1,29,"DN"),ISNUMBER(SEARCH("ESQUADRILHA SUBMARIN",ExtraçãoDados!C377,1)),REPLACE(ExtraçãoDados!C377,1,29,"ES"),ISNUMBER(SEARCH("DN",ExtraçãoDados!C377,1)),REPLACE(ExtraçãoDados!C377,1,29,"DN"),ISNUMBER(SEARCH("DIRECÇÃO",ExtraçãoDados!C377,1)),REPLACE(ExtraçãoDados!C377,1,29,"DN"),ISNUMBER(SEARCH("DIRECÇA0",ExtraçãoDados!C377,1)),REPLACE(ExtraçãoDados!C377,1,29,"DN"),ISNUMBER(SEARCH("DIRE",ExtraçãoDados!C377,1)),REPLACE(ExtraçãoDados!C377,1,29,"DN"),ISNUMBER(SEARCH("ESQUADRILHA",ExtraçãoDados!C377,1)),REPLACE(ExtraçãoDados!C377,1,29,"ES"),ISNUMBER(SEARCH("HOSPITAL DA MARINHA",ExtraçãoDados!C377,1)),REPLACE(ExtraçãoDados!C377,1,29,"HM"),ISNUMBER(SEARCH("HOSPITAL",ExtraçãoDados!C377,1)),REPLACE(ExtraçãoDados!C377,1,29,"HM"),ISNUMBER(SEARCH("HM",ExtraçãoDados!C377,1)),REPLACE(ExtraçãoDados!C377,1,29,"HM"),ISNUMBER(SEARCH("SECÇÃO DE APÓSITOS",ExtraçãoDados!C377,1)),REPLACE(ExtraçãoDados!C377,1,29,"HM"))</f>
        <v>#N/A</v>
      </c>
      <c r="E377" s="4" t="e" cm="1">
        <f t="array" ref="E377">_xlfn.IFS(LEN(ExtraçãoDados!B377)=7,YEAR(ExtraçãoDados!D377),LEN(ExtraçãoDados!B377)=10,RIGHT(ExtraçãoDados!B377,4),LEN(ExtraçãoDados!B377)=9,YEAR(ExtraçãoDados!D377),LEN(ExtraçãoDados!B377)=8,YEAR(ExtraçãoDados!D377),LEN(ExtraçãoDados!B377)&gt;7,YEAR(ExtraçãoDados!D377),LEN(ExtraçãoDados!B377)&gt;5,YEAR(ExtraçãoDados!D377),LEN(ExtraçãoDados!B377)&gt;4,YEAR(ExtraçãoDados!D377))</f>
        <v>#N/A</v>
      </c>
      <c r="F377" s="4">
        <f>ExtraçãoDados!E377</f>
        <v>0</v>
      </c>
    </row>
    <row r="378" spans="1:6" x14ac:dyDescent="0.25">
      <c r="A378" s="4">
        <f>ExtraçãoDados!A378</f>
        <v>0</v>
      </c>
      <c r="B378" s="4" t="str" cm="1">
        <f t="array" ref="B378">_xlfn.IFS(LEN(ExtraçãoDados!B378)=12,LEFT(ExtraçãoDados!B378,3),LEN(ExtraçãoDados!B378)=10,LEFT(ExtraçãoDados!B378,5),LEN(ExtraçãoDados!B378)&gt;19,0,LEN(ExtraçãoDados!B378)=9,LEFT(ExtraçãoDados!B378,4),LEN(ExtraçãoDados!B378)=6,LEFT(ExtraçãoDados!B378,3),LEN(ExtraçãoDados!B378)&lt;5,LEFT(ExtraçãoDados!B378,3),LEN(ExtraçãoDados!B378)=8,LEFT(ExtraçãoDados!B378,3),LEN(ExtraçãoDados!B378)=5,LEFT(ExtraçãoDados!B378,5),LEN(ExtraçãoDados!B378)=11,LEFT(ExtraçãoDados!B378,5),LEN(ExtraçãoDados!B378)=7,RIGHT(ExtraçãoDados!B378,6))</f>
        <v/>
      </c>
      <c r="C378" s="4" t="e" cm="1">
        <f t="array" ref="C378">_xlfn.IFS(LEN(B378)=1,"ERRO",LEN(B378)=2,_xlfn.CONCAT("000",B378),LEN(B378)=3,_xlfn.CONCAT("00",B378),LEN(B378)=4,_xlfn.CONCAT("0",B378),LEN(B378)=6,B378,LEN(B378)=7,B378,LEN(B378)=5,B378)</f>
        <v>#N/A</v>
      </c>
      <c r="D378" s="4" t="e" cm="1">
        <f t="array" ref="D378">_xlfn.IFS(ExtraçãoDados!C378={"Direcção de Abastecimento"},REPLACE(ExtraçãoDados!C378="{Direcção de Abastecimento}",1,25,"DA"),ExtraçãoDados!C378={"COMISSÃO CULTURAL DE LMARINHA"},REPLACE(ExtraçãoDados!C378={"COMISSÃO CULTURAL DE LMARINHA"},1,28,"CCM"),ExtraçãoDados!C378={"DIRECÇÃO DE NAVIOS"},REPLACE(ExtraçãoDados!C378={"DIRECÇÃO DE NAVIOS"},1,28,"DN"),ExtraçãoDados!C378={"ESQUADRILHA SUBMARINOS"},REPLACE(ExtraçãoDados!C378={"ESQUADRILHA SUBMARINOS"},1,28,"ES"),ExtraçãoDados!C378={"COMISSÃO MARINHA"},REPLACE(ExtraçãoDados!C378={"COMISSÃO MARINHA"},1,28,"CCM"),ExtraçãoDados!C378={"COMISSÃO CULTURAL DE MARINHA"},REPLACE(ExtraçãoDados!C378={"COMISSÃO CULTURAL DE MARINHA"},1,28,"CCM"),ExtraçãoDados!C378={"CCM"},REPLACE(ExtraçãoDados!C378={"CCM"},1,28,"CCM"),ExtraçãoDados!C378={"DN"},REPLACE(ExtraçãoDados!C378={"DN"},1,28,"DN"),ExtraçãoDados!C378={"ES"},REPLACE(ExtraçãoDados!C378={"ES"},1,28,"ES"),ExtraçãoDados!C378={"DA"},REPLACE(ExtraçãoDados!C378={"DA"},1,28,"DA"),ExtraçãoDados!C378={"DE: ESQUADRILHA SUBMARINOS"},REPLACE(ExtraçãoDados!C378={"DE: ESQUADRILHA SUBMARINOS"},1,28,"ES"),ExtraçãoDados!C378={"DE: COMISSÃO CULTURAL DE LMARINHA"},REPLACE(ExtraçãoDados!C378={"DE: COMISSÃO CULTURAL DE LMARINHA"},1,28,"CCM"),ExtraçãoDados!C378={"ON"},REPLACE(ExtraçãoDados!C378={"ON"},1,28,"DN"),ExtraçãoDados!C378={"ESQ. SUBMARINOS"},REPLACE(ExtraçãoDados!C378={"ESQ. SUBMARINOS"},1,28,"ES"),ExtraçãoDados!C378={"☒ irecção de Abastecimento"},REPLACE(ExtraçãoDados!C378={"☒ irecção de Abastecimento"},1,28,"DA"),ExtraçãoDados!C378={"Direcã d Abtit ço e asecmeno"},REPLACE(ExtraçãoDados!C378={"Direcã d Abtit ço e asecmeno"},1,28,"DA"),ExtraçãoDados!C378={"Diecã d Abtit rço e asecmeno"},REPLACE(ExtraçãoDados!C378={"Diecã d Abtit rço e asecmeno"},1,28,"DA"),ISNUMBER(SEARCH("COMISSÃO",ExtraçãoDados!C378,1)),REPLACE(ExtraçãoDados!C378,1,29,"CCM"),ISNUMBER(SEARCH("DN/DIL/DRT1",ExtraçãoDados!C378,1)),REPLACE(ExtraçãoDados!C378,1,29,"DN"),ISNUMBER(SEARCH("DIRECÇAO DE NAVIOS",ExtraçãoDados!C378,1)),REPLACE(ExtraçãoDados!C378,1,29,"DN"),ISNUMBER(SEARCH("ESQUADRILHA SUBMARIN",ExtraçãoDados!C378,1)),REPLACE(ExtraçãoDados!C378,1,29,"ES"),ISNUMBER(SEARCH("DN",ExtraçãoDados!C378,1)),REPLACE(ExtraçãoDados!C378,1,29,"DN"),ISNUMBER(SEARCH("DIRECÇÃO",ExtraçãoDados!C378,1)),REPLACE(ExtraçãoDados!C378,1,29,"DN"),ISNUMBER(SEARCH("DIRECÇA0",ExtraçãoDados!C378,1)),REPLACE(ExtraçãoDados!C378,1,29,"DN"),ISNUMBER(SEARCH("DIRE",ExtraçãoDados!C378,1)),REPLACE(ExtraçãoDados!C378,1,29,"DN"),ISNUMBER(SEARCH("ESQUADRILHA",ExtraçãoDados!C378,1)),REPLACE(ExtraçãoDados!C378,1,29,"ES"),ISNUMBER(SEARCH("HOSPITAL DA MARINHA",ExtraçãoDados!C378,1)),REPLACE(ExtraçãoDados!C378,1,29,"HM"),ISNUMBER(SEARCH("HOSPITAL",ExtraçãoDados!C378,1)),REPLACE(ExtraçãoDados!C378,1,29,"HM"),ISNUMBER(SEARCH("HM",ExtraçãoDados!C378,1)),REPLACE(ExtraçãoDados!C378,1,29,"HM"),ISNUMBER(SEARCH("SECÇÃO DE APÓSITOS",ExtraçãoDados!C378,1)),REPLACE(ExtraçãoDados!C378,1,29,"HM"))</f>
        <v>#N/A</v>
      </c>
      <c r="E378" s="4" t="e" cm="1">
        <f t="array" ref="E378">_xlfn.IFS(LEN(ExtraçãoDados!B378)=7,YEAR(ExtraçãoDados!D378),LEN(ExtraçãoDados!B378)=10,RIGHT(ExtraçãoDados!B378,4),LEN(ExtraçãoDados!B378)=9,YEAR(ExtraçãoDados!D378),LEN(ExtraçãoDados!B378)=8,YEAR(ExtraçãoDados!D378),LEN(ExtraçãoDados!B378)&gt;7,YEAR(ExtraçãoDados!D378),LEN(ExtraçãoDados!B378)&gt;5,YEAR(ExtraçãoDados!D378),LEN(ExtraçãoDados!B378)&gt;4,YEAR(ExtraçãoDados!D378))</f>
        <v>#N/A</v>
      </c>
      <c r="F378" s="4">
        <f>ExtraçãoDados!E378</f>
        <v>0</v>
      </c>
    </row>
    <row r="379" spans="1:6" x14ac:dyDescent="0.25">
      <c r="A379" s="4">
        <f>ExtraçãoDados!A379</f>
        <v>0</v>
      </c>
      <c r="B379" s="4" t="str" cm="1">
        <f t="array" ref="B379">_xlfn.IFS(LEN(ExtraçãoDados!B379)=12,LEFT(ExtraçãoDados!B379,3),LEN(ExtraçãoDados!B379)=10,LEFT(ExtraçãoDados!B379,5),LEN(ExtraçãoDados!B379)&gt;19,0,LEN(ExtraçãoDados!B379)=9,LEFT(ExtraçãoDados!B379,4),LEN(ExtraçãoDados!B379)=6,LEFT(ExtraçãoDados!B379,3),LEN(ExtraçãoDados!B379)&lt;5,LEFT(ExtraçãoDados!B379,3),LEN(ExtraçãoDados!B379)=8,LEFT(ExtraçãoDados!B379,3),LEN(ExtraçãoDados!B379)=5,LEFT(ExtraçãoDados!B379,5),LEN(ExtraçãoDados!B379)=11,LEFT(ExtraçãoDados!B379,5),LEN(ExtraçãoDados!B379)=7,RIGHT(ExtraçãoDados!B379,6))</f>
        <v/>
      </c>
      <c r="C379" s="4" t="e" cm="1">
        <f t="array" ref="C379">_xlfn.IFS(LEN(B379)=1,"ERRO",LEN(B379)=2,_xlfn.CONCAT("000",B379),LEN(B379)=3,_xlfn.CONCAT("00",B379),LEN(B379)=4,_xlfn.CONCAT("0",B379),LEN(B379)=6,B379,LEN(B379)=7,B379,LEN(B379)=5,B379)</f>
        <v>#N/A</v>
      </c>
      <c r="D379" s="4" t="e" cm="1">
        <f t="array" ref="D379">_xlfn.IFS(ExtraçãoDados!C379={"Direcção de Abastecimento"},REPLACE(ExtraçãoDados!C379="{Direcção de Abastecimento}",1,25,"DA"),ExtraçãoDados!C379={"COMISSÃO CULTURAL DE LMARINHA"},REPLACE(ExtraçãoDados!C379={"COMISSÃO CULTURAL DE LMARINHA"},1,28,"CCM"),ExtraçãoDados!C379={"DIRECÇÃO DE NAVIOS"},REPLACE(ExtraçãoDados!C379={"DIRECÇÃO DE NAVIOS"},1,28,"DN"),ExtraçãoDados!C379={"ESQUADRILHA SUBMARINOS"},REPLACE(ExtraçãoDados!C379={"ESQUADRILHA SUBMARINOS"},1,28,"ES"),ExtraçãoDados!C379={"COMISSÃO MARINHA"},REPLACE(ExtraçãoDados!C379={"COMISSÃO MARINHA"},1,28,"CCM"),ExtraçãoDados!C379={"COMISSÃO CULTURAL DE MARINHA"},REPLACE(ExtraçãoDados!C379={"COMISSÃO CULTURAL DE MARINHA"},1,28,"CCM"),ExtraçãoDados!C379={"CCM"},REPLACE(ExtraçãoDados!C379={"CCM"},1,28,"CCM"),ExtraçãoDados!C379={"DN"},REPLACE(ExtraçãoDados!C379={"DN"},1,28,"DN"),ExtraçãoDados!C379={"ES"},REPLACE(ExtraçãoDados!C379={"ES"},1,28,"ES"),ExtraçãoDados!C379={"DA"},REPLACE(ExtraçãoDados!C379={"DA"},1,28,"DA"),ExtraçãoDados!C379={"DE: ESQUADRILHA SUBMARINOS"},REPLACE(ExtraçãoDados!C379={"DE: ESQUADRILHA SUBMARINOS"},1,28,"ES"),ExtraçãoDados!C379={"DE: COMISSÃO CULTURAL DE LMARINHA"},REPLACE(ExtraçãoDados!C379={"DE: COMISSÃO CULTURAL DE LMARINHA"},1,28,"CCM"),ExtraçãoDados!C379={"ON"},REPLACE(ExtraçãoDados!C379={"ON"},1,28,"DN"),ExtraçãoDados!C379={"ESQ. SUBMARINOS"},REPLACE(ExtraçãoDados!C379={"ESQ. SUBMARINOS"},1,28,"ES"),ExtraçãoDados!C379={"☒ irecção de Abastecimento"},REPLACE(ExtraçãoDados!C379={"☒ irecção de Abastecimento"},1,28,"DA"),ExtraçãoDados!C379={"Direcã d Abtit ço e asecmeno"},REPLACE(ExtraçãoDados!C379={"Direcã d Abtit ço e asecmeno"},1,28,"DA"),ExtraçãoDados!C379={"Diecã d Abtit rço e asecmeno"},REPLACE(ExtraçãoDados!C379={"Diecã d Abtit rço e asecmeno"},1,28,"DA"),ISNUMBER(SEARCH("COMISSÃO",ExtraçãoDados!C379,1)),REPLACE(ExtraçãoDados!C379,1,29,"CCM"),ISNUMBER(SEARCH("DN/DIL/DRT1",ExtraçãoDados!C379,1)),REPLACE(ExtraçãoDados!C379,1,29,"DN"),ISNUMBER(SEARCH("DIRECÇAO DE NAVIOS",ExtraçãoDados!C379,1)),REPLACE(ExtraçãoDados!C379,1,29,"DN"),ISNUMBER(SEARCH("ESQUADRILHA SUBMARIN",ExtraçãoDados!C379,1)),REPLACE(ExtraçãoDados!C379,1,29,"ES"),ISNUMBER(SEARCH("DN",ExtraçãoDados!C379,1)),REPLACE(ExtraçãoDados!C379,1,29,"DN"),ISNUMBER(SEARCH("DIRECÇÃO",ExtraçãoDados!C379,1)),REPLACE(ExtraçãoDados!C379,1,29,"DN"),ISNUMBER(SEARCH("DIRECÇA0",ExtraçãoDados!C379,1)),REPLACE(ExtraçãoDados!C379,1,29,"DN"),ISNUMBER(SEARCH("DIRE",ExtraçãoDados!C379,1)),REPLACE(ExtraçãoDados!C379,1,29,"DN"),ISNUMBER(SEARCH("ESQUADRILHA",ExtraçãoDados!C379,1)),REPLACE(ExtraçãoDados!C379,1,29,"ES"),ISNUMBER(SEARCH("HOSPITAL DA MARINHA",ExtraçãoDados!C379,1)),REPLACE(ExtraçãoDados!C379,1,29,"HM"),ISNUMBER(SEARCH("HOSPITAL",ExtraçãoDados!C379,1)),REPLACE(ExtraçãoDados!C379,1,29,"HM"),ISNUMBER(SEARCH("HM",ExtraçãoDados!C379,1)),REPLACE(ExtraçãoDados!C379,1,29,"HM"),ISNUMBER(SEARCH("SECÇÃO DE APÓSITOS",ExtraçãoDados!C379,1)),REPLACE(ExtraçãoDados!C379,1,29,"HM"))</f>
        <v>#N/A</v>
      </c>
      <c r="E379" s="4" t="e" cm="1">
        <f t="array" ref="E379">_xlfn.IFS(LEN(ExtraçãoDados!B379)=7,YEAR(ExtraçãoDados!D379),LEN(ExtraçãoDados!B379)=10,RIGHT(ExtraçãoDados!B379,4),LEN(ExtraçãoDados!B379)=9,YEAR(ExtraçãoDados!D379),LEN(ExtraçãoDados!B379)=8,YEAR(ExtraçãoDados!D379),LEN(ExtraçãoDados!B379)&gt;7,YEAR(ExtraçãoDados!D379),LEN(ExtraçãoDados!B379)&gt;5,YEAR(ExtraçãoDados!D379),LEN(ExtraçãoDados!B379)&gt;4,YEAR(ExtraçãoDados!D379))</f>
        <v>#N/A</v>
      </c>
      <c r="F379" s="4">
        <f>ExtraçãoDados!E379</f>
        <v>0</v>
      </c>
    </row>
    <row r="380" spans="1:6" x14ac:dyDescent="0.25">
      <c r="A380" s="4">
        <f>ExtraçãoDados!A380</f>
        <v>0</v>
      </c>
      <c r="B380" s="4" t="str" cm="1">
        <f t="array" ref="B380">_xlfn.IFS(LEN(ExtraçãoDados!B380)=12,LEFT(ExtraçãoDados!B380,3),LEN(ExtraçãoDados!B380)=10,LEFT(ExtraçãoDados!B380,5),LEN(ExtraçãoDados!B380)&gt;19,0,LEN(ExtraçãoDados!B380)=9,LEFT(ExtraçãoDados!B380,4),LEN(ExtraçãoDados!B380)=6,LEFT(ExtraçãoDados!B380,3),LEN(ExtraçãoDados!B380)&lt;5,LEFT(ExtraçãoDados!B380,3),LEN(ExtraçãoDados!B380)=8,LEFT(ExtraçãoDados!B380,3),LEN(ExtraçãoDados!B380)=5,LEFT(ExtraçãoDados!B380,5),LEN(ExtraçãoDados!B380)=11,LEFT(ExtraçãoDados!B380,5),LEN(ExtraçãoDados!B380)=7,RIGHT(ExtraçãoDados!B380,6))</f>
        <v/>
      </c>
      <c r="C380" s="4" t="e" cm="1">
        <f t="array" ref="C380">_xlfn.IFS(LEN(B380)=1,"ERRO",LEN(B380)=2,_xlfn.CONCAT("000",B380),LEN(B380)=3,_xlfn.CONCAT("00",B380),LEN(B380)=4,_xlfn.CONCAT("0",B380),LEN(B380)=6,B380,LEN(B380)=7,B380,LEN(B380)=5,B380)</f>
        <v>#N/A</v>
      </c>
      <c r="D380" s="4" t="e" cm="1">
        <f t="array" ref="D380">_xlfn.IFS(ExtraçãoDados!C380={"Direcção de Abastecimento"},REPLACE(ExtraçãoDados!C380="{Direcção de Abastecimento}",1,25,"DA"),ExtraçãoDados!C380={"COMISSÃO CULTURAL DE LMARINHA"},REPLACE(ExtraçãoDados!C380={"COMISSÃO CULTURAL DE LMARINHA"},1,28,"CCM"),ExtraçãoDados!C380={"DIRECÇÃO DE NAVIOS"},REPLACE(ExtraçãoDados!C380={"DIRECÇÃO DE NAVIOS"},1,28,"DN"),ExtraçãoDados!C380={"ESQUADRILHA SUBMARINOS"},REPLACE(ExtraçãoDados!C380={"ESQUADRILHA SUBMARINOS"},1,28,"ES"),ExtraçãoDados!C380={"COMISSÃO MARINHA"},REPLACE(ExtraçãoDados!C380={"COMISSÃO MARINHA"},1,28,"CCM"),ExtraçãoDados!C380={"COMISSÃO CULTURAL DE MARINHA"},REPLACE(ExtraçãoDados!C380={"COMISSÃO CULTURAL DE MARINHA"},1,28,"CCM"),ExtraçãoDados!C380={"CCM"},REPLACE(ExtraçãoDados!C380={"CCM"},1,28,"CCM"),ExtraçãoDados!C380={"DN"},REPLACE(ExtraçãoDados!C380={"DN"},1,28,"DN"),ExtraçãoDados!C380={"ES"},REPLACE(ExtraçãoDados!C380={"ES"},1,28,"ES"),ExtraçãoDados!C380={"DA"},REPLACE(ExtraçãoDados!C380={"DA"},1,28,"DA"),ExtraçãoDados!C380={"DE: ESQUADRILHA SUBMARINOS"},REPLACE(ExtraçãoDados!C380={"DE: ESQUADRILHA SUBMARINOS"},1,28,"ES"),ExtraçãoDados!C380={"DE: COMISSÃO CULTURAL DE LMARINHA"},REPLACE(ExtraçãoDados!C380={"DE: COMISSÃO CULTURAL DE LMARINHA"},1,28,"CCM"),ExtraçãoDados!C380={"ON"},REPLACE(ExtraçãoDados!C380={"ON"},1,28,"DN"),ExtraçãoDados!C380={"ESQ. SUBMARINOS"},REPLACE(ExtraçãoDados!C380={"ESQ. SUBMARINOS"},1,28,"ES"),ExtraçãoDados!C380={"☒ irecção de Abastecimento"},REPLACE(ExtraçãoDados!C380={"☒ irecção de Abastecimento"},1,28,"DA"),ExtraçãoDados!C380={"Direcã d Abtit ço e asecmeno"},REPLACE(ExtraçãoDados!C380={"Direcã d Abtit ço e asecmeno"},1,28,"DA"),ExtraçãoDados!C380={"Diecã d Abtit rço e asecmeno"},REPLACE(ExtraçãoDados!C380={"Diecã d Abtit rço e asecmeno"},1,28,"DA"),ISNUMBER(SEARCH("COMISSÃO",ExtraçãoDados!C380,1)),REPLACE(ExtraçãoDados!C380,1,29,"CCM"),ISNUMBER(SEARCH("DN/DIL/DRT1",ExtraçãoDados!C380,1)),REPLACE(ExtraçãoDados!C380,1,29,"DN"),ISNUMBER(SEARCH("DIRECÇAO DE NAVIOS",ExtraçãoDados!C380,1)),REPLACE(ExtraçãoDados!C380,1,29,"DN"),ISNUMBER(SEARCH("ESQUADRILHA SUBMARIN",ExtraçãoDados!C380,1)),REPLACE(ExtraçãoDados!C380,1,29,"ES"),ISNUMBER(SEARCH("DN",ExtraçãoDados!C380,1)),REPLACE(ExtraçãoDados!C380,1,29,"DN"),ISNUMBER(SEARCH("DIRECÇÃO",ExtraçãoDados!C380,1)),REPLACE(ExtraçãoDados!C380,1,29,"DN"),ISNUMBER(SEARCH("DIRECÇA0",ExtraçãoDados!C380,1)),REPLACE(ExtraçãoDados!C380,1,29,"DN"),ISNUMBER(SEARCH("DIRE",ExtraçãoDados!C380,1)),REPLACE(ExtraçãoDados!C380,1,29,"DN"),ISNUMBER(SEARCH("ESQUADRILHA",ExtraçãoDados!C380,1)),REPLACE(ExtraçãoDados!C380,1,29,"ES"),ISNUMBER(SEARCH("HOSPITAL DA MARINHA",ExtraçãoDados!C380,1)),REPLACE(ExtraçãoDados!C380,1,29,"HM"),ISNUMBER(SEARCH("HOSPITAL",ExtraçãoDados!C380,1)),REPLACE(ExtraçãoDados!C380,1,29,"HM"),ISNUMBER(SEARCH("HM",ExtraçãoDados!C380,1)),REPLACE(ExtraçãoDados!C380,1,29,"HM"),ISNUMBER(SEARCH("SECÇÃO DE APÓSITOS",ExtraçãoDados!C380,1)),REPLACE(ExtraçãoDados!C380,1,29,"HM"))</f>
        <v>#N/A</v>
      </c>
      <c r="E380" s="4" t="e" cm="1">
        <f t="array" ref="E380">_xlfn.IFS(LEN(ExtraçãoDados!B380)=7,YEAR(ExtraçãoDados!D380),LEN(ExtraçãoDados!B380)=10,RIGHT(ExtraçãoDados!B380,4),LEN(ExtraçãoDados!B380)=9,YEAR(ExtraçãoDados!D380),LEN(ExtraçãoDados!B380)=8,YEAR(ExtraçãoDados!D380),LEN(ExtraçãoDados!B380)&gt;7,YEAR(ExtraçãoDados!D380),LEN(ExtraçãoDados!B380)&gt;5,YEAR(ExtraçãoDados!D380),LEN(ExtraçãoDados!B380)&gt;4,YEAR(ExtraçãoDados!D380))</f>
        <v>#N/A</v>
      </c>
      <c r="F380" s="4">
        <f>ExtraçãoDados!E380</f>
        <v>0</v>
      </c>
    </row>
    <row r="381" spans="1:6" x14ac:dyDescent="0.25">
      <c r="A381" s="4">
        <f>ExtraçãoDados!A381</f>
        <v>0</v>
      </c>
      <c r="B381" s="4" t="str" cm="1">
        <f t="array" ref="B381">_xlfn.IFS(LEN(ExtraçãoDados!B381)=12,LEFT(ExtraçãoDados!B381,3),LEN(ExtraçãoDados!B381)=10,LEFT(ExtraçãoDados!B381,5),LEN(ExtraçãoDados!B381)&gt;19,0,LEN(ExtraçãoDados!B381)=9,LEFT(ExtraçãoDados!B381,4),LEN(ExtraçãoDados!B381)=6,LEFT(ExtraçãoDados!B381,3),LEN(ExtraçãoDados!B381)&lt;5,LEFT(ExtraçãoDados!B381,3),LEN(ExtraçãoDados!B381)=8,LEFT(ExtraçãoDados!B381,3),LEN(ExtraçãoDados!B381)=5,LEFT(ExtraçãoDados!B381,5),LEN(ExtraçãoDados!B381)=11,LEFT(ExtraçãoDados!B381,5),LEN(ExtraçãoDados!B381)=7,RIGHT(ExtraçãoDados!B381,6))</f>
        <v/>
      </c>
      <c r="C381" s="4" t="e" cm="1">
        <f t="array" ref="C381">_xlfn.IFS(LEN(B381)=1,"ERRO",LEN(B381)=2,_xlfn.CONCAT("000",B381),LEN(B381)=3,_xlfn.CONCAT("00",B381),LEN(B381)=4,_xlfn.CONCAT("0",B381),LEN(B381)=6,B381,LEN(B381)=7,B381,LEN(B381)=5,B381)</f>
        <v>#N/A</v>
      </c>
      <c r="D381" s="4" t="e" cm="1">
        <f t="array" ref="D381">_xlfn.IFS(ExtraçãoDados!C381={"Direcção de Abastecimento"},REPLACE(ExtraçãoDados!C381="{Direcção de Abastecimento}",1,25,"DA"),ExtraçãoDados!C381={"COMISSÃO CULTURAL DE LMARINHA"},REPLACE(ExtraçãoDados!C381={"COMISSÃO CULTURAL DE LMARINHA"},1,28,"CCM"),ExtraçãoDados!C381={"DIRECÇÃO DE NAVIOS"},REPLACE(ExtraçãoDados!C381={"DIRECÇÃO DE NAVIOS"},1,28,"DN"),ExtraçãoDados!C381={"ESQUADRILHA SUBMARINOS"},REPLACE(ExtraçãoDados!C381={"ESQUADRILHA SUBMARINOS"},1,28,"ES"),ExtraçãoDados!C381={"COMISSÃO MARINHA"},REPLACE(ExtraçãoDados!C381={"COMISSÃO MARINHA"},1,28,"CCM"),ExtraçãoDados!C381={"COMISSÃO CULTURAL DE MARINHA"},REPLACE(ExtraçãoDados!C381={"COMISSÃO CULTURAL DE MARINHA"},1,28,"CCM"),ExtraçãoDados!C381={"CCM"},REPLACE(ExtraçãoDados!C381={"CCM"},1,28,"CCM"),ExtraçãoDados!C381={"DN"},REPLACE(ExtraçãoDados!C381={"DN"},1,28,"DN"),ExtraçãoDados!C381={"ES"},REPLACE(ExtraçãoDados!C381={"ES"},1,28,"ES"),ExtraçãoDados!C381={"DA"},REPLACE(ExtraçãoDados!C381={"DA"},1,28,"DA"),ExtraçãoDados!C381={"DE: ESQUADRILHA SUBMARINOS"},REPLACE(ExtraçãoDados!C381={"DE: ESQUADRILHA SUBMARINOS"},1,28,"ES"),ExtraçãoDados!C381={"DE: COMISSÃO CULTURAL DE LMARINHA"},REPLACE(ExtraçãoDados!C381={"DE: COMISSÃO CULTURAL DE LMARINHA"},1,28,"CCM"),ExtraçãoDados!C381={"ON"},REPLACE(ExtraçãoDados!C381={"ON"},1,28,"DN"),ExtraçãoDados!C381={"ESQ. SUBMARINOS"},REPLACE(ExtraçãoDados!C381={"ESQ. SUBMARINOS"},1,28,"ES"),ExtraçãoDados!C381={"☒ irecção de Abastecimento"},REPLACE(ExtraçãoDados!C381={"☒ irecção de Abastecimento"},1,28,"DA"),ExtraçãoDados!C381={"Direcã d Abtit ço e asecmeno"},REPLACE(ExtraçãoDados!C381={"Direcã d Abtit ço e asecmeno"},1,28,"DA"),ExtraçãoDados!C381={"Diecã d Abtit rço e asecmeno"},REPLACE(ExtraçãoDados!C381={"Diecã d Abtit rço e asecmeno"},1,28,"DA"),ISNUMBER(SEARCH("COMISSÃO",ExtraçãoDados!C381,1)),REPLACE(ExtraçãoDados!C381,1,29,"CCM"),ISNUMBER(SEARCH("DN/DIL/DRT1",ExtraçãoDados!C381,1)),REPLACE(ExtraçãoDados!C381,1,29,"DN"),ISNUMBER(SEARCH("DIRECÇAO DE NAVIOS",ExtraçãoDados!C381,1)),REPLACE(ExtraçãoDados!C381,1,29,"DN"),ISNUMBER(SEARCH("ESQUADRILHA SUBMARIN",ExtraçãoDados!C381,1)),REPLACE(ExtraçãoDados!C381,1,29,"ES"),ISNUMBER(SEARCH("DN",ExtraçãoDados!C381,1)),REPLACE(ExtraçãoDados!C381,1,29,"DN"),ISNUMBER(SEARCH("DIRECÇÃO",ExtraçãoDados!C381,1)),REPLACE(ExtraçãoDados!C381,1,29,"DN"),ISNUMBER(SEARCH("DIRECÇA0",ExtraçãoDados!C381,1)),REPLACE(ExtraçãoDados!C381,1,29,"DN"),ISNUMBER(SEARCH("DIRE",ExtraçãoDados!C381,1)),REPLACE(ExtraçãoDados!C381,1,29,"DN"),ISNUMBER(SEARCH("ESQUADRILHA",ExtraçãoDados!C381,1)),REPLACE(ExtraçãoDados!C381,1,29,"ES"),ISNUMBER(SEARCH("HOSPITAL DA MARINHA",ExtraçãoDados!C381,1)),REPLACE(ExtraçãoDados!C381,1,29,"HM"),ISNUMBER(SEARCH("HOSPITAL",ExtraçãoDados!C381,1)),REPLACE(ExtraçãoDados!C381,1,29,"HM"),ISNUMBER(SEARCH("HM",ExtraçãoDados!C381,1)),REPLACE(ExtraçãoDados!C381,1,29,"HM"),ISNUMBER(SEARCH("SECÇÃO DE APÓSITOS",ExtraçãoDados!C381,1)),REPLACE(ExtraçãoDados!C381,1,29,"HM"))</f>
        <v>#N/A</v>
      </c>
      <c r="E381" s="4" t="e" cm="1">
        <f t="array" ref="E381">_xlfn.IFS(LEN(ExtraçãoDados!B381)=7,YEAR(ExtraçãoDados!D381),LEN(ExtraçãoDados!B381)=10,RIGHT(ExtraçãoDados!B381,4),LEN(ExtraçãoDados!B381)=9,YEAR(ExtraçãoDados!D381),LEN(ExtraçãoDados!B381)=8,YEAR(ExtraçãoDados!D381),LEN(ExtraçãoDados!B381)&gt;7,YEAR(ExtraçãoDados!D381),LEN(ExtraçãoDados!B381)&gt;5,YEAR(ExtraçãoDados!D381),LEN(ExtraçãoDados!B381)&gt;4,YEAR(ExtraçãoDados!D381))</f>
        <v>#N/A</v>
      </c>
      <c r="F381" s="4">
        <f>ExtraçãoDados!E381</f>
        <v>0</v>
      </c>
    </row>
    <row r="382" spans="1:6" x14ac:dyDescent="0.25">
      <c r="A382" s="4">
        <f>ExtraçãoDados!A382</f>
        <v>0</v>
      </c>
      <c r="B382" s="4" t="str" cm="1">
        <f t="array" ref="B382">_xlfn.IFS(LEN(ExtraçãoDados!B382)=12,LEFT(ExtraçãoDados!B382,3),LEN(ExtraçãoDados!B382)=10,LEFT(ExtraçãoDados!B382,5),LEN(ExtraçãoDados!B382)&gt;19,0,LEN(ExtraçãoDados!B382)=9,LEFT(ExtraçãoDados!B382,4),LEN(ExtraçãoDados!B382)=6,LEFT(ExtraçãoDados!B382,3),LEN(ExtraçãoDados!B382)&lt;5,LEFT(ExtraçãoDados!B382,3),LEN(ExtraçãoDados!B382)=8,LEFT(ExtraçãoDados!B382,3),LEN(ExtraçãoDados!B382)=5,LEFT(ExtraçãoDados!B382,5),LEN(ExtraçãoDados!B382)=11,LEFT(ExtraçãoDados!B382,5),LEN(ExtraçãoDados!B382)=7,RIGHT(ExtraçãoDados!B382,6))</f>
        <v/>
      </c>
      <c r="C382" s="4" t="e" cm="1">
        <f t="array" ref="C382">_xlfn.IFS(LEN(B382)=1,"ERRO",LEN(B382)=2,_xlfn.CONCAT("000",B382),LEN(B382)=3,_xlfn.CONCAT("00",B382),LEN(B382)=4,_xlfn.CONCAT("0",B382),LEN(B382)=6,B382,LEN(B382)=7,B382,LEN(B382)=5,B382)</f>
        <v>#N/A</v>
      </c>
      <c r="D382" s="4" t="e" cm="1">
        <f t="array" ref="D382">_xlfn.IFS(ExtraçãoDados!C382={"Direcção de Abastecimento"},REPLACE(ExtraçãoDados!C382="{Direcção de Abastecimento}",1,25,"DA"),ExtraçãoDados!C382={"COMISSÃO CULTURAL DE LMARINHA"},REPLACE(ExtraçãoDados!C382={"COMISSÃO CULTURAL DE LMARINHA"},1,28,"CCM"),ExtraçãoDados!C382={"DIRECÇÃO DE NAVIOS"},REPLACE(ExtraçãoDados!C382={"DIRECÇÃO DE NAVIOS"},1,28,"DN"),ExtraçãoDados!C382={"ESQUADRILHA SUBMARINOS"},REPLACE(ExtraçãoDados!C382={"ESQUADRILHA SUBMARINOS"},1,28,"ES"),ExtraçãoDados!C382={"COMISSÃO MARINHA"},REPLACE(ExtraçãoDados!C382={"COMISSÃO MARINHA"},1,28,"CCM"),ExtraçãoDados!C382={"COMISSÃO CULTURAL DE MARINHA"},REPLACE(ExtraçãoDados!C382={"COMISSÃO CULTURAL DE MARINHA"},1,28,"CCM"),ExtraçãoDados!C382={"CCM"},REPLACE(ExtraçãoDados!C382={"CCM"},1,28,"CCM"),ExtraçãoDados!C382={"DN"},REPLACE(ExtraçãoDados!C382={"DN"},1,28,"DN"),ExtraçãoDados!C382={"ES"},REPLACE(ExtraçãoDados!C382={"ES"},1,28,"ES"),ExtraçãoDados!C382={"DA"},REPLACE(ExtraçãoDados!C382={"DA"},1,28,"DA"),ExtraçãoDados!C382={"DE: ESQUADRILHA SUBMARINOS"},REPLACE(ExtraçãoDados!C382={"DE: ESQUADRILHA SUBMARINOS"},1,28,"ES"),ExtraçãoDados!C382={"DE: COMISSÃO CULTURAL DE LMARINHA"},REPLACE(ExtraçãoDados!C382={"DE: COMISSÃO CULTURAL DE LMARINHA"},1,28,"CCM"),ExtraçãoDados!C382={"ON"},REPLACE(ExtraçãoDados!C382={"ON"},1,28,"DN"),ExtraçãoDados!C382={"ESQ. SUBMARINOS"},REPLACE(ExtraçãoDados!C382={"ESQ. SUBMARINOS"},1,28,"ES"),ExtraçãoDados!C382={"☒ irecção de Abastecimento"},REPLACE(ExtraçãoDados!C382={"☒ irecção de Abastecimento"},1,28,"DA"),ExtraçãoDados!C382={"Direcã d Abtit ço e asecmeno"},REPLACE(ExtraçãoDados!C382={"Direcã d Abtit ço e asecmeno"},1,28,"DA"),ExtraçãoDados!C382={"Diecã d Abtit rço e asecmeno"},REPLACE(ExtraçãoDados!C382={"Diecã d Abtit rço e asecmeno"},1,28,"DA"),ISNUMBER(SEARCH("COMISSÃO",ExtraçãoDados!C382,1)),REPLACE(ExtraçãoDados!C382,1,29,"CCM"),ISNUMBER(SEARCH("DN/DIL/DRT1",ExtraçãoDados!C382,1)),REPLACE(ExtraçãoDados!C382,1,29,"DN"),ISNUMBER(SEARCH("DIRECÇAO DE NAVIOS",ExtraçãoDados!C382,1)),REPLACE(ExtraçãoDados!C382,1,29,"DN"),ISNUMBER(SEARCH("ESQUADRILHA SUBMARIN",ExtraçãoDados!C382,1)),REPLACE(ExtraçãoDados!C382,1,29,"ES"),ISNUMBER(SEARCH("DN",ExtraçãoDados!C382,1)),REPLACE(ExtraçãoDados!C382,1,29,"DN"),ISNUMBER(SEARCH("DIRECÇÃO",ExtraçãoDados!C382,1)),REPLACE(ExtraçãoDados!C382,1,29,"DN"),ISNUMBER(SEARCH("DIRECÇA0",ExtraçãoDados!C382,1)),REPLACE(ExtraçãoDados!C382,1,29,"DN"),ISNUMBER(SEARCH("DIRE",ExtraçãoDados!C382,1)),REPLACE(ExtraçãoDados!C382,1,29,"DN"),ISNUMBER(SEARCH("ESQUADRILHA",ExtraçãoDados!C382,1)),REPLACE(ExtraçãoDados!C382,1,29,"ES"),ISNUMBER(SEARCH("HOSPITAL DA MARINHA",ExtraçãoDados!C382,1)),REPLACE(ExtraçãoDados!C382,1,29,"HM"),ISNUMBER(SEARCH("HOSPITAL",ExtraçãoDados!C382,1)),REPLACE(ExtraçãoDados!C382,1,29,"HM"),ISNUMBER(SEARCH("HM",ExtraçãoDados!C382,1)),REPLACE(ExtraçãoDados!C382,1,29,"HM"),ISNUMBER(SEARCH("SECÇÃO DE APÓSITOS",ExtraçãoDados!C382,1)),REPLACE(ExtraçãoDados!C382,1,29,"HM"))</f>
        <v>#N/A</v>
      </c>
      <c r="E382" s="4" t="e" cm="1">
        <f t="array" ref="E382">_xlfn.IFS(LEN(ExtraçãoDados!B382)=7,YEAR(ExtraçãoDados!D382),LEN(ExtraçãoDados!B382)=10,RIGHT(ExtraçãoDados!B382,4),LEN(ExtraçãoDados!B382)=9,YEAR(ExtraçãoDados!D382),LEN(ExtraçãoDados!B382)=8,YEAR(ExtraçãoDados!D382),LEN(ExtraçãoDados!B382)&gt;7,YEAR(ExtraçãoDados!D382),LEN(ExtraçãoDados!B382)&gt;5,YEAR(ExtraçãoDados!D382),LEN(ExtraçãoDados!B382)&gt;4,YEAR(ExtraçãoDados!D382))</f>
        <v>#N/A</v>
      </c>
      <c r="F382" s="4">
        <f>ExtraçãoDados!E382</f>
        <v>0</v>
      </c>
    </row>
    <row r="383" spans="1:6" x14ac:dyDescent="0.25">
      <c r="A383" s="4">
        <f>ExtraçãoDados!A383</f>
        <v>0</v>
      </c>
      <c r="B383" s="4" t="str" cm="1">
        <f t="array" ref="B383">_xlfn.IFS(LEN(ExtraçãoDados!B383)=12,LEFT(ExtraçãoDados!B383,3),LEN(ExtraçãoDados!B383)=10,LEFT(ExtraçãoDados!B383,5),LEN(ExtraçãoDados!B383)&gt;19,0,LEN(ExtraçãoDados!B383)=9,LEFT(ExtraçãoDados!B383,4),LEN(ExtraçãoDados!B383)=6,LEFT(ExtraçãoDados!B383,3),LEN(ExtraçãoDados!B383)&lt;5,LEFT(ExtraçãoDados!B383,3),LEN(ExtraçãoDados!B383)=8,LEFT(ExtraçãoDados!B383,3),LEN(ExtraçãoDados!B383)=5,LEFT(ExtraçãoDados!B383,5),LEN(ExtraçãoDados!B383)=11,LEFT(ExtraçãoDados!B383,5),LEN(ExtraçãoDados!B383)=7,RIGHT(ExtraçãoDados!B383,6))</f>
        <v/>
      </c>
      <c r="C383" s="4" t="e" cm="1">
        <f t="array" ref="C383">_xlfn.IFS(LEN(B383)=1,"ERRO",LEN(B383)=2,_xlfn.CONCAT("000",B383),LEN(B383)=3,_xlfn.CONCAT("00",B383),LEN(B383)=4,_xlfn.CONCAT("0",B383),LEN(B383)=6,B383,LEN(B383)=7,B383,LEN(B383)=5,B383)</f>
        <v>#N/A</v>
      </c>
      <c r="D383" s="4" t="e" cm="1">
        <f t="array" ref="D383">_xlfn.IFS(ExtraçãoDados!C383={"Direcção de Abastecimento"},REPLACE(ExtraçãoDados!C383="{Direcção de Abastecimento}",1,25,"DA"),ExtraçãoDados!C383={"COMISSÃO CULTURAL DE LMARINHA"},REPLACE(ExtraçãoDados!C383={"COMISSÃO CULTURAL DE LMARINHA"},1,28,"CCM"),ExtraçãoDados!C383={"DIRECÇÃO DE NAVIOS"},REPLACE(ExtraçãoDados!C383={"DIRECÇÃO DE NAVIOS"},1,28,"DN"),ExtraçãoDados!C383={"ESQUADRILHA SUBMARINOS"},REPLACE(ExtraçãoDados!C383={"ESQUADRILHA SUBMARINOS"},1,28,"ES"),ExtraçãoDados!C383={"COMISSÃO MARINHA"},REPLACE(ExtraçãoDados!C383={"COMISSÃO MARINHA"},1,28,"CCM"),ExtraçãoDados!C383={"COMISSÃO CULTURAL DE MARINHA"},REPLACE(ExtraçãoDados!C383={"COMISSÃO CULTURAL DE MARINHA"},1,28,"CCM"),ExtraçãoDados!C383={"CCM"},REPLACE(ExtraçãoDados!C383={"CCM"},1,28,"CCM"),ExtraçãoDados!C383={"DN"},REPLACE(ExtraçãoDados!C383={"DN"},1,28,"DN"),ExtraçãoDados!C383={"ES"},REPLACE(ExtraçãoDados!C383={"ES"},1,28,"ES"),ExtraçãoDados!C383={"DA"},REPLACE(ExtraçãoDados!C383={"DA"},1,28,"DA"),ExtraçãoDados!C383={"DE: ESQUADRILHA SUBMARINOS"},REPLACE(ExtraçãoDados!C383={"DE: ESQUADRILHA SUBMARINOS"},1,28,"ES"),ExtraçãoDados!C383={"DE: COMISSÃO CULTURAL DE LMARINHA"},REPLACE(ExtraçãoDados!C383={"DE: COMISSÃO CULTURAL DE LMARINHA"},1,28,"CCM"),ExtraçãoDados!C383={"ON"},REPLACE(ExtraçãoDados!C383={"ON"},1,28,"DN"),ExtraçãoDados!C383={"ESQ. SUBMARINOS"},REPLACE(ExtraçãoDados!C383={"ESQ. SUBMARINOS"},1,28,"ES"),ExtraçãoDados!C383={"☒ irecção de Abastecimento"},REPLACE(ExtraçãoDados!C383={"☒ irecção de Abastecimento"},1,28,"DA"),ExtraçãoDados!C383={"Direcã d Abtit ço e asecmeno"},REPLACE(ExtraçãoDados!C383={"Direcã d Abtit ço e asecmeno"},1,28,"DA"),ExtraçãoDados!C383={"Diecã d Abtit rço e asecmeno"},REPLACE(ExtraçãoDados!C383={"Diecã d Abtit rço e asecmeno"},1,28,"DA"),ISNUMBER(SEARCH("COMISSÃO",ExtraçãoDados!C383,1)),REPLACE(ExtraçãoDados!C383,1,29,"CCM"),ISNUMBER(SEARCH("DN/DIL/DRT1",ExtraçãoDados!C383,1)),REPLACE(ExtraçãoDados!C383,1,29,"DN"),ISNUMBER(SEARCH("DIRECÇAO DE NAVIOS",ExtraçãoDados!C383,1)),REPLACE(ExtraçãoDados!C383,1,29,"DN"),ISNUMBER(SEARCH("ESQUADRILHA SUBMARIN",ExtraçãoDados!C383,1)),REPLACE(ExtraçãoDados!C383,1,29,"ES"),ISNUMBER(SEARCH("DN",ExtraçãoDados!C383,1)),REPLACE(ExtraçãoDados!C383,1,29,"DN"),ISNUMBER(SEARCH("DIRECÇÃO",ExtraçãoDados!C383,1)),REPLACE(ExtraçãoDados!C383,1,29,"DN"),ISNUMBER(SEARCH("DIRECÇA0",ExtraçãoDados!C383,1)),REPLACE(ExtraçãoDados!C383,1,29,"DN"),ISNUMBER(SEARCH("DIRE",ExtraçãoDados!C383,1)),REPLACE(ExtraçãoDados!C383,1,29,"DN"),ISNUMBER(SEARCH("ESQUADRILHA",ExtraçãoDados!C383,1)),REPLACE(ExtraçãoDados!C383,1,29,"ES"),ISNUMBER(SEARCH("HOSPITAL DA MARINHA",ExtraçãoDados!C383,1)),REPLACE(ExtraçãoDados!C383,1,29,"HM"),ISNUMBER(SEARCH("HOSPITAL",ExtraçãoDados!C383,1)),REPLACE(ExtraçãoDados!C383,1,29,"HM"),ISNUMBER(SEARCH("HM",ExtraçãoDados!C383,1)),REPLACE(ExtraçãoDados!C383,1,29,"HM"),ISNUMBER(SEARCH("SECÇÃO DE APÓSITOS",ExtraçãoDados!C383,1)),REPLACE(ExtraçãoDados!C383,1,29,"HM"))</f>
        <v>#N/A</v>
      </c>
      <c r="E383" s="4" t="e" cm="1">
        <f t="array" ref="E383">_xlfn.IFS(LEN(ExtraçãoDados!B383)=7,YEAR(ExtraçãoDados!D383),LEN(ExtraçãoDados!B383)=10,RIGHT(ExtraçãoDados!B383,4),LEN(ExtraçãoDados!B383)=9,YEAR(ExtraçãoDados!D383),LEN(ExtraçãoDados!B383)=8,YEAR(ExtraçãoDados!D383),LEN(ExtraçãoDados!B383)&gt;7,YEAR(ExtraçãoDados!D383),LEN(ExtraçãoDados!B383)&gt;5,YEAR(ExtraçãoDados!D383),LEN(ExtraçãoDados!B383)&gt;4,YEAR(ExtraçãoDados!D383))</f>
        <v>#N/A</v>
      </c>
      <c r="F383" s="4">
        <f>ExtraçãoDados!E383</f>
        <v>0</v>
      </c>
    </row>
    <row r="384" spans="1:6" x14ac:dyDescent="0.25">
      <c r="A384" s="4">
        <f>ExtraçãoDados!A384</f>
        <v>0</v>
      </c>
      <c r="B384" s="4" t="str" cm="1">
        <f t="array" ref="B384">_xlfn.IFS(LEN(ExtraçãoDados!B384)=12,LEFT(ExtraçãoDados!B384,3),LEN(ExtraçãoDados!B384)=10,LEFT(ExtraçãoDados!B384,5),LEN(ExtraçãoDados!B384)&gt;19,0,LEN(ExtraçãoDados!B384)=9,LEFT(ExtraçãoDados!B384,4),LEN(ExtraçãoDados!B384)=6,LEFT(ExtraçãoDados!B384,3),LEN(ExtraçãoDados!B384)&lt;5,LEFT(ExtraçãoDados!B384,3),LEN(ExtraçãoDados!B384)=8,LEFT(ExtraçãoDados!B384,3),LEN(ExtraçãoDados!B384)=5,LEFT(ExtraçãoDados!B384,5),LEN(ExtraçãoDados!B384)=11,LEFT(ExtraçãoDados!B384,5),LEN(ExtraçãoDados!B384)=7,RIGHT(ExtraçãoDados!B384,6))</f>
        <v/>
      </c>
      <c r="C384" s="4" t="e" cm="1">
        <f t="array" ref="C384">_xlfn.IFS(LEN(B384)=1,"ERRO",LEN(B384)=2,_xlfn.CONCAT("000",B384),LEN(B384)=3,_xlfn.CONCAT("00",B384),LEN(B384)=4,_xlfn.CONCAT("0",B384),LEN(B384)=6,B384,LEN(B384)=7,B384,LEN(B384)=5,B384)</f>
        <v>#N/A</v>
      </c>
      <c r="D384" s="4" t="e" cm="1">
        <f t="array" ref="D384">_xlfn.IFS(ExtraçãoDados!C384={"Direcção de Abastecimento"},REPLACE(ExtraçãoDados!C384="{Direcção de Abastecimento}",1,25,"DA"),ExtraçãoDados!C384={"COMISSÃO CULTURAL DE LMARINHA"},REPLACE(ExtraçãoDados!C384={"COMISSÃO CULTURAL DE LMARINHA"},1,28,"CCM"),ExtraçãoDados!C384={"DIRECÇÃO DE NAVIOS"},REPLACE(ExtraçãoDados!C384={"DIRECÇÃO DE NAVIOS"},1,28,"DN"),ExtraçãoDados!C384={"ESQUADRILHA SUBMARINOS"},REPLACE(ExtraçãoDados!C384={"ESQUADRILHA SUBMARINOS"},1,28,"ES"),ExtraçãoDados!C384={"COMISSÃO MARINHA"},REPLACE(ExtraçãoDados!C384={"COMISSÃO MARINHA"},1,28,"CCM"),ExtraçãoDados!C384={"COMISSÃO CULTURAL DE MARINHA"},REPLACE(ExtraçãoDados!C384={"COMISSÃO CULTURAL DE MARINHA"},1,28,"CCM"),ExtraçãoDados!C384={"CCM"},REPLACE(ExtraçãoDados!C384={"CCM"},1,28,"CCM"),ExtraçãoDados!C384={"DN"},REPLACE(ExtraçãoDados!C384={"DN"},1,28,"DN"),ExtraçãoDados!C384={"ES"},REPLACE(ExtraçãoDados!C384={"ES"},1,28,"ES"),ExtraçãoDados!C384={"DA"},REPLACE(ExtraçãoDados!C384={"DA"},1,28,"DA"),ExtraçãoDados!C384={"DE: ESQUADRILHA SUBMARINOS"},REPLACE(ExtraçãoDados!C384={"DE: ESQUADRILHA SUBMARINOS"},1,28,"ES"),ExtraçãoDados!C384={"DE: COMISSÃO CULTURAL DE LMARINHA"},REPLACE(ExtraçãoDados!C384={"DE: COMISSÃO CULTURAL DE LMARINHA"},1,28,"CCM"),ExtraçãoDados!C384={"ON"},REPLACE(ExtraçãoDados!C384={"ON"},1,28,"DN"),ExtraçãoDados!C384={"ESQ. SUBMARINOS"},REPLACE(ExtraçãoDados!C384={"ESQ. SUBMARINOS"},1,28,"ES"),ExtraçãoDados!C384={"☒ irecção de Abastecimento"},REPLACE(ExtraçãoDados!C384={"☒ irecção de Abastecimento"},1,28,"DA"),ExtraçãoDados!C384={"Direcã d Abtit ço e asecmeno"},REPLACE(ExtraçãoDados!C384={"Direcã d Abtit ço e asecmeno"},1,28,"DA"),ExtraçãoDados!C384={"Diecã d Abtit rço e asecmeno"},REPLACE(ExtraçãoDados!C384={"Diecã d Abtit rço e asecmeno"},1,28,"DA"),ISNUMBER(SEARCH("COMISSÃO",ExtraçãoDados!C384,1)),REPLACE(ExtraçãoDados!C384,1,29,"CCM"),ISNUMBER(SEARCH("DN/DIL/DRT1",ExtraçãoDados!C384,1)),REPLACE(ExtraçãoDados!C384,1,29,"DN"),ISNUMBER(SEARCH("DIRECÇAO DE NAVIOS",ExtraçãoDados!C384,1)),REPLACE(ExtraçãoDados!C384,1,29,"DN"),ISNUMBER(SEARCH("ESQUADRILHA SUBMARIN",ExtraçãoDados!C384,1)),REPLACE(ExtraçãoDados!C384,1,29,"ES"),ISNUMBER(SEARCH("DN",ExtraçãoDados!C384,1)),REPLACE(ExtraçãoDados!C384,1,29,"DN"),ISNUMBER(SEARCH("DIRECÇÃO",ExtraçãoDados!C384,1)),REPLACE(ExtraçãoDados!C384,1,29,"DN"),ISNUMBER(SEARCH("DIRECÇA0",ExtraçãoDados!C384,1)),REPLACE(ExtraçãoDados!C384,1,29,"DN"),ISNUMBER(SEARCH("DIRE",ExtraçãoDados!C384,1)),REPLACE(ExtraçãoDados!C384,1,29,"DN"),ISNUMBER(SEARCH("ESQUADRILHA",ExtraçãoDados!C384,1)),REPLACE(ExtraçãoDados!C384,1,29,"ES"),ISNUMBER(SEARCH("HOSPITAL DA MARINHA",ExtraçãoDados!C384,1)),REPLACE(ExtraçãoDados!C384,1,29,"HM"),ISNUMBER(SEARCH("HOSPITAL",ExtraçãoDados!C384,1)),REPLACE(ExtraçãoDados!C384,1,29,"HM"),ISNUMBER(SEARCH("HM",ExtraçãoDados!C384,1)),REPLACE(ExtraçãoDados!C384,1,29,"HM"),ISNUMBER(SEARCH("SECÇÃO DE APÓSITOS",ExtraçãoDados!C384,1)),REPLACE(ExtraçãoDados!C384,1,29,"HM"))</f>
        <v>#N/A</v>
      </c>
      <c r="E384" s="4" t="e" cm="1">
        <f t="array" ref="E384">_xlfn.IFS(LEN(ExtraçãoDados!B384)=7,YEAR(ExtraçãoDados!D384),LEN(ExtraçãoDados!B384)=10,RIGHT(ExtraçãoDados!B384,4),LEN(ExtraçãoDados!B384)=9,YEAR(ExtraçãoDados!D384),LEN(ExtraçãoDados!B384)=8,YEAR(ExtraçãoDados!D384),LEN(ExtraçãoDados!B384)&gt;7,YEAR(ExtraçãoDados!D384),LEN(ExtraçãoDados!B384)&gt;5,YEAR(ExtraçãoDados!D384),LEN(ExtraçãoDados!B384)&gt;4,YEAR(ExtraçãoDados!D384))</f>
        <v>#N/A</v>
      </c>
      <c r="F384" s="4">
        <f>ExtraçãoDados!E384</f>
        <v>0</v>
      </c>
    </row>
    <row r="385" spans="1:6" x14ac:dyDescent="0.25">
      <c r="A385" s="4">
        <f>ExtraçãoDados!A385</f>
        <v>0</v>
      </c>
      <c r="B385" s="4" t="str" cm="1">
        <f t="array" ref="B385">_xlfn.IFS(LEN(ExtraçãoDados!B385)=12,LEFT(ExtraçãoDados!B385,3),LEN(ExtraçãoDados!B385)=10,LEFT(ExtraçãoDados!B385,5),LEN(ExtraçãoDados!B385)&gt;19,0,LEN(ExtraçãoDados!B385)=9,LEFT(ExtraçãoDados!B385,4),LEN(ExtraçãoDados!B385)=6,LEFT(ExtraçãoDados!B385,3),LEN(ExtraçãoDados!B385)&lt;5,LEFT(ExtraçãoDados!B385,3),LEN(ExtraçãoDados!B385)=8,LEFT(ExtraçãoDados!B385,3),LEN(ExtraçãoDados!B385)=5,LEFT(ExtraçãoDados!B385,5),LEN(ExtraçãoDados!B385)=11,LEFT(ExtraçãoDados!B385,5),LEN(ExtraçãoDados!B385)=7,RIGHT(ExtraçãoDados!B385,6))</f>
        <v/>
      </c>
      <c r="C385" s="4" t="e" cm="1">
        <f t="array" ref="C385">_xlfn.IFS(LEN(B385)=1,"ERRO",LEN(B385)=2,_xlfn.CONCAT("000",B385),LEN(B385)=3,_xlfn.CONCAT("00",B385),LEN(B385)=4,_xlfn.CONCAT("0",B385),LEN(B385)=6,B385,LEN(B385)=7,B385,LEN(B385)=5,B385)</f>
        <v>#N/A</v>
      </c>
      <c r="D385" s="4" t="e" cm="1">
        <f t="array" ref="D385">_xlfn.IFS(ExtraçãoDados!C385={"Direcção de Abastecimento"},REPLACE(ExtraçãoDados!C385="{Direcção de Abastecimento}",1,25,"DA"),ExtraçãoDados!C385={"COMISSÃO CULTURAL DE LMARINHA"},REPLACE(ExtraçãoDados!C385={"COMISSÃO CULTURAL DE LMARINHA"},1,28,"CCM"),ExtraçãoDados!C385={"DIRECÇÃO DE NAVIOS"},REPLACE(ExtraçãoDados!C385={"DIRECÇÃO DE NAVIOS"},1,28,"DN"),ExtraçãoDados!C385={"ESQUADRILHA SUBMARINOS"},REPLACE(ExtraçãoDados!C385={"ESQUADRILHA SUBMARINOS"},1,28,"ES"),ExtraçãoDados!C385={"COMISSÃO MARINHA"},REPLACE(ExtraçãoDados!C385={"COMISSÃO MARINHA"},1,28,"CCM"),ExtraçãoDados!C385={"COMISSÃO CULTURAL DE MARINHA"},REPLACE(ExtraçãoDados!C385={"COMISSÃO CULTURAL DE MARINHA"},1,28,"CCM"),ExtraçãoDados!C385={"CCM"},REPLACE(ExtraçãoDados!C385={"CCM"},1,28,"CCM"),ExtraçãoDados!C385={"DN"},REPLACE(ExtraçãoDados!C385={"DN"},1,28,"DN"),ExtraçãoDados!C385={"ES"},REPLACE(ExtraçãoDados!C385={"ES"},1,28,"ES"),ExtraçãoDados!C385={"DA"},REPLACE(ExtraçãoDados!C385={"DA"},1,28,"DA"),ExtraçãoDados!C385={"DE: ESQUADRILHA SUBMARINOS"},REPLACE(ExtraçãoDados!C385={"DE: ESQUADRILHA SUBMARINOS"},1,28,"ES"),ExtraçãoDados!C385={"DE: COMISSÃO CULTURAL DE LMARINHA"},REPLACE(ExtraçãoDados!C385={"DE: COMISSÃO CULTURAL DE LMARINHA"},1,28,"CCM"),ExtraçãoDados!C385={"ON"},REPLACE(ExtraçãoDados!C385={"ON"},1,28,"DN"),ExtraçãoDados!C385={"ESQ. SUBMARINOS"},REPLACE(ExtraçãoDados!C385={"ESQ. SUBMARINOS"},1,28,"ES"),ExtraçãoDados!C385={"☒ irecção de Abastecimento"},REPLACE(ExtraçãoDados!C385={"☒ irecção de Abastecimento"},1,28,"DA"),ExtraçãoDados!C385={"Direcã d Abtit ço e asecmeno"},REPLACE(ExtraçãoDados!C385={"Direcã d Abtit ço e asecmeno"},1,28,"DA"),ExtraçãoDados!C385={"Diecã d Abtit rço e asecmeno"},REPLACE(ExtraçãoDados!C385={"Diecã d Abtit rço e asecmeno"},1,28,"DA"),ISNUMBER(SEARCH("COMISSÃO",ExtraçãoDados!C385,1)),REPLACE(ExtraçãoDados!C385,1,29,"CCM"),ISNUMBER(SEARCH("DN/DIL/DRT1",ExtraçãoDados!C385,1)),REPLACE(ExtraçãoDados!C385,1,29,"DN"),ISNUMBER(SEARCH("DIRECÇAO DE NAVIOS",ExtraçãoDados!C385,1)),REPLACE(ExtraçãoDados!C385,1,29,"DN"),ISNUMBER(SEARCH("ESQUADRILHA SUBMARIN",ExtraçãoDados!C385,1)),REPLACE(ExtraçãoDados!C385,1,29,"ES"),ISNUMBER(SEARCH("DN",ExtraçãoDados!C385,1)),REPLACE(ExtraçãoDados!C385,1,29,"DN"),ISNUMBER(SEARCH("DIRECÇÃO",ExtraçãoDados!C385,1)),REPLACE(ExtraçãoDados!C385,1,29,"DN"),ISNUMBER(SEARCH("DIRECÇA0",ExtraçãoDados!C385,1)),REPLACE(ExtraçãoDados!C385,1,29,"DN"),ISNUMBER(SEARCH("DIRE",ExtraçãoDados!C385,1)),REPLACE(ExtraçãoDados!C385,1,29,"DN"),ISNUMBER(SEARCH("ESQUADRILHA",ExtraçãoDados!C385,1)),REPLACE(ExtraçãoDados!C385,1,29,"ES"),ISNUMBER(SEARCH("HOSPITAL DA MARINHA",ExtraçãoDados!C385,1)),REPLACE(ExtraçãoDados!C385,1,29,"HM"),ISNUMBER(SEARCH("HOSPITAL",ExtraçãoDados!C385,1)),REPLACE(ExtraçãoDados!C385,1,29,"HM"),ISNUMBER(SEARCH("HM",ExtraçãoDados!C385,1)),REPLACE(ExtraçãoDados!C385,1,29,"HM"),ISNUMBER(SEARCH("SECÇÃO DE APÓSITOS",ExtraçãoDados!C385,1)),REPLACE(ExtraçãoDados!C385,1,29,"HM"))</f>
        <v>#N/A</v>
      </c>
      <c r="E385" s="4" t="e" cm="1">
        <f t="array" ref="E385">_xlfn.IFS(LEN(ExtraçãoDados!B385)=7,YEAR(ExtraçãoDados!D385),LEN(ExtraçãoDados!B385)=10,RIGHT(ExtraçãoDados!B385,4),LEN(ExtraçãoDados!B385)=9,YEAR(ExtraçãoDados!D385),LEN(ExtraçãoDados!B385)=8,YEAR(ExtraçãoDados!D385),LEN(ExtraçãoDados!B385)&gt;7,YEAR(ExtraçãoDados!D385),LEN(ExtraçãoDados!B385)&gt;5,YEAR(ExtraçãoDados!D385),LEN(ExtraçãoDados!B385)&gt;4,YEAR(ExtraçãoDados!D385))</f>
        <v>#N/A</v>
      </c>
      <c r="F385" s="4">
        <f>ExtraçãoDados!E385</f>
        <v>0</v>
      </c>
    </row>
    <row r="386" spans="1:6" x14ac:dyDescent="0.25">
      <c r="A386" s="4">
        <f>ExtraçãoDados!A386</f>
        <v>0</v>
      </c>
      <c r="B386" s="4" t="str" cm="1">
        <f t="array" ref="B386">_xlfn.IFS(LEN(ExtraçãoDados!B386)=12,LEFT(ExtraçãoDados!B386,3),LEN(ExtraçãoDados!B386)=10,LEFT(ExtraçãoDados!B386,5),LEN(ExtraçãoDados!B386)&gt;19,0,LEN(ExtraçãoDados!B386)=9,LEFT(ExtraçãoDados!B386,4),LEN(ExtraçãoDados!B386)=6,LEFT(ExtraçãoDados!B386,3),LEN(ExtraçãoDados!B386)&lt;5,LEFT(ExtraçãoDados!B386,3),LEN(ExtraçãoDados!B386)=8,LEFT(ExtraçãoDados!B386,3),LEN(ExtraçãoDados!B386)=5,LEFT(ExtraçãoDados!B386,5),LEN(ExtraçãoDados!B386)=11,LEFT(ExtraçãoDados!B386,5),LEN(ExtraçãoDados!B386)=7,RIGHT(ExtraçãoDados!B386,6))</f>
        <v/>
      </c>
      <c r="C386" s="4" t="e" cm="1">
        <f t="array" ref="C386">_xlfn.IFS(LEN(B386)=1,"ERRO",LEN(B386)=2,_xlfn.CONCAT("000",B386),LEN(B386)=3,_xlfn.CONCAT("00",B386),LEN(B386)=4,_xlfn.CONCAT("0",B386),LEN(B386)=6,B386,LEN(B386)=7,B386,LEN(B386)=5,B386)</f>
        <v>#N/A</v>
      </c>
      <c r="D386" s="4" t="e" cm="1">
        <f t="array" ref="D386">_xlfn.IFS(ExtraçãoDados!C386={"Direcção de Abastecimento"},REPLACE(ExtraçãoDados!C386="{Direcção de Abastecimento}",1,25,"DA"),ExtraçãoDados!C386={"COMISSÃO CULTURAL DE LMARINHA"},REPLACE(ExtraçãoDados!C386={"COMISSÃO CULTURAL DE LMARINHA"},1,28,"CCM"),ExtraçãoDados!C386={"DIRECÇÃO DE NAVIOS"},REPLACE(ExtraçãoDados!C386={"DIRECÇÃO DE NAVIOS"},1,28,"DN"),ExtraçãoDados!C386={"ESQUADRILHA SUBMARINOS"},REPLACE(ExtraçãoDados!C386={"ESQUADRILHA SUBMARINOS"},1,28,"ES"),ExtraçãoDados!C386={"COMISSÃO MARINHA"},REPLACE(ExtraçãoDados!C386={"COMISSÃO MARINHA"},1,28,"CCM"),ExtraçãoDados!C386={"COMISSÃO CULTURAL DE MARINHA"},REPLACE(ExtraçãoDados!C386={"COMISSÃO CULTURAL DE MARINHA"},1,28,"CCM"),ExtraçãoDados!C386={"CCM"},REPLACE(ExtraçãoDados!C386={"CCM"},1,28,"CCM"),ExtraçãoDados!C386={"DN"},REPLACE(ExtraçãoDados!C386={"DN"},1,28,"DN"),ExtraçãoDados!C386={"ES"},REPLACE(ExtraçãoDados!C386={"ES"},1,28,"ES"),ExtraçãoDados!C386={"DA"},REPLACE(ExtraçãoDados!C386={"DA"},1,28,"DA"),ExtraçãoDados!C386={"DE: ESQUADRILHA SUBMARINOS"},REPLACE(ExtraçãoDados!C386={"DE: ESQUADRILHA SUBMARINOS"},1,28,"ES"),ExtraçãoDados!C386={"DE: COMISSÃO CULTURAL DE LMARINHA"},REPLACE(ExtraçãoDados!C386={"DE: COMISSÃO CULTURAL DE LMARINHA"},1,28,"CCM"),ExtraçãoDados!C386={"ON"},REPLACE(ExtraçãoDados!C386={"ON"},1,28,"DN"),ExtraçãoDados!C386={"ESQ. SUBMARINOS"},REPLACE(ExtraçãoDados!C386={"ESQ. SUBMARINOS"},1,28,"ES"),ExtraçãoDados!C386={"☒ irecção de Abastecimento"},REPLACE(ExtraçãoDados!C386={"☒ irecção de Abastecimento"},1,28,"DA"),ExtraçãoDados!C386={"Direcã d Abtit ço e asecmeno"},REPLACE(ExtraçãoDados!C386={"Direcã d Abtit ço e asecmeno"},1,28,"DA"),ExtraçãoDados!C386={"Diecã d Abtit rço e asecmeno"},REPLACE(ExtraçãoDados!C386={"Diecã d Abtit rço e asecmeno"},1,28,"DA"),ISNUMBER(SEARCH("COMISSÃO",ExtraçãoDados!C386,1)),REPLACE(ExtraçãoDados!C386,1,29,"CCM"),ISNUMBER(SEARCH("DN/DIL/DRT1",ExtraçãoDados!C386,1)),REPLACE(ExtraçãoDados!C386,1,29,"DN"),ISNUMBER(SEARCH("DIRECÇAO DE NAVIOS",ExtraçãoDados!C386,1)),REPLACE(ExtraçãoDados!C386,1,29,"DN"),ISNUMBER(SEARCH("ESQUADRILHA SUBMARIN",ExtraçãoDados!C386,1)),REPLACE(ExtraçãoDados!C386,1,29,"ES"),ISNUMBER(SEARCH("DN",ExtraçãoDados!C386,1)),REPLACE(ExtraçãoDados!C386,1,29,"DN"),ISNUMBER(SEARCH("DIRECÇÃO",ExtraçãoDados!C386,1)),REPLACE(ExtraçãoDados!C386,1,29,"DN"),ISNUMBER(SEARCH("DIRECÇA0",ExtraçãoDados!C386,1)),REPLACE(ExtraçãoDados!C386,1,29,"DN"),ISNUMBER(SEARCH("DIRE",ExtraçãoDados!C386,1)),REPLACE(ExtraçãoDados!C386,1,29,"DN"),ISNUMBER(SEARCH("ESQUADRILHA",ExtraçãoDados!C386,1)),REPLACE(ExtraçãoDados!C386,1,29,"ES"),ISNUMBER(SEARCH("HOSPITAL DA MARINHA",ExtraçãoDados!C386,1)),REPLACE(ExtraçãoDados!C386,1,29,"HM"),ISNUMBER(SEARCH("HOSPITAL",ExtraçãoDados!C386,1)),REPLACE(ExtraçãoDados!C386,1,29,"HM"),ISNUMBER(SEARCH("HM",ExtraçãoDados!C386,1)),REPLACE(ExtraçãoDados!C386,1,29,"HM"),ISNUMBER(SEARCH("SECÇÃO DE APÓSITOS",ExtraçãoDados!C386,1)),REPLACE(ExtraçãoDados!C386,1,29,"HM"))</f>
        <v>#N/A</v>
      </c>
      <c r="E386" s="4" t="e" cm="1">
        <f t="array" ref="E386">_xlfn.IFS(LEN(ExtraçãoDados!B386)=7,YEAR(ExtraçãoDados!D386),LEN(ExtraçãoDados!B386)=10,RIGHT(ExtraçãoDados!B386,4),LEN(ExtraçãoDados!B386)=9,YEAR(ExtraçãoDados!D386),LEN(ExtraçãoDados!B386)=8,YEAR(ExtraçãoDados!D386),LEN(ExtraçãoDados!B386)&gt;7,YEAR(ExtraçãoDados!D386),LEN(ExtraçãoDados!B386)&gt;5,YEAR(ExtraçãoDados!D386),LEN(ExtraçãoDados!B386)&gt;4,YEAR(ExtraçãoDados!D386))</f>
        <v>#N/A</v>
      </c>
      <c r="F386" s="4">
        <f>ExtraçãoDados!E386</f>
        <v>0</v>
      </c>
    </row>
    <row r="387" spans="1:6" x14ac:dyDescent="0.25">
      <c r="A387" s="4">
        <f>ExtraçãoDados!A387</f>
        <v>0</v>
      </c>
      <c r="B387" s="4" t="str" cm="1">
        <f t="array" ref="B387">_xlfn.IFS(LEN(ExtraçãoDados!B387)=12,LEFT(ExtraçãoDados!B387,3),LEN(ExtraçãoDados!B387)=10,LEFT(ExtraçãoDados!B387,5),LEN(ExtraçãoDados!B387)&gt;19,0,LEN(ExtraçãoDados!B387)=9,LEFT(ExtraçãoDados!B387,4),LEN(ExtraçãoDados!B387)=6,LEFT(ExtraçãoDados!B387,3),LEN(ExtraçãoDados!B387)&lt;5,LEFT(ExtraçãoDados!B387,3),LEN(ExtraçãoDados!B387)=8,LEFT(ExtraçãoDados!B387,3),LEN(ExtraçãoDados!B387)=5,LEFT(ExtraçãoDados!B387,5),LEN(ExtraçãoDados!B387)=11,LEFT(ExtraçãoDados!B387,5),LEN(ExtraçãoDados!B387)=7,RIGHT(ExtraçãoDados!B387,6))</f>
        <v/>
      </c>
      <c r="C387" s="4" t="e" cm="1">
        <f t="array" ref="C387">_xlfn.IFS(LEN(B387)=1,"ERRO",LEN(B387)=2,_xlfn.CONCAT("000",B387),LEN(B387)=3,_xlfn.CONCAT("00",B387),LEN(B387)=4,_xlfn.CONCAT("0",B387),LEN(B387)=6,B387,LEN(B387)=7,B387,LEN(B387)=5,B387)</f>
        <v>#N/A</v>
      </c>
      <c r="D387" s="4" t="e" cm="1">
        <f t="array" ref="D387">_xlfn.IFS(ExtraçãoDados!C387={"Direcção de Abastecimento"},REPLACE(ExtraçãoDados!C387="{Direcção de Abastecimento}",1,25,"DA"),ExtraçãoDados!C387={"COMISSÃO CULTURAL DE LMARINHA"},REPLACE(ExtraçãoDados!C387={"COMISSÃO CULTURAL DE LMARINHA"},1,28,"CCM"),ExtraçãoDados!C387={"DIRECÇÃO DE NAVIOS"},REPLACE(ExtraçãoDados!C387={"DIRECÇÃO DE NAVIOS"},1,28,"DN"),ExtraçãoDados!C387={"ESQUADRILHA SUBMARINOS"},REPLACE(ExtraçãoDados!C387={"ESQUADRILHA SUBMARINOS"},1,28,"ES"),ExtraçãoDados!C387={"COMISSÃO MARINHA"},REPLACE(ExtraçãoDados!C387={"COMISSÃO MARINHA"},1,28,"CCM"),ExtraçãoDados!C387={"COMISSÃO CULTURAL DE MARINHA"},REPLACE(ExtraçãoDados!C387={"COMISSÃO CULTURAL DE MARINHA"},1,28,"CCM"),ExtraçãoDados!C387={"CCM"},REPLACE(ExtraçãoDados!C387={"CCM"},1,28,"CCM"),ExtraçãoDados!C387={"DN"},REPLACE(ExtraçãoDados!C387={"DN"},1,28,"DN"),ExtraçãoDados!C387={"ES"},REPLACE(ExtraçãoDados!C387={"ES"},1,28,"ES"),ExtraçãoDados!C387={"DA"},REPLACE(ExtraçãoDados!C387={"DA"},1,28,"DA"),ExtraçãoDados!C387={"DE: ESQUADRILHA SUBMARINOS"},REPLACE(ExtraçãoDados!C387={"DE: ESQUADRILHA SUBMARINOS"},1,28,"ES"),ExtraçãoDados!C387={"DE: COMISSÃO CULTURAL DE LMARINHA"},REPLACE(ExtraçãoDados!C387={"DE: COMISSÃO CULTURAL DE LMARINHA"},1,28,"CCM"),ExtraçãoDados!C387={"ON"},REPLACE(ExtraçãoDados!C387={"ON"},1,28,"DN"),ExtraçãoDados!C387={"ESQ. SUBMARINOS"},REPLACE(ExtraçãoDados!C387={"ESQ. SUBMARINOS"},1,28,"ES"),ExtraçãoDados!C387={"☒ irecção de Abastecimento"},REPLACE(ExtraçãoDados!C387={"☒ irecção de Abastecimento"},1,28,"DA"),ExtraçãoDados!C387={"Direcã d Abtit ço e asecmeno"},REPLACE(ExtraçãoDados!C387={"Direcã d Abtit ço e asecmeno"},1,28,"DA"),ExtraçãoDados!C387={"Diecã d Abtit rço e asecmeno"},REPLACE(ExtraçãoDados!C387={"Diecã d Abtit rço e asecmeno"},1,28,"DA"),ISNUMBER(SEARCH("COMISSÃO",ExtraçãoDados!C387,1)),REPLACE(ExtraçãoDados!C387,1,29,"CCM"),ISNUMBER(SEARCH("DN/DIL/DRT1",ExtraçãoDados!C387,1)),REPLACE(ExtraçãoDados!C387,1,29,"DN"),ISNUMBER(SEARCH("DIRECÇAO DE NAVIOS",ExtraçãoDados!C387,1)),REPLACE(ExtraçãoDados!C387,1,29,"DN"),ISNUMBER(SEARCH("ESQUADRILHA SUBMARIN",ExtraçãoDados!C387,1)),REPLACE(ExtraçãoDados!C387,1,29,"ES"),ISNUMBER(SEARCH("DN",ExtraçãoDados!C387,1)),REPLACE(ExtraçãoDados!C387,1,29,"DN"),ISNUMBER(SEARCH("DIRECÇÃO",ExtraçãoDados!C387,1)),REPLACE(ExtraçãoDados!C387,1,29,"DN"),ISNUMBER(SEARCH("DIRECÇA0",ExtraçãoDados!C387,1)),REPLACE(ExtraçãoDados!C387,1,29,"DN"),ISNUMBER(SEARCH("DIRE",ExtraçãoDados!C387,1)),REPLACE(ExtraçãoDados!C387,1,29,"DN"),ISNUMBER(SEARCH("ESQUADRILHA",ExtraçãoDados!C387,1)),REPLACE(ExtraçãoDados!C387,1,29,"ES"),ISNUMBER(SEARCH("HOSPITAL DA MARINHA",ExtraçãoDados!C387,1)),REPLACE(ExtraçãoDados!C387,1,29,"HM"),ISNUMBER(SEARCH("HOSPITAL",ExtraçãoDados!C387,1)),REPLACE(ExtraçãoDados!C387,1,29,"HM"),ISNUMBER(SEARCH("HM",ExtraçãoDados!C387,1)),REPLACE(ExtraçãoDados!C387,1,29,"HM"),ISNUMBER(SEARCH("SECÇÃO DE APÓSITOS",ExtraçãoDados!C387,1)),REPLACE(ExtraçãoDados!C387,1,29,"HM"))</f>
        <v>#N/A</v>
      </c>
      <c r="E387" s="4" t="e" cm="1">
        <f t="array" ref="E387">_xlfn.IFS(LEN(ExtraçãoDados!B387)=7,YEAR(ExtraçãoDados!D387),LEN(ExtraçãoDados!B387)=10,RIGHT(ExtraçãoDados!B387,4),LEN(ExtraçãoDados!B387)=9,YEAR(ExtraçãoDados!D387),LEN(ExtraçãoDados!B387)=8,YEAR(ExtraçãoDados!D387),LEN(ExtraçãoDados!B387)&gt;7,YEAR(ExtraçãoDados!D387),LEN(ExtraçãoDados!B387)&gt;5,YEAR(ExtraçãoDados!D387),LEN(ExtraçãoDados!B387)&gt;4,YEAR(ExtraçãoDados!D387))</f>
        <v>#N/A</v>
      </c>
      <c r="F387" s="4">
        <f>ExtraçãoDados!E387</f>
        <v>0</v>
      </c>
    </row>
    <row r="388" spans="1:6" x14ac:dyDescent="0.25">
      <c r="A388" s="4">
        <f>ExtraçãoDados!A388</f>
        <v>0</v>
      </c>
      <c r="B388" s="4" t="str" cm="1">
        <f t="array" ref="B388">_xlfn.IFS(LEN(ExtraçãoDados!B388)=12,LEFT(ExtraçãoDados!B388,3),LEN(ExtraçãoDados!B388)=10,LEFT(ExtraçãoDados!B388,5),LEN(ExtraçãoDados!B388)&gt;19,0,LEN(ExtraçãoDados!B388)=9,LEFT(ExtraçãoDados!B388,4),LEN(ExtraçãoDados!B388)=6,LEFT(ExtraçãoDados!B388,3),LEN(ExtraçãoDados!B388)&lt;5,LEFT(ExtraçãoDados!B388,3),LEN(ExtraçãoDados!B388)=8,LEFT(ExtraçãoDados!B388,3),LEN(ExtraçãoDados!B388)=5,LEFT(ExtraçãoDados!B388,5),LEN(ExtraçãoDados!B388)=11,LEFT(ExtraçãoDados!B388,5),LEN(ExtraçãoDados!B388)=7,RIGHT(ExtraçãoDados!B388,6))</f>
        <v/>
      </c>
      <c r="C388" s="4" t="e" cm="1">
        <f t="array" ref="C388">_xlfn.IFS(LEN(B388)=1,"ERRO",LEN(B388)=2,_xlfn.CONCAT("000",B388),LEN(B388)=3,_xlfn.CONCAT("00",B388),LEN(B388)=4,_xlfn.CONCAT("0",B388),LEN(B388)=6,B388,LEN(B388)=7,B388,LEN(B388)=5,B388)</f>
        <v>#N/A</v>
      </c>
      <c r="D388" s="4" t="e" cm="1">
        <f t="array" ref="D388">_xlfn.IFS(ExtraçãoDados!C388={"Direcção de Abastecimento"},REPLACE(ExtraçãoDados!C388="{Direcção de Abastecimento}",1,25,"DA"),ExtraçãoDados!C388={"COMISSÃO CULTURAL DE LMARINHA"},REPLACE(ExtraçãoDados!C388={"COMISSÃO CULTURAL DE LMARINHA"},1,28,"CCM"),ExtraçãoDados!C388={"DIRECÇÃO DE NAVIOS"},REPLACE(ExtraçãoDados!C388={"DIRECÇÃO DE NAVIOS"},1,28,"DN"),ExtraçãoDados!C388={"ESQUADRILHA SUBMARINOS"},REPLACE(ExtraçãoDados!C388={"ESQUADRILHA SUBMARINOS"},1,28,"ES"),ExtraçãoDados!C388={"COMISSÃO MARINHA"},REPLACE(ExtraçãoDados!C388={"COMISSÃO MARINHA"},1,28,"CCM"),ExtraçãoDados!C388={"COMISSÃO CULTURAL DE MARINHA"},REPLACE(ExtraçãoDados!C388={"COMISSÃO CULTURAL DE MARINHA"},1,28,"CCM"),ExtraçãoDados!C388={"CCM"},REPLACE(ExtraçãoDados!C388={"CCM"},1,28,"CCM"),ExtraçãoDados!C388={"DN"},REPLACE(ExtraçãoDados!C388={"DN"},1,28,"DN"),ExtraçãoDados!C388={"ES"},REPLACE(ExtraçãoDados!C388={"ES"},1,28,"ES"),ExtraçãoDados!C388={"DA"},REPLACE(ExtraçãoDados!C388={"DA"},1,28,"DA"),ExtraçãoDados!C388={"DE: ESQUADRILHA SUBMARINOS"},REPLACE(ExtraçãoDados!C388={"DE: ESQUADRILHA SUBMARINOS"},1,28,"ES"),ExtraçãoDados!C388={"DE: COMISSÃO CULTURAL DE LMARINHA"},REPLACE(ExtraçãoDados!C388={"DE: COMISSÃO CULTURAL DE LMARINHA"},1,28,"CCM"),ExtraçãoDados!C388={"ON"},REPLACE(ExtraçãoDados!C388={"ON"},1,28,"DN"),ExtraçãoDados!C388={"ESQ. SUBMARINOS"},REPLACE(ExtraçãoDados!C388={"ESQ. SUBMARINOS"},1,28,"ES"),ExtraçãoDados!C388={"☒ irecção de Abastecimento"},REPLACE(ExtraçãoDados!C388={"☒ irecção de Abastecimento"},1,28,"DA"),ExtraçãoDados!C388={"Direcã d Abtit ço e asecmeno"},REPLACE(ExtraçãoDados!C388={"Direcã d Abtit ço e asecmeno"},1,28,"DA"),ExtraçãoDados!C388={"Diecã d Abtit rço e asecmeno"},REPLACE(ExtraçãoDados!C388={"Diecã d Abtit rço e asecmeno"},1,28,"DA"),ISNUMBER(SEARCH("COMISSÃO",ExtraçãoDados!C388,1)),REPLACE(ExtraçãoDados!C388,1,29,"CCM"),ISNUMBER(SEARCH("DN/DIL/DRT1",ExtraçãoDados!C388,1)),REPLACE(ExtraçãoDados!C388,1,29,"DN"),ISNUMBER(SEARCH("DIRECÇAO DE NAVIOS",ExtraçãoDados!C388,1)),REPLACE(ExtraçãoDados!C388,1,29,"DN"),ISNUMBER(SEARCH("ESQUADRILHA SUBMARIN",ExtraçãoDados!C388,1)),REPLACE(ExtraçãoDados!C388,1,29,"ES"),ISNUMBER(SEARCH("DN",ExtraçãoDados!C388,1)),REPLACE(ExtraçãoDados!C388,1,29,"DN"),ISNUMBER(SEARCH("DIRECÇÃO",ExtraçãoDados!C388,1)),REPLACE(ExtraçãoDados!C388,1,29,"DN"),ISNUMBER(SEARCH("DIRECÇA0",ExtraçãoDados!C388,1)),REPLACE(ExtraçãoDados!C388,1,29,"DN"),ISNUMBER(SEARCH("DIRE",ExtraçãoDados!C388,1)),REPLACE(ExtraçãoDados!C388,1,29,"DN"),ISNUMBER(SEARCH("ESQUADRILHA",ExtraçãoDados!C388,1)),REPLACE(ExtraçãoDados!C388,1,29,"ES"),ISNUMBER(SEARCH("HOSPITAL DA MARINHA",ExtraçãoDados!C388,1)),REPLACE(ExtraçãoDados!C388,1,29,"HM"),ISNUMBER(SEARCH("HOSPITAL",ExtraçãoDados!C388,1)),REPLACE(ExtraçãoDados!C388,1,29,"HM"),ISNUMBER(SEARCH("HM",ExtraçãoDados!C388,1)),REPLACE(ExtraçãoDados!C388,1,29,"HM"),ISNUMBER(SEARCH("SECÇÃO DE APÓSITOS",ExtraçãoDados!C388,1)),REPLACE(ExtraçãoDados!C388,1,29,"HM"))</f>
        <v>#N/A</v>
      </c>
      <c r="E388" s="4" t="e" cm="1">
        <f t="array" ref="E388">_xlfn.IFS(LEN(ExtraçãoDados!B388)=7,YEAR(ExtraçãoDados!D388),LEN(ExtraçãoDados!B388)=10,RIGHT(ExtraçãoDados!B388,4),LEN(ExtraçãoDados!B388)=9,YEAR(ExtraçãoDados!D388),LEN(ExtraçãoDados!B388)=8,YEAR(ExtraçãoDados!D388),LEN(ExtraçãoDados!B388)&gt;7,YEAR(ExtraçãoDados!D388),LEN(ExtraçãoDados!B388)&gt;5,YEAR(ExtraçãoDados!D388),LEN(ExtraçãoDados!B388)&gt;4,YEAR(ExtraçãoDados!D388))</f>
        <v>#N/A</v>
      </c>
      <c r="F388" s="4">
        <f>ExtraçãoDados!E388</f>
        <v>0</v>
      </c>
    </row>
    <row r="389" spans="1:6" x14ac:dyDescent="0.25">
      <c r="A389" s="4">
        <f>ExtraçãoDados!A389</f>
        <v>0</v>
      </c>
      <c r="B389" s="4" t="str" cm="1">
        <f t="array" ref="B389">_xlfn.IFS(LEN(ExtraçãoDados!B389)=12,LEFT(ExtraçãoDados!B389,3),LEN(ExtraçãoDados!B389)=10,LEFT(ExtraçãoDados!B389,5),LEN(ExtraçãoDados!B389)&gt;19,0,LEN(ExtraçãoDados!B389)=9,LEFT(ExtraçãoDados!B389,4),LEN(ExtraçãoDados!B389)=6,LEFT(ExtraçãoDados!B389,3),LEN(ExtraçãoDados!B389)&lt;5,LEFT(ExtraçãoDados!B389,3),LEN(ExtraçãoDados!B389)=8,LEFT(ExtraçãoDados!B389,3),LEN(ExtraçãoDados!B389)=5,LEFT(ExtraçãoDados!B389,5),LEN(ExtraçãoDados!B389)=11,LEFT(ExtraçãoDados!B389,5),LEN(ExtraçãoDados!B389)=7,RIGHT(ExtraçãoDados!B389,6))</f>
        <v/>
      </c>
      <c r="C389" s="4" t="e" cm="1">
        <f t="array" ref="C389">_xlfn.IFS(LEN(B389)=1,"ERRO",LEN(B389)=2,_xlfn.CONCAT("000",B389),LEN(B389)=3,_xlfn.CONCAT("00",B389),LEN(B389)=4,_xlfn.CONCAT("0",B389),LEN(B389)=6,B389,LEN(B389)=7,B389,LEN(B389)=5,B389)</f>
        <v>#N/A</v>
      </c>
      <c r="D389" s="4" t="e" cm="1">
        <f t="array" ref="D389">_xlfn.IFS(ExtraçãoDados!C389={"Direcção de Abastecimento"},REPLACE(ExtraçãoDados!C389="{Direcção de Abastecimento}",1,25,"DA"),ExtraçãoDados!C389={"COMISSÃO CULTURAL DE LMARINHA"},REPLACE(ExtraçãoDados!C389={"COMISSÃO CULTURAL DE LMARINHA"},1,28,"CCM"),ExtraçãoDados!C389={"DIRECÇÃO DE NAVIOS"},REPLACE(ExtraçãoDados!C389={"DIRECÇÃO DE NAVIOS"},1,28,"DN"),ExtraçãoDados!C389={"ESQUADRILHA SUBMARINOS"},REPLACE(ExtraçãoDados!C389={"ESQUADRILHA SUBMARINOS"},1,28,"ES"),ExtraçãoDados!C389={"COMISSÃO MARINHA"},REPLACE(ExtraçãoDados!C389={"COMISSÃO MARINHA"},1,28,"CCM"),ExtraçãoDados!C389={"COMISSÃO CULTURAL DE MARINHA"},REPLACE(ExtraçãoDados!C389={"COMISSÃO CULTURAL DE MARINHA"},1,28,"CCM"),ExtraçãoDados!C389={"CCM"},REPLACE(ExtraçãoDados!C389={"CCM"},1,28,"CCM"),ExtraçãoDados!C389={"DN"},REPLACE(ExtraçãoDados!C389={"DN"},1,28,"DN"),ExtraçãoDados!C389={"ES"},REPLACE(ExtraçãoDados!C389={"ES"},1,28,"ES"),ExtraçãoDados!C389={"DA"},REPLACE(ExtraçãoDados!C389={"DA"},1,28,"DA"),ExtraçãoDados!C389={"DE: ESQUADRILHA SUBMARINOS"},REPLACE(ExtraçãoDados!C389={"DE: ESQUADRILHA SUBMARINOS"},1,28,"ES"),ExtraçãoDados!C389={"DE: COMISSÃO CULTURAL DE LMARINHA"},REPLACE(ExtraçãoDados!C389={"DE: COMISSÃO CULTURAL DE LMARINHA"},1,28,"CCM"),ExtraçãoDados!C389={"ON"},REPLACE(ExtraçãoDados!C389={"ON"},1,28,"DN"),ExtraçãoDados!C389={"ESQ. SUBMARINOS"},REPLACE(ExtraçãoDados!C389={"ESQ. SUBMARINOS"},1,28,"ES"),ExtraçãoDados!C389={"☒ irecção de Abastecimento"},REPLACE(ExtraçãoDados!C389={"☒ irecção de Abastecimento"},1,28,"DA"),ExtraçãoDados!C389={"Direcã d Abtit ço e asecmeno"},REPLACE(ExtraçãoDados!C389={"Direcã d Abtit ço e asecmeno"},1,28,"DA"),ExtraçãoDados!C389={"Diecã d Abtit rço e asecmeno"},REPLACE(ExtraçãoDados!C389={"Diecã d Abtit rço e asecmeno"},1,28,"DA"),ISNUMBER(SEARCH("COMISSÃO",ExtraçãoDados!C389,1)),REPLACE(ExtraçãoDados!C389,1,29,"CCM"),ISNUMBER(SEARCH("DN/DIL/DRT1",ExtraçãoDados!C389,1)),REPLACE(ExtraçãoDados!C389,1,29,"DN"),ISNUMBER(SEARCH("DIRECÇAO DE NAVIOS",ExtraçãoDados!C389,1)),REPLACE(ExtraçãoDados!C389,1,29,"DN"),ISNUMBER(SEARCH("ESQUADRILHA SUBMARIN",ExtraçãoDados!C389,1)),REPLACE(ExtraçãoDados!C389,1,29,"ES"),ISNUMBER(SEARCH("DN",ExtraçãoDados!C389,1)),REPLACE(ExtraçãoDados!C389,1,29,"DN"),ISNUMBER(SEARCH("DIRECÇÃO",ExtraçãoDados!C389,1)),REPLACE(ExtraçãoDados!C389,1,29,"DN"),ISNUMBER(SEARCH("DIRECÇA0",ExtraçãoDados!C389,1)),REPLACE(ExtraçãoDados!C389,1,29,"DN"),ISNUMBER(SEARCH("DIRE",ExtraçãoDados!C389,1)),REPLACE(ExtraçãoDados!C389,1,29,"DN"),ISNUMBER(SEARCH("ESQUADRILHA",ExtraçãoDados!C389,1)),REPLACE(ExtraçãoDados!C389,1,29,"ES"),ISNUMBER(SEARCH("HOSPITAL DA MARINHA",ExtraçãoDados!C389,1)),REPLACE(ExtraçãoDados!C389,1,29,"HM"),ISNUMBER(SEARCH("HOSPITAL",ExtraçãoDados!C389,1)),REPLACE(ExtraçãoDados!C389,1,29,"HM"),ISNUMBER(SEARCH("HM",ExtraçãoDados!C389,1)),REPLACE(ExtraçãoDados!C389,1,29,"HM"),ISNUMBER(SEARCH("SECÇÃO DE APÓSITOS",ExtraçãoDados!C389,1)),REPLACE(ExtraçãoDados!C389,1,29,"HM"))</f>
        <v>#N/A</v>
      </c>
      <c r="E389" s="4" t="e" cm="1">
        <f t="array" ref="E389">_xlfn.IFS(LEN(ExtraçãoDados!B389)=7,YEAR(ExtraçãoDados!D389),LEN(ExtraçãoDados!B389)=10,RIGHT(ExtraçãoDados!B389,4),LEN(ExtraçãoDados!B389)=9,YEAR(ExtraçãoDados!D389),LEN(ExtraçãoDados!B389)=8,YEAR(ExtraçãoDados!D389),LEN(ExtraçãoDados!B389)&gt;7,YEAR(ExtraçãoDados!D389),LEN(ExtraçãoDados!B389)&gt;5,YEAR(ExtraçãoDados!D389),LEN(ExtraçãoDados!B389)&gt;4,YEAR(ExtraçãoDados!D389))</f>
        <v>#N/A</v>
      </c>
      <c r="F389" s="4">
        <f>ExtraçãoDados!E389</f>
        <v>0</v>
      </c>
    </row>
    <row r="390" spans="1:6" x14ac:dyDescent="0.25">
      <c r="A390" s="4">
        <f>ExtraçãoDados!A390</f>
        <v>0</v>
      </c>
      <c r="B390" s="4" t="str" cm="1">
        <f t="array" ref="B390">_xlfn.IFS(LEN(ExtraçãoDados!B390)=12,LEFT(ExtraçãoDados!B390,3),LEN(ExtraçãoDados!B390)=10,LEFT(ExtraçãoDados!B390,5),LEN(ExtraçãoDados!B390)&gt;19,0,LEN(ExtraçãoDados!B390)=9,LEFT(ExtraçãoDados!B390,4),LEN(ExtraçãoDados!B390)=6,LEFT(ExtraçãoDados!B390,3),LEN(ExtraçãoDados!B390)&lt;5,LEFT(ExtraçãoDados!B390,3),LEN(ExtraçãoDados!B390)=8,LEFT(ExtraçãoDados!B390,3),LEN(ExtraçãoDados!B390)=5,LEFT(ExtraçãoDados!B390,5),LEN(ExtraçãoDados!B390)=11,LEFT(ExtraçãoDados!B390,5),LEN(ExtraçãoDados!B390)=7,RIGHT(ExtraçãoDados!B390,6))</f>
        <v/>
      </c>
      <c r="C390" s="4" t="e" cm="1">
        <f t="array" ref="C390">_xlfn.IFS(LEN(B390)=1,"ERRO",LEN(B390)=2,_xlfn.CONCAT("000",B390),LEN(B390)=3,_xlfn.CONCAT("00",B390),LEN(B390)=4,_xlfn.CONCAT("0",B390),LEN(B390)=6,B390,LEN(B390)=7,B390,LEN(B390)=5,B390)</f>
        <v>#N/A</v>
      </c>
      <c r="D390" s="4" t="e" cm="1">
        <f t="array" ref="D390">_xlfn.IFS(ExtraçãoDados!C390={"Direcção de Abastecimento"},REPLACE(ExtraçãoDados!C390="{Direcção de Abastecimento}",1,25,"DA"),ExtraçãoDados!C390={"COMISSÃO CULTURAL DE LMARINHA"},REPLACE(ExtraçãoDados!C390={"COMISSÃO CULTURAL DE LMARINHA"},1,28,"CCM"),ExtraçãoDados!C390={"DIRECÇÃO DE NAVIOS"},REPLACE(ExtraçãoDados!C390={"DIRECÇÃO DE NAVIOS"},1,28,"DN"),ExtraçãoDados!C390={"ESQUADRILHA SUBMARINOS"},REPLACE(ExtraçãoDados!C390={"ESQUADRILHA SUBMARINOS"},1,28,"ES"),ExtraçãoDados!C390={"COMISSÃO MARINHA"},REPLACE(ExtraçãoDados!C390={"COMISSÃO MARINHA"},1,28,"CCM"),ExtraçãoDados!C390={"COMISSÃO CULTURAL DE MARINHA"},REPLACE(ExtraçãoDados!C390={"COMISSÃO CULTURAL DE MARINHA"},1,28,"CCM"),ExtraçãoDados!C390={"CCM"},REPLACE(ExtraçãoDados!C390={"CCM"},1,28,"CCM"),ExtraçãoDados!C390={"DN"},REPLACE(ExtraçãoDados!C390={"DN"},1,28,"DN"),ExtraçãoDados!C390={"ES"},REPLACE(ExtraçãoDados!C390={"ES"},1,28,"ES"),ExtraçãoDados!C390={"DA"},REPLACE(ExtraçãoDados!C390={"DA"},1,28,"DA"),ExtraçãoDados!C390={"DE: ESQUADRILHA SUBMARINOS"},REPLACE(ExtraçãoDados!C390={"DE: ESQUADRILHA SUBMARINOS"},1,28,"ES"),ExtraçãoDados!C390={"DE: COMISSÃO CULTURAL DE LMARINHA"},REPLACE(ExtraçãoDados!C390={"DE: COMISSÃO CULTURAL DE LMARINHA"},1,28,"CCM"),ExtraçãoDados!C390={"ON"},REPLACE(ExtraçãoDados!C390={"ON"},1,28,"DN"),ExtraçãoDados!C390={"ESQ. SUBMARINOS"},REPLACE(ExtraçãoDados!C390={"ESQ. SUBMARINOS"},1,28,"ES"),ExtraçãoDados!C390={"☒ irecção de Abastecimento"},REPLACE(ExtraçãoDados!C390={"☒ irecção de Abastecimento"},1,28,"DA"),ExtraçãoDados!C390={"Direcã d Abtit ço e asecmeno"},REPLACE(ExtraçãoDados!C390={"Direcã d Abtit ço e asecmeno"},1,28,"DA"),ExtraçãoDados!C390={"Diecã d Abtit rço e asecmeno"},REPLACE(ExtraçãoDados!C390={"Diecã d Abtit rço e asecmeno"},1,28,"DA"),ISNUMBER(SEARCH("COMISSÃO",ExtraçãoDados!C390,1)),REPLACE(ExtraçãoDados!C390,1,29,"CCM"),ISNUMBER(SEARCH("DN/DIL/DRT1",ExtraçãoDados!C390,1)),REPLACE(ExtraçãoDados!C390,1,29,"DN"),ISNUMBER(SEARCH("DIRECÇAO DE NAVIOS",ExtraçãoDados!C390,1)),REPLACE(ExtraçãoDados!C390,1,29,"DN"),ISNUMBER(SEARCH("ESQUADRILHA SUBMARIN",ExtraçãoDados!C390,1)),REPLACE(ExtraçãoDados!C390,1,29,"ES"),ISNUMBER(SEARCH("DN",ExtraçãoDados!C390,1)),REPLACE(ExtraçãoDados!C390,1,29,"DN"),ISNUMBER(SEARCH("DIRECÇÃO",ExtraçãoDados!C390,1)),REPLACE(ExtraçãoDados!C390,1,29,"DN"),ISNUMBER(SEARCH("DIRECÇA0",ExtraçãoDados!C390,1)),REPLACE(ExtraçãoDados!C390,1,29,"DN"),ISNUMBER(SEARCH("DIRE",ExtraçãoDados!C390,1)),REPLACE(ExtraçãoDados!C390,1,29,"DN"),ISNUMBER(SEARCH("ESQUADRILHA",ExtraçãoDados!C390,1)),REPLACE(ExtraçãoDados!C390,1,29,"ES"),ISNUMBER(SEARCH("HOSPITAL DA MARINHA",ExtraçãoDados!C390,1)),REPLACE(ExtraçãoDados!C390,1,29,"HM"),ISNUMBER(SEARCH("HOSPITAL",ExtraçãoDados!C390,1)),REPLACE(ExtraçãoDados!C390,1,29,"HM"),ISNUMBER(SEARCH("HM",ExtraçãoDados!C390,1)),REPLACE(ExtraçãoDados!C390,1,29,"HM"),ISNUMBER(SEARCH("SECÇÃO DE APÓSITOS",ExtraçãoDados!C390,1)),REPLACE(ExtraçãoDados!C390,1,29,"HM"))</f>
        <v>#N/A</v>
      </c>
      <c r="E390" s="4" t="e" cm="1">
        <f t="array" ref="E390">_xlfn.IFS(LEN(ExtraçãoDados!B390)=7,YEAR(ExtraçãoDados!D390),LEN(ExtraçãoDados!B390)=10,RIGHT(ExtraçãoDados!B390,4),LEN(ExtraçãoDados!B390)=9,YEAR(ExtraçãoDados!D390),LEN(ExtraçãoDados!B390)=8,YEAR(ExtraçãoDados!D390),LEN(ExtraçãoDados!B390)&gt;7,YEAR(ExtraçãoDados!D390),LEN(ExtraçãoDados!B390)&gt;5,YEAR(ExtraçãoDados!D390),LEN(ExtraçãoDados!B390)&gt;4,YEAR(ExtraçãoDados!D390))</f>
        <v>#N/A</v>
      </c>
      <c r="F390" s="4">
        <f>ExtraçãoDados!E390</f>
        <v>0</v>
      </c>
    </row>
    <row r="391" spans="1:6" x14ac:dyDescent="0.25">
      <c r="A391" s="4">
        <f>ExtraçãoDados!A391</f>
        <v>0</v>
      </c>
      <c r="B391" s="4" t="str" cm="1">
        <f t="array" ref="B391">_xlfn.IFS(LEN(ExtraçãoDados!B391)=12,LEFT(ExtraçãoDados!B391,3),LEN(ExtraçãoDados!B391)=10,LEFT(ExtraçãoDados!B391,5),LEN(ExtraçãoDados!B391)&gt;19,0,LEN(ExtraçãoDados!B391)=9,LEFT(ExtraçãoDados!B391,4),LEN(ExtraçãoDados!B391)=6,LEFT(ExtraçãoDados!B391,3),LEN(ExtraçãoDados!B391)&lt;5,LEFT(ExtraçãoDados!B391,3),LEN(ExtraçãoDados!B391)=8,LEFT(ExtraçãoDados!B391,3),LEN(ExtraçãoDados!B391)=5,LEFT(ExtraçãoDados!B391,5),LEN(ExtraçãoDados!B391)=11,LEFT(ExtraçãoDados!B391,5),LEN(ExtraçãoDados!B391)=7,RIGHT(ExtraçãoDados!B391,6))</f>
        <v/>
      </c>
      <c r="C391" s="4" t="e" cm="1">
        <f t="array" ref="C391">_xlfn.IFS(LEN(B391)=1,"ERRO",LEN(B391)=2,_xlfn.CONCAT("000",B391),LEN(B391)=3,_xlfn.CONCAT("00",B391),LEN(B391)=4,_xlfn.CONCAT("0",B391),LEN(B391)=6,B391,LEN(B391)=7,B391,LEN(B391)=5,B391)</f>
        <v>#N/A</v>
      </c>
      <c r="D391" s="4" t="e" cm="1">
        <f t="array" ref="D391">_xlfn.IFS(ExtraçãoDados!C391={"Direcção de Abastecimento"},REPLACE(ExtraçãoDados!C391="{Direcção de Abastecimento}",1,25,"DA"),ExtraçãoDados!C391={"COMISSÃO CULTURAL DE LMARINHA"},REPLACE(ExtraçãoDados!C391={"COMISSÃO CULTURAL DE LMARINHA"},1,28,"CCM"),ExtraçãoDados!C391={"DIRECÇÃO DE NAVIOS"},REPLACE(ExtraçãoDados!C391={"DIRECÇÃO DE NAVIOS"},1,28,"DN"),ExtraçãoDados!C391={"ESQUADRILHA SUBMARINOS"},REPLACE(ExtraçãoDados!C391={"ESQUADRILHA SUBMARINOS"},1,28,"ES"),ExtraçãoDados!C391={"COMISSÃO MARINHA"},REPLACE(ExtraçãoDados!C391={"COMISSÃO MARINHA"},1,28,"CCM"),ExtraçãoDados!C391={"COMISSÃO CULTURAL DE MARINHA"},REPLACE(ExtraçãoDados!C391={"COMISSÃO CULTURAL DE MARINHA"},1,28,"CCM"),ExtraçãoDados!C391={"CCM"},REPLACE(ExtraçãoDados!C391={"CCM"},1,28,"CCM"),ExtraçãoDados!C391={"DN"},REPLACE(ExtraçãoDados!C391={"DN"},1,28,"DN"),ExtraçãoDados!C391={"ES"},REPLACE(ExtraçãoDados!C391={"ES"},1,28,"ES"),ExtraçãoDados!C391={"DA"},REPLACE(ExtraçãoDados!C391={"DA"},1,28,"DA"),ExtraçãoDados!C391={"DE: ESQUADRILHA SUBMARINOS"},REPLACE(ExtraçãoDados!C391={"DE: ESQUADRILHA SUBMARINOS"},1,28,"ES"),ExtraçãoDados!C391={"DE: COMISSÃO CULTURAL DE LMARINHA"},REPLACE(ExtraçãoDados!C391={"DE: COMISSÃO CULTURAL DE LMARINHA"},1,28,"CCM"),ExtraçãoDados!C391={"ON"},REPLACE(ExtraçãoDados!C391={"ON"},1,28,"DN"),ExtraçãoDados!C391={"ESQ. SUBMARINOS"},REPLACE(ExtraçãoDados!C391={"ESQ. SUBMARINOS"},1,28,"ES"),ExtraçãoDados!C391={"☒ irecção de Abastecimento"},REPLACE(ExtraçãoDados!C391={"☒ irecção de Abastecimento"},1,28,"DA"),ExtraçãoDados!C391={"Direcã d Abtit ço e asecmeno"},REPLACE(ExtraçãoDados!C391={"Direcã d Abtit ço e asecmeno"},1,28,"DA"),ExtraçãoDados!C391={"Diecã d Abtit rço e asecmeno"},REPLACE(ExtraçãoDados!C391={"Diecã d Abtit rço e asecmeno"},1,28,"DA"),ISNUMBER(SEARCH("COMISSÃO",ExtraçãoDados!C391,1)),REPLACE(ExtraçãoDados!C391,1,29,"CCM"),ISNUMBER(SEARCH("DN/DIL/DRT1",ExtraçãoDados!C391,1)),REPLACE(ExtraçãoDados!C391,1,29,"DN"),ISNUMBER(SEARCH("DIRECÇAO DE NAVIOS",ExtraçãoDados!C391,1)),REPLACE(ExtraçãoDados!C391,1,29,"DN"),ISNUMBER(SEARCH("ESQUADRILHA SUBMARIN",ExtraçãoDados!C391,1)),REPLACE(ExtraçãoDados!C391,1,29,"ES"),ISNUMBER(SEARCH("DN",ExtraçãoDados!C391,1)),REPLACE(ExtraçãoDados!C391,1,29,"DN"),ISNUMBER(SEARCH("DIRECÇÃO",ExtraçãoDados!C391,1)),REPLACE(ExtraçãoDados!C391,1,29,"DN"),ISNUMBER(SEARCH("DIRECÇA0",ExtraçãoDados!C391,1)),REPLACE(ExtraçãoDados!C391,1,29,"DN"),ISNUMBER(SEARCH("DIRE",ExtraçãoDados!C391,1)),REPLACE(ExtraçãoDados!C391,1,29,"DN"),ISNUMBER(SEARCH("ESQUADRILHA",ExtraçãoDados!C391,1)),REPLACE(ExtraçãoDados!C391,1,29,"ES"),ISNUMBER(SEARCH("HOSPITAL DA MARINHA",ExtraçãoDados!C391,1)),REPLACE(ExtraçãoDados!C391,1,29,"HM"),ISNUMBER(SEARCH("HOSPITAL",ExtraçãoDados!C391,1)),REPLACE(ExtraçãoDados!C391,1,29,"HM"),ISNUMBER(SEARCH("HM",ExtraçãoDados!C391,1)),REPLACE(ExtraçãoDados!C391,1,29,"HM"),ISNUMBER(SEARCH("SECÇÃO DE APÓSITOS",ExtraçãoDados!C391,1)),REPLACE(ExtraçãoDados!C391,1,29,"HM"))</f>
        <v>#N/A</v>
      </c>
      <c r="E391" s="4" t="e" cm="1">
        <f t="array" ref="E391">_xlfn.IFS(LEN(ExtraçãoDados!B391)=7,YEAR(ExtraçãoDados!D391),LEN(ExtraçãoDados!B391)=10,RIGHT(ExtraçãoDados!B391,4),LEN(ExtraçãoDados!B391)=9,YEAR(ExtraçãoDados!D391),LEN(ExtraçãoDados!B391)=8,YEAR(ExtraçãoDados!D391),LEN(ExtraçãoDados!B391)&gt;7,YEAR(ExtraçãoDados!D391),LEN(ExtraçãoDados!B391)&gt;5,YEAR(ExtraçãoDados!D391),LEN(ExtraçãoDados!B391)&gt;4,YEAR(ExtraçãoDados!D391))</f>
        <v>#N/A</v>
      </c>
      <c r="F391" s="4">
        <f>ExtraçãoDados!E391</f>
        <v>0</v>
      </c>
    </row>
    <row r="392" spans="1:6" x14ac:dyDescent="0.25">
      <c r="A392" s="4">
        <f>ExtraçãoDados!A392</f>
        <v>0</v>
      </c>
      <c r="B392" s="4" t="str" cm="1">
        <f t="array" ref="B392">_xlfn.IFS(LEN(ExtraçãoDados!B392)=12,LEFT(ExtraçãoDados!B392,3),LEN(ExtraçãoDados!B392)=10,LEFT(ExtraçãoDados!B392,5),LEN(ExtraçãoDados!B392)&gt;19,0,LEN(ExtraçãoDados!B392)=9,LEFT(ExtraçãoDados!B392,4),LEN(ExtraçãoDados!B392)=6,LEFT(ExtraçãoDados!B392,3),LEN(ExtraçãoDados!B392)&lt;5,LEFT(ExtraçãoDados!B392,3),LEN(ExtraçãoDados!B392)=8,LEFT(ExtraçãoDados!B392,3),LEN(ExtraçãoDados!B392)=5,LEFT(ExtraçãoDados!B392,5),LEN(ExtraçãoDados!B392)=11,LEFT(ExtraçãoDados!B392,5),LEN(ExtraçãoDados!B392)=7,RIGHT(ExtraçãoDados!B392,6))</f>
        <v/>
      </c>
      <c r="C392" s="4" t="e" cm="1">
        <f t="array" ref="C392">_xlfn.IFS(LEN(B392)=1,"ERRO",LEN(B392)=2,_xlfn.CONCAT("000",B392),LEN(B392)=3,_xlfn.CONCAT("00",B392),LEN(B392)=4,_xlfn.CONCAT("0",B392),LEN(B392)=6,B392,LEN(B392)=7,B392,LEN(B392)=5,B392)</f>
        <v>#N/A</v>
      </c>
      <c r="D392" s="4" t="e" cm="1">
        <f t="array" ref="D392">_xlfn.IFS(ExtraçãoDados!C392={"Direcção de Abastecimento"},REPLACE(ExtraçãoDados!C392="{Direcção de Abastecimento}",1,25,"DA"),ExtraçãoDados!C392={"COMISSÃO CULTURAL DE LMARINHA"},REPLACE(ExtraçãoDados!C392={"COMISSÃO CULTURAL DE LMARINHA"},1,28,"CCM"),ExtraçãoDados!C392={"DIRECÇÃO DE NAVIOS"},REPLACE(ExtraçãoDados!C392={"DIRECÇÃO DE NAVIOS"},1,28,"DN"),ExtraçãoDados!C392={"ESQUADRILHA SUBMARINOS"},REPLACE(ExtraçãoDados!C392={"ESQUADRILHA SUBMARINOS"},1,28,"ES"),ExtraçãoDados!C392={"COMISSÃO MARINHA"},REPLACE(ExtraçãoDados!C392={"COMISSÃO MARINHA"},1,28,"CCM"),ExtraçãoDados!C392={"COMISSÃO CULTURAL DE MARINHA"},REPLACE(ExtraçãoDados!C392={"COMISSÃO CULTURAL DE MARINHA"},1,28,"CCM"),ExtraçãoDados!C392={"CCM"},REPLACE(ExtraçãoDados!C392={"CCM"},1,28,"CCM"),ExtraçãoDados!C392={"DN"},REPLACE(ExtraçãoDados!C392={"DN"},1,28,"DN"),ExtraçãoDados!C392={"ES"},REPLACE(ExtraçãoDados!C392={"ES"},1,28,"ES"),ExtraçãoDados!C392={"DA"},REPLACE(ExtraçãoDados!C392={"DA"},1,28,"DA"),ExtraçãoDados!C392={"DE: ESQUADRILHA SUBMARINOS"},REPLACE(ExtraçãoDados!C392={"DE: ESQUADRILHA SUBMARINOS"},1,28,"ES"),ExtraçãoDados!C392={"DE: COMISSÃO CULTURAL DE LMARINHA"},REPLACE(ExtraçãoDados!C392={"DE: COMISSÃO CULTURAL DE LMARINHA"},1,28,"CCM"),ExtraçãoDados!C392={"ON"},REPLACE(ExtraçãoDados!C392={"ON"},1,28,"DN"),ExtraçãoDados!C392={"ESQ. SUBMARINOS"},REPLACE(ExtraçãoDados!C392={"ESQ. SUBMARINOS"},1,28,"ES"),ExtraçãoDados!C392={"☒ irecção de Abastecimento"},REPLACE(ExtraçãoDados!C392={"☒ irecção de Abastecimento"},1,28,"DA"),ExtraçãoDados!C392={"Direcã d Abtit ço e asecmeno"},REPLACE(ExtraçãoDados!C392={"Direcã d Abtit ço e asecmeno"},1,28,"DA"),ExtraçãoDados!C392={"Diecã d Abtit rço e asecmeno"},REPLACE(ExtraçãoDados!C392={"Diecã d Abtit rço e asecmeno"},1,28,"DA"),ISNUMBER(SEARCH("COMISSÃO",ExtraçãoDados!C392,1)),REPLACE(ExtraçãoDados!C392,1,29,"CCM"),ISNUMBER(SEARCH("DN/DIL/DRT1",ExtraçãoDados!C392,1)),REPLACE(ExtraçãoDados!C392,1,29,"DN"),ISNUMBER(SEARCH("DIRECÇAO DE NAVIOS",ExtraçãoDados!C392,1)),REPLACE(ExtraçãoDados!C392,1,29,"DN"),ISNUMBER(SEARCH("ESQUADRILHA SUBMARIN",ExtraçãoDados!C392,1)),REPLACE(ExtraçãoDados!C392,1,29,"ES"),ISNUMBER(SEARCH("DN",ExtraçãoDados!C392,1)),REPLACE(ExtraçãoDados!C392,1,29,"DN"),ISNUMBER(SEARCH("DIRECÇÃO",ExtraçãoDados!C392,1)),REPLACE(ExtraçãoDados!C392,1,29,"DN"),ISNUMBER(SEARCH("DIRECÇA0",ExtraçãoDados!C392,1)),REPLACE(ExtraçãoDados!C392,1,29,"DN"),ISNUMBER(SEARCH("DIRE",ExtraçãoDados!C392,1)),REPLACE(ExtraçãoDados!C392,1,29,"DN"),ISNUMBER(SEARCH("ESQUADRILHA",ExtraçãoDados!C392,1)),REPLACE(ExtraçãoDados!C392,1,29,"ES"),ISNUMBER(SEARCH("HOSPITAL DA MARINHA",ExtraçãoDados!C392,1)),REPLACE(ExtraçãoDados!C392,1,29,"HM"),ISNUMBER(SEARCH("HOSPITAL",ExtraçãoDados!C392,1)),REPLACE(ExtraçãoDados!C392,1,29,"HM"),ISNUMBER(SEARCH("HM",ExtraçãoDados!C392,1)),REPLACE(ExtraçãoDados!C392,1,29,"HM"),ISNUMBER(SEARCH("SECÇÃO DE APÓSITOS",ExtraçãoDados!C392,1)),REPLACE(ExtraçãoDados!C392,1,29,"HM"))</f>
        <v>#N/A</v>
      </c>
      <c r="E392" s="4" t="e" cm="1">
        <f t="array" ref="E392">_xlfn.IFS(LEN(ExtraçãoDados!B392)=7,YEAR(ExtraçãoDados!D392),LEN(ExtraçãoDados!B392)=10,RIGHT(ExtraçãoDados!B392,4),LEN(ExtraçãoDados!B392)=9,YEAR(ExtraçãoDados!D392),LEN(ExtraçãoDados!B392)=8,YEAR(ExtraçãoDados!D392),LEN(ExtraçãoDados!B392)&gt;7,YEAR(ExtraçãoDados!D392),LEN(ExtraçãoDados!B392)&gt;5,YEAR(ExtraçãoDados!D392),LEN(ExtraçãoDados!B392)&gt;4,YEAR(ExtraçãoDados!D392))</f>
        <v>#N/A</v>
      </c>
      <c r="F392" s="4">
        <f>ExtraçãoDados!E392</f>
        <v>0</v>
      </c>
    </row>
    <row r="393" spans="1:6" x14ac:dyDescent="0.25">
      <c r="A393" s="4">
        <f>ExtraçãoDados!A393</f>
        <v>0</v>
      </c>
      <c r="B393" s="4" t="str" cm="1">
        <f t="array" ref="B393">_xlfn.IFS(LEN(ExtraçãoDados!B393)=12,LEFT(ExtraçãoDados!B393,3),LEN(ExtraçãoDados!B393)=10,LEFT(ExtraçãoDados!B393,5),LEN(ExtraçãoDados!B393)&gt;19,0,LEN(ExtraçãoDados!B393)=9,LEFT(ExtraçãoDados!B393,4),LEN(ExtraçãoDados!B393)=6,LEFT(ExtraçãoDados!B393,3),LEN(ExtraçãoDados!B393)&lt;5,LEFT(ExtraçãoDados!B393,3),LEN(ExtraçãoDados!B393)=8,LEFT(ExtraçãoDados!B393,3),LEN(ExtraçãoDados!B393)=5,LEFT(ExtraçãoDados!B393,5),LEN(ExtraçãoDados!B393)=11,LEFT(ExtraçãoDados!B393,5),LEN(ExtraçãoDados!B393)=7,RIGHT(ExtraçãoDados!B393,6))</f>
        <v/>
      </c>
      <c r="C393" s="4" t="e" cm="1">
        <f t="array" ref="C393">_xlfn.IFS(LEN(B393)=1,"ERRO",LEN(B393)=2,_xlfn.CONCAT("000",B393),LEN(B393)=3,_xlfn.CONCAT("00",B393),LEN(B393)=4,_xlfn.CONCAT("0",B393),LEN(B393)=6,B393,LEN(B393)=7,B393,LEN(B393)=5,B393)</f>
        <v>#N/A</v>
      </c>
      <c r="D393" s="4" t="e" cm="1">
        <f t="array" ref="D393">_xlfn.IFS(ExtraçãoDados!C393={"Direcção de Abastecimento"},REPLACE(ExtraçãoDados!C393="{Direcção de Abastecimento}",1,25,"DA"),ExtraçãoDados!C393={"COMISSÃO CULTURAL DE LMARINHA"},REPLACE(ExtraçãoDados!C393={"COMISSÃO CULTURAL DE LMARINHA"},1,28,"CCM"),ExtraçãoDados!C393={"DIRECÇÃO DE NAVIOS"},REPLACE(ExtraçãoDados!C393={"DIRECÇÃO DE NAVIOS"},1,28,"DN"),ExtraçãoDados!C393={"ESQUADRILHA SUBMARINOS"},REPLACE(ExtraçãoDados!C393={"ESQUADRILHA SUBMARINOS"},1,28,"ES"),ExtraçãoDados!C393={"COMISSÃO MARINHA"},REPLACE(ExtraçãoDados!C393={"COMISSÃO MARINHA"},1,28,"CCM"),ExtraçãoDados!C393={"COMISSÃO CULTURAL DE MARINHA"},REPLACE(ExtraçãoDados!C393={"COMISSÃO CULTURAL DE MARINHA"},1,28,"CCM"),ExtraçãoDados!C393={"CCM"},REPLACE(ExtraçãoDados!C393={"CCM"},1,28,"CCM"),ExtraçãoDados!C393={"DN"},REPLACE(ExtraçãoDados!C393={"DN"},1,28,"DN"),ExtraçãoDados!C393={"ES"},REPLACE(ExtraçãoDados!C393={"ES"},1,28,"ES"),ExtraçãoDados!C393={"DA"},REPLACE(ExtraçãoDados!C393={"DA"},1,28,"DA"),ExtraçãoDados!C393={"DE: ESQUADRILHA SUBMARINOS"},REPLACE(ExtraçãoDados!C393={"DE: ESQUADRILHA SUBMARINOS"},1,28,"ES"),ExtraçãoDados!C393={"DE: COMISSÃO CULTURAL DE LMARINHA"},REPLACE(ExtraçãoDados!C393={"DE: COMISSÃO CULTURAL DE LMARINHA"},1,28,"CCM"),ExtraçãoDados!C393={"ON"},REPLACE(ExtraçãoDados!C393={"ON"},1,28,"DN"),ExtraçãoDados!C393={"ESQ. SUBMARINOS"},REPLACE(ExtraçãoDados!C393={"ESQ. SUBMARINOS"},1,28,"ES"),ExtraçãoDados!C393={"☒ irecção de Abastecimento"},REPLACE(ExtraçãoDados!C393={"☒ irecção de Abastecimento"},1,28,"DA"),ExtraçãoDados!C393={"Direcã d Abtit ço e asecmeno"},REPLACE(ExtraçãoDados!C393={"Direcã d Abtit ço e asecmeno"},1,28,"DA"),ExtraçãoDados!C393={"Diecã d Abtit rço e asecmeno"},REPLACE(ExtraçãoDados!C393={"Diecã d Abtit rço e asecmeno"},1,28,"DA"),ISNUMBER(SEARCH("COMISSÃO",ExtraçãoDados!C393,1)),REPLACE(ExtraçãoDados!C393,1,29,"CCM"),ISNUMBER(SEARCH("DN/DIL/DRT1",ExtraçãoDados!C393,1)),REPLACE(ExtraçãoDados!C393,1,29,"DN"),ISNUMBER(SEARCH("DIRECÇAO DE NAVIOS",ExtraçãoDados!C393,1)),REPLACE(ExtraçãoDados!C393,1,29,"DN"),ISNUMBER(SEARCH("ESQUADRILHA SUBMARIN",ExtraçãoDados!C393,1)),REPLACE(ExtraçãoDados!C393,1,29,"ES"),ISNUMBER(SEARCH("DN",ExtraçãoDados!C393,1)),REPLACE(ExtraçãoDados!C393,1,29,"DN"),ISNUMBER(SEARCH("DIRECÇÃO",ExtraçãoDados!C393,1)),REPLACE(ExtraçãoDados!C393,1,29,"DN"),ISNUMBER(SEARCH("DIRECÇA0",ExtraçãoDados!C393,1)),REPLACE(ExtraçãoDados!C393,1,29,"DN"),ISNUMBER(SEARCH("DIRE",ExtraçãoDados!C393,1)),REPLACE(ExtraçãoDados!C393,1,29,"DN"),ISNUMBER(SEARCH("ESQUADRILHA",ExtraçãoDados!C393,1)),REPLACE(ExtraçãoDados!C393,1,29,"ES"),ISNUMBER(SEARCH("HOSPITAL DA MARINHA",ExtraçãoDados!C393,1)),REPLACE(ExtraçãoDados!C393,1,29,"HM"),ISNUMBER(SEARCH("HOSPITAL",ExtraçãoDados!C393,1)),REPLACE(ExtraçãoDados!C393,1,29,"HM"),ISNUMBER(SEARCH("HM",ExtraçãoDados!C393,1)),REPLACE(ExtraçãoDados!C393,1,29,"HM"),ISNUMBER(SEARCH("SECÇÃO DE APÓSITOS",ExtraçãoDados!C393,1)),REPLACE(ExtraçãoDados!C393,1,29,"HM"))</f>
        <v>#N/A</v>
      </c>
      <c r="E393" s="4" t="e" cm="1">
        <f t="array" ref="E393">_xlfn.IFS(LEN(ExtraçãoDados!B393)=7,YEAR(ExtraçãoDados!D393),LEN(ExtraçãoDados!B393)=10,RIGHT(ExtraçãoDados!B393,4),LEN(ExtraçãoDados!B393)=9,YEAR(ExtraçãoDados!D393),LEN(ExtraçãoDados!B393)=8,YEAR(ExtraçãoDados!D393),LEN(ExtraçãoDados!B393)&gt;7,YEAR(ExtraçãoDados!D393),LEN(ExtraçãoDados!B393)&gt;5,YEAR(ExtraçãoDados!D393),LEN(ExtraçãoDados!B393)&gt;4,YEAR(ExtraçãoDados!D393))</f>
        <v>#N/A</v>
      </c>
      <c r="F393" s="4">
        <f>ExtraçãoDados!E393</f>
        <v>0</v>
      </c>
    </row>
    <row r="394" spans="1:6" x14ac:dyDescent="0.25">
      <c r="A394" s="4">
        <f>ExtraçãoDados!A394</f>
        <v>0</v>
      </c>
      <c r="B394" s="4" t="str" cm="1">
        <f t="array" ref="B394">_xlfn.IFS(LEN(ExtraçãoDados!B394)=12,LEFT(ExtraçãoDados!B394,3),LEN(ExtraçãoDados!B394)=10,LEFT(ExtraçãoDados!B394,5),LEN(ExtraçãoDados!B394)&gt;19,0,LEN(ExtraçãoDados!B394)=9,LEFT(ExtraçãoDados!B394,4),LEN(ExtraçãoDados!B394)=6,LEFT(ExtraçãoDados!B394,3),LEN(ExtraçãoDados!B394)&lt;5,LEFT(ExtraçãoDados!B394,3),LEN(ExtraçãoDados!B394)=8,LEFT(ExtraçãoDados!B394,3),LEN(ExtraçãoDados!B394)=5,LEFT(ExtraçãoDados!B394,5),LEN(ExtraçãoDados!B394)=11,LEFT(ExtraçãoDados!B394,5),LEN(ExtraçãoDados!B394)=7,RIGHT(ExtraçãoDados!B394,6))</f>
        <v/>
      </c>
      <c r="C394" s="4" t="e" cm="1">
        <f t="array" ref="C394">_xlfn.IFS(LEN(B394)=1,"ERRO",LEN(B394)=2,_xlfn.CONCAT("000",B394),LEN(B394)=3,_xlfn.CONCAT("00",B394),LEN(B394)=4,_xlfn.CONCAT("0",B394),LEN(B394)=6,B394,LEN(B394)=7,B394,LEN(B394)=5,B394)</f>
        <v>#N/A</v>
      </c>
      <c r="D394" s="4" t="e" cm="1">
        <f t="array" ref="D394">_xlfn.IFS(ExtraçãoDados!C394={"Direcção de Abastecimento"},REPLACE(ExtraçãoDados!C394="{Direcção de Abastecimento}",1,25,"DA"),ExtraçãoDados!C394={"COMISSÃO CULTURAL DE LMARINHA"},REPLACE(ExtraçãoDados!C394={"COMISSÃO CULTURAL DE LMARINHA"},1,28,"CCM"),ExtraçãoDados!C394={"DIRECÇÃO DE NAVIOS"},REPLACE(ExtraçãoDados!C394={"DIRECÇÃO DE NAVIOS"},1,28,"DN"),ExtraçãoDados!C394={"ESQUADRILHA SUBMARINOS"},REPLACE(ExtraçãoDados!C394={"ESQUADRILHA SUBMARINOS"},1,28,"ES"),ExtraçãoDados!C394={"COMISSÃO MARINHA"},REPLACE(ExtraçãoDados!C394={"COMISSÃO MARINHA"},1,28,"CCM"),ExtraçãoDados!C394={"COMISSÃO CULTURAL DE MARINHA"},REPLACE(ExtraçãoDados!C394={"COMISSÃO CULTURAL DE MARINHA"},1,28,"CCM"),ExtraçãoDados!C394={"CCM"},REPLACE(ExtraçãoDados!C394={"CCM"},1,28,"CCM"),ExtraçãoDados!C394={"DN"},REPLACE(ExtraçãoDados!C394={"DN"},1,28,"DN"),ExtraçãoDados!C394={"ES"},REPLACE(ExtraçãoDados!C394={"ES"},1,28,"ES"),ExtraçãoDados!C394={"DA"},REPLACE(ExtraçãoDados!C394={"DA"},1,28,"DA"),ExtraçãoDados!C394={"DE: ESQUADRILHA SUBMARINOS"},REPLACE(ExtraçãoDados!C394={"DE: ESQUADRILHA SUBMARINOS"},1,28,"ES"),ExtraçãoDados!C394={"DE: COMISSÃO CULTURAL DE LMARINHA"},REPLACE(ExtraçãoDados!C394={"DE: COMISSÃO CULTURAL DE LMARINHA"},1,28,"CCM"),ExtraçãoDados!C394={"ON"},REPLACE(ExtraçãoDados!C394={"ON"},1,28,"DN"),ExtraçãoDados!C394={"ESQ. SUBMARINOS"},REPLACE(ExtraçãoDados!C394={"ESQ. SUBMARINOS"},1,28,"ES"),ExtraçãoDados!C394={"☒ irecção de Abastecimento"},REPLACE(ExtraçãoDados!C394={"☒ irecção de Abastecimento"},1,28,"DA"),ExtraçãoDados!C394={"Direcã d Abtit ço e asecmeno"},REPLACE(ExtraçãoDados!C394={"Direcã d Abtit ço e asecmeno"},1,28,"DA"),ExtraçãoDados!C394={"Diecã d Abtit rço e asecmeno"},REPLACE(ExtraçãoDados!C394={"Diecã d Abtit rço e asecmeno"},1,28,"DA"),ISNUMBER(SEARCH("COMISSÃO",ExtraçãoDados!C394,1)),REPLACE(ExtraçãoDados!C394,1,29,"CCM"),ISNUMBER(SEARCH("DN/DIL/DRT1",ExtraçãoDados!C394,1)),REPLACE(ExtraçãoDados!C394,1,29,"DN"),ISNUMBER(SEARCH("DIRECÇAO DE NAVIOS",ExtraçãoDados!C394,1)),REPLACE(ExtraçãoDados!C394,1,29,"DN"),ISNUMBER(SEARCH("ESQUADRILHA SUBMARIN",ExtraçãoDados!C394,1)),REPLACE(ExtraçãoDados!C394,1,29,"ES"),ISNUMBER(SEARCH("DN",ExtraçãoDados!C394,1)),REPLACE(ExtraçãoDados!C394,1,29,"DN"),ISNUMBER(SEARCH("DIRECÇÃO",ExtraçãoDados!C394,1)),REPLACE(ExtraçãoDados!C394,1,29,"DN"),ISNUMBER(SEARCH("DIRECÇA0",ExtraçãoDados!C394,1)),REPLACE(ExtraçãoDados!C394,1,29,"DN"),ISNUMBER(SEARCH("DIRE",ExtraçãoDados!C394,1)),REPLACE(ExtraçãoDados!C394,1,29,"DN"),ISNUMBER(SEARCH("ESQUADRILHA",ExtraçãoDados!C394,1)),REPLACE(ExtraçãoDados!C394,1,29,"ES"),ISNUMBER(SEARCH("HOSPITAL DA MARINHA",ExtraçãoDados!C394,1)),REPLACE(ExtraçãoDados!C394,1,29,"HM"),ISNUMBER(SEARCH("HOSPITAL",ExtraçãoDados!C394,1)),REPLACE(ExtraçãoDados!C394,1,29,"HM"),ISNUMBER(SEARCH("HM",ExtraçãoDados!C394,1)),REPLACE(ExtraçãoDados!C394,1,29,"HM"),ISNUMBER(SEARCH("SECÇÃO DE APÓSITOS",ExtraçãoDados!C394,1)),REPLACE(ExtraçãoDados!C394,1,29,"HM"))</f>
        <v>#N/A</v>
      </c>
      <c r="E394" s="4" t="e" cm="1">
        <f t="array" ref="E394">_xlfn.IFS(LEN(ExtraçãoDados!B394)=7,YEAR(ExtraçãoDados!D394),LEN(ExtraçãoDados!B394)=10,RIGHT(ExtraçãoDados!B394,4),LEN(ExtraçãoDados!B394)=9,YEAR(ExtraçãoDados!D394),LEN(ExtraçãoDados!B394)=8,YEAR(ExtraçãoDados!D394),LEN(ExtraçãoDados!B394)&gt;7,YEAR(ExtraçãoDados!D394),LEN(ExtraçãoDados!B394)&gt;5,YEAR(ExtraçãoDados!D394),LEN(ExtraçãoDados!B394)&gt;4,YEAR(ExtraçãoDados!D394))</f>
        <v>#N/A</v>
      </c>
      <c r="F394" s="4">
        <f>ExtraçãoDados!E394</f>
        <v>0</v>
      </c>
    </row>
    <row r="395" spans="1:6" x14ac:dyDescent="0.25">
      <c r="A395" s="4">
        <f>ExtraçãoDados!A395</f>
        <v>0</v>
      </c>
      <c r="B395" s="4" t="str" cm="1">
        <f t="array" ref="B395">_xlfn.IFS(LEN(ExtraçãoDados!B395)=12,LEFT(ExtraçãoDados!B395,3),LEN(ExtraçãoDados!B395)=10,LEFT(ExtraçãoDados!B395,5),LEN(ExtraçãoDados!B395)&gt;19,0,LEN(ExtraçãoDados!B395)=9,LEFT(ExtraçãoDados!B395,4),LEN(ExtraçãoDados!B395)=6,LEFT(ExtraçãoDados!B395,3),LEN(ExtraçãoDados!B395)&lt;5,LEFT(ExtraçãoDados!B395,3),LEN(ExtraçãoDados!B395)=8,LEFT(ExtraçãoDados!B395,3),LEN(ExtraçãoDados!B395)=5,LEFT(ExtraçãoDados!B395,5),LEN(ExtraçãoDados!B395)=11,LEFT(ExtraçãoDados!B395,5),LEN(ExtraçãoDados!B395)=7,RIGHT(ExtraçãoDados!B395,6))</f>
        <v/>
      </c>
      <c r="C395" s="4" t="e" cm="1">
        <f t="array" ref="C395">_xlfn.IFS(LEN(B395)=1,"ERRO",LEN(B395)=2,_xlfn.CONCAT("000",B395),LEN(B395)=3,_xlfn.CONCAT("00",B395),LEN(B395)=4,_xlfn.CONCAT("0",B395),LEN(B395)=6,B395,LEN(B395)=7,B395,LEN(B395)=5,B395)</f>
        <v>#N/A</v>
      </c>
      <c r="D395" s="4" t="e" cm="1">
        <f t="array" ref="D395">_xlfn.IFS(ExtraçãoDados!C395={"Direcção de Abastecimento"},REPLACE(ExtraçãoDados!C395="{Direcção de Abastecimento}",1,25,"DA"),ExtraçãoDados!C395={"COMISSÃO CULTURAL DE LMARINHA"},REPLACE(ExtraçãoDados!C395={"COMISSÃO CULTURAL DE LMARINHA"},1,28,"CCM"),ExtraçãoDados!C395={"DIRECÇÃO DE NAVIOS"},REPLACE(ExtraçãoDados!C395={"DIRECÇÃO DE NAVIOS"},1,28,"DN"),ExtraçãoDados!C395={"ESQUADRILHA SUBMARINOS"},REPLACE(ExtraçãoDados!C395={"ESQUADRILHA SUBMARINOS"},1,28,"ES"),ExtraçãoDados!C395={"COMISSÃO MARINHA"},REPLACE(ExtraçãoDados!C395={"COMISSÃO MARINHA"},1,28,"CCM"),ExtraçãoDados!C395={"COMISSÃO CULTURAL DE MARINHA"},REPLACE(ExtraçãoDados!C395={"COMISSÃO CULTURAL DE MARINHA"},1,28,"CCM"),ExtraçãoDados!C395={"CCM"},REPLACE(ExtraçãoDados!C395={"CCM"},1,28,"CCM"),ExtraçãoDados!C395={"DN"},REPLACE(ExtraçãoDados!C395={"DN"},1,28,"DN"),ExtraçãoDados!C395={"ES"},REPLACE(ExtraçãoDados!C395={"ES"},1,28,"ES"),ExtraçãoDados!C395={"DA"},REPLACE(ExtraçãoDados!C395={"DA"},1,28,"DA"),ExtraçãoDados!C395={"DE: ESQUADRILHA SUBMARINOS"},REPLACE(ExtraçãoDados!C395={"DE: ESQUADRILHA SUBMARINOS"},1,28,"ES"),ExtraçãoDados!C395={"DE: COMISSÃO CULTURAL DE LMARINHA"},REPLACE(ExtraçãoDados!C395={"DE: COMISSÃO CULTURAL DE LMARINHA"},1,28,"CCM"),ExtraçãoDados!C395={"ON"},REPLACE(ExtraçãoDados!C395={"ON"},1,28,"DN"),ExtraçãoDados!C395={"ESQ. SUBMARINOS"},REPLACE(ExtraçãoDados!C395={"ESQ. SUBMARINOS"},1,28,"ES"),ExtraçãoDados!C395={"☒ irecção de Abastecimento"},REPLACE(ExtraçãoDados!C395={"☒ irecção de Abastecimento"},1,28,"DA"),ExtraçãoDados!C395={"Direcã d Abtit ço e asecmeno"},REPLACE(ExtraçãoDados!C395={"Direcã d Abtit ço e asecmeno"},1,28,"DA"),ExtraçãoDados!C395={"Diecã d Abtit rço e asecmeno"},REPLACE(ExtraçãoDados!C395={"Diecã d Abtit rço e asecmeno"},1,28,"DA"),ISNUMBER(SEARCH("COMISSÃO",ExtraçãoDados!C395,1)),REPLACE(ExtraçãoDados!C395,1,29,"CCM"),ISNUMBER(SEARCH("DN/DIL/DRT1",ExtraçãoDados!C395,1)),REPLACE(ExtraçãoDados!C395,1,29,"DN"),ISNUMBER(SEARCH("DIRECÇAO DE NAVIOS",ExtraçãoDados!C395,1)),REPLACE(ExtraçãoDados!C395,1,29,"DN"),ISNUMBER(SEARCH("ESQUADRILHA SUBMARIN",ExtraçãoDados!C395,1)),REPLACE(ExtraçãoDados!C395,1,29,"ES"),ISNUMBER(SEARCH("DN",ExtraçãoDados!C395,1)),REPLACE(ExtraçãoDados!C395,1,29,"DN"),ISNUMBER(SEARCH("DIRECÇÃO",ExtraçãoDados!C395,1)),REPLACE(ExtraçãoDados!C395,1,29,"DN"),ISNUMBER(SEARCH("DIRECÇA0",ExtraçãoDados!C395,1)),REPLACE(ExtraçãoDados!C395,1,29,"DN"),ISNUMBER(SEARCH("DIRE",ExtraçãoDados!C395,1)),REPLACE(ExtraçãoDados!C395,1,29,"DN"),ISNUMBER(SEARCH("ESQUADRILHA",ExtraçãoDados!C395,1)),REPLACE(ExtraçãoDados!C395,1,29,"ES"),ISNUMBER(SEARCH("HOSPITAL DA MARINHA",ExtraçãoDados!C395,1)),REPLACE(ExtraçãoDados!C395,1,29,"HM"),ISNUMBER(SEARCH("HOSPITAL",ExtraçãoDados!C395,1)),REPLACE(ExtraçãoDados!C395,1,29,"HM"),ISNUMBER(SEARCH("HM",ExtraçãoDados!C395,1)),REPLACE(ExtraçãoDados!C395,1,29,"HM"),ISNUMBER(SEARCH("SECÇÃO DE APÓSITOS",ExtraçãoDados!C395,1)),REPLACE(ExtraçãoDados!C395,1,29,"HM"))</f>
        <v>#N/A</v>
      </c>
      <c r="E395" s="4" t="e" cm="1">
        <f t="array" ref="E395">_xlfn.IFS(LEN(ExtraçãoDados!B395)=7,YEAR(ExtraçãoDados!D395),LEN(ExtraçãoDados!B395)=10,RIGHT(ExtraçãoDados!B395,4),LEN(ExtraçãoDados!B395)=9,YEAR(ExtraçãoDados!D395),LEN(ExtraçãoDados!B395)=8,YEAR(ExtraçãoDados!D395),LEN(ExtraçãoDados!B395)&gt;7,YEAR(ExtraçãoDados!D395),LEN(ExtraçãoDados!B395)&gt;5,YEAR(ExtraçãoDados!D395),LEN(ExtraçãoDados!B395)&gt;4,YEAR(ExtraçãoDados!D395))</f>
        <v>#N/A</v>
      </c>
      <c r="F395" s="4">
        <f>ExtraçãoDados!E395</f>
        <v>0</v>
      </c>
    </row>
    <row r="396" spans="1:6" x14ac:dyDescent="0.25">
      <c r="A396" s="4">
        <f>ExtraçãoDados!A396</f>
        <v>0</v>
      </c>
      <c r="B396" s="4" t="str" cm="1">
        <f t="array" ref="B396">_xlfn.IFS(LEN(ExtraçãoDados!B396)=12,LEFT(ExtraçãoDados!B396,3),LEN(ExtraçãoDados!B396)=10,LEFT(ExtraçãoDados!B396,5),LEN(ExtraçãoDados!B396)&gt;19,0,LEN(ExtraçãoDados!B396)=9,LEFT(ExtraçãoDados!B396,4),LEN(ExtraçãoDados!B396)=6,LEFT(ExtraçãoDados!B396,3),LEN(ExtraçãoDados!B396)&lt;5,LEFT(ExtraçãoDados!B396,3),LEN(ExtraçãoDados!B396)=8,LEFT(ExtraçãoDados!B396,3),LEN(ExtraçãoDados!B396)=5,LEFT(ExtraçãoDados!B396,5),LEN(ExtraçãoDados!B396)=11,LEFT(ExtraçãoDados!B396,5),LEN(ExtraçãoDados!B396)=7,RIGHT(ExtraçãoDados!B396,6))</f>
        <v/>
      </c>
      <c r="C396" s="4" t="e" cm="1">
        <f t="array" ref="C396">_xlfn.IFS(LEN(B396)=1,"ERRO",LEN(B396)=2,_xlfn.CONCAT("000",B396),LEN(B396)=3,_xlfn.CONCAT("00",B396),LEN(B396)=4,_xlfn.CONCAT("0",B396),LEN(B396)=6,B396,LEN(B396)=7,B396,LEN(B396)=5,B396)</f>
        <v>#N/A</v>
      </c>
      <c r="D396" s="4" t="e" cm="1">
        <f t="array" ref="D396">_xlfn.IFS(ExtraçãoDados!C396={"Direcção de Abastecimento"},REPLACE(ExtraçãoDados!C396="{Direcção de Abastecimento}",1,25,"DA"),ExtraçãoDados!C396={"COMISSÃO CULTURAL DE LMARINHA"},REPLACE(ExtraçãoDados!C396={"COMISSÃO CULTURAL DE LMARINHA"},1,28,"CCM"),ExtraçãoDados!C396={"DIRECÇÃO DE NAVIOS"},REPLACE(ExtraçãoDados!C396={"DIRECÇÃO DE NAVIOS"},1,28,"DN"),ExtraçãoDados!C396={"ESQUADRILHA SUBMARINOS"},REPLACE(ExtraçãoDados!C396={"ESQUADRILHA SUBMARINOS"},1,28,"ES"),ExtraçãoDados!C396={"COMISSÃO MARINHA"},REPLACE(ExtraçãoDados!C396={"COMISSÃO MARINHA"},1,28,"CCM"),ExtraçãoDados!C396={"COMISSÃO CULTURAL DE MARINHA"},REPLACE(ExtraçãoDados!C396={"COMISSÃO CULTURAL DE MARINHA"},1,28,"CCM"),ExtraçãoDados!C396={"CCM"},REPLACE(ExtraçãoDados!C396={"CCM"},1,28,"CCM"),ExtraçãoDados!C396={"DN"},REPLACE(ExtraçãoDados!C396={"DN"},1,28,"DN"),ExtraçãoDados!C396={"ES"},REPLACE(ExtraçãoDados!C396={"ES"},1,28,"ES"),ExtraçãoDados!C396={"DA"},REPLACE(ExtraçãoDados!C396={"DA"},1,28,"DA"),ExtraçãoDados!C396={"DE: ESQUADRILHA SUBMARINOS"},REPLACE(ExtraçãoDados!C396={"DE: ESQUADRILHA SUBMARINOS"},1,28,"ES"),ExtraçãoDados!C396={"DE: COMISSÃO CULTURAL DE LMARINHA"},REPLACE(ExtraçãoDados!C396={"DE: COMISSÃO CULTURAL DE LMARINHA"},1,28,"CCM"),ExtraçãoDados!C396={"ON"},REPLACE(ExtraçãoDados!C396={"ON"},1,28,"DN"),ExtraçãoDados!C396={"ESQ. SUBMARINOS"},REPLACE(ExtraçãoDados!C396={"ESQ. SUBMARINOS"},1,28,"ES"),ExtraçãoDados!C396={"☒ irecção de Abastecimento"},REPLACE(ExtraçãoDados!C396={"☒ irecção de Abastecimento"},1,28,"DA"),ExtraçãoDados!C396={"Direcã d Abtit ço e asecmeno"},REPLACE(ExtraçãoDados!C396={"Direcã d Abtit ço e asecmeno"},1,28,"DA"),ExtraçãoDados!C396={"Diecã d Abtit rço e asecmeno"},REPLACE(ExtraçãoDados!C396={"Diecã d Abtit rço e asecmeno"},1,28,"DA"),ISNUMBER(SEARCH("COMISSÃO",ExtraçãoDados!C396,1)),REPLACE(ExtraçãoDados!C396,1,29,"CCM"),ISNUMBER(SEARCH("DN/DIL/DRT1",ExtraçãoDados!C396,1)),REPLACE(ExtraçãoDados!C396,1,29,"DN"),ISNUMBER(SEARCH("DIRECÇAO DE NAVIOS",ExtraçãoDados!C396,1)),REPLACE(ExtraçãoDados!C396,1,29,"DN"),ISNUMBER(SEARCH("ESQUADRILHA SUBMARIN",ExtraçãoDados!C396,1)),REPLACE(ExtraçãoDados!C396,1,29,"ES"),ISNUMBER(SEARCH("DN",ExtraçãoDados!C396,1)),REPLACE(ExtraçãoDados!C396,1,29,"DN"),ISNUMBER(SEARCH("DIRECÇÃO",ExtraçãoDados!C396,1)),REPLACE(ExtraçãoDados!C396,1,29,"DN"),ISNUMBER(SEARCH("DIRECÇA0",ExtraçãoDados!C396,1)),REPLACE(ExtraçãoDados!C396,1,29,"DN"),ISNUMBER(SEARCH("DIRE",ExtraçãoDados!C396,1)),REPLACE(ExtraçãoDados!C396,1,29,"DN"),ISNUMBER(SEARCH("ESQUADRILHA",ExtraçãoDados!C396,1)),REPLACE(ExtraçãoDados!C396,1,29,"ES"),ISNUMBER(SEARCH("HOSPITAL DA MARINHA",ExtraçãoDados!C396,1)),REPLACE(ExtraçãoDados!C396,1,29,"HM"),ISNUMBER(SEARCH("HOSPITAL",ExtraçãoDados!C396,1)),REPLACE(ExtraçãoDados!C396,1,29,"HM"),ISNUMBER(SEARCH("HM",ExtraçãoDados!C396,1)),REPLACE(ExtraçãoDados!C396,1,29,"HM"),ISNUMBER(SEARCH("SECÇÃO DE APÓSITOS",ExtraçãoDados!C396,1)),REPLACE(ExtraçãoDados!C396,1,29,"HM"))</f>
        <v>#N/A</v>
      </c>
      <c r="E396" s="4" t="e" cm="1">
        <f t="array" ref="E396">_xlfn.IFS(LEN(ExtraçãoDados!B396)=7,YEAR(ExtraçãoDados!D396),LEN(ExtraçãoDados!B396)=10,RIGHT(ExtraçãoDados!B396,4),LEN(ExtraçãoDados!B396)=9,YEAR(ExtraçãoDados!D396),LEN(ExtraçãoDados!B396)=8,YEAR(ExtraçãoDados!D396),LEN(ExtraçãoDados!B396)&gt;7,YEAR(ExtraçãoDados!D396),LEN(ExtraçãoDados!B396)&gt;5,YEAR(ExtraçãoDados!D396),LEN(ExtraçãoDados!B396)&gt;4,YEAR(ExtraçãoDados!D396))</f>
        <v>#N/A</v>
      </c>
      <c r="F396" s="4">
        <f>ExtraçãoDados!E396</f>
        <v>0</v>
      </c>
    </row>
    <row r="397" spans="1:6" x14ac:dyDescent="0.25">
      <c r="A397" s="4">
        <f>ExtraçãoDados!A397</f>
        <v>0</v>
      </c>
      <c r="B397" s="4" t="str" cm="1">
        <f t="array" ref="B397">_xlfn.IFS(LEN(ExtraçãoDados!B397)=12,LEFT(ExtraçãoDados!B397,3),LEN(ExtraçãoDados!B397)=10,LEFT(ExtraçãoDados!B397,5),LEN(ExtraçãoDados!B397)&gt;19,0,LEN(ExtraçãoDados!B397)=9,LEFT(ExtraçãoDados!B397,4),LEN(ExtraçãoDados!B397)=6,LEFT(ExtraçãoDados!B397,3),LEN(ExtraçãoDados!B397)&lt;5,LEFT(ExtraçãoDados!B397,3),LEN(ExtraçãoDados!B397)=8,LEFT(ExtraçãoDados!B397,3),LEN(ExtraçãoDados!B397)=5,LEFT(ExtraçãoDados!B397,5),LEN(ExtraçãoDados!B397)=11,LEFT(ExtraçãoDados!B397,5),LEN(ExtraçãoDados!B397)=7,RIGHT(ExtraçãoDados!B397,6))</f>
        <v/>
      </c>
      <c r="C397" s="4" t="e" cm="1">
        <f t="array" ref="C397">_xlfn.IFS(LEN(B397)=1,"ERRO",LEN(B397)=2,_xlfn.CONCAT("000",B397),LEN(B397)=3,_xlfn.CONCAT("00",B397),LEN(B397)=4,_xlfn.CONCAT("0",B397),LEN(B397)=6,B397,LEN(B397)=7,B397,LEN(B397)=5,B397)</f>
        <v>#N/A</v>
      </c>
      <c r="D397" s="4" t="e" cm="1">
        <f t="array" ref="D397">_xlfn.IFS(ExtraçãoDados!C397={"Direcção de Abastecimento"},REPLACE(ExtraçãoDados!C397="{Direcção de Abastecimento}",1,25,"DA"),ExtraçãoDados!C397={"COMISSÃO CULTURAL DE LMARINHA"},REPLACE(ExtraçãoDados!C397={"COMISSÃO CULTURAL DE LMARINHA"},1,28,"CCM"),ExtraçãoDados!C397={"DIRECÇÃO DE NAVIOS"},REPLACE(ExtraçãoDados!C397={"DIRECÇÃO DE NAVIOS"},1,28,"DN"),ExtraçãoDados!C397={"ESQUADRILHA SUBMARINOS"},REPLACE(ExtraçãoDados!C397={"ESQUADRILHA SUBMARINOS"},1,28,"ES"),ExtraçãoDados!C397={"COMISSÃO MARINHA"},REPLACE(ExtraçãoDados!C397={"COMISSÃO MARINHA"},1,28,"CCM"),ExtraçãoDados!C397={"COMISSÃO CULTURAL DE MARINHA"},REPLACE(ExtraçãoDados!C397={"COMISSÃO CULTURAL DE MARINHA"},1,28,"CCM"),ExtraçãoDados!C397={"CCM"},REPLACE(ExtraçãoDados!C397={"CCM"},1,28,"CCM"),ExtraçãoDados!C397={"DN"},REPLACE(ExtraçãoDados!C397={"DN"},1,28,"DN"),ExtraçãoDados!C397={"ES"},REPLACE(ExtraçãoDados!C397={"ES"},1,28,"ES"),ExtraçãoDados!C397={"DA"},REPLACE(ExtraçãoDados!C397={"DA"},1,28,"DA"),ExtraçãoDados!C397={"DE: ESQUADRILHA SUBMARINOS"},REPLACE(ExtraçãoDados!C397={"DE: ESQUADRILHA SUBMARINOS"},1,28,"ES"),ExtraçãoDados!C397={"DE: COMISSÃO CULTURAL DE LMARINHA"},REPLACE(ExtraçãoDados!C397={"DE: COMISSÃO CULTURAL DE LMARINHA"},1,28,"CCM"),ExtraçãoDados!C397={"ON"},REPLACE(ExtraçãoDados!C397={"ON"},1,28,"DN"),ExtraçãoDados!C397={"ESQ. SUBMARINOS"},REPLACE(ExtraçãoDados!C397={"ESQ. SUBMARINOS"},1,28,"ES"),ExtraçãoDados!C397={"☒ irecção de Abastecimento"},REPLACE(ExtraçãoDados!C397={"☒ irecção de Abastecimento"},1,28,"DA"),ExtraçãoDados!C397={"Direcã d Abtit ço e asecmeno"},REPLACE(ExtraçãoDados!C397={"Direcã d Abtit ço e asecmeno"},1,28,"DA"),ExtraçãoDados!C397={"Diecã d Abtit rço e asecmeno"},REPLACE(ExtraçãoDados!C397={"Diecã d Abtit rço e asecmeno"},1,28,"DA"),ISNUMBER(SEARCH("COMISSÃO",ExtraçãoDados!C397,1)),REPLACE(ExtraçãoDados!C397,1,29,"CCM"),ISNUMBER(SEARCH("DN/DIL/DRT1",ExtraçãoDados!C397,1)),REPLACE(ExtraçãoDados!C397,1,29,"DN"),ISNUMBER(SEARCH("DIRECÇAO DE NAVIOS",ExtraçãoDados!C397,1)),REPLACE(ExtraçãoDados!C397,1,29,"DN"),ISNUMBER(SEARCH("ESQUADRILHA SUBMARIN",ExtraçãoDados!C397,1)),REPLACE(ExtraçãoDados!C397,1,29,"ES"),ISNUMBER(SEARCH("DN",ExtraçãoDados!C397,1)),REPLACE(ExtraçãoDados!C397,1,29,"DN"),ISNUMBER(SEARCH("DIRECÇÃO",ExtraçãoDados!C397,1)),REPLACE(ExtraçãoDados!C397,1,29,"DN"),ISNUMBER(SEARCH("DIRECÇA0",ExtraçãoDados!C397,1)),REPLACE(ExtraçãoDados!C397,1,29,"DN"),ISNUMBER(SEARCH("DIRE",ExtraçãoDados!C397,1)),REPLACE(ExtraçãoDados!C397,1,29,"DN"),ISNUMBER(SEARCH("ESQUADRILHA",ExtraçãoDados!C397,1)),REPLACE(ExtraçãoDados!C397,1,29,"ES"),ISNUMBER(SEARCH("HOSPITAL DA MARINHA",ExtraçãoDados!C397,1)),REPLACE(ExtraçãoDados!C397,1,29,"HM"),ISNUMBER(SEARCH("HOSPITAL",ExtraçãoDados!C397,1)),REPLACE(ExtraçãoDados!C397,1,29,"HM"),ISNUMBER(SEARCH("HM",ExtraçãoDados!C397,1)),REPLACE(ExtraçãoDados!C397,1,29,"HM"),ISNUMBER(SEARCH("SECÇÃO DE APÓSITOS",ExtraçãoDados!C397,1)),REPLACE(ExtraçãoDados!C397,1,29,"HM"))</f>
        <v>#N/A</v>
      </c>
      <c r="E397" s="4" t="e" cm="1">
        <f t="array" ref="E397">_xlfn.IFS(LEN(ExtraçãoDados!B397)=7,YEAR(ExtraçãoDados!D397),LEN(ExtraçãoDados!B397)=10,RIGHT(ExtraçãoDados!B397,4),LEN(ExtraçãoDados!B397)=9,YEAR(ExtraçãoDados!D397),LEN(ExtraçãoDados!B397)=8,YEAR(ExtraçãoDados!D397),LEN(ExtraçãoDados!B397)&gt;7,YEAR(ExtraçãoDados!D397),LEN(ExtraçãoDados!B397)&gt;5,YEAR(ExtraçãoDados!D397),LEN(ExtraçãoDados!B397)&gt;4,YEAR(ExtraçãoDados!D397))</f>
        <v>#N/A</v>
      </c>
      <c r="F397" s="4">
        <f>ExtraçãoDados!E397</f>
        <v>0</v>
      </c>
    </row>
    <row r="398" spans="1:6" x14ac:dyDescent="0.25">
      <c r="A398" s="4">
        <f>ExtraçãoDados!A398</f>
        <v>0</v>
      </c>
      <c r="B398" s="4" t="str" cm="1">
        <f t="array" ref="B398">_xlfn.IFS(LEN(ExtraçãoDados!B398)=12,LEFT(ExtraçãoDados!B398,3),LEN(ExtraçãoDados!B398)=10,LEFT(ExtraçãoDados!B398,5),LEN(ExtraçãoDados!B398)&gt;19,0,LEN(ExtraçãoDados!B398)=9,LEFT(ExtraçãoDados!B398,4),LEN(ExtraçãoDados!B398)=6,LEFT(ExtraçãoDados!B398,3),LEN(ExtraçãoDados!B398)&lt;5,LEFT(ExtraçãoDados!B398,3),LEN(ExtraçãoDados!B398)=8,LEFT(ExtraçãoDados!B398,3),LEN(ExtraçãoDados!B398)=5,LEFT(ExtraçãoDados!B398,5),LEN(ExtraçãoDados!B398)=11,LEFT(ExtraçãoDados!B398,5),LEN(ExtraçãoDados!B398)=7,RIGHT(ExtraçãoDados!B398,6))</f>
        <v/>
      </c>
      <c r="C398" s="4" t="e" cm="1">
        <f t="array" ref="C398">_xlfn.IFS(LEN(B398)=1,"ERRO",LEN(B398)=2,_xlfn.CONCAT("000",B398),LEN(B398)=3,_xlfn.CONCAT("00",B398),LEN(B398)=4,_xlfn.CONCAT("0",B398),LEN(B398)=6,B398,LEN(B398)=7,B398,LEN(B398)=5,B398)</f>
        <v>#N/A</v>
      </c>
      <c r="D398" s="4" t="e" cm="1">
        <f t="array" ref="D398">_xlfn.IFS(ExtraçãoDados!C398={"Direcção de Abastecimento"},REPLACE(ExtraçãoDados!C398="{Direcção de Abastecimento}",1,25,"DA"),ExtraçãoDados!C398={"COMISSÃO CULTURAL DE LMARINHA"},REPLACE(ExtraçãoDados!C398={"COMISSÃO CULTURAL DE LMARINHA"},1,28,"CCM"),ExtraçãoDados!C398={"DIRECÇÃO DE NAVIOS"},REPLACE(ExtraçãoDados!C398={"DIRECÇÃO DE NAVIOS"},1,28,"DN"),ExtraçãoDados!C398={"ESQUADRILHA SUBMARINOS"},REPLACE(ExtraçãoDados!C398={"ESQUADRILHA SUBMARINOS"},1,28,"ES"),ExtraçãoDados!C398={"COMISSÃO MARINHA"},REPLACE(ExtraçãoDados!C398={"COMISSÃO MARINHA"},1,28,"CCM"),ExtraçãoDados!C398={"COMISSÃO CULTURAL DE MARINHA"},REPLACE(ExtraçãoDados!C398={"COMISSÃO CULTURAL DE MARINHA"},1,28,"CCM"),ExtraçãoDados!C398={"CCM"},REPLACE(ExtraçãoDados!C398={"CCM"},1,28,"CCM"),ExtraçãoDados!C398={"DN"},REPLACE(ExtraçãoDados!C398={"DN"},1,28,"DN"),ExtraçãoDados!C398={"ES"},REPLACE(ExtraçãoDados!C398={"ES"},1,28,"ES"),ExtraçãoDados!C398={"DA"},REPLACE(ExtraçãoDados!C398={"DA"},1,28,"DA"),ExtraçãoDados!C398={"DE: ESQUADRILHA SUBMARINOS"},REPLACE(ExtraçãoDados!C398={"DE: ESQUADRILHA SUBMARINOS"},1,28,"ES"),ExtraçãoDados!C398={"DE: COMISSÃO CULTURAL DE LMARINHA"},REPLACE(ExtraçãoDados!C398={"DE: COMISSÃO CULTURAL DE LMARINHA"},1,28,"CCM"),ExtraçãoDados!C398={"ON"},REPLACE(ExtraçãoDados!C398={"ON"},1,28,"DN"),ExtraçãoDados!C398={"ESQ. SUBMARINOS"},REPLACE(ExtraçãoDados!C398={"ESQ. SUBMARINOS"},1,28,"ES"),ExtraçãoDados!C398={"☒ irecção de Abastecimento"},REPLACE(ExtraçãoDados!C398={"☒ irecção de Abastecimento"},1,28,"DA"),ExtraçãoDados!C398={"Direcã d Abtit ço e asecmeno"},REPLACE(ExtraçãoDados!C398={"Direcã d Abtit ço e asecmeno"},1,28,"DA"),ExtraçãoDados!C398={"Diecã d Abtit rço e asecmeno"},REPLACE(ExtraçãoDados!C398={"Diecã d Abtit rço e asecmeno"},1,28,"DA"),ISNUMBER(SEARCH("COMISSÃO",ExtraçãoDados!C398,1)),REPLACE(ExtraçãoDados!C398,1,29,"CCM"),ISNUMBER(SEARCH("DN/DIL/DRT1",ExtraçãoDados!C398,1)),REPLACE(ExtraçãoDados!C398,1,29,"DN"),ISNUMBER(SEARCH("DIRECÇAO DE NAVIOS",ExtraçãoDados!C398,1)),REPLACE(ExtraçãoDados!C398,1,29,"DN"),ISNUMBER(SEARCH("ESQUADRILHA SUBMARIN",ExtraçãoDados!C398,1)),REPLACE(ExtraçãoDados!C398,1,29,"ES"),ISNUMBER(SEARCH("DN",ExtraçãoDados!C398,1)),REPLACE(ExtraçãoDados!C398,1,29,"DN"),ISNUMBER(SEARCH("DIRECÇÃO",ExtraçãoDados!C398,1)),REPLACE(ExtraçãoDados!C398,1,29,"DN"),ISNUMBER(SEARCH("DIRECÇA0",ExtraçãoDados!C398,1)),REPLACE(ExtraçãoDados!C398,1,29,"DN"),ISNUMBER(SEARCH("DIRE",ExtraçãoDados!C398,1)),REPLACE(ExtraçãoDados!C398,1,29,"DN"),ISNUMBER(SEARCH("ESQUADRILHA",ExtraçãoDados!C398,1)),REPLACE(ExtraçãoDados!C398,1,29,"ES"),ISNUMBER(SEARCH("HOSPITAL DA MARINHA",ExtraçãoDados!C398,1)),REPLACE(ExtraçãoDados!C398,1,29,"HM"),ISNUMBER(SEARCH("HOSPITAL",ExtraçãoDados!C398,1)),REPLACE(ExtraçãoDados!C398,1,29,"HM"),ISNUMBER(SEARCH("HM",ExtraçãoDados!C398,1)),REPLACE(ExtraçãoDados!C398,1,29,"HM"),ISNUMBER(SEARCH("SECÇÃO DE APÓSITOS",ExtraçãoDados!C398,1)),REPLACE(ExtraçãoDados!C398,1,29,"HM"))</f>
        <v>#N/A</v>
      </c>
      <c r="E398" s="4" t="e" cm="1">
        <f t="array" ref="E398">_xlfn.IFS(LEN(ExtraçãoDados!B398)=7,YEAR(ExtraçãoDados!D398),LEN(ExtraçãoDados!B398)=10,RIGHT(ExtraçãoDados!B398,4),LEN(ExtraçãoDados!B398)=9,YEAR(ExtraçãoDados!D398),LEN(ExtraçãoDados!B398)=8,YEAR(ExtraçãoDados!D398),LEN(ExtraçãoDados!B398)&gt;7,YEAR(ExtraçãoDados!D398),LEN(ExtraçãoDados!B398)&gt;5,YEAR(ExtraçãoDados!D398),LEN(ExtraçãoDados!B398)&gt;4,YEAR(ExtraçãoDados!D398))</f>
        <v>#N/A</v>
      </c>
      <c r="F398" s="4">
        <f>ExtraçãoDados!E398</f>
        <v>0</v>
      </c>
    </row>
    <row r="399" spans="1:6" x14ac:dyDescent="0.25">
      <c r="A399" s="4">
        <f>ExtraçãoDados!A399</f>
        <v>0</v>
      </c>
      <c r="B399" s="4" t="str" cm="1">
        <f t="array" ref="B399">_xlfn.IFS(LEN(ExtraçãoDados!B399)=12,LEFT(ExtraçãoDados!B399,3),LEN(ExtraçãoDados!B399)=10,LEFT(ExtraçãoDados!B399,5),LEN(ExtraçãoDados!B399)&gt;19,0,LEN(ExtraçãoDados!B399)=9,LEFT(ExtraçãoDados!B399,4),LEN(ExtraçãoDados!B399)=6,LEFT(ExtraçãoDados!B399,3),LEN(ExtraçãoDados!B399)&lt;5,LEFT(ExtraçãoDados!B399,3),LEN(ExtraçãoDados!B399)=8,LEFT(ExtraçãoDados!B399,3),LEN(ExtraçãoDados!B399)=5,LEFT(ExtraçãoDados!B399,5),LEN(ExtraçãoDados!B399)=11,LEFT(ExtraçãoDados!B399,5),LEN(ExtraçãoDados!B399)=7,RIGHT(ExtraçãoDados!B399,6))</f>
        <v/>
      </c>
      <c r="C399" s="4" t="e" cm="1">
        <f t="array" ref="C399">_xlfn.IFS(LEN(B399)=1,"ERRO",LEN(B399)=2,_xlfn.CONCAT("000",B399),LEN(B399)=3,_xlfn.CONCAT("00",B399),LEN(B399)=4,_xlfn.CONCAT("0",B399),LEN(B399)=6,B399,LEN(B399)=7,B399,LEN(B399)=5,B399)</f>
        <v>#N/A</v>
      </c>
      <c r="D399" s="4" t="e" cm="1">
        <f t="array" ref="D399">_xlfn.IFS(ExtraçãoDados!C399={"Direcção de Abastecimento"},REPLACE(ExtraçãoDados!C399="{Direcção de Abastecimento}",1,25,"DA"),ExtraçãoDados!C399={"COMISSÃO CULTURAL DE LMARINHA"},REPLACE(ExtraçãoDados!C399={"COMISSÃO CULTURAL DE LMARINHA"},1,28,"CCM"),ExtraçãoDados!C399={"DIRECÇÃO DE NAVIOS"},REPLACE(ExtraçãoDados!C399={"DIRECÇÃO DE NAVIOS"},1,28,"DN"),ExtraçãoDados!C399={"ESQUADRILHA SUBMARINOS"},REPLACE(ExtraçãoDados!C399={"ESQUADRILHA SUBMARINOS"},1,28,"ES"),ExtraçãoDados!C399={"COMISSÃO MARINHA"},REPLACE(ExtraçãoDados!C399={"COMISSÃO MARINHA"},1,28,"CCM"),ExtraçãoDados!C399={"COMISSÃO CULTURAL DE MARINHA"},REPLACE(ExtraçãoDados!C399={"COMISSÃO CULTURAL DE MARINHA"},1,28,"CCM"),ExtraçãoDados!C399={"CCM"},REPLACE(ExtraçãoDados!C399={"CCM"},1,28,"CCM"),ExtraçãoDados!C399={"DN"},REPLACE(ExtraçãoDados!C399={"DN"},1,28,"DN"),ExtraçãoDados!C399={"ES"},REPLACE(ExtraçãoDados!C399={"ES"},1,28,"ES"),ExtraçãoDados!C399={"DA"},REPLACE(ExtraçãoDados!C399={"DA"},1,28,"DA"),ExtraçãoDados!C399={"DE: ESQUADRILHA SUBMARINOS"},REPLACE(ExtraçãoDados!C399={"DE: ESQUADRILHA SUBMARINOS"},1,28,"ES"),ExtraçãoDados!C399={"DE: COMISSÃO CULTURAL DE LMARINHA"},REPLACE(ExtraçãoDados!C399={"DE: COMISSÃO CULTURAL DE LMARINHA"},1,28,"CCM"),ExtraçãoDados!C399={"ON"},REPLACE(ExtraçãoDados!C399={"ON"},1,28,"DN"),ExtraçãoDados!C399={"ESQ. SUBMARINOS"},REPLACE(ExtraçãoDados!C399={"ESQ. SUBMARINOS"},1,28,"ES"),ExtraçãoDados!C399={"☒ irecção de Abastecimento"},REPLACE(ExtraçãoDados!C399={"☒ irecção de Abastecimento"},1,28,"DA"),ExtraçãoDados!C399={"Direcã d Abtit ço e asecmeno"},REPLACE(ExtraçãoDados!C399={"Direcã d Abtit ço e asecmeno"},1,28,"DA"),ExtraçãoDados!C399={"Diecã d Abtit rço e asecmeno"},REPLACE(ExtraçãoDados!C399={"Diecã d Abtit rço e asecmeno"},1,28,"DA"),ISNUMBER(SEARCH("COMISSÃO",ExtraçãoDados!C399,1)),REPLACE(ExtraçãoDados!C399,1,29,"CCM"),ISNUMBER(SEARCH("DN/DIL/DRT1",ExtraçãoDados!C399,1)),REPLACE(ExtraçãoDados!C399,1,29,"DN"),ISNUMBER(SEARCH("DIRECÇAO DE NAVIOS",ExtraçãoDados!C399,1)),REPLACE(ExtraçãoDados!C399,1,29,"DN"),ISNUMBER(SEARCH("ESQUADRILHA SUBMARIN",ExtraçãoDados!C399,1)),REPLACE(ExtraçãoDados!C399,1,29,"ES"),ISNUMBER(SEARCH("DN",ExtraçãoDados!C399,1)),REPLACE(ExtraçãoDados!C399,1,29,"DN"),ISNUMBER(SEARCH("DIRECÇÃO",ExtraçãoDados!C399,1)),REPLACE(ExtraçãoDados!C399,1,29,"DN"),ISNUMBER(SEARCH("DIRECÇA0",ExtraçãoDados!C399,1)),REPLACE(ExtraçãoDados!C399,1,29,"DN"),ISNUMBER(SEARCH("DIRE",ExtraçãoDados!C399,1)),REPLACE(ExtraçãoDados!C399,1,29,"DN"),ISNUMBER(SEARCH("ESQUADRILHA",ExtraçãoDados!C399,1)),REPLACE(ExtraçãoDados!C399,1,29,"ES"),ISNUMBER(SEARCH("HOSPITAL DA MARINHA",ExtraçãoDados!C399,1)),REPLACE(ExtraçãoDados!C399,1,29,"HM"),ISNUMBER(SEARCH("HOSPITAL",ExtraçãoDados!C399,1)),REPLACE(ExtraçãoDados!C399,1,29,"HM"),ISNUMBER(SEARCH("HM",ExtraçãoDados!C399,1)),REPLACE(ExtraçãoDados!C399,1,29,"HM"),ISNUMBER(SEARCH("SECÇÃO DE APÓSITOS",ExtraçãoDados!C399,1)),REPLACE(ExtraçãoDados!C399,1,29,"HM"))</f>
        <v>#N/A</v>
      </c>
      <c r="E399" s="4" t="e" cm="1">
        <f t="array" ref="E399">_xlfn.IFS(LEN(ExtraçãoDados!B399)=7,YEAR(ExtraçãoDados!D399),LEN(ExtraçãoDados!B399)=10,RIGHT(ExtraçãoDados!B399,4),LEN(ExtraçãoDados!B399)=9,YEAR(ExtraçãoDados!D399),LEN(ExtraçãoDados!B399)=8,YEAR(ExtraçãoDados!D399),LEN(ExtraçãoDados!B399)&gt;7,YEAR(ExtraçãoDados!D399),LEN(ExtraçãoDados!B399)&gt;5,YEAR(ExtraçãoDados!D399),LEN(ExtraçãoDados!B399)&gt;4,YEAR(ExtraçãoDados!D399))</f>
        <v>#N/A</v>
      </c>
      <c r="F399" s="4">
        <f>ExtraçãoDados!E399</f>
        <v>0</v>
      </c>
    </row>
    <row r="400" spans="1:6" x14ac:dyDescent="0.25">
      <c r="A400" s="4">
        <f>ExtraçãoDados!A400</f>
        <v>0</v>
      </c>
      <c r="B400" s="4" t="str" cm="1">
        <f t="array" ref="B400">_xlfn.IFS(LEN(ExtraçãoDados!B400)=12,LEFT(ExtraçãoDados!B400,3),LEN(ExtraçãoDados!B400)=10,LEFT(ExtraçãoDados!B400,5),LEN(ExtraçãoDados!B400)&gt;19,0,LEN(ExtraçãoDados!B400)=9,LEFT(ExtraçãoDados!B400,4),LEN(ExtraçãoDados!B400)=6,LEFT(ExtraçãoDados!B400,3),LEN(ExtraçãoDados!B400)&lt;5,LEFT(ExtraçãoDados!B400,3),LEN(ExtraçãoDados!B400)=8,LEFT(ExtraçãoDados!B400,3),LEN(ExtraçãoDados!B400)=5,LEFT(ExtraçãoDados!B400,5),LEN(ExtraçãoDados!B400)=11,LEFT(ExtraçãoDados!B400,5),LEN(ExtraçãoDados!B400)=7,RIGHT(ExtraçãoDados!B400,6))</f>
        <v/>
      </c>
      <c r="C400" s="4" t="e" cm="1">
        <f t="array" ref="C400">_xlfn.IFS(LEN(B400)=1,"ERRO",LEN(B400)=2,_xlfn.CONCAT("000",B400),LEN(B400)=3,_xlfn.CONCAT("00",B400),LEN(B400)=4,_xlfn.CONCAT("0",B400),LEN(B400)=6,B400,LEN(B400)=7,B400,LEN(B400)=5,B400)</f>
        <v>#N/A</v>
      </c>
      <c r="D400" s="4" t="e" cm="1">
        <f t="array" ref="D400">_xlfn.IFS(ExtraçãoDados!C400={"Direcção de Abastecimento"},REPLACE(ExtraçãoDados!C400="{Direcção de Abastecimento}",1,25,"DA"),ExtraçãoDados!C400={"COMISSÃO CULTURAL DE LMARINHA"},REPLACE(ExtraçãoDados!C400={"COMISSÃO CULTURAL DE LMARINHA"},1,28,"CCM"),ExtraçãoDados!C400={"DIRECÇÃO DE NAVIOS"},REPLACE(ExtraçãoDados!C400={"DIRECÇÃO DE NAVIOS"},1,28,"DN"),ExtraçãoDados!C400={"ESQUADRILHA SUBMARINOS"},REPLACE(ExtraçãoDados!C400={"ESQUADRILHA SUBMARINOS"},1,28,"ES"),ExtraçãoDados!C400={"COMISSÃO MARINHA"},REPLACE(ExtraçãoDados!C400={"COMISSÃO MARINHA"},1,28,"CCM"),ExtraçãoDados!C400={"COMISSÃO CULTURAL DE MARINHA"},REPLACE(ExtraçãoDados!C400={"COMISSÃO CULTURAL DE MARINHA"},1,28,"CCM"),ExtraçãoDados!C400={"CCM"},REPLACE(ExtraçãoDados!C400={"CCM"},1,28,"CCM"),ExtraçãoDados!C400={"DN"},REPLACE(ExtraçãoDados!C400={"DN"},1,28,"DN"),ExtraçãoDados!C400={"ES"},REPLACE(ExtraçãoDados!C400={"ES"},1,28,"ES"),ExtraçãoDados!C400={"DA"},REPLACE(ExtraçãoDados!C400={"DA"},1,28,"DA"),ExtraçãoDados!C400={"DE: ESQUADRILHA SUBMARINOS"},REPLACE(ExtraçãoDados!C400={"DE: ESQUADRILHA SUBMARINOS"},1,28,"ES"),ExtraçãoDados!C400={"DE: COMISSÃO CULTURAL DE LMARINHA"},REPLACE(ExtraçãoDados!C400={"DE: COMISSÃO CULTURAL DE LMARINHA"},1,28,"CCM"),ExtraçãoDados!C400={"ON"},REPLACE(ExtraçãoDados!C400={"ON"},1,28,"DN"),ExtraçãoDados!C400={"ESQ. SUBMARINOS"},REPLACE(ExtraçãoDados!C400={"ESQ. SUBMARINOS"},1,28,"ES"),ExtraçãoDados!C400={"☒ irecção de Abastecimento"},REPLACE(ExtraçãoDados!C400={"☒ irecção de Abastecimento"},1,28,"DA"),ExtraçãoDados!C400={"Direcã d Abtit ço e asecmeno"},REPLACE(ExtraçãoDados!C400={"Direcã d Abtit ço e asecmeno"},1,28,"DA"),ExtraçãoDados!C400={"Diecã d Abtit rço e asecmeno"},REPLACE(ExtraçãoDados!C400={"Diecã d Abtit rço e asecmeno"},1,28,"DA"),ISNUMBER(SEARCH("COMISSÃO",ExtraçãoDados!C400,1)),REPLACE(ExtraçãoDados!C400,1,29,"CCM"),ISNUMBER(SEARCH("DN/DIL/DRT1",ExtraçãoDados!C400,1)),REPLACE(ExtraçãoDados!C400,1,29,"DN"),ISNUMBER(SEARCH("DIRECÇAO DE NAVIOS",ExtraçãoDados!C400,1)),REPLACE(ExtraçãoDados!C400,1,29,"DN"),ISNUMBER(SEARCH("ESQUADRILHA SUBMARIN",ExtraçãoDados!C400,1)),REPLACE(ExtraçãoDados!C400,1,29,"ES"),ISNUMBER(SEARCH("DN",ExtraçãoDados!C400,1)),REPLACE(ExtraçãoDados!C400,1,29,"DN"),ISNUMBER(SEARCH("DIRECÇÃO",ExtraçãoDados!C400,1)),REPLACE(ExtraçãoDados!C400,1,29,"DN"),ISNUMBER(SEARCH("DIRECÇA0",ExtraçãoDados!C400,1)),REPLACE(ExtraçãoDados!C400,1,29,"DN"),ISNUMBER(SEARCH("DIRE",ExtraçãoDados!C400,1)),REPLACE(ExtraçãoDados!C400,1,29,"DN"),ISNUMBER(SEARCH("ESQUADRILHA",ExtraçãoDados!C400,1)),REPLACE(ExtraçãoDados!C400,1,29,"ES"),ISNUMBER(SEARCH("HOSPITAL DA MARINHA",ExtraçãoDados!C400,1)),REPLACE(ExtraçãoDados!C400,1,29,"HM"),ISNUMBER(SEARCH("HOSPITAL",ExtraçãoDados!C400,1)),REPLACE(ExtraçãoDados!C400,1,29,"HM"),ISNUMBER(SEARCH("HM",ExtraçãoDados!C400,1)),REPLACE(ExtraçãoDados!C400,1,29,"HM"),ISNUMBER(SEARCH("SECÇÃO DE APÓSITOS",ExtraçãoDados!C400,1)),REPLACE(ExtraçãoDados!C400,1,29,"HM"))</f>
        <v>#N/A</v>
      </c>
      <c r="E400" s="4" t="e" cm="1">
        <f t="array" ref="E400">_xlfn.IFS(LEN(ExtraçãoDados!B400)=7,YEAR(ExtraçãoDados!D400),LEN(ExtraçãoDados!B400)=10,RIGHT(ExtraçãoDados!B400,4),LEN(ExtraçãoDados!B400)=9,YEAR(ExtraçãoDados!D400),LEN(ExtraçãoDados!B400)=8,YEAR(ExtraçãoDados!D400),LEN(ExtraçãoDados!B400)&gt;7,YEAR(ExtraçãoDados!D400),LEN(ExtraçãoDados!B400)&gt;5,YEAR(ExtraçãoDados!D400),LEN(ExtraçãoDados!B400)&gt;4,YEAR(ExtraçãoDados!D400))</f>
        <v>#N/A</v>
      </c>
      <c r="F400" s="4">
        <f>ExtraçãoDados!E400</f>
        <v>0</v>
      </c>
    </row>
    <row r="401" spans="1:6" x14ac:dyDescent="0.25">
      <c r="A401" s="4">
        <f>ExtraçãoDados!A401</f>
        <v>0</v>
      </c>
      <c r="B401" s="4" t="str" cm="1">
        <f t="array" ref="B401">_xlfn.IFS(LEN(ExtraçãoDados!B401)=12,LEFT(ExtraçãoDados!B401,3),LEN(ExtraçãoDados!B401)=10,LEFT(ExtraçãoDados!B401,5),LEN(ExtraçãoDados!B401)&gt;19,0,LEN(ExtraçãoDados!B401)=9,LEFT(ExtraçãoDados!B401,4),LEN(ExtraçãoDados!B401)=6,LEFT(ExtraçãoDados!B401,3),LEN(ExtraçãoDados!B401)&lt;5,LEFT(ExtraçãoDados!B401,3),LEN(ExtraçãoDados!B401)=8,LEFT(ExtraçãoDados!B401,3),LEN(ExtraçãoDados!B401)=5,LEFT(ExtraçãoDados!B401,5),LEN(ExtraçãoDados!B401)=11,LEFT(ExtraçãoDados!B401,5),LEN(ExtraçãoDados!B401)=7,RIGHT(ExtraçãoDados!B401,6))</f>
        <v/>
      </c>
      <c r="C401" s="4" t="e" cm="1">
        <f t="array" ref="C401">_xlfn.IFS(LEN(B401)=1,"ERRO",LEN(B401)=2,_xlfn.CONCAT("000",B401),LEN(B401)=3,_xlfn.CONCAT("00",B401),LEN(B401)=4,_xlfn.CONCAT("0",B401),LEN(B401)=6,B401,LEN(B401)=7,B401,LEN(B401)=5,B401)</f>
        <v>#N/A</v>
      </c>
      <c r="D401" s="4" t="e" cm="1">
        <f t="array" ref="D401">_xlfn.IFS(ExtraçãoDados!C401={"Direcção de Abastecimento"},REPLACE(ExtraçãoDados!C401="{Direcção de Abastecimento}",1,25,"DA"),ExtraçãoDados!C401={"COMISSÃO CULTURAL DE LMARINHA"},REPLACE(ExtraçãoDados!C401={"COMISSÃO CULTURAL DE LMARINHA"},1,28,"CCM"),ExtraçãoDados!C401={"DIRECÇÃO DE NAVIOS"},REPLACE(ExtraçãoDados!C401={"DIRECÇÃO DE NAVIOS"},1,28,"DN"),ExtraçãoDados!C401={"ESQUADRILHA SUBMARINOS"},REPLACE(ExtraçãoDados!C401={"ESQUADRILHA SUBMARINOS"},1,28,"ES"),ExtraçãoDados!C401={"COMISSÃO MARINHA"},REPLACE(ExtraçãoDados!C401={"COMISSÃO MARINHA"},1,28,"CCM"),ExtraçãoDados!C401={"COMISSÃO CULTURAL DE MARINHA"},REPLACE(ExtraçãoDados!C401={"COMISSÃO CULTURAL DE MARINHA"},1,28,"CCM"),ExtraçãoDados!C401={"CCM"},REPLACE(ExtraçãoDados!C401={"CCM"},1,28,"CCM"),ExtraçãoDados!C401={"DN"},REPLACE(ExtraçãoDados!C401={"DN"},1,28,"DN"),ExtraçãoDados!C401={"ES"},REPLACE(ExtraçãoDados!C401={"ES"},1,28,"ES"),ExtraçãoDados!C401={"DA"},REPLACE(ExtraçãoDados!C401={"DA"},1,28,"DA"),ExtraçãoDados!C401={"DE: ESQUADRILHA SUBMARINOS"},REPLACE(ExtraçãoDados!C401={"DE: ESQUADRILHA SUBMARINOS"},1,28,"ES"),ExtraçãoDados!C401={"DE: COMISSÃO CULTURAL DE LMARINHA"},REPLACE(ExtraçãoDados!C401={"DE: COMISSÃO CULTURAL DE LMARINHA"},1,28,"CCM"),ExtraçãoDados!C401={"ON"},REPLACE(ExtraçãoDados!C401={"ON"},1,28,"DN"),ExtraçãoDados!C401={"ESQ. SUBMARINOS"},REPLACE(ExtraçãoDados!C401={"ESQ. SUBMARINOS"},1,28,"ES"),ExtraçãoDados!C401={"☒ irecção de Abastecimento"},REPLACE(ExtraçãoDados!C401={"☒ irecção de Abastecimento"},1,28,"DA"),ExtraçãoDados!C401={"Direcã d Abtit ço e asecmeno"},REPLACE(ExtraçãoDados!C401={"Direcã d Abtit ço e asecmeno"},1,28,"DA"),ExtraçãoDados!C401={"Diecã d Abtit rço e asecmeno"},REPLACE(ExtraçãoDados!C401={"Diecã d Abtit rço e asecmeno"},1,28,"DA"),ISNUMBER(SEARCH("COMISSÃO",ExtraçãoDados!C401,1)),REPLACE(ExtraçãoDados!C401,1,29,"CCM"),ISNUMBER(SEARCH("DN/DIL/DRT1",ExtraçãoDados!C401,1)),REPLACE(ExtraçãoDados!C401,1,29,"DN"),ISNUMBER(SEARCH("DIRECÇAO DE NAVIOS",ExtraçãoDados!C401,1)),REPLACE(ExtraçãoDados!C401,1,29,"DN"),ISNUMBER(SEARCH("ESQUADRILHA SUBMARIN",ExtraçãoDados!C401,1)),REPLACE(ExtraçãoDados!C401,1,29,"ES"),ISNUMBER(SEARCH("DN",ExtraçãoDados!C401,1)),REPLACE(ExtraçãoDados!C401,1,29,"DN"),ISNUMBER(SEARCH("DIRECÇÃO",ExtraçãoDados!C401,1)),REPLACE(ExtraçãoDados!C401,1,29,"DN"),ISNUMBER(SEARCH("DIRECÇA0",ExtraçãoDados!C401,1)),REPLACE(ExtraçãoDados!C401,1,29,"DN"),ISNUMBER(SEARCH("DIRE",ExtraçãoDados!C401,1)),REPLACE(ExtraçãoDados!C401,1,29,"DN"),ISNUMBER(SEARCH("ESQUADRILHA",ExtraçãoDados!C401,1)),REPLACE(ExtraçãoDados!C401,1,29,"ES"),ISNUMBER(SEARCH("HOSPITAL DA MARINHA",ExtraçãoDados!C401,1)),REPLACE(ExtraçãoDados!C401,1,29,"HM"),ISNUMBER(SEARCH("HOSPITAL",ExtraçãoDados!C401,1)),REPLACE(ExtraçãoDados!C401,1,29,"HM"),ISNUMBER(SEARCH("HM",ExtraçãoDados!C401,1)),REPLACE(ExtraçãoDados!C401,1,29,"HM"),ISNUMBER(SEARCH("SECÇÃO DE APÓSITOS",ExtraçãoDados!C401,1)),REPLACE(ExtraçãoDados!C401,1,29,"HM"))</f>
        <v>#N/A</v>
      </c>
      <c r="E401" s="4" t="e" cm="1">
        <f t="array" ref="E401">_xlfn.IFS(LEN(ExtraçãoDados!B401)=7,YEAR(ExtraçãoDados!D401),LEN(ExtraçãoDados!B401)=10,RIGHT(ExtraçãoDados!B401,4),LEN(ExtraçãoDados!B401)=9,YEAR(ExtraçãoDados!D401),LEN(ExtraçãoDados!B401)=8,YEAR(ExtraçãoDados!D401),LEN(ExtraçãoDados!B401)&gt;7,YEAR(ExtraçãoDados!D401),LEN(ExtraçãoDados!B401)&gt;5,YEAR(ExtraçãoDados!D401),LEN(ExtraçãoDados!B401)&gt;4,YEAR(ExtraçãoDados!D401))</f>
        <v>#N/A</v>
      </c>
      <c r="F401" s="4">
        <f>ExtraçãoDados!E401</f>
        <v>0</v>
      </c>
    </row>
    <row r="402" spans="1:6" x14ac:dyDescent="0.25">
      <c r="A402" s="4">
        <f>ExtraçãoDados!A402</f>
        <v>0</v>
      </c>
      <c r="B402" s="4" t="str" cm="1">
        <f t="array" ref="B402">_xlfn.IFS(LEN(ExtraçãoDados!B402)=12,LEFT(ExtraçãoDados!B402,3),LEN(ExtraçãoDados!B402)=10,LEFT(ExtraçãoDados!B402,5),LEN(ExtraçãoDados!B402)&gt;19,0,LEN(ExtraçãoDados!B402)=9,LEFT(ExtraçãoDados!B402,4),LEN(ExtraçãoDados!B402)=6,LEFT(ExtraçãoDados!B402,3),LEN(ExtraçãoDados!B402)&lt;5,LEFT(ExtraçãoDados!B402,3),LEN(ExtraçãoDados!B402)=8,LEFT(ExtraçãoDados!B402,3),LEN(ExtraçãoDados!B402)=5,LEFT(ExtraçãoDados!B402,5),LEN(ExtraçãoDados!B402)=11,LEFT(ExtraçãoDados!B402,5),LEN(ExtraçãoDados!B402)=7,RIGHT(ExtraçãoDados!B402,6))</f>
        <v/>
      </c>
      <c r="C402" s="4" t="e" cm="1">
        <f t="array" ref="C402">_xlfn.IFS(LEN(B402)=1,"ERRO",LEN(B402)=2,_xlfn.CONCAT("000",B402),LEN(B402)=3,_xlfn.CONCAT("00",B402),LEN(B402)=4,_xlfn.CONCAT("0",B402),LEN(B402)=6,B402,LEN(B402)=7,B402,LEN(B402)=5,B402)</f>
        <v>#N/A</v>
      </c>
      <c r="D402" s="4" t="e" cm="1">
        <f t="array" ref="D402">_xlfn.IFS(ExtraçãoDados!C402={"Direcção de Abastecimento"},REPLACE(ExtraçãoDados!C402="{Direcção de Abastecimento}",1,25,"DA"),ExtraçãoDados!C402={"COMISSÃO CULTURAL DE LMARINHA"},REPLACE(ExtraçãoDados!C402={"COMISSÃO CULTURAL DE LMARINHA"},1,28,"CCM"),ExtraçãoDados!C402={"DIRECÇÃO DE NAVIOS"},REPLACE(ExtraçãoDados!C402={"DIRECÇÃO DE NAVIOS"},1,28,"DN"),ExtraçãoDados!C402={"ESQUADRILHA SUBMARINOS"},REPLACE(ExtraçãoDados!C402={"ESQUADRILHA SUBMARINOS"},1,28,"ES"),ExtraçãoDados!C402={"COMISSÃO MARINHA"},REPLACE(ExtraçãoDados!C402={"COMISSÃO MARINHA"},1,28,"CCM"),ExtraçãoDados!C402={"COMISSÃO CULTURAL DE MARINHA"},REPLACE(ExtraçãoDados!C402={"COMISSÃO CULTURAL DE MARINHA"},1,28,"CCM"),ExtraçãoDados!C402={"CCM"},REPLACE(ExtraçãoDados!C402={"CCM"},1,28,"CCM"),ExtraçãoDados!C402={"DN"},REPLACE(ExtraçãoDados!C402={"DN"},1,28,"DN"),ExtraçãoDados!C402={"ES"},REPLACE(ExtraçãoDados!C402={"ES"},1,28,"ES"),ExtraçãoDados!C402={"DA"},REPLACE(ExtraçãoDados!C402={"DA"},1,28,"DA"),ExtraçãoDados!C402={"DE: ESQUADRILHA SUBMARINOS"},REPLACE(ExtraçãoDados!C402={"DE: ESQUADRILHA SUBMARINOS"},1,28,"ES"),ExtraçãoDados!C402={"DE: COMISSÃO CULTURAL DE LMARINHA"},REPLACE(ExtraçãoDados!C402={"DE: COMISSÃO CULTURAL DE LMARINHA"},1,28,"CCM"),ExtraçãoDados!C402={"ON"},REPLACE(ExtraçãoDados!C402={"ON"},1,28,"DN"),ExtraçãoDados!C402={"ESQ. SUBMARINOS"},REPLACE(ExtraçãoDados!C402={"ESQ. SUBMARINOS"},1,28,"ES"),ExtraçãoDados!C402={"☒ irecção de Abastecimento"},REPLACE(ExtraçãoDados!C402={"☒ irecção de Abastecimento"},1,28,"DA"),ExtraçãoDados!C402={"Direcã d Abtit ço e asecmeno"},REPLACE(ExtraçãoDados!C402={"Direcã d Abtit ço e asecmeno"},1,28,"DA"),ExtraçãoDados!C402={"Diecã d Abtit rço e asecmeno"},REPLACE(ExtraçãoDados!C402={"Diecã d Abtit rço e asecmeno"},1,28,"DA"),ISNUMBER(SEARCH("COMISSÃO",ExtraçãoDados!C402,1)),REPLACE(ExtraçãoDados!C402,1,29,"CCM"),ISNUMBER(SEARCH("DN/DIL/DRT1",ExtraçãoDados!C402,1)),REPLACE(ExtraçãoDados!C402,1,29,"DN"),ISNUMBER(SEARCH("DIRECÇAO DE NAVIOS",ExtraçãoDados!C402,1)),REPLACE(ExtraçãoDados!C402,1,29,"DN"),ISNUMBER(SEARCH("ESQUADRILHA SUBMARIN",ExtraçãoDados!C402,1)),REPLACE(ExtraçãoDados!C402,1,29,"ES"),ISNUMBER(SEARCH("DN",ExtraçãoDados!C402,1)),REPLACE(ExtraçãoDados!C402,1,29,"DN"),ISNUMBER(SEARCH("DIRECÇÃO",ExtraçãoDados!C402,1)),REPLACE(ExtraçãoDados!C402,1,29,"DN"),ISNUMBER(SEARCH("DIRECÇA0",ExtraçãoDados!C402,1)),REPLACE(ExtraçãoDados!C402,1,29,"DN"),ISNUMBER(SEARCH("DIRE",ExtraçãoDados!C402,1)),REPLACE(ExtraçãoDados!C402,1,29,"DN"),ISNUMBER(SEARCH("ESQUADRILHA",ExtraçãoDados!C402,1)),REPLACE(ExtraçãoDados!C402,1,29,"ES"),ISNUMBER(SEARCH("HOSPITAL DA MARINHA",ExtraçãoDados!C402,1)),REPLACE(ExtraçãoDados!C402,1,29,"HM"),ISNUMBER(SEARCH("HOSPITAL",ExtraçãoDados!C402,1)),REPLACE(ExtraçãoDados!C402,1,29,"HM"),ISNUMBER(SEARCH("HM",ExtraçãoDados!C402,1)),REPLACE(ExtraçãoDados!C402,1,29,"HM"),ISNUMBER(SEARCH("SECÇÃO DE APÓSITOS",ExtraçãoDados!C402,1)),REPLACE(ExtraçãoDados!C402,1,29,"HM"))</f>
        <v>#N/A</v>
      </c>
      <c r="E402" s="4" t="e" cm="1">
        <f t="array" ref="E402">_xlfn.IFS(LEN(ExtraçãoDados!B402)=7,YEAR(ExtraçãoDados!D402),LEN(ExtraçãoDados!B402)=10,RIGHT(ExtraçãoDados!B402,4),LEN(ExtraçãoDados!B402)=9,YEAR(ExtraçãoDados!D402),LEN(ExtraçãoDados!B402)=8,YEAR(ExtraçãoDados!D402),LEN(ExtraçãoDados!B402)&gt;7,YEAR(ExtraçãoDados!D402),LEN(ExtraçãoDados!B402)&gt;5,YEAR(ExtraçãoDados!D402),LEN(ExtraçãoDados!B402)&gt;4,YEAR(ExtraçãoDados!D402))</f>
        <v>#N/A</v>
      </c>
      <c r="F402" s="4">
        <f>ExtraçãoDados!E402</f>
        <v>0</v>
      </c>
    </row>
    <row r="403" spans="1:6" x14ac:dyDescent="0.25">
      <c r="A403" s="4">
        <f>ExtraçãoDados!A403</f>
        <v>0</v>
      </c>
      <c r="B403" s="4" t="str" cm="1">
        <f t="array" ref="B403">_xlfn.IFS(LEN(ExtraçãoDados!B403)=12,LEFT(ExtraçãoDados!B403,3),LEN(ExtraçãoDados!B403)=10,LEFT(ExtraçãoDados!B403,5),LEN(ExtraçãoDados!B403)&gt;19,0,LEN(ExtraçãoDados!B403)=9,LEFT(ExtraçãoDados!B403,4),LEN(ExtraçãoDados!B403)=6,LEFT(ExtraçãoDados!B403,3),LEN(ExtraçãoDados!B403)&lt;5,LEFT(ExtraçãoDados!B403,3),LEN(ExtraçãoDados!B403)=8,LEFT(ExtraçãoDados!B403,3),LEN(ExtraçãoDados!B403)=5,LEFT(ExtraçãoDados!B403,5),LEN(ExtraçãoDados!B403)=11,LEFT(ExtraçãoDados!B403,5),LEN(ExtraçãoDados!B403)=7,RIGHT(ExtraçãoDados!B403,6))</f>
        <v/>
      </c>
      <c r="C403" s="4" t="e" cm="1">
        <f t="array" ref="C403">_xlfn.IFS(LEN(B403)=1,"ERRO",LEN(B403)=2,_xlfn.CONCAT("000",B403),LEN(B403)=3,_xlfn.CONCAT("00",B403),LEN(B403)=4,_xlfn.CONCAT("0",B403),LEN(B403)=6,B403,LEN(B403)=7,B403,LEN(B403)=5,B403)</f>
        <v>#N/A</v>
      </c>
      <c r="D403" s="4" t="e" cm="1">
        <f t="array" ref="D403">_xlfn.IFS(ExtraçãoDados!C403={"Direcção de Abastecimento"},REPLACE(ExtraçãoDados!C403="{Direcção de Abastecimento}",1,25,"DA"),ExtraçãoDados!C403={"COMISSÃO CULTURAL DE LMARINHA"},REPLACE(ExtraçãoDados!C403={"COMISSÃO CULTURAL DE LMARINHA"},1,28,"CCM"),ExtraçãoDados!C403={"DIRECÇÃO DE NAVIOS"},REPLACE(ExtraçãoDados!C403={"DIRECÇÃO DE NAVIOS"},1,28,"DN"),ExtraçãoDados!C403={"ESQUADRILHA SUBMARINOS"},REPLACE(ExtraçãoDados!C403={"ESQUADRILHA SUBMARINOS"},1,28,"ES"),ExtraçãoDados!C403={"COMISSÃO MARINHA"},REPLACE(ExtraçãoDados!C403={"COMISSÃO MARINHA"},1,28,"CCM"),ExtraçãoDados!C403={"COMISSÃO CULTURAL DE MARINHA"},REPLACE(ExtraçãoDados!C403={"COMISSÃO CULTURAL DE MARINHA"},1,28,"CCM"),ExtraçãoDados!C403={"CCM"},REPLACE(ExtraçãoDados!C403={"CCM"},1,28,"CCM"),ExtraçãoDados!C403={"DN"},REPLACE(ExtraçãoDados!C403={"DN"},1,28,"DN"),ExtraçãoDados!C403={"ES"},REPLACE(ExtraçãoDados!C403={"ES"},1,28,"ES"),ExtraçãoDados!C403={"DA"},REPLACE(ExtraçãoDados!C403={"DA"},1,28,"DA"),ExtraçãoDados!C403={"DE: ESQUADRILHA SUBMARINOS"},REPLACE(ExtraçãoDados!C403={"DE: ESQUADRILHA SUBMARINOS"},1,28,"ES"),ExtraçãoDados!C403={"DE: COMISSÃO CULTURAL DE LMARINHA"},REPLACE(ExtraçãoDados!C403={"DE: COMISSÃO CULTURAL DE LMARINHA"},1,28,"CCM"),ExtraçãoDados!C403={"ON"},REPLACE(ExtraçãoDados!C403={"ON"},1,28,"DN"),ExtraçãoDados!C403={"ESQ. SUBMARINOS"},REPLACE(ExtraçãoDados!C403={"ESQ. SUBMARINOS"},1,28,"ES"),ExtraçãoDados!C403={"☒ irecção de Abastecimento"},REPLACE(ExtraçãoDados!C403={"☒ irecção de Abastecimento"},1,28,"DA"),ExtraçãoDados!C403={"Direcã d Abtit ço e asecmeno"},REPLACE(ExtraçãoDados!C403={"Direcã d Abtit ço e asecmeno"},1,28,"DA"),ExtraçãoDados!C403={"Diecã d Abtit rço e asecmeno"},REPLACE(ExtraçãoDados!C403={"Diecã d Abtit rço e asecmeno"},1,28,"DA"),ISNUMBER(SEARCH("COMISSÃO",ExtraçãoDados!C403,1)),REPLACE(ExtraçãoDados!C403,1,29,"CCM"),ISNUMBER(SEARCH("DN/DIL/DRT1",ExtraçãoDados!C403,1)),REPLACE(ExtraçãoDados!C403,1,29,"DN"),ISNUMBER(SEARCH("DIRECÇAO DE NAVIOS",ExtraçãoDados!C403,1)),REPLACE(ExtraçãoDados!C403,1,29,"DN"),ISNUMBER(SEARCH("ESQUADRILHA SUBMARIN",ExtraçãoDados!C403,1)),REPLACE(ExtraçãoDados!C403,1,29,"ES"),ISNUMBER(SEARCH("DN",ExtraçãoDados!C403,1)),REPLACE(ExtraçãoDados!C403,1,29,"DN"),ISNUMBER(SEARCH("DIRECÇÃO",ExtraçãoDados!C403,1)),REPLACE(ExtraçãoDados!C403,1,29,"DN"),ISNUMBER(SEARCH("DIRECÇA0",ExtraçãoDados!C403,1)),REPLACE(ExtraçãoDados!C403,1,29,"DN"),ISNUMBER(SEARCH("DIRE",ExtraçãoDados!C403,1)),REPLACE(ExtraçãoDados!C403,1,29,"DN"),ISNUMBER(SEARCH("ESQUADRILHA",ExtraçãoDados!C403,1)),REPLACE(ExtraçãoDados!C403,1,29,"ES"),ISNUMBER(SEARCH("HOSPITAL DA MARINHA",ExtraçãoDados!C403,1)),REPLACE(ExtraçãoDados!C403,1,29,"HM"),ISNUMBER(SEARCH("HOSPITAL",ExtraçãoDados!C403,1)),REPLACE(ExtraçãoDados!C403,1,29,"HM"),ISNUMBER(SEARCH("HM",ExtraçãoDados!C403,1)),REPLACE(ExtraçãoDados!C403,1,29,"HM"),ISNUMBER(SEARCH("SECÇÃO DE APÓSITOS",ExtraçãoDados!C403,1)),REPLACE(ExtraçãoDados!C403,1,29,"HM"))</f>
        <v>#N/A</v>
      </c>
      <c r="E403" s="4" t="e" cm="1">
        <f t="array" ref="E403">_xlfn.IFS(LEN(ExtraçãoDados!B403)=7,YEAR(ExtraçãoDados!D403),LEN(ExtraçãoDados!B403)=10,RIGHT(ExtraçãoDados!B403,4),LEN(ExtraçãoDados!B403)=9,YEAR(ExtraçãoDados!D403),LEN(ExtraçãoDados!B403)=8,YEAR(ExtraçãoDados!D403),LEN(ExtraçãoDados!B403)&gt;7,YEAR(ExtraçãoDados!D403),LEN(ExtraçãoDados!B403)&gt;5,YEAR(ExtraçãoDados!D403),LEN(ExtraçãoDados!B403)&gt;4,YEAR(ExtraçãoDados!D403))</f>
        <v>#N/A</v>
      </c>
      <c r="F403" s="4">
        <f>ExtraçãoDados!E403</f>
        <v>0</v>
      </c>
    </row>
    <row r="404" spans="1:6" x14ac:dyDescent="0.25">
      <c r="A404" s="4">
        <f>ExtraçãoDados!A404</f>
        <v>0</v>
      </c>
      <c r="B404" s="4" t="str" cm="1">
        <f t="array" ref="B404">_xlfn.IFS(LEN(ExtraçãoDados!B404)=12,LEFT(ExtraçãoDados!B404,3),LEN(ExtraçãoDados!B404)=10,LEFT(ExtraçãoDados!B404,5),LEN(ExtraçãoDados!B404)&gt;19,0,LEN(ExtraçãoDados!B404)=9,LEFT(ExtraçãoDados!B404,4),LEN(ExtraçãoDados!B404)=6,LEFT(ExtraçãoDados!B404,3),LEN(ExtraçãoDados!B404)&lt;5,LEFT(ExtraçãoDados!B404,3),LEN(ExtraçãoDados!B404)=8,LEFT(ExtraçãoDados!B404,3),LEN(ExtraçãoDados!B404)=5,LEFT(ExtraçãoDados!B404,5),LEN(ExtraçãoDados!B404)=11,LEFT(ExtraçãoDados!B404,5),LEN(ExtraçãoDados!B404)=7,RIGHT(ExtraçãoDados!B404,6))</f>
        <v/>
      </c>
      <c r="C404" s="4" t="e" cm="1">
        <f t="array" ref="C404">_xlfn.IFS(LEN(B404)=1,"ERRO",LEN(B404)=2,_xlfn.CONCAT("000",B404),LEN(B404)=3,_xlfn.CONCAT("00",B404),LEN(B404)=4,_xlfn.CONCAT("0",B404),LEN(B404)=6,B404,LEN(B404)=7,B404,LEN(B404)=5,B404)</f>
        <v>#N/A</v>
      </c>
      <c r="D404" s="4" t="e" cm="1">
        <f t="array" ref="D404">_xlfn.IFS(ExtraçãoDados!C404={"Direcção de Abastecimento"},REPLACE(ExtraçãoDados!C404="{Direcção de Abastecimento}",1,25,"DA"),ExtraçãoDados!C404={"COMISSÃO CULTURAL DE LMARINHA"},REPLACE(ExtraçãoDados!C404={"COMISSÃO CULTURAL DE LMARINHA"},1,28,"CCM"),ExtraçãoDados!C404={"DIRECÇÃO DE NAVIOS"},REPLACE(ExtraçãoDados!C404={"DIRECÇÃO DE NAVIOS"},1,28,"DN"),ExtraçãoDados!C404={"ESQUADRILHA SUBMARINOS"},REPLACE(ExtraçãoDados!C404={"ESQUADRILHA SUBMARINOS"},1,28,"ES"),ExtraçãoDados!C404={"COMISSÃO MARINHA"},REPLACE(ExtraçãoDados!C404={"COMISSÃO MARINHA"},1,28,"CCM"),ExtraçãoDados!C404={"COMISSÃO CULTURAL DE MARINHA"},REPLACE(ExtraçãoDados!C404={"COMISSÃO CULTURAL DE MARINHA"},1,28,"CCM"),ExtraçãoDados!C404={"CCM"},REPLACE(ExtraçãoDados!C404={"CCM"},1,28,"CCM"),ExtraçãoDados!C404={"DN"},REPLACE(ExtraçãoDados!C404={"DN"},1,28,"DN"),ExtraçãoDados!C404={"ES"},REPLACE(ExtraçãoDados!C404={"ES"},1,28,"ES"),ExtraçãoDados!C404={"DA"},REPLACE(ExtraçãoDados!C404={"DA"},1,28,"DA"),ExtraçãoDados!C404={"DE: ESQUADRILHA SUBMARINOS"},REPLACE(ExtraçãoDados!C404={"DE: ESQUADRILHA SUBMARINOS"},1,28,"ES"),ExtraçãoDados!C404={"DE: COMISSÃO CULTURAL DE LMARINHA"},REPLACE(ExtraçãoDados!C404={"DE: COMISSÃO CULTURAL DE LMARINHA"},1,28,"CCM"),ExtraçãoDados!C404={"ON"},REPLACE(ExtraçãoDados!C404={"ON"},1,28,"DN"),ExtraçãoDados!C404={"ESQ. SUBMARINOS"},REPLACE(ExtraçãoDados!C404={"ESQ. SUBMARINOS"},1,28,"ES"),ExtraçãoDados!C404={"☒ irecção de Abastecimento"},REPLACE(ExtraçãoDados!C404={"☒ irecção de Abastecimento"},1,28,"DA"),ExtraçãoDados!C404={"Direcã d Abtit ço e asecmeno"},REPLACE(ExtraçãoDados!C404={"Direcã d Abtit ço e asecmeno"},1,28,"DA"),ExtraçãoDados!C404={"Diecã d Abtit rço e asecmeno"},REPLACE(ExtraçãoDados!C404={"Diecã d Abtit rço e asecmeno"},1,28,"DA"),ISNUMBER(SEARCH("COMISSÃO",ExtraçãoDados!C404,1)),REPLACE(ExtraçãoDados!C404,1,29,"CCM"),ISNUMBER(SEARCH("DN/DIL/DRT1",ExtraçãoDados!C404,1)),REPLACE(ExtraçãoDados!C404,1,29,"DN"),ISNUMBER(SEARCH("DIRECÇAO DE NAVIOS",ExtraçãoDados!C404,1)),REPLACE(ExtraçãoDados!C404,1,29,"DN"),ISNUMBER(SEARCH("ESQUADRILHA SUBMARIN",ExtraçãoDados!C404,1)),REPLACE(ExtraçãoDados!C404,1,29,"ES"),ISNUMBER(SEARCH("DN",ExtraçãoDados!C404,1)),REPLACE(ExtraçãoDados!C404,1,29,"DN"),ISNUMBER(SEARCH("DIRECÇÃO",ExtraçãoDados!C404,1)),REPLACE(ExtraçãoDados!C404,1,29,"DN"),ISNUMBER(SEARCH("DIRECÇA0",ExtraçãoDados!C404,1)),REPLACE(ExtraçãoDados!C404,1,29,"DN"),ISNUMBER(SEARCH("DIRE",ExtraçãoDados!C404,1)),REPLACE(ExtraçãoDados!C404,1,29,"DN"),ISNUMBER(SEARCH("ESQUADRILHA",ExtraçãoDados!C404,1)),REPLACE(ExtraçãoDados!C404,1,29,"ES"),ISNUMBER(SEARCH("HOSPITAL DA MARINHA",ExtraçãoDados!C404,1)),REPLACE(ExtraçãoDados!C404,1,29,"HM"),ISNUMBER(SEARCH("HOSPITAL",ExtraçãoDados!C404,1)),REPLACE(ExtraçãoDados!C404,1,29,"HM"),ISNUMBER(SEARCH("HM",ExtraçãoDados!C404,1)),REPLACE(ExtraçãoDados!C404,1,29,"HM"),ISNUMBER(SEARCH("SECÇÃO DE APÓSITOS",ExtraçãoDados!C404,1)),REPLACE(ExtraçãoDados!C404,1,29,"HM"))</f>
        <v>#N/A</v>
      </c>
      <c r="E404" s="4" t="e" cm="1">
        <f t="array" ref="E404">_xlfn.IFS(LEN(ExtraçãoDados!B404)=7,YEAR(ExtraçãoDados!D404),LEN(ExtraçãoDados!B404)=10,RIGHT(ExtraçãoDados!B404,4),LEN(ExtraçãoDados!B404)=9,YEAR(ExtraçãoDados!D404),LEN(ExtraçãoDados!B404)=8,YEAR(ExtraçãoDados!D404),LEN(ExtraçãoDados!B404)&gt;7,YEAR(ExtraçãoDados!D404),LEN(ExtraçãoDados!B404)&gt;5,YEAR(ExtraçãoDados!D404),LEN(ExtraçãoDados!B404)&gt;4,YEAR(ExtraçãoDados!D404))</f>
        <v>#N/A</v>
      </c>
      <c r="F404" s="4">
        <f>ExtraçãoDados!E404</f>
        <v>0</v>
      </c>
    </row>
    <row r="405" spans="1:6" x14ac:dyDescent="0.25">
      <c r="A405" s="4">
        <f>ExtraçãoDados!A405</f>
        <v>0</v>
      </c>
      <c r="B405" s="4" t="str" cm="1">
        <f t="array" ref="B405">_xlfn.IFS(LEN(ExtraçãoDados!B405)=12,LEFT(ExtraçãoDados!B405,3),LEN(ExtraçãoDados!B405)=10,LEFT(ExtraçãoDados!B405,5),LEN(ExtraçãoDados!B405)&gt;19,0,LEN(ExtraçãoDados!B405)=9,LEFT(ExtraçãoDados!B405,4),LEN(ExtraçãoDados!B405)=6,LEFT(ExtraçãoDados!B405,3),LEN(ExtraçãoDados!B405)&lt;5,LEFT(ExtraçãoDados!B405,3),LEN(ExtraçãoDados!B405)=8,LEFT(ExtraçãoDados!B405,3),LEN(ExtraçãoDados!B405)=5,LEFT(ExtraçãoDados!B405,5),LEN(ExtraçãoDados!B405)=11,LEFT(ExtraçãoDados!B405,5),LEN(ExtraçãoDados!B405)=7,RIGHT(ExtraçãoDados!B405,6))</f>
        <v/>
      </c>
      <c r="C405" s="4" t="e" cm="1">
        <f t="array" ref="C405">_xlfn.IFS(LEN(B405)=1,"ERRO",LEN(B405)=2,_xlfn.CONCAT("000",B405),LEN(B405)=3,_xlfn.CONCAT("00",B405),LEN(B405)=4,_xlfn.CONCAT("0",B405),LEN(B405)=6,B405,LEN(B405)=7,B405,LEN(B405)=5,B405)</f>
        <v>#N/A</v>
      </c>
      <c r="D405" s="4" t="e" cm="1">
        <f t="array" ref="D405">_xlfn.IFS(ExtraçãoDados!C405={"Direcção de Abastecimento"},REPLACE(ExtraçãoDados!C405="{Direcção de Abastecimento}",1,25,"DA"),ExtraçãoDados!C405={"COMISSÃO CULTURAL DE LMARINHA"},REPLACE(ExtraçãoDados!C405={"COMISSÃO CULTURAL DE LMARINHA"},1,28,"CCM"),ExtraçãoDados!C405={"DIRECÇÃO DE NAVIOS"},REPLACE(ExtraçãoDados!C405={"DIRECÇÃO DE NAVIOS"},1,28,"DN"),ExtraçãoDados!C405={"ESQUADRILHA SUBMARINOS"},REPLACE(ExtraçãoDados!C405={"ESQUADRILHA SUBMARINOS"},1,28,"ES"),ExtraçãoDados!C405={"COMISSÃO MARINHA"},REPLACE(ExtraçãoDados!C405={"COMISSÃO MARINHA"},1,28,"CCM"),ExtraçãoDados!C405={"COMISSÃO CULTURAL DE MARINHA"},REPLACE(ExtraçãoDados!C405={"COMISSÃO CULTURAL DE MARINHA"},1,28,"CCM"),ExtraçãoDados!C405={"CCM"},REPLACE(ExtraçãoDados!C405={"CCM"},1,28,"CCM"),ExtraçãoDados!C405={"DN"},REPLACE(ExtraçãoDados!C405={"DN"},1,28,"DN"),ExtraçãoDados!C405={"ES"},REPLACE(ExtraçãoDados!C405={"ES"},1,28,"ES"),ExtraçãoDados!C405={"DA"},REPLACE(ExtraçãoDados!C405={"DA"},1,28,"DA"),ExtraçãoDados!C405={"DE: ESQUADRILHA SUBMARINOS"},REPLACE(ExtraçãoDados!C405={"DE: ESQUADRILHA SUBMARINOS"},1,28,"ES"),ExtraçãoDados!C405={"DE: COMISSÃO CULTURAL DE LMARINHA"},REPLACE(ExtraçãoDados!C405={"DE: COMISSÃO CULTURAL DE LMARINHA"},1,28,"CCM"),ExtraçãoDados!C405={"ON"},REPLACE(ExtraçãoDados!C405={"ON"},1,28,"DN"),ExtraçãoDados!C405={"ESQ. SUBMARINOS"},REPLACE(ExtraçãoDados!C405={"ESQ. SUBMARINOS"},1,28,"ES"),ExtraçãoDados!C405={"☒ irecção de Abastecimento"},REPLACE(ExtraçãoDados!C405={"☒ irecção de Abastecimento"},1,28,"DA"),ExtraçãoDados!C405={"Direcã d Abtit ço e asecmeno"},REPLACE(ExtraçãoDados!C405={"Direcã d Abtit ço e asecmeno"},1,28,"DA"),ExtraçãoDados!C405={"Diecã d Abtit rço e asecmeno"},REPLACE(ExtraçãoDados!C405={"Diecã d Abtit rço e asecmeno"},1,28,"DA"),ISNUMBER(SEARCH("COMISSÃO",ExtraçãoDados!C405,1)),REPLACE(ExtraçãoDados!C405,1,29,"CCM"),ISNUMBER(SEARCH("DN/DIL/DRT1",ExtraçãoDados!C405,1)),REPLACE(ExtraçãoDados!C405,1,29,"DN"),ISNUMBER(SEARCH("DIRECÇAO DE NAVIOS",ExtraçãoDados!C405,1)),REPLACE(ExtraçãoDados!C405,1,29,"DN"),ISNUMBER(SEARCH("ESQUADRILHA SUBMARIN",ExtraçãoDados!C405,1)),REPLACE(ExtraçãoDados!C405,1,29,"ES"),ISNUMBER(SEARCH("DN",ExtraçãoDados!C405,1)),REPLACE(ExtraçãoDados!C405,1,29,"DN"),ISNUMBER(SEARCH("DIRECÇÃO",ExtraçãoDados!C405,1)),REPLACE(ExtraçãoDados!C405,1,29,"DN"),ISNUMBER(SEARCH("DIRECÇA0",ExtraçãoDados!C405,1)),REPLACE(ExtraçãoDados!C405,1,29,"DN"),ISNUMBER(SEARCH("DIRE",ExtraçãoDados!C405,1)),REPLACE(ExtraçãoDados!C405,1,29,"DN"),ISNUMBER(SEARCH("ESQUADRILHA",ExtraçãoDados!C405,1)),REPLACE(ExtraçãoDados!C405,1,29,"ES"),ISNUMBER(SEARCH("HOSPITAL DA MARINHA",ExtraçãoDados!C405,1)),REPLACE(ExtraçãoDados!C405,1,29,"HM"),ISNUMBER(SEARCH("HOSPITAL",ExtraçãoDados!C405,1)),REPLACE(ExtraçãoDados!C405,1,29,"HM"),ISNUMBER(SEARCH("HM",ExtraçãoDados!C405,1)),REPLACE(ExtraçãoDados!C405,1,29,"HM"),ISNUMBER(SEARCH("SECÇÃO DE APÓSITOS",ExtraçãoDados!C405,1)),REPLACE(ExtraçãoDados!C405,1,29,"HM"))</f>
        <v>#N/A</v>
      </c>
      <c r="E405" s="4" t="e" cm="1">
        <f t="array" ref="E405">_xlfn.IFS(LEN(ExtraçãoDados!B405)=7,YEAR(ExtraçãoDados!D405),LEN(ExtraçãoDados!B405)=10,RIGHT(ExtraçãoDados!B405,4),LEN(ExtraçãoDados!B405)=9,YEAR(ExtraçãoDados!D405),LEN(ExtraçãoDados!B405)=8,YEAR(ExtraçãoDados!D405),LEN(ExtraçãoDados!B405)&gt;7,YEAR(ExtraçãoDados!D405),LEN(ExtraçãoDados!B405)&gt;5,YEAR(ExtraçãoDados!D405),LEN(ExtraçãoDados!B405)&gt;4,YEAR(ExtraçãoDados!D405))</f>
        <v>#N/A</v>
      </c>
      <c r="F405" s="4">
        <f>ExtraçãoDados!E405</f>
        <v>0</v>
      </c>
    </row>
    <row r="406" spans="1:6" x14ac:dyDescent="0.25">
      <c r="A406" s="4">
        <f>ExtraçãoDados!A406</f>
        <v>0</v>
      </c>
      <c r="B406" s="4" t="str" cm="1">
        <f t="array" ref="B406">_xlfn.IFS(LEN(ExtraçãoDados!B406)=12,LEFT(ExtraçãoDados!B406,3),LEN(ExtraçãoDados!B406)=10,LEFT(ExtraçãoDados!B406,5),LEN(ExtraçãoDados!B406)&gt;19,0,LEN(ExtraçãoDados!B406)=9,LEFT(ExtraçãoDados!B406,4),LEN(ExtraçãoDados!B406)=6,LEFT(ExtraçãoDados!B406,3),LEN(ExtraçãoDados!B406)&lt;5,LEFT(ExtraçãoDados!B406,3),LEN(ExtraçãoDados!B406)=8,LEFT(ExtraçãoDados!B406,3),LEN(ExtraçãoDados!B406)=5,LEFT(ExtraçãoDados!B406,5),LEN(ExtraçãoDados!B406)=11,LEFT(ExtraçãoDados!B406,5),LEN(ExtraçãoDados!B406)=7,RIGHT(ExtraçãoDados!B406,6))</f>
        <v/>
      </c>
      <c r="C406" s="4" t="e" cm="1">
        <f t="array" ref="C406">_xlfn.IFS(LEN(B406)=1,"ERRO",LEN(B406)=2,_xlfn.CONCAT("000",B406),LEN(B406)=3,_xlfn.CONCAT("00",B406),LEN(B406)=4,_xlfn.CONCAT("0",B406),LEN(B406)=6,B406,LEN(B406)=7,B406,LEN(B406)=5,B406)</f>
        <v>#N/A</v>
      </c>
      <c r="D406" s="4" t="e" cm="1">
        <f t="array" ref="D406">_xlfn.IFS(ExtraçãoDados!C406={"Direcção de Abastecimento"},REPLACE(ExtraçãoDados!C406="{Direcção de Abastecimento}",1,25,"DA"),ExtraçãoDados!C406={"COMISSÃO CULTURAL DE LMARINHA"},REPLACE(ExtraçãoDados!C406={"COMISSÃO CULTURAL DE LMARINHA"},1,28,"CCM"),ExtraçãoDados!C406={"DIRECÇÃO DE NAVIOS"},REPLACE(ExtraçãoDados!C406={"DIRECÇÃO DE NAVIOS"},1,28,"DN"),ExtraçãoDados!C406={"ESQUADRILHA SUBMARINOS"},REPLACE(ExtraçãoDados!C406={"ESQUADRILHA SUBMARINOS"},1,28,"ES"),ExtraçãoDados!C406={"COMISSÃO MARINHA"},REPLACE(ExtraçãoDados!C406={"COMISSÃO MARINHA"},1,28,"CCM"),ExtraçãoDados!C406={"COMISSÃO CULTURAL DE MARINHA"},REPLACE(ExtraçãoDados!C406={"COMISSÃO CULTURAL DE MARINHA"},1,28,"CCM"),ExtraçãoDados!C406={"CCM"},REPLACE(ExtraçãoDados!C406={"CCM"},1,28,"CCM"),ExtraçãoDados!C406={"DN"},REPLACE(ExtraçãoDados!C406={"DN"},1,28,"DN"),ExtraçãoDados!C406={"ES"},REPLACE(ExtraçãoDados!C406={"ES"},1,28,"ES"),ExtraçãoDados!C406={"DA"},REPLACE(ExtraçãoDados!C406={"DA"},1,28,"DA"),ExtraçãoDados!C406={"DE: ESQUADRILHA SUBMARINOS"},REPLACE(ExtraçãoDados!C406={"DE: ESQUADRILHA SUBMARINOS"},1,28,"ES"),ExtraçãoDados!C406={"DE: COMISSÃO CULTURAL DE LMARINHA"},REPLACE(ExtraçãoDados!C406={"DE: COMISSÃO CULTURAL DE LMARINHA"},1,28,"CCM"),ExtraçãoDados!C406={"ON"},REPLACE(ExtraçãoDados!C406={"ON"},1,28,"DN"),ExtraçãoDados!C406={"ESQ. SUBMARINOS"},REPLACE(ExtraçãoDados!C406={"ESQ. SUBMARINOS"},1,28,"ES"),ExtraçãoDados!C406={"☒ irecção de Abastecimento"},REPLACE(ExtraçãoDados!C406={"☒ irecção de Abastecimento"},1,28,"DA"),ExtraçãoDados!C406={"Direcã d Abtit ço e asecmeno"},REPLACE(ExtraçãoDados!C406={"Direcã d Abtit ço e asecmeno"},1,28,"DA"),ExtraçãoDados!C406={"Diecã d Abtit rço e asecmeno"},REPLACE(ExtraçãoDados!C406={"Diecã d Abtit rço e asecmeno"},1,28,"DA"),ISNUMBER(SEARCH("COMISSÃO",ExtraçãoDados!C406,1)),REPLACE(ExtraçãoDados!C406,1,29,"CCM"),ISNUMBER(SEARCH("DN/DIL/DRT1",ExtraçãoDados!C406,1)),REPLACE(ExtraçãoDados!C406,1,29,"DN"),ISNUMBER(SEARCH("DIRECÇAO DE NAVIOS",ExtraçãoDados!C406,1)),REPLACE(ExtraçãoDados!C406,1,29,"DN"),ISNUMBER(SEARCH("ESQUADRILHA SUBMARIN",ExtraçãoDados!C406,1)),REPLACE(ExtraçãoDados!C406,1,29,"ES"),ISNUMBER(SEARCH("DN",ExtraçãoDados!C406,1)),REPLACE(ExtraçãoDados!C406,1,29,"DN"),ISNUMBER(SEARCH("DIRECÇÃO",ExtraçãoDados!C406,1)),REPLACE(ExtraçãoDados!C406,1,29,"DN"),ISNUMBER(SEARCH("DIRECÇA0",ExtraçãoDados!C406,1)),REPLACE(ExtraçãoDados!C406,1,29,"DN"),ISNUMBER(SEARCH("DIRE",ExtraçãoDados!C406,1)),REPLACE(ExtraçãoDados!C406,1,29,"DN"),ISNUMBER(SEARCH("ESQUADRILHA",ExtraçãoDados!C406,1)),REPLACE(ExtraçãoDados!C406,1,29,"ES"),ISNUMBER(SEARCH("HOSPITAL DA MARINHA",ExtraçãoDados!C406,1)),REPLACE(ExtraçãoDados!C406,1,29,"HM"),ISNUMBER(SEARCH("HOSPITAL",ExtraçãoDados!C406,1)),REPLACE(ExtraçãoDados!C406,1,29,"HM"),ISNUMBER(SEARCH("HM",ExtraçãoDados!C406,1)),REPLACE(ExtraçãoDados!C406,1,29,"HM"),ISNUMBER(SEARCH("SECÇÃO DE APÓSITOS",ExtraçãoDados!C406,1)),REPLACE(ExtraçãoDados!C406,1,29,"HM"))</f>
        <v>#N/A</v>
      </c>
      <c r="E406" s="4" t="e" cm="1">
        <f t="array" ref="E406">_xlfn.IFS(LEN(ExtraçãoDados!B406)=7,YEAR(ExtraçãoDados!D406),LEN(ExtraçãoDados!B406)=10,RIGHT(ExtraçãoDados!B406,4),LEN(ExtraçãoDados!B406)=9,YEAR(ExtraçãoDados!D406),LEN(ExtraçãoDados!B406)=8,YEAR(ExtraçãoDados!D406),LEN(ExtraçãoDados!B406)&gt;7,YEAR(ExtraçãoDados!D406),LEN(ExtraçãoDados!B406)&gt;5,YEAR(ExtraçãoDados!D406),LEN(ExtraçãoDados!B406)&gt;4,YEAR(ExtraçãoDados!D406))</f>
        <v>#N/A</v>
      </c>
      <c r="F406" s="4">
        <f>ExtraçãoDados!E406</f>
        <v>0</v>
      </c>
    </row>
    <row r="407" spans="1:6" x14ac:dyDescent="0.25">
      <c r="A407" s="4">
        <f>ExtraçãoDados!A407</f>
        <v>0</v>
      </c>
      <c r="B407" s="4" t="str" cm="1">
        <f t="array" ref="B407">_xlfn.IFS(LEN(ExtraçãoDados!B407)=12,LEFT(ExtraçãoDados!B407,3),LEN(ExtraçãoDados!B407)=10,LEFT(ExtraçãoDados!B407,5),LEN(ExtraçãoDados!B407)&gt;19,0,LEN(ExtraçãoDados!B407)=9,LEFT(ExtraçãoDados!B407,4),LEN(ExtraçãoDados!B407)=6,LEFT(ExtraçãoDados!B407,3),LEN(ExtraçãoDados!B407)&lt;5,LEFT(ExtraçãoDados!B407,3),LEN(ExtraçãoDados!B407)=8,LEFT(ExtraçãoDados!B407,3),LEN(ExtraçãoDados!B407)=5,LEFT(ExtraçãoDados!B407,5),LEN(ExtraçãoDados!B407)=11,LEFT(ExtraçãoDados!B407,5),LEN(ExtraçãoDados!B407)=7,RIGHT(ExtraçãoDados!B407,6))</f>
        <v/>
      </c>
      <c r="C407" s="4" t="e" cm="1">
        <f t="array" ref="C407">_xlfn.IFS(LEN(B407)=1,"ERRO",LEN(B407)=2,_xlfn.CONCAT("000",B407),LEN(B407)=3,_xlfn.CONCAT("00",B407),LEN(B407)=4,_xlfn.CONCAT("0",B407),LEN(B407)=6,B407,LEN(B407)=7,B407,LEN(B407)=5,B407)</f>
        <v>#N/A</v>
      </c>
      <c r="D407" s="4" t="e" cm="1">
        <f t="array" ref="D407">_xlfn.IFS(ExtraçãoDados!C407={"Direcção de Abastecimento"},REPLACE(ExtraçãoDados!C407="{Direcção de Abastecimento}",1,25,"DA"),ExtraçãoDados!C407={"COMISSÃO CULTURAL DE LMARINHA"},REPLACE(ExtraçãoDados!C407={"COMISSÃO CULTURAL DE LMARINHA"},1,28,"CCM"),ExtraçãoDados!C407={"DIRECÇÃO DE NAVIOS"},REPLACE(ExtraçãoDados!C407={"DIRECÇÃO DE NAVIOS"},1,28,"DN"),ExtraçãoDados!C407={"ESQUADRILHA SUBMARINOS"},REPLACE(ExtraçãoDados!C407={"ESQUADRILHA SUBMARINOS"},1,28,"ES"),ExtraçãoDados!C407={"COMISSÃO MARINHA"},REPLACE(ExtraçãoDados!C407={"COMISSÃO MARINHA"},1,28,"CCM"),ExtraçãoDados!C407={"COMISSÃO CULTURAL DE MARINHA"},REPLACE(ExtraçãoDados!C407={"COMISSÃO CULTURAL DE MARINHA"},1,28,"CCM"),ExtraçãoDados!C407={"CCM"},REPLACE(ExtraçãoDados!C407={"CCM"},1,28,"CCM"),ExtraçãoDados!C407={"DN"},REPLACE(ExtraçãoDados!C407={"DN"},1,28,"DN"),ExtraçãoDados!C407={"ES"},REPLACE(ExtraçãoDados!C407={"ES"},1,28,"ES"),ExtraçãoDados!C407={"DA"},REPLACE(ExtraçãoDados!C407={"DA"},1,28,"DA"),ExtraçãoDados!C407={"DE: ESQUADRILHA SUBMARINOS"},REPLACE(ExtraçãoDados!C407={"DE: ESQUADRILHA SUBMARINOS"},1,28,"ES"),ExtraçãoDados!C407={"DE: COMISSÃO CULTURAL DE LMARINHA"},REPLACE(ExtraçãoDados!C407={"DE: COMISSÃO CULTURAL DE LMARINHA"},1,28,"CCM"),ExtraçãoDados!C407={"ON"},REPLACE(ExtraçãoDados!C407={"ON"},1,28,"DN"),ExtraçãoDados!C407={"ESQ. SUBMARINOS"},REPLACE(ExtraçãoDados!C407={"ESQ. SUBMARINOS"},1,28,"ES"),ExtraçãoDados!C407={"☒ irecção de Abastecimento"},REPLACE(ExtraçãoDados!C407={"☒ irecção de Abastecimento"},1,28,"DA"),ExtraçãoDados!C407={"Direcã d Abtit ço e asecmeno"},REPLACE(ExtraçãoDados!C407={"Direcã d Abtit ço e asecmeno"},1,28,"DA"),ExtraçãoDados!C407={"Diecã d Abtit rço e asecmeno"},REPLACE(ExtraçãoDados!C407={"Diecã d Abtit rço e asecmeno"},1,28,"DA"),ISNUMBER(SEARCH("COMISSÃO",ExtraçãoDados!C407,1)),REPLACE(ExtraçãoDados!C407,1,29,"CCM"),ISNUMBER(SEARCH("DN/DIL/DRT1",ExtraçãoDados!C407,1)),REPLACE(ExtraçãoDados!C407,1,29,"DN"),ISNUMBER(SEARCH("DIRECÇAO DE NAVIOS",ExtraçãoDados!C407,1)),REPLACE(ExtraçãoDados!C407,1,29,"DN"),ISNUMBER(SEARCH("ESQUADRILHA SUBMARIN",ExtraçãoDados!C407,1)),REPLACE(ExtraçãoDados!C407,1,29,"ES"),ISNUMBER(SEARCH("DN",ExtraçãoDados!C407,1)),REPLACE(ExtraçãoDados!C407,1,29,"DN"),ISNUMBER(SEARCH("DIRECÇÃO",ExtraçãoDados!C407,1)),REPLACE(ExtraçãoDados!C407,1,29,"DN"),ISNUMBER(SEARCH("DIRECÇA0",ExtraçãoDados!C407,1)),REPLACE(ExtraçãoDados!C407,1,29,"DN"),ISNUMBER(SEARCH("DIRE",ExtraçãoDados!C407,1)),REPLACE(ExtraçãoDados!C407,1,29,"DN"),ISNUMBER(SEARCH("ESQUADRILHA",ExtraçãoDados!C407,1)),REPLACE(ExtraçãoDados!C407,1,29,"ES"),ISNUMBER(SEARCH("HOSPITAL DA MARINHA",ExtraçãoDados!C407,1)),REPLACE(ExtraçãoDados!C407,1,29,"HM"),ISNUMBER(SEARCH("HOSPITAL",ExtraçãoDados!C407,1)),REPLACE(ExtraçãoDados!C407,1,29,"HM"),ISNUMBER(SEARCH("HM",ExtraçãoDados!C407,1)),REPLACE(ExtraçãoDados!C407,1,29,"HM"),ISNUMBER(SEARCH("SECÇÃO DE APÓSITOS",ExtraçãoDados!C407,1)),REPLACE(ExtraçãoDados!C407,1,29,"HM"))</f>
        <v>#N/A</v>
      </c>
      <c r="E407" s="4" t="e" cm="1">
        <f t="array" ref="E407">_xlfn.IFS(LEN(ExtraçãoDados!B407)=7,YEAR(ExtraçãoDados!D407),LEN(ExtraçãoDados!B407)=10,RIGHT(ExtraçãoDados!B407,4),LEN(ExtraçãoDados!B407)=9,YEAR(ExtraçãoDados!D407),LEN(ExtraçãoDados!B407)=8,YEAR(ExtraçãoDados!D407),LEN(ExtraçãoDados!B407)&gt;7,YEAR(ExtraçãoDados!D407),LEN(ExtraçãoDados!B407)&gt;5,YEAR(ExtraçãoDados!D407),LEN(ExtraçãoDados!B407)&gt;4,YEAR(ExtraçãoDados!D407))</f>
        <v>#N/A</v>
      </c>
      <c r="F407" s="4">
        <f>ExtraçãoDados!E407</f>
        <v>0</v>
      </c>
    </row>
    <row r="408" spans="1:6" x14ac:dyDescent="0.25">
      <c r="A408" s="4">
        <f>ExtraçãoDados!A408</f>
        <v>0</v>
      </c>
      <c r="B408" s="4" t="str" cm="1">
        <f t="array" ref="B408">_xlfn.IFS(LEN(ExtraçãoDados!B408)=12,LEFT(ExtraçãoDados!B408,3),LEN(ExtraçãoDados!B408)=10,LEFT(ExtraçãoDados!B408,5),LEN(ExtraçãoDados!B408)&gt;19,0,LEN(ExtraçãoDados!B408)=9,LEFT(ExtraçãoDados!B408,4),LEN(ExtraçãoDados!B408)=6,LEFT(ExtraçãoDados!B408,3),LEN(ExtraçãoDados!B408)&lt;5,LEFT(ExtraçãoDados!B408,3),LEN(ExtraçãoDados!B408)=8,LEFT(ExtraçãoDados!B408,3),LEN(ExtraçãoDados!B408)=5,LEFT(ExtraçãoDados!B408,5),LEN(ExtraçãoDados!B408)=11,LEFT(ExtraçãoDados!B408,5),LEN(ExtraçãoDados!B408)=7,RIGHT(ExtraçãoDados!B408,6))</f>
        <v/>
      </c>
      <c r="C408" s="4" t="e" cm="1">
        <f t="array" ref="C408">_xlfn.IFS(LEN(B408)=1,"ERRO",LEN(B408)=2,_xlfn.CONCAT("000",B408),LEN(B408)=3,_xlfn.CONCAT("00",B408),LEN(B408)=4,_xlfn.CONCAT("0",B408),LEN(B408)=6,B408,LEN(B408)=7,B408,LEN(B408)=5,B408)</f>
        <v>#N/A</v>
      </c>
      <c r="D408" s="4" t="e" cm="1">
        <f t="array" ref="D408">_xlfn.IFS(ExtraçãoDados!C408={"Direcção de Abastecimento"},REPLACE(ExtraçãoDados!C408="{Direcção de Abastecimento}",1,25,"DA"),ExtraçãoDados!C408={"COMISSÃO CULTURAL DE LMARINHA"},REPLACE(ExtraçãoDados!C408={"COMISSÃO CULTURAL DE LMARINHA"},1,28,"CCM"),ExtraçãoDados!C408={"DIRECÇÃO DE NAVIOS"},REPLACE(ExtraçãoDados!C408={"DIRECÇÃO DE NAVIOS"},1,28,"DN"),ExtraçãoDados!C408={"ESQUADRILHA SUBMARINOS"},REPLACE(ExtraçãoDados!C408={"ESQUADRILHA SUBMARINOS"},1,28,"ES"),ExtraçãoDados!C408={"COMISSÃO MARINHA"},REPLACE(ExtraçãoDados!C408={"COMISSÃO MARINHA"},1,28,"CCM"),ExtraçãoDados!C408={"COMISSÃO CULTURAL DE MARINHA"},REPLACE(ExtraçãoDados!C408={"COMISSÃO CULTURAL DE MARINHA"},1,28,"CCM"),ExtraçãoDados!C408={"CCM"},REPLACE(ExtraçãoDados!C408={"CCM"},1,28,"CCM"),ExtraçãoDados!C408={"DN"},REPLACE(ExtraçãoDados!C408={"DN"},1,28,"DN"),ExtraçãoDados!C408={"ES"},REPLACE(ExtraçãoDados!C408={"ES"},1,28,"ES"),ExtraçãoDados!C408={"DA"},REPLACE(ExtraçãoDados!C408={"DA"},1,28,"DA"),ExtraçãoDados!C408={"DE: ESQUADRILHA SUBMARINOS"},REPLACE(ExtraçãoDados!C408={"DE: ESQUADRILHA SUBMARINOS"},1,28,"ES"),ExtraçãoDados!C408={"DE: COMISSÃO CULTURAL DE LMARINHA"},REPLACE(ExtraçãoDados!C408={"DE: COMISSÃO CULTURAL DE LMARINHA"},1,28,"CCM"),ExtraçãoDados!C408={"ON"},REPLACE(ExtraçãoDados!C408={"ON"},1,28,"DN"),ExtraçãoDados!C408={"ESQ. SUBMARINOS"},REPLACE(ExtraçãoDados!C408={"ESQ. SUBMARINOS"},1,28,"ES"),ExtraçãoDados!C408={"☒ irecção de Abastecimento"},REPLACE(ExtraçãoDados!C408={"☒ irecção de Abastecimento"},1,28,"DA"),ExtraçãoDados!C408={"Direcã d Abtit ço e asecmeno"},REPLACE(ExtraçãoDados!C408={"Direcã d Abtit ço e asecmeno"},1,28,"DA"),ExtraçãoDados!C408={"Diecã d Abtit rço e asecmeno"},REPLACE(ExtraçãoDados!C408={"Diecã d Abtit rço e asecmeno"},1,28,"DA"),ISNUMBER(SEARCH("COMISSÃO",ExtraçãoDados!C408,1)),REPLACE(ExtraçãoDados!C408,1,29,"CCM"),ISNUMBER(SEARCH("DN/DIL/DRT1",ExtraçãoDados!C408,1)),REPLACE(ExtraçãoDados!C408,1,29,"DN"),ISNUMBER(SEARCH("DIRECÇAO DE NAVIOS",ExtraçãoDados!C408,1)),REPLACE(ExtraçãoDados!C408,1,29,"DN"),ISNUMBER(SEARCH("ESQUADRILHA SUBMARIN",ExtraçãoDados!C408,1)),REPLACE(ExtraçãoDados!C408,1,29,"ES"),ISNUMBER(SEARCH("DN",ExtraçãoDados!C408,1)),REPLACE(ExtraçãoDados!C408,1,29,"DN"),ISNUMBER(SEARCH("DIRECÇÃO",ExtraçãoDados!C408,1)),REPLACE(ExtraçãoDados!C408,1,29,"DN"),ISNUMBER(SEARCH("DIRECÇA0",ExtraçãoDados!C408,1)),REPLACE(ExtraçãoDados!C408,1,29,"DN"),ISNUMBER(SEARCH("DIRE",ExtraçãoDados!C408,1)),REPLACE(ExtraçãoDados!C408,1,29,"DN"),ISNUMBER(SEARCH("ESQUADRILHA",ExtraçãoDados!C408,1)),REPLACE(ExtraçãoDados!C408,1,29,"ES"),ISNUMBER(SEARCH("HOSPITAL DA MARINHA",ExtraçãoDados!C408,1)),REPLACE(ExtraçãoDados!C408,1,29,"HM"),ISNUMBER(SEARCH("HOSPITAL",ExtraçãoDados!C408,1)),REPLACE(ExtraçãoDados!C408,1,29,"HM"),ISNUMBER(SEARCH("HM",ExtraçãoDados!C408,1)),REPLACE(ExtraçãoDados!C408,1,29,"HM"),ISNUMBER(SEARCH("SECÇÃO DE APÓSITOS",ExtraçãoDados!C408,1)),REPLACE(ExtraçãoDados!C408,1,29,"HM"))</f>
        <v>#N/A</v>
      </c>
      <c r="E408" s="4" t="e" cm="1">
        <f t="array" ref="E408">_xlfn.IFS(LEN(ExtraçãoDados!B408)=7,YEAR(ExtraçãoDados!D408),LEN(ExtraçãoDados!B408)=10,RIGHT(ExtraçãoDados!B408,4),LEN(ExtraçãoDados!B408)=9,YEAR(ExtraçãoDados!D408),LEN(ExtraçãoDados!B408)=8,YEAR(ExtraçãoDados!D408),LEN(ExtraçãoDados!B408)&gt;7,YEAR(ExtraçãoDados!D408),LEN(ExtraçãoDados!B408)&gt;5,YEAR(ExtraçãoDados!D408),LEN(ExtraçãoDados!B408)&gt;4,YEAR(ExtraçãoDados!D408))</f>
        <v>#N/A</v>
      </c>
      <c r="F408" s="4">
        <f>ExtraçãoDados!E408</f>
        <v>0</v>
      </c>
    </row>
    <row r="409" spans="1:6" x14ac:dyDescent="0.25">
      <c r="A409" s="4">
        <f>ExtraçãoDados!A409</f>
        <v>0</v>
      </c>
      <c r="B409" s="4" t="str" cm="1">
        <f t="array" ref="B409">_xlfn.IFS(LEN(ExtraçãoDados!B409)=12,LEFT(ExtraçãoDados!B409,3),LEN(ExtraçãoDados!B409)=10,LEFT(ExtraçãoDados!B409,5),LEN(ExtraçãoDados!B409)&gt;19,0,LEN(ExtraçãoDados!B409)=9,LEFT(ExtraçãoDados!B409,4),LEN(ExtraçãoDados!B409)=6,LEFT(ExtraçãoDados!B409,3),LEN(ExtraçãoDados!B409)&lt;5,LEFT(ExtraçãoDados!B409,3),LEN(ExtraçãoDados!B409)=8,LEFT(ExtraçãoDados!B409,3),LEN(ExtraçãoDados!B409)=5,LEFT(ExtraçãoDados!B409,5),LEN(ExtraçãoDados!B409)=11,LEFT(ExtraçãoDados!B409,5),LEN(ExtraçãoDados!B409)=7,RIGHT(ExtraçãoDados!B409,6))</f>
        <v/>
      </c>
      <c r="C409" s="4" t="e" cm="1">
        <f t="array" ref="C409">_xlfn.IFS(LEN(B409)=1,"ERRO",LEN(B409)=2,_xlfn.CONCAT("000",B409),LEN(B409)=3,_xlfn.CONCAT("00",B409),LEN(B409)=4,_xlfn.CONCAT("0",B409),LEN(B409)=6,B409,LEN(B409)=7,B409,LEN(B409)=5,B409)</f>
        <v>#N/A</v>
      </c>
      <c r="D409" s="4" t="e" cm="1">
        <f t="array" ref="D409">_xlfn.IFS(ExtraçãoDados!C409={"Direcção de Abastecimento"},REPLACE(ExtraçãoDados!C409="{Direcção de Abastecimento}",1,25,"DA"),ExtraçãoDados!C409={"COMISSÃO CULTURAL DE LMARINHA"},REPLACE(ExtraçãoDados!C409={"COMISSÃO CULTURAL DE LMARINHA"},1,28,"CCM"),ExtraçãoDados!C409={"DIRECÇÃO DE NAVIOS"},REPLACE(ExtraçãoDados!C409={"DIRECÇÃO DE NAVIOS"},1,28,"DN"),ExtraçãoDados!C409={"ESQUADRILHA SUBMARINOS"},REPLACE(ExtraçãoDados!C409={"ESQUADRILHA SUBMARINOS"},1,28,"ES"),ExtraçãoDados!C409={"COMISSÃO MARINHA"},REPLACE(ExtraçãoDados!C409={"COMISSÃO MARINHA"},1,28,"CCM"),ExtraçãoDados!C409={"COMISSÃO CULTURAL DE MARINHA"},REPLACE(ExtraçãoDados!C409={"COMISSÃO CULTURAL DE MARINHA"},1,28,"CCM"),ExtraçãoDados!C409={"CCM"},REPLACE(ExtraçãoDados!C409={"CCM"},1,28,"CCM"),ExtraçãoDados!C409={"DN"},REPLACE(ExtraçãoDados!C409={"DN"},1,28,"DN"),ExtraçãoDados!C409={"ES"},REPLACE(ExtraçãoDados!C409={"ES"},1,28,"ES"),ExtraçãoDados!C409={"DA"},REPLACE(ExtraçãoDados!C409={"DA"},1,28,"DA"),ExtraçãoDados!C409={"DE: ESQUADRILHA SUBMARINOS"},REPLACE(ExtraçãoDados!C409={"DE: ESQUADRILHA SUBMARINOS"},1,28,"ES"),ExtraçãoDados!C409={"DE: COMISSÃO CULTURAL DE LMARINHA"},REPLACE(ExtraçãoDados!C409={"DE: COMISSÃO CULTURAL DE LMARINHA"},1,28,"CCM"),ExtraçãoDados!C409={"ON"},REPLACE(ExtraçãoDados!C409={"ON"},1,28,"DN"),ExtraçãoDados!C409={"ESQ. SUBMARINOS"},REPLACE(ExtraçãoDados!C409={"ESQ. SUBMARINOS"},1,28,"ES"),ExtraçãoDados!C409={"☒ irecção de Abastecimento"},REPLACE(ExtraçãoDados!C409={"☒ irecção de Abastecimento"},1,28,"DA"),ExtraçãoDados!C409={"Direcã d Abtit ço e asecmeno"},REPLACE(ExtraçãoDados!C409={"Direcã d Abtit ço e asecmeno"},1,28,"DA"),ExtraçãoDados!C409={"Diecã d Abtit rço e asecmeno"},REPLACE(ExtraçãoDados!C409={"Diecã d Abtit rço e asecmeno"},1,28,"DA"),ISNUMBER(SEARCH("COMISSÃO",ExtraçãoDados!C409,1)),REPLACE(ExtraçãoDados!C409,1,29,"CCM"),ISNUMBER(SEARCH("DN/DIL/DRT1",ExtraçãoDados!C409,1)),REPLACE(ExtraçãoDados!C409,1,29,"DN"),ISNUMBER(SEARCH("DIRECÇAO DE NAVIOS",ExtraçãoDados!C409,1)),REPLACE(ExtraçãoDados!C409,1,29,"DN"),ISNUMBER(SEARCH("ESQUADRILHA SUBMARIN",ExtraçãoDados!C409,1)),REPLACE(ExtraçãoDados!C409,1,29,"ES"),ISNUMBER(SEARCH("DN",ExtraçãoDados!C409,1)),REPLACE(ExtraçãoDados!C409,1,29,"DN"),ISNUMBER(SEARCH("DIRECÇÃO",ExtraçãoDados!C409,1)),REPLACE(ExtraçãoDados!C409,1,29,"DN"),ISNUMBER(SEARCH("DIRECÇA0",ExtraçãoDados!C409,1)),REPLACE(ExtraçãoDados!C409,1,29,"DN"),ISNUMBER(SEARCH("DIRE",ExtraçãoDados!C409,1)),REPLACE(ExtraçãoDados!C409,1,29,"DN"),ISNUMBER(SEARCH("ESQUADRILHA",ExtraçãoDados!C409,1)),REPLACE(ExtraçãoDados!C409,1,29,"ES"),ISNUMBER(SEARCH("HOSPITAL DA MARINHA",ExtraçãoDados!C409,1)),REPLACE(ExtraçãoDados!C409,1,29,"HM"),ISNUMBER(SEARCH("HOSPITAL",ExtraçãoDados!C409,1)),REPLACE(ExtraçãoDados!C409,1,29,"HM"),ISNUMBER(SEARCH("HM",ExtraçãoDados!C409,1)),REPLACE(ExtraçãoDados!C409,1,29,"HM"),ISNUMBER(SEARCH("SECÇÃO DE APÓSITOS",ExtraçãoDados!C409,1)),REPLACE(ExtraçãoDados!C409,1,29,"HM"))</f>
        <v>#N/A</v>
      </c>
      <c r="E409" s="4" t="e" cm="1">
        <f t="array" ref="E409">_xlfn.IFS(LEN(ExtraçãoDados!B409)=7,YEAR(ExtraçãoDados!D409),LEN(ExtraçãoDados!B409)=10,RIGHT(ExtraçãoDados!B409,4),LEN(ExtraçãoDados!B409)=9,YEAR(ExtraçãoDados!D409),LEN(ExtraçãoDados!B409)=8,YEAR(ExtraçãoDados!D409),LEN(ExtraçãoDados!B409)&gt;7,YEAR(ExtraçãoDados!D409),LEN(ExtraçãoDados!B409)&gt;5,YEAR(ExtraçãoDados!D409),LEN(ExtraçãoDados!B409)&gt;4,YEAR(ExtraçãoDados!D409))</f>
        <v>#N/A</v>
      </c>
      <c r="F409" s="4">
        <f>ExtraçãoDados!E409</f>
        <v>0</v>
      </c>
    </row>
    <row r="410" spans="1:6" x14ac:dyDescent="0.25">
      <c r="A410" s="4">
        <f>ExtraçãoDados!A410</f>
        <v>0</v>
      </c>
      <c r="B410" s="4" t="str" cm="1">
        <f t="array" ref="B410">_xlfn.IFS(LEN(ExtraçãoDados!B410)=12,LEFT(ExtraçãoDados!B410,3),LEN(ExtraçãoDados!B410)=10,LEFT(ExtraçãoDados!B410,5),LEN(ExtraçãoDados!B410)&gt;19,0,LEN(ExtraçãoDados!B410)=9,LEFT(ExtraçãoDados!B410,4),LEN(ExtraçãoDados!B410)=6,LEFT(ExtraçãoDados!B410,3),LEN(ExtraçãoDados!B410)&lt;5,LEFT(ExtraçãoDados!B410,3),LEN(ExtraçãoDados!B410)=8,LEFT(ExtraçãoDados!B410,3),LEN(ExtraçãoDados!B410)=5,LEFT(ExtraçãoDados!B410,5),LEN(ExtraçãoDados!B410)=11,LEFT(ExtraçãoDados!B410,5),LEN(ExtraçãoDados!B410)=7,RIGHT(ExtraçãoDados!B410,6))</f>
        <v/>
      </c>
      <c r="C410" s="4" t="e" cm="1">
        <f t="array" ref="C410">_xlfn.IFS(LEN(B410)=1,"ERRO",LEN(B410)=2,_xlfn.CONCAT("000",B410),LEN(B410)=3,_xlfn.CONCAT("00",B410),LEN(B410)=4,_xlfn.CONCAT("0",B410),LEN(B410)=6,B410,LEN(B410)=7,B410,LEN(B410)=5,B410)</f>
        <v>#N/A</v>
      </c>
      <c r="D410" s="4" t="e" cm="1">
        <f t="array" ref="D410">_xlfn.IFS(ExtraçãoDados!C410={"Direcção de Abastecimento"},REPLACE(ExtraçãoDados!C410="{Direcção de Abastecimento}",1,25,"DA"),ExtraçãoDados!C410={"COMISSÃO CULTURAL DE LMARINHA"},REPLACE(ExtraçãoDados!C410={"COMISSÃO CULTURAL DE LMARINHA"},1,28,"CCM"),ExtraçãoDados!C410={"DIRECÇÃO DE NAVIOS"},REPLACE(ExtraçãoDados!C410={"DIRECÇÃO DE NAVIOS"},1,28,"DN"),ExtraçãoDados!C410={"ESQUADRILHA SUBMARINOS"},REPLACE(ExtraçãoDados!C410={"ESQUADRILHA SUBMARINOS"},1,28,"ES"),ExtraçãoDados!C410={"COMISSÃO MARINHA"},REPLACE(ExtraçãoDados!C410={"COMISSÃO MARINHA"},1,28,"CCM"),ExtraçãoDados!C410={"COMISSÃO CULTURAL DE MARINHA"},REPLACE(ExtraçãoDados!C410={"COMISSÃO CULTURAL DE MARINHA"},1,28,"CCM"),ExtraçãoDados!C410={"CCM"},REPLACE(ExtraçãoDados!C410={"CCM"},1,28,"CCM"),ExtraçãoDados!C410={"DN"},REPLACE(ExtraçãoDados!C410={"DN"},1,28,"DN"),ExtraçãoDados!C410={"ES"},REPLACE(ExtraçãoDados!C410={"ES"},1,28,"ES"),ExtraçãoDados!C410={"DA"},REPLACE(ExtraçãoDados!C410={"DA"},1,28,"DA"),ExtraçãoDados!C410={"DE: ESQUADRILHA SUBMARINOS"},REPLACE(ExtraçãoDados!C410={"DE: ESQUADRILHA SUBMARINOS"},1,28,"ES"),ExtraçãoDados!C410={"DE: COMISSÃO CULTURAL DE LMARINHA"},REPLACE(ExtraçãoDados!C410={"DE: COMISSÃO CULTURAL DE LMARINHA"},1,28,"CCM"),ExtraçãoDados!C410={"ON"},REPLACE(ExtraçãoDados!C410={"ON"},1,28,"DN"),ExtraçãoDados!C410={"ESQ. SUBMARINOS"},REPLACE(ExtraçãoDados!C410={"ESQ. SUBMARINOS"},1,28,"ES"),ExtraçãoDados!C410={"☒ irecção de Abastecimento"},REPLACE(ExtraçãoDados!C410={"☒ irecção de Abastecimento"},1,28,"DA"),ExtraçãoDados!C410={"Direcã d Abtit ço e asecmeno"},REPLACE(ExtraçãoDados!C410={"Direcã d Abtit ço e asecmeno"},1,28,"DA"),ExtraçãoDados!C410={"Diecã d Abtit rço e asecmeno"},REPLACE(ExtraçãoDados!C410={"Diecã d Abtit rço e asecmeno"},1,28,"DA"),ISNUMBER(SEARCH("COMISSÃO",ExtraçãoDados!C410,1)),REPLACE(ExtraçãoDados!C410,1,29,"CCM"),ISNUMBER(SEARCH("DN/DIL/DRT1",ExtraçãoDados!C410,1)),REPLACE(ExtraçãoDados!C410,1,29,"DN"),ISNUMBER(SEARCH("DIRECÇAO DE NAVIOS",ExtraçãoDados!C410,1)),REPLACE(ExtraçãoDados!C410,1,29,"DN"),ISNUMBER(SEARCH("ESQUADRILHA SUBMARIN",ExtraçãoDados!C410,1)),REPLACE(ExtraçãoDados!C410,1,29,"ES"),ISNUMBER(SEARCH("DN",ExtraçãoDados!C410,1)),REPLACE(ExtraçãoDados!C410,1,29,"DN"),ISNUMBER(SEARCH("DIRECÇÃO",ExtraçãoDados!C410,1)),REPLACE(ExtraçãoDados!C410,1,29,"DN"),ISNUMBER(SEARCH("DIRECÇA0",ExtraçãoDados!C410,1)),REPLACE(ExtraçãoDados!C410,1,29,"DN"),ISNUMBER(SEARCH("DIRE",ExtraçãoDados!C410,1)),REPLACE(ExtraçãoDados!C410,1,29,"DN"),ISNUMBER(SEARCH("ESQUADRILHA",ExtraçãoDados!C410,1)),REPLACE(ExtraçãoDados!C410,1,29,"ES"),ISNUMBER(SEARCH("HOSPITAL DA MARINHA",ExtraçãoDados!C410,1)),REPLACE(ExtraçãoDados!C410,1,29,"HM"),ISNUMBER(SEARCH("HOSPITAL",ExtraçãoDados!C410,1)),REPLACE(ExtraçãoDados!C410,1,29,"HM"),ISNUMBER(SEARCH("HM",ExtraçãoDados!C410,1)),REPLACE(ExtraçãoDados!C410,1,29,"HM"),ISNUMBER(SEARCH("SECÇÃO DE APÓSITOS",ExtraçãoDados!C410,1)),REPLACE(ExtraçãoDados!C410,1,29,"HM"))</f>
        <v>#N/A</v>
      </c>
      <c r="E410" s="4" t="e" cm="1">
        <f t="array" ref="E410">_xlfn.IFS(LEN(ExtraçãoDados!B410)=7,YEAR(ExtraçãoDados!D410),LEN(ExtraçãoDados!B410)=10,RIGHT(ExtraçãoDados!B410,4),LEN(ExtraçãoDados!B410)=9,YEAR(ExtraçãoDados!D410),LEN(ExtraçãoDados!B410)=8,YEAR(ExtraçãoDados!D410),LEN(ExtraçãoDados!B410)&gt;7,YEAR(ExtraçãoDados!D410),LEN(ExtraçãoDados!B410)&gt;5,YEAR(ExtraçãoDados!D410),LEN(ExtraçãoDados!B410)&gt;4,YEAR(ExtraçãoDados!D410))</f>
        <v>#N/A</v>
      </c>
      <c r="F410" s="4">
        <f>ExtraçãoDados!E410</f>
        <v>0</v>
      </c>
    </row>
    <row r="411" spans="1:6" x14ac:dyDescent="0.25">
      <c r="A411" s="4">
        <f>ExtraçãoDados!A411</f>
        <v>0</v>
      </c>
      <c r="B411" s="4" t="str" cm="1">
        <f t="array" ref="B411">_xlfn.IFS(LEN(ExtraçãoDados!B411)=12,LEFT(ExtraçãoDados!B411,3),LEN(ExtraçãoDados!B411)=10,LEFT(ExtraçãoDados!B411,5),LEN(ExtraçãoDados!B411)&gt;19,0,LEN(ExtraçãoDados!B411)=9,LEFT(ExtraçãoDados!B411,4),LEN(ExtraçãoDados!B411)=6,LEFT(ExtraçãoDados!B411,3),LEN(ExtraçãoDados!B411)&lt;5,LEFT(ExtraçãoDados!B411,3),LEN(ExtraçãoDados!B411)=8,LEFT(ExtraçãoDados!B411,3),LEN(ExtraçãoDados!B411)=5,LEFT(ExtraçãoDados!B411,5),LEN(ExtraçãoDados!B411)=11,LEFT(ExtraçãoDados!B411,5),LEN(ExtraçãoDados!B411)=7,RIGHT(ExtraçãoDados!B411,6))</f>
        <v/>
      </c>
      <c r="C411" s="4" t="e" cm="1">
        <f t="array" ref="C411">_xlfn.IFS(LEN(B411)=1,"ERRO",LEN(B411)=2,_xlfn.CONCAT("000",B411),LEN(B411)=3,_xlfn.CONCAT("00",B411),LEN(B411)=4,_xlfn.CONCAT("0",B411),LEN(B411)=6,B411,LEN(B411)=7,B411,LEN(B411)=5,B411)</f>
        <v>#N/A</v>
      </c>
      <c r="D411" s="4" t="e" cm="1">
        <f t="array" ref="D411">_xlfn.IFS(ExtraçãoDados!C411={"Direcção de Abastecimento"},REPLACE(ExtraçãoDados!C411="{Direcção de Abastecimento}",1,25,"DA"),ExtraçãoDados!C411={"COMISSÃO CULTURAL DE LMARINHA"},REPLACE(ExtraçãoDados!C411={"COMISSÃO CULTURAL DE LMARINHA"},1,28,"CCM"),ExtraçãoDados!C411={"DIRECÇÃO DE NAVIOS"},REPLACE(ExtraçãoDados!C411={"DIRECÇÃO DE NAVIOS"},1,28,"DN"),ExtraçãoDados!C411={"ESQUADRILHA SUBMARINOS"},REPLACE(ExtraçãoDados!C411={"ESQUADRILHA SUBMARINOS"},1,28,"ES"),ExtraçãoDados!C411={"COMISSÃO MARINHA"},REPLACE(ExtraçãoDados!C411={"COMISSÃO MARINHA"},1,28,"CCM"),ExtraçãoDados!C411={"COMISSÃO CULTURAL DE MARINHA"},REPLACE(ExtraçãoDados!C411={"COMISSÃO CULTURAL DE MARINHA"},1,28,"CCM"),ExtraçãoDados!C411={"CCM"},REPLACE(ExtraçãoDados!C411={"CCM"},1,28,"CCM"),ExtraçãoDados!C411={"DN"},REPLACE(ExtraçãoDados!C411={"DN"},1,28,"DN"),ExtraçãoDados!C411={"ES"},REPLACE(ExtraçãoDados!C411={"ES"},1,28,"ES"),ExtraçãoDados!C411={"DA"},REPLACE(ExtraçãoDados!C411={"DA"},1,28,"DA"),ExtraçãoDados!C411={"DE: ESQUADRILHA SUBMARINOS"},REPLACE(ExtraçãoDados!C411={"DE: ESQUADRILHA SUBMARINOS"},1,28,"ES"),ExtraçãoDados!C411={"DE: COMISSÃO CULTURAL DE LMARINHA"},REPLACE(ExtraçãoDados!C411={"DE: COMISSÃO CULTURAL DE LMARINHA"},1,28,"CCM"),ExtraçãoDados!C411={"ON"},REPLACE(ExtraçãoDados!C411={"ON"},1,28,"DN"),ExtraçãoDados!C411={"ESQ. SUBMARINOS"},REPLACE(ExtraçãoDados!C411={"ESQ. SUBMARINOS"},1,28,"ES"),ExtraçãoDados!C411={"☒ irecção de Abastecimento"},REPLACE(ExtraçãoDados!C411={"☒ irecção de Abastecimento"},1,28,"DA"),ExtraçãoDados!C411={"Direcã d Abtit ço e asecmeno"},REPLACE(ExtraçãoDados!C411={"Direcã d Abtit ço e asecmeno"},1,28,"DA"),ExtraçãoDados!C411={"Diecã d Abtit rço e asecmeno"},REPLACE(ExtraçãoDados!C411={"Diecã d Abtit rço e asecmeno"},1,28,"DA"),ISNUMBER(SEARCH("COMISSÃO",ExtraçãoDados!C411,1)),REPLACE(ExtraçãoDados!C411,1,29,"CCM"),ISNUMBER(SEARCH("DN/DIL/DRT1",ExtraçãoDados!C411,1)),REPLACE(ExtraçãoDados!C411,1,29,"DN"),ISNUMBER(SEARCH("DIRECÇAO DE NAVIOS",ExtraçãoDados!C411,1)),REPLACE(ExtraçãoDados!C411,1,29,"DN"),ISNUMBER(SEARCH("ESQUADRILHA SUBMARIN",ExtraçãoDados!C411,1)),REPLACE(ExtraçãoDados!C411,1,29,"ES"),ISNUMBER(SEARCH("DN",ExtraçãoDados!C411,1)),REPLACE(ExtraçãoDados!C411,1,29,"DN"),ISNUMBER(SEARCH("DIRECÇÃO",ExtraçãoDados!C411,1)),REPLACE(ExtraçãoDados!C411,1,29,"DN"),ISNUMBER(SEARCH("DIRECÇA0",ExtraçãoDados!C411,1)),REPLACE(ExtraçãoDados!C411,1,29,"DN"),ISNUMBER(SEARCH("DIRE",ExtraçãoDados!C411,1)),REPLACE(ExtraçãoDados!C411,1,29,"DN"),ISNUMBER(SEARCH("ESQUADRILHA",ExtraçãoDados!C411,1)),REPLACE(ExtraçãoDados!C411,1,29,"ES"),ISNUMBER(SEARCH("HOSPITAL DA MARINHA",ExtraçãoDados!C411,1)),REPLACE(ExtraçãoDados!C411,1,29,"HM"),ISNUMBER(SEARCH("HOSPITAL",ExtraçãoDados!C411,1)),REPLACE(ExtraçãoDados!C411,1,29,"HM"),ISNUMBER(SEARCH("HM",ExtraçãoDados!C411,1)),REPLACE(ExtraçãoDados!C411,1,29,"HM"),ISNUMBER(SEARCH("SECÇÃO DE APÓSITOS",ExtraçãoDados!C411,1)),REPLACE(ExtraçãoDados!C411,1,29,"HM"))</f>
        <v>#N/A</v>
      </c>
      <c r="E411" s="4" t="e" cm="1">
        <f t="array" ref="E411">_xlfn.IFS(LEN(ExtraçãoDados!B411)=7,YEAR(ExtraçãoDados!D411),LEN(ExtraçãoDados!B411)=10,RIGHT(ExtraçãoDados!B411,4),LEN(ExtraçãoDados!B411)=9,YEAR(ExtraçãoDados!D411),LEN(ExtraçãoDados!B411)=8,YEAR(ExtraçãoDados!D411),LEN(ExtraçãoDados!B411)&gt;7,YEAR(ExtraçãoDados!D411),LEN(ExtraçãoDados!B411)&gt;5,YEAR(ExtraçãoDados!D411),LEN(ExtraçãoDados!B411)&gt;4,YEAR(ExtraçãoDados!D411))</f>
        <v>#N/A</v>
      </c>
      <c r="F411" s="4">
        <f>ExtraçãoDados!E411</f>
        <v>0</v>
      </c>
    </row>
    <row r="412" spans="1:6" x14ac:dyDescent="0.25">
      <c r="A412" s="4">
        <f>ExtraçãoDados!A412</f>
        <v>0</v>
      </c>
      <c r="B412" s="4" t="str" cm="1">
        <f t="array" ref="B412">_xlfn.IFS(LEN(ExtraçãoDados!B412)=12,LEFT(ExtraçãoDados!B412,3),LEN(ExtraçãoDados!B412)=10,LEFT(ExtraçãoDados!B412,5),LEN(ExtraçãoDados!B412)&gt;19,0,LEN(ExtraçãoDados!B412)=9,LEFT(ExtraçãoDados!B412,4),LEN(ExtraçãoDados!B412)=6,LEFT(ExtraçãoDados!B412,3),LEN(ExtraçãoDados!B412)&lt;5,LEFT(ExtraçãoDados!B412,3),LEN(ExtraçãoDados!B412)=8,LEFT(ExtraçãoDados!B412,3),LEN(ExtraçãoDados!B412)=5,LEFT(ExtraçãoDados!B412,5),LEN(ExtraçãoDados!B412)=11,LEFT(ExtraçãoDados!B412,5),LEN(ExtraçãoDados!B412)=7,RIGHT(ExtraçãoDados!B412,6))</f>
        <v/>
      </c>
      <c r="C412" s="4" t="e" cm="1">
        <f t="array" ref="C412">_xlfn.IFS(LEN(B412)=1,"ERRO",LEN(B412)=2,_xlfn.CONCAT("000",B412),LEN(B412)=3,_xlfn.CONCAT("00",B412),LEN(B412)=4,_xlfn.CONCAT("0",B412),LEN(B412)=6,B412,LEN(B412)=7,B412,LEN(B412)=5,B412)</f>
        <v>#N/A</v>
      </c>
      <c r="D412" s="4" t="e" cm="1">
        <f t="array" ref="D412">_xlfn.IFS(ExtraçãoDados!C412={"Direcção de Abastecimento"},REPLACE(ExtraçãoDados!C412="{Direcção de Abastecimento}",1,25,"DA"),ExtraçãoDados!C412={"COMISSÃO CULTURAL DE LMARINHA"},REPLACE(ExtraçãoDados!C412={"COMISSÃO CULTURAL DE LMARINHA"},1,28,"CCM"),ExtraçãoDados!C412={"DIRECÇÃO DE NAVIOS"},REPLACE(ExtraçãoDados!C412={"DIRECÇÃO DE NAVIOS"},1,28,"DN"),ExtraçãoDados!C412={"ESQUADRILHA SUBMARINOS"},REPLACE(ExtraçãoDados!C412={"ESQUADRILHA SUBMARINOS"},1,28,"ES"),ExtraçãoDados!C412={"COMISSÃO MARINHA"},REPLACE(ExtraçãoDados!C412={"COMISSÃO MARINHA"},1,28,"CCM"),ExtraçãoDados!C412={"COMISSÃO CULTURAL DE MARINHA"},REPLACE(ExtraçãoDados!C412={"COMISSÃO CULTURAL DE MARINHA"},1,28,"CCM"),ExtraçãoDados!C412={"CCM"},REPLACE(ExtraçãoDados!C412={"CCM"},1,28,"CCM"),ExtraçãoDados!C412={"DN"},REPLACE(ExtraçãoDados!C412={"DN"},1,28,"DN"),ExtraçãoDados!C412={"ES"},REPLACE(ExtraçãoDados!C412={"ES"},1,28,"ES"),ExtraçãoDados!C412={"DA"},REPLACE(ExtraçãoDados!C412={"DA"},1,28,"DA"),ExtraçãoDados!C412={"DE: ESQUADRILHA SUBMARINOS"},REPLACE(ExtraçãoDados!C412={"DE: ESQUADRILHA SUBMARINOS"},1,28,"ES"),ExtraçãoDados!C412={"DE: COMISSÃO CULTURAL DE LMARINHA"},REPLACE(ExtraçãoDados!C412={"DE: COMISSÃO CULTURAL DE LMARINHA"},1,28,"CCM"),ExtraçãoDados!C412={"ON"},REPLACE(ExtraçãoDados!C412={"ON"},1,28,"DN"),ExtraçãoDados!C412={"ESQ. SUBMARINOS"},REPLACE(ExtraçãoDados!C412={"ESQ. SUBMARINOS"},1,28,"ES"),ExtraçãoDados!C412={"☒ irecção de Abastecimento"},REPLACE(ExtraçãoDados!C412={"☒ irecção de Abastecimento"},1,28,"DA"),ExtraçãoDados!C412={"Direcã d Abtit ço e asecmeno"},REPLACE(ExtraçãoDados!C412={"Direcã d Abtit ço e asecmeno"},1,28,"DA"),ExtraçãoDados!C412={"Diecã d Abtit rço e asecmeno"},REPLACE(ExtraçãoDados!C412={"Diecã d Abtit rço e asecmeno"},1,28,"DA"),ISNUMBER(SEARCH("COMISSÃO",ExtraçãoDados!C412,1)),REPLACE(ExtraçãoDados!C412,1,29,"CCM"),ISNUMBER(SEARCH("DN/DIL/DRT1",ExtraçãoDados!C412,1)),REPLACE(ExtraçãoDados!C412,1,29,"DN"),ISNUMBER(SEARCH("DIRECÇAO DE NAVIOS",ExtraçãoDados!C412,1)),REPLACE(ExtraçãoDados!C412,1,29,"DN"),ISNUMBER(SEARCH("ESQUADRILHA SUBMARIN",ExtraçãoDados!C412,1)),REPLACE(ExtraçãoDados!C412,1,29,"ES"),ISNUMBER(SEARCH("DN",ExtraçãoDados!C412,1)),REPLACE(ExtraçãoDados!C412,1,29,"DN"),ISNUMBER(SEARCH("DIRECÇÃO",ExtraçãoDados!C412,1)),REPLACE(ExtraçãoDados!C412,1,29,"DN"),ISNUMBER(SEARCH("DIRECÇA0",ExtraçãoDados!C412,1)),REPLACE(ExtraçãoDados!C412,1,29,"DN"),ISNUMBER(SEARCH("DIRE",ExtraçãoDados!C412,1)),REPLACE(ExtraçãoDados!C412,1,29,"DN"),ISNUMBER(SEARCH("ESQUADRILHA",ExtraçãoDados!C412,1)),REPLACE(ExtraçãoDados!C412,1,29,"ES"),ISNUMBER(SEARCH("HOSPITAL DA MARINHA",ExtraçãoDados!C412,1)),REPLACE(ExtraçãoDados!C412,1,29,"HM"),ISNUMBER(SEARCH("HOSPITAL",ExtraçãoDados!C412,1)),REPLACE(ExtraçãoDados!C412,1,29,"HM"),ISNUMBER(SEARCH("HM",ExtraçãoDados!C412,1)),REPLACE(ExtraçãoDados!C412,1,29,"HM"),ISNUMBER(SEARCH("SECÇÃO DE APÓSITOS",ExtraçãoDados!C412,1)),REPLACE(ExtraçãoDados!C412,1,29,"HM"))</f>
        <v>#N/A</v>
      </c>
      <c r="E412" s="4" t="e" cm="1">
        <f t="array" ref="E412">_xlfn.IFS(LEN(ExtraçãoDados!B412)=7,YEAR(ExtraçãoDados!D412),LEN(ExtraçãoDados!B412)=10,RIGHT(ExtraçãoDados!B412,4),LEN(ExtraçãoDados!B412)=9,YEAR(ExtraçãoDados!D412),LEN(ExtraçãoDados!B412)=8,YEAR(ExtraçãoDados!D412),LEN(ExtraçãoDados!B412)&gt;7,YEAR(ExtraçãoDados!D412),LEN(ExtraçãoDados!B412)&gt;5,YEAR(ExtraçãoDados!D412),LEN(ExtraçãoDados!B412)&gt;4,YEAR(ExtraçãoDados!D412))</f>
        <v>#N/A</v>
      </c>
      <c r="F412" s="4">
        <f>ExtraçãoDados!E412</f>
        <v>0</v>
      </c>
    </row>
    <row r="413" spans="1:6" x14ac:dyDescent="0.25">
      <c r="A413" s="4">
        <f>ExtraçãoDados!A413</f>
        <v>0</v>
      </c>
      <c r="B413" s="4" t="str" cm="1">
        <f t="array" ref="B413">_xlfn.IFS(LEN(ExtraçãoDados!B413)=12,LEFT(ExtraçãoDados!B413,3),LEN(ExtraçãoDados!B413)=10,LEFT(ExtraçãoDados!B413,5),LEN(ExtraçãoDados!B413)&gt;19,0,LEN(ExtraçãoDados!B413)=9,LEFT(ExtraçãoDados!B413,4),LEN(ExtraçãoDados!B413)=6,LEFT(ExtraçãoDados!B413,3),LEN(ExtraçãoDados!B413)&lt;5,LEFT(ExtraçãoDados!B413,3),LEN(ExtraçãoDados!B413)=8,LEFT(ExtraçãoDados!B413,3),LEN(ExtraçãoDados!B413)=5,LEFT(ExtraçãoDados!B413,5),LEN(ExtraçãoDados!B413)=11,LEFT(ExtraçãoDados!B413,5),LEN(ExtraçãoDados!B413)=7,RIGHT(ExtraçãoDados!B413,6))</f>
        <v/>
      </c>
      <c r="C413" s="4" t="e" cm="1">
        <f t="array" ref="C413">_xlfn.IFS(LEN(B413)=1,"ERRO",LEN(B413)=2,_xlfn.CONCAT("000",B413),LEN(B413)=3,_xlfn.CONCAT("00",B413),LEN(B413)=4,_xlfn.CONCAT("0",B413),LEN(B413)=6,B413,LEN(B413)=7,B413,LEN(B413)=5,B413)</f>
        <v>#N/A</v>
      </c>
      <c r="D413" s="4" t="e" cm="1">
        <f t="array" ref="D413">_xlfn.IFS(ExtraçãoDados!C413={"Direcção de Abastecimento"},REPLACE(ExtraçãoDados!C413="{Direcção de Abastecimento}",1,25,"DA"),ExtraçãoDados!C413={"COMISSÃO CULTURAL DE LMARINHA"},REPLACE(ExtraçãoDados!C413={"COMISSÃO CULTURAL DE LMARINHA"},1,28,"CCM"),ExtraçãoDados!C413={"DIRECÇÃO DE NAVIOS"},REPLACE(ExtraçãoDados!C413={"DIRECÇÃO DE NAVIOS"},1,28,"DN"),ExtraçãoDados!C413={"ESQUADRILHA SUBMARINOS"},REPLACE(ExtraçãoDados!C413={"ESQUADRILHA SUBMARINOS"},1,28,"ES"),ExtraçãoDados!C413={"COMISSÃO MARINHA"},REPLACE(ExtraçãoDados!C413={"COMISSÃO MARINHA"},1,28,"CCM"),ExtraçãoDados!C413={"COMISSÃO CULTURAL DE MARINHA"},REPLACE(ExtraçãoDados!C413={"COMISSÃO CULTURAL DE MARINHA"},1,28,"CCM"),ExtraçãoDados!C413={"CCM"},REPLACE(ExtraçãoDados!C413={"CCM"},1,28,"CCM"),ExtraçãoDados!C413={"DN"},REPLACE(ExtraçãoDados!C413={"DN"},1,28,"DN"),ExtraçãoDados!C413={"ES"},REPLACE(ExtraçãoDados!C413={"ES"},1,28,"ES"),ExtraçãoDados!C413={"DA"},REPLACE(ExtraçãoDados!C413={"DA"},1,28,"DA"),ExtraçãoDados!C413={"DE: ESQUADRILHA SUBMARINOS"},REPLACE(ExtraçãoDados!C413={"DE: ESQUADRILHA SUBMARINOS"},1,28,"ES"),ExtraçãoDados!C413={"DE: COMISSÃO CULTURAL DE LMARINHA"},REPLACE(ExtraçãoDados!C413={"DE: COMISSÃO CULTURAL DE LMARINHA"},1,28,"CCM"),ExtraçãoDados!C413={"ON"},REPLACE(ExtraçãoDados!C413={"ON"},1,28,"DN"),ExtraçãoDados!C413={"ESQ. SUBMARINOS"},REPLACE(ExtraçãoDados!C413={"ESQ. SUBMARINOS"},1,28,"ES"),ExtraçãoDados!C413={"☒ irecção de Abastecimento"},REPLACE(ExtraçãoDados!C413={"☒ irecção de Abastecimento"},1,28,"DA"),ExtraçãoDados!C413={"Direcã d Abtit ço e asecmeno"},REPLACE(ExtraçãoDados!C413={"Direcã d Abtit ço e asecmeno"},1,28,"DA"),ExtraçãoDados!C413={"Diecã d Abtit rço e asecmeno"},REPLACE(ExtraçãoDados!C413={"Diecã d Abtit rço e asecmeno"},1,28,"DA"),ISNUMBER(SEARCH("COMISSÃO",ExtraçãoDados!C413,1)),REPLACE(ExtraçãoDados!C413,1,29,"CCM"),ISNUMBER(SEARCH("DN/DIL/DRT1",ExtraçãoDados!C413,1)),REPLACE(ExtraçãoDados!C413,1,29,"DN"),ISNUMBER(SEARCH("DIRECÇAO DE NAVIOS",ExtraçãoDados!C413,1)),REPLACE(ExtraçãoDados!C413,1,29,"DN"),ISNUMBER(SEARCH("ESQUADRILHA SUBMARIN",ExtraçãoDados!C413,1)),REPLACE(ExtraçãoDados!C413,1,29,"ES"),ISNUMBER(SEARCH("DN",ExtraçãoDados!C413,1)),REPLACE(ExtraçãoDados!C413,1,29,"DN"),ISNUMBER(SEARCH("DIRECÇÃO",ExtraçãoDados!C413,1)),REPLACE(ExtraçãoDados!C413,1,29,"DN"),ISNUMBER(SEARCH("DIRECÇA0",ExtraçãoDados!C413,1)),REPLACE(ExtraçãoDados!C413,1,29,"DN"),ISNUMBER(SEARCH("DIRE",ExtraçãoDados!C413,1)),REPLACE(ExtraçãoDados!C413,1,29,"DN"),ISNUMBER(SEARCH("ESQUADRILHA",ExtraçãoDados!C413,1)),REPLACE(ExtraçãoDados!C413,1,29,"ES"),ISNUMBER(SEARCH("HOSPITAL DA MARINHA",ExtraçãoDados!C413,1)),REPLACE(ExtraçãoDados!C413,1,29,"HM"),ISNUMBER(SEARCH("HOSPITAL",ExtraçãoDados!C413,1)),REPLACE(ExtraçãoDados!C413,1,29,"HM"),ISNUMBER(SEARCH("HM",ExtraçãoDados!C413,1)),REPLACE(ExtraçãoDados!C413,1,29,"HM"),ISNUMBER(SEARCH("SECÇÃO DE APÓSITOS",ExtraçãoDados!C413,1)),REPLACE(ExtraçãoDados!C413,1,29,"HM"))</f>
        <v>#N/A</v>
      </c>
      <c r="E413" s="4" t="e" cm="1">
        <f t="array" ref="E413">_xlfn.IFS(LEN(ExtraçãoDados!B413)=7,YEAR(ExtraçãoDados!D413),LEN(ExtraçãoDados!B413)=10,RIGHT(ExtraçãoDados!B413,4),LEN(ExtraçãoDados!B413)=9,YEAR(ExtraçãoDados!D413),LEN(ExtraçãoDados!B413)=8,YEAR(ExtraçãoDados!D413),LEN(ExtraçãoDados!B413)&gt;7,YEAR(ExtraçãoDados!D413),LEN(ExtraçãoDados!B413)&gt;5,YEAR(ExtraçãoDados!D413),LEN(ExtraçãoDados!B413)&gt;4,YEAR(ExtraçãoDados!D413))</f>
        <v>#N/A</v>
      </c>
      <c r="F413" s="4">
        <f>ExtraçãoDados!E413</f>
        <v>0</v>
      </c>
    </row>
    <row r="414" spans="1:6" x14ac:dyDescent="0.25">
      <c r="A414" s="4">
        <f>ExtraçãoDados!A414</f>
        <v>0</v>
      </c>
      <c r="B414" s="4" t="str" cm="1">
        <f t="array" ref="B414">_xlfn.IFS(LEN(ExtraçãoDados!B414)=12,LEFT(ExtraçãoDados!B414,3),LEN(ExtraçãoDados!B414)=10,LEFT(ExtraçãoDados!B414,5),LEN(ExtraçãoDados!B414)&gt;19,0,LEN(ExtraçãoDados!B414)=9,LEFT(ExtraçãoDados!B414,4),LEN(ExtraçãoDados!B414)=6,LEFT(ExtraçãoDados!B414,3),LEN(ExtraçãoDados!B414)&lt;5,LEFT(ExtraçãoDados!B414,3),LEN(ExtraçãoDados!B414)=8,LEFT(ExtraçãoDados!B414,3),LEN(ExtraçãoDados!B414)=5,LEFT(ExtraçãoDados!B414,5),LEN(ExtraçãoDados!B414)=11,LEFT(ExtraçãoDados!B414,5),LEN(ExtraçãoDados!B414)=7,RIGHT(ExtraçãoDados!B414,6))</f>
        <v/>
      </c>
      <c r="C414" s="4" t="e" cm="1">
        <f t="array" ref="C414">_xlfn.IFS(LEN(B414)=1,"ERRO",LEN(B414)=2,_xlfn.CONCAT("000",B414),LEN(B414)=3,_xlfn.CONCAT("00",B414),LEN(B414)=4,_xlfn.CONCAT("0",B414),LEN(B414)=6,B414,LEN(B414)=7,B414,LEN(B414)=5,B414)</f>
        <v>#N/A</v>
      </c>
      <c r="D414" s="4" t="e" cm="1">
        <f t="array" ref="D414">_xlfn.IFS(ExtraçãoDados!C414={"Direcção de Abastecimento"},REPLACE(ExtraçãoDados!C414="{Direcção de Abastecimento}",1,25,"DA"),ExtraçãoDados!C414={"COMISSÃO CULTURAL DE LMARINHA"},REPLACE(ExtraçãoDados!C414={"COMISSÃO CULTURAL DE LMARINHA"},1,28,"CCM"),ExtraçãoDados!C414={"DIRECÇÃO DE NAVIOS"},REPLACE(ExtraçãoDados!C414={"DIRECÇÃO DE NAVIOS"},1,28,"DN"),ExtraçãoDados!C414={"ESQUADRILHA SUBMARINOS"},REPLACE(ExtraçãoDados!C414={"ESQUADRILHA SUBMARINOS"},1,28,"ES"),ExtraçãoDados!C414={"COMISSÃO MARINHA"},REPLACE(ExtraçãoDados!C414={"COMISSÃO MARINHA"},1,28,"CCM"),ExtraçãoDados!C414={"COMISSÃO CULTURAL DE MARINHA"},REPLACE(ExtraçãoDados!C414={"COMISSÃO CULTURAL DE MARINHA"},1,28,"CCM"),ExtraçãoDados!C414={"CCM"},REPLACE(ExtraçãoDados!C414={"CCM"},1,28,"CCM"),ExtraçãoDados!C414={"DN"},REPLACE(ExtraçãoDados!C414={"DN"},1,28,"DN"),ExtraçãoDados!C414={"ES"},REPLACE(ExtraçãoDados!C414={"ES"},1,28,"ES"),ExtraçãoDados!C414={"DA"},REPLACE(ExtraçãoDados!C414={"DA"},1,28,"DA"),ExtraçãoDados!C414={"DE: ESQUADRILHA SUBMARINOS"},REPLACE(ExtraçãoDados!C414={"DE: ESQUADRILHA SUBMARINOS"},1,28,"ES"),ExtraçãoDados!C414={"DE: COMISSÃO CULTURAL DE LMARINHA"},REPLACE(ExtraçãoDados!C414={"DE: COMISSÃO CULTURAL DE LMARINHA"},1,28,"CCM"),ExtraçãoDados!C414={"ON"},REPLACE(ExtraçãoDados!C414={"ON"},1,28,"DN"),ExtraçãoDados!C414={"ESQ. SUBMARINOS"},REPLACE(ExtraçãoDados!C414={"ESQ. SUBMARINOS"},1,28,"ES"),ExtraçãoDados!C414={"☒ irecção de Abastecimento"},REPLACE(ExtraçãoDados!C414={"☒ irecção de Abastecimento"},1,28,"DA"),ExtraçãoDados!C414={"Direcã d Abtit ço e asecmeno"},REPLACE(ExtraçãoDados!C414={"Direcã d Abtit ço e asecmeno"},1,28,"DA"),ExtraçãoDados!C414={"Diecã d Abtit rço e asecmeno"},REPLACE(ExtraçãoDados!C414={"Diecã d Abtit rço e asecmeno"},1,28,"DA"),ISNUMBER(SEARCH("COMISSÃO",ExtraçãoDados!C414,1)),REPLACE(ExtraçãoDados!C414,1,29,"CCM"),ISNUMBER(SEARCH("DN/DIL/DRT1",ExtraçãoDados!C414,1)),REPLACE(ExtraçãoDados!C414,1,29,"DN"),ISNUMBER(SEARCH("DIRECÇAO DE NAVIOS",ExtraçãoDados!C414,1)),REPLACE(ExtraçãoDados!C414,1,29,"DN"),ISNUMBER(SEARCH("ESQUADRILHA SUBMARIN",ExtraçãoDados!C414,1)),REPLACE(ExtraçãoDados!C414,1,29,"ES"),ISNUMBER(SEARCH("DN",ExtraçãoDados!C414,1)),REPLACE(ExtraçãoDados!C414,1,29,"DN"),ISNUMBER(SEARCH("DIRECÇÃO",ExtraçãoDados!C414,1)),REPLACE(ExtraçãoDados!C414,1,29,"DN"),ISNUMBER(SEARCH("DIRECÇA0",ExtraçãoDados!C414,1)),REPLACE(ExtraçãoDados!C414,1,29,"DN"),ISNUMBER(SEARCH("DIRE",ExtraçãoDados!C414,1)),REPLACE(ExtraçãoDados!C414,1,29,"DN"),ISNUMBER(SEARCH("ESQUADRILHA",ExtraçãoDados!C414,1)),REPLACE(ExtraçãoDados!C414,1,29,"ES"),ISNUMBER(SEARCH("HOSPITAL DA MARINHA",ExtraçãoDados!C414,1)),REPLACE(ExtraçãoDados!C414,1,29,"HM"),ISNUMBER(SEARCH("HOSPITAL",ExtraçãoDados!C414,1)),REPLACE(ExtraçãoDados!C414,1,29,"HM"),ISNUMBER(SEARCH("HM",ExtraçãoDados!C414,1)),REPLACE(ExtraçãoDados!C414,1,29,"HM"),ISNUMBER(SEARCH("SECÇÃO DE APÓSITOS",ExtraçãoDados!C414,1)),REPLACE(ExtraçãoDados!C414,1,29,"HM"))</f>
        <v>#N/A</v>
      </c>
      <c r="E414" s="4" t="e" cm="1">
        <f t="array" ref="E414">_xlfn.IFS(LEN(ExtraçãoDados!B414)=7,YEAR(ExtraçãoDados!D414),LEN(ExtraçãoDados!B414)=10,RIGHT(ExtraçãoDados!B414,4),LEN(ExtraçãoDados!B414)=9,YEAR(ExtraçãoDados!D414),LEN(ExtraçãoDados!B414)=8,YEAR(ExtraçãoDados!D414),LEN(ExtraçãoDados!B414)&gt;7,YEAR(ExtraçãoDados!D414),LEN(ExtraçãoDados!B414)&gt;5,YEAR(ExtraçãoDados!D414),LEN(ExtraçãoDados!B414)&gt;4,YEAR(ExtraçãoDados!D414))</f>
        <v>#N/A</v>
      </c>
      <c r="F414" s="4">
        <f>ExtraçãoDados!E414</f>
        <v>0</v>
      </c>
    </row>
    <row r="415" spans="1:6" x14ac:dyDescent="0.25">
      <c r="A415" s="4">
        <f>ExtraçãoDados!A415</f>
        <v>0</v>
      </c>
      <c r="B415" s="4" t="str" cm="1">
        <f t="array" ref="B415">_xlfn.IFS(LEN(ExtraçãoDados!B415)=12,LEFT(ExtraçãoDados!B415,3),LEN(ExtraçãoDados!B415)=10,LEFT(ExtraçãoDados!B415,5),LEN(ExtraçãoDados!B415)&gt;19,0,LEN(ExtraçãoDados!B415)=9,LEFT(ExtraçãoDados!B415,4),LEN(ExtraçãoDados!B415)=6,LEFT(ExtraçãoDados!B415,3),LEN(ExtraçãoDados!B415)&lt;5,LEFT(ExtraçãoDados!B415,3),LEN(ExtraçãoDados!B415)=8,LEFT(ExtraçãoDados!B415,3),LEN(ExtraçãoDados!B415)=5,LEFT(ExtraçãoDados!B415,5),LEN(ExtraçãoDados!B415)=11,LEFT(ExtraçãoDados!B415,5),LEN(ExtraçãoDados!B415)=7,RIGHT(ExtraçãoDados!B415,6))</f>
        <v/>
      </c>
      <c r="C415" s="4" t="e" cm="1">
        <f t="array" ref="C415">_xlfn.IFS(LEN(B415)=1,"ERRO",LEN(B415)=2,_xlfn.CONCAT("000",B415),LEN(B415)=3,_xlfn.CONCAT("00",B415),LEN(B415)=4,_xlfn.CONCAT("0",B415),LEN(B415)=6,B415,LEN(B415)=7,B415,LEN(B415)=5,B415)</f>
        <v>#N/A</v>
      </c>
      <c r="D415" s="4" t="e" cm="1">
        <f t="array" ref="D415">_xlfn.IFS(ExtraçãoDados!C415={"Direcção de Abastecimento"},REPLACE(ExtraçãoDados!C415="{Direcção de Abastecimento}",1,25,"DA"),ExtraçãoDados!C415={"COMISSÃO CULTURAL DE LMARINHA"},REPLACE(ExtraçãoDados!C415={"COMISSÃO CULTURAL DE LMARINHA"},1,28,"CCM"),ExtraçãoDados!C415={"DIRECÇÃO DE NAVIOS"},REPLACE(ExtraçãoDados!C415={"DIRECÇÃO DE NAVIOS"},1,28,"DN"),ExtraçãoDados!C415={"ESQUADRILHA SUBMARINOS"},REPLACE(ExtraçãoDados!C415={"ESQUADRILHA SUBMARINOS"},1,28,"ES"),ExtraçãoDados!C415={"COMISSÃO MARINHA"},REPLACE(ExtraçãoDados!C415={"COMISSÃO MARINHA"},1,28,"CCM"),ExtraçãoDados!C415={"COMISSÃO CULTURAL DE MARINHA"},REPLACE(ExtraçãoDados!C415={"COMISSÃO CULTURAL DE MARINHA"},1,28,"CCM"),ExtraçãoDados!C415={"CCM"},REPLACE(ExtraçãoDados!C415={"CCM"},1,28,"CCM"),ExtraçãoDados!C415={"DN"},REPLACE(ExtraçãoDados!C415={"DN"},1,28,"DN"),ExtraçãoDados!C415={"ES"},REPLACE(ExtraçãoDados!C415={"ES"},1,28,"ES"),ExtraçãoDados!C415={"DA"},REPLACE(ExtraçãoDados!C415={"DA"},1,28,"DA"),ExtraçãoDados!C415={"DE: ESQUADRILHA SUBMARINOS"},REPLACE(ExtraçãoDados!C415={"DE: ESQUADRILHA SUBMARINOS"},1,28,"ES"),ExtraçãoDados!C415={"DE: COMISSÃO CULTURAL DE LMARINHA"},REPLACE(ExtraçãoDados!C415={"DE: COMISSÃO CULTURAL DE LMARINHA"},1,28,"CCM"),ExtraçãoDados!C415={"ON"},REPLACE(ExtraçãoDados!C415={"ON"},1,28,"DN"),ExtraçãoDados!C415={"ESQ. SUBMARINOS"},REPLACE(ExtraçãoDados!C415={"ESQ. SUBMARINOS"},1,28,"ES"),ExtraçãoDados!C415={"☒ irecção de Abastecimento"},REPLACE(ExtraçãoDados!C415={"☒ irecção de Abastecimento"},1,28,"DA"),ExtraçãoDados!C415={"Direcã d Abtit ço e asecmeno"},REPLACE(ExtraçãoDados!C415={"Direcã d Abtit ço e asecmeno"},1,28,"DA"),ExtraçãoDados!C415={"Diecã d Abtit rço e asecmeno"},REPLACE(ExtraçãoDados!C415={"Diecã d Abtit rço e asecmeno"},1,28,"DA"),ISNUMBER(SEARCH("COMISSÃO",ExtraçãoDados!C415,1)),REPLACE(ExtraçãoDados!C415,1,29,"CCM"),ISNUMBER(SEARCH("DN/DIL/DRT1",ExtraçãoDados!C415,1)),REPLACE(ExtraçãoDados!C415,1,29,"DN"),ISNUMBER(SEARCH("DIRECÇAO DE NAVIOS",ExtraçãoDados!C415,1)),REPLACE(ExtraçãoDados!C415,1,29,"DN"),ISNUMBER(SEARCH("ESQUADRILHA SUBMARIN",ExtraçãoDados!C415,1)),REPLACE(ExtraçãoDados!C415,1,29,"ES"),ISNUMBER(SEARCH("DN",ExtraçãoDados!C415,1)),REPLACE(ExtraçãoDados!C415,1,29,"DN"),ISNUMBER(SEARCH("DIRECÇÃO",ExtraçãoDados!C415,1)),REPLACE(ExtraçãoDados!C415,1,29,"DN"),ISNUMBER(SEARCH("DIRECÇA0",ExtraçãoDados!C415,1)),REPLACE(ExtraçãoDados!C415,1,29,"DN"),ISNUMBER(SEARCH("DIRE",ExtraçãoDados!C415,1)),REPLACE(ExtraçãoDados!C415,1,29,"DN"),ISNUMBER(SEARCH("ESQUADRILHA",ExtraçãoDados!C415,1)),REPLACE(ExtraçãoDados!C415,1,29,"ES"),ISNUMBER(SEARCH("HOSPITAL DA MARINHA",ExtraçãoDados!C415,1)),REPLACE(ExtraçãoDados!C415,1,29,"HM"),ISNUMBER(SEARCH("HOSPITAL",ExtraçãoDados!C415,1)),REPLACE(ExtraçãoDados!C415,1,29,"HM"),ISNUMBER(SEARCH("HM",ExtraçãoDados!C415,1)),REPLACE(ExtraçãoDados!C415,1,29,"HM"),ISNUMBER(SEARCH("SECÇÃO DE APÓSITOS",ExtraçãoDados!C415,1)),REPLACE(ExtraçãoDados!C415,1,29,"HM"))</f>
        <v>#N/A</v>
      </c>
      <c r="E415" s="4" t="e" cm="1">
        <f t="array" ref="E415">_xlfn.IFS(LEN(ExtraçãoDados!B415)=7,YEAR(ExtraçãoDados!D415),LEN(ExtraçãoDados!B415)=10,RIGHT(ExtraçãoDados!B415,4),LEN(ExtraçãoDados!B415)=9,YEAR(ExtraçãoDados!D415),LEN(ExtraçãoDados!B415)=8,YEAR(ExtraçãoDados!D415),LEN(ExtraçãoDados!B415)&gt;7,YEAR(ExtraçãoDados!D415),LEN(ExtraçãoDados!B415)&gt;5,YEAR(ExtraçãoDados!D415),LEN(ExtraçãoDados!B415)&gt;4,YEAR(ExtraçãoDados!D415))</f>
        <v>#N/A</v>
      </c>
      <c r="F415" s="4">
        <f>ExtraçãoDados!E415</f>
        <v>0</v>
      </c>
    </row>
    <row r="416" spans="1:6" x14ac:dyDescent="0.25">
      <c r="A416" s="4">
        <f>ExtraçãoDados!A416</f>
        <v>0</v>
      </c>
      <c r="B416" s="4" t="str" cm="1">
        <f t="array" ref="B416">_xlfn.IFS(LEN(ExtraçãoDados!B416)=12,LEFT(ExtraçãoDados!B416,3),LEN(ExtraçãoDados!B416)=10,LEFT(ExtraçãoDados!B416,5),LEN(ExtraçãoDados!B416)&gt;19,0,LEN(ExtraçãoDados!B416)=9,LEFT(ExtraçãoDados!B416,4),LEN(ExtraçãoDados!B416)=6,LEFT(ExtraçãoDados!B416,3),LEN(ExtraçãoDados!B416)&lt;5,LEFT(ExtraçãoDados!B416,3),LEN(ExtraçãoDados!B416)=8,LEFT(ExtraçãoDados!B416,3),LEN(ExtraçãoDados!B416)=5,LEFT(ExtraçãoDados!B416,5),LEN(ExtraçãoDados!B416)=11,LEFT(ExtraçãoDados!B416,5),LEN(ExtraçãoDados!B416)=7,RIGHT(ExtraçãoDados!B416,6))</f>
        <v/>
      </c>
      <c r="C416" s="4" t="e" cm="1">
        <f t="array" ref="C416">_xlfn.IFS(LEN(B416)=1,"ERRO",LEN(B416)=2,_xlfn.CONCAT("000",B416),LEN(B416)=3,_xlfn.CONCAT("00",B416),LEN(B416)=4,_xlfn.CONCAT("0",B416),LEN(B416)=6,B416,LEN(B416)=7,B416,LEN(B416)=5,B416)</f>
        <v>#N/A</v>
      </c>
      <c r="D416" s="4" t="e" cm="1">
        <f t="array" ref="D416">_xlfn.IFS(ExtraçãoDados!C416={"Direcção de Abastecimento"},REPLACE(ExtraçãoDados!C416="{Direcção de Abastecimento}",1,25,"DA"),ExtraçãoDados!C416={"COMISSÃO CULTURAL DE LMARINHA"},REPLACE(ExtraçãoDados!C416={"COMISSÃO CULTURAL DE LMARINHA"},1,28,"CCM"),ExtraçãoDados!C416={"DIRECÇÃO DE NAVIOS"},REPLACE(ExtraçãoDados!C416={"DIRECÇÃO DE NAVIOS"},1,28,"DN"),ExtraçãoDados!C416={"ESQUADRILHA SUBMARINOS"},REPLACE(ExtraçãoDados!C416={"ESQUADRILHA SUBMARINOS"},1,28,"ES"),ExtraçãoDados!C416={"COMISSÃO MARINHA"},REPLACE(ExtraçãoDados!C416={"COMISSÃO MARINHA"},1,28,"CCM"),ExtraçãoDados!C416={"COMISSÃO CULTURAL DE MARINHA"},REPLACE(ExtraçãoDados!C416={"COMISSÃO CULTURAL DE MARINHA"},1,28,"CCM"),ExtraçãoDados!C416={"CCM"},REPLACE(ExtraçãoDados!C416={"CCM"},1,28,"CCM"),ExtraçãoDados!C416={"DN"},REPLACE(ExtraçãoDados!C416={"DN"},1,28,"DN"),ExtraçãoDados!C416={"ES"},REPLACE(ExtraçãoDados!C416={"ES"},1,28,"ES"),ExtraçãoDados!C416={"DA"},REPLACE(ExtraçãoDados!C416={"DA"},1,28,"DA"),ExtraçãoDados!C416={"DE: ESQUADRILHA SUBMARINOS"},REPLACE(ExtraçãoDados!C416={"DE: ESQUADRILHA SUBMARINOS"},1,28,"ES"),ExtraçãoDados!C416={"DE: COMISSÃO CULTURAL DE LMARINHA"},REPLACE(ExtraçãoDados!C416={"DE: COMISSÃO CULTURAL DE LMARINHA"},1,28,"CCM"),ExtraçãoDados!C416={"ON"},REPLACE(ExtraçãoDados!C416={"ON"},1,28,"DN"),ExtraçãoDados!C416={"ESQ. SUBMARINOS"},REPLACE(ExtraçãoDados!C416={"ESQ. SUBMARINOS"},1,28,"ES"),ExtraçãoDados!C416={"☒ irecção de Abastecimento"},REPLACE(ExtraçãoDados!C416={"☒ irecção de Abastecimento"},1,28,"DA"),ExtraçãoDados!C416={"Direcã d Abtit ço e asecmeno"},REPLACE(ExtraçãoDados!C416={"Direcã d Abtit ço e asecmeno"},1,28,"DA"),ExtraçãoDados!C416={"Diecã d Abtit rço e asecmeno"},REPLACE(ExtraçãoDados!C416={"Diecã d Abtit rço e asecmeno"},1,28,"DA"),ISNUMBER(SEARCH("COMISSÃO",ExtraçãoDados!C416,1)),REPLACE(ExtraçãoDados!C416,1,29,"CCM"),ISNUMBER(SEARCH("DN/DIL/DRT1",ExtraçãoDados!C416,1)),REPLACE(ExtraçãoDados!C416,1,29,"DN"),ISNUMBER(SEARCH("DIRECÇAO DE NAVIOS",ExtraçãoDados!C416,1)),REPLACE(ExtraçãoDados!C416,1,29,"DN"),ISNUMBER(SEARCH("ESQUADRILHA SUBMARIN",ExtraçãoDados!C416,1)),REPLACE(ExtraçãoDados!C416,1,29,"ES"),ISNUMBER(SEARCH("DN",ExtraçãoDados!C416,1)),REPLACE(ExtraçãoDados!C416,1,29,"DN"),ISNUMBER(SEARCH("DIRECÇÃO",ExtraçãoDados!C416,1)),REPLACE(ExtraçãoDados!C416,1,29,"DN"),ISNUMBER(SEARCH("DIRECÇA0",ExtraçãoDados!C416,1)),REPLACE(ExtraçãoDados!C416,1,29,"DN"),ISNUMBER(SEARCH("DIRE",ExtraçãoDados!C416,1)),REPLACE(ExtraçãoDados!C416,1,29,"DN"),ISNUMBER(SEARCH("ESQUADRILHA",ExtraçãoDados!C416,1)),REPLACE(ExtraçãoDados!C416,1,29,"ES"),ISNUMBER(SEARCH("HOSPITAL DA MARINHA",ExtraçãoDados!C416,1)),REPLACE(ExtraçãoDados!C416,1,29,"HM"),ISNUMBER(SEARCH("HOSPITAL",ExtraçãoDados!C416,1)),REPLACE(ExtraçãoDados!C416,1,29,"HM"),ISNUMBER(SEARCH("HM",ExtraçãoDados!C416,1)),REPLACE(ExtraçãoDados!C416,1,29,"HM"),ISNUMBER(SEARCH("SECÇÃO DE APÓSITOS",ExtraçãoDados!C416,1)),REPLACE(ExtraçãoDados!C416,1,29,"HM"))</f>
        <v>#N/A</v>
      </c>
      <c r="E416" s="4" t="e" cm="1">
        <f t="array" ref="E416">_xlfn.IFS(LEN(ExtraçãoDados!B416)=7,YEAR(ExtraçãoDados!D416),LEN(ExtraçãoDados!B416)=10,RIGHT(ExtraçãoDados!B416,4),LEN(ExtraçãoDados!B416)=9,YEAR(ExtraçãoDados!D416),LEN(ExtraçãoDados!B416)=8,YEAR(ExtraçãoDados!D416),LEN(ExtraçãoDados!B416)&gt;7,YEAR(ExtraçãoDados!D416),LEN(ExtraçãoDados!B416)&gt;5,YEAR(ExtraçãoDados!D416),LEN(ExtraçãoDados!B416)&gt;4,YEAR(ExtraçãoDados!D416))</f>
        <v>#N/A</v>
      </c>
      <c r="F416" s="4">
        <f>ExtraçãoDados!E416</f>
        <v>0</v>
      </c>
    </row>
    <row r="417" spans="1:6" x14ac:dyDescent="0.25">
      <c r="A417" s="4">
        <f>ExtraçãoDados!A417</f>
        <v>0</v>
      </c>
      <c r="B417" s="4" t="str" cm="1">
        <f t="array" ref="B417">_xlfn.IFS(LEN(ExtraçãoDados!B417)=12,LEFT(ExtraçãoDados!B417,3),LEN(ExtraçãoDados!B417)=10,LEFT(ExtraçãoDados!B417,5),LEN(ExtraçãoDados!B417)&gt;19,0,LEN(ExtraçãoDados!B417)=9,LEFT(ExtraçãoDados!B417,4),LEN(ExtraçãoDados!B417)=6,LEFT(ExtraçãoDados!B417,3),LEN(ExtraçãoDados!B417)&lt;5,LEFT(ExtraçãoDados!B417,3),LEN(ExtraçãoDados!B417)=8,LEFT(ExtraçãoDados!B417,3),LEN(ExtraçãoDados!B417)=5,LEFT(ExtraçãoDados!B417,5),LEN(ExtraçãoDados!B417)=11,LEFT(ExtraçãoDados!B417,5),LEN(ExtraçãoDados!B417)=7,RIGHT(ExtraçãoDados!B417,6))</f>
        <v/>
      </c>
      <c r="C417" s="4" t="e" cm="1">
        <f t="array" ref="C417">_xlfn.IFS(LEN(B417)=1,"ERRO",LEN(B417)=2,_xlfn.CONCAT("000",B417),LEN(B417)=3,_xlfn.CONCAT("00",B417),LEN(B417)=4,_xlfn.CONCAT("0",B417),LEN(B417)=6,B417,LEN(B417)=7,B417,LEN(B417)=5,B417)</f>
        <v>#N/A</v>
      </c>
      <c r="D417" s="4" t="e" cm="1">
        <f t="array" ref="D417">_xlfn.IFS(ExtraçãoDados!C417={"Direcção de Abastecimento"},REPLACE(ExtraçãoDados!C417="{Direcção de Abastecimento}",1,25,"DA"),ExtraçãoDados!C417={"COMISSÃO CULTURAL DE LMARINHA"},REPLACE(ExtraçãoDados!C417={"COMISSÃO CULTURAL DE LMARINHA"},1,28,"CCM"),ExtraçãoDados!C417={"DIRECÇÃO DE NAVIOS"},REPLACE(ExtraçãoDados!C417={"DIRECÇÃO DE NAVIOS"},1,28,"DN"),ExtraçãoDados!C417={"ESQUADRILHA SUBMARINOS"},REPLACE(ExtraçãoDados!C417={"ESQUADRILHA SUBMARINOS"},1,28,"ES"),ExtraçãoDados!C417={"COMISSÃO MARINHA"},REPLACE(ExtraçãoDados!C417={"COMISSÃO MARINHA"},1,28,"CCM"),ExtraçãoDados!C417={"COMISSÃO CULTURAL DE MARINHA"},REPLACE(ExtraçãoDados!C417={"COMISSÃO CULTURAL DE MARINHA"},1,28,"CCM"),ExtraçãoDados!C417={"CCM"},REPLACE(ExtraçãoDados!C417={"CCM"},1,28,"CCM"),ExtraçãoDados!C417={"DN"},REPLACE(ExtraçãoDados!C417={"DN"},1,28,"DN"),ExtraçãoDados!C417={"ES"},REPLACE(ExtraçãoDados!C417={"ES"},1,28,"ES"),ExtraçãoDados!C417={"DA"},REPLACE(ExtraçãoDados!C417={"DA"},1,28,"DA"),ExtraçãoDados!C417={"DE: ESQUADRILHA SUBMARINOS"},REPLACE(ExtraçãoDados!C417={"DE: ESQUADRILHA SUBMARINOS"},1,28,"ES"),ExtraçãoDados!C417={"DE: COMISSÃO CULTURAL DE LMARINHA"},REPLACE(ExtraçãoDados!C417={"DE: COMISSÃO CULTURAL DE LMARINHA"},1,28,"CCM"),ExtraçãoDados!C417={"ON"},REPLACE(ExtraçãoDados!C417={"ON"},1,28,"DN"),ExtraçãoDados!C417={"ESQ. SUBMARINOS"},REPLACE(ExtraçãoDados!C417={"ESQ. SUBMARINOS"},1,28,"ES"),ExtraçãoDados!C417={"☒ irecção de Abastecimento"},REPLACE(ExtraçãoDados!C417={"☒ irecção de Abastecimento"},1,28,"DA"),ExtraçãoDados!C417={"Direcã d Abtit ço e asecmeno"},REPLACE(ExtraçãoDados!C417={"Direcã d Abtit ço e asecmeno"},1,28,"DA"),ExtraçãoDados!C417={"Diecã d Abtit rço e asecmeno"},REPLACE(ExtraçãoDados!C417={"Diecã d Abtit rço e asecmeno"},1,28,"DA"),ISNUMBER(SEARCH("COMISSÃO",ExtraçãoDados!C417,1)),REPLACE(ExtraçãoDados!C417,1,29,"CCM"),ISNUMBER(SEARCH("DN/DIL/DRT1",ExtraçãoDados!C417,1)),REPLACE(ExtraçãoDados!C417,1,29,"DN"),ISNUMBER(SEARCH("DIRECÇAO DE NAVIOS",ExtraçãoDados!C417,1)),REPLACE(ExtraçãoDados!C417,1,29,"DN"),ISNUMBER(SEARCH("ESQUADRILHA SUBMARIN",ExtraçãoDados!C417,1)),REPLACE(ExtraçãoDados!C417,1,29,"ES"),ISNUMBER(SEARCH("DN",ExtraçãoDados!C417,1)),REPLACE(ExtraçãoDados!C417,1,29,"DN"),ISNUMBER(SEARCH("DIRECÇÃO",ExtraçãoDados!C417,1)),REPLACE(ExtraçãoDados!C417,1,29,"DN"),ISNUMBER(SEARCH("DIRECÇA0",ExtraçãoDados!C417,1)),REPLACE(ExtraçãoDados!C417,1,29,"DN"),ISNUMBER(SEARCH("DIRE",ExtraçãoDados!C417,1)),REPLACE(ExtraçãoDados!C417,1,29,"DN"),ISNUMBER(SEARCH("ESQUADRILHA",ExtraçãoDados!C417,1)),REPLACE(ExtraçãoDados!C417,1,29,"ES"),ISNUMBER(SEARCH("HOSPITAL DA MARINHA",ExtraçãoDados!C417,1)),REPLACE(ExtraçãoDados!C417,1,29,"HM"),ISNUMBER(SEARCH("HOSPITAL",ExtraçãoDados!C417,1)),REPLACE(ExtraçãoDados!C417,1,29,"HM"),ISNUMBER(SEARCH("HM",ExtraçãoDados!C417,1)),REPLACE(ExtraçãoDados!C417,1,29,"HM"),ISNUMBER(SEARCH("SECÇÃO DE APÓSITOS",ExtraçãoDados!C417,1)),REPLACE(ExtraçãoDados!C417,1,29,"HM"))</f>
        <v>#N/A</v>
      </c>
      <c r="E417" s="4" t="e" cm="1">
        <f t="array" ref="E417">_xlfn.IFS(LEN(ExtraçãoDados!B417)=7,YEAR(ExtraçãoDados!D417),LEN(ExtraçãoDados!B417)=10,RIGHT(ExtraçãoDados!B417,4),LEN(ExtraçãoDados!B417)=9,YEAR(ExtraçãoDados!D417),LEN(ExtraçãoDados!B417)=8,YEAR(ExtraçãoDados!D417),LEN(ExtraçãoDados!B417)&gt;7,YEAR(ExtraçãoDados!D417),LEN(ExtraçãoDados!B417)&gt;5,YEAR(ExtraçãoDados!D417),LEN(ExtraçãoDados!B417)&gt;4,YEAR(ExtraçãoDados!D417))</f>
        <v>#N/A</v>
      </c>
      <c r="F417" s="4">
        <f>ExtraçãoDados!E417</f>
        <v>0</v>
      </c>
    </row>
    <row r="418" spans="1:6" x14ac:dyDescent="0.25">
      <c r="A418" s="4">
        <f>ExtraçãoDados!A418</f>
        <v>0</v>
      </c>
      <c r="B418" s="4" t="str" cm="1">
        <f t="array" ref="B418">_xlfn.IFS(LEN(ExtraçãoDados!B418)=12,LEFT(ExtraçãoDados!B418,3),LEN(ExtraçãoDados!B418)=10,LEFT(ExtraçãoDados!B418,5),LEN(ExtraçãoDados!B418)&gt;19,0,LEN(ExtraçãoDados!B418)=9,LEFT(ExtraçãoDados!B418,4),LEN(ExtraçãoDados!B418)=6,LEFT(ExtraçãoDados!B418,3),LEN(ExtraçãoDados!B418)&lt;5,LEFT(ExtraçãoDados!B418,3),LEN(ExtraçãoDados!B418)=8,LEFT(ExtraçãoDados!B418,3),LEN(ExtraçãoDados!B418)=5,LEFT(ExtraçãoDados!B418,5),LEN(ExtraçãoDados!B418)=11,LEFT(ExtraçãoDados!B418,5),LEN(ExtraçãoDados!B418)=7,RIGHT(ExtraçãoDados!B418,6))</f>
        <v/>
      </c>
      <c r="C418" s="4" t="e" cm="1">
        <f t="array" ref="C418">_xlfn.IFS(LEN(B418)=1,"ERRO",LEN(B418)=2,_xlfn.CONCAT("000",B418),LEN(B418)=3,_xlfn.CONCAT("00",B418),LEN(B418)=4,_xlfn.CONCAT("0",B418),LEN(B418)=6,B418,LEN(B418)=7,B418,LEN(B418)=5,B418)</f>
        <v>#N/A</v>
      </c>
      <c r="D418" s="4" t="e" cm="1">
        <f t="array" ref="D418">_xlfn.IFS(ExtraçãoDados!C418={"Direcção de Abastecimento"},REPLACE(ExtraçãoDados!C418="{Direcção de Abastecimento}",1,25,"DA"),ExtraçãoDados!C418={"COMISSÃO CULTURAL DE LMARINHA"},REPLACE(ExtraçãoDados!C418={"COMISSÃO CULTURAL DE LMARINHA"},1,28,"CCM"),ExtraçãoDados!C418={"DIRECÇÃO DE NAVIOS"},REPLACE(ExtraçãoDados!C418={"DIRECÇÃO DE NAVIOS"},1,28,"DN"),ExtraçãoDados!C418={"ESQUADRILHA SUBMARINOS"},REPLACE(ExtraçãoDados!C418={"ESQUADRILHA SUBMARINOS"},1,28,"ES"),ExtraçãoDados!C418={"COMISSÃO MARINHA"},REPLACE(ExtraçãoDados!C418={"COMISSÃO MARINHA"},1,28,"CCM"),ExtraçãoDados!C418={"COMISSÃO CULTURAL DE MARINHA"},REPLACE(ExtraçãoDados!C418={"COMISSÃO CULTURAL DE MARINHA"},1,28,"CCM"),ExtraçãoDados!C418={"CCM"},REPLACE(ExtraçãoDados!C418={"CCM"},1,28,"CCM"),ExtraçãoDados!C418={"DN"},REPLACE(ExtraçãoDados!C418={"DN"},1,28,"DN"),ExtraçãoDados!C418={"ES"},REPLACE(ExtraçãoDados!C418={"ES"},1,28,"ES"),ExtraçãoDados!C418={"DA"},REPLACE(ExtraçãoDados!C418={"DA"},1,28,"DA"),ExtraçãoDados!C418={"DE: ESQUADRILHA SUBMARINOS"},REPLACE(ExtraçãoDados!C418={"DE: ESQUADRILHA SUBMARINOS"},1,28,"ES"),ExtraçãoDados!C418={"DE: COMISSÃO CULTURAL DE LMARINHA"},REPLACE(ExtraçãoDados!C418={"DE: COMISSÃO CULTURAL DE LMARINHA"},1,28,"CCM"),ExtraçãoDados!C418={"ON"},REPLACE(ExtraçãoDados!C418={"ON"},1,28,"DN"),ExtraçãoDados!C418={"ESQ. SUBMARINOS"},REPLACE(ExtraçãoDados!C418={"ESQ. SUBMARINOS"},1,28,"ES"),ExtraçãoDados!C418={"☒ irecção de Abastecimento"},REPLACE(ExtraçãoDados!C418={"☒ irecção de Abastecimento"},1,28,"DA"),ExtraçãoDados!C418={"Direcã d Abtit ço e asecmeno"},REPLACE(ExtraçãoDados!C418={"Direcã d Abtit ço e asecmeno"},1,28,"DA"),ExtraçãoDados!C418={"Diecã d Abtit rço e asecmeno"},REPLACE(ExtraçãoDados!C418={"Diecã d Abtit rço e asecmeno"},1,28,"DA"),ISNUMBER(SEARCH("COMISSÃO",ExtraçãoDados!C418,1)),REPLACE(ExtraçãoDados!C418,1,29,"CCM"),ISNUMBER(SEARCH("DN/DIL/DRT1",ExtraçãoDados!C418,1)),REPLACE(ExtraçãoDados!C418,1,29,"DN"),ISNUMBER(SEARCH("DIRECÇAO DE NAVIOS",ExtraçãoDados!C418,1)),REPLACE(ExtraçãoDados!C418,1,29,"DN"),ISNUMBER(SEARCH("ESQUADRILHA SUBMARIN",ExtraçãoDados!C418,1)),REPLACE(ExtraçãoDados!C418,1,29,"ES"),ISNUMBER(SEARCH("DN",ExtraçãoDados!C418,1)),REPLACE(ExtraçãoDados!C418,1,29,"DN"),ISNUMBER(SEARCH("DIRECÇÃO",ExtraçãoDados!C418,1)),REPLACE(ExtraçãoDados!C418,1,29,"DN"),ISNUMBER(SEARCH("DIRECÇA0",ExtraçãoDados!C418,1)),REPLACE(ExtraçãoDados!C418,1,29,"DN"),ISNUMBER(SEARCH("DIRE",ExtraçãoDados!C418,1)),REPLACE(ExtraçãoDados!C418,1,29,"DN"),ISNUMBER(SEARCH("ESQUADRILHA",ExtraçãoDados!C418,1)),REPLACE(ExtraçãoDados!C418,1,29,"ES"),ISNUMBER(SEARCH("HOSPITAL DA MARINHA",ExtraçãoDados!C418,1)),REPLACE(ExtraçãoDados!C418,1,29,"HM"),ISNUMBER(SEARCH("HOSPITAL",ExtraçãoDados!C418,1)),REPLACE(ExtraçãoDados!C418,1,29,"HM"),ISNUMBER(SEARCH("HM",ExtraçãoDados!C418,1)),REPLACE(ExtraçãoDados!C418,1,29,"HM"),ISNUMBER(SEARCH("SECÇÃO DE APÓSITOS",ExtraçãoDados!C418,1)),REPLACE(ExtraçãoDados!C418,1,29,"HM"))</f>
        <v>#N/A</v>
      </c>
      <c r="E418" s="4" t="e" cm="1">
        <f t="array" ref="E418">_xlfn.IFS(LEN(ExtraçãoDados!B418)=7,YEAR(ExtraçãoDados!D418),LEN(ExtraçãoDados!B418)=10,RIGHT(ExtraçãoDados!B418,4),LEN(ExtraçãoDados!B418)=9,YEAR(ExtraçãoDados!D418),LEN(ExtraçãoDados!B418)=8,YEAR(ExtraçãoDados!D418),LEN(ExtraçãoDados!B418)&gt;7,YEAR(ExtraçãoDados!D418),LEN(ExtraçãoDados!B418)&gt;5,YEAR(ExtraçãoDados!D418),LEN(ExtraçãoDados!B418)&gt;4,YEAR(ExtraçãoDados!D418))</f>
        <v>#N/A</v>
      </c>
      <c r="F418" s="4">
        <f>ExtraçãoDados!E418</f>
        <v>0</v>
      </c>
    </row>
    <row r="419" spans="1:6" x14ac:dyDescent="0.25">
      <c r="A419" s="4">
        <f>ExtraçãoDados!A419</f>
        <v>0</v>
      </c>
      <c r="B419" s="4" t="str" cm="1">
        <f t="array" ref="B419">_xlfn.IFS(LEN(ExtraçãoDados!B419)=12,LEFT(ExtraçãoDados!B419,3),LEN(ExtraçãoDados!B419)=10,LEFT(ExtraçãoDados!B419,5),LEN(ExtraçãoDados!B419)&gt;19,0,LEN(ExtraçãoDados!B419)=9,LEFT(ExtraçãoDados!B419,4),LEN(ExtraçãoDados!B419)=6,LEFT(ExtraçãoDados!B419,3),LEN(ExtraçãoDados!B419)&lt;5,LEFT(ExtraçãoDados!B419,3),LEN(ExtraçãoDados!B419)=8,LEFT(ExtraçãoDados!B419,3),LEN(ExtraçãoDados!B419)=5,LEFT(ExtraçãoDados!B419,5),LEN(ExtraçãoDados!B419)=11,LEFT(ExtraçãoDados!B419,5),LEN(ExtraçãoDados!B419)=7,RIGHT(ExtraçãoDados!B419,6))</f>
        <v/>
      </c>
      <c r="C419" s="4" t="e" cm="1">
        <f t="array" ref="C419">_xlfn.IFS(LEN(B419)=1,"ERRO",LEN(B419)=2,_xlfn.CONCAT("000",B419),LEN(B419)=3,_xlfn.CONCAT("00",B419),LEN(B419)=4,_xlfn.CONCAT("0",B419),LEN(B419)=6,B419,LEN(B419)=7,B419,LEN(B419)=5,B419)</f>
        <v>#N/A</v>
      </c>
      <c r="D419" s="4" t="e" cm="1">
        <f t="array" ref="D419">_xlfn.IFS(ExtraçãoDados!C419={"Direcção de Abastecimento"},REPLACE(ExtraçãoDados!C419="{Direcção de Abastecimento}",1,25,"DA"),ExtraçãoDados!C419={"COMISSÃO CULTURAL DE LMARINHA"},REPLACE(ExtraçãoDados!C419={"COMISSÃO CULTURAL DE LMARINHA"},1,28,"CCM"),ExtraçãoDados!C419={"DIRECÇÃO DE NAVIOS"},REPLACE(ExtraçãoDados!C419={"DIRECÇÃO DE NAVIOS"},1,28,"DN"),ExtraçãoDados!C419={"ESQUADRILHA SUBMARINOS"},REPLACE(ExtraçãoDados!C419={"ESQUADRILHA SUBMARINOS"},1,28,"ES"),ExtraçãoDados!C419={"COMISSÃO MARINHA"},REPLACE(ExtraçãoDados!C419={"COMISSÃO MARINHA"},1,28,"CCM"),ExtraçãoDados!C419={"COMISSÃO CULTURAL DE MARINHA"},REPLACE(ExtraçãoDados!C419={"COMISSÃO CULTURAL DE MARINHA"},1,28,"CCM"),ExtraçãoDados!C419={"CCM"},REPLACE(ExtraçãoDados!C419={"CCM"},1,28,"CCM"),ExtraçãoDados!C419={"DN"},REPLACE(ExtraçãoDados!C419={"DN"},1,28,"DN"),ExtraçãoDados!C419={"ES"},REPLACE(ExtraçãoDados!C419={"ES"},1,28,"ES"),ExtraçãoDados!C419={"DA"},REPLACE(ExtraçãoDados!C419={"DA"},1,28,"DA"),ExtraçãoDados!C419={"DE: ESQUADRILHA SUBMARINOS"},REPLACE(ExtraçãoDados!C419={"DE: ESQUADRILHA SUBMARINOS"},1,28,"ES"),ExtraçãoDados!C419={"DE: COMISSÃO CULTURAL DE LMARINHA"},REPLACE(ExtraçãoDados!C419={"DE: COMISSÃO CULTURAL DE LMARINHA"},1,28,"CCM"),ExtraçãoDados!C419={"ON"},REPLACE(ExtraçãoDados!C419={"ON"},1,28,"DN"),ExtraçãoDados!C419={"ESQ. SUBMARINOS"},REPLACE(ExtraçãoDados!C419={"ESQ. SUBMARINOS"},1,28,"ES"),ExtraçãoDados!C419={"☒ irecção de Abastecimento"},REPLACE(ExtraçãoDados!C419={"☒ irecção de Abastecimento"},1,28,"DA"),ExtraçãoDados!C419={"Direcã d Abtit ço e asecmeno"},REPLACE(ExtraçãoDados!C419={"Direcã d Abtit ço e asecmeno"},1,28,"DA"),ExtraçãoDados!C419={"Diecã d Abtit rço e asecmeno"},REPLACE(ExtraçãoDados!C419={"Diecã d Abtit rço e asecmeno"},1,28,"DA"),ISNUMBER(SEARCH("COMISSÃO",ExtraçãoDados!C419,1)),REPLACE(ExtraçãoDados!C419,1,29,"CCM"),ISNUMBER(SEARCH("DN/DIL/DRT1",ExtraçãoDados!C419,1)),REPLACE(ExtraçãoDados!C419,1,29,"DN"),ISNUMBER(SEARCH("DIRECÇAO DE NAVIOS",ExtraçãoDados!C419,1)),REPLACE(ExtraçãoDados!C419,1,29,"DN"),ISNUMBER(SEARCH("ESQUADRILHA SUBMARIN",ExtraçãoDados!C419,1)),REPLACE(ExtraçãoDados!C419,1,29,"ES"),ISNUMBER(SEARCH("DN",ExtraçãoDados!C419,1)),REPLACE(ExtraçãoDados!C419,1,29,"DN"),ISNUMBER(SEARCH("DIRECÇÃO",ExtraçãoDados!C419,1)),REPLACE(ExtraçãoDados!C419,1,29,"DN"),ISNUMBER(SEARCH("DIRECÇA0",ExtraçãoDados!C419,1)),REPLACE(ExtraçãoDados!C419,1,29,"DN"),ISNUMBER(SEARCH("DIRE",ExtraçãoDados!C419,1)),REPLACE(ExtraçãoDados!C419,1,29,"DN"),ISNUMBER(SEARCH("ESQUADRILHA",ExtraçãoDados!C419,1)),REPLACE(ExtraçãoDados!C419,1,29,"ES"),ISNUMBER(SEARCH("HOSPITAL DA MARINHA",ExtraçãoDados!C419,1)),REPLACE(ExtraçãoDados!C419,1,29,"HM"),ISNUMBER(SEARCH("HOSPITAL",ExtraçãoDados!C419,1)),REPLACE(ExtraçãoDados!C419,1,29,"HM"),ISNUMBER(SEARCH("HM",ExtraçãoDados!C419,1)),REPLACE(ExtraçãoDados!C419,1,29,"HM"),ISNUMBER(SEARCH("SECÇÃO DE APÓSITOS",ExtraçãoDados!C419,1)),REPLACE(ExtraçãoDados!C419,1,29,"HM"))</f>
        <v>#N/A</v>
      </c>
      <c r="E419" s="4" t="e" cm="1">
        <f t="array" ref="E419">_xlfn.IFS(LEN(ExtraçãoDados!B419)=7,YEAR(ExtraçãoDados!D419),LEN(ExtraçãoDados!B419)=10,RIGHT(ExtraçãoDados!B419,4),LEN(ExtraçãoDados!B419)=9,YEAR(ExtraçãoDados!D419),LEN(ExtraçãoDados!B419)=8,YEAR(ExtraçãoDados!D419),LEN(ExtraçãoDados!B419)&gt;7,YEAR(ExtraçãoDados!D419),LEN(ExtraçãoDados!B419)&gt;5,YEAR(ExtraçãoDados!D419),LEN(ExtraçãoDados!B419)&gt;4,YEAR(ExtraçãoDados!D419))</f>
        <v>#N/A</v>
      </c>
      <c r="F419" s="4">
        <f>ExtraçãoDados!E419</f>
        <v>0</v>
      </c>
    </row>
    <row r="420" spans="1:6" x14ac:dyDescent="0.25">
      <c r="A420" s="4">
        <f>ExtraçãoDados!A420</f>
        <v>0</v>
      </c>
      <c r="B420" s="4" t="str" cm="1">
        <f t="array" ref="B420">_xlfn.IFS(LEN(ExtraçãoDados!B420)=12,LEFT(ExtraçãoDados!B420,3),LEN(ExtraçãoDados!B420)=10,LEFT(ExtraçãoDados!B420,5),LEN(ExtraçãoDados!B420)&gt;19,0,LEN(ExtraçãoDados!B420)=9,LEFT(ExtraçãoDados!B420,4),LEN(ExtraçãoDados!B420)=6,LEFT(ExtraçãoDados!B420,3),LEN(ExtraçãoDados!B420)&lt;5,LEFT(ExtraçãoDados!B420,3),LEN(ExtraçãoDados!B420)=8,LEFT(ExtraçãoDados!B420,3),LEN(ExtraçãoDados!B420)=5,LEFT(ExtraçãoDados!B420,5),LEN(ExtraçãoDados!B420)=11,LEFT(ExtraçãoDados!B420,5),LEN(ExtraçãoDados!B420)=7,RIGHT(ExtraçãoDados!B420,6))</f>
        <v/>
      </c>
      <c r="C420" s="4" t="e" cm="1">
        <f t="array" ref="C420">_xlfn.IFS(LEN(B420)=1,"ERRO",LEN(B420)=2,_xlfn.CONCAT("000",B420),LEN(B420)=3,_xlfn.CONCAT("00",B420),LEN(B420)=4,_xlfn.CONCAT("0",B420),LEN(B420)=6,B420,LEN(B420)=7,B420,LEN(B420)=5,B420)</f>
        <v>#N/A</v>
      </c>
      <c r="D420" s="4" t="e" cm="1">
        <f t="array" ref="D420">_xlfn.IFS(ExtraçãoDados!C420={"Direcção de Abastecimento"},REPLACE(ExtraçãoDados!C420="{Direcção de Abastecimento}",1,25,"DA"),ExtraçãoDados!C420={"COMISSÃO CULTURAL DE LMARINHA"},REPLACE(ExtraçãoDados!C420={"COMISSÃO CULTURAL DE LMARINHA"},1,28,"CCM"),ExtraçãoDados!C420={"DIRECÇÃO DE NAVIOS"},REPLACE(ExtraçãoDados!C420={"DIRECÇÃO DE NAVIOS"},1,28,"DN"),ExtraçãoDados!C420={"ESQUADRILHA SUBMARINOS"},REPLACE(ExtraçãoDados!C420={"ESQUADRILHA SUBMARINOS"},1,28,"ES"),ExtraçãoDados!C420={"COMISSÃO MARINHA"},REPLACE(ExtraçãoDados!C420={"COMISSÃO MARINHA"},1,28,"CCM"),ExtraçãoDados!C420={"COMISSÃO CULTURAL DE MARINHA"},REPLACE(ExtraçãoDados!C420={"COMISSÃO CULTURAL DE MARINHA"},1,28,"CCM"),ExtraçãoDados!C420={"CCM"},REPLACE(ExtraçãoDados!C420={"CCM"},1,28,"CCM"),ExtraçãoDados!C420={"DN"},REPLACE(ExtraçãoDados!C420={"DN"},1,28,"DN"),ExtraçãoDados!C420={"ES"},REPLACE(ExtraçãoDados!C420={"ES"},1,28,"ES"),ExtraçãoDados!C420={"DA"},REPLACE(ExtraçãoDados!C420={"DA"},1,28,"DA"),ExtraçãoDados!C420={"DE: ESQUADRILHA SUBMARINOS"},REPLACE(ExtraçãoDados!C420={"DE: ESQUADRILHA SUBMARINOS"},1,28,"ES"),ExtraçãoDados!C420={"DE: COMISSÃO CULTURAL DE LMARINHA"},REPLACE(ExtraçãoDados!C420={"DE: COMISSÃO CULTURAL DE LMARINHA"},1,28,"CCM"),ExtraçãoDados!C420={"ON"},REPLACE(ExtraçãoDados!C420={"ON"},1,28,"DN"),ExtraçãoDados!C420={"ESQ. SUBMARINOS"},REPLACE(ExtraçãoDados!C420={"ESQ. SUBMARINOS"},1,28,"ES"),ExtraçãoDados!C420={"☒ irecção de Abastecimento"},REPLACE(ExtraçãoDados!C420={"☒ irecção de Abastecimento"},1,28,"DA"),ExtraçãoDados!C420={"Direcã d Abtit ço e asecmeno"},REPLACE(ExtraçãoDados!C420={"Direcã d Abtit ço e asecmeno"},1,28,"DA"),ExtraçãoDados!C420={"Diecã d Abtit rço e asecmeno"},REPLACE(ExtraçãoDados!C420={"Diecã d Abtit rço e asecmeno"},1,28,"DA"),ISNUMBER(SEARCH("COMISSÃO",ExtraçãoDados!C420,1)),REPLACE(ExtraçãoDados!C420,1,29,"CCM"),ISNUMBER(SEARCH("DN/DIL/DRT1",ExtraçãoDados!C420,1)),REPLACE(ExtraçãoDados!C420,1,29,"DN"),ISNUMBER(SEARCH("DIRECÇAO DE NAVIOS",ExtraçãoDados!C420,1)),REPLACE(ExtraçãoDados!C420,1,29,"DN"),ISNUMBER(SEARCH("ESQUADRILHA SUBMARIN",ExtraçãoDados!C420,1)),REPLACE(ExtraçãoDados!C420,1,29,"ES"),ISNUMBER(SEARCH("DN",ExtraçãoDados!C420,1)),REPLACE(ExtraçãoDados!C420,1,29,"DN"),ISNUMBER(SEARCH("DIRECÇÃO",ExtraçãoDados!C420,1)),REPLACE(ExtraçãoDados!C420,1,29,"DN"),ISNUMBER(SEARCH("DIRECÇA0",ExtraçãoDados!C420,1)),REPLACE(ExtraçãoDados!C420,1,29,"DN"),ISNUMBER(SEARCH("DIRE",ExtraçãoDados!C420,1)),REPLACE(ExtraçãoDados!C420,1,29,"DN"),ISNUMBER(SEARCH("ESQUADRILHA",ExtraçãoDados!C420,1)),REPLACE(ExtraçãoDados!C420,1,29,"ES"),ISNUMBER(SEARCH("HOSPITAL DA MARINHA",ExtraçãoDados!C420,1)),REPLACE(ExtraçãoDados!C420,1,29,"HM"),ISNUMBER(SEARCH("HOSPITAL",ExtraçãoDados!C420,1)),REPLACE(ExtraçãoDados!C420,1,29,"HM"),ISNUMBER(SEARCH("HM",ExtraçãoDados!C420,1)),REPLACE(ExtraçãoDados!C420,1,29,"HM"),ISNUMBER(SEARCH("SECÇÃO DE APÓSITOS",ExtraçãoDados!C420,1)),REPLACE(ExtraçãoDados!C420,1,29,"HM"))</f>
        <v>#N/A</v>
      </c>
      <c r="E420" s="4" t="e" cm="1">
        <f t="array" ref="E420">_xlfn.IFS(LEN(ExtraçãoDados!B420)=7,YEAR(ExtraçãoDados!D420),LEN(ExtraçãoDados!B420)=10,RIGHT(ExtraçãoDados!B420,4),LEN(ExtraçãoDados!B420)=9,YEAR(ExtraçãoDados!D420),LEN(ExtraçãoDados!B420)=8,YEAR(ExtraçãoDados!D420),LEN(ExtraçãoDados!B420)&gt;7,YEAR(ExtraçãoDados!D420),LEN(ExtraçãoDados!B420)&gt;5,YEAR(ExtraçãoDados!D420),LEN(ExtraçãoDados!B420)&gt;4,YEAR(ExtraçãoDados!D420))</f>
        <v>#N/A</v>
      </c>
      <c r="F420" s="4">
        <f>ExtraçãoDados!E420</f>
        <v>0</v>
      </c>
    </row>
    <row r="421" spans="1:6" x14ac:dyDescent="0.25">
      <c r="A421" s="4">
        <f>ExtraçãoDados!A421</f>
        <v>0</v>
      </c>
      <c r="B421" s="4" t="str" cm="1">
        <f t="array" ref="B421">_xlfn.IFS(LEN(ExtraçãoDados!B421)=12,LEFT(ExtraçãoDados!B421,3),LEN(ExtraçãoDados!B421)=10,LEFT(ExtraçãoDados!B421,5),LEN(ExtraçãoDados!B421)&gt;19,0,LEN(ExtraçãoDados!B421)=9,LEFT(ExtraçãoDados!B421,4),LEN(ExtraçãoDados!B421)=6,LEFT(ExtraçãoDados!B421,3),LEN(ExtraçãoDados!B421)&lt;5,LEFT(ExtraçãoDados!B421,3),LEN(ExtraçãoDados!B421)=8,LEFT(ExtraçãoDados!B421,3),LEN(ExtraçãoDados!B421)=5,LEFT(ExtraçãoDados!B421,5),LEN(ExtraçãoDados!B421)=11,LEFT(ExtraçãoDados!B421,5),LEN(ExtraçãoDados!B421)=7,RIGHT(ExtraçãoDados!B421,6))</f>
        <v/>
      </c>
      <c r="C421" s="4" t="e" cm="1">
        <f t="array" ref="C421">_xlfn.IFS(LEN(B421)=1,"ERRO",LEN(B421)=2,_xlfn.CONCAT("000",B421),LEN(B421)=3,_xlfn.CONCAT("00",B421),LEN(B421)=4,_xlfn.CONCAT("0",B421),LEN(B421)=6,B421,LEN(B421)=7,B421,LEN(B421)=5,B421)</f>
        <v>#N/A</v>
      </c>
      <c r="D421" s="4" t="e" cm="1">
        <f t="array" ref="D421">_xlfn.IFS(ExtraçãoDados!C421={"Direcção de Abastecimento"},REPLACE(ExtraçãoDados!C421="{Direcção de Abastecimento}",1,25,"DA"),ExtraçãoDados!C421={"COMISSÃO CULTURAL DE LMARINHA"},REPLACE(ExtraçãoDados!C421={"COMISSÃO CULTURAL DE LMARINHA"},1,28,"CCM"),ExtraçãoDados!C421={"DIRECÇÃO DE NAVIOS"},REPLACE(ExtraçãoDados!C421={"DIRECÇÃO DE NAVIOS"},1,28,"DN"),ExtraçãoDados!C421={"ESQUADRILHA SUBMARINOS"},REPLACE(ExtraçãoDados!C421={"ESQUADRILHA SUBMARINOS"},1,28,"ES"),ExtraçãoDados!C421={"COMISSÃO MARINHA"},REPLACE(ExtraçãoDados!C421={"COMISSÃO MARINHA"},1,28,"CCM"),ExtraçãoDados!C421={"COMISSÃO CULTURAL DE MARINHA"},REPLACE(ExtraçãoDados!C421={"COMISSÃO CULTURAL DE MARINHA"},1,28,"CCM"),ExtraçãoDados!C421={"CCM"},REPLACE(ExtraçãoDados!C421={"CCM"},1,28,"CCM"),ExtraçãoDados!C421={"DN"},REPLACE(ExtraçãoDados!C421={"DN"},1,28,"DN"),ExtraçãoDados!C421={"ES"},REPLACE(ExtraçãoDados!C421={"ES"},1,28,"ES"),ExtraçãoDados!C421={"DA"},REPLACE(ExtraçãoDados!C421={"DA"},1,28,"DA"),ExtraçãoDados!C421={"DE: ESQUADRILHA SUBMARINOS"},REPLACE(ExtraçãoDados!C421={"DE: ESQUADRILHA SUBMARINOS"},1,28,"ES"),ExtraçãoDados!C421={"DE: COMISSÃO CULTURAL DE LMARINHA"},REPLACE(ExtraçãoDados!C421={"DE: COMISSÃO CULTURAL DE LMARINHA"},1,28,"CCM"),ExtraçãoDados!C421={"ON"},REPLACE(ExtraçãoDados!C421={"ON"},1,28,"DN"),ExtraçãoDados!C421={"ESQ. SUBMARINOS"},REPLACE(ExtraçãoDados!C421={"ESQ. SUBMARINOS"},1,28,"ES"),ExtraçãoDados!C421={"☒ irecção de Abastecimento"},REPLACE(ExtraçãoDados!C421={"☒ irecção de Abastecimento"},1,28,"DA"),ExtraçãoDados!C421={"Direcã d Abtit ço e asecmeno"},REPLACE(ExtraçãoDados!C421={"Direcã d Abtit ço e asecmeno"},1,28,"DA"),ExtraçãoDados!C421={"Diecã d Abtit rço e asecmeno"},REPLACE(ExtraçãoDados!C421={"Diecã d Abtit rço e asecmeno"},1,28,"DA"),ISNUMBER(SEARCH("COMISSÃO",ExtraçãoDados!C421,1)),REPLACE(ExtraçãoDados!C421,1,29,"CCM"),ISNUMBER(SEARCH("DN/DIL/DRT1",ExtraçãoDados!C421,1)),REPLACE(ExtraçãoDados!C421,1,29,"DN"),ISNUMBER(SEARCH("DIRECÇAO DE NAVIOS",ExtraçãoDados!C421,1)),REPLACE(ExtraçãoDados!C421,1,29,"DN"),ISNUMBER(SEARCH("ESQUADRILHA SUBMARIN",ExtraçãoDados!C421,1)),REPLACE(ExtraçãoDados!C421,1,29,"ES"),ISNUMBER(SEARCH("DN",ExtraçãoDados!C421,1)),REPLACE(ExtraçãoDados!C421,1,29,"DN"),ISNUMBER(SEARCH("DIRECÇÃO",ExtraçãoDados!C421,1)),REPLACE(ExtraçãoDados!C421,1,29,"DN"),ISNUMBER(SEARCH("DIRECÇA0",ExtraçãoDados!C421,1)),REPLACE(ExtraçãoDados!C421,1,29,"DN"),ISNUMBER(SEARCH("DIRE",ExtraçãoDados!C421,1)),REPLACE(ExtraçãoDados!C421,1,29,"DN"),ISNUMBER(SEARCH("ESQUADRILHA",ExtraçãoDados!C421,1)),REPLACE(ExtraçãoDados!C421,1,29,"ES"),ISNUMBER(SEARCH("HOSPITAL DA MARINHA",ExtraçãoDados!C421,1)),REPLACE(ExtraçãoDados!C421,1,29,"HM"),ISNUMBER(SEARCH("HOSPITAL",ExtraçãoDados!C421,1)),REPLACE(ExtraçãoDados!C421,1,29,"HM"),ISNUMBER(SEARCH("HM",ExtraçãoDados!C421,1)),REPLACE(ExtraçãoDados!C421,1,29,"HM"),ISNUMBER(SEARCH("SECÇÃO DE APÓSITOS",ExtraçãoDados!C421,1)),REPLACE(ExtraçãoDados!C421,1,29,"HM"))</f>
        <v>#N/A</v>
      </c>
      <c r="E421" s="4" t="e" cm="1">
        <f t="array" ref="E421">_xlfn.IFS(LEN(ExtraçãoDados!B421)=7,YEAR(ExtraçãoDados!D421),LEN(ExtraçãoDados!B421)=10,RIGHT(ExtraçãoDados!B421,4),LEN(ExtraçãoDados!B421)=9,YEAR(ExtraçãoDados!D421),LEN(ExtraçãoDados!B421)=8,YEAR(ExtraçãoDados!D421),LEN(ExtraçãoDados!B421)&gt;7,YEAR(ExtraçãoDados!D421),LEN(ExtraçãoDados!B421)&gt;5,YEAR(ExtraçãoDados!D421),LEN(ExtraçãoDados!B421)&gt;4,YEAR(ExtraçãoDados!D421))</f>
        <v>#N/A</v>
      </c>
      <c r="F421" s="4">
        <f>ExtraçãoDados!E421</f>
        <v>0</v>
      </c>
    </row>
    <row r="422" spans="1:6" x14ac:dyDescent="0.25">
      <c r="A422" s="4">
        <f>ExtraçãoDados!A422</f>
        <v>0</v>
      </c>
      <c r="B422" s="4" t="str" cm="1">
        <f t="array" ref="B422">_xlfn.IFS(LEN(ExtraçãoDados!B422)=12,LEFT(ExtraçãoDados!B422,3),LEN(ExtraçãoDados!B422)=10,LEFT(ExtraçãoDados!B422,5),LEN(ExtraçãoDados!B422)&gt;19,0,LEN(ExtraçãoDados!B422)=9,LEFT(ExtraçãoDados!B422,4),LEN(ExtraçãoDados!B422)=6,LEFT(ExtraçãoDados!B422,3),LEN(ExtraçãoDados!B422)&lt;5,LEFT(ExtraçãoDados!B422,3),LEN(ExtraçãoDados!B422)=8,LEFT(ExtraçãoDados!B422,3),LEN(ExtraçãoDados!B422)=5,LEFT(ExtraçãoDados!B422,5),LEN(ExtraçãoDados!B422)=11,LEFT(ExtraçãoDados!B422,5),LEN(ExtraçãoDados!B422)=7,RIGHT(ExtraçãoDados!B422,6))</f>
        <v/>
      </c>
      <c r="C422" s="4" t="e" cm="1">
        <f t="array" ref="C422">_xlfn.IFS(LEN(B422)=1,"ERRO",LEN(B422)=2,_xlfn.CONCAT("000",B422),LEN(B422)=3,_xlfn.CONCAT("00",B422),LEN(B422)=4,_xlfn.CONCAT("0",B422),LEN(B422)=6,B422,LEN(B422)=7,B422,LEN(B422)=5,B422)</f>
        <v>#N/A</v>
      </c>
      <c r="D422" s="4" t="e" cm="1">
        <f t="array" ref="D422">_xlfn.IFS(ExtraçãoDados!C422={"Direcção de Abastecimento"},REPLACE(ExtraçãoDados!C422="{Direcção de Abastecimento}",1,25,"DA"),ExtraçãoDados!C422={"COMISSÃO CULTURAL DE LMARINHA"},REPLACE(ExtraçãoDados!C422={"COMISSÃO CULTURAL DE LMARINHA"},1,28,"CCM"),ExtraçãoDados!C422={"DIRECÇÃO DE NAVIOS"},REPLACE(ExtraçãoDados!C422={"DIRECÇÃO DE NAVIOS"},1,28,"DN"),ExtraçãoDados!C422={"ESQUADRILHA SUBMARINOS"},REPLACE(ExtraçãoDados!C422={"ESQUADRILHA SUBMARINOS"},1,28,"ES"),ExtraçãoDados!C422={"COMISSÃO MARINHA"},REPLACE(ExtraçãoDados!C422={"COMISSÃO MARINHA"},1,28,"CCM"),ExtraçãoDados!C422={"COMISSÃO CULTURAL DE MARINHA"},REPLACE(ExtraçãoDados!C422={"COMISSÃO CULTURAL DE MARINHA"},1,28,"CCM"),ExtraçãoDados!C422={"CCM"},REPLACE(ExtraçãoDados!C422={"CCM"},1,28,"CCM"),ExtraçãoDados!C422={"DN"},REPLACE(ExtraçãoDados!C422={"DN"},1,28,"DN"),ExtraçãoDados!C422={"ES"},REPLACE(ExtraçãoDados!C422={"ES"},1,28,"ES"),ExtraçãoDados!C422={"DA"},REPLACE(ExtraçãoDados!C422={"DA"},1,28,"DA"),ExtraçãoDados!C422={"DE: ESQUADRILHA SUBMARINOS"},REPLACE(ExtraçãoDados!C422={"DE: ESQUADRILHA SUBMARINOS"},1,28,"ES"),ExtraçãoDados!C422={"DE: COMISSÃO CULTURAL DE LMARINHA"},REPLACE(ExtraçãoDados!C422={"DE: COMISSÃO CULTURAL DE LMARINHA"},1,28,"CCM"),ExtraçãoDados!C422={"ON"},REPLACE(ExtraçãoDados!C422={"ON"},1,28,"DN"),ExtraçãoDados!C422={"ESQ. SUBMARINOS"},REPLACE(ExtraçãoDados!C422={"ESQ. SUBMARINOS"},1,28,"ES"),ExtraçãoDados!C422={"☒ irecção de Abastecimento"},REPLACE(ExtraçãoDados!C422={"☒ irecção de Abastecimento"},1,28,"DA"),ExtraçãoDados!C422={"Direcã d Abtit ço e asecmeno"},REPLACE(ExtraçãoDados!C422={"Direcã d Abtit ço e asecmeno"},1,28,"DA"),ExtraçãoDados!C422={"Diecã d Abtit rço e asecmeno"},REPLACE(ExtraçãoDados!C422={"Diecã d Abtit rço e asecmeno"},1,28,"DA"),ISNUMBER(SEARCH("COMISSÃO",ExtraçãoDados!C422,1)),REPLACE(ExtraçãoDados!C422,1,29,"CCM"),ISNUMBER(SEARCH("DN/DIL/DRT1",ExtraçãoDados!C422,1)),REPLACE(ExtraçãoDados!C422,1,29,"DN"),ISNUMBER(SEARCH("DIRECÇAO DE NAVIOS",ExtraçãoDados!C422,1)),REPLACE(ExtraçãoDados!C422,1,29,"DN"),ISNUMBER(SEARCH("ESQUADRILHA SUBMARIN",ExtraçãoDados!C422,1)),REPLACE(ExtraçãoDados!C422,1,29,"ES"),ISNUMBER(SEARCH("DN",ExtraçãoDados!C422,1)),REPLACE(ExtraçãoDados!C422,1,29,"DN"),ISNUMBER(SEARCH("DIRECÇÃO",ExtraçãoDados!C422,1)),REPLACE(ExtraçãoDados!C422,1,29,"DN"),ISNUMBER(SEARCH("DIRECÇA0",ExtraçãoDados!C422,1)),REPLACE(ExtraçãoDados!C422,1,29,"DN"),ISNUMBER(SEARCH("DIRE",ExtraçãoDados!C422,1)),REPLACE(ExtraçãoDados!C422,1,29,"DN"),ISNUMBER(SEARCH("ESQUADRILHA",ExtraçãoDados!C422,1)),REPLACE(ExtraçãoDados!C422,1,29,"ES"),ISNUMBER(SEARCH("HOSPITAL DA MARINHA",ExtraçãoDados!C422,1)),REPLACE(ExtraçãoDados!C422,1,29,"HM"),ISNUMBER(SEARCH("HOSPITAL",ExtraçãoDados!C422,1)),REPLACE(ExtraçãoDados!C422,1,29,"HM"),ISNUMBER(SEARCH("HM",ExtraçãoDados!C422,1)),REPLACE(ExtraçãoDados!C422,1,29,"HM"),ISNUMBER(SEARCH("SECÇÃO DE APÓSITOS",ExtraçãoDados!C422,1)),REPLACE(ExtraçãoDados!C422,1,29,"HM"))</f>
        <v>#N/A</v>
      </c>
      <c r="E422" s="4" t="e" cm="1">
        <f t="array" ref="E422">_xlfn.IFS(LEN(ExtraçãoDados!B422)=7,YEAR(ExtraçãoDados!D422),LEN(ExtraçãoDados!B422)=10,RIGHT(ExtraçãoDados!B422,4),LEN(ExtraçãoDados!B422)=9,YEAR(ExtraçãoDados!D422),LEN(ExtraçãoDados!B422)=8,YEAR(ExtraçãoDados!D422),LEN(ExtraçãoDados!B422)&gt;7,YEAR(ExtraçãoDados!D422),LEN(ExtraçãoDados!B422)&gt;5,YEAR(ExtraçãoDados!D422),LEN(ExtraçãoDados!B422)&gt;4,YEAR(ExtraçãoDados!D422))</f>
        <v>#N/A</v>
      </c>
      <c r="F422" s="4">
        <f>ExtraçãoDados!E422</f>
        <v>0</v>
      </c>
    </row>
    <row r="423" spans="1:6" x14ac:dyDescent="0.25">
      <c r="A423" s="4">
        <f>ExtraçãoDados!A423</f>
        <v>0</v>
      </c>
      <c r="B423" s="4" t="str" cm="1">
        <f t="array" ref="B423">_xlfn.IFS(LEN(ExtraçãoDados!B423)=12,LEFT(ExtraçãoDados!B423,3),LEN(ExtraçãoDados!B423)=10,LEFT(ExtraçãoDados!B423,5),LEN(ExtraçãoDados!B423)&gt;19,0,LEN(ExtraçãoDados!B423)=9,LEFT(ExtraçãoDados!B423,4),LEN(ExtraçãoDados!B423)=6,LEFT(ExtraçãoDados!B423,3),LEN(ExtraçãoDados!B423)&lt;5,LEFT(ExtraçãoDados!B423,3),LEN(ExtraçãoDados!B423)=8,LEFT(ExtraçãoDados!B423,3),LEN(ExtraçãoDados!B423)=5,LEFT(ExtraçãoDados!B423,5),LEN(ExtraçãoDados!B423)=11,LEFT(ExtraçãoDados!B423,5),LEN(ExtraçãoDados!B423)=7,RIGHT(ExtraçãoDados!B423,6))</f>
        <v/>
      </c>
      <c r="C423" s="4" t="e" cm="1">
        <f t="array" ref="C423">_xlfn.IFS(LEN(B423)=1,"ERRO",LEN(B423)=2,_xlfn.CONCAT("000",B423),LEN(B423)=3,_xlfn.CONCAT("00",B423),LEN(B423)=4,_xlfn.CONCAT("0",B423),LEN(B423)=6,B423,LEN(B423)=7,B423,LEN(B423)=5,B423)</f>
        <v>#N/A</v>
      </c>
      <c r="D423" s="4" t="e" cm="1">
        <f t="array" ref="D423">_xlfn.IFS(ExtraçãoDados!C423={"Direcção de Abastecimento"},REPLACE(ExtraçãoDados!C423="{Direcção de Abastecimento}",1,25,"DA"),ExtraçãoDados!C423={"COMISSÃO CULTURAL DE LMARINHA"},REPLACE(ExtraçãoDados!C423={"COMISSÃO CULTURAL DE LMARINHA"},1,28,"CCM"),ExtraçãoDados!C423={"DIRECÇÃO DE NAVIOS"},REPLACE(ExtraçãoDados!C423={"DIRECÇÃO DE NAVIOS"},1,28,"DN"),ExtraçãoDados!C423={"ESQUADRILHA SUBMARINOS"},REPLACE(ExtraçãoDados!C423={"ESQUADRILHA SUBMARINOS"},1,28,"ES"),ExtraçãoDados!C423={"COMISSÃO MARINHA"},REPLACE(ExtraçãoDados!C423={"COMISSÃO MARINHA"},1,28,"CCM"),ExtraçãoDados!C423={"COMISSÃO CULTURAL DE MARINHA"},REPLACE(ExtraçãoDados!C423={"COMISSÃO CULTURAL DE MARINHA"},1,28,"CCM"),ExtraçãoDados!C423={"CCM"},REPLACE(ExtraçãoDados!C423={"CCM"},1,28,"CCM"),ExtraçãoDados!C423={"DN"},REPLACE(ExtraçãoDados!C423={"DN"},1,28,"DN"),ExtraçãoDados!C423={"ES"},REPLACE(ExtraçãoDados!C423={"ES"},1,28,"ES"),ExtraçãoDados!C423={"DA"},REPLACE(ExtraçãoDados!C423={"DA"},1,28,"DA"),ExtraçãoDados!C423={"DE: ESQUADRILHA SUBMARINOS"},REPLACE(ExtraçãoDados!C423={"DE: ESQUADRILHA SUBMARINOS"},1,28,"ES"),ExtraçãoDados!C423={"DE: COMISSÃO CULTURAL DE LMARINHA"},REPLACE(ExtraçãoDados!C423={"DE: COMISSÃO CULTURAL DE LMARINHA"},1,28,"CCM"),ExtraçãoDados!C423={"ON"},REPLACE(ExtraçãoDados!C423={"ON"},1,28,"DN"),ExtraçãoDados!C423={"ESQ. SUBMARINOS"},REPLACE(ExtraçãoDados!C423={"ESQ. SUBMARINOS"},1,28,"ES"),ExtraçãoDados!C423={"☒ irecção de Abastecimento"},REPLACE(ExtraçãoDados!C423={"☒ irecção de Abastecimento"},1,28,"DA"),ExtraçãoDados!C423={"Direcã d Abtit ço e asecmeno"},REPLACE(ExtraçãoDados!C423={"Direcã d Abtit ço e asecmeno"},1,28,"DA"),ExtraçãoDados!C423={"Diecã d Abtit rço e asecmeno"},REPLACE(ExtraçãoDados!C423={"Diecã d Abtit rço e asecmeno"},1,28,"DA"),ISNUMBER(SEARCH("COMISSÃO",ExtraçãoDados!C423,1)),REPLACE(ExtraçãoDados!C423,1,29,"CCM"),ISNUMBER(SEARCH("DN/DIL/DRT1",ExtraçãoDados!C423,1)),REPLACE(ExtraçãoDados!C423,1,29,"DN"),ISNUMBER(SEARCH("DIRECÇAO DE NAVIOS",ExtraçãoDados!C423,1)),REPLACE(ExtraçãoDados!C423,1,29,"DN"),ISNUMBER(SEARCH("ESQUADRILHA SUBMARIN",ExtraçãoDados!C423,1)),REPLACE(ExtraçãoDados!C423,1,29,"ES"),ISNUMBER(SEARCH("DN",ExtraçãoDados!C423,1)),REPLACE(ExtraçãoDados!C423,1,29,"DN"),ISNUMBER(SEARCH("DIRECÇÃO",ExtraçãoDados!C423,1)),REPLACE(ExtraçãoDados!C423,1,29,"DN"),ISNUMBER(SEARCH("DIRECÇA0",ExtraçãoDados!C423,1)),REPLACE(ExtraçãoDados!C423,1,29,"DN"),ISNUMBER(SEARCH("DIRE",ExtraçãoDados!C423,1)),REPLACE(ExtraçãoDados!C423,1,29,"DN"),ISNUMBER(SEARCH("ESQUADRILHA",ExtraçãoDados!C423,1)),REPLACE(ExtraçãoDados!C423,1,29,"ES"),ISNUMBER(SEARCH("HOSPITAL DA MARINHA",ExtraçãoDados!C423,1)),REPLACE(ExtraçãoDados!C423,1,29,"HM"),ISNUMBER(SEARCH("HOSPITAL",ExtraçãoDados!C423,1)),REPLACE(ExtraçãoDados!C423,1,29,"HM"),ISNUMBER(SEARCH("HM",ExtraçãoDados!C423,1)),REPLACE(ExtraçãoDados!C423,1,29,"HM"),ISNUMBER(SEARCH("SECÇÃO DE APÓSITOS",ExtraçãoDados!C423,1)),REPLACE(ExtraçãoDados!C423,1,29,"HM"))</f>
        <v>#N/A</v>
      </c>
      <c r="E423" s="4" t="e" cm="1">
        <f t="array" ref="E423">_xlfn.IFS(LEN(ExtraçãoDados!B423)=7,YEAR(ExtraçãoDados!D423),LEN(ExtraçãoDados!B423)=10,RIGHT(ExtraçãoDados!B423,4),LEN(ExtraçãoDados!B423)=9,YEAR(ExtraçãoDados!D423),LEN(ExtraçãoDados!B423)=8,YEAR(ExtraçãoDados!D423),LEN(ExtraçãoDados!B423)&gt;7,YEAR(ExtraçãoDados!D423),LEN(ExtraçãoDados!B423)&gt;5,YEAR(ExtraçãoDados!D423),LEN(ExtraçãoDados!B423)&gt;4,YEAR(ExtraçãoDados!D423))</f>
        <v>#N/A</v>
      </c>
      <c r="F423" s="4">
        <f>ExtraçãoDados!E423</f>
        <v>0</v>
      </c>
    </row>
    <row r="424" spans="1:6" x14ac:dyDescent="0.25">
      <c r="A424" s="4">
        <f>ExtraçãoDados!A424</f>
        <v>0</v>
      </c>
      <c r="B424" s="4" t="str" cm="1">
        <f t="array" ref="B424">_xlfn.IFS(LEN(ExtraçãoDados!B424)=12,LEFT(ExtraçãoDados!B424,3),LEN(ExtraçãoDados!B424)=10,LEFT(ExtraçãoDados!B424,5),LEN(ExtraçãoDados!B424)&gt;19,0,LEN(ExtraçãoDados!B424)=9,LEFT(ExtraçãoDados!B424,4),LEN(ExtraçãoDados!B424)=6,LEFT(ExtraçãoDados!B424,3),LEN(ExtraçãoDados!B424)&lt;5,LEFT(ExtraçãoDados!B424,3),LEN(ExtraçãoDados!B424)=8,LEFT(ExtraçãoDados!B424,3),LEN(ExtraçãoDados!B424)=5,LEFT(ExtraçãoDados!B424,5),LEN(ExtraçãoDados!B424)=11,LEFT(ExtraçãoDados!B424,5),LEN(ExtraçãoDados!B424)=7,RIGHT(ExtraçãoDados!B424,6))</f>
        <v/>
      </c>
      <c r="C424" s="4" t="e" cm="1">
        <f t="array" ref="C424">_xlfn.IFS(LEN(B424)=1,"ERRO",LEN(B424)=2,_xlfn.CONCAT("000",B424),LEN(B424)=3,_xlfn.CONCAT("00",B424),LEN(B424)=4,_xlfn.CONCAT("0",B424),LEN(B424)=6,B424,LEN(B424)=7,B424,LEN(B424)=5,B424)</f>
        <v>#N/A</v>
      </c>
      <c r="D424" s="4" t="e" cm="1">
        <f t="array" ref="D424">_xlfn.IFS(ExtraçãoDados!C424={"Direcção de Abastecimento"},REPLACE(ExtraçãoDados!C424="{Direcção de Abastecimento}",1,25,"DA"),ExtraçãoDados!C424={"COMISSÃO CULTURAL DE LMARINHA"},REPLACE(ExtraçãoDados!C424={"COMISSÃO CULTURAL DE LMARINHA"},1,28,"CCM"),ExtraçãoDados!C424={"DIRECÇÃO DE NAVIOS"},REPLACE(ExtraçãoDados!C424={"DIRECÇÃO DE NAVIOS"},1,28,"DN"),ExtraçãoDados!C424={"ESQUADRILHA SUBMARINOS"},REPLACE(ExtraçãoDados!C424={"ESQUADRILHA SUBMARINOS"},1,28,"ES"),ExtraçãoDados!C424={"COMISSÃO MARINHA"},REPLACE(ExtraçãoDados!C424={"COMISSÃO MARINHA"},1,28,"CCM"),ExtraçãoDados!C424={"COMISSÃO CULTURAL DE MARINHA"},REPLACE(ExtraçãoDados!C424={"COMISSÃO CULTURAL DE MARINHA"},1,28,"CCM"),ExtraçãoDados!C424={"CCM"},REPLACE(ExtraçãoDados!C424={"CCM"},1,28,"CCM"),ExtraçãoDados!C424={"DN"},REPLACE(ExtraçãoDados!C424={"DN"},1,28,"DN"),ExtraçãoDados!C424={"ES"},REPLACE(ExtraçãoDados!C424={"ES"},1,28,"ES"),ExtraçãoDados!C424={"DA"},REPLACE(ExtraçãoDados!C424={"DA"},1,28,"DA"),ExtraçãoDados!C424={"DE: ESQUADRILHA SUBMARINOS"},REPLACE(ExtraçãoDados!C424={"DE: ESQUADRILHA SUBMARINOS"},1,28,"ES"),ExtraçãoDados!C424={"DE: COMISSÃO CULTURAL DE LMARINHA"},REPLACE(ExtraçãoDados!C424={"DE: COMISSÃO CULTURAL DE LMARINHA"},1,28,"CCM"),ExtraçãoDados!C424={"ON"},REPLACE(ExtraçãoDados!C424={"ON"},1,28,"DN"),ExtraçãoDados!C424={"ESQ. SUBMARINOS"},REPLACE(ExtraçãoDados!C424={"ESQ. SUBMARINOS"},1,28,"ES"),ExtraçãoDados!C424={"☒ irecção de Abastecimento"},REPLACE(ExtraçãoDados!C424={"☒ irecção de Abastecimento"},1,28,"DA"),ExtraçãoDados!C424={"Direcã d Abtit ço e asecmeno"},REPLACE(ExtraçãoDados!C424={"Direcã d Abtit ço e asecmeno"},1,28,"DA"),ExtraçãoDados!C424={"Diecã d Abtit rço e asecmeno"},REPLACE(ExtraçãoDados!C424={"Diecã d Abtit rço e asecmeno"},1,28,"DA"),ISNUMBER(SEARCH("COMISSÃO",ExtraçãoDados!C424,1)),REPLACE(ExtraçãoDados!C424,1,29,"CCM"),ISNUMBER(SEARCH("DN/DIL/DRT1",ExtraçãoDados!C424,1)),REPLACE(ExtraçãoDados!C424,1,29,"DN"),ISNUMBER(SEARCH("DIRECÇAO DE NAVIOS",ExtraçãoDados!C424,1)),REPLACE(ExtraçãoDados!C424,1,29,"DN"),ISNUMBER(SEARCH("ESQUADRILHA SUBMARIN",ExtraçãoDados!C424,1)),REPLACE(ExtraçãoDados!C424,1,29,"ES"),ISNUMBER(SEARCH("DN",ExtraçãoDados!C424,1)),REPLACE(ExtraçãoDados!C424,1,29,"DN"),ISNUMBER(SEARCH("DIRECÇÃO",ExtraçãoDados!C424,1)),REPLACE(ExtraçãoDados!C424,1,29,"DN"),ISNUMBER(SEARCH("DIRECÇA0",ExtraçãoDados!C424,1)),REPLACE(ExtraçãoDados!C424,1,29,"DN"),ISNUMBER(SEARCH("DIRE",ExtraçãoDados!C424,1)),REPLACE(ExtraçãoDados!C424,1,29,"DN"),ISNUMBER(SEARCH("ESQUADRILHA",ExtraçãoDados!C424,1)),REPLACE(ExtraçãoDados!C424,1,29,"ES"),ISNUMBER(SEARCH("HOSPITAL DA MARINHA",ExtraçãoDados!C424,1)),REPLACE(ExtraçãoDados!C424,1,29,"HM"),ISNUMBER(SEARCH("HOSPITAL",ExtraçãoDados!C424,1)),REPLACE(ExtraçãoDados!C424,1,29,"HM"),ISNUMBER(SEARCH("HM",ExtraçãoDados!C424,1)),REPLACE(ExtraçãoDados!C424,1,29,"HM"),ISNUMBER(SEARCH("SECÇÃO DE APÓSITOS",ExtraçãoDados!C424,1)),REPLACE(ExtraçãoDados!C424,1,29,"HM"))</f>
        <v>#N/A</v>
      </c>
      <c r="E424" s="4" t="e" cm="1">
        <f t="array" ref="E424">_xlfn.IFS(LEN(ExtraçãoDados!B424)=7,YEAR(ExtraçãoDados!D424),LEN(ExtraçãoDados!B424)=10,RIGHT(ExtraçãoDados!B424,4),LEN(ExtraçãoDados!B424)=9,YEAR(ExtraçãoDados!D424),LEN(ExtraçãoDados!B424)=8,YEAR(ExtraçãoDados!D424),LEN(ExtraçãoDados!B424)&gt;7,YEAR(ExtraçãoDados!D424),LEN(ExtraçãoDados!B424)&gt;5,YEAR(ExtraçãoDados!D424),LEN(ExtraçãoDados!B424)&gt;4,YEAR(ExtraçãoDados!D424))</f>
        <v>#N/A</v>
      </c>
      <c r="F424" s="4">
        <f>ExtraçãoDados!E424</f>
        <v>0</v>
      </c>
    </row>
    <row r="425" spans="1:6" x14ac:dyDescent="0.25">
      <c r="A425" s="4">
        <f>ExtraçãoDados!A425</f>
        <v>0</v>
      </c>
      <c r="B425" s="4" t="str" cm="1">
        <f t="array" ref="B425">_xlfn.IFS(LEN(ExtraçãoDados!B425)=12,LEFT(ExtraçãoDados!B425,3),LEN(ExtraçãoDados!B425)=10,LEFT(ExtraçãoDados!B425,5),LEN(ExtraçãoDados!B425)&gt;19,0,LEN(ExtraçãoDados!B425)=9,LEFT(ExtraçãoDados!B425,4),LEN(ExtraçãoDados!B425)=6,LEFT(ExtraçãoDados!B425,3),LEN(ExtraçãoDados!B425)&lt;5,LEFT(ExtraçãoDados!B425,3),LEN(ExtraçãoDados!B425)=8,LEFT(ExtraçãoDados!B425,3),LEN(ExtraçãoDados!B425)=5,LEFT(ExtraçãoDados!B425,5),LEN(ExtraçãoDados!B425)=11,LEFT(ExtraçãoDados!B425,5),LEN(ExtraçãoDados!B425)=7,RIGHT(ExtraçãoDados!B425,6))</f>
        <v/>
      </c>
      <c r="C425" s="4" t="e" cm="1">
        <f t="array" ref="C425">_xlfn.IFS(LEN(B425)=1,"ERRO",LEN(B425)=2,_xlfn.CONCAT("000",B425),LEN(B425)=3,_xlfn.CONCAT("00",B425),LEN(B425)=4,_xlfn.CONCAT("0",B425),LEN(B425)=6,B425,LEN(B425)=7,B425,LEN(B425)=5,B425)</f>
        <v>#N/A</v>
      </c>
      <c r="D425" s="4" t="e" cm="1">
        <f t="array" ref="D425">_xlfn.IFS(ExtraçãoDados!C425={"Direcção de Abastecimento"},REPLACE(ExtraçãoDados!C425="{Direcção de Abastecimento}",1,25,"DA"),ExtraçãoDados!C425={"COMISSÃO CULTURAL DE LMARINHA"},REPLACE(ExtraçãoDados!C425={"COMISSÃO CULTURAL DE LMARINHA"},1,28,"CCM"),ExtraçãoDados!C425={"DIRECÇÃO DE NAVIOS"},REPLACE(ExtraçãoDados!C425={"DIRECÇÃO DE NAVIOS"},1,28,"DN"),ExtraçãoDados!C425={"ESQUADRILHA SUBMARINOS"},REPLACE(ExtraçãoDados!C425={"ESQUADRILHA SUBMARINOS"},1,28,"ES"),ExtraçãoDados!C425={"COMISSÃO MARINHA"},REPLACE(ExtraçãoDados!C425={"COMISSÃO MARINHA"},1,28,"CCM"),ExtraçãoDados!C425={"COMISSÃO CULTURAL DE MARINHA"},REPLACE(ExtraçãoDados!C425={"COMISSÃO CULTURAL DE MARINHA"},1,28,"CCM"),ExtraçãoDados!C425={"CCM"},REPLACE(ExtraçãoDados!C425={"CCM"},1,28,"CCM"),ExtraçãoDados!C425={"DN"},REPLACE(ExtraçãoDados!C425={"DN"},1,28,"DN"),ExtraçãoDados!C425={"ES"},REPLACE(ExtraçãoDados!C425={"ES"},1,28,"ES"),ExtraçãoDados!C425={"DA"},REPLACE(ExtraçãoDados!C425={"DA"},1,28,"DA"),ExtraçãoDados!C425={"DE: ESQUADRILHA SUBMARINOS"},REPLACE(ExtraçãoDados!C425={"DE: ESQUADRILHA SUBMARINOS"},1,28,"ES"),ExtraçãoDados!C425={"DE: COMISSÃO CULTURAL DE LMARINHA"},REPLACE(ExtraçãoDados!C425={"DE: COMISSÃO CULTURAL DE LMARINHA"},1,28,"CCM"),ExtraçãoDados!C425={"ON"},REPLACE(ExtraçãoDados!C425={"ON"},1,28,"DN"),ExtraçãoDados!C425={"ESQ. SUBMARINOS"},REPLACE(ExtraçãoDados!C425={"ESQ. SUBMARINOS"},1,28,"ES"),ExtraçãoDados!C425={"☒ irecção de Abastecimento"},REPLACE(ExtraçãoDados!C425={"☒ irecção de Abastecimento"},1,28,"DA"),ExtraçãoDados!C425={"Direcã d Abtit ço e asecmeno"},REPLACE(ExtraçãoDados!C425={"Direcã d Abtit ço e asecmeno"},1,28,"DA"),ExtraçãoDados!C425={"Diecã d Abtit rço e asecmeno"},REPLACE(ExtraçãoDados!C425={"Diecã d Abtit rço e asecmeno"},1,28,"DA"),ISNUMBER(SEARCH("COMISSÃO",ExtraçãoDados!C425,1)),REPLACE(ExtraçãoDados!C425,1,29,"CCM"),ISNUMBER(SEARCH("DN/DIL/DRT1",ExtraçãoDados!C425,1)),REPLACE(ExtraçãoDados!C425,1,29,"DN"),ISNUMBER(SEARCH("DIRECÇAO DE NAVIOS",ExtraçãoDados!C425,1)),REPLACE(ExtraçãoDados!C425,1,29,"DN"),ISNUMBER(SEARCH("ESQUADRILHA SUBMARIN",ExtraçãoDados!C425,1)),REPLACE(ExtraçãoDados!C425,1,29,"ES"),ISNUMBER(SEARCH("DN",ExtraçãoDados!C425,1)),REPLACE(ExtraçãoDados!C425,1,29,"DN"),ISNUMBER(SEARCH("DIRECÇÃO",ExtraçãoDados!C425,1)),REPLACE(ExtraçãoDados!C425,1,29,"DN"),ISNUMBER(SEARCH("DIRECÇA0",ExtraçãoDados!C425,1)),REPLACE(ExtraçãoDados!C425,1,29,"DN"),ISNUMBER(SEARCH("DIRE",ExtraçãoDados!C425,1)),REPLACE(ExtraçãoDados!C425,1,29,"DN"),ISNUMBER(SEARCH("ESQUADRILHA",ExtraçãoDados!C425,1)),REPLACE(ExtraçãoDados!C425,1,29,"ES"),ISNUMBER(SEARCH("HOSPITAL DA MARINHA",ExtraçãoDados!C425,1)),REPLACE(ExtraçãoDados!C425,1,29,"HM"),ISNUMBER(SEARCH("HOSPITAL",ExtraçãoDados!C425,1)),REPLACE(ExtraçãoDados!C425,1,29,"HM"),ISNUMBER(SEARCH("HM",ExtraçãoDados!C425,1)),REPLACE(ExtraçãoDados!C425,1,29,"HM"),ISNUMBER(SEARCH("SECÇÃO DE APÓSITOS",ExtraçãoDados!C425,1)),REPLACE(ExtraçãoDados!C425,1,29,"HM"))</f>
        <v>#N/A</v>
      </c>
      <c r="E425" s="4" t="e" cm="1">
        <f t="array" ref="E425">_xlfn.IFS(LEN(ExtraçãoDados!B425)=7,YEAR(ExtraçãoDados!D425),LEN(ExtraçãoDados!B425)=10,RIGHT(ExtraçãoDados!B425,4),LEN(ExtraçãoDados!B425)=9,YEAR(ExtraçãoDados!D425),LEN(ExtraçãoDados!B425)=8,YEAR(ExtraçãoDados!D425),LEN(ExtraçãoDados!B425)&gt;7,YEAR(ExtraçãoDados!D425),LEN(ExtraçãoDados!B425)&gt;5,YEAR(ExtraçãoDados!D425),LEN(ExtraçãoDados!B425)&gt;4,YEAR(ExtraçãoDados!D425))</f>
        <v>#N/A</v>
      </c>
      <c r="F425" s="4">
        <f>ExtraçãoDados!E425</f>
        <v>0</v>
      </c>
    </row>
    <row r="426" spans="1:6" x14ac:dyDescent="0.25">
      <c r="A426" s="4">
        <f>ExtraçãoDados!A426</f>
        <v>0</v>
      </c>
      <c r="B426" s="4" t="str" cm="1">
        <f t="array" ref="B426">_xlfn.IFS(LEN(ExtraçãoDados!B426)=12,LEFT(ExtraçãoDados!B426,3),LEN(ExtraçãoDados!B426)=10,LEFT(ExtraçãoDados!B426,5),LEN(ExtraçãoDados!B426)&gt;19,0,LEN(ExtraçãoDados!B426)=9,LEFT(ExtraçãoDados!B426,4),LEN(ExtraçãoDados!B426)=6,LEFT(ExtraçãoDados!B426,3),LEN(ExtraçãoDados!B426)&lt;5,LEFT(ExtraçãoDados!B426,3),LEN(ExtraçãoDados!B426)=8,LEFT(ExtraçãoDados!B426,3),LEN(ExtraçãoDados!B426)=5,LEFT(ExtraçãoDados!B426,5),LEN(ExtraçãoDados!B426)=11,LEFT(ExtraçãoDados!B426,5),LEN(ExtraçãoDados!B426)=7,RIGHT(ExtraçãoDados!B426,6))</f>
        <v/>
      </c>
      <c r="C426" s="4" t="e" cm="1">
        <f t="array" ref="C426">_xlfn.IFS(LEN(B426)=1,"ERRO",LEN(B426)=2,_xlfn.CONCAT("000",B426),LEN(B426)=3,_xlfn.CONCAT("00",B426),LEN(B426)=4,_xlfn.CONCAT("0",B426),LEN(B426)=6,B426,LEN(B426)=7,B426,LEN(B426)=5,B426)</f>
        <v>#N/A</v>
      </c>
      <c r="D426" s="4" t="e" cm="1">
        <f t="array" ref="D426">_xlfn.IFS(ExtraçãoDados!C426={"Direcção de Abastecimento"},REPLACE(ExtraçãoDados!C426="{Direcção de Abastecimento}",1,25,"DA"),ExtraçãoDados!C426={"COMISSÃO CULTURAL DE LMARINHA"},REPLACE(ExtraçãoDados!C426={"COMISSÃO CULTURAL DE LMARINHA"},1,28,"CCM"),ExtraçãoDados!C426={"DIRECÇÃO DE NAVIOS"},REPLACE(ExtraçãoDados!C426={"DIRECÇÃO DE NAVIOS"},1,28,"DN"),ExtraçãoDados!C426={"ESQUADRILHA SUBMARINOS"},REPLACE(ExtraçãoDados!C426={"ESQUADRILHA SUBMARINOS"},1,28,"ES"),ExtraçãoDados!C426={"COMISSÃO MARINHA"},REPLACE(ExtraçãoDados!C426={"COMISSÃO MARINHA"},1,28,"CCM"),ExtraçãoDados!C426={"COMISSÃO CULTURAL DE MARINHA"},REPLACE(ExtraçãoDados!C426={"COMISSÃO CULTURAL DE MARINHA"},1,28,"CCM"),ExtraçãoDados!C426={"CCM"},REPLACE(ExtraçãoDados!C426={"CCM"},1,28,"CCM"),ExtraçãoDados!C426={"DN"},REPLACE(ExtraçãoDados!C426={"DN"},1,28,"DN"),ExtraçãoDados!C426={"ES"},REPLACE(ExtraçãoDados!C426={"ES"},1,28,"ES"),ExtraçãoDados!C426={"DA"},REPLACE(ExtraçãoDados!C426={"DA"},1,28,"DA"),ExtraçãoDados!C426={"DE: ESQUADRILHA SUBMARINOS"},REPLACE(ExtraçãoDados!C426={"DE: ESQUADRILHA SUBMARINOS"},1,28,"ES"),ExtraçãoDados!C426={"DE: COMISSÃO CULTURAL DE LMARINHA"},REPLACE(ExtraçãoDados!C426={"DE: COMISSÃO CULTURAL DE LMARINHA"},1,28,"CCM"),ExtraçãoDados!C426={"ON"},REPLACE(ExtraçãoDados!C426={"ON"},1,28,"DN"),ExtraçãoDados!C426={"ESQ. SUBMARINOS"},REPLACE(ExtraçãoDados!C426={"ESQ. SUBMARINOS"},1,28,"ES"),ExtraçãoDados!C426={"☒ irecção de Abastecimento"},REPLACE(ExtraçãoDados!C426={"☒ irecção de Abastecimento"},1,28,"DA"),ExtraçãoDados!C426={"Direcã d Abtit ço e asecmeno"},REPLACE(ExtraçãoDados!C426={"Direcã d Abtit ço e asecmeno"},1,28,"DA"),ExtraçãoDados!C426={"Diecã d Abtit rço e asecmeno"},REPLACE(ExtraçãoDados!C426={"Diecã d Abtit rço e asecmeno"},1,28,"DA"),ISNUMBER(SEARCH("COMISSÃO",ExtraçãoDados!C426,1)),REPLACE(ExtraçãoDados!C426,1,29,"CCM"),ISNUMBER(SEARCH("DN/DIL/DRT1",ExtraçãoDados!C426,1)),REPLACE(ExtraçãoDados!C426,1,29,"DN"),ISNUMBER(SEARCH("DIRECÇAO DE NAVIOS",ExtraçãoDados!C426,1)),REPLACE(ExtraçãoDados!C426,1,29,"DN"),ISNUMBER(SEARCH("ESQUADRILHA SUBMARIN",ExtraçãoDados!C426,1)),REPLACE(ExtraçãoDados!C426,1,29,"ES"),ISNUMBER(SEARCH("DN",ExtraçãoDados!C426,1)),REPLACE(ExtraçãoDados!C426,1,29,"DN"),ISNUMBER(SEARCH("DIRECÇÃO",ExtraçãoDados!C426,1)),REPLACE(ExtraçãoDados!C426,1,29,"DN"),ISNUMBER(SEARCH("DIRECÇA0",ExtraçãoDados!C426,1)),REPLACE(ExtraçãoDados!C426,1,29,"DN"),ISNUMBER(SEARCH("DIRE",ExtraçãoDados!C426,1)),REPLACE(ExtraçãoDados!C426,1,29,"DN"),ISNUMBER(SEARCH("ESQUADRILHA",ExtraçãoDados!C426,1)),REPLACE(ExtraçãoDados!C426,1,29,"ES"),ISNUMBER(SEARCH("HOSPITAL DA MARINHA",ExtraçãoDados!C426,1)),REPLACE(ExtraçãoDados!C426,1,29,"HM"),ISNUMBER(SEARCH("HOSPITAL",ExtraçãoDados!C426,1)),REPLACE(ExtraçãoDados!C426,1,29,"HM"),ISNUMBER(SEARCH("HM",ExtraçãoDados!C426,1)),REPLACE(ExtraçãoDados!C426,1,29,"HM"),ISNUMBER(SEARCH("SECÇÃO DE APÓSITOS",ExtraçãoDados!C426,1)),REPLACE(ExtraçãoDados!C426,1,29,"HM"))</f>
        <v>#N/A</v>
      </c>
      <c r="E426" s="4" t="e" cm="1">
        <f t="array" ref="E426">_xlfn.IFS(LEN(ExtraçãoDados!B426)=7,YEAR(ExtraçãoDados!D426),LEN(ExtraçãoDados!B426)=10,RIGHT(ExtraçãoDados!B426,4),LEN(ExtraçãoDados!B426)=9,YEAR(ExtraçãoDados!D426),LEN(ExtraçãoDados!B426)=8,YEAR(ExtraçãoDados!D426),LEN(ExtraçãoDados!B426)&gt;7,YEAR(ExtraçãoDados!D426),LEN(ExtraçãoDados!B426)&gt;5,YEAR(ExtraçãoDados!D426),LEN(ExtraçãoDados!B426)&gt;4,YEAR(ExtraçãoDados!D426))</f>
        <v>#N/A</v>
      </c>
      <c r="F426" s="4">
        <f>ExtraçãoDados!E426</f>
        <v>0</v>
      </c>
    </row>
    <row r="427" spans="1:6" x14ac:dyDescent="0.25">
      <c r="A427" s="4">
        <f>ExtraçãoDados!A427</f>
        <v>0</v>
      </c>
      <c r="B427" s="4" t="str" cm="1">
        <f t="array" ref="B427">_xlfn.IFS(LEN(ExtraçãoDados!B427)=12,LEFT(ExtraçãoDados!B427,3),LEN(ExtraçãoDados!B427)=10,LEFT(ExtraçãoDados!B427,5),LEN(ExtraçãoDados!B427)&gt;19,0,LEN(ExtraçãoDados!B427)=9,LEFT(ExtraçãoDados!B427,4),LEN(ExtraçãoDados!B427)=6,LEFT(ExtraçãoDados!B427,3),LEN(ExtraçãoDados!B427)&lt;5,LEFT(ExtraçãoDados!B427,3),LEN(ExtraçãoDados!B427)=8,LEFT(ExtraçãoDados!B427,3),LEN(ExtraçãoDados!B427)=5,LEFT(ExtraçãoDados!B427,5),LEN(ExtraçãoDados!B427)=11,LEFT(ExtraçãoDados!B427,5),LEN(ExtraçãoDados!B427)=7,RIGHT(ExtraçãoDados!B427,6))</f>
        <v/>
      </c>
      <c r="C427" s="4" t="e" cm="1">
        <f t="array" ref="C427">_xlfn.IFS(LEN(B427)=1,"ERRO",LEN(B427)=2,_xlfn.CONCAT("000",B427),LEN(B427)=3,_xlfn.CONCAT("00",B427),LEN(B427)=4,_xlfn.CONCAT("0",B427),LEN(B427)=6,B427,LEN(B427)=7,B427,LEN(B427)=5,B427)</f>
        <v>#N/A</v>
      </c>
      <c r="D427" s="4" t="e" cm="1">
        <f t="array" ref="D427">_xlfn.IFS(ExtraçãoDados!C427={"Direcção de Abastecimento"},REPLACE(ExtraçãoDados!C427="{Direcção de Abastecimento}",1,25,"DA"),ExtraçãoDados!C427={"COMISSÃO CULTURAL DE LMARINHA"},REPLACE(ExtraçãoDados!C427={"COMISSÃO CULTURAL DE LMARINHA"},1,28,"CCM"),ExtraçãoDados!C427={"DIRECÇÃO DE NAVIOS"},REPLACE(ExtraçãoDados!C427={"DIRECÇÃO DE NAVIOS"},1,28,"DN"),ExtraçãoDados!C427={"ESQUADRILHA SUBMARINOS"},REPLACE(ExtraçãoDados!C427={"ESQUADRILHA SUBMARINOS"},1,28,"ES"),ExtraçãoDados!C427={"COMISSÃO MARINHA"},REPLACE(ExtraçãoDados!C427={"COMISSÃO MARINHA"},1,28,"CCM"),ExtraçãoDados!C427={"COMISSÃO CULTURAL DE MARINHA"},REPLACE(ExtraçãoDados!C427={"COMISSÃO CULTURAL DE MARINHA"},1,28,"CCM"),ExtraçãoDados!C427={"CCM"},REPLACE(ExtraçãoDados!C427={"CCM"},1,28,"CCM"),ExtraçãoDados!C427={"DN"},REPLACE(ExtraçãoDados!C427={"DN"},1,28,"DN"),ExtraçãoDados!C427={"ES"},REPLACE(ExtraçãoDados!C427={"ES"},1,28,"ES"),ExtraçãoDados!C427={"DA"},REPLACE(ExtraçãoDados!C427={"DA"},1,28,"DA"),ExtraçãoDados!C427={"DE: ESQUADRILHA SUBMARINOS"},REPLACE(ExtraçãoDados!C427={"DE: ESQUADRILHA SUBMARINOS"},1,28,"ES"),ExtraçãoDados!C427={"DE: COMISSÃO CULTURAL DE LMARINHA"},REPLACE(ExtraçãoDados!C427={"DE: COMISSÃO CULTURAL DE LMARINHA"},1,28,"CCM"),ExtraçãoDados!C427={"ON"},REPLACE(ExtraçãoDados!C427={"ON"},1,28,"DN"),ExtraçãoDados!C427={"ESQ. SUBMARINOS"},REPLACE(ExtraçãoDados!C427={"ESQ. SUBMARINOS"},1,28,"ES"),ExtraçãoDados!C427={"☒ irecção de Abastecimento"},REPLACE(ExtraçãoDados!C427={"☒ irecção de Abastecimento"},1,28,"DA"),ExtraçãoDados!C427={"Direcã d Abtit ço e asecmeno"},REPLACE(ExtraçãoDados!C427={"Direcã d Abtit ço e asecmeno"},1,28,"DA"),ExtraçãoDados!C427={"Diecã d Abtit rço e asecmeno"},REPLACE(ExtraçãoDados!C427={"Diecã d Abtit rço e asecmeno"},1,28,"DA"),ISNUMBER(SEARCH("COMISSÃO",ExtraçãoDados!C427,1)),REPLACE(ExtraçãoDados!C427,1,29,"CCM"),ISNUMBER(SEARCH("DN/DIL/DRT1",ExtraçãoDados!C427,1)),REPLACE(ExtraçãoDados!C427,1,29,"DN"),ISNUMBER(SEARCH("DIRECÇAO DE NAVIOS",ExtraçãoDados!C427,1)),REPLACE(ExtraçãoDados!C427,1,29,"DN"),ISNUMBER(SEARCH("ESQUADRILHA SUBMARIN",ExtraçãoDados!C427,1)),REPLACE(ExtraçãoDados!C427,1,29,"ES"),ISNUMBER(SEARCH("DN",ExtraçãoDados!C427,1)),REPLACE(ExtraçãoDados!C427,1,29,"DN"),ISNUMBER(SEARCH("DIRECÇÃO",ExtraçãoDados!C427,1)),REPLACE(ExtraçãoDados!C427,1,29,"DN"),ISNUMBER(SEARCH("DIRECÇA0",ExtraçãoDados!C427,1)),REPLACE(ExtraçãoDados!C427,1,29,"DN"),ISNUMBER(SEARCH("DIRE",ExtraçãoDados!C427,1)),REPLACE(ExtraçãoDados!C427,1,29,"DN"),ISNUMBER(SEARCH("ESQUADRILHA",ExtraçãoDados!C427,1)),REPLACE(ExtraçãoDados!C427,1,29,"ES"),ISNUMBER(SEARCH("HOSPITAL DA MARINHA",ExtraçãoDados!C427,1)),REPLACE(ExtraçãoDados!C427,1,29,"HM"),ISNUMBER(SEARCH("HOSPITAL",ExtraçãoDados!C427,1)),REPLACE(ExtraçãoDados!C427,1,29,"HM"),ISNUMBER(SEARCH("HM",ExtraçãoDados!C427,1)),REPLACE(ExtraçãoDados!C427,1,29,"HM"),ISNUMBER(SEARCH("SECÇÃO DE APÓSITOS",ExtraçãoDados!C427,1)),REPLACE(ExtraçãoDados!C427,1,29,"HM"))</f>
        <v>#N/A</v>
      </c>
      <c r="E427" s="4" t="e" cm="1">
        <f t="array" ref="E427">_xlfn.IFS(LEN(ExtraçãoDados!B427)=7,YEAR(ExtraçãoDados!D427),LEN(ExtraçãoDados!B427)=10,RIGHT(ExtraçãoDados!B427,4),LEN(ExtraçãoDados!B427)=9,YEAR(ExtraçãoDados!D427),LEN(ExtraçãoDados!B427)=8,YEAR(ExtraçãoDados!D427),LEN(ExtraçãoDados!B427)&gt;7,YEAR(ExtraçãoDados!D427),LEN(ExtraçãoDados!B427)&gt;5,YEAR(ExtraçãoDados!D427),LEN(ExtraçãoDados!B427)&gt;4,YEAR(ExtraçãoDados!D427))</f>
        <v>#N/A</v>
      </c>
      <c r="F427" s="4">
        <f>ExtraçãoDados!E427</f>
        <v>0</v>
      </c>
    </row>
    <row r="428" spans="1:6" x14ac:dyDescent="0.25">
      <c r="A428" s="4">
        <f>ExtraçãoDados!A428</f>
        <v>0</v>
      </c>
      <c r="B428" s="4" t="str" cm="1">
        <f t="array" ref="B428">_xlfn.IFS(LEN(ExtraçãoDados!B428)=12,LEFT(ExtraçãoDados!B428,3),LEN(ExtraçãoDados!B428)=10,LEFT(ExtraçãoDados!B428,5),LEN(ExtraçãoDados!B428)&gt;19,0,LEN(ExtraçãoDados!B428)=9,LEFT(ExtraçãoDados!B428,4),LEN(ExtraçãoDados!B428)=6,LEFT(ExtraçãoDados!B428,3),LEN(ExtraçãoDados!B428)&lt;5,LEFT(ExtraçãoDados!B428,3),LEN(ExtraçãoDados!B428)=8,LEFT(ExtraçãoDados!B428,3),LEN(ExtraçãoDados!B428)=5,LEFT(ExtraçãoDados!B428,5),LEN(ExtraçãoDados!B428)=11,LEFT(ExtraçãoDados!B428,5),LEN(ExtraçãoDados!B428)=7,RIGHT(ExtraçãoDados!B428,6))</f>
        <v/>
      </c>
      <c r="C428" s="4" t="e" cm="1">
        <f t="array" ref="C428">_xlfn.IFS(LEN(B428)=1,"ERRO",LEN(B428)=2,_xlfn.CONCAT("000",B428),LEN(B428)=3,_xlfn.CONCAT("00",B428),LEN(B428)=4,_xlfn.CONCAT("0",B428),LEN(B428)=6,B428,LEN(B428)=7,B428,LEN(B428)=5,B428)</f>
        <v>#N/A</v>
      </c>
      <c r="D428" s="4" t="e" cm="1">
        <f t="array" ref="D428">_xlfn.IFS(ExtraçãoDados!C428={"Direcção de Abastecimento"},REPLACE(ExtraçãoDados!C428="{Direcção de Abastecimento}",1,25,"DA"),ExtraçãoDados!C428={"COMISSÃO CULTURAL DE LMARINHA"},REPLACE(ExtraçãoDados!C428={"COMISSÃO CULTURAL DE LMARINHA"},1,28,"CCM"),ExtraçãoDados!C428={"DIRECÇÃO DE NAVIOS"},REPLACE(ExtraçãoDados!C428={"DIRECÇÃO DE NAVIOS"},1,28,"DN"),ExtraçãoDados!C428={"ESQUADRILHA SUBMARINOS"},REPLACE(ExtraçãoDados!C428={"ESQUADRILHA SUBMARINOS"},1,28,"ES"),ExtraçãoDados!C428={"COMISSÃO MARINHA"},REPLACE(ExtraçãoDados!C428={"COMISSÃO MARINHA"},1,28,"CCM"),ExtraçãoDados!C428={"COMISSÃO CULTURAL DE MARINHA"},REPLACE(ExtraçãoDados!C428={"COMISSÃO CULTURAL DE MARINHA"},1,28,"CCM"),ExtraçãoDados!C428={"CCM"},REPLACE(ExtraçãoDados!C428={"CCM"},1,28,"CCM"),ExtraçãoDados!C428={"DN"},REPLACE(ExtraçãoDados!C428={"DN"},1,28,"DN"),ExtraçãoDados!C428={"ES"},REPLACE(ExtraçãoDados!C428={"ES"},1,28,"ES"),ExtraçãoDados!C428={"DA"},REPLACE(ExtraçãoDados!C428={"DA"},1,28,"DA"),ExtraçãoDados!C428={"DE: ESQUADRILHA SUBMARINOS"},REPLACE(ExtraçãoDados!C428={"DE: ESQUADRILHA SUBMARINOS"},1,28,"ES"),ExtraçãoDados!C428={"DE: COMISSÃO CULTURAL DE LMARINHA"},REPLACE(ExtraçãoDados!C428={"DE: COMISSÃO CULTURAL DE LMARINHA"},1,28,"CCM"),ExtraçãoDados!C428={"ON"},REPLACE(ExtraçãoDados!C428={"ON"},1,28,"DN"),ExtraçãoDados!C428={"ESQ. SUBMARINOS"},REPLACE(ExtraçãoDados!C428={"ESQ. SUBMARINOS"},1,28,"ES"),ExtraçãoDados!C428={"☒ irecção de Abastecimento"},REPLACE(ExtraçãoDados!C428={"☒ irecção de Abastecimento"},1,28,"DA"),ExtraçãoDados!C428={"Direcã d Abtit ço e asecmeno"},REPLACE(ExtraçãoDados!C428={"Direcã d Abtit ço e asecmeno"},1,28,"DA"),ExtraçãoDados!C428={"Diecã d Abtit rço e asecmeno"},REPLACE(ExtraçãoDados!C428={"Diecã d Abtit rço e asecmeno"},1,28,"DA"),ISNUMBER(SEARCH("COMISSÃO",ExtraçãoDados!C428,1)),REPLACE(ExtraçãoDados!C428,1,29,"CCM"),ISNUMBER(SEARCH("DN/DIL/DRT1",ExtraçãoDados!C428,1)),REPLACE(ExtraçãoDados!C428,1,29,"DN"),ISNUMBER(SEARCH("DIRECÇAO DE NAVIOS",ExtraçãoDados!C428,1)),REPLACE(ExtraçãoDados!C428,1,29,"DN"),ISNUMBER(SEARCH("ESQUADRILHA SUBMARIN",ExtraçãoDados!C428,1)),REPLACE(ExtraçãoDados!C428,1,29,"ES"),ISNUMBER(SEARCH("DN",ExtraçãoDados!C428,1)),REPLACE(ExtraçãoDados!C428,1,29,"DN"),ISNUMBER(SEARCH("DIRECÇÃO",ExtraçãoDados!C428,1)),REPLACE(ExtraçãoDados!C428,1,29,"DN"),ISNUMBER(SEARCH("DIRECÇA0",ExtraçãoDados!C428,1)),REPLACE(ExtraçãoDados!C428,1,29,"DN"),ISNUMBER(SEARCH("DIRE",ExtraçãoDados!C428,1)),REPLACE(ExtraçãoDados!C428,1,29,"DN"),ISNUMBER(SEARCH("ESQUADRILHA",ExtraçãoDados!C428,1)),REPLACE(ExtraçãoDados!C428,1,29,"ES"),ISNUMBER(SEARCH("HOSPITAL DA MARINHA",ExtraçãoDados!C428,1)),REPLACE(ExtraçãoDados!C428,1,29,"HM"),ISNUMBER(SEARCH("HOSPITAL",ExtraçãoDados!C428,1)),REPLACE(ExtraçãoDados!C428,1,29,"HM"),ISNUMBER(SEARCH("HM",ExtraçãoDados!C428,1)),REPLACE(ExtraçãoDados!C428,1,29,"HM"),ISNUMBER(SEARCH("SECÇÃO DE APÓSITOS",ExtraçãoDados!C428,1)),REPLACE(ExtraçãoDados!C428,1,29,"HM"))</f>
        <v>#N/A</v>
      </c>
      <c r="E428" s="4" t="e" cm="1">
        <f t="array" ref="E428">_xlfn.IFS(LEN(ExtraçãoDados!B428)=7,YEAR(ExtraçãoDados!D428),LEN(ExtraçãoDados!B428)=10,RIGHT(ExtraçãoDados!B428,4),LEN(ExtraçãoDados!B428)=9,YEAR(ExtraçãoDados!D428),LEN(ExtraçãoDados!B428)=8,YEAR(ExtraçãoDados!D428),LEN(ExtraçãoDados!B428)&gt;7,YEAR(ExtraçãoDados!D428),LEN(ExtraçãoDados!B428)&gt;5,YEAR(ExtraçãoDados!D428),LEN(ExtraçãoDados!B428)&gt;4,YEAR(ExtraçãoDados!D428))</f>
        <v>#N/A</v>
      </c>
      <c r="F428" s="4">
        <f>ExtraçãoDados!E428</f>
        <v>0</v>
      </c>
    </row>
    <row r="429" spans="1:6" x14ac:dyDescent="0.25">
      <c r="A429" s="4">
        <f>ExtraçãoDados!A429</f>
        <v>0</v>
      </c>
      <c r="B429" s="4" t="str" cm="1">
        <f t="array" ref="B429">_xlfn.IFS(LEN(ExtraçãoDados!B429)=12,LEFT(ExtraçãoDados!B429,3),LEN(ExtraçãoDados!B429)=10,LEFT(ExtraçãoDados!B429,5),LEN(ExtraçãoDados!B429)&gt;19,0,LEN(ExtraçãoDados!B429)=9,LEFT(ExtraçãoDados!B429,4),LEN(ExtraçãoDados!B429)=6,LEFT(ExtraçãoDados!B429,3),LEN(ExtraçãoDados!B429)&lt;5,LEFT(ExtraçãoDados!B429,3),LEN(ExtraçãoDados!B429)=8,LEFT(ExtraçãoDados!B429,3),LEN(ExtraçãoDados!B429)=5,LEFT(ExtraçãoDados!B429,5),LEN(ExtraçãoDados!B429)=11,LEFT(ExtraçãoDados!B429,5),LEN(ExtraçãoDados!B429)=7,RIGHT(ExtraçãoDados!B429,6))</f>
        <v/>
      </c>
      <c r="C429" s="4" t="e" cm="1">
        <f t="array" ref="C429">_xlfn.IFS(LEN(B429)=1,"ERRO",LEN(B429)=2,_xlfn.CONCAT("000",B429),LEN(B429)=3,_xlfn.CONCAT("00",B429),LEN(B429)=4,_xlfn.CONCAT("0",B429),LEN(B429)=6,B429,LEN(B429)=7,B429,LEN(B429)=5,B429)</f>
        <v>#N/A</v>
      </c>
      <c r="D429" s="4" t="e" cm="1">
        <f t="array" ref="D429">_xlfn.IFS(ExtraçãoDados!C429={"Direcção de Abastecimento"},REPLACE(ExtraçãoDados!C429="{Direcção de Abastecimento}",1,25,"DA"),ExtraçãoDados!C429={"COMISSÃO CULTURAL DE LMARINHA"},REPLACE(ExtraçãoDados!C429={"COMISSÃO CULTURAL DE LMARINHA"},1,28,"CCM"),ExtraçãoDados!C429={"DIRECÇÃO DE NAVIOS"},REPLACE(ExtraçãoDados!C429={"DIRECÇÃO DE NAVIOS"},1,28,"DN"),ExtraçãoDados!C429={"ESQUADRILHA SUBMARINOS"},REPLACE(ExtraçãoDados!C429={"ESQUADRILHA SUBMARINOS"},1,28,"ES"),ExtraçãoDados!C429={"COMISSÃO MARINHA"},REPLACE(ExtraçãoDados!C429={"COMISSÃO MARINHA"},1,28,"CCM"),ExtraçãoDados!C429={"COMISSÃO CULTURAL DE MARINHA"},REPLACE(ExtraçãoDados!C429={"COMISSÃO CULTURAL DE MARINHA"},1,28,"CCM"),ExtraçãoDados!C429={"CCM"},REPLACE(ExtraçãoDados!C429={"CCM"},1,28,"CCM"),ExtraçãoDados!C429={"DN"},REPLACE(ExtraçãoDados!C429={"DN"},1,28,"DN"),ExtraçãoDados!C429={"ES"},REPLACE(ExtraçãoDados!C429={"ES"},1,28,"ES"),ExtraçãoDados!C429={"DA"},REPLACE(ExtraçãoDados!C429={"DA"},1,28,"DA"),ExtraçãoDados!C429={"DE: ESQUADRILHA SUBMARINOS"},REPLACE(ExtraçãoDados!C429={"DE: ESQUADRILHA SUBMARINOS"},1,28,"ES"),ExtraçãoDados!C429={"DE: COMISSÃO CULTURAL DE LMARINHA"},REPLACE(ExtraçãoDados!C429={"DE: COMISSÃO CULTURAL DE LMARINHA"},1,28,"CCM"),ExtraçãoDados!C429={"ON"},REPLACE(ExtraçãoDados!C429={"ON"},1,28,"DN"),ExtraçãoDados!C429={"ESQ. SUBMARINOS"},REPLACE(ExtraçãoDados!C429={"ESQ. SUBMARINOS"},1,28,"ES"),ExtraçãoDados!C429={"☒ irecção de Abastecimento"},REPLACE(ExtraçãoDados!C429={"☒ irecção de Abastecimento"},1,28,"DA"),ExtraçãoDados!C429={"Direcã d Abtit ço e asecmeno"},REPLACE(ExtraçãoDados!C429={"Direcã d Abtit ço e asecmeno"},1,28,"DA"),ExtraçãoDados!C429={"Diecã d Abtit rço e asecmeno"},REPLACE(ExtraçãoDados!C429={"Diecã d Abtit rço e asecmeno"},1,28,"DA"),ISNUMBER(SEARCH("COMISSÃO",ExtraçãoDados!C429,1)),REPLACE(ExtraçãoDados!C429,1,29,"CCM"),ISNUMBER(SEARCH("DN/DIL/DRT1",ExtraçãoDados!C429,1)),REPLACE(ExtraçãoDados!C429,1,29,"DN"),ISNUMBER(SEARCH("DIRECÇAO DE NAVIOS",ExtraçãoDados!C429,1)),REPLACE(ExtraçãoDados!C429,1,29,"DN"),ISNUMBER(SEARCH("ESQUADRILHA SUBMARIN",ExtraçãoDados!C429,1)),REPLACE(ExtraçãoDados!C429,1,29,"ES"),ISNUMBER(SEARCH("DN",ExtraçãoDados!C429,1)),REPLACE(ExtraçãoDados!C429,1,29,"DN"),ISNUMBER(SEARCH("DIRECÇÃO",ExtraçãoDados!C429,1)),REPLACE(ExtraçãoDados!C429,1,29,"DN"),ISNUMBER(SEARCH("DIRECÇA0",ExtraçãoDados!C429,1)),REPLACE(ExtraçãoDados!C429,1,29,"DN"),ISNUMBER(SEARCH("DIRE",ExtraçãoDados!C429,1)),REPLACE(ExtraçãoDados!C429,1,29,"DN"),ISNUMBER(SEARCH("ESQUADRILHA",ExtraçãoDados!C429,1)),REPLACE(ExtraçãoDados!C429,1,29,"ES"),ISNUMBER(SEARCH("HOSPITAL DA MARINHA",ExtraçãoDados!C429,1)),REPLACE(ExtraçãoDados!C429,1,29,"HM"),ISNUMBER(SEARCH("HOSPITAL",ExtraçãoDados!C429,1)),REPLACE(ExtraçãoDados!C429,1,29,"HM"),ISNUMBER(SEARCH("HM",ExtraçãoDados!C429,1)),REPLACE(ExtraçãoDados!C429,1,29,"HM"),ISNUMBER(SEARCH("SECÇÃO DE APÓSITOS",ExtraçãoDados!C429,1)),REPLACE(ExtraçãoDados!C429,1,29,"HM"))</f>
        <v>#N/A</v>
      </c>
      <c r="E429" s="4" t="e" cm="1">
        <f t="array" ref="E429">_xlfn.IFS(LEN(ExtraçãoDados!B429)=7,YEAR(ExtraçãoDados!D429),LEN(ExtraçãoDados!B429)=10,RIGHT(ExtraçãoDados!B429,4),LEN(ExtraçãoDados!B429)=9,YEAR(ExtraçãoDados!D429),LEN(ExtraçãoDados!B429)=8,YEAR(ExtraçãoDados!D429),LEN(ExtraçãoDados!B429)&gt;7,YEAR(ExtraçãoDados!D429),LEN(ExtraçãoDados!B429)&gt;5,YEAR(ExtraçãoDados!D429),LEN(ExtraçãoDados!B429)&gt;4,YEAR(ExtraçãoDados!D429))</f>
        <v>#N/A</v>
      </c>
      <c r="F429" s="4">
        <f>ExtraçãoDados!E429</f>
        <v>0</v>
      </c>
    </row>
    <row r="430" spans="1:6" x14ac:dyDescent="0.25">
      <c r="A430" s="4">
        <f>ExtraçãoDados!A430</f>
        <v>0</v>
      </c>
      <c r="B430" s="4" t="str" cm="1">
        <f t="array" ref="B430">_xlfn.IFS(LEN(ExtraçãoDados!B430)=12,LEFT(ExtraçãoDados!B430,3),LEN(ExtraçãoDados!B430)=10,LEFT(ExtraçãoDados!B430,5),LEN(ExtraçãoDados!B430)&gt;19,0,LEN(ExtraçãoDados!B430)=9,LEFT(ExtraçãoDados!B430,4),LEN(ExtraçãoDados!B430)=6,LEFT(ExtraçãoDados!B430,3),LEN(ExtraçãoDados!B430)&lt;5,LEFT(ExtraçãoDados!B430,3),LEN(ExtraçãoDados!B430)=8,LEFT(ExtraçãoDados!B430,3),LEN(ExtraçãoDados!B430)=5,LEFT(ExtraçãoDados!B430,5),LEN(ExtraçãoDados!B430)=11,LEFT(ExtraçãoDados!B430,5),LEN(ExtraçãoDados!B430)=7,RIGHT(ExtraçãoDados!B430,6))</f>
        <v/>
      </c>
      <c r="C430" s="4" t="e" cm="1">
        <f t="array" ref="C430">_xlfn.IFS(LEN(B430)=1,"ERRO",LEN(B430)=2,_xlfn.CONCAT("000",B430),LEN(B430)=3,_xlfn.CONCAT("00",B430),LEN(B430)=4,_xlfn.CONCAT("0",B430),LEN(B430)=6,B430,LEN(B430)=7,B430,LEN(B430)=5,B430)</f>
        <v>#N/A</v>
      </c>
      <c r="D430" s="4" t="e" cm="1">
        <f t="array" ref="D430">_xlfn.IFS(ExtraçãoDados!C430={"Direcção de Abastecimento"},REPLACE(ExtraçãoDados!C430="{Direcção de Abastecimento}",1,25,"DA"),ExtraçãoDados!C430={"COMISSÃO CULTURAL DE LMARINHA"},REPLACE(ExtraçãoDados!C430={"COMISSÃO CULTURAL DE LMARINHA"},1,28,"CCM"),ExtraçãoDados!C430={"DIRECÇÃO DE NAVIOS"},REPLACE(ExtraçãoDados!C430={"DIRECÇÃO DE NAVIOS"},1,28,"DN"),ExtraçãoDados!C430={"ESQUADRILHA SUBMARINOS"},REPLACE(ExtraçãoDados!C430={"ESQUADRILHA SUBMARINOS"},1,28,"ES"),ExtraçãoDados!C430={"COMISSÃO MARINHA"},REPLACE(ExtraçãoDados!C430={"COMISSÃO MARINHA"},1,28,"CCM"),ExtraçãoDados!C430={"COMISSÃO CULTURAL DE MARINHA"},REPLACE(ExtraçãoDados!C430={"COMISSÃO CULTURAL DE MARINHA"},1,28,"CCM"),ExtraçãoDados!C430={"CCM"},REPLACE(ExtraçãoDados!C430={"CCM"},1,28,"CCM"),ExtraçãoDados!C430={"DN"},REPLACE(ExtraçãoDados!C430={"DN"},1,28,"DN"),ExtraçãoDados!C430={"ES"},REPLACE(ExtraçãoDados!C430={"ES"},1,28,"ES"),ExtraçãoDados!C430={"DA"},REPLACE(ExtraçãoDados!C430={"DA"},1,28,"DA"),ExtraçãoDados!C430={"DE: ESQUADRILHA SUBMARINOS"},REPLACE(ExtraçãoDados!C430={"DE: ESQUADRILHA SUBMARINOS"},1,28,"ES"),ExtraçãoDados!C430={"DE: COMISSÃO CULTURAL DE LMARINHA"},REPLACE(ExtraçãoDados!C430={"DE: COMISSÃO CULTURAL DE LMARINHA"},1,28,"CCM"),ExtraçãoDados!C430={"ON"},REPLACE(ExtraçãoDados!C430={"ON"},1,28,"DN"),ExtraçãoDados!C430={"ESQ. SUBMARINOS"},REPLACE(ExtraçãoDados!C430={"ESQ. SUBMARINOS"},1,28,"ES"),ExtraçãoDados!C430={"☒ irecção de Abastecimento"},REPLACE(ExtraçãoDados!C430={"☒ irecção de Abastecimento"},1,28,"DA"),ExtraçãoDados!C430={"Direcã d Abtit ço e asecmeno"},REPLACE(ExtraçãoDados!C430={"Direcã d Abtit ço e asecmeno"},1,28,"DA"),ExtraçãoDados!C430={"Diecã d Abtit rço e asecmeno"},REPLACE(ExtraçãoDados!C430={"Diecã d Abtit rço e asecmeno"},1,28,"DA"),ISNUMBER(SEARCH("COMISSÃO",ExtraçãoDados!C430,1)),REPLACE(ExtraçãoDados!C430,1,29,"CCM"),ISNUMBER(SEARCH("DN/DIL/DRT1",ExtraçãoDados!C430,1)),REPLACE(ExtraçãoDados!C430,1,29,"DN"),ISNUMBER(SEARCH("DIRECÇAO DE NAVIOS",ExtraçãoDados!C430,1)),REPLACE(ExtraçãoDados!C430,1,29,"DN"),ISNUMBER(SEARCH("ESQUADRILHA SUBMARIN",ExtraçãoDados!C430,1)),REPLACE(ExtraçãoDados!C430,1,29,"ES"),ISNUMBER(SEARCH("DN",ExtraçãoDados!C430,1)),REPLACE(ExtraçãoDados!C430,1,29,"DN"),ISNUMBER(SEARCH("DIRECÇÃO",ExtraçãoDados!C430,1)),REPLACE(ExtraçãoDados!C430,1,29,"DN"),ISNUMBER(SEARCH("DIRECÇA0",ExtraçãoDados!C430,1)),REPLACE(ExtraçãoDados!C430,1,29,"DN"),ISNUMBER(SEARCH("DIRE",ExtraçãoDados!C430,1)),REPLACE(ExtraçãoDados!C430,1,29,"DN"),ISNUMBER(SEARCH("ESQUADRILHA",ExtraçãoDados!C430,1)),REPLACE(ExtraçãoDados!C430,1,29,"ES"),ISNUMBER(SEARCH("HOSPITAL DA MARINHA",ExtraçãoDados!C430,1)),REPLACE(ExtraçãoDados!C430,1,29,"HM"),ISNUMBER(SEARCH("HOSPITAL",ExtraçãoDados!C430,1)),REPLACE(ExtraçãoDados!C430,1,29,"HM"),ISNUMBER(SEARCH("HM",ExtraçãoDados!C430,1)),REPLACE(ExtraçãoDados!C430,1,29,"HM"),ISNUMBER(SEARCH("SECÇÃO DE APÓSITOS",ExtraçãoDados!C430,1)),REPLACE(ExtraçãoDados!C430,1,29,"HM"))</f>
        <v>#N/A</v>
      </c>
      <c r="E430" s="4" t="e" cm="1">
        <f t="array" ref="E430">_xlfn.IFS(LEN(ExtraçãoDados!B430)=7,YEAR(ExtraçãoDados!D430),LEN(ExtraçãoDados!B430)=10,RIGHT(ExtraçãoDados!B430,4),LEN(ExtraçãoDados!B430)=9,YEAR(ExtraçãoDados!D430),LEN(ExtraçãoDados!B430)=8,YEAR(ExtraçãoDados!D430),LEN(ExtraçãoDados!B430)&gt;7,YEAR(ExtraçãoDados!D430),LEN(ExtraçãoDados!B430)&gt;5,YEAR(ExtraçãoDados!D430),LEN(ExtraçãoDados!B430)&gt;4,YEAR(ExtraçãoDados!D430))</f>
        <v>#N/A</v>
      </c>
      <c r="F430" s="4">
        <f>ExtraçãoDados!E430</f>
        <v>0</v>
      </c>
    </row>
    <row r="431" spans="1:6" x14ac:dyDescent="0.25">
      <c r="A431" s="4">
        <f>ExtraçãoDados!A431</f>
        <v>0</v>
      </c>
      <c r="B431" s="4" t="str" cm="1">
        <f t="array" ref="B431">_xlfn.IFS(LEN(ExtraçãoDados!B431)=12,LEFT(ExtraçãoDados!B431,3),LEN(ExtraçãoDados!B431)=10,LEFT(ExtraçãoDados!B431,5),LEN(ExtraçãoDados!B431)&gt;19,0,LEN(ExtraçãoDados!B431)=9,LEFT(ExtraçãoDados!B431,4),LEN(ExtraçãoDados!B431)=6,LEFT(ExtraçãoDados!B431,3),LEN(ExtraçãoDados!B431)&lt;5,LEFT(ExtraçãoDados!B431,3),LEN(ExtraçãoDados!B431)=8,LEFT(ExtraçãoDados!B431,3),LEN(ExtraçãoDados!B431)=5,LEFT(ExtraçãoDados!B431,5),LEN(ExtraçãoDados!B431)=11,LEFT(ExtraçãoDados!B431,5),LEN(ExtraçãoDados!B431)=7,RIGHT(ExtraçãoDados!B431,6))</f>
        <v/>
      </c>
      <c r="C431" s="4" t="e" cm="1">
        <f t="array" ref="C431">_xlfn.IFS(LEN(B431)=1,"ERRO",LEN(B431)=2,_xlfn.CONCAT("000",B431),LEN(B431)=3,_xlfn.CONCAT("00",B431),LEN(B431)=4,_xlfn.CONCAT("0",B431),LEN(B431)=6,B431,LEN(B431)=7,B431,LEN(B431)=5,B431)</f>
        <v>#N/A</v>
      </c>
      <c r="D431" s="4" t="e" cm="1">
        <f t="array" ref="D431">_xlfn.IFS(ExtraçãoDados!C431={"Direcção de Abastecimento"},REPLACE(ExtraçãoDados!C431="{Direcção de Abastecimento}",1,25,"DA"),ExtraçãoDados!C431={"COMISSÃO CULTURAL DE LMARINHA"},REPLACE(ExtraçãoDados!C431={"COMISSÃO CULTURAL DE LMARINHA"},1,28,"CCM"),ExtraçãoDados!C431={"DIRECÇÃO DE NAVIOS"},REPLACE(ExtraçãoDados!C431={"DIRECÇÃO DE NAVIOS"},1,28,"DN"),ExtraçãoDados!C431={"ESQUADRILHA SUBMARINOS"},REPLACE(ExtraçãoDados!C431={"ESQUADRILHA SUBMARINOS"},1,28,"ES"),ExtraçãoDados!C431={"COMISSÃO MARINHA"},REPLACE(ExtraçãoDados!C431={"COMISSÃO MARINHA"},1,28,"CCM"),ExtraçãoDados!C431={"COMISSÃO CULTURAL DE MARINHA"},REPLACE(ExtraçãoDados!C431={"COMISSÃO CULTURAL DE MARINHA"},1,28,"CCM"),ExtraçãoDados!C431={"CCM"},REPLACE(ExtraçãoDados!C431={"CCM"},1,28,"CCM"),ExtraçãoDados!C431={"DN"},REPLACE(ExtraçãoDados!C431={"DN"},1,28,"DN"),ExtraçãoDados!C431={"ES"},REPLACE(ExtraçãoDados!C431={"ES"},1,28,"ES"),ExtraçãoDados!C431={"DA"},REPLACE(ExtraçãoDados!C431={"DA"},1,28,"DA"),ExtraçãoDados!C431={"DE: ESQUADRILHA SUBMARINOS"},REPLACE(ExtraçãoDados!C431={"DE: ESQUADRILHA SUBMARINOS"},1,28,"ES"),ExtraçãoDados!C431={"DE: COMISSÃO CULTURAL DE LMARINHA"},REPLACE(ExtraçãoDados!C431={"DE: COMISSÃO CULTURAL DE LMARINHA"},1,28,"CCM"),ExtraçãoDados!C431={"ON"},REPLACE(ExtraçãoDados!C431={"ON"},1,28,"DN"),ExtraçãoDados!C431={"ESQ. SUBMARINOS"},REPLACE(ExtraçãoDados!C431={"ESQ. SUBMARINOS"},1,28,"ES"),ExtraçãoDados!C431={"☒ irecção de Abastecimento"},REPLACE(ExtraçãoDados!C431={"☒ irecção de Abastecimento"},1,28,"DA"),ExtraçãoDados!C431={"Direcã d Abtit ço e asecmeno"},REPLACE(ExtraçãoDados!C431={"Direcã d Abtit ço e asecmeno"},1,28,"DA"),ExtraçãoDados!C431={"Diecã d Abtit rço e asecmeno"},REPLACE(ExtraçãoDados!C431={"Diecã d Abtit rço e asecmeno"},1,28,"DA"),ISNUMBER(SEARCH("COMISSÃO",ExtraçãoDados!C431,1)),REPLACE(ExtraçãoDados!C431,1,29,"CCM"),ISNUMBER(SEARCH("DN/DIL/DRT1",ExtraçãoDados!C431,1)),REPLACE(ExtraçãoDados!C431,1,29,"DN"),ISNUMBER(SEARCH("DIRECÇAO DE NAVIOS",ExtraçãoDados!C431,1)),REPLACE(ExtraçãoDados!C431,1,29,"DN"),ISNUMBER(SEARCH("ESQUADRILHA SUBMARIN",ExtraçãoDados!C431,1)),REPLACE(ExtraçãoDados!C431,1,29,"ES"),ISNUMBER(SEARCH("DN",ExtraçãoDados!C431,1)),REPLACE(ExtraçãoDados!C431,1,29,"DN"),ISNUMBER(SEARCH("DIRECÇÃO",ExtraçãoDados!C431,1)),REPLACE(ExtraçãoDados!C431,1,29,"DN"),ISNUMBER(SEARCH("DIRECÇA0",ExtraçãoDados!C431,1)),REPLACE(ExtraçãoDados!C431,1,29,"DN"),ISNUMBER(SEARCH("DIRE",ExtraçãoDados!C431,1)),REPLACE(ExtraçãoDados!C431,1,29,"DN"),ISNUMBER(SEARCH("ESQUADRILHA",ExtraçãoDados!C431,1)),REPLACE(ExtraçãoDados!C431,1,29,"ES"),ISNUMBER(SEARCH("HOSPITAL DA MARINHA",ExtraçãoDados!C431,1)),REPLACE(ExtraçãoDados!C431,1,29,"HM"),ISNUMBER(SEARCH("HOSPITAL",ExtraçãoDados!C431,1)),REPLACE(ExtraçãoDados!C431,1,29,"HM"),ISNUMBER(SEARCH("HM",ExtraçãoDados!C431,1)),REPLACE(ExtraçãoDados!C431,1,29,"HM"),ISNUMBER(SEARCH("SECÇÃO DE APÓSITOS",ExtraçãoDados!C431,1)),REPLACE(ExtraçãoDados!C431,1,29,"HM"))</f>
        <v>#N/A</v>
      </c>
      <c r="E431" s="4" t="e" cm="1">
        <f t="array" ref="E431">_xlfn.IFS(LEN(ExtraçãoDados!B431)=7,YEAR(ExtraçãoDados!D431),LEN(ExtraçãoDados!B431)=10,RIGHT(ExtraçãoDados!B431,4),LEN(ExtraçãoDados!B431)=9,YEAR(ExtraçãoDados!D431),LEN(ExtraçãoDados!B431)=8,YEAR(ExtraçãoDados!D431),LEN(ExtraçãoDados!B431)&gt;7,YEAR(ExtraçãoDados!D431),LEN(ExtraçãoDados!B431)&gt;5,YEAR(ExtraçãoDados!D431),LEN(ExtraçãoDados!B431)&gt;4,YEAR(ExtraçãoDados!D431))</f>
        <v>#N/A</v>
      </c>
      <c r="F431" s="4">
        <f>ExtraçãoDados!E431</f>
        <v>0</v>
      </c>
    </row>
    <row r="432" spans="1:6" x14ac:dyDescent="0.25">
      <c r="A432" s="4">
        <f>ExtraçãoDados!A432</f>
        <v>0</v>
      </c>
      <c r="B432" s="4" t="str" cm="1">
        <f t="array" ref="B432">_xlfn.IFS(LEN(ExtraçãoDados!B432)=12,LEFT(ExtraçãoDados!B432,3),LEN(ExtraçãoDados!B432)=10,LEFT(ExtraçãoDados!B432,5),LEN(ExtraçãoDados!B432)&gt;19,0,LEN(ExtraçãoDados!B432)=9,LEFT(ExtraçãoDados!B432,4),LEN(ExtraçãoDados!B432)=6,LEFT(ExtraçãoDados!B432,3),LEN(ExtraçãoDados!B432)&lt;5,LEFT(ExtraçãoDados!B432,3),LEN(ExtraçãoDados!B432)=8,LEFT(ExtraçãoDados!B432,3),LEN(ExtraçãoDados!B432)=5,LEFT(ExtraçãoDados!B432,5),LEN(ExtraçãoDados!B432)=11,LEFT(ExtraçãoDados!B432,5),LEN(ExtraçãoDados!B432)=7,RIGHT(ExtraçãoDados!B432,6))</f>
        <v/>
      </c>
      <c r="C432" s="4" t="e" cm="1">
        <f t="array" ref="C432">_xlfn.IFS(LEN(B432)=1,"ERRO",LEN(B432)=2,_xlfn.CONCAT("000",B432),LEN(B432)=3,_xlfn.CONCAT("00",B432),LEN(B432)=4,_xlfn.CONCAT("0",B432),LEN(B432)=6,B432,LEN(B432)=7,B432,LEN(B432)=5,B432)</f>
        <v>#N/A</v>
      </c>
      <c r="D432" s="4" t="e" cm="1">
        <f t="array" ref="D432">_xlfn.IFS(ExtraçãoDados!C432={"Direcção de Abastecimento"},REPLACE(ExtraçãoDados!C432="{Direcção de Abastecimento}",1,25,"DA"),ExtraçãoDados!C432={"COMISSÃO CULTURAL DE LMARINHA"},REPLACE(ExtraçãoDados!C432={"COMISSÃO CULTURAL DE LMARINHA"},1,28,"CCM"),ExtraçãoDados!C432={"DIRECÇÃO DE NAVIOS"},REPLACE(ExtraçãoDados!C432={"DIRECÇÃO DE NAVIOS"},1,28,"DN"),ExtraçãoDados!C432={"ESQUADRILHA SUBMARINOS"},REPLACE(ExtraçãoDados!C432={"ESQUADRILHA SUBMARINOS"},1,28,"ES"),ExtraçãoDados!C432={"COMISSÃO MARINHA"},REPLACE(ExtraçãoDados!C432={"COMISSÃO MARINHA"},1,28,"CCM"),ExtraçãoDados!C432={"COMISSÃO CULTURAL DE MARINHA"},REPLACE(ExtraçãoDados!C432={"COMISSÃO CULTURAL DE MARINHA"},1,28,"CCM"),ExtraçãoDados!C432={"CCM"},REPLACE(ExtraçãoDados!C432={"CCM"},1,28,"CCM"),ExtraçãoDados!C432={"DN"},REPLACE(ExtraçãoDados!C432={"DN"},1,28,"DN"),ExtraçãoDados!C432={"ES"},REPLACE(ExtraçãoDados!C432={"ES"},1,28,"ES"),ExtraçãoDados!C432={"DA"},REPLACE(ExtraçãoDados!C432={"DA"},1,28,"DA"),ExtraçãoDados!C432={"DE: ESQUADRILHA SUBMARINOS"},REPLACE(ExtraçãoDados!C432={"DE: ESQUADRILHA SUBMARINOS"},1,28,"ES"),ExtraçãoDados!C432={"DE: COMISSÃO CULTURAL DE LMARINHA"},REPLACE(ExtraçãoDados!C432={"DE: COMISSÃO CULTURAL DE LMARINHA"},1,28,"CCM"),ExtraçãoDados!C432={"ON"},REPLACE(ExtraçãoDados!C432={"ON"},1,28,"DN"),ExtraçãoDados!C432={"ESQ. SUBMARINOS"},REPLACE(ExtraçãoDados!C432={"ESQ. SUBMARINOS"},1,28,"ES"),ExtraçãoDados!C432={"☒ irecção de Abastecimento"},REPLACE(ExtraçãoDados!C432={"☒ irecção de Abastecimento"},1,28,"DA"),ExtraçãoDados!C432={"Direcã d Abtit ço e asecmeno"},REPLACE(ExtraçãoDados!C432={"Direcã d Abtit ço e asecmeno"},1,28,"DA"),ExtraçãoDados!C432={"Diecã d Abtit rço e asecmeno"},REPLACE(ExtraçãoDados!C432={"Diecã d Abtit rço e asecmeno"},1,28,"DA"),ISNUMBER(SEARCH("COMISSÃO",ExtraçãoDados!C432,1)),REPLACE(ExtraçãoDados!C432,1,29,"CCM"),ISNUMBER(SEARCH("DN/DIL/DRT1",ExtraçãoDados!C432,1)),REPLACE(ExtraçãoDados!C432,1,29,"DN"),ISNUMBER(SEARCH("DIRECÇAO DE NAVIOS",ExtraçãoDados!C432,1)),REPLACE(ExtraçãoDados!C432,1,29,"DN"),ISNUMBER(SEARCH("ESQUADRILHA SUBMARIN",ExtraçãoDados!C432,1)),REPLACE(ExtraçãoDados!C432,1,29,"ES"),ISNUMBER(SEARCH("DN",ExtraçãoDados!C432,1)),REPLACE(ExtraçãoDados!C432,1,29,"DN"),ISNUMBER(SEARCH("DIRECÇÃO",ExtraçãoDados!C432,1)),REPLACE(ExtraçãoDados!C432,1,29,"DN"),ISNUMBER(SEARCH("DIRECÇA0",ExtraçãoDados!C432,1)),REPLACE(ExtraçãoDados!C432,1,29,"DN"),ISNUMBER(SEARCH("DIRE",ExtraçãoDados!C432,1)),REPLACE(ExtraçãoDados!C432,1,29,"DN"),ISNUMBER(SEARCH("ESQUADRILHA",ExtraçãoDados!C432,1)),REPLACE(ExtraçãoDados!C432,1,29,"ES"),ISNUMBER(SEARCH("HOSPITAL DA MARINHA",ExtraçãoDados!C432,1)),REPLACE(ExtraçãoDados!C432,1,29,"HM"),ISNUMBER(SEARCH("HOSPITAL",ExtraçãoDados!C432,1)),REPLACE(ExtraçãoDados!C432,1,29,"HM"),ISNUMBER(SEARCH("HM",ExtraçãoDados!C432,1)),REPLACE(ExtraçãoDados!C432,1,29,"HM"),ISNUMBER(SEARCH("SECÇÃO DE APÓSITOS",ExtraçãoDados!C432,1)),REPLACE(ExtraçãoDados!C432,1,29,"HM"))</f>
        <v>#N/A</v>
      </c>
      <c r="E432" s="4" t="e" cm="1">
        <f t="array" ref="E432">_xlfn.IFS(LEN(ExtraçãoDados!B432)=7,YEAR(ExtraçãoDados!D432),LEN(ExtraçãoDados!B432)=10,RIGHT(ExtraçãoDados!B432,4),LEN(ExtraçãoDados!B432)=9,YEAR(ExtraçãoDados!D432),LEN(ExtraçãoDados!B432)=8,YEAR(ExtraçãoDados!D432),LEN(ExtraçãoDados!B432)&gt;7,YEAR(ExtraçãoDados!D432),LEN(ExtraçãoDados!B432)&gt;5,YEAR(ExtraçãoDados!D432),LEN(ExtraçãoDados!B432)&gt;4,YEAR(ExtraçãoDados!D432))</f>
        <v>#N/A</v>
      </c>
      <c r="F432" s="4">
        <f>ExtraçãoDados!E432</f>
        <v>0</v>
      </c>
    </row>
    <row r="433" spans="1:6" x14ac:dyDescent="0.25">
      <c r="A433" s="4">
        <f>ExtraçãoDados!A433</f>
        <v>0</v>
      </c>
      <c r="B433" s="4" t="str" cm="1">
        <f t="array" ref="B433">_xlfn.IFS(LEN(ExtraçãoDados!B433)=12,LEFT(ExtraçãoDados!B433,3),LEN(ExtraçãoDados!B433)=10,LEFT(ExtraçãoDados!B433,5),LEN(ExtraçãoDados!B433)&gt;19,0,LEN(ExtraçãoDados!B433)=9,LEFT(ExtraçãoDados!B433,4),LEN(ExtraçãoDados!B433)=6,LEFT(ExtraçãoDados!B433,3),LEN(ExtraçãoDados!B433)&lt;5,LEFT(ExtraçãoDados!B433,3),LEN(ExtraçãoDados!B433)=8,LEFT(ExtraçãoDados!B433,3),LEN(ExtraçãoDados!B433)=5,LEFT(ExtraçãoDados!B433,5),LEN(ExtraçãoDados!B433)=11,LEFT(ExtraçãoDados!B433,5),LEN(ExtraçãoDados!B433)=7,RIGHT(ExtraçãoDados!B433,6))</f>
        <v/>
      </c>
      <c r="C433" s="4" t="e" cm="1">
        <f t="array" ref="C433">_xlfn.IFS(LEN(B433)=1,"ERRO",LEN(B433)=2,_xlfn.CONCAT("000",B433),LEN(B433)=3,_xlfn.CONCAT("00",B433),LEN(B433)=4,_xlfn.CONCAT("0",B433),LEN(B433)=6,B433,LEN(B433)=7,B433,LEN(B433)=5,B433)</f>
        <v>#N/A</v>
      </c>
      <c r="D433" s="4" t="e" cm="1">
        <f t="array" ref="D433">_xlfn.IFS(ExtraçãoDados!C433={"Direcção de Abastecimento"},REPLACE(ExtraçãoDados!C433="{Direcção de Abastecimento}",1,25,"DA"),ExtraçãoDados!C433={"COMISSÃO CULTURAL DE LMARINHA"},REPLACE(ExtraçãoDados!C433={"COMISSÃO CULTURAL DE LMARINHA"},1,28,"CCM"),ExtraçãoDados!C433={"DIRECÇÃO DE NAVIOS"},REPLACE(ExtraçãoDados!C433={"DIRECÇÃO DE NAVIOS"},1,28,"DN"),ExtraçãoDados!C433={"ESQUADRILHA SUBMARINOS"},REPLACE(ExtraçãoDados!C433={"ESQUADRILHA SUBMARINOS"},1,28,"ES"),ExtraçãoDados!C433={"COMISSÃO MARINHA"},REPLACE(ExtraçãoDados!C433={"COMISSÃO MARINHA"},1,28,"CCM"),ExtraçãoDados!C433={"COMISSÃO CULTURAL DE MARINHA"},REPLACE(ExtraçãoDados!C433={"COMISSÃO CULTURAL DE MARINHA"},1,28,"CCM"),ExtraçãoDados!C433={"CCM"},REPLACE(ExtraçãoDados!C433={"CCM"},1,28,"CCM"),ExtraçãoDados!C433={"DN"},REPLACE(ExtraçãoDados!C433={"DN"},1,28,"DN"),ExtraçãoDados!C433={"ES"},REPLACE(ExtraçãoDados!C433={"ES"},1,28,"ES"),ExtraçãoDados!C433={"DA"},REPLACE(ExtraçãoDados!C433={"DA"},1,28,"DA"),ExtraçãoDados!C433={"DE: ESQUADRILHA SUBMARINOS"},REPLACE(ExtraçãoDados!C433={"DE: ESQUADRILHA SUBMARINOS"},1,28,"ES"),ExtraçãoDados!C433={"DE: COMISSÃO CULTURAL DE LMARINHA"},REPLACE(ExtraçãoDados!C433={"DE: COMISSÃO CULTURAL DE LMARINHA"},1,28,"CCM"),ExtraçãoDados!C433={"ON"},REPLACE(ExtraçãoDados!C433={"ON"},1,28,"DN"),ExtraçãoDados!C433={"ESQ. SUBMARINOS"},REPLACE(ExtraçãoDados!C433={"ESQ. SUBMARINOS"},1,28,"ES"),ExtraçãoDados!C433={"☒ irecção de Abastecimento"},REPLACE(ExtraçãoDados!C433={"☒ irecção de Abastecimento"},1,28,"DA"),ExtraçãoDados!C433={"Direcã d Abtit ço e asecmeno"},REPLACE(ExtraçãoDados!C433={"Direcã d Abtit ço e asecmeno"},1,28,"DA"),ExtraçãoDados!C433={"Diecã d Abtit rço e asecmeno"},REPLACE(ExtraçãoDados!C433={"Diecã d Abtit rço e asecmeno"},1,28,"DA"),ISNUMBER(SEARCH("COMISSÃO",ExtraçãoDados!C433,1)),REPLACE(ExtraçãoDados!C433,1,29,"CCM"),ISNUMBER(SEARCH("DN/DIL/DRT1",ExtraçãoDados!C433,1)),REPLACE(ExtraçãoDados!C433,1,29,"DN"),ISNUMBER(SEARCH("DIRECÇAO DE NAVIOS",ExtraçãoDados!C433,1)),REPLACE(ExtraçãoDados!C433,1,29,"DN"),ISNUMBER(SEARCH("ESQUADRILHA SUBMARIN",ExtraçãoDados!C433,1)),REPLACE(ExtraçãoDados!C433,1,29,"ES"),ISNUMBER(SEARCH("DN",ExtraçãoDados!C433,1)),REPLACE(ExtraçãoDados!C433,1,29,"DN"),ISNUMBER(SEARCH("DIRECÇÃO",ExtraçãoDados!C433,1)),REPLACE(ExtraçãoDados!C433,1,29,"DN"),ISNUMBER(SEARCH("DIRECÇA0",ExtraçãoDados!C433,1)),REPLACE(ExtraçãoDados!C433,1,29,"DN"),ISNUMBER(SEARCH("DIRE",ExtraçãoDados!C433,1)),REPLACE(ExtraçãoDados!C433,1,29,"DN"),ISNUMBER(SEARCH("ESQUADRILHA",ExtraçãoDados!C433,1)),REPLACE(ExtraçãoDados!C433,1,29,"ES"),ISNUMBER(SEARCH("HOSPITAL DA MARINHA",ExtraçãoDados!C433,1)),REPLACE(ExtraçãoDados!C433,1,29,"HM"),ISNUMBER(SEARCH("HOSPITAL",ExtraçãoDados!C433,1)),REPLACE(ExtraçãoDados!C433,1,29,"HM"),ISNUMBER(SEARCH("HM",ExtraçãoDados!C433,1)),REPLACE(ExtraçãoDados!C433,1,29,"HM"),ISNUMBER(SEARCH("SECÇÃO DE APÓSITOS",ExtraçãoDados!C433,1)),REPLACE(ExtraçãoDados!C433,1,29,"HM"))</f>
        <v>#N/A</v>
      </c>
      <c r="E433" s="4" t="e" cm="1">
        <f t="array" ref="E433">_xlfn.IFS(LEN(ExtraçãoDados!B433)=7,YEAR(ExtraçãoDados!D433),LEN(ExtraçãoDados!B433)=10,RIGHT(ExtraçãoDados!B433,4),LEN(ExtraçãoDados!B433)=9,YEAR(ExtraçãoDados!D433),LEN(ExtraçãoDados!B433)=8,YEAR(ExtraçãoDados!D433),LEN(ExtraçãoDados!B433)&gt;7,YEAR(ExtraçãoDados!D433),LEN(ExtraçãoDados!B433)&gt;5,YEAR(ExtraçãoDados!D433),LEN(ExtraçãoDados!B433)&gt;4,YEAR(ExtraçãoDados!D433))</f>
        <v>#N/A</v>
      </c>
      <c r="F433" s="4">
        <f>ExtraçãoDados!E433</f>
        <v>0</v>
      </c>
    </row>
    <row r="434" spans="1:6" x14ac:dyDescent="0.25">
      <c r="A434" s="4">
        <f>ExtraçãoDados!A434</f>
        <v>0</v>
      </c>
      <c r="B434" s="4" t="str" cm="1">
        <f t="array" ref="B434">_xlfn.IFS(LEN(ExtraçãoDados!B434)=12,LEFT(ExtraçãoDados!B434,3),LEN(ExtraçãoDados!B434)=10,LEFT(ExtraçãoDados!B434,5),LEN(ExtraçãoDados!B434)&gt;19,0,LEN(ExtraçãoDados!B434)=9,LEFT(ExtraçãoDados!B434,4),LEN(ExtraçãoDados!B434)=6,LEFT(ExtraçãoDados!B434,3),LEN(ExtraçãoDados!B434)&lt;5,LEFT(ExtraçãoDados!B434,3),LEN(ExtraçãoDados!B434)=8,LEFT(ExtraçãoDados!B434,3),LEN(ExtraçãoDados!B434)=5,LEFT(ExtraçãoDados!B434,5),LEN(ExtraçãoDados!B434)=11,LEFT(ExtraçãoDados!B434,5),LEN(ExtraçãoDados!B434)=7,RIGHT(ExtraçãoDados!B434,6))</f>
        <v/>
      </c>
      <c r="C434" s="4" t="e" cm="1">
        <f t="array" ref="C434">_xlfn.IFS(LEN(B434)=1,"ERRO",LEN(B434)=2,_xlfn.CONCAT("000",B434),LEN(B434)=3,_xlfn.CONCAT("00",B434),LEN(B434)=4,_xlfn.CONCAT("0",B434),LEN(B434)=6,B434,LEN(B434)=7,B434,LEN(B434)=5,B434)</f>
        <v>#N/A</v>
      </c>
      <c r="D434" s="4" t="e" cm="1">
        <f t="array" ref="D434">_xlfn.IFS(ExtraçãoDados!C434={"Direcção de Abastecimento"},REPLACE(ExtraçãoDados!C434="{Direcção de Abastecimento}",1,25,"DA"),ExtraçãoDados!C434={"COMISSÃO CULTURAL DE LMARINHA"},REPLACE(ExtraçãoDados!C434={"COMISSÃO CULTURAL DE LMARINHA"},1,28,"CCM"),ExtraçãoDados!C434={"DIRECÇÃO DE NAVIOS"},REPLACE(ExtraçãoDados!C434={"DIRECÇÃO DE NAVIOS"},1,28,"DN"),ExtraçãoDados!C434={"ESQUADRILHA SUBMARINOS"},REPLACE(ExtraçãoDados!C434={"ESQUADRILHA SUBMARINOS"},1,28,"ES"),ExtraçãoDados!C434={"COMISSÃO MARINHA"},REPLACE(ExtraçãoDados!C434={"COMISSÃO MARINHA"},1,28,"CCM"),ExtraçãoDados!C434={"COMISSÃO CULTURAL DE MARINHA"},REPLACE(ExtraçãoDados!C434={"COMISSÃO CULTURAL DE MARINHA"},1,28,"CCM"),ExtraçãoDados!C434={"CCM"},REPLACE(ExtraçãoDados!C434={"CCM"},1,28,"CCM"),ExtraçãoDados!C434={"DN"},REPLACE(ExtraçãoDados!C434={"DN"},1,28,"DN"),ExtraçãoDados!C434={"ES"},REPLACE(ExtraçãoDados!C434={"ES"},1,28,"ES"),ExtraçãoDados!C434={"DA"},REPLACE(ExtraçãoDados!C434={"DA"},1,28,"DA"),ExtraçãoDados!C434={"DE: ESQUADRILHA SUBMARINOS"},REPLACE(ExtraçãoDados!C434={"DE: ESQUADRILHA SUBMARINOS"},1,28,"ES"),ExtraçãoDados!C434={"DE: COMISSÃO CULTURAL DE LMARINHA"},REPLACE(ExtraçãoDados!C434={"DE: COMISSÃO CULTURAL DE LMARINHA"},1,28,"CCM"),ExtraçãoDados!C434={"ON"},REPLACE(ExtraçãoDados!C434={"ON"},1,28,"DN"),ExtraçãoDados!C434={"ESQ. SUBMARINOS"},REPLACE(ExtraçãoDados!C434={"ESQ. SUBMARINOS"},1,28,"ES"),ExtraçãoDados!C434={"☒ irecção de Abastecimento"},REPLACE(ExtraçãoDados!C434={"☒ irecção de Abastecimento"},1,28,"DA"),ExtraçãoDados!C434={"Direcã d Abtit ço e asecmeno"},REPLACE(ExtraçãoDados!C434={"Direcã d Abtit ço e asecmeno"},1,28,"DA"),ExtraçãoDados!C434={"Diecã d Abtit rço e asecmeno"},REPLACE(ExtraçãoDados!C434={"Diecã d Abtit rço e asecmeno"},1,28,"DA"),ISNUMBER(SEARCH("COMISSÃO",ExtraçãoDados!C434,1)),REPLACE(ExtraçãoDados!C434,1,29,"CCM"),ISNUMBER(SEARCH("DN/DIL/DRT1",ExtraçãoDados!C434,1)),REPLACE(ExtraçãoDados!C434,1,29,"DN"),ISNUMBER(SEARCH("DIRECÇAO DE NAVIOS",ExtraçãoDados!C434,1)),REPLACE(ExtraçãoDados!C434,1,29,"DN"),ISNUMBER(SEARCH("ESQUADRILHA SUBMARIN",ExtraçãoDados!C434,1)),REPLACE(ExtraçãoDados!C434,1,29,"ES"),ISNUMBER(SEARCH("DN",ExtraçãoDados!C434,1)),REPLACE(ExtraçãoDados!C434,1,29,"DN"),ISNUMBER(SEARCH("DIRECÇÃO",ExtraçãoDados!C434,1)),REPLACE(ExtraçãoDados!C434,1,29,"DN"),ISNUMBER(SEARCH("DIRECÇA0",ExtraçãoDados!C434,1)),REPLACE(ExtraçãoDados!C434,1,29,"DN"),ISNUMBER(SEARCH("DIRE",ExtraçãoDados!C434,1)),REPLACE(ExtraçãoDados!C434,1,29,"DN"),ISNUMBER(SEARCH("ESQUADRILHA",ExtraçãoDados!C434,1)),REPLACE(ExtraçãoDados!C434,1,29,"ES"),ISNUMBER(SEARCH("HOSPITAL DA MARINHA",ExtraçãoDados!C434,1)),REPLACE(ExtraçãoDados!C434,1,29,"HM"),ISNUMBER(SEARCH("HOSPITAL",ExtraçãoDados!C434,1)),REPLACE(ExtraçãoDados!C434,1,29,"HM"),ISNUMBER(SEARCH("HM",ExtraçãoDados!C434,1)),REPLACE(ExtraçãoDados!C434,1,29,"HM"),ISNUMBER(SEARCH("SECÇÃO DE APÓSITOS",ExtraçãoDados!C434,1)),REPLACE(ExtraçãoDados!C434,1,29,"HM"))</f>
        <v>#N/A</v>
      </c>
      <c r="E434" s="4" t="e" cm="1">
        <f t="array" ref="E434">_xlfn.IFS(LEN(ExtraçãoDados!B434)=7,YEAR(ExtraçãoDados!D434),LEN(ExtraçãoDados!B434)=10,RIGHT(ExtraçãoDados!B434,4),LEN(ExtraçãoDados!B434)=9,YEAR(ExtraçãoDados!D434),LEN(ExtraçãoDados!B434)=8,YEAR(ExtraçãoDados!D434),LEN(ExtraçãoDados!B434)&gt;7,YEAR(ExtraçãoDados!D434),LEN(ExtraçãoDados!B434)&gt;5,YEAR(ExtraçãoDados!D434),LEN(ExtraçãoDados!B434)&gt;4,YEAR(ExtraçãoDados!D434))</f>
        <v>#N/A</v>
      </c>
      <c r="F434" s="4">
        <f>ExtraçãoDados!E434</f>
        <v>0</v>
      </c>
    </row>
    <row r="435" spans="1:6" x14ac:dyDescent="0.25">
      <c r="A435" s="4">
        <f>ExtraçãoDados!A435</f>
        <v>0</v>
      </c>
      <c r="B435" s="4" t="str" cm="1">
        <f t="array" ref="B435">_xlfn.IFS(LEN(ExtraçãoDados!B435)=12,LEFT(ExtraçãoDados!B435,3),LEN(ExtraçãoDados!B435)=10,LEFT(ExtraçãoDados!B435,5),LEN(ExtraçãoDados!B435)&gt;19,0,LEN(ExtraçãoDados!B435)=9,LEFT(ExtraçãoDados!B435,4),LEN(ExtraçãoDados!B435)=6,LEFT(ExtraçãoDados!B435,3),LEN(ExtraçãoDados!B435)&lt;5,LEFT(ExtraçãoDados!B435,3),LEN(ExtraçãoDados!B435)=8,LEFT(ExtraçãoDados!B435,3),LEN(ExtraçãoDados!B435)=5,LEFT(ExtraçãoDados!B435,5),LEN(ExtraçãoDados!B435)=11,LEFT(ExtraçãoDados!B435,5),LEN(ExtraçãoDados!B435)=7,RIGHT(ExtraçãoDados!B435,6))</f>
        <v/>
      </c>
      <c r="C435" s="4" t="e" cm="1">
        <f t="array" ref="C435">_xlfn.IFS(LEN(B435)=1,"ERRO",LEN(B435)=2,_xlfn.CONCAT("000",B435),LEN(B435)=3,_xlfn.CONCAT("00",B435),LEN(B435)=4,_xlfn.CONCAT("0",B435),LEN(B435)=6,B435,LEN(B435)=7,B435,LEN(B435)=5,B435)</f>
        <v>#N/A</v>
      </c>
      <c r="D435" s="4" t="e" cm="1">
        <f t="array" ref="D435">_xlfn.IFS(ExtraçãoDados!C435={"Direcção de Abastecimento"},REPLACE(ExtraçãoDados!C435="{Direcção de Abastecimento}",1,25,"DA"),ExtraçãoDados!C435={"COMISSÃO CULTURAL DE LMARINHA"},REPLACE(ExtraçãoDados!C435={"COMISSÃO CULTURAL DE LMARINHA"},1,28,"CCM"),ExtraçãoDados!C435={"DIRECÇÃO DE NAVIOS"},REPLACE(ExtraçãoDados!C435={"DIRECÇÃO DE NAVIOS"},1,28,"DN"),ExtraçãoDados!C435={"ESQUADRILHA SUBMARINOS"},REPLACE(ExtraçãoDados!C435={"ESQUADRILHA SUBMARINOS"},1,28,"ES"),ExtraçãoDados!C435={"COMISSÃO MARINHA"},REPLACE(ExtraçãoDados!C435={"COMISSÃO MARINHA"},1,28,"CCM"),ExtraçãoDados!C435={"COMISSÃO CULTURAL DE MARINHA"},REPLACE(ExtraçãoDados!C435={"COMISSÃO CULTURAL DE MARINHA"},1,28,"CCM"),ExtraçãoDados!C435={"CCM"},REPLACE(ExtraçãoDados!C435={"CCM"},1,28,"CCM"),ExtraçãoDados!C435={"DN"},REPLACE(ExtraçãoDados!C435={"DN"},1,28,"DN"),ExtraçãoDados!C435={"ES"},REPLACE(ExtraçãoDados!C435={"ES"},1,28,"ES"),ExtraçãoDados!C435={"DA"},REPLACE(ExtraçãoDados!C435={"DA"},1,28,"DA"),ExtraçãoDados!C435={"DE: ESQUADRILHA SUBMARINOS"},REPLACE(ExtraçãoDados!C435={"DE: ESQUADRILHA SUBMARINOS"},1,28,"ES"),ExtraçãoDados!C435={"DE: COMISSÃO CULTURAL DE LMARINHA"},REPLACE(ExtraçãoDados!C435={"DE: COMISSÃO CULTURAL DE LMARINHA"},1,28,"CCM"),ExtraçãoDados!C435={"ON"},REPLACE(ExtraçãoDados!C435={"ON"},1,28,"DN"),ExtraçãoDados!C435={"ESQ. SUBMARINOS"},REPLACE(ExtraçãoDados!C435={"ESQ. SUBMARINOS"},1,28,"ES"),ExtraçãoDados!C435={"☒ irecção de Abastecimento"},REPLACE(ExtraçãoDados!C435={"☒ irecção de Abastecimento"},1,28,"DA"),ExtraçãoDados!C435={"Direcã d Abtit ço e asecmeno"},REPLACE(ExtraçãoDados!C435={"Direcã d Abtit ço e asecmeno"},1,28,"DA"),ExtraçãoDados!C435={"Diecã d Abtit rço e asecmeno"},REPLACE(ExtraçãoDados!C435={"Diecã d Abtit rço e asecmeno"},1,28,"DA"),ISNUMBER(SEARCH("COMISSÃO",ExtraçãoDados!C435,1)),REPLACE(ExtraçãoDados!C435,1,29,"CCM"),ISNUMBER(SEARCH("DN/DIL/DRT1",ExtraçãoDados!C435,1)),REPLACE(ExtraçãoDados!C435,1,29,"DN"),ISNUMBER(SEARCH("DIRECÇAO DE NAVIOS",ExtraçãoDados!C435,1)),REPLACE(ExtraçãoDados!C435,1,29,"DN"),ISNUMBER(SEARCH("ESQUADRILHA SUBMARIN",ExtraçãoDados!C435,1)),REPLACE(ExtraçãoDados!C435,1,29,"ES"),ISNUMBER(SEARCH("DN",ExtraçãoDados!C435,1)),REPLACE(ExtraçãoDados!C435,1,29,"DN"),ISNUMBER(SEARCH("DIRECÇÃO",ExtraçãoDados!C435,1)),REPLACE(ExtraçãoDados!C435,1,29,"DN"),ISNUMBER(SEARCH("DIRECÇA0",ExtraçãoDados!C435,1)),REPLACE(ExtraçãoDados!C435,1,29,"DN"),ISNUMBER(SEARCH("DIRE",ExtraçãoDados!C435,1)),REPLACE(ExtraçãoDados!C435,1,29,"DN"),ISNUMBER(SEARCH("ESQUADRILHA",ExtraçãoDados!C435,1)),REPLACE(ExtraçãoDados!C435,1,29,"ES"),ISNUMBER(SEARCH("HOSPITAL DA MARINHA",ExtraçãoDados!C435,1)),REPLACE(ExtraçãoDados!C435,1,29,"HM"),ISNUMBER(SEARCH("HOSPITAL",ExtraçãoDados!C435,1)),REPLACE(ExtraçãoDados!C435,1,29,"HM"),ISNUMBER(SEARCH("HM",ExtraçãoDados!C435,1)),REPLACE(ExtraçãoDados!C435,1,29,"HM"),ISNUMBER(SEARCH("SECÇÃO DE APÓSITOS",ExtraçãoDados!C435,1)),REPLACE(ExtraçãoDados!C435,1,29,"HM"))</f>
        <v>#N/A</v>
      </c>
      <c r="E435" s="4" t="e" cm="1">
        <f t="array" ref="E435">_xlfn.IFS(LEN(ExtraçãoDados!B435)=7,YEAR(ExtraçãoDados!D435),LEN(ExtraçãoDados!B435)=10,RIGHT(ExtraçãoDados!B435,4),LEN(ExtraçãoDados!B435)=9,YEAR(ExtraçãoDados!D435),LEN(ExtraçãoDados!B435)=8,YEAR(ExtraçãoDados!D435),LEN(ExtraçãoDados!B435)&gt;7,YEAR(ExtraçãoDados!D435),LEN(ExtraçãoDados!B435)&gt;5,YEAR(ExtraçãoDados!D435),LEN(ExtraçãoDados!B435)&gt;4,YEAR(ExtraçãoDados!D435))</f>
        <v>#N/A</v>
      </c>
      <c r="F435" s="4">
        <f>ExtraçãoDados!E435</f>
        <v>0</v>
      </c>
    </row>
    <row r="436" spans="1:6" x14ac:dyDescent="0.25">
      <c r="A436" s="4">
        <f>ExtraçãoDados!A436</f>
        <v>0</v>
      </c>
      <c r="B436" s="4" t="str" cm="1">
        <f t="array" ref="B436">_xlfn.IFS(LEN(ExtraçãoDados!B436)=12,LEFT(ExtraçãoDados!B436,3),LEN(ExtraçãoDados!B436)=10,LEFT(ExtraçãoDados!B436,5),LEN(ExtraçãoDados!B436)&gt;19,0,LEN(ExtraçãoDados!B436)=9,LEFT(ExtraçãoDados!B436,4),LEN(ExtraçãoDados!B436)=6,LEFT(ExtraçãoDados!B436,3),LEN(ExtraçãoDados!B436)&lt;5,LEFT(ExtraçãoDados!B436,3),LEN(ExtraçãoDados!B436)=8,LEFT(ExtraçãoDados!B436,3),LEN(ExtraçãoDados!B436)=5,LEFT(ExtraçãoDados!B436,5),LEN(ExtraçãoDados!B436)=11,LEFT(ExtraçãoDados!B436,5),LEN(ExtraçãoDados!B436)=7,RIGHT(ExtraçãoDados!B436,6))</f>
        <v/>
      </c>
      <c r="C436" s="4" t="e" cm="1">
        <f t="array" ref="C436">_xlfn.IFS(LEN(B436)=1,"ERRO",LEN(B436)=2,_xlfn.CONCAT("000",B436),LEN(B436)=3,_xlfn.CONCAT("00",B436),LEN(B436)=4,_xlfn.CONCAT("0",B436),LEN(B436)=6,B436,LEN(B436)=7,B436,LEN(B436)=5,B436)</f>
        <v>#N/A</v>
      </c>
      <c r="D436" s="4" t="e" cm="1">
        <f t="array" ref="D436">_xlfn.IFS(ExtraçãoDados!C436={"Direcção de Abastecimento"},REPLACE(ExtraçãoDados!C436="{Direcção de Abastecimento}",1,25,"DA"),ExtraçãoDados!C436={"COMISSÃO CULTURAL DE LMARINHA"},REPLACE(ExtraçãoDados!C436={"COMISSÃO CULTURAL DE LMARINHA"},1,28,"CCM"),ExtraçãoDados!C436={"DIRECÇÃO DE NAVIOS"},REPLACE(ExtraçãoDados!C436={"DIRECÇÃO DE NAVIOS"},1,28,"DN"),ExtraçãoDados!C436={"ESQUADRILHA SUBMARINOS"},REPLACE(ExtraçãoDados!C436={"ESQUADRILHA SUBMARINOS"},1,28,"ES"),ExtraçãoDados!C436={"COMISSÃO MARINHA"},REPLACE(ExtraçãoDados!C436={"COMISSÃO MARINHA"},1,28,"CCM"),ExtraçãoDados!C436={"COMISSÃO CULTURAL DE MARINHA"},REPLACE(ExtraçãoDados!C436={"COMISSÃO CULTURAL DE MARINHA"},1,28,"CCM"),ExtraçãoDados!C436={"CCM"},REPLACE(ExtraçãoDados!C436={"CCM"},1,28,"CCM"),ExtraçãoDados!C436={"DN"},REPLACE(ExtraçãoDados!C436={"DN"},1,28,"DN"),ExtraçãoDados!C436={"ES"},REPLACE(ExtraçãoDados!C436={"ES"},1,28,"ES"),ExtraçãoDados!C436={"DA"},REPLACE(ExtraçãoDados!C436={"DA"},1,28,"DA"),ExtraçãoDados!C436={"DE: ESQUADRILHA SUBMARINOS"},REPLACE(ExtraçãoDados!C436={"DE: ESQUADRILHA SUBMARINOS"},1,28,"ES"),ExtraçãoDados!C436={"DE: COMISSÃO CULTURAL DE LMARINHA"},REPLACE(ExtraçãoDados!C436={"DE: COMISSÃO CULTURAL DE LMARINHA"},1,28,"CCM"),ExtraçãoDados!C436={"ON"},REPLACE(ExtraçãoDados!C436={"ON"},1,28,"DN"),ExtraçãoDados!C436={"ESQ. SUBMARINOS"},REPLACE(ExtraçãoDados!C436={"ESQ. SUBMARINOS"},1,28,"ES"),ExtraçãoDados!C436={"☒ irecção de Abastecimento"},REPLACE(ExtraçãoDados!C436={"☒ irecção de Abastecimento"},1,28,"DA"),ExtraçãoDados!C436={"Direcã d Abtit ço e asecmeno"},REPLACE(ExtraçãoDados!C436={"Direcã d Abtit ço e asecmeno"},1,28,"DA"),ExtraçãoDados!C436={"Diecã d Abtit rço e asecmeno"},REPLACE(ExtraçãoDados!C436={"Diecã d Abtit rço e asecmeno"},1,28,"DA"),ISNUMBER(SEARCH("COMISSÃO",ExtraçãoDados!C436,1)),REPLACE(ExtraçãoDados!C436,1,29,"CCM"),ISNUMBER(SEARCH("DN/DIL/DRT1",ExtraçãoDados!C436,1)),REPLACE(ExtraçãoDados!C436,1,29,"DN"),ISNUMBER(SEARCH("DIRECÇAO DE NAVIOS",ExtraçãoDados!C436,1)),REPLACE(ExtraçãoDados!C436,1,29,"DN"),ISNUMBER(SEARCH("ESQUADRILHA SUBMARIN",ExtraçãoDados!C436,1)),REPLACE(ExtraçãoDados!C436,1,29,"ES"),ISNUMBER(SEARCH("DN",ExtraçãoDados!C436,1)),REPLACE(ExtraçãoDados!C436,1,29,"DN"),ISNUMBER(SEARCH("DIRECÇÃO",ExtraçãoDados!C436,1)),REPLACE(ExtraçãoDados!C436,1,29,"DN"),ISNUMBER(SEARCH("DIRECÇA0",ExtraçãoDados!C436,1)),REPLACE(ExtraçãoDados!C436,1,29,"DN"),ISNUMBER(SEARCH("DIRE",ExtraçãoDados!C436,1)),REPLACE(ExtraçãoDados!C436,1,29,"DN"),ISNUMBER(SEARCH("ESQUADRILHA",ExtraçãoDados!C436,1)),REPLACE(ExtraçãoDados!C436,1,29,"ES"),ISNUMBER(SEARCH("HOSPITAL DA MARINHA",ExtraçãoDados!C436,1)),REPLACE(ExtraçãoDados!C436,1,29,"HM"),ISNUMBER(SEARCH("HOSPITAL",ExtraçãoDados!C436,1)),REPLACE(ExtraçãoDados!C436,1,29,"HM"),ISNUMBER(SEARCH("HM",ExtraçãoDados!C436,1)),REPLACE(ExtraçãoDados!C436,1,29,"HM"),ISNUMBER(SEARCH("SECÇÃO DE APÓSITOS",ExtraçãoDados!C436,1)),REPLACE(ExtraçãoDados!C436,1,29,"HM"))</f>
        <v>#N/A</v>
      </c>
      <c r="E436" s="4" t="e" cm="1">
        <f t="array" ref="E436">_xlfn.IFS(LEN(ExtraçãoDados!B436)=7,YEAR(ExtraçãoDados!D436),LEN(ExtraçãoDados!B436)=10,RIGHT(ExtraçãoDados!B436,4),LEN(ExtraçãoDados!B436)=9,YEAR(ExtraçãoDados!D436),LEN(ExtraçãoDados!B436)=8,YEAR(ExtraçãoDados!D436),LEN(ExtraçãoDados!B436)&gt;7,YEAR(ExtraçãoDados!D436),LEN(ExtraçãoDados!B436)&gt;5,YEAR(ExtraçãoDados!D436),LEN(ExtraçãoDados!B436)&gt;4,YEAR(ExtraçãoDados!D436))</f>
        <v>#N/A</v>
      </c>
      <c r="F436" s="4">
        <f>ExtraçãoDados!E436</f>
        <v>0</v>
      </c>
    </row>
    <row r="437" spans="1:6" x14ac:dyDescent="0.25">
      <c r="A437" s="4">
        <f>ExtraçãoDados!A437</f>
        <v>0</v>
      </c>
      <c r="B437" s="4" t="str" cm="1">
        <f t="array" ref="B437">_xlfn.IFS(LEN(ExtraçãoDados!B437)=12,LEFT(ExtraçãoDados!B437,3),LEN(ExtraçãoDados!B437)=10,LEFT(ExtraçãoDados!B437,5),LEN(ExtraçãoDados!B437)&gt;19,0,LEN(ExtraçãoDados!B437)=9,LEFT(ExtraçãoDados!B437,4),LEN(ExtraçãoDados!B437)=6,LEFT(ExtraçãoDados!B437,3),LEN(ExtraçãoDados!B437)&lt;5,LEFT(ExtraçãoDados!B437,3),LEN(ExtraçãoDados!B437)=8,LEFT(ExtraçãoDados!B437,3),LEN(ExtraçãoDados!B437)=5,LEFT(ExtraçãoDados!B437,5),LEN(ExtraçãoDados!B437)=11,LEFT(ExtraçãoDados!B437,5),LEN(ExtraçãoDados!B437)=7,RIGHT(ExtraçãoDados!B437,6))</f>
        <v/>
      </c>
      <c r="C437" s="4" t="e" cm="1">
        <f t="array" ref="C437">_xlfn.IFS(LEN(B437)=1,"ERRO",LEN(B437)=2,_xlfn.CONCAT("000",B437),LEN(B437)=3,_xlfn.CONCAT("00",B437),LEN(B437)=4,_xlfn.CONCAT("0",B437),LEN(B437)=6,B437,LEN(B437)=7,B437,LEN(B437)=5,B437)</f>
        <v>#N/A</v>
      </c>
      <c r="D437" s="4" t="e" cm="1">
        <f t="array" ref="D437">_xlfn.IFS(ExtraçãoDados!C437={"Direcção de Abastecimento"},REPLACE(ExtraçãoDados!C437="{Direcção de Abastecimento}",1,25,"DA"),ExtraçãoDados!C437={"COMISSÃO CULTURAL DE LMARINHA"},REPLACE(ExtraçãoDados!C437={"COMISSÃO CULTURAL DE LMARINHA"},1,28,"CCM"),ExtraçãoDados!C437={"DIRECÇÃO DE NAVIOS"},REPLACE(ExtraçãoDados!C437={"DIRECÇÃO DE NAVIOS"},1,28,"DN"),ExtraçãoDados!C437={"ESQUADRILHA SUBMARINOS"},REPLACE(ExtraçãoDados!C437={"ESQUADRILHA SUBMARINOS"},1,28,"ES"),ExtraçãoDados!C437={"COMISSÃO MARINHA"},REPLACE(ExtraçãoDados!C437={"COMISSÃO MARINHA"},1,28,"CCM"),ExtraçãoDados!C437={"COMISSÃO CULTURAL DE MARINHA"},REPLACE(ExtraçãoDados!C437={"COMISSÃO CULTURAL DE MARINHA"},1,28,"CCM"),ExtraçãoDados!C437={"CCM"},REPLACE(ExtraçãoDados!C437={"CCM"},1,28,"CCM"),ExtraçãoDados!C437={"DN"},REPLACE(ExtraçãoDados!C437={"DN"},1,28,"DN"),ExtraçãoDados!C437={"ES"},REPLACE(ExtraçãoDados!C437={"ES"},1,28,"ES"),ExtraçãoDados!C437={"DA"},REPLACE(ExtraçãoDados!C437={"DA"},1,28,"DA"),ExtraçãoDados!C437={"DE: ESQUADRILHA SUBMARINOS"},REPLACE(ExtraçãoDados!C437={"DE: ESQUADRILHA SUBMARINOS"},1,28,"ES"),ExtraçãoDados!C437={"DE: COMISSÃO CULTURAL DE LMARINHA"},REPLACE(ExtraçãoDados!C437={"DE: COMISSÃO CULTURAL DE LMARINHA"},1,28,"CCM"),ExtraçãoDados!C437={"ON"},REPLACE(ExtraçãoDados!C437={"ON"},1,28,"DN"),ExtraçãoDados!C437={"ESQ. SUBMARINOS"},REPLACE(ExtraçãoDados!C437={"ESQ. SUBMARINOS"},1,28,"ES"),ExtraçãoDados!C437={"☒ irecção de Abastecimento"},REPLACE(ExtraçãoDados!C437={"☒ irecção de Abastecimento"},1,28,"DA"),ExtraçãoDados!C437={"Direcã d Abtit ço e asecmeno"},REPLACE(ExtraçãoDados!C437={"Direcã d Abtit ço e asecmeno"},1,28,"DA"),ExtraçãoDados!C437={"Diecã d Abtit rço e asecmeno"},REPLACE(ExtraçãoDados!C437={"Diecã d Abtit rço e asecmeno"},1,28,"DA"),ISNUMBER(SEARCH("COMISSÃO",ExtraçãoDados!C437,1)),REPLACE(ExtraçãoDados!C437,1,29,"CCM"),ISNUMBER(SEARCH("DN/DIL/DRT1",ExtraçãoDados!C437,1)),REPLACE(ExtraçãoDados!C437,1,29,"DN"),ISNUMBER(SEARCH("DIRECÇAO DE NAVIOS",ExtraçãoDados!C437,1)),REPLACE(ExtraçãoDados!C437,1,29,"DN"),ISNUMBER(SEARCH("ESQUADRILHA SUBMARIN",ExtraçãoDados!C437,1)),REPLACE(ExtraçãoDados!C437,1,29,"ES"),ISNUMBER(SEARCH("DN",ExtraçãoDados!C437,1)),REPLACE(ExtraçãoDados!C437,1,29,"DN"),ISNUMBER(SEARCH("DIRECÇÃO",ExtraçãoDados!C437,1)),REPLACE(ExtraçãoDados!C437,1,29,"DN"),ISNUMBER(SEARCH("DIRECÇA0",ExtraçãoDados!C437,1)),REPLACE(ExtraçãoDados!C437,1,29,"DN"),ISNUMBER(SEARCH("DIRE",ExtraçãoDados!C437,1)),REPLACE(ExtraçãoDados!C437,1,29,"DN"),ISNUMBER(SEARCH("ESQUADRILHA",ExtraçãoDados!C437,1)),REPLACE(ExtraçãoDados!C437,1,29,"ES"),ISNUMBER(SEARCH("HOSPITAL DA MARINHA",ExtraçãoDados!C437,1)),REPLACE(ExtraçãoDados!C437,1,29,"HM"),ISNUMBER(SEARCH("HOSPITAL",ExtraçãoDados!C437,1)),REPLACE(ExtraçãoDados!C437,1,29,"HM"),ISNUMBER(SEARCH("HM",ExtraçãoDados!C437,1)),REPLACE(ExtraçãoDados!C437,1,29,"HM"),ISNUMBER(SEARCH("SECÇÃO DE APÓSITOS",ExtraçãoDados!C437,1)),REPLACE(ExtraçãoDados!C437,1,29,"HM"))</f>
        <v>#N/A</v>
      </c>
      <c r="E437" s="4" t="e" cm="1">
        <f t="array" ref="E437">_xlfn.IFS(LEN(ExtraçãoDados!B437)=7,YEAR(ExtraçãoDados!D437),LEN(ExtraçãoDados!B437)=10,RIGHT(ExtraçãoDados!B437,4),LEN(ExtraçãoDados!B437)=9,YEAR(ExtraçãoDados!D437),LEN(ExtraçãoDados!B437)=8,YEAR(ExtraçãoDados!D437),LEN(ExtraçãoDados!B437)&gt;7,YEAR(ExtraçãoDados!D437),LEN(ExtraçãoDados!B437)&gt;5,YEAR(ExtraçãoDados!D437),LEN(ExtraçãoDados!B437)&gt;4,YEAR(ExtraçãoDados!D437))</f>
        <v>#N/A</v>
      </c>
      <c r="F437" s="4">
        <f>ExtraçãoDados!E437</f>
        <v>0</v>
      </c>
    </row>
    <row r="438" spans="1:6" x14ac:dyDescent="0.25">
      <c r="A438" s="4">
        <f>ExtraçãoDados!A438</f>
        <v>0</v>
      </c>
      <c r="B438" s="4" t="str" cm="1">
        <f t="array" ref="B438">_xlfn.IFS(LEN(ExtraçãoDados!B438)=12,LEFT(ExtraçãoDados!B438,3),LEN(ExtraçãoDados!B438)=10,LEFT(ExtraçãoDados!B438,5),LEN(ExtraçãoDados!B438)&gt;19,0,LEN(ExtraçãoDados!B438)=9,LEFT(ExtraçãoDados!B438,4),LEN(ExtraçãoDados!B438)=6,LEFT(ExtraçãoDados!B438,3),LEN(ExtraçãoDados!B438)&lt;5,LEFT(ExtraçãoDados!B438,3),LEN(ExtraçãoDados!B438)=8,LEFT(ExtraçãoDados!B438,3),LEN(ExtraçãoDados!B438)=5,LEFT(ExtraçãoDados!B438,5),LEN(ExtraçãoDados!B438)=11,LEFT(ExtraçãoDados!B438,5),LEN(ExtraçãoDados!B438)=7,RIGHT(ExtraçãoDados!B438,6))</f>
        <v/>
      </c>
      <c r="C438" s="4" t="e" cm="1">
        <f t="array" ref="C438">_xlfn.IFS(LEN(B438)=1,"ERRO",LEN(B438)=2,_xlfn.CONCAT("000",B438),LEN(B438)=3,_xlfn.CONCAT("00",B438),LEN(B438)=4,_xlfn.CONCAT("0",B438),LEN(B438)=6,B438,LEN(B438)=7,B438,LEN(B438)=5,B438)</f>
        <v>#N/A</v>
      </c>
      <c r="D438" s="4" t="e" cm="1">
        <f t="array" ref="D438">_xlfn.IFS(ExtraçãoDados!C438={"Direcção de Abastecimento"},REPLACE(ExtraçãoDados!C438="{Direcção de Abastecimento}",1,25,"DA"),ExtraçãoDados!C438={"COMISSÃO CULTURAL DE LMARINHA"},REPLACE(ExtraçãoDados!C438={"COMISSÃO CULTURAL DE LMARINHA"},1,28,"CCM"),ExtraçãoDados!C438={"DIRECÇÃO DE NAVIOS"},REPLACE(ExtraçãoDados!C438={"DIRECÇÃO DE NAVIOS"},1,28,"DN"),ExtraçãoDados!C438={"ESQUADRILHA SUBMARINOS"},REPLACE(ExtraçãoDados!C438={"ESQUADRILHA SUBMARINOS"},1,28,"ES"),ExtraçãoDados!C438={"COMISSÃO MARINHA"},REPLACE(ExtraçãoDados!C438={"COMISSÃO MARINHA"},1,28,"CCM"),ExtraçãoDados!C438={"COMISSÃO CULTURAL DE MARINHA"},REPLACE(ExtraçãoDados!C438={"COMISSÃO CULTURAL DE MARINHA"},1,28,"CCM"),ExtraçãoDados!C438={"CCM"},REPLACE(ExtraçãoDados!C438={"CCM"},1,28,"CCM"),ExtraçãoDados!C438={"DN"},REPLACE(ExtraçãoDados!C438={"DN"},1,28,"DN"),ExtraçãoDados!C438={"ES"},REPLACE(ExtraçãoDados!C438={"ES"},1,28,"ES"),ExtraçãoDados!C438={"DA"},REPLACE(ExtraçãoDados!C438={"DA"},1,28,"DA"),ExtraçãoDados!C438={"DE: ESQUADRILHA SUBMARINOS"},REPLACE(ExtraçãoDados!C438={"DE: ESQUADRILHA SUBMARINOS"},1,28,"ES"),ExtraçãoDados!C438={"DE: COMISSÃO CULTURAL DE LMARINHA"},REPLACE(ExtraçãoDados!C438={"DE: COMISSÃO CULTURAL DE LMARINHA"},1,28,"CCM"),ExtraçãoDados!C438={"ON"},REPLACE(ExtraçãoDados!C438={"ON"},1,28,"DN"),ExtraçãoDados!C438={"ESQ. SUBMARINOS"},REPLACE(ExtraçãoDados!C438={"ESQ. SUBMARINOS"},1,28,"ES"),ExtraçãoDados!C438={"☒ irecção de Abastecimento"},REPLACE(ExtraçãoDados!C438={"☒ irecção de Abastecimento"},1,28,"DA"),ExtraçãoDados!C438={"Direcã d Abtit ço e asecmeno"},REPLACE(ExtraçãoDados!C438={"Direcã d Abtit ço e asecmeno"},1,28,"DA"),ExtraçãoDados!C438={"Diecã d Abtit rço e asecmeno"},REPLACE(ExtraçãoDados!C438={"Diecã d Abtit rço e asecmeno"},1,28,"DA"),ISNUMBER(SEARCH("COMISSÃO",ExtraçãoDados!C438,1)),REPLACE(ExtraçãoDados!C438,1,29,"CCM"),ISNUMBER(SEARCH("DN/DIL/DRT1",ExtraçãoDados!C438,1)),REPLACE(ExtraçãoDados!C438,1,29,"DN"),ISNUMBER(SEARCH("DIRECÇAO DE NAVIOS",ExtraçãoDados!C438,1)),REPLACE(ExtraçãoDados!C438,1,29,"DN"),ISNUMBER(SEARCH("ESQUADRILHA SUBMARIN",ExtraçãoDados!C438,1)),REPLACE(ExtraçãoDados!C438,1,29,"ES"),ISNUMBER(SEARCH("DN",ExtraçãoDados!C438,1)),REPLACE(ExtraçãoDados!C438,1,29,"DN"),ISNUMBER(SEARCH("DIRECÇÃO",ExtraçãoDados!C438,1)),REPLACE(ExtraçãoDados!C438,1,29,"DN"),ISNUMBER(SEARCH("DIRECÇA0",ExtraçãoDados!C438,1)),REPLACE(ExtraçãoDados!C438,1,29,"DN"),ISNUMBER(SEARCH("DIRE",ExtraçãoDados!C438,1)),REPLACE(ExtraçãoDados!C438,1,29,"DN"),ISNUMBER(SEARCH("ESQUADRILHA",ExtraçãoDados!C438,1)),REPLACE(ExtraçãoDados!C438,1,29,"ES"),ISNUMBER(SEARCH("HOSPITAL DA MARINHA",ExtraçãoDados!C438,1)),REPLACE(ExtraçãoDados!C438,1,29,"HM"),ISNUMBER(SEARCH("HOSPITAL",ExtraçãoDados!C438,1)),REPLACE(ExtraçãoDados!C438,1,29,"HM"),ISNUMBER(SEARCH("HM",ExtraçãoDados!C438,1)),REPLACE(ExtraçãoDados!C438,1,29,"HM"),ISNUMBER(SEARCH("SECÇÃO DE APÓSITOS",ExtraçãoDados!C438,1)),REPLACE(ExtraçãoDados!C438,1,29,"HM"))</f>
        <v>#N/A</v>
      </c>
      <c r="E438" s="4" t="e" cm="1">
        <f t="array" ref="E438">_xlfn.IFS(LEN(ExtraçãoDados!B438)=7,YEAR(ExtraçãoDados!D438),LEN(ExtraçãoDados!B438)=10,RIGHT(ExtraçãoDados!B438,4),LEN(ExtraçãoDados!B438)=9,YEAR(ExtraçãoDados!D438),LEN(ExtraçãoDados!B438)=8,YEAR(ExtraçãoDados!D438),LEN(ExtraçãoDados!B438)&gt;7,YEAR(ExtraçãoDados!D438),LEN(ExtraçãoDados!B438)&gt;5,YEAR(ExtraçãoDados!D438),LEN(ExtraçãoDados!B438)&gt;4,YEAR(ExtraçãoDados!D438))</f>
        <v>#N/A</v>
      </c>
      <c r="F438" s="4">
        <f>ExtraçãoDados!E438</f>
        <v>0</v>
      </c>
    </row>
    <row r="439" spans="1:6" x14ac:dyDescent="0.25">
      <c r="A439" s="4">
        <f>ExtraçãoDados!A439</f>
        <v>0</v>
      </c>
      <c r="B439" s="4" t="str" cm="1">
        <f t="array" ref="B439">_xlfn.IFS(LEN(ExtraçãoDados!B439)=12,LEFT(ExtraçãoDados!B439,3),LEN(ExtraçãoDados!B439)=10,LEFT(ExtraçãoDados!B439,5),LEN(ExtraçãoDados!B439)&gt;19,0,LEN(ExtraçãoDados!B439)=9,LEFT(ExtraçãoDados!B439,4),LEN(ExtraçãoDados!B439)=6,LEFT(ExtraçãoDados!B439,3),LEN(ExtraçãoDados!B439)&lt;5,LEFT(ExtraçãoDados!B439,3),LEN(ExtraçãoDados!B439)=8,LEFT(ExtraçãoDados!B439,3),LEN(ExtraçãoDados!B439)=5,LEFT(ExtraçãoDados!B439,5),LEN(ExtraçãoDados!B439)=11,LEFT(ExtraçãoDados!B439,5),LEN(ExtraçãoDados!B439)=7,RIGHT(ExtraçãoDados!B439,6))</f>
        <v/>
      </c>
      <c r="C439" s="4" t="e" cm="1">
        <f t="array" ref="C439">_xlfn.IFS(LEN(B439)=1,"ERRO",LEN(B439)=2,_xlfn.CONCAT("000",B439),LEN(B439)=3,_xlfn.CONCAT("00",B439),LEN(B439)=4,_xlfn.CONCAT("0",B439),LEN(B439)=6,B439,LEN(B439)=7,B439,LEN(B439)=5,B439)</f>
        <v>#N/A</v>
      </c>
      <c r="D439" s="4" t="e" cm="1">
        <f t="array" ref="D439">_xlfn.IFS(ExtraçãoDados!C439={"Direcção de Abastecimento"},REPLACE(ExtraçãoDados!C439="{Direcção de Abastecimento}",1,25,"DA"),ExtraçãoDados!C439={"COMISSÃO CULTURAL DE LMARINHA"},REPLACE(ExtraçãoDados!C439={"COMISSÃO CULTURAL DE LMARINHA"},1,28,"CCM"),ExtraçãoDados!C439={"DIRECÇÃO DE NAVIOS"},REPLACE(ExtraçãoDados!C439={"DIRECÇÃO DE NAVIOS"},1,28,"DN"),ExtraçãoDados!C439={"ESQUADRILHA SUBMARINOS"},REPLACE(ExtraçãoDados!C439={"ESQUADRILHA SUBMARINOS"},1,28,"ES"),ExtraçãoDados!C439={"COMISSÃO MARINHA"},REPLACE(ExtraçãoDados!C439={"COMISSÃO MARINHA"},1,28,"CCM"),ExtraçãoDados!C439={"COMISSÃO CULTURAL DE MARINHA"},REPLACE(ExtraçãoDados!C439={"COMISSÃO CULTURAL DE MARINHA"},1,28,"CCM"),ExtraçãoDados!C439={"CCM"},REPLACE(ExtraçãoDados!C439={"CCM"},1,28,"CCM"),ExtraçãoDados!C439={"DN"},REPLACE(ExtraçãoDados!C439={"DN"},1,28,"DN"),ExtraçãoDados!C439={"ES"},REPLACE(ExtraçãoDados!C439={"ES"},1,28,"ES"),ExtraçãoDados!C439={"DA"},REPLACE(ExtraçãoDados!C439={"DA"},1,28,"DA"),ExtraçãoDados!C439={"DE: ESQUADRILHA SUBMARINOS"},REPLACE(ExtraçãoDados!C439={"DE: ESQUADRILHA SUBMARINOS"},1,28,"ES"),ExtraçãoDados!C439={"DE: COMISSÃO CULTURAL DE LMARINHA"},REPLACE(ExtraçãoDados!C439={"DE: COMISSÃO CULTURAL DE LMARINHA"},1,28,"CCM"),ExtraçãoDados!C439={"ON"},REPLACE(ExtraçãoDados!C439={"ON"},1,28,"DN"),ExtraçãoDados!C439={"ESQ. SUBMARINOS"},REPLACE(ExtraçãoDados!C439={"ESQ. SUBMARINOS"},1,28,"ES"),ExtraçãoDados!C439={"☒ irecção de Abastecimento"},REPLACE(ExtraçãoDados!C439={"☒ irecção de Abastecimento"},1,28,"DA"),ExtraçãoDados!C439={"Direcã d Abtit ço e asecmeno"},REPLACE(ExtraçãoDados!C439={"Direcã d Abtit ço e asecmeno"},1,28,"DA"),ExtraçãoDados!C439={"Diecã d Abtit rço e asecmeno"},REPLACE(ExtraçãoDados!C439={"Diecã d Abtit rço e asecmeno"},1,28,"DA"),ISNUMBER(SEARCH("COMISSÃO",ExtraçãoDados!C439,1)),REPLACE(ExtraçãoDados!C439,1,29,"CCM"),ISNUMBER(SEARCH("DN/DIL/DRT1",ExtraçãoDados!C439,1)),REPLACE(ExtraçãoDados!C439,1,29,"DN"),ISNUMBER(SEARCH("DIRECÇAO DE NAVIOS",ExtraçãoDados!C439,1)),REPLACE(ExtraçãoDados!C439,1,29,"DN"),ISNUMBER(SEARCH("ESQUADRILHA SUBMARIN",ExtraçãoDados!C439,1)),REPLACE(ExtraçãoDados!C439,1,29,"ES"),ISNUMBER(SEARCH("DN",ExtraçãoDados!C439,1)),REPLACE(ExtraçãoDados!C439,1,29,"DN"),ISNUMBER(SEARCH("DIRECÇÃO",ExtraçãoDados!C439,1)),REPLACE(ExtraçãoDados!C439,1,29,"DN"),ISNUMBER(SEARCH("DIRECÇA0",ExtraçãoDados!C439,1)),REPLACE(ExtraçãoDados!C439,1,29,"DN"),ISNUMBER(SEARCH("DIRE",ExtraçãoDados!C439,1)),REPLACE(ExtraçãoDados!C439,1,29,"DN"),ISNUMBER(SEARCH("ESQUADRILHA",ExtraçãoDados!C439,1)),REPLACE(ExtraçãoDados!C439,1,29,"ES"),ISNUMBER(SEARCH("HOSPITAL DA MARINHA",ExtraçãoDados!C439,1)),REPLACE(ExtraçãoDados!C439,1,29,"HM"),ISNUMBER(SEARCH("HOSPITAL",ExtraçãoDados!C439,1)),REPLACE(ExtraçãoDados!C439,1,29,"HM"),ISNUMBER(SEARCH("HM",ExtraçãoDados!C439,1)),REPLACE(ExtraçãoDados!C439,1,29,"HM"),ISNUMBER(SEARCH("SECÇÃO DE APÓSITOS",ExtraçãoDados!C439,1)),REPLACE(ExtraçãoDados!C439,1,29,"HM"))</f>
        <v>#N/A</v>
      </c>
      <c r="E439" s="4" t="e" cm="1">
        <f t="array" ref="E439">_xlfn.IFS(LEN(ExtraçãoDados!B439)=7,YEAR(ExtraçãoDados!D439),LEN(ExtraçãoDados!B439)=10,RIGHT(ExtraçãoDados!B439,4),LEN(ExtraçãoDados!B439)=9,YEAR(ExtraçãoDados!D439),LEN(ExtraçãoDados!B439)=8,YEAR(ExtraçãoDados!D439),LEN(ExtraçãoDados!B439)&gt;7,YEAR(ExtraçãoDados!D439),LEN(ExtraçãoDados!B439)&gt;5,YEAR(ExtraçãoDados!D439),LEN(ExtraçãoDados!B439)&gt;4,YEAR(ExtraçãoDados!D439))</f>
        <v>#N/A</v>
      </c>
      <c r="F439" s="4">
        <f>ExtraçãoDados!E439</f>
        <v>0</v>
      </c>
    </row>
    <row r="440" spans="1:6" x14ac:dyDescent="0.25">
      <c r="A440" s="4">
        <f>ExtraçãoDados!A440</f>
        <v>0</v>
      </c>
      <c r="B440" s="4" t="str" cm="1">
        <f t="array" ref="B440">_xlfn.IFS(LEN(ExtraçãoDados!B440)=12,LEFT(ExtraçãoDados!B440,3),LEN(ExtraçãoDados!B440)=10,LEFT(ExtraçãoDados!B440,5),LEN(ExtraçãoDados!B440)&gt;19,0,LEN(ExtraçãoDados!B440)=9,LEFT(ExtraçãoDados!B440,4),LEN(ExtraçãoDados!B440)=6,LEFT(ExtraçãoDados!B440,3),LEN(ExtraçãoDados!B440)&lt;5,LEFT(ExtraçãoDados!B440,3),LEN(ExtraçãoDados!B440)=8,LEFT(ExtraçãoDados!B440,3),LEN(ExtraçãoDados!B440)=5,LEFT(ExtraçãoDados!B440,5),LEN(ExtraçãoDados!B440)=11,LEFT(ExtraçãoDados!B440,5),LEN(ExtraçãoDados!B440)=7,RIGHT(ExtraçãoDados!B440,6))</f>
        <v/>
      </c>
      <c r="C440" s="4" t="e" cm="1">
        <f t="array" ref="C440">_xlfn.IFS(LEN(B440)=1,"ERRO",LEN(B440)=2,_xlfn.CONCAT("000",B440),LEN(B440)=3,_xlfn.CONCAT("00",B440),LEN(B440)=4,_xlfn.CONCAT("0",B440),LEN(B440)=6,B440,LEN(B440)=7,B440,LEN(B440)=5,B440)</f>
        <v>#N/A</v>
      </c>
      <c r="D440" s="4" t="e" cm="1">
        <f t="array" ref="D440">_xlfn.IFS(ExtraçãoDados!C440={"Direcção de Abastecimento"},REPLACE(ExtraçãoDados!C440="{Direcção de Abastecimento}",1,25,"DA"),ExtraçãoDados!C440={"COMISSÃO CULTURAL DE LMARINHA"},REPLACE(ExtraçãoDados!C440={"COMISSÃO CULTURAL DE LMARINHA"},1,28,"CCM"),ExtraçãoDados!C440={"DIRECÇÃO DE NAVIOS"},REPLACE(ExtraçãoDados!C440={"DIRECÇÃO DE NAVIOS"},1,28,"DN"),ExtraçãoDados!C440={"ESQUADRILHA SUBMARINOS"},REPLACE(ExtraçãoDados!C440={"ESQUADRILHA SUBMARINOS"},1,28,"ES"),ExtraçãoDados!C440={"COMISSÃO MARINHA"},REPLACE(ExtraçãoDados!C440={"COMISSÃO MARINHA"},1,28,"CCM"),ExtraçãoDados!C440={"COMISSÃO CULTURAL DE MARINHA"},REPLACE(ExtraçãoDados!C440={"COMISSÃO CULTURAL DE MARINHA"},1,28,"CCM"),ExtraçãoDados!C440={"CCM"},REPLACE(ExtraçãoDados!C440={"CCM"},1,28,"CCM"),ExtraçãoDados!C440={"DN"},REPLACE(ExtraçãoDados!C440={"DN"},1,28,"DN"),ExtraçãoDados!C440={"ES"},REPLACE(ExtraçãoDados!C440={"ES"},1,28,"ES"),ExtraçãoDados!C440={"DA"},REPLACE(ExtraçãoDados!C440={"DA"},1,28,"DA"),ExtraçãoDados!C440={"DE: ESQUADRILHA SUBMARINOS"},REPLACE(ExtraçãoDados!C440={"DE: ESQUADRILHA SUBMARINOS"},1,28,"ES"),ExtraçãoDados!C440={"DE: COMISSÃO CULTURAL DE LMARINHA"},REPLACE(ExtraçãoDados!C440={"DE: COMISSÃO CULTURAL DE LMARINHA"},1,28,"CCM"),ExtraçãoDados!C440={"ON"},REPLACE(ExtraçãoDados!C440={"ON"},1,28,"DN"),ExtraçãoDados!C440={"ESQ. SUBMARINOS"},REPLACE(ExtraçãoDados!C440={"ESQ. SUBMARINOS"},1,28,"ES"),ExtraçãoDados!C440={"☒ irecção de Abastecimento"},REPLACE(ExtraçãoDados!C440={"☒ irecção de Abastecimento"},1,28,"DA"),ExtraçãoDados!C440={"Direcã d Abtit ço e asecmeno"},REPLACE(ExtraçãoDados!C440={"Direcã d Abtit ço e asecmeno"},1,28,"DA"),ExtraçãoDados!C440={"Diecã d Abtit rço e asecmeno"},REPLACE(ExtraçãoDados!C440={"Diecã d Abtit rço e asecmeno"},1,28,"DA"),ISNUMBER(SEARCH("COMISSÃO",ExtraçãoDados!C440,1)),REPLACE(ExtraçãoDados!C440,1,29,"CCM"),ISNUMBER(SEARCH("DN/DIL/DRT1",ExtraçãoDados!C440,1)),REPLACE(ExtraçãoDados!C440,1,29,"DN"),ISNUMBER(SEARCH("DIRECÇAO DE NAVIOS",ExtraçãoDados!C440,1)),REPLACE(ExtraçãoDados!C440,1,29,"DN"),ISNUMBER(SEARCH("ESQUADRILHA SUBMARIN",ExtraçãoDados!C440,1)),REPLACE(ExtraçãoDados!C440,1,29,"ES"),ISNUMBER(SEARCH("DN",ExtraçãoDados!C440,1)),REPLACE(ExtraçãoDados!C440,1,29,"DN"),ISNUMBER(SEARCH("DIRECÇÃO",ExtraçãoDados!C440,1)),REPLACE(ExtraçãoDados!C440,1,29,"DN"),ISNUMBER(SEARCH("DIRECÇA0",ExtraçãoDados!C440,1)),REPLACE(ExtraçãoDados!C440,1,29,"DN"),ISNUMBER(SEARCH("DIRE",ExtraçãoDados!C440,1)),REPLACE(ExtraçãoDados!C440,1,29,"DN"),ISNUMBER(SEARCH("ESQUADRILHA",ExtraçãoDados!C440,1)),REPLACE(ExtraçãoDados!C440,1,29,"ES"),ISNUMBER(SEARCH("HOSPITAL DA MARINHA",ExtraçãoDados!C440,1)),REPLACE(ExtraçãoDados!C440,1,29,"HM"),ISNUMBER(SEARCH("HOSPITAL",ExtraçãoDados!C440,1)),REPLACE(ExtraçãoDados!C440,1,29,"HM"),ISNUMBER(SEARCH("HM",ExtraçãoDados!C440,1)),REPLACE(ExtraçãoDados!C440,1,29,"HM"),ISNUMBER(SEARCH("SECÇÃO DE APÓSITOS",ExtraçãoDados!C440,1)),REPLACE(ExtraçãoDados!C440,1,29,"HM"))</f>
        <v>#N/A</v>
      </c>
      <c r="E440" s="4" t="e" cm="1">
        <f t="array" ref="E440">_xlfn.IFS(LEN(ExtraçãoDados!B440)=7,YEAR(ExtraçãoDados!D440),LEN(ExtraçãoDados!B440)=10,RIGHT(ExtraçãoDados!B440,4),LEN(ExtraçãoDados!B440)=9,YEAR(ExtraçãoDados!D440),LEN(ExtraçãoDados!B440)=8,YEAR(ExtraçãoDados!D440),LEN(ExtraçãoDados!B440)&gt;7,YEAR(ExtraçãoDados!D440),LEN(ExtraçãoDados!B440)&gt;5,YEAR(ExtraçãoDados!D440),LEN(ExtraçãoDados!B440)&gt;4,YEAR(ExtraçãoDados!D440))</f>
        <v>#N/A</v>
      </c>
      <c r="F440" s="4">
        <f>ExtraçãoDados!E440</f>
        <v>0</v>
      </c>
    </row>
    <row r="441" spans="1:6" x14ac:dyDescent="0.25">
      <c r="A441" s="4">
        <f>ExtraçãoDados!A441</f>
        <v>0</v>
      </c>
      <c r="B441" s="4" t="str" cm="1">
        <f t="array" ref="B441">_xlfn.IFS(LEN(ExtraçãoDados!B441)=12,LEFT(ExtraçãoDados!B441,3),LEN(ExtraçãoDados!B441)=10,LEFT(ExtraçãoDados!B441,5),LEN(ExtraçãoDados!B441)&gt;19,0,LEN(ExtraçãoDados!B441)=9,LEFT(ExtraçãoDados!B441,4),LEN(ExtraçãoDados!B441)=6,LEFT(ExtraçãoDados!B441,3),LEN(ExtraçãoDados!B441)&lt;5,LEFT(ExtraçãoDados!B441,3),LEN(ExtraçãoDados!B441)=8,LEFT(ExtraçãoDados!B441,3),LEN(ExtraçãoDados!B441)=5,LEFT(ExtraçãoDados!B441,5),LEN(ExtraçãoDados!B441)=11,LEFT(ExtraçãoDados!B441,5),LEN(ExtraçãoDados!B441)=7,RIGHT(ExtraçãoDados!B441,6))</f>
        <v/>
      </c>
      <c r="C441" s="4" t="e" cm="1">
        <f t="array" ref="C441">_xlfn.IFS(LEN(B441)=1,"ERRO",LEN(B441)=2,_xlfn.CONCAT("000",B441),LEN(B441)=3,_xlfn.CONCAT("00",B441),LEN(B441)=4,_xlfn.CONCAT("0",B441),LEN(B441)=6,B441,LEN(B441)=7,B441,LEN(B441)=5,B441)</f>
        <v>#N/A</v>
      </c>
      <c r="D441" s="4" t="e" cm="1">
        <f t="array" ref="D441">_xlfn.IFS(ExtraçãoDados!C441={"Direcção de Abastecimento"},REPLACE(ExtraçãoDados!C441="{Direcção de Abastecimento}",1,25,"DA"),ExtraçãoDados!C441={"COMISSÃO CULTURAL DE LMARINHA"},REPLACE(ExtraçãoDados!C441={"COMISSÃO CULTURAL DE LMARINHA"},1,28,"CCM"),ExtraçãoDados!C441={"DIRECÇÃO DE NAVIOS"},REPLACE(ExtraçãoDados!C441={"DIRECÇÃO DE NAVIOS"},1,28,"DN"),ExtraçãoDados!C441={"ESQUADRILHA SUBMARINOS"},REPLACE(ExtraçãoDados!C441={"ESQUADRILHA SUBMARINOS"},1,28,"ES"),ExtraçãoDados!C441={"COMISSÃO MARINHA"},REPLACE(ExtraçãoDados!C441={"COMISSÃO MARINHA"},1,28,"CCM"),ExtraçãoDados!C441={"COMISSÃO CULTURAL DE MARINHA"},REPLACE(ExtraçãoDados!C441={"COMISSÃO CULTURAL DE MARINHA"},1,28,"CCM"),ExtraçãoDados!C441={"CCM"},REPLACE(ExtraçãoDados!C441={"CCM"},1,28,"CCM"),ExtraçãoDados!C441={"DN"},REPLACE(ExtraçãoDados!C441={"DN"},1,28,"DN"),ExtraçãoDados!C441={"ES"},REPLACE(ExtraçãoDados!C441={"ES"},1,28,"ES"),ExtraçãoDados!C441={"DA"},REPLACE(ExtraçãoDados!C441={"DA"},1,28,"DA"),ExtraçãoDados!C441={"DE: ESQUADRILHA SUBMARINOS"},REPLACE(ExtraçãoDados!C441={"DE: ESQUADRILHA SUBMARINOS"},1,28,"ES"),ExtraçãoDados!C441={"DE: COMISSÃO CULTURAL DE LMARINHA"},REPLACE(ExtraçãoDados!C441={"DE: COMISSÃO CULTURAL DE LMARINHA"},1,28,"CCM"),ExtraçãoDados!C441={"ON"},REPLACE(ExtraçãoDados!C441={"ON"},1,28,"DN"),ExtraçãoDados!C441={"ESQ. SUBMARINOS"},REPLACE(ExtraçãoDados!C441={"ESQ. SUBMARINOS"},1,28,"ES"),ExtraçãoDados!C441={"☒ irecção de Abastecimento"},REPLACE(ExtraçãoDados!C441={"☒ irecção de Abastecimento"},1,28,"DA"),ExtraçãoDados!C441={"Direcã d Abtit ço e asecmeno"},REPLACE(ExtraçãoDados!C441={"Direcã d Abtit ço e asecmeno"},1,28,"DA"),ExtraçãoDados!C441={"Diecã d Abtit rço e asecmeno"},REPLACE(ExtraçãoDados!C441={"Diecã d Abtit rço e asecmeno"},1,28,"DA"),ISNUMBER(SEARCH("COMISSÃO",ExtraçãoDados!C441,1)),REPLACE(ExtraçãoDados!C441,1,29,"CCM"),ISNUMBER(SEARCH("DN/DIL/DRT1",ExtraçãoDados!C441,1)),REPLACE(ExtraçãoDados!C441,1,29,"DN"),ISNUMBER(SEARCH("DIRECÇAO DE NAVIOS",ExtraçãoDados!C441,1)),REPLACE(ExtraçãoDados!C441,1,29,"DN"),ISNUMBER(SEARCH("ESQUADRILHA SUBMARIN",ExtraçãoDados!C441,1)),REPLACE(ExtraçãoDados!C441,1,29,"ES"),ISNUMBER(SEARCH("DN",ExtraçãoDados!C441,1)),REPLACE(ExtraçãoDados!C441,1,29,"DN"),ISNUMBER(SEARCH("DIRECÇÃO",ExtraçãoDados!C441,1)),REPLACE(ExtraçãoDados!C441,1,29,"DN"),ISNUMBER(SEARCH("DIRECÇA0",ExtraçãoDados!C441,1)),REPLACE(ExtraçãoDados!C441,1,29,"DN"),ISNUMBER(SEARCH("DIRE",ExtraçãoDados!C441,1)),REPLACE(ExtraçãoDados!C441,1,29,"DN"),ISNUMBER(SEARCH("ESQUADRILHA",ExtraçãoDados!C441,1)),REPLACE(ExtraçãoDados!C441,1,29,"ES"),ISNUMBER(SEARCH("HOSPITAL DA MARINHA",ExtraçãoDados!C441,1)),REPLACE(ExtraçãoDados!C441,1,29,"HM"),ISNUMBER(SEARCH("HOSPITAL",ExtraçãoDados!C441,1)),REPLACE(ExtraçãoDados!C441,1,29,"HM"),ISNUMBER(SEARCH("HM",ExtraçãoDados!C441,1)),REPLACE(ExtraçãoDados!C441,1,29,"HM"),ISNUMBER(SEARCH("SECÇÃO DE APÓSITOS",ExtraçãoDados!C441,1)),REPLACE(ExtraçãoDados!C441,1,29,"HM"))</f>
        <v>#N/A</v>
      </c>
      <c r="E441" s="4" t="e" cm="1">
        <f t="array" ref="E441">_xlfn.IFS(LEN(ExtraçãoDados!B441)=7,YEAR(ExtraçãoDados!D441),LEN(ExtraçãoDados!B441)=10,RIGHT(ExtraçãoDados!B441,4),LEN(ExtraçãoDados!B441)=9,YEAR(ExtraçãoDados!D441),LEN(ExtraçãoDados!B441)=8,YEAR(ExtraçãoDados!D441),LEN(ExtraçãoDados!B441)&gt;7,YEAR(ExtraçãoDados!D441),LEN(ExtraçãoDados!B441)&gt;5,YEAR(ExtraçãoDados!D441),LEN(ExtraçãoDados!B441)&gt;4,YEAR(ExtraçãoDados!D441))</f>
        <v>#N/A</v>
      </c>
      <c r="F441" s="4">
        <f>ExtraçãoDados!E441</f>
        <v>0</v>
      </c>
    </row>
    <row r="442" spans="1:6" x14ac:dyDescent="0.25">
      <c r="A442" s="4">
        <f>ExtraçãoDados!A442</f>
        <v>0</v>
      </c>
      <c r="B442" s="4" t="str" cm="1">
        <f t="array" ref="B442">_xlfn.IFS(LEN(ExtraçãoDados!B442)=12,LEFT(ExtraçãoDados!B442,3),LEN(ExtraçãoDados!B442)=10,LEFT(ExtraçãoDados!B442,5),LEN(ExtraçãoDados!B442)&gt;19,0,LEN(ExtraçãoDados!B442)=9,LEFT(ExtraçãoDados!B442,4),LEN(ExtraçãoDados!B442)=6,LEFT(ExtraçãoDados!B442,3),LEN(ExtraçãoDados!B442)&lt;5,LEFT(ExtraçãoDados!B442,3),LEN(ExtraçãoDados!B442)=8,LEFT(ExtraçãoDados!B442,3),LEN(ExtraçãoDados!B442)=5,LEFT(ExtraçãoDados!B442,5),LEN(ExtraçãoDados!B442)=11,LEFT(ExtraçãoDados!B442,5),LEN(ExtraçãoDados!B442)=7,RIGHT(ExtraçãoDados!B442,6))</f>
        <v/>
      </c>
      <c r="C442" s="4" t="e" cm="1">
        <f t="array" ref="C442">_xlfn.IFS(LEN(B442)=1,"ERRO",LEN(B442)=2,_xlfn.CONCAT("000",B442),LEN(B442)=3,_xlfn.CONCAT("00",B442),LEN(B442)=4,_xlfn.CONCAT("0",B442),LEN(B442)=6,B442,LEN(B442)=7,B442,LEN(B442)=5,B442)</f>
        <v>#N/A</v>
      </c>
      <c r="D442" s="4" t="e" cm="1">
        <f t="array" ref="D442">_xlfn.IFS(ExtraçãoDados!C442={"Direcção de Abastecimento"},REPLACE(ExtraçãoDados!C442="{Direcção de Abastecimento}",1,25,"DA"),ExtraçãoDados!C442={"COMISSÃO CULTURAL DE LMARINHA"},REPLACE(ExtraçãoDados!C442={"COMISSÃO CULTURAL DE LMARINHA"},1,28,"CCM"),ExtraçãoDados!C442={"DIRECÇÃO DE NAVIOS"},REPLACE(ExtraçãoDados!C442={"DIRECÇÃO DE NAVIOS"},1,28,"DN"),ExtraçãoDados!C442={"ESQUADRILHA SUBMARINOS"},REPLACE(ExtraçãoDados!C442={"ESQUADRILHA SUBMARINOS"},1,28,"ES"),ExtraçãoDados!C442={"COMISSÃO MARINHA"},REPLACE(ExtraçãoDados!C442={"COMISSÃO MARINHA"},1,28,"CCM"),ExtraçãoDados!C442={"COMISSÃO CULTURAL DE MARINHA"},REPLACE(ExtraçãoDados!C442={"COMISSÃO CULTURAL DE MARINHA"},1,28,"CCM"),ExtraçãoDados!C442={"CCM"},REPLACE(ExtraçãoDados!C442={"CCM"},1,28,"CCM"),ExtraçãoDados!C442={"DN"},REPLACE(ExtraçãoDados!C442={"DN"},1,28,"DN"),ExtraçãoDados!C442={"ES"},REPLACE(ExtraçãoDados!C442={"ES"},1,28,"ES"),ExtraçãoDados!C442={"DA"},REPLACE(ExtraçãoDados!C442={"DA"},1,28,"DA"),ExtraçãoDados!C442={"DE: ESQUADRILHA SUBMARINOS"},REPLACE(ExtraçãoDados!C442={"DE: ESQUADRILHA SUBMARINOS"},1,28,"ES"),ExtraçãoDados!C442={"DE: COMISSÃO CULTURAL DE LMARINHA"},REPLACE(ExtraçãoDados!C442={"DE: COMISSÃO CULTURAL DE LMARINHA"},1,28,"CCM"),ExtraçãoDados!C442={"ON"},REPLACE(ExtraçãoDados!C442={"ON"},1,28,"DN"),ExtraçãoDados!C442={"ESQ. SUBMARINOS"},REPLACE(ExtraçãoDados!C442={"ESQ. SUBMARINOS"},1,28,"ES"),ExtraçãoDados!C442={"☒ irecção de Abastecimento"},REPLACE(ExtraçãoDados!C442={"☒ irecção de Abastecimento"},1,28,"DA"),ExtraçãoDados!C442={"Direcã d Abtit ço e asecmeno"},REPLACE(ExtraçãoDados!C442={"Direcã d Abtit ço e asecmeno"},1,28,"DA"),ExtraçãoDados!C442={"Diecã d Abtit rço e asecmeno"},REPLACE(ExtraçãoDados!C442={"Diecã d Abtit rço e asecmeno"},1,28,"DA"),ISNUMBER(SEARCH("COMISSÃO",ExtraçãoDados!C442,1)),REPLACE(ExtraçãoDados!C442,1,29,"CCM"),ISNUMBER(SEARCH("DN/DIL/DRT1",ExtraçãoDados!C442,1)),REPLACE(ExtraçãoDados!C442,1,29,"DN"),ISNUMBER(SEARCH("DIRECÇAO DE NAVIOS",ExtraçãoDados!C442,1)),REPLACE(ExtraçãoDados!C442,1,29,"DN"),ISNUMBER(SEARCH("ESQUADRILHA SUBMARIN",ExtraçãoDados!C442,1)),REPLACE(ExtraçãoDados!C442,1,29,"ES"),ISNUMBER(SEARCH("DN",ExtraçãoDados!C442,1)),REPLACE(ExtraçãoDados!C442,1,29,"DN"),ISNUMBER(SEARCH("DIRECÇÃO",ExtraçãoDados!C442,1)),REPLACE(ExtraçãoDados!C442,1,29,"DN"),ISNUMBER(SEARCH("DIRECÇA0",ExtraçãoDados!C442,1)),REPLACE(ExtraçãoDados!C442,1,29,"DN"),ISNUMBER(SEARCH("DIRE",ExtraçãoDados!C442,1)),REPLACE(ExtraçãoDados!C442,1,29,"DN"),ISNUMBER(SEARCH("ESQUADRILHA",ExtraçãoDados!C442,1)),REPLACE(ExtraçãoDados!C442,1,29,"ES"),ISNUMBER(SEARCH("HOSPITAL DA MARINHA",ExtraçãoDados!C442,1)),REPLACE(ExtraçãoDados!C442,1,29,"HM"),ISNUMBER(SEARCH("HOSPITAL",ExtraçãoDados!C442,1)),REPLACE(ExtraçãoDados!C442,1,29,"HM"),ISNUMBER(SEARCH("HM",ExtraçãoDados!C442,1)),REPLACE(ExtraçãoDados!C442,1,29,"HM"),ISNUMBER(SEARCH("SECÇÃO DE APÓSITOS",ExtraçãoDados!C442,1)),REPLACE(ExtraçãoDados!C442,1,29,"HM"))</f>
        <v>#N/A</v>
      </c>
      <c r="E442" s="4" t="e" cm="1">
        <f t="array" ref="E442">_xlfn.IFS(LEN(ExtraçãoDados!B442)=7,YEAR(ExtraçãoDados!D442),LEN(ExtraçãoDados!B442)=10,RIGHT(ExtraçãoDados!B442,4),LEN(ExtraçãoDados!B442)=9,YEAR(ExtraçãoDados!D442),LEN(ExtraçãoDados!B442)=8,YEAR(ExtraçãoDados!D442),LEN(ExtraçãoDados!B442)&gt;7,YEAR(ExtraçãoDados!D442),LEN(ExtraçãoDados!B442)&gt;5,YEAR(ExtraçãoDados!D442),LEN(ExtraçãoDados!B442)&gt;4,YEAR(ExtraçãoDados!D442))</f>
        <v>#N/A</v>
      </c>
      <c r="F442" s="4">
        <f>ExtraçãoDados!E442</f>
        <v>0</v>
      </c>
    </row>
    <row r="443" spans="1:6" x14ac:dyDescent="0.25">
      <c r="A443" s="4">
        <f>ExtraçãoDados!A443</f>
        <v>0</v>
      </c>
      <c r="B443" s="4" t="str" cm="1">
        <f t="array" ref="B443">_xlfn.IFS(LEN(ExtraçãoDados!B443)=12,LEFT(ExtraçãoDados!B443,3),LEN(ExtraçãoDados!B443)=10,LEFT(ExtraçãoDados!B443,5),LEN(ExtraçãoDados!B443)&gt;19,0,LEN(ExtraçãoDados!B443)=9,LEFT(ExtraçãoDados!B443,4),LEN(ExtraçãoDados!B443)=6,LEFT(ExtraçãoDados!B443,3),LEN(ExtraçãoDados!B443)&lt;5,LEFT(ExtraçãoDados!B443,3),LEN(ExtraçãoDados!B443)=8,LEFT(ExtraçãoDados!B443,3),LEN(ExtraçãoDados!B443)=5,LEFT(ExtraçãoDados!B443,5),LEN(ExtraçãoDados!B443)=11,LEFT(ExtraçãoDados!B443,5),LEN(ExtraçãoDados!B443)=7,RIGHT(ExtraçãoDados!B443,6))</f>
        <v/>
      </c>
      <c r="C443" s="4" t="e" cm="1">
        <f t="array" ref="C443">_xlfn.IFS(LEN(B443)=1,"ERRO",LEN(B443)=2,_xlfn.CONCAT("000",B443),LEN(B443)=3,_xlfn.CONCAT("00",B443),LEN(B443)=4,_xlfn.CONCAT("0",B443),LEN(B443)=6,B443,LEN(B443)=7,B443,LEN(B443)=5,B443)</f>
        <v>#N/A</v>
      </c>
      <c r="D443" s="4" t="e" cm="1">
        <f t="array" ref="D443">_xlfn.IFS(ExtraçãoDados!C443={"Direcção de Abastecimento"},REPLACE(ExtraçãoDados!C443="{Direcção de Abastecimento}",1,25,"DA"),ExtraçãoDados!C443={"COMISSÃO CULTURAL DE LMARINHA"},REPLACE(ExtraçãoDados!C443={"COMISSÃO CULTURAL DE LMARINHA"},1,28,"CCM"),ExtraçãoDados!C443={"DIRECÇÃO DE NAVIOS"},REPLACE(ExtraçãoDados!C443={"DIRECÇÃO DE NAVIOS"},1,28,"DN"),ExtraçãoDados!C443={"ESQUADRILHA SUBMARINOS"},REPLACE(ExtraçãoDados!C443={"ESQUADRILHA SUBMARINOS"},1,28,"ES"),ExtraçãoDados!C443={"COMISSÃO MARINHA"},REPLACE(ExtraçãoDados!C443={"COMISSÃO MARINHA"},1,28,"CCM"),ExtraçãoDados!C443={"COMISSÃO CULTURAL DE MARINHA"},REPLACE(ExtraçãoDados!C443={"COMISSÃO CULTURAL DE MARINHA"},1,28,"CCM"),ExtraçãoDados!C443={"CCM"},REPLACE(ExtraçãoDados!C443={"CCM"},1,28,"CCM"),ExtraçãoDados!C443={"DN"},REPLACE(ExtraçãoDados!C443={"DN"},1,28,"DN"),ExtraçãoDados!C443={"ES"},REPLACE(ExtraçãoDados!C443={"ES"},1,28,"ES"),ExtraçãoDados!C443={"DA"},REPLACE(ExtraçãoDados!C443={"DA"},1,28,"DA"),ExtraçãoDados!C443={"DE: ESQUADRILHA SUBMARINOS"},REPLACE(ExtraçãoDados!C443={"DE: ESQUADRILHA SUBMARINOS"},1,28,"ES"),ExtraçãoDados!C443={"DE: COMISSÃO CULTURAL DE LMARINHA"},REPLACE(ExtraçãoDados!C443={"DE: COMISSÃO CULTURAL DE LMARINHA"},1,28,"CCM"),ExtraçãoDados!C443={"ON"},REPLACE(ExtraçãoDados!C443={"ON"},1,28,"DN"),ExtraçãoDados!C443={"ESQ. SUBMARINOS"},REPLACE(ExtraçãoDados!C443={"ESQ. SUBMARINOS"},1,28,"ES"),ExtraçãoDados!C443={"☒ irecção de Abastecimento"},REPLACE(ExtraçãoDados!C443={"☒ irecção de Abastecimento"},1,28,"DA"),ExtraçãoDados!C443={"Direcã d Abtit ço e asecmeno"},REPLACE(ExtraçãoDados!C443={"Direcã d Abtit ço e asecmeno"},1,28,"DA"),ExtraçãoDados!C443={"Diecã d Abtit rço e asecmeno"},REPLACE(ExtraçãoDados!C443={"Diecã d Abtit rço e asecmeno"},1,28,"DA"),ISNUMBER(SEARCH("COMISSÃO",ExtraçãoDados!C443,1)),REPLACE(ExtraçãoDados!C443,1,29,"CCM"),ISNUMBER(SEARCH("DN/DIL/DRT1",ExtraçãoDados!C443,1)),REPLACE(ExtraçãoDados!C443,1,29,"DN"),ISNUMBER(SEARCH("DIRECÇAO DE NAVIOS",ExtraçãoDados!C443,1)),REPLACE(ExtraçãoDados!C443,1,29,"DN"),ISNUMBER(SEARCH("ESQUADRILHA SUBMARIN",ExtraçãoDados!C443,1)),REPLACE(ExtraçãoDados!C443,1,29,"ES"),ISNUMBER(SEARCH("DN",ExtraçãoDados!C443,1)),REPLACE(ExtraçãoDados!C443,1,29,"DN"),ISNUMBER(SEARCH("DIRECÇÃO",ExtraçãoDados!C443,1)),REPLACE(ExtraçãoDados!C443,1,29,"DN"),ISNUMBER(SEARCH("DIRECÇA0",ExtraçãoDados!C443,1)),REPLACE(ExtraçãoDados!C443,1,29,"DN"),ISNUMBER(SEARCH("DIRE",ExtraçãoDados!C443,1)),REPLACE(ExtraçãoDados!C443,1,29,"DN"),ISNUMBER(SEARCH("ESQUADRILHA",ExtraçãoDados!C443,1)),REPLACE(ExtraçãoDados!C443,1,29,"ES"),ISNUMBER(SEARCH("HOSPITAL DA MARINHA",ExtraçãoDados!C443,1)),REPLACE(ExtraçãoDados!C443,1,29,"HM"),ISNUMBER(SEARCH("HOSPITAL",ExtraçãoDados!C443,1)),REPLACE(ExtraçãoDados!C443,1,29,"HM"),ISNUMBER(SEARCH("HM",ExtraçãoDados!C443,1)),REPLACE(ExtraçãoDados!C443,1,29,"HM"),ISNUMBER(SEARCH("SECÇÃO DE APÓSITOS",ExtraçãoDados!C443,1)),REPLACE(ExtraçãoDados!C443,1,29,"HM"))</f>
        <v>#N/A</v>
      </c>
      <c r="E443" s="4" t="e" cm="1">
        <f t="array" ref="E443">_xlfn.IFS(LEN(ExtraçãoDados!B443)=7,YEAR(ExtraçãoDados!D443),LEN(ExtraçãoDados!B443)=10,RIGHT(ExtraçãoDados!B443,4),LEN(ExtraçãoDados!B443)=9,YEAR(ExtraçãoDados!D443),LEN(ExtraçãoDados!B443)=8,YEAR(ExtraçãoDados!D443),LEN(ExtraçãoDados!B443)&gt;7,YEAR(ExtraçãoDados!D443),LEN(ExtraçãoDados!B443)&gt;5,YEAR(ExtraçãoDados!D443),LEN(ExtraçãoDados!B443)&gt;4,YEAR(ExtraçãoDados!D443))</f>
        <v>#N/A</v>
      </c>
      <c r="F443" s="4">
        <f>ExtraçãoDados!E443</f>
        <v>0</v>
      </c>
    </row>
    <row r="444" spans="1:6" x14ac:dyDescent="0.25">
      <c r="A444" s="4">
        <f>ExtraçãoDados!A444</f>
        <v>0</v>
      </c>
      <c r="B444" s="4" t="str" cm="1">
        <f t="array" ref="B444">_xlfn.IFS(LEN(ExtraçãoDados!B444)=12,LEFT(ExtraçãoDados!B444,3),LEN(ExtraçãoDados!B444)=10,LEFT(ExtraçãoDados!B444,5),LEN(ExtraçãoDados!B444)&gt;19,0,LEN(ExtraçãoDados!B444)=9,LEFT(ExtraçãoDados!B444,4),LEN(ExtraçãoDados!B444)=6,LEFT(ExtraçãoDados!B444,3),LEN(ExtraçãoDados!B444)&lt;5,LEFT(ExtraçãoDados!B444,3),LEN(ExtraçãoDados!B444)=8,LEFT(ExtraçãoDados!B444,3),LEN(ExtraçãoDados!B444)=5,LEFT(ExtraçãoDados!B444,5),LEN(ExtraçãoDados!B444)=11,LEFT(ExtraçãoDados!B444,5),LEN(ExtraçãoDados!B444)=7,RIGHT(ExtraçãoDados!B444,6))</f>
        <v/>
      </c>
      <c r="C444" s="4" t="e" cm="1">
        <f t="array" ref="C444">_xlfn.IFS(LEN(B444)=1,"ERRO",LEN(B444)=2,_xlfn.CONCAT("000",B444),LEN(B444)=3,_xlfn.CONCAT("00",B444),LEN(B444)=4,_xlfn.CONCAT("0",B444),LEN(B444)=6,B444,LEN(B444)=7,B444,LEN(B444)=5,B444)</f>
        <v>#N/A</v>
      </c>
      <c r="D444" s="4" t="e" cm="1">
        <f t="array" ref="D444">_xlfn.IFS(ExtraçãoDados!C444={"Direcção de Abastecimento"},REPLACE(ExtraçãoDados!C444="{Direcção de Abastecimento}",1,25,"DA"),ExtraçãoDados!C444={"COMISSÃO CULTURAL DE LMARINHA"},REPLACE(ExtraçãoDados!C444={"COMISSÃO CULTURAL DE LMARINHA"},1,28,"CCM"),ExtraçãoDados!C444={"DIRECÇÃO DE NAVIOS"},REPLACE(ExtraçãoDados!C444={"DIRECÇÃO DE NAVIOS"},1,28,"DN"),ExtraçãoDados!C444={"ESQUADRILHA SUBMARINOS"},REPLACE(ExtraçãoDados!C444={"ESQUADRILHA SUBMARINOS"},1,28,"ES"),ExtraçãoDados!C444={"COMISSÃO MARINHA"},REPLACE(ExtraçãoDados!C444={"COMISSÃO MARINHA"},1,28,"CCM"),ExtraçãoDados!C444={"COMISSÃO CULTURAL DE MARINHA"},REPLACE(ExtraçãoDados!C444={"COMISSÃO CULTURAL DE MARINHA"},1,28,"CCM"),ExtraçãoDados!C444={"CCM"},REPLACE(ExtraçãoDados!C444={"CCM"},1,28,"CCM"),ExtraçãoDados!C444={"DN"},REPLACE(ExtraçãoDados!C444={"DN"},1,28,"DN"),ExtraçãoDados!C444={"ES"},REPLACE(ExtraçãoDados!C444={"ES"},1,28,"ES"),ExtraçãoDados!C444={"DA"},REPLACE(ExtraçãoDados!C444={"DA"},1,28,"DA"),ExtraçãoDados!C444={"DE: ESQUADRILHA SUBMARINOS"},REPLACE(ExtraçãoDados!C444={"DE: ESQUADRILHA SUBMARINOS"},1,28,"ES"),ExtraçãoDados!C444={"DE: COMISSÃO CULTURAL DE LMARINHA"},REPLACE(ExtraçãoDados!C444={"DE: COMISSÃO CULTURAL DE LMARINHA"},1,28,"CCM"),ExtraçãoDados!C444={"ON"},REPLACE(ExtraçãoDados!C444={"ON"},1,28,"DN"),ExtraçãoDados!C444={"ESQ. SUBMARINOS"},REPLACE(ExtraçãoDados!C444={"ESQ. SUBMARINOS"},1,28,"ES"),ExtraçãoDados!C444={"☒ irecção de Abastecimento"},REPLACE(ExtraçãoDados!C444={"☒ irecção de Abastecimento"},1,28,"DA"),ExtraçãoDados!C444={"Direcã d Abtit ço e asecmeno"},REPLACE(ExtraçãoDados!C444={"Direcã d Abtit ço e asecmeno"},1,28,"DA"),ExtraçãoDados!C444={"Diecã d Abtit rço e asecmeno"},REPLACE(ExtraçãoDados!C444={"Diecã d Abtit rço e asecmeno"},1,28,"DA"),ISNUMBER(SEARCH("COMISSÃO",ExtraçãoDados!C444,1)),REPLACE(ExtraçãoDados!C444,1,29,"CCM"),ISNUMBER(SEARCH("DN/DIL/DRT1",ExtraçãoDados!C444,1)),REPLACE(ExtraçãoDados!C444,1,29,"DN"),ISNUMBER(SEARCH("DIRECÇAO DE NAVIOS",ExtraçãoDados!C444,1)),REPLACE(ExtraçãoDados!C444,1,29,"DN"),ISNUMBER(SEARCH("ESQUADRILHA SUBMARIN",ExtraçãoDados!C444,1)),REPLACE(ExtraçãoDados!C444,1,29,"ES"),ISNUMBER(SEARCH("DN",ExtraçãoDados!C444,1)),REPLACE(ExtraçãoDados!C444,1,29,"DN"),ISNUMBER(SEARCH("DIRECÇÃO",ExtraçãoDados!C444,1)),REPLACE(ExtraçãoDados!C444,1,29,"DN"),ISNUMBER(SEARCH("DIRECÇA0",ExtraçãoDados!C444,1)),REPLACE(ExtraçãoDados!C444,1,29,"DN"),ISNUMBER(SEARCH("DIRE",ExtraçãoDados!C444,1)),REPLACE(ExtraçãoDados!C444,1,29,"DN"),ISNUMBER(SEARCH("ESQUADRILHA",ExtraçãoDados!C444,1)),REPLACE(ExtraçãoDados!C444,1,29,"ES"),ISNUMBER(SEARCH("HOSPITAL DA MARINHA",ExtraçãoDados!C444,1)),REPLACE(ExtraçãoDados!C444,1,29,"HM"),ISNUMBER(SEARCH("HOSPITAL",ExtraçãoDados!C444,1)),REPLACE(ExtraçãoDados!C444,1,29,"HM"),ISNUMBER(SEARCH("HM",ExtraçãoDados!C444,1)),REPLACE(ExtraçãoDados!C444,1,29,"HM"),ISNUMBER(SEARCH("SECÇÃO DE APÓSITOS",ExtraçãoDados!C444,1)),REPLACE(ExtraçãoDados!C444,1,29,"HM"))</f>
        <v>#N/A</v>
      </c>
      <c r="E444" s="4" t="e" cm="1">
        <f t="array" ref="E444">_xlfn.IFS(LEN(ExtraçãoDados!B444)=7,YEAR(ExtraçãoDados!D444),LEN(ExtraçãoDados!B444)=10,RIGHT(ExtraçãoDados!B444,4),LEN(ExtraçãoDados!B444)=9,YEAR(ExtraçãoDados!D444),LEN(ExtraçãoDados!B444)=8,YEAR(ExtraçãoDados!D444),LEN(ExtraçãoDados!B444)&gt;7,YEAR(ExtraçãoDados!D444),LEN(ExtraçãoDados!B444)&gt;5,YEAR(ExtraçãoDados!D444),LEN(ExtraçãoDados!B444)&gt;4,YEAR(ExtraçãoDados!D444))</f>
        <v>#N/A</v>
      </c>
      <c r="F444" s="4">
        <f>ExtraçãoDados!E444</f>
        <v>0</v>
      </c>
    </row>
    <row r="445" spans="1:6" x14ac:dyDescent="0.25">
      <c r="A445" s="4">
        <f>ExtraçãoDados!A445</f>
        <v>0</v>
      </c>
      <c r="B445" s="4" t="str" cm="1">
        <f t="array" ref="B445">_xlfn.IFS(LEN(ExtraçãoDados!B445)=12,LEFT(ExtraçãoDados!B445,3),LEN(ExtraçãoDados!B445)=10,LEFT(ExtraçãoDados!B445,5),LEN(ExtraçãoDados!B445)&gt;19,0,LEN(ExtraçãoDados!B445)=9,LEFT(ExtraçãoDados!B445,4),LEN(ExtraçãoDados!B445)=6,LEFT(ExtraçãoDados!B445,3),LEN(ExtraçãoDados!B445)&lt;5,LEFT(ExtraçãoDados!B445,3),LEN(ExtraçãoDados!B445)=8,LEFT(ExtraçãoDados!B445,3),LEN(ExtraçãoDados!B445)=5,LEFT(ExtraçãoDados!B445,5),LEN(ExtraçãoDados!B445)=11,LEFT(ExtraçãoDados!B445,5),LEN(ExtraçãoDados!B445)=7,RIGHT(ExtraçãoDados!B445,6))</f>
        <v/>
      </c>
      <c r="C445" s="4" t="e" cm="1">
        <f t="array" ref="C445">_xlfn.IFS(LEN(B445)=1,"ERRO",LEN(B445)=2,_xlfn.CONCAT("000",B445),LEN(B445)=3,_xlfn.CONCAT("00",B445),LEN(B445)=4,_xlfn.CONCAT("0",B445),LEN(B445)=6,B445,LEN(B445)=7,B445,LEN(B445)=5,B445)</f>
        <v>#N/A</v>
      </c>
      <c r="D445" s="4" t="e" cm="1">
        <f t="array" ref="D445">_xlfn.IFS(ExtraçãoDados!C445={"Direcção de Abastecimento"},REPLACE(ExtraçãoDados!C445="{Direcção de Abastecimento}",1,25,"DA"),ExtraçãoDados!C445={"COMISSÃO CULTURAL DE LMARINHA"},REPLACE(ExtraçãoDados!C445={"COMISSÃO CULTURAL DE LMARINHA"},1,28,"CCM"),ExtraçãoDados!C445={"DIRECÇÃO DE NAVIOS"},REPLACE(ExtraçãoDados!C445={"DIRECÇÃO DE NAVIOS"},1,28,"DN"),ExtraçãoDados!C445={"ESQUADRILHA SUBMARINOS"},REPLACE(ExtraçãoDados!C445={"ESQUADRILHA SUBMARINOS"},1,28,"ES"),ExtraçãoDados!C445={"COMISSÃO MARINHA"},REPLACE(ExtraçãoDados!C445={"COMISSÃO MARINHA"},1,28,"CCM"),ExtraçãoDados!C445={"COMISSÃO CULTURAL DE MARINHA"},REPLACE(ExtraçãoDados!C445={"COMISSÃO CULTURAL DE MARINHA"},1,28,"CCM"),ExtraçãoDados!C445={"CCM"},REPLACE(ExtraçãoDados!C445={"CCM"},1,28,"CCM"),ExtraçãoDados!C445={"DN"},REPLACE(ExtraçãoDados!C445={"DN"},1,28,"DN"),ExtraçãoDados!C445={"ES"},REPLACE(ExtraçãoDados!C445={"ES"},1,28,"ES"),ExtraçãoDados!C445={"DA"},REPLACE(ExtraçãoDados!C445={"DA"},1,28,"DA"),ExtraçãoDados!C445={"DE: ESQUADRILHA SUBMARINOS"},REPLACE(ExtraçãoDados!C445={"DE: ESQUADRILHA SUBMARINOS"},1,28,"ES"),ExtraçãoDados!C445={"DE: COMISSÃO CULTURAL DE LMARINHA"},REPLACE(ExtraçãoDados!C445={"DE: COMISSÃO CULTURAL DE LMARINHA"},1,28,"CCM"),ExtraçãoDados!C445={"ON"},REPLACE(ExtraçãoDados!C445={"ON"},1,28,"DN"),ExtraçãoDados!C445={"ESQ. SUBMARINOS"},REPLACE(ExtraçãoDados!C445={"ESQ. SUBMARINOS"},1,28,"ES"),ExtraçãoDados!C445={"☒ irecção de Abastecimento"},REPLACE(ExtraçãoDados!C445={"☒ irecção de Abastecimento"},1,28,"DA"),ExtraçãoDados!C445={"Direcã d Abtit ço e asecmeno"},REPLACE(ExtraçãoDados!C445={"Direcã d Abtit ço e asecmeno"},1,28,"DA"),ExtraçãoDados!C445={"Diecã d Abtit rço e asecmeno"},REPLACE(ExtraçãoDados!C445={"Diecã d Abtit rço e asecmeno"},1,28,"DA"),ISNUMBER(SEARCH("COMISSÃO",ExtraçãoDados!C445,1)),REPLACE(ExtraçãoDados!C445,1,29,"CCM"),ISNUMBER(SEARCH("DN/DIL/DRT1",ExtraçãoDados!C445,1)),REPLACE(ExtraçãoDados!C445,1,29,"DN"),ISNUMBER(SEARCH("DIRECÇAO DE NAVIOS",ExtraçãoDados!C445,1)),REPLACE(ExtraçãoDados!C445,1,29,"DN"),ISNUMBER(SEARCH("ESQUADRILHA SUBMARIN",ExtraçãoDados!C445,1)),REPLACE(ExtraçãoDados!C445,1,29,"ES"),ISNUMBER(SEARCH("DN",ExtraçãoDados!C445,1)),REPLACE(ExtraçãoDados!C445,1,29,"DN"),ISNUMBER(SEARCH("DIRECÇÃO",ExtraçãoDados!C445,1)),REPLACE(ExtraçãoDados!C445,1,29,"DN"),ISNUMBER(SEARCH("DIRECÇA0",ExtraçãoDados!C445,1)),REPLACE(ExtraçãoDados!C445,1,29,"DN"),ISNUMBER(SEARCH("DIRE",ExtraçãoDados!C445,1)),REPLACE(ExtraçãoDados!C445,1,29,"DN"),ISNUMBER(SEARCH("ESQUADRILHA",ExtraçãoDados!C445,1)),REPLACE(ExtraçãoDados!C445,1,29,"ES"),ISNUMBER(SEARCH("HOSPITAL DA MARINHA",ExtraçãoDados!C445,1)),REPLACE(ExtraçãoDados!C445,1,29,"HM"),ISNUMBER(SEARCH("HOSPITAL",ExtraçãoDados!C445,1)),REPLACE(ExtraçãoDados!C445,1,29,"HM"),ISNUMBER(SEARCH("HM",ExtraçãoDados!C445,1)),REPLACE(ExtraçãoDados!C445,1,29,"HM"),ISNUMBER(SEARCH("SECÇÃO DE APÓSITOS",ExtraçãoDados!C445,1)),REPLACE(ExtraçãoDados!C445,1,29,"HM"))</f>
        <v>#N/A</v>
      </c>
      <c r="E445" s="4" t="e" cm="1">
        <f t="array" ref="E445">_xlfn.IFS(LEN(ExtraçãoDados!B445)=7,YEAR(ExtraçãoDados!D445),LEN(ExtraçãoDados!B445)=10,RIGHT(ExtraçãoDados!B445,4),LEN(ExtraçãoDados!B445)=9,YEAR(ExtraçãoDados!D445),LEN(ExtraçãoDados!B445)=8,YEAR(ExtraçãoDados!D445),LEN(ExtraçãoDados!B445)&gt;7,YEAR(ExtraçãoDados!D445),LEN(ExtraçãoDados!B445)&gt;5,YEAR(ExtraçãoDados!D445),LEN(ExtraçãoDados!B445)&gt;4,YEAR(ExtraçãoDados!D445))</f>
        <v>#N/A</v>
      </c>
      <c r="F445" s="4">
        <f>ExtraçãoDados!E445</f>
        <v>0</v>
      </c>
    </row>
    <row r="446" spans="1:6" x14ac:dyDescent="0.25">
      <c r="A446" s="4">
        <f>ExtraçãoDados!A446</f>
        <v>0</v>
      </c>
      <c r="B446" s="4" t="str" cm="1">
        <f t="array" ref="B446">_xlfn.IFS(LEN(ExtraçãoDados!B446)=12,LEFT(ExtraçãoDados!B446,3),LEN(ExtraçãoDados!B446)=10,LEFT(ExtraçãoDados!B446,5),LEN(ExtraçãoDados!B446)&gt;19,0,LEN(ExtraçãoDados!B446)=9,LEFT(ExtraçãoDados!B446,4),LEN(ExtraçãoDados!B446)=6,LEFT(ExtraçãoDados!B446,3),LEN(ExtraçãoDados!B446)&lt;5,LEFT(ExtraçãoDados!B446,3),LEN(ExtraçãoDados!B446)=8,LEFT(ExtraçãoDados!B446,3),LEN(ExtraçãoDados!B446)=5,LEFT(ExtraçãoDados!B446,5),LEN(ExtraçãoDados!B446)=11,LEFT(ExtraçãoDados!B446,5),LEN(ExtraçãoDados!B446)=7,RIGHT(ExtraçãoDados!B446,6))</f>
        <v/>
      </c>
      <c r="C446" s="4" t="e" cm="1">
        <f t="array" ref="C446">_xlfn.IFS(LEN(B446)=1,"ERRO",LEN(B446)=2,_xlfn.CONCAT("000",B446),LEN(B446)=3,_xlfn.CONCAT("00",B446),LEN(B446)=4,_xlfn.CONCAT("0",B446),LEN(B446)=6,B446,LEN(B446)=7,B446,LEN(B446)=5,B446)</f>
        <v>#N/A</v>
      </c>
      <c r="D446" s="4" t="e" cm="1">
        <f t="array" ref="D446">_xlfn.IFS(ExtraçãoDados!C446={"Direcção de Abastecimento"},REPLACE(ExtraçãoDados!C446="{Direcção de Abastecimento}",1,25,"DA"),ExtraçãoDados!C446={"COMISSÃO CULTURAL DE LMARINHA"},REPLACE(ExtraçãoDados!C446={"COMISSÃO CULTURAL DE LMARINHA"},1,28,"CCM"),ExtraçãoDados!C446={"DIRECÇÃO DE NAVIOS"},REPLACE(ExtraçãoDados!C446={"DIRECÇÃO DE NAVIOS"},1,28,"DN"),ExtraçãoDados!C446={"ESQUADRILHA SUBMARINOS"},REPLACE(ExtraçãoDados!C446={"ESQUADRILHA SUBMARINOS"},1,28,"ES"),ExtraçãoDados!C446={"COMISSÃO MARINHA"},REPLACE(ExtraçãoDados!C446={"COMISSÃO MARINHA"},1,28,"CCM"),ExtraçãoDados!C446={"COMISSÃO CULTURAL DE MARINHA"},REPLACE(ExtraçãoDados!C446={"COMISSÃO CULTURAL DE MARINHA"},1,28,"CCM"),ExtraçãoDados!C446={"CCM"},REPLACE(ExtraçãoDados!C446={"CCM"},1,28,"CCM"),ExtraçãoDados!C446={"DN"},REPLACE(ExtraçãoDados!C446={"DN"},1,28,"DN"),ExtraçãoDados!C446={"ES"},REPLACE(ExtraçãoDados!C446={"ES"},1,28,"ES"),ExtraçãoDados!C446={"DA"},REPLACE(ExtraçãoDados!C446={"DA"},1,28,"DA"),ExtraçãoDados!C446={"DE: ESQUADRILHA SUBMARINOS"},REPLACE(ExtraçãoDados!C446={"DE: ESQUADRILHA SUBMARINOS"},1,28,"ES"),ExtraçãoDados!C446={"DE: COMISSÃO CULTURAL DE LMARINHA"},REPLACE(ExtraçãoDados!C446={"DE: COMISSÃO CULTURAL DE LMARINHA"},1,28,"CCM"),ExtraçãoDados!C446={"ON"},REPLACE(ExtraçãoDados!C446={"ON"},1,28,"DN"),ExtraçãoDados!C446={"ESQ. SUBMARINOS"},REPLACE(ExtraçãoDados!C446={"ESQ. SUBMARINOS"},1,28,"ES"),ExtraçãoDados!C446={"☒ irecção de Abastecimento"},REPLACE(ExtraçãoDados!C446={"☒ irecção de Abastecimento"},1,28,"DA"),ExtraçãoDados!C446={"Direcã d Abtit ço e asecmeno"},REPLACE(ExtraçãoDados!C446={"Direcã d Abtit ço e asecmeno"},1,28,"DA"),ExtraçãoDados!C446={"Diecã d Abtit rço e asecmeno"},REPLACE(ExtraçãoDados!C446={"Diecã d Abtit rço e asecmeno"},1,28,"DA"),ISNUMBER(SEARCH("COMISSÃO",ExtraçãoDados!C446,1)),REPLACE(ExtraçãoDados!C446,1,29,"CCM"),ISNUMBER(SEARCH("DN/DIL/DRT1",ExtraçãoDados!C446,1)),REPLACE(ExtraçãoDados!C446,1,29,"DN"),ISNUMBER(SEARCH("DIRECÇAO DE NAVIOS",ExtraçãoDados!C446,1)),REPLACE(ExtraçãoDados!C446,1,29,"DN"),ISNUMBER(SEARCH("ESQUADRILHA SUBMARIN",ExtraçãoDados!C446,1)),REPLACE(ExtraçãoDados!C446,1,29,"ES"),ISNUMBER(SEARCH("DN",ExtraçãoDados!C446,1)),REPLACE(ExtraçãoDados!C446,1,29,"DN"),ISNUMBER(SEARCH("DIRECÇÃO",ExtraçãoDados!C446,1)),REPLACE(ExtraçãoDados!C446,1,29,"DN"),ISNUMBER(SEARCH("DIRECÇA0",ExtraçãoDados!C446,1)),REPLACE(ExtraçãoDados!C446,1,29,"DN"),ISNUMBER(SEARCH("DIRE",ExtraçãoDados!C446,1)),REPLACE(ExtraçãoDados!C446,1,29,"DN"),ISNUMBER(SEARCH("ESQUADRILHA",ExtraçãoDados!C446,1)),REPLACE(ExtraçãoDados!C446,1,29,"ES"),ISNUMBER(SEARCH("HOSPITAL DA MARINHA",ExtraçãoDados!C446,1)),REPLACE(ExtraçãoDados!C446,1,29,"HM"),ISNUMBER(SEARCH("HOSPITAL",ExtraçãoDados!C446,1)),REPLACE(ExtraçãoDados!C446,1,29,"HM"),ISNUMBER(SEARCH("HM",ExtraçãoDados!C446,1)),REPLACE(ExtraçãoDados!C446,1,29,"HM"),ISNUMBER(SEARCH("SECÇÃO DE APÓSITOS",ExtraçãoDados!C446,1)),REPLACE(ExtraçãoDados!C446,1,29,"HM"))</f>
        <v>#N/A</v>
      </c>
      <c r="E446" s="4" t="e" cm="1">
        <f t="array" ref="E446">_xlfn.IFS(LEN(ExtraçãoDados!B446)=7,YEAR(ExtraçãoDados!D446),LEN(ExtraçãoDados!B446)=10,RIGHT(ExtraçãoDados!B446,4),LEN(ExtraçãoDados!B446)=9,YEAR(ExtraçãoDados!D446),LEN(ExtraçãoDados!B446)=8,YEAR(ExtraçãoDados!D446),LEN(ExtraçãoDados!B446)&gt;7,YEAR(ExtraçãoDados!D446),LEN(ExtraçãoDados!B446)&gt;5,YEAR(ExtraçãoDados!D446),LEN(ExtraçãoDados!B446)&gt;4,YEAR(ExtraçãoDados!D446))</f>
        <v>#N/A</v>
      </c>
      <c r="F446" s="4">
        <f>ExtraçãoDados!E446</f>
        <v>0</v>
      </c>
    </row>
    <row r="447" spans="1:6" x14ac:dyDescent="0.25">
      <c r="A447" s="4">
        <f>ExtraçãoDados!A447</f>
        <v>0</v>
      </c>
      <c r="B447" s="4" t="str" cm="1">
        <f t="array" ref="B447">_xlfn.IFS(LEN(ExtraçãoDados!B447)=12,LEFT(ExtraçãoDados!B447,3),LEN(ExtraçãoDados!B447)=10,LEFT(ExtraçãoDados!B447,5),LEN(ExtraçãoDados!B447)&gt;19,0,LEN(ExtraçãoDados!B447)=9,LEFT(ExtraçãoDados!B447,4),LEN(ExtraçãoDados!B447)=6,LEFT(ExtraçãoDados!B447,3),LEN(ExtraçãoDados!B447)&lt;5,LEFT(ExtraçãoDados!B447,3),LEN(ExtraçãoDados!B447)=8,LEFT(ExtraçãoDados!B447,3),LEN(ExtraçãoDados!B447)=5,LEFT(ExtraçãoDados!B447,5),LEN(ExtraçãoDados!B447)=11,LEFT(ExtraçãoDados!B447,5),LEN(ExtraçãoDados!B447)=7,RIGHT(ExtraçãoDados!B447,6))</f>
        <v/>
      </c>
      <c r="C447" s="4" t="e" cm="1">
        <f t="array" ref="C447">_xlfn.IFS(LEN(B447)=1,"ERRO",LEN(B447)=2,_xlfn.CONCAT("000",B447),LEN(B447)=3,_xlfn.CONCAT("00",B447),LEN(B447)=4,_xlfn.CONCAT("0",B447),LEN(B447)=6,B447,LEN(B447)=7,B447,LEN(B447)=5,B447)</f>
        <v>#N/A</v>
      </c>
      <c r="D447" s="4" t="e" cm="1">
        <f t="array" ref="D447">_xlfn.IFS(ExtraçãoDados!C447={"Direcção de Abastecimento"},REPLACE(ExtraçãoDados!C447="{Direcção de Abastecimento}",1,25,"DA"),ExtraçãoDados!C447={"COMISSÃO CULTURAL DE LMARINHA"},REPLACE(ExtraçãoDados!C447={"COMISSÃO CULTURAL DE LMARINHA"},1,28,"CCM"),ExtraçãoDados!C447={"DIRECÇÃO DE NAVIOS"},REPLACE(ExtraçãoDados!C447={"DIRECÇÃO DE NAVIOS"},1,28,"DN"),ExtraçãoDados!C447={"ESQUADRILHA SUBMARINOS"},REPLACE(ExtraçãoDados!C447={"ESQUADRILHA SUBMARINOS"},1,28,"ES"),ExtraçãoDados!C447={"COMISSÃO MARINHA"},REPLACE(ExtraçãoDados!C447={"COMISSÃO MARINHA"},1,28,"CCM"),ExtraçãoDados!C447={"COMISSÃO CULTURAL DE MARINHA"},REPLACE(ExtraçãoDados!C447={"COMISSÃO CULTURAL DE MARINHA"},1,28,"CCM"),ExtraçãoDados!C447={"CCM"},REPLACE(ExtraçãoDados!C447={"CCM"},1,28,"CCM"),ExtraçãoDados!C447={"DN"},REPLACE(ExtraçãoDados!C447={"DN"},1,28,"DN"),ExtraçãoDados!C447={"ES"},REPLACE(ExtraçãoDados!C447={"ES"},1,28,"ES"),ExtraçãoDados!C447={"DA"},REPLACE(ExtraçãoDados!C447={"DA"},1,28,"DA"),ExtraçãoDados!C447={"DE: ESQUADRILHA SUBMARINOS"},REPLACE(ExtraçãoDados!C447={"DE: ESQUADRILHA SUBMARINOS"},1,28,"ES"),ExtraçãoDados!C447={"DE: COMISSÃO CULTURAL DE LMARINHA"},REPLACE(ExtraçãoDados!C447={"DE: COMISSÃO CULTURAL DE LMARINHA"},1,28,"CCM"),ExtraçãoDados!C447={"ON"},REPLACE(ExtraçãoDados!C447={"ON"},1,28,"DN"),ExtraçãoDados!C447={"ESQ. SUBMARINOS"},REPLACE(ExtraçãoDados!C447={"ESQ. SUBMARINOS"},1,28,"ES"),ExtraçãoDados!C447={"☒ irecção de Abastecimento"},REPLACE(ExtraçãoDados!C447={"☒ irecção de Abastecimento"},1,28,"DA"),ExtraçãoDados!C447={"Direcã d Abtit ço e asecmeno"},REPLACE(ExtraçãoDados!C447={"Direcã d Abtit ço e asecmeno"},1,28,"DA"),ExtraçãoDados!C447={"Diecã d Abtit rço e asecmeno"},REPLACE(ExtraçãoDados!C447={"Diecã d Abtit rço e asecmeno"},1,28,"DA"),ISNUMBER(SEARCH("COMISSÃO",ExtraçãoDados!C447,1)),REPLACE(ExtraçãoDados!C447,1,29,"CCM"),ISNUMBER(SEARCH("DN/DIL/DRT1",ExtraçãoDados!C447,1)),REPLACE(ExtraçãoDados!C447,1,29,"DN"),ISNUMBER(SEARCH("DIRECÇAO DE NAVIOS",ExtraçãoDados!C447,1)),REPLACE(ExtraçãoDados!C447,1,29,"DN"),ISNUMBER(SEARCH("ESQUADRILHA SUBMARIN",ExtraçãoDados!C447,1)),REPLACE(ExtraçãoDados!C447,1,29,"ES"),ISNUMBER(SEARCH("DN",ExtraçãoDados!C447,1)),REPLACE(ExtraçãoDados!C447,1,29,"DN"),ISNUMBER(SEARCH("DIRECÇÃO",ExtraçãoDados!C447,1)),REPLACE(ExtraçãoDados!C447,1,29,"DN"),ISNUMBER(SEARCH("DIRECÇA0",ExtraçãoDados!C447,1)),REPLACE(ExtraçãoDados!C447,1,29,"DN"),ISNUMBER(SEARCH("DIRE",ExtraçãoDados!C447,1)),REPLACE(ExtraçãoDados!C447,1,29,"DN"),ISNUMBER(SEARCH("ESQUADRILHA",ExtraçãoDados!C447,1)),REPLACE(ExtraçãoDados!C447,1,29,"ES"),ISNUMBER(SEARCH("HOSPITAL DA MARINHA",ExtraçãoDados!C447,1)),REPLACE(ExtraçãoDados!C447,1,29,"HM"),ISNUMBER(SEARCH("HOSPITAL",ExtraçãoDados!C447,1)),REPLACE(ExtraçãoDados!C447,1,29,"HM"),ISNUMBER(SEARCH("HM",ExtraçãoDados!C447,1)),REPLACE(ExtraçãoDados!C447,1,29,"HM"),ISNUMBER(SEARCH("SECÇÃO DE APÓSITOS",ExtraçãoDados!C447,1)),REPLACE(ExtraçãoDados!C447,1,29,"HM"))</f>
        <v>#N/A</v>
      </c>
      <c r="E447" s="4" t="e" cm="1">
        <f t="array" ref="E447">_xlfn.IFS(LEN(ExtraçãoDados!B447)=7,YEAR(ExtraçãoDados!D447),LEN(ExtraçãoDados!B447)=10,RIGHT(ExtraçãoDados!B447,4),LEN(ExtraçãoDados!B447)=9,YEAR(ExtraçãoDados!D447),LEN(ExtraçãoDados!B447)=8,YEAR(ExtraçãoDados!D447),LEN(ExtraçãoDados!B447)&gt;7,YEAR(ExtraçãoDados!D447),LEN(ExtraçãoDados!B447)&gt;5,YEAR(ExtraçãoDados!D447),LEN(ExtraçãoDados!B447)&gt;4,YEAR(ExtraçãoDados!D447))</f>
        <v>#N/A</v>
      </c>
      <c r="F447" s="4">
        <f>ExtraçãoDados!E447</f>
        <v>0</v>
      </c>
    </row>
    <row r="448" spans="1:6" x14ac:dyDescent="0.25">
      <c r="A448" s="4">
        <f>ExtraçãoDados!A448</f>
        <v>0</v>
      </c>
      <c r="B448" s="4" t="str" cm="1">
        <f t="array" ref="B448">_xlfn.IFS(LEN(ExtraçãoDados!B448)=12,LEFT(ExtraçãoDados!B448,3),LEN(ExtraçãoDados!B448)=10,LEFT(ExtraçãoDados!B448,5),LEN(ExtraçãoDados!B448)&gt;19,0,LEN(ExtraçãoDados!B448)=9,LEFT(ExtraçãoDados!B448,4),LEN(ExtraçãoDados!B448)=6,LEFT(ExtraçãoDados!B448,3),LEN(ExtraçãoDados!B448)&lt;5,LEFT(ExtraçãoDados!B448,3),LEN(ExtraçãoDados!B448)=8,LEFT(ExtraçãoDados!B448,3),LEN(ExtraçãoDados!B448)=5,LEFT(ExtraçãoDados!B448,5),LEN(ExtraçãoDados!B448)=11,LEFT(ExtraçãoDados!B448,5),LEN(ExtraçãoDados!B448)=7,RIGHT(ExtraçãoDados!B448,6))</f>
        <v/>
      </c>
      <c r="C448" s="4" t="e" cm="1">
        <f t="array" ref="C448">_xlfn.IFS(LEN(B448)=1,"ERRO",LEN(B448)=2,_xlfn.CONCAT("000",B448),LEN(B448)=3,_xlfn.CONCAT("00",B448),LEN(B448)=4,_xlfn.CONCAT("0",B448),LEN(B448)=6,B448,LEN(B448)=7,B448,LEN(B448)=5,B448)</f>
        <v>#N/A</v>
      </c>
      <c r="D448" s="4" t="e" cm="1">
        <f t="array" ref="D448">_xlfn.IFS(ExtraçãoDados!C448={"Direcção de Abastecimento"},REPLACE(ExtraçãoDados!C448="{Direcção de Abastecimento}",1,25,"DA"),ExtraçãoDados!C448={"COMISSÃO CULTURAL DE LMARINHA"},REPLACE(ExtraçãoDados!C448={"COMISSÃO CULTURAL DE LMARINHA"},1,28,"CCM"),ExtraçãoDados!C448={"DIRECÇÃO DE NAVIOS"},REPLACE(ExtraçãoDados!C448={"DIRECÇÃO DE NAVIOS"},1,28,"DN"),ExtraçãoDados!C448={"ESQUADRILHA SUBMARINOS"},REPLACE(ExtraçãoDados!C448={"ESQUADRILHA SUBMARINOS"},1,28,"ES"),ExtraçãoDados!C448={"COMISSÃO MARINHA"},REPLACE(ExtraçãoDados!C448={"COMISSÃO MARINHA"},1,28,"CCM"),ExtraçãoDados!C448={"COMISSÃO CULTURAL DE MARINHA"},REPLACE(ExtraçãoDados!C448={"COMISSÃO CULTURAL DE MARINHA"},1,28,"CCM"),ExtraçãoDados!C448={"CCM"},REPLACE(ExtraçãoDados!C448={"CCM"},1,28,"CCM"),ExtraçãoDados!C448={"DN"},REPLACE(ExtraçãoDados!C448={"DN"},1,28,"DN"),ExtraçãoDados!C448={"ES"},REPLACE(ExtraçãoDados!C448={"ES"},1,28,"ES"),ExtraçãoDados!C448={"DA"},REPLACE(ExtraçãoDados!C448={"DA"},1,28,"DA"),ExtraçãoDados!C448={"DE: ESQUADRILHA SUBMARINOS"},REPLACE(ExtraçãoDados!C448={"DE: ESQUADRILHA SUBMARINOS"},1,28,"ES"),ExtraçãoDados!C448={"DE: COMISSÃO CULTURAL DE LMARINHA"},REPLACE(ExtraçãoDados!C448={"DE: COMISSÃO CULTURAL DE LMARINHA"},1,28,"CCM"),ExtraçãoDados!C448={"ON"},REPLACE(ExtraçãoDados!C448={"ON"},1,28,"DN"),ExtraçãoDados!C448={"ESQ. SUBMARINOS"},REPLACE(ExtraçãoDados!C448={"ESQ. SUBMARINOS"},1,28,"ES"),ExtraçãoDados!C448={"☒ irecção de Abastecimento"},REPLACE(ExtraçãoDados!C448={"☒ irecção de Abastecimento"},1,28,"DA"),ExtraçãoDados!C448={"Direcã d Abtit ço e asecmeno"},REPLACE(ExtraçãoDados!C448={"Direcã d Abtit ço e asecmeno"},1,28,"DA"),ExtraçãoDados!C448={"Diecã d Abtit rço e asecmeno"},REPLACE(ExtraçãoDados!C448={"Diecã d Abtit rço e asecmeno"},1,28,"DA"),ISNUMBER(SEARCH("COMISSÃO",ExtraçãoDados!C448,1)),REPLACE(ExtraçãoDados!C448,1,29,"CCM"),ISNUMBER(SEARCH("DN/DIL/DRT1",ExtraçãoDados!C448,1)),REPLACE(ExtraçãoDados!C448,1,29,"DN"),ISNUMBER(SEARCH("DIRECÇAO DE NAVIOS",ExtraçãoDados!C448,1)),REPLACE(ExtraçãoDados!C448,1,29,"DN"),ISNUMBER(SEARCH("ESQUADRILHA SUBMARIN",ExtraçãoDados!C448,1)),REPLACE(ExtraçãoDados!C448,1,29,"ES"),ISNUMBER(SEARCH("DN",ExtraçãoDados!C448,1)),REPLACE(ExtraçãoDados!C448,1,29,"DN"),ISNUMBER(SEARCH("DIRECÇÃO",ExtraçãoDados!C448,1)),REPLACE(ExtraçãoDados!C448,1,29,"DN"),ISNUMBER(SEARCH("DIRECÇA0",ExtraçãoDados!C448,1)),REPLACE(ExtraçãoDados!C448,1,29,"DN"),ISNUMBER(SEARCH("DIRE",ExtraçãoDados!C448,1)),REPLACE(ExtraçãoDados!C448,1,29,"DN"),ISNUMBER(SEARCH("ESQUADRILHA",ExtraçãoDados!C448,1)),REPLACE(ExtraçãoDados!C448,1,29,"ES"),ISNUMBER(SEARCH("HOSPITAL DA MARINHA",ExtraçãoDados!C448,1)),REPLACE(ExtraçãoDados!C448,1,29,"HM"),ISNUMBER(SEARCH("HOSPITAL",ExtraçãoDados!C448,1)),REPLACE(ExtraçãoDados!C448,1,29,"HM"),ISNUMBER(SEARCH("HM",ExtraçãoDados!C448,1)),REPLACE(ExtraçãoDados!C448,1,29,"HM"),ISNUMBER(SEARCH("SECÇÃO DE APÓSITOS",ExtraçãoDados!C448,1)),REPLACE(ExtraçãoDados!C448,1,29,"HM"))</f>
        <v>#N/A</v>
      </c>
      <c r="E448" s="4" t="e" cm="1">
        <f t="array" ref="E448">_xlfn.IFS(LEN(ExtraçãoDados!B448)=7,YEAR(ExtraçãoDados!D448),LEN(ExtraçãoDados!B448)=10,RIGHT(ExtraçãoDados!B448,4),LEN(ExtraçãoDados!B448)=9,YEAR(ExtraçãoDados!D448),LEN(ExtraçãoDados!B448)=8,YEAR(ExtraçãoDados!D448),LEN(ExtraçãoDados!B448)&gt;7,YEAR(ExtraçãoDados!D448),LEN(ExtraçãoDados!B448)&gt;5,YEAR(ExtraçãoDados!D448),LEN(ExtraçãoDados!B448)&gt;4,YEAR(ExtraçãoDados!D448))</f>
        <v>#N/A</v>
      </c>
      <c r="F448" s="4">
        <f>ExtraçãoDados!E448</f>
        <v>0</v>
      </c>
    </row>
    <row r="449" spans="1:6" x14ac:dyDescent="0.25">
      <c r="A449" s="4">
        <f>ExtraçãoDados!A449</f>
        <v>0</v>
      </c>
      <c r="B449" s="4" t="str" cm="1">
        <f t="array" ref="B449">_xlfn.IFS(LEN(ExtraçãoDados!B449)=12,LEFT(ExtraçãoDados!B449,3),LEN(ExtraçãoDados!B449)=10,LEFT(ExtraçãoDados!B449,5),LEN(ExtraçãoDados!B449)&gt;19,0,LEN(ExtraçãoDados!B449)=9,LEFT(ExtraçãoDados!B449,4),LEN(ExtraçãoDados!B449)=6,LEFT(ExtraçãoDados!B449,3),LEN(ExtraçãoDados!B449)&lt;5,LEFT(ExtraçãoDados!B449,3),LEN(ExtraçãoDados!B449)=8,LEFT(ExtraçãoDados!B449,3),LEN(ExtraçãoDados!B449)=5,LEFT(ExtraçãoDados!B449,5),LEN(ExtraçãoDados!B449)=11,LEFT(ExtraçãoDados!B449,5),LEN(ExtraçãoDados!B449)=7,RIGHT(ExtraçãoDados!B449,6))</f>
        <v/>
      </c>
      <c r="C449" s="4" t="e" cm="1">
        <f t="array" ref="C449">_xlfn.IFS(LEN(B449)=1,"ERRO",LEN(B449)=2,_xlfn.CONCAT("000",B449),LEN(B449)=3,_xlfn.CONCAT("00",B449),LEN(B449)=4,_xlfn.CONCAT("0",B449),LEN(B449)=6,B449,LEN(B449)=7,B449,LEN(B449)=5,B449)</f>
        <v>#N/A</v>
      </c>
      <c r="D449" s="4" t="e" cm="1">
        <f t="array" ref="D449">_xlfn.IFS(ExtraçãoDados!C449={"Direcção de Abastecimento"},REPLACE(ExtraçãoDados!C449="{Direcção de Abastecimento}",1,25,"DA"),ExtraçãoDados!C449={"COMISSÃO CULTURAL DE LMARINHA"},REPLACE(ExtraçãoDados!C449={"COMISSÃO CULTURAL DE LMARINHA"},1,28,"CCM"),ExtraçãoDados!C449={"DIRECÇÃO DE NAVIOS"},REPLACE(ExtraçãoDados!C449={"DIRECÇÃO DE NAVIOS"},1,28,"DN"),ExtraçãoDados!C449={"ESQUADRILHA SUBMARINOS"},REPLACE(ExtraçãoDados!C449={"ESQUADRILHA SUBMARINOS"},1,28,"ES"),ExtraçãoDados!C449={"COMISSÃO MARINHA"},REPLACE(ExtraçãoDados!C449={"COMISSÃO MARINHA"},1,28,"CCM"),ExtraçãoDados!C449={"COMISSÃO CULTURAL DE MARINHA"},REPLACE(ExtraçãoDados!C449={"COMISSÃO CULTURAL DE MARINHA"},1,28,"CCM"),ExtraçãoDados!C449={"CCM"},REPLACE(ExtraçãoDados!C449={"CCM"},1,28,"CCM"),ExtraçãoDados!C449={"DN"},REPLACE(ExtraçãoDados!C449={"DN"},1,28,"DN"),ExtraçãoDados!C449={"ES"},REPLACE(ExtraçãoDados!C449={"ES"},1,28,"ES"),ExtraçãoDados!C449={"DA"},REPLACE(ExtraçãoDados!C449={"DA"},1,28,"DA"),ExtraçãoDados!C449={"DE: ESQUADRILHA SUBMARINOS"},REPLACE(ExtraçãoDados!C449={"DE: ESQUADRILHA SUBMARINOS"},1,28,"ES"),ExtraçãoDados!C449={"DE: COMISSÃO CULTURAL DE LMARINHA"},REPLACE(ExtraçãoDados!C449={"DE: COMISSÃO CULTURAL DE LMARINHA"},1,28,"CCM"),ExtraçãoDados!C449={"ON"},REPLACE(ExtraçãoDados!C449={"ON"},1,28,"DN"),ExtraçãoDados!C449={"ESQ. SUBMARINOS"},REPLACE(ExtraçãoDados!C449={"ESQ. SUBMARINOS"},1,28,"ES"),ExtraçãoDados!C449={"☒ irecção de Abastecimento"},REPLACE(ExtraçãoDados!C449={"☒ irecção de Abastecimento"},1,28,"DA"),ExtraçãoDados!C449={"Direcã d Abtit ço e asecmeno"},REPLACE(ExtraçãoDados!C449={"Direcã d Abtit ço e asecmeno"},1,28,"DA"),ExtraçãoDados!C449={"Diecã d Abtit rço e asecmeno"},REPLACE(ExtraçãoDados!C449={"Diecã d Abtit rço e asecmeno"},1,28,"DA"),ISNUMBER(SEARCH("COMISSÃO",ExtraçãoDados!C449,1)),REPLACE(ExtraçãoDados!C449,1,29,"CCM"),ISNUMBER(SEARCH("DN/DIL/DRT1",ExtraçãoDados!C449,1)),REPLACE(ExtraçãoDados!C449,1,29,"DN"),ISNUMBER(SEARCH("DIRECÇAO DE NAVIOS",ExtraçãoDados!C449,1)),REPLACE(ExtraçãoDados!C449,1,29,"DN"),ISNUMBER(SEARCH("ESQUADRILHA SUBMARIN",ExtraçãoDados!C449,1)),REPLACE(ExtraçãoDados!C449,1,29,"ES"),ISNUMBER(SEARCH("DN",ExtraçãoDados!C449,1)),REPLACE(ExtraçãoDados!C449,1,29,"DN"),ISNUMBER(SEARCH("DIRECÇÃO",ExtraçãoDados!C449,1)),REPLACE(ExtraçãoDados!C449,1,29,"DN"),ISNUMBER(SEARCH("DIRECÇA0",ExtraçãoDados!C449,1)),REPLACE(ExtraçãoDados!C449,1,29,"DN"),ISNUMBER(SEARCH("DIRE",ExtraçãoDados!C449,1)),REPLACE(ExtraçãoDados!C449,1,29,"DN"),ISNUMBER(SEARCH("ESQUADRILHA",ExtraçãoDados!C449,1)),REPLACE(ExtraçãoDados!C449,1,29,"ES"),ISNUMBER(SEARCH("HOSPITAL DA MARINHA",ExtraçãoDados!C449,1)),REPLACE(ExtraçãoDados!C449,1,29,"HM"),ISNUMBER(SEARCH("HOSPITAL",ExtraçãoDados!C449,1)),REPLACE(ExtraçãoDados!C449,1,29,"HM"),ISNUMBER(SEARCH("HM",ExtraçãoDados!C449,1)),REPLACE(ExtraçãoDados!C449,1,29,"HM"),ISNUMBER(SEARCH("SECÇÃO DE APÓSITOS",ExtraçãoDados!C449,1)),REPLACE(ExtraçãoDados!C449,1,29,"HM"))</f>
        <v>#N/A</v>
      </c>
      <c r="E449" s="4" t="e" cm="1">
        <f t="array" ref="E449">_xlfn.IFS(LEN(ExtraçãoDados!B449)=7,YEAR(ExtraçãoDados!D449),LEN(ExtraçãoDados!B449)=10,RIGHT(ExtraçãoDados!B449,4),LEN(ExtraçãoDados!B449)=9,YEAR(ExtraçãoDados!D449),LEN(ExtraçãoDados!B449)=8,YEAR(ExtraçãoDados!D449),LEN(ExtraçãoDados!B449)&gt;7,YEAR(ExtraçãoDados!D449),LEN(ExtraçãoDados!B449)&gt;5,YEAR(ExtraçãoDados!D449),LEN(ExtraçãoDados!B449)&gt;4,YEAR(ExtraçãoDados!D449))</f>
        <v>#N/A</v>
      </c>
      <c r="F449" s="4">
        <f>ExtraçãoDados!E449</f>
        <v>0</v>
      </c>
    </row>
    <row r="450" spans="1:6" x14ac:dyDescent="0.25">
      <c r="A450" s="4">
        <f>ExtraçãoDados!A450</f>
        <v>0</v>
      </c>
      <c r="B450" s="4" t="str" cm="1">
        <f t="array" ref="B450">_xlfn.IFS(LEN(ExtraçãoDados!B450)=12,LEFT(ExtraçãoDados!B450,3),LEN(ExtraçãoDados!B450)=10,LEFT(ExtraçãoDados!B450,5),LEN(ExtraçãoDados!B450)&gt;19,0,LEN(ExtraçãoDados!B450)=9,LEFT(ExtraçãoDados!B450,4),LEN(ExtraçãoDados!B450)=6,LEFT(ExtraçãoDados!B450,3),LEN(ExtraçãoDados!B450)&lt;5,LEFT(ExtraçãoDados!B450,3),LEN(ExtraçãoDados!B450)=8,LEFT(ExtraçãoDados!B450,3),LEN(ExtraçãoDados!B450)=5,LEFT(ExtraçãoDados!B450,5),LEN(ExtraçãoDados!B450)=11,LEFT(ExtraçãoDados!B450,5),LEN(ExtraçãoDados!B450)=7,RIGHT(ExtraçãoDados!B450,6))</f>
        <v/>
      </c>
      <c r="C450" s="4" t="e" cm="1">
        <f t="array" ref="C450">_xlfn.IFS(LEN(B450)=1,"ERRO",LEN(B450)=2,_xlfn.CONCAT("000",B450),LEN(B450)=3,_xlfn.CONCAT("00",B450),LEN(B450)=4,_xlfn.CONCAT("0",B450),LEN(B450)=6,B450,LEN(B450)=7,B450,LEN(B450)=5,B450)</f>
        <v>#N/A</v>
      </c>
      <c r="D450" s="4" t="e" cm="1">
        <f t="array" ref="D450">_xlfn.IFS(ExtraçãoDados!C450={"Direcção de Abastecimento"},REPLACE(ExtraçãoDados!C450="{Direcção de Abastecimento}",1,25,"DA"),ExtraçãoDados!C450={"COMISSÃO CULTURAL DE LMARINHA"},REPLACE(ExtraçãoDados!C450={"COMISSÃO CULTURAL DE LMARINHA"},1,28,"CCM"),ExtraçãoDados!C450={"DIRECÇÃO DE NAVIOS"},REPLACE(ExtraçãoDados!C450={"DIRECÇÃO DE NAVIOS"},1,28,"DN"),ExtraçãoDados!C450={"ESQUADRILHA SUBMARINOS"},REPLACE(ExtraçãoDados!C450={"ESQUADRILHA SUBMARINOS"},1,28,"ES"),ExtraçãoDados!C450={"COMISSÃO MARINHA"},REPLACE(ExtraçãoDados!C450={"COMISSÃO MARINHA"},1,28,"CCM"),ExtraçãoDados!C450={"COMISSÃO CULTURAL DE MARINHA"},REPLACE(ExtraçãoDados!C450={"COMISSÃO CULTURAL DE MARINHA"},1,28,"CCM"),ExtraçãoDados!C450={"CCM"},REPLACE(ExtraçãoDados!C450={"CCM"},1,28,"CCM"),ExtraçãoDados!C450={"DN"},REPLACE(ExtraçãoDados!C450={"DN"},1,28,"DN"),ExtraçãoDados!C450={"ES"},REPLACE(ExtraçãoDados!C450={"ES"},1,28,"ES"),ExtraçãoDados!C450={"DA"},REPLACE(ExtraçãoDados!C450={"DA"},1,28,"DA"),ExtraçãoDados!C450={"DE: ESQUADRILHA SUBMARINOS"},REPLACE(ExtraçãoDados!C450={"DE: ESQUADRILHA SUBMARINOS"},1,28,"ES"),ExtraçãoDados!C450={"DE: COMISSÃO CULTURAL DE LMARINHA"},REPLACE(ExtraçãoDados!C450={"DE: COMISSÃO CULTURAL DE LMARINHA"},1,28,"CCM"),ExtraçãoDados!C450={"ON"},REPLACE(ExtraçãoDados!C450={"ON"},1,28,"DN"),ExtraçãoDados!C450={"ESQ. SUBMARINOS"},REPLACE(ExtraçãoDados!C450={"ESQ. SUBMARINOS"},1,28,"ES"),ExtraçãoDados!C450={"☒ irecção de Abastecimento"},REPLACE(ExtraçãoDados!C450={"☒ irecção de Abastecimento"},1,28,"DA"),ExtraçãoDados!C450={"Direcã d Abtit ço e asecmeno"},REPLACE(ExtraçãoDados!C450={"Direcã d Abtit ço e asecmeno"},1,28,"DA"),ExtraçãoDados!C450={"Diecã d Abtit rço e asecmeno"},REPLACE(ExtraçãoDados!C450={"Diecã d Abtit rço e asecmeno"},1,28,"DA"),ISNUMBER(SEARCH("COMISSÃO",ExtraçãoDados!C450,1)),REPLACE(ExtraçãoDados!C450,1,29,"CCM"),ISNUMBER(SEARCH("DN/DIL/DRT1",ExtraçãoDados!C450,1)),REPLACE(ExtraçãoDados!C450,1,29,"DN"),ISNUMBER(SEARCH("DIRECÇAO DE NAVIOS",ExtraçãoDados!C450,1)),REPLACE(ExtraçãoDados!C450,1,29,"DN"),ISNUMBER(SEARCH("ESQUADRILHA SUBMARIN",ExtraçãoDados!C450,1)),REPLACE(ExtraçãoDados!C450,1,29,"ES"),ISNUMBER(SEARCH("DN",ExtraçãoDados!C450,1)),REPLACE(ExtraçãoDados!C450,1,29,"DN"),ISNUMBER(SEARCH("DIRECÇÃO",ExtraçãoDados!C450,1)),REPLACE(ExtraçãoDados!C450,1,29,"DN"),ISNUMBER(SEARCH("DIRECÇA0",ExtraçãoDados!C450,1)),REPLACE(ExtraçãoDados!C450,1,29,"DN"),ISNUMBER(SEARCH("DIRE",ExtraçãoDados!C450,1)),REPLACE(ExtraçãoDados!C450,1,29,"DN"),ISNUMBER(SEARCH("ESQUADRILHA",ExtraçãoDados!C450,1)),REPLACE(ExtraçãoDados!C450,1,29,"ES"),ISNUMBER(SEARCH("HOSPITAL DA MARINHA",ExtraçãoDados!C450,1)),REPLACE(ExtraçãoDados!C450,1,29,"HM"),ISNUMBER(SEARCH("HOSPITAL",ExtraçãoDados!C450,1)),REPLACE(ExtraçãoDados!C450,1,29,"HM"),ISNUMBER(SEARCH("HM",ExtraçãoDados!C450,1)),REPLACE(ExtraçãoDados!C450,1,29,"HM"),ISNUMBER(SEARCH("SECÇÃO DE APÓSITOS",ExtraçãoDados!C450,1)),REPLACE(ExtraçãoDados!C450,1,29,"HM"))</f>
        <v>#N/A</v>
      </c>
      <c r="E450" s="4" t="e" cm="1">
        <f t="array" ref="E450">_xlfn.IFS(LEN(ExtraçãoDados!B450)=7,YEAR(ExtraçãoDados!D450),LEN(ExtraçãoDados!B450)=10,RIGHT(ExtraçãoDados!B450,4),LEN(ExtraçãoDados!B450)=9,YEAR(ExtraçãoDados!D450),LEN(ExtraçãoDados!B450)=8,YEAR(ExtraçãoDados!D450),LEN(ExtraçãoDados!B450)&gt;7,YEAR(ExtraçãoDados!D450),LEN(ExtraçãoDados!B450)&gt;5,YEAR(ExtraçãoDados!D450),LEN(ExtraçãoDados!B450)&gt;4,YEAR(ExtraçãoDados!D450))</f>
        <v>#N/A</v>
      </c>
      <c r="F450" s="4">
        <f>ExtraçãoDados!E450</f>
        <v>0</v>
      </c>
    </row>
    <row r="451" spans="1:6" x14ac:dyDescent="0.25">
      <c r="A451" s="4">
        <f>ExtraçãoDados!A451</f>
        <v>0</v>
      </c>
      <c r="B451" s="4" t="str" cm="1">
        <f t="array" ref="B451">_xlfn.IFS(LEN(ExtraçãoDados!B451)=12,LEFT(ExtraçãoDados!B451,3),LEN(ExtraçãoDados!B451)=10,LEFT(ExtraçãoDados!B451,5),LEN(ExtraçãoDados!B451)&gt;19,0,LEN(ExtraçãoDados!B451)=9,LEFT(ExtraçãoDados!B451,4),LEN(ExtraçãoDados!B451)=6,LEFT(ExtraçãoDados!B451,3),LEN(ExtraçãoDados!B451)&lt;5,LEFT(ExtraçãoDados!B451,3),LEN(ExtraçãoDados!B451)=8,LEFT(ExtraçãoDados!B451,3),LEN(ExtraçãoDados!B451)=5,LEFT(ExtraçãoDados!B451,5),LEN(ExtraçãoDados!B451)=11,LEFT(ExtraçãoDados!B451,5),LEN(ExtraçãoDados!B451)=7,RIGHT(ExtraçãoDados!B451,6))</f>
        <v/>
      </c>
      <c r="C451" s="4" t="e" cm="1">
        <f t="array" ref="C451">_xlfn.IFS(LEN(B451)=1,"ERRO",LEN(B451)=2,_xlfn.CONCAT("000",B451),LEN(B451)=3,_xlfn.CONCAT("00",B451),LEN(B451)=4,_xlfn.CONCAT("0",B451),LEN(B451)=6,B451,LEN(B451)=7,B451,LEN(B451)=5,B451)</f>
        <v>#N/A</v>
      </c>
      <c r="D451" s="4" t="e" cm="1">
        <f t="array" ref="D451">_xlfn.IFS(ExtraçãoDados!C451={"Direcção de Abastecimento"},REPLACE(ExtraçãoDados!C451="{Direcção de Abastecimento}",1,25,"DA"),ExtraçãoDados!C451={"COMISSÃO CULTURAL DE LMARINHA"},REPLACE(ExtraçãoDados!C451={"COMISSÃO CULTURAL DE LMARINHA"},1,28,"CCM"),ExtraçãoDados!C451={"DIRECÇÃO DE NAVIOS"},REPLACE(ExtraçãoDados!C451={"DIRECÇÃO DE NAVIOS"},1,28,"DN"),ExtraçãoDados!C451={"ESQUADRILHA SUBMARINOS"},REPLACE(ExtraçãoDados!C451={"ESQUADRILHA SUBMARINOS"},1,28,"ES"),ExtraçãoDados!C451={"COMISSÃO MARINHA"},REPLACE(ExtraçãoDados!C451={"COMISSÃO MARINHA"},1,28,"CCM"),ExtraçãoDados!C451={"COMISSÃO CULTURAL DE MARINHA"},REPLACE(ExtraçãoDados!C451={"COMISSÃO CULTURAL DE MARINHA"},1,28,"CCM"),ExtraçãoDados!C451={"CCM"},REPLACE(ExtraçãoDados!C451={"CCM"},1,28,"CCM"),ExtraçãoDados!C451={"DN"},REPLACE(ExtraçãoDados!C451={"DN"},1,28,"DN"),ExtraçãoDados!C451={"ES"},REPLACE(ExtraçãoDados!C451={"ES"},1,28,"ES"),ExtraçãoDados!C451={"DA"},REPLACE(ExtraçãoDados!C451={"DA"},1,28,"DA"),ExtraçãoDados!C451={"DE: ESQUADRILHA SUBMARINOS"},REPLACE(ExtraçãoDados!C451={"DE: ESQUADRILHA SUBMARINOS"},1,28,"ES"),ExtraçãoDados!C451={"DE: COMISSÃO CULTURAL DE LMARINHA"},REPLACE(ExtraçãoDados!C451={"DE: COMISSÃO CULTURAL DE LMARINHA"},1,28,"CCM"),ExtraçãoDados!C451={"ON"},REPLACE(ExtraçãoDados!C451={"ON"},1,28,"DN"),ExtraçãoDados!C451={"ESQ. SUBMARINOS"},REPLACE(ExtraçãoDados!C451={"ESQ. SUBMARINOS"},1,28,"ES"),ExtraçãoDados!C451={"☒ irecção de Abastecimento"},REPLACE(ExtraçãoDados!C451={"☒ irecção de Abastecimento"},1,28,"DA"),ExtraçãoDados!C451={"Direcã d Abtit ço e asecmeno"},REPLACE(ExtraçãoDados!C451={"Direcã d Abtit ço e asecmeno"},1,28,"DA"),ExtraçãoDados!C451={"Diecã d Abtit rço e asecmeno"},REPLACE(ExtraçãoDados!C451={"Diecã d Abtit rço e asecmeno"},1,28,"DA"),ISNUMBER(SEARCH("COMISSÃO",ExtraçãoDados!C451,1)),REPLACE(ExtraçãoDados!C451,1,29,"CCM"),ISNUMBER(SEARCH("DN/DIL/DRT1",ExtraçãoDados!C451,1)),REPLACE(ExtraçãoDados!C451,1,29,"DN"),ISNUMBER(SEARCH("DIRECÇAO DE NAVIOS",ExtraçãoDados!C451,1)),REPLACE(ExtraçãoDados!C451,1,29,"DN"),ISNUMBER(SEARCH("ESQUADRILHA SUBMARIN",ExtraçãoDados!C451,1)),REPLACE(ExtraçãoDados!C451,1,29,"ES"),ISNUMBER(SEARCH("DN",ExtraçãoDados!C451,1)),REPLACE(ExtraçãoDados!C451,1,29,"DN"),ISNUMBER(SEARCH("DIRECÇÃO",ExtraçãoDados!C451,1)),REPLACE(ExtraçãoDados!C451,1,29,"DN"),ISNUMBER(SEARCH("DIRECÇA0",ExtraçãoDados!C451,1)),REPLACE(ExtraçãoDados!C451,1,29,"DN"),ISNUMBER(SEARCH("DIRE",ExtraçãoDados!C451,1)),REPLACE(ExtraçãoDados!C451,1,29,"DN"),ISNUMBER(SEARCH("ESQUADRILHA",ExtraçãoDados!C451,1)),REPLACE(ExtraçãoDados!C451,1,29,"ES"),ISNUMBER(SEARCH("HOSPITAL DA MARINHA",ExtraçãoDados!C451,1)),REPLACE(ExtraçãoDados!C451,1,29,"HM"),ISNUMBER(SEARCH("HOSPITAL",ExtraçãoDados!C451,1)),REPLACE(ExtraçãoDados!C451,1,29,"HM"),ISNUMBER(SEARCH("HM",ExtraçãoDados!C451,1)),REPLACE(ExtraçãoDados!C451,1,29,"HM"),ISNUMBER(SEARCH("SECÇÃO DE APÓSITOS",ExtraçãoDados!C451,1)),REPLACE(ExtraçãoDados!C451,1,29,"HM"))</f>
        <v>#N/A</v>
      </c>
      <c r="E451" s="4" t="e" cm="1">
        <f t="array" ref="E451">_xlfn.IFS(LEN(ExtraçãoDados!B451)=7,YEAR(ExtraçãoDados!D451),LEN(ExtraçãoDados!B451)=10,RIGHT(ExtraçãoDados!B451,4),LEN(ExtraçãoDados!B451)=9,YEAR(ExtraçãoDados!D451),LEN(ExtraçãoDados!B451)=8,YEAR(ExtraçãoDados!D451),LEN(ExtraçãoDados!B451)&gt;7,YEAR(ExtraçãoDados!D451),LEN(ExtraçãoDados!B451)&gt;5,YEAR(ExtraçãoDados!D451),LEN(ExtraçãoDados!B451)&gt;4,YEAR(ExtraçãoDados!D451))</f>
        <v>#N/A</v>
      </c>
      <c r="F451" s="4">
        <f>ExtraçãoDados!E451</f>
        <v>0</v>
      </c>
    </row>
    <row r="452" spans="1:6" x14ac:dyDescent="0.25">
      <c r="A452" s="4">
        <f>ExtraçãoDados!A452</f>
        <v>0</v>
      </c>
      <c r="B452" s="4" t="str" cm="1">
        <f t="array" ref="B452">_xlfn.IFS(LEN(ExtraçãoDados!B452)=12,LEFT(ExtraçãoDados!B452,3),LEN(ExtraçãoDados!B452)=10,LEFT(ExtraçãoDados!B452,5),LEN(ExtraçãoDados!B452)&gt;19,0,LEN(ExtraçãoDados!B452)=9,LEFT(ExtraçãoDados!B452,4),LEN(ExtraçãoDados!B452)=6,LEFT(ExtraçãoDados!B452,3),LEN(ExtraçãoDados!B452)&lt;5,LEFT(ExtraçãoDados!B452,3),LEN(ExtraçãoDados!B452)=8,LEFT(ExtraçãoDados!B452,3),LEN(ExtraçãoDados!B452)=5,LEFT(ExtraçãoDados!B452,5),LEN(ExtraçãoDados!B452)=11,LEFT(ExtraçãoDados!B452,5),LEN(ExtraçãoDados!B452)=7,RIGHT(ExtraçãoDados!B452,6))</f>
        <v/>
      </c>
      <c r="C452" s="4" t="e" cm="1">
        <f t="array" ref="C452">_xlfn.IFS(LEN(B452)=1,"ERRO",LEN(B452)=2,_xlfn.CONCAT("000",B452),LEN(B452)=3,_xlfn.CONCAT("00",B452),LEN(B452)=4,_xlfn.CONCAT("0",B452),LEN(B452)=6,B452,LEN(B452)=7,B452,LEN(B452)=5,B452)</f>
        <v>#N/A</v>
      </c>
      <c r="D452" s="4" t="e" cm="1">
        <f t="array" ref="D452">_xlfn.IFS(ExtraçãoDados!C452={"Direcção de Abastecimento"},REPLACE(ExtraçãoDados!C452="{Direcção de Abastecimento}",1,25,"DA"),ExtraçãoDados!C452={"COMISSÃO CULTURAL DE LMARINHA"},REPLACE(ExtraçãoDados!C452={"COMISSÃO CULTURAL DE LMARINHA"},1,28,"CCM"),ExtraçãoDados!C452={"DIRECÇÃO DE NAVIOS"},REPLACE(ExtraçãoDados!C452={"DIRECÇÃO DE NAVIOS"},1,28,"DN"),ExtraçãoDados!C452={"ESQUADRILHA SUBMARINOS"},REPLACE(ExtraçãoDados!C452={"ESQUADRILHA SUBMARINOS"},1,28,"ES"),ExtraçãoDados!C452={"COMISSÃO MARINHA"},REPLACE(ExtraçãoDados!C452={"COMISSÃO MARINHA"},1,28,"CCM"),ExtraçãoDados!C452={"COMISSÃO CULTURAL DE MARINHA"},REPLACE(ExtraçãoDados!C452={"COMISSÃO CULTURAL DE MARINHA"},1,28,"CCM"),ExtraçãoDados!C452={"CCM"},REPLACE(ExtraçãoDados!C452={"CCM"},1,28,"CCM"),ExtraçãoDados!C452={"DN"},REPLACE(ExtraçãoDados!C452={"DN"},1,28,"DN"),ExtraçãoDados!C452={"ES"},REPLACE(ExtraçãoDados!C452={"ES"},1,28,"ES"),ExtraçãoDados!C452={"DA"},REPLACE(ExtraçãoDados!C452={"DA"},1,28,"DA"),ExtraçãoDados!C452={"DE: ESQUADRILHA SUBMARINOS"},REPLACE(ExtraçãoDados!C452={"DE: ESQUADRILHA SUBMARINOS"},1,28,"ES"),ExtraçãoDados!C452={"DE: COMISSÃO CULTURAL DE LMARINHA"},REPLACE(ExtraçãoDados!C452={"DE: COMISSÃO CULTURAL DE LMARINHA"},1,28,"CCM"),ExtraçãoDados!C452={"ON"},REPLACE(ExtraçãoDados!C452={"ON"},1,28,"DN"),ExtraçãoDados!C452={"ESQ. SUBMARINOS"},REPLACE(ExtraçãoDados!C452={"ESQ. SUBMARINOS"},1,28,"ES"),ExtraçãoDados!C452={"☒ irecção de Abastecimento"},REPLACE(ExtraçãoDados!C452={"☒ irecção de Abastecimento"},1,28,"DA"),ExtraçãoDados!C452={"Direcã d Abtit ço e asecmeno"},REPLACE(ExtraçãoDados!C452={"Direcã d Abtit ço e asecmeno"},1,28,"DA"),ExtraçãoDados!C452={"Diecã d Abtit rço e asecmeno"},REPLACE(ExtraçãoDados!C452={"Diecã d Abtit rço e asecmeno"},1,28,"DA"),ISNUMBER(SEARCH("COMISSÃO",ExtraçãoDados!C452,1)),REPLACE(ExtraçãoDados!C452,1,29,"CCM"),ISNUMBER(SEARCH("DN/DIL/DRT1",ExtraçãoDados!C452,1)),REPLACE(ExtraçãoDados!C452,1,29,"DN"),ISNUMBER(SEARCH("DIRECÇAO DE NAVIOS",ExtraçãoDados!C452,1)),REPLACE(ExtraçãoDados!C452,1,29,"DN"),ISNUMBER(SEARCH("ESQUADRILHA SUBMARIN",ExtraçãoDados!C452,1)),REPLACE(ExtraçãoDados!C452,1,29,"ES"),ISNUMBER(SEARCH("DN",ExtraçãoDados!C452,1)),REPLACE(ExtraçãoDados!C452,1,29,"DN"),ISNUMBER(SEARCH("DIRECÇÃO",ExtraçãoDados!C452,1)),REPLACE(ExtraçãoDados!C452,1,29,"DN"),ISNUMBER(SEARCH("DIRECÇA0",ExtraçãoDados!C452,1)),REPLACE(ExtraçãoDados!C452,1,29,"DN"),ISNUMBER(SEARCH("DIRE",ExtraçãoDados!C452,1)),REPLACE(ExtraçãoDados!C452,1,29,"DN"),ISNUMBER(SEARCH("ESQUADRILHA",ExtraçãoDados!C452,1)),REPLACE(ExtraçãoDados!C452,1,29,"ES"),ISNUMBER(SEARCH("HOSPITAL DA MARINHA",ExtraçãoDados!C452,1)),REPLACE(ExtraçãoDados!C452,1,29,"HM"),ISNUMBER(SEARCH("HOSPITAL",ExtraçãoDados!C452,1)),REPLACE(ExtraçãoDados!C452,1,29,"HM"),ISNUMBER(SEARCH("HM",ExtraçãoDados!C452,1)),REPLACE(ExtraçãoDados!C452,1,29,"HM"),ISNUMBER(SEARCH("SECÇÃO DE APÓSITOS",ExtraçãoDados!C452,1)),REPLACE(ExtraçãoDados!C452,1,29,"HM"))</f>
        <v>#N/A</v>
      </c>
      <c r="E452" s="4" t="e" cm="1">
        <f t="array" ref="E452">_xlfn.IFS(LEN(ExtraçãoDados!B452)=7,YEAR(ExtraçãoDados!D452),LEN(ExtraçãoDados!B452)=10,RIGHT(ExtraçãoDados!B452,4),LEN(ExtraçãoDados!B452)=9,YEAR(ExtraçãoDados!D452),LEN(ExtraçãoDados!B452)=8,YEAR(ExtraçãoDados!D452),LEN(ExtraçãoDados!B452)&gt;7,YEAR(ExtraçãoDados!D452),LEN(ExtraçãoDados!B452)&gt;5,YEAR(ExtraçãoDados!D452),LEN(ExtraçãoDados!B452)&gt;4,YEAR(ExtraçãoDados!D452))</f>
        <v>#N/A</v>
      </c>
      <c r="F452" s="4">
        <f>ExtraçãoDados!E452</f>
        <v>0</v>
      </c>
    </row>
    <row r="453" spans="1:6" x14ac:dyDescent="0.25">
      <c r="A453" s="4">
        <f>ExtraçãoDados!A453</f>
        <v>0</v>
      </c>
      <c r="B453" s="4" t="str" cm="1">
        <f t="array" ref="B453">_xlfn.IFS(LEN(ExtraçãoDados!B453)=12,LEFT(ExtraçãoDados!B453,3),LEN(ExtraçãoDados!B453)=10,LEFT(ExtraçãoDados!B453,5),LEN(ExtraçãoDados!B453)&gt;19,0,LEN(ExtraçãoDados!B453)=9,LEFT(ExtraçãoDados!B453,4),LEN(ExtraçãoDados!B453)=6,LEFT(ExtraçãoDados!B453,3),LEN(ExtraçãoDados!B453)&lt;5,LEFT(ExtraçãoDados!B453,3),LEN(ExtraçãoDados!B453)=8,LEFT(ExtraçãoDados!B453,3),LEN(ExtraçãoDados!B453)=5,LEFT(ExtraçãoDados!B453,5),LEN(ExtraçãoDados!B453)=11,LEFT(ExtraçãoDados!B453,5),LEN(ExtraçãoDados!B453)=7,RIGHT(ExtraçãoDados!B453,6))</f>
        <v/>
      </c>
      <c r="C453" s="4" t="e" cm="1">
        <f t="array" ref="C453">_xlfn.IFS(LEN(B453)=1,"ERRO",LEN(B453)=2,_xlfn.CONCAT("000",B453),LEN(B453)=3,_xlfn.CONCAT("00",B453),LEN(B453)=4,_xlfn.CONCAT("0",B453),LEN(B453)=6,B453,LEN(B453)=7,B453,LEN(B453)=5,B453)</f>
        <v>#N/A</v>
      </c>
      <c r="D453" s="4" t="e" cm="1">
        <f t="array" ref="D453">_xlfn.IFS(ExtraçãoDados!C453={"Direcção de Abastecimento"},REPLACE(ExtraçãoDados!C453="{Direcção de Abastecimento}",1,25,"DA"),ExtraçãoDados!C453={"COMISSÃO CULTURAL DE LMARINHA"},REPLACE(ExtraçãoDados!C453={"COMISSÃO CULTURAL DE LMARINHA"},1,28,"CCM"),ExtraçãoDados!C453={"DIRECÇÃO DE NAVIOS"},REPLACE(ExtraçãoDados!C453={"DIRECÇÃO DE NAVIOS"},1,28,"DN"),ExtraçãoDados!C453={"ESQUADRILHA SUBMARINOS"},REPLACE(ExtraçãoDados!C453={"ESQUADRILHA SUBMARINOS"},1,28,"ES"),ExtraçãoDados!C453={"COMISSÃO MARINHA"},REPLACE(ExtraçãoDados!C453={"COMISSÃO MARINHA"},1,28,"CCM"),ExtraçãoDados!C453={"COMISSÃO CULTURAL DE MARINHA"},REPLACE(ExtraçãoDados!C453={"COMISSÃO CULTURAL DE MARINHA"},1,28,"CCM"),ExtraçãoDados!C453={"CCM"},REPLACE(ExtraçãoDados!C453={"CCM"},1,28,"CCM"),ExtraçãoDados!C453={"DN"},REPLACE(ExtraçãoDados!C453={"DN"},1,28,"DN"),ExtraçãoDados!C453={"ES"},REPLACE(ExtraçãoDados!C453={"ES"},1,28,"ES"),ExtraçãoDados!C453={"DA"},REPLACE(ExtraçãoDados!C453={"DA"},1,28,"DA"),ExtraçãoDados!C453={"DE: ESQUADRILHA SUBMARINOS"},REPLACE(ExtraçãoDados!C453={"DE: ESQUADRILHA SUBMARINOS"},1,28,"ES"),ExtraçãoDados!C453={"DE: COMISSÃO CULTURAL DE LMARINHA"},REPLACE(ExtraçãoDados!C453={"DE: COMISSÃO CULTURAL DE LMARINHA"},1,28,"CCM"),ExtraçãoDados!C453={"ON"},REPLACE(ExtraçãoDados!C453={"ON"},1,28,"DN"),ExtraçãoDados!C453={"ESQ. SUBMARINOS"},REPLACE(ExtraçãoDados!C453={"ESQ. SUBMARINOS"},1,28,"ES"),ExtraçãoDados!C453={"☒ irecção de Abastecimento"},REPLACE(ExtraçãoDados!C453={"☒ irecção de Abastecimento"},1,28,"DA"),ExtraçãoDados!C453={"Direcã d Abtit ço e asecmeno"},REPLACE(ExtraçãoDados!C453={"Direcã d Abtit ço e asecmeno"},1,28,"DA"),ExtraçãoDados!C453={"Diecã d Abtit rço e asecmeno"},REPLACE(ExtraçãoDados!C453={"Diecã d Abtit rço e asecmeno"},1,28,"DA"),ISNUMBER(SEARCH("COMISSÃO",ExtraçãoDados!C453,1)),REPLACE(ExtraçãoDados!C453,1,29,"CCM"),ISNUMBER(SEARCH("DN/DIL/DRT1",ExtraçãoDados!C453,1)),REPLACE(ExtraçãoDados!C453,1,29,"DN"),ISNUMBER(SEARCH("DIRECÇAO DE NAVIOS",ExtraçãoDados!C453,1)),REPLACE(ExtraçãoDados!C453,1,29,"DN"),ISNUMBER(SEARCH("ESQUADRILHA SUBMARIN",ExtraçãoDados!C453,1)),REPLACE(ExtraçãoDados!C453,1,29,"ES"),ISNUMBER(SEARCH("DN",ExtraçãoDados!C453,1)),REPLACE(ExtraçãoDados!C453,1,29,"DN"),ISNUMBER(SEARCH("DIRECÇÃO",ExtraçãoDados!C453,1)),REPLACE(ExtraçãoDados!C453,1,29,"DN"),ISNUMBER(SEARCH("DIRECÇA0",ExtraçãoDados!C453,1)),REPLACE(ExtraçãoDados!C453,1,29,"DN"),ISNUMBER(SEARCH("DIRE",ExtraçãoDados!C453,1)),REPLACE(ExtraçãoDados!C453,1,29,"DN"),ISNUMBER(SEARCH("ESQUADRILHA",ExtraçãoDados!C453,1)),REPLACE(ExtraçãoDados!C453,1,29,"ES"),ISNUMBER(SEARCH("HOSPITAL DA MARINHA",ExtraçãoDados!C453,1)),REPLACE(ExtraçãoDados!C453,1,29,"HM"),ISNUMBER(SEARCH("HOSPITAL",ExtraçãoDados!C453,1)),REPLACE(ExtraçãoDados!C453,1,29,"HM"),ISNUMBER(SEARCH("HM",ExtraçãoDados!C453,1)),REPLACE(ExtraçãoDados!C453,1,29,"HM"),ISNUMBER(SEARCH("SECÇÃO DE APÓSITOS",ExtraçãoDados!C453,1)),REPLACE(ExtraçãoDados!C453,1,29,"HM"))</f>
        <v>#N/A</v>
      </c>
      <c r="E453" s="4" t="e" cm="1">
        <f t="array" ref="E453">_xlfn.IFS(LEN(ExtraçãoDados!B453)=7,YEAR(ExtraçãoDados!D453),LEN(ExtraçãoDados!B453)=10,RIGHT(ExtraçãoDados!B453,4),LEN(ExtraçãoDados!B453)=9,YEAR(ExtraçãoDados!D453),LEN(ExtraçãoDados!B453)=8,YEAR(ExtraçãoDados!D453),LEN(ExtraçãoDados!B453)&gt;7,YEAR(ExtraçãoDados!D453),LEN(ExtraçãoDados!B453)&gt;5,YEAR(ExtraçãoDados!D453),LEN(ExtraçãoDados!B453)&gt;4,YEAR(ExtraçãoDados!D453))</f>
        <v>#N/A</v>
      </c>
      <c r="F453" s="4">
        <f>ExtraçãoDados!E453</f>
        <v>0</v>
      </c>
    </row>
    <row r="454" spans="1:6" x14ac:dyDescent="0.25">
      <c r="A454" s="4">
        <f>ExtraçãoDados!A454</f>
        <v>0</v>
      </c>
      <c r="B454" s="4" t="str" cm="1">
        <f t="array" ref="B454">_xlfn.IFS(LEN(ExtraçãoDados!B454)=12,LEFT(ExtraçãoDados!B454,3),LEN(ExtraçãoDados!B454)=10,LEFT(ExtraçãoDados!B454,5),LEN(ExtraçãoDados!B454)&gt;19,0,LEN(ExtraçãoDados!B454)=9,LEFT(ExtraçãoDados!B454,4),LEN(ExtraçãoDados!B454)=6,LEFT(ExtraçãoDados!B454,3),LEN(ExtraçãoDados!B454)&lt;5,LEFT(ExtraçãoDados!B454,3),LEN(ExtraçãoDados!B454)=8,LEFT(ExtraçãoDados!B454,3),LEN(ExtraçãoDados!B454)=5,LEFT(ExtraçãoDados!B454,5),LEN(ExtraçãoDados!B454)=11,LEFT(ExtraçãoDados!B454,5),LEN(ExtraçãoDados!B454)=7,RIGHT(ExtraçãoDados!B454,6))</f>
        <v/>
      </c>
      <c r="C454" s="4" t="e" cm="1">
        <f t="array" ref="C454">_xlfn.IFS(LEN(B454)=1,"ERRO",LEN(B454)=2,_xlfn.CONCAT("000",B454),LEN(B454)=3,_xlfn.CONCAT("00",B454),LEN(B454)=4,_xlfn.CONCAT("0",B454),LEN(B454)=6,B454,LEN(B454)=7,B454,LEN(B454)=5,B454)</f>
        <v>#N/A</v>
      </c>
      <c r="D454" s="4" t="e" cm="1">
        <f t="array" ref="D454">_xlfn.IFS(ExtraçãoDados!C454={"Direcção de Abastecimento"},REPLACE(ExtraçãoDados!C454="{Direcção de Abastecimento}",1,25,"DA"),ExtraçãoDados!C454={"COMISSÃO CULTURAL DE LMARINHA"},REPLACE(ExtraçãoDados!C454={"COMISSÃO CULTURAL DE LMARINHA"},1,28,"CCM"),ExtraçãoDados!C454={"DIRECÇÃO DE NAVIOS"},REPLACE(ExtraçãoDados!C454={"DIRECÇÃO DE NAVIOS"},1,28,"DN"),ExtraçãoDados!C454={"ESQUADRILHA SUBMARINOS"},REPLACE(ExtraçãoDados!C454={"ESQUADRILHA SUBMARINOS"},1,28,"ES"),ExtraçãoDados!C454={"COMISSÃO MARINHA"},REPLACE(ExtraçãoDados!C454={"COMISSÃO MARINHA"},1,28,"CCM"),ExtraçãoDados!C454={"COMISSÃO CULTURAL DE MARINHA"},REPLACE(ExtraçãoDados!C454={"COMISSÃO CULTURAL DE MARINHA"},1,28,"CCM"),ExtraçãoDados!C454={"CCM"},REPLACE(ExtraçãoDados!C454={"CCM"},1,28,"CCM"),ExtraçãoDados!C454={"DN"},REPLACE(ExtraçãoDados!C454={"DN"},1,28,"DN"),ExtraçãoDados!C454={"ES"},REPLACE(ExtraçãoDados!C454={"ES"},1,28,"ES"),ExtraçãoDados!C454={"DA"},REPLACE(ExtraçãoDados!C454={"DA"},1,28,"DA"),ExtraçãoDados!C454={"DE: ESQUADRILHA SUBMARINOS"},REPLACE(ExtraçãoDados!C454={"DE: ESQUADRILHA SUBMARINOS"},1,28,"ES"),ExtraçãoDados!C454={"DE: COMISSÃO CULTURAL DE LMARINHA"},REPLACE(ExtraçãoDados!C454={"DE: COMISSÃO CULTURAL DE LMARINHA"},1,28,"CCM"),ExtraçãoDados!C454={"ON"},REPLACE(ExtraçãoDados!C454={"ON"},1,28,"DN"),ExtraçãoDados!C454={"ESQ. SUBMARINOS"},REPLACE(ExtraçãoDados!C454={"ESQ. SUBMARINOS"},1,28,"ES"),ExtraçãoDados!C454={"☒ irecção de Abastecimento"},REPLACE(ExtraçãoDados!C454={"☒ irecção de Abastecimento"},1,28,"DA"),ExtraçãoDados!C454={"Direcã d Abtit ço e asecmeno"},REPLACE(ExtraçãoDados!C454={"Direcã d Abtit ço e asecmeno"},1,28,"DA"),ExtraçãoDados!C454={"Diecã d Abtit rço e asecmeno"},REPLACE(ExtraçãoDados!C454={"Diecã d Abtit rço e asecmeno"},1,28,"DA"),ISNUMBER(SEARCH("COMISSÃO",ExtraçãoDados!C454,1)),REPLACE(ExtraçãoDados!C454,1,29,"CCM"),ISNUMBER(SEARCH("DN/DIL/DRT1",ExtraçãoDados!C454,1)),REPLACE(ExtraçãoDados!C454,1,29,"DN"),ISNUMBER(SEARCH("DIRECÇAO DE NAVIOS",ExtraçãoDados!C454,1)),REPLACE(ExtraçãoDados!C454,1,29,"DN"),ISNUMBER(SEARCH("ESQUADRILHA SUBMARIN",ExtraçãoDados!C454,1)),REPLACE(ExtraçãoDados!C454,1,29,"ES"),ISNUMBER(SEARCH("DN",ExtraçãoDados!C454,1)),REPLACE(ExtraçãoDados!C454,1,29,"DN"),ISNUMBER(SEARCH("DIRECÇÃO",ExtraçãoDados!C454,1)),REPLACE(ExtraçãoDados!C454,1,29,"DN"),ISNUMBER(SEARCH("DIRECÇA0",ExtraçãoDados!C454,1)),REPLACE(ExtraçãoDados!C454,1,29,"DN"),ISNUMBER(SEARCH("DIRE",ExtraçãoDados!C454,1)),REPLACE(ExtraçãoDados!C454,1,29,"DN"),ISNUMBER(SEARCH("ESQUADRILHA",ExtraçãoDados!C454,1)),REPLACE(ExtraçãoDados!C454,1,29,"ES"),ISNUMBER(SEARCH("HOSPITAL DA MARINHA",ExtraçãoDados!C454,1)),REPLACE(ExtraçãoDados!C454,1,29,"HM"),ISNUMBER(SEARCH("HOSPITAL",ExtraçãoDados!C454,1)),REPLACE(ExtraçãoDados!C454,1,29,"HM"),ISNUMBER(SEARCH("HM",ExtraçãoDados!C454,1)),REPLACE(ExtraçãoDados!C454,1,29,"HM"),ISNUMBER(SEARCH("SECÇÃO DE APÓSITOS",ExtraçãoDados!C454,1)),REPLACE(ExtraçãoDados!C454,1,29,"HM"))</f>
        <v>#N/A</v>
      </c>
      <c r="E454" s="4" t="e" cm="1">
        <f t="array" ref="E454">_xlfn.IFS(LEN(ExtraçãoDados!B454)=7,YEAR(ExtraçãoDados!D454),LEN(ExtraçãoDados!B454)=10,RIGHT(ExtraçãoDados!B454,4),LEN(ExtraçãoDados!B454)=9,YEAR(ExtraçãoDados!D454),LEN(ExtraçãoDados!B454)=8,YEAR(ExtraçãoDados!D454),LEN(ExtraçãoDados!B454)&gt;7,YEAR(ExtraçãoDados!D454),LEN(ExtraçãoDados!B454)&gt;5,YEAR(ExtraçãoDados!D454),LEN(ExtraçãoDados!B454)&gt;4,YEAR(ExtraçãoDados!D454))</f>
        <v>#N/A</v>
      </c>
      <c r="F454" s="4">
        <f>ExtraçãoDados!E454</f>
        <v>0</v>
      </c>
    </row>
    <row r="455" spans="1:6" x14ac:dyDescent="0.25">
      <c r="A455" s="4">
        <f>ExtraçãoDados!A455</f>
        <v>0</v>
      </c>
      <c r="B455" s="4" t="str" cm="1">
        <f t="array" ref="B455">_xlfn.IFS(LEN(ExtraçãoDados!B455)=12,LEFT(ExtraçãoDados!B455,3),LEN(ExtraçãoDados!B455)=10,LEFT(ExtraçãoDados!B455,5),LEN(ExtraçãoDados!B455)&gt;19,0,LEN(ExtraçãoDados!B455)=9,LEFT(ExtraçãoDados!B455,4),LEN(ExtraçãoDados!B455)=6,LEFT(ExtraçãoDados!B455,3),LEN(ExtraçãoDados!B455)&lt;5,LEFT(ExtraçãoDados!B455,3),LEN(ExtraçãoDados!B455)=8,LEFT(ExtraçãoDados!B455,3),LEN(ExtraçãoDados!B455)=5,LEFT(ExtraçãoDados!B455,5),LEN(ExtraçãoDados!B455)=11,LEFT(ExtraçãoDados!B455,5),LEN(ExtraçãoDados!B455)=7,RIGHT(ExtraçãoDados!B455,6))</f>
        <v/>
      </c>
      <c r="C455" s="4" t="e" cm="1">
        <f t="array" ref="C455">_xlfn.IFS(LEN(B455)=1,"ERRO",LEN(B455)=2,_xlfn.CONCAT("000",B455),LEN(B455)=3,_xlfn.CONCAT("00",B455),LEN(B455)=4,_xlfn.CONCAT("0",B455),LEN(B455)=6,B455,LEN(B455)=7,B455,LEN(B455)=5,B455)</f>
        <v>#N/A</v>
      </c>
      <c r="D455" s="4" t="e" cm="1">
        <f t="array" ref="D455">_xlfn.IFS(ExtraçãoDados!C455={"Direcção de Abastecimento"},REPLACE(ExtraçãoDados!C455="{Direcção de Abastecimento}",1,25,"DA"),ExtraçãoDados!C455={"COMISSÃO CULTURAL DE LMARINHA"},REPLACE(ExtraçãoDados!C455={"COMISSÃO CULTURAL DE LMARINHA"},1,28,"CCM"),ExtraçãoDados!C455={"DIRECÇÃO DE NAVIOS"},REPLACE(ExtraçãoDados!C455={"DIRECÇÃO DE NAVIOS"},1,28,"DN"),ExtraçãoDados!C455={"ESQUADRILHA SUBMARINOS"},REPLACE(ExtraçãoDados!C455={"ESQUADRILHA SUBMARINOS"},1,28,"ES"),ExtraçãoDados!C455={"COMISSÃO MARINHA"},REPLACE(ExtraçãoDados!C455={"COMISSÃO MARINHA"},1,28,"CCM"),ExtraçãoDados!C455={"COMISSÃO CULTURAL DE MARINHA"},REPLACE(ExtraçãoDados!C455={"COMISSÃO CULTURAL DE MARINHA"},1,28,"CCM"),ExtraçãoDados!C455={"CCM"},REPLACE(ExtraçãoDados!C455={"CCM"},1,28,"CCM"),ExtraçãoDados!C455={"DN"},REPLACE(ExtraçãoDados!C455={"DN"},1,28,"DN"),ExtraçãoDados!C455={"ES"},REPLACE(ExtraçãoDados!C455={"ES"},1,28,"ES"),ExtraçãoDados!C455={"DA"},REPLACE(ExtraçãoDados!C455={"DA"},1,28,"DA"),ExtraçãoDados!C455={"DE: ESQUADRILHA SUBMARINOS"},REPLACE(ExtraçãoDados!C455={"DE: ESQUADRILHA SUBMARINOS"},1,28,"ES"),ExtraçãoDados!C455={"DE: COMISSÃO CULTURAL DE LMARINHA"},REPLACE(ExtraçãoDados!C455={"DE: COMISSÃO CULTURAL DE LMARINHA"},1,28,"CCM"),ExtraçãoDados!C455={"ON"},REPLACE(ExtraçãoDados!C455={"ON"},1,28,"DN"),ExtraçãoDados!C455={"ESQ. SUBMARINOS"},REPLACE(ExtraçãoDados!C455={"ESQ. SUBMARINOS"},1,28,"ES"),ExtraçãoDados!C455={"☒ irecção de Abastecimento"},REPLACE(ExtraçãoDados!C455={"☒ irecção de Abastecimento"},1,28,"DA"),ExtraçãoDados!C455={"Direcã d Abtit ço e asecmeno"},REPLACE(ExtraçãoDados!C455={"Direcã d Abtit ço e asecmeno"},1,28,"DA"),ExtraçãoDados!C455={"Diecã d Abtit rço e asecmeno"},REPLACE(ExtraçãoDados!C455={"Diecã d Abtit rço e asecmeno"},1,28,"DA"),ISNUMBER(SEARCH("COMISSÃO",ExtraçãoDados!C455,1)),REPLACE(ExtraçãoDados!C455,1,29,"CCM"),ISNUMBER(SEARCH("DN/DIL/DRT1",ExtraçãoDados!C455,1)),REPLACE(ExtraçãoDados!C455,1,29,"DN"),ISNUMBER(SEARCH("DIRECÇAO DE NAVIOS",ExtraçãoDados!C455,1)),REPLACE(ExtraçãoDados!C455,1,29,"DN"),ISNUMBER(SEARCH("ESQUADRILHA SUBMARIN",ExtraçãoDados!C455,1)),REPLACE(ExtraçãoDados!C455,1,29,"ES"),ISNUMBER(SEARCH("DN",ExtraçãoDados!C455,1)),REPLACE(ExtraçãoDados!C455,1,29,"DN"),ISNUMBER(SEARCH("DIRECÇÃO",ExtraçãoDados!C455,1)),REPLACE(ExtraçãoDados!C455,1,29,"DN"),ISNUMBER(SEARCH("DIRECÇA0",ExtraçãoDados!C455,1)),REPLACE(ExtraçãoDados!C455,1,29,"DN"),ISNUMBER(SEARCH("DIRE",ExtraçãoDados!C455,1)),REPLACE(ExtraçãoDados!C455,1,29,"DN"),ISNUMBER(SEARCH("ESQUADRILHA",ExtraçãoDados!C455,1)),REPLACE(ExtraçãoDados!C455,1,29,"ES"),ISNUMBER(SEARCH("HOSPITAL DA MARINHA",ExtraçãoDados!C455,1)),REPLACE(ExtraçãoDados!C455,1,29,"HM"),ISNUMBER(SEARCH("HOSPITAL",ExtraçãoDados!C455,1)),REPLACE(ExtraçãoDados!C455,1,29,"HM"),ISNUMBER(SEARCH("HM",ExtraçãoDados!C455,1)),REPLACE(ExtraçãoDados!C455,1,29,"HM"),ISNUMBER(SEARCH("SECÇÃO DE APÓSITOS",ExtraçãoDados!C455,1)),REPLACE(ExtraçãoDados!C455,1,29,"HM"))</f>
        <v>#N/A</v>
      </c>
      <c r="E455" s="4" t="e" cm="1">
        <f t="array" ref="E455">_xlfn.IFS(LEN(ExtraçãoDados!B455)=7,YEAR(ExtraçãoDados!D455),LEN(ExtraçãoDados!B455)=10,RIGHT(ExtraçãoDados!B455,4),LEN(ExtraçãoDados!B455)=9,YEAR(ExtraçãoDados!D455),LEN(ExtraçãoDados!B455)=8,YEAR(ExtraçãoDados!D455),LEN(ExtraçãoDados!B455)&gt;7,YEAR(ExtraçãoDados!D455),LEN(ExtraçãoDados!B455)&gt;5,YEAR(ExtraçãoDados!D455),LEN(ExtraçãoDados!B455)&gt;4,YEAR(ExtraçãoDados!D455))</f>
        <v>#N/A</v>
      </c>
      <c r="F455" s="4">
        <f>ExtraçãoDados!E455</f>
        <v>0</v>
      </c>
    </row>
    <row r="456" spans="1:6" x14ac:dyDescent="0.25">
      <c r="A456" s="4">
        <f>ExtraçãoDados!A456</f>
        <v>0</v>
      </c>
      <c r="B456" s="4" t="str" cm="1">
        <f t="array" ref="B456">_xlfn.IFS(LEN(ExtraçãoDados!B456)=12,LEFT(ExtraçãoDados!B456,3),LEN(ExtraçãoDados!B456)=10,LEFT(ExtraçãoDados!B456,5),LEN(ExtraçãoDados!B456)&gt;19,0,LEN(ExtraçãoDados!B456)=9,LEFT(ExtraçãoDados!B456,4),LEN(ExtraçãoDados!B456)=6,LEFT(ExtraçãoDados!B456,3),LEN(ExtraçãoDados!B456)&lt;5,LEFT(ExtraçãoDados!B456,3),LEN(ExtraçãoDados!B456)=8,LEFT(ExtraçãoDados!B456,3),LEN(ExtraçãoDados!B456)=5,LEFT(ExtraçãoDados!B456,5),LEN(ExtraçãoDados!B456)=11,LEFT(ExtraçãoDados!B456,5),LEN(ExtraçãoDados!B456)=7,RIGHT(ExtraçãoDados!B456,6))</f>
        <v/>
      </c>
      <c r="C456" s="4" t="e" cm="1">
        <f t="array" ref="C456">_xlfn.IFS(LEN(B456)=1,"ERRO",LEN(B456)=2,_xlfn.CONCAT("000",B456),LEN(B456)=3,_xlfn.CONCAT("00",B456),LEN(B456)=4,_xlfn.CONCAT("0",B456),LEN(B456)=6,B456,LEN(B456)=7,B456,LEN(B456)=5,B456)</f>
        <v>#N/A</v>
      </c>
      <c r="D456" s="4" t="e" cm="1">
        <f t="array" ref="D456">_xlfn.IFS(ExtraçãoDados!C456={"Direcção de Abastecimento"},REPLACE(ExtraçãoDados!C456="{Direcção de Abastecimento}",1,25,"DA"),ExtraçãoDados!C456={"COMISSÃO CULTURAL DE LMARINHA"},REPLACE(ExtraçãoDados!C456={"COMISSÃO CULTURAL DE LMARINHA"},1,28,"CCM"),ExtraçãoDados!C456={"DIRECÇÃO DE NAVIOS"},REPLACE(ExtraçãoDados!C456={"DIRECÇÃO DE NAVIOS"},1,28,"DN"),ExtraçãoDados!C456={"ESQUADRILHA SUBMARINOS"},REPLACE(ExtraçãoDados!C456={"ESQUADRILHA SUBMARINOS"},1,28,"ES"),ExtraçãoDados!C456={"COMISSÃO MARINHA"},REPLACE(ExtraçãoDados!C456={"COMISSÃO MARINHA"},1,28,"CCM"),ExtraçãoDados!C456={"COMISSÃO CULTURAL DE MARINHA"},REPLACE(ExtraçãoDados!C456={"COMISSÃO CULTURAL DE MARINHA"},1,28,"CCM"),ExtraçãoDados!C456={"CCM"},REPLACE(ExtraçãoDados!C456={"CCM"},1,28,"CCM"),ExtraçãoDados!C456={"DN"},REPLACE(ExtraçãoDados!C456={"DN"},1,28,"DN"),ExtraçãoDados!C456={"ES"},REPLACE(ExtraçãoDados!C456={"ES"},1,28,"ES"),ExtraçãoDados!C456={"DA"},REPLACE(ExtraçãoDados!C456={"DA"},1,28,"DA"),ExtraçãoDados!C456={"DE: ESQUADRILHA SUBMARINOS"},REPLACE(ExtraçãoDados!C456={"DE: ESQUADRILHA SUBMARINOS"},1,28,"ES"),ExtraçãoDados!C456={"DE: COMISSÃO CULTURAL DE LMARINHA"},REPLACE(ExtraçãoDados!C456={"DE: COMISSÃO CULTURAL DE LMARINHA"},1,28,"CCM"),ExtraçãoDados!C456={"ON"},REPLACE(ExtraçãoDados!C456={"ON"},1,28,"DN"),ExtraçãoDados!C456={"ESQ. SUBMARINOS"},REPLACE(ExtraçãoDados!C456={"ESQ. SUBMARINOS"},1,28,"ES"),ExtraçãoDados!C456={"☒ irecção de Abastecimento"},REPLACE(ExtraçãoDados!C456={"☒ irecção de Abastecimento"},1,28,"DA"),ExtraçãoDados!C456={"Direcã d Abtit ço e asecmeno"},REPLACE(ExtraçãoDados!C456={"Direcã d Abtit ço e asecmeno"},1,28,"DA"),ExtraçãoDados!C456={"Diecã d Abtit rço e asecmeno"},REPLACE(ExtraçãoDados!C456={"Diecã d Abtit rço e asecmeno"},1,28,"DA"),ISNUMBER(SEARCH("COMISSÃO",ExtraçãoDados!C456,1)),REPLACE(ExtraçãoDados!C456,1,29,"CCM"),ISNUMBER(SEARCH("DN/DIL/DRT1",ExtraçãoDados!C456,1)),REPLACE(ExtraçãoDados!C456,1,29,"DN"),ISNUMBER(SEARCH("DIRECÇAO DE NAVIOS",ExtraçãoDados!C456,1)),REPLACE(ExtraçãoDados!C456,1,29,"DN"),ISNUMBER(SEARCH("ESQUADRILHA SUBMARIN",ExtraçãoDados!C456,1)),REPLACE(ExtraçãoDados!C456,1,29,"ES"),ISNUMBER(SEARCH("DN",ExtraçãoDados!C456,1)),REPLACE(ExtraçãoDados!C456,1,29,"DN"),ISNUMBER(SEARCH("DIRECÇÃO",ExtraçãoDados!C456,1)),REPLACE(ExtraçãoDados!C456,1,29,"DN"),ISNUMBER(SEARCH("DIRECÇA0",ExtraçãoDados!C456,1)),REPLACE(ExtraçãoDados!C456,1,29,"DN"),ISNUMBER(SEARCH("DIRE",ExtraçãoDados!C456,1)),REPLACE(ExtraçãoDados!C456,1,29,"DN"),ISNUMBER(SEARCH("ESQUADRILHA",ExtraçãoDados!C456,1)),REPLACE(ExtraçãoDados!C456,1,29,"ES"),ISNUMBER(SEARCH("HOSPITAL DA MARINHA",ExtraçãoDados!C456,1)),REPLACE(ExtraçãoDados!C456,1,29,"HM"),ISNUMBER(SEARCH("HOSPITAL",ExtraçãoDados!C456,1)),REPLACE(ExtraçãoDados!C456,1,29,"HM"),ISNUMBER(SEARCH("HM",ExtraçãoDados!C456,1)),REPLACE(ExtraçãoDados!C456,1,29,"HM"),ISNUMBER(SEARCH("SECÇÃO DE APÓSITOS",ExtraçãoDados!C456,1)),REPLACE(ExtraçãoDados!C456,1,29,"HM"))</f>
        <v>#N/A</v>
      </c>
      <c r="E456" s="4" t="e" cm="1">
        <f t="array" ref="E456">_xlfn.IFS(LEN(ExtraçãoDados!B456)=7,YEAR(ExtraçãoDados!D456),LEN(ExtraçãoDados!B456)=10,RIGHT(ExtraçãoDados!B456,4),LEN(ExtraçãoDados!B456)=9,YEAR(ExtraçãoDados!D456),LEN(ExtraçãoDados!B456)=8,YEAR(ExtraçãoDados!D456),LEN(ExtraçãoDados!B456)&gt;7,YEAR(ExtraçãoDados!D456),LEN(ExtraçãoDados!B456)&gt;5,YEAR(ExtraçãoDados!D456),LEN(ExtraçãoDados!B456)&gt;4,YEAR(ExtraçãoDados!D456))</f>
        <v>#N/A</v>
      </c>
      <c r="F456" s="4">
        <f>ExtraçãoDados!E456</f>
        <v>0</v>
      </c>
    </row>
    <row r="457" spans="1:6" x14ac:dyDescent="0.25">
      <c r="A457" s="4">
        <f>ExtraçãoDados!A457</f>
        <v>0</v>
      </c>
      <c r="B457" s="4" t="str" cm="1">
        <f t="array" ref="B457">_xlfn.IFS(LEN(ExtraçãoDados!B457)=12,LEFT(ExtraçãoDados!B457,3),LEN(ExtraçãoDados!B457)=10,LEFT(ExtraçãoDados!B457,5),LEN(ExtraçãoDados!B457)&gt;19,0,LEN(ExtraçãoDados!B457)=9,LEFT(ExtraçãoDados!B457,4),LEN(ExtraçãoDados!B457)=6,LEFT(ExtraçãoDados!B457,3),LEN(ExtraçãoDados!B457)&lt;5,LEFT(ExtraçãoDados!B457,3),LEN(ExtraçãoDados!B457)=8,LEFT(ExtraçãoDados!B457,3),LEN(ExtraçãoDados!B457)=5,LEFT(ExtraçãoDados!B457,5),LEN(ExtraçãoDados!B457)=11,LEFT(ExtraçãoDados!B457,5),LEN(ExtraçãoDados!B457)=7,RIGHT(ExtraçãoDados!B457,6))</f>
        <v/>
      </c>
      <c r="C457" s="4" t="e" cm="1">
        <f t="array" ref="C457">_xlfn.IFS(LEN(B457)=1,"ERRO",LEN(B457)=2,_xlfn.CONCAT("000",B457),LEN(B457)=3,_xlfn.CONCAT("00",B457),LEN(B457)=4,_xlfn.CONCAT("0",B457),LEN(B457)=6,B457,LEN(B457)=7,B457,LEN(B457)=5,B457)</f>
        <v>#N/A</v>
      </c>
      <c r="D457" s="4" t="e" cm="1">
        <f t="array" ref="D457">_xlfn.IFS(ExtraçãoDados!C457={"Direcção de Abastecimento"},REPLACE(ExtraçãoDados!C457="{Direcção de Abastecimento}",1,25,"DA"),ExtraçãoDados!C457={"COMISSÃO CULTURAL DE LMARINHA"},REPLACE(ExtraçãoDados!C457={"COMISSÃO CULTURAL DE LMARINHA"},1,28,"CCM"),ExtraçãoDados!C457={"DIRECÇÃO DE NAVIOS"},REPLACE(ExtraçãoDados!C457={"DIRECÇÃO DE NAVIOS"},1,28,"DN"),ExtraçãoDados!C457={"ESQUADRILHA SUBMARINOS"},REPLACE(ExtraçãoDados!C457={"ESQUADRILHA SUBMARINOS"},1,28,"ES"),ExtraçãoDados!C457={"COMISSÃO MARINHA"},REPLACE(ExtraçãoDados!C457={"COMISSÃO MARINHA"},1,28,"CCM"),ExtraçãoDados!C457={"COMISSÃO CULTURAL DE MARINHA"},REPLACE(ExtraçãoDados!C457={"COMISSÃO CULTURAL DE MARINHA"},1,28,"CCM"),ExtraçãoDados!C457={"CCM"},REPLACE(ExtraçãoDados!C457={"CCM"},1,28,"CCM"),ExtraçãoDados!C457={"DN"},REPLACE(ExtraçãoDados!C457={"DN"},1,28,"DN"),ExtraçãoDados!C457={"ES"},REPLACE(ExtraçãoDados!C457={"ES"},1,28,"ES"),ExtraçãoDados!C457={"DA"},REPLACE(ExtraçãoDados!C457={"DA"},1,28,"DA"),ExtraçãoDados!C457={"DE: ESQUADRILHA SUBMARINOS"},REPLACE(ExtraçãoDados!C457={"DE: ESQUADRILHA SUBMARINOS"},1,28,"ES"),ExtraçãoDados!C457={"DE: COMISSÃO CULTURAL DE LMARINHA"},REPLACE(ExtraçãoDados!C457={"DE: COMISSÃO CULTURAL DE LMARINHA"},1,28,"CCM"),ExtraçãoDados!C457={"ON"},REPLACE(ExtraçãoDados!C457={"ON"},1,28,"DN"),ExtraçãoDados!C457={"ESQ. SUBMARINOS"},REPLACE(ExtraçãoDados!C457={"ESQ. SUBMARINOS"},1,28,"ES"),ExtraçãoDados!C457={"☒ irecção de Abastecimento"},REPLACE(ExtraçãoDados!C457={"☒ irecção de Abastecimento"},1,28,"DA"),ExtraçãoDados!C457={"Direcã d Abtit ço e asecmeno"},REPLACE(ExtraçãoDados!C457={"Direcã d Abtit ço e asecmeno"},1,28,"DA"),ExtraçãoDados!C457={"Diecã d Abtit rço e asecmeno"},REPLACE(ExtraçãoDados!C457={"Diecã d Abtit rço e asecmeno"},1,28,"DA"),ISNUMBER(SEARCH("COMISSÃO",ExtraçãoDados!C457,1)),REPLACE(ExtraçãoDados!C457,1,29,"CCM"),ISNUMBER(SEARCH("DN/DIL/DRT1",ExtraçãoDados!C457,1)),REPLACE(ExtraçãoDados!C457,1,29,"DN"),ISNUMBER(SEARCH("DIRECÇAO DE NAVIOS",ExtraçãoDados!C457,1)),REPLACE(ExtraçãoDados!C457,1,29,"DN"),ISNUMBER(SEARCH("ESQUADRILHA SUBMARIN",ExtraçãoDados!C457,1)),REPLACE(ExtraçãoDados!C457,1,29,"ES"),ISNUMBER(SEARCH("DN",ExtraçãoDados!C457,1)),REPLACE(ExtraçãoDados!C457,1,29,"DN"),ISNUMBER(SEARCH("DIRECÇÃO",ExtraçãoDados!C457,1)),REPLACE(ExtraçãoDados!C457,1,29,"DN"),ISNUMBER(SEARCH("DIRECÇA0",ExtraçãoDados!C457,1)),REPLACE(ExtraçãoDados!C457,1,29,"DN"),ISNUMBER(SEARCH("DIRE",ExtraçãoDados!C457,1)),REPLACE(ExtraçãoDados!C457,1,29,"DN"),ISNUMBER(SEARCH("ESQUADRILHA",ExtraçãoDados!C457,1)),REPLACE(ExtraçãoDados!C457,1,29,"ES"),ISNUMBER(SEARCH("HOSPITAL DA MARINHA",ExtraçãoDados!C457,1)),REPLACE(ExtraçãoDados!C457,1,29,"HM"),ISNUMBER(SEARCH("HOSPITAL",ExtraçãoDados!C457,1)),REPLACE(ExtraçãoDados!C457,1,29,"HM"),ISNUMBER(SEARCH("HM",ExtraçãoDados!C457,1)),REPLACE(ExtraçãoDados!C457,1,29,"HM"),ISNUMBER(SEARCH("SECÇÃO DE APÓSITOS",ExtraçãoDados!C457,1)),REPLACE(ExtraçãoDados!C457,1,29,"HM"))</f>
        <v>#N/A</v>
      </c>
      <c r="E457" s="4" t="e" cm="1">
        <f t="array" ref="E457">_xlfn.IFS(LEN(ExtraçãoDados!B457)=7,YEAR(ExtraçãoDados!D457),LEN(ExtraçãoDados!B457)=10,RIGHT(ExtraçãoDados!B457,4),LEN(ExtraçãoDados!B457)=9,YEAR(ExtraçãoDados!D457),LEN(ExtraçãoDados!B457)=8,YEAR(ExtraçãoDados!D457),LEN(ExtraçãoDados!B457)&gt;7,YEAR(ExtraçãoDados!D457),LEN(ExtraçãoDados!B457)&gt;5,YEAR(ExtraçãoDados!D457),LEN(ExtraçãoDados!B457)&gt;4,YEAR(ExtraçãoDados!D457))</f>
        <v>#N/A</v>
      </c>
      <c r="F457" s="4">
        <f>ExtraçãoDados!E457</f>
        <v>0</v>
      </c>
    </row>
    <row r="458" spans="1:6" x14ac:dyDescent="0.25">
      <c r="A458" s="4">
        <f>ExtraçãoDados!A458</f>
        <v>0</v>
      </c>
      <c r="B458" s="4" t="str" cm="1">
        <f t="array" ref="B458">_xlfn.IFS(LEN(ExtraçãoDados!B458)=12,LEFT(ExtraçãoDados!B458,3),LEN(ExtraçãoDados!B458)=10,LEFT(ExtraçãoDados!B458,5),LEN(ExtraçãoDados!B458)&gt;19,0,LEN(ExtraçãoDados!B458)=9,LEFT(ExtraçãoDados!B458,4),LEN(ExtraçãoDados!B458)=6,LEFT(ExtraçãoDados!B458,3),LEN(ExtraçãoDados!B458)&lt;5,LEFT(ExtraçãoDados!B458,3),LEN(ExtraçãoDados!B458)=8,LEFT(ExtraçãoDados!B458,3),LEN(ExtraçãoDados!B458)=5,LEFT(ExtraçãoDados!B458,5),LEN(ExtraçãoDados!B458)=11,LEFT(ExtraçãoDados!B458,5),LEN(ExtraçãoDados!B458)=7,RIGHT(ExtraçãoDados!B458,6))</f>
        <v/>
      </c>
      <c r="C458" s="4" t="e" cm="1">
        <f t="array" ref="C458">_xlfn.IFS(LEN(B458)=1,"ERRO",LEN(B458)=2,_xlfn.CONCAT("000",B458),LEN(B458)=3,_xlfn.CONCAT("00",B458),LEN(B458)=4,_xlfn.CONCAT("0",B458),LEN(B458)=6,B458,LEN(B458)=7,B458,LEN(B458)=5,B458)</f>
        <v>#N/A</v>
      </c>
      <c r="D458" s="4" t="e" cm="1">
        <f t="array" ref="D458">_xlfn.IFS(ExtraçãoDados!C458={"Direcção de Abastecimento"},REPLACE(ExtraçãoDados!C458="{Direcção de Abastecimento}",1,25,"DA"),ExtraçãoDados!C458={"COMISSÃO CULTURAL DE LMARINHA"},REPLACE(ExtraçãoDados!C458={"COMISSÃO CULTURAL DE LMARINHA"},1,28,"CCM"),ExtraçãoDados!C458={"DIRECÇÃO DE NAVIOS"},REPLACE(ExtraçãoDados!C458={"DIRECÇÃO DE NAVIOS"},1,28,"DN"),ExtraçãoDados!C458={"ESQUADRILHA SUBMARINOS"},REPLACE(ExtraçãoDados!C458={"ESQUADRILHA SUBMARINOS"},1,28,"ES"),ExtraçãoDados!C458={"COMISSÃO MARINHA"},REPLACE(ExtraçãoDados!C458={"COMISSÃO MARINHA"},1,28,"CCM"),ExtraçãoDados!C458={"COMISSÃO CULTURAL DE MARINHA"},REPLACE(ExtraçãoDados!C458={"COMISSÃO CULTURAL DE MARINHA"},1,28,"CCM"),ExtraçãoDados!C458={"CCM"},REPLACE(ExtraçãoDados!C458={"CCM"},1,28,"CCM"),ExtraçãoDados!C458={"DN"},REPLACE(ExtraçãoDados!C458={"DN"},1,28,"DN"),ExtraçãoDados!C458={"ES"},REPLACE(ExtraçãoDados!C458={"ES"},1,28,"ES"),ExtraçãoDados!C458={"DA"},REPLACE(ExtraçãoDados!C458={"DA"},1,28,"DA"),ExtraçãoDados!C458={"DE: ESQUADRILHA SUBMARINOS"},REPLACE(ExtraçãoDados!C458={"DE: ESQUADRILHA SUBMARINOS"},1,28,"ES"),ExtraçãoDados!C458={"DE: COMISSÃO CULTURAL DE LMARINHA"},REPLACE(ExtraçãoDados!C458={"DE: COMISSÃO CULTURAL DE LMARINHA"},1,28,"CCM"),ExtraçãoDados!C458={"ON"},REPLACE(ExtraçãoDados!C458={"ON"},1,28,"DN"),ExtraçãoDados!C458={"ESQ. SUBMARINOS"},REPLACE(ExtraçãoDados!C458={"ESQ. SUBMARINOS"},1,28,"ES"),ExtraçãoDados!C458={"☒ irecção de Abastecimento"},REPLACE(ExtraçãoDados!C458={"☒ irecção de Abastecimento"},1,28,"DA"),ExtraçãoDados!C458={"Direcã d Abtit ço e asecmeno"},REPLACE(ExtraçãoDados!C458={"Direcã d Abtit ço e asecmeno"},1,28,"DA"),ExtraçãoDados!C458={"Diecã d Abtit rço e asecmeno"},REPLACE(ExtraçãoDados!C458={"Diecã d Abtit rço e asecmeno"},1,28,"DA"),ISNUMBER(SEARCH("COMISSÃO",ExtraçãoDados!C458,1)),REPLACE(ExtraçãoDados!C458,1,29,"CCM"),ISNUMBER(SEARCH("DN/DIL/DRT1",ExtraçãoDados!C458,1)),REPLACE(ExtraçãoDados!C458,1,29,"DN"),ISNUMBER(SEARCH("DIRECÇAO DE NAVIOS",ExtraçãoDados!C458,1)),REPLACE(ExtraçãoDados!C458,1,29,"DN"),ISNUMBER(SEARCH("ESQUADRILHA SUBMARIN",ExtraçãoDados!C458,1)),REPLACE(ExtraçãoDados!C458,1,29,"ES"),ISNUMBER(SEARCH("DN",ExtraçãoDados!C458,1)),REPLACE(ExtraçãoDados!C458,1,29,"DN"),ISNUMBER(SEARCH("DIRECÇÃO",ExtraçãoDados!C458,1)),REPLACE(ExtraçãoDados!C458,1,29,"DN"),ISNUMBER(SEARCH("DIRECÇA0",ExtraçãoDados!C458,1)),REPLACE(ExtraçãoDados!C458,1,29,"DN"),ISNUMBER(SEARCH("DIRE",ExtraçãoDados!C458,1)),REPLACE(ExtraçãoDados!C458,1,29,"DN"),ISNUMBER(SEARCH("ESQUADRILHA",ExtraçãoDados!C458,1)),REPLACE(ExtraçãoDados!C458,1,29,"ES"),ISNUMBER(SEARCH("HOSPITAL DA MARINHA",ExtraçãoDados!C458,1)),REPLACE(ExtraçãoDados!C458,1,29,"HM"),ISNUMBER(SEARCH("HOSPITAL",ExtraçãoDados!C458,1)),REPLACE(ExtraçãoDados!C458,1,29,"HM"),ISNUMBER(SEARCH("HM",ExtraçãoDados!C458,1)),REPLACE(ExtraçãoDados!C458,1,29,"HM"),ISNUMBER(SEARCH("SECÇÃO DE APÓSITOS",ExtraçãoDados!C458,1)),REPLACE(ExtraçãoDados!C458,1,29,"HM"))</f>
        <v>#N/A</v>
      </c>
      <c r="E458" s="4" t="e" cm="1">
        <f t="array" ref="E458">_xlfn.IFS(LEN(ExtraçãoDados!B458)=7,YEAR(ExtraçãoDados!D458),LEN(ExtraçãoDados!B458)=10,RIGHT(ExtraçãoDados!B458,4),LEN(ExtraçãoDados!B458)=9,YEAR(ExtraçãoDados!D458),LEN(ExtraçãoDados!B458)=8,YEAR(ExtraçãoDados!D458),LEN(ExtraçãoDados!B458)&gt;7,YEAR(ExtraçãoDados!D458),LEN(ExtraçãoDados!B458)&gt;5,YEAR(ExtraçãoDados!D458),LEN(ExtraçãoDados!B458)&gt;4,YEAR(ExtraçãoDados!D458))</f>
        <v>#N/A</v>
      </c>
      <c r="F458" s="4">
        <f>ExtraçãoDados!E458</f>
        <v>0</v>
      </c>
    </row>
    <row r="459" spans="1:6" x14ac:dyDescent="0.25">
      <c r="A459" s="4">
        <f>ExtraçãoDados!A459</f>
        <v>0</v>
      </c>
      <c r="B459" s="4" t="str" cm="1">
        <f t="array" ref="B459">_xlfn.IFS(LEN(ExtraçãoDados!B459)=12,LEFT(ExtraçãoDados!B459,3),LEN(ExtraçãoDados!B459)=10,LEFT(ExtraçãoDados!B459,5),LEN(ExtraçãoDados!B459)&gt;19,0,LEN(ExtraçãoDados!B459)=9,LEFT(ExtraçãoDados!B459,4),LEN(ExtraçãoDados!B459)=6,LEFT(ExtraçãoDados!B459,3),LEN(ExtraçãoDados!B459)&lt;5,LEFT(ExtraçãoDados!B459,3),LEN(ExtraçãoDados!B459)=8,LEFT(ExtraçãoDados!B459,3),LEN(ExtraçãoDados!B459)=5,LEFT(ExtraçãoDados!B459,5),LEN(ExtraçãoDados!B459)=11,LEFT(ExtraçãoDados!B459,5),LEN(ExtraçãoDados!B459)=7,RIGHT(ExtraçãoDados!B459,6))</f>
        <v/>
      </c>
      <c r="C459" s="4" t="e" cm="1">
        <f t="array" ref="C459">_xlfn.IFS(LEN(B459)=1,"ERRO",LEN(B459)=2,_xlfn.CONCAT("000",B459),LEN(B459)=3,_xlfn.CONCAT("00",B459),LEN(B459)=4,_xlfn.CONCAT("0",B459),LEN(B459)=6,B459,LEN(B459)=7,B459,LEN(B459)=5,B459)</f>
        <v>#N/A</v>
      </c>
      <c r="D459" s="4" t="e" cm="1">
        <f t="array" ref="D459">_xlfn.IFS(ExtraçãoDados!C459={"Direcção de Abastecimento"},REPLACE(ExtraçãoDados!C459="{Direcção de Abastecimento}",1,25,"DA"),ExtraçãoDados!C459={"COMISSÃO CULTURAL DE LMARINHA"},REPLACE(ExtraçãoDados!C459={"COMISSÃO CULTURAL DE LMARINHA"},1,28,"CCM"),ExtraçãoDados!C459={"DIRECÇÃO DE NAVIOS"},REPLACE(ExtraçãoDados!C459={"DIRECÇÃO DE NAVIOS"},1,28,"DN"),ExtraçãoDados!C459={"ESQUADRILHA SUBMARINOS"},REPLACE(ExtraçãoDados!C459={"ESQUADRILHA SUBMARINOS"},1,28,"ES"),ExtraçãoDados!C459={"COMISSÃO MARINHA"},REPLACE(ExtraçãoDados!C459={"COMISSÃO MARINHA"},1,28,"CCM"),ExtraçãoDados!C459={"COMISSÃO CULTURAL DE MARINHA"},REPLACE(ExtraçãoDados!C459={"COMISSÃO CULTURAL DE MARINHA"},1,28,"CCM"),ExtraçãoDados!C459={"CCM"},REPLACE(ExtraçãoDados!C459={"CCM"},1,28,"CCM"),ExtraçãoDados!C459={"DN"},REPLACE(ExtraçãoDados!C459={"DN"},1,28,"DN"),ExtraçãoDados!C459={"ES"},REPLACE(ExtraçãoDados!C459={"ES"},1,28,"ES"),ExtraçãoDados!C459={"DA"},REPLACE(ExtraçãoDados!C459={"DA"},1,28,"DA"),ExtraçãoDados!C459={"DE: ESQUADRILHA SUBMARINOS"},REPLACE(ExtraçãoDados!C459={"DE: ESQUADRILHA SUBMARINOS"},1,28,"ES"),ExtraçãoDados!C459={"DE: COMISSÃO CULTURAL DE LMARINHA"},REPLACE(ExtraçãoDados!C459={"DE: COMISSÃO CULTURAL DE LMARINHA"},1,28,"CCM"),ExtraçãoDados!C459={"ON"},REPLACE(ExtraçãoDados!C459={"ON"},1,28,"DN"),ExtraçãoDados!C459={"ESQ. SUBMARINOS"},REPLACE(ExtraçãoDados!C459={"ESQ. SUBMARINOS"},1,28,"ES"),ExtraçãoDados!C459={"☒ irecção de Abastecimento"},REPLACE(ExtraçãoDados!C459={"☒ irecção de Abastecimento"},1,28,"DA"),ExtraçãoDados!C459={"Direcã d Abtit ço e asecmeno"},REPLACE(ExtraçãoDados!C459={"Direcã d Abtit ço e asecmeno"},1,28,"DA"),ExtraçãoDados!C459={"Diecã d Abtit rço e asecmeno"},REPLACE(ExtraçãoDados!C459={"Diecã d Abtit rço e asecmeno"},1,28,"DA"),ISNUMBER(SEARCH("COMISSÃO",ExtraçãoDados!C459,1)),REPLACE(ExtraçãoDados!C459,1,29,"CCM"),ISNUMBER(SEARCH("DN/DIL/DRT1",ExtraçãoDados!C459,1)),REPLACE(ExtraçãoDados!C459,1,29,"DN"),ISNUMBER(SEARCH("DIRECÇAO DE NAVIOS",ExtraçãoDados!C459,1)),REPLACE(ExtraçãoDados!C459,1,29,"DN"),ISNUMBER(SEARCH("ESQUADRILHA SUBMARIN",ExtraçãoDados!C459,1)),REPLACE(ExtraçãoDados!C459,1,29,"ES"),ISNUMBER(SEARCH("DN",ExtraçãoDados!C459,1)),REPLACE(ExtraçãoDados!C459,1,29,"DN"),ISNUMBER(SEARCH("DIRECÇÃO",ExtraçãoDados!C459,1)),REPLACE(ExtraçãoDados!C459,1,29,"DN"),ISNUMBER(SEARCH("DIRECÇA0",ExtraçãoDados!C459,1)),REPLACE(ExtraçãoDados!C459,1,29,"DN"),ISNUMBER(SEARCH("DIRE",ExtraçãoDados!C459,1)),REPLACE(ExtraçãoDados!C459,1,29,"DN"),ISNUMBER(SEARCH("ESQUADRILHA",ExtraçãoDados!C459,1)),REPLACE(ExtraçãoDados!C459,1,29,"ES"),ISNUMBER(SEARCH("HOSPITAL DA MARINHA",ExtraçãoDados!C459,1)),REPLACE(ExtraçãoDados!C459,1,29,"HM"),ISNUMBER(SEARCH("HOSPITAL",ExtraçãoDados!C459,1)),REPLACE(ExtraçãoDados!C459,1,29,"HM"),ISNUMBER(SEARCH("HM",ExtraçãoDados!C459,1)),REPLACE(ExtraçãoDados!C459,1,29,"HM"),ISNUMBER(SEARCH("SECÇÃO DE APÓSITOS",ExtraçãoDados!C459,1)),REPLACE(ExtraçãoDados!C459,1,29,"HM"))</f>
        <v>#N/A</v>
      </c>
      <c r="E459" s="4" t="e" cm="1">
        <f t="array" ref="E459">_xlfn.IFS(LEN(ExtraçãoDados!B459)=7,YEAR(ExtraçãoDados!D459),LEN(ExtraçãoDados!B459)=10,RIGHT(ExtraçãoDados!B459,4),LEN(ExtraçãoDados!B459)=9,YEAR(ExtraçãoDados!D459),LEN(ExtraçãoDados!B459)=8,YEAR(ExtraçãoDados!D459),LEN(ExtraçãoDados!B459)&gt;7,YEAR(ExtraçãoDados!D459),LEN(ExtraçãoDados!B459)&gt;5,YEAR(ExtraçãoDados!D459),LEN(ExtraçãoDados!B459)&gt;4,YEAR(ExtraçãoDados!D459))</f>
        <v>#N/A</v>
      </c>
      <c r="F459" s="4">
        <f>ExtraçãoDados!E459</f>
        <v>0</v>
      </c>
    </row>
    <row r="460" spans="1:6" x14ac:dyDescent="0.25">
      <c r="A460" s="4">
        <f>ExtraçãoDados!A460</f>
        <v>0</v>
      </c>
      <c r="B460" s="4" t="str" cm="1">
        <f t="array" ref="B460">_xlfn.IFS(LEN(ExtraçãoDados!B460)=12,LEFT(ExtraçãoDados!B460,3),LEN(ExtraçãoDados!B460)=10,LEFT(ExtraçãoDados!B460,5),LEN(ExtraçãoDados!B460)&gt;19,0,LEN(ExtraçãoDados!B460)=9,LEFT(ExtraçãoDados!B460,4),LEN(ExtraçãoDados!B460)=6,LEFT(ExtraçãoDados!B460,3),LEN(ExtraçãoDados!B460)&lt;5,LEFT(ExtraçãoDados!B460,3),LEN(ExtraçãoDados!B460)=8,LEFT(ExtraçãoDados!B460,3),LEN(ExtraçãoDados!B460)=5,LEFT(ExtraçãoDados!B460,5),LEN(ExtraçãoDados!B460)=11,LEFT(ExtraçãoDados!B460,5),LEN(ExtraçãoDados!B460)=7,RIGHT(ExtraçãoDados!B460,6))</f>
        <v/>
      </c>
      <c r="C460" s="4" t="e" cm="1">
        <f t="array" ref="C460">_xlfn.IFS(LEN(B460)=1,"ERRO",LEN(B460)=2,_xlfn.CONCAT("000",B460),LEN(B460)=3,_xlfn.CONCAT("00",B460),LEN(B460)=4,_xlfn.CONCAT("0",B460),LEN(B460)=6,B460,LEN(B460)=7,B460,LEN(B460)=5,B460)</f>
        <v>#N/A</v>
      </c>
      <c r="D460" s="4" t="e" cm="1">
        <f t="array" ref="D460">_xlfn.IFS(ExtraçãoDados!C460={"Direcção de Abastecimento"},REPLACE(ExtraçãoDados!C460="{Direcção de Abastecimento}",1,25,"DA"),ExtraçãoDados!C460={"COMISSÃO CULTURAL DE LMARINHA"},REPLACE(ExtraçãoDados!C460={"COMISSÃO CULTURAL DE LMARINHA"},1,28,"CCM"),ExtraçãoDados!C460={"DIRECÇÃO DE NAVIOS"},REPLACE(ExtraçãoDados!C460={"DIRECÇÃO DE NAVIOS"},1,28,"DN"),ExtraçãoDados!C460={"ESQUADRILHA SUBMARINOS"},REPLACE(ExtraçãoDados!C460={"ESQUADRILHA SUBMARINOS"},1,28,"ES"),ExtraçãoDados!C460={"COMISSÃO MARINHA"},REPLACE(ExtraçãoDados!C460={"COMISSÃO MARINHA"},1,28,"CCM"),ExtraçãoDados!C460={"COMISSÃO CULTURAL DE MARINHA"},REPLACE(ExtraçãoDados!C460={"COMISSÃO CULTURAL DE MARINHA"},1,28,"CCM"),ExtraçãoDados!C460={"CCM"},REPLACE(ExtraçãoDados!C460={"CCM"},1,28,"CCM"),ExtraçãoDados!C460={"DN"},REPLACE(ExtraçãoDados!C460={"DN"},1,28,"DN"),ExtraçãoDados!C460={"ES"},REPLACE(ExtraçãoDados!C460={"ES"},1,28,"ES"),ExtraçãoDados!C460={"DA"},REPLACE(ExtraçãoDados!C460={"DA"},1,28,"DA"),ExtraçãoDados!C460={"DE: ESQUADRILHA SUBMARINOS"},REPLACE(ExtraçãoDados!C460={"DE: ESQUADRILHA SUBMARINOS"},1,28,"ES"),ExtraçãoDados!C460={"DE: COMISSÃO CULTURAL DE LMARINHA"},REPLACE(ExtraçãoDados!C460={"DE: COMISSÃO CULTURAL DE LMARINHA"},1,28,"CCM"),ExtraçãoDados!C460={"ON"},REPLACE(ExtraçãoDados!C460={"ON"},1,28,"DN"),ExtraçãoDados!C460={"ESQ. SUBMARINOS"},REPLACE(ExtraçãoDados!C460={"ESQ. SUBMARINOS"},1,28,"ES"),ExtraçãoDados!C460={"☒ irecção de Abastecimento"},REPLACE(ExtraçãoDados!C460={"☒ irecção de Abastecimento"},1,28,"DA"),ExtraçãoDados!C460={"Direcã d Abtit ço e asecmeno"},REPLACE(ExtraçãoDados!C460={"Direcã d Abtit ço e asecmeno"},1,28,"DA"),ExtraçãoDados!C460={"Diecã d Abtit rço e asecmeno"},REPLACE(ExtraçãoDados!C460={"Diecã d Abtit rço e asecmeno"},1,28,"DA"),ISNUMBER(SEARCH("COMISSÃO",ExtraçãoDados!C460,1)),REPLACE(ExtraçãoDados!C460,1,29,"CCM"),ISNUMBER(SEARCH("DN/DIL/DRT1",ExtraçãoDados!C460,1)),REPLACE(ExtraçãoDados!C460,1,29,"DN"),ISNUMBER(SEARCH("DIRECÇAO DE NAVIOS",ExtraçãoDados!C460,1)),REPLACE(ExtraçãoDados!C460,1,29,"DN"),ISNUMBER(SEARCH("ESQUADRILHA SUBMARIN",ExtraçãoDados!C460,1)),REPLACE(ExtraçãoDados!C460,1,29,"ES"),ISNUMBER(SEARCH("DN",ExtraçãoDados!C460,1)),REPLACE(ExtraçãoDados!C460,1,29,"DN"),ISNUMBER(SEARCH("DIRECÇÃO",ExtraçãoDados!C460,1)),REPLACE(ExtraçãoDados!C460,1,29,"DN"),ISNUMBER(SEARCH("DIRECÇA0",ExtraçãoDados!C460,1)),REPLACE(ExtraçãoDados!C460,1,29,"DN"),ISNUMBER(SEARCH("DIRE",ExtraçãoDados!C460,1)),REPLACE(ExtraçãoDados!C460,1,29,"DN"),ISNUMBER(SEARCH("ESQUADRILHA",ExtraçãoDados!C460,1)),REPLACE(ExtraçãoDados!C460,1,29,"ES"),ISNUMBER(SEARCH("HOSPITAL DA MARINHA",ExtraçãoDados!C460,1)),REPLACE(ExtraçãoDados!C460,1,29,"HM"),ISNUMBER(SEARCH("HOSPITAL",ExtraçãoDados!C460,1)),REPLACE(ExtraçãoDados!C460,1,29,"HM"),ISNUMBER(SEARCH("HM",ExtraçãoDados!C460,1)),REPLACE(ExtraçãoDados!C460,1,29,"HM"),ISNUMBER(SEARCH("SECÇÃO DE APÓSITOS",ExtraçãoDados!C460,1)),REPLACE(ExtraçãoDados!C460,1,29,"HM"))</f>
        <v>#N/A</v>
      </c>
      <c r="E460" s="4" t="e" cm="1">
        <f t="array" ref="E460">_xlfn.IFS(LEN(ExtraçãoDados!B460)=7,YEAR(ExtraçãoDados!D460),LEN(ExtraçãoDados!B460)=10,RIGHT(ExtraçãoDados!B460,4),LEN(ExtraçãoDados!B460)=9,YEAR(ExtraçãoDados!D460),LEN(ExtraçãoDados!B460)=8,YEAR(ExtraçãoDados!D460),LEN(ExtraçãoDados!B460)&gt;7,YEAR(ExtraçãoDados!D460),LEN(ExtraçãoDados!B460)&gt;5,YEAR(ExtraçãoDados!D460),LEN(ExtraçãoDados!B460)&gt;4,YEAR(ExtraçãoDados!D460))</f>
        <v>#N/A</v>
      </c>
      <c r="F460" s="4">
        <f>ExtraçãoDados!E460</f>
        <v>0</v>
      </c>
    </row>
    <row r="461" spans="1:6" x14ac:dyDescent="0.25">
      <c r="A461" s="4">
        <f>ExtraçãoDados!A461</f>
        <v>0</v>
      </c>
      <c r="B461" s="4" t="str" cm="1">
        <f t="array" ref="B461">_xlfn.IFS(LEN(ExtraçãoDados!B461)=12,LEFT(ExtraçãoDados!B461,3),LEN(ExtraçãoDados!B461)=10,LEFT(ExtraçãoDados!B461,5),LEN(ExtraçãoDados!B461)&gt;19,0,LEN(ExtraçãoDados!B461)=9,LEFT(ExtraçãoDados!B461,4),LEN(ExtraçãoDados!B461)=6,LEFT(ExtraçãoDados!B461,3),LEN(ExtraçãoDados!B461)&lt;5,LEFT(ExtraçãoDados!B461,3),LEN(ExtraçãoDados!B461)=8,LEFT(ExtraçãoDados!B461,3),LEN(ExtraçãoDados!B461)=5,LEFT(ExtraçãoDados!B461,5),LEN(ExtraçãoDados!B461)=11,LEFT(ExtraçãoDados!B461,5),LEN(ExtraçãoDados!B461)=7,RIGHT(ExtraçãoDados!B461,6))</f>
        <v/>
      </c>
      <c r="C461" s="4" t="e" cm="1">
        <f t="array" ref="C461">_xlfn.IFS(LEN(B461)=1,"ERRO",LEN(B461)=2,_xlfn.CONCAT("000",B461),LEN(B461)=3,_xlfn.CONCAT("00",B461),LEN(B461)=4,_xlfn.CONCAT("0",B461),LEN(B461)=6,B461,LEN(B461)=7,B461,LEN(B461)=5,B461)</f>
        <v>#N/A</v>
      </c>
      <c r="D461" s="4" t="e" cm="1">
        <f t="array" ref="D461">_xlfn.IFS(ExtraçãoDados!C461={"Direcção de Abastecimento"},REPLACE(ExtraçãoDados!C461="{Direcção de Abastecimento}",1,25,"DA"),ExtraçãoDados!C461={"COMISSÃO CULTURAL DE LMARINHA"},REPLACE(ExtraçãoDados!C461={"COMISSÃO CULTURAL DE LMARINHA"},1,28,"CCM"),ExtraçãoDados!C461={"DIRECÇÃO DE NAVIOS"},REPLACE(ExtraçãoDados!C461={"DIRECÇÃO DE NAVIOS"},1,28,"DN"),ExtraçãoDados!C461={"ESQUADRILHA SUBMARINOS"},REPLACE(ExtraçãoDados!C461={"ESQUADRILHA SUBMARINOS"},1,28,"ES"),ExtraçãoDados!C461={"COMISSÃO MARINHA"},REPLACE(ExtraçãoDados!C461={"COMISSÃO MARINHA"},1,28,"CCM"),ExtraçãoDados!C461={"COMISSÃO CULTURAL DE MARINHA"},REPLACE(ExtraçãoDados!C461={"COMISSÃO CULTURAL DE MARINHA"},1,28,"CCM"),ExtraçãoDados!C461={"CCM"},REPLACE(ExtraçãoDados!C461={"CCM"},1,28,"CCM"),ExtraçãoDados!C461={"DN"},REPLACE(ExtraçãoDados!C461={"DN"},1,28,"DN"),ExtraçãoDados!C461={"ES"},REPLACE(ExtraçãoDados!C461={"ES"},1,28,"ES"),ExtraçãoDados!C461={"DA"},REPLACE(ExtraçãoDados!C461={"DA"},1,28,"DA"),ExtraçãoDados!C461={"DE: ESQUADRILHA SUBMARINOS"},REPLACE(ExtraçãoDados!C461={"DE: ESQUADRILHA SUBMARINOS"},1,28,"ES"),ExtraçãoDados!C461={"DE: COMISSÃO CULTURAL DE LMARINHA"},REPLACE(ExtraçãoDados!C461={"DE: COMISSÃO CULTURAL DE LMARINHA"},1,28,"CCM"),ExtraçãoDados!C461={"ON"},REPLACE(ExtraçãoDados!C461={"ON"},1,28,"DN"),ExtraçãoDados!C461={"ESQ. SUBMARINOS"},REPLACE(ExtraçãoDados!C461={"ESQ. SUBMARINOS"},1,28,"ES"),ExtraçãoDados!C461={"☒ irecção de Abastecimento"},REPLACE(ExtraçãoDados!C461={"☒ irecção de Abastecimento"},1,28,"DA"),ExtraçãoDados!C461={"Direcã d Abtit ço e asecmeno"},REPLACE(ExtraçãoDados!C461={"Direcã d Abtit ço e asecmeno"},1,28,"DA"),ExtraçãoDados!C461={"Diecã d Abtit rço e asecmeno"},REPLACE(ExtraçãoDados!C461={"Diecã d Abtit rço e asecmeno"},1,28,"DA"),ISNUMBER(SEARCH("COMISSÃO",ExtraçãoDados!C461,1)),REPLACE(ExtraçãoDados!C461,1,29,"CCM"),ISNUMBER(SEARCH("DN/DIL/DRT1",ExtraçãoDados!C461,1)),REPLACE(ExtraçãoDados!C461,1,29,"DN"),ISNUMBER(SEARCH("DIRECÇAO DE NAVIOS",ExtraçãoDados!C461,1)),REPLACE(ExtraçãoDados!C461,1,29,"DN"),ISNUMBER(SEARCH("ESQUADRILHA SUBMARIN",ExtraçãoDados!C461,1)),REPLACE(ExtraçãoDados!C461,1,29,"ES"),ISNUMBER(SEARCH("DN",ExtraçãoDados!C461,1)),REPLACE(ExtraçãoDados!C461,1,29,"DN"),ISNUMBER(SEARCH("DIRECÇÃO",ExtraçãoDados!C461,1)),REPLACE(ExtraçãoDados!C461,1,29,"DN"),ISNUMBER(SEARCH("DIRECÇA0",ExtraçãoDados!C461,1)),REPLACE(ExtraçãoDados!C461,1,29,"DN"),ISNUMBER(SEARCH("DIRE",ExtraçãoDados!C461,1)),REPLACE(ExtraçãoDados!C461,1,29,"DN"),ISNUMBER(SEARCH("ESQUADRILHA",ExtraçãoDados!C461,1)),REPLACE(ExtraçãoDados!C461,1,29,"ES"),ISNUMBER(SEARCH("HOSPITAL DA MARINHA",ExtraçãoDados!C461,1)),REPLACE(ExtraçãoDados!C461,1,29,"HM"),ISNUMBER(SEARCH("HOSPITAL",ExtraçãoDados!C461,1)),REPLACE(ExtraçãoDados!C461,1,29,"HM"),ISNUMBER(SEARCH("HM",ExtraçãoDados!C461,1)),REPLACE(ExtraçãoDados!C461,1,29,"HM"),ISNUMBER(SEARCH("SECÇÃO DE APÓSITOS",ExtraçãoDados!C461,1)),REPLACE(ExtraçãoDados!C461,1,29,"HM"))</f>
        <v>#N/A</v>
      </c>
      <c r="E461" s="4" t="e" cm="1">
        <f t="array" ref="E461">_xlfn.IFS(LEN(ExtraçãoDados!B461)=7,YEAR(ExtraçãoDados!D461),LEN(ExtraçãoDados!B461)=10,RIGHT(ExtraçãoDados!B461,4),LEN(ExtraçãoDados!B461)=9,YEAR(ExtraçãoDados!D461),LEN(ExtraçãoDados!B461)=8,YEAR(ExtraçãoDados!D461),LEN(ExtraçãoDados!B461)&gt;7,YEAR(ExtraçãoDados!D461),LEN(ExtraçãoDados!B461)&gt;5,YEAR(ExtraçãoDados!D461),LEN(ExtraçãoDados!B461)&gt;4,YEAR(ExtraçãoDados!D461))</f>
        <v>#N/A</v>
      </c>
      <c r="F461" s="4">
        <f>ExtraçãoDados!E461</f>
        <v>0</v>
      </c>
    </row>
    <row r="462" spans="1:6" x14ac:dyDescent="0.25">
      <c r="A462" s="4">
        <f>ExtraçãoDados!A462</f>
        <v>0</v>
      </c>
      <c r="B462" s="4" t="str" cm="1">
        <f t="array" ref="B462">_xlfn.IFS(LEN(ExtraçãoDados!B462)=12,LEFT(ExtraçãoDados!B462,3),LEN(ExtraçãoDados!B462)=10,LEFT(ExtraçãoDados!B462,5),LEN(ExtraçãoDados!B462)&gt;19,0,LEN(ExtraçãoDados!B462)=9,LEFT(ExtraçãoDados!B462,4),LEN(ExtraçãoDados!B462)=6,LEFT(ExtraçãoDados!B462,3),LEN(ExtraçãoDados!B462)&lt;5,LEFT(ExtraçãoDados!B462,3),LEN(ExtraçãoDados!B462)=8,LEFT(ExtraçãoDados!B462,3),LEN(ExtraçãoDados!B462)=5,LEFT(ExtraçãoDados!B462,5),LEN(ExtraçãoDados!B462)=11,LEFT(ExtraçãoDados!B462,5),LEN(ExtraçãoDados!B462)=7,RIGHT(ExtraçãoDados!B462,6))</f>
        <v/>
      </c>
      <c r="C462" s="4" t="e" cm="1">
        <f t="array" ref="C462">_xlfn.IFS(LEN(B462)=1,"ERRO",LEN(B462)=2,_xlfn.CONCAT("000",B462),LEN(B462)=3,_xlfn.CONCAT("00",B462),LEN(B462)=4,_xlfn.CONCAT("0",B462),LEN(B462)=6,B462,LEN(B462)=7,B462,LEN(B462)=5,B462)</f>
        <v>#N/A</v>
      </c>
      <c r="D462" s="4" t="e" cm="1">
        <f t="array" ref="D462">_xlfn.IFS(ExtraçãoDados!C462={"Direcção de Abastecimento"},REPLACE(ExtraçãoDados!C462="{Direcção de Abastecimento}",1,25,"DA"),ExtraçãoDados!C462={"COMISSÃO CULTURAL DE LMARINHA"},REPLACE(ExtraçãoDados!C462={"COMISSÃO CULTURAL DE LMARINHA"},1,28,"CCM"),ExtraçãoDados!C462={"DIRECÇÃO DE NAVIOS"},REPLACE(ExtraçãoDados!C462={"DIRECÇÃO DE NAVIOS"},1,28,"DN"),ExtraçãoDados!C462={"ESQUADRILHA SUBMARINOS"},REPLACE(ExtraçãoDados!C462={"ESQUADRILHA SUBMARINOS"},1,28,"ES"),ExtraçãoDados!C462={"COMISSÃO MARINHA"},REPLACE(ExtraçãoDados!C462={"COMISSÃO MARINHA"},1,28,"CCM"),ExtraçãoDados!C462={"COMISSÃO CULTURAL DE MARINHA"},REPLACE(ExtraçãoDados!C462={"COMISSÃO CULTURAL DE MARINHA"},1,28,"CCM"),ExtraçãoDados!C462={"CCM"},REPLACE(ExtraçãoDados!C462={"CCM"},1,28,"CCM"),ExtraçãoDados!C462={"DN"},REPLACE(ExtraçãoDados!C462={"DN"},1,28,"DN"),ExtraçãoDados!C462={"ES"},REPLACE(ExtraçãoDados!C462={"ES"},1,28,"ES"),ExtraçãoDados!C462={"DA"},REPLACE(ExtraçãoDados!C462={"DA"},1,28,"DA"),ExtraçãoDados!C462={"DE: ESQUADRILHA SUBMARINOS"},REPLACE(ExtraçãoDados!C462={"DE: ESQUADRILHA SUBMARINOS"},1,28,"ES"),ExtraçãoDados!C462={"DE: COMISSÃO CULTURAL DE LMARINHA"},REPLACE(ExtraçãoDados!C462={"DE: COMISSÃO CULTURAL DE LMARINHA"},1,28,"CCM"),ExtraçãoDados!C462={"ON"},REPLACE(ExtraçãoDados!C462={"ON"},1,28,"DN"),ExtraçãoDados!C462={"ESQ. SUBMARINOS"},REPLACE(ExtraçãoDados!C462={"ESQ. SUBMARINOS"},1,28,"ES"),ExtraçãoDados!C462={"☒ irecção de Abastecimento"},REPLACE(ExtraçãoDados!C462={"☒ irecção de Abastecimento"},1,28,"DA"),ExtraçãoDados!C462={"Direcã d Abtit ço e asecmeno"},REPLACE(ExtraçãoDados!C462={"Direcã d Abtit ço e asecmeno"},1,28,"DA"),ExtraçãoDados!C462={"Diecã d Abtit rço e asecmeno"},REPLACE(ExtraçãoDados!C462={"Diecã d Abtit rço e asecmeno"},1,28,"DA"),ISNUMBER(SEARCH("COMISSÃO",ExtraçãoDados!C462,1)),REPLACE(ExtraçãoDados!C462,1,29,"CCM"),ISNUMBER(SEARCH("DN/DIL/DRT1",ExtraçãoDados!C462,1)),REPLACE(ExtraçãoDados!C462,1,29,"DN"),ISNUMBER(SEARCH("DIRECÇAO DE NAVIOS",ExtraçãoDados!C462,1)),REPLACE(ExtraçãoDados!C462,1,29,"DN"),ISNUMBER(SEARCH("ESQUADRILHA SUBMARIN",ExtraçãoDados!C462,1)),REPLACE(ExtraçãoDados!C462,1,29,"ES"),ISNUMBER(SEARCH("DN",ExtraçãoDados!C462,1)),REPLACE(ExtraçãoDados!C462,1,29,"DN"),ISNUMBER(SEARCH("DIRECÇÃO",ExtraçãoDados!C462,1)),REPLACE(ExtraçãoDados!C462,1,29,"DN"),ISNUMBER(SEARCH("DIRECÇA0",ExtraçãoDados!C462,1)),REPLACE(ExtraçãoDados!C462,1,29,"DN"),ISNUMBER(SEARCH("DIRE",ExtraçãoDados!C462,1)),REPLACE(ExtraçãoDados!C462,1,29,"DN"),ISNUMBER(SEARCH("ESQUADRILHA",ExtraçãoDados!C462,1)),REPLACE(ExtraçãoDados!C462,1,29,"ES"),ISNUMBER(SEARCH("HOSPITAL DA MARINHA",ExtraçãoDados!C462,1)),REPLACE(ExtraçãoDados!C462,1,29,"HM"),ISNUMBER(SEARCH("HOSPITAL",ExtraçãoDados!C462,1)),REPLACE(ExtraçãoDados!C462,1,29,"HM"),ISNUMBER(SEARCH("HM",ExtraçãoDados!C462,1)),REPLACE(ExtraçãoDados!C462,1,29,"HM"),ISNUMBER(SEARCH("SECÇÃO DE APÓSITOS",ExtraçãoDados!C462,1)),REPLACE(ExtraçãoDados!C462,1,29,"HM"))</f>
        <v>#N/A</v>
      </c>
      <c r="E462" s="4" t="e" cm="1">
        <f t="array" ref="E462">_xlfn.IFS(LEN(ExtraçãoDados!B462)=7,YEAR(ExtraçãoDados!D462),LEN(ExtraçãoDados!B462)=10,RIGHT(ExtraçãoDados!B462,4),LEN(ExtraçãoDados!B462)=9,YEAR(ExtraçãoDados!D462),LEN(ExtraçãoDados!B462)=8,YEAR(ExtraçãoDados!D462),LEN(ExtraçãoDados!B462)&gt;7,YEAR(ExtraçãoDados!D462),LEN(ExtraçãoDados!B462)&gt;5,YEAR(ExtraçãoDados!D462),LEN(ExtraçãoDados!B462)&gt;4,YEAR(ExtraçãoDados!D462))</f>
        <v>#N/A</v>
      </c>
      <c r="F462" s="4">
        <f>ExtraçãoDados!E462</f>
        <v>0</v>
      </c>
    </row>
    <row r="463" spans="1:6" x14ac:dyDescent="0.25">
      <c r="A463" s="4">
        <f>ExtraçãoDados!A463</f>
        <v>0</v>
      </c>
      <c r="B463" s="4" t="str" cm="1">
        <f t="array" ref="B463">_xlfn.IFS(LEN(ExtraçãoDados!B463)=12,LEFT(ExtraçãoDados!B463,3),LEN(ExtraçãoDados!B463)=10,LEFT(ExtraçãoDados!B463,5),LEN(ExtraçãoDados!B463)&gt;19,0,LEN(ExtraçãoDados!B463)=9,LEFT(ExtraçãoDados!B463,4),LEN(ExtraçãoDados!B463)=6,LEFT(ExtraçãoDados!B463,3),LEN(ExtraçãoDados!B463)&lt;5,LEFT(ExtraçãoDados!B463,3),LEN(ExtraçãoDados!B463)=8,LEFT(ExtraçãoDados!B463,3),LEN(ExtraçãoDados!B463)=5,LEFT(ExtraçãoDados!B463,5),LEN(ExtraçãoDados!B463)=11,LEFT(ExtraçãoDados!B463,5),LEN(ExtraçãoDados!B463)=7,RIGHT(ExtraçãoDados!B463,6))</f>
        <v/>
      </c>
      <c r="C463" s="4" t="e" cm="1">
        <f t="array" ref="C463">_xlfn.IFS(LEN(B463)=1,"ERRO",LEN(B463)=2,_xlfn.CONCAT("000",B463),LEN(B463)=3,_xlfn.CONCAT("00",B463),LEN(B463)=4,_xlfn.CONCAT("0",B463),LEN(B463)=6,B463,LEN(B463)=7,B463,LEN(B463)=5,B463)</f>
        <v>#N/A</v>
      </c>
      <c r="D463" s="4" t="e" cm="1">
        <f t="array" ref="D463">_xlfn.IFS(ExtraçãoDados!C463={"Direcção de Abastecimento"},REPLACE(ExtraçãoDados!C463="{Direcção de Abastecimento}",1,25,"DA"),ExtraçãoDados!C463={"COMISSÃO CULTURAL DE LMARINHA"},REPLACE(ExtraçãoDados!C463={"COMISSÃO CULTURAL DE LMARINHA"},1,28,"CCM"),ExtraçãoDados!C463={"DIRECÇÃO DE NAVIOS"},REPLACE(ExtraçãoDados!C463={"DIRECÇÃO DE NAVIOS"},1,28,"DN"),ExtraçãoDados!C463={"ESQUADRILHA SUBMARINOS"},REPLACE(ExtraçãoDados!C463={"ESQUADRILHA SUBMARINOS"},1,28,"ES"),ExtraçãoDados!C463={"COMISSÃO MARINHA"},REPLACE(ExtraçãoDados!C463={"COMISSÃO MARINHA"},1,28,"CCM"),ExtraçãoDados!C463={"COMISSÃO CULTURAL DE MARINHA"},REPLACE(ExtraçãoDados!C463={"COMISSÃO CULTURAL DE MARINHA"},1,28,"CCM"),ExtraçãoDados!C463={"CCM"},REPLACE(ExtraçãoDados!C463={"CCM"},1,28,"CCM"),ExtraçãoDados!C463={"DN"},REPLACE(ExtraçãoDados!C463={"DN"},1,28,"DN"),ExtraçãoDados!C463={"ES"},REPLACE(ExtraçãoDados!C463={"ES"},1,28,"ES"),ExtraçãoDados!C463={"DA"},REPLACE(ExtraçãoDados!C463={"DA"},1,28,"DA"),ExtraçãoDados!C463={"DE: ESQUADRILHA SUBMARINOS"},REPLACE(ExtraçãoDados!C463={"DE: ESQUADRILHA SUBMARINOS"},1,28,"ES"),ExtraçãoDados!C463={"DE: COMISSÃO CULTURAL DE LMARINHA"},REPLACE(ExtraçãoDados!C463={"DE: COMISSÃO CULTURAL DE LMARINHA"},1,28,"CCM"),ExtraçãoDados!C463={"ON"},REPLACE(ExtraçãoDados!C463={"ON"},1,28,"DN"),ExtraçãoDados!C463={"ESQ. SUBMARINOS"},REPLACE(ExtraçãoDados!C463={"ESQ. SUBMARINOS"},1,28,"ES"),ExtraçãoDados!C463={"☒ irecção de Abastecimento"},REPLACE(ExtraçãoDados!C463={"☒ irecção de Abastecimento"},1,28,"DA"),ExtraçãoDados!C463={"Direcã d Abtit ço e asecmeno"},REPLACE(ExtraçãoDados!C463={"Direcã d Abtit ço e asecmeno"},1,28,"DA"),ExtraçãoDados!C463={"Diecã d Abtit rço e asecmeno"},REPLACE(ExtraçãoDados!C463={"Diecã d Abtit rço e asecmeno"},1,28,"DA"),ISNUMBER(SEARCH("COMISSÃO",ExtraçãoDados!C463,1)),REPLACE(ExtraçãoDados!C463,1,29,"CCM"),ISNUMBER(SEARCH("DN/DIL/DRT1",ExtraçãoDados!C463,1)),REPLACE(ExtraçãoDados!C463,1,29,"DN"),ISNUMBER(SEARCH("DIRECÇAO DE NAVIOS",ExtraçãoDados!C463,1)),REPLACE(ExtraçãoDados!C463,1,29,"DN"),ISNUMBER(SEARCH("ESQUADRILHA SUBMARIN",ExtraçãoDados!C463,1)),REPLACE(ExtraçãoDados!C463,1,29,"ES"),ISNUMBER(SEARCH("DN",ExtraçãoDados!C463,1)),REPLACE(ExtraçãoDados!C463,1,29,"DN"),ISNUMBER(SEARCH("DIRECÇÃO",ExtraçãoDados!C463,1)),REPLACE(ExtraçãoDados!C463,1,29,"DN"),ISNUMBER(SEARCH("DIRECÇA0",ExtraçãoDados!C463,1)),REPLACE(ExtraçãoDados!C463,1,29,"DN"),ISNUMBER(SEARCH("DIRE",ExtraçãoDados!C463,1)),REPLACE(ExtraçãoDados!C463,1,29,"DN"),ISNUMBER(SEARCH("ESQUADRILHA",ExtraçãoDados!C463,1)),REPLACE(ExtraçãoDados!C463,1,29,"ES"),ISNUMBER(SEARCH("HOSPITAL DA MARINHA",ExtraçãoDados!C463,1)),REPLACE(ExtraçãoDados!C463,1,29,"HM"),ISNUMBER(SEARCH("HOSPITAL",ExtraçãoDados!C463,1)),REPLACE(ExtraçãoDados!C463,1,29,"HM"),ISNUMBER(SEARCH("HM",ExtraçãoDados!C463,1)),REPLACE(ExtraçãoDados!C463,1,29,"HM"),ISNUMBER(SEARCH("SECÇÃO DE APÓSITOS",ExtraçãoDados!C463,1)),REPLACE(ExtraçãoDados!C463,1,29,"HM"))</f>
        <v>#N/A</v>
      </c>
      <c r="E463" s="4" t="e" cm="1">
        <f t="array" ref="E463">_xlfn.IFS(LEN(ExtraçãoDados!B463)=7,YEAR(ExtraçãoDados!D463),LEN(ExtraçãoDados!B463)=10,RIGHT(ExtraçãoDados!B463,4),LEN(ExtraçãoDados!B463)=9,YEAR(ExtraçãoDados!D463),LEN(ExtraçãoDados!B463)=8,YEAR(ExtraçãoDados!D463),LEN(ExtraçãoDados!B463)&gt;7,YEAR(ExtraçãoDados!D463),LEN(ExtraçãoDados!B463)&gt;5,YEAR(ExtraçãoDados!D463),LEN(ExtraçãoDados!B463)&gt;4,YEAR(ExtraçãoDados!D463))</f>
        <v>#N/A</v>
      </c>
      <c r="F463" s="4">
        <f>ExtraçãoDados!E463</f>
        <v>0</v>
      </c>
    </row>
    <row r="464" spans="1:6" x14ac:dyDescent="0.25">
      <c r="A464" s="4">
        <f>ExtraçãoDados!A464</f>
        <v>0</v>
      </c>
      <c r="B464" s="4" t="str" cm="1">
        <f t="array" ref="B464">_xlfn.IFS(LEN(ExtraçãoDados!B464)=12,LEFT(ExtraçãoDados!B464,3),LEN(ExtraçãoDados!B464)=10,LEFT(ExtraçãoDados!B464,5),LEN(ExtraçãoDados!B464)&gt;19,0,LEN(ExtraçãoDados!B464)=9,LEFT(ExtraçãoDados!B464,4),LEN(ExtraçãoDados!B464)=6,LEFT(ExtraçãoDados!B464,3),LEN(ExtraçãoDados!B464)&lt;5,LEFT(ExtraçãoDados!B464,3),LEN(ExtraçãoDados!B464)=8,LEFT(ExtraçãoDados!B464,3),LEN(ExtraçãoDados!B464)=5,LEFT(ExtraçãoDados!B464,5),LEN(ExtraçãoDados!B464)=11,LEFT(ExtraçãoDados!B464,5),LEN(ExtraçãoDados!B464)=7,RIGHT(ExtraçãoDados!B464,6))</f>
        <v/>
      </c>
      <c r="C464" s="4" t="e" cm="1">
        <f t="array" ref="C464">_xlfn.IFS(LEN(B464)=1,"ERRO",LEN(B464)=2,_xlfn.CONCAT("000",B464),LEN(B464)=3,_xlfn.CONCAT("00",B464),LEN(B464)=4,_xlfn.CONCAT("0",B464),LEN(B464)=6,B464,LEN(B464)=7,B464,LEN(B464)=5,B464)</f>
        <v>#N/A</v>
      </c>
      <c r="D464" s="4" t="e" cm="1">
        <f t="array" ref="D464">_xlfn.IFS(ExtraçãoDados!C464={"Direcção de Abastecimento"},REPLACE(ExtraçãoDados!C464="{Direcção de Abastecimento}",1,25,"DA"),ExtraçãoDados!C464={"COMISSÃO CULTURAL DE LMARINHA"},REPLACE(ExtraçãoDados!C464={"COMISSÃO CULTURAL DE LMARINHA"},1,28,"CCM"),ExtraçãoDados!C464={"DIRECÇÃO DE NAVIOS"},REPLACE(ExtraçãoDados!C464={"DIRECÇÃO DE NAVIOS"},1,28,"DN"),ExtraçãoDados!C464={"ESQUADRILHA SUBMARINOS"},REPLACE(ExtraçãoDados!C464={"ESQUADRILHA SUBMARINOS"},1,28,"ES"),ExtraçãoDados!C464={"COMISSÃO MARINHA"},REPLACE(ExtraçãoDados!C464={"COMISSÃO MARINHA"},1,28,"CCM"),ExtraçãoDados!C464={"COMISSÃO CULTURAL DE MARINHA"},REPLACE(ExtraçãoDados!C464={"COMISSÃO CULTURAL DE MARINHA"},1,28,"CCM"),ExtraçãoDados!C464={"CCM"},REPLACE(ExtraçãoDados!C464={"CCM"},1,28,"CCM"),ExtraçãoDados!C464={"DN"},REPLACE(ExtraçãoDados!C464={"DN"},1,28,"DN"),ExtraçãoDados!C464={"ES"},REPLACE(ExtraçãoDados!C464={"ES"},1,28,"ES"),ExtraçãoDados!C464={"DA"},REPLACE(ExtraçãoDados!C464={"DA"},1,28,"DA"),ExtraçãoDados!C464={"DE: ESQUADRILHA SUBMARINOS"},REPLACE(ExtraçãoDados!C464={"DE: ESQUADRILHA SUBMARINOS"},1,28,"ES"),ExtraçãoDados!C464={"DE: COMISSÃO CULTURAL DE LMARINHA"},REPLACE(ExtraçãoDados!C464={"DE: COMISSÃO CULTURAL DE LMARINHA"},1,28,"CCM"),ExtraçãoDados!C464={"ON"},REPLACE(ExtraçãoDados!C464={"ON"},1,28,"DN"),ExtraçãoDados!C464={"ESQ. SUBMARINOS"},REPLACE(ExtraçãoDados!C464={"ESQ. SUBMARINOS"},1,28,"ES"),ExtraçãoDados!C464={"☒ irecção de Abastecimento"},REPLACE(ExtraçãoDados!C464={"☒ irecção de Abastecimento"},1,28,"DA"),ExtraçãoDados!C464={"Direcã d Abtit ço e asecmeno"},REPLACE(ExtraçãoDados!C464={"Direcã d Abtit ço e asecmeno"},1,28,"DA"),ExtraçãoDados!C464={"Diecã d Abtit rço e asecmeno"},REPLACE(ExtraçãoDados!C464={"Diecã d Abtit rço e asecmeno"},1,28,"DA"),ISNUMBER(SEARCH("COMISSÃO",ExtraçãoDados!C464,1)),REPLACE(ExtraçãoDados!C464,1,29,"CCM"),ISNUMBER(SEARCH("DN/DIL/DRT1",ExtraçãoDados!C464,1)),REPLACE(ExtraçãoDados!C464,1,29,"DN"),ISNUMBER(SEARCH("DIRECÇAO DE NAVIOS",ExtraçãoDados!C464,1)),REPLACE(ExtraçãoDados!C464,1,29,"DN"),ISNUMBER(SEARCH("ESQUADRILHA SUBMARIN",ExtraçãoDados!C464,1)),REPLACE(ExtraçãoDados!C464,1,29,"ES"),ISNUMBER(SEARCH("DN",ExtraçãoDados!C464,1)),REPLACE(ExtraçãoDados!C464,1,29,"DN"),ISNUMBER(SEARCH("DIRECÇÃO",ExtraçãoDados!C464,1)),REPLACE(ExtraçãoDados!C464,1,29,"DN"),ISNUMBER(SEARCH("DIRECÇA0",ExtraçãoDados!C464,1)),REPLACE(ExtraçãoDados!C464,1,29,"DN"),ISNUMBER(SEARCH("DIRE",ExtraçãoDados!C464,1)),REPLACE(ExtraçãoDados!C464,1,29,"DN"),ISNUMBER(SEARCH("ESQUADRILHA",ExtraçãoDados!C464,1)),REPLACE(ExtraçãoDados!C464,1,29,"ES"),ISNUMBER(SEARCH("HOSPITAL DA MARINHA",ExtraçãoDados!C464,1)),REPLACE(ExtraçãoDados!C464,1,29,"HM"),ISNUMBER(SEARCH("HOSPITAL",ExtraçãoDados!C464,1)),REPLACE(ExtraçãoDados!C464,1,29,"HM"),ISNUMBER(SEARCH("HM",ExtraçãoDados!C464,1)),REPLACE(ExtraçãoDados!C464,1,29,"HM"),ISNUMBER(SEARCH("SECÇÃO DE APÓSITOS",ExtraçãoDados!C464,1)),REPLACE(ExtraçãoDados!C464,1,29,"HM"))</f>
        <v>#N/A</v>
      </c>
      <c r="E464" s="4" t="e" cm="1">
        <f t="array" ref="E464">_xlfn.IFS(LEN(ExtraçãoDados!B464)=7,YEAR(ExtraçãoDados!D464),LEN(ExtraçãoDados!B464)=10,RIGHT(ExtraçãoDados!B464,4),LEN(ExtraçãoDados!B464)=9,YEAR(ExtraçãoDados!D464),LEN(ExtraçãoDados!B464)=8,YEAR(ExtraçãoDados!D464),LEN(ExtraçãoDados!B464)&gt;7,YEAR(ExtraçãoDados!D464),LEN(ExtraçãoDados!B464)&gt;5,YEAR(ExtraçãoDados!D464),LEN(ExtraçãoDados!B464)&gt;4,YEAR(ExtraçãoDados!D464))</f>
        <v>#N/A</v>
      </c>
      <c r="F464" s="4">
        <f>ExtraçãoDados!E464</f>
        <v>0</v>
      </c>
    </row>
    <row r="465" spans="1:6" x14ac:dyDescent="0.25">
      <c r="A465" s="4">
        <f>ExtraçãoDados!A465</f>
        <v>0</v>
      </c>
      <c r="B465" s="4" t="str" cm="1">
        <f t="array" ref="B465">_xlfn.IFS(LEN(ExtraçãoDados!B465)=12,LEFT(ExtraçãoDados!B465,3),LEN(ExtraçãoDados!B465)=10,LEFT(ExtraçãoDados!B465,5),LEN(ExtraçãoDados!B465)&gt;19,0,LEN(ExtraçãoDados!B465)=9,LEFT(ExtraçãoDados!B465,4),LEN(ExtraçãoDados!B465)=6,LEFT(ExtraçãoDados!B465,3),LEN(ExtraçãoDados!B465)&lt;5,LEFT(ExtraçãoDados!B465,3),LEN(ExtraçãoDados!B465)=8,LEFT(ExtraçãoDados!B465,3),LEN(ExtraçãoDados!B465)=5,LEFT(ExtraçãoDados!B465,5),LEN(ExtraçãoDados!B465)=11,LEFT(ExtraçãoDados!B465,5),LEN(ExtraçãoDados!B465)=7,RIGHT(ExtraçãoDados!B465,6))</f>
        <v/>
      </c>
      <c r="C465" s="4" t="e" cm="1">
        <f t="array" ref="C465">_xlfn.IFS(LEN(B465)=1,"ERRO",LEN(B465)=2,_xlfn.CONCAT("000",B465),LEN(B465)=3,_xlfn.CONCAT("00",B465),LEN(B465)=4,_xlfn.CONCAT("0",B465),LEN(B465)=6,B465,LEN(B465)=7,B465,LEN(B465)=5,B465)</f>
        <v>#N/A</v>
      </c>
      <c r="D465" s="4" t="e" cm="1">
        <f t="array" ref="D465">_xlfn.IFS(ExtraçãoDados!C465={"Direcção de Abastecimento"},REPLACE(ExtraçãoDados!C465="{Direcção de Abastecimento}",1,25,"DA"),ExtraçãoDados!C465={"COMISSÃO CULTURAL DE LMARINHA"},REPLACE(ExtraçãoDados!C465={"COMISSÃO CULTURAL DE LMARINHA"},1,28,"CCM"),ExtraçãoDados!C465={"DIRECÇÃO DE NAVIOS"},REPLACE(ExtraçãoDados!C465={"DIRECÇÃO DE NAVIOS"},1,28,"DN"),ExtraçãoDados!C465={"ESQUADRILHA SUBMARINOS"},REPLACE(ExtraçãoDados!C465={"ESQUADRILHA SUBMARINOS"},1,28,"ES"),ExtraçãoDados!C465={"COMISSÃO MARINHA"},REPLACE(ExtraçãoDados!C465={"COMISSÃO MARINHA"},1,28,"CCM"),ExtraçãoDados!C465={"COMISSÃO CULTURAL DE MARINHA"},REPLACE(ExtraçãoDados!C465={"COMISSÃO CULTURAL DE MARINHA"},1,28,"CCM"),ExtraçãoDados!C465={"CCM"},REPLACE(ExtraçãoDados!C465={"CCM"},1,28,"CCM"),ExtraçãoDados!C465={"DN"},REPLACE(ExtraçãoDados!C465={"DN"},1,28,"DN"),ExtraçãoDados!C465={"ES"},REPLACE(ExtraçãoDados!C465={"ES"},1,28,"ES"),ExtraçãoDados!C465={"DA"},REPLACE(ExtraçãoDados!C465={"DA"},1,28,"DA"),ExtraçãoDados!C465={"DE: ESQUADRILHA SUBMARINOS"},REPLACE(ExtraçãoDados!C465={"DE: ESQUADRILHA SUBMARINOS"},1,28,"ES"),ExtraçãoDados!C465={"DE: COMISSÃO CULTURAL DE LMARINHA"},REPLACE(ExtraçãoDados!C465={"DE: COMISSÃO CULTURAL DE LMARINHA"},1,28,"CCM"),ExtraçãoDados!C465={"ON"},REPLACE(ExtraçãoDados!C465={"ON"},1,28,"DN"),ExtraçãoDados!C465={"ESQ. SUBMARINOS"},REPLACE(ExtraçãoDados!C465={"ESQ. SUBMARINOS"},1,28,"ES"),ExtraçãoDados!C465={"☒ irecção de Abastecimento"},REPLACE(ExtraçãoDados!C465={"☒ irecção de Abastecimento"},1,28,"DA"),ExtraçãoDados!C465={"Direcã d Abtit ço e asecmeno"},REPLACE(ExtraçãoDados!C465={"Direcã d Abtit ço e asecmeno"},1,28,"DA"),ExtraçãoDados!C465={"Diecã d Abtit rço e asecmeno"},REPLACE(ExtraçãoDados!C465={"Diecã d Abtit rço e asecmeno"},1,28,"DA"),ISNUMBER(SEARCH("COMISSÃO",ExtraçãoDados!C465,1)),REPLACE(ExtraçãoDados!C465,1,29,"CCM"),ISNUMBER(SEARCH("DN/DIL/DRT1",ExtraçãoDados!C465,1)),REPLACE(ExtraçãoDados!C465,1,29,"DN"),ISNUMBER(SEARCH("DIRECÇAO DE NAVIOS",ExtraçãoDados!C465,1)),REPLACE(ExtraçãoDados!C465,1,29,"DN"),ISNUMBER(SEARCH("ESQUADRILHA SUBMARIN",ExtraçãoDados!C465,1)),REPLACE(ExtraçãoDados!C465,1,29,"ES"),ISNUMBER(SEARCH("DN",ExtraçãoDados!C465,1)),REPLACE(ExtraçãoDados!C465,1,29,"DN"),ISNUMBER(SEARCH("DIRECÇÃO",ExtraçãoDados!C465,1)),REPLACE(ExtraçãoDados!C465,1,29,"DN"),ISNUMBER(SEARCH("DIRECÇA0",ExtraçãoDados!C465,1)),REPLACE(ExtraçãoDados!C465,1,29,"DN"),ISNUMBER(SEARCH("DIRE",ExtraçãoDados!C465,1)),REPLACE(ExtraçãoDados!C465,1,29,"DN"),ISNUMBER(SEARCH("ESQUADRILHA",ExtraçãoDados!C465,1)),REPLACE(ExtraçãoDados!C465,1,29,"ES"),ISNUMBER(SEARCH("HOSPITAL DA MARINHA",ExtraçãoDados!C465,1)),REPLACE(ExtraçãoDados!C465,1,29,"HM"),ISNUMBER(SEARCH("HOSPITAL",ExtraçãoDados!C465,1)),REPLACE(ExtraçãoDados!C465,1,29,"HM"),ISNUMBER(SEARCH("HM",ExtraçãoDados!C465,1)),REPLACE(ExtraçãoDados!C465,1,29,"HM"),ISNUMBER(SEARCH("SECÇÃO DE APÓSITOS",ExtraçãoDados!C465,1)),REPLACE(ExtraçãoDados!C465,1,29,"HM"))</f>
        <v>#N/A</v>
      </c>
      <c r="E465" s="4" t="e" cm="1">
        <f t="array" ref="E465">_xlfn.IFS(LEN(ExtraçãoDados!B465)=7,YEAR(ExtraçãoDados!D465),LEN(ExtraçãoDados!B465)=10,RIGHT(ExtraçãoDados!B465,4),LEN(ExtraçãoDados!B465)=9,YEAR(ExtraçãoDados!D465),LEN(ExtraçãoDados!B465)=8,YEAR(ExtraçãoDados!D465),LEN(ExtraçãoDados!B465)&gt;7,YEAR(ExtraçãoDados!D465),LEN(ExtraçãoDados!B465)&gt;5,YEAR(ExtraçãoDados!D465),LEN(ExtraçãoDados!B465)&gt;4,YEAR(ExtraçãoDados!D465))</f>
        <v>#N/A</v>
      </c>
      <c r="F465" s="4">
        <f>ExtraçãoDados!E465</f>
        <v>0</v>
      </c>
    </row>
    <row r="466" spans="1:6" x14ac:dyDescent="0.25">
      <c r="A466" s="4">
        <f>ExtraçãoDados!A466</f>
        <v>0</v>
      </c>
      <c r="B466" s="4" t="str" cm="1">
        <f t="array" ref="B466">_xlfn.IFS(LEN(ExtraçãoDados!B466)=12,LEFT(ExtraçãoDados!B466,3),LEN(ExtraçãoDados!B466)=10,LEFT(ExtraçãoDados!B466,5),LEN(ExtraçãoDados!B466)&gt;19,0,LEN(ExtraçãoDados!B466)=9,LEFT(ExtraçãoDados!B466,4),LEN(ExtraçãoDados!B466)=6,LEFT(ExtraçãoDados!B466,3),LEN(ExtraçãoDados!B466)&lt;5,LEFT(ExtraçãoDados!B466,3),LEN(ExtraçãoDados!B466)=8,LEFT(ExtraçãoDados!B466,3),LEN(ExtraçãoDados!B466)=5,LEFT(ExtraçãoDados!B466,5),LEN(ExtraçãoDados!B466)=11,LEFT(ExtraçãoDados!B466,5),LEN(ExtraçãoDados!B466)=7,RIGHT(ExtraçãoDados!B466,6))</f>
        <v/>
      </c>
      <c r="C466" s="4" t="e" cm="1">
        <f t="array" ref="C466">_xlfn.IFS(LEN(B466)=1,"ERRO",LEN(B466)=2,_xlfn.CONCAT("000",B466),LEN(B466)=3,_xlfn.CONCAT("00",B466),LEN(B466)=4,_xlfn.CONCAT("0",B466),LEN(B466)=6,B466,LEN(B466)=7,B466,LEN(B466)=5,B466)</f>
        <v>#N/A</v>
      </c>
      <c r="D466" s="4" t="e" cm="1">
        <f t="array" ref="D466">_xlfn.IFS(ExtraçãoDados!C466={"Direcção de Abastecimento"},REPLACE(ExtraçãoDados!C466="{Direcção de Abastecimento}",1,25,"DA"),ExtraçãoDados!C466={"COMISSÃO CULTURAL DE LMARINHA"},REPLACE(ExtraçãoDados!C466={"COMISSÃO CULTURAL DE LMARINHA"},1,28,"CCM"),ExtraçãoDados!C466={"DIRECÇÃO DE NAVIOS"},REPLACE(ExtraçãoDados!C466={"DIRECÇÃO DE NAVIOS"},1,28,"DN"),ExtraçãoDados!C466={"ESQUADRILHA SUBMARINOS"},REPLACE(ExtraçãoDados!C466={"ESQUADRILHA SUBMARINOS"},1,28,"ES"),ExtraçãoDados!C466={"COMISSÃO MARINHA"},REPLACE(ExtraçãoDados!C466={"COMISSÃO MARINHA"},1,28,"CCM"),ExtraçãoDados!C466={"COMISSÃO CULTURAL DE MARINHA"},REPLACE(ExtraçãoDados!C466={"COMISSÃO CULTURAL DE MARINHA"},1,28,"CCM"),ExtraçãoDados!C466={"CCM"},REPLACE(ExtraçãoDados!C466={"CCM"},1,28,"CCM"),ExtraçãoDados!C466={"DN"},REPLACE(ExtraçãoDados!C466={"DN"},1,28,"DN"),ExtraçãoDados!C466={"ES"},REPLACE(ExtraçãoDados!C466={"ES"},1,28,"ES"),ExtraçãoDados!C466={"DA"},REPLACE(ExtraçãoDados!C466={"DA"},1,28,"DA"),ExtraçãoDados!C466={"DE: ESQUADRILHA SUBMARINOS"},REPLACE(ExtraçãoDados!C466={"DE: ESQUADRILHA SUBMARINOS"},1,28,"ES"),ExtraçãoDados!C466={"DE: COMISSÃO CULTURAL DE LMARINHA"},REPLACE(ExtraçãoDados!C466={"DE: COMISSÃO CULTURAL DE LMARINHA"},1,28,"CCM"),ExtraçãoDados!C466={"ON"},REPLACE(ExtraçãoDados!C466={"ON"},1,28,"DN"),ExtraçãoDados!C466={"ESQ. SUBMARINOS"},REPLACE(ExtraçãoDados!C466={"ESQ. SUBMARINOS"},1,28,"ES"),ExtraçãoDados!C466={"☒ irecção de Abastecimento"},REPLACE(ExtraçãoDados!C466={"☒ irecção de Abastecimento"},1,28,"DA"),ExtraçãoDados!C466={"Direcã d Abtit ço e asecmeno"},REPLACE(ExtraçãoDados!C466={"Direcã d Abtit ço e asecmeno"},1,28,"DA"),ExtraçãoDados!C466={"Diecã d Abtit rço e asecmeno"},REPLACE(ExtraçãoDados!C466={"Diecã d Abtit rço e asecmeno"},1,28,"DA"),ISNUMBER(SEARCH("COMISSÃO",ExtraçãoDados!C466,1)),REPLACE(ExtraçãoDados!C466,1,29,"CCM"),ISNUMBER(SEARCH("DN/DIL/DRT1",ExtraçãoDados!C466,1)),REPLACE(ExtraçãoDados!C466,1,29,"DN"),ISNUMBER(SEARCH("DIRECÇAO DE NAVIOS",ExtraçãoDados!C466,1)),REPLACE(ExtraçãoDados!C466,1,29,"DN"),ISNUMBER(SEARCH("ESQUADRILHA SUBMARIN",ExtraçãoDados!C466,1)),REPLACE(ExtraçãoDados!C466,1,29,"ES"),ISNUMBER(SEARCH("DN",ExtraçãoDados!C466,1)),REPLACE(ExtraçãoDados!C466,1,29,"DN"),ISNUMBER(SEARCH("DIRECÇÃO",ExtraçãoDados!C466,1)),REPLACE(ExtraçãoDados!C466,1,29,"DN"),ISNUMBER(SEARCH("DIRECÇA0",ExtraçãoDados!C466,1)),REPLACE(ExtraçãoDados!C466,1,29,"DN"),ISNUMBER(SEARCH("DIRE",ExtraçãoDados!C466,1)),REPLACE(ExtraçãoDados!C466,1,29,"DN"),ISNUMBER(SEARCH("ESQUADRILHA",ExtraçãoDados!C466,1)),REPLACE(ExtraçãoDados!C466,1,29,"ES"),ISNUMBER(SEARCH("HOSPITAL DA MARINHA",ExtraçãoDados!C466,1)),REPLACE(ExtraçãoDados!C466,1,29,"HM"),ISNUMBER(SEARCH("HOSPITAL",ExtraçãoDados!C466,1)),REPLACE(ExtraçãoDados!C466,1,29,"HM"),ISNUMBER(SEARCH("HM",ExtraçãoDados!C466,1)),REPLACE(ExtraçãoDados!C466,1,29,"HM"),ISNUMBER(SEARCH("SECÇÃO DE APÓSITOS",ExtraçãoDados!C466,1)),REPLACE(ExtraçãoDados!C466,1,29,"HM"))</f>
        <v>#N/A</v>
      </c>
      <c r="E466" s="4" t="e" cm="1">
        <f t="array" ref="E466">_xlfn.IFS(LEN(ExtraçãoDados!B466)=7,YEAR(ExtraçãoDados!D466),LEN(ExtraçãoDados!B466)=10,RIGHT(ExtraçãoDados!B466,4),LEN(ExtraçãoDados!B466)=9,YEAR(ExtraçãoDados!D466),LEN(ExtraçãoDados!B466)=8,YEAR(ExtraçãoDados!D466),LEN(ExtraçãoDados!B466)&gt;7,YEAR(ExtraçãoDados!D466),LEN(ExtraçãoDados!B466)&gt;5,YEAR(ExtraçãoDados!D466),LEN(ExtraçãoDados!B466)&gt;4,YEAR(ExtraçãoDados!D466))</f>
        <v>#N/A</v>
      </c>
      <c r="F466" s="4">
        <f>ExtraçãoDados!E466</f>
        <v>0</v>
      </c>
    </row>
    <row r="467" spans="1:6" x14ac:dyDescent="0.25">
      <c r="A467" s="4">
        <f>ExtraçãoDados!A467</f>
        <v>0</v>
      </c>
      <c r="B467" s="4" t="str" cm="1">
        <f t="array" ref="B467">_xlfn.IFS(LEN(ExtraçãoDados!B467)=12,LEFT(ExtraçãoDados!B467,3),LEN(ExtraçãoDados!B467)=10,LEFT(ExtraçãoDados!B467,5),LEN(ExtraçãoDados!B467)&gt;19,0,LEN(ExtraçãoDados!B467)=9,LEFT(ExtraçãoDados!B467,4),LEN(ExtraçãoDados!B467)=6,LEFT(ExtraçãoDados!B467,3),LEN(ExtraçãoDados!B467)&lt;5,LEFT(ExtraçãoDados!B467,3),LEN(ExtraçãoDados!B467)=8,LEFT(ExtraçãoDados!B467,3),LEN(ExtraçãoDados!B467)=5,LEFT(ExtraçãoDados!B467,5),LEN(ExtraçãoDados!B467)=11,LEFT(ExtraçãoDados!B467,5),LEN(ExtraçãoDados!B467)=7,RIGHT(ExtraçãoDados!B467,6))</f>
        <v/>
      </c>
      <c r="C467" s="4" t="e" cm="1">
        <f t="array" ref="C467">_xlfn.IFS(LEN(B467)=1,"ERRO",LEN(B467)=2,_xlfn.CONCAT("000",B467),LEN(B467)=3,_xlfn.CONCAT("00",B467),LEN(B467)=4,_xlfn.CONCAT("0",B467),LEN(B467)=6,B467,LEN(B467)=7,B467,LEN(B467)=5,B467)</f>
        <v>#N/A</v>
      </c>
      <c r="D467" s="4" t="e" cm="1">
        <f t="array" ref="D467">_xlfn.IFS(ExtraçãoDados!C467={"Direcção de Abastecimento"},REPLACE(ExtraçãoDados!C467="{Direcção de Abastecimento}",1,25,"DA"),ExtraçãoDados!C467={"COMISSÃO CULTURAL DE LMARINHA"},REPLACE(ExtraçãoDados!C467={"COMISSÃO CULTURAL DE LMARINHA"},1,28,"CCM"),ExtraçãoDados!C467={"DIRECÇÃO DE NAVIOS"},REPLACE(ExtraçãoDados!C467={"DIRECÇÃO DE NAVIOS"},1,28,"DN"),ExtraçãoDados!C467={"ESQUADRILHA SUBMARINOS"},REPLACE(ExtraçãoDados!C467={"ESQUADRILHA SUBMARINOS"},1,28,"ES"),ExtraçãoDados!C467={"COMISSÃO MARINHA"},REPLACE(ExtraçãoDados!C467={"COMISSÃO MARINHA"},1,28,"CCM"),ExtraçãoDados!C467={"COMISSÃO CULTURAL DE MARINHA"},REPLACE(ExtraçãoDados!C467={"COMISSÃO CULTURAL DE MARINHA"},1,28,"CCM"),ExtraçãoDados!C467={"CCM"},REPLACE(ExtraçãoDados!C467={"CCM"},1,28,"CCM"),ExtraçãoDados!C467={"DN"},REPLACE(ExtraçãoDados!C467={"DN"},1,28,"DN"),ExtraçãoDados!C467={"ES"},REPLACE(ExtraçãoDados!C467={"ES"},1,28,"ES"),ExtraçãoDados!C467={"DA"},REPLACE(ExtraçãoDados!C467={"DA"},1,28,"DA"),ExtraçãoDados!C467={"DE: ESQUADRILHA SUBMARINOS"},REPLACE(ExtraçãoDados!C467={"DE: ESQUADRILHA SUBMARINOS"},1,28,"ES"),ExtraçãoDados!C467={"DE: COMISSÃO CULTURAL DE LMARINHA"},REPLACE(ExtraçãoDados!C467={"DE: COMISSÃO CULTURAL DE LMARINHA"},1,28,"CCM"),ExtraçãoDados!C467={"ON"},REPLACE(ExtraçãoDados!C467={"ON"},1,28,"DN"),ExtraçãoDados!C467={"ESQ. SUBMARINOS"},REPLACE(ExtraçãoDados!C467={"ESQ. SUBMARINOS"},1,28,"ES"),ExtraçãoDados!C467={"☒ irecção de Abastecimento"},REPLACE(ExtraçãoDados!C467={"☒ irecção de Abastecimento"},1,28,"DA"),ExtraçãoDados!C467={"Direcã d Abtit ço e asecmeno"},REPLACE(ExtraçãoDados!C467={"Direcã d Abtit ço e asecmeno"},1,28,"DA"),ExtraçãoDados!C467={"Diecã d Abtit rço e asecmeno"},REPLACE(ExtraçãoDados!C467={"Diecã d Abtit rço e asecmeno"},1,28,"DA"),ISNUMBER(SEARCH("COMISSÃO",ExtraçãoDados!C467,1)),REPLACE(ExtraçãoDados!C467,1,29,"CCM"),ISNUMBER(SEARCH("DN/DIL/DRT1",ExtraçãoDados!C467,1)),REPLACE(ExtraçãoDados!C467,1,29,"DN"),ISNUMBER(SEARCH("DIRECÇAO DE NAVIOS",ExtraçãoDados!C467,1)),REPLACE(ExtraçãoDados!C467,1,29,"DN"),ISNUMBER(SEARCH("ESQUADRILHA SUBMARIN",ExtraçãoDados!C467,1)),REPLACE(ExtraçãoDados!C467,1,29,"ES"),ISNUMBER(SEARCH("DN",ExtraçãoDados!C467,1)),REPLACE(ExtraçãoDados!C467,1,29,"DN"),ISNUMBER(SEARCH("DIRECÇÃO",ExtraçãoDados!C467,1)),REPLACE(ExtraçãoDados!C467,1,29,"DN"),ISNUMBER(SEARCH("DIRECÇA0",ExtraçãoDados!C467,1)),REPLACE(ExtraçãoDados!C467,1,29,"DN"),ISNUMBER(SEARCH("DIRE",ExtraçãoDados!C467,1)),REPLACE(ExtraçãoDados!C467,1,29,"DN"),ISNUMBER(SEARCH("ESQUADRILHA",ExtraçãoDados!C467,1)),REPLACE(ExtraçãoDados!C467,1,29,"ES"),ISNUMBER(SEARCH("HOSPITAL DA MARINHA",ExtraçãoDados!C467,1)),REPLACE(ExtraçãoDados!C467,1,29,"HM"),ISNUMBER(SEARCH("HOSPITAL",ExtraçãoDados!C467,1)),REPLACE(ExtraçãoDados!C467,1,29,"HM"),ISNUMBER(SEARCH("HM",ExtraçãoDados!C467,1)),REPLACE(ExtraçãoDados!C467,1,29,"HM"),ISNUMBER(SEARCH("SECÇÃO DE APÓSITOS",ExtraçãoDados!C467,1)),REPLACE(ExtraçãoDados!C467,1,29,"HM"))</f>
        <v>#N/A</v>
      </c>
      <c r="E467" s="4" t="e" cm="1">
        <f t="array" ref="E467">_xlfn.IFS(LEN(ExtraçãoDados!B467)=7,YEAR(ExtraçãoDados!D467),LEN(ExtraçãoDados!B467)=10,RIGHT(ExtraçãoDados!B467,4),LEN(ExtraçãoDados!B467)=9,YEAR(ExtraçãoDados!D467),LEN(ExtraçãoDados!B467)=8,YEAR(ExtraçãoDados!D467),LEN(ExtraçãoDados!B467)&gt;7,YEAR(ExtraçãoDados!D467),LEN(ExtraçãoDados!B467)&gt;5,YEAR(ExtraçãoDados!D467),LEN(ExtraçãoDados!B467)&gt;4,YEAR(ExtraçãoDados!D467))</f>
        <v>#N/A</v>
      </c>
      <c r="F467" s="4">
        <f>ExtraçãoDados!E467</f>
        <v>0</v>
      </c>
    </row>
    <row r="468" spans="1:6" x14ac:dyDescent="0.25">
      <c r="A468" s="4">
        <f>ExtraçãoDados!A468</f>
        <v>0</v>
      </c>
      <c r="B468" s="4" t="str" cm="1">
        <f t="array" ref="B468">_xlfn.IFS(LEN(ExtraçãoDados!B468)=12,LEFT(ExtraçãoDados!B468,3),LEN(ExtraçãoDados!B468)=10,LEFT(ExtraçãoDados!B468,5),LEN(ExtraçãoDados!B468)&gt;19,0,LEN(ExtraçãoDados!B468)=9,LEFT(ExtraçãoDados!B468,4),LEN(ExtraçãoDados!B468)=6,LEFT(ExtraçãoDados!B468,3),LEN(ExtraçãoDados!B468)&lt;5,LEFT(ExtraçãoDados!B468,3),LEN(ExtraçãoDados!B468)=8,LEFT(ExtraçãoDados!B468,3),LEN(ExtraçãoDados!B468)=5,LEFT(ExtraçãoDados!B468,5),LEN(ExtraçãoDados!B468)=11,LEFT(ExtraçãoDados!B468,5),LEN(ExtraçãoDados!B468)=7,RIGHT(ExtraçãoDados!B468,6))</f>
        <v/>
      </c>
      <c r="C468" s="4" t="e" cm="1">
        <f t="array" ref="C468">_xlfn.IFS(LEN(B468)=1,"ERRO",LEN(B468)=2,_xlfn.CONCAT("000",B468),LEN(B468)=3,_xlfn.CONCAT("00",B468),LEN(B468)=4,_xlfn.CONCAT("0",B468),LEN(B468)=6,B468,LEN(B468)=7,B468,LEN(B468)=5,B468)</f>
        <v>#N/A</v>
      </c>
      <c r="D468" s="4" t="e" cm="1">
        <f t="array" ref="D468">_xlfn.IFS(ExtraçãoDados!C468={"Direcção de Abastecimento"},REPLACE(ExtraçãoDados!C468="{Direcção de Abastecimento}",1,25,"DA"),ExtraçãoDados!C468={"COMISSÃO CULTURAL DE LMARINHA"},REPLACE(ExtraçãoDados!C468={"COMISSÃO CULTURAL DE LMARINHA"},1,28,"CCM"),ExtraçãoDados!C468={"DIRECÇÃO DE NAVIOS"},REPLACE(ExtraçãoDados!C468={"DIRECÇÃO DE NAVIOS"},1,28,"DN"),ExtraçãoDados!C468={"ESQUADRILHA SUBMARINOS"},REPLACE(ExtraçãoDados!C468={"ESQUADRILHA SUBMARINOS"},1,28,"ES"),ExtraçãoDados!C468={"COMISSÃO MARINHA"},REPLACE(ExtraçãoDados!C468={"COMISSÃO MARINHA"},1,28,"CCM"),ExtraçãoDados!C468={"COMISSÃO CULTURAL DE MARINHA"},REPLACE(ExtraçãoDados!C468={"COMISSÃO CULTURAL DE MARINHA"},1,28,"CCM"),ExtraçãoDados!C468={"CCM"},REPLACE(ExtraçãoDados!C468={"CCM"},1,28,"CCM"),ExtraçãoDados!C468={"DN"},REPLACE(ExtraçãoDados!C468={"DN"},1,28,"DN"),ExtraçãoDados!C468={"ES"},REPLACE(ExtraçãoDados!C468={"ES"},1,28,"ES"),ExtraçãoDados!C468={"DA"},REPLACE(ExtraçãoDados!C468={"DA"},1,28,"DA"),ExtraçãoDados!C468={"DE: ESQUADRILHA SUBMARINOS"},REPLACE(ExtraçãoDados!C468={"DE: ESQUADRILHA SUBMARINOS"},1,28,"ES"),ExtraçãoDados!C468={"DE: COMISSÃO CULTURAL DE LMARINHA"},REPLACE(ExtraçãoDados!C468={"DE: COMISSÃO CULTURAL DE LMARINHA"},1,28,"CCM"),ExtraçãoDados!C468={"ON"},REPLACE(ExtraçãoDados!C468={"ON"},1,28,"DN"),ExtraçãoDados!C468={"ESQ. SUBMARINOS"},REPLACE(ExtraçãoDados!C468={"ESQ. SUBMARINOS"},1,28,"ES"),ExtraçãoDados!C468={"☒ irecção de Abastecimento"},REPLACE(ExtraçãoDados!C468={"☒ irecção de Abastecimento"},1,28,"DA"),ExtraçãoDados!C468={"Direcã d Abtit ço e asecmeno"},REPLACE(ExtraçãoDados!C468={"Direcã d Abtit ço e asecmeno"},1,28,"DA"),ExtraçãoDados!C468={"Diecã d Abtit rço e asecmeno"},REPLACE(ExtraçãoDados!C468={"Diecã d Abtit rço e asecmeno"},1,28,"DA"),ISNUMBER(SEARCH("COMISSÃO",ExtraçãoDados!C468,1)),REPLACE(ExtraçãoDados!C468,1,29,"CCM"),ISNUMBER(SEARCH("DN/DIL/DRT1",ExtraçãoDados!C468,1)),REPLACE(ExtraçãoDados!C468,1,29,"DN"),ISNUMBER(SEARCH("DIRECÇAO DE NAVIOS",ExtraçãoDados!C468,1)),REPLACE(ExtraçãoDados!C468,1,29,"DN"),ISNUMBER(SEARCH("ESQUADRILHA SUBMARIN",ExtraçãoDados!C468,1)),REPLACE(ExtraçãoDados!C468,1,29,"ES"),ISNUMBER(SEARCH("DN",ExtraçãoDados!C468,1)),REPLACE(ExtraçãoDados!C468,1,29,"DN"),ISNUMBER(SEARCH("DIRECÇÃO",ExtraçãoDados!C468,1)),REPLACE(ExtraçãoDados!C468,1,29,"DN"),ISNUMBER(SEARCH("DIRECÇA0",ExtraçãoDados!C468,1)),REPLACE(ExtraçãoDados!C468,1,29,"DN"),ISNUMBER(SEARCH("DIRE",ExtraçãoDados!C468,1)),REPLACE(ExtraçãoDados!C468,1,29,"DN"),ISNUMBER(SEARCH("ESQUADRILHA",ExtraçãoDados!C468,1)),REPLACE(ExtraçãoDados!C468,1,29,"ES"),ISNUMBER(SEARCH("HOSPITAL DA MARINHA",ExtraçãoDados!C468,1)),REPLACE(ExtraçãoDados!C468,1,29,"HM"),ISNUMBER(SEARCH("HOSPITAL",ExtraçãoDados!C468,1)),REPLACE(ExtraçãoDados!C468,1,29,"HM"),ISNUMBER(SEARCH("HM",ExtraçãoDados!C468,1)),REPLACE(ExtraçãoDados!C468,1,29,"HM"),ISNUMBER(SEARCH("SECÇÃO DE APÓSITOS",ExtraçãoDados!C468,1)),REPLACE(ExtraçãoDados!C468,1,29,"HM"))</f>
        <v>#N/A</v>
      </c>
      <c r="E468" s="4" t="e" cm="1">
        <f t="array" ref="E468">_xlfn.IFS(LEN(ExtraçãoDados!B468)=7,YEAR(ExtraçãoDados!D468),LEN(ExtraçãoDados!B468)=10,RIGHT(ExtraçãoDados!B468,4),LEN(ExtraçãoDados!B468)=9,YEAR(ExtraçãoDados!D468),LEN(ExtraçãoDados!B468)=8,YEAR(ExtraçãoDados!D468),LEN(ExtraçãoDados!B468)&gt;7,YEAR(ExtraçãoDados!D468),LEN(ExtraçãoDados!B468)&gt;5,YEAR(ExtraçãoDados!D468),LEN(ExtraçãoDados!B468)&gt;4,YEAR(ExtraçãoDados!D468))</f>
        <v>#N/A</v>
      </c>
      <c r="F468" s="4">
        <f>ExtraçãoDados!E468</f>
        <v>0</v>
      </c>
    </row>
    <row r="469" spans="1:6" x14ac:dyDescent="0.25">
      <c r="A469" s="4">
        <f>ExtraçãoDados!A469</f>
        <v>0</v>
      </c>
      <c r="B469" s="4" t="str" cm="1">
        <f t="array" ref="B469">_xlfn.IFS(LEN(ExtraçãoDados!B469)=12,LEFT(ExtraçãoDados!B469,3),LEN(ExtraçãoDados!B469)=10,LEFT(ExtraçãoDados!B469,5),LEN(ExtraçãoDados!B469)&gt;19,0,LEN(ExtraçãoDados!B469)=9,LEFT(ExtraçãoDados!B469,4),LEN(ExtraçãoDados!B469)=6,LEFT(ExtraçãoDados!B469,3),LEN(ExtraçãoDados!B469)&lt;5,LEFT(ExtraçãoDados!B469,3),LEN(ExtraçãoDados!B469)=8,LEFT(ExtraçãoDados!B469,3),LEN(ExtraçãoDados!B469)=5,LEFT(ExtraçãoDados!B469,5),LEN(ExtraçãoDados!B469)=11,LEFT(ExtraçãoDados!B469,5),LEN(ExtraçãoDados!B469)=7,RIGHT(ExtraçãoDados!B469,6))</f>
        <v/>
      </c>
      <c r="C469" s="4" t="e" cm="1">
        <f t="array" ref="C469">_xlfn.IFS(LEN(B469)=1,"ERRO",LEN(B469)=2,_xlfn.CONCAT("000",B469),LEN(B469)=3,_xlfn.CONCAT("00",B469),LEN(B469)=4,_xlfn.CONCAT("0",B469),LEN(B469)=6,B469,LEN(B469)=7,B469,LEN(B469)=5,B469)</f>
        <v>#N/A</v>
      </c>
      <c r="D469" s="4" t="e" cm="1">
        <f t="array" ref="D469">_xlfn.IFS(ExtraçãoDados!C469={"Direcção de Abastecimento"},REPLACE(ExtraçãoDados!C469="{Direcção de Abastecimento}",1,25,"DA"),ExtraçãoDados!C469={"COMISSÃO CULTURAL DE LMARINHA"},REPLACE(ExtraçãoDados!C469={"COMISSÃO CULTURAL DE LMARINHA"},1,28,"CCM"),ExtraçãoDados!C469={"DIRECÇÃO DE NAVIOS"},REPLACE(ExtraçãoDados!C469={"DIRECÇÃO DE NAVIOS"},1,28,"DN"),ExtraçãoDados!C469={"ESQUADRILHA SUBMARINOS"},REPLACE(ExtraçãoDados!C469={"ESQUADRILHA SUBMARINOS"},1,28,"ES"),ExtraçãoDados!C469={"COMISSÃO MARINHA"},REPLACE(ExtraçãoDados!C469={"COMISSÃO MARINHA"},1,28,"CCM"),ExtraçãoDados!C469={"COMISSÃO CULTURAL DE MARINHA"},REPLACE(ExtraçãoDados!C469={"COMISSÃO CULTURAL DE MARINHA"},1,28,"CCM"),ExtraçãoDados!C469={"CCM"},REPLACE(ExtraçãoDados!C469={"CCM"},1,28,"CCM"),ExtraçãoDados!C469={"DN"},REPLACE(ExtraçãoDados!C469={"DN"},1,28,"DN"),ExtraçãoDados!C469={"ES"},REPLACE(ExtraçãoDados!C469={"ES"},1,28,"ES"),ExtraçãoDados!C469={"DA"},REPLACE(ExtraçãoDados!C469={"DA"},1,28,"DA"),ExtraçãoDados!C469={"DE: ESQUADRILHA SUBMARINOS"},REPLACE(ExtraçãoDados!C469={"DE: ESQUADRILHA SUBMARINOS"},1,28,"ES"),ExtraçãoDados!C469={"DE: COMISSÃO CULTURAL DE LMARINHA"},REPLACE(ExtraçãoDados!C469={"DE: COMISSÃO CULTURAL DE LMARINHA"},1,28,"CCM"),ExtraçãoDados!C469={"ON"},REPLACE(ExtraçãoDados!C469={"ON"},1,28,"DN"),ExtraçãoDados!C469={"ESQ. SUBMARINOS"},REPLACE(ExtraçãoDados!C469={"ESQ. SUBMARINOS"},1,28,"ES"),ExtraçãoDados!C469={"☒ irecção de Abastecimento"},REPLACE(ExtraçãoDados!C469={"☒ irecção de Abastecimento"},1,28,"DA"),ExtraçãoDados!C469={"Direcã d Abtit ço e asecmeno"},REPLACE(ExtraçãoDados!C469={"Direcã d Abtit ço e asecmeno"},1,28,"DA"),ExtraçãoDados!C469={"Diecã d Abtit rço e asecmeno"},REPLACE(ExtraçãoDados!C469={"Diecã d Abtit rço e asecmeno"},1,28,"DA"),ISNUMBER(SEARCH("COMISSÃO",ExtraçãoDados!C469,1)),REPLACE(ExtraçãoDados!C469,1,29,"CCM"),ISNUMBER(SEARCH("DN/DIL/DRT1",ExtraçãoDados!C469,1)),REPLACE(ExtraçãoDados!C469,1,29,"DN"),ISNUMBER(SEARCH("DIRECÇAO DE NAVIOS",ExtraçãoDados!C469,1)),REPLACE(ExtraçãoDados!C469,1,29,"DN"),ISNUMBER(SEARCH("ESQUADRILHA SUBMARIN",ExtraçãoDados!C469,1)),REPLACE(ExtraçãoDados!C469,1,29,"ES"),ISNUMBER(SEARCH("DN",ExtraçãoDados!C469,1)),REPLACE(ExtraçãoDados!C469,1,29,"DN"),ISNUMBER(SEARCH("DIRECÇÃO",ExtraçãoDados!C469,1)),REPLACE(ExtraçãoDados!C469,1,29,"DN"),ISNUMBER(SEARCH("DIRECÇA0",ExtraçãoDados!C469,1)),REPLACE(ExtraçãoDados!C469,1,29,"DN"),ISNUMBER(SEARCH("DIRE",ExtraçãoDados!C469,1)),REPLACE(ExtraçãoDados!C469,1,29,"DN"),ISNUMBER(SEARCH("ESQUADRILHA",ExtraçãoDados!C469,1)),REPLACE(ExtraçãoDados!C469,1,29,"ES"),ISNUMBER(SEARCH("HOSPITAL DA MARINHA",ExtraçãoDados!C469,1)),REPLACE(ExtraçãoDados!C469,1,29,"HM"),ISNUMBER(SEARCH("HOSPITAL",ExtraçãoDados!C469,1)),REPLACE(ExtraçãoDados!C469,1,29,"HM"),ISNUMBER(SEARCH("HM",ExtraçãoDados!C469,1)),REPLACE(ExtraçãoDados!C469,1,29,"HM"),ISNUMBER(SEARCH("SECÇÃO DE APÓSITOS",ExtraçãoDados!C469,1)),REPLACE(ExtraçãoDados!C469,1,29,"HM"))</f>
        <v>#N/A</v>
      </c>
      <c r="E469" s="4" t="e" cm="1">
        <f t="array" ref="E469">_xlfn.IFS(LEN(ExtraçãoDados!B469)=7,YEAR(ExtraçãoDados!D469),LEN(ExtraçãoDados!B469)=10,RIGHT(ExtraçãoDados!B469,4),LEN(ExtraçãoDados!B469)=9,YEAR(ExtraçãoDados!D469),LEN(ExtraçãoDados!B469)=8,YEAR(ExtraçãoDados!D469),LEN(ExtraçãoDados!B469)&gt;7,YEAR(ExtraçãoDados!D469),LEN(ExtraçãoDados!B469)&gt;5,YEAR(ExtraçãoDados!D469),LEN(ExtraçãoDados!B469)&gt;4,YEAR(ExtraçãoDados!D469))</f>
        <v>#N/A</v>
      </c>
      <c r="F469" s="4">
        <f>ExtraçãoDados!E469</f>
        <v>0</v>
      </c>
    </row>
    <row r="470" spans="1:6" x14ac:dyDescent="0.25">
      <c r="A470" s="4">
        <f>ExtraçãoDados!A470</f>
        <v>0</v>
      </c>
      <c r="B470" s="4" t="str" cm="1">
        <f t="array" ref="B470">_xlfn.IFS(LEN(ExtraçãoDados!B470)=12,LEFT(ExtraçãoDados!B470,3),LEN(ExtraçãoDados!B470)=10,LEFT(ExtraçãoDados!B470,5),LEN(ExtraçãoDados!B470)&gt;19,0,LEN(ExtraçãoDados!B470)=9,LEFT(ExtraçãoDados!B470,4),LEN(ExtraçãoDados!B470)=6,LEFT(ExtraçãoDados!B470,3),LEN(ExtraçãoDados!B470)&lt;5,LEFT(ExtraçãoDados!B470,3),LEN(ExtraçãoDados!B470)=8,LEFT(ExtraçãoDados!B470,3),LEN(ExtraçãoDados!B470)=5,LEFT(ExtraçãoDados!B470,5),LEN(ExtraçãoDados!B470)=11,LEFT(ExtraçãoDados!B470,5),LEN(ExtraçãoDados!B470)=7,RIGHT(ExtraçãoDados!B470,6))</f>
        <v/>
      </c>
      <c r="C470" s="4" t="e" cm="1">
        <f t="array" ref="C470">_xlfn.IFS(LEN(B470)=1,"ERRO",LEN(B470)=2,_xlfn.CONCAT("000",B470),LEN(B470)=3,_xlfn.CONCAT("00",B470),LEN(B470)=4,_xlfn.CONCAT("0",B470),LEN(B470)=6,B470,LEN(B470)=7,B470,LEN(B470)=5,B470)</f>
        <v>#N/A</v>
      </c>
      <c r="D470" s="4" t="e" cm="1">
        <f t="array" ref="D470">_xlfn.IFS(ExtraçãoDados!C470={"Direcção de Abastecimento"},REPLACE(ExtraçãoDados!C470="{Direcção de Abastecimento}",1,25,"DA"),ExtraçãoDados!C470={"COMISSÃO CULTURAL DE LMARINHA"},REPLACE(ExtraçãoDados!C470={"COMISSÃO CULTURAL DE LMARINHA"},1,28,"CCM"),ExtraçãoDados!C470={"DIRECÇÃO DE NAVIOS"},REPLACE(ExtraçãoDados!C470={"DIRECÇÃO DE NAVIOS"},1,28,"DN"),ExtraçãoDados!C470={"ESQUADRILHA SUBMARINOS"},REPLACE(ExtraçãoDados!C470={"ESQUADRILHA SUBMARINOS"},1,28,"ES"),ExtraçãoDados!C470={"COMISSÃO MARINHA"},REPLACE(ExtraçãoDados!C470={"COMISSÃO MARINHA"},1,28,"CCM"),ExtraçãoDados!C470={"COMISSÃO CULTURAL DE MARINHA"},REPLACE(ExtraçãoDados!C470={"COMISSÃO CULTURAL DE MARINHA"},1,28,"CCM"),ExtraçãoDados!C470={"CCM"},REPLACE(ExtraçãoDados!C470={"CCM"},1,28,"CCM"),ExtraçãoDados!C470={"DN"},REPLACE(ExtraçãoDados!C470={"DN"},1,28,"DN"),ExtraçãoDados!C470={"ES"},REPLACE(ExtraçãoDados!C470={"ES"},1,28,"ES"),ExtraçãoDados!C470={"DA"},REPLACE(ExtraçãoDados!C470={"DA"},1,28,"DA"),ExtraçãoDados!C470={"DE: ESQUADRILHA SUBMARINOS"},REPLACE(ExtraçãoDados!C470={"DE: ESQUADRILHA SUBMARINOS"},1,28,"ES"),ExtraçãoDados!C470={"DE: COMISSÃO CULTURAL DE LMARINHA"},REPLACE(ExtraçãoDados!C470={"DE: COMISSÃO CULTURAL DE LMARINHA"},1,28,"CCM"),ExtraçãoDados!C470={"ON"},REPLACE(ExtraçãoDados!C470={"ON"},1,28,"DN"),ExtraçãoDados!C470={"ESQ. SUBMARINOS"},REPLACE(ExtraçãoDados!C470={"ESQ. SUBMARINOS"},1,28,"ES"),ExtraçãoDados!C470={"☒ irecção de Abastecimento"},REPLACE(ExtraçãoDados!C470={"☒ irecção de Abastecimento"},1,28,"DA"),ExtraçãoDados!C470={"Direcã d Abtit ço e asecmeno"},REPLACE(ExtraçãoDados!C470={"Direcã d Abtit ço e asecmeno"},1,28,"DA"),ExtraçãoDados!C470={"Diecã d Abtit rço e asecmeno"},REPLACE(ExtraçãoDados!C470={"Diecã d Abtit rço e asecmeno"},1,28,"DA"),ISNUMBER(SEARCH("COMISSÃO",ExtraçãoDados!C470,1)),REPLACE(ExtraçãoDados!C470,1,29,"CCM"),ISNUMBER(SEARCH("DN/DIL/DRT1",ExtraçãoDados!C470,1)),REPLACE(ExtraçãoDados!C470,1,29,"DN"),ISNUMBER(SEARCH("DIRECÇAO DE NAVIOS",ExtraçãoDados!C470,1)),REPLACE(ExtraçãoDados!C470,1,29,"DN"),ISNUMBER(SEARCH("ESQUADRILHA SUBMARIN",ExtraçãoDados!C470,1)),REPLACE(ExtraçãoDados!C470,1,29,"ES"),ISNUMBER(SEARCH("DN",ExtraçãoDados!C470,1)),REPLACE(ExtraçãoDados!C470,1,29,"DN"),ISNUMBER(SEARCH("DIRECÇÃO",ExtraçãoDados!C470,1)),REPLACE(ExtraçãoDados!C470,1,29,"DN"),ISNUMBER(SEARCH("DIRECÇA0",ExtraçãoDados!C470,1)),REPLACE(ExtraçãoDados!C470,1,29,"DN"),ISNUMBER(SEARCH("DIRE",ExtraçãoDados!C470,1)),REPLACE(ExtraçãoDados!C470,1,29,"DN"),ISNUMBER(SEARCH("ESQUADRILHA",ExtraçãoDados!C470,1)),REPLACE(ExtraçãoDados!C470,1,29,"ES"),ISNUMBER(SEARCH("HOSPITAL DA MARINHA",ExtraçãoDados!C470,1)),REPLACE(ExtraçãoDados!C470,1,29,"HM"),ISNUMBER(SEARCH("HOSPITAL",ExtraçãoDados!C470,1)),REPLACE(ExtraçãoDados!C470,1,29,"HM"),ISNUMBER(SEARCH("HM",ExtraçãoDados!C470,1)),REPLACE(ExtraçãoDados!C470,1,29,"HM"),ISNUMBER(SEARCH("SECÇÃO DE APÓSITOS",ExtraçãoDados!C470,1)),REPLACE(ExtraçãoDados!C470,1,29,"HM"))</f>
        <v>#N/A</v>
      </c>
      <c r="E470" s="4" t="e" cm="1">
        <f t="array" ref="E470">_xlfn.IFS(LEN(ExtraçãoDados!B470)=7,YEAR(ExtraçãoDados!D470),LEN(ExtraçãoDados!B470)=10,RIGHT(ExtraçãoDados!B470,4),LEN(ExtraçãoDados!B470)=9,YEAR(ExtraçãoDados!D470),LEN(ExtraçãoDados!B470)=8,YEAR(ExtraçãoDados!D470),LEN(ExtraçãoDados!B470)&gt;7,YEAR(ExtraçãoDados!D470),LEN(ExtraçãoDados!B470)&gt;5,YEAR(ExtraçãoDados!D470),LEN(ExtraçãoDados!B470)&gt;4,YEAR(ExtraçãoDados!D470))</f>
        <v>#N/A</v>
      </c>
      <c r="F470" s="4">
        <f>ExtraçãoDados!E470</f>
        <v>0</v>
      </c>
    </row>
    <row r="471" spans="1:6" x14ac:dyDescent="0.25">
      <c r="A471" s="4">
        <f>ExtraçãoDados!A471</f>
        <v>0</v>
      </c>
      <c r="B471" s="4" t="str" cm="1">
        <f t="array" ref="B471">_xlfn.IFS(LEN(ExtraçãoDados!B471)=12,LEFT(ExtraçãoDados!B471,3),LEN(ExtraçãoDados!B471)=10,LEFT(ExtraçãoDados!B471,5),LEN(ExtraçãoDados!B471)&gt;19,0,LEN(ExtraçãoDados!B471)=9,LEFT(ExtraçãoDados!B471,4),LEN(ExtraçãoDados!B471)=6,LEFT(ExtraçãoDados!B471,3),LEN(ExtraçãoDados!B471)&lt;5,LEFT(ExtraçãoDados!B471,3),LEN(ExtraçãoDados!B471)=8,LEFT(ExtraçãoDados!B471,3),LEN(ExtraçãoDados!B471)=5,LEFT(ExtraçãoDados!B471,5),LEN(ExtraçãoDados!B471)=11,LEFT(ExtraçãoDados!B471,5),LEN(ExtraçãoDados!B471)=7,RIGHT(ExtraçãoDados!B471,6))</f>
        <v/>
      </c>
      <c r="C471" s="4" t="e" cm="1">
        <f t="array" ref="C471">_xlfn.IFS(LEN(B471)=1,"ERRO",LEN(B471)=2,_xlfn.CONCAT("000",B471),LEN(B471)=3,_xlfn.CONCAT("00",B471),LEN(B471)=4,_xlfn.CONCAT("0",B471),LEN(B471)=6,B471,LEN(B471)=7,B471,LEN(B471)=5,B471)</f>
        <v>#N/A</v>
      </c>
      <c r="D471" s="4" t="e" cm="1">
        <f t="array" ref="D471">_xlfn.IFS(ExtraçãoDados!C471={"Direcção de Abastecimento"},REPLACE(ExtraçãoDados!C471="{Direcção de Abastecimento}",1,25,"DA"),ExtraçãoDados!C471={"COMISSÃO CULTURAL DE LMARINHA"},REPLACE(ExtraçãoDados!C471={"COMISSÃO CULTURAL DE LMARINHA"},1,28,"CCM"),ExtraçãoDados!C471={"DIRECÇÃO DE NAVIOS"},REPLACE(ExtraçãoDados!C471={"DIRECÇÃO DE NAVIOS"},1,28,"DN"),ExtraçãoDados!C471={"ESQUADRILHA SUBMARINOS"},REPLACE(ExtraçãoDados!C471={"ESQUADRILHA SUBMARINOS"},1,28,"ES"),ExtraçãoDados!C471={"COMISSÃO MARINHA"},REPLACE(ExtraçãoDados!C471={"COMISSÃO MARINHA"},1,28,"CCM"),ExtraçãoDados!C471={"COMISSÃO CULTURAL DE MARINHA"},REPLACE(ExtraçãoDados!C471={"COMISSÃO CULTURAL DE MARINHA"},1,28,"CCM"),ExtraçãoDados!C471={"CCM"},REPLACE(ExtraçãoDados!C471={"CCM"},1,28,"CCM"),ExtraçãoDados!C471={"DN"},REPLACE(ExtraçãoDados!C471={"DN"},1,28,"DN"),ExtraçãoDados!C471={"ES"},REPLACE(ExtraçãoDados!C471={"ES"},1,28,"ES"),ExtraçãoDados!C471={"DA"},REPLACE(ExtraçãoDados!C471={"DA"},1,28,"DA"),ExtraçãoDados!C471={"DE: ESQUADRILHA SUBMARINOS"},REPLACE(ExtraçãoDados!C471={"DE: ESQUADRILHA SUBMARINOS"},1,28,"ES"),ExtraçãoDados!C471={"DE: COMISSÃO CULTURAL DE LMARINHA"},REPLACE(ExtraçãoDados!C471={"DE: COMISSÃO CULTURAL DE LMARINHA"},1,28,"CCM"),ExtraçãoDados!C471={"ON"},REPLACE(ExtraçãoDados!C471={"ON"},1,28,"DN"),ExtraçãoDados!C471={"ESQ. SUBMARINOS"},REPLACE(ExtraçãoDados!C471={"ESQ. SUBMARINOS"},1,28,"ES"),ExtraçãoDados!C471={"☒ irecção de Abastecimento"},REPLACE(ExtraçãoDados!C471={"☒ irecção de Abastecimento"},1,28,"DA"),ExtraçãoDados!C471={"Direcã d Abtit ço e asecmeno"},REPLACE(ExtraçãoDados!C471={"Direcã d Abtit ço e asecmeno"},1,28,"DA"),ExtraçãoDados!C471={"Diecã d Abtit rço e asecmeno"},REPLACE(ExtraçãoDados!C471={"Diecã d Abtit rço e asecmeno"},1,28,"DA"),ISNUMBER(SEARCH("COMISSÃO",ExtraçãoDados!C471,1)),REPLACE(ExtraçãoDados!C471,1,29,"CCM"),ISNUMBER(SEARCH("DN/DIL/DRT1",ExtraçãoDados!C471,1)),REPLACE(ExtraçãoDados!C471,1,29,"DN"),ISNUMBER(SEARCH("DIRECÇAO DE NAVIOS",ExtraçãoDados!C471,1)),REPLACE(ExtraçãoDados!C471,1,29,"DN"),ISNUMBER(SEARCH("ESQUADRILHA SUBMARIN",ExtraçãoDados!C471,1)),REPLACE(ExtraçãoDados!C471,1,29,"ES"),ISNUMBER(SEARCH("DN",ExtraçãoDados!C471,1)),REPLACE(ExtraçãoDados!C471,1,29,"DN"),ISNUMBER(SEARCH("DIRECÇÃO",ExtraçãoDados!C471,1)),REPLACE(ExtraçãoDados!C471,1,29,"DN"),ISNUMBER(SEARCH("DIRECÇA0",ExtraçãoDados!C471,1)),REPLACE(ExtraçãoDados!C471,1,29,"DN"),ISNUMBER(SEARCH("DIRE",ExtraçãoDados!C471,1)),REPLACE(ExtraçãoDados!C471,1,29,"DN"),ISNUMBER(SEARCH("ESQUADRILHA",ExtraçãoDados!C471,1)),REPLACE(ExtraçãoDados!C471,1,29,"ES"),ISNUMBER(SEARCH("HOSPITAL DA MARINHA",ExtraçãoDados!C471,1)),REPLACE(ExtraçãoDados!C471,1,29,"HM"),ISNUMBER(SEARCH("HOSPITAL",ExtraçãoDados!C471,1)),REPLACE(ExtraçãoDados!C471,1,29,"HM"),ISNUMBER(SEARCH("HM",ExtraçãoDados!C471,1)),REPLACE(ExtraçãoDados!C471,1,29,"HM"),ISNUMBER(SEARCH("SECÇÃO DE APÓSITOS",ExtraçãoDados!C471,1)),REPLACE(ExtraçãoDados!C471,1,29,"HM"))</f>
        <v>#N/A</v>
      </c>
      <c r="E471" s="4" t="e" cm="1">
        <f t="array" ref="E471">_xlfn.IFS(LEN(ExtraçãoDados!B471)=7,YEAR(ExtraçãoDados!D471),LEN(ExtraçãoDados!B471)=10,RIGHT(ExtraçãoDados!B471,4),LEN(ExtraçãoDados!B471)=9,YEAR(ExtraçãoDados!D471),LEN(ExtraçãoDados!B471)=8,YEAR(ExtraçãoDados!D471),LEN(ExtraçãoDados!B471)&gt;7,YEAR(ExtraçãoDados!D471),LEN(ExtraçãoDados!B471)&gt;5,YEAR(ExtraçãoDados!D471),LEN(ExtraçãoDados!B471)&gt;4,YEAR(ExtraçãoDados!D471))</f>
        <v>#N/A</v>
      </c>
      <c r="F471" s="4">
        <f>ExtraçãoDados!E471</f>
        <v>0</v>
      </c>
    </row>
    <row r="472" spans="1:6" x14ac:dyDescent="0.25">
      <c r="A472" s="4">
        <f>ExtraçãoDados!A472</f>
        <v>0</v>
      </c>
      <c r="B472" s="4" t="str" cm="1">
        <f t="array" ref="B472">_xlfn.IFS(LEN(ExtraçãoDados!B472)=12,LEFT(ExtraçãoDados!B472,3),LEN(ExtraçãoDados!B472)=10,LEFT(ExtraçãoDados!B472,5),LEN(ExtraçãoDados!B472)&gt;19,0,LEN(ExtraçãoDados!B472)=9,LEFT(ExtraçãoDados!B472,4),LEN(ExtraçãoDados!B472)=6,LEFT(ExtraçãoDados!B472,3),LEN(ExtraçãoDados!B472)&lt;5,LEFT(ExtraçãoDados!B472,3),LEN(ExtraçãoDados!B472)=8,LEFT(ExtraçãoDados!B472,3),LEN(ExtraçãoDados!B472)=5,LEFT(ExtraçãoDados!B472,5),LEN(ExtraçãoDados!B472)=11,LEFT(ExtraçãoDados!B472,5),LEN(ExtraçãoDados!B472)=7,RIGHT(ExtraçãoDados!B472,6))</f>
        <v/>
      </c>
      <c r="C472" s="4" t="e" cm="1">
        <f t="array" ref="C472">_xlfn.IFS(LEN(B472)=1,"ERRO",LEN(B472)=2,_xlfn.CONCAT("000",B472),LEN(B472)=3,_xlfn.CONCAT("00",B472),LEN(B472)=4,_xlfn.CONCAT("0",B472),LEN(B472)=6,B472,LEN(B472)=7,B472,LEN(B472)=5,B472)</f>
        <v>#N/A</v>
      </c>
      <c r="D472" s="4" t="e" cm="1">
        <f t="array" ref="D472">_xlfn.IFS(ExtraçãoDados!C472={"Direcção de Abastecimento"},REPLACE(ExtraçãoDados!C472="{Direcção de Abastecimento}",1,25,"DA"),ExtraçãoDados!C472={"COMISSÃO CULTURAL DE LMARINHA"},REPLACE(ExtraçãoDados!C472={"COMISSÃO CULTURAL DE LMARINHA"},1,28,"CCM"),ExtraçãoDados!C472={"DIRECÇÃO DE NAVIOS"},REPLACE(ExtraçãoDados!C472={"DIRECÇÃO DE NAVIOS"},1,28,"DN"),ExtraçãoDados!C472={"ESQUADRILHA SUBMARINOS"},REPLACE(ExtraçãoDados!C472={"ESQUADRILHA SUBMARINOS"},1,28,"ES"),ExtraçãoDados!C472={"COMISSÃO MARINHA"},REPLACE(ExtraçãoDados!C472={"COMISSÃO MARINHA"},1,28,"CCM"),ExtraçãoDados!C472={"COMISSÃO CULTURAL DE MARINHA"},REPLACE(ExtraçãoDados!C472={"COMISSÃO CULTURAL DE MARINHA"},1,28,"CCM"),ExtraçãoDados!C472={"CCM"},REPLACE(ExtraçãoDados!C472={"CCM"},1,28,"CCM"),ExtraçãoDados!C472={"DN"},REPLACE(ExtraçãoDados!C472={"DN"},1,28,"DN"),ExtraçãoDados!C472={"ES"},REPLACE(ExtraçãoDados!C472={"ES"},1,28,"ES"),ExtraçãoDados!C472={"DA"},REPLACE(ExtraçãoDados!C472={"DA"},1,28,"DA"),ExtraçãoDados!C472={"DE: ESQUADRILHA SUBMARINOS"},REPLACE(ExtraçãoDados!C472={"DE: ESQUADRILHA SUBMARINOS"},1,28,"ES"),ExtraçãoDados!C472={"DE: COMISSÃO CULTURAL DE LMARINHA"},REPLACE(ExtraçãoDados!C472={"DE: COMISSÃO CULTURAL DE LMARINHA"},1,28,"CCM"),ExtraçãoDados!C472={"ON"},REPLACE(ExtraçãoDados!C472={"ON"},1,28,"DN"),ExtraçãoDados!C472={"ESQ. SUBMARINOS"},REPLACE(ExtraçãoDados!C472={"ESQ. SUBMARINOS"},1,28,"ES"),ExtraçãoDados!C472={"☒ irecção de Abastecimento"},REPLACE(ExtraçãoDados!C472={"☒ irecção de Abastecimento"},1,28,"DA"),ExtraçãoDados!C472={"Direcã d Abtit ço e asecmeno"},REPLACE(ExtraçãoDados!C472={"Direcã d Abtit ço e asecmeno"},1,28,"DA"),ExtraçãoDados!C472={"Diecã d Abtit rço e asecmeno"},REPLACE(ExtraçãoDados!C472={"Diecã d Abtit rço e asecmeno"},1,28,"DA"),ISNUMBER(SEARCH("COMISSÃO",ExtraçãoDados!C472,1)),REPLACE(ExtraçãoDados!C472,1,29,"CCM"),ISNUMBER(SEARCH("DN/DIL/DRT1",ExtraçãoDados!C472,1)),REPLACE(ExtraçãoDados!C472,1,29,"DN"),ISNUMBER(SEARCH("DIRECÇAO DE NAVIOS",ExtraçãoDados!C472,1)),REPLACE(ExtraçãoDados!C472,1,29,"DN"),ISNUMBER(SEARCH("ESQUADRILHA SUBMARIN",ExtraçãoDados!C472,1)),REPLACE(ExtraçãoDados!C472,1,29,"ES"),ISNUMBER(SEARCH("DN",ExtraçãoDados!C472,1)),REPLACE(ExtraçãoDados!C472,1,29,"DN"),ISNUMBER(SEARCH("DIRECÇÃO",ExtraçãoDados!C472,1)),REPLACE(ExtraçãoDados!C472,1,29,"DN"),ISNUMBER(SEARCH("DIRECÇA0",ExtraçãoDados!C472,1)),REPLACE(ExtraçãoDados!C472,1,29,"DN"),ISNUMBER(SEARCH("DIRE",ExtraçãoDados!C472,1)),REPLACE(ExtraçãoDados!C472,1,29,"DN"),ISNUMBER(SEARCH("ESQUADRILHA",ExtraçãoDados!C472,1)),REPLACE(ExtraçãoDados!C472,1,29,"ES"),ISNUMBER(SEARCH("HOSPITAL DA MARINHA",ExtraçãoDados!C472,1)),REPLACE(ExtraçãoDados!C472,1,29,"HM"),ISNUMBER(SEARCH("HOSPITAL",ExtraçãoDados!C472,1)),REPLACE(ExtraçãoDados!C472,1,29,"HM"),ISNUMBER(SEARCH("HM",ExtraçãoDados!C472,1)),REPLACE(ExtraçãoDados!C472,1,29,"HM"),ISNUMBER(SEARCH("SECÇÃO DE APÓSITOS",ExtraçãoDados!C472,1)),REPLACE(ExtraçãoDados!C472,1,29,"HM"))</f>
        <v>#N/A</v>
      </c>
      <c r="E472" s="4" t="e" cm="1">
        <f t="array" ref="E472">_xlfn.IFS(LEN(ExtraçãoDados!B472)=7,YEAR(ExtraçãoDados!D472),LEN(ExtraçãoDados!B472)=10,RIGHT(ExtraçãoDados!B472,4),LEN(ExtraçãoDados!B472)=9,YEAR(ExtraçãoDados!D472),LEN(ExtraçãoDados!B472)=8,YEAR(ExtraçãoDados!D472),LEN(ExtraçãoDados!B472)&gt;7,YEAR(ExtraçãoDados!D472),LEN(ExtraçãoDados!B472)&gt;5,YEAR(ExtraçãoDados!D472),LEN(ExtraçãoDados!B472)&gt;4,YEAR(ExtraçãoDados!D472))</f>
        <v>#N/A</v>
      </c>
      <c r="F472" s="4">
        <f>ExtraçãoDados!E472</f>
        <v>0</v>
      </c>
    </row>
    <row r="473" spans="1:6" x14ac:dyDescent="0.25">
      <c r="A473" s="4">
        <f>ExtraçãoDados!A473</f>
        <v>0</v>
      </c>
      <c r="B473" s="4" t="str" cm="1">
        <f t="array" ref="B473">_xlfn.IFS(LEN(ExtraçãoDados!B473)=12,LEFT(ExtraçãoDados!B473,3),LEN(ExtraçãoDados!B473)=10,LEFT(ExtraçãoDados!B473,5),LEN(ExtraçãoDados!B473)&gt;19,0,LEN(ExtraçãoDados!B473)=9,LEFT(ExtraçãoDados!B473,4),LEN(ExtraçãoDados!B473)=6,LEFT(ExtraçãoDados!B473,3),LEN(ExtraçãoDados!B473)&lt;5,LEFT(ExtraçãoDados!B473,3),LEN(ExtraçãoDados!B473)=8,LEFT(ExtraçãoDados!B473,3),LEN(ExtraçãoDados!B473)=5,LEFT(ExtraçãoDados!B473,5),LEN(ExtraçãoDados!B473)=11,LEFT(ExtraçãoDados!B473,5),LEN(ExtraçãoDados!B473)=7,RIGHT(ExtraçãoDados!B473,6))</f>
        <v/>
      </c>
      <c r="C473" s="4" t="e" cm="1">
        <f t="array" ref="C473">_xlfn.IFS(LEN(B473)=1,"ERRO",LEN(B473)=2,_xlfn.CONCAT("000",B473),LEN(B473)=3,_xlfn.CONCAT("00",B473),LEN(B473)=4,_xlfn.CONCAT("0",B473),LEN(B473)=6,B473,LEN(B473)=7,B473,LEN(B473)=5,B473)</f>
        <v>#N/A</v>
      </c>
      <c r="D473" s="4" t="e" cm="1">
        <f t="array" ref="D473">_xlfn.IFS(ExtraçãoDados!C473={"Direcção de Abastecimento"},REPLACE(ExtraçãoDados!C473="{Direcção de Abastecimento}",1,25,"DA"),ExtraçãoDados!C473={"COMISSÃO CULTURAL DE LMARINHA"},REPLACE(ExtraçãoDados!C473={"COMISSÃO CULTURAL DE LMARINHA"},1,28,"CCM"),ExtraçãoDados!C473={"DIRECÇÃO DE NAVIOS"},REPLACE(ExtraçãoDados!C473={"DIRECÇÃO DE NAVIOS"},1,28,"DN"),ExtraçãoDados!C473={"ESQUADRILHA SUBMARINOS"},REPLACE(ExtraçãoDados!C473={"ESQUADRILHA SUBMARINOS"},1,28,"ES"),ExtraçãoDados!C473={"COMISSÃO MARINHA"},REPLACE(ExtraçãoDados!C473={"COMISSÃO MARINHA"},1,28,"CCM"),ExtraçãoDados!C473={"COMISSÃO CULTURAL DE MARINHA"},REPLACE(ExtraçãoDados!C473={"COMISSÃO CULTURAL DE MARINHA"},1,28,"CCM"),ExtraçãoDados!C473={"CCM"},REPLACE(ExtraçãoDados!C473={"CCM"},1,28,"CCM"),ExtraçãoDados!C473={"DN"},REPLACE(ExtraçãoDados!C473={"DN"},1,28,"DN"),ExtraçãoDados!C473={"ES"},REPLACE(ExtraçãoDados!C473={"ES"},1,28,"ES"),ExtraçãoDados!C473={"DA"},REPLACE(ExtraçãoDados!C473={"DA"},1,28,"DA"),ExtraçãoDados!C473={"DE: ESQUADRILHA SUBMARINOS"},REPLACE(ExtraçãoDados!C473={"DE: ESQUADRILHA SUBMARINOS"},1,28,"ES"),ExtraçãoDados!C473={"DE: COMISSÃO CULTURAL DE LMARINHA"},REPLACE(ExtraçãoDados!C473={"DE: COMISSÃO CULTURAL DE LMARINHA"},1,28,"CCM"),ExtraçãoDados!C473={"ON"},REPLACE(ExtraçãoDados!C473={"ON"},1,28,"DN"),ExtraçãoDados!C473={"ESQ. SUBMARINOS"},REPLACE(ExtraçãoDados!C473={"ESQ. SUBMARINOS"},1,28,"ES"),ExtraçãoDados!C473={"☒ irecção de Abastecimento"},REPLACE(ExtraçãoDados!C473={"☒ irecção de Abastecimento"},1,28,"DA"),ExtraçãoDados!C473={"Direcã d Abtit ço e asecmeno"},REPLACE(ExtraçãoDados!C473={"Direcã d Abtit ço e asecmeno"},1,28,"DA"),ExtraçãoDados!C473={"Diecã d Abtit rço e asecmeno"},REPLACE(ExtraçãoDados!C473={"Diecã d Abtit rço e asecmeno"},1,28,"DA"),ISNUMBER(SEARCH("COMISSÃO",ExtraçãoDados!C473,1)),REPLACE(ExtraçãoDados!C473,1,29,"CCM"),ISNUMBER(SEARCH("DN/DIL/DRT1",ExtraçãoDados!C473,1)),REPLACE(ExtraçãoDados!C473,1,29,"DN"),ISNUMBER(SEARCH("DIRECÇAO DE NAVIOS",ExtraçãoDados!C473,1)),REPLACE(ExtraçãoDados!C473,1,29,"DN"),ISNUMBER(SEARCH("ESQUADRILHA SUBMARIN",ExtraçãoDados!C473,1)),REPLACE(ExtraçãoDados!C473,1,29,"ES"),ISNUMBER(SEARCH("DN",ExtraçãoDados!C473,1)),REPLACE(ExtraçãoDados!C473,1,29,"DN"),ISNUMBER(SEARCH("DIRECÇÃO",ExtraçãoDados!C473,1)),REPLACE(ExtraçãoDados!C473,1,29,"DN"),ISNUMBER(SEARCH("DIRECÇA0",ExtraçãoDados!C473,1)),REPLACE(ExtraçãoDados!C473,1,29,"DN"),ISNUMBER(SEARCH("DIRE",ExtraçãoDados!C473,1)),REPLACE(ExtraçãoDados!C473,1,29,"DN"),ISNUMBER(SEARCH("ESQUADRILHA",ExtraçãoDados!C473,1)),REPLACE(ExtraçãoDados!C473,1,29,"ES"),ISNUMBER(SEARCH("HOSPITAL DA MARINHA",ExtraçãoDados!C473,1)),REPLACE(ExtraçãoDados!C473,1,29,"HM"),ISNUMBER(SEARCH("HOSPITAL",ExtraçãoDados!C473,1)),REPLACE(ExtraçãoDados!C473,1,29,"HM"),ISNUMBER(SEARCH("HM",ExtraçãoDados!C473,1)),REPLACE(ExtraçãoDados!C473,1,29,"HM"),ISNUMBER(SEARCH("SECÇÃO DE APÓSITOS",ExtraçãoDados!C473,1)),REPLACE(ExtraçãoDados!C473,1,29,"HM"))</f>
        <v>#N/A</v>
      </c>
      <c r="E473" s="4" t="e" cm="1">
        <f t="array" ref="E473">_xlfn.IFS(LEN(ExtraçãoDados!B473)=7,YEAR(ExtraçãoDados!D473),LEN(ExtraçãoDados!B473)=10,RIGHT(ExtraçãoDados!B473,4),LEN(ExtraçãoDados!B473)=9,YEAR(ExtraçãoDados!D473),LEN(ExtraçãoDados!B473)=8,YEAR(ExtraçãoDados!D473),LEN(ExtraçãoDados!B473)&gt;7,YEAR(ExtraçãoDados!D473),LEN(ExtraçãoDados!B473)&gt;5,YEAR(ExtraçãoDados!D473),LEN(ExtraçãoDados!B473)&gt;4,YEAR(ExtraçãoDados!D473))</f>
        <v>#N/A</v>
      </c>
      <c r="F473" s="4">
        <f>ExtraçãoDados!E473</f>
        <v>0</v>
      </c>
    </row>
    <row r="474" spans="1:6" x14ac:dyDescent="0.25">
      <c r="A474" s="4">
        <f>ExtraçãoDados!A474</f>
        <v>0</v>
      </c>
      <c r="B474" s="4" t="str" cm="1">
        <f t="array" ref="B474">_xlfn.IFS(LEN(ExtraçãoDados!B474)=12,LEFT(ExtraçãoDados!B474,3),LEN(ExtraçãoDados!B474)=10,LEFT(ExtraçãoDados!B474,5),LEN(ExtraçãoDados!B474)&gt;19,0,LEN(ExtraçãoDados!B474)=9,LEFT(ExtraçãoDados!B474,4),LEN(ExtraçãoDados!B474)=6,LEFT(ExtraçãoDados!B474,3),LEN(ExtraçãoDados!B474)&lt;5,LEFT(ExtraçãoDados!B474,3),LEN(ExtraçãoDados!B474)=8,LEFT(ExtraçãoDados!B474,3),LEN(ExtraçãoDados!B474)=5,LEFT(ExtraçãoDados!B474,5),LEN(ExtraçãoDados!B474)=11,LEFT(ExtraçãoDados!B474,5),LEN(ExtraçãoDados!B474)=7,RIGHT(ExtraçãoDados!B474,6))</f>
        <v/>
      </c>
      <c r="C474" s="4" t="e" cm="1">
        <f t="array" ref="C474">_xlfn.IFS(LEN(B474)=1,"ERRO",LEN(B474)=2,_xlfn.CONCAT("000",B474),LEN(B474)=3,_xlfn.CONCAT("00",B474),LEN(B474)=4,_xlfn.CONCAT("0",B474),LEN(B474)=6,B474,LEN(B474)=7,B474,LEN(B474)=5,B474)</f>
        <v>#N/A</v>
      </c>
      <c r="D474" s="4" t="e" cm="1">
        <f t="array" ref="D474">_xlfn.IFS(ExtraçãoDados!C474={"Direcção de Abastecimento"},REPLACE(ExtraçãoDados!C474="{Direcção de Abastecimento}",1,25,"DA"),ExtraçãoDados!C474={"COMISSÃO CULTURAL DE LMARINHA"},REPLACE(ExtraçãoDados!C474={"COMISSÃO CULTURAL DE LMARINHA"},1,28,"CCM"),ExtraçãoDados!C474={"DIRECÇÃO DE NAVIOS"},REPLACE(ExtraçãoDados!C474={"DIRECÇÃO DE NAVIOS"},1,28,"DN"),ExtraçãoDados!C474={"ESQUADRILHA SUBMARINOS"},REPLACE(ExtraçãoDados!C474={"ESQUADRILHA SUBMARINOS"},1,28,"ES"),ExtraçãoDados!C474={"COMISSÃO MARINHA"},REPLACE(ExtraçãoDados!C474={"COMISSÃO MARINHA"},1,28,"CCM"),ExtraçãoDados!C474={"COMISSÃO CULTURAL DE MARINHA"},REPLACE(ExtraçãoDados!C474={"COMISSÃO CULTURAL DE MARINHA"},1,28,"CCM"),ExtraçãoDados!C474={"CCM"},REPLACE(ExtraçãoDados!C474={"CCM"},1,28,"CCM"),ExtraçãoDados!C474={"DN"},REPLACE(ExtraçãoDados!C474={"DN"},1,28,"DN"),ExtraçãoDados!C474={"ES"},REPLACE(ExtraçãoDados!C474={"ES"},1,28,"ES"),ExtraçãoDados!C474={"DA"},REPLACE(ExtraçãoDados!C474={"DA"},1,28,"DA"),ExtraçãoDados!C474={"DE: ESQUADRILHA SUBMARINOS"},REPLACE(ExtraçãoDados!C474={"DE: ESQUADRILHA SUBMARINOS"},1,28,"ES"),ExtraçãoDados!C474={"DE: COMISSÃO CULTURAL DE LMARINHA"},REPLACE(ExtraçãoDados!C474={"DE: COMISSÃO CULTURAL DE LMARINHA"},1,28,"CCM"),ExtraçãoDados!C474={"ON"},REPLACE(ExtraçãoDados!C474={"ON"},1,28,"DN"),ExtraçãoDados!C474={"ESQ. SUBMARINOS"},REPLACE(ExtraçãoDados!C474={"ESQ. SUBMARINOS"},1,28,"ES"),ExtraçãoDados!C474={"☒ irecção de Abastecimento"},REPLACE(ExtraçãoDados!C474={"☒ irecção de Abastecimento"},1,28,"DA"),ExtraçãoDados!C474={"Direcã d Abtit ço e asecmeno"},REPLACE(ExtraçãoDados!C474={"Direcã d Abtit ço e asecmeno"},1,28,"DA"),ExtraçãoDados!C474={"Diecã d Abtit rço e asecmeno"},REPLACE(ExtraçãoDados!C474={"Diecã d Abtit rço e asecmeno"},1,28,"DA"),ISNUMBER(SEARCH("COMISSÃO",ExtraçãoDados!C474,1)),REPLACE(ExtraçãoDados!C474,1,29,"CCM"),ISNUMBER(SEARCH("DN/DIL/DRT1",ExtraçãoDados!C474,1)),REPLACE(ExtraçãoDados!C474,1,29,"DN"),ISNUMBER(SEARCH("DIRECÇAO DE NAVIOS",ExtraçãoDados!C474,1)),REPLACE(ExtraçãoDados!C474,1,29,"DN"),ISNUMBER(SEARCH("ESQUADRILHA SUBMARIN",ExtraçãoDados!C474,1)),REPLACE(ExtraçãoDados!C474,1,29,"ES"),ISNUMBER(SEARCH("DN",ExtraçãoDados!C474,1)),REPLACE(ExtraçãoDados!C474,1,29,"DN"),ISNUMBER(SEARCH("DIRECÇÃO",ExtraçãoDados!C474,1)),REPLACE(ExtraçãoDados!C474,1,29,"DN"),ISNUMBER(SEARCH("DIRECÇA0",ExtraçãoDados!C474,1)),REPLACE(ExtraçãoDados!C474,1,29,"DN"),ISNUMBER(SEARCH("DIRE",ExtraçãoDados!C474,1)),REPLACE(ExtraçãoDados!C474,1,29,"DN"),ISNUMBER(SEARCH("ESQUADRILHA",ExtraçãoDados!C474,1)),REPLACE(ExtraçãoDados!C474,1,29,"ES"),ISNUMBER(SEARCH("HOSPITAL DA MARINHA",ExtraçãoDados!C474,1)),REPLACE(ExtraçãoDados!C474,1,29,"HM"),ISNUMBER(SEARCH("HOSPITAL",ExtraçãoDados!C474,1)),REPLACE(ExtraçãoDados!C474,1,29,"HM"),ISNUMBER(SEARCH("HM",ExtraçãoDados!C474,1)),REPLACE(ExtraçãoDados!C474,1,29,"HM"),ISNUMBER(SEARCH("SECÇÃO DE APÓSITOS",ExtraçãoDados!C474,1)),REPLACE(ExtraçãoDados!C474,1,29,"HM"))</f>
        <v>#N/A</v>
      </c>
      <c r="E474" s="4" t="e" cm="1">
        <f t="array" ref="E474">_xlfn.IFS(LEN(ExtraçãoDados!B474)=7,YEAR(ExtraçãoDados!D474),LEN(ExtraçãoDados!B474)=10,RIGHT(ExtraçãoDados!B474,4),LEN(ExtraçãoDados!B474)=9,YEAR(ExtraçãoDados!D474),LEN(ExtraçãoDados!B474)=8,YEAR(ExtraçãoDados!D474),LEN(ExtraçãoDados!B474)&gt;7,YEAR(ExtraçãoDados!D474),LEN(ExtraçãoDados!B474)&gt;5,YEAR(ExtraçãoDados!D474),LEN(ExtraçãoDados!B474)&gt;4,YEAR(ExtraçãoDados!D474))</f>
        <v>#N/A</v>
      </c>
      <c r="F474" s="4">
        <f>ExtraçãoDados!E474</f>
        <v>0</v>
      </c>
    </row>
    <row r="475" spans="1:6" x14ac:dyDescent="0.25">
      <c r="A475" s="4">
        <f>ExtraçãoDados!A475</f>
        <v>0</v>
      </c>
      <c r="B475" s="4" t="str" cm="1">
        <f t="array" ref="B475">_xlfn.IFS(LEN(ExtraçãoDados!B475)=12,LEFT(ExtraçãoDados!B475,3),LEN(ExtraçãoDados!B475)=10,LEFT(ExtraçãoDados!B475,5),LEN(ExtraçãoDados!B475)&gt;19,0,LEN(ExtraçãoDados!B475)=9,LEFT(ExtraçãoDados!B475,4),LEN(ExtraçãoDados!B475)=6,LEFT(ExtraçãoDados!B475,3),LEN(ExtraçãoDados!B475)&lt;5,LEFT(ExtraçãoDados!B475,3),LEN(ExtraçãoDados!B475)=8,LEFT(ExtraçãoDados!B475,3),LEN(ExtraçãoDados!B475)=5,LEFT(ExtraçãoDados!B475,5),LEN(ExtraçãoDados!B475)=11,LEFT(ExtraçãoDados!B475,5),LEN(ExtraçãoDados!B475)=7,RIGHT(ExtraçãoDados!B475,6))</f>
        <v/>
      </c>
      <c r="C475" s="4" t="e" cm="1">
        <f t="array" ref="C475">_xlfn.IFS(LEN(B475)=1,"ERRO",LEN(B475)=2,_xlfn.CONCAT("000",B475),LEN(B475)=3,_xlfn.CONCAT("00",B475),LEN(B475)=4,_xlfn.CONCAT("0",B475),LEN(B475)=6,B475,LEN(B475)=7,B475,LEN(B475)=5,B475)</f>
        <v>#N/A</v>
      </c>
      <c r="D475" s="4" t="e" cm="1">
        <f t="array" ref="D475">_xlfn.IFS(ExtraçãoDados!C475={"Direcção de Abastecimento"},REPLACE(ExtraçãoDados!C475="{Direcção de Abastecimento}",1,25,"DA"),ExtraçãoDados!C475={"COMISSÃO CULTURAL DE LMARINHA"},REPLACE(ExtraçãoDados!C475={"COMISSÃO CULTURAL DE LMARINHA"},1,28,"CCM"),ExtraçãoDados!C475={"DIRECÇÃO DE NAVIOS"},REPLACE(ExtraçãoDados!C475={"DIRECÇÃO DE NAVIOS"},1,28,"DN"),ExtraçãoDados!C475={"ESQUADRILHA SUBMARINOS"},REPLACE(ExtraçãoDados!C475={"ESQUADRILHA SUBMARINOS"},1,28,"ES"),ExtraçãoDados!C475={"COMISSÃO MARINHA"},REPLACE(ExtraçãoDados!C475={"COMISSÃO MARINHA"},1,28,"CCM"),ExtraçãoDados!C475={"COMISSÃO CULTURAL DE MARINHA"},REPLACE(ExtraçãoDados!C475={"COMISSÃO CULTURAL DE MARINHA"},1,28,"CCM"),ExtraçãoDados!C475={"CCM"},REPLACE(ExtraçãoDados!C475={"CCM"},1,28,"CCM"),ExtraçãoDados!C475={"DN"},REPLACE(ExtraçãoDados!C475={"DN"},1,28,"DN"),ExtraçãoDados!C475={"ES"},REPLACE(ExtraçãoDados!C475={"ES"},1,28,"ES"),ExtraçãoDados!C475={"DA"},REPLACE(ExtraçãoDados!C475={"DA"},1,28,"DA"),ExtraçãoDados!C475={"DE: ESQUADRILHA SUBMARINOS"},REPLACE(ExtraçãoDados!C475={"DE: ESQUADRILHA SUBMARINOS"},1,28,"ES"),ExtraçãoDados!C475={"DE: COMISSÃO CULTURAL DE LMARINHA"},REPLACE(ExtraçãoDados!C475={"DE: COMISSÃO CULTURAL DE LMARINHA"},1,28,"CCM"),ExtraçãoDados!C475={"ON"},REPLACE(ExtraçãoDados!C475={"ON"},1,28,"DN"),ExtraçãoDados!C475={"ESQ. SUBMARINOS"},REPLACE(ExtraçãoDados!C475={"ESQ. SUBMARINOS"},1,28,"ES"),ExtraçãoDados!C475={"☒ irecção de Abastecimento"},REPLACE(ExtraçãoDados!C475={"☒ irecção de Abastecimento"},1,28,"DA"),ExtraçãoDados!C475={"Direcã d Abtit ço e asecmeno"},REPLACE(ExtraçãoDados!C475={"Direcã d Abtit ço e asecmeno"},1,28,"DA"),ExtraçãoDados!C475={"Diecã d Abtit rço e asecmeno"},REPLACE(ExtraçãoDados!C475={"Diecã d Abtit rço e asecmeno"},1,28,"DA"),ISNUMBER(SEARCH("COMISSÃO",ExtraçãoDados!C475,1)),REPLACE(ExtraçãoDados!C475,1,29,"CCM"),ISNUMBER(SEARCH("DN/DIL/DRT1",ExtraçãoDados!C475,1)),REPLACE(ExtraçãoDados!C475,1,29,"DN"),ISNUMBER(SEARCH("DIRECÇAO DE NAVIOS",ExtraçãoDados!C475,1)),REPLACE(ExtraçãoDados!C475,1,29,"DN"),ISNUMBER(SEARCH("ESQUADRILHA SUBMARIN",ExtraçãoDados!C475,1)),REPLACE(ExtraçãoDados!C475,1,29,"ES"),ISNUMBER(SEARCH("DN",ExtraçãoDados!C475,1)),REPLACE(ExtraçãoDados!C475,1,29,"DN"),ISNUMBER(SEARCH("DIRECÇÃO",ExtraçãoDados!C475,1)),REPLACE(ExtraçãoDados!C475,1,29,"DN"),ISNUMBER(SEARCH("DIRECÇA0",ExtraçãoDados!C475,1)),REPLACE(ExtraçãoDados!C475,1,29,"DN"),ISNUMBER(SEARCH("DIRE",ExtraçãoDados!C475,1)),REPLACE(ExtraçãoDados!C475,1,29,"DN"),ISNUMBER(SEARCH("ESQUADRILHA",ExtraçãoDados!C475,1)),REPLACE(ExtraçãoDados!C475,1,29,"ES"),ISNUMBER(SEARCH("HOSPITAL DA MARINHA",ExtraçãoDados!C475,1)),REPLACE(ExtraçãoDados!C475,1,29,"HM"),ISNUMBER(SEARCH("HOSPITAL",ExtraçãoDados!C475,1)),REPLACE(ExtraçãoDados!C475,1,29,"HM"),ISNUMBER(SEARCH("HM",ExtraçãoDados!C475,1)),REPLACE(ExtraçãoDados!C475,1,29,"HM"),ISNUMBER(SEARCH("SECÇÃO DE APÓSITOS",ExtraçãoDados!C475,1)),REPLACE(ExtraçãoDados!C475,1,29,"HM"))</f>
        <v>#N/A</v>
      </c>
      <c r="E475" s="4" t="e" cm="1">
        <f t="array" ref="E475">_xlfn.IFS(LEN(ExtraçãoDados!B475)=7,YEAR(ExtraçãoDados!D475),LEN(ExtraçãoDados!B475)=10,RIGHT(ExtraçãoDados!B475,4),LEN(ExtraçãoDados!B475)=9,YEAR(ExtraçãoDados!D475),LEN(ExtraçãoDados!B475)=8,YEAR(ExtraçãoDados!D475),LEN(ExtraçãoDados!B475)&gt;7,YEAR(ExtraçãoDados!D475),LEN(ExtraçãoDados!B475)&gt;5,YEAR(ExtraçãoDados!D475),LEN(ExtraçãoDados!B475)&gt;4,YEAR(ExtraçãoDados!D475))</f>
        <v>#N/A</v>
      </c>
      <c r="F475" s="4">
        <f>ExtraçãoDados!E475</f>
        <v>0</v>
      </c>
    </row>
    <row r="476" spans="1:6" x14ac:dyDescent="0.25">
      <c r="A476" s="4">
        <f>ExtraçãoDados!A476</f>
        <v>0</v>
      </c>
      <c r="B476" s="4" t="str" cm="1">
        <f t="array" ref="B476">_xlfn.IFS(LEN(ExtraçãoDados!B476)=12,LEFT(ExtraçãoDados!B476,3),LEN(ExtraçãoDados!B476)=10,LEFT(ExtraçãoDados!B476,5),LEN(ExtraçãoDados!B476)&gt;19,0,LEN(ExtraçãoDados!B476)=9,LEFT(ExtraçãoDados!B476,4),LEN(ExtraçãoDados!B476)=6,LEFT(ExtraçãoDados!B476,3),LEN(ExtraçãoDados!B476)&lt;5,LEFT(ExtraçãoDados!B476,3),LEN(ExtraçãoDados!B476)=8,LEFT(ExtraçãoDados!B476,3),LEN(ExtraçãoDados!B476)=5,LEFT(ExtraçãoDados!B476,5),LEN(ExtraçãoDados!B476)=11,LEFT(ExtraçãoDados!B476,5),LEN(ExtraçãoDados!B476)=7,RIGHT(ExtraçãoDados!B476,6))</f>
        <v/>
      </c>
      <c r="C476" s="4" t="e" cm="1">
        <f t="array" ref="C476">_xlfn.IFS(LEN(B476)=1,"ERRO",LEN(B476)=2,_xlfn.CONCAT("000",B476),LEN(B476)=3,_xlfn.CONCAT("00",B476),LEN(B476)=4,_xlfn.CONCAT("0",B476),LEN(B476)=6,B476,LEN(B476)=7,B476,LEN(B476)=5,B476)</f>
        <v>#N/A</v>
      </c>
      <c r="D476" s="4" t="e" cm="1">
        <f t="array" ref="D476">_xlfn.IFS(ExtraçãoDados!C476={"Direcção de Abastecimento"},REPLACE(ExtraçãoDados!C476="{Direcção de Abastecimento}",1,25,"DA"),ExtraçãoDados!C476={"COMISSÃO CULTURAL DE LMARINHA"},REPLACE(ExtraçãoDados!C476={"COMISSÃO CULTURAL DE LMARINHA"},1,28,"CCM"),ExtraçãoDados!C476={"DIRECÇÃO DE NAVIOS"},REPLACE(ExtraçãoDados!C476={"DIRECÇÃO DE NAVIOS"},1,28,"DN"),ExtraçãoDados!C476={"ESQUADRILHA SUBMARINOS"},REPLACE(ExtraçãoDados!C476={"ESQUADRILHA SUBMARINOS"},1,28,"ES"),ExtraçãoDados!C476={"COMISSÃO MARINHA"},REPLACE(ExtraçãoDados!C476={"COMISSÃO MARINHA"},1,28,"CCM"),ExtraçãoDados!C476={"COMISSÃO CULTURAL DE MARINHA"},REPLACE(ExtraçãoDados!C476={"COMISSÃO CULTURAL DE MARINHA"},1,28,"CCM"),ExtraçãoDados!C476={"CCM"},REPLACE(ExtraçãoDados!C476={"CCM"},1,28,"CCM"),ExtraçãoDados!C476={"DN"},REPLACE(ExtraçãoDados!C476={"DN"},1,28,"DN"),ExtraçãoDados!C476={"ES"},REPLACE(ExtraçãoDados!C476={"ES"},1,28,"ES"),ExtraçãoDados!C476={"DA"},REPLACE(ExtraçãoDados!C476={"DA"},1,28,"DA"),ExtraçãoDados!C476={"DE: ESQUADRILHA SUBMARINOS"},REPLACE(ExtraçãoDados!C476={"DE: ESQUADRILHA SUBMARINOS"},1,28,"ES"),ExtraçãoDados!C476={"DE: COMISSÃO CULTURAL DE LMARINHA"},REPLACE(ExtraçãoDados!C476={"DE: COMISSÃO CULTURAL DE LMARINHA"},1,28,"CCM"),ExtraçãoDados!C476={"ON"},REPLACE(ExtraçãoDados!C476={"ON"},1,28,"DN"),ExtraçãoDados!C476={"ESQ. SUBMARINOS"},REPLACE(ExtraçãoDados!C476={"ESQ. SUBMARINOS"},1,28,"ES"),ExtraçãoDados!C476={"☒ irecção de Abastecimento"},REPLACE(ExtraçãoDados!C476={"☒ irecção de Abastecimento"},1,28,"DA"),ExtraçãoDados!C476={"Direcã d Abtit ço e asecmeno"},REPLACE(ExtraçãoDados!C476={"Direcã d Abtit ço e asecmeno"},1,28,"DA"),ExtraçãoDados!C476={"Diecã d Abtit rço e asecmeno"},REPLACE(ExtraçãoDados!C476={"Diecã d Abtit rço e asecmeno"},1,28,"DA"),ISNUMBER(SEARCH("COMISSÃO",ExtraçãoDados!C476,1)),REPLACE(ExtraçãoDados!C476,1,29,"CCM"),ISNUMBER(SEARCH("DN/DIL/DRT1",ExtraçãoDados!C476,1)),REPLACE(ExtraçãoDados!C476,1,29,"DN"),ISNUMBER(SEARCH("DIRECÇAO DE NAVIOS",ExtraçãoDados!C476,1)),REPLACE(ExtraçãoDados!C476,1,29,"DN"),ISNUMBER(SEARCH("ESQUADRILHA SUBMARIN",ExtraçãoDados!C476,1)),REPLACE(ExtraçãoDados!C476,1,29,"ES"),ISNUMBER(SEARCH("DN",ExtraçãoDados!C476,1)),REPLACE(ExtraçãoDados!C476,1,29,"DN"),ISNUMBER(SEARCH("DIRECÇÃO",ExtraçãoDados!C476,1)),REPLACE(ExtraçãoDados!C476,1,29,"DN"),ISNUMBER(SEARCH("DIRECÇA0",ExtraçãoDados!C476,1)),REPLACE(ExtraçãoDados!C476,1,29,"DN"),ISNUMBER(SEARCH("DIRE",ExtraçãoDados!C476,1)),REPLACE(ExtraçãoDados!C476,1,29,"DN"),ISNUMBER(SEARCH("ESQUADRILHA",ExtraçãoDados!C476,1)),REPLACE(ExtraçãoDados!C476,1,29,"ES"),ISNUMBER(SEARCH("HOSPITAL DA MARINHA",ExtraçãoDados!C476,1)),REPLACE(ExtraçãoDados!C476,1,29,"HM"),ISNUMBER(SEARCH("HOSPITAL",ExtraçãoDados!C476,1)),REPLACE(ExtraçãoDados!C476,1,29,"HM"),ISNUMBER(SEARCH("HM",ExtraçãoDados!C476,1)),REPLACE(ExtraçãoDados!C476,1,29,"HM"),ISNUMBER(SEARCH("SECÇÃO DE APÓSITOS",ExtraçãoDados!C476,1)),REPLACE(ExtraçãoDados!C476,1,29,"HM"))</f>
        <v>#N/A</v>
      </c>
      <c r="E476" s="4" t="e" cm="1">
        <f t="array" ref="E476">_xlfn.IFS(LEN(ExtraçãoDados!B476)=7,YEAR(ExtraçãoDados!D476),LEN(ExtraçãoDados!B476)=10,RIGHT(ExtraçãoDados!B476,4),LEN(ExtraçãoDados!B476)=9,YEAR(ExtraçãoDados!D476),LEN(ExtraçãoDados!B476)=8,YEAR(ExtraçãoDados!D476),LEN(ExtraçãoDados!B476)&gt;7,YEAR(ExtraçãoDados!D476),LEN(ExtraçãoDados!B476)&gt;5,YEAR(ExtraçãoDados!D476),LEN(ExtraçãoDados!B476)&gt;4,YEAR(ExtraçãoDados!D476))</f>
        <v>#N/A</v>
      </c>
      <c r="F476" s="4">
        <f>ExtraçãoDados!E476</f>
        <v>0</v>
      </c>
    </row>
    <row r="477" spans="1:6" x14ac:dyDescent="0.25">
      <c r="A477" s="4">
        <f>ExtraçãoDados!A477</f>
        <v>0</v>
      </c>
      <c r="B477" s="4" t="str" cm="1">
        <f t="array" ref="B477">_xlfn.IFS(LEN(ExtraçãoDados!B477)=12,LEFT(ExtraçãoDados!B477,3),LEN(ExtraçãoDados!B477)=10,LEFT(ExtraçãoDados!B477,5),LEN(ExtraçãoDados!B477)&gt;19,0,LEN(ExtraçãoDados!B477)=9,LEFT(ExtraçãoDados!B477,4),LEN(ExtraçãoDados!B477)=6,LEFT(ExtraçãoDados!B477,3),LEN(ExtraçãoDados!B477)&lt;5,LEFT(ExtraçãoDados!B477,3),LEN(ExtraçãoDados!B477)=8,LEFT(ExtraçãoDados!B477,3),LEN(ExtraçãoDados!B477)=5,LEFT(ExtraçãoDados!B477,5),LEN(ExtraçãoDados!B477)=11,LEFT(ExtraçãoDados!B477,5),LEN(ExtraçãoDados!B477)=7,RIGHT(ExtraçãoDados!B477,6))</f>
        <v/>
      </c>
      <c r="C477" s="4" t="e" cm="1">
        <f t="array" ref="C477">_xlfn.IFS(LEN(B477)=1,"ERRO",LEN(B477)=2,_xlfn.CONCAT("000",B477),LEN(B477)=3,_xlfn.CONCAT("00",B477),LEN(B477)=4,_xlfn.CONCAT("0",B477),LEN(B477)=6,B477,LEN(B477)=7,B477,LEN(B477)=5,B477)</f>
        <v>#N/A</v>
      </c>
      <c r="D477" s="4" t="e" cm="1">
        <f t="array" ref="D477">_xlfn.IFS(ExtraçãoDados!C477={"Direcção de Abastecimento"},REPLACE(ExtraçãoDados!C477="{Direcção de Abastecimento}",1,25,"DA"),ExtraçãoDados!C477={"COMISSÃO CULTURAL DE LMARINHA"},REPLACE(ExtraçãoDados!C477={"COMISSÃO CULTURAL DE LMARINHA"},1,28,"CCM"),ExtraçãoDados!C477={"DIRECÇÃO DE NAVIOS"},REPLACE(ExtraçãoDados!C477={"DIRECÇÃO DE NAVIOS"},1,28,"DN"),ExtraçãoDados!C477={"ESQUADRILHA SUBMARINOS"},REPLACE(ExtraçãoDados!C477={"ESQUADRILHA SUBMARINOS"},1,28,"ES"),ExtraçãoDados!C477={"COMISSÃO MARINHA"},REPLACE(ExtraçãoDados!C477={"COMISSÃO MARINHA"},1,28,"CCM"),ExtraçãoDados!C477={"COMISSÃO CULTURAL DE MARINHA"},REPLACE(ExtraçãoDados!C477={"COMISSÃO CULTURAL DE MARINHA"},1,28,"CCM"),ExtraçãoDados!C477={"CCM"},REPLACE(ExtraçãoDados!C477={"CCM"},1,28,"CCM"),ExtraçãoDados!C477={"DN"},REPLACE(ExtraçãoDados!C477={"DN"},1,28,"DN"),ExtraçãoDados!C477={"ES"},REPLACE(ExtraçãoDados!C477={"ES"},1,28,"ES"),ExtraçãoDados!C477={"DA"},REPLACE(ExtraçãoDados!C477={"DA"},1,28,"DA"),ExtraçãoDados!C477={"DE: ESQUADRILHA SUBMARINOS"},REPLACE(ExtraçãoDados!C477={"DE: ESQUADRILHA SUBMARINOS"},1,28,"ES"),ExtraçãoDados!C477={"DE: COMISSÃO CULTURAL DE LMARINHA"},REPLACE(ExtraçãoDados!C477={"DE: COMISSÃO CULTURAL DE LMARINHA"},1,28,"CCM"),ExtraçãoDados!C477={"ON"},REPLACE(ExtraçãoDados!C477={"ON"},1,28,"DN"),ExtraçãoDados!C477={"ESQ. SUBMARINOS"},REPLACE(ExtraçãoDados!C477={"ESQ. SUBMARINOS"},1,28,"ES"),ExtraçãoDados!C477={"☒ irecção de Abastecimento"},REPLACE(ExtraçãoDados!C477={"☒ irecção de Abastecimento"},1,28,"DA"),ExtraçãoDados!C477={"Direcã d Abtit ço e asecmeno"},REPLACE(ExtraçãoDados!C477={"Direcã d Abtit ço e asecmeno"},1,28,"DA"),ExtraçãoDados!C477={"Diecã d Abtit rço e asecmeno"},REPLACE(ExtraçãoDados!C477={"Diecã d Abtit rço e asecmeno"},1,28,"DA"),ISNUMBER(SEARCH("COMISSÃO",ExtraçãoDados!C477,1)),REPLACE(ExtraçãoDados!C477,1,29,"CCM"),ISNUMBER(SEARCH("DN/DIL/DRT1",ExtraçãoDados!C477,1)),REPLACE(ExtraçãoDados!C477,1,29,"DN"),ISNUMBER(SEARCH("DIRECÇAO DE NAVIOS",ExtraçãoDados!C477,1)),REPLACE(ExtraçãoDados!C477,1,29,"DN"),ISNUMBER(SEARCH("ESQUADRILHA SUBMARIN",ExtraçãoDados!C477,1)),REPLACE(ExtraçãoDados!C477,1,29,"ES"),ISNUMBER(SEARCH("DN",ExtraçãoDados!C477,1)),REPLACE(ExtraçãoDados!C477,1,29,"DN"),ISNUMBER(SEARCH("DIRECÇÃO",ExtraçãoDados!C477,1)),REPLACE(ExtraçãoDados!C477,1,29,"DN"),ISNUMBER(SEARCH("DIRECÇA0",ExtraçãoDados!C477,1)),REPLACE(ExtraçãoDados!C477,1,29,"DN"),ISNUMBER(SEARCH("DIRE",ExtraçãoDados!C477,1)),REPLACE(ExtraçãoDados!C477,1,29,"DN"),ISNUMBER(SEARCH("ESQUADRILHA",ExtraçãoDados!C477,1)),REPLACE(ExtraçãoDados!C477,1,29,"ES"),ISNUMBER(SEARCH("HOSPITAL DA MARINHA",ExtraçãoDados!C477,1)),REPLACE(ExtraçãoDados!C477,1,29,"HM"),ISNUMBER(SEARCH("HOSPITAL",ExtraçãoDados!C477,1)),REPLACE(ExtraçãoDados!C477,1,29,"HM"),ISNUMBER(SEARCH("HM",ExtraçãoDados!C477,1)),REPLACE(ExtraçãoDados!C477,1,29,"HM"),ISNUMBER(SEARCH("SECÇÃO DE APÓSITOS",ExtraçãoDados!C477,1)),REPLACE(ExtraçãoDados!C477,1,29,"HM"))</f>
        <v>#N/A</v>
      </c>
      <c r="E477" s="4" t="e" cm="1">
        <f t="array" ref="E477">_xlfn.IFS(LEN(ExtraçãoDados!B477)=7,YEAR(ExtraçãoDados!D477),LEN(ExtraçãoDados!B477)=10,RIGHT(ExtraçãoDados!B477,4),LEN(ExtraçãoDados!B477)=9,YEAR(ExtraçãoDados!D477),LEN(ExtraçãoDados!B477)=8,YEAR(ExtraçãoDados!D477),LEN(ExtraçãoDados!B477)&gt;7,YEAR(ExtraçãoDados!D477),LEN(ExtraçãoDados!B477)&gt;5,YEAR(ExtraçãoDados!D477),LEN(ExtraçãoDados!B477)&gt;4,YEAR(ExtraçãoDados!D477))</f>
        <v>#N/A</v>
      </c>
      <c r="F477" s="4">
        <f>ExtraçãoDados!E477</f>
        <v>0</v>
      </c>
    </row>
    <row r="478" spans="1:6" x14ac:dyDescent="0.25">
      <c r="A478" s="4">
        <f>ExtraçãoDados!A478</f>
        <v>0</v>
      </c>
      <c r="B478" s="4" t="str" cm="1">
        <f t="array" ref="B478">_xlfn.IFS(LEN(ExtraçãoDados!B478)=12,LEFT(ExtraçãoDados!B478,3),LEN(ExtraçãoDados!B478)=10,LEFT(ExtraçãoDados!B478,5),LEN(ExtraçãoDados!B478)&gt;19,0,LEN(ExtraçãoDados!B478)=9,LEFT(ExtraçãoDados!B478,4),LEN(ExtraçãoDados!B478)=6,LEFT(ExtraçãoDados!B478,3),LEN(ExtraçãoDados!B478)&lt;5,LEFT(ExtraçãoDados!B478,3),LEN(ExtraçãoDados!B478)=8,LEFT(ExtraçãoDados!B478,3),LEN(ExtraçãoDados!B478)=5,LEFT(ExtraçãoDados!B478,5),LEN(ExtraçãoDados!B478)=11,LEFT(ExtraçãoDados!B478,5),LEN(ExtraçãoDados!B478)=7,RIGHT(ExtraçãoDados!B478,6))</f>
        <v/>
      </c>
      <c r="C478" s="4" t="e" cm="1">
        <f t="array" ref="C478">_xlfn.IFS(LEN(B478)=1,"ERRO",LEN(B478)=2,_xlfn.CONCAT("000",B478),LEN(B478)=3,_xlfn.CONCAT("00",B478),LEN(B478)=4,_xlfn.CONCAT("0",B478),LEN(B478)=6,B478,LEN(B478)=7,B478,LEN(B478)=5,B478)</f>
        <v>#N/A</v>
      </c>
      <c r="D478" s="4" t="e" cm="1">
        <f t="array" ref="D478">_xlfn.IFS(ExtraçãoDados!C478={"Direcção de Abastecimento"},REPLACE(ExtraçãoDados!C478="{Direcção de Abastecimento}",1,25,"DA"),ExtraçãoDados!C478={"COMISSÃO CULTURAL DE LMARINHA"},REPLACE(ExtraçãoDados!C478={"COMISSÃO CULTURAL DE LMARINHA"},1,28,"CCM"),ExtraçãoDados!C478={"DIRECÇÃO DE NAVIOS"},REPLACE(ExtraçãoDados!C478={"DIRECÇÃO DE NAVIOS"},1,28,"DN"),ExtraçãoDados!C478={"ESQUADRILHA SUBMARINOS"},REPLACE(ExtraçãoDados!C478={"ESQUADRILHA SUBMARINOS"},1,28,"ES"),ExtraçãoDados!C478={"COMISSÃO MARINHA"},REPLACE(ExtraçãoDados!C478={"COMISSÃO MARINHA"},1,28,"CCM"),ExtraçãoDados!C478={"COMISSÃO CULTURAL DE MARINHA"},REPLACE(ExtraçãoDados!C478={"COMISSÃO CULTURAL DE MARINHA"},1,28,"CCM"),ExtraçãoDados!C478={"CCM"},REPLACE(ExtraçãoDados!C478={"CCM"},1,28,"CCM"),ExtraçãoDados!C478={"DN"},REPLACE(ExtraçãoDados!C478={"DN"},1,28,"DN"),ExtraçãoDados!C478={"ES"},REPLACE(ExtraçãoDados!C478={"ES"},1,28,"ES"),ExtraçãoDados!C478={"DA"},REPLACE(ExtraçãoDados!C478={"DA"},1,28,"DA"),ExtraçãoDados!C478={"DE: ESQUADRILHA SUBMARINOS"},REPLACE(ExtraçãoDados!C478={"DE: ESQUADRILHA SUBMARINOS"},1,28,"ES"),ExtraçãoDados!C478={"DE: COMISSÃO CULTURAL DE LMARINHA"},REPLACE(ExtraçãoDados!C478={"DE: COMISSÃO CULTURAL DE LMARINHA"},1,28,"CCM"),ExtraçãoDados!C478={"ON"},REPLACE(ExtraçãoDados!C478={"ON"},1,28,"DN"),ExtraçãoDados!C478={"ESQ. SUBMARINOS"},REPLACE(ExtraçãoDados!C478={"ESQ. SUBMARINOS"},1,28,"ES"),ExtraçãoDados!C478={"☒ irecção de Abastecimento"},REPLACE(ExtraçãoDados!C478={"☒ irecção de Abastecimento"},1,28,"DA"),ExtraçãoDados!C478={"Direcã d Abtit ço e asecmeno"},REPLACE(ExtraçãoDados!C478={"Direcã d Abtit ço e asecmeno"},1,28,"DA"),ExtraçãoDados!C478={"Diecã d Abtit rço e asecmeno"},REPLACE(ExtraçãoDados!C478={"Diecã d Abtit rço e asecmeno"},1,28,"DA"),ISNUMBER(SEARCH("COMISSÃO",ExtraçãoDados!C478,1)),REPLACE(ExtraçãoDados!C478,1,29,"CCM"),ISNUMBER(SEARCH("DN/DIL/DRT1",ExtraçãoDados!C478,1)),REPLACE(ExtraçãoDados!C478,1,29,"DN"),ISNUMBER(SEARCH("DIRECÇAO DE NAVIOS",ExtraçãoDados!C478,1)),REPLACE(ExtraçãoDados!C478,1,29,"DN"),ISNUMBER(SEARCH("ESQUADRILHA SUBMARIN",ExtraçãoDados!C478,1)),REPLACE(ExtraçãoDados!C478,1,29,"ES"),ISNUMBER(SEARCH("DN",ExtraçãoDados!C478,1)),REPLACE(ExtraçãoDados!C478,1,29,"DN"),ISNUMBER(SEARCH("DIRECÇÃO",ExtraçãoDados!C478,1)),REPLACE(ExtraçãoDados!C478,1,29,"DN"),ISNUMBER(SEARCH("DIRECÇA0",ExtraçãoDados!C478,1)),REPLACE(ExtraçãoDados!C478,1,29,"DN"),ISNUMBER(SEARCH("DIRE",ExtraçãoDados!C478,1)),REPLACE(ExtraçãoDados!C478,1,29,"DN"),ISNUMBER(SEARCH("ESQUADRILHA",ExtraçãoDados!C478,1)),REPLACE(ExtraçãoDados!C478,1,29,"ES"),ISNUMBER(SEARCH("HOSPITAL DA MARINHA",ExtraçãoDados!C478,1)),REPLACE(ExtraçãoDados!C478,1,29,"HM"),ISNUMBER(SEARCH("HOSPITAL",ExtraçãoDados!C478,1)),REPLACE(ExtraçãoDados!C478,1,29,"HM"),ISNUMBER(SEARCH("HM",ExtraçãoDados!C478,1)),REPLACE(ExtraçãoDados!C478,1,29,"HM"),ISNUMBER(SEARCH("SECÇÃO DE APÓSITOS",ExtraçãoDados!C478,1)),REPLACE(ExtraçãoDados!C478,1,29,"HM"))</f>
        <v>#N/A</v>
      </c>
      <c r="E478" s="4" t="e" cm="1">
        <f t="array" ref="E478">_xlfn.IFS(LEN(ExtraçãoDados!B478)=7,YEAR(ExtraçãoDados!D478),LEN(ExtraçãoDados!B478)=10,RIGHT(ExtraçãoDados!B478,4),LEN(ExtraçãoDados!B478)=9,YEAR(ExtraçãoDados!D478),LEN(ExtraçãoDados!B478)=8,YEAR(ExtraçãoDados!D478),LEN(ExtraçãoDados!B478)&gt;7,YEAR(ExtraçãoDados!D478),LEN(ExtraçãoDados!B478)&gt;5,YEAR(ExtraçãoDados!D478),LEN(ExtraçãoDados!B478)&gt;4,YEAR(ExtraçãoDados!D478))</f>
        <v>#N/A</v>
      </c>
      <c r="F478" s="4">
        <f>ExtraçãoDados!E478</f>
        <v>0</v>
      </c>
    </row>
    <row r="479" spans="1:6" x14ac:dyDescent="0.25">
      <c r="A479" s="4">
        <f>ExtraçãoDados!A479</f>
        <v>0</v>
      </c>
      <c r="B479" s="4" t="str" cm="1">
        <f t="array" ref="B479">_xlfn.IFS(LEN(ExtraçãoDados!B479)=12,LEFT(ExtraçãoDados!B479,3),LEN(ExtraçãoDados!B479)=10,LEFT(ExtraçãoDados!B479,5),LEN(ExtraçãoDados!B479)&gt;19,0,LEN(ExtraçãoDados!B479)=9,LEFT(ExtraçãoDados!B479,4),LEN(ExtraçãoDados!B479)=6,LEFT(ExtraçãoDados!B479,3),LEN(ExtraçãoDados!B479)&lt;5,LEFT(ExtraçãoDados!B479,3),LEN(ExtraçãoDados!B479)=8,LEFT(ExtraçãoDados!B479,3),LEN(ExtraçãoDados!B479)=5,LEFT(ExtraçãoDados!B479,5),LEN(ExtraçãoDados!B479)=11,LEFT(ExtraçãoDados!B479,5),LEN(ExtraçãoDados!B479)=7,RIGHT(ExtraçãoDados!B479,6))</f>
        <v/>
      </c>
      <c r="C479" s="4" t="e" cm="1">
        <f t="array" ref="C479">_xlfn.IFS(LEN(B479)=1,"ERRO",LEN(B479)=2,_xlfn.CONCAT("000",B479),LEN(B479)=3,_xlfn.CONCAT("00",B479),LEN(B479)=4,_xlfn.CONCAT("0",B479),LEN(B479)=6,B479,LEN(B479)=7,B479,LEN(B479)=5,B479)</f>
        <v>#N/A</v>
      </c>
      <c r="D479" s="4" t="e" cm="1">
        <f t="array" ref="D479">_xlfn.IFS(ExtraçãoDados!C479={"Direcção de Abastecimento"},REPLACE(ExtraçãoDados!C479="{Direcção de Abastecimento}",1,25,"DA"),ExtraçãoDados!C479={"COMISSÃO CULTURAL DE LMARINHA"},REPLACE(ExtraçãoDados!C479={"COMISSÃO CULTURAL DE LMARINHA"},1,28,"CCM"),ExtraçãoDados!C479={"DIRECÇÃO DE NAVIOS"},REPLACE(ExtraçãoDados!C479={"DIRECÇÃO DE NAVIOS"},1,28,"DN"),ExtraçãoDados!C479={"ESQUADRILHA SUBMARINOS"},REPLACE(ExtraçãoDados!C479={"ESQUADRILHA SUBMARINOS"},1,28,"ES"),ExtraçãoDados!C479={"COMISSÃO MARINHA"},REPLACE(ExtraçãoDados!C479={"COMISSÃO MARINHA"},1,28,"CCM"),ExtraçãoDados!C479={"COMISSÃO CULTURAL DE MARINHA"},REPLACE(ExtraçãoDados!C479={"COMISSÃO CULTURAL DE MARINHA"},1,28,"CCM"),ExtraçãoDados!C479={"CCM"},REPLACE(ExtraçãoDados!C479={"CCM"},1,28,"CCM"),ExtraçãoDados!C479={"DN"},REPLACE(ExtraçãoDados!C479={"DN"},1,28,"DN"),ExtraçãoDados!C479={"ES"},REPLACE(ExtraçãoDados!C479={"ES"},1,28,"ES"),ExtraçãoDados!C479={"DA"},REPLACE(ExtraçãoDados!C479={"DA"},1,28,"DA"),ExtraçãoDados!C479={"DE: ESQUADRILHA SUBMARINOS"},REPLACE(ExtraçãoDados!C479={"DE: ESQUADRILHA SUBMARINOS"},1,28,"ES"),ExtraçãoDados!C479={"DE: COMISSÃO CULTURAL DE LMARINHA"},REPLACE(ExtraçãoDados!C479={"DE: COMISSÃO CULTURAL DE LMARINHA"},1,28,"CCM"),ExtraçãoDados!C479={"ON"},REPLACE(ExtraçãoDados!C479={"ON"},1,28,"DN"),ExtraçãoDados!C479={"ESQ. SUBMARINOS"},REPLACE(ExtraçãoDados!C479={"ESQ. SUBMARINOS"},1,28,"ES"),ExtraçãoDados!C479={"☒ irecção de Abastecimento"},REPLACE(ExtraçãoDados!C479={"☒ irecção de Abastecimento"},1,28,"DA"),ExtraçãoDados!C479={"Direcã d Abtit ço e asecmeno"},REPLACE(ExtraçãoDados!C479={"Direcã d Abtit ço e asecmeno"},1,28,"DA"),ExtraçãoDados!C479={"Diecã d Abtit rço e asecmeno"},REPLACE(ExtraçãoDados!C479={"Diecã d Abtit rço e asecmeno"},1,28,"DA"),ISNUMBER(SEARCH("COMISSÃO",ExtraçãoDados!C479,1)),REPLACE(ExtraçãoDados!C479,1,29,"CCM"),ISNUMBER(SEARCH("DN/DIL/DRT1",ExtraçãoDados!C479,1)),REPLACE(ExtraçãoDados!C479,1,29,"DN"),ISNUMBER(SEARCH("DIRECÇAO DE NAVIOS",ExtraçãoDados!C479,1)),REPLACE(ExtraçãoDados!C479,1,29,"DN"),ISNUMBER(SEARCH("ESQUADRILHA SUBMARIN",ExtraçãoDados!C479,1)),REPLACE(ExtraçãoDados!C479,1,29,"ES"),ISNUMBER(SEARCH("DN",ExtraçãoDados!C479,1)),REPLACE(ExtraçãoDados!C479,1,29,"DN"),ISNUMBER(SEARCH("DIRECÇÃO",ExtraçãoDados!C479,1)),REPLACE(ExtraçãoDados!C479,1,29,"DN"),ISNUMBER(SEARCH("DIRECÇA0",ExtraçãoDados!C479,1)),REPLACE(ExtraçãoDados!C479,1,29,"DN"),ISNUMBER(SEARCH("DIRE",ExtraçãoDados!C479,1)),REPLACE(ExtraçãoDados!C479,1,29,"DN"),ISNUMBER(SEARCH("ESQUADRILHA",ExtraçãoDados!C479,1)),REPLACE(ExtraçãoDados!C479,1,29,"ES"),ISNUMBER(SEARCH("HOSPITAL DA MARINHA",ExtraçãoDados!C479,1)),REPLACE(ExtraçãoDados!C479,1,29,"HM"),ISNUMBER(SEARCH("HOSPITAL",ExtraçãoDados!C479,1)),REPLACE(ExtraçãoDados!C479,1,29,"HM"),ISNUMBER(SEARCH("HM",ExtraçãoDados!C479,1)),REPLACE(ExtraçãoDados!C479,1,29,"HM"),ISNUMBER(SEARCH("SECÇÃO DE APÓSITOS",ExtraçãoDados!C479,1)),REPLACE(ExtraçãoDados!C479,1,29,"HM"))</f>
        <v>#N/A</v>
      </c>
      <c r="E479" s="4" t="e" cm="1">
        <f t="array" ref="E479">_xlfn.IFS(LEN(ExtraçãoDados!B479)=7,YEAR(ExtraçãoDados!D479),LEN(ExtraçãoDados!B479)=10,RIGHT(ExtraçãoDados!B479,4),LEN(ExtraçãoDados!B479)=9,YEAR(ExtraçãoDados!D479),LEN(ExtraçãoDados!B479)=8,YEAR(ExtraçãoDados!D479),LEN(ExtraçãoDados!B479)&gt;7,YEAR(ExtraçãoDados!D479),LEN(ExtraçãoDados!B479)&gt;5,YEAR(ExtraçãoDados!D479),LEN(ExtraçãoDados!B479)&gt;4,YEAR(ExtraçãoDados!D479))</f>
        <v>#N/A</v>
      </c>
      <c r="F479" s="4">
        <f>ExtraçãoDados!E479</f>
        <v>0</v>
      </c>
    </row>
    <row r="480" spans="1:6" x14ac:dyDescent="0.25">
      <c r="A480" s="4">
        <f>ExtraçãoDados!A480</f>
        <v>0</v>
      </c>
      <c r="B480" s="4" t="str" cm="1">
        <f t="array" ref="B480">_xlfn.IFS(LEN(ExtraçãoDados!B480)=12,LEFT(ExtraçãoDados!B480,3),LEN(ExtraçãoDados!B480)=10,LEFT(ExtraçãoDados!B480,5),LEN(ExtraçãoDados!B480)&gt;19,0,LEN(ExtraçãoDados!B480)=9,LEFT(ExtraçãoDados!B480,4),LEN(ExtraçãoDados!B480)=6,LEFT(ExtraçãoDados!B480,3),LEN(ExtraçãoDados!B480)&lt;5,LEFT(ExtraçãoDados!B480,3),LEN(ExtraçãoDados!B480)=8,LEFT(ExtraçãoDados!B480,3),LEN(ExtraçãoDados!B480)=5,LEFT(ExtraçãoDados!B480,5),LEN(ExtraçãoDados!B480)=11,LEFT(ExtraçãoDados!B480,5),LEN(ExtraçãoDados!B480)=7,RIGHT(ExtraçãoDados!B480,6))</f>
        <v/>
      </c>
      <c r="C480" s="4" t="e" cm="1">
        <f t="array" ref="C480">_xlfn.IFS(LEN(B480)=1,"ERRO",LEN(B480)=2,_xlfn.CONCAT("000",B480),LEN(B480)=3,_xlfn.CONCAT("00",B480),LEN(B480)=4,_xlfn.CONCAT("0",B480),LEN(B480)=6,B480,LEN(B480)=7,B480,LEN(B480)=5,B480)</f>
        <v>#N/A</v>
      </c>
      <c r="D480" s="4" t="e" cm="1">
        <f t="array" ref="D480">_xlfn.IFS(ExtraçãoDados!C480={"Direcção de Abastecimento"},REPLACE(ExtraçãoDados!C480="{Direcção de Abastecimento}",1,25,"DA"),ExtraçãoDados!C480={"COMISSÃO CULTURAL DE LMARINHA"},REPLACE(ExtraçãoDados!C480={"COMISSÃO CULTURAL DE LMARINHA"},1,28,"CCM"),ExtraçãoDados!C480={"DIRECÇÃO DE NAVIOS"},REPLACE(ExtraçãoDados!C480={"DIRECÇÃO DE NAVIOS"},1,28,"DN"),ExtraçãoDados!C480={"ESQUADRILHA SUBMARINOS"},REPLACE(ExtraçãoDados!C480={"ESQUADRILHA SUBMARINOS"},1,28,"ES"),ExtraçãoDados!C480={"COMISSÃO MARINHA"},REPLACE(ExtraçãoDados!C480={"COMISSÃO MARINHA"},1,28,"CCM"),ExtraçãoDados!C480={"COMISSÃO CULTURAL DE MARINHA"},REPLACE(ExtraçãoDados!C480={"COMISSÃO CULTURAL DE MARINHA"},1,28,"CCM"),ExtraçãoDados!C480={"CCM"},REPLACE(ExtraçãoDados!C480={"CCM"},1,28,"CCM"),ExtraçãoDados!C480={"DN"},REPLACE(ExtraçãoDados!C480={"DN"},1,28,"DN"),ExtraçãoDados!C480={"ES"},REPLACE(ExtraçãoDados!C480={"ES"},1,28,"ES"),ExtraçãoDados!C480={"DA"},REPLACE(ExtraçãoDados!C480={"DA"},1,28,"DA"),ExtraçãoDados!C480={"DE: ESQUADRILHA SUBMARINOS"},REPLACE(ExtraçãoDados!C480={"DE: ESQUADRILHA SUBMARINOS"},1,28,"ES"),ExtraçãoDados!C480={"DE: COMISSÃO CULTURAL DE LMARINHA"},REPLACE(ExtraçãoDados!C480={"DE: COMISSÃO CULTURAL DE LMARINHA"},1,28,"CCM"),ExtraçãoDados!C480={"ON"},REPLACE(ExtraçãoDados!C480={"ON"},1,28,"DN"),ExtraçãoDados!C480={"ESQ. SUBMARINOS"},REPLACE(ExtraçãoDados!C480={"ESQ. SUBMARINOS"},1,28,"ES"),ExtraçãoDados!C480={"☒ irecção de Abastecimento"},REPLACE(ExtraçãoDados!C480={"☒ irecção de Abastecimento"},1,28,"DA"),ExtraçãoDados!C480={"Direcã d Abtit ço e asecmeno"},REPLACE(ExtraçãoDados!C480={"Direcã d Abtit ço e asecmeno"},1,28,"DA"),ExtraçãoDados!C480={"Diecã d Abtit rço e asecmeno"},REPLACE(ExtraçãoDados!C480={"Diecã d Abtit rço e asecmeno"},1,28,"DA"),ISNUMBER(SEARCH("COMISSÃO",ExtraçãoDados!C480,1)),REPLACE(ExtraçãoDados!C480,1,29,"CCM"),ISNUMBER(SEARCH("DN/DIL/DRT1",ExtraçãoDados!C480,1)),REPLACE(ExtraçãoDados!C480,1,29,"DN"),ISNUMBER(SEARCH("DIRECÇAO DE NAVIOS",ExtraçãoDados!C480,1)),REPLACE(ExtraçãoDados!C480,1,29,"DN"),ISNUMBER(SEARCH("ESQUADRILHA SUBMARIN",ExtraçãoDados!C480,1)),REPLACE(ExtraçãoDados!C480,1,29,"ES"),ISNUMBER(SEARCH("DN",ExtraçãoDados!C480,1)),REPLACE(ExtraçãoDados!C480,1,29,"DN"),ISNUMBER(SEARCH("DIRECÇÃO",ExtraçãoDados!C480,1)),REPLACE(ExtraçãoDados!C480,1,29,"DN"),ISNUMBER(SEARCH("DIRECÇA0",ExtraçãoDados!C480,1)),REPLACE(ExtraçãoDados!C480,1,29,"DN"),ISNUMBER(SEARCH("DIRE",ExtraçãoDados!C480,1)),REPLACE(ExtraçãoDados!C480,1,29,"DN"),ISNUMBER(SEARCH("ESQUADRILHA",ExtraçãoDados!C480,1)),REPLACE(ExtraçãoDados!C480,1,29,"ES"),ISNUMBER(SEARCH("HOSPITAL DA MARINHA",ExtraçãoDados!C480,1)),REPLACE(ExtraçãoDados!C480,1,29,"HM"),ISNUMBER(SEARCH("HOSPITAL",ExtraçãoDados!C480,1)),REPLACE(ExtraçãoDados!C480,1,29,"HM"),ISNUMBER(SEARCH("HM",ExtraçãoDados!C480,1)),REPLACE(ExtraçãoDados!C480,1,29,"HM"),ISNUMBER(SEARCH("SECÇÃO DE APÓSITOS",ExtraçãoDados!C480,1)),REPLACE(ExtraçãoDados!C480,1,29,"HM"))</f>
        <v>#N/A</v>
      </c>
      <c r="E480" s="4" t="e" cm="1">
        <f t="array" ref="E480">_xlfn.IFS(LEN(ExtraçãoDados!B480)=7,YEAR(ExtraçãoDados!D480),LEN(ExtraçãoDados!B480)=10,RIGHT(ExtraçãoDados!B480,4),LEN(ExtraçãoDados!B480)=9,YEAR(ExtraçãoDados!D480),LEN(ExtraçãoDados!B480)=8,YEAR(ExtraçãoDados!D480),LEN(ExtraçãoDados!B480)&gt;7,YEAR(ExtraçãoDados!D480),LEN(ExtraçãoDados!B480)&gt;5,YEAR(ExtraçãoDados!D480),LEN(ExtraçãoDados!B480)&gt;4,YEAR(ExtraçãoDados!D480))</f>
        <v>#N/A</v>
      </c>
      <c r="F480" s="4">
        <f>ExtraçãoDados!E480</f>
        <v>0</v>
      </c>
    </row>
    <row r="481" spans="1:6" x14ac:dyDescent="0.25">
      <c r="A481" s="4">
        <f>ExtraçãoDados!A481</f>
        <v>0</v>
      </c>
      <c r="B481" s="4" t="str" cm="1">
        <f t="array" ref="B481">_xlfn.IFS(LEN(ExtraçãoDados!B481)=12,LEFT(ExtraçãoDados!B481,3),LEN(ExtraçãoDados!B481)=10,LEFT(ExtraçãoDados!B481,5),LEN(ExtraçãoDados!B481)&gt;19,0,LEN(ExtraçãoDados!B481)=9,LEFT(ExtraçãoDados!B481,4),LEN(ExtraçãoDados!B481)=6,LEFT(ExtraçãoDados!B481,3),LEN(ExtraçãoDados!B481)&lt;5,LEFT(ExtraçãoDados!B481,3),LEN(ExtraçãoDados!B481)=8,LEFT(ExtraçãoDados!B481,3),LEN(ExtraçãoDados!B481)=5,LEFT(ExtraçãoDados!B481,5),LEN(ExtraçãoDados!B481)=11,LEFT(ExtraçãoDados!B481,5),LEN(ExtraçãoDados!B481)=7,RIGHT(ExtraçãoDados!B481,6))</f>
        <v/>
      </c>
      <c r="C481" s="4" t="e" cm="1">
        <f t="array" ref="C481">_xlfn.IFS(LEN(B481)=1,"ERRO",LEN(B481)=2,_xlfn.CONCAT("000",B481),LEN(B481)=3,_xlfn.CONCAT("00",B481),LEN(B481)=4,_xlfn.CONCAT("0",B481),LEN(B481)=6,B481,LEN(B481)=7,B481,LEN(B481)=5,B481)</f>
        <v>#N/A</v>
      </c>
      <c r="D481" s="4" t="e" cm="1">
        <f t="array" ref="D481">_xlfn.IFS(ExtraçãoDados!C481={"Direcção de Abastecimento"},REPLACE(ExtraçãoDados!C481="{Direcção de Abastecimento}",1,25,"DA"),ExtraçãoDados!C481={"COMISSÃO CULTURAL DE LMARINHA"},REPLACE(ExtraçãoDados!C481={"COMISSÃO CULTURAL DE LMARINHA"},1,28,"CCM"),ExtraçãoDados!C481={"DIRECÇÃO DE NAVIOS"},REPLACE(ExtraçãoDados!C481={"DIRECÇÃO DE NAVIOS"},1,28,"DN"),ExtraçãoDados!C481={"ESQUADRILHA SUBMARINOS"},REPLACE(ExtraçãoDados!C481={"ESQUADRILHA SUBMARINOS"},1,28,"ES"),ExtraçãoDados!C481={"COMISSÃO MARINHA"},REPLACE(ExtraçãoDados!C481={"COMISSÃO MARINHA"},1,28,"CCM"),ExtraçãoDados!C481={"COMISSÃO CULTURAL DE MARINHA"},REPLACE(ExtraçãoDados!C481={"COMISSÃO CULTURAL DE MARINHA"},1,28,"CCM"),ExtraçãoDados!C481={"CCM"},REPLACE(ExtraçãoDados!C481={"CCM"},1,28,"CCM"),ExtraçãoDados!C481={"DN"},REPLACE(ExtraçãoDados!C481={"DN"},1,28,"DN"),ExtraçãoDados!C481={"ES"},REPLACE(ExtraçãoDados!C481={"ES"},1,28,"ES"),ExtraçãoDados!C481={"DA"},REPLACE(ExtraçãoDados!C481={"DA"},1,28,"DA"),ExtraçãoDados!C481={"DE: ESQUADRILHA SUBMARINOS"},REPLACE(ExtraçãoDados!C481={"DE: ESQUADRILHA SUBMARINOS"},1,28,"ES"),ExtraçãoDados!C481={"DE: COMISSÃO CULTURAL DE LMARINHA"},REPLACE(ExtraçãoDados!C481={"DE: COMISSÃO CULTURAL DE LMARINHA"},1,28,"CCM"),ExtraçãoDados!C481={"ON"},REPLACE(ExtraçãoDados!C481={"ON"},1,28,"DN"),ExtraçãoDados!C481={"ESQ. SUBMARINOS"},REPLACE(ExtraçãoDados!C481={"ESQ. SUBMARINOS"},1,28,"ES"),ExtraçãoDados!C481={"☒ irecção de Abastecimento"},REPLACE(ExtraçãoDados!C481={"☒ irecção de Abastecimento"},1,28,"DA"),ExtraçãoDados!C481={"Direcã d Abtit ço e asecmeno"},REPLACE(ExtraçãoDados!C481={"Direcã d Abtit ço e asecmeno"},1,28,"DA"),ExtraçãoDados!C481={"Diecã d Abtit rço e asecmeno"},REPLACE(ExtraçãoDados!C481={"Diecã d Abtit rço e asecmeno"},1,28,"DA"),ISNUMBER(SEARCH("COMISSÃO",ExtraçãoDados!C481,1)),REPLACE(ExtraçãoDados!C481,1,29,"CCM"),ISNUMBER(SEARCH("DN/DIL/DRT1",ExtraçãoDados!C481,1)),REPLACE(ExtraçãoDados!C481,1,29,"DN"),ISNUMBER(SEARCH("DIRECÇAO DE NAVIOS",ExtraçãoDados!C481,1)),REPLACE(ExtraçãoDados!C481,1,29,"DN"),ISNUMBER(SEARCH("ESQUADRILHA SUBMARIN",ExtraçãoDados!C481,1)),REPLACE(ExtraçãoDados!C481,1,29,"ES"),ISNUMBER(SEARCH("DN",ExtraçãoDados!C481,1)),REPLACE(ExtraçãoDados!C481,1,29,"DN"),ISNUMBER(SEARCH("DIRECÇÃO",ExtraçãoDados!C481,1)),REPLACE(ExtraçãoDados!C481,1,29,"DN"),ISNUMBER(SEARCH("DIRECÇA0",ExtraçãoDados!C481,1)),REPLACE(ExtraçãoDados!C481,1,29,"DN"),ISNUMBER(SEARCH("DIRE",ExtraçãoDados!C481,1)),REPLACE(ExtraçãoDados!C481,1,29,"DN"),ISNUMBER(SEARCH("ESQUADRILHA",ExtraçãoDados!C481,1)),REPLACE(ExtraçãoDados!C481,1,29,"ES"),ISNUMBER(SEARCH("HOSPITAL DA MARINHA",ExtraçãoDados!C481,1)),REPLACE(ExtraçãoDados!C481,1,29,"HM"),ISNUMBER(SEARCH("HOSPITAL",ExtraçãoDados!C481,1)),REPLACE(ExtraçãoDados!C481,1,29,"HM"),ISNUMBER(SEARCH("HM",ExtraçãoDados!C481,1)),REPLACE(ExtraçãoDados!C481,1,29,"HM"),ISNUMBER(SEARCH("SECÇÃO DE APÓSITOS",ExtraçãoDados!C481,1)),REPLACE(ExtraçãoDados!C481,1,29,"HM"))</f>
        <v>#N/A</v>
      </c>
      <c r="E481" s="4" t="e" cm="1">
        <f t="array" ref="E481">_xlfn.IFS(LEN(ExtraçãoDados!B481)=7,YEAR(ExtraçãoDados!D481),LEN(ExtraçãoDados!B481)=10,RIGHT(ExtraçãoDados!B481,4),LEN(ExtraçãoDados!B481)=9,YEAR(ExtraçãoDados!D481),LEN(ExtraçãoDados!B481)=8,YEAR(ExtraçãoDados!D481),LEN(ExtraçãoDados!B481)&gt;7,YEAR(ExtraçãoDados!D481),LEN(ExtraçãoDados!B481)&gt;5,YEAR(ExtraçãoDados!D481),LEN(ExtraçãoDados!B481)&gt;4,YEAR(ExtraçãoDados!D481))</f>
        <v>#N/A</v>
      </c>
      <c r="F481" s="4">
        <f>ExtraçãoDados!E481</f>
        <v>0</v>
      </c>
    </row>
    <row r="482" spans="1:6" x14ac:dyDescent="0.25">
      <c r="A482" s="4">
        <f>ExtraçãoDados!A482</f>
        <v>0</v>
      </c>
      <c r="B482" s="4" t="str" cm="1">
        <f t="array" ref="B482">_xlfn.IFS(LEN(ExtraçãoDados!B482)=12,LEFT(ExtraçãoDados!B482,3),LEN(ExtraçãoDados!B482)=10,LEFT(ExtraçãoDados!B482,5),LEN(ExtraçãoDados!B482)&gt;19,0,LEN(ExtraçãoDados!B482)=9,LEFT(ExtraçãoDados!B482,4),LEN(ExtraçãoDados!B482)=6,LEFT(ExtraçãoDados!B482,3),LEN(ExtraçãoDados!B482)&lt;5,LEFT(ExtraçãoDados!B482,3),LEN(ExtraçãoDados!B482)=8,LEFT(ExtraçãoDados!B482,3),LEN(ExtraçãoDados!B482)=5,LEFT(ExtraçãoDados!B482,5),LEN(ExtraçãoDados!B482)=11,LEFT(ExtraçãoDados!B482,5),LEN(ExtraçãoDados!B482)=7,RIGHT(ExtraçãoDados!B482,6))</f>
        <v/>
      </c>
      <c r="C482" s="4" t="e" cm="1">
        <f t="array" ref="C482">_xlfn.IFS(LEN(B482)=1,"ERRO",LEN(B482)=2,_xlfn.CONCAT("000",B482),LEN(B482)=3,_xlfn.CONCAT("00",B482),LEN(B482)=4,_xlfn.CONCAT("0",B482),LEN(B482)=6,B482,LEN(B482)=7,B482,LEN(B482)=5,B482)</f>
        <v>#N/A</v>
      </c>
      <c r="D482" s="4" t="e" cm="1">
        <f t="array" ref="D482">_xlfn.IFS(ExtraçãoDados!C482={"Direcção de Abastecimento"},REPLACE(ExtraçãoDados!C482="{Direcção de Abastecimento}",1,25,"DA"),ExtraçãoDados!C482={"COMISSÃO CULTURAL DE LMARINHA"},REPLACE(ExtraçãoDados!C482={"COMISSÃO CULTURAL DE LMARINHA"},1,28,"CCM"),ExtraçãoDados!C482={"DIRECÇÃO DE NAVIOS"},REPLACE(ExtraçãoDados!C482={"DIRECÇÃO DE NAVIOS"},1,28,"DN"),ExtraçãoDados!C482={"ESQUADRILHA SUBMARINOS"},REPLACE(ExtraçãoDados!C482={"ESQUADRILHA SUBMARINOS"},1,28,"ES"),ExtraçãoDados!C482={"COMISSÃO MARINHA"},REPLACE(ExtraçãoDados!C482={"COMISSÃO MARINHA"},1,28,"CCM"),ExtraçãoDados!C482={"COMISSÃO CULTURAL DE MARINHA"},REPLACE(ExtraçãoDados!C482={"COMISSÃO CULTURAL DE MARINHA"},1,28,"CCM"),ExtraçãoDados!C482={"CCM"},REPLACE(ExtraçãoDados!C482={"CCM"},1,28,"CCM"),ExtraçãoDados!C482={"DN"},REPLACE(ExtraçãoDados!C482={"DN"},1,28,"DN"),ExtraçãoDados!C482={"ES"},REPLACE(ExtraçãoDados!C482={"ES"},1,28,"ES"),ExtraçãoDados!C482={"DA"},REPLACE(ExtraçãoDados!C482={"DA"},1,28,"DA"),ExtraçãoDados!C482={"DE: ESQUADRILHA SUBMARINOS"},REPLACE(ExtraçãoDados!C482={"DE: ESQUADRILHA SUBMARINOS"},1,28,"ES"),ExtraçãoDados!C482={"DE: COMISSÃO CULTURAL DE LMARINHA"},REPLACE(ExtraçãoDados!C482={"DE: COMISSÃO CULTURAL DE LMARINHA"},1,28,"CCM"),ExtraçãoDados!C482={"ON"},REPLACE(ExtraçãoDados!C482={"ON"},1,28,"DN"),ExtraçãoDados!C482={"ESQ. SUBMARINOS"},REPLACE(ExtraçãoDados!C482={"ESQ. SUBMARINOS"},1,28,"ES"),ExtraçãoDados!C482={"☒ irecção de Abastecimento"},REPLACE(ExtraçãoDados!C482={"☒ irecção de Abastecimento"},1,28,"DA"),ExtraçãoDados!C482={"Direcã d Abtit ço e asecmeno"},REPLACE(ExtraçãoDados!C482={"Direcã d Abtit ço e asecmeno"},1,28,"DA"),ExtraçãoDados!C482={"Diecã d Abtit rço e asecmeno"},REPLACE(ExtraçãoDados!C482={"Diecã d Abtit rço e asecmeno"},1,28,"DA"),ISNUMBER(SEARCH("COMISSÃO",ExtraçãoDados!C482,1)),REPLACE(ExtraçãoDados!C482,1,29,"CCM"),ISNUMBER(SEARCH("DN/DIL/DRT1",ExtraçãoDados!C482,1)),REPLACE(ExtraçãoDados!C482,1,29,"DN"),ISNUMBER(SEARCH("DIRECÇAO DE NAVIOS",ExtraçãoDados!C482,1)),REPLACE(ExtraçãoDados!C482,1,29,"DN"),ISNUMBER(SEARCH("ESQUADRILHA SUBMARIN",ExtraçãoDados!C482,1)),REPLACE(ExtraçãoDados!C482,1,29,"ES"),ISNUMBER(SEARCH("DN",ExtraçãoDados!C482,1)),REPLACE(ExtraçãoDados!C482,1,29,"DN"),ISNUMBER(SEARCH("DIRECÇÃO",ExtraçãoDados!C482,1)),REPLACE(ExtraçãoDados!C482,1,29,"DN"),ISNUMBER(SEARCH("DIRECÇA0",ExtraçãoDados!C482,1)),REPLACE(ExtraçãoDados!C482,1,29,"DN"),ISNUMBER(SEARCH("DIRE",ExtraçãoDados!C482,1)),REPLACE(ExtraçãoDados!C482,1,29,"DN"),ISNUMBER(SEARCH("ESQUADRILHA",ExtraçãoDados!C482,1)),REPLACE(ExtraçãoDados!C482,1,29,"ES"),ISNUMBER(SEARCH("HOSPITAL DA MARINHA",ExtraçãoDados!C482,1)),REPLACE(ExtraçãoDados!C482,1,29,"HM"),ISNUMBER(SEARCH("HOSPITAL",ExtraçãoDados!C482,1)),REPLACE(ExtraçãoDados!C482,1,29,"HM"),ISNUMBER(SEARCH("HM",ExtraçãoDados!C482,1)),REPLACE(ExtraçãoDados!C482,1,29,"HM"),ISNUMBER(SEARCH("SECÇÃO DE APÓSITOS",ExtraçãoDados!C482,1)),REPLACE(ExtraçãoDados!C482,1,29,"HM"))</f>
        <v>#N/A</v>
      </c>
      <c r="E482" s="4" t="e" cm="1">
        <f t="array" ref="E482">_xlfn.IFS(LEN(ExtraçãoDados!B482)=7,YEAR(ExtraçãoDados!D482),LEN(ExtraçãoDados!B482)=10,RIGHT(ExtraçãoDados!B482,4),LEN(ExtraçãoDados!B482)=9,YEAR(ExtraçãoDados!D482),LEN(ExtraçãoDados!B482)=8,YEAR(ExtraçãoDados!D482),LEN(ExtraçãoDados!B482)&gt;7,YEAR(ExtraçãoDados!D482),LEN(ExtraçãoDados!B482)&gt;5,YEAR(ExtraçãoDados!D482),LEN(ExtraçãoDados!B482)&gt;4,YEAR(ExtraçãoDados!D482))</f>
        <v>#N/A</v>
      </c>
      <c r="F482" s="4">
        <f>ExtraçãoDados!E482</f>
        <v>0</v>
      </c>
    </row>
    <row r="483" spans="1:6" x14ac:dyDescent="0.25">
      <c r="A483" s="4">
        <f>ExtraçãoDados!A483</f>
        <v>0</v>
      </c>
      <c r="B483" s="4" t="str" cm="1">
        <f t="array" ref="B483">_xlfn.IFS(LEN(ExtraçãoDados!B483)=12,LEFT(ExtraçãoDados!B483,3),LEN(ExtraçãoDados!B483)=10,LEFT(ExtraçãoDados!B483,5),LEN(ExtraçãoDados!B483)&gt;19,0,LEN(ExtraçãoDados!B483)=9,LEFT(ExtraçãoDados!B483,4),LEN(ExtraçãoDados!B483)=6,LEFT(ExtraçãoDados!B483,3),LEN(ExtraçãoDados!B483)&lt;5,LEFT(ExtraçãoDados!B483,3),LEN(ExtraçãoDados!B483)=8,LEFT(ExtraçãoDados!B483,3),LEN(ExtraçãoDados!B483)=5,LEFT(ExtraçãoDados!B483,5),LEN(ExtraçãoDados!B483)=11,LEFT(ExtraçãoDados!B483,5),LEN(ExtraçãoDados!B483)=7,RIGHT(ExtraçãoDados!B483,6))</f>
        <v/>
      </c>
      <c r="C483" s="4" t="e" cm="1">
        <f t="array" ref="C483">_xlfn.IFS(LEN(B483)=1,"ERRO",LEN(B483)=2,_xlfn.CONCAT("000",B483),LEN(B483)=3,_xlfn.CONCAT("00",B483),LEN(B483)=4,_xlfn.CONCAT("0",B483),LEN(B483)=6,B483,LEN(B483)=7,B483,LEN(B483)=5,B483)</f>
        <v>#N/A</v>
      </c>
      <c r="D483" s="4" t="e" cm="1">
        <f t="array" ref="D483">_xlfn.IFS(ExtraçãoDados!C483={"Direcção de Abastecimento"},REPLACE(ExtraçãoDados!C483="{Direcção de Abastecimento}",1,25,"DA"),ExtraçãoDados!C483={"COMISSÃO CULTURAL DE LMARINHA"},REPLACE(ExtraçãoDados!C483={"COMISSÃO CULTURAL DE LMARINHA"},1,28,"CCM"),ExtraçãoDados!C483={"DIRECÇÃO DE NAVIOS"},REPLACE(ExtraçãoDados!C483={"DIRECÇÃO DE NAVIOS"},1,28,"DN"),ExtraçãoDados!C483={"ESQUADRILHA SUBMARINOS"},REPLACE(ExtraçãoDados!C483={"ESQUADRILHA SUBMARINOS"},1,28,"ES"),ExtraçãoDados!C483={"COMISSÃO MARINHA"},REPLACE(ExtraçãoDados!C483={"COMISSÃO MARINHA"},1,28,"CCM"),ExtraçãoDados!C483={"COMISSÃO CULTURAL DE MARINHA"},REPLACE(ExtraçãoDados!C483={"COMISSÃO CULTURAL DE MARINHA"},1,28,"CCM"),ExtraçãoDados!C483={"CCM"},REPLACE(ExtraçãoDados!C483={"CCM"},1,28,"CCM"),ExtraçãoDados!C483={"DN"},REPLACE(ExtraçãoDados!C483={"DN"},1,28,"DN"),ExtraçãoDados!C483={"ES"},REPLACE(ExtraçãoDados!C483={"ES"},1,28,"ES"),ExtraçãoDados!C483={"DA"},REPLACE(ExtraçãoDados!C483={"DA"},1,28,"DA"),ExtraçãoDados!C483={"DE: ESQUADRILHA SUBMARINOS"},REPLACE(ExtraçãoDados!C483={"DE: ESQUADRILHA SUBMARINOS"},1,28,"ES"),ExtraçãoDados!C483={"DE: COMISSÃO CULTURAL DE LMARINHA"},REPLACE(ExtraçãoDados!C483={"DE: COMISSÃO CULTURAL DE LMARINHA"},1,28,"CCM"),ExtraçãoDados!C483={"ON"},REPLACE(ExtraçãoDados!C483={"ON"},1,28,"DN"),ExtraçãoDados!C483={"ESQ. SUBMARINOS"},REPLACE(ExtraçãoDados!C483={"ESQ. SUBMARINOS"},1,28,"ES"),ExtraçãoDados!C483={"☒ irecção de Abastecimento"},REPLACE(ExtraçãoDados!C483={"☒ irecção de Abastecimento"},1,28,"DA"),ExtraçãoDados!C483={"Direcã d Abtit ço e asecmeno"},REPLACE(ExtraçãoDados!C483={"Direcã d Abtit ço e asecmeno"},1,28,"DA"),ExtraçãoDados!C483={"Diecã d Abtit rço e asecmeno"},REPLACE(ExtraçãoDados!C483={"Diecã d Abtit rço e asecmeno"},1,28,"DA"),ISNUMBER(SEARCH("COMISSÃO",ExtraçãoDados!C483,1)),REPLACE(ExtraçãoDados!C483,1,29,"CCM"),ISNUMBER(SEARCH("DN/DIL/DRT1",ExtraçãoDados!C483,1)),REPLACE(ExtraçãoDados!C483,1,29,"DN"),ISNUMBER(SEARCH("DIRECÇAO DE NAVIOS",ExtraçãoDados!C483,1)),REPLACE(ExtraçãoDados!C483,1,29,"DN"),ISNUMBER(SEARCH("ESQUADRILHA SUBMARIN",ExtraçãoDados!C483,1)),REPLACE(ExtraçãoDados!C483,1,29,"ES"),ISNUMBER(SEARCH("DN",ExtraçãoDados!C483,1)),REPLACE(ExtraçãoDados!C483,1,29,"DN"),ISNUMBER(SEARCH("DIRECÇÃO",ExtraçãoDados!C483,1)),REPLACE(ExtraçãoDados!C483,1,29,"DN"),ISNUMBER(SEARCH("DIRECÇA0",ExtraçãoDados!C483,1)),REPLACE(ExtraçãoDados!C483,1,29,"DN"),ISNUMBER(SEARCH("DIRE",ExtraçãoDados!C483,1)),REPLACE(ExtraçãoDados!C483,1,29,"DN"),ISNUMBER(SEARCH("ESQUADRILHA",ExtraçãoDados!C483,1)),REPLACE(ExtraçãoDados!C483,1,29,"ES"),ISNUMBER(SEARCH("HOSPITAL DA MARINHA",ExtraçãoDados!C483,1)),REPLACE(ExtraçãoDados!C483,1,29,"HM"),ISNUMBER(SEARCH("HOSPITAL",ExtraçãoDados!C483,1)),REPLACE(ExtraçãoDados!C483,1,29,"HM"),ISNUMBER(SEARCH("HM",ExtraçãoDados!C483,1)),REPLACE(ExtraçãoDados!C483,1,29,"HM"),ISNUMBER(SEARCH("SECÇÃO DE APÓSITOS",ExtraçãoDados!C483,1)),REPLACE(ExtraçãoDados!C483,1,29,"HM"))</f>
        <v>#N/A</v>
      </c>
      <c r="E483" s="4" t="e" cm="1">
        <f t="array" ref="E483">_xlfn.IFS(LEN(ExtraçãoDados!B483)=7,YEAR(ExtraçãoDados!D483),LEN(ExtraçãoDados!B483)=10,RIGHT(ExtraçãoDados!B483,4),LEN(ExtraçãoDados!B483)=9,YEAR(ExtraçãoDados!D483),LEN(ExtraçãoDados!B483)=8,YEAR(ExtraçãoDados!D483),LEN(ExtraçãoDados!B483)&gt;7,YEAR(ExtraçãoDados!D483),LEN(ExtraçãoDados!B483)&gt;5,YEAR(ExtraçãoDados!D483),LEN(ExtraçãoDados!B483)&gt;4,YEAR(ExtraçãoDados!D483))</f>
        <v>#N/A</v>
      </c>
      <c r="F483" s="4">
        <f>ExtraçãoDados!E483</f>
        <v>0</v>
      </c>
    </row>
    <row r="484" spans="1:6" x14ac:dyDescent="0.25">
      <c r="A484" s="4">
        <f>ExtraçãoDados!A484</f>
        <v>0</v>
      </c>
      <c r="B484" s="4" t="str" cm="1">
        <f t="array" ref="B484">_xlfn.IFS(LEN(ExtraçãoDados!B484)=12,LEFT(ExtraçãoDados!B484,3),LEN(ExtraçãoDados!B484)=10,LEFT(ExtraçãoDados!B484,5),LEN(ExtraçãoDados!B484)&gt;19,0,LEN(ExtraçãoDados!B484)=9,LEFT(ExtraçãoDados!B484,4),LEN(ExtraçãoDados!B484)=6,LEFT(ExtraçãoDados!B484,3),LEN(ExtraçãoDados!B484)&lt;5,LEFT(ExtraçãoDados!B484,3),LEN(ExtraçãoDados!B484)=8,LEFT(ExtraçãoDados!B484,3),LEN(ExtraçãoDados!B484)=5,LEFT(ExtraçãoDados!B484,5),LEN(ExtraçãoDados!B484)=11,LEFT(ExtraçãoDados!B484,5),LEN(ExtraçãoDados!B484)=7,RIGHT(ExtraçãoDados!B484,6))</f>
        <v/>
      </c>
      <c r="C484" s="4" t="e" cm="1">
        <f t="array" ref="C484">_xlfn.IFS(LEN(B484)=1,"ERRO",LEN(B484)=2,_xlfn.CONCAT("000",B484),LEN(B484)=3,_xlfn.CONCAT("00",B484),LEN(B484)=4,_xlfn.CONCAT("0",B484),LEN(B484)=6,B484,LEN(B484)=7,B484,LEN(B484)=5,B484)</f>
        <v>#N/A</v>
      </c>
      <c r="D484" s="4" t="e" cm="1">
        <f t="array" ref="D484">_xlfn.IFS(ExtraçãoDados!C484={"Direcção de Abastecimento"},REPLACE(ExtraçãoDados!C484="{Direcção de Abastecimento}",1,25,"DA"),ExtraçãoDados!C484={"COMISSÃO CULTURAL DE LMARINHA"},REPLACE(ExtraçãoDados!C484={"COMISSÃO CULTURAL DE LMARINHA"},1,28,"CCM"),ExtraçãoDados!C484={"DIRECÇÃO DE NAVIOS"},REPLACE(ExtraçãoDados!C484={"DIRECÇÃO DE NAVIOS"},1,28,"DN"),ExtraçãoDados!C484={"ESQUADRILHA SUBMARINOS"},REPLACE(ExtraçãoDados!C484={"ESQUADRILHA SUBMARINOS"},1,28,"ES"),ExtraçãoDados!C484={"COMISSÃO MARINHA"},REPLACE(ExtraçãoDados!C484={"COMISSÃO MARINHA"},1,28,"CCM"),ExtraçãoDados!C484={"COMISSÃO CULTURAL DE MARINHA"},REPLACE(ExtraçãoDados!C484={"COMISSÃO CULTURAL DE MARINHA"},1,28,"CCM"),ExtraçãoDados!C484={"CCM"},REPLACE(ExtraçãoDados!C484={"CCM"},1,28,"CCM"),ExtraçãoDados!C484={"DN"},REPLACE(ExtraçãoDados!C484={"DN"},1,28,"DN"),ExtraçãoDados!C484={"ES"},REPLACE(ExtraçãoDados!C484={"ES"},1,28,"ES"),ExtraçãoDados!C484={"DA"},REPLACE(ExtraçãoDados!C484={"DA"},1,28,"DA"),ExtraçãoDados!C484={"DE: ESQUADRILHA SUBMARINOS"},REPLACE(ExtraçãoDados!C484={"DE: ESQUADRILHA SUBMARINOS"},1,28,"ES"),ExtraçãoDados!C484={"DE: COMISSÃO CULTURAL DE LMARINHA"},REPLACE(ExtraçãoDados!C484={"DE: COMISSÃO CULTURAL DE LMARINHA"},1,28,"CCM"),ExtraçãoDados!C484={"ON"},REPLACE(ExtraçãoDados!C484={"ON"},1,28,"DN"),ExtraçãoDados!C484={"ESQ. SUBMARINOS"},REPLACE(ExtraçãoDados!C484={"ESQ. SUBMARINOS"},1,28,"ES"),ExtraçãoDados!C484={"☒ irecção de Abastecimento"},REPLACE(ExtraçãoDados!C484={"☒ irecção de Abastecimento"},1,28,"DA"),ExtraçãoDados!C484={"Direcã d Abtit ço e asecmeno"},REPLACE(ExtraçãoDados!C484={"Direcã d Abtit ço e asecmeno"},1,28,"DA"),ExtraçãoDados!C484={"Diecã d Abtit rço e asecmeno"},REPLACE(ExtraçãoDados!C484={"Diecã d Abtit rço e asecmeno"},1,28,"DA"),ISNUMBER(SEARCH("COMISSÃO",ExtraçãoDados!C484,1)),REPLACE(ExtraçãoDados!C484,1,29,"CCM"),ISNUMBER(SEARCH("DN/DIL/DRT1",ExtraçãoDados!C484,1)),REPLACE(ExtraçãoDados!C484,1,29,"DN"),ISNUMBER(SEARCH("DIRECÇAO DE NAVIOS",ExtraçãoDados!C484,1)),REPLACE(ExtraçãoDados!C484,1,29,"DN"),ISNUMBER(SEARCH("ESQUADRILHA SUBMARIN",ExtraçãoDados!C484,1)),REPLACE(ExtraçãoDados!C484,1,29,"ES"),ISNUMBER(SEARCH("DN",ExtraçãoDados!C484,1)),REPLACE(ExtraçãoDados!C484,1,29,"DN"),ISNUMBER(SEARCH("DIRECÇÃO",ExtraçãoDados!C484,1)),REPLACE(ExtraçãoDados!C484,1,29,"DN"),ISNUMBER(SEARCH("DIRECÇA0",ExtraçãoDados!C484,1)),REPLACE(ExtraçãoDados!C484,1,29,"DN"),ISNUMBER(SEARCH("DIRE",ExtraçãoDados!C484,1)),REPLACE(ExtraçãoDados!C484,1,29,"DN"),ISNUMBER(SEARCH("ESQUADRILHA",ExtraçãoDados!C484,1)),REPLACE(ExtraçãoDados!C484,1,29,"ES"),ISNUMBER(SEARCH("HOSPITAL DA MARINHA",ExtraçãoDados!C484,1)),REPLACE(ExtraçãoDados!C484,1,29,"HM"),ISNUMBER(SEARCH("HOSPITAL",ExtraçãoDados!C484,1)),REPLACE(ExtraçãoDados!C484,1,29,"HM"),ISNUMBER(SEARCH("HM",ExtraçãoDados!C484,1)),REPLACE(ExtraçãoDados!C484,1,29,"HM"),ISNUMBER(SEARCH("SECÇÃO DE APÓSITOS",ExtraçãoDados!C484,1)),REPLACE(ExtraçãoDados!C484,1,29,"HM"))</f>
        <v>#N/A</v>
      </c>
      <c r="E484" s="4" t="e" cm="1">
        <f t="array" ref="E484">_xlfn.IFS(LEN(ExtraçãoDados!B484)=7,YEAR(ExtraçãoDados!D484),LEN(ExtraçãoDados!B484)=10,RIGHT(ExtraçãoDados!B484,4),LEN(ExtraçãoDados!B484)=9,YEAR(ExtraçãoDados!D484),LEN(ExtraçãoDados!B484)=8,YEAR(ExtraçãoDados!D484),LEN(ExtraçãoDados!B484)&gt;7,YEAR(ExtraçãoDados!D484),LEN(ExtraçãoDados!B484)&gt;5,YEAR(ExtraçãoDados!D484),LEN(ExtraçãoDados!B484)&gt;4,YEAR(ExtraçãoDados!D484))</f>
        <v>#N/A</v>
      </c>
      <c r="F484" s="4">
        <f>ExtraçãoDados!E484</f>
        <v>0</v>
      </c>
    </row>
    <row r="485" spans="1:6" x14ac:dyDescent="0.25">
      <c r="A485" s="4">
        <f>ExtraçãoDados!A485</f>
        <v>0</v>
      </c>
      <c r="B485" s="4" t="str" cm="1">
        <f t="array" ref="B485">_xlfn.IFS(LEN(ExtraçãoDados!B485)=12,LEFT(ExtraçãoDados!B485,3),LEN(ExtraçãoDados!B485)=10,LEFT(ExtraçãoDados!B485,5),LEN(ExtraçãoDados!B485)&gt;19,0,LEN(ExtraçãoDados!B485)=9,LEFT(ExtraçãoDados!B485,4),LEN(ExtraçãoDados!B485)=6,LEFT(ExtraçãoDados!B485,3),LEN(ExtraçãoDados!B485)&lt;5,LEFT(ExtraçãoDados!B485,3),LEN(ExtraçãoDados!B485)=8,LEFT(ExtraçãoDados!B485,3),LEN(ExtraçãoDados!B485)=5,LEFT(ExtraçãoDados!B485,5),LEN(ExtraçãoDados!B485)=11,LEFT(ExtraçãoDados!B485,5),LEN(ExtraçãoDados!B485)=7,RIGHT(ExtraçãoDados!B485,6))</f>
        <v/>
      </c>
      <c r="C485" s="4" t="e" cm="1">
        <f t="array" ref="C485">_xlfn.IFS(LEN(B485)=1,"ERRO",LEN(B485)=2,_xlfn.CONCAT("000",B485),LEN(B485)=3,_xlfn.CONCAT("00",B485),LEN(B485)=4,_xlfn.CONCAT("0",B485),LEN(B485)=6,B485,LEN(B485)=7,B485,LEN(B485)=5,B485)</f>
        <v>#N/A</v>
      </c>
      <c r="D485" s="4" t="e" cm="1">
        <f t="array" ref="D485">_xlfn.IFS(ExtraçãoDados!C485={"Direcção de Abastecimento"},REPLACE(ExtraçãoDados!C485="{Direcção de Abastecimento}",1,25,"DA"),ExtraçãoDados!C485={"COMISSÃO CULTURAL DE LMARINHA"},REPLACE(ExtraçãoDados!C485={"COMISSÃO CULTURAL DE LMARINHA"},1,28,"CCM"),ExtraçãoDados!C485={"DIRECÇÃO DE NAVIOS"},REPLACE(ExtraçãoDados!C485={"DIRECÇÃO DE NAVIOS"},1,28,"DN"),ExtraçãoDados!C485={"ESQUADRILHA SUBMARINOS"},REPLACE(ExtraçãoDados!C485={"ESQUADRILHA SUBMARINOS"},1,28,"ES"),ExtraçãoDados!C485={"COMISSÃO MARINHA"},REPLACE(ExtraçãoDados!C485={"COMISSÃO MARINHA"},1,28,"CCM"),ExtraçãoDados!C485={"COMISSÃO CULTURAL DE MARINHA"},REPLACE(ExtraçãoDados!C485={"COMISSÃO CULTURAL DE MARINHA"},1,28,"CCM"),ExtraçãoDados!C485={"CCM"},REPLACE(ExtraçãoDados!C485={"CCM"},1,28,"CCM"),ExtraçãoDados!C485={"DN"},REPLACE(ExtraçãoDados!C485={"DN"},1,28,"DN"),ExtraçãoDados!C485={"ES"},REPLACE(ExtraçãoDados!C485={"ES"},1,28,"ES"),ExtraçãoDados!C485={"DA"},REPLACE(ExtraçãoDados!C485={"DA"},1,28,"DA"),ExtraçãoDados!C485={"DE: ESQUADRILHA SUBMARINOS"},REPLACE(ExtraçãoDados!C485={"DE: ESQUADRILHA SUBMARINOS"},1,28,"ES"),ExtraçãoDados!C485={"DE: COMISSÃO CULTURAL DE LMARINHA"},REPLACE(ExtraçãoDados!C485={"DE: COMISSÃO CULTURAL DE LMARINHA"},1,28,"CCM"),ExtraçãoDados!C485={"ON"},REPLACE(ExtraçãoDados!C485={"ON"},1,28,"DN"),ExtraçãoDados!C485={"ESQ. SUBMARINOS"},REPLACE(ExtraçãoDados!C485={"ESQ. SUBMARINOS"},1,28,"ES"),ExtraçãoDados!C485={"☒ irecção de Abastecimento"},REPLACE(ExtraçãoDados!C485={"☒ irecção de Abastecimento"},1,28,"DA"),ExtraçãoDados!C485={"Direcã d Abtit ço e asecmeno"},REPLACE(ExtraçãoDados!C485={"Direcã d Abtit ço e asecmeno"},1,28,"DA"),ExtraçãoDados!C485={"Diecã d Abtit rço e asecmeno"},REPLACE(ExtraçãoDados!C485={"Diecã d Abtit rço e asecmeno"},1,28,"DA"),ISNUMBER(SEARCH("COMISSÃO",ExtraçãoDados!C485,1)),REPLACE(ExtraçãoDados!C485,1,29,"CCM"),ISNUMBER(SEARCH("DN/DIL/DRT1",ExtraçãoDados!C485,1)),REPLACE(ExtraçãoDados!C485,1,29,"DN"),ISNUMBER(SEARCH("DIRECÇAO DE NAVIOS",ExtraçãoDados!C485,1)),REPLACE(ExtraçãoDados!C485,1,29,"DN"),ISNUMBER(SEARCH("ESQUADRILHA SUBMARIN",ExtraçãoDados!C485,1)),REPLACE(ExtraçãoDados!C485,1,29,"ES"),ISNUMBER(SEARCH("DN",ExtraçãoDados!C485,1)),REPLACE(ExtraçãoDados!C485,1,29,"DN"),ISNUMBER(SEARCH("DIRECÇÃO",ExtraçãoDados!C485,1)),REPLACE(ExtraçãoDados!C485,1,29,"DN"),ISNUMBER(SEARCH("DIRECÇA0",ExtraçãoDados!C485,1)),REPLACE(ExtraçãoDados!C485,1,29,"DN"),ISNUMBER(SEARCH("DIRE",ExtraçãoDados!C485,1)),REPLACE(ExtraçãoDados!C485,1,29,"DN"),ISNUMBER(SEARCH("ESQUADRILHA",ExtraçãoDados!C485,1)),REPLACE(ExtraçãoDados!C485,1,29,"ES"),ISNUMBER(SEARCH("HOSPITAL DA MARINHA",ExtraçãoDados!C485,1)),REPLACE(ExtraçãoDados!C485,1,29,"HM"),ISNUMBER(SEARCH("HOSPITAL",ExtraçãoDados!C485,1)),REPLACE(ExtraçãoDados!C485,1,29,"HM"),ISNUMBER(SEARCH("HM",ExtraçãoDados!C485,1)),REPLACE(ExtraçãoDados!C485,1,29,"HM"),ISNUMBER(SEARCH("SECÇÃO DE APÓSITOS",ExtraçãoDados!C485,1)),REPLACE(ExtraçãoDados!C485,1,29,"HM"))</f>
        <v>#N/A</v>
      </c>
      <c r="E485" s="4" t="e" cm="1">
        <f t="array" ref="E485">_xlfn.IFS(LEN(ExtraçãoDados!B485)=7,YEAR(ExtraçãoDados!D485),LEN(ExtraçãoDados!B485)=10,RIGHT(ExtraçãoDados!B485,4),LEN(ExtraçãoDados!B485)=9,YEAR(ExtraçãoDados!D485),LEN(ExtraçãoDados!B485)=8,YEAR(ExtraçãoDados!D485),LEN(ExtraçãoDados!B485)&gt;7,YEAR(ExtraçãoDados!D485),LEN(ExtraçãoDados!B485)&gt;5,YEAR(ExtraçãoDados!D485),LEN(ExtraçãoDados!B485)&gt;4,YEAR(ExtraçãoDados!D485))</f>
        <v>#N/A</v>
      </c>
      <c r="F485" s="4">
        <f>ExtraçãoDados!E485</f>
        <v>0</v>
      </c>
    </row>
    <row r="486" spans="1:6" x14ac:dyDescent="0.25">
      <c r="A486" s="4">
        <f>ExtraçãoDados!A486</f>
        <v>0</v>
      </c>
      <c r="B486" s="4" t="str" cm="1">
        <f t="array" ref="B486">_xlfn.IFS(LEN(ExtraçãoDados!B486)=12,LEFT(ExtraçãoDados!B486,3),LEN(ExtraçãoDados!B486)=10,LEFT(ExtraçãoDados!B486,5),LEN(ExtraçãoDados!B486)&gt;19,0,LEN(ExtraçãoDados!B486)=9,LEFT(ExtraçãoDados!B486,4),LEN(ExtraçãoDados!B486)=6,LEFT(ExtraçãoDados!B486,3),LEN(ExtraçãoDados!B486)&lt;5,LEFT(ExtraçãoDados!B486,3),LEN(ExtraçãoDados!B486)=8,LEFT(ExtraçãoDados!B486,3),LEN(ExtraçãoDados!B486)=5,LEFT(ExtraçãoDados!B486,5),LEN(ExtraçãoDados!B486)=11,LEFT(ExtraçãoDados!B486,5),LEN(ExtraçãoDados!B486)=7,RIGHT(ExtraçãoDados!B486,6))</f>
        <v/>
      </c>
      <c r="C486" s="4" t="e" cm="1">
        <f t="array" ref="C486">_xlfn.IFS(LEN(B486)=1,"ERRO",LEN(B486)=2,_xlfn.CONCAT("000",B486),LEN(B486)=3,_xlfn.CONCAT("00",B486),LEN(B486)=4,_xlfn.CONCAT("0",B486),LEN(B486)=6,B486,LEN(B486)=7,B486,LEN(B486)=5,B486)</f>
        <v>#N/A</v>
      </c>
      <c r="D486" s="4" t="e" cm="1">
        <f t="array" ref="D486">_xlfn.IFS(ExtraçãoDados!C486={"Direcção de Abastecimento"},REPLACE(ExtraçãoDados!C486="{Direcção de Abastecimento}",1,25,"DA"),ExtraçãoDados!C486={"COMISSÃO CULTURAL DE LMARINHA"},REPLACE(ExtraçãoDados!C486={"COMISSÃO CULTURAL DE LMARINHA"},1,28,"CCM"),ExtraçãoDados!C486={"DIRECÇÃO DE NAVIOS"},REPLACE(ExtraçãoDados!C486={"DIRECÇÃO DE NAVIOS"},1,28,"DN"),ExtraçãoDados!C486={"ESQUADRILHA SUBMARINOS"},REPLACE(ExtraçãoDados!C486={"ESQUADRILHA SUBMARINOS"},1,28,"ES"),ExtraçãoDados!C486={"COMISSÃO MARINHA"},REPLACE(ExtraçãoDados!C486={"COMISSÃO MARINHA"},1,28,"CCM"),ExtraçãoDados!C486={"COMISSÃO CULTURAL DE MARINHA"},REPLACE(ExtraçãoDados!C486={"COMISSÃO CULTURAL DE MARINHA"},1,28,"CCM"),ExtraçãoDados!C486={"CCM"},REPLACE(ExtraçãoDados!C486={"CCM"},1,28,"CCM"),ExtraçãoDados!C486={"DN"},REPLACE(ExtraçãoDados!C486={"DN"},1,28,"DN"),ExtraçãoDados!C486={"ES"},REPLACE(ExtraçãoDados!C486={"ES"},1,28,"ES"),ExtraçãoDados!C486={"DA"},REPLACE(ExtraçãoDados!C486={"DA"},1,28,"DA"),ExtraçãoDados!C486={"DE: ESQUADRILHA SUBMARINOS"},REPLACE(ExtraçãoDados!C486={"DE: ESQUADRILHA SUBMARINOS"},1,28,"ES"),ExtraçãoDados!C486={"DE: COMISSÃO CULTURAL DE LMARINHA"},REPLACE(ExtraçãoDados!C486={"DE: COMISSÃO CULTURAL DE LMARINHA"},1,28,"CCM"),ExtraçãoDados!C486={"ON"},REPLACE(ExtraçãoDados!C486={"ON"},1,28,"DN"),ExtraçãoDados!C486={"ESQ. SUBMARINOS"},REPLACE(ExtraçãoDados!C486={"ESQ. SUBMARINOS"},1,28,"ES"),ExtraçãoDados!C486={"☒ irecção de Abastecimento"},REPLACE(ExtraçãoDados!C486={"☒ irecção de Abastecimento"},1,28,"DA"),ExtraçãoDados!C486={"Direcã d Abtit ço e asecmeno"},REPLACE(ExtraçãoDados!C486={"Direcã d Abtit ço e asecmeno"},1,28,"DA"),ExtraçãoDados!C486={"Diecã d Abtit rço e asecmeno"},REPLACE(ExtraçãoDados!C486={"Diecã d Abtit rço e asecmeno"},1,28,"DA"),ISNUMBER(SEARCH("COMISSÃO",ExtraçãoDados!C486,1)),REPLACE(ExtraçãoDados!C486,1,29,"CCM"),ISNUMBER(SEARCH("DN/DIL/DRT1",ExtraçãoDados!C486,1)),REPLACE(ExtraçãoDados!C486,1,29,"DN"),ISNUMBER(SEARCH("DIRECÇAO DE NAVIOS",ExtraçãoDados!C486,1)),REPLACE(ExtraçãoDados!C486,1,29,"DN"),ISNUMBER(SEARCH("ESQUADRILHA SUBMARIN",ExtraçãoDados!C486,1)),REPLACE(ExtraçãoDados!C486,1,29,"ES"),ISNUMBER(SEARCH("DN",ExtraçãoDados!C486,1)),REPLACE(ExtraçãoDados!C486,1,29,"DN"),ISNUMBER(SEARCH("DIRECÇÃO",ExtraçãoDados!C486,1)),REPLACE(ExtraçãoDados!C486,1,29,"DN"),ISNUMBER(SEARCH("DIRECÇA0",ExtraçãoDados!C486,1)),REPLACE(ExtraçãoDados!C486,1,29,"DN"),ISNUMBER(SEARCH("DIRE",ExtraçãoDados!C486,1)),REPLACE(ExtraçãoDados!C486,1,29,"DN"),ISNUMBER(SEARCH("ESQUADRILHA",ExtraçãoDados!C486,1)),REPLACE(ExtraçãoDados!C486,1,29,"ES"),ISNUMBER(SEARCH("HOSPITAL DA MARINHA",ExtraçãoDados!C486,1)),REPLACE(ExtraçãoDados!C486,1,29,"HM"),ISNUMBER(SEARCH("HOSPITAL",ExtraçãoDados!C486,1)),REPLACE(ExtraçãoDados!C486,1,29,"HM"),ISNUMBER(SEARCH("HM",ExtraçãoDados!C486,1)),REPLACE(ExtraçãoDados!C486,1,29,"HM"),ISNUMBER(SEARCH("SECÇÃO DE APÓSITOS",ExtraçãoDados!C486,1)),REPLACE(ExtraçãoDados!C486,1,29,"HM"))</f>
        <v>#N/A</v>
      </c>
      <c r="E486" s="4" t="e" cm="1">
        <f t="array" ref="E486">_xlfn.IFS(LEN(ExtraçãoDados!B486)=7,YEAR(ExtraçãoDados!D486),LEN(ExtraçãoDados!B486)=10,RIGHT(ExtraçãoDados!B486,4),LEN(ExtraçãoDados!B486)=9,YEAR(ExtraçãoDados!D486),LEN(ExtraçãoDados!B486)=8,YEAR(ExtraçãoDados!D486),LEN(ExtraçãoDados!B486)&gt;7,YEAR(ExtraçãoDados!D486),LEN(ExtraçãoDados!B486)&gt;5,YEAR(ExtraçãoDados!D486),LEN(ExtraçãoDados!B486)&gt;4,YEAR(ExtraçãoDados!D486))</f>
        <v>#N/A</v>
      </c>
      <c r="F486" s="4">
        <f>ExtraçãoDados!E486</f>
        <v>0</v>
      </c>
    </row>
    <row r="487" spans="1:6" x14ac:dyDescent="0.25">
      <c r="A487" s="4">
        <f>ExtraçãoDados!A487</f>
        <v>0</v>
      </c>
      <c r="B487" s="4" t="str" cm="1">
        <f t="array" ref="B487">_xlfn.IFS(LEN(ExtraçãoDados!B487)=12,LEFT(ExtraçãoDados!B487,3),LEN(ExtraçãoDados!B487)=10,LEFT(ExtraçãoDados!B487,5),LEN(ExtraçãoDados!B487)&gt;19,0,LEN(ExtraçãoDados!B487)=9,LEFT(ExtraçãoDados!B487,4),LEN(ExtraçãoDados!B487)=6,LEFT(ExtraçãoDados!B487,3),LEN(ExtraçãoDados!B487)&lt;5,LEFT(ExtraçãoDados!B487,3),LEN(ExtraçãoDados!B487)=8,LEFT(ExtraçãoDados!B487,3),LEN(ExtraçãoDados!B487)=5,LEFT(ExtraçãoDados!B487,5),LEN(ExtraçãoDados!B487)=11,LEFT(ExtraçãoDados!B487,5),LEN(ExtraçãoDados!B487)=7,RIGHT(ExtraçãoDados!B487,6))</f>
        <v/>
      </c>
      <c r="C487" s="4" t="e" cm="1">
        <f t="array" ref="C487">_xlfn.IFS(LEN(B487)=1,"ERRO",LEN(B487)=2,_xlfn.CONCAT("000",B487),LEN(B487)=3,_xlfn.CONCAT("00",B487),LEN(B487)=4,_xlfn.CONCAT("0",B487),LEN(B487)=6,B487,LEN(B487)=7,B487,LEN(B487)=5,B487)</f>
        <v>#N/A</v>
      </c>
      <c r="D487" s="4" t="e" cm="1">
        <f t="array" ref="D487">_xlfn.IFS(ExtraçãoDados!C487={"Direcção de Abastecimento"},REPLACE(ExtraçãoDados!C487="{Direcção de Abastecimento}",1,25,"DA"),ExtraçãoDados!C487={"COMISSÃO CULTURAL DE LMARINHA"},REPLACE(ExtraçãoDados!C487={"COMISSÃO CULTURAL DE LMARINHA"},1,28,"CCM"),ExtraçãoDados!C487={"DIRECÇÃO DE NAVIOS"},REPLACE(ExtraçãoDados!C487={"DIRECÇÃO DE NAVIOS"},1,28,"DN"),ExtraçãoDados!C487={"ESQUADRILHA SUBMARINOS"},REPLACE(ExtraçãoDados!C487={"ESQUADRILHA SUBMARINOS"},1,28,"ES"),ExtraçãoDados!C487={"COMISSÃO MARINHA"},REPLACE(ExtraçãoDados!C487={"COMISSÃO MARINHA"},1,28,"CCM"),ExtraçãoDados!C487={"COMISSÃO CULTURAL DE MARINHA"},REPLACE(ExtraçãoDados!C487={"COMISSÃO CULTURAL DE MARINHA"},1,28,"CCM"),ExtraçãoDados!C487={"CCM"},REPLACE(ExtraçãoDados!C487={"CCM"},1,28,"CCM"),ExtraçãoDados!C487={"DN"},REPLACE(ExtraçãoDados!C487={"DN"},1,28,"DN"),ExtraçãoDados!C487={"ES"},REPLACE(ExtraçãoDados!C487={"ES"},1,28,"ES"),ExtraçãoDados!C487={"DA"},REPLACE(ExtraçãoDados!C487={"DA"},1,28,"DA"),ExtraçãoDados!C487={"DE: ESQUADRILHA SUBMARINOS"},REPLACE(ExtraçãoDados!C487={"DE: ESQUADRILHA SUBMARINOS"},1,28,"ES"),ExtraçãoDados!C487={"DE: COMISSÃO CULTURAL DE LMARINHA"},REPLACE(ExtraçãoDados!C487={"DE: COMISSÃO CULTURAL DE LMARINHA"},1,28,"CCM"),ExtraçãoDados!C487={"ON"},REPLACE(ExtraçãoDados!C487={"ON"},1,28,"DN"),ExtraçãoDados!C487={"ESQ. SUBMARINOS"},REPLACE(ExtraçãoDados!C487={"ESQ. SUBMARINOS"},1,28,"ES"),ExtraçãoDados!C487={"☒ irecção de Abastecimento"},REPLACE(ExtraçãoDados!C487={"☒ irecção de Abastecimento"},1,28,"DA"),ExtraçãoDados!C487={"Direcã d Abtit ço e asecmeno"},REPLACE(ExtraçãoDados!C487={"Direcã d Abtit ço e asecmeno"},1,28,"DA"),ExtraçãoDados!C487={"Diecã d Abtit rço e asecmeno"},REPLACE(ExtraçãoDados!C487={"Diecã d Abtit rço e asecmeno"},1,28,"DA"),ISNUMBER(SEARCH("COMISSÃO",ExtraçãoDados!C487,1)),REPLACE(ExtraçãoDados!C487,1,29,"CCM"),ISNUMBER(SEARCH("DN/DIL/DRT1",ExtraçãoDados!C487,1)),REPLACE(ExtraçãoDados!C487,1,29,"DN"),ISNUMBER(SEARCH("DIRECÇAO DE NAVIOS",ExtraçãoDados!C487,1)),REPLACE(ExtraçãoDados!C487,1,29,"DN"),ISNUMBER(SEARCH("ESQUADRILHA SUBMARIN",ExtraçãoDados!C487,1)),REPLACE(ExtraçãoDados!C487,1,29,"ES"),ISNUMBER(SEARCH("DN",ExtraçãoDados!C487,1)),REPLACE(ExtraçãoDados!C487,1,29,"DN"),ISNUMBER(SEARCH("DIRECÇÃO",ExtraçãoDados!C487,1)),REPLACE(ExtraçãoDados!C487,1,29,"DN"),ISNUMBER(SEARCH("DIRECÇA0",ExtraçãoDados!C487,1)),REPLACE(ExtraçãoDados!C487,1,29,"DN"),ISNUMBER(SEARCH("DIRE",ExtraçãoDados!C487,1)),REPLACE(ExtraçãoDados!C487,1,29,"DN"),ISNUMBER(SEARCH("ESQUADRILHA",ExtraçãoDados!C487,1)),REPLACE(ExtraçãoDados!C487,1,29,"ES"),ISNUMBER(SEARCH("HOSPITAL DA MARINHA",ExtraçãoDados!C487,1)),REPLACE(ExtraçãoDados!C487,1,29,"HM"),ISNUMBER(SEARCH("HOSPITAL",ExtraçãoDados!C487,1)),REPLACE(ExtraçãoDados!C487,1,29,"HM"),ISNUMBER(SEARCH("HM",ExtraçãoDados!C487,1)),REPLACE(ExtraçãoDados!C487,1,29,"HM"),ISNUMBER(SEARCH("SECÇÃO DE APÓSITOS",ExtraçãoDados!C487,1)),REPLACE(ExtraçãoDados!C487,1,29,"HM"))</f>
        <v>#N/A</v>
      </c>
      <c r="E487" s="4" t="e" cm="1">
        <f t="array" ref="E487">_xlfn.IFS(LEN(ExtraçãoDados!B487)=7,YEAR(ExtraçãoDados!D487),LEN(ExtraçãoDados!B487)=10,RIGHT(ExtraçãoDados!B487,4),LEN(ExtraçãoDados!B487)=9,YEAR(ExtraçãoDados!D487),LEN(ExtraçãoDados!B487)=8,YEAR(ExtraçãoDados!D487),LEN(ExtraçãoDados!B487)&gt;7,YEAR(ExtraçãoDados!D487),LEN(ExtraçãoDados!B487)&gt;5,YEAR(ExtraçãoDados!D487),LEN(ExtraçãoDados!B487)&gt;4,YEAR(ExtraçãoDados!D487))</f>
        <v>#N/A</v>
      </c>
      <c r="F487" s="4">
        <f>ExtraçãoDados!E487</f>
        <v>0</v>
      </c>
    </row>
    <row r="488" spans="1:6" x14ac:dyDescent="0.25">
      <c r="A488" s="4">
        <f>ExtraçãoDados!A488</f>
        <v>0</v>
      </c>
      <c r="B488" s="4" t="str" cm="1">
        <f t="array" ref="B488">_xlfn.IFS(LEN(ExtraçãoDados!B488)=12,LEFT(ExtraçãoDados!B488,3),LEN(ExtraçãoDados!B488)=10,LEFT(ExtraçãoDados!B488,5),LEN(ExtraçãoDados!B488)&gt;19,0,LEN(ExtraçãoDados!B488)=9,LEFT(ExtraçãoDados!B488,4),LEN(ExtraçãoDados!B488)=6,LEFT(ExtraçãoDados!B488,3),LEN(ExtraçãoDados!B488)&lt;5,LEFT(ExtraçãoDados!B488,3),LEN(ExtraçãoDados!B488)=8,LEFT(ExtraçãoDados!B488,3),LEN(ExtraçãoDados!B488)=5,LEFT(ExtraçãoDados!B488,5),LEN(ExtraçãoDados!B488)=11,LEFT(ExtraçãoDados!B488,5),LEN(ExtraçãoDados!B488)=7,RIGHT(ExtraçãoDados!B488,6))</f>
        <v/>
      </c>
      <c r="C488" s="4" t="e" cm="1">
        <f t="array" ref="C488">_xlfn.IFS(LEN(B488)=1,"ERRO",LEN(B488)=2,_xlfn.CONCAT("000",B488),LEN(B488)=3,_xlfn.CONCAT("00",B488),LEN(B488)=4,_xlfn.CONCAT("0",B488),LEN(B488)=6,B488,LEN(B488)=7,B488,LEN(B488)=5,B488)</f>
        <v>#N/A</v>
      </c>
      <c r="D488" s="4" t="e" cm="1">
        <f t="array" ref="D488">_xlfn.IFS(ExtraçãoDados!C488={"Direcção de Abastecimento"},REPLACE(ExtraçãoDados!C488="{Direcção de Abastecimento}",1,25,"DA"),ExtraçãoDados!C488={"COMISSÃO CULTURAL DE LMARINHA"},REPLACE(ExtraçãoDados!C488={"COMISSÃO CULTURAL DE LMARINHA"},1,28,"CCM"),ExtraçãoDados!C488={"DIRECÇÃO DE NAVIOS"},REPLACE(ExtraçãoDados!C488={"DIRECÇÃO DE NAVIOS"},1,28,"DN"),ExtraçãoDados!C488={"ESQUADRILHA SUBMARINOS"},REPLACE(ExtraçãoDados!C488={"ESQUADRILHA SUBMARINOS"},1,28,"ES"),ExtraçãoDados!C488={"COMISSÃO MARINHA"},REPLACE(ExtraçãoDados!C488={"COMISSÃO MARINHA"},1,28,"CCM"),ExtraçãoDados!C488={"COMISSÃO CULTURAL DE MARINHA"},REPLACE(ExtraçãoDados!C488={"COMISSÃO CULTURAL DE MARINHA"},1,28,"CCM"),ExtraçãoDados!C488={"CCM"},REPLACE(ExtraçãoDados!C488={"CCM"},1,28,"CCM"),ExtraçãoDados!C488={"DN"},REPLACE(ExtraçãoDados!C488={"DN"},1,28,"DN"),ExtraçãoDados!C488={"ES"},REPLACE(ExtraçãoDados!C488={"ES"},1,28,"ES"),ExtraçãoDados!C488={"DA"},REPLACE(ExtraçãoDados!C488={"DA"},1,28,"DA"),ExtraçãoDados!C488={"DE: ESQUADRILHA SUBMARINOS"},REPLACE(ExtraçãoDados!C488={"DE: ESQUADRILHA SUBMARINOS"},1,28,"ES"),ExtraçãoDados!C488={"DE: COMISSÃO CULTURAL DE LMARINHA"},REPLACE(ExtraçãoDados!C488={"DE: COMISSÃO CULTURAL DE LMARINHA"},1,28,"CCM"),ExtraçãoDados!C488={"ON"},REPLACE(ExtraçãoDados!C488={"ON"},1,28,"DN"),ExtraçãoDados!C488={"ESQ. SUBMARINOS"},REPLACE(ExtraçãoDados!C488={"ESQ. SUBMARINOS"},1,28,"ES"),ExtraçãoDados!C488={"☒ irecção de Abastecimento"},REPLACE(ExtraçãoDados!C488={"☒ irecção de Abastecimento"},1,28,"DA"),ExtraçãoDados!C488={"Direcã d Abtit ço e asecmeno"},REPLACE(ExtraçãoDados!C488={"Direcã d Abtit ço e asecmeno"},1,28,"DA"),ExtraçãoDados!C488={"Diecã d Abtit rço e asecmeno"},REPLACE(ExtraçãoDados!C488={"Diecã d Abtit rço e asecmeno"},1,28,"DA"),ISNUMBER(SEARCH("COMISSÃO",ExtraçãoDados!C488,1)),REPLACE(ExtraçãoDados!C488,1,29,"CCM"),ISNUMBER(SEARCH("DN/DIL/DRT1",ExtraçãoDados!C488,1)),REPLACE(ExtraçãoDados!C488,1,29,"DN"),ISNUMBER(SEARCH("DIRECÇAO DE NAVIOS",ExtraçãoDados!C488,1)),REPLACE(ExtraçãoDados!C488,1,29,"DN"),ISNUMBER(SEARCH("ESQUADRILHA SUBMARIN",ExtraçãoDados!C488,1)),REPLACE(ExtraçãoDados!C488,1,29,"ES"),ISNUMBER(SEARCH("DN",ExtraçãoDados!C488,1)),REPLACE(ExtraçãoDados!C488,1,29,"DN"),ISNUMBER(SEARCH("DIRECÇÃO",ExtraçãoDados!C488,1)),REPLACE(ExtraçãoDados!C488,1,29,"DN"),ISNUMBER(SEARCH("DIRECÇA0",ExtraçãoDados!C488,1)),REPLACE(ExtraçãoDados!C488,1,29,"DN"),ISNUMBER(SEARCH("DIRE",ExtraçãoDados!C488,1)),REPLACE(ExtraçãoDados!C488,1,29,"DN"),ISNUMBER(SEARCH("ESQUADRILHA",ExtraçãoDados!C488,1)),REPLACE(ExtraçãoDados!C488,1,29,"ES"),ISNUMBER(SEARCH("HOSPITAL DA MARINHA",ExtraçãoDados!C488,1)),REPLACE(ExtraçãoDados!C488,1,29,"HM"),ISNUMBER(SEARCH("HOSPITAL",ExtraçãoDados!C488,1)),REPLACE(ExtraçãoDados!C488,1,29,"HM"),ISNUMBER(SEARCH("HM",ExtraçãoDados!C488,1)),REPLACE(ExtraçãoDados!C488,1,29,"HM"),ISNUMBER(SEARCH("SECÇÃO DE APÓSITOS",ExtraçãoDados!C488,1)),REPLACE(ExtraçãoDados!C488,1,29,"HM"))</f>
        <v>#N/A</v>
      </c>
      <c r="E488" s="4" t="e" cm="1">
        <f t="array" ref="E488">_xlfn.IFS(LEN(ExtraçãoDados!B488)=7,YEAR(ExtraçãoDados!D488),LEN(ExtraçãoDados!B488)=10,RIGHT(ExtraçãoDados!B488,4),LEN(ExtraçãoDados!B488)=9,YEAR(ExtraçãoDados!D488),LEN(ExtraçãoDados!B488)=8,YEAR(ExtraçãoDados!D488),LEN(ExtraçãoDados!B488)&gt;7,YEAR(ExtraçãoDados!D488),LEN(ExtraçãoDados!B488)&gt;5,YEAR(ExtraçãoDados!D488),LEN(ExtraçãoDados!B488)&gt;4,YEAR(ExtraçãoDados!D488))</f>
        <v>#N/A</v>
      </c>
      <c r="F488" s="4">
        <f>ExtraçãoDados!E488</f>
        <v>0</v>
      </c>
    </row>
    <row r="489" spans="1:6" x14ac:dyDescent="0.25">
      <c r="A489" s="4">
        <f>ExtraçãoDados!A489</f>
        <v>0</v>
      </c>
      <c r="B489" s="4" t="str" cm="1">
        <f t="array" ref="B489">_xlfn.IFS(LEN(ExtraçãoDados!B489)=12,LEFT(ExtraçãoDados!B489,3),LEN(ExtraçãoDados!B489)=10,LEFT(ExtraçãoDados!B489,5),LEN(ExtraçãoDados!B489)&gt;19,0,LEN(ExtraçãoDados!B489)=9,LEFT(ExtraçãoDados!B489,4),LEN(ExtraçãoDados!B489)=6,LEFT(ExtraçãoDados!B489,3),LEN(ExtraçãoDados!B489)&lt;5,LEFT(ExtraçãoDados!B489,3),LEN(ExtraçãoDados!B489)=8,LEFT(ExtraçãoDados!B489,3),LEN(ExtraçãoDados!B489)=5,LEFT(ExtraçãoDados!B489,5),LEN(ExtraçãoDados!B489)=11,LEFT(ExtraçãoDados!B489,5),LEN(ExtraçãoDados!B489)=7,RIGHT(ExtraçãoDados!B489,6))</f>
        <v/>
      </c>
      <c r="C489" s="4" t="e" cm="1">
        <f t="array" ref="C489">_xlfn.IFS(LEN(B489)=1,"ERRO",LEN(B489)=2,_xlfn.CONCAT("000",B489),LEN(B489)=3,_xlfn.CONCAT("00",B489),LEN(B489)=4,_xlfn.CONCAT("0",B489),LEN(B489)=6,B489,LEN(B489)=7,B489,LEN(B489)=5,B489)</f>
        <v>#N/A</v>
      </c>
      <c r="D489" s="4" t="e" cm="1">
        <f t="array" ref="D489">_xlfn.IFS(ExtraçãoDados!C489={"Direcção de Abastecimento"},REPLACE(ExtraçãoDados!C489="{Direcção de Abastecimento}",1,25,"DA"),ExtraçãoDados!C489={"COMISSÃO CULTURAL DE LMARINHA"},REPLACE(ExtraçãoDados!C489={"COMISSÃO CULTURAL DE LMARINHA"},1,28,"CCM"),ExtraçãoDados!C489={"DIRECÇÃO DE NAVIOS"},REPLACE(ExtraçãoDados!C489={"DIRECÇÃO DE NAVIOS"},1,28,"DN"),ExtraçãoDados!C489={"ESQUADRILHA SUBMARINOS"},REPLACE(ExtraçãoDados!C489={"ESQUADRILHA SUBMARINOS"},1,28,"ES"),ExtraçãoDados!C489={"COMISSÃO MARINHA"},REPLACE(ExtraçãoDados!C489={"COMISSÃO MARINHA"},1,28,"CCM"),ExtraçãoDados!C489={"COMISSÃO CULTURAL DE MARINHA"},REPLACE(ExtraçãoDados!C489={"COMISSÃO CULTURAL DE MARINHA"},1,28,"CCM"),ExtraçãoDados!C489={"CCM"},REPLACE(ExtraçãoDados!C489={"CCM"},1,28,"CCM"),ExtraçãoDados!C489={"DN"},REPLACE(ExtraçãoDados!C489={"DN"},1,28,"DN"),ExtraçãoDados!C489={"ES"},REPLACE(ExtraçãoDados!C489={"ES"},1,28,"ES"),ExtraçãoDados!C489={"DA"},REPLACE(ExtraçãoDados!C489={"DA"},1,28,"DA"),ExtraçãoDados!C489={"DE: ESQUADRILHA SUBMARINOS"},REPLACE(ExtraçãoDados!C489={"DE: ESQUADRILHA SUBMARINOS"},1,28,"ES"),ExtraçãoDados!C489={"DE: COMISSÃO CULTURAL DE LMARINHA"},REPLACE(ExtraçãoDados!C489={"DE: COMISSÃO CULTURAL DE LMARINHA"},1,28,"CCM"),ExtraçãoDados!C489={"ON"},REPLACE(ExtraçãoDados!C489={"ON"},1,28,"DN"),ExtraçãoDados!C489={"ESQ. SUBMARINOS"},REPLACE(ExtraçãoDados!C489={"ESQ. SUBMARINOS"},1,28,"ES"),ExtraçãoDados!C489={"☒ irecção de Abastecimento"},REPLACE(ExtraçãoDados!C489={"☒ irecção de Abastecimento"},1,28,"DA"),ExtraçãoDados!C489={"Direcã d Abtit ço e asecmeno"},REPLACE(ExtraçãoDados!C489={"Direcã d Abtit ço e asecmeno"},1,28,"DA"),ExtraçãoDados!C489={"Diecã d Abtit rço e asecmeno"},REPLACE(ExtraçãoDados!C489={"Diecã d Abtit rço e asecmeno"},1,28,"DA"),ISNUMBER(SEARCH("COMISSÃO",ExtraçãoDados!C489,1)),REPLACE(ExtraçãoDados!C489,1,29,"CCM"),ISNUMBER(SEARCH("DN/DIL/DRT1",ExtraçãoDados!C489,1)),REPLACE(ExtraçãoDados!C489,1,29,"DN"),ISNUMBER(SEARCH("DIRECÇAO DE NAVIOS",ExtraçãoDados!C489,1)),REPLACE(ExtraçãoDados!C489,1,29,"DN"),ISNUMBER(SEARCH("ESQUADRILHA SUBMARIN",ExtraçãoDados!C489,1)),REPLACE(ExtraçãoDados!C489,1,29,"ES"),ISNUMBER(SEARCH("DN",ExtraçãoDados!C489,1)),REPLACE(ExtraçãoDados!C489,1,29,"DN"),ISNUMBER(SEARCH("DIRECÇÃO",ExtraçãoDados!C489,1)),REPLACE(ExtraçãoDados!C489,1,29,"DN"),ISNUMBER(SEARCH("DIRECÇA0",ExtraçãoDados!C489,1)),REPLACE(ExtraçãoDados!C489,1,29,"DN"),ISNUMBER(SEARCH("DIRE",ExtraçãoDados!C489,1)),REPLACE(ExtraçãoDados!C489,1,29,"DN"),ISNUMBER(SEARCH("ESQUADRILHA",ExtraçãoDados!C489,1)),REPLACE(ExtraçãoDados!C489,1,29,"ES"),ISNUMBER(SEARCH("HOSPITAL DA MARINHA",ExtraçãoDados!C489,1)),REPLACE(ExtraçãoDados!C489,1,29,"HM"),ISNUMBER(SEARCH("HOSPITAL",ExtraçãoDados!C489,1)),REPLACE(ExtraçãoDados!C489,1,29,"HM"),ISNUMBER(SEARCH("HM",ExtraçãoDados!C489,1)),REPLACE(ExtraçãoDados!C489,1,29,"HM"),ISNUMBER(SEARCH("SECÇÃO DE APÓSITOS",ExtraçãoDados!C489,1)),REPLACE(ExtraçãoDados!C489,1,29,"HM"))</f>
        <v>#N/A</v>
      </c>
      <c r="E489" s="4" t="e" cm="1">
        <f t="array" ref="E489">_xlfn.IFS(LEN(ExtraçãoDados!B489)=7,YEAR(ExtraçãoDados!D489),LEN(ExtraçãoDados!B489)=10,RIGHT(ExtraçãoDados!B489,4),LEN(ExtraçãoDados!B489)=9,YEAR(ExtraçãoDados!D489),LEN(ExtraçãoDados!B489)=8,YEAR(ExtraçãoDados!D489),LEN(ExtraçãoDados!B489)&gt;7,YEAR(ExtraçãoDados!D489),LEN(ExtraçãoDados!B489)&gt;5,YEAR(ExtraçãoDados!D489),LEN(ExtraçãoDados!B489)&gt;4,YEAR(ExtraçãoDados!D489))</f>
        <v>#N/A</v>
      </c>
      <c r="F489" s="4">
        <f>ExtraçãoDados!E489</f>
        <v>0</v>
      </c>
    </row>
    <row r="490" spans="1:6" x14ac:dyDescent="0.25">
      <c r="A490" s="4">
        <f>ExtraçãoDados!A490</f>
        <v>0</v>
      </c>
      <c r="B490" s="4" t="str" cm="1">
        <f t="array" ref="B490">_xlfn.IFS(LEN(ExtraçãoDados!B490)=12,LEFT(ExtraçãoDados!B490,3),LEN(ExtraçãoDados!B490)=10,LEFT(ExtraçãoDados!B490,5),LEN(ExtraçãoDados!B490)&gt;19,0,LEN(ExtraçãoDados!B490)=9,LEFT(ExtraçãoDados!B490,4),LEN(ExtraçãoDados!B490)=6,LEFT(ExtraçãoDados!B490,3),LEN(ExtraçãoDados!B490)&lt;5,LEFT(ExtraçãoDados!B490,3),LEN(ExtraçãoDados!B490)=8,LEFT(ExtraçãoDados!B490,3),LEN(ExtraçãoDados!B490)=5,LEFT(ExtraçãoDados!B490,5),LEN(ExtraçãoDados!B490)=11,LEFT(ExtraçãoDados!B490,5),LEN(ExtraçãoDados!B490)=7,RIGHT(ExtraçãoDados!B490,6))</f>
        <v/>
      </c>
      <c r="C490" s="4" t="e" cm="1">
        <f t="array" ref="C490">_xlfn.IFS(LEN(B490)=1,"ERRO",LEN(B490)=2,_xlfn.CONCAT("000",B490),LEN(B490)=3,_xlfn.CONCAT("00",B490),LEN(B490)=4,_xlfn.CONCAT("0",B490),LEN(B490)=6,B490,LEN(B490)=7,B490,LEN(B490)=5,B490)</f>
        <v>#N/A</v>
      </c>
      <c r="D490" s="4" t="e" cm="1">
        <f t="array" ref="D490">_xlfn.IFS(ExtraçãoDados!C490={"Direcção de Abastecimento"},REPLACE(ExtraçãoDados!C490="{Direcção de Abastecimento}",1,25,"DA"),ExtraçãoDados!C490={"COMISSÃO CULTURAL DE LMARINHA"},REPLACE(ExtraçãoDados!C490={"COMISSÃO CULTURAL DE LMARINHA"},1,28,"CCM"),ExtraçãoDados!C490={"DIRECÇÃO DE NAVIOS"},REPLACE(ExtraçãoDados!C490={"DIRECÇÃO DE NAVIOS"},1,28,"DN"),ExtraçãoDados!C490={"ESQUADRILHA SUBMARINOS"},REPLACE(ExtraçãoDados!C490={"ESQUADRILHA SUBMARINOS"},1,28,"ES"),ExtraçãoDados!C490={"COMISSÃO MARINHA"},REPLACE(ExtraçãoDados!C490={"COMISSÃO MARINHA"},1,28,"CCM"),ExtraçãoDados!C490={"COMISSÃO CULTURAL DE MARINHA"},REPLACE(ExtraçãoDados!C490={"COMISSÃO CULTURAL DE MARINHA"},1,28,"CCM"),ExtraçãoDados!C490={"CCM"},REPLACE(ExtraçãoDados!C490={"CCM"},1,28,"CCM"),ExtraçãoDados!C490={"DN"},REPLACE(ExtraçãoDados!C490={"DN"},1,28,"DN"),ExtraçãoDados!C490={"ES"},REPLACE(ExtraçãoDados!C490={"ES"},1,28,"ES"),ExtraçãoDados!C490={"DA"},REPLACE(ExtraçãoDados!C490={"DA"},1,28,"DA"),ExtraçãoDados!C490={"DE: ESQUADRILHA SUBMARINOS"},REPLACE(ExtraçãoDados!C490={"DE: ESQUADRILHA SUBMARINOS"},1,28,"ES"),ExtraçãoDados!C490={"DE: COMISSÃO CULTURAL DE LMARINHA"},REPLACE(ExtraçãoDados!C490={"DE: COMISSÃO CULTURAL DE LMARINHA"},1,28,"CCM"),ExtraçãoDados!C490={"ON"},REPLACE(ExtraçãoDados!C490={"ON"},1,28,"DN"),ExtraçãoDados!C490={"ESQ. SUBMARINOS"},REPLACE(ExtraçãoDados!C490={"ESQ. SUBMARINOS"},1,28,"ES"),ExtraçãoDados!C490={"☒ irecção de Abastecimento"},REPLACE(ExtraçãoDados!C490={"☒ irecção de Abastecimento"},1,28,"DA"),ExtraçãoDados!C490={"Direcã d Abtit ço e asecmeno"},REPLACE(ExtraçãoDados!C490={"Direcã d Abtit ço e asecmeno"},1,28,"DA"),ExtraçãoDados!C490={"Diecã d Abtit rço e asecmeno"},REPLACE(ExtraçãoDados!C490={"Diecã d Abtit rço e asecmeno"},1,28,"DA"),ISNUMBER(SEARCH("COMISSÃO",ExtraçãoDados!C490,1)),REPLACE(ExtraçãoDados!C490,1,29,"CCM"),ISNUMBER(SEARCH("DN/DIL/DRT1",ExtraçãoDados!C490,1)),REPLACE(ExtraçãoDados!C490,1,29,"DN"),ISNUMBER(SEARCH("DIRECÇAO DE NAVIOS",ExtraçãoDados!C490,1)),REPLACE(ExtraçãoDados!C490,1,29,"DN"),ISNUMBER(SEARCH("ESQUADRILHA SUBMARIN",ExtraçãoDados!C490,1)),REPLACE(ExtraçãoDados!C490,1,29,"ES"),ISNUMBER(SEARCH("DN",ExtraçãoDados!C490,1)),REPLACE(ExtraçãoDados!C490,1,29,"DN"),ISNUMBER(SEARCH("DIRECÇÃO",ExtraçãoDados!C490,1)),REPLACE(ExtraçãoDados!C490,1,29,"DN"),ISNUMBER(SEARCH("DIRECÇA0",ExtraçãoDados!C490,1)),REPLACE(ExtraçãoDados!C490,1,29,"DN"),ISNUMBER(SEARCH("DIRE",ExtraçãoDados!C490,1)),REPLACE(ExtraçãoDados!C490,1,29,"DN"),ISNUMBER(SEARCH("ESQUADRILHA",ExtraçãoDados!C490,1)),REPLACE(ExtraçãoDados!C490,1,29,"ES"),ISNUMBER(SEARCH("HOSPITAL DA MARINHA",ExtraçãoDados!C490,1)),REPLACE(ExtraçãoDados!C490,1,29,"HM"),ISNUMBER(SEARCH("HOSPITAL",ExtraçãoDados!C490,1)),REPLACE(ExtraçãoDados!C490,1,29,"HM"),ISNUMBER(SEARCH("HM",ExtraçãoDados!C490,1)),REPLACE(ExtraçãoDados!C490,1,29,"HM"),ISNUMBER(SEARCH("SECÇÃO DE APÓSITOS",ExtraçãoDados!C490,1)),REPLACE(ExtraçãoDados!C490,1,29,"HM"))</f>
        <v>#N/A</v>
      </c>
      <c r="E490" s="4" t="e" cm="1">
        <f t="array" ref="E490">_xlfn.IFS(LEN(ExtraçãoDados!B490)=7,YEAR(ExtraçãoDados!D490),LEN(ExtraçãoDados!B490)=10,RIGHT(ExtraçãoDados!B490,4),LEN(ExtraçãoDados!B490)=9,YEAR(ExtraçãoDados!D490),LEN(ExtraçãoDados!B490)=8,YEAR(ExtraçãoDados!D490),LEN(ExtraçãoDados!B490)&gt;7,YEAR(ExtraçãoDados!D490),LEN(ExtraçãoDados!B490)&gt;5,YEAR(ExtraçãoDados!D490),LEN(ExtraçãoDados!B490)&gt;4,YEAR(ExtraçãoDados!D490))</f>
        <v>#N/A</v>
      </c>
      <c r="F490" s="4">
        <f>ExtraçãoDados!E490</f>
        <v>0</v>
      </c>
    </row>
    <row r="491" spans="1:6" x14ac:dyDescent="0.25">
      <c r="A491" s="4">
        <f>ExtraçãoDados!A491</f>
        <v>0</v>
      </c>
      <c r="B491" s="4" t="str" cm="1">
        <f t="array" ref="B491">_xlfn.IFS(LEN(ExtraçãoDados!B491)=12,LEFT(ExtraçãoDados!B491,3),LEN(ExtraçãoDados!B491)=10,LEFT(ExtraçãoDados!B491,5),LEN(ExtraçãoDados!B491)&gt;19,0,LEN(ExtraçãoDados!B491)=9,LEFT(ExtraçãoDados!B491,4),LEN(ExtraçãoDados!B491)=6,LEFT(ExtraçãoDados!B491,3),LEN(ExtraçãoDados!B491)&lt;5,LEFT(ExtraçãoDados!B491,3),LEN(ExtraçãoDados!B491)=8,LEFT(ExtraçãoDados!B491,3),LEN(ExtraçãoDados!B491)=5,LEFT(ExtraçãoDados!B491,5),LEN(ExtraçãoDados!B491)=11,LEFT(ExtraçãoDados!B491,5),LEN(ExtraçãoDados!B491)=7,RIGHT(ExtraçãoDados!B491,6))</f>
        <v/>
      </c>
      <c r="C491" s="4" t="e" cm="1">
        <f t="array" ref="C491">_xlfn.IFS(LEN(B491)=1,"ERRO",LEN(B491)=2,_xlfn.CONCAT("000",B491),LEN(B491)=3,_xlfn.CONCAT("00",B491),LEN(B491)=4,_xlfn.CONCAT("0",B491),LEN(B491)=6,B491,LEN(B491)=7,B491,LEN(B491)=5,B491)</f>
        <v>#N/A</v>
      </c>
      <c r="D491" s="4" t="e" cm="1">
        <f t="array" ref="D491">_xlfn.IFS(ExtraçãoDados!C491={"Direcção de Abastecimento"},REPLACE(ExtraçãoDados!C491="{Direcção de Abastecimento}",1,25,"DA"),ExtraçãoDados!C491={"COMISSÃO CULTURAL DE LMARINHA"},REPLACE(ExtraçãoDados!C491={"COMISSÃO CULTURAL DE LMARINHA"},1,28,"CCM"),ExtraçãoDados!C491={"DIRECÇÃO DE NAVIOS"},REPLACE(ExtraçãoDados!C491={"DIRECÇÃO DE NAVIOS"},1,28,"DN"),ExtraçãoDados!C491={"ESQUADRILHA SUBMARINOS"},REPLACE(ExtraçãoDados!C491={"ESQUADRILHA SUBMARINOS"},1,28,"ES"),ExtraçãoDados!C491={"COMISSÃO MARINHA"},REPLACE(ExtraçãoDados!C491={"COMISSÃO MARINHA"},1,28,"CCM"),ExtraçãoDados!C491={"COMISSÃO CULTURAL DE MARINHA"},REPLACE(ExtraçãoDados!C491={"COMISSÃO CULTURAL DE MARINHA"},1,28,"CCM"),ExtraçãoDados!C491={"CCM"},REPLACE(ExtraçãoDados!C491={"CCM"},1,28,"CCM"),ExtraçãoDados!C491={"DN"},REPLACE(ExtraçãoDados!C491={"DN"},1,28,"DN"),ExtraçãoDados!C491={"ES"},REPLACE(ExtraçãoDados!C491={"ES"},1,28,"ES"),ExtraçãoDados!C491={"DA"},REPLACE(ExtraçãoDados!C491={"DA"},1,28,"DA"),ExtraçãoDados!C491={"DE: ESQUADRILHA SUBMARINOS"},REPLACE(ExtraçãoDados!C491={"DE: ESQUADRILHA SUBMARINOS"},1,28,"ES"),ExtraçãoDados!C491={"DE: COMISSÃO CULTURAL DE LMARINHA"},REPLACE(ExtraçãoDados!C491={"DE: COMISSÃO CULTURAL DE LMARINHA"},1,28,"CCM"),ExtraçãoDados!C491={"ON"},REPLACE(ExtraçãoDados!C491={"ON"},1,28,"DN"),ExtraçãoDados!C491={"ESQ. SUBMARINOS"},REPLACE(ExtraçãoDados!C491={"ESQ. SUBMARINOS"},1,28,"ES"),ExtraçãoDados!C491={"☒ irecção de Abastecimento"},REPLACE(ExtraçãoDados!C491={"☒ irecção de Abastecimento"},1,28,"DA"),ExtraçãoDados!C491={"Direcã d Abtit ço e asecmeno"},REPLACE(ExtraçãoDados!C491={"Direcã d Abtit ço e asecmeno"},1,28,"DA"),ExtraçãoDados!C491={"Diecã d Abtit rço e asecmeno"},REPLACE(ExtraçãoDados!C491={"Diecã d Abtit rço e asecmeno"},1,28,"DA"),ISNUMBER(SEARCH("COMISSÃO",ExtraçãoDados!C491,1)),REPLACE(ExtraçãoDados!C491,1,29,"CCM"),ISNUMBER(SEARCH("DN/DIL/DRT1",ExtraçãoDados!C491,1)),REPLACE(ExtraçãoDados!C491,1,29,"DN"),ISNUMBER(SEARCH("DIRECÇAO DE NAVIOS",ExtraçãoDados!C491,1)),REPLACE(ExtraçãoDados!C491,1,29,"DN"),ISNUMBER(SEARCH("ESQUADRILHA SUBMARIN",ExtraçãoDados!C491,1)),REPLACE(ExtraçãoDados!C491,1,29,"ES"),ISNUMBER(SEARCH("DN",ExtraçãoDados!C491,1)),REPLACE(ExtraçãoDados!C491,1,29,"DN"),ISNUMBER(SEARCH("DIRECÇÃO",ExtraçãoDados!C491,1)),REPLACE(ExtraçãoDados!C491,1,29,"DN"),ISNUMBER(SEARCH("DIRECÇA0",ExtraçãoDados!C491,1)),REPLACE(ExtraçãoDados!C491,1,29,"DN"),ISNUMBER(SEARCH("DIRE",ExtraçãoDados!C491,1)),REPLACE(ExtraçãoDados!C491,1,29,"DN"),ISNUMBER(SEARCH("ESQUADRILHA",ExtraçãoDados!C491,1)),REPLACE(ExtraçãoDados!C491,1,29,"ES"),ISNUMBER(SEARCH("HOSPITAL DA MARINHA",ExtraçãoDados!C491,1)),REPLACE(ExtraçãoDados!C491,1,29,"HM"),ISNUMBER(SEARCH("HOSPITAL",ExtraçãoDados!C491,1)),REPLACE(ExtraçãoDados!C491,1,29,"HM"),ISNUMBER(SEARCH("HM",ExtraçãoDados!C491,1)),REPLACE(ExtraçãoDados!C491,1,29,"HM"),ISNUMBER(SEARCH("SECÇÃO DE APÓSITOS",ExtraçãoDados!C491,1)),REPLACE(ExtraçãoDados!C491,1,29,"HM"))</f>
        <v>#N/A</v>
      </c>
      <c r="E491" s="4" t="e" cm="1">
        <f t="array" ref="E491">_xlfn.IFS(LEN(ExtraçãoDados!B491)=7,YEAR(ExtraçãoDados!D491),LEN(ExtraçãoDados!B491)=10,RIGHT(ExtraçãoDados!B491,4),LEN(ExtraçãoDados!B491)=9,YEAR(ExtraçãoDados!D491),LEN(ExtraçãoDados!B491)=8,YEAR(ExtraçãoDados!D491),LEN(ExtraçãoDados!B491)&gt;7,YEAR(ExtraçãoDados!D491),LEN(ExtraçãoDados!B491)&gt;5,YEAR(ExtraçãoDados!D491),LEN(ExtraçãoDados!B491)&gt;4,YEAR(ExtraçãoDados!D491))</f>
        <v>#N/A</v>
      </c>
      <c r="F491" s="4">
        <f>ExtraçãoDados!E491</f>
        <v>0</v>
      </c>
    </row>
    <row r="492" spans="1:6" x14ac:dyDescent="0.25">
      <c r="A492" s="4">
        <f>ExtraçãoDados!A492</f>
        <v>0</v>
      </c>
      <c r="B492" s="4" t="str" cm="1">
        <f t="array" ref="B492">_xlfn.IFS(LEN(ExtraçãoDados!B492)=12,LEFT(ExtraçãoDados!B492,3),LEN(ExtraçãoDados!B492)=10,LEFT(ExtraçãoDados!B492,5),LEN(ExtraçãoDados!B492)&gt;19,0,LEN(ExtraçãoDados!B492)=9,LEFT(ExtraçãoDados!B492,4),LEN(ExtraçãoDados!B492)=6,LEFT(ExtraçãoDados!B492,3),LEN(ExtraçãoDados!B492)&lt;5,LEFT(ExtraçãoDados!B492,3),LEN(ExtraçãoDados!B492)=8,LEFT(ExtraçãoDados!B492,3),LEN(ExtraçãoDados!B492)=5,LEFT(ExtraçãoDados!B492,5),LEN(ExtraçãoDados!B492)=11,LEFT(ExtraçãoDados!B492,5),LEN(ExtraçãoDados!B492)=7,RIGHT(ExtraçãoDados!B492,6))</f>
        <v/>
      </c>
      <c r="C492" s="4" t="e" cm="1">
        <f t="array" ref="C492">_xlfn.IFS(LEN(B492)=1,"ERRO",LEN(B492)=2,_xlfn.CONCAT("000",B492),LEN(B492)=3,_xlfn.CONCAT("00",B492),LEN(B492)=4,_xlfn.CONCAT("0",B492),LEN(B492)=6,B492,LEN(B492)=7,B492,LEN(B492)=5,B492)</f>
        <v>#N/A</v>
      </c>
      <c r="D492" s="4" t="e" cm="1">
        <f t="array" ref="D492">_xlfn.IFS(ExtraçãoDados!C492={"Direcção de Abastecimento"},REPLACE(ExtraçãoDados!C492="{Direcção de Abastecimento}",1,25,"DA"),ExtraçãoDados!C492={"COMISSÃO CULTURAL DE LMARINHA"},REPLACE(ExtraçãoDados!C492={"COMISSÃO CULTURAL DE LMARINHA"},1,28,"CCM"),ExtraçãoDados!C492={"DIRECÇÃO DE NAVIOS"},REPLACE(ExtraçãoDados!C492={"DIRECÇÃO DE NAVIOS"},1,28,"DN"),ExtraçãoDados!C492={"ESQUADRILHA SUBMARINOS"},REPLACE(ExtraçãoDados!C492={"ESQUADRILHA SUBMARINOS"},1,28,"ES"),ExtraçãoDados!C492={"COMISSÃO MARINHA"},REPLACE(ExtraçãoDados!C492={"COMISSÃO MARINHA"},1,28,"CCM"),ExtraçãoDados!C492={"COMISSÃO CULTURAL DE MARINHA"},REPLACE(ExtraçãoDados!C492={"COMISSÃO CULTURAL DE MARINHA"},1,28,"CCM"),ExtraçãoDados!C492={"CCM"},REPLACE(ExtraçãoDados!C492={"CCM"},1,28,"CCM"),ExtraçãoDados!C492={"DN"},REPLACE(ExtraçãoDados!C492={"DN"},1,28,"DN"),ExtraçãoDados!C492={"ES"},REPLACE(ExtraçãoDados!C492={"ES"},1,28,"ES"),ExtraçãoDados!C492={"DA"},REPLACE(ExtraçãoDados!C492={"DA"},1,28,"DA"),ExtraçãoDados!C492={"DE: ESQUADRILHA SUBMARINOS"},REPLACE(ExtraçãoDados!C492={"DE: ESQUADRILHA SUBMARINOS"},1,28,"ES"),ExtraçãoDados!C492={"DE: COMISSÃO CULTURAL DE LMARINHA"},REPLACE(ExtraçãoDados!C492={"DE: COMISSÃO CULTURAL DE LMARINHA"},1,28,"CCM"),ExtraçãoDados!C492={"ON"},REPLACE(ExtraçãoDados!C492={"ON"},1,28,"DN"),ExtraçãoDados!C492={"ESQ. SUBMARINOS"},REPLACE(ExtraçãoDados!C492={"ESQ. SUBMARINOS"},1,28,"ES"),ExtraçãoDados!C492={"☒ irecção de Abastecimento"},REPLACE(ExtraçãoDados!C492={"☒ irecção de Abastecimento"},1,28,"DA"),ExtraçãoDados!C492={"Direcã d Abtit ço e asecmeno"},REPLACE(ExtraçãoDados!C492={"Direcã d Abtit ço e asecmeno"},1,28,"DA"),ExtraçãoDados!C492={"Diecã d Abtit rço e asecmeno"},REPLACE(ExtraçãoDados!C492={"Diecã d Abtit rço e asecmeno"},1,28,"DA"),ISNUMBER(SEARCH("COMISSÃO",ExtraçãoDados!C492,1)),REPLACE(ExtraçãoDados!C492,1,29,"CCM"),ISNUMBER(SEARCH("DN/DIL/DRT1",ExtraçãoDados!C492,1)),REPLACE(ExtraçãoDados!C492,1,29,"DN"),ISNUMBER(SEARCH("DIRECÇAO DE NAVIOS",ExtraçãoDados!C492,1)),REPLACE(ExtraçãoDados!C492,1,29,"DN"),ISNUMBER(SEARCH("ESQUADRILHA SUBMARIN",ExtraçãoDados!C492,1)),REPLACE(ExtraçãoDados!C492,1,29,"ES"),ISNUMBER(SEARCH("DN",ExtraçãoDados!C492,1)),REPLACE(ExtraçãoDados!C492,1,29,"DN"),ISNUMBER(SEARCH("DIRECÇÃO",ExtraçãoDados!C492,1)),REPLACE(ExtraçãoDados!C492,1,29,"DN"),ISNUMBER(SEARCH("DIRECÇA0",ExtraçãoDados!C492,1)),REPLACE(ExtraçãoDados!C492,1,29,"DN"),ISNUMBER(SEARCH("DIRE",ExtraçãoDados!C492,1)),REPLACE(ExtraçãoDados!C492,1,29,"DN"),ISNUMBER(SEARCH("ESQUADRILHA",ExtraçãoDados!C492,1)),REPLACE(ExtraçãoDados!C492,1,29,"ES"),ISNUMBER(SEARCH("HOSPITAL DA MARINHA",ExtraçãoDados!C492,1)),REPLACE(ExtraçãoDados!C492,1,29,"HM"),ISNUMBER(SEARCH("HOSPITAL",ExtraçãoDados!C492,1)),REPLACE(ExtraçãoDados!C492,1,29,"HM"),ISNUMBER(SEARCH("HM",ExtraçãoDados!C492,1)),REPLACE(ExtraçãoDados!C492,1,29,"HM"),ISNUMBER(SEARCH("SECÇÃO DE APÓSITOS",ExtraçãoDados!C492,1)),REPLACE(ExtraçãoDados!C492,1,29,"HM"))</f>
        <v>#N/A</v>
      </c>
      <c r="E492" s="4" t="e" cm="1">
        <f t="array" ref="E492">_xlfn.IFS(LEN(ExtraçãoDados!B492)=7,YEAR(ExtraçãoDados!D492),LEN(ExtraçãoDados!B492)=10,RIGHT(ExtraçãoDados!B492,4),LEN(ExtraçãoDados!B492)=9,YEAR(ExtraçãoDados!D492),LEN(ExtraçãoDados!B492)=8,YEAR(ExtraçãoDados!D492),LEN(ExtraçãoDados!B492)&gt;7,YEAR(ExtraçãoDados!D492),LEN(ExtraçãoDados!B492)&gt;5,YEAR(ExtraçãoDados!D492),LEN(ExtraçãoDados!B492)&gt;4,YEAR(ExtraçãoDados!D492))</f>
        <v>#N/A</v>
      </c>
      <c r="F492" s="4">
        <f>ExtraçãoDados!E492</f>
        <v>0</v>
      </c>
    </row>
    <row r="493" spans="1:6" x14ac:dyDescent="0.25">
      <c r="A493" s="4">
        <f>ExtraçãoDados!A493</f>
        <v>0</v>
      </c>
      <c r="B493" s="4" t="str" cm="1">
        <f t="array" ref="B493">_xlfn.IFS(LEN(ExtraçãoDados!B493)=12,LEFT(ExtraçãoDados!B493,3),LEN(ExtraçãoDados!B493)=10,LEFT(ExtraçãoDados!B493,5),LEN(ExtraçãoDados!B493)&gt;19,0,LEN(ExtraçãoDados!B493)=9,LEFT(ExtraçãoDados!B493,4),LEN(ExtraçãoDados!B493)=6,LEFT(ExtraçãoDados!B493,3),LEN(ExtraçãoDados!B493)&lt;5,LEFT(ExtraçãoDados!B493,3),LEN(ExtraçãoDados!B493)=8,LEFT(ExtraçãoDados!B493,3),LEN(ExtraçãoDados!B493)=5,LEFT(ExtraçãoDados!B493,5),LEN(ExtraçãoDados!B493)=11,LEFT(ExtraçãoDados!B493,5),LEN(ExtraçãoDados!B493)=7,RIGHT(ExtraçãoDados!B493,6))</f>
        <v/>
      </c>
      <c r="C493" s="4" t="e" cm="1">
        <f t="array" ref="C493">_xlfn.IFS(LEN(B493)=1,"ERRO",LEN(B493)=2,_xlfn.CONCAT("000",B493),LEN(B493)=3,_xlfn.CONCAT("00",B493),LEN(B493)=4,_xlfn.CONCAT("0",B493),LEN(B493)=6,B493,LEN(B493)=7,B493,LEN(B493)=5,B493)</f>
        <v>#N/A</v>
      </c>
      <c r="D493" s="4" t="e" cm="1">
        <f t="array" ref="D493">_xlfn.IFS(ExtraçãoDados!C493={"Direcção de Abastecimento"},REPLACE(ExtraçãoDados!C493="{Direcção de Abastecimento}",1,25,"DA"),ExtraçãoDados!C493={"COMISSÃO CULTURAL DE LMARINHA"},REPLACE(ExtraçãoDados!C493={"COMISSÃO CULTURAL DE LMARINHA"},1,28,"CCM"),ExtraçãoDados!C493={"DIRECÇÃO DE NAVIOS"},REPLACE(ExtraçãoDados!C493={"DIRECÇÃO DE NAVIOS"},1,28,"DN"),ExtraçãoDados!C493={"ESQUADRILHA SUBMARINOS"},REPLACE(ExtraçãoDados!C493={"ESQUADRILHA SUBMARINOS"},1,28,"ES"),ExtraçãoDados!C493={"COMISSÃO MARINHA"},REPLACE(ExtraçãoDados!C493={"COMISSÃO MARINHA"},1,28,"CCM"),ExtraçãoDados!C493={"COMISSÃO CULTURAL DE MARINHA"},REPLACE(ExtraçãoDados!C493={"COMISSÃO CULTURAL DE MARINHA"},1,28,"CCM"),ExtraçãoDados!C493={"CCM"},REPLACE(ExtraçãoDados!C493={"CCM"},1,28,"CCM"),ExtraçãoDados!C493={"DN"},REPLACE(ExtraçãoDados!C493={"DN"},1,28,"DN"),ExtraçãoDados!C493={"ES"},REPLACE(ExtraçãoDados!C493={"ES"},1,28,"ES"),ExtraçãoDados!C493={"DA"},REPLACE(ExtraçãoDados!C493={"DA"},1,28,"DA"),ExtraçãoDados!C493={"DE: ESQUADRILHA SUBMARINOS"},REPLACE(ExtraçãoDados!C493={"DE: ESQUADRILHA SUBMARINOS"},1,28,"ES"),ExtraçãoDados!C493={"DE: COMISSÃO CULTURAL DE LMARINHA"},REPLACE(ExtraçãoDados!C493={"DE: COMISSÃO CULTURAL DE LMARINHA"},1,28,"CCM"),ExtraçãoDados!C493={"ON"},REPLACE(ExtraçãoDados!C493={"ON"},1,28,"DN"),ExtraçãoDados!C493={"ESQ. SUBMARINOS"},REPLACE(ExtraçãoDados!C493={"ESQ. SUBMARINOS"},1,28,"ES"),ExtraçãoDados!C493={"☒ irecção de Abastecimento"},REPLACE(ExtraçãoDados!C493={"☒ irecção de Abastecimento"},1,28,"DA"),ExtraçãoDados!C493={"Direcã d Abtit ço e asecmeno"},REPLACE(ExtraçãoDados!C493={"Direcã d Abtit ço e asecmeno"},1,28,"DA"),ExtraçãoDados!C493={"Diecã d Abtit rço e asecmeno"},REPLACE(ExtraçãoDados!C493={"Diecã d Abtit rço e asecmeno"},1,28,"DA"),ISNUMBER(SEARCH("COMISSÃO",ExtraçãoDados!C493,1)),REPLACE(ExtraçãoDados!C493,1,29,"CCM"),ISNUMBER(SEARCH("DN/DIL/DRT1",ExtraçãoDados!C493,1)),REPLACE(ExtraçãoDados!C493,1,29,"DN"),ISNUMBER(SEARCH("DIRECÇAO DE NAVIOS",ExtraçãoDados!C493,1)),REPLACE(ExtraçãoDados!C493,1,29,"DN"),ISNUMBER(SEARCH("ESQUADRILHA SUBMARIN",ExtraçãoDados!C493,1)),REPLACE(ExtraçãoDados!C493,1,29,"ES"),ISNUMBER(SEARCH("DN",ExtraçãoDados!C493,1)),REPLACE(ExtraçãoDados!C493,1,29,"DN"),ISNUMBER(SEARCH("DIRECÇÃO",ExtraçãoDados!C493,1)),REPLACE(ExtraçãoDados!C493,1,29,"DN"),ISNUMBER(SEARCH("DIRECÇA0",ExtraçãoDados!C493,1)),REPLACE(ExtraçãoDados!C493,1,29,"DN"),ISNUMBER(SEARCH("DIRE",ExtraçãoDados!C493,1)),REPLACE(ExtraçãoDados!C493,1,29,"DN"),ISNUMBER(SEARCH("ESQUADRILHA",ExtraçãoDados!C493,1)),REPLACE(ExtraçãoDados!C493,1,29,"ES"),ISNUMBER(SEARCH("HOSPITAL DA MARINHA",ExtraçãoDados!C493,1)),REPLACE(ExtraçãoDados!C493,1,29,"HM"),ISNUMBER(SEARCH("HOSPITAL",ExtraçãoDados!C493,1)),REPLACE(ExtraçãoDados!C493,1,29,"HM"),ISNUMBER(SEARCH("HM",ExtraçãoDados!C493,1)),REPLACE(ExtraçãoDados!C493,1,29,"HM"),ISNUMBER(SEARCH("SECÇÃO DE APÓSITOS",ExtraçãoDados!C493,1)),REPLACE(ExtraçãoDados!C493,1,29,"HM"))</f>
        <v>#N/A</v>
      </c>
      <c r="E493" s="4" t="e" cm="1">
        <f t="array" ref="E493">_xlfn.IFS(LEN(ExtraçãoDados!B493)=7,YEAR(ExtraçãoDados!D493),LEN(ExtraçãoDados!B493)=10,RIGHT(ExtraçãoDados!B493,4),LEN(ExtraçãoDados!B493)=9,YEAR(ExtraçãoDados!D493),LEN(ExtraçãoDados!B493)=8,YEAR(ExtraçãoDados!D493),LEN(ExtraçãoDados!B493)&gt;7,YEAR(ExtraçãoDados!D493),LEN(ExtraçãoDados!B493)&gt;5,YEAR(ExtraçãoDados!D493),LEN(ExtraçãoDados!B493)&gt;4,YEAR(ExtraçãoDados!D493))</f>
        <v>#N/A</v>
      </c>
      <c r="F493" s="4">
        <f>ExtraçãoDados!E493</f>
        <v>0</v>
      </c>
    </row>
    <row r="494" spans="1:6" x14ac:dyDescent="0.25">
      <c r="A494" s="4">
        <f>ExtraçãoDados!A494</f>
        <v>0</v>
      </c>
      <c r="B494" s="4" t="str" cm="1">
        <f t="array" ref="B494">_xlfn.IFS(LEN(ExtraçãoDados!B494)=12,LEFT(ExtraçãoDados!B494,3),LEN(ExtraçãoDados!B494)=10,LEFT(ExtraçãoDados!B494,5),LEN(ExtraçãoDados!B494)&gt;19,0,LEN(ExtraçãoDados!B494)=9,LEFT(ExtraçãoDados!B494,4),LEN(ExtraçãoDados!B494)=6,LEFT(ExtraçãoDados!B494,3),LEN(ExtraçãoDados!B494)&lt;5,LEFT(ExtraçãoDados!B494,3),LEN(ExtraçãoDados!B494)=8,LEFT(ExtraçãoDados!B494,3),LEN(ExtraçãoDados!B494)=5,LEFT(ExtraçãoDados!B494,5),LEN(ExtraçãoDados!B494)=11,LEFT(ExtraçãoDados!B494,5),LEN(ExtraçãoDados!B494)=7,RIGHT(ExtraçãoDados!B494,6))</f>
        <v/>
      </c>
      <c r="C494" s="4" t="e" cm="1">
        <f t="array" ref="C494">_xlfn.IFS(LEN(B494)=1,"ERRO",LEN(B494)=2,_xlfn.CONCAT("000",B494),LEN(B494)=3,_xlfn.CONCAT("00",B494),LEN(B494)=4,_xlfn.CONCAT("0",B494),LEN(B494)=6,B494,LEN(B494)=7,B494,LEN(B494)=5,B494)</f>
        <v>#N/A</v>
      </c>
      <c r="D494" s="4" t="e" cm="1">
        <f t="array" ref="D494">_xlfn.IFS(ExtraçãoDados!C494={"Direcção de Abastecimento"},REPLACE(ExtraçãoDados!C494="{Direcção de Abastecimento}",1,25,"DA"),ExtraçãoDados!C494={"COMISSÃO CULTURAL DE LMARINHA"},REPLACE(ExtraçãoDados!C494={"COMISSÃO CULTURAL DE LMARINHA"},1,28,"CCM"),ExtraçãoDados!C494={"DIRECÇÃO DE NAVIOS"},REPLACE(ExtraçãoDados!C494={"DIRECÇÃO DE NAVIOS"},1,28,"DN"),ExtraçãoDados!C494={"ESQUADRILHA SUBMARINOS"},REPLACE(ExtraçãoDados!C494={"ESQUADRILHA SUBMARINOS"},1,28,"ES"),ExtraçãoDados!C494={"COMISSÃO MARINHA"},REPLACE(ExtraçãoDados!C494={"COMISSÃO MARINHA"},1,28,"CCM"),ExtraçãoDados!C494={"COMISSÃO CULTURAL DE MARINHA"},REPLACE(ExtraçãoDados!C494={"COMISSÃO CULTURAL DE MARINHA"},1,28,"CCM"),ExtraçãoDados!C494={"CCM"},REPLACE(ExtraçãoDados!C494={"CCM"},1,28,"CCM"),ExtraçãoDados!C494={"DN"},REPLACE(ExtraçãoDados!C494={"DN"},1,28,"DN"),ExtraçãoDados!C494={"ES"},REPLACE(ExtraçãoDados!C494={"ES"},1,28,"ES"),ExtraçãoDados!C494={"DA"},REPLACE(ExtraçãoDados!C494={"DA"},1,28,"DA"),ExtraçãoDados!C494={"DE: ESQUADRILHA SUBMARINOS"},REPLACE(ExtraçãoDados!C494={"DE: ESQUADRILHA SUBMARINOS"},1,28,"ES"),ExtraçãoDados!C494={"DE: COMISSÃO CULTURAL DE LMARINHA"},REPLACE(ExtraçãoDados!C494={"DE: COMISSÃO CULTURAL DE LMARINHA"},1,28,"CCM"),ExtraçãoDados!C494={"ON"},REPLACE(ExtraçãoDados!C494={"ON"},1,28,"DN"),ExtraçãoDados!C494={"ESQ. SUBMARINOS"},REPLACE(ExtraçãoDados!C494={"ESQ. SUBMARINOS"},1,28,"ES"),ExtraçãoDados!C494={"☒ irecção de Abastecimento"},REPLACE(ExtraçãoDados!C494={"☒ irecção de Abastecimento"},1,28,"DA"),ExtraçãoDados!C494={"Direcã d Abtit ço e asecmeno"},REPLACE(ExtraçãoDados!C494={"Direcã d Abtit ço e asecmeno"},1,28,"DA"),ExtraçãoDados!C494={"Diecã d Abtit rço e asecmeno"},REPLACE(ExtraçãoDados!C494={"Diecã d Abtit rço e asecmeno"},1,28,"DA"),ISNUMBER(SEARCH("COMISSÃO",ExtraçãoDados!C494,1)),REPLACE(ExtraçãoDados!C494,1,29,"CCM"),ISNUMBER(SEARCH("DN/DIL/DRT1",ExtraçãoDados!C494,1)),REPLACE(ExtraçãoDados!C494,1,29,"DN"),ISNUMBER(SEARCH("DIRECÇAO DE NAVIOS",ExtraçãoDados!C494,1)),REPLACE(ExtraçãoDados!C494,1,29,"DN"),ISNUMBER(SEARCH("ESQUADRILHA SUBMARIN",ExtraçãoDados!C494,1)),REPLACE(ExtraçãoDados!C494,1,29,"ES"),ISNUMBER(SEARCH("DN",ExtraçãoDados!C494,1)),REPLACE(ExtraçãoDados!C494,1,29,"DN"),ISNUMBER(SEARCH("DIRECÇÃO",ExtraçãoDados!C494,1)),REPLACE(ExtraçãoDados!C494,1,29,"DN"),ISNUMBER(SEARCH("DIRECÇA0",ExtraçãoDados!C494,1)),REPLACE(ExtraçãoDados!C494,1,29,"DN"),ISNUMBER(SEARCH("DIRE",ExtraçãoDados!C494,1)),REPLACE(ExtraçãoDados!C494,1,29,"DN"),ISNUMBER(SEARCH("ESQUADRILHA",ExtraçãoDados!C494,1)),REPLACE(ExtraçãoDados!C494,1,29,"ES"),ISNUMBER(SEARCH("HOSPITAL DA MARINHA",ExtraçãoDados!C494,1)),REPLACE(ExtraçãoDados!C494,1,29,"HM"),ISNUMBER(SEARCH("HOSPITAL",ExtraçãoDados!C494,1)),REPLACE(ExtraçãoDados!C494,1,29,"HM"),ISNUMBER(SEARCH("HM",ExtraçãoDados!C494,1)),REPLACE(ExtraçãoDados!C494,1,29,"HM"),ISNUMBER(SEARCH("SECÇÃO DE APÓSITOS",ExtraçãoDados!C494,1)),REPLACE(ExtraçãoDados!C494,1,29,"HM"))</f>
        <v>#N/A</v>
      </c>
      <c r="E494" s="4" t="e" cm="1">
        <f t="array" ref="E494">_xlfn.IFS(LEN(ExtraçãoDados!B494)=7,YEAR(ExtraçãoDados!D494),LEN(ExtraçãoDados!B494)=10,RIGHT(ExtraçãoDados!B494,4),LEN(ExtraçãoDados!B494)=9,YEAR(ExtraçãoDados!D494),LEN(ExtraçãoDados!B494)=8,YEAR(ExtraçãoDados!D494),LEN(ExtraçãoDados!B494)&gt;7,YEAR(ExtraçãoDados!D494),LEN(ExtraçãoDados!B494)&gt;5,YEAR(ExtraçãoDados!D494),LEN(ExtraçãoDados!B494)&gt;4,YEAR(ExtraçãoDados!D494))</f>
        <v>#N/A</v>
      </c>
      <c r="F494" s="4">
        <f>ExtraçãoDados!E494</f>
        <v>0</v>
      </c>
    </row>
    <row r="495" spans="1:6" x14ac:dyDescent="0.25">
      <c r="A495" s="4">
        <f>ExtraçãoDados!A495</f>
        <v>0</v>
      </c>
      <c r="B495" s="4" t="str" cm="1">
        <f t="array" ref="B495">_xlfn.IFS(LEN(ExtraçãoDados!B495)=12,LEFT(ExtraçãoDados!B495,3),LEN(ExtraçãoDados!B495)=10,LEFT(ExtraçãoDados!B495,5),LEN(ExtraçãoDados!B495)&gt;19,0,LEN(ExtraçãoDados!B495)=9,LEFT(ExtraçãoDados!B495,4),LEN(ExtraçãoDados!B495)=6,LEFT(ExtraçãoDados!B495,3),LEN(ExtraçãoDados!B495)&lt;5,LEFT(ExtraçãoDados!B495,3),LEN(ExtraçãoDados!B495)=8,LEFT(ExtraçãoDados!B495,3),LEN(ExtraçãoDados!B495)=5,LEFT(ExtraçãoDados!B495,5),LEN(ExtraçãoDados!B495)=11,LEFT(ExtraçãoDados!B495,5),LEN(ExtraçãoDados!B495)=7,RIGHT(ExtraçãoDados!B495,6))</f>
        <v/>
      </c>
      <c r="C495" s="4" t="e" cm="1">
        <f t="array" ref="C495">_xlfn.IFS(LEN(B495)=1,"ERRO",LEN(B495)=2,_xlfn.CONCAT("000",B495),LEN(B495)=3,_xlfn.CONCAT("00",B495),LEN(B495)=4,_xlfn.CONCAT("0",B495),LEN(B495)=6,B495,LEN(B495)=7,B495,LEN(B495)=5,B495)</f>
        <v>#N/A</v>
      </c>
      <c r="D495" s="4" t="e" cm="1">
        <f t="array" ref="D495">_xlfn.IFS(ExtraçãoDados!C495={"Direcção de Abastecimento"},REPLACE(ExtraçãoDados!C495="{Direcção de Abastecimento}",1,25,"DA"),ExtraçãoDados!C495={"COMISSÃO CULTURAL DE LMARINHA"},REPLACE(ExtraçãoDados!C495={"COMISSÃO CULTURAL DE LMARINHA"},1,28,"CCM"),ExtraçãoDados!C495={"DIRECÇÃO DE NAVIOS"},REPLACE(ExtraçãoDados!C495={"DIRECÇÃO DE NAVIOS"},1,28,"DN"),ExtraçãoDados!C495={"ESQUADRILHA SUBMARINOS"},REPLACE(ExtraçãoDados!C495={"ESQUADRILHA SUBMARINOS"},1,28,"ES"),ExtraçãoDados!C495={"COMISSÃO MARINHA"},REPLACE(ExtraçãoDados!C495={"COMISSÃO MARINHA"},1,28,"CCM"),ExtraçãoDados!C495={"COMISSÃO CULTURAL DE MARINHA"},REPLACE(ExtraçãoDados!C495={"COMISSÃO CULTURAL DE MARINHA"},1,28,"CCM"),ExtraçãoDados!C495={"CCM"},REPLACE(ExtraçãoDados!C495={"CCM"},1,28,"CCM"),ExtraçãoDados!C495={"DN"},REPLACE(ExtraçãoDados!C495={"DN"},1,28,"DN"),ExtraçãoDados!C495={"ES"},REPLACE(ExtraçãoDados!C495={"ES"},1,28,"ES"),ExtraçãoDados!C495={"DA"},REPLACE(ExtraçãoDados!C495={"DA"},1,28,"DA"),ExtraçãoDados!C495={"DE: ESQUADRILHA SUBMARINOS"},REPLACE(ExtraçãoDados!C495={"DE: ESQUADRILHA SUBMARINOS"},1,28,"ES"),ExtraçãoDados!C495={"DE: COMISSÃO CULTURAL DE LMARINHA"},REPLACE(ExtraçãoDados!C495={"DE: COMISSÃO CULTURAL DE LMARINHA"},1,28,"CCM"),ExtraçãoDados!C495={"ON"},REPLACE(ExtraçãoDados!C495={"ON"},1,28,"DN"),ExtraçãoDados!C495={"ESQ. SUBMARINOS"},REPLACE(ExtraçãoDados!C495={"ESQ. SUBMARINOS"},1,28,"ES"),ExtraçãoDados!C495={"☒ irecção de Abastecimento"},REPLACE(ExtraçãoDados!C495={"☒ irecção de Abastecimento"},1,28,"DA"),ExtraçãoDados!C495={"Direcã d Abtit ço e asecmeno"},REPLACE(ExtraçãoDados!C495={"Direcã d Abtit ço e asecmeno"},1,28,"DA"),ExtraçãoDados!C495={"Diecã d Abtit rço e asecmeno"},REPLACE(ExtraçãoDados!C495={"Diecã d Abtit rço e asecmeno"},1,28,"DA"),ISNUMBER(SEARCH("COMISSÃO",ExtraçãoDados!C495,1)),REPLACE(ExtraçãoDados!C495,1,29,"CCM"),ISNUMBER(SEARCH("DN/DIL/DRT1",ExtraçãoDados!C495,1)),REPLACE(ExtraçãoDados!C495,1,29,"DN"),ISNUMBER(SEARCH("DIRECÇAO DE NAVIOS",ExtraçãoDados!C495,1)),REPLACE(ExtraçãoDados!C495,1,29,"DN"),ISNUMBER(SEARCH("ESQUADRILHA SUBMARIN",ExtraçãoDados!C495,1)),REPLACE(ExtraçãoDados!C495,1,29,"ES"),ISNUMBER(SEARCH("DN",ExtraçãoDados!C495,1)),REPLACE(ExtraçãoDados!C495,1,29,"DN"),ISNUMBER(SEARCH("DIRECÇÃO",ExtraçãoDados!C495,1)),REPLACE(ExtraçãoDados!C495,1,29,"DN"),ISNUMBER(SEARCH("DIRECÇA0",ExtraçãoDados!C495,1)),REPLACE(ExtraçãoDados!C495,1,29,"DN"),ISNUMBER(SEARCH("DIRE",ExtraçãoDados!C495,1)),REPLACE(ExtraçãoDados!C495,1,29,"DN"),ISNUMBER(SEARCH("ESQUADRILHA",ExtraçãoDados!C495,1)),REPLACE(ExtraçãoDados!C495,1,29,"ES"),ISNUMBER(SEARCH("HOSPITAL DA MARINHA",ExtraçãoDados!C495,1)),REPLACE(ExtraçãoDados!C495,1,29,"HM"),ISNUMBER(SEARCH("HOSPITAL",ExtraçãoDados!C495,1)),REPLACE(ExtraçãoDados!C495,1,29,"HM"),ISNUMBER(SEARCH("HM",ExtraçãoDados!C495,1)),REPLACE(ExtraçãoDados!C495,1,29,"HM"),ISNUMBER(SEARCH("SECÇÃO DE APÓSITOS",ExtraçãoDados!C495,1)),REPLACE(ExtraçãoDados!C495,1,29,"HM"))</f>
        <v>#N/A</v>
      </c>
      <c r="E495" s="4" t="e" cm="1">
        <f t="array" ref="E495">_xlfn.IFS(LEN(ExtraçãoDados!B495)=7,YEAR(ExtraçãoDados!D495),LEN(ExtraçãoDados!B495)=10,RIGHT(ExtraçãoDados!B495,4),LEN(ExtraçãoDados!B495)=9,YEAR(ExtraçãoDados!D495),LEN(ExtraçãoDados!B495)=8,YEAR(ExtraçãoDados!D495),LEN(ExtraçãoDados!B495)&gt;7,YEAR(ExtraçãoDados!D495),LEN(ExtraçãoDados!B495)&gt;5,YEAR(ExtraçãoDados!D495),LEN(ExtraçãoDados!B495)&gt;4,YEAR(ExtraçãoDados!D495))</f>
        <v>#N/A</v>
      </c>
      <c r="F495" s="4">
        <f>ExtraçãoDados!E495</f>
        <v>0</v>
      </c>
    </row>
    <row r="496" spans="1:6" x14ac:dyDescent="0.25">
      <c r="A496" s="4">
        <f>ExtraçãoDados!A496</f>
        <v>0</v>
      </c>
      <c r="B496" s="4" t="str" cm="1">
        <f t="array" ref="B496">_xlfn.IFS(LEN(ExtraçãoDados!B496)=12,LEFT(ExtraçãoDados!B496,3),LEN(ExtraçãoDados!B496)=10,LEFT(ExtraçãoDados!B496,5),LEN(ExtraçãoDados!B496)&gt;19,0,LEN(ExtraçãoDados!B496)=9,LEFT(ExtraçãoDados!B496,4),LEN(ExtraçãoDados!B496)=6,LEFT(ExtraçãoDados!B496,3),LEN(ExtraçãoDados!B496)&lt;5,LEFT(ExtraçãoDados!B496,3),LEN(ExtraçãoDados!B496)=8,LEFT(ExtraçãoDados!B496,3),LEN(ExtraçãoDados!B496)=5,LEFT(ExtraçãoDados!B496,5),LEN(ExtraçãoDados!B496)=11,LEFT(ExtraçãoDados!B496,5),LEN(ExtraçãoDados!B496)=7,RIGHT(ExtraçãoDados!B496,6))</f>
        <v/>
      </c>
      <c r="C496" s="4" t="e" cm="1">
        <f t="array" ref="C496">_xlfn.IFS(LEN(B496)=1,"ERRO",LEN(B496)=2,_xlfn.CONCAT("000",B496),LEN(B496)=3,_xlfn.CONCAT("00",B496),LEN(B496)=4,_xlfn.CONCAT("0",B496),LEN(B496)=6,B496,LEN(B496)=7,B496,LEN(B496)=5,B496)</f>
        <v>#N/A</v>
      </c>
      <c r="D496" s="4" t="e" cm="1">
        <f t="array" ref="D496">_xlfn.IFS(ExtraçãoDados!C496={"Direcção de Abastecimento"},REPLACE(ExtraçãoDados!C496="{Direcção de Abastecimento}",1,25,"DA"),ExtraçãoDados!C496={"COMISSÃO CULTURAL DE LMARINHA"},REPLACE(ExtraçãoDados!C496={"COMISSÃO CULTURAL DE LMARINHA"},1,28,"CCM"),ExtraçãoDados!C496={"DIRECÇÃO DE NAVIOS"},REPLACE(ExtraçãoDados!C496={"DIRECÇÃO DE NAVIOS"},1,28,"DN"),ExtraçãoDados!C496={"ESQUADRILHA SUBMARINOS"},REPLACE(ExtraçãoDados!C496={"ESQUADRILHA SUBMARINOS"},1,28,"ES"),ExtraçãoDados!C496={"COMISSÃO MARINHA"},REPLACE(ExtraçãoDados!C496={"COMISSÃO MARINHA"},1,28,"CCM"),ExtraçãoDados!C496={"COMISSÃO CULTURAL DE MARINHA"},REPLACE(ExtraçãoDados!C496={"COMISSÃO CULTURAL DE MARINHA"},1,28,"CCM"),ExtraçãoDados!C496={"CCM"},REPLACE(ExtraçãoDados!C496={"CCM"},1,28,"CCM"),ExtraçãoDados!C496={"DN"},REPLACE(ExtraçãoDados!C496={"DN"},1,28,"DN"),ExtraçãoDados!C496={"ES"},REPLACE(ExtraçãoDados!C496={"ES"},1,28,"ES"),ExtraçãoDados!C496={"DA"},REPLACE(ExtraçãoDados!C496={"DA"},1,28,"DA"),ExtraçãoDados!C496={"DE: ESQUADRILHA SUBMARINOS"},REPLACE(ExtraçãoDados!C496={"DE: ESQUADRILHA SUBMARINOS"},1,28,"ES"),ExtraçãoDados!C496={"DE: COMISSÃO CULTURAL DE LMARINHA"},REPLACE(ExtraçãoDados!C496={"DE: COMISSÃO CULTURAL DE LMARINHA"},1,28,"CCM"),ExtraçãoDados!C496={"ON"},REPLACE(ExtraçãoDados!C496={"ON"},1,28,"DN"),ExtraçãoDados!C496={"ESQ. SUBMARINOS"},REPLACE(ExtraçãoDados!C496={"ESQ. SUBMARINOS"},1,28,"ES"),ExtraçãoDados!C496={"☒ irecção de Abastecimento"},REPLACE(ExtraçãoDados!C496={"☒ irecção de Abastecimento"},1,28,"DA"),ExtraçãoDados!C496={"Direcã d Abtit ço e asecmeno"},REPLACE(ExtraçãoDados!C496={"Direcã d Abtit ço e asecmeno"},1,28,"DA"),ExtraçãoDados!C496={"Diecã d Abtit rço e asecmeno"},REPLACE(ExtraçãoDados!C496={"Diecã d Abtit rço e asecmeno"},1,28,"DA"),ISNUMBER(SEARCH("COMISSÃO",ExtraçãoDados!C496,1)),REPLACE(ExtraçãoDados!C496,1,29,"CCM"),ISNUMBER(SEARCH("DN/DIL/DRT1",ExtraçãoDados!C496,1)),REPLACE(ExtraçãoDados!C496,1,29,"DN"),ISNUMBER(SEARCH("DIRECÇAO DE NAVIOS",ExtraçãoDados!C496,1)),REPLACE(ExtraçãoDados!C496,1,29,"DN"),ISNUMBER(SEARCH("ESQUADRILHA SUBMARIN",ExtraçãoDados!C496,1)),REPLACE(ExtraçãoDados!C496,1,29,"ES"),ISNUMBER(SEARCH("DN",ExtraçãoDados!C496,1)),REPLACE(ExtraçãoDados!C496,1,29,"DN"),ISNUMBER(SEARCH("DIRECÇÃO",ExtraçãoDados!C496,1)),REPLACE(ExtraçãoDados!C496,1,29,"DN"),ISNUMBER(SEARCH("DIRECÇA0",ExtraçãoDados!C496,1)),REPLACE(ExtraçãoDados!C496,1,29,"DN"),ISNUMBER(SEARCH("DIRE",ExtraçãoDados!C496,1)),REPLACE(ExtraçãoDados!C496,1,29,"DN"),ISNUMBER(SEARCH("ESQUADRILHA",ExtraçãoDados!C496,1)),REPLACE(ExtraçãoDados!C496,1,29,"ES"),ISNUMBER(SEARCH("HOSPITAL DA MARINHA",ExtraçãoDados!C496,1)),REPLACE(ExtraçãoDados!C496,1,29,"HM"),ISNUMBER(SEARCH("HOSPITAL",ExtraçãoDados!C496,1)),REPLACE(ExtraçãoDados!C496,1,29,"HM"),ISNUMBER(SEARCH("HM",ExtraçãoDados!C496,1)),REPLACE(ExtraçãoDados!C496,1,29,"HM"),ISNUMBER(SEARCH("SECÇÃO DE APÓSITOS",ExtraçãoDados!C496,1)),REPLACE(ExtraçãoDados!C496,1,29,"HM"))</f>
        <v>#N/A</v>
      </c>
      <c r="E496" s="4" t="e" cm="1">
        <f t="array" ref="E496">_xlfn.IFS(LEN(ExtraçãoDados!B496)=7,YEAR(ExtraçãoDados!D496),LEN(ExtraçãoDados!B496)=10,RIGHT(ExtraçãoDados!B496,4),LEN(ExtraçãoDados!B496)=9,YEAR(ExtraçãoDados!D496),LEN(ExtraçãoDados!B496)=8,YEAR(ExtraçãoDados!D496),LEN(ExtraçãoDados!B496)&gt;7,YEAR(ExtraçãoDados!D496),LEN(ExtraçãoDados!B496)&gt;5,YEAR(ExtraçãoDados!D496),LEN(ExtraçãoDados!B496)&gt;4,YEAR(ExtraçãoDados!D496))</f>
        <v>#N/A</v>
      </c>
      <c r="F496" s="4">
        <f>ExtraçãoDados!E496</f>
        <v>0</v>
      </c>
    </row>
    <row r="497" spans="1:6" x14ac:dyDescent="0.25">
      <c r="A497" s="4">
        <f>ExtraçãoDados!A497</f>
        <v>0</v>
      </c>
      <c r="B497" s="4" t="str" cm="1">
        <f t="array" ref="B497">_xlfn.IFS(LEN(ExtraçãoDados!B497)=12,LEFT(ExtraçãoDados!B497,3),LEN(ExtraçãoDados!B497)=10,LEFT(ExtraçãoDados!B497,5),LEN(ExtraçãoDados!B497)&gt;19,0,LEN(ExtraçãoDados!B497)=9,LEFT(ExtraçãoDados!B497,4),LEN(ExtraçãoDados!B497)=6,LEFT(ExtraçãoDados!B497,3),LEN(ExtraçãoDados!B497)&lt;5,LEFT(ExtraçãoDados!B497,3),LEN(ExtraçãoDados!B497)=8,LEFT(ExtraçãoDados!B497,3),LEN(ExtraçãoDados!B497)=5,LEFT(ExtraçãoDados!B497,5),LEN(ExtraçãoDados!B497)=11,LEFT(ExtraçãoDados!B497,5),LEN(ExtraçãoDados!B497)=7,RIGHT(ExtraçãoDados!B497,6))</f>
        <v/>
      </c>
      <c r="C497" s="4" t="e" cm="1">
        <f t="array" ref="C497">_xlfn.IFS(LEN(B497)=1,"ERRO",LEN(B497)=2,_xlfn.CONCAT("000",B497),LEN(B497)=3,_xlfn.CONCAT("00",B497),LEN(B497)=4,_xlfn.CONCAT("0",B497),LEN(B497)=6,B497,LEN(B497)=7,B497,LEN(B497)=5,B497)</f>
        <v>#N/A</v>
      </c>
      <c r="D497" s="4" t="e" cm="1">
        <f t="array" ref="D497">_xlfn.IFS(ExtraçãoDados!C497={"Direcção de Abastecimento"},REPLACE(ExtraçãoDados!C497="{Direcção de Abastecimento}",1,25,"DA"),ExtraçãoDados!C497={"COMISSÃO CULTURAL DE LMARINHA"},REPLACE(ExtraçãoDados!C497={"COMISSÃO CULTURAL DE LMARINHA"},1,28,"CCM"),ExtraçãoDados!C497={"DIRECÇÃO DE NAVIOS"},REPLACE(ExtraçãoDados!C497={"DIRECÇÃO DE NAVIOS"},1,28,"DN"),ExtraçãoDados!C497={"ESQUADRILHA SUBMARINOS"},REPLACE(ExtraçãoDados!C497={"ESQUADRILHA SUBMARINOS"},1,28,"ES"),ExtraçãoDados!C497={"COMISSÃO MARINHA"},REPLACE(ExtraçãoDados!C497={"COMISSÃO MARINHA"},1,28,"CCM"),ExtraçãoDados!C497={"COMISSÃO CULTURAL DE MARINHA"},REPLACE(ExtraçãoDados!C497={"COMISSÃO CULTURAL DE MARINHA"},1,28,"CCM"),ExtraçãoDados!C497={"CCM"},REPLACE(ExtraçãoDados!C497={"CCM"},1,28,"CCM"),ExtraçãoDados!C497={"DN"},REPLACE(ExtraçãoDados!C497={"DN"},1,28,"DN"),ExtraçãoDados!C497={"ES"},REPLACE(ExtraçãoDados!C497={"ES"},1,28,"ES"),ExtraçãoDados!C497={"DA"},REPLACE(ExtraçãoDados!C497={"DA"},1,28,"DA"),ExtraçãoDados!C497={"DE: ESQUADRILHA SUBMARINOS"},REPLACE(ExtraçãoDados!C497={"DE: ESQUADRILHA SUBMARINOS"},1,28,"ES"),ExtraçãoDados!C497={"DE: COMISSÃO CULTURAL DE LMARINHA"},REPLACE(ExtraçãoDados!C497={"DE: COMISSÃO CULTURAL DE LMARINHA"},1,28,"CCM"),ExtraçãoDados!C497={"ON"},REPLACE(ExtraçãoDados!C497={"ON"},1,28,"DN"),ExtraçãoDados!C497={"ESQ. SUBMARINOS"},REPLACE(ExtraçãoDados!C497={"ESQ. SUBMARINOS"},1,28,"ES"),ExtraçãoDados!C497={"☒ irecção de Abastecimento"},REPLACE(ExtraçãoDados!C497={"☒ irecção de Abastecimento"},1,28,"DA"),ExtraçãoDados!C497={"Direcã d Abtit ço e asecmeno"},REPLACE(ExtraçãoDados!C497={"Direcã d Abtit ço e asecmeno"},1,28,"DA"),ExtraçãoDados!C497={"Diecã d Abtit rço e asecmeno"},REPLACE(ExtraçãoDados!C497={"Diecã d Abtit rço e asecmeno"},1,28,"DA"),ISNUMBER(SEARCH("COMISSÃO",ExtraçãoDados!C497,1)),REPLACE(ExtraçãoDados!C497,1,29,"CCM"),ISNUMBER(SEARCH("DN/DIL/DRT1",ExtraçãoDados!C497,1)),REPLACE(ExtraçãoDados!C497,1,29,"DN"),ISNUMBER(SEARCH("DIRECÇAO DE NAVIOS",ExtraçãoDados!C497,1)),REPLACE(ExtraçãoDados!C497,1,29,"DN"),ISNUMBER(SEARCH("ESQUADRILHA SUBMARIN",ExtraçãoDados!C497,1)),REPLACE(ExtraçãoDados!C497,1,29,"ES"),ISNUMBER(SEARCH("DN",ExtraçãoDados!C497,1)),REPLACE(ExtraçãoDados!C497,1,29,"DN"),ISNUMBER(SEARCH("DIRECÇÃO",ExtraçãoDados!C497,1)),REPLACE(ExtraçãoDados!C497,1,29,"DN"),ISNUMBER(SEARCH("DIRECÇA0",ExtraçãoDados!C497,1)),REPLACE(ExtraçãoDados!C497,1,29,"DN"),ISNUMBER(SEARCH("DIRE",ExtraçãoDados!C497,1)),REPLACE(ExtraçãoDados!C497,1,29,"DN"),ISNUMBER(SEARCH("ESQUADRILHA",ExtraçãoDados!C497,1)),REPLACE(ExtraçãoDados!C497,1,29,"ES"),ISNUMBER(SEARCH("HOSPITAL DA MARINHA",ExtraçãoDados!C497,1)),REPLACE(ExtraçãoDados!C497,1,29,"HM"),ISNUMBER(SEARCH("HOSPITAL",ExtraçãoDados!C497,1)),REPLACE(ExtraçãoDados!C497,1,29,"HM"),ISNUMBER(SEARCH("HM",ExtraçãoDados!C497,1)),REPLACE(ExtraçãoDados!C497,1,29,"HM"),ISNUMBER(SEARCH("SECÇÃO DE APÓSITOS",ExtraçãoDados!C497,1)),REPLACE(ExtraçãoDados!C497,1,29,"HM"))</f>
        <v>#N/A</v>
      </c>
      <c r="E497" s="4" t="e" cm="1">
        <f t="array" ref="E497">_xlfn.IFS(LEN(ExtraçãoDados!B497)=7,YEAR(ExtraçãoDados!D497),LEN(ExtraçãoDados!B497)=10,RIGHT(ExtraçãoDados!B497,4),LEN(ExtraçãoDados!B497)=9,YEAR(ExtraçãoDados!D497),LEN(ExtraçãoDados!B497)=8,YEAR(ExtraçãoDados!D497),LEN(ExtraçãoDados!B497)&gt;7,YEAR(ExtraçãoDados!D497),LEN(ExtraçãoDados!B497)&gt;5,YEAR(ExtraçãoDados!D497),LEN(ExtraçãoDados!B497)&gt;4,YEAR(ExtraçãoDados!D497))</f>
        <v>#N/A</v>
      </c>
      <c r="F497" s="4">
        <f>ExtraçãoDados!E497</f>
        <v>0</v>
      </c>
    </row>
    <row r="498" spans="1:6" x14ac:dyDescent="0.25">
      <c r="A498" s="4">
        <f>ExtraçãoDados!A498</f>
        <v>0</v>
      </c>
      <c r="B498" s="4" t="str" cm="1">
        <f t="array" ref="B498">_xlfn.IFS(LEN(ExtraçãoDados!B498)=12,LEFT(ExtraçãoDados!B498,3),LEN(ExtraçãoDados!B498)=10,LEFT(ExtraçãoDados!B498,5),LEN(ExtraçãoDados!B498)&gt;19,0,LEN(ExtraçãoDados!B498)=9,LEFT(ExtraçãoDados!B498,4),LEN(ExtraçãoDados!B498)=6,LEFT(ExtraçãoDados!B498,3),LEN(ExtraçãoDados!B498)&lt;5,LEFT(ExtraçãoDados!B498,3),LEN(ExtraçãoDados!B498)=8,LEFT(ExtraçãoDados!B498,3),LEN(ExtraçãoDados!B498)=5,LEFT(ExtraçãoDados!B498,5),LEN(ExtraçãoDados!B498)=11,LEFT(ExtraçãoDados!B498,5),LEN(ExtraçãoDados!B498)=7,RIGHT(ExtraçãoDados!B498,6))</f>
        <v/>
      </c>
      <c r="C498" s="4" t="e" cm="1">
        <f t="array" ref="C498">_xlfn.IFS(LEN(B498)=1,"ERRO",LEN(B498)=2,_xlfn.CONCAT("000",B498),LEN(B498)=3,_xlfn.CONCAT("00",B498),LEN(B498)=4,_xlfn.CONCAT("0",B498),LEN(B498)=6,B498,LEN(B498)=7,B498,LEN(B498)=5,B498)</f>
        <v>#N/A</v>
      </c>
      <c r="D498" s="4" t="e" cm="1">
        <f t="array" ref="D498">_xlfn.IFS(ExtraçãoDados!C498={"Direcção de Abastecimento"},REPLACE(ExtraçãoDados!C498="{Direcção de Abastecimento}",1,25,"DA"),ExtraçãoDados!C498={"COMISSÃO CULTURAL DE LMARINHA"},REPLACE(ExtraçãoDados!C498={"COMISSÃO CULTURAL DE LMARINHA"},1,28,"CCM"),ExtraçãoDados!C498={"DIRECÇÃO DE NAVIOS"},REPLACE(ExtraçãoDados!C498={"DIRECÇÃO DE NAVIOS"},1,28,"DN"),ExtraçãoDados!C498={"ESQUADRILHA SUBMARINOS"},REPLACE(ExtraçãoDados!C498={"ESQUADRILHA SUBMARINOS"},1,28,"ES"),ExtraçãoDados!C498={"COMISSÃO MARINHA"},REPLACE(ExtraçãoDados!C498={"COMISSÃO MARINHA"},1,28,"CCM"),ExtraçãoDados!C498={"COMISSÃO CULTURAL DE MARINHA"},REPLACE(ExtraçãoDados!C498={"COMISSÃO CULTURAL DE MARINHA"},1,28,"CCM"),ExtraçãoDados!C498={"CCM"},REPLACE(ExtraçãoDados!C498={"CCM"},1,28,"CCM"),ExtraçãoDados!C498={"DN"},REPLACE(ExtraçãoDados!C498={"DN"},1,28,"DN"),ExtraçãoDados!C498={"ES"},REPLACE(ExtraçãoDados!C498={"ES"},1,28,"ES"),ExtraçãoDados!C498={"DA"},REPLACE(ExtraçãoDados!C498={"DA"},1,28,"DA"),ExtraçãoDados!C498={"DE: ESQUADRILHA SUBMARINOS"},REPLACE(ExtraçãoDados!C498={"DE: ESQUADRILHA SUBMARINOS"},1,28,"ES"),ExtraçãoDados!C498={"DE: COMISSÃO CULTURAL DE LMARINHA"},REPLACE(ExtraçãoDados!C498={"DE: COMISSÃO CULTURAL DE LMARINHA"},1,28,"CCM"),ExtraçãoDados!C498={"ON"},REPLACE(ExtraçãoDados!C498={"ON"},1,28,"DN"),ExtraçãoDados!C498={"ESQ. SUBMARINOS"},REPLACE(ExtraçãoDados!C498={"ESQ. SUBMARINOS"},1,28,"ES"),ExtraçãoDados!C498={"☒ irecção de Abastecimento"},REPLACE(ExtraçãoDados!C498={"☒ irecção de Abastecimento"},1,28,"DA"),ExtraçãoDados!C498={"Direcã d Abtit ço e asecmeno"},REPLACE(ExtraçãoDados!C498={"Direcã d Abtit ço e asecmeno"},1,28,"DA"),ExtraçãoDados!C498={"Diecã d Abtit rço e asecmeno"},REPLACE(ExtraçãoDados!C498={"Diecã d Abtit rço e asecmeno"},1,28,"DA"),ISNUMBER(SEARCH("COMISSÃO",ExtraçãoDados!C498,1)),REPLACE(ExtraçãoDados!C498,1,29,"CCM"),ISNUMBER(SEARCH("DN/DIL/DRT1",ExtraçãoDados!C498,1)),REPLACE(ExtraçãoDados!C498,1,29,"DN"),ISNUMBER(SEARCH("DIRECÇAO DE NAVIOS",ExtraçãoDados!C498,1)),REPLACE(ExtraçãoDados!C498,1,29,"DN"),ISNUMBER(SEARCH("ESQUADRILHA SUBMARIN",ExtraçãoDados!C498,1)),REPLACE(ExtraçãoDados!C498,1,29,"ES"),ISNUMBER(SEARCH("DN",ExtraçãoDados!C498,1)),REPLACE(ExtraçãoDados!C498,1,29,"DN"),ISNUMBER(SEARCH("DIRECÇÃO",ExtraçãoDados!C498,1)),REPLACE(ExtraçãoDados!C498,1,29,"DN"),ISNUMBER(SEARCH("DIRECÇA0",ExtraçãoDados!C498,1)),REPLACE(ExtraçãoDados!C498,1,29,"DN"),ISNUMBER(SEARCH("DIRE",ExtraçãoDados!C498,1)),REPLACE(ExtraçãoDados!C498,1,29,"DN"),ISNUMBER(SEARCH("ESQUADRILHA",ExtraçãoDados!C498,1)),REPLACE(ExtraçãoDados!C498,1,29,"ES"),ISNUMBER(SEARCH("HOSPITAL DA MARINHA",ExtraçãoDados!C498,1)),REPLACE(ExtraçãoDados!C498,1,29,"HM"),ISNUMBER(SEARCH("HOSPITAL",ExtraçãoDados!C498,1)),REPLACE(ExtraçãoDados!C498,1,29,"HM"),ISNUMBER(SEARCH("HM",ExtraçãoDados!C498,1)),REPLACE(ExtraçãoDados!C498,1,29,"HM"),ISNUMBER(SEARCH("SECÇÃO DE APÓSITOS",ExtraçãoDados!C498,1)),REPLACE(ExtraçãoDados!C498,1,29,"HM"))</f>
        <v>#N/A</v>
      </c>
      <c r="E498" s="4" t="e" cm="1">
        <f t="array" ref="E498">_xlfn.IFS(LEN(ExtraçãoDados!B498)=7,YEAR(ExtraçãoDados!D498),LEN(ExtraçãoDados!B498)=10,RIGHT(ExtraçãoDados!B498,4),LEN(ExtraçãoDados!B498)=9,YEAR(ExtraçãoDados!D498),LEN(ExtraçãoDados!B498)=8,YEAR(ExtraçãoDados!D498),LEN(ExtraçãoDados!B498)&gt;7,YEAR(ExtraçãoDados!D498),LEN(ExtraçãoDados!B498)&gt;5,YEAR(ExtraçãoDados!D498),LEN(ExtraçãoDados!B498)&gt;4,YEAR(ExtraçãoDados!D498))</f>
        <v>#N/A</v>
      </c>
      <c r="F498" s="4">
        <f>ExtraçãoDados!E498</f>
        <v>0</v>
      </c>
    </row>
    <row r="499" spans="1:6" x14ac:dyDescent="0.25">
      <c r="A499" s="4">
        <f>ExtraçãoDados!A499</f>
        <v>0</v>
      </c>
      <c r="B499" s="4" t="str" cm="1">
        <f t="array" ref="B499">_xlfn.IFS(LEN(ExtraçãoDados!B499)=12,LEFT(ExtraçãoDados!B499,3),LEN(ExtraçãoDados!B499)=10,LEFT(ExtraçãoDados!B499,5),LEN(ExtraçãoDados!B499)&gt;19,0,LEN(ExtraçãoDados!B499)=9,LEFT(ExtraçãoDados!B499,4),LEN(ExtraçãoDados!B499)=6,LEFT(ExtraçãoDados!B499,3),LEN(ExtraçãoDados!B499)&lt;5,LEFT(ExtraçãoDados!B499,3),LEN(ExtraçãoDados!B499)=8,LEFT(ExtraçãoDados!B499,3),LEN(ExtraçãoDados!B499)=5,LEFT(ExtraçãoDados!B499,5),LEN(ExtraçãoDados!B499)=11,LEFT(ExtraçãoDados!B499,5),LEN(ExtraçãoDados!B499)=7,RIGHT(ExtraçãoDados!B499,6))</f>
        <v/>
      </c>
      <c r="C499" s="4" t="e" cm="1">
        <f t="array" ref="C499">_xlfn.IFS(LEN(B499)=1,"ERRO",LEN(B499)=2,_xlfn.CONCAT("000",B499),LEN(B499)=3,_xlfn.CONCAT("00",B499),LEN(B499)=4,_xlfn.CONCAT("0",B499),LEN(B499)=6,B499,LEN(B499)=7,B499,LEN(B499)=5,B499)</f>
        <v>#N/A</v>
      </c>
      <c r="D499" s="4" t="e" cm="1">
        <f t="array" ref="D499">_xlfn.IFS(ExtraçãoDados!C499={"Direcção de Abastecimento"},REPLACE(ExtraçãoDados!C499="{Direcção de Abastecimento}",1,25,"DA"),ExtraçãoDados!C499={"COMISSÃO CULTURAL DE LMARINHA"},REPLACE(ExtraçãoDados!C499={"COMISSÃO CULTURAL DE LMARINHA"},1,28,"CCM"),ExtraçãoDados!C499={"DIRECÇÃO DE NAVIOS"},REPLACE(ExtraçãoDados!C499={"DIRECÇÃO DE NAVIOS"},1,28,"DN"),ExtraçãoDados!C499={"ESQUADRILHA SUBMARINOS"},REPLACE(ExtraçãoDados!C499={"ESQUADRILHA SUBMARINOS"},1,28,"ES"),ExtraçãoDados!C499={"COMISSÃO MARINHA"},REPLACE(ExtraçãoDados!C499={"COMISSÃO MARINHA"},1,28,"CCM"),ExtraçãoDados!C499={"COMISSÃO CULTURAL DE MARINHA"},REPLACE(ExtraçãoDados!C499={"COMISSÃO CULTURAL DE MARINHA"},1,28,"CCM"),ExtraçãoDados!C499={"CCM"},REPLACE(ExtraçãoDados!C499={"CCM"},1,28,"CCM"),ExtraçãoDados!C499={"DN"},REPLACE(ExtraçãoDados!C499={"DN"},1,28,"DN"),ExtraçãoDados!C499={"ES"},REPLACE(ExtraçãoDados!C499={"ES"},1,28,"ES"),ExtraçãoDados!C499={"DA"},REPLACE(ExtraçãoDados!C499={"DA"},1,28,"DA"),ExtraçãoDados!C499={"DE: ESQUADRILHA SUBMARINOS"},REPLACE(ExtraçãoDados!C499={"DE: ESQUADRILHA SUBMARINOS"},1,28,"ES"),ExtraçãoDados!C499={"DE: COMISSÃO CULTURAL DE LMARINHA"},REPLACE(ExtraçãoDados!C499={"DE: COMISSÃO CULTURAL DE LMARINHA"},1,28,"CCM"),ExtraçãoDados!C499={"ON"},REPLACE(ExtraçãoDados!C499={"ON"},1,28,"DN"),ExtraçãoDados!C499={"ESQ. SUBMARINOS"},REPLACE(ExtraçãoDados!C499={"ESQ. SUBMARINOS"},1,28,"ES"),ExtraçãoDados!C499={"☒ irecção de Abastecimento"},REPLACE(ExtraçãoDados!C499={"☒ irecção de Abastecimento"},1,28,"DA"),ExtraçãoDados!C499={"Direcã d Abtit ço e asecmeno"},REPLACE(ExtraçãoDados!C499={"Direcã d Abtit ço e asecmeno"},1,28,"DA"),ExtraçãoDados!C499={"Diecã d Abtit rço e asecmeno"},REPLACE(ExtraçãoDados!C499={"Diecã d Abtit rço e asecmeno"},1,28,"DA"),ISNUMBER(SEARCH("COMISSÃO",ExtraçãoDados!C499,1)),REPLACE(ExtraçãoDados!C499,1,29,"CCM"),ISNUMBER(SEARCH("DN/DIL/DRT1",ExtraçãoDados!C499,1)),REPLACE(ExtraçãoDados!C499,1,29,"DN"),ISNUMBER(SEARCH("DIRECÇAO DE NAVIOS",ExtraçãoDados!C499,1)),REPLACE(ExtraçãoDados!C499,1,29,"DN"),ISNUMBER(SEARCH("ESQUADRILHA SUBMARIN",ExtraçãoDados!C499,1)),REPLACE(ExtraçãoDados!C499,1,29,"ES"),ISNUMBER(SEARCH("DN",ExtraçãoDados!C499,1)),REPLACE(ExtraçãoDados!C499,1,29,"DN"),ISNUMBER(SEARCH("DIRECÇÃO",ExtraçãoDados!C499,1)),REPLACE(ExtraçãoDados!C499,1,29,"DN"),ISNUMBER(SEARCH("DIRECÇA0",ExtraçãoDados!C499,1)),REPLACE(ExtraçãoDados!C499,1,29,"DN"),ISNUMBER(SEARCH("DIRE",ExtraçãoDados!C499,1)),REPLACE(ExtraçãoDados!C499,1,29,"DN"),ISNUMBER(SEARCH("ESQUADRILHA",ExtraçãoDados!C499,1)),REPLACE(ExtraçãoDados!C499,1,29,"ES"),ISNUMBER(SEARCH("HOSPITAL DA MARINHA",ExtraçãoDados!C499,1)),REPLACE(ExtraçãoDados!C499,1,29,"HM"),ISNUMBER(SEARCH("HOSPITAL",ExtraçãoDados!C499,1)),REPLACE(ExtraçãoDados!C499,1,29,"HM"),ISNUMBER(SEARCH("HM",ExtraçãoDados!C499,1)),REPLACE(ExtraçãoDados!C499,1,29,"HM"),ISNUMBER(SEARCH("SECÇÃO DE APÓSITOS",ExtraçãoDados!C499,1)),REPLACE(ExtraçãoDados!C499,1,29,"HM"))</f>
        <v>#N/A</v>
      </c>
      <c r="E499" s="4" t="e" cm="1">
        <f t="array" ref="E499">_xlfn.IFS(LEN(ExtraçãoDados!B499)=7,YEAR(ExtraçãoDados!D499),LEN(ExtraçãoDados!B499)=10,RIGHT(ExtraçãoDados!B499,4),LEN(ExtraçãoDados!B499)=9,YEAR(ExtraçãoDados!D499),LEN(ExtraçãoDados!B499)=8,YEAR(ExtraçãoDados!D499),LEN(ExtraçãoDados!B499)&gt;7,YEAR(ExtraçãoDados!D499),LEN(ExtraçãoDados!B499)&gt;5,YEAR(ExtraçãoDados!D499),LEN(ExtraçãoDados!B499)&gt;4,YEAR(ExtraçãoDados!D499))</f>
        <v>#N/A</v>
      </c>
      <c r="F499" s="4">
        <f>ExtraçãoDados!E499</f>
        <v>0</v>
      </c>
    </row>
    <row r="500" spans="1:6" x14ac:dyDescent="0.25">
      <c r="A500" s="4">
        <f>ExtraçãoDados!A500</f>
        <v>0</v>
      </c>
      <c r="B500" s="4" t="str" cm="1">
        <f t="array" ref="B500">_xlfn.IFS(LEN(ExtraçãoDados!B500)=12,LEFT(ExtraçãoDados!B500,3),LEN(ExtraçãoDados!B500)=10,LEFT(ExtraçãoDados!B500,5),LEN(ExtraçãoDados!B500)&gt;19,0,LEN(ExtraçãoDados!B500)=9,LEFT(ExtraçãoDados!B500,4),LEN(ExtraçãoDados!B500)=6,LEFT(ExtraçãoDados!B500,3),LEN(ExtraçãoDados!B500)&lt;5,LEFT(ExtraçãoDados!B500,3),LEN(ExtraçãoDados!B500)=8,LEFT(ExtraçãoDados!B500,3),LEN(ExtraçãoDados!B500)=5,LEFT(ExtraçãoDados!B500,5),LEN(ExtraçãoDados!B500)=11,LEFT(ExtraçãoDados!B500,5),LEN(ExtraçãoDados!B500)=7,RIGHT(ExtraçãoDados!B500,6))</f>
        <v/>
      </c>
      <c r="C500" s="4" t="e" cm="1">
        <f t="array" ref="C500">_xlfn.IFS(LEN(B500)=1,"ERRO",LEN(B500)=2,_xlfn.CONCAT("000",B500),LEN(B500)=3,_xlfn.CONCAT("00",B500),LEN(B500)=4,_xlfn.CONCAT("0",B500),LEN(B500)=6,B500,LEN(B500)=7,B500,LEN(B500)=5,B500)</f>
        <v>#N/A</v>
      </c>
      <c r="D500" s="4" t="e" cm="1">
        <f t="array" ref="D500">_xlfn.IFS(ExtraçãoDados!C500={"Direcção de Abastecimento"},REPLACE(ExtraçãoDados!C500="{Direcção de Abastecimento}",1,25,"DA"),ExtraçãoDados!C500={"COMISSÃO CULTURAL DE LMARINHA"},REPLACE(ExtraçãoDados!C500={"COMISSÃO CULTURAL DE LMARINHA"},1,28,"CCM"),ExtraçãoDados!C500={"DIRECÇÃO DE NAVIOS"},REPLACE(ExtraçãoDados!C500={"DIRECÇÃO DE NAVIOS"},1,28,"DN"),ExtraçãoDados!C500={"ESQUADRILHA SUBMARINOS"},REPLACE(ExtraçãoDados!C500={"ESQUADRILHA SUBMARINOS"},1,28,"ES"),ExtraçãoDados!C500={"COMISSÃO MARINHA"},REPLACE(ExtraçãoDados!C500={"COMISSÃO MARINHA"},1,28,"CCM"),ExtraçãoDados!C500={"COMISSÃO CULTURAL DE MARINHA"},REPLACE(ExtraçãoDados!C500={"COMISSÃO CULTURAL DE MARINHA"},1,28,"CCM"),ExtraçãoDados!C500={"CCM"},REPLACE(ExtraçãoDados!C500={"CCM"},1,28,"CCM"),ExtraçãoDados!C500={"DN"},REPLACE(ExtraçãoDados!C500={"DN"},1,28,"DN"),ExtraçãoDados!C500={"ES"},REPLACE(ExtraçãoDados!C500={"ES"},1,28,"ES"),ExtraçãoDados!C500={"DA"},REPLACE(ExtraçãoDados!C500={"DA"},1,28,"DA"),ExtraçãoDados!C500={"DE: ESQUADRILHA SUBMARINOS"},REPLACE(ExtraçãoDados!C500={"DE: ESQUADRILHA SUBMARINOS"},1,28,"ES"),ExtraçãoDados!C500={"DE: COMISSÃO CULTURAL DE LMARINHA"},REPLACE(ExtraçãoDados!C500={"DE: COMISSÃO CULTURAL DE LMARINHA"},1,28,"CCM"),ExtraçãoDados!C500={"ON"},REPLACE(ExtraçãoDados!C500={"ON"},1,28,"DN"),ExtraçãoDados!C500={"ESQ. SUBMARINOS"},REPLACE(ExtraçãoDados!C500={"ESQ. SUBMARINOS"},1,28,"ES"),ExtraçãoDados!C500={"☒ irecção de Abastecimento"},REPLACE(ExtraçãoDados!C500={"☒ irecção de Abastecimento"},1,28,"DA"),ExtraçãoDados!C500={"Direcã d Abtit ço e asecmeno"},REPLACE(ExtraçãoDados!C500={"Direcã d Abtit ço e asecmeno"},1,28,"DA"),ExtraçãoDados!C500={"Diecã d Abtit rço e asecmeno"},REPLACE(ExtraçãoDados!C500={"Diecã d Abtit rço e asecmeno"},1,28,"DA"),ISNUMBER(SEARCH("COMISSÃO",ExtraçãoDados!C500,1)),REPLACE(ExtraçãoDados!C500,1,29,"CCM"),ISNUMBER(SEARCH("DN/DIL/DRT1",ExtraçãoDados!C500,1)),REPLACE(ExtraçãoDados!C500,1,29,"DN"),ISNUMBER(SEARCH("DIRECÇAO DE NAVIOS",ExtraçãoDados!C500,1)),REPLACE(ExtraçãoDados!C500,1,29,"DN"),ISNUMBER(SEARCH("ESQUADRILHA SUBMARIN",ExtraçãoDados!C500,1)),REPLACE(ExtraçãoDados!C500,1,29,"ES"),ISNUMBER(SEARCH("DN",ExtraçãoDados!C500,1)),REPLACE(ExtraçãoDados!C500,1,29,"DN"),ISNUMBER(SEARCH("DIRECÇÃO",ExtraçãoDados!C500,1)),REPLACE(ExtraçãoDados!C500,1,29,"DN"),ISNUMBER(SEARCH("DIRECÇA0",ExtraçãoDados!C500,1)),REPLACE(ExtraçãoDados!C500,1,29,"DN"),ISNUMBER(SEARCH("DIRE",ExtraçãoDados!C500,1)),REPLACE(ExtraçãoDados!C500,1,29,"DN"),ISNUMBER(SEARCH("ESQUADRILHA",ExtraçãoDados!C500,1)),REPLACE(ExtraçãoDados!C500,1,29,"ES"),ISNUMBER(SEARCH("HOSPITAL DA MARINHA",ExtraçãoDados!C500,1)),REPLACE(ExtraçãoDados!C500,1,29,"HM"),ISNUMBER(SEARCH("HOSPITAL",ExtraçãoDados!C500,1)),REPLACE(ExtraçãoDados!C500,1,29,"HM"),ISNUMBER(SEARCH("HM",ExtraçãoDados!C500,1)),REPLACE(ExtraçãoDados!C500,1,29,"HM"),ISNUMBER(SEARCH("SECÇÃO DE APÓSITOS",ExtraçãoDados!C500,1)),REPLACE(ExtraçãoDados!C500,1,29,"HM"))</f>
        <v>#N/A</v>
      </c>
      <c r="E500" s="4" t="e" cm="1">
        <f t="array" ref="E500">_xlfn.IFS(LEN(ExtraçãoDados!B500)=7,YEAR(ExtraçãoDados!D500),LEN(ExtraçãoDados!B500)=10,RIGHT(ExtraçãoDados!B500,4),LEN(ExtraçãoDados!B500)=9,YEAR(ExtraçãoDados!D500),LEN(ExtraçãoDados!B500)=8,YEAR(ExtraçãoDados!D500),LEN(ExtraçãoDados!B500)&gt;7,YEAR(ExtraçãoDados!D500),LEN(ExtraçãoDados!B500)&gt;5,YEAR(ExtraçãoDados!D500),LEN(ExtraçãoDados!B500)&gt;4,YEAR(ExtraçãoDados!D500))</f>
        <v>#N/A</v>
      </c>
      <c r="F500" s="4">
        <f>ExtraçãoDados!E500</f>
        <v>0</v>
      </c>
    </row>
    <row r="501" spans="1:6" x14ac:dyDescent="0.25">
      <c r="A501" s="4">
        <f>ExtraçãoDados!A501</f>
        <v>0</v>
      </c>
      <c r="B501" s="4" t="str" cm="1">
        <f t="array" ref="B501">_xlfn.IFS(LEN(ExtraçãoDados!B501)=12,LEFT(ExtraçãoDados!B501,3),LEN(ExtraçãoDados!B501)=10,LEFT(ExtraçãoDados!B501,5),LEN(ExtraçãoDados!B501)&gt;19,0,LEN(ExtraçãoDados!B501)=9,LEFT(ExtraçãoDados!B501,4),LEN(ExtraçãoDados!B501)=6,LEFT(ExtraçãoDados!B501,3),LEN(ExtraçãoDados!B501)&lt;5,LEFT(ExtraçãoDados!B501,3),LEN(ExtraçãoDados!B501)=8,LEFT(ExtraçãoDados!B501,3),LEN(ExtraçãoDados!B501)=5,LEFT(ExtraçãoDados!B501,5),LEN(ExtraçãoDados!B501)=11,LEFT(ExtraçãoDados!B501,5),LEN(ExtraçãoDados!B501)=7,RIGHT(ExtraçãoDados!B501,6))</f>
        <v/>
      </c>
      <c r="C501" s="4" t="e" cm="1">
        <f t="array" ref="C501">_xlfn.IFS(LEN(B501)=1,"ERRO",LEN(B501)=2,_xlfn.CONCAT("000",B501),LEN(B501)=3,_xlfn.CONCAT("00",B501),LEN(B501)=4,_xlfn.CONCAT("0",B501),LEN(B501)=6,B501,LEN(B501)=7,B501,LEN(B501)=5,B501)</f>
        <v>#N/A</v>
      </c>
      <c r="D501" s="4" t="e" cm="1">
        <f t="array" ref="D501">_xlfn.IFS(ExtraçãoDados!C501={"Direcção de Abastecimento"},REPLACE(ExtraçãoDados!C501="{Direcção de Abastecimento}",1,25,"DA"),ExtraçãoDados!C501={"COMISSÃO CULTURAL DE LMARINHA"},REPLACE(ExtraçãoDados!C501={"COMISSÃO CULTURAL DE LMARINHA"},1,28,"CCM"),ExtraçãoDados!C501={"DIRECÇÃO DE NAVIOS"},REPLACE(ExtraçãoDados!C501={"DIRECÇÃO DE NAVIOS"},1,28,"DN"),ExtraçãoDados!C501={"ESQUADRILHA SUBMARINOS"},REPLACE(ExtraçãoDados!C501={"ESQUADRILHA SUBMARINOS"},1,28,"ES"),ExtraçãoDados!C501={"COMISSÃO MARINHA"},REPLACE(ExtraçãoDados!C501={"COMISSÃO MARINHA"},1,28,"CCM"),ExtraçãoDados!C501={"COMISSÃO CULTURAL DE MARINHA"},REPLACE(ExtraçãoDados!C501={"COMISSÃO CULTURAL DE MARINHA"},1,28,"CCM"),ExtraçãoDados!C501={"CCM"},REPLACE(ExtraçãoDados!C501={"CCM"},1,28,"CCM"),ExtraçãoDados!C501={"DN"},REPLACE(ExtraçãoDados!C501={"DN"},1,28,"DN"),ExtraçãoDados!C501={"ES"},REPLACE(ExtraçãoDados!C501={"ES"},1,28,"ES"),ExtraçãoDados!C501={"DA"},REPLACE(ExtraçãoDados!C501={"DA"},1,28,"DA"),ExtraçãoDados!C501={"DE: ESQUADRILHA SUBMARINOS"},REPLACE(ExtraçãoDados!C501={"DE: ESQUADRILHA SUBMARINOS"},1,28,"ES"),ExtraçãoDados!C501={"DE: COMISSÃO CULTURAL DE LMARINHA"},REPLACE(ExtraçãoDados!C501={"DE: COMISSÃO CULTURAL DE LMARINHA"},1,28,"CCM"),ExtraçãoDados!C501={"ON"},REPLACE(ExtraçãoDados!C501={"ON"},1,28,"DN"),ExtraçãoDados!C501={"ESQ. SUBMARINOS"},REPLACE(ExtraçãoDados!C501={"ESQ. SUBMARINOS"},1,28,"ES"),ExtraçãoDados!C501={"☒ irecção de Abastecimento"},REPLACE(ExtraçãoDados!C501={"☒ irecção de Abastecimento"},1,28,"DA"),ExtraçãoDados!C501={"Direcã d Abtit ço e asecmeno"},REPLACE(ExtraçãoDados!C501={"Direcã d Abtit ço e asecmeno"},1,28,"DA"),ExtraçãoDados!C501={"Diecã d Abtit rço e asecmeno"},REPLACE(ExtraçãoDados!C501={"Diecã d Abtit rço e asecmeno"},1,28,"DA"),ISNUMBER(SEARCH("COMISSÃO",ExtraçãoDados!C501,1)),REPLACE(ExtraçãoDados!C501,1,29,"CCM"),ISNUMBER(SEARCH("DN/DIL/DRT1",ExtraçãoDados!C501,1)),REPLACE(ExtraçãoDados!C501,1,29,"DN"),ISNUMBER(SEARCH("DIRECÇAO DE NAVIOS",ExtraçãoDados!C501,1)),REPLACE(ExtraçãoDados!C501,1,29,"DN"),ISNUMBER(SEARCH("ESQUADRILHA SUBMARIN",ExtraçãoDados!C501,1)),REPLACE(ExtraçãoDados!C501,1,29,"ES"),ISNUMBER(SEARCH("DN",ExtraçãoDados!C501,1)),REPLACE(ExtraçãoDados!C501,1,29,"DN"),ISNUMBER(SEARCH("DIRECÇÃO",ExtraçãoDados!C501,1)),REPLACE(ExtraçãoDados!C501,1,29,"DN"),ISNUMBER(SEARCH("DIRECÇA0",ExtraçãoDados!C501,1)),REPLACE(ExtraçãoDados!C501,1,29,"DN"),ISNUMBER(SEARCH("DIRE",ExtraçãoDados!C501,1)),REPLACE(ExtraçãoDados!C501,1,29,"DN"),ISNUMBER(SEARCH("ESQUADRILHA",ExtraçãoDados!C501,1)),REPLACE(ExtraçãoDados!C501,1,29,"ES"),ISNUMBER(SEARCH("HOSPITAL DA MARINHA",ExtraçãoDados!C501,1)),REPLACE(ExtraçãoDados!C501,1,29,"HM"),ISNUMBER(SEARCH("HOSPITAL",ExtraçãoDados!C501,1)),REPLACE(ExtraçãoDados!C501,1,29,"HM"),ISNUMBER(SEARCH("HM",ExtraçãoDados!C501,1)),REPLACE(ExtraçãoDados!C501,1,29,"HM"),ISNUMBER(SEARCH("SECÇÃO DE APÓSITOS",ExtraçãoDados!C501,1)),REPLACE(ExtraçãoDados!C501,1,29,"HM"))</f>
        <v>#N/A</v>
      </c>
      <c r="E501" s="4" t="e" cm="1">
        <f t="array" ref="E501">_xlfn.IFS(LEN(ExtraçãoDados!B501)=7,YEAR(ExtraçãoDados!D501),LEN(ExtraçãoDados!B501)=10,RIGHT(ExtraçãoDados!B501,4),LEN(ExtraçãoDados!B501)=9,YEAR(ExtraçãoDados!D501),LEN(ExtraçãoDados!B501)=8,YEAR(ExtraçãoDados!D501),LEN(ExtraçãoDados!B501)&gt;7,YEAR(ExtraçãoDados!D501),LEN(ExtraçãoDados!B501)&gt;5,YEAR(ExtraçãoDados!D501),LEN(ExtraçãoDados!B501)&gt;4,YEAR(ExtraçãoDados!D501))</f>
        <v>#N/A</v>
      </c>
      <c r="F501" s="4">
        <f>ExtraçãoDados!E501</f>
        <v>0</v>
      </c>
    </row>
    <row r="502" spans="1:6" x14ac:dyDescent="0.25">
      <c r="A502" s="4">
        <f>ExtraçãoDados!A502</f>
        <v>0</v>
      </c>
      <c r="B502" s="4" t="str" cm="1">
        <f t="array" ref="B502">_xlfn.IFS(LEN(ExtraçãoDados!B502)=12,LEFT(ExtraçãoDados!B502,3),LEN(ExtraçãoDados!B502)=10,LEFT(ExtraçãoDados!B502,5),LEN(ExtraçãoDados!B502)&gt;19,0,LEN(ExtraçãoDados!B502)=9,LEFT(ExtraçãoDados!B502,4),LEN(ExtraçãoDados!B502)=6,LEFT(ExtraçãoDados!B502,3),LEN(ExtraçãoDados!B502)&lt;5,LEFT(ExtraçãoDados!B502,3),LEN(ExtraçãoDados!B502)=8,LEFT(ExtraçãoDados!B502,3),LEN(ExtraçãoDados!B502)=5,LEFT(ExtraçãoDados!B502,5),LEN(ExtraçãoDados!B502)=11,LEFT(ExtraçãoDados!B502,5),LEN(ExtraçãoDados!B502)=7,RIGHT(ExtraçãoDados!B502,6))</f>
        <v/>
      </c>
      <c r="C502" s="4" t="e" cm="1">
        <f t="array" ref="C502">_xlfn.IFS(LEN(B502)=1,"ERRO",LEN(B502)=2,_xlfn.CONCAT("000",B502),LEN(B502)=3,_xlfn.CONCAT("00",B502),LEN(B502)=4,_xlfn.CONCAT("0",B502),LEN(B502)=6,B502,LEN(B502)=7,B502,LEN(B502)=5,B502)</f>
        <v>#N/A</v>
      </c>
      <c r="D502" s="4" t="e" cm="1">
        <f t="array" ref="D502">_xlfn.IFS(ExtraçãoDados!C502={"Direcção de Abastecimento"},REPLACE(ExtraçãoDados!C502="{Direcção de Abastecimento}",1,25,"DA"),ExtraçãoDados!C502={"COMISSÃO CULTURAL DE LMARINHA"},REPLACE(ExtraçãoDados!C502={"COMISSÃO CULTURAL DE LMARINHA"},1,28,"CCM"),ExtraçãoDados!C502={"DIRECÇÃO DE NAVIOS"},REPLACE(ExtraçãoDados!C502={"DIRECÇÃO DE NAVIOS"},1,28,"DN"),ExtraçãoDados!C502={"ESQUADRILHA SUBMARINOS"},REPLACE(ExtraçãoDados!C502={"ESQUADRILHA SUBMARINOS"},1,28,"ES"),ExtraçãoDados!C502={"COMISSÃO MARINHA"},REPLACE(ExtraçãoDados!C502={"COMISSÃO MARINHA"},1,28,"CCM"),ExtraçãoDados!C502={"COMISSÃO CULTURAL DE MARINHA"},REPLACE(ExtraçãoDados!C502={"COMISSÃO CULTURAL DE MARINHA"},1,28,"CCM"),ExtraçãoDados!C502={"CCM"},REPLACE(ExtraçãoDados!C502={"CCM"},1,28,"CCM"),ExtraçãoDados!C502={"DN"},REPLACE(ExtraçãoDados!C502={"DN"},1,28,"DN"),ExtraçãoDados!C502={"ES"},REPLACE(ExtraçãoDados!C502={"ES"},1,28,"ES"),ExtraçãoDados!C502={"DA"},REPLACE(ExtraçãoDados!C502={"DA"},1,28,"DA"),ExtraçãoDados!C502={"DE: ESQUADRILHA SUBMARINOS"},REPLACE(ExtraçãoDados!C502={"DE: ESQUADRILHA SUBMARINOS"},1,28,"ES"),ExtraçãoDados!C502={"DE: COMISSÃO CULTURAL DE LMARINHA"},REPLACE(ExtraçãoDados!C502={"DE: COMISSÃO CULTURAL DE LMARINHA"},1,28,"CCM"),ExtraçãoDados!C502={"ON"},REPLACE(ExtraçãoDados!C502={"ON"},1,28,"DN"),ExtraçãoDados!C502={"ESQ. SUBMARINOS"},REPLACE(ExtraçãoDados!C502={"ESQ. SUBMARINOS"},1,28,"ES"),ExtraçãoDados!C502={"☒ irecção de Abastecimento"},REPLACE(ExtraçãoDados!C502={"☒ irecção de Abastecimento"},1,28,"DA"),ExtraçãoDados!C502={"Direcã d Abtit ço e asecmeno"},REPLACE(ExtraçãoDados!C502={"Direcã d Abtit ço e asecmeno"},1,28,"DA"),ExtraçãoDados!C502={"Diecã d Abtit rço e asecmeno"},REPLACE(ExtraçãoDados!C502={"Diecã d Abtit rço e asecmeno"},1,28,"DA"),ISNUMBER(SEARCH("COMISSÃO",ExtraçãoDados!C502,1)),REPLACE(ExtraçãoDados!C502,1,29,"CCM"),ISNUMBER(SEARCH("DN/DIL/DRT1",ExtraçãoDados!C502,1)),REPLACE(ExtraçãoDados!C502,1,29,"DN"),ISNUMBER(SEARCH("DIRECÇAO DE NAVIOS",ExtraçãoDados!C502,1)),REPLACE(ExtraçãoDados!C502,1,29,"DN"),ISNUMBER(SEARCH("ESQUADRILHA SUBMARIN",ExtraçãoDados!C502,1)),REPLACE(ExtraçãoDados!C502,1,29,"ES"),ISNUMBER(SEARCH("DN",ExtraçãoDados!C502,1)),REPLACE(ExtraçãoDados!C502,1,29,"DN"),ISNUMBER(SEARCH("DIRECÇÃO",ExtraçãoDados!C502,1)),REPLACE(ExtraçãoDados!C502,1,29,"DN"),ISNUMBER(SEARCH("DIRECÇA0",ExtraçãoDados!C502,1)),REPLACE(ExtraçãoDados!C502,1,29,"DN"),ISNUMBER(SEARCH("DIRE",ExtraçãoDados!C502,1)),REPLACE(ExtraçãoDados!C502,1,29,"DN"),ISNUMBER(SEARCH("ESQUADRILHA",ExtraçãoDados!C502,1)),REPLACE(ExtraçãoDados!C502,1,29,"ES"),ISNUMBER(SEARCH("HOSPITAL DA MARINHA",ExtraçãoDados!C502,1)),REPLACE(ExtraçãoDados!C502,1,29,"HM"),ISNUMBER(SEARCH("HOSPITAL",ExtraçãoDados!C502,1)),REPLACE(ExtraçãoDados!C502,1,29,"HM"),ISNUMBER(SEARCH("HM",ExtraçãoDados!C502,1)),REPLACE(ExtraçãoDados!C502,1,29,"HM"),ISNUMBER(SEARCH("SECÇÃO DE APÓSITOS",ExtraçãoDados!C502,1)),REPLACE(ExtraçãoDados!C502,1,29,"HM"))</f>
        <v>#N/A</v>
      </c>
      <c r="E502" s="4" t="e" cm="1">
        <f t="array" ref="E502">_xlfn.IFS(LEN(ExtraçãoDados!B502)=7,YEAR(ExtraçãoDados!D502),LEN(ExtraçãoDados!B502)=10,RIGHT(ExtraçãoDados!B502,4),LEN(ExtraçãoDados!B502)=9,YEAR(ExtraçãoDados!D502),LEN(ExtraçãoDados!B502)=8,YEAR(ExtraçãoDados!D502),LEN(ExtraçãoDados!B502)&gt;7,YEAR(ExtraçãoDados!D502),LEN(ExtraçãoDados!B502)&gt;5,YEAR(ExtraçãoDados!D502),LEN(ExtraçãoDados!B502)&gt;4,YEAR(ExtraçãoDados!D502))</f>
        <v>#N/A</v>
      </c>
      <c r="F502" s="4">
        <f>ExtraçãoDados!E502</f>
        <v>0</v>
      </c>
    </row>
    <row r="503" spans="1:6" x14ac:dyDescent="0.25">
      <c r="A503" s="4">
        <f>ExtraçãoDados!A503</f>
        <v>0</v>
      </c>
      <c r="B503" s="4" t="str" cm="1">
        <f t="array" ref="B503">_xlfn.IFS(LEN(ExtraçãoDados!B503)=12,LEFT(ExtraçãoDados!B503,3),LEN(ExtraçãoDados!B503)=10,LEFT(ExtraçãoDados!B503,5),LEN(ExtraçãoDados!B503)&gt;19,0,LEN(ExtraçãoDados!B503)=9,LEFT(ExtraçãoDados!B503,4),LEN(ExtraçãoDados!B503)=6,LEFT(ExtraçãoDados!B503,3),LEN(ExtraçãoDados!B503)&lt;5,LEFT(ExtraçãoDados!B503,3),LEN(ExtraçãoDados!B503)=8,LEFT(ExtraçãoDados!B503,3),LEN(ExtraçãoDados!B503)=5,LEFT(ExtraçãoDados!B503,5),LEN(ExtraçãoDados!B503)=11,LEFT(ExtraçãoDados!B503,5),LEN(ExtraçãoDados!B503)=7,RIGHT(ExtraçãoDados!B503,6))</f>
        <v/>
      </c>
      <c r="C503" s="4" t="e" cm="1">
        <f t="array" ref="C503">_xlfn.IFS(LEN(B503)=1,"ERRO",LEN(B503)=2,_xlfn.CONCAT("000",B503),LEN(B503)=3,_xlfn.CONCAT("00",B503),LEN(B503)=4,_xlfn.CONCAT("0",B503),LEN(B503)=6,B503,LEN(B503)=7,B503,LEN(B503)=5,B503)</f>
        <v>#N/A</v>
      </c>
      <c r="D503" s="4" t="e" cm="1">
        <f t="array" ref="D503">_xlfn.IFS(ExtraçãoDados!C503={"Direcção de Abastecimento"},REPLACE(ExtraçãoDados!C503="{Direcção de Abastecimento}",1,25,"DA"),ExtraçãoDados!C503={"COMISSÃO CULTURAL DE LMARINHA"},REPLACE(ExtraçãoDados!C503={"COMISSÃO CULTURAL DE LMARINHA"},1,28,"CCM"),ExtraçãoDados!C503={"DIRECÇÃO DE NAVIOS"},REPLACE(ExtraçãoDados!C503={"DIRECÇÃO DE NAVIOS"},1,28,"DN"),ExtraçãoDados!C503={"ESQUADRILHA SUBMARINOS"},REPLACE(ExtraçãoDados!C503={"ESQUADRILHA SUBMARINOS"},1,28,"ES"),ExtraçãoDados!C503={"COMISSÃO MARINHA"},REPLACE(ExtraçãoDados!C503={"COMISSÃO MARINHA"},1,28,"CCM"),ExtraçãoDados!C503={"COMISSÃO CULTURAL DE MARINHA"},REPLACE(ExtraçãoDados!C503={"COMISSÃO CULTURAL DE MARINHA"},1,28,"CCM"),ExtraçãoDados!C503={"CCM"},REPLACE(ExtraçãoDados!C503={"CCM"},1,28,"CCM"),ExtraçãoDados!C503={"DN"},REPLACE(ExtraçãoDados!C503={"DN"},1,28,"DN"),ExtraçãoDados!C503={"ES"},REPLACE(ExtraçãoDados!C503={"ES"},1,28,"ES"),ExtraçãoDados!C503={"DA"},REPLACE(ExtraçãoDados!C503={"DA"},1,28,"DA"),ExtraçãoDados!C503={"DE: ESQUADRILHA SUBMARINOS"},REPLACE(ExtraçãoDados!C503={"DE: ESQUADRILHA SUBMARINOS"},1,28,"ES"),ExtraçãoDados!C503={"DE: COMISSÃO CULTURAL DE LMARINHA"},REPLACE(ExtraçãoDados!C503={"DE: COMISSÃO CULTURAL DE LMARINHA"},1,28,"CCM"),ExtraçãoDados!C503={"ON"},REPLACE(ExtraçãoDados!C503={"ON"},1,28,"DN"),ExtraçãoDados!C503={"ESQ. SUBMARINOS"},REPLACE(ExtraçãoDados!C503={"ESQ. SUBMARINOS"},1,28,"ES"),ExtraçãoDados!C503={"☒ irecção de Abastecimento"},REPLACE(ExtraçãoDados!C503={"☒ irecção de Abastecimento"},1,28,"DA"),ExtraçãoDados!C503={"Direcã d Abtit ço e asecmeno"},REPLACE(ExtraçãoDados!C503={"Direcã d Abtit ço e asecmeno"},1,28,"DA"),ExtraçãoDados!C503={"Diecã d Abtit rço e asecmeno"},REPLACE(ExtraçãoDados!C503={"Diecã d Abtit rço e asecmeno"},1,28,"DA"),ISNUMBER(SEARCH("COMISSÃO",ExtraçãoDados!C503,1)),REPLACE(ExtraçãoDados!C503,1,29,"CCM"),ISNUMBER(SEARCH("DN/DIL/DRT1",ExtraçãoDados!C503,1)),REPLACE(ExtraçãoDados!C503,1,29,"DN"),ISNUMBER(SEARCH("DIRECÇAO DE NAVIOS",ExtraçãoDados!C503,1)),REPLACE(ExtraçãoDados!C503,1,29,"DN"),ISNUMBER(SEARCH("ESQUADRILHA SUBMARIN",ExtraçãoDados!C503,1)),REPLACE(ExtraçãoDados!C503,1,29,"ES"),ISNUMBER(SEARCH("DN",ExtraçãoDados!C503,1)),REPLACE(ExtraçãoDados!C503,1,29,"DN"),ISNUMBER(SEARCH("DIRECÇÃO",ExtraçãoDados!C503,1)),REPLACE(ExtraçãoDados!C503,1,29,"DN"),ISNUMBER(SEARCH("DIRECÇA0",ExtraçãoDados!C503,1)),REPLACE(ExtraçãoDados!C503,1,29,"DN"),ISNUMBER(SEARCH("DIRE",ExtraçãoDados!C503,1)),REPLACE(ExtraçãoDados!C503,1,29,"DN"),ISNUMBER(SEARCH("ESQUADRILHA",ExtraçãoDados!C503,1)),REPLACE(ExtraçãoDados!C503,1,29,"ES"),ISNUMBER(SEARCH("HOSPITAL DA MARINHA",ExtraçãoDados!C503,1)),REPLACE(ExtraçãoDados!C503,1,29,"HM"),ISNUMBER(SEARCH("HOSPITAL",ExtraçãoDados!C503,1)),REPLACE(ExtraçãoDados!C503,1,29,"HM"),ISNUMBER(SEARCH("HM",ExtraçãoDados!C503,1)),REPLACE(ExtraçãoDados!C503,1,29,"HM"),ISNUMBER(SEARCH("SECÇÃO DE APÓSITOS",ExtraçãoDados!C503,1)),REPLACE(ExtraçãoDados!C503,1,29,"HM"))</f>
        <v>#N/A</v>
      </c>
      <c r="E503" s="4" t="e" cm="1">
        <f t="array" ref="E503">_xlfn.IFS(LEN(ExtraçãoDados!B503)=7,YEAR(ExtraçãoDados!D503),LEN(ExtraçãoDados!B503)=10,RIGHT(ExtraçãoDados!B503,4),LEN(ExtraçãoDados!B503)=9,YEAR(ExtraçãoDados!D503),LEN(ExtraçãoDados!B503)=8,YEAR(ExtraçãoDados!D503),LEN(ExtraçãoDados!B503)&gt;7,YEAR(ExtraçãoDados!D503),LEN(ExtraçãoDados!B503)&gt;5,YEAR(ExtraçãoDados!D503),LEN(ExtraçãoDados!B503)&gt;4,YEAR(ExtraçãoDados!D503))</f>
        <v>#N/A</v>
      </c>
      <c r="F503" s="4">
        <f>ExtraçãoDados!E503</f>
        <v>0</v>
      </c>
    </row>
    <row r="504" spans="1:6" x14ac:dyDescent="0.25">
      <c r="A504" s="4">
        <f>ExtraçãoDados!A504</f>
        <v>0</v>
      </c>
      <c r="B504" s="4" t="str" cm="1">
        <f t="array" ref="B504">_xlfn.IFS(LEN(ExtraçãoDados!B504)=12,LEFT(ExtraçãoDados!B504,3),LEN(ExtraçãoDados!B504)=10,LEFT(ExtraçãoDados!B504,5),LEN(ExtraçãoDados!B504)&gt;19,0,LEN(ExtraçãoDados!B504)=9,LEFT(ExtraçãoDados!B504,4),LEN(ExtraçãoDados!B504)=6,LEFT(ExtraçãoDados!B504,3),LEN(ExtraçãoDados!B504)&lt;5,LEFT(ExtraçãoDados!B504,3),LEN(ExtraçãoDados!B504)=8,LEFT(ExtraçãoDados!B504,3),LEN(ExtraçãoDados!B504)=5,LEFT(ExtraçãoDados!B504,5),LEN(ExtraçãoDados!B504)=11,LEFT(ExtraçãoDados!B504,5),LEN(ExtraçãoDados!B504)=7,RIGHT(ExtraçãoDados!B504,6))</f>
        <v/>
      </c>
      <c r="C504" s="4" t="e" cm="1">
        <f t="array" ref="C504">_xlfn.IFS(LEN(B504)=1,"ERRO",LEN(B504)=2,_xlfn.CONCAT("000",B504),LEN(B504)=3,_xlfn.CONCAT("00",B504),LEN(B504)=4,_xlfn.CONCAT("0",B504),LEN(B504)=6,B504,LEN(B504)=7,B504,LEN(B504)=5,B504)</f>
        <v>#N/A</v>
      </c>
      <c r="D504" s="4" t="e" cm="1">
        <f t="array" ref="D504">_xlfn.IFS(ExtraçãoDados!C504={"Direcção de Abastecimento"},REPLACE(ExtraçãoDados!C504="{Direcção de Abastecimento}",1,25,"DA"),ExtraçãoDados!C504={"COMISSÃO CULTURAL DE LMARINHA"},REPLACE(ExtraçãoDados!C504={"COMISSÃO CULTURAL DE LMARINHA"},1,28,"CCM"),ExtraçãoDados!C504={"DIRECÇÃO DE NAVIOS"},REPLACE(ExtraçãoDados!C504={"DIRECÇÃO DE NAVIOS"},1,28,"DN"),ExtraçãoDados!C504={"ESQUADRILHA SUBMARINOS"},REPLACE(ExtraçãoDados!C504={"ESQUADRILHA SUBMARINOS"},1,28,"ES"),ExtraçãoDados!C504={"COMISSÃO MARINHA"},REPLACE(ExtraçãoDados!C504={"COMISSÃO MARINHA"},1,28,"CCM"),ExtraçãoDados!C504={"COMISSÃO CULTURAL DE MARINHA"},REPLACE(ExtraçãoDados!C504={"COMISSÃO CULTURAL DE MARINHA"},1,28,"CCM"),ExtraçãoDados!C504={"CCM"},REPLACE(ExtraçãoDados!C504={"CCM"},1,28,"CCM"),ExtraçãoDados!C504={"DN"},REPLACE(ExtraçãoDados!C504={"DN"},1,28,"DN"),ExtraçãoDados!C504={"ES"},REPLACE(ExtraçãoDados!C504={"ES"},1,28,"ES"),ExtraçãoDados!C504={"DA"},REPLACE(ExtraçãoDados!C504={"DA"},1,28,"DA"),ExtraçãoDados!C504={"DE: ESQUADRILHA SUBMARINOS"},REPLACE(ExtraçãoDados!C504={"DE: ESQUADRILHA SUBMARINOS"},1,28,"ES"),ExtraçãoDados!C504={"DE: COMISSÃO CULTURAL DE LMARINHA"},REPLACE(ExtraçãoDados!C504={"DE: COMISSÃO CULTURAL DE LMARINHA"},1,28,"CCM"),ExtraçãoDados!C504={"ON"},REPLACE(ExtraçãoDados!C504={"ON"},1,28,"DN"),ExtraçãoDados!C504={"ESQ. SUBMARINOS"},REPLACE(ExtraçãoDados!C504={"ESQ. SUBMARINOS"},1,28,"ES"),ExtraçãoDados!C504={"☒ irecção de Abastecimento"},REPLACE(ExtraçãoDados!C504={"☒ irecção de Abastecimento"},1,28,"DA"),ExtraçãoDados!C504={"Direcã d Abtit ço e asecmeno"},REPLACE(ExtraçãoDados!C504={"Direcã d Abtit ço e asecmeno"},1,28,"DA"),ExtraçãoDados!C504={"Diecã d Abtit rço e asecmeno"},REPLACE(ExtraçãoDados!C504={"Diecã d Abtit rço e asecmeno"},1,28,"DA"),ISNUMBER(SEARCH("COMISSÃO",ExtraçãoDados!C504,1)),REPLACE(ExtraçãoDados!C504,1,29,"CCM"),ISNUMBER(SEARCH("DN/DIL/DRT1",ExtraçãoDados!C504,1)),REPLACE(ExtraçãoDados!C504,1,29,"DN"),ISNUMBER(SEARCH("DIRECÇAO DE NAVIOS",ExtraçãoDados!C504,1)),REPLACE(ExtraçãoDados!C504,1,29,"DN"),ISNUMBER(SEARCH("ESQUADRILHA SUBMARIN",ExtraçãoDados!C504,1)),REPLACE(ExtraçãoDados!C504,1,29,"ES"),ISNUMBER(SEARCH("DN",ExtraçãoDados!C504,1)),REPLACE(ExtraçãoDados!C504,1,29,"DN"),ISNUMBER(SEARCH("DIRECÇÃO",ExtraçãoDados!C504,1)),REPLACE(ExtraçãoDados!C504,1,29,"DN"),ISNUMBER(SEARCH("DIRECÇA0",ExtraçãoDados!C504,1)),REPLACE(ExtraçãoDados!C504,1,29,"DN"),ISNUMBER(SEARCH("DIRE",ExtraçãoDados!C504,1)),REPLACE(ExtraçãoDados!C504,1,29,"DN"),ISNUMBER(SEARCH("ESQUADRILHA",ExtraçãoDados!C504,1)),REPLACE(ExtraçãoDados!C504,1,29,"ES"),ISNUMBER(SEARCH("HOSPITAL DA MARINHA",ExtraçãoDados!C504,1)),REPLACE(ExtraçãoDados!C504,1,29,"HM"),ISNUMBER(SEARCH("HOSPITAL",ExtraçãoDados!C504,1)),REPLACE(ExtraçãoDados!C504,1,29,"HM"),ISNUMBER(SEARCH("HM",ExtraçãoDados!C504,1)),REPLACE(ExtraçãoDados!C504,1,29,"HM"),ISNUMBER(SEARCH("SECÇÃO DE APÓSITOS",ExtraçãoDados!C504,1)),REPLACE(ExtraçãoDados!C504,1,29,"HM"))</f>
        <v>#N/A</v>
      </c>
      <c r="E504" s="4" t="e" cm="1">
        <f t="array" ref="E504">_xlfn.IFS(LEN(ExtraçãoDados!B504)=7,YEAR(ExtraçãoDados!D504),LEN(ExtraçãoDados!B504)=10,RIGHT(ExtraçãoDados!B504,4),LEN(ExtraçãoDados!B504)=9,YEAR(ExtraçãoDados!D504),LEN(ExtraçãoDados!B504)=8,YEAR(ExtraçãoDados!D504),LEN(ExtraçãoDados!B504)&gt;7,YEAR(ExtraçãoDados!D504),LEN(ExtraçãoDados!B504)&gt;5,YEAR(ExtraçãoDados!D504),LEN(ExtraçãoDados!B504)&gt;4,YEAR(ExtraçãoDados!D504))</f>
        <v>#N/A</v>
      </c>
      <c r="F504" s="4">
        <f>ExtraçãoDados!E504</f>
        <v>0</v>
      </c>
    </row>
    <row r="505" spans="1:6" x14ac:dyDescent="0.25">
      <c r="A505" s="4">
        <f>ExtraçãoDados!A505</f>
        <v>0</v>
      </c>
      <c r="B505" s="4" t="str" cm="1">
        <f t="array" ref="B505">_xlfn.IFS(LEN(ExtraçãoDados!B505)=12,LEFT(ExtraçãoDados!B505,3),LEN(ExtraçãoDados!B505)=10,LEFT(ExtraçãoDados!B505,5),LEN(ExtraçãoDados!B505)&gt;19,0,LEN(ExtraçãoDados!B505)=9,LEFT(ExtraçãoDados!B505,4),LEN(ExtraçãoDados!B505)=6,LEFT(ExtraçãoDados!B505,3),LEN(ExtraçãoDados!B505)&lt;5,LEFT(ExtraçãoDados!B505,3),LEN(ExtraçãoDados!B505)=8,LEFT(ExtraçãoDados!B505,3),LEN(ExtraçãoDados!B505)=5,LEFT(ExtraçãoDados!B505,5),LEN(ExtraçãoDados!B505)=11,LEFT(ExtraçãoDados!B505,5),LEN(ExtraçãoDados!B505)=7,RIGHT(ExtraçãoDados!B505,6))</f>
        <v/>
      </c>
      <c r="C505" s="4" t="e" cm="1">
        <f t="array" ref="C505">_xlfn.IFS(LEN(B505)=1,"ERRO",LEN(B505)=2,_xlfn.CONCAT("000",B505),LEN(B505)=3,_xlfn.CONCAT("00",B505),LEN(B505)=4,_xlfn.CONCAT("0",B505),LEN(B505)=6,B505,LEN(B505)=7,B505,LEN(B505)=5,B505)</f>
        <v>#N/A</v>
      </c>
      <c r="D505" s="4" t="e" cm="1">
        <f t="array" ref="D505">_xlfn.IFS(ExtraçãoDados!C505={"Direcção de Abastecimento"},REPLACE(ExtraçãoDados!C505="{Direcção de Abastecimento}",1,25,"DA"),ExtraçãoDados!C505={"COMISSÃO CULTURAL DE LMARINHA"},REPLACE(ExtraçãoDados!C505={"COMISSÃO CULTURAL DE LMARINHA"},1,28,"CCM"),ExtraçãoDados!C505={"DIRECÇÃO DE NAVIOS"},REPLACE(ExtraçãoDados!C505={"DIRECÇÃO DE NAVIOS"},1,28,"DN"),ExtraçãoDados!C505={"ESQUADRILHA SUBMARINOS"},REPLACE(ExtraçãoDados!C505={"ESQUADRILHA SUBMARINOS"},1,28,"ES"),ExtraçãoDados!C505={"COMISSÃO MARINHA"},REPLACE(ExtraçãoDados!C505={"COMISSÃO MARINHA"},1,28,"CCM"),ExtraçãoDados!C505={"COMISSÃO CULTURAL DE MARINHA"},REPLACE(ExtraçãoDados!C505={"COMISSÃO CULTURAL DE MARINHA"},1,28,"CCM"),ExtraçãoDados!C505={"CCM"},REPLACE(ExtraçãoDados!C505={"CCM"},1,28,"CCM"),ExtraçãoDados!C505={"DN"},REPLACE(ExtraçãoDados!C505={"DN"},1,28,"DN"),ExtraçãoDados!C505={"ES"},REPLACE(ExtraçãoDados!C505={"ES"},1,28,"ES"),ExtraçãoDados!C505={"DA"},REPLACE(ExtraçãoDados!C505={"DA"},1,28,"DA"),ExtraçãoDados!C505={"DE: ESQUADRILHA SUBMARINOS"},REPLACE(ExtraçãoDados!C505={"DE: ESQUADRILHA SUBMARINOS"},1,28,"ES"),ExtraçãoDados!C505={"DE: COMISSÃO CULTURAL DE LMARINHA"},REPLACE(ExtraçãoDados!C505={"DE: COMISSÃO CULTURAL DE LMARINHA"},1,28,"CCM"),ExtraçãoDados!C505={"ON"},REPLACE(ExtraçãoDados!C505={"ON"},1,28,"DN"),ExtraçãoDados!C505={"ESQ. SUBMARINOS"},REPLACE(ExtraçãoDados!C505={"ESQ. SUBMARINOS"},1,28,"ES"),ExtraçãoDados!C505={"☒ irecção de Abastecimento"},REPLACE(ExtraçãoDados!C505={"☒ irecção de Abastecimento"},1,28,"DA"),ExtraçãoDados!C505={"Direcã d Abtit ço e asecmeno"},REPLACE(ExtraçãoDados!C505={"Direcã d Abtit ço e asecmeno"},1,28,"DA"),ExtraçãoDados!C505={"Diecã d Abtit rço e asecmeno"},REPLACE(ExtraçãoDados!C505={"Diecã d Abtit rço e asecmeno"},1,28,"DA"),ISNUMBER(SEARCH("COMISSÃO",ExtraçãoDados!C505,1)),REPLACE(ExtraçãoDados!C505,1,29,"CCM"),ISNUMBER(SEARCH("DN/DIL/DRT1",ExtraçãoDados!C505,1)),REPLACE(ExtraçãoDados!C505,1,29,"DN"),ISNUMBER(SEARCH("DIRECÇAO DE NAVIOS",ExtraçãoDados!C505,1)),REPLACE(ExtraçãoDados!C505,1,29,"DN"),ISNUMBER(SEARCH("ESQUADRILHA SUBMARIN",ExtraçãoDados!C505,1)),REPLACE(ExtraçãoDados!C505,1,29,"ES"),ISNUMBER(SEARCH("DN",ExtraçãoDados!C505,1)),REPLACE(ExtraçãoDados!C505,1,29,"DN"),ISNUMBER(SEARCH("DIRECÇÃO",ExtraçãoDados!C505,1)),REPLACE(ExtraçãoDados!C505,1,29,"DN"),ISNUMBER(SEARCH("DIRECÇA0",ExtraçãoDados!C505,1)),REPLACE(ExtraçãoDados!C505,1,29,"DN"),ISNUMBER(SEARCH("DIRE",ExtraçãoDados!C505,1)),REPLACE(ExtraçãoDados!C505,1,29,"DN"),ISNUMBER(SEARCH("ESQUADRILHA",ExtraçãoDados!C505,1)),REPLACE(ExtraçãoDados!C505,1,29,"ES"),ISNUMBER(SEARCH("HOSPITAL DA MARINHA",ExtraçãoDados!C505,1)),REPLACE(ExtraçãoDados!C505,1,29,"HM"),ISNUMBER(SEARCH("HOSPITAL",ExtraçãoDados!C505,1)),REPLACE(ExtraçãoDados!C505,1,29,"HM"),ISNUMBER(SEARCH("HM",ExtraçãoDados!C505,1)),REPLACE(ExtraçãoDados!C505,1,29,"HM"),ISNUMBER(SEARCH("SECÇÃO DE APÓSITOS",ExtraçãoDados!C505,1)),REPLACE(ExtraçãoDados!C505,1,29,"HM"))</f>
        <v>#N/A</v>
      </c>
      <c r="E505" s="4" t="e" cm="1">
        <f t="array" ref="E505">_xlfn.IFS(LEN(ExtraçãoDados!B505)=7,YEAR(ExtraçãoDados!D505),LEN(ExtraçãoDados!B505)=10,RIGHT(ExtraçãoDados!B505,4),LEN(ExtraçãoDados!B505)=9,YEAR(ExtraçãoDados!D505),LEN(ExtraçãoDados!B505)=8,YEAR(ExtraçãoDados!D505),LEN(ExtraçãoDados!B505)&gt;7,YEAR(ExtraçãoDados!D505),LEN(ExtraçãoDados!B505)&gt;5,YEAR(ExtraçãoDados!D505),LEN(ExtraçãoDados!B505)&gt;4,YEAR(ExtraçãoDados!D505))</f>
        <v>#N/A</v>
      </c>
      <c r="F505" s="4">
        <f>ExtraçãoDados!E505</f>
        <v>0</v>
      </c>
    </row>
    <row r="506" spans="1:6" x14ac:dyDescent="0.25">
      <c r="A506" s="4">
        <f>ExtraçãoDados!A506</f>
        <v>0</v>
      </c>
      <c r="B506" s="4" t="str" cm="1">
        <f t="array" ref="B506">_xlfn.IFS(LEN(ExtraçãoDados!B506)=12,LEFT(ExtraçãoDados!B506,3),LEN(ExtraçãoDados!B506)=10,LEFT(ExtraçãoDados!B506,5),LEN(ExtraçãoDados!B506)&gt;19,0,LEN(ExtraçãoDados!B506)=9,LEFT(ExtraçãoDados!B506,4),LEN(ExtraçãoDados!B506)=6,LEFT(ExtraçãoDados!B506,3),LEN(ExtraçãoDados!B506)&lt;5,LEFT(ExtraçãoDados!B506,3),LEN(ExtraçãoDados!B506)=8,LEFT(ExtraçãoDados!B506,3),LEN(ExtraçãoDados!B506)=5,LEFT(ExtraçãoDados!B506,5),LEN(ExtraçãoDados!B506)=11,LEFT(ExtraçãoDados!B506,5),LEN(ExtraçãoDados!B506)=7,RIGHT(ExtraçãoDados!B506,6))</f>
        <v/>
      </c>
      <c r="C506" s="4" t="e" cm="1">
        <f t="array" ref="C506">_xlfn.IFS(LEN(B506)=1,"ERRO",LEN(B506)=2,_xlfn.CONCAT("000",B506),LEN(B506)=3,_xlfn.CONCAT("00",B506),LEN(B506)=4,_xlfn.CONCAT("0",B506),LEN(B506)=6,B506,LEN(B506)=7,B506,LEN(B506)=5,B506)</f>
        <v>#N/A</v>
      </c>
      <c r="D506" s="4" t="e" cm="1">
        <f t="array" ref="D506">_xlfn.IFS(ExtraçãoDados!C506={"Direcção de Abastecimento"},REPLACE(ExtraçãoDados!C506="{Direcção de Abastecimento}",1,25,"DA"),ExtraçãoDados!C506={"COMISSÃO CULTURAL DE LMARINHA"},REPLACE(ExtraçãoDados!C506={"COMISSÃO CULTURAL DE LMARINHA"},1,28,"CCM"),ExtraçãoDados!C506={"DIRECÇÃO DE NAVIOS"},REPLACE(ExtraçãoDados!C506={"DIRECÇÃO DE NAVIOS"},1,28,"DN"),ExtraçãoDados!C506={"ESQUADRILHA SUBMARINOS"},REPLACE(ExtraçãoDados!C506={"ESQUADRILHA SUBMARINOS"},1,28,"ES"),ExtraçãoDados!C506={"COMISSÃO MARINHA"},REPLACE(ExtraçãoDados!C506={"COMISSÃO MARINHA"},1,28,"CCM"),ExtraçãoDados!C506={"COMISSÃO CULTURAL DE MARINHA"},REPLACE(ExtraçãoDados!C506={"COMISSÃO CULTURAL DE MARINHA"},1,28,"CCM"),ExtraçãoDados!C506={"CCM"},REPLACE(ExtraçãoDados!C506={"CCM"},1,28,"CCM"),ExtraçãoDados!C506={"DN"},REPLACE(ExtraçãoDados!C506={"DN"},1,28,"DN"),ExtraçãoDados!C506={"ES"},REPLACE(ExtraçãoDados!C506={"ES"},1,28,"ES"),ExtraçãoDados!C506={"DA"},REPLACE(ExtraçãoDados!C506={"DA"},1,28,"DA"),ExtraçãoDados!C506={"DE: ESQUADRILHA SUBMARINOS"},REPLACE(ExtraçãoDados!C506={"DE: ESQUADRILHA SUBMARINOS"},1,28,"ES"),ExtraçãoDados!C506={"DE: COMISSÃO CULTURAL DE LMARINHA"},REPLACE(ExtraçãoDados!C506={"DE: COMISSÃO CULTURAL DE LMARINHA"},1,28,"CCM"),ExtraçãoDados!C506={"ON"},REPLACE(ExtraçãoDados!C506={"ON"},1,28,"DN"),ExtraçãoDados!C506={"ESQ. SUBMARINOS"},REPLACE(ExtraçãoDados!C506={"ESQ. SUBMARINOS"},1,28,"ES"),ExtraçãoDados!C506={"☒ irecção de Abastecimento"},REPLACE(ExtraçãoDados!C506={"☒ irecção de Abastecimento"},1,28,"DA"),ExtraçãoDados!C506={"Direcã d Abtit ço e asecmeno"},REPLACE(ExtraçãoDados!C506={"Direcã d Abtit ço e asecmeno"},1,28,"DA"),ExtraçãoDados!C506={"Diecã d Abtit rço e asecmeno"},REPLACE(ExtraçãoDados!C506={"Diecã d Abtit rço e asecmeno"},1,28,"DA"),ISNUMBER(SEARCH("COMISSÃO",ExtraçãoDados!C506,1)),REPLACE(ExtraçãoDados!C506,1,29,"CCM"),ISNUMBER(SEARCH("DN/DIL/DRT1",ExtraçãoDados!C506,1)),REPLACE(ExtraçãoDados!C506,1,29,"DN"),ISNUMBER(SEARCH("DIRECÇAO DE NAVIOS",ExtraçãoDados!C506,1)),REPLACE(ExtraçãoDados!C506,1,29,"DN"),ISNUMBER(SEARCH("ESQUADRILHA SUBMARIN",ExtraçãoDados!C506,1)),REPLACE(ExtraçãoDados!C506,1,29,"ES"),ISNUMBER(SEARCH("DN",ExtraçãoDados!C506,1)),REPLACE(ExtraçãoDados!C506,1,29,"DN"),ISNUMBER(SEARCH("DIRECÇÃO",ExtraçãoDados!C506,1)),REPLACE(ExtraçãoDados!C506,1,29,"DN"),ISNUMBER(SEARCH("DIRECÇA0",ExtraçãoDados!C506,1)),REPLACE(ExtraçãoDados!C506,1,29,"DN"),ISNUMBER(SEARCH("DIRE",ExtraçãoDados!C506,1)),REPLACE(ExtraçãoDados!C506,1,29,"DN"),ISNUMBER(SEARCH("ESQUADRILHA",ExtraçãoDados!C506,1)),REPLACE(ExtraçãoDados!C506,1,29,"ES"),ISNUMBER(SEARCH("HOSPITAL DA MARINHA",ExtraçãoDados!C506,1)),REPLACE(ExtraçãoDados!C506,1,29,"HM"),ISNUMBER(SEARCH("HOSPITAL",ExtraçãoDados!C506,1)),REPLACE(ExtraçãoDados!C506,1,29,"HM"),ISNUMBER(SEARCH("HM",ExtraçãoDados!C506,1)),REPLACE(ExtraçãoDados!C506,1,29,"HM"),ISNUMBER(SEARCH("SECÇÃO DE APÓSITOS",ExtraçãoDados!C506,1)),REPLACE(ExtraçãoDados!C506,1,29,"HM"))</f>
        <v>#N/A</v>
      </c>
      <c r="E506" s="4" t="e" cm="1">
        <f t="array" ref="E506">_xlfn.IFS(LEN(ExtraçãoDados!B506)=7,YEAR(ExtraçãoDados!D506),LEN(ExtraçãoDados!B506)=10,RIGHT(ExtraçãoDados!B506,4),LEN(ExtraçãoDados!B506)=9,YEAR(ExtraçãoDados!D506),LEN(ExtraçãoDados!B506)=8,YEAR(ExtraçãoDados!D506),LEN(ExtraçãoDados!B506)&gt;7,YEAR(ExtraçãoDados!D506),LEN(ExtraçãoDados!B506)&gt;5,YEAR(ExtraçãoDados!D506),LEN(ExtraçãoDados!B506)&gt;4,YEAR(ExtraçãoDados!D506))</f>
        <v>#N/A</v>
      </c>
      <c r="F506" s="4">
        <f>ExtraçãoDados!E506</f>
        <v>0</v>
      </c>
    </row>
    <row r="507" spans="1:6" x14ac:dyDescent="0.25">
      <c r="A507" s="4">
        <f>ExtraçãoDados!A507</f>
        <v>0</v>
      </c>
      <c r="B507" s="4" t="str" cm="1">
        <f t="array" ref="B507">_xlfn.IFS(LEN(ExtraçãoDados!B507)=12,LEFT(ExtraçãoDados!B507,3),LEN(ExtraçãoDados!B507)=10,LEFT(ExtraçãoDados!B507,5),LEN(ExtraçãoDados!B507)&gt;19,0,LEN(ExtraçãoDados!B507)=9,LEFT(ExtraçãoDados!B507,4),LEN(ExtraçãoDados!B507)=6,LEFT(ExtraçãoDados!B507,3),LEN(ExtraçãoDados!B507)&lt;5,LEFT(ExtraçãoDados!B507,3),LEN(ExtraçãoDados!B507)=8,LEFT(ExtraçãoDados!B507,3),LEN(ExtraçãoDados!B507)=5,LEFT(ExtraçãoDados!B507,5),LEN(ExtraçãoDados!B507)=11,LEFT(ExtraçãoDados!B507,5),LEN(ExtraçãoDados!B507)=7,RIGHT(ExtraçãoDados!B507,6))</f>
        <v/>
      </c>
      <c r="C507" s="4" t="e" cm="1">
        <f t="array" ref="C507">_xlfn.IFS(LEN(B507)=1,"ERRO",LEN(B507)=2,_xlfn.CONCAT("000",B507),LEN(B507)=3,_xlfn.CONCAT("00",B507),LEN(B507)=4,_xlfn.CONCAT("0",B507),LEN(B507)=6,B507,LEN(B507)=7,B507,LEN(B507)=5,B507)</f>
        <v>#N/A</v>
      </c>
      <c r="D507" s="4" t="e" cm="1">
        <f t="array" ref="D507">_xlfn.IFS(ExtraçãoDados!C507={"Direcção de Abastecimento"},REPLACE(ExtraçãoDados!C507="{Direcção de Abastecimento}",1,25,"DA"),ExtraçãoDados!C507={"COMISSÃO CULTURAL DE LMARINHA"},REPLACE(ExtraçãoDados!C507={"COMISSÃO CULTURAL DE LMARINHA"},1,28,"CCM"),ExtraçãoDados!C507={"DIRECÇÃO DE NAVIOS"},REPLACE(ExtraçãoDados!C507={"DIRECÇÃO DE NAVIOS"},1,28,"DN"),ExtraçãoDados!C507={"ESQUADRILHA SUBMARINOS"},REPLACE(ExtraçãoDados!C507={"ESQUADRILHA SUBMARINOS"},1,28,"ES"),ExtraçãoDados!C507={"COMISSÃO MARINHA"},REPLACE(ExtraçãoDados!C507={"COMISSÃO MARINHA"},1,28,"CCM"),ExtraçãoDados!C507={"COMISSÃO CULTURAL DE MARINHA"},REPLACE(ExtraçãoDados!C507={"COMISSÃO CULTURAL DE MARINHA"},1,28,"CCM"),ExtraçãoDados!C507={"CCM"},REPLACE(ExtraçãoDados!C507={"CCM"},1,28,"CCM"),ExtraçãoDados!C507={"DN"},REPLACE(ExtraçãoDados!C507={"DN"},1,28,"DN"),ExtraçãoDados!C507={"ES"},REPLACE(ExtraçãoDados!C507={"ES"},1,28,"ES"),ExtraçãoDados!C507={"DA"},REPLACE(ExtraçãoDados!C507={"DA"},1,28,"DA"),ExtraçãoDados!C507={"DE: ESQUADRILHA SUBMARINOS"},REPLACE(ExtraçãoDados!C507={"DE: ESQUADRILHA SUBMARINOS"},1,28,"ES"),ExtraçãoDados!C507={"DE: COMISSÃO CULTURAL DE LMARINHA"},REPLACE(ExtraçãoDados!C507={"DE: COMISSÃO CULTURAL DE LMARINHA"},1,28,"CCM"),ExtraçãoDados!C507={"ON"},REPLACE(ExtraçãoDados!C507={"ON"},1,28,"DN"),ExtraçãoDados!C507={"ESQ. SUBMARINOS"},REPLACE(ExtraçãoDados!C507={"ESQ. SUBMARINOS"},1,28,"ES"),ExtraçãoDados!C507={"☒ irecção de Abastecimento"},REPLACE(ExtraçãoDados!C507={"☒ irecção de Abastecimento"},1,28,"DA"),ExtraçãoDados!C507={"Direcã d Abtit ço e asecmeno"},REPLACE(ExtraçãoDados!C507={"Direcã d Abtit ço e asecmeno"},1,28,"DA"),ExtraçãoDados!C507={"Diecã d Abtit rço e asecmeno"},REPLACE(ExtraçãoDados!C507={"Diecã d Abtit rço e asecmeno"},1,28,"DA"),ISNUMBER(SEARCH("COMISSÃO",ExtraçãoDados!C507,1)),REPLACE(ExtraçãoDados!C507,1,29,"CCM"),ISNUMBER(SEARCH("DN/DIL/DRT1",ExtraçãoDados!C507,1)),REPLACE(ExtraçãoDados!C507,1,29,"DN"),ISNUMBER(SEARCH("DIRECÇAO DE NAVIOS",ExtraçãoDados!C507,1)),REPLACE(ExtraçãoDados!C507,1,29,"DN"),ISNUMBER(SEARCH("ESQUADRILHA SUBMARIN",ExtraçãoDados!C507,1)),REPLACE(ExtraçãoDados!C507,1,29,"ES"),ISNUMBER(SEARCH("DN",ExtraçãoDados!C507,1)),REPLACE(ExtraçãoDados!C507,1,29,"DN"),ISNUMBER(SEARCH("DIRECÇÃO",ExtraçãoDados!C507,1)),REPLACE(ExtraçãoDados!C507,1,29,"DN"),ISNUMBER(SEARCH("DIRECÇA0",ExtraçãoDados!C507,1)),REPLACE(ExtraçãoDados!C507,1,29,"DN"),ISNUMBER(SEARCH("DIRE",ExtraçãoDados!C507,1)),REPLACE(ExtraçãoDados!C507,1,29,"DN"),ISNUMBER(SEARCH("ESQUADRILHA",ExtraçãoDados!C507,1)),REPLACE(ExtraçãoDados!C507,1,29,"ES"),ISNUMBER(SEARCH("HOSPITAL DA MARINHA",ExtraçãoDados!C507,1)),REPLACE(ExtraçãoDados!C507,1,29,"HM"),ISNUMBER(SEARCH("HOSPITAL",ExtraçãoDados!C507,1)),REPLACE(ExtraçãoDados!C507,1,29,"HM"),ISNUMBER(SEARCH("HM",ExtraçãoDados!C507,1)),REPLACE(ExtraçãoDados!C507,1,29,"HM"),ISNUMBER(SEARCH("SECÇÃO DE APÓSITOS",ExtraçãoDados!C507,1)),REPLACE(ExtraçãoDados!C507,1,29,"HM"))</f>
        <v>#N/A</v>
      </c>
      <c r="E507" s="4" t="e" cm="1">
        <f t="array" ref="E507">_xlfn.IFS(LEN(ExtraçãoDados!B507)=7,YEAR(ExtraçãoDados!D507),LEN(ExtraçãoDados!B507)=10,RIGHT(ExtraçãoDados!B507,4),LEN(ExtraçãoDados!B507)=9,YEAR(ExtraçãoDados!D507),LEN(ExtraçãoDados!B507)=8,YEAR(ExtraçãoDados!D507),LEN(ExtraçãoDados!B507)&gt;7,YEAR(ExtraçãoDados!D507),LEN(ExtraçãoDados!B507)&gt;5,YEAR(ExtraçãoDados!D507),LEN(ExtraçãoDados!B507)&gt;4,YEAR(ExtraçãoDados!D507))</f>
        <v>#N/A</v>
      </c>
      <c r="F507" s="4">
        <f>ExtraçãoDados!E507</f>
        <v>0</v>
      </c>
    </row>
    <row r="508" spans="1:6" x14ac:dyDescent="0.25">
      <c r="A508" s="4">
        <f>ExtraçãoDados!A508</f>
        <v>0</v>
      </c>
      <c r="B508" s="4" t="str" cm="1">
        <f t="array" ref="B508">_xlfn.IFS(LEN(ExtraçãoDados!B508)=12,LEFT(ExtraçãoDados!B508,3),LEN(ExtraçãoDados!B508)=10,LEFT(ExtraçãoDados!B508,5),LEN(ExtraçãoDados!B508)&gt;19,0,LEN(ExtraçãoDados!B508)=9,LEFT(ExtraçãoDados!B508,4),LEN(ExtraçãoDados!B508)=6,LEFT(ExtraçãoDados!B508,3),LEN(ExtraçãoDados!B508)&lt;5,LEFT(ExtraçãoDados!B508,3),LEN(ExtraçãoDados!B508)=8,LEFT(ExtraçãoDados!B508,3),LEN(ExtraçãoDados!B508)=5,LEFT(ExtraçãoDados!B508,5),LEN(ExtraçãoDados!B508)=11,LEFT(ExtraçãoDados!B508,5),LEN(ExtraçãoDados!B508)=7,RIGHT(ExtraçãoDados!B508,6))</f>
        <v/>
      </c>
      <c r="C508" s="4" t="e" cm="1">
        <f t="array" ref="C508">_xlfn.IFS(LEN(B508)=1,"ERRO",LEN(B508)=2,_xlfn.CONCAT("000",B508),LEN(B508)=3,_xlfn.CONCAT("00",B508),LEN(B508)=4,_xlfn.CONCAT("0",B508),LEN(B508)=6,B508,LEN(B508)=7,B508,LEN(B508)=5,B508)</f>
        <v>#N/A</v>
      </c>
      <c r="D508" s="4" t="e" cm="1">
        <f t="array" ref="D508">_xlfn.IFS(ExtraçãoDados!C508={"Direcção de Abastecimento"},REPLACE(ExtraçãoDados!C508="{Direcção de Abastecimento}",1,25,"DA"),ExtraçãoDados!C508={"COMISSÃO CULTURAL DE LMARINHA"},REPLACE(ExtraçãoDados!C508={"COMISSÃO CULTURAL DE LMARINHA"},1,28,"CCM"),ExtraçãoDados!C508={"DIRECÇÃO DE NAVIOS"},REPLACE(ExtraçãoDados!C508={"DIRECÇÃO DE NAVIOS"},1,28,"DN"),ExtraçãoDados!C508={"ESQUADRILHA SUBMARINOS"},REPLACE(ExtraçãoDados!C508={"ESQUADRILHA SUBMARINOS"},1,28,"ES"),ExtraçãoDados!C508={"COMISSÃO MARINHA"},REPLACE(ExtraçãoDados!C508={"COMISSÃO MARINHA"},1,28,"CCM"),ExtraçãoDados!C508={"COMISSÃO CULTURAL DE MARINHA"},REPLACE(ExtraçãoDados!C508={"COMISSÃO CULTURAL DE MARINHA"},1,28,"CCM"),ExtraçãoDados!C508={"CCM"},REPLACE(ExtraçãoDados!C508={"CCM"},1,28,"CCM"),ExtraçãoDados!C508={"DN"},REPLACE(ExtraçãoDados!C508={"DN"},1,28,"DN"),ExtraçãoDados!C508={"ES"},REPLACE(ExtraçãoDados!C508={"ES"},1,28,"ES"),ExtraçãoDados!C508={"DA"},REPLACE(ExtraçãoDados!C508={"DA"},1,28,"DA"),ExtraçãoDados!C508={"DE: ESQUADRILHA SUBMARINOS"},REPLACE(ExtraçãoDados!C508={"DE: ESQUADRILHA SUBMARINOS"},1,28,"ES"),ExtraçãoDados!C508={"DE: COMISSÃO CULTURAL DE LMARINHA"},REPLACE(ExtraçãoDados!C508={"DE: COMISSÃO CULTURAL DE LMARINHA"},1,28,"CCM"),ExtraçãoDados!C508={"ON"},REPLACE(ExtraçãoDados!C508={"ON"},1,28,"DN"),ExtraçãoDados!C508={"ESQ. SUBMARINOS"},REPLACE(ExtraçãoDados!C508={"ESQ. SUBMARINOS"},1,28,"ES"),ExtraçãoDados!C508={"☒ irecção de Abastecimento"},REPLACE(ExtraçãoDados!C508={"☒ irecção de Abastecimento"},1,28,"DA"),ExtraçãoDados!C508={"Direcã d Abtit ço e asecmeno"},REPLACE(ExtraçãoDados!C508={"Direcã d Abtit ço e asecmeno"},1,28,"DA"),ExtraçãoDados!C508={"Diecã d Abtit rço e asecmeno"},REPLACE(ExtraçãoDados!C508={"Diecã d Abtit rço e asecmeno"},1,28,"DA"),ISNUMBER(SEARCH("COMISSÃO",ExtraçãoDados!C508,1)),REPLACE(ExtraçãoDados!C508,1,29,"CCM"),ISNUMBER(SEARCH("DN/DIL/DRT1",ExtraçãoDados!C508,1)),REPLACE(ExtraçãoDados!C508,1,29,"DN"),ISNUMBER(SEARCH("DIRECÇAO DE NAVIOS",ExtraçãoDados!C508,1)),REPLACE(ExtraçãoDados!C508,1,29,"DN"),ISNUMBER(SEARCH("ESQUADRILHA SUBMARIN",ExtraçãoDados!C508,1)),REPLACE(ExtraçãoDados!C508,1,29,"ES"),ISNUMBER(SEARCH("DN",ExtraçãoDados!C508,1)),REPLACE(ExtraçãoDados!C508,1,29,"DN"),ISNUMBER(SEARCH("DIRECÇÃO",ExtraçãoDados!C508,1)),REPLACE(ExtraçãoDados!C508,1,29,"DN"),ISNUMBER(SEARCH("DIRECÇA0",ExtraçãoDados!C508,1)),REPLACE(ExtraçãoDados!C508,1,29,"DN"),ISNUMBER(SEARCH("DIRE",ExtraçãoDados!C508,1)),REPLACE(ExtraçãoDados!C508,1,29,"DN"),ISNUMBER(SEARCH("ESQUADRILHA",ExtraçãoDados!C508,1)),REPLACE(ExtraçãoDados!C508,1,29,"ES"),ISNUMBER(SEARCH("HOSPITAL DA MARINHA",ExtraçãoDados!C508,1)),REPLACE(ExtraçãoDados!C508,1,29,"HM"),ISNUMBER(SEARCH("HOSPITAL",ExtraçãoDados!C508,1)),REPLACE(ExtraçãoDados!C508,1,29,"HM"),ISNUMBER(SEARCH("HM",ExtraçãoDados!C508,1)),REPLACE(ExtraçãoDados!C508,1,29,"HM"),ISNUMBER(SEARCH("SECÇÃO DE APÓSITOS",ExtraçãoDados!C508,1)),REPLACE(ExtraçãoDados!C508,1,29,"HM"))</f>
        <v>#N/A</v>
      </c>
      <c r="E508" s="4" t="e" cm="1">
        <f t="array" ref="E508">_xlfn.IFS(LEN(ExtraçãoDados!B508)=7,YEAR(ExtraçãoDados!D508),LEN(ExtraçãoDados!B508)=10,RIGHT(ExtraçãoDados!B508,4),LEN(ExtraçãoDados!B508)=9,YEAR(ExtraçãoDados!D508),LEN(ExtraçãoDados!B508)=8,YEAR(ExtraçãoDados!D508),LEN(ExtraçãoDados!B508)&gt;7,YEAR(ExtraçãoDados!D508),LEN(ExtraçãoDados!B508)&gt;5,YEAR(ExtraçãoDados!D508),LEN(ExtraçãoDados!B508)&gt;4,YEAR(ExtraçãoDados!D508))</f>
        <v>#N/A</v>
      </c>
      <c r="F508" s="4">
        <f>ExtraçãoDados!E508</f>
        <v>0</v>
      </c>
    </row>
    <row r="509" spans="1:6" x14ac:dyDescent="0.25">
      <c r="A509" s="4">
        <f>ExtraçãoDados!A509</f>
        <v>0</v>
      </c>
      <c r="B509" s="4" t="str" cm="1">
        <f t="array" ref="B509">_xlfn.IFS(LEN(ExtraçãoDados!B509)=12,LEFT(ExtraçãoDados!B509,3),LEN(ExtraçãoDados!B509)=10,LEFT(ExtraçãoDados!B509,5),LEN(ExtraçãoDados!B509)&gt;19,0,LEN(ExtraçãoDados!B509)=9,LEFT(ExtraçãoDados!B509,4),LEN(ExtraçãoDados!B509)=6,LEFT(ExtraçãoDados!B509,3),LEN(ExtraçãoDados!B509)&lt;5,LEFT(ExtraçãoDados!B509,3),LEN(ExtraçãoDados!B509)=8,LEFT(ExtraçãoDados!B509,3),LEN(ExtraçãoDados!B509)=5,LEFT(ExtraçãoDados!B509,5),LEN(ExtraçãoDados!B509)=11,LEFT(ExtraçãoDados!B509,5),LEN(ExtraçãoDados!B509)=7,RIGHT(ExtraçãoDados!B509,6))</f>
        <v/>
      </c>
      <c r="C509" s="4" t="e" cm="1">
        <f t="array" ref="C509">_xlfn.IFS(LEN(B509)=1,"ERRO",LEN(B509)=2,_xlfn.CONCAT("000",B509),LEN(B509)=3,_xlfn.CONCAT("00",B509),LEN(B509)=4,_xlfn.CONCAT("0",B509),LEN(B509)=6,B509,LEN(B509)=7,B509,LEN(B509)=5,B509)</f>
        <v>#N/A</v>
      </c>
      <c r="D509" s="4" t="e" cm="1">
        <f t="array" ref="D509">_xlfn.IFS(ExtraçãoDados!C509={"Direcção de Abastecimento"},REPLACE(ExtraçãoDados!C509="{Direcção de Abastecimento}",1,25,"DA"),ExtraçãoDados!C509={"COMISSÃO CULTURAL DE LMARINHA"},REPLACE(ExtraçãoDados!C509={"COMISSÃO CULTURAL DE LMARINHA"},1,28,"CCM"),ExtraçãoDados!C509={"DIRECÇÃO DE NAVIOS"},REPLACE(ExtraçãoDados!C509={"DIRECÇÃO DE NAVIOS"},1,28,"DN"),ExtraçãoDados!C509={"ESQUADRILHA SUBMARINOS"},REPLACE(ExtraçãoDados!C509={"ESQUADRILHA SUBMARINOS"},1,28,"ES"),ExtraçãoDados!C509={"COMISSÃO MARINHA"},REPLACE(ExtraçãoDados!C509={"COMISSÃO MARINHA"},1,28,"CCM"),ExtraçãoDados!C509={"COMISSÃO CULTURAL DE MARINHA"},REPLACE(ExtraçãoDados!C509={"COMISSÃO CULTURAL DE MARINHA"},1,28,"CCM"),ExtraçãoDados!C509={"CCM"},REPLACE(ExtraçãoDados!C509={"CCM"},1,28,"CCM"),ExtraçãoDados!C509={"DN"},REPLACE(ExtraçãoDados!C509={"DN"},1,28,"DN"),ExtraçãoDados!C509={"ES"},REPLACE(ExtraçãoDados!C509={"ES"},1,28,"ES"),ExtraçãoDados!C509={"DA"},REPLACE(ExtraçãoDados!C509={"DA"},1,28,"DA"),ExtraçãoDados!C509={"DE: ESQUADRILHA SUBMARINOS"},REPLACE(ExtraçãoDados!C509={"DE: ESQUADRILHA SUBMARINOS"},1,28,"ES"),ExtraçãoDados!C509={"DE: COMISSÃO CULTURAL DE LMARINHA"},REPLACE(ExtraçãoDados!C509={"DE: COMISSÃO CULTURAL DE LMARINHA"},1,28,"CCM"),ExtraçãoDados!C509={"ON"},REPLACE(ExtraçãoDados!C509={"ON"},1,28,"DN"),ExtraçãoDados!C509={"ESQ. SUBMARINOS"},REPLACE(ExtraçãoDados!C509={"ESQ. SUBMARINOS"},1,28,"ES"),ExtraçãoDados!C509={"☒ irecção de Abastecimento"},REPLACE(ExtraçãoDados!C509={"☒ irecção de Abastecimento"},1,28,"DA"),ExtraçãoDados!C509={"Direcã d Abtit ço e asecmeno"},REPLACE(ExtraçãoDados!C509={"Direcã d Abtit ço e asecmeno"},1,28,"DA"),ExtraçãoDados!C509={"Diecã d Abtit rço e asecmeno"},REPLACE(ExtraçãoDados!C509={"Diecã d Abtit rço e asecmeno"},1,28,"DA"),ISNUMBER(SEARCH("COMISSÃO",ExtraçãoDados!C509,1)),REPLACE(ExtraçãoDados!C509,1,29,"CCM"),ISNUMBER(SEARCH("DN/DIL/DRT1",ExtraçãoDados!C509,1)),REPLACE(ExtraçãoDados!C509,1,29,"DN"),ISNUMBER(SEARCH("DIRECÇAO DE NAVIOS",ExtraçãoDados!C509,1)),REPLACE(ExtraçãoDados!C509,1,29,"DN"),ISNUMBER(SEARCH("ESQUADRILHA SUBMARIN",ExtraçãoDados!C509,1)),REPLACE(ExtraçãoDados!C509,1,29,"ES"),ISNUMBER(SEARCH("DN",ExtraçãoDados!C509,1)),REPLACE(ExtraçãoDados!C509,1,29,"DN"),ISNUMBER(SEARCH("DIRECÇÃO",ExtraçãoDados!C509,1)),REPLACE(ExtraçãoDados!C509,1,29,"DN"),ISNUMBER(SEARCH("DIRECÇA0",ExtraçãoDados!C509,1)),REPLACE(ExtraçãoDados!C509,1,29,"DN"),ISNUMBER(SEARCH("DIRE",ExtraçãoDados!C509,1)),REPLACE(ExtraçãoDados!C509,1,29,"DN"),ISNUMBER(SEARCH("ESQUADRILHA",ExtraçãoDados!C509,1)),REPLACE(ExtraçãoDados!C509,1,29,"ES"),ISNUMBER(SEARCH("HOSPITAL DA MARINHA",ExtraçãoDados!C509,1)),REPLACE(ExtraçãoDados!C509,1,29,"HM"),ISNUMBER(SEARCH("HOSPITAL",ExtraçãoDados!C509,1)),REPLACE(ExtraçãoDados!C509,1,29,"HM"),ISNUMBER(SEARCH("HM",ExtraçãoDados!C509,1)),REPLACE(ExtraçãoDados!C509,1,29,"HM"),ISNUMBER(SEARCH("SECÇÃO DE APÓSITOS",ExtraçãoDados!C509,1)),REPLACE(ExtraçãoDados!C509,1,29,"HM"))</f>
        <v>#N/A</v>
      </c>
      <c r="E509" s="4" t="e" cm="1">
        <f t="array" ref="E509">_xlfn.IFS(LEN(ExtraçãoDados!B509)=7,YEAR(ExtraçãoDados!D509),LEN(ExtraçãoDados!B509)=10,RIGHT(ExtraçãoDados!B509,4),LEN(ExtraçãoDados!B509)=9,YEAR(ExtraçãoDados!D509),LEN(ExtraçãoDados!B509)=8,YEAR(ExtraçãoDados!D509),LEN(ExtraçãoDados!B509)&gt;7,YEAR(ExtraçãoDados!D509),LEN(ExtraçãoDados!B509)&gt;5,YEAR(ExtraçãoDados!D509),LEN(ExtraçãoDados!B509)&gt;4,YEAR(ExtraçãoDados!D509))</f>
        <v>#N/A</v>
      </c>
      <c r="F509" s="4">
        <f>ExtraçãoDados!E509</f>
        <v>0</v>
      </c>
    </row>
    <row r="510" spans="1:6" x14ac:dyDescent="0.25">
      <c r="A510" s="4">
        <f>ExtraçãoDados!A510</f>
        <v>0</v>
      </c>
      <c r="B510" s="4" t="str" cm="1">
        <f t="array" ref="B510">_xlfn.IFS(LEN(ExtraçãoDados!B510)=12,LEFT(ExtraçãoDados!B510,3),LEN(ExtraçãoDados!B510)=10,LEFT(ExtraçãoDados!B510,5),LEN(ExtraçãoDados!B510)&gt;19,0,LEN(ExtraçãoDados!B510)=9,LEFT(ExtraçãoDados!B510,4),LEN(ExtraçãoDados!B510)=6,LEFT(ExtraçãoDados!B510,3),LEN(ExtraçãoDados!B510)&lt;5,LEFT(ExtraçãoDados!B510,3),LEN(ExtraçãoDados!B510)=8,LEFT(ExtraçãoDados!B510,3),LEN(ExtraçãoDados!B510)=5,LEFT(ExtraçãoDados!B510,5),LEN(ExtraçãoDados!B510)=11,LEFT(ExtraçãoDados!B510,5),LEN(ExtraçãoDados!B510)=7,RIGHT(ExtraçãoDados!B510,6))</f>
        <v/>
      </c>
      <c r="C510" s="4" t="e" cm="1">
        <f t="array" ref="C510">_xlfn.IFS(LEN(B510)=1,"ERRO",LEN(B510)=2,_xlfn.CONCAT("000",B510),LEN(B510)=3,_xlfn.CONCAT("00",B510),LEN(B510)=4,_xlfn.CONCAT("0",B510),LEN(B510)=6,B510,LEN(B510)=7,B510,LEN(B510)=5,B510)</f>
        <v>#N/A</v>
      </c>
      <c r="D510" s="4" t="e" cm="1">
        <f t="array" ref="D510">_xlfn.IFS(ExtraçãoDados!C510={"Direcção de Abastecimento"},REPLACE(ExtraçãoDados!C510="{Direcção de Abastecimento}",1,25,"DA"),ExtraçãoDados!C510={"COMISSÃO CULTURAL DE LMARINHA"},REPLACE(ExtraçãoDados!C510={"COMISSÃO CULTURAL DE LMARINHA"},1,28,"CCM"),ExtraçãoDados!C510={"DIRECÇÃO DE NAVIOS"},REPLACE(ExtraçãoDados!C510={"DIRECÇÃO DE NAVIOS"},1,28,"DN"),ExtraçãoDados!C510={"ESQUADRILHA SUBMARINOS"},REPLACE(ExtraçãoDados!C510={"ESQUADRILHA SUBMARINOS"},1,28,"ES"),ExtraçãoDados!C510={"COMISSÃO MARINHA"},REPLACE(ExtraçãoDados!C510={"COMISSÃO MARINHA"},1,28,"CCM"),ExtraçãoDados!C510={"COMISSÃO CULTURAL DE MARINHA"},REPLACE(ExtraçãoDados!C510={"COMISSÃO CULTURAL DE MARINHA"},1,28,"CCM"),ExtraçãoDados!C510={"CCM"},REPLACE(ExtraçãoDados!C510={"CCM"},1,28,"CCM"),ExtraçãoDados!C510={"DN"},REPLACE(ExtraçãoDados!C510={"DN"},1,28,"DN"),ExtraçãoDados!C510={"ES"},REPLACE(ExtraçãoDados!C510={"ES"},1,28,"ES"),ExtraçãoDados!C510={"DA"},REPLACE(ExtraçãoDados!C510={"DA"},1,28,"DA"),ExtraçãoDados!C510={"DE: ESQUADRILHA SUBMARINOS"},REPLACE(ExtraçãoDados!C510={"DE: ESQUADRILHA SUBMARINOS"},1,28,"ES"),ExtraçãoDados!C510={"DE: COMISSÃO CULTURAL DE LMARINHA"},REPLACE(ExtraçãoDados!C510={"DE: COMISSÃO CULTURAL DE LMARINHA"},1,28,"CCM"),ExtraçãoDados!C510={"ON"},REPLACE(ExtraçãoDados!C510={"ON"},1,28,"DN"),ExtraçãoDados!C510={"ESQ. SUBMARINOS"},REPLACE(ExtraçãoDados!C510={"ESQ. SUBMARINOS"},1,28,"ES"),ExtraçãoDados!C510={"☒ irecção de Abastecimento"},REPLACE(ExtraçãoDados!C510={"☒ irecção de Abastecimento"},1,28,"DA"),ExtraçãoDados!C510={"Direcã d Abtit ço e asecmeno"},REPLACE(ExtraçãoDados!C510={"Direcã d Abtit ço e asecmeno"},1,28,"DA"),ExtraçãoDados!C510={"Diecã d Abtit rço e asecmeno"},REPLACE(ExtraçãoDados!C510={"Diecã d Abtit rço e asecmeno"},1,28,"DA"),ISNUMBER(SEARCH("COMISSÃO",ExtraçãoDados!C510,1)),REPLACE(ExtraçãoDados!C510,1,29,"CCM"),ISNUMBER(SEARCH("DN/DIL/DRT1",ExtraçãoDados!C510,1)),REPLACE(ExtraçãoDados!C510,1,29,"DN"),ISNUMBER(SEARCH("DIRECÇAO DE NAVIOS",ExtraçãoDados!C510,1)),REPLACE(ExtraçãoDados!C510,1,29,"DN"),ISNUMBER(SEARCH("ESQUADRILHA SUBMARIN",ExtraçãoDados!C510,1)),REPLACE(ExtraçãoDados!C510,1,29,"ES"),ISNUMBER(SEARCH("DN",ExtraçãoDados!C510,1)),REPLACE(ExtraçãoDados!C510,1,29,"DN"),ISNUMBER(SEARCH("DIRECÇÃO",ExtraçãoDados!C510,1)),REPLACE(ExtraçãoDados!C510,1,29,"DN"),ISNUMBER(SEARCH("DIRECÇA0",ExtraçãoDados!C510,1)),REPLACE(ExtraçãoDados!C510,1,29,"DN"),ISNUMBER(SEARCH("DIRE",ExtraçãoDados!C510,1)),REPLACE(ExtraçãoDados!C510,1,29,"DN"),ISNUMBER(SEARCH("ESQUADRILHA",ExtraçãoDados!C510,1)),REPLACE(ExtraçãoDados!C510,1,29,"ES"),ISNUMBER(SEARCH("HOSPITAL DA MARINHA",ExtraçãoDados!C510,1)),REPLACE(ExtraçãoDados!C510,1,29,"HM"),ISNUMBER(SEARCH("HOSPITAL",ExtraçãoDados!C510,1)),REPLACE(ExtraçãoDados!C510,1,29,"HM"),ISNUMBER(SEARCH("HM",ExtraçãoDados!C510,1)),REPLACE(ExtraçãoDados!C510,1,29,"HM"),ISNUMBER(SEARCH("SECÇÃO DE APÓSITOS",ExtraçãoDados!C510,1)),REPLACE(ExtraçãoDados!C510,1,29,"HM"))</f>
        <v>#N/A</v>
      </c>
      <c r="E510" s="4" t="e" cm="1">
        <f t="array" ref="E510">_xlfn.IFS(LEN(ExtraçãoDados!B510)=7,YEAR(ExtraçãoDados!D510),LEN(ExtraçãoDados!B510)=10,RIGHT(ExtraçãoDados!B510,4),LEN(ExtraçãoDados!B510)=9,YEAR(ExtraçãoDados!D510),LEN(ExtraçãoDados!B510)=8,YEAR(ExtraçãoDados!D510),LEN(ExtraçãoDados!B510)&gt;7,YEAR(ExtraçãoDados!D510),LEN(ExtraçãoDados!B510)&gt;5,YEAR(ExtraçãoDados!D510),LEN(ExtraçãoDados!B510)&gt;4,YEAR(ExtraçãoDados!D510))</f>
        <v>#N/A</v>
      </c>
      <c r="F510" s="4">
        <f>ExtraçãoDados!E510</f>
        <v>0</v>
      </c>
    </row>
    <row r="511" spans="1:6" x14ac:dyDescent="0.25">
      <c r="A511" s="4">
        <f>ExtraçãoDados!A511</f>
        <v>0</v>
      </c>
      <c r="B511" s="4" t="str" cm="1">
        <f t="array" ref="B511">_xlfn.IFS(LEN(ExtraçãoDados!B511)=12,LEFT(ExtraçãoDados!B511,3),LEN(ExtraçãoDados!B511)=10,LEFT(ExtraçãoDados!B511,5),LEN(ExtraçãoDados!B511)&gt;19,0,LEN(ExtraçãoDados!B511)=9,LEFT(ExtraçãoDados!B511,4),LEN(ExtraçãoDados!B511)=6,LEFT(ExtraçãoDados!B511,3),LEN(ExtraçãoDados!B511)&lt;5,LEFT(ExtraçãoDados!B511,3),LEN(ExtraçãoDados!B511)=8,LEFT(ExtraçãoDados!B511,3),LEN(ExtraçãoDados!B511)=5,LEFT(ExtraçãoDados!B511,5),LEN(ExtraçãoDados!B511)=11,LEFT(ExtraçãoDados!B511,5),LEN(ExtraçãoDados!B511)=7,RIGHT(ExtraçãoDados!B511,6))</f>
        <v/>
      </c>
      <c r="C511" s="4" t="e" cm="1">
        <f t="array" ref="C511">_xlfn.IFS(LEN(B511)=1,"ERRO",LEN(B511)=2,_xlfn.CONCAT("000",B511),LEN(B511)=3,_xlfn.CONCAT("00",B511),LEN(B511)=4,_xlfn.CONCAT("0",B511),LEN(B511)=6,B511,LEN(B511)=7,B511,LEN(B511)=5,B511)</f>
        <v>#N/A</v>
      </c>
      <c r="D511" s="4" t="e" cm="1">
        <f t="array" ref="D511">_xlfn.IFS(ExtraçãoDados!C511={"Direcção de Abastecimento"},REPLACE(ExtraçãoDados!C511="{Direcção de Abastecimento}",1,25,"DA"),ExtraçãoDados!C511={"COMISSÃO CULTURAL DE LMARINHA"},REPLACE(ExtraçãoDados!C511={"COMISSÃO CULTURAL DE LMARINHA"},1,28,"CCM"),ExtraçãoDados!C511={"DIRECÇÃO DE NAVIOS"},REPLACE(ExtraçãoDados!C511={"DIRECÇÃO DE NAVIOS"},1,28,"DN"),ExtraçãoDados!C511={"ESQUADRILHA SUBMARINOS"},REPLACE(ExtraçãoDados!C511={"ESQUADRILHA SUBMARINOS"},1,28,"ES"),ExtraçãoDados!C511={"COMISSÃO MARINHA"},REPLACE(ExtraçãoDados!C511={"COMISSÃO MARINHA"},1,28,"CCM"),ExtraçãoDados!C511={"COMISSÃO CULTURAL DE MARINHA"},REPLACE(ExtraçãoDados!C511={"COMISSÃO CULTURAL DE MARINHA"},1,28,"CCM"),ExtraçãoDados!C511={"CCM"},REPLACE(ExtraçãoDados!C511={"CCM"},1,28,"CCM"),ExtraçãoDados!C511={"DN"},REPLACE(ExtraçãoDados!C511={"DN"},1,28,"DN"),ExtraçãoDados!C511={"ES"},REPLACE(ExtraçãoDados!C511={"ES"},1,28,"ES"),ExtraçãoDados!C511={"DA"},REPLACE(ExtraçãoDados!C511={"DA"},1,28,"DA"),ExtraçãoDados!C511={"DE: ESQUADRILHA SUBMARINOS"},REPLACE(ExtraçãoDados!C511={"DE: ESQUADRILHA SUBMARINOS"},1,28,"ES"),ExtraçãoDados!C511={"DE: COMISSÃO CULTURAL DE LMARINHA"},REPLACE(ExtraçãoDados!C511={"DE: COMISSÃO CULTURAL DE LMARINHA"},1,28,"CCM"),ExtraçãoDados!C511={"ON"},REPLACE(ExtraçãoDados!C511={"ON"},1,28,"DN"),ExtraçãoDados!C511={"ESQ. SUBMARINOS"},REPLACE(ExtraçãoDados!C511={"ESQ. SUBMARINOS"},1,28,"ES"),ExtraçãoDados!C511={"☒ irecção de Abastecimento"},REPLACE(ExtraçãoDados!C511={"☒ irecção de Abastecimento"},1,28,"DA"),ExtraçãoDados!C511={"Direcã d Abtit ço e asecmeno"},REPLACE(ExtraçãoDados!C511={"Direcã d Abtit ço e asecmeno"},1,28,"DA"),ExtraçãoDados!C511={"Diecã d Abtit rço e asecmeno"},REPLACE(ExtraçãoDados!C511={"Diecã d Abtit rço e asecmeno"},1,28,"DA"),ISNUMBER(SEARCH("COMISSÃO",ExtraçãoDados!C511,1)),REPLACE(ExtraçãoDados!C511,1,29,"CCM"),ISNUMBER(SEARCH("DN/DIL/DRT1",ExtraçãoDados!C511,1)),REPLACE(ExtraçãoDados!C511,1,29,"DN"),ISNUMBER(SEARCH("DIRECÇAO DE NAVIOS",ExtraçãoDados!C511,1)),REPLACE(ExtraçãoDados!C511,1,29,"DN"),ISNUMBER(SEARCH("ESQUADRILHA SUBMARIN",ExtraçãoDados!C511,1)),REPLACE(ExtraçãoDados!C511,1,29,"ES"),ISNUMBER(SEARCH("DN",ExtraçãoDados!C511,1)),REPLACE(ExtraçãoDados!C511,1,29,"DN"),ISNUMBER(SEARCH("DIRECÇÃO",ExtraçãoDados!C511,1)),REPLACE(ExtraçãoDados!C511,1,29,"DN"),ISNUMBER(SEARCH("DIRECÇA0",ExtraçãoDados!C511,1)),REPLACE(ExtraçãoDados!C511,1,29,"DN"),ISNUMBER(SEARCH("DIRE",ExtraçãoDados!C511,1)),REPLACE(ExtraçãoDados!C511,1,29,"DN"),ISNUMBER(SEARCH("ESQUADRILHA",ExtraçãoDados!C511,1)),REPLACE(ExtraçãoDados!C511,1,29,"ES"),ISNUMBER(SEARCH("HOSPITAL DA MARINHA",ExtraçãoDados!C511,1)),REPLACE(ExtraçãoDados!C511,1,29,"HM"),ISNUMBER(SEARCH("HOSPITAL",ExtraçãoDados!C511,1)),REPLACE(ExtraçãoDados!C511,1,29,"HM"),ISNUMBER(SEARCH("HM",ExtraçãoDados!C511,1)),REPLACE(ExtraçãoDados!C511,1,29,"HM"),ISNUMBER(SEARCH("SECÇÃO DE APÓSITOS",ExtraçãoDados!C511,1)),REPLACE(ExtraçãoDados!C511,1,29,"HM"))</f>
        <v>#N/A</v>
      </c>
      <c r="E511" s="4" t="e" cm="1">
        <f t="array" ref="E511">_xlfn.IFS(LEN(ExtraçãoDados!B511)=7,YEAR(ExtraçãoDados!D511),LEN(ExtraçãoDados!B511)=10,RIGHT(ExtraçãoDados!B511,4),LEN(ExtraçãoDados!B511)=9,YEAR(ExtraçãoDados!D511),LEN(ExtraçãoDados!B511)=8,YEAR(ExtraçãoDados!D511),LEN(ExtraçãoDados!B511)&gt;7,YEAR(ExtraçãoDados!D511),LEN(ExtraçãoDados!B511)&gt;5,YEAR(ExtraçãoDados!D511),LEN(ExtraçãoDados!B511)&gt;4,YEAR(ExtraçãoDados!D511))</f>
        <v>#N/A</v>
      </c>
      <c r="F511" s="4">
        <f>ExtraçãoDados!E511</f>
        <v>0</v>
      </c>
    </row>
    <row r="512" spans="1:6" x14ac:dyDescent="0.25">
      <c r="A512" s="4">
        <f>ExtraçãoDados!A512</f>
        <v>0</v>
      </c>
      <c r="B512" s="4" t="str" cm="1">
        <f t="array" ref="B512">_xlfn.IFS(LEN(ExtraçãoDados!B512)=12,LEFT(ExtraçãoDados!B512,3),LEN(ExtraçãoDados!B512)=10,LEFT(ExtraçãoDados!B512,5),LEN(ExtraçãoDados!B512)&gt;19,0,LEN(ExtraçãoDados!B512)=9,LEFT(ExtraçãoDados!B512,4),LEN(ExtraçãoDados!B512)=6,LEFT(ExtraçãoDados!B512,3),LEN(ExtraçãoDados!B512)&lt;5,LEFT(ExtraçãoDados!B512,3),LEN(ExtraçãoDados!B512)=8,LEFT(ExtraçãoDados!B512,3),LEN(ExtraçãoDados!B512)=5,LEFT(ExtraçãoDados!B512,5),LEN(ExtraçãoDados!B512)=11,LEFT(ExtraçãoDados!B512,5),LEN(ExtraçãoDados!B512)=7,RIGHT(ExtraçãoDados!B512,6))</f>
        <v/>
      </c>
      <c r="C512" s="4" t="e" cm="1">
        <f t="array" ref="C512">_xlfn.IFS(LEN(B512)=1,"ERRO",LEN(B512)=2,_xlfn.CONCAT("000",B512),LEN(B512)=3,_xlfn.CONCAT("00",B512),LEN(B512)=4,_xlfn.CONCAT("0",B512),LEN(B512)=6,B512,LEN(B512)=7,B512,LEN(B512)=5,B512)</f>
        <v>#N/A</v>
      </c>
      <c r="D512" s="4" t="e" cm="1">
        <f t="array" ref="D512">_xlfn.IFS(ExtraçãoDados!C512={"Direcção de Abastecimento"},REPLACE(ExtraçãoDados!C512="{Direcção de Abastecimento}",1,25,"DA"),ExtraçãoDados!C512={"COMISSÃO CULTURAL DE LMARINHA"},REPLACE(ExtraçãoDados!C512={"COMISSÃO CULTURAL DE LMARINHA"},1,28,"CCM"),ExtraçãoDados!C512={"DIRECÇÃO DE NAVIOS"},REPLACE(ExtraçãoDados!C512={"DIRECÇÃO DE NAVIOS"},1,28,"DN"),ExtraçãoDados!C512={"ESQUADRILHA SUBMARINOS"},REPLACE(ExtraçãoDados!C512={"ESQUADRILHA SUBMARINOS"},1,28,"ES"),ExtraçãoDados!C512={"COMISSÃO MARINHA"},REPLACE(ExtraçãoDados!C512={"COMISSÃO MARINHA"},1,28,"CCM"),ExtraçãoDados!C512={"COMISSÃO CULTURAL DE MARINHA"},REPLACE(ExtraçãoDados!C512={"COMISSÃO CULTURAL DE MARINHA"},1,28,"CCM"),ExtraçãoDados!C512={"CCM"},REPLACE(ExtraçãoDados!C512={"CCM"},1,28,"CCM"),ExtraçãoDados!C512={"DN"},REPLACE(ExtraçãoDados!C512={"DN"},1,28,"DN"),ExtraçãoDados!C512={"ES"},REPLACE(ExtraçãoDados!C512={"ES"},1,28,"ES"),ExtraçãoDados!C512={"DA"},REPLACE(ExtraçãoDados!C512={"DA"},1,28,"DA"),ExtraçãoDados!C512={"DE: ESQUADRILHA SUBMARINOS"},REPLACE(ExtraçãoDados!C512={"DE: ESQUADRILHA SUBMARINOS"},1,28,"ES"),ExtraçãoDados!C512={"DE: COMISSÃO CULTURAL DE LMARINHA"},REPLACE(ExtraçãoDados!C512={"DE: COMISSÃO CULTURAL DE LMARINHA"},1,28,"CCM"),ExtraçãoDados!C512={"ON"},REPLACE(ExtraçãoDados!C512={"ON"},1,28,"DN"),ExtraçãoDados!C512={"ESQ. SUBMARINOS"},REPLACE(ExtraçãoDados!C512={"ESQ. SUBMARINOS"},1,28,"ES"),ExtraçãoDados!C512={"☒ irecção de Abastecimento"},REPLACE(ExtraçãoDados!C512={"☒ irecção de Abastecimento"},1,28,"DA"),ExtraçãoDados!C512={"Direcã d Abtit ço e asecmeno"},REPLACE(ExtraçãoDados!C512={"Direcã d Abtit ço e asecmeno"},1,28,"DA"),ExtraçãoDados!C512={"Diecã d Abtit rço e asecmeno"},REPLACE(ExtraçãoDados!C512={"Diecã d Abtit rço e asecmeno"},1,28,"DA"),ISNUMBER(SEARCH("COMISSÃO",ExtraçãoDados!C512,1)),REPLACE(ExtraçãoDados!C512,1,29,"CCM"),ISNUMBER(SEARCH("DN/DIL/DRT1",ExtraçãoDados!C512,1)),REPLACE(ExtraçãoDados!C512,1,29,"DN"),ISNUMBER(SEARCH("DIRECÇAO DE NAVIOS",ExtraçãoDados!C512,1)),REPLACE(ExtraçãoDados!C512,1,29,"DN"),ISNUMBER(SEARCH("ESQUADRILHA SUBMARIN",ExtraçãoDados!C512,1)),REPLACE(ExtraçãoDados!C512,1,29,"ES"),ISNUMBER(SEARCH("DN",ExtraçãoDados!C512,1)),REPLACE(ExtraçãoDados!C512,1,29,"DN"),ISNUMBER(SEARCH("DIRECÇÃO",ExtraçãoDados!C512,1)),REPLACE(ExtraçãoDados!C512,1,29,"DN"),ISNUMBER(SEARCH("DIRECÇA0",ExtraçãoDados!C512,1)),REPLACE(ExtraçãoDados!C512,1,29,"DN"),ISNUMBER(SEARCH("DIRE",ExtraçãoDados!C512,1)),REPLACE(ExtraçãoDados!C512,1,29,"DN"),ISNUMBER(SEARCH("ESQUADRILHA",ExtraçãoDados!C512,1)),REPLACE(ExtraçãoDados!C512,1,29,"ES"),ISNUMBER(SEARCH("HOSPITAL DA MARINHA",ExtraçãoDados!C512,1)),REPLACE(ExtraçãoDados!C512,1,29,"HM"),ISNUMBER(SEARCH("HOSPITAL",ExtraçãoDados!C512,1)),REPLACE(ExtraçãoDados!C512,1,29,"HM"),ISNUMBER(SEARCH("HM",ExtraçãoDados!C512,1)),REPLACE(ExtraçãoDados!C512,1,29,"HM"),ISNUMBER(SEARCH("SECÇÃO DE APÓSITOS",ExtraçãoDados!C512,1)),REPLACE(ExtraçãoDados!C512,1,29,"HM"))</f>
        <v>#N/A</v>
      </c>
      <c r="E512" s="4" t="e" cm="1">
        <f t="array" ref="E512">_xlfn.IFS(LEN(ExtraçãoDados!B512)=7,YEAR(ExtraçãoDados!D512),LEN(ExtraçãoDados!B512)=10,RIGHT(ExtraçãoDados!B512,4),LEN(ExtraçãoDados!B512)=9,YEAR(ExtraçãoDados!D512),LEN(ExtraçãoDados!B512)=8,YEAR(ExtraçãoDados!D512),LEN(ExtraçãoDados!B512)&gt;7,YEAR(ExtraçãoDados!D512),LEN(ExtraçãoDados!B512)&gt;5,YEAR(ExtraçãoDados!D512),LEN(ExtraçãoDados!B512)&gt;4,YEAR(ExtraçãoDados!D512))</f>
        <v>#N/A</v>
      </c>
      <c r="F512" s="4">
        <f>ExtraçãoDados!E512</f>
        <v>0</v>
      </c>
    </row>
    <row r="513" spans="1:6" x14ac:dyDescent="0.25">
      <c r="A513" s="4">
        <f>ExtraçãoDados!A513</f>
        <v>0</v>
      </c>
      <c r="B513" s="4" t="str" cm="1">
        <f t="array" ref="B513">_xlfn.IFS(LEN(ExtraçãoDados!B513)=12,LEFT(ExtraçãoDados!B513,3),LEN(ExtraçãoDados!B513)=10,LEFT(ExtraçãoDados!B513,5),LEN(ExtraçãoDados!B513)&gt;19,0,LEN(ExtraçãoDados!B513)=9,LEFT(ExtraçãoDados!B513,4),LEN(ExtraçãoDados!B513)=6,LEFT(ExtraçãoDados!B513,3),LEN(ExtraçãoDados!B513)&lt;5,LEFT(ExtraçãoDados!B513,3),LEN(ExtraçãoDados!B513)=8,LEFT(ExtraçãoDados!B513,3),LEN(ExtraçãoDados!B513)=5,LEFT(ExtraçãoDados!B513,5),LEN(ExtraçãoDados!B513)=11,LEFT(ExtraçãoDados!B513,5),LEN(ExtraçãoDados!B513)=7,RIGHT(ExtraçãoDados!B513,6))</f>
        <v/>
      </c>
      <c r="C513" s="4" t="e" cm="1">
        <f t="array" ref="C513">_xlfn.IFS(LEN(B513)=1,"ERRO",LEN(B513)=2,_xlfn.CONCAT("000",B513),LEN(B513)=3,_xlfn.CONCAT("00",B513),LEN(B513)=4,_xlfn.CONCAT("0",B513),LEN(B513)=6,B513,LEN(B513)=7,B513,LEN(B513)=5,B513)</f>
        <v>#N/A</v>
      </c>
      <c r="D513" s="4" t="e" cm="1">
        <f t="array" ref="D513">_xlfn.IFS(ExtraçãoDados!C513={"Direcção de Abastecimento"},REPLACE(ExtraçãoDados!C513="{Direcção de Abastecimento}",1,25,"DA"),ExtraçãoDados!C513={"COMISSÃO CULTURAL DE LMARINHA"},REPLACE(ExtraçãoDados!C513={"COMISSÃO CULTURAL DE LMARINHA"},1,28,"CCM"),ExtraçãoDados!C513={"DIRECÇÃO DE NAVIOS"},REPLACE(ExtraçãoDados!C513={"DIRECÇÃO DE NAVIOS"},1,28,"DN"),ExtraçãoDados!C513={"ESQUADRILHA SUBMARINOS"},REPLACE(ExtraçãoDados!C513={"ESQUADRILHA SUBMARINOS"},1,28,"ES"),ExtraçãoDados!C513={"COMISSÃO MARINHA"},REPLACE(ExtraçãoDados!C513={"COMISSÃO MARINHA"},1,28,"CCM"),ExtraçãoDados!C513={"COMISSÃO CULTURAL DE MARINHA"},REPLACE(ExtraçãoDados!C513={"COMISSÃO CULTURAL DE MARINHA"},1,28,"CCM"),ExtraçãoDados!C513={"CCM"},REPLACE(ExtraçãoDados!C513={"CCM"},1,28,"CCM"),ExtraçãoDados!C513={"DN"},REPLACE(ExtraçãoDados!C513={"DN"},1,28,"DN"),ExtraçãoDados!C513={"ES"},REPLACE(ExtraçãoDados!C513={"ES"},1,28,"ES"),ExtraçãoDados!C513={"DA"},REPLACE(ExtraçãoDados!C513={"DA"},1,28,"DA"),ExtraçãoDados!C513={"DE: ESQUADRILHA SUBMARINOS"},REPLACE(ExtraçãoDados!C513={"DE: ESQUADRILHA SUBMARINOS"},1,28,"ES"),ExtraçãoDados!C513={"DE: COMISSÃO CULTURAL DE LMARINHA"},REPLACE(ExtraçãoDados!C513={"DE: COMISSÃO CULTURAL DE LMARINHA"},1,28,"CCM"),ExtraçãoDados!C513={"ON"},REPLACE(ExtraçãoDados!C513={"ON"},1,28,"DN"),ExtraçãoDados!C513={"ESQ. SUBMARINOS"},REPLACE(ExtraçãoDados!C513={"ESQ. SUBMARINOS"},1,28,"ES"),ExtraçãoDados!C513={"☒ irecção de Abastecimento"},REPLACE(ExtraçãoDados!C513={"☒ irecção de Abastecimento"},1,28,"DA"),ExtraçãoDados!C513={"Direcã d Abtit ço e asecmeno"},REPLACE(ExtraçãoDados!C513={"Direcã d Abtit ço e asecmeno"},1,28,"DA"),ExtraçãoDados!C513={"Diecã d Abtit rço e asecmeno"},REPLACE(ExtraçãoDados!C513={"Diecã d Abtit rço e asecmeno"},1,28,"DA"),ISNUMBER(SEARCH("COMISSÃO",ExtraçãoDados!C513,1)),REPLACE(ExtraçãoDados!C513,1,29,"CCM"),ISNUMBER(SEARCH("DN/DIL/DRT1",ExtraçãoDados!C513,1)),REPLACE(ExtraçãoDados!C513,1,29,"DN"),ISNUMBER(SEARCH("DIRECÇAO DE NAVIOS",ExtraçãoDados!C513,1)),REPLACE(ExtraçãoDados!C513,1,29,"DN"),ISNUMBER(SEARCH("ESQUADRILHA SUBMARIN",ExtraçãoDados!C513,1)),REPLACE(ExtraçãoDados!C513,1,29,"ES"),ISNUMBER(SEARCH("DN",ExtraçãoDados!C513,1)),REPLACE(ExtraçãoDados!C513,1,29,"DN"),ISNUMBER(SEARCH("DIRECÇÃO",ExtraçãoDados!C513,1)),REPLACE(ExtraçãoDados!C513,1,29,"DN"),ISNUMBER(SEARCH("DIRECÇA0",ExtraçãoDados!C513,1)),REPLACE(ExtraçãoDados!C513,1,29,"DN"),ISNUMBER(SEARCH("DIRE",ExtraçãoDados!C513,1)),REPLACE(ExtraçãoDados!C513,1,29,"DN"),ISNUMBER(SEARCH("ESQUADRILHA",ExtraçãoDados!C513,1)),REPLACE(ExtraçãoDados!C513,1,29,"ES"),ISNUMBER(SEARCH("HOSPITAL DA MARINHA",ExtraçãoDados!C513,1)),REPLACE(ExtraçãoDados!C513,1,29,"HM"),ISNUMBER(SEARCH("HOSPITAL",ExtraçãoDados!C513,1)),REPLACE(ExtraçãoDados!C513,1,29,"HM"),ISNUMBER(SEARCH("HM",ExtraçãoDados!C513,1)),REPLACE(ExtraçãoDados!C513,1,29,"HM"),ISNUMBER(SEARCH("SECÇÃO DE APÓSITOS",ExtraçãoDados!C513,1)),REPLACE(ExtraçãoDados!C513,1,29,"HM"))</f>
        <v>#N/A</v>
      </c>
      <c r="E513" s="4" t="e" cm="1">
        <f t="array" ref="E513">_xlfn.IFS(LEN(ExtraçãoDados!B513)=7,YEAR(ExtraçãoDados!D513),LEN(ExtraçãoDados!B513)=10,RIGHT(ExtraçãoDados!B513,4),LEN(ExtraçãoDados!B513)=9,YEAR(ExtraçãoDados!D513),LEN(ExtraçãoDados!B513)=8,YEAR(ExtraçãoDados!D513),LEN(ExtraçãoDados!B513)&gt;7,YEAR(ExtraçãoDados!D513),LEN(ExtraçãoDados!B513)&gt;5,YEAR(ExtraçãoDados!D513),LEN(ExtraçãoDados!B513)&gt;4,YEAR(ExtraçãoDados!D513))</f>
        <v>#N/A</v>
      </c>
      <c r="F513" s="4">
        <f>ExtraçãoDados!E513</f>
        <v>0</v>
      </c>
    </row>
    <row r="514" spans="1:6" x14ac:dyDescent="0.25">
      <c r="A514" s="4">
        <f>ExtraçãoDados!A514</f>
        <v>0</v>
      </c>
      <c r="B514" s="4" t="str" cm="1">
        <f t="array" ref="B514">_xlfn.IFS(LEN(ExtraçãoDados!B514)=12,LEFT(ExtraçãoDados!B514,3),LEN(ExtraçãoDados!B514)=10,LEFT(ExtraçãoDados!B514,5),LEN(ExtraçãoDados!B514)&gt;19,0,LEN(ExtraçãoDados!B514)=9,LEFT(ExtraçãoDados!B514,4),LEN(ExtraçãoDados!B514)=6,LEFT(ExtraçãoDados!B514,3),LEN(ExtraçãoDados!B514)&lt;5,LEFT(ExtraçãoDados!B514,3),LEN(ExtraçãoDados!B514)=8,LEFT(ExtraçãoDados!B514,3),LEN(ExtraçãoDados!B514)=5,LEFT(ExtraçãoDados!B514,5),LEN(ExtraçãoDados!B514)=11,LEFT(ExtraçãoDados!B514,5),LEN(ExtraçãoDados!B514)=7,RIGHT(ExtraçãoDados!B514,6))</f>
        <v/>
      </c>
      <c r="C514" s="4" t="e" cm="1">
        <f t="array" ref="C514">_xlfn.IFS(LEN(B514)=1,"ERRO",LEN(B514)=2,_xlfn.CONCAT("000",B514),LEN(B514)=3,_xlfn.CONCAT("00",B514),LEN(B514)=4,_xlfn.CONCAT("0",B514),LEN(B514)=6,B514,LEN(B514)=7,B514,LEN(B514)=5,B514)</f>
        <v>#N/A</v>
      </c>
      <c r="D514" s="4" t="e" cm="1">
        <f t="array" ref="D514">_xlfn.IFS(ExtraçãoDados!C514={"Direcção de Abastecimento"},REPLACE(ExtraçãoDados!C514="{Direcção de Abastecimento}",1,25,"DA"),ExtraçãoDados!C514={"COMISSÃO CULTURAL DE LMARINHA"},REPLACE(ExtraçãoDados!C514={"COMISSÃO CULTURAL DE LMARINHA"},1,28,"CCM"),ExtraçãoDados!C514={"DIRECÇÃO DE NAVIOS"},REPLACE(ExtraçãoDados!C514={"DIRECÇÃO DE NAVIOS"},1,28,"DN"),ExtraçãoDados!C514={"ESQUADRILHA SUBMARINOS"},REPLACE(ExtraçãoDados!C514={"ESQUADRILHA SUBMARINOS"},1,28,"ES"),ExtraçãoDados!C514={"COMISSÃO MARINHA"},REPLACE(ExtraçãoDados!C514={"COMISSÃO MARINHA"},1,28,"CCM"),ExtraçãoDados!C514={"COMISSÃO CULTURAL DE MARINHA"},REPLACE(ExtraçãoDados!C514={"COMISSÃO CULTURAL DE MARINHA"},1,28,"CCM"),ExtraçãoDados!C514={"CCM"},REPLACE(ExtraçãoDados!C514={"CCM"},1,28,"CCM"),ExtraçãoDados!C514={"DN"},REPLACE(ExtraçãoDados!C514={"DN"},1,28,"DN"),ExtraçãoDados!C514={"ES"},REPLACE(ExtraçãoDados!C514={"ES"},1,28,"ES"),ExtraçãoDados!C514={"DA"},REPLACE(ExtraçãoDados!C514={"DA"},1,28,"DA"),ExtraçãoDados!C514={"DE: ESQUADRILHA SUBMARINOS"},REPLACE(ExtraçãoDados!C514={"DE: ESQUADRILHA SUBMARINOS"},1,28,"ES"),ExtraçãoDados!C514={"DE: COMISSÃO CULTURAL DE LMARINHA"},REPLACE(ExtraçãoDados!C514={"DE: COMISSÃO CULTURAL DE LMARINHA"},1,28,"CCM"),ExtraçãoDados!C514={"ON"},REPLACE(ExtraçãoDados!C514={"ON"},1,28,"DN"),ExtraçãoDados!C514={"ESQ. SUBMARINOS"},REPLACE(ExtraçãoDados!C514={"ESQ. SUBMARINOS"},1,28,"ES"),ExtraçãoDados!C514={"☒ irecção de Abastecimento"},REPLACE(ExtraçãoDados!C514={"☒ irecção de Abastecimento"},1,28,"DA"),ExtraçãoDados!C514={"Direcã d Abtit ço e asecmeno"},REPLACE(ExtraçãoDados!C514={"Direcã d Abtit ço e asecmeno"},1,28,"DA"),ExtraçãoDados!C514={"Diecã d Abtit rço e asecmeno"},REPLACE(ExtraçãoDados!C514={"Diecã d Abtit rço e asecmeno"},1,28,"DA"),ISNUMBER(SEARCH("COMISSÃO",ExtraçãoDados!C514,1)),REPLACE(ExtraçãoDados!C514,1,29,"CCM"),ISNUMBER(SEARCH("DN/DIL/DRT1",ExtraçãoDados!C514,1)),REPLACE(ExtraçãoDados!C514,1,29,"DN"),ISNUMBER(SEARCH("DIRECÇAO DE NAVIOS",ExtraçãoDados!C514,1)),REPLACE(ExtraçãoDados!C514,1,29,"DN"),ISNUMBER(SEARCH("ESQUADRILHA SUBMARIN",ExtraçãoDados!C514,1)),REPLACE(ExtraçãoDados!C514,1,29,"ES"),ISNUMBER(SEARCH("DN",ExtraçãoDados!C514,1)),REPLACE(ExtraçãoDados!C514,1,29,"DN"),ISNUMBER(SEARCH("DIRECÇÃO",ExtraçãoDados!C514,1)),REPLACE(ExtraçãoDados!C514,1,29,"DN"),ISNUMBER(SEARCH("DIRECÇA0",ExtraçãoDados!C514,1)),REPLACE(ExtraçãoDados!C514,1,29,"DN"),ISNUMBER(SEARCH("DIRE",ExtraçãoDados!C514,1)),REPLACE(ExtraçãoDados!C514,1,29,"DN"),ISNUMBER(SEARCH("ESQUADRILHA",ExtraçãoDados!C514,1)),REPLACE(ExtraçãoDados!C514,1,29,"ES"),ISNUMBER(SEARCH("HOSPITAL DA MARINHA",ExtraçãoDados!C514,1)),REPLACE(ExtraçãoDados!C514,1,29,"HM"),ISNUMBER(SEARCH("HOSPITAL",ExtraçãoDados!C514,1)),REPLACE(ExtraçãoDados!C514,1,29,"HM"),ISNUMBER(SEARCH("HM",ExtraçãoDados!C514,1)),REPLACE(ExtraçãoDados!C514,1,29,"HM"),ISNUMBER(SEARCH("SECÇÃO DE APÓSITOS",ExtraçãoDados!C514,1)),REPLACE(ExtraçãoDados!C514,1,29,"HM"))</f>
        <v>#N/A</v>
      </c>
      <c r="E514" s="4" t="e" cm="1">
        <f t="array" ref="E514">_xlfn.IFS(LEN(ExtraçãoDados!B514)=7,YEAR(ExtraçãoDados!D514),LEN(ExtraçãoDados!B514)=10,RIGHT(ExtraçãoDados!B514,4),LEN(ExtraçãoDados!B514)=9,YEAR(ExtraçãoDados!D514),LEN(ExtraçãoDados!B514)=8,YEAR(ExtraçãoDados!D514),LEN(ExtraçãoDados!B514)&gt;7,YEAR(ExtraçãoDados!D514),LEN(ExtraçãoDados!B514)&gt;5,YEAR(ExtraçãoDados!D514),LEN(ExtraçãoDados!B514)&gt;4,YEAR(ExtraçãoDados!D514))</f>
        <v>#N/A</v>
      </c>
      <c r="F514" s="4">
        <f>ExtraçãoDados!E514</f>
        <v>0</v>
      </c>
    </row>
    <row r="515" spans="1:6" x14ac:dyDescent="0.25">
      <c r="A515" s="4">
        <f>ExtraçãoDados!A515</f>
        <v>0</v>
      </c>
      <c r="B515" s="4" t="str" cm="1">
        <f t="array" ref="B515">_xlfn.IFS(LEN(ExtraçãoDados!B515)=12,LEFT(ExtraçãoDados!B515,3),LEN(ExtraçãoDados!B515)=10,LEFT(ExtraçãoDados!B515,5),LEN(ExtraçãoDados!B515)&gt;19,0,LEN(ExtraçãoDados!B515)=9,LEFT(ExtraçãoDados!B515,4),LEN(ExtraçãoDados!B515)=6,LEFT(ExtraçãoDados!B515,3),LEN(ExtraçãoDados!B515)&lt;5,LEFT(ExtraçãoDados!B515,3),LEN(ExtraçãoDados!B515)=8,LEFT(ExtraçãoDados!B515,3),LEN(ExtraçãoDados!B515)=5,LEFT(ExtraçãoDados!B515,5),LEN(ExtraçãoDados!B515)=11,LEFT(ExtraçãoDados!B515,5),LEN(ExtraçãoDados!B515)=7,RIGHT(ExtraçãoDados!B515,6))</f>
        <v/>
      </c>
      <c r="C515" s="4" t="e" cm="1">
        <f t="array" ref="C515">_xlfn.IFS(LEN(B515)=1,"ERRO",LEN(B515)=2,_xlfn.CONCAT("000",B515),LEN(B515)=3,_xlfn.CONCAT("00",B515),LEN(B515)=4,_xlfn.CONCAT("0",B515),LEN(B515)=6,B515,LEN(B515)=7,B515,LEN(B515)=5,B515)</f>
        <v>#N/A</v>
      </c>
      <c r="D515" s="4" t="e" cm="1">
        <f t="array" ref="D515">_xlfn.IFS(ExtraçãoDados!C515={"Direcção de Abastecimento"},REPLACE(ExtraçãoDados!C515="{Direcção de Abastecimento}",1,25,"DA"),ExtraçãoDados!C515={"COMISSÃO CULTURAL DE LMARINHA"},REPLACE(ExtraçãoDados!C515={"COMISSÃO CULTURAL DE LMARINHA"},1,28,"CCM"),ExtraçãoDados!C515={"DIRECÇÃO DE NAVIOS"},REPLACE(ExtraçãoDados!C515={"DIRECÇÃO DE NAVIOS"},1,28,"DN"),ExtraçãoDados!C515={"ESQUADRILHA SUBMARINOS"},REPLACE(ExtraçãoDados!C515={"ESQUADRILHA SUBMARINOS"},1,28,"ES"),ExtraçãoDados!C515={"COMISSÃO MARINHA"},REPLACE(ExtraçãoDados!C515={"COMISSÃO MARINHA"},1,28,"CCM"),ExtraçãoDados!C515={"COMISSÃO CULTURAL DE MARINHA"},REPLACE(ExtraçãoDados!C515={"COMISSÃO CULTURAL DE MARINHA"},1,28,"CCM"),ExtraçãoDados!C515={"CCM"},REPLACE(ExtraçãoDados!C515={"CCM"},1,28,"CCM"),ExtraçãoDados!C515={"DN"},REPLACE(ExtraçãoDados!C515={"DN"},1,28,"DN"),ExtraçãoDados!C515={"ES"},REPLACE(ExtraçãoDados!C515={"ES"},1,28,"ES"),ExtraçãoDados!C515={"DA"},REPLACE(ExtraçãoDados!C515={"DA"},1,28,"DA"),ExtraçãoDados!C515={"DE: ESQUADRILHA SUBMARINOS"},REPLACE(ExtraçãoDados!C515={"DE: ESQUADRILHA SUBMARINOS"},1,28,"ES"),ExtraçãoDados!C515={"DE: COMISSÃO CULTURAL DE LMARINHA"},REPLACE(ExtraçãoDados!C515={"DE: COMISSÃO CULTURAL DE LMARINHA"},1,28,"CCM"),ExtraçãoDados!C515={"ON"},REPLACE(ExtraçãoDados!C515={"ON"},1,28,"DN"),ExtraçãoDados!C515={"ESQ. SUBMARINOS"},REPLACE(ExtraçãoDados!C515={"ESQ. SUBMARINOS"},1,28,"ES"),ExtraçãoDados!C515={"☒ irecção de Abastecimento"},REPLACE(ExtraçãoDados!C515={"☒ irecção de Abastecimento"},1,28,"DA"),ExtraçãoDados!C515={"Direcã d Abtit ço e asecmeno"},REPLACE(ExtraçãoDados!C515={"Direcã d Abtit ço e asecmeno"},1,28,"DA"),ExtraçãoDados!C515={"Diecã d Abtit rço e asecmeno"},REPLACE(ExtraçãoDados!C515={"Diecã d Abtit rço e asecmeno"},1,28,"DA"),ISNUMBER(SEARCH("COMISSÃO",ExtraçãoDados!C515,1)),REPLACE(ExtraçãoDados!C515,1,29,"CCM"),ISNUMBER(SEARCH("DN/DIL/DRT1",ExtraçãoDados!C515,1)),REPLACE(ExtraçãoDados!C515,1,29,"DN"),ISNUMBER(SEARCH("DIRECÇAO DE NAVIOS",ExtraçãoDados!C515,1)),REPLACE(ExtraçãoDados!C515,1,29,"DN"),ISNUMBER(SEARCH("ESQUADRILHA SUBMARIN",ExtraçãoDados!C515,1)),REPLACE(ExtraçãoDados!C515,1,29,"ES"),ISNUMBER(SEARCH("DN",ExtraçãoDados!C515,1)),REPLACE(ExtraçãoDados!C515,1,29,"DN"),ISNUMBER(SEARCH("DIRECÇÃO",ExtraçãoDados!C515,1)),REPLACE(ExtraçãoDados!C515,1,29,"DN"),ISNUMBER(SEARCH("DIRECÇA0",ExtraçãoDados!C515,1)),REPLACE(ExtraçãoDados!C515,1,29,"DN"),ISNUMBER(SEARCH("DIRE",ExtraçãoDados!C515,1)),REPLACE(ExtraçãoDados!C515,1,29,"DN"),ISNUMBER(SEARCH("ESQUADRILHA",ExtraçãoDados!C515,1)),REPLACE(ExtraçãoDados!C515,1,29,"ES"),ISNUMBER(SEARCH("HOSPITAL DA MARINHA",ExtraçãoDados!C515,1)),REPLACE(ExtraçãoDados!C515,1,29,"HM"),ISNUMBER(SEARCH("HOSPITAL",ExtraçãoDados!C515,1)),REPLACE(ExtraçãoDados!C515,1,29,"HM"),ISNUMBER(SEARCH("HM",ExtraçãoDados!C515,1)),REPLACE(ExtraçãoDados!C515,1,29,"HM"),ISNUMBER(SEARCH("SECÇÃO DE APÓSITOS",ExtraçãoDados!C515,1)),REPLACE(ExtraçãoDados!C515,1,29,"HM"))</f>
        <v>#N/A</v>
      </c>
      <c r="E515" s="4" t="e" cm="1">
        <f t="array" ref="E515">_xlfn.IFS(LEN(ExtraçãoDados!B515)=7,YEAR(ExtraçãoDados!D515),LEN(ExtraçãoDados!B515)=10,RIGHT(ExtraçãoDados!B515,4),LEN(ExtraçãoDados!B515)=9,YEAR(ExtraçãoDados!D515),LEN(ExtraçãoDados!B515)=8,YEAR(ExtraçãoDados!D515),LEN(ExtraçãoDados!B515)&gt;7,YEAR(ExtraçãoDados!D515),LEN(ExtraçãoDados!B515)&gt;5,YEAR(ExtraçãoDados!D515),LEN(ExtraçãoDados!B515)&gt;4,YEAR(ExtraçãoDados!D515))</f>
        <v>#N/A</v>
      </c>
      <c r="F515" s="4">
        <f>ExtraçãoDados!E515</f>
        <v>0</v>
      </c>
    </row>
    <row r="516" spans="1:6" x14ac:dyDescent="0.25">
      <c r="A516" s="4">
        <f>ExtraçãoDados!A516</f>
        <v>0</v>
      </c>
      <c r="B516" s="4" t="str" cm="1">
        <f t="array" ref="B516">_xlfn.IFS(LEN(ExtraçãoDados!B516)=12,LEFT(ExtraçãoDados!B516,3),LEN(ExtraçãoDados!B516)=10,LEFT(ExtraçãoDados!B516,5),LEN(ExtraçãoDados!B516)&gt;19,0,LEN(ExtraçãoDados!B516)=9,LEFT(ExtraçãoDados!B516,4),LEN(ExtraçãoDados!B516)=6,LEFT(ExtraçãoDados!B516,3),LEN(ExtraçãoDados!B516)&lt;5,LEFT(ExtraçãoDados!B516,3),LEN(ExtraçãoDados!B516)=8,LEFT(ExtraçãoDados!B516,3),LEN(ExtraçãoDados!B516)=5,LEFT(ExtraçãoDados!B516,5),LEN(ExtraçãoDados!B516)=11,LEFT(ExtraçãoDados!B516,5),LEN(ExtraçãoDados!B516)=7,RIGHT(ExtraçãoDados!B516,6))</f>
        <v/>
      </c>
      <c r="C516" s="4" t="e" cm="1">
        <f t="array" ref="C516">_xlfn.IFS(LEN(B516)=1,"ERRO",LEN(B516)=2,_xlfn.CONCAT("000",B516),LEN(B516)=3,_xlfn.CONCAT("00",B516),LEN(B516)=4,_xlfn.CONCAT("0",B516),LEN(B516)=6,B516,LEN(B516)=7,B516,LEN(B516)=5,B516)</f>
        <v>#N/A</v>
      </c>
      <c r="D516" s="4" t="e" cm="1">
        <f t="array" ref="D516">_xlfn.IFS(ExtraçãoDados!C516={"Direcção de Abastecimento"},REPLACE(ExtraçãoDados!C516="{Direcção de Abastecimento}",1,25,"DA"),ExtraçãoDados!C516={"COMISSÃO CULTURAL DE LMARINHA"},REPLACE(ExtraçãoDados!C516={"COMISSÃO CULTURAL DE LMARINHA"},1,28,"CCM"),ExtraçãoDados!C516={"DIRECÇÃO DE NAVIOS"},REPLACE(ExtraçãoDados!C516={"DIRECÇÃO DE NAVIOS"},1,28,"DN"),ExtraçãoDados!C516={"ESQUADRILHA SUBMARINOS"},REPLACE(ExtraçãoDados!C516={"ESQUADRILHA SUBMARINOS"},1,28,"ES"),ExtraçãoDados!C516={"COMISSÃO MARINHA"},REPLACE(ExtraçãoDados!C516={"COMISSÃO MARINHA"},1,28,"CCM"),ExtraçãoDados!C516={"COMISSÃO CULTURAL DE MARINHA"},REPLACE(ExtraçãoDados!C516={"COMISSÃO CULTURAL DE MARINHA"},1,28,"CCM"),ExtraçãoDados!C516={"CCM"},REPLACE(ExtraçãoDados!C516={"CCM"},1,28,"CCM"),ExtraçãoDados!C516={"DN"},REPLACE(ExtraçãoDados!C516={"DN"},1,28,"DN"),ExtraçãoDados!C516={"ES"},REPLACE(ExtraçãoDados!C516={"ES"},1,28,"ES"),ExtraçãoDados!C516={"DA"},REPLACE(ExtraçãoDados!C516={"DA"},1,28,"DA"),ExtraçãoDados!C516={"DE: ESQUADRILHA SUBMARINOS"},REPLACE(ExtraçãoDados!C516={"DE: ESQUADRILHA SUBMARINOS"},1,28,"ES"),ExtraçãoDados!C516={"DE: COMISSÃO CULTURAL DE LMARINHA"},REPLACE(ExtraçãoDados!C516={"DE: COMISSÃO CULTURAL DE LMARINHA"},1,28,"CCM"),ExtraçãoDados!C516={"ON"},REPLACE(ExtraçãoDados!C516={"ON"},1,28,"DN"),ExtraçãoDados!C516={"ESQ. SUBMARINOS"},REPLACE(ExtraçãoDados!C516={"ESQ. SUBMARINOS"},1,28,"ES"),ExtraçãoDados!C516={"☒ irecção de Abastecimento"},REPLACE(ExtraçãoDados!C516={"☒ irecção de Abastecimento"},1,28,"DA"),ExtraçãoDados!C516={"Direcã d Abtit ço e asecmeno"},REPLACE(ExtraçãoDados!C516={"Direcã d Abtit ço e asecmeno"},1,28,"DA"),ExtraçãoDados!C516={"Diecã d Abtit rço e asecmeno"},REPLACE(ExtraçãoDados!C516={"Diecã d Abtit rço e asecmeno"},1,28,"DA"),ISNUMBER(SEARCH("COMISSÃO",ExtraçãoDados!C516,1)),REPLACE(ExtraçãoDados!C516,1,29,"CCM"),ISNUMBER(SEARCH("DN/DIL/DRT1",ExtraçãoDados!C516,1)),REPLACE(ExtraçãoDados!C516,1,29,"DN"),ISNUMBER(SEARCH("DIRECÇAO DE NAVIOS",ExtraçãoDados!C516,1)),REPLACE(ExtraçãoDados!C516,1,29,"DN"),ISNUMBER(SEARCH("ESQUADRILHA SUBMARIN",ExtraçãoDados!C516,1)),REPLACE(ExtraçãoDados!C516,1,29,"ES"),ISNUMBER(SEARCH("DN",ExtraçãoDados!C516,1)),REPLACE(ExtraçãoDados!C516,1,29,"DN"),ISNUMBER(SEARCH("DIRECÇÃO",ExtraçãoDados!C516,1)),REPLACE(ExtraçãoDados!C516,1,29,"DN"),ISNUMBER(SEARCH("DIRECÇA0",ExtraçãoDados!C516,1)),REPLACE(ExtraçãoDados!C516,1,29,"DN"),ISNUMBER(SEARCH("DIRE",ExtraçãoDados!C516,1)),REPLACE(ExtraçãoDados!C516,1,29,"DN"),ISNUMBER(SEARCH("ESQUADRILHA",ExtraçãoDados!C516,1)),REPLACE(ExtraçãoDados!C516,1,29,"ES"),ISNUMBER(SEARCH("HOSPITAL DA MARINHA",ExtraçãoDados!C516,1)),REPLACE(ExtraçãoDados!C516,1,29,"HM"),ISNUMBER(SEARCH("HOSPITAL",ExtraçãoDados!C516,1)),REPLACE(ExtraçãoDados!C516,1,29,"HM"),ISNUMBER(SEARCH("HM",ExtraçãoDados!C516,1)),REPLACE(ExtraçãoDados!C516,1,29,"HM"),ISNUMBER(SEARCH("SECÇÃO DE APÓSITOS",ExtraçãoDados!C516,1)),REPLACE(ExtraçãoDados!C516,1,29,"HM"))</f>
        <v>#N/A</v>
      </c>
      <c r="E516" s="4" t="e" cm="1">
        <f t="array" ref="E516">_xlfn.IFS(LEN(ExtraçãoDados!B516)=7,YEAR(ExtraçãoDados!D516),LEN(ExtraçãoDados!B516)=10,RIGHT(ExtraçãoDados!B516,4),LEN(ExtraçãoDados!B516)=9,YEAR(ExtraçãoDados!D516),LEN(ExtraçãoDados!B516)=8,YEAR(ExtraçãoDados!D516),LEN(ExtraçãoDados!B516)&gt;7,YEAR(ExtraçãoDados!D516),LEN(ExtraçãoDados!B516)&gt;5,YEAR(ExtraçãoDados!D516),LEN(ExtraçãoDados!B516)&gt;4,YEAR(ExtraçãoDados!D516))</f>
        <v>#N/A</v>
      </c>
      <c r="F516" s="4">
        <f>ExtraçãoDados!E516</f>
        <v>0</v>
      </c>
    </row>
    <row r="517" spans="1:6" x14ac:dyDescent="0.25">
      <c r="A517" s="4">
        <f>ExtraçãoDados!A517</f>
        <v>0</v>
      </c>
      <c r="B517" s="4" t="str" cm="1">
        <f t="array" ref="B517">_xlfn.IFS(LEN(ExtraçãoDados!B517)=12,LEFT(ExtraçãoDados!B517,3),LEN(ExtraçãoDados!B517)=10,LEFT(ExtraçãoDados!B517,5),LEN(ExtraçãoDados!B517)&gt;19,0,LEN(ExtraçãoDados!B517)=9,LEFT(ExtraçãoDados!B517,4),LEN(ExtraçãoDados!B517)=6,LEFT(ExtraçãoDados!B517,3),LEN(ExtraçãoDados!B517)&lt;5,LEFT(ExtraçãoDados!B517,3),LEN(ExtraçãoDados!B517)=8,LEFT(ExtraçãoDados!B517,3),LEN(ExtraçãoDados!B517)=5,LEFT(ExtraçãoDados!B517,5),LEN(ExtraçãoDados!B517)=11,LEFT(ExtraçãoDados!B517,5),LEN(ExtraçãoDados!B517)=7,RIGHT(ExtraçãoDados!B517,6))</f>
        <v/>
      </c>
      <c r="C517" s="4" t="e" cm="1">
        <f t="array" ref="C517">_xlfn.IFS(LEN(B517)=1,"ERRO",LEN(B517)=2,_xlfn.CONCAT("000",B517),LEN(B517)=3,_xlfn.CONCAT("00",B517),LEN(B517)=4,_xlfn.CONCAT("0",B517),LEN(B517)=6,B517,LEN(B517)=7,B517,LEN(B517)=5,B517)</f>
        <v>#N/A</v>
      </c>
      <c r="D517" s="4" t="e" cm="1">
        <f t="array" ref="D517">_xlfn.IFS(ExtraçãoDados!C517={"Direcção de Abastecimento"},REPLACE(ExtraçãoDados!C517="{Direcção de Abastecimento}",1,25,"DA"),ExtraçãoDados!C517={"COMISSÃO CULTURAL DE LMARINHA"},REPLACE(ExtraçãoDados!C517={"COMISSÃO CULTURAL DE LMARINHA"},1,28,"CCM"),ExtraçãoDados!C517={"DIRECÇÃO DE NAVIOS"},REPLACE(ExtraçãoDados!C517={"DIRECÇÃO DE NAVIOS"},1,28,"DN"),ExtraçãoDados!C517={"ESQUADRILHA SUBMARINOS"},REPLACE(ExtraçãoDados!C517={"ESQUADRILHA SUBMARINOS"},1,28,"ES"),ExtraçãoDados!C517={"COMISSÃO MARINHA"},REPLACE(ExtraçãoDados!C517={"COMISSÃO MARINHA"},1,28,"CCM"),ExtraçãoDados!C517={"COMISSÃO CULTURAL DE MARINHA"},REPLACE(ExtraçãoDados!C517={"COMISSÃO CULTURAL DE MARINHA"},1,28,"CCM"),ExtraçãoDados!C517={"CCM"},REPLACE(ExtraçãoDados!C517={"CCM"},1,28,"CCM"),ExtraçãoDados!C517={"DN"},REPLACE(ExtraçãoDados!C517={"DN"},1,28,"DN"),ExtraçãoDados!C517={"ES"},REPLACE(ExtraçãoDados!C517={"ES"},1,28,"ES"),ExtraçãoDados!C517={"DA"},REPLACE(ExtraçãoDados!C517={"DA"},1,28,"DA"),ExtraçãoDados!C517={"DE: ESQUADRILHA SUBMARINOS"},REPLACE(ExtraçãoDados!C517={"DE: ESQUADRILHA SUBMARINOS"},1,28,"ES"),ExtraçãoDados!C517={"DE: COMISSÃO CULTURAL DE LMARINHA"},REPLACE(ExtraçãoDados!C517={"DE: COMISSÃO CULTURAL DE LMARINHA"},1,28,"CCM"),ExtraçãoDados!C517={"ON"},REPLACE(ExtraçãoDados!C517={"ON"},1,28,"DN"),ExtraçãoDados!C517={"ESQ. SUBMARINOS"},REPLACE(ExtraçãoDados!C517={"ESQ. SUBMARINOS"},1,28,"ES"),ExtraçãoDados!C517={"☒ irecção de Abastecimento"},REPLACE(ExtraçãoDados!C517={"☒ irecção de Abastecimento"},1,28,"DA"),ExtraçãoDados!C517={"Direcã d Abtit ço e asecmeno"},REPLACE(ExtraçãoDados!C517={"Direcã d Abtit ço e asecmeno"},1,28,"DA"),ExtraçãoDados!C517={"Diecã d Abtit rço e asecmeno"},REPLACE(ExtraçãoDados!C517={"Diecã d Abtit rço e asecmeno"},1,28,"DA"),ISNUMBER(SEARCH("COMISSÃO",ExtraçãoDados!C517,1)),REPLACE(ExtraçãoDados!C517,1,29,"CCM"),ISNUMBER(SEARCH("DN/DIL/DRT1",ExtraçãoDados!C517,1)),REPLACE(ExtraçãoDados!C517,1,29,"DN"),ISNUMBER(SEARCH("DIRECÇAO DE NAVIOS",ExtraçãoDados!C517,1)),REPLACE(ExtraçãoDados!C517,1,29,"DN"),ISNUMBER(SEARCH("ESQUADRILHA SUBMARIN",ExtraçãoDados!C517,1)),REPLACE(ExtraçãoDados!C517,1,29,"ES"),ISNUMBER(SEARCH("DN",ExtraçãoDados!C517,1)),REPLACE(ExtraçãoDados!C517,1,29,"DN"),ISNUMBER(SEARCH("DIRECÇÃO",ExtraçãoDados!C517,1)),REPLACE(ExtraçãoDados!C517,1,29,"DN"),ISNUMBER(SEARCH("DIRECÇA0",ExtraçãoDados!C517,1)),REPLACE(ExtraçãoDados!C517,1,29,"DN"),ISNUMBER(SEARCH("DIRE",ExtraçãoDados!C517,1)),REPLACE(ExtraçãoDados!C517,1,29,"DN"),ISNUMBER(SEARCH("ESQUADRILHA",ExtraçãoDados!C517,1)),REPLACE(ExtraçãoDados!C517,1,29,"ES"),ISNUMBER(SEARCH("HOSPITAL DA MARINHA",ExtraçãoDados!C517,1)),REPLACE(ExtraçãoDados!C517,1,29,"HM"),ISNUMBER(SEARCH("HOSPITAL",ExtraçãoDados!C517,1)),REPLACE(ExtraçãoDados!C517,1,29,"HM"),ISNUMBER(SEARCH("HM",ExtraçãoDados!C517,1)),REPLACE(ExtraçãoDados!C517,1,29,"HM"),ISNUMBER(SEARCH("SECÇÃO DE APÓSITOS",ExtraçãoDados!C517,1)),REPLACE(ExtraçãoDados!C517,1,29,"HM"))</f>
        <v>#N/A</v>
      </c>
      <c r="E517" s="4" t="e" cm="1">
        <f t="array" ref="E517">_xlfn.IFS(LEN(ExtraçãoDados!B517)=7,YEAR(ExtraçãoDados!D517),LEN(ExtraçãoDados!B517)=10,RIGHT(ExtraçãoDados!B517,4),LEN(ExtraçãoDados!B517)=9,YEAR(ExtraçãoDados!D517),LEN(ExtraçãoDados!B517)=8,YEAR(ExtraçãoDados!D517),LEN(ExtraçãoDados!B517)&gt;7,YEAR(ExtraçãoDados!D517),LEN(ExtraçãoDados!B517)&gt;5,YEAR(ExtraçãoDados!D517),LEN(ExtraçãoDados!B517)&gt;4,YEAR(ExtraçãoDados!D517))</f>
        <v>#N/A</v>
      </c>
      <c r="F517" s="4">
        <f>ExtraçãoDados!E517</f>
        <v>0</v>
      </c>
    </row>
    <row r="518" spans="1:6" x14ac:dyDescent="0.25">
      <c r="A518" s="4">
        <f>ExtraçãoDados!A518</f>
        <v>0</v>
      </c>
      <c r="B518" s="4" t="str" cm="1">
        <f t="array" ref="B518">_xlfn.IFS(LEN(ExtraçãoDados!B518)=12,LEFT(ExtraçãoDados!B518,3),LEN(ExtraçãoDados!B518)=10,LEFT(ExtraçãoDados!B518,5),LEN(ExtraçãoDados!B518)&gt;19,0,LEN(ExtraçãoDados!B518)=9,LEFT(ExtraçãoDados!B518,4),LEN(ExtraçãoDados!B518)=6,LEFT(ExtraçãoDados!B518,3),LEN(ExtraçãoDados!B518)&lt;5,LEFT(ExtraçãoDados!B518,3),LEN(ExtraçãoDados!B518)=8,LEFT(ExtraçãoDados!B518,3),LEN(ExtraçãoDados!B518)=5,LEFT(ExtraçãoDados!B518,5),LEN(ExtraçãoDados!B518)=11,LEFT(ExtraçãoDados!B518,5),LEN(ExtraçãoDados!B518)=7,RIGHT(ExtraçãoDados!B518,6))</f>
        <v/>
      </c>
      <c r="C518" s="4" t="e" cm="1">
        <f t="array" ref="C518">_xlfn.IFS(LEN(B518)=1,"ERRO",LEN(B518)=2,_xlfn.CONCAT("000",B518),LEN(B518)=3,_xlfn.CONCAT("00",B518),LEN(B518)=4,_xlfn.CONCAT("0",B518),LEN(B518)=6,B518,LEN(B518)=7,B518,LEN(B518)=5,B518)</f>
        <v>#N/A</v>
      </c>
      <c r="D518" s="4" t="e" cm="1">
        <f t="array" ref="D518">_xlfn.IFS(ExtraçãoDados!C518={"Direcção de Abastecimento"},REPLACE(ExtraçãoDados!C518="{Direcção de Abastecimento}",1,25,"DA"),ExtraçãoDados!C518={"COMISSÃO CULTURAL DE LMARINHA"},REPLACE(ExtraçãoDados!C518={"COMISSÃO CULTURAL DE LMARINHA"},1,28,"CCM"),ExtraçãoDados!C518={"DIRECÇÃO DE NAVIOS"},REPLACE(ExtraçãoDados!C518={"DIRECÇÃO DE NAVIOS"},1,28,"DN"),ExtraçãoDados!C518={"ESQUADRILHA SUBMARINOS"},REPLACE(ExtraçãoDados!C518={"ESQUADRILHA SUBMARINOS"},1,28,"ES"),ExtraçãoDados!C518={"COMISSÃO MARINHA"},REPLACE(ExtraçãoDados!C518={"COMISSÃO MARINHA"},1,28,"CCM"),ExtraçãoDados!C518={"COMISSÃO CULTURAL DE MARINHA"},REPLACE(ExtraçãoDados!C518={"COMISSÃO CULTURAL DE MARINHA"},1,28,"CCM"),ExtraçãoDados!C518={"CCM"},REPLACE(ExtraçãoDados!C518={"CCM"},1,28,"CCM"),ExtraçãoDados!C518={"DN"},REPLACE(ExtraçãoDados!C518={"DN"},1,28,"DN"),ExtraçãoDados!C518={"ES"},REPLACE(ExtraçãoDados!C518={"ES"},1,28,"ES"),ExtraçãoDados!C518={"DA"},REPLACE(ExtraçãoDados!C518={"DA"},1,28,"DA"),ExtraçãoDados!C518={"DE: ESQUADRILHA SUBMARINOS"},REPLACE(ExtraçãoDados!C518={"DE: ESQUADRILHA SUBMARINOS"},1,28,"ES"),ExtraçãoDados!C518={"DE: COMISSÃO CULTURAL DE LMARINHA"},REPLACE(ExtraçãoDados!C518={"DE: COMISSÃO CULTURAL DE LMARINHA"},1,28,"CCM"),ExtraçãoDados!C518={"ON"},REPLACE(ExtraçãoDados!C518={"ON"},1,28,"DN"),ExtraçãoDados!C518={"ESQ. SUBMARINOS"},REPLACE(ExtraçãoDados!C518={"ESQ. SUBMARINOS"},1,28,"ES"),ExtraçãoDados!C518={"☒ irecção de Abastecimento"},REPLACE(ExtraçãoDados!C518={"☒ irecção de Abastecimento"},1,28,"DA"),ExtraçãoDados!C518={"Direcã d Abtit ço e asecmeno"},REPLACE(ExtraçãoDados!C518={"Direcã d Abtit ço e asecmeno"},1,28,"DA"),ExtraçãoDados!C518={"Diecã d Abtit rço e asecmeno"},REPLACE(ExtraçãoDados!C518={"Diecã d Abtit rço e asecmeno"},1,28,"DA"),ISNUMBER(SEARCH("COMISSÃO",ExtraçãoDados!C518,1)),REPLACE(ExtraçãoDados!C518,1,29,"CCM"),ISNUMBER(SEARCH("DN/DIL/DRT1",ExtraçãoDados!C518,1)),REPLACE(ExtraçãoDados!C518,1,29,"DN"),ISNUMBER(SEARCH("DIRECÇAO DE NAVIOS",ExtraçãoDados!C518,1)),REPLACE(ExtraçãoDados!C518,1,29,"DN"),ISNUMBER(SEARCH("ESQUADRILHA SUBMARIN",ExtraçãoDados!C518,1)),REPLACE(ExtraçãoDados!C518,1,29,"ES"),ISNUMBER(SEARCH("DN",ExtraçãoDados!C518,1)),REPLACE(ExtraçãoDados!C518,1,29,"DN"),ISNUMBER(SEARCH("DIRECÇÃO",ExtraçãoDados!C518,1)),REPLACE(ExtraçãoDados!C518,1,29,"DN"),ISNUMBER(SEARCH("DIRECÇA0",ExtraçãoDados!C518,1)),REPLACE(ExtraçãoDados!C518,1,29,"DN"),ISNUMBER(SEARCH("DIRE",ExtraçãoDados!C518,1)),REPLACE(ExtraçãoDados!C518,1,29,"DN"),ISNUMBER(SEARCH("ESQUADRILHA",ExtraçãoDados!C518,1)),REPLACE(ExtraçãoDados!C518,1,29,"ES"),ISNUMBER(SEARCH("HOSPITAL DA MARINHA",ExtraçãoDados!C518,1)),REPLACE(ExtraçãoDados!C518,1,29,"HM"),ISNUMBER(SEARCH("HOSPITAL",ExtraçãoDados!C518,1)),REPLACE(ExtraçãoDados!C518,1,29,"HM"),ISNUMBER(SEARCH("HM",ExtraçãoDados!C518,1)),REPLACE(ExtraçãoDados!C518,1,29,"HM"),ISNUMBER(SEARCH("SECÇÃO DE APÓSITOS",ExtraçãoDados!C518,1)),REPLACE(ExtraçãoDados!C518,1,29,"HM"))</f>
        <v>#N/A</v>
      </c>
      <c r="E518" s="4" t="e" cm="1">
        <f t="array" ref="E518">_xlfn.IFS(LEN(ExtraçãoDados!B518)=7,YEAR(ExtraçãoDados!D518),LEN(ExtraçãoDados!B518)=10,RIGHT(ExtraçãoDados!B518,4),LEN(ExtraçãoDados!B518)=9,YEAR(ExtraçãoDados!D518),LEN(ExtraçãoDados!B518)=8,YEAR(ExtraçãoDados!D518),LEN(ExtraçãoDados!B518)&gt;7,YEAR(ExtraçãoDados!D518),LEN(ExtraçãoDados!B518)&gt;5,YEAR(ExtraçãoDados!D518),LEN(ExtraçãoDados!B518)&gt;4,YEAR(ExtraçãoDados!D518))</f>
        <v>#N/A</v>
      </c>
      <c r="F518" s="4">
        <f>ExtraçãoDados!E518</f>
        <v>0</v>
      </c>
    </row>
    <row r="519" spans="1:6" x14ac:dyDescent="0.25">
      <c r="A519" s="4">
        <f>ExtraçãoDados!A519</f>
        <v>0</v>
      </c>
      <c r="B519" s="4" t="str" cm="1">
        <f t="array" ref="B519">_xlfn.IFS(LEN(ExtraçãoDados!B519)=12,LEFT(ExtraçãoDados!B519,3),LEN(ExtraçãoDados!B519)=10,LEFT(ExtraçãoDados!B519,5),LEN(ExtraçãoDados!B519)&gt;19,0,LEN(ExtraçãoDados!B519)=9,LEFT(ExtraçãoDados!B519,4),LEN(ExtraçãoDados!B519)=6,LEFT(ExtraçãoDados!B519,3),LEN(ExtraçãoDados!B519)&lt;5,LEFT(ExtraçãoDados!B519,3),LEN(ExtraçãoDados!B519)=8,LEFT(ExtraçãoDados!B519,3),LEN(ExtraçãoDados!B519)=5,LEFT(ExtraçãoDados!B519,5),LEN(ExtraçãoDados!B519)=11,LEFT(ExtraçãoDados!B519,5),LEN(ExtraçãoDados!B519)=7,RIGHT(ExtraçãoDados!B519,6))</f>
        <v/>
      </c>
      <c r="C519" s="4" t="e" cm="1">
        <f t="array" ref="C519">_xlfn.IFS(LEN(B519)=1,"ERRO",LEN(B519)=2,_xlfn.CONCAT("000",B519),LEN(B519)=3,_xlfn.CONCAT("00",B519),LEN(B519)=4,_xlfn.CONCAT("0",B519),LEN(B519)=6,B519,LEN(B519)=7,B519,LEN(B519)=5,B519)</f>
        <v>#N/A</v>
      </c>
      <c r="D519" s="4" t="e" cm="1">
        <f t="array" ref="D519">_xlfn.IFS(ExtraçãoDados!C519={"Direcção de Abastecimento"},REPLACE(ExtraçãoDados!C519="{Direcção de Abastecimento}",1,25,"DA"),ExtraçãoDados!C519={"COMISSÃO CULTURAL DE LMARINHA"},REPLACE(ExtraçãoDados!C519={"COMISSÃO CULTURAL DE LMARINHA"},1,28,"CCM"),ExtraçãoDados!C519={"DIRECÇÃO DE NAVIOS"},REPLACE(ExtraçãoDados!C519={"DIRECÇÃO DE NAVIOS"},1,28,"DN"),ExtraçãoDados!C519={"ESQUADRILHA SUBMARINOS"},REPLACE(ExtraçãoDados!C519={"ESQUADRILHA SUBMARINOS"},1,28,"ES"),ExtraçãoDados!C519={"COMISSÃO MARINHA"},REPLACE(ExtraçãoDados!C519={"COMISSÃO MARINHA"},1,28,"CCM"),ExtraçãoDados!C519={"COMISSÃO CULTURAL DE MARINHA"},REPLACE(ExtraçãoDados!C519={"COMISSÃO CULTURAL DE MARINHA"},1,28,"CCM"),ExtraçãoDados!C519={"CCM"},REPLACE(ExtraçãoDados!C519={"CCM"},1,28,"CCM"),ExtraçãoDados!C519={"DN"},REPLACE(ExtraçãoDados!C519={"DN"},1,28,"DN"),ExtraçãoDados!C519={"ES"},REPLACE(ExtraçãoDados!C519={"ES"},1,28,"ES"),ExtraçãoDados!C519={"DA"},REPLACE(ExtraçãoDados!C519={"DA"},1,28,"DA"),ExtraçãoDados!C519={"DE: ESQUADRILHA SUBMARINOS"},REPLACE(ExtraçãoDados!C519={"DE: ESQUADRILHA SUBMARINOS"},1,28,"ES"),ExtraçãoDados!C519={"DE: COMISSÃO CULTURAL DE LMARINHA"},REPLACE(ExtraçãoDados!C519={"DE: COMISSÃO CULTURAL DE LMARINHA"},1,28,"CCM"),ExtraçãoDados!C519={"ON"},REPLACE(ExtraçãoDados!C519={"ON"},1,28,"DN"),ExtraçãoDados!C519={"ESQ. SUBMARINOS"},REPLACE(ExtraçãoDados!C519={"ESQ. SUBMARINOS"},1,28,"ES"),ExtraçãoDados!C519={"☒ irecção de Abastecimento"},REPLACE(ExtraçãoDados!C519={"☒ irecção de Abastecimento"},1,28,"DA"),ExtraçãoDados!C519={"Direcã d Abtit ço e asecmeno"},REPLACE(ExtraçãoDados!C519={"Direcã d Abtit ço e asecmeno"},1,28,"DA"),ExtraçãoDados!C519={"Diecã d Abtit rço e asecmeno"},REPLACE(ExtraçãoDados!C519={"Diecã d Abtit rço e asecmeno"},1,28,"DA"),ISNUMBER(SEARCH("COMISSÃO",ExtraçãoDados!C519,1)),REPLACE(ExtraçãoDados!C519,1,29,"CCM"),ISNUMBER(SEARCH("DN/DIL/DRT1",ExtraçãoDados!C519,1)),REPLACE(ExtraçãoDados!C519,1,29,"DN"),ISNUMBER(SEARCH("DIRECÇAO DE NAVIOS",ExtraçãoDados!C519,1)),REPLACE(ExtraçãoDados!C519,1,29,"DN"),ISNUMBER(SEARCH("ESQUADRILHA SUBMARIN",ExtraçãoDados!C519,1)),REPLACE(ExtraçãoDados!C519,1,29,"ES"),ISNUMBER(SEARCH("DN",ExtraçãoDados!C519,1)),REPLACE(ExtraçãoDados!C519,1,29,"DN"),ISNUMBER(SEARCH("DIRECÇÃO",ExtraçãoDados!C519,1)),REPLACE(ExtraçãoDados!C519,1,29,"DN"),ISNUMBER(SEARCH("DIRECÇA0",ExtraçãoDados!C519,1)),REPLACE(ExtraçãoDados!C519,1,29,"DN"),ISNUMBER(SEARCH("DIRE",ExtraçãoDados!C519,1)),REPLACE(ExtraçãoDados!C519,1,29,"DN"),ISNUMBER(SEARCH("ESQUADRILHA",ExtraçãoDados!C519,1)),REPLACE(ExtraçãoDados!C519,1,29,"ES"),ISNUMBER(SEARCH("HOSPITAL DA MARINHA",ExtraçãoDados!C519,1)),REPLACE(ExtraçãoDados!C519,1,29,"HM"),ISNUMBER(SEARCH("HOSPITAL",ExtraçãoDados!C519,1)),REPLACE(ExtraçãoDados!C519,1,29,"HM"),ISNUMBER(SEARCH("HM",ExtraçãoDados!C519,1)),REPLACE(ExtraçãoDados!C519,1,29,"HM"),ISNUMBER(SEARCH("SECÇÃO DE APÓSITOS",ExtraçãoDados!C519,1)),REPLACE(ExtraçãoDados!C519,1,29,"HM"))</f>
        <v>#N/A</v>
      </c>
      <c r="E519" s="4" t="e" cm="1">
        <f t="array" ref="E519">_xlfn.IFS(LEN(ExtraçãoDados!B519)=7,YEAR(ExtraçãoDados!D519),LEN(ExtraçãoDados!B519)=10,RIGHT(ExtraçãoDados!B519,4),LEN(ExtraçãoDados!B519)=9,YEAR(ExtraçãoDados!D519),LEN(ExtraçãoDados!B519)=8,YEAR(ExtraçãoDados!D519),LEN(ExtraçãoDados!B519)&gt;7,YEAR(ExtraçãoDados!D519),LEN(ExtraçãoDados!B519)&gt;5,YEAR(ExtraçãoDados!D519),LEN(ExtraçãoDados!B519)&gt;4,YEAR(ExtraçãoDados!D519))</f>
        <v>#N/A</v>
      </c>
      <c r="F519" s="4">
        <f>ExtraçãoDados!E519</f>
        <v>0</v>
      </c>
    </row>
    <row r="520" spans="1:6" x14ac:dyDescent="0.25">
      <c r="A520" s="4">
        <f>ExtraçãoDados!A520</f>
        <v>0</v>
      </c>
      <c r="B520" s="4" t="str" cm="1">
        <f t="array" ref="B520">_xlfn.IFS(LEN(ExtraçãoDados!B520)=12,LEFT(ExtraçãoDados!B520,3),LEN(ExtraçãoDados!B520)=10,LEFT(ExtraçãoDados!B520,5),LEN(ExtraçãoDados!B520)&gt;19,0,LEN(ExtraçãoDados!B520)=9,LEFT(ExtraçãoDados!B520,4),LEN(ExtraçãoDados!B520)=6,LEFT(ExtraçãoDados!B520,3),LEN(ExtraçãoDados!B520)&lt;5,LEFT(ExtraçãoDados!B520,3),LEN(ExtraçãoDados!B520)=8,LEFT(ExtraçãoDados!B520,3),LEN(ExtraçãoDados!B520)=5,LEFT(ExtraçãoDados!B520,5),LEN(ExtraçãoDados!B520)=11,LEFT(ExtraçãoDados!B520,5),LEN(ExtraçãoDados!B520)=7,RIGHT(ExtraçãoDados!B520,6))</f>
        <v/>
      </c>
      <c r="C520" s="4" t="e" cm="1">
        <f t="array" ref="C520">_xlfn.IFS(LEN(B520)=1,"ERRO",LEN(B520)=2,_xlfn.CONCAT("000",B520),LEN(B520)=3,_xlfn.CONCAT("00",B520),LEN(B520)=4,_xlfn.CONCAT("0",B520),LEN(B520)=6,B520,LEN(B520)=7,B520,LEN(B520)=5,B520)</f>
        <v>#N/A</v>
      </c>
      <c r="D520" s="4" t="e" cm="1">
        <f t="array" ref="D520">_xlfn.IFS(ExtraçãoDados!C520={"Direcção de Abastecimento"},REPLACE(ExtraçãoDados!C520="{Direcção de Abastecimento}",1,25,"DA"),ExtraçãoDados!C520={"COMISSÃO CULTURAL DE LMARINHA"},REPLACE(ExtraçãoDados!C520={"COMISSÃO CULTURAL DE LMARINHA"},1,28,"CCM"),ExtraçãoDados!C520={"DIRECÇÃO DE NAVIOS"},REPLACE(ExtraçãoDados!C520={"DIRECÇÃO DE NAVIOS"},1,28,"DN"),ExtraçãoDados!C520={"ESQUADRILHA SUBMARINOS"},REPLACE(ExtraçãoDados!C520={"ESQUADRILHA SUBMARINOS"},1,28,"ES"),ExtraçãoDados!C520={"COMISSÃO MARINHA"},REPLACE(ExtraçãoDados!C520={"COMISSÃO MARINHA"},1,28,"CCM"),ExtraçãoDados!C520={"COMISSÃO CULTURAL DE MARINHA"},REPLACE(ExtraçãoDados!C520={"COMISSÃO CULTURAL DE MARINHA"},1,28,"CCM"),ExtraçãoDados!C520={"CCM"},REPLACE(ExtraçãoDados!C520={"CCM"},1,28,"CCM"),ExtraçãoDados!C520={"DN"},REPLACE(ExtraçãoDados!C520={"DN"},1,28,"DN"),ExtraçãoDados!C520={"ES"},REPLACE(ExtraçãoDados!C520={"ES"},1,28,"ES"),ExtraçãoDados!C520={"DA"},REPLACE(ExtraçãoDados!C520={"DA"},1,28,"DA"),ExtraçãoDados!C520={"DE: ESQUADRILHA SUBMARINOS"},REPLACE(ExtraçãoDados!C520={"DE: ESQUADRILHA SUBMARINOS"},1,28,"ES"),ExtraçãoDados!C520={"DE: COMISSÃO CULTURAL DE LMARINHA"},REPLACE(ExtraçãoDados!C520={"DE: COMISSÃO CULTURAL DE LMARINHA"},1,28,"CCM"),ExtraçãoDados!C520={"ON"},REPLACE(ExtraçãoDados!C520={"ON"},1,28,"DN"),ExtraçãoDados!C520={"ESQ. SUBMARINOS"},REPLACE(ExtraçãoDados!C520={"ESQ. SUBMARINOS"},1,28,"ES"),ExtraçãoDados!C520={"☒ irecção de Abastecimento"},REPLACE(ExtraçãoDados!C520={"☒ irecção de Abastecimento"},1,28,"DA"),ExtraçãoDados!C520={"Direcã d Abtit ço e asecmeno"},REPLACE(ExtraçãoDados!C520={"Direcã d Abtit ço e asecmeno"},1,28,"DA"),ExtraçãoDados!C520={"Diecã d Abtit rço e asecmeno"},REPLACE(ExtraçãoDados!C520={"Diecã d Abtit rço e asecmeno"},1,28,"DA"),ISNUMBER(SEARCH("COMISSÃO",ExtraçãoDados!C520,1)),REPLACE(ExtraçãoDados!C520,1,29,"CCM"),ISNUMBER(SEARCH("DN/DIL/DRT1",ExtraçãoDados!C520,1)),REPLACE(ExtraçãoDados!C520,1,29,"DN"),ISNUMBER(SEARCH("DIRECÇAO DE NAVIOS",ExtraçãoDados!C520,1)),REPLACE(ExtraçãoDados!C520,1,29,"DN"),ISNUMBER(SEARCH("ESQUADRILHA SUBMARIN",ExtraçãoDados!C520,1)),REPLACE(ExtraçãoDados!C520,1,29,"ES"),ISNUMBER(SEARCH("DN",ExtraçãoDados!C520,1)),REPLACE(ExtraçãoDados!C520,1,29,"DN"),ISNUMBER(SEARCH("DIRECÇÃO",ExtraçãoDados!C520,1)),REPLACE(ExtraçãoDados!C520,1,29,"DN"),ISNUMBER(SEARCH("DIRECÇA0",ExtraçãoDados!C520,1)),REPLACE(ExtraçãoDados!C520,1,29,"DN"),ISNUMBER(SEARCH("DIRE",ExtraçãoDados!C520,1)),REPLACE(ExtraçãoDados!C520,1,29,"DN"),ISNUMBER(SEARCH("ESQUADRILHA",ExtraçãoDados!C520,1)),REPLACE(ExtraçãoDados!C520,1,29,"ES"),ISNUMBER(SEARCH("HOSPITAL DA MARINHA",ExtraçãoDados!C520,1)),REPLACE(ExtraçãoDados!C520,1,29,"HM"),ISNUMBER(SEARCH("HOSPITAL",ExtraçãoDados!C520,1)),REPLACE(ExtraçãoDados!C520,1,29,"HM"),ISNUMBER(SEARCH("HM",ExtraçãoDados!C520,1)),REPLACE(ExtraçãoDados!C520,1,29,"HM"),ISNUMBER(SEARCH("SECÇÃO DE APÓSITOS",ExtraçãoDados!C520,1)),REPLACE(ExtraçãoDados!C520,1,29,"HM"))</f>
        <v>#N/A</v>
      </c>
      <c r="E520" s="4" t="e" cm="1">
        <f t="array" ref="E520">_xlfn.IFS(LEN(ExtraçãoDados!B520)=7,YEAR(ExtraçãoDados!D520),LEN(ExtraçãoDados!B520)=10,RIGHT(ExtraçãoDados!B520,4),LEN(ExtraçãoDados!B520)=9,YEAR(ExtraçãoDados!D520),LEN(ExtraçãoDados!B520)=8,YEAR(ExtraçãoDados!D520),LEN(ExtraçãoDados!B520)&gt;7,YEAR(ExtraçãoDados!D520),LEN(ExtraçãoDados!B520)&gt;5,YEAR(ExtraçãoDados!D520),LEN(ExtraçãoDados!B520)&gt;4,YEAR(ExtraçãoDados!D520))</f>
        <v>#N/A</v>
      </c>
      <c r="F520" s="4">
        <f>ExtraçãoDados!E520</f>
        <v>0</v>
      </c>
    </row>
    <row r="521" spans="1:6" x14ac:dyDescent="0.25">
      <c r="A521" s="4">
        <f>ExtraçãoDados!A521</f>
        <v>0</v>
      </c>
      <c r="B521" s="4" t="str" cm="1">
        <f t="array" ref="B521">_xlfn.IFS(LEN(ExtraçãoDados!B521)=12,LEFT(ExtraçãoDados!B521,3),LEN(ExtraçãoDados!B521)=10,LEFT(ExtraçãoDados!B521,5),LEN(ExtraçãoDados!B521)&gt;19,0,LEN(ExtraçãoDados!B521)=9,LEFT(ExtraçãoDados!B521,4),LEN(ExtraçãoDados!B521)=6,LEFT(ExtraçãoDados!B521,3),LEN(ExtraçãoDados!B521)&lt;5,LEFT(ExtraçãoDados!B521,3),LEN(ExtraçãoDados!B521)=8,LEFT(ExtraçãoDados!B521,3),LEN(ExtraçãoDados!B521)=5,LEFT(ExtraçãoDados!B521,5),LEN(ExtraçãoDados!B521)=11,LEFT(ExtraçãoDados!B521,5),LEN(ExtraçãoDados!B521)=7,RIGHT(ExtraçãoDados!B521,6))</f>
        <v/>
      </c>
      <c r="C521" s="4" t="e" cm="1">
        <f t="array" ref="C521">_xlfn.IFS(LEN(B521)=1,"ERRO",LEN(B521)=2,_xlfn.CONCAT("000",B521),LEN(B521)=3,_xlfn.CONCAT("00",B521),LEN(B521)=4,_xlfn.CONCAT("0",B521),LEN(B521)=6,B521,LEN(B521)=7,B521,LEN(B521)=5,B521)</f>
        <v>#N/A</v>
      </c>
      <c r="D521" s="4" t="e" cm="1">
        <f t="array" ref="D521">_xlfn.IFS(ExtraçãoDados!C521={"Direcção de Abastecimento"},REPLACE(ExtraçãoDados!C521="{Direcção de Abastecimento}",1,25,"DA"),ExtraçãoDados!C521={"COMISSÃO CULTURAL DE LMARINHA"},REPLACE(ExtraçãoDados!C521={"COMISSÃO CULTURAL DE LMARINHA"},1,28,"CCM"),ExtraçãoDados!C521={"DIRECÇÃO DE NAVIOS"},REPLACE(ExtraçãoDados!C521={"DIRECÇÃO DE NAVIOS"},1,28,"DN"),ExtraçãoDados!C521={"ESQUADRILHA SUBMARINOS"},REPLACE(ExtraçãoDados!C521={"ESQUADRILHA SUBMARINOS"},1,28,"ES"),ExtraçãoDados!C521={"COMISSÃO MARINHA"},REPLACE(ExtraçãoDados!C521={"COMISSÃO MARINHA"},1,28,"CCM"),ExtraçãoDados!C521={"COMISSÃO CULTURAL DE MARINHA"},REPLACE(ExtraçãoDados!C521={"COMISSÃO CULTURAL DE MARINHA"},1,28,"CCM"),ExtraçãoDados!C521={"CCM"},REPLACE(ExtraçãoDados!C521={"CCM"},1,28,"CCM"),ExtraçãoDados!C521={"DN"},REPLACE(ExtraçãoDados!C521={"DN"},1,28,"DN"),ExtraçãoDados!C521={"ES"},REPLACE(ExtraçãoDados!C521={"ES"},1,28,"ES"),ExtraçãoDados!C521={"DA"},REPLACE(ExtraçãoDados!C521={"DA"},1,28,"DA"),ExtraçãoDados!C521={"DE: ESQUADRILHA SUBMARINOS"},REPLACE(ExtraçãoDados!C521={"DE: ESQUADRILHA SUBMARINOS"},1,28,"ES"),ExtraçãoDados!C521={"DE: COMISSÃO CULTURAL DE LMARINHA"},REPLACE(ExtraçãoDados!C521={"DE: COMISSÃO CULTURAL DE LMARINHA"},1,28,"CCM"),ExtraçãoDados!C521={"ON"},REPLACE(ExtraçãoDados!C521={"ON"},1,28,"DN"),ExtraçãoDados!C521={"ESQ. SUBMARINOS"},REPLACE(ExtraçãoDados!C521={"ESQ. SUBMARINOS"},1,28,"ES"),ExtraçãoDados!C521={"☒ irecção de Abastecimento"},REPLACE(ExtraçãoDados!C521={"☒ irecção de Abastecimento"},1,28,"DA"),ExtraçãoDados!C521={"Direcã d Abtit ço e asecmeno"},REPLACE(ExtraçãoDados!C521={"Direcã d Abtit ço e asecmeno"},1,28,"DA"),ExtraçãoDados!C521={"Diecã d Abtit rço e asecmeno"},REPLACE(ExtraçãoDados!C521={"Diecã d Abtit rço e asecmeno"},1,28,"DA"),ISNUMBER(SEARCH("COMISSÃO",ExtraçãoDados!C521,1)),REPLACE(ExtraçãoDados!C521,1,29,"CCM"),ISNUMBER(SEARCH("DN/DIL/DRT1",ExtraçãoDados!C521,1)),REPLACE(ExtraçãoDados!C521,1,29,"DN"),ISNUMBER(SEARCH("DIRECÇAO DE NAVIOS",ExtraçãoDados!C521,1)),REPLACE(ExtraçãoDados!C521,1,29,"DN"),ISNUMBER(SEARCH("ESQUADRILHA SUBMARIN",ExtraçãoDados!C521,1)),REPLACE(ExtraçãoDados!C521,1,29,"ES"),ISNUMBER(SEARCH("DN",ExtraçãoDados!C521,1)),REPLACE(ExtraçãoDados!C521,1,29,"DN"),ISNUMBER(SEARCH("DIRECÇÃO",ExtraçãoDados!C521,1)),REPLACE(ExtraçãoDados!C521,1,29,"DN"),ISNUMBER(SEARCH("DIRECÇA0",ExtraçãoDados!C521,1)),REPLACE(ExtraçãoDados!C521,1,29,"DN"),ISNUMBER(SEARCH("DIRE",ExtraçãoDados!C521,1)),REPLACE(ExtraçãoDados!C521,1,29,"DN"),ISNUMBER(SEARCH("ESQUADRILHA",ExtraçãoDados!C521,1)),REPLACE(ExtraçãoDados!C521,1,29,"ES"),ISNUMBER(SEARCH("HOSPITAL DA MARINHA",ExtraçãoDados!C521,1)),REPLACE(ExtraçãoDados!C521,1,29,"HM"),ISNUMBER(SEARCH("HOSPITAL",ExtraçãoDados!C521,1)),REPLACE(ExtraçãoDados!C521,1,29,"HM"),ISNUMBER(SEARCH("HM",ExtraçãoDados!C521,1)),REPLACE(ExtraçãoDados!C521,1,29,"HM"),ISNUMBER(SEARCH("SECÇÃO DE APÓSITOS",ExtraçãoDados!C521,1)),REPLACE(ExtraçãoDados!C521,1,29,"HM"))</f>
        <v>#N/A</v>
      </c>
      <c r="E521" s="4" t="e" cm="1">
        <f t="array" ref="E521">_xlfn.IFS(LEN(ExtraçãoDados!B521)=7,YEAR(ExtraçãoDados!D521),LEN(ExtraçãoDados!B521)=10,RIGHT(ExtraçãoDados!B521,4),LEN(ExtraçãoDados!B521)=9,YEAR(ExtraçãoDados!D521),LEN(ExtraçãoDados!B521)=8,YEAR(ExtraçãoDados!D521),LEN(ExtraçãoDados!B521)&gt;7,YEAR(ExtraçãoDados!D521),LEN(ExtraçãoDados!B521)&gt;5,YEAR(ExtraçãoDados!D521),LEN(ExtraçãoDados!B521)&gt;4,YEAR(ExtraçãoDados!D521))</f>
        <v>#N/A</v>
      </c>
      <c r="F521" s="4">
        <f>ExtraçãoDados!E521</f>
        <v>0</v>
      </c>
    </row>
    <row r="522" spans="1:6" x14ac:dyDescent="0.25">
      <c r="A522" s="4">
        <f>ExtraçãoDados!A522</f>
        <v>0</v>
      </c>
      <c r="B522" s="4" t="str" cm="1">
        <f t="array" ref="B522">_xlfn.IFS(LEN(ExtraçãoDados!B522)=12,LEFT(ExtraçãoDados!B522,3),LEN(ExtraçãoDados!B522)=10,LEFT(ExtraçãoDados!B522,5),LEN(ExtraçãoDados!B522)&gt;19,0,LEN(ExtraçãoDados!B522)=9,LEFT(ExtraçãoDados!B522,4),LEN(ExtraçãoDados!B522)=6,LEFT(ExtraçãoDados!B522,3),LEN(ExtraçãoDados!B522)&lt;5,LEFT(ExtraçãoDados!B522,3),LEN(ExtraçãoDados!B522)=8,LEFT(ExtraçãoDados!B522,3),LEN(ExtraçãoDados!B522)=5,LEFT(ExtraçãoDados!B522,5),LEN(ExtraçãoDados!B522)=11,LEFT(ExtraçãoDados!B522,5),LEN(ExtraçãoDados!B522)=7,RIGHT(ExtraçãoDados!B522,6))</f>
        <v/>
      </c>
      <c r="C522" s="4" t="e" cm="1">
        <f t="array" ref="C522">_xlfn.IFS(LEN(B522)=1,"ERRO",LEN(B522)=2,_xlfn.CONCAT("000",B522),LEN(B522)=3,_xlfn.CONCAT("00",B522),LEN(B522)=4,_xlfn.CONCAT("0",B522),LEN(B522)=6,B522,LEN(B522)=7,B522,LEN(B522)=5,B522)</f>
        <v>#N/A</v>
      </c>
      <c r="D522" s="4" t="e" cm="1">
        <f t="array" ref="D522">_xlfn.IFS(ExtraçãoDados!C522={"Direcção de Abastecimento"},REPLACE(ExtraçãoDados!C522="{Direcção de Abastecimento}",1,25,"DA"),ExtraçãoDados!C522={"COMISSÃO CULTURAL DE LMARINHA"},REPLACE(ExtraçãoDados!C522={"COMISSÃO CULTURAL DE LMARINHA"},1,28,"CCM"),ExtraçãoDados!C522={"DIRECÇÃO DE NAVIOS"},REPLACE(ExtraçãoDados!C522={"DIRECÇÃO DE NAVIOS"},1,28,"DN"),ExtraçãoDados!C522={"ESQUADRILHA SUBMARINOS"},REPLACE(ExtraçãoDados!C522={"ESQUADRILHA SUBMARINOS"},1,28,"ES"),ExtraçãoDados!C522={"COMISSÃO MARINHA"},REPLACE(ExtraçãoDados!C522={"COMISSÃO MARINHA"},1,28,"CCM"),ExtraçãoDados!C522={"COMISSÃO CULTURAL DE MARINHA"},REPLACE(ExtraçãoDados!C522={"COMISSÃO CULTURAL DE MARINHA"},1,28,"CCM"),ExtraçãoDados!C522={"CCM"},REPLACE(ExtraçãoDados!C522={"CCM"},1,28,"CCM"),ExtraçãoDados!C522={"DN"},REPLACE(ExtraçãoDados!C522={"DN"},1,28,"DN"),ExtraçãoDados!C522={"ES"},REPLACE(ExtraçãoDados!C522={"ES"},1,28,"ES"),ExtraçãoDados!C522={"DA"},REPLACE(ExtraçãoDados!C522={"DA"},1,28,"DA"),ExtraçãoDados!C522={"DE: ESQUADRILHA SUBMARINOS"},REPLACE(ExtraçãoDados!C522={"DE: ESQUADRILHA SUBMARINOS"},1,28,"ES"),ExtraçãoDados!C522={"DE: COMISSÃO CULTURAL DE LMARINHA"},REPLACE(ExtraçãoDados!C522={"DE: COMISSÃO CULTURAL DE LMARINHA"},1,28,"CCM"),ExtraçãoDados!C522={"ON"},REPLACE(ExtraçãoDados!C522={"ON"},1,28,"DN"),ExtraçãoDados!C522={"ESQ. SUBMARINOS"},REPLACE(ExtraçãoDados!C522={"ESQ. SUBMARINOS"},1,28,"ES"),ExtraçãoDados!C522={"☒ irecção de Abastecimento"},REPLACE(ExtraçãoDados!C522={"☒ irecção de Abastecimento"},1,28,"DA"),ExtraçãoDados!C522={"Direcã d Abtit ço e asecmeno"},REPLACE(ExtraçãoDados!C522={"Direcã d Abtit ço e asecmeno"},1,28,"DA"),ExtraçãoDados!C522={"Diecã d Abtit rço e asecmeno"},REPLACE(ExtraçãoDados!C522={"Diecã d Abtit rço e asecmeno"},1,28,"DA"),ISNUMBER(SEARCH("COMISSÃO",ExtraçãoDados!C522,1)),REPLACE(ExtraçãoDados!C522,1,29,"CCM"),ISNUMBER(SEARCH("DN/DIL/DRT1",ExtraçãoDados!C522,1)),REPLACE(ExtraçãoDados!C522,1,29,"DN"),ISNUMBER(SEARCH("DIRECÇAO DE NAVIOS",ExtraçãoDados!C522,1)),REPLACE(ExtraçãoDados!C522,1,29,"DN"),ISNUMBER(SEARCH("ESQUADRILHA SUBMARIN",ExtraçãoDados!C522,1)),REPLACE(ExtraçãoDados!C522,1,29,"ES"),ISNUMBER(SEARCH("DN",ExtraçãoDados!C522,1)),REPLACE(ExtraçãoDados!C522,1,29,"DN"),ISNUMBER(SEARCH("DIRECÇÃO",ExtraçãoDados!C522,1)),REPLACE(ExtraçãoDados!C522,1,29,"DN"),ISNUMBER(SEARCH("DIRECÇA0",ExtraçãoDados!C522,1)),REPLACE(ExtraçãoDados!C522,1,29,"DN"),ISNUMBER(SEARCH("DIRE",ExtraçãoDados!C522,1)),REPLACE(ExtraçãoDados!C522,1,29,"DN"),ISNUMBER(SEARCH("ESQUADRILHA",ExtraçãoDados!C522,1)),REPLACE(ExtraçãoDados!C522,1,29,"ES"),ISNUMBER(SEARCH("HOSPITAL DA MARINHA",ExtraçãoDados!C522,1)),REPLACE(ExtraçãoDados!C522,1,29,"HM"),ISNUMBER(SEARCH("HOSPITAL",ExtraçãoDados!C522,1)),REPLACE(ExtraçãoDados!C522,1,29,"HM"),ISNUMBER(SEARCH("HM",ExtraçãoDados!C522,1)),REPLACE(ExtraçãoDados!C522,1,29,"HM"),ISNUMBER(SEARCH("SECÇÃO DE APÓSITOS",ExtraçãoDados!C522,1)),REPLACE(ExtraçãoDados!C522,1,29,"HM"))</f>
        <v>#N/A</v>
      </c>
      <c r="E522" s="4" t="e" cm="1">
        <f t="array" ref="E522">_xlfn.IFS(LEN(ExtraçãoDados!B522)=7,YEAR(ExtraçãoDados!D522),LEN(ExtraçãoDados!B522)=10,RIGHT(ExtraçãoDados!B522,4),LEN(ExtraçãoDados!B522)=9,YEAR(ExtraçãoDados!D522),LEN(ExtraçãoDados!B522)=8,YEAR(ExtraçãoDados!D522),LEN(ExtraçãoDados!B522)&gt;7,YEAR(ExtraçãoDados!D522),LEN(ExtraçãoDados!B522)&gt;5,YEAR(ExtraçãoDados!D522),LEN(ExtraçãoDados!B522)&gt;4,YEAR(ExtraçãoDados!D522))</f>
        <v>#N/A</v>
      </c>
      <c r="F522" s="4">
        <f>ExtraçãoDados!E522</f>
        <v>0</v>
      </c>
    </row>
    <row r="523" spans="1:6" x14ac:dyDescent="0.25">
      <c r="A523" s="4">
        <f>ExtraçãoDados!A523</f>
        <v>0</v>
      </c>
      <c r="B523" s="4" t="str" cm="1">
        <f t="array" ref="B523">_xlfn.IFS(LEN(ExtraçãoDados!B523)=12,LEFT(ExtraçãoDados!B523,3),LEN(ExtraçãoDados!B523)=10,LEFT(ExtraçãoDados!B523,5),LEN(ExtraçãoDados!B523)&gt;19,0,LEN(ExtraçãoDados!B523)=9,LEFT(ExtraçãoDados!B523,4),LEN(ExtraçãoDados!B523)=6,LEFT(ExtraçãoDados!B523,3),LEN(ExtraçãoDados!B523)&lt;5,LEFT(ExtraçãoDados!B523,3),LEN(ExtraçãoDados!B523)=8,LEFT(ExtraçãoDados!B523,3),LEN(ExtraçãoDados!B523)=5,LEFT(ExtraçãoDados!B523,5),LEN(ExtraçãoDados!B523)=11,LEFT(ExtraçãoDados!B523,5),LEN(ExtraçãoDados!B523)=7,RIGHT(ExtraçãoDados!B523,6))</f>
        <v/>
      </c>
      <c r="C523" s="4" t="e" cm="1">
        <f t="array" ref="C523">_xlfn.IFS(LEN(B523)=1,"ERRO",LEN(B523)=2,_xlfn.CONCAT("000",B523),LEN(B523)=3,_xlfn.CONCAT("00",B523),LEN(B523)=4,_xlfn.CONCAT("0",B523),LEN(B523)=6,B523,LEN(B523)=7,B523,LEN(B523)=5,B523)</f>
        <v>#N/A</v>
      </c>
      <c r="D523" s="4" t="e" cm="1">
        <f t="array" ref="D523">_xlfn.IFS(ExtraçãoDados!C523={"Direcção de Abastecimento"},REPLACE(ExtraçãoDados!C523="{Direcção de Abastecimento}",1,25,"DA"),ExtraçãoDados!C523={"COMISSÃO CULTURAL DE LMARINHA"},REPLACE(ExtraçãoDados!C523={"COMISSÃO CULTURAL DE LMARINHA"},1,28,"CCM"),ExtraçãoDados!C523={"DIRECÇÃO DE NAVIOS"},REPLACE(ExtraçãoDados!C523={"DIRECÇÃO DE NAVIOS"},1,28,"DN"),ExtraçãoDados!C523={"ESQUADRILHA SUBMARINOS"},REPLACE(ExtraçãoDados!C523={"ESQUADRILHA SUBMARINOS"},1,28,"ES"),ExtraçãoDados!C523={"COMISSÃO MARINHA"},REPLACE(ExtraçãoDados!C523={"COMISSÃO MARINHA"},1,28,"CCM"),ExtraçãoDados!C523={"COMISSÃO CULTURAL DE MARINHA"},REPLACE(ExtraçãoDados!C523={"COMISSÃO CULTURAL DE MARINHA"},1,28,"CCM"),ExtraçãoDados!C523={"CCM"},REPLACE(ExtraçãoDados!C523={"CCM"},1,28,"CCM"),ExtraçãoDados!C523={"DN"},REPLACE(ExtraçãoDados!C523={"DN"},1,28,"DN"),ExtraçãoDados!C523={"ES"},REPLACE(ExtraçãoDados!C523={"ES"},1,28,"ES"),ExtraçãoDados!C523={"DA"},REPLACE(ExtraçãoDados!C523={"DA"},1,28,"DA"),ExtraçãoDados!C523={"DE: ESQUADRILHA SUBMARINOS"},REPLACE(ExtraçãoDados!C523={"DE: ESQUADRILHA SUBMARINOS"},1,28,"ES"),ExtraçãoDados!C523={"DE: COMISSÃO CULTURAL DE LMARINHA"},REPLACE(ExtraçãoDados!C523={"DE: COMISSÃO CULTURAL DE LMARINHA"},1,28,"CCM"),ExtraçãoDados!C523={"ON"},REPLACE(ExtraçãoDados!C523={"ON"},1,28,"DN"),ExtraçãoDados!C523={"ESQ. SUBMARINOS"},REPLACE(ExtraçãoDados!C523={"ESQ. SUBMARINOS"},1,28,"ES"),ExtraçãoDados!C523={"☒ irecção de Abastecimento"},REPLACE(ExtraçãoDados!C523={"☒ irecção de Abastecimento"},1,28,"DA"),ExtraçãoDados!C523={"Direcã d Abtit ço e asecmeno"},REPLACE(ExtraçãoDados!C523={"Direcã d Abtit ço e asecmeno"},1,28,"DA"),ExtraçãoDados!C523={"Diecã d Abtit rço e asecmeno"},REPLACE(ExtraçãoDados!C523={"Diecã d Abtit rço e asecmeno"},1,28,"DA"),ISNUMBER(SEARCH("COMISSÃO",ExtraçãoDados!C523,1)),REPLACE(ExtraçãoDados!C523,1,29,"CCM"),ISNUMBER(SEARCH("DN/DIL/DRT1",ExtraçãoDados!C523,1)),REPLACE(ExtraçãoDados!C523,1,29,"DN"),ISNUMBER(SEARCH("DIRECÇAO DE NAVIOS",ExtraçãoDados!C523,1)),REPLACE(ExtraçãoDados!C523,1,29,"DN"),ISNUMBER(SEARCH("ESQUADRILHA SUBMARIN",ExtraçãoDados!C523,1)),REPLACE(ExtraçãoDados!C523,1,29,"ES"),ISNUMBER(SEARCH("DN",ExtraçãoDados!C523,1)),REPLACE(ExtraçãoDados!C523,1,29,"DN"),ISNUMBER(SEARCH("DIRECÇÃO",ExtraçãoDados!C523,1)),REPLACE(ExtraçãoDados!C523,1,29,"DN"),ISNUMBER(SEARCH("DIRECÇA0",ExtraçãoDados!C523,1)),REPLACE(ExtraçãoDados!C523,1,29,"DN"),ISNUMBER(SEARCH("DIRE",ExtraçãoDados!C523,1)),REPLACE(ExtraçãoDados!C523,1,29,"DN"),ISNUMBER(SEARCH("ESQUADRILHA",ExtraçãoDados!C523,1)),REPLACE(ExtraçãoDados!C523,1,29,"ES"),ISNUMBER(SEARCH("HOSPITAL DA MARINHA",ExtraçãoDados!C523,1)),REPLACE(ExtraçãoDados!C523,1,29,"HM"),ISNUMBER(SEARCH("HOSPITAL",ExtraçãoDados!C523,1)),REPLACE(ExtraçãoDados!C523,1,29,"HM"),ISNUMBER(SEARCH("HM",ExtraçãoDados!C523,1)),REPLACE(ExtraçãoDados!C523,1,29,"HM"),ISNUMBER(SEARCH("SECÇÃO DE APÓSITOS",ExtraçãoDados!C523,1)),REPLACE(ExtraçãoDados!C523,1,29,"HM"))</f>
        <v>#N/A</v>
      </c>
      <c r="E523" s="4" t="e" cm="1">
        <f t="array" ref="E523">_xlfn.IFS(LEN(ExtraçãoDados!B523)=7,YEAR(ExtraçãoDados!D523),LEN(ExtraçãoDados!B523)=10,RIGHT(ExtraçãoDados!B523,4),LEN(ExtraçãoDados!B523)=9,YEAR(ExtraçãoDados!D523),LEN(ExtraçãoDados!B523)=8,YEAR(ExtraçãoDados!D523),LEN(ExtraçãoDados!B523)&gt;7,YEAR(ExtraçãoDados!D523),LEN(ExtraçãoDados!B523)&gt;5,YEAR(ExtraçãoDados!D523),LEN(ExtraçãoDados!B523)&gt;4,YEAR(ExtraçãoDados!D523))</f>
        <v>#N/A</v>
      </c>
      <c r="F523" s="4">
        <f>ExtraçãoDados!E523</f>
        <v>0</v>
      </c>
    </row>
    <row r="524" spans="1:6" x14ac:dyDescent="0.25">
      <c r="A524" s="4">
        <f>ExtraçãoDados!A524</f>
        <v>0</v>
      </c>
      <c r="B524" s="4" t="str" cm="1">
        <f t="array" ref="B524">_xlfn.IFS(LEN(ExtraçãoDados!B524)=12,LEFT(ExtraçãoDados!B524,3),LEN(ExtraçãoDados!B524)=10,LEFT(ExtraçãoDados!B524,5),LEN(ExtraçãoDados!B524)&gt;19,0,LEN(ExtraçãoDados!B524)=9,LEFT(ExtraçãoDados!B524,4),LEN(ExtraçãoDados!B524)=6,LEFT(ExtraçãoDados!B524,3),LEN(ExtraçãoDados!B524)&lt;5,LEFT(ExtraçãoDados!B524,3),LEN(ExtraçãoDados!B524)=8,LEFT(ExtraçãoDados!B524,3),LEN(ExtraçãoDados!B524)=5,LEFT(ExtraçãoDados!B524,5),LEN(ExtraçãoDados!B524)=11,LEFT(ExtraçãoDados!B524,5),LEN(ExtraçãoDados!B524)=7,RIGHT(ExtraçãoDados!B524,6))</f>
        <v/>
      </c>
      <c r="C524" s="4" t="e" cm="1">
        <f t="array" ref="C524">_xlfn.IFS(LEN(B524)=1,"ERRO",LEN(B524)=2,_xlfn.CONCAT("000",B524),LEN(B524)=3,_xlfn.CONCAT("00",B524),LEN(B524)=4,_xlfn.CONCAT("0",B524),LEN(B524)=6,B524,LEN(B524)=7,B524,LEN(B524)=5,B524)</f>
        <v>#N/A</v>
      </c>
      <c r="D524" s="4" t="e" cm="1">
        <f t="array" ref="D524">_xlfn.IFS(ExtraçãoDados!C524={"Direcção de Abastecimento"},REPLACE(ExtraçãoDados!C524="{Direcção de Abastecimento}",1,25,"DA"),ExtraçãoDados!C524={"COMISSÃO CULTURAL DE LMARINHA"},REPLACE(ExtraçãoDados!C524={"COMISSÃO CULTURAL DE LMARINHA"},1,28,"CCM"),ExtraçãoDados!C524={"DIRECÇÃO DE NAVIOS"},REPLACE(ExtraçãoDados!C524={"DIRECÇÃO DE NAVIOS"},1,28,"DN"),ExtraçãoDados!C524={"ESQUADRILHA SUBMARINOS"},REPLACE(ExtraçãoDados!C524={"ESQUADRILHA SUBMARINOS"},1,28,"ES"),ExtraçãoDados!C524={"COMISSÃO MARINHA"},REPLACE(ExtraçãoDados!C524={"COMISSÃO MARINHA"},1,28,"CCM"),ExtraçãoDados!C524={"COMISSÃO CULTURAL DE MARINHA"},REPLACE(ExtraçãoDados!C524={"COMISSÃO CULTURAL DE MARINHA"},1,28,"CCM"),ExtraçãoDados!C524={"CCM"},REPLACE(ExtraçãoDados!C524={"CCM"},1,28,"CCM"),ExtraçãoDados!C524={"DN"},REPLACE(ExtraçãoDados!C524={"DN"},1,28,"DN"),ExtraçãoDados!C524={"ES"},REPLACE(ExtraçãoDados!C524={"ES"},1,28,"ES"),ExtraçãoDados!C524={"DA"},REPLACE(ExtraçãoDados!C524={"DA"},1,28,"DA"),ExtraçãoDados!C524={"DE: ESQUADRILHA SUBMARINOS"},REPLACE(ExtraçãoDados!C524={"DE: ESQUADRILHA SUBMARINOS"},1,28,"ES"),ExtraçãoDados!C524={"DE: COMISSÃO CULTURAL DE LMARINHA"},REPLACE(ExtraçãoDados!C524={"DE: COMISSÃO CULTURAL DE LMARINHA"},1,28,"CCM"),ExtraçãoDados!C524={"ON"},REPLACE(ExtraçãoDados!C524={"ON"},1,28,"DN"),ExtraçãoDados!C524={"ESQ. SUBMARINOS"},REPLACE(ExtraçãoDados!C524={"ESQ. SUBMARINOS"},1,28,"ES"),ExtraçãoDados!C524={"☒ irecção de Abastecimento"},REPLACE(ExtraçãoDados!C524={"☒ irecção de Abastecimento"},1,28,"DA"),ExtraçãoDados!C524={"Direcã d Abtit ço e asecmeno"},REPLACE(ExtraçãoDados!C524={"Direcã d Abtit ço e asecmeno"},1,28,"DA"),ExtraçãoDados!C524={"Diecã d Abtit rço e asecmeno"},REPLACE(ExtraçãoDados!C524={"Diecã d Abtit rço e asecmeno"},1,28,"DA"),ISNUMBER(SEARCH("COMISSÃO",ExtraçãoDados!C524,1)),REPLACE(ExtraçãoDados!C524,1,29,"CCM"),ISNUMBER(SEARCH("DN/DIL/DRT1",ExtraçãoDados!C524,1)),REPLACE(ExtraçãoDados!C524,1,29,"DN"),ISNUMBER(SEARCH("DIRECÇAO DE NAVIOS",ExtraçãoDados!C524,1)),REPLACE(ExtraçãoDados!C524,1,29,"DN"),ISNUMBER(SEARCH("ESQUADRILHA SUBMARIN",ExtraçãoDados!C524,1)),REPLACE(ExtraçãoDados!C524,1,29,"ES"),ISNUMBER(SEARCH("DN",ExtraçãoDados!C524,1)),REPLACE(ExtraçãoDados!C524,1,29,"DN"),ISNUMBER(SEARCH("DIRECÇÃO",ExtraçãoDados!C524,1)),REPLACE(ExtraçãoDados!C524,1,29,"DN"),ISNUMBER(SEARCH("DIRECÇA0",ExtraçãoDados!C524,1)),REPLACE(ExtraçãoDados!C524,1,29,"DN"),ISNUMBER(SEARCH("DIRE",ExtraçãoDados!C524,1)),REPLACE(ExtraçãoDados!C524,1,29,"DN"),ISNUMBER(SEARCH("ESQUADRILHA",ExtraçãoDados!C524,1)),REPLACE(ExtraçãoDados!C524,1,29,"ES"),ISNUMBER(SEARCH("HOSPITAL DA MARINHA",ExtraçãoDados!C524,1)),REPLACE(ExtraçãoDados!C524,1,29,"HM"),ISNUMBER(SEARCH("HOSPITAL",ExtraçãoDados!C524,1)),REPLACE(ExtraçãoDados!C524,1,29,"HM"),ISNUMBER(SEARCH("HM",ExtraçãoDados!C524,1)),REPLACE(ExtraçãoDados!C524,1,29,"HM"),ISNUMBER(SEARCH("SECÇÃO DE APÓSITOS",ExtraçãoDados!C524,1)),REPLACE(ExtraçãoDados!C524,1,29,"HM"))</f>
        <v>#N/A</v>
      </c>
      <c r="E524" s="4" t="e" cm="1">
        <f t="array" ref="E524">_xlfn.IFS(LEN(ExtraçãoDados!B524)=7,YEAR(ExtraçãoDados!D524),LEN(ExtraçãoDados!B524)=10,RIGHT(ExtraçãoDados!B524,4),LEN(ExtraçãoDados!B524)=9,YEAR(ExtraçãoDados!D524),LEN(ExtraçãoDados!B524)=8,YEAR(ExtraçãoDados!D524),LEN(ExtraçãoDados!B524)&gt;7,YEAR(ExtraçãoDados!D524),LEN(ExtraçãoDados!B524)&gt;5,YEAR(ExtraçãoDados!D524),LEN(ExtraçãoDados!B524)&gt;4,YEAR(ExtraçãoDados!D524))</f>
        <v>#N/A</v>
      </c>
      <c r="F524" s="4">
        <f>ExtraçãoDados!E524</f>
        <v>0</v>
      </c>
    </row>
    <row r="525" spans="1:6" x14ac:dyDescent="0.25">
      <c r="A525" s="4">
        <f>ExtraçãoDados!A525</f>
        <v>0</v>
      </c>
      <c r="B525" s="4" t="str" cm="1">
        <f t="array" ref="B525">_xlfn.IFS(LEN(ExtraçãoDados!B525)=12,LEFT(ExtraçãoDados!B525,3),LEN(ExtraçãoDados!B525)=10,LEFT(ExtraçãoDados!B525,5),LEN(ExtraçãoDados!B525)&gt;19,0,LEN(ExtraçãoDados!B525)=9,LEFT(ExtraçãoDados!B525,4),LEN(ExtraçãoDados!B525)=6,LEFT(ExtraçãoDados!B525,3),LEN(ExtraçãoDados!B525)&lt;5,LEFT(ExtraçãoDados!B525,3),LEN(ExtraçãoDados!B525)=8,LEFT(ExtraçãoDados!B525,3),LEN(ExtraçãoDados!B525)=5,LEFT(ExtraçãoDados!B525,5),LEN(ExtraçãoDados!B525)=11,LEFT(ExtraçãoDados!B525,5),LEN(ExtraçãoDados!B525)=7,RIGHT(ExtraçãoDados!B525,6))</f>
        <v/>
      </c>
      <c r="C525" s="4" t="e" cm="1">
        <f t="array" ref="C525">_xlfn.IFS(LEN(B525)=1,"ERRO",LEN(B525)=2,_xlfn.CONCAT("000",B525),LEN(B525)=3,_xlfn.CONCAT("00",B525),LEN(B525)=4,_xlfn.CONCAT("0",B525),LEN(B525)=6,B525,LEN(B525)=7,B525,LEN(B525)=5,B525)</f>
        <v>#N/A</v>
      </c>
      <c r="D525" s="4" t="e" cm="1">
        <f t="array" ref="D525">_xlfn.IFS(ExtraçãoDados!C525={"Direcção de Abastecimento"},REPLACE(ExtraçãoDados!C525="{Direcção de Abastecimento}",1,25,"DA"),ExtraçãoDados!C525={"COMISSÃO CULTURAL DE LMARINHA"},REPLACE(ExtraçãoDados!C525={"COMISSÃO CULTURAL DE LMARINHA"},1,28,"CCM"),ExtraçãoDados!C525={"DIRECÇÃO DE NAVIOS"},REPLACE(ExtraçãoDados!C525={"DIRECÇÃO DE NAVIOS"},1,28,"DN"),ExtraçãoDados!C525={"ESQUADRILHA SUBMARINOS"},REPLACE(ExtraçãoDados!C525={"ESQUADRILHA SUBMARINOS"},1,28,"ES"),ExtraçãoDados!C525={"COMISSÃO MARINHA"},REPLACE(ExtraçãoDados!C525={"COMISSÃO MARINHA"},1,28,"CCM"),ExtraçãoDados!C525={"COMISSÃO CULTURAL DE MARINHA"},REPLACE(ExtraçãoDados!C525={"COMISSÃO CULTURAL DE MARINHA"},1,28,"CCM"),ExtraçãoDados!C525={"CCM"},REPLACE(ExtraçãoDados!C525={"CCM"},1,28,"CCM"),ExtraçãoDados!C525={"DN"},REPLACE(ExtraçãoDados!C525={"DN"},1,28,"DN"),ExtraçãoDados!C525={"ES"},REPLACE(ExtraçãoDados!C525={"ES"},1,28,"ES"),ExtraçãoDados!C525={"DA"},REPLACE(ExtraçãoDados!C525={"DA"},1,28,"DA"),ExtraçãoDados!C525={"DE: ESQUADRILHA SUBMARINOS"},REPLACE(ExtraçãoDados!C525={"DE: ESQUADRILHA SUBMARINOS"},1,28,"ES"),ExtraçãoDados!C525={"DE: COMISSÃO CULTURAL DE LMARINHA"},REPLACE(ExtraçãoDados!C525={"DE: COMISSÃO CULTURAL DE LMARINHA"},1,28,"CCM"),ExtraçãoDados!C525={"ON"},REPLACE(ExtraçãoDados!C525={"ON"},1,28,"DN"),ExtraçãoDados!C525={"ESQ. SUBMARINOS"},REPLACE(ExtraçãoDados!C525={"ESQ. SUBMARINOS"},1,28,"ES"),ExtraçãoDados!C525={"☒ irecção de Abastecimento"},REPLACE(ExtraçãoDados!C525={"☒ irecção de Abastecimento"},1,28,"DA"),ExtraçãoDados!C525={"Direcã d Abtit ço e asecmeno"},REPLACE(ExtraçãoDados!C525={"Direcã d Abtit ço e asecmeno"},1,28,"DA"),ExtraçãoDados!C525={"Diecã d Abtit rço e asecmeno"},REPLACE(ExtraçãoDados!C525={"Diecã d Abtit rço e asecmeno"},1,28,"DA"),ISNUMBER(SEARCH("COMISSÃO",ExtraçãoDados!C525,1)),REPLACE(ExtraçãoDados!C525,1,29,"CCM"),ISNUMBER(SEARCH("DN/DIL/DRT1",ExtraçãoDados!C525,1)),REPLACE(ExtraçãoDados!C525,1,29,"DN"),ISNUMBER(SEARCH("DIRECÇAO DE NAVIOS",ExtraçãoDados!C525,1)),REPLACE(ExtraçãoDados!C525,1,29,"DN"),ISNUMBER(SEARCH("ESQUADRILHA SUBMARIN",ExtraçãoDados!C525,1)),REPLACE(ExtraçãoDados!C525,1,29,"ES"),ISNUMBER(SEARCH("DN",ExtraçãoDados!C525,1)),REPLACE(ExtraçãoDados!C525,1,29,"DN"),ISNUMBER(SEARCH("DIRECÇÃO",ExtraçãoDados!C525,1)),REPLACE(ExtraçãoDados!C525,1,29,"DN"),ISNUMBER(SEARCH("DIRECÇA0",ExtraçãoDados!C525,1)),REPLACE(ExtraçãoDados!C525,1,29,"DN"),ISNUMBER(SEARCH("DIRE",ExtraçãoDados!C525,1)),REPLACE(ExtraçãoDados!C525,1,29,"DN"),ISNUMBER(SEARCH("ESQUADRILHA",ExtraçãoDados!C525,1)),REPLACE(ExtraçãoDados!C525,1,29,"ES"),ISNUMBER(SEARCH("HOSPITAL DA MARINHA",ExtraçãoDados!C525,1)),REPLACE(ExtraçãoDados!C525,1,29,"HM"),ISNUMBER(SEARCH("HOSPITAL",ExtraçãoDados!C525,1)),REPLACE(ExtraçãoDados!C525,1,29,"HM"),ISNUMBER(SEARCH("HM",ExtraçãoDados!C525,1)),REPLACE(ExtraçãoDados!C525,1,29,"HM"),ISNUMBER(SEARCH("SECÇÃO DE APÓSITOS",ExtraçãoDados!C525,1)),REPLACE(ExtraçãoDados!C525,1,29,"HM"))</f>
        <v>#N/A</v>
      </c>
      <c r="E525" s="4" t="e" cm="1">
        <f t="array" ref="E525">_xlfn.IFS(LEN(ExtraçãoDados!B525)=7,YEAR(ExtraçãoDados!D525),LEN(ExtraçãoDados!B525)=10,RIGHT(ExtraçãoDados!B525,4),LEN(ExtraçãoDados!B525)=9,YEAR(ExtraçãoDados!D525),LEN(ExtraçãoDados!B525)=8,YEAR(ExtraçãoDados!D525),LEN(ExtraçãoDados!B525)&gt;7,YEAR(ExtraçãoDados!D525),LEN(ExtraçãoDados!B525)&gt;5,YEAR(ExtraçãoDados!D525),LEN(ExtraçãoDados!B525)&gt;4,YEAR(ExtraçãoDados!D525))</f>
        <v>#N/A</v>
      </c>
      <c r="F525" s="4">
        <f>ExtraçãoDados!E525</f>
        <v>0</v>
      </c>
    </row>
    <row r="526" spans="1:6" x14ac:dyDescent="0.25">
      <c r="A526" s="4">
        <f>ExtraçãoDados!A526</f>
        <v>0</v>
      </c>
      <c r="B526" s="4" t="str" cm="1">
        <f t="array" ref="B526">_xlfn.IFS(LEN(ExtraçãoDados!B526)=12,LEFT(ExtraçãoDados!B526,3),LEN(ExtraçãoDados!B526)=10,LEFT(ExtraçãoDados!B526,5),LEN(ExtraçãoDados!B526)&gt;19,0,LEN(ExtraçãoDados!B526)=9,LEFT(ExtraçãoDados!B526,4),LEN(ExtraçãoDados!B526)=6,LEFT(ExtraçãoDados!B526,3),LEN(ExtraçãoDados!B526)&lt;5,LEFT(ExtraçãoDados!B526,3),LEN(ExtraçãoDados!B526)=8,LEFT(ExtraçãoDados!B526,3),LEN(ExtraçãoDados!B526)=5,LEFT(ExtraçãoDados!B526,5),LEN(ExtraçãoDados!B526)=11,LEFT(ExtraçãoDados!B526,5),LEN(ExtraçãoDados!B526)=7,RIGHT(ExtraçãoDados!B526,6))</f>
        <v/>
      </c>
      <c r="C526" s="4" t="e" cm="1">
        <f t="array" ref="C526">_xlfn.IFS(LEN(B526)=1,"ERRO",LEN(B526)=2,_xlfn.CONCAT("000",B526),LEN(B526)=3,_xlfn.CONCAT("00",B526),LEN(B526)=4,_xlfn.CONCAT("0",B526),LEN(B526)=6,B526,LEN(B526)=7,B526,LEN(B526)=5,B526)</f>
        <v>#N/A</v>
      </c>
      <c r="D526" s="4" t="e" cm="1">
        <f t="array" ref="D526">_xlfn.IFS(ExtraçãoDados!C526={"Direcção de Abastecimento"},REPLACE(ExtraçãoDados!C526="{Direcção de Abastecimento}",1,25,"DA"),ExtraçãoDados!C526={"COMISSÃO CULTURAL DE LMARINHA"},REPLACE(ExtraçãoDados!C526={"COMISSÃO CULTURAL DE LMARINHA"},1,28,"CCM"),ExtraçãoDados!C526={"DIRECÇÃO DE NAVIOS"},REPLACE(ExtraçãoDados!C526={"DIRECÇÃO DE NAVIOS"},1,28,"DN"),ExtraçãoDados!C526={"ESQUADRILHA SUBMARINOS"},REPLACE(ExtraçãoDados!C526={"ESQUADRILHA SUBMARINOS"},1,28,"ES"),ExtraçãoDados!C526={"COMISSÃO MARINHA"},REPLACE(ExtraçãoDados!C526={"COMISSÃO MARINHA"},1,28,"CCM"),ExtraçãoDados!C526={"COMISSÃO CULTURAL DE MARINHA"},REPLACE(ExtraçãoDados!C526={"COMISSÃO CULTURAL DE MARINHA"},1,28,"CCM"),ExtraçãoDados!C526={"CCM"},REPLACE(ExtraçãoDados!C526={"CCM"},1,28,"CCM"),ExtraçãoDados!C526={"DN"},REPLACE(ExtraçãoDados!C526={"DN"},1,28,"DN"),ExtraçãoDados!C526={"ES"},REPLACE(ExtraçãoDados!C526={"ES"},1,28,"ES"),ExtraçãoDados!C526={"DA"},REPLACE(ExtraçãoDados!C526={"DA"},1,28,"DA"),ExtraçãoDados!C526={"DE: ESQUADRILHA SUBMARINOS"},REPLACE(ExtraçãoDados!C526={"DE: ESQUADRILHA SUBMARINOS"},1,28,"ES"),ExtraçãoDados!C526={"DE: COMISSÃO CULTURAL DE LMARINHA"},REPLACE(ExtraçãoDados!C526={"DE: COMISSÃO CULTURAL DE LMARINHA"},1,28,"CCM"),ExtraçãoDados!C526={"ON"},REPLACE(ExtraçãoDados!C526={"ON"},1,28,"DN"),ExtraçãoDados!C526={"ESQ. SUBMARINOS"},REPLACE(ExtraçãoDados!C526={"ESQ. SUBMARINOS"},1,28,"ES"),ExtraçãoDados!C526={"☒ irecção de Abastecimento"},REPLACE(ExtraçãoDados!C526={"☒ irecção de Abastecimento"},1,28,"DA"),ExtraçãoDados!C526={"Direcã d Abtit ço e asecmeno"},REPLACE(ExtraçãoDados!C526={"Direcã d Abtit ço e asecmeno"},1,28,"DA"),ExtraçãoDados!C526={"Diecã d Abtit rço e asecmeno"},REPLACE(ExtraçãoDados!C526={"Diecã d Abtit rço e asecmeno"},1,28,"DA"),ISNUMBER(SEARCH("COMISSÃO",ExtraçãoDados!C526,1)),REPLACE(ExtraçãoDados!C526,1,29,"CCM"),ISNUMBER(SEARCH("DN/DIL/DRT1",ExtraçãoDados!C526,1)),REPLACE(ExtraçãoDados!C526,1,29,"DN"),ISNUMBER(SEARCH("DIRECÇAO DE NAVIOS",ExtraçãoDados!C526,1)),REPLACE(ExtraçãoDados!C526,1,29,"DN"),ISNUMBER(SEARCH("ESQUADRILHA SUBMARIN",ExtraçãoDados!C526,1)),REPLACE(ExtraçãoDados!C526,1,29,"ES"),ISNUMBER(SEARCH("DN",ExtraçãoDados!C526,1)),REPLACE(ExtraçãoDados!C526,1,29,"DN"),ISNUMBER(SEARCH("DIRECÇÃO",ExtraçãoDados!C526,1)),REPLACE(ExtraçãoDados!C526,1,29,"DN"),ISNUMBER(SEARCH("DIRECÇA0",ExtraçãoDados!C526,1)),REPLACE(ExtraçãoDados!C526,1,29,"DN"),ISNUMBER(SEARCH("DIRE",ExtraçãoDados!C526,1)),REPLACE(ExtraçãoDados!C526,1,29,"DN"),ISNUMBER(SEARCH("ESQUADRILHA",ExtraçãoDados!C526,1)),REPLACE(ExtraçãoDados!C526,1,29,"ES"),ISNUMBER(SEARCH("HOSPITAL DA MARINHA",ExtraçãoDados!C526,1)),REPLACE(ExtraçãoDados!C526,1,29,"HM"),ISNUMBER(SEARCH("HOSPITAL",ExtraçãoDados!C526,1)),REPLACE(ExtraçãoDados!C526,1,29,"HM"),ISNUMBER(SEARCH("HM",ExtraçãoDados!C526,1)),REPLACE(ExtraçãoDados!C526,1,29,"HM"),ISNUMBER(SEARCH("SECÇÃO DE APÓSITOS",ExtraçãoDados!C526,1)),REPLACE(ExtraçãoDados!C526,1,29,"HM"))</f>
        <v>#N/A</v>
      </c>
      <c r="E526" s="4" t="e" cm="1">
        <f t="array" ref="E526">_xlfn.IFS(LEN(ExtraçãoDados!B526)=7,YEAR(ExtraçãoDados!D526),LEN(ExtraçãoDados!B526)=10,RIGHT(ExtraçãoDados!B526,4),LEN(ExtraçãoDados!B526)=9,YEAR(ExtraçãoDados!D526),LEN(ExtraçãoDados!B526)=8,YEAR(ExtraçãoDados!D526),LEN(ExtraçãoDados!B526)&gt;7,YEAR(ExtraçãoDados!D526),LEN(ExtraçãoDados!B526)&gt;5,YEAR(ExtraçãoDados!D526),LEN(ExtraçãoDados!B526)&gt;4,YEAR(ExtraçãoDados!D526))</f>
        <v>#N/A</v>
      </c>
      <c r="F526" s="4">
        <f>ExtraçãoDados!E526</f>
        <v>0</v>
      </c>
    </row>
    <row r="527" spans="1:6" x14ac:dyDescent="0.25">
      <c r="A527" s="4">
        <f>ExtraçãoDados!A527</f>
        <v>0</v>
      </c>
      <c r="B527" s="4" t="str" cm="1">
        <f t="array" ref="B527">_xlfn.IFS(LEN(ExtraçãoDados!B527)=12,LEFT(ExtraçãoDados!B527,3),LEN(ExtraçãoDados!B527)=10,LEFT(ExtraçãoDados!B527,5),LEN(ExtraçãoDados!B527)&gt;19,0,LEN(ExtraçãoDados!B527)=9,LEFT(ExtraçãoDados!B527,4),LEN(ExtraçãoDados!B527)=6,LEFT(ExtraçãoDados!B527,3),LEN(ExtraçãoDados!B527)&lt;5,LEFT(ExtraçãoDados!B527,3),LEN(ExtraçãoDados!B527)=8,LEFT(ExtraçãoDados!B527,3),LEN(ExtraçãoDados!B527)=5,LEFT(ExtraçãoDados!B527,5),LEN(ExtraçãoDados!B527)=11,LEFT(ExtraçãoDados!B527,5),LEN(ExtraçãoDados!B527)=7,RIGHT(ExtraçãoDados!B527,6))</f>
        <v/>
      </c>
      <c r="C527" s="4" t="e" cm="1">
        <f t="array" ref="C527">_xlfn.IFS(LEN(B527)=1,"ERRO",LEN(B527)=2,_xlfn.CONCAT("000",B527),LEN(B527)=3,_xlfn.CONCAT("00",B527),LEN(B527)=4,_xlfn.CONCAT("0",B527),LEN(B527)=6,B527,LEN(B527)=7,B527,LEN(B527)=5,B527)</f>
        <v>#N/A</v>
      </c>
      <c r="D527" s="4" t="e" cm="1">
        <f t="array" ref="D527">_xlfn.IFS(ExtraçãoDados!C527={"Direcção de Abastecimento"},REPLACE(ExtraçãoDados!C527="{Direcção de Abastecimento}",1,25,"DA"),ExtraçãoDados!C527={"COMISSÃO CULTURAL DE LMARINHA"},REPLACE(ExtraçãoDados!C527={"COMISSÃO CULTURAL DE LMARINHA"},1,28,"CCM"),ExtraçãoDados!C527={"DIRECÇÃO DE NAVIOS"},REPLACE(ExtraçãoDados!C527={"DIRECÇÃO DE NAVIOS"},1,28,"DN"),ExtraçãoDados!C527={"ESQUADRILHA SUBMARINOS"},REPLACE(ExtraçãoDados!C527={"ESQUADRILHA SUBMARINOS"},1,28,"ES"),ExtraçãoDados!C527={"COMISSÃO MARINHA"},REPLACE(ExtraçãoDados!C527={"COMISSÃO MARINHA"},1,28,"CCM"),ExtraçãoDados!C527={"COMISSÃO CULTURAL DE MARINHA"},REPLACE(ExtraçãoDados!C527={"COMISSÃO CULTURAL DE MARINHA"},1,28,"CCM"),ExtraçãoDados!C527={"CCM"},REPLACE(ExtraçãoDados!C527={"CCM"},1,28,"CCM"),ExtraçãoDados!C527={"DN"},REPLACE(ExtraçãoDados!C527={"DN"},1,28,"DN"),ExtraçãoDados!C527={"ES"},REPLACE(ExtraçãoDados!C527={"ES"},1,28,"ES"),ExtraçãoDados!C527={"DA"},REPLACE(ExtraçãoDados!C527={"DA"},1,28,"DA"),ExtraçãoDados!C527={"DE: ESQUADRILHA SUBMARINOS"},REPLACE(ExtraçãoDados!C527={"DE: ESQUADRILHA SUBMARINOS"},1,28,"ES"),ExtraçãoDados!C527={"DE: COMISSÃO CULTURAL DE LMARINHA"},REPLACE(ExtraçãoDados!C527={"DE: COMISSÃO CULTURAL DE LMARINHA"},1,28,"CCM"),ExtraçãoDados!C527={"ON"},REPLACE(ExtraçãoDados!C527={"ON"},1,28,"DN"),ExtraçãoDados!C527={"ESQ. SUBMARINOS"},REPLACE(ExtraçãoDados!C527={"ESQ. SUBMARINOS"},1,28,"ES"),ExtraçãoDados!C527={"☒ irecção de Abastecimento"},REPLACE(ExtraçãoDados!C527={"☒ irecção de Abastecimento"},1,28,"DA"),ExtraçãoDados!C527={"Direcã d Abtit ço e asecmeno"},REPLACE(ExtraçãoDados!C527={"Direcã d Abtit ço e asecmeno"},1,28,"DA"),ExtraçãoDados!C527={"Diecã d Abtit rço e asecmeno"},REPLACE(ExtraçãoDados!C527={"Diecã d Abtit rço e asecmeno"},1,28,"DA"),ISNUMBER(SEARCH("COMISSÃO",ExtraçãoDados!C527,1)),REPLACE(ExtraçãoDados!C527,1,29,"CCM"),ISNUMBER(SEARCH("DN/DIL/DRT1",ExtraçãoDados!C527,1)),REPLACE(ExtraçãoDados!C527,1,29,"DN"),ISNUMBER(SEARCH("DIRECÇAO DE NAVIOS",ExtraçãoDados!C527,1)),REPLACE(ExtraçãoDados!C527,1,29,"DN"),ISNUMBER(SEARCH("ESQUADRILHA SUBMARIN",ExtraçãoDados!C527,1)),REPLACE(ExtraçãoDados!C527,1,29,"ES"),ISNUMBER(SEARCH("DN",ExtraçãoDados!C527,1)),REPLACE(ExtraçãoDados!C527,1,29,"DN"),ISNUMBER(SEARCH("DIRECÇÃO",ExtraçãoDados!C527,1)),REPLACE(ExtraçãoDados!C527,1,29,"DN"),ISNUMBER(SEARCH("DIRECÇA0",ExtraçãoDados!C527,1)),REPLACE(ExtraçãoDados!C527,1,29,"DN"),ISNUMBER(SEARCH("DIRE",ExtraçãoDados!C527,1)),REPLACE(ExtraçãoDados!C527,1,29,"DN"),ISNUMBER(SEARCH("ESQUADRILHA",ExtraçãoDados!C527,1)),REPLACE(ExtraçãoDados!C527,1,29,"ES"),ISNUMBER(SEARCH("HOSPITAL DA MARINHA",ExtraçãoDados!C527,1)),REPLACE(ExtraçãoDados!C527,1,29,"HM"),ISNUMBER(SEARCH("HOSPITAL",ExtraçãoDados!C527,1)),REPLACE(ExtraçãoDados!C527,1,29,"HM"),ISNUMBER(SEARCH("HM",ExtraçãoDados!C527,1)),REPLACE(ExtraçãoDados!C527,1,29,"HM"),ISNUMBER(SEARCH("SECÇÃO DE APÓSITOS",ExtraçãoDados!C527,1)),REPLACE(ExtraçãoDados!C527,1,29,"HM"))</f>
        <v>#N/A</v>
      </c>
      <c r="E527" s="4" t="e" cm="1">
        <f t="array" ref="E527">_xlfn.IFS(LEN(ExtraçãoDados!B527)=7,YEAR(ExtraçãoDados!D527),LEN(ExtraçãoDados!B527)=10,RIGHT(ExtraçãoDados!B527,4),LEN(ExtraçãoDados!B527)=9,YEAR(ExtraçãoDados!D527),LEN(ExtraçãoDados!B527)=8,YEAR(ExtraçãoDados!D527),LEN(ExtraçãoDados!B527)&gt;7,YEAR(ExtraçãoDados!D527),LEN(ExtraçãoDados!B527)&gt;5,YEAR(ExtraçãoDados!D527),LEN(ExtraçãoDados!B527)&gt;4,YEAR(ExtraçãoDados!D527))</f>
        <v>#N/A</v>
      </c>
      <c r="F527" s="4">
        <f>ExtraçãoDados!E527</f>
        <v>0</v>
      </c>
    </row>
    <row r="528" spans="1:6" x14ac:dyDescent="0.25">
      <c r="A528" s="4">
        <f>ExtraçãoDados!A528</f>
        <v>0</v>
      </c>
      <c r="B528" s="4" t="str" cm="1">
        <f t="array" ref="B528">_xlfn.IFS(LEN(ExtraçãoDados!B528)=12,LEFT(ExtraçãoDados!B528,3),LEN(ExtraçãoDados!B528)=10,LEFT(ExtraçãoDados!B528,5),LEN(ExtraçãoDados!B528)&gt;19,0,LEN(ExtraçãoDados!B528)=9,LEFT(ExtraçãoDados!B528,4),LEN(ExtraçãoDados!B528)=6,LEFT(ExtraçãoDados!B528,3),LEN(ExtraçãoDados!B528)&lt;5,LEFT(ExtraçãoDados!B528,3),LEN(ExtraçãoDados!B528)=8,LEFT(ExtraçãoDados!B528,3),LEN(ExtraçãoDados!B528)=5,LEFT(ExtraçãoDados!B528,5),LEN(ExtraçãoDados!B528)=11,LEFT(ExtraçãoDados!B528,5),LEN(ExtraçãoDados!B528)=7,RIGHT(ExtraçãoDados!B528,6))</f>
        <v/>
      </c>
      <c r="C528" s="4" t="e" cm="1">
        <f t="array" ref="C528">_xlfn.IFS(LEN(B528)=1,"ERRO",LEN(B528)=2,_xlfn.CONCAT("000",B528),LEN(B528)=3,_xlfn.CONCAT("00",B528),LEN(B528)=4,_xlfn.CONCAT("0",B528),LEN(B528)=6,B528,LEN(B528)=7,B528,LEN(B528)=5,B528)</f>
        <v>#N/A</v>
      </c>
      <c r="D528" s="4" t="e" cm="1">
        <f t="array" ref="D528">_xlfn.IFS(ExtraçãoDados!C528={"Direcção de Abastecimento"},REPLACE(ExtraçãoDados!C528="{Direcção de Abastecimento}",1,25,"DA"),ExtraçãoDados!C528={"COMISSÃO CULTURAL DE LMARINHA"},REPLACE(ExtraçãoDados!C528={"COMISSÃO CULTURAL DE LMARINHA"},1,28,"CCM"),ExtraçãoDados!C528={"DIRECÇÃO DE NAVIOS"},REPLACE(ExtraçãoDados!C528={"DIRECÇÃO DE NAVIOS"},1,28,"DN"),ExtraçãoDados!C528={"ESQUADRILHA SUBMARINOS"},REPLACE(ExtraçãoDados!C528={"ESQUADRILHA SUBMARINOS"},1,28,"ES"),ExtraçãoDados!C528={"COMISSÃO MARINHA"},REPLACE(ExtraçãoDados!C528={"COMISSÃO MARINHA"},1,28,"CCM"),ExtraçãoDados!C528={"COMISSÃO CULTURAL DE MARINHA"},REPLACE(ExtraçãoDados!C528={"COMISSÃO CULTURAL DE MARINHA"},1,28,"CCM"),ExtraçãoDados!C528={"CCM"},REPLACE(ExtraçãoDados!C528={"CCM"},1,28,"CCM"),ExtraçãoDados!C528={"DN"},REPLACE(ExtraçãoDados!C528={"DN"},1,28,"DN"),ExtraçãoDados!C528={"ES"},REPLACE(ExtraçãoDados!C528={"ES"},1,28,"ES"),ExtraçãoDados!C528={"DA"},REPLACE(ExtraçãoDados!C528={"DA"},1,28,"DA"),ExtraçãoDados!C528={"DE: ESQUADRILHA SUBMARINOS"},REPLACE(ExtraçãoDados!C528={"DE: ESQUADRILHA SUBMARINOS"},1,28,"ES"),ExtraçãoDados!C528={"DE: COMISSÃO CULTURAL DE LMARINHA"},REPLACE(ExtraçãoDados!C528={"DE: COMISSÃO CULTURAL DE LMARINHA"},1,28,"CCM"),ExtraçãoDados!C528={"ON"},REPLACE(ExtraçãoDados!C528={"ON"},1,28,"DN"),ExtraçãoDados!C528={"ESQ. SUBMARINOS"},REPLACE(ExtraçãoDados!C528={"ESQ. SUBMARINOS"},1,28,"ES"),ExtraçãoDados!C528={"☒ irecção de Abastecimento"},REPLACE(ExtraçãoDados!C528={"☒ irecção de Abastecimento"},1,28,"DA"),ExtraçãoDados!C528={"Direcã d Abtit ço e asecmeno"},REPLACE(ExtraçãoDados!C528={"Direcã d Abtit ço e asecmeno"},1,28,"DA"),ExtraçãoDados!C528={"Diecã d Abtit rço e asecmeno"},REPLACE(ExtraçãoDados!C528={"Diecã d Abtit rço e asecmeno"},1,28,"DA"),ISNUMBER(SEARCH("COMISSÃO",ExtraçãoDados!C528,1)),REPLACE(ExtraçãoDados!C528,1,29,"CCM"),ISNUMBER(SEARCH("DN/DIL/DRT1",ExtraçãoDados!C528,1)),REPLACE(ExtraçãoDados!C528,1,29,"DN"),ISNUMBER(SEARCH("DIRECÇAO DE NAVIOS",ExtraçãoDados!C528,1)),REPLACE(ExtraçãoDados!C528,1,29,"DN"),ISNUMBER(SEARCH("ESQUADRILHA SUBMARIN",ExtraçãoDados!C528,1)),REPLACE(ExtraçãoDados!C528,1,29,"ES"),ISNUMBER(SEARCH("DN",ExtraçãoDados!C528,1)),REPLACE(ExtraçãoDados!C528,1,29,"DN"),ISNUMBER(SEARCH("DIRECÇÃO",ExtraçãoDados!C528,1)),REPLACE(ExtraçãoDados!C528,1,29,"DN"),ISNUMBER(SEARCH("DIRECÇA0",ExtraçãoDados!C528,1)),REPLACE(ExtraçãoDados!C528,1,29,"DN"),ISNUMBER(SEARCH("DIRE",ExtraçãoDados!C528,1)),REPLACE(ExtraçãoDados!C528,1,29,"DN"),ISNUMBER(SEARCH("ESQUADRILHA",ExtraçãoDados!C528,1)),REPLACE(ExtraçãoDados!C528,1,29,"ES"),ISNUMBER(SEARCH("HOSPITAL DA MARINHA",ExtraçãoDados!C528,1)),REPLACE(ExtraçãoDados!C528,1,29,"HM"),ISNUMBER(SEARCH("HOSPITAL",ExtraçãoDados!C528,1)),REPLACE(ExtraçãoDados!C528,1,29,"HM"),ISNUMBER(SEARCH("HM",ExtraçãoDados!C528,1)),REPLACE(ExtraçãoDados!C528,1,29,"HM"),ISNUMBER(SEARCH("SECÇÃO DE APÓSITOS",ExtraçãoDados!C528,1)),REPLACE(ExtraçãoDados!C528,1,29,"HM"))</f>
        <v>#N/A</v>
      </c>
      <c r="E528" s="4" t="e" cm="1">
        <f t="array" ref="E528">_xlfn.IFS(LEN(ExtraçãoDados!B528)=7,YEAR(ExtraçãoDados!D528),LEN(ExtraçãoDados!B528)=10,RIGHT(ExtraçãoDados!B528,4),LEN(ExtraçãoDados!B528)=9,YEAR(ExtraçãoDados!D528),LEN(ExtraçãoDados!B528)=8,YEAR(ExtraçãoDados!D528),LEN(ExtraçãoDados!B528)&gt;7,YEAR(ExtraçãoDados!D528),LEN(ExtraçãoDados!B528)&gt;5,YEAR(ExtraçãoDados!D528),LEN(ExtraçãoDados!B528)&gt;4,YEAR(ExtraçãoDados!D528))</f>
        <v>#N/A</v>
      </c>
      <c r="F528" s="4">
        <f>ExtraçãoDados!E528</f>
        <v>0</v>
      </c>
    </row>
    <row r="529" spans="1:6" x14ac:dyDescent="0.25">
      <c r="A529" s="4">
        <f>ExtraçãoDados!A529</f>
        <v>0</v>
      </c>
      <c r="B529" s="4" t="str" cm="1">
        <f t="array" ref="B529">_xlfn.IFS(LEN(ExtraçãoDados!B529)=12,LEFT(ExtraçãoDados!B529,3),LEN(ExtraçãoDados!B529)=10,LEFT(ExtraçãoDados!B529,5),LEN(ExtraçãoDados!B529)&gt;19,0,LEN(ExtraçãoDados!B529)=9,LEFT(ExtraçãoDados!B529,4),LEN(ExtraçãoDados!B529)=6,LEFT(ExtraçãoDados!B529,3),LEN(ExtraçãoDados!B529)&lt;5,LEFT(ExtraçãoDados!B529,3),LEN(ExtraçãoDados!B529)=8,LEFT(ExtraçãoDados!B529,3),LEN(ExtraçãoDados!B529)=5,LEFT(ExtraçãoDados!B529,5),LEN(ExtraçãoDados!B529)=11,LEFT(ExtraçãoDados!B529,5),LEN(ExtraçãoDados!B529)=7,RIGHT(ExtraçãoDados!B529,6))</f>
        <v/>
      </c>
      <c r="C529" s="4" t="e" cm="1">
        <f t="array" ref="C529">_xlfn.IFS(LEN(B529)=1,"ERRO",LEN(B529)=2,_xlfn.CONCAT("000",B529),LEN(B529)=3,_xlfn.CONCAT("00",B529),LEN(B529)=4,_xlfn.CONCAT("0",B529),LEN(B529)=6,B529,LEN(B529)=7,B529,LEN(B529)=5,B529)</f>
        <v>#N/A</v>
      </c>
      <c r="D529" s="4" t="e" cm="1">
        <f t="array" ref="D529">_xlfn.IFS(ExtraçãoDados!C529={"Direcção de Abastecimento"},REPLACE(ExtraçãoDados!C529="{Direcção de Abastecimento}",1,25,"DA"),ExtraçãoDados!C529={"COMISSÃO CULTURAL DE LMARINHA"},REPLACE(ExtraçãoDados!C529={"COMISSÃO CULTURAL DE LMARINHA"},1,28,"CCM"),ExtraçãoDados!C529={"DIRECÇÃO DE NAVIOS"},REPLACE(ExtraçãoDados!C529={"DIRECÇÃO DE NAVIOS"},1,28,"DN"),ExtraçãoDados!C529={"ESQUADRILHA SUBMARINOS"},REPLACE(ExtraçãoDados!C529={"ESQUADRILHA SUBMARINOS"},1,28,"ES"),ExtraçãoDados!C529={"COMISSÃO MARINHA"},REPLACE(ExtraçãoDados!C529={"COMISSÃO MARINHA"},1,28,"CCM"),ExtraçãoDados!C529={"COMISSÃO CULTURAL DE MARINHA"},REPLACE(ExtraçãoDados!C529={"COMISSÃO CULTURAL DE MARINHA"},1,28,"CCM"),ExtraçãoDados!C529={"CCM"},REPLACE(ExtraçãoDados!C529={"CCM"},1,28,"CCM"),ExtraçãoDados!C529={"DN"},REPLACE(ExtraçãoDados!C529={"DN"},1,28,"DN"),ExtraçãoDados!C529={"ES"},REPLACE(ExtraçãoDados!C529={"ES"},1,28,"ES"),ExtraçãoDados!C529={"DA"},REPLACE(ExtraçãoDados!C529={"DA"},1,28,"DA"),ExtraçãoDados!C529={"DE: ESQUADRILHA SUBMARINOS"},REPLACE(ExtraçãoDados!C529={"DE: ESQUADRILHA SUBMARINOS"},1,28,"ES"),ExtraçãoDados!C529={"DE: COMISSÃO CULTURAL DE LMARINHA"},REPLACE(ExtraçãoDados!C529={"DE: COMISSÃO CULTURAL DE LMARINHA"},1,28,"CCM"),ExtraçãoDados!C529={"ON"},REPLACE(ExtraçãoDados!C529={"ON"},1,28,"DN"),ExtraçãoDados!C529={"ESQ. SUBMARINOS"},REPLACE(ExtraçãoDados!C529={"ESQ. SUBMARINOS"},1,28,"ES"),ExtraçãoDados!C529={"☒ irecção de Abastecimento"},REPLACE(ExtraçãoDados!C529={"☒ irecção de Abastecimento"},1,28,"DA"),ExtraçãoDados!C529={"Direcã d Abtit ço e asecmeno"},REPLACE(ExtraçãoDados!C529={"Direcã d Abtit ço e asecmeno"},1,28,"DA"),ExtraçãoDados!C529={"Diecã d Abtit rço e asecmeno"},REPLACE(ExtraçãoDados!C529={"Diecã d Abtit rço e asecmeno"},1,28,"DA"),ISNUMBER(SEARCH("COMISSÃO",ExtraçãoDados!C529,1)),REPLACE(ExtraçãoDados!C529,1,29,"CCM"),ISNUMBER(SEARCH("DN/DIL/DRT1",ExtraçãoDados!C529,1)),REPLACE(ExtraçãoDados!C529,1,29,"DN"),ISNUMBER(SEARCH("DIRECÇAO DE NAVIOS",ExtraçãoDados!C529,1)),REPLACE(ExtraçãoDados!C529,1,29,"DN"),ISNUMBER(SEARCH("ESQUADRILHA SUBMARIN",ExtraçãoDados!C529,1)),REPLACE(ExtraçãoDados!C529,1,29,"ES"),ISNUMBER(SEARCH("DN",ExtraçãoDados!C529,1)),REPLACE(ExtraçãoDados!C529,1,29,"DN"),ISNUMBER(SEARCH("DIRECÇÃO",ExtraçãoDados!C529,1)),REPLACE(ExtraçãoDados!C529,1,29,"DN"),ISNUMBER(SEARCH("DIRECÇA0",ExtraçãoDados!C529,1)),REPLACE(ExtraçãoDados!C529,1,29,"DN"),ISNUMBER(SEARCH("DIRE",ExtraçãoDados!C529,1)),REPLACE(ExtraçãoDados!C529,1,29,"DN"),ISNUMBER(SEARCH("ESQUADRILHA",ExtraçãoDados!C529,1)),REPLACE(ExtraçãoDados!C529,1,29,"ES"),ISNUMBER(SEARCH("HOSPITAL DA MARINHA",ExtraçãoDados!C529,1)),REPLACE(ExtraçãoDados!C529,1,29,"HM"),ISNUMBER(SEARCH("HOSPITAL",ExtraçãoDados!C529,1)),REPLACE(ExtraçãoDados!C529,1,29,"HM"),ISNUMBER(SEARCH("HM",ExtraçãoDados!C529,1)),REPLACE(ExtraçãoDados!C529,1,29,"HM"),ISNUMBER(SEARCH("SECÇÃO DE APÓSITOS",ExtraçãoDados!C529,1)),REPLACE(ExtraçãoDados!C529,1,29,"HM"))</f>
        <v>#N/A</v>
      </c>
      <c r="E529" s="4" t="e" cm="1">
        <f t="array" ref="E529">_xlfn.IFS(LEN(ExtraçãoDados!B529)=7,YEAR(ExtraçãoDados!D529),LEN(ExtraçãoDados!B529)=10,RIGHT(ExtraçãoDados!B529,4),LEN(ExtraçãoDados!B529)=9,YEAR(ExtraçãoDados!D529),LEN(ExtraçãoDados!B529)=8,YEAR(ExtraçãoDados!D529),LEN(ExtraçãoDados!B529)&gt;7,YEAR(ExtraçãoDados!D529),LEN(ExtraçãoDados!B529)&gt;5,YEAR(ExtraçãoDados!D529),LEN(ExtraçãoDados!B529)&gt;4,YEAR(ExtraçãoDados!D529))</f>
        <v>#N/A</v>
      </c>
      <c r="F529" s="4">
        <f>ExtraçãoDados!E529</f>
        <v>0</v>
      </c>
    </row>
    <row r="530" spans="1:6" x14ac:dyDescent="0.25">
      <c r="A530" s="4">
        <f>ExtraçãoDados!A530</f>
        <v>0</v>
      </c>
      <c r="B530" s="4" t="str" cm="1">
        <f t="array" ref="B530">_xlfn.IFS(LEN(ExtraçãoDados!B530)=12,LEFT(ExtraçãoDados!B530,3),LEN(ExtraçãoDados!B530)=10,LEFT(ExtraçãoDados!B530,5),LEN(ExtraçãoDados!B530)&gt;19,0,LEN(ExtraçãoDados!B530)=9,LEFT(ExtraçãoDados!B530,4),LEN(ExtraçãoDados!B530)=6,LEFT(ExtraçãoDados!B530,3),LEN(ExtraçãoDados!B530)&lt;5,LEFT(ExtraçãoDados!B530,3),LEN(ExtraçãoDados!B530)=8,LEFT(ExtraçãoDados!B530,3),LEN(ExtraçãoDados!B530)=5,LEFT(ExtraçãoDados!B530,5),LEN(ExtraçãoDados!B530)=11,LEFT(ExtraçãoDados!B530,5),LEN(ExtraçãoDados!B530)=7,RIGHT(ExtraçãoDados!B530,6))</f>
        <v/>
      </c>
      <c r="C530" s="4" t="e" cm="1">
        <f t="array" ref="C530">_xlfn.IFS(LEN(B530)=1,"ERRO",LEN(B530)=2,_xlfn.CONCAT("000",B530),LEN(B530)=3,_xlfn.CONCAT("00",B530),LEN(B530)=4,_xlfn.CONCAT("0",B530),LEN(B530)=6,B530,LEN(B530)=7,B530,LEN(B530)=5,B530)</f>
        <v>#N/A</v>
      </c>
      <c r="D530" s="4" t="e" cm="1">
        <f t="array" ref="D530">_xlfn.IFS(ExtraçãoDados!C530={"Direcção de Abastecimento"},REPLACE(ExtraçãoDados!C530="{Direcção de Abastecimento}",1,25,"DA"),ExtraçãoDados!C530={"COMISSÃO CULTURAL DE LMARINHA"},REPLACE(ExtraçãoDados!C530={"COMISSÃO CULTURAL DE LMARINHA"},1,28,"CCM"),ExtraçãoDados!C530={"DIRECÇÃO DE NAVIOS"},REPLACE(ExtraçãoDados!C530={"DIRECÇÃO DE NAVIOS"},1,28,"DN"),ExtraçãoDados!C530={"ESQUADRILHA SUBMARINOS"},REPLACE(ExtraçãoDados!C530={"ESQUADRILHA SUBMARINOS"},1,28,"ES"),ExtraçãoDados!C530={"COMISSÃO MARINHA"},REPLACE(ExtraçãoDados!C530={"COMISSÃO MARINHA"},1,28,"CCM"),ExtraçãoDados!C530={"COMISSÃO CULTURAL DE MARINHA"},REPLACE(ExtraçãoDados!C530={"COMISSÃO CULTURAL DE MARINHA"},1,28,"CCM"),ExtraçãoDados!C530={"CCM"},REPLACE(ExtraçãoDados!C530={"CCM"},1,28,"CCM"),ExtraçãoDados!C530={"DN"},REPLACE(ExtraçãoDados!C530={"DN"},1,28,"DN"),ExtraçãoDados!C530={"ES"},REPLACE(ExtraçãoDados!C530={"ES"},1,28,"ES"),ExtraçãoDados!C530={"DA"},REPLACE(ExtraçãoDados!C530={"DA"},1,28,"DA"),ExtraçãoDados!C530={"DE: ESQUADRILHA SUBMARINOS"},REPLACE(ExtraçãoDados!C530={"DE: ESQUADRILHA SUBMARINOS"},1,28,"ES"),ExtraçãoDados!C530={"DE: COMISSÃO CULTURAL DE LMARINHA"},REPLACE(ExtraçãoDados!C530={"DE: COMISSÃO CULTURAL DE LMARINHA"},1,28,"CCM"),ExtraçãoDados!C530={"ON"},REPLACE(ExtraçãoDados!C530={"ON"},1,28,"DN"),ExtraçãoDados!C530={"ESQ. SUBMARINOS"},REPLACE(ExtraçãoDados!C530={"ESQ. SUBMARINOS"},1,28,"ES"),ExtraçãoDados!C530={"☒ irecção de Abastecimento"},REPLACE(ExtraçãoDados!C530={"☒ irecção de Abastecimento"},1,28,"DA"),ExtraçãoDados!C530={"Direcã d Abtit ço e asecmeno"},REPLACE(ExtraçãoDados!C530={"Direcã d Abtit ço e asecmeno"},1,28,"DA"),ExtraçãoDados!C530={"Diecã d Abtit rço e asecmeno"},REPLACE(ExtraçãoDados!C530={"Diecã d Abtit rço e asecmeno"},1,28,"DA"),ISNUMBER(SEARCH("COMISSÃO",ExtraçãoDados!C530,1)),REPLACE(ExtraçãoDados!C530,1,29,"CCM"),ISNUMBER(SEARCH("DN/DIL/DRT1",ExtraçãoDados!C530,1)),REPLACE(ExtraçãoDados!C530,1,29,"DN"),ISNUMBER(SEARCH("DIRECÇAO DE NAVIOS",ExtraçãoDados!C530,1)),REPLACE(ExtraçãoDados!C530,1,29,"DN"),ISNUMBER(SEARCH("ESQUADRILHA SUBMARIN",ExtraçãoDados!C530,1)),REPLACE(ExtraçãoDados!C530,1,29,"ES"),ISNUMBER(SEARCH("DN",ExtraçãoDados!C530,1)),REPLACE(ExtraçãoDados!C530,1,29,"DN"),ISNUMBER(SEARCH("DIRECÇÃO",ExtraçãoDados!C530,1)),REPLACE(ExtraçãoDados!C530,1,29,"DN"),ISNUMBER(SEARCH("DIRECÇA0",ExtraçãoDados!C530,1)),REPLACE(ExtraçãoDados!C530,1,29,"DN"),ISNUMBER(SEARCH("DIRE",ExtraçãoDados!C530,1)),REPLACE(ExtraçãoDados!C530,1,29,"DN"),ISNUMBER(SEARCH("ESQUADRILHA",ExtraçãoDados!C530,1)),REPLACE(ExtraçãoDados!C530,1,29,"ES"),ISNUMBER(SEARCH("HOSPITAL DA MARINHA",ExtraçãoDados!C530,1)),REPLACE(ExtraçãoDados!C530,1,29,"HM"),ISNUMBER(SEARCH("HOSPITAL",ExtraçãoDados!C530,1)),REPLACE(ExtraçãoDados!C530,1,29,"HM"),ISNUMBER(SEARCH("HM",ExtraçãoDados!C530,1)),REPLACE(ExtraçãoDados!C530,1,29,"HM"),ISNUMBER(SEARCH("SECÇÃO DE APÓSITOS",ExtraçãoDados!C530,1)),REPLACE(ExtraçãoDados!C530,1,29,"HM"))</f>
        <v>#N/A</v>
      </c>
      <c r="E530" s="4" t="e" cm="1">
        <f t="array" ref="E530">_xlfn.IFS(LEN(ExtraçãoDados!B530)=7,YEAR(ExtraçãoDados!D530),LEN(ExtraçãoDados!B530)=10,RIGHT(ExtraçãoDados!B530,4),LEN(ExtraçãoDados!B530)=9,YEAR(ExtraçãoDados!D530),LEN(ExtraçãoDados!B530)=8,YEAR(ExtraçãoDados!D530),LEN(ExtraçãoDados!B530)&gt;7,YEAR(ExtraçãoDados!D530),LEN(ExtraçãoDados!B530)&gt;5,YEAR(ExtraçãoDados!D530),LEN(ExtraçãoDados!B530)&gt;4,YEAR(ExtraçãoDados!D530))</f>
        <v>#N/A</v>
      </c>
      <c r="F530" s="4">
        <f>ExtraçãoDados!E530</f>
        <v>0</v>
      </c>
    </row>
    <row r="531" spans="1:6" x14ac:dyDescent="0.25">
      <c r="A531" s="4">
        <f>ExtraçãoDados!A531</f>
        <v>0</v>
      </c>
      <c r="B531" s="4" t="str" cm="1">
        <f t="array" ref="B531">_xlfn.IFS(LEN(ExtraçãoDados!B531)=12,LEFT(ExtraçãoDados!B531,3),LEN(ExtraçãoDados!B531)=10,LEFT(ExtraçãoDados!B531,5),LEN(ExtraçãoDados!B531)&gt;19,0,LEN(ExtraçãoDados!B531)=9,LEFT(ExtraçãoDados!B531,4),LEN(ExtraçãoDados!B531)=6,LEFT(ExtraçãoDados!B531,3),LEN(ExtraçãoDados!B531)&lt;5,LEFT(ExtraçãoDados!B531,3),LEN(ExtraçãoDados!B531)=8,LEFT(ExtraçãoDados!B531,3),LEN(ExtraçãoDados!B531)=5,LEFT(ExtraçãoDados!B531,5),LEN(ExtraçãoDados!B531)=11,LEFT(ExtraçãoDados!B531,5),LEN(ExtraçãoDados!B531)=7,RIGHT(ExtraçãoDados!B531,6))</f>
        <v/>
      </c>
      <c r="C531" s="4" t="e" cm="1">
        <f t="array" ref="C531">_xlfn.IFS(LEN(B531)=1,"ERRO",LEN(B531)=2,_xlfn.CONCAT("000",B531),LEN(B531)=3,_xlfn.CONCAT("00",B531),LEN(B531)=4,_xlfn.CONCAT("0",B531),LEN(B531)=6,B531,LEN(B531)=7,B531,LEN(B531)=5,B531)</f>
        <v>#N/A</v>
      </c>
      <c r="D531" s="4" t="e" cm="1">
        <f t="array" ref="D531">_xlfn.IFS(ExtraçãoDados!C531={"Direcção de Abastecimento"},REPLACE(ExtraçãoDados!C531="{Direcção de Abastecimento}",1,25,"DA"),ExtraçãoDados!C531={"COMISSÃO CULTURAL DE LMARINHA"},REPLACE(ExtraçãoDados!C531={"COMISSÃO CULTURAL DE LMARINHA"},1,28,"CCM"),ExtraçãoDados!C531={"DIRECÇÃO DE NAVIOS"},REPLACE(ExtraçãoDados!C531={"DIRECÇÃO DE NAVIOS"},1,28,"DN"),ExtraçãoDados!C531={"ESQUADRILHA SUBMARINOS"},REPLACE(ExtraçãoDados!C531={"ESQUADRILHA SUBMARINOS"},1,28,"ES"),ExtraçãoDados!C531={"COMISSÃO MARINHA"},REPLACE(ExtraçãoDados!C531={"COMISSÃO MARINHA"},1,28,"CCM"),ExtraçãoDados!C531={"COMISSÃO CULTURAL DE MARINHA"},REPLACE(ExtraçãoDados!C531={"COMISSÃO CULTURAL DE MARINHA"},1,28,"CCM"),ExtraçãoDados!C531={"CCM"},REPLACE(ExtraçãoDados!C531={"CCM"},1,28,"CCM"),ExtraçãoDados!C531={"DN"},REPLACE(ExtraçãoDados!C531={"DN"},1,28,"DN"),ExtraçãoDados!C531={"ES"},REPLACE(ExtraçãoDados!C531={"ES"},1,28,"ES"),ExtraçãoDados!C531={"DA"},REPLACE(ExtraçãoDados!C531={"DA"},1,28,"DA"),ExtraçãoDados!C531={"DE: ESQUADRILHA SUBMARINOS"},REPLACE(ExtraçãoDados!C531={"DE: ESQUADRILHA SUBMARINOS"},1,28,"ES"),ExtraçãoDados!C531={"DE: COMISSÃO CULTURAL DE LMARINHA"},REPLACE(ExtraçãoDados!C531={"DE: COMISSÃO CULTURAL DE LMARINHA"},1,28,"CCM"),ExtraçãoDados!C531={"ON"},REPLACE(ExtraçãoDados!C531={"ON"},1,28,"DN"),ExtraçãoDados!C531={"ESQ. SUBMARINOS"},REPLACE(ExtraçãoDados!C531={"ESQ. SUBMARINOS"},1,28,"ES"),ExtraçãoDados!C531={"☒ irecção de Abastecimento"},REPLACE(ExtraçãoDados!C531={"☒ irecção de Abastecimento"},1,28,"DA"),ExtraçãoDados!C531={"Direcã d Abtit ço e asecmeno"},REPLACE(ExtraçãoDados!C531={"Direcã d Abtit ço e asecmeno"},1,28,"DA"),ExtraçãoDados!C531={"Diecã d Abtit rço e asecmeno"},REPLACE(ExtraçãoDados!C531={"Diecã d Abtit rço e asecmeno"},1,28,"DA"),ISNUMBER(SEARCH("COMISSÃO",ExtraçãoDados!C531,1)),REPLACE(ExtraçãoDados!C531,1,29,"CCM"),ISNUMBER(SEARCH("DN/DIL/DRT1",ExtraçãoDados!C531,1)),REPLACE(ExtraçãoDados!C531,1,29,"DN"),ISNUMBER(SEARCH("DIRECÇAO DE NAVIOS",ExtraçãoDados!C531,1)),REPLACE(ExtraçãoDados!C531,1,29,"DN"),ISNUMBER(SEARCH("ESQUADRILHA SUBMARIN",ExtraçãoDados!C531,1)),REPLACE(ExtraçãoDados!C531,1,29,"ES"),ISNUMBER(SEARCH("DN",ExtraçãoDados!C531,1)),REPLACE(ExtraçãoDados!C531,1,29,"DN"),ISNUMBER(SEARCH("DIRECÇÃO",ExtraçãoDados!C531,1)),REPLACE(ExtraçãoDados!C531,1,29,"DN"),ISNUMBER(SEARCH("DIRECÇA0",ExtraçãoDados!C531,1)),REPLACE(ExtraçãoDados!C531,1,29,"DN"),ISNUMBER(SEARCH("DIRE",ExtraçãoDados!C531,1)),REPLACE(ExtraçãoDados!C531,1,29,"DN"),ISNUMBER(SEARCH("ESQUADRILHA",ExtraçãoDados!C531,1)),REPLACE(ExtraçãoDados!C531,1,29,"ES"),ISNUMBER(SEARCH("HOSPITAL DA MARINHA",ExtraçãoDados!C531,1)),REPLACE(ExtraçãoDados!C531,1,29,"HM"),ISNUMBER(SEARCH("HOSPITAL",ExtraçãoDados!C531,1)),REPLACE(ExtraçãoDados!C531,1,29,"HM"),ISNUMBER(SEARCH("HM",ExtraçãoDados!C531,1)),REPLACE(ExtraçãoDados!C531,1,29,"HM"),ISNUMBER(SEARCH("SECÇÃO DE APÓSITOS",ExtraçãoDados!C531,1)),REPLACE(ExtraçãoDados!C531,1,29,"HM"))</f>
        <v>#N/A</v>
      </c>
      <c r="E531" s="4" t="e" cm="1">
        <f t="array" ref="E531">_xlfn.IFS(LEN(ExtraçãoDados!B531)=7,YEAR(ExtraçãoDados!D531),LEN(ExtraçãoDados!B531)=10,RIGHT(ExtraçãoDados!B531,4),LEN(ExtraçãoDados!B531)=9,YEAR(ExtraçãoDados!D531),LEN(ExtraçãoDados!B531)=8,YEAR(ExtraçãoDados!D531),LEN(ExtraçãoDados!B531)&gt;7,YEAR(ExtraçãoDados!D531),LEN(ExtraçãoDados!B531)&gt;5,YEAR(ExtraçãoDados!D531),LEN(ExtraçãoDados!B531)&gt;4,YEAR(ExtraçãoDados!D531))</f>
        <v>#N/A</v>
      </c>
      <c r="F531" s="4">
        <f>ExtraçãoDados!E531</f>
        <v>0</v>
      </c>
    </row>
    <row r="532" spans="1:6" x14ac:dyDescent="0.25">
      <c r="A532" s="4">
        <f>ExtraçãoDados!A532</f>
        <v>0</v>
      </c>
      <c r="B532" s="4" t="str" cm="1">
        <f t="array" ref="B532">_xlfn.IFS(LEN(ExtraçãoDados!B532)=12,LEFT(ExtraçãoDados!B532,3),LEN(ExtraçãoDados!B532)=10,LEFT(ExtraçãoDados!B532,5),LEN(ExtraçãoDados!B532)&gt;19,0,LEN(ExtraçãoDados!B532)=9,LEFT(ExtraçãoDados!B532,4),LEN(ExtraçãoDados!B532)=6,LEFT(ExtraçãoDados!B532,3),LEN(ExtraçãoDados!B532)&lt;5,LEFT(ExtraçãoDados!B532,3),LEN(ExtraçãoDados!B532)=8,LEFT(ExtraçãoDados!B532,3),LEN(ExtraçãoDados!B532)=5,LEFT(ExtraçãoDados!B532,5),LEN(ExtraçãoDados!B532)=11,LEFT(ExtraçãoDados!B532,5),LEN(ExtraçãoDados!B532)=7,RIGHT(ExtraçãoDados!B532,6))</f>
        <v/>
      </c>
      <c r="C532" s="4" t="e" cm="1">
        <f t="array" ref="C532">_xlfn.IFS(LEN(B532)=1,"ERRO",LEN(B532)=2,_xlfn.CONCAT("000",B532),LEN(B532)=3,_xlfn.CONCAT("00",B532),LEN(B532)=4,_xlfn.CONCAT("0",B532),LEN(B532)=6,B532,LEN(B532)=7,B532,LEN(B532)=5,B532)</f>
        <v>#N/A</v>
      </c>
      <c r="D532" s="4" t="e" cm="1">
        <f t="array" ref="D532">_xlfn.IFS(ExtraçãoDados!C532={"Direcção de Abastecimento"},REPLACE(ExtraçãoDados!C532="{Direcção de Abastecimento}",1,25,"DA"),ExtraçãoDados!C532={"COMISSÃO CULTURAL DE LMARINHA"},REPLACE(ExtraçãoDados!C532={"COMISSÃO CULTURAL DE LMARINHA"},1,28,"CCM"),ExtraçãoDados!C532={"DIRECÇÃO DE NAVIOS"},REPLACE(ExtraçãoDados!C532={"DIRECÇÃO DE NAVIOS"},1,28,"DN"),ExtraçãoDados!C532={"ESQUADRILHA SUBMARINOS"},REPLACE(ExtraçãoDados!C532={"ESQUADRILHA SUBMARINOS"},1,28,"ES"),ExtraçãoDados!C532={"COMISSÃO MARINHA"},REPLACE(ExtraçãoDados!C532={"COMISSÃO MARINHA"},1,28,"CCM"),ExtraçãoDados!C532={"COMISSÃO CULTURAL DE MARINHA"},REPLACE(ExtraçãoDados!C532={"COMISSÃO CULTURAL DE MARINHA"},1,28,"CCM"),ExtraçãoDados!C532={"CCM"},REPLACE(ExtraçãoDados!C532={"CCM"},1,28,"CCM"),ExtraçãoDados!C532={"DN"},REPLACE(ExtraçãoDados!C532={"DN"},1,28,"DN"),ExtraçãoDados!C532={"ES"},REPLACE(ExtraçãoDados!C532={"ES"},1,28,"ES"),ExtraçãoDados!C532={"DA"},REPLACE(ExtraçãoDados!C532={"DA"},1,28,"DA"),ExtraçãoDados!C532={"DE: ESQUADRILHA SUBMARINOS"},REPLACE(ExtraçãoDados!C532={"DE: ESQUADRILHA SUBMARINOS"},1,28,"ES"),ExtraçãoDados!C532={"DE: COMISSÃO CULTURAL DE LMARINHA"},REPLACE(ExtraçãoDados!C532={"DE: COMISSÃO CULTURAL DE LMARINHA"},1,28,"CCM"),ExtraçãoDados!C532={"ON"},REPLACE(ExtraçãoDados!C532={"ON"},1,28,"DN"),ExtraçãoDados!C532={"ESQ. SUBMARINOS"},REPLACE(ExtraçãoDados!C532={"ESQ. SUBMARINOS"},1,28,"ES"),ExtraçãoDados!C532={"☒ irecção de Abastecimento"},REPLACE(ExtraçãoDados!C532={"☒ irecção de Abastecimento"},1,28,"DA"),ExtraçãoDados!C532={"Direcã d Abtit ço e asecmeno"},REPLACE(ExtraçãoDados!C532={"Direcã d Abtit ço e asecmeno"},1,28,"DA"),ExtraçãoDados!C532={"Diecã d Abtit rço e asecmeno"},REPLACE(ExtraçãoDados!C532={"Diecã d Abtit rço e asecmeno"},1,28,"DA"),ISNUMBER(SEARCH("COMISSÃO",ExtraçãoDados!C532,1)),REPLACE(ExtraçãoDados!C532,1,29,"CCM"),ISNUMBER(SEARCH("DN/DIL/DRT1",ExtraçãoDados!C532,1)),REPLACE(ExtraçãoDados!C532,1,29,"DN"),ISNUMBER(SEARCH("DIRECÇAO DE NAVIOS",ExtraçãoDados!C532,1)),REPLACE(ExtraçãoDados!C532,1,29,"DN"),ISNUMBER(SEARCH("ESQUADRILHA SUBMARIN",ExtraçãoDados!C532,1)),REPLACE(ExtraçãoDados!C532,1,29,"ES"),ISNUMBER(SEARCH("DN",ExtraçãoDados!C532,1)),REPLACE(ExtraçãoDados!C532,1,29,"DN"),ISNUMBER(SEARCH("DIRECÇÃO",ExtraçãoDados!C532,1)),REPLACE(ExtraçãoDados!C532,1,29,"DN"),ISNUMBER(SEARCH("DIRECÇA0",ExtraçãoDados!C532,1)),REPLACE(ExtraçãoDados!C532,1,29,"DN"),ISNUMBER(SEARCH("DIRE",ExtraçãoDados!C532,1)),REPLACE(ExtraçãoDados!C532,1,29,"DN"),ISNUMBER(SEARCH("ESQUADRILHA",ExtraçãoDados!C532,1)),REPLACE(ExtraçãoDados!C532,1,29,"ES"),ISNUMBER(SEARCH("HOSPITAL DA MARINHA",ExtraçãoDados!C532,1)),REPLACE(ExtraçãoDados!C532,1,29,"HM"),ISNUMBER(SEARCH("HOSPITAL",ExtraçãoDados!C532,1)),REPLACE(ExtraçãoDados!C532,1,29,"HM"),ISNUMBER(SEARCH("HM",ExtraçãoDados!C532,1)),REPLACE(ExtraçãoDados!C532,1,29,"HM"),ISNUMBER(SEARCH("SECÇÃO DE APÓSITOS",ExtraçãoDados!C532,1)),REPLACE(ExtraçãoDados!C532,1,29,"HM"))</f>
        <v>#N/A</v>
      </c>
      <c r="E532" s="4" t="e" cm="1">
        <f t="array" ref="E532">_xlfn.IFS(LEN(ExtraçãoDados!B532)=7,YEAR(ExtraçãoDados!D532),LEN(ExtraçãoDados!B532)=10,RIGHT(ExtraçãoDados!B532,4),LEN(ExtraçãoDados!B532)=9,YEAR(ExtraçãoDados!D532),LEN(ExtraçãoDados!B532)=8,YEAR(ExtraçãoDados!D532),LEN(ExtraçãoDados!B532)&gt;7,YEAR(ExtraçãoDados!D532),LEN(ExtraçãoDados!B532)&gt;5,YEAR(ExtraçãoDados!D532),LEN(ExtraçãoDados!B532)&gt;4,YEAR(ExtraçãoDados!D532))</f>
        <v>#N/A</v>
      </c>
      <c r="F532" s="4">
        <f>ExtraçãoDados!E532</f>
        <v>0</v>
      </c>
    </row>
    <row r="533" spans="1:6" x14ac:dyDescent="0.25">
      <c r="A533" s="4">
        <f>ExtraçãoDados!A533</f>
        <v>0</v>
      </c>
      <c r="B533" s="4" t="str" cm="1">
        <f t="array" ref="B533">_xlfn.IFS(LEN(ExtraçãoDados!B533)=12,LEFT(ExtraçãoDados!B533,3),LEN(ExtraçãoDados!B533)=10,LEFT(ExtraçãoDados!B533,5),LEN(ExtraçãoDados!B533)&gt;19,0,LEN(ExtraçãoDados!B533)=9,LEFT(ExtraçãoDados!B533,4),LEN(ExtraçãoDados!B533)=6,LEFT(ExtraçãoDados!B533,3),LEN(ExtraçãoDados!B533)&lt;5,LEFT(ExtraçãoDados!B533,3),LEN(ExtraçãoDados!B533)=8,LEFT(ExtraçãoDados!B533,3),LEN(ExtraçãoDados!B533)=5,LEFT(ExtraçãoDados!B533,5),LEN(ExtraçãoDados!B533)=11,LEFT(ExtraçãoDados!B533,5),LEN(ExtraçãoDados!B533)=7,RIGHT(ExtraçãoDados!B533,6))</f>
        <v/>
      </c>
      <c r="C533" s="4" t="e" cm="1">
        <f t="array" ref="C533">_xlfn.IFS(LEN(B533)=1,"ERRO",LEN(B533)=2,_xlfn.CONCAT("000",B533),LEN(B533)=3,_xlfn.CONCAT("00",B533),LEN(B533)=4,_xlfn.CONCAT("0",B533),LEN(B533)=6,B533,LEN(B533)=7,B533,LEN(B533)=5,B533)</f>
        <v>#N/A</v>
      </c>
      <c r="D533" s="4" t="e" cm="1">
        <f t="array" ref="D533">_xlfn.IFS(ExtraçãoDados!C533={"Direcção de Abastecimento"},REPLACE(ExtraçãoDados!C533="{Direcção de Abastecimento}",1,25,"DA"),ExtraçãoDados!C533={"COMISSÃO CULTURAL DE LMARINHA"},REPLACE(ExtraçãoDados!C533={"COMISSÃO CULTURAL DE LMARINHA"},1,28,"CCM"),ExtraçãoDados!C533={"DIRECÇÃO DE NAVIOS"},REPLACE(ExtraçãoDados!C533={"DIRECÇÃO DE NAVIOS"},1,28,"DN"),ExtraçãoDados!C533={"ESQUADRILHA SUBMARINOS"},REPLACE(ExtraçãoDados!C533={"ESQUADRILHA SUBMARINOS"},1,28,"ES"),ExtraçãoDados!C533={"COMISSÃO MARINHA"},REPLACE(ExtraçãoDados!C533={"COMISSÃO MARINHA"},1,28,"CCM"),ExtraçãoDados!C533={"COMISSÃO CULTURAL DE MARINHA"},REPLACE(ExtraçãoDados!C533={"COMISSÃO CULTURAL DE MARINHA"},1,28,"CCM"),ExtraçãoDados!C533={"CCM"},REPLACE(ExtraçãoDados!C533={"CCM"},1,28,"CCM"),ExtraçãoDados!C533={"DN"},REPLACE(ExtraçãoDados!C533={"DN"},1,28,"DN"),ExtraçãoDados!C533={"ES"},REPLACE(ExtraçãoDados!C533={"ES"},1,28,"ES"),ExtraçãoDados!C533={"DA"},REPLACE(ExtraçãoDados!C533={"DA"},1,28,"DA"),ExtraçãoDados!C533={"DE: ESQUADRILHA SUBMARINOS"},REPLACE(ExtraçãoDados!C533={"DE: ESQUADRILHA SUBMARINOS"},1,28,"ES"),ExtraçãoDados!C533={"DE: COMISSÃO CULTURAL DE LMARINHA"},REPLACE(ExtraçãoDados!C533={"DE: COMISSÃO CULTURAL DE LMARINHA"},1,28,"CCM"),ExtraçãoDados!C533={"ON"},REPLACE(ExtraçãoDados!C533={"ON"},1,28,"DN"),ExtraçãoDados!C533={"ESQ. SUBMARINOS"},REPLACE(ExtraçãoDados!C533={"ESQ. SUBMARINOS"},1,28,"ES"),ExtraçãoDados!C533={"☒ irecção de Abastecimento"},REPLACE(ExtraçãoDados!C533={"☒ irecção de Abastecimento"},1,28,"DA"),ExtraçãoDados!C533={"Direcã d Abtit ço e asecmeno"},REPLACE(ExtraçãoDados!C533={"Direcã d Abtit ço e asecmeno"},1,28,"DA"),ExtraçãoDados!C533={"Diecã d Abtit rço e asecmeno"},REPLACE(ExtraçãoDados!C533={"Diecã d Abtit rço e asecmeno"},1,28,"DA"),ISNUMBER(SEARCH("COMISSÃO",ExtraçãoDados!C533,1)),REPLACE(ExtraçãoDados!C533,1,29,"CCM"),ISNUMBER(SEARCH("DN/DIL/DRT1",ExtraçãoDados!C533,1)),REPLACE(ExtraçãoDados!C533,1,29,"DN"),ISNUMBER(SEARCH("DIRECÇAO DE NAVIOS",ExtraçãoDados!C533,1)),REPLACE(ExtraçãoDados!C533,1,29,"DN"),ISNUMBER(SEARCH("ESQUADRILHA SUBMARIN",ExtraçãoDados!C533,1)),REPLACE(ExtraçãoDados!C533,1,29,"ES"),ISNUMBER(SEARCH("DN",ExtraçãoDados!C533,1)),REPLACE(ExtraçãoDados!C533,1,29,"DN"),ISNUMBER(SEARCH("DIRECÇÃO",ExtraçãoDados!C533,1)),REPLACE(ExtraçãoDados!C533,1,29,"DN"),ISNUMBER(SEARCH("DIRECÇA0",ExtraçãoDados!C533,1)),REPLACE(ExtraçãoDados!C533,1,29,"DN"),ISNUMBER(SEARCH("DIRE",ExtraçãoDados!C533,1)),REPLACE(ExtraçãoDados!C533,1,29,"DN"),ISNUMBER(SEARCH("ESQUADRILHA",ExtraçãoDados!C533,1)),REPLACE(ExtraçãoDados!C533,1,29,"ES"),ISNUMBER(SEARCH("HOSPITAL DA MARINHA",ExtraçãoDados!C533,1)),REPLACE(ExtraçãoDados!C533,1,29,"HM"),ISNUMBER(SEARCH("HOSPITAL",ExtraçãoDados!C533,1)),REPLACE(ExtraçãoDados!C533,1,29,"HM"),ISNUMBER(SEARCH("HM",ExtraçãoDados!C533,1)),REPLACE(ExtraçãoDados!C533,1,29,"HM"),ISNUMBER(SEARCH("SECÇÃO DE APÓSITOS",ExtraçãoDados!C533,1)),REPLACE(ExtraçãoDados!C533,1,29,"HM"))</f>
        <v>#N/A</v>
      </c>
      <c r="E533" s="4" t="e" cm="1">
        <f t="array" ref="E533">_xlfn.IFS(LEN(ExtraçãoDados!B533)=7,YEAR(ExtraçãoDados!D533),LEN(ExtraçãoDados!B533)=10,RIGHT(ExtraçãoDados!B533,4),LEN(ExtraçãoDados!B533)=9,YEAR(ExtraçãoDados!D533),LEN(ExtraçãoDados!B533)=8,YEAR(ExtraçãoDados!D533),LEN(ExtraçãoDados!B533)&gt;7,YEAR(ExtraçãoDados!D533),LEN(ExtraçãoDados!B533)&gt;5,YEAR(ExtraçãoDados!D533),LEN(ExtraçãoDados!B533)&gt;4,YEAR(ExtraçãoDados!D533))</f>
        <v>#N/A</v>
      </c>
      <c r="F533" s="4">
        <f>ExtraçãoDados!E533</f>
        <v>0</v>
      </c>
    </row>
    <row r="534" spans="1:6" x14ac:dyDescent="0.25">
      <c r="A534" s="4">
        <f>ExtraçãoDados!A534</f>
        <v>0</v>
      </c>
      <c r="B534" s="4" t="str" cm="1">
        <f t="array" ref="B534">_xlfn.IFS(LEN(ExtraçãoDados!B534)=12,LEFT(ExtraçãoDados!B534,3),LEN(ExtraçãoDados!B534)=10,LEFT(ExtraçãoDados!B534,5),LEN(ExtraçãoDados!B534)&gt;19,0,LEN(ExtraçãoDados!B534)=9,LEFT(ExtraçãoDados!B534,4),LEN(ExtraçãoDados!B534)=6,LEFT(ExtraçãoDados!B534,3),LEN(ExtraçãoDados!B534)&lt;5,LEFT(ExtraçãoDados!B534,3),LEN(ExtraçãoDados!B534)=8,LEFT(ExtraçãoDados!B534,3),LEN(ExtraçãoDados!B534)=5,LEFT(ExtraçãoDados!B534,5),LEN(ExtraçãoDados!B534)=11,LEFT(ExtraçãoDados!B534,5),LEN(ExtraçãoDados!B534)=7,RIGHT(ExtraçãoDados!B534,6))</f>
        <v/>
      </c>
      <c r="C534" s="4" t="e" cm="1">
        <f t="array" ref="C534">_xlfn.IFS(LEN(B534)=1,"ERRO",LEN(B534)=2,_xlfn.CONCAT("000",B534),LEN(B534)=3,_xlfn.CONCAT("00",B534),LEN(B534)=4,_xlfn.CONCAT("0",B534),LEN(B534)=6,B534,LEN(B534)=7,B534,LEN(B534)=5,B534)</f>
        <v>#N/A</v>
      </c>
      <c r="D534" s="4" t="e" cm="1">
        <f t="array" ref="D534">_xlfn.IFS(ExtraçãoDados!C534={"Direcção de Abastecimento"},REPLACE(ExtraçãoDados!C534="{Direcção de Abastecimento}",1,25,"DA"),ExtraçãoDados!C534={"COMISSÃO CULTURAL DE LMARINHA"},REPLACE(ExtraçãoDados!C534={"COMISSÃO CULTURAL DE LMARINHA"},1,28,"CCM"),ExtraçãoDados!C534={"DIRECÇÃO DE NAVIOS"},REPLACE(ExtraçãoDados!C534={"DIRECÇÃO DE NAVIOS"},1,28,"DN"),ExtraçãoDados!C534={"ESQUADRILHA SUBMARINOS"},REPLACE(ExtraçãoDados!C534={"ESQUADRILHA SUBMARINOS"},1,28,"ES"),ExtraçãoDados!C534={"COMISSÃO MARINHA"},REPLACE(ExtraçãoDados!C534={"COMISSÃO MARINHA"},1,28,"CCM"),ExtraçãoDados!C534={"COMISSÃO CULTURAL DE MARINHA"},REPLACE(ExtraçãoDados!C534={"COMISSÃO CULTURAL DE MARINHA"},1,28,"CCM"),ExtraçãoDados!C534={"CCM"},REPLACE(ExtraçãoDados!C534={"CCM"},1,28,"CCM"),ExtraçãoDados!C534={"DN"},REPLACE(ExtraçãoDados!C534={"DN"},1,28,"DN"),ExtraçãoDados!C534={"ES"},REPLACE(ExtraçãoDados!C534={"ES"},1,28,"ES"),ExtraçãoDados!C534={"DA"},REPLACE(ExtraçãoDados!C534={"DA"},1,28,"DA"),ExtraçãoDados!C534={"DE: ESQUADRILHA SUBMARINOS"},REPLACE(ExtraçãoDados!C534={"DE: ESQUADRILHA SUBMARINOS"},1,28,"ES"),ExtraçãoDados!C534={"DE: COMISSÃO CULTURAL DE LMARINHA"},REPLACE(ExtraçãoDados!C534={"DE: COMISSÃO CULTURAL DE LMARINHA"},1,28,"CCM"),ExtraçãoDados!C534={"ON"},REPLACE(ExtraçãoDados!C534={"ON"},1,28,"DN"),ExtraçãoDados!C534={"ESQ. SUBMARINOS"},REPLACE(ExtraçãoDados!C534={"ESQ. SUBMARINOS"},1,28,"ES"),ExtraçãoDados!C534={"☒ irecção de Abastecimento"},REPLACE(ExtraçãoDados!C534={"☒ irecção de Abastecimento"},1,28,"DA"),ExtraçãoDados!C534={"Direcã d Abtit ço e asecmeno"},REPLACE(ExtraçãoDados!C534={"Direcã d Abtit ço e asecmeno"},1,28,"DA"),ExtraçãoDados!C534={"Diecã d Abtit rço e asecmeno"},REPLACE(ExtraçãoDados!C534={"Diecã d Abtit rço e asecmeno"},1,28,"DA"),ISNUMBER(SEARCH("COMISSÃO",ExtraçãoDados!C534,1)),REPLACE(ExtraçãoDados!C534,1,29,"CCM"),ISNUMBER(SEARCH("DN/DIL/DRT1",ExtraçãoDados!C534,1)),REPLACE(ExtraçãoDados!C534,1,29,"DN"),ISNUMBER(SEARCH("DIRECÇAO DE NAVIOS",ExtraçãoDados!C534,1)),REPLACE(ExtraçãoDados!C534,1,29,"DN"),ISNUMBER(SEARCH("ESQUADRILHA SUBMARIN",ExtraçãoDados!C534,1)),REPLACE(ExtraçãoDados!C534,1,29,"ES"),ISNUMBER(SEARCH("DN",ExtraçãoDados!C534,1)),REPLACE(ExtraçãoDados!C534,1,29,"DN"),ISNUMBER(SEARCH("DIRECÇÃO",ExtraçãoDados!C534,1)),REPLACE(ExtraçãoDados!C534,1,29,"DN"),ISNUMBER(SEARCH("DIRECÇA0",ExtraçãoDados!C534,1)),REPLACE(ExtraçãoDados!C534,1,29,"DN"),ISNUMBER(SEARCH("DIRE",ExtraçãoDados!C534,1)),REPLACE(ExtraçãoDados!C534,1,29,"DN"),ISNUMBER(SEARCH("ESQUADRILHA",ExtraçãoDados!C534,1)),REPLACE(ExtraçãoDados!C534,1,29,"ES"),ISNUMBER(SEARCH("HOSPITAL DA MARINHA",ExtraçãoDados!C534,1)),REPLACE(ExtraçãoDados!C534,1,29,"HM"),ISNUMBER(SEARCH("HOSPITAL",ExtraçãoDados!C534,1)),REPLACE(ExtraçãoDados!C534,1,29,"HM"),ISNUMBER(SEARCH("HM",ExtraçãoDados!C534,1)),REPLACE(ExtraçãoDados!C534,1,29,"HM"),ISNUMBER(SEARCH("SECÇÃO DE APÓSITOS",ExtraçãoDados!C534,1)),REPLACE(ExtraçãoDados!C534,1,29,"HM"))</f>
        <v>#N/A</v>
      </c>
      <c r="E534" s="4" t="e" cm="1">
        <f t="array" ref="E534">_xlfn.IFS(LEN(ExtraçãoDados!B534)=7,YEAR(ExtraçãoDados!D534),LEN(ExtraçãoDados!B534)=10,RIGHT(ExtraçãoDados!B534,4),LEN(ExtraçãoDados!B534)=9,YEAR(ExtraçãoDados!D534),LEN(ExtraçãoDados!B534)=8,YEAR(ExtraçãoDados!D534),LEN(ExtraçãoDados!B534)&gt;7,YEAR(ExtraçãoDados!D534),LEN(ExtraçãoDados!B534)&gt;5,YEAR(ExtraçãoDados!D534),LEN(ExtraçãoDados!B534)&gt;4,YEAR(ExtraçãoDados!D534))</f>
        <v>#N/A</v>
      </c>
      <c r="F534" s="4">
        <f>ExtraçãoDados!E534</f>
        <v>0</v>
      </c>
    </row>
    <row r="535" spans="1:6" x14ac:dyDescent="0.25">
      <c r="A535" s="4">
        <f>ExtraçãoDados!A535</f>
        <v>0</v>
      </c>
      <c r="B535" s="4" t="str" cm="1">
        <f t="array" ref="B535">_xlfn.IFS(LEN(ExtraçãoDados!B535)=12,LEFT(ExtraçãoDados!B535,3),LEN(ExtraçãoDados!B535)=10,LEFT(ExtraçãoDados!B535,5),LEN(ExtraçãoDados!B535)&gt;19,0,LEN(ExtraçãoDados!B535)=9,LEFT(ExtraçãoDados!B535,4),LEN(ExtraçãoDados!B535)=6,LEFT(ExtraçãoDados!B535,3),LEN(ExtraçãoDados!B535)&lt;5,LEFT(ExtraçãoDados!B535,3),LEN(ExtraçãoDados!B535)=8,LEFT(ExtraçãoDados!B535,3),LEN(ExtraçãoDados!B535)=5,LEFT(ExtraçãoDados!B535,5),LEN(ExtraçãoDados!B535)=11,LEFT(ExtraçãoDados!B535,5),LEN(ExtraçãoDados!B535)=7,RIGHT(ExtraçãoDados!B535,6))</f>
        <v/>
      </c>
      <c r="C535" s="4" t="e" cm="1">
        <f t="array" ref="C535">_xlfn.IFS(LEN(B535)=1,"ERRO",LEN(B535)=2,_xlfn.CONCAT("000",B535),LEN(B535)=3,_xlfn.CONCAT("00",B535),LEN(B535)=4,_xlfn.CONCAT("0",B535),LEN(B535)=6,B535,LEN(B535)=7,B535,LEN(B535)=5,B535)</f>
        <v>#N/A</v>
      </c>
      <c r="D535" s="4" t="e" cm="1">
        <f t="array" ref="D535">_xlfn.IFS(ExtraçãoDados!C535={"Direcção de Abastecimento"},REPLACE(ExtraçãoDados!C535="{Direcção de Abastecimento}",1,25,"DA"),ExtraçãoDados!C535={"COMISSÃO CULTURAL DE LMARINHA"},REPLACE(ExtraçãoDados!C535={"COMISSÃO CULTURAL DE LMARINHA"},1,28,"CCM"),ExtraçãoDados!C535={"DIRECÇÃO DE NAVIOS"},REPLACE(ExtraçãoDados!C535={"DIRECÇÃO DE NAVIOS"},1,28,"DN"),ExtraçãoDados!C535={"ESQUADRILHA SUBMARINOS"},REPLACE(ExtraçãoDados!C535={"ESQUADRILHA SUBMARINOS"},1,28,"ES"),ExtraçãoDados!C535={"COMISSÃO MARINHA"},REPLACE(ExtraçãoDados!C535={"COMISSÃO MARINHA"},1,28,"CCM"),ExtraçãoDados!C535={"COMISSÃO CULTURAL DE MARINHA"},REPLACE(ExtraçãoDados!C535={"COMISSÃO CULTURAL DE MARINHA"},1,28,"CCM"),ExtraçãoDados!C535={"CCM"},REPLACE(ExtraçãoDados!C535={"CCM"},1,28,"CCM"),ExtraçãoDados!C535={"DN"},REPLACE(ExtraçãoDados!C535={"DN"},1,28,"DN"),ExtraçãoDados!C535={"ES"},REPLACE(ExtraçãoDados!C535={"ES"},1,28,"ES"),ExtraçãoDados!C535={"DA"},REPLACE(ExtraçãoDados!C535={"DA"},1,28,"DA"),ExtraçãoDados!C535={"DE: ESQUADRILHA SUBMARINOS"},REPLACE(ExtraçãoDados!C535={"DE: ESQUADRILHA SUBMARINOS"},1,28,"ES"),ExtraçãoDados!C535={"DE: COMISSÃO CULTURAL DE LMARINHA"},REPLACE(ExtraçãoDados!C535={"DE: COMISSÃO CULTURAL DE LMARINHA"},1,28,"CCM"),ExtraçãoDados!C535={"ON"},REPLACE(ExtraçãoDados!C535={"ON"},1,28,"DN"),ExtraçãoDados!C535={"ESQ. SUBMARINOS"},REPLACE(ExtraçãoDados!C535={"ESQ. SUBMARINOS"},1,28,"ES"),ExtraçãoDados!C535={"☒ irecção de Abastecimento"},REPLACE(ExtraçãoDados!C535={"☒ irecção de Abastecimento"},1,28,"DA"),ExtraçãoDados!C535={"Direcã d Abtit ço e asecmeno"},REPLACE(ExtraçãoDados!C535={"Direcã d Abtit ço e asecmeno"},1,28,"DA"),ExtraçãoDados!C535={"Diecã d Abtit rço e asecmeno"},REPLACE(ExtraçãoDados!C535={"Diecã d Abtit rço e asecmeno"},1,28,"DA"),ISNUMBER(SEARCH("COMISSÃO",ExtraçãoDados!C535,1)),REPLACE(ExtraçãoDados!C535,1,29,"CCM"),ISNUMBER(SEARCH("DN/DIL/DRT1",ExtraçãoDados!C535,1)),REPLACE(ExtraçãoDados!C535,1,29,"DN"),ISNUMBER(SEARCH("DIRECÇAO DE NAVIOS",ExtraçãoDados!C535,1)),REPLACE(ExtraçãoDados!C535,1,29,"DN"),ISNUMBER(SEARCH("ESQUADRILHA SUBMARIN",ExtraçãoDados!C535,1)),REPLACE(ExtraçãoDados!C535,1,29,"ES"),ISNUMBER(SEARCH("DN",ExtraçãoDados!C535,1)),REPLACE(ExtraçãoDados!C535,1,29,"DN"),ISNUMBER(SEARCH("DIRECÇÃO",ExtraçãoDados!C535,1)),REPLACE(ExtraçãoDados!C535,1,29,"DN"),ISNUMBER(SEARCH("DIRECÇA0",ExtraçãoDados!C535,1)),REPLACE(ExtraçãoDados!C535,1,29,"DN"),ISNUMBER(SEARCH("DIRE",ExtraçãoDados!C535,1)),REPLACE(ExtraçãoDados!C535,1,29,"DN"),ISNUMBER(SEARCH("ESQUADRILHA",ExtraçãoDados!C535,1)),REPLACE(ExtraçãoDados!C535,1,29,"ES"),ISNUMBER(SEARCH("HOSPITAL DA MARINHA",ExtraçãoDados!C535,1)),REPLACE(ExtraçãoDados!C535,1,29,"HM"),ISNUMBER(SEARCH("HOSPITAL",ExtraçãoDados!C535,1)),REPLACE(ExtraçãoDados!C535,1,29,"HM"),ISNUMBER(SEARCH("HM",ExtraçãoDados!C535,1)),REPLACE(ExtraçãoDados!C535,1,29,"HM"),ISNUMBER(SEARCH("SECÇÃO DE APÓSITOS",ExtraçãoDados!C535,1)),REPLACE(ExtraçãoDados!C535,1,29,"HM"))</f>
        <v>#N/A</v>
      </c>
      <c r="E535" s="4" t="e" cm="1">
        <f t="array" ref="E535">_xlfn.IFS(LEN(ExtraçãoDados!B535)=7,YEAR(ExtraçãoDados!D535),LEN(ExtraçãoDados!B535)=10,RIGHT(ExtraçãoDados!B535,4),LEN(ExtraçãoDados!B535)=9,YEAR(ExtraçãoDados!D535),LEN(ExtraçãoDados!B535)=8,YEAR(ExtraçãoDados!D535),LEN(ExtraçãoDados!B535)&gt;7,YEAR(ExtraçãoDados!D535),LEN(ExtraçãoDados!B535)&gt;5,YEAR(ExtraçãoDados!D535),LEN(ExtraçãoDados!B535)&gt;4,YEAR(ExtraçãoDados!D535))</f>
        <v>#N/A</v>
      </c>
      <c r="F535" s="4">
        <f>ExtraçãoDados!E535</f>
        <v>0</v>
      </c>
    </row>
    <row r="536" spans="1:6" x14ac:dyDescent="0.25">
      <c r="A536" s="4">
        <f>ExtraçãoDados!A536</f>
        <v>0</v>
      </c>
      <c r="B536" s="4" t="str" cm="1">
        <f t="array" ref="B536">_xlfn.IFS(LEN(ExtraçãoDados!B536)=12,LEFT(ExtraçãoDados!B536,3),LEN(ExtraçãoDados!B536)=10,LEFT(ExtraçãoDados!B536,5),LEN(ExtraçãoDados!B536)&gt;19,0,LEN(ExtraçãoDados!B536)=9,LEFT(ExtraçãoDados!B536,4),LEN(ExtraçãoDados!B536)=6,LEFT(ExtraçãoDados!B536,3),LEN(ExtraçãoDados!B536)&lt;5,LEFT(ExtraçãoDados!B536,3),LEN(ExtraçãoDados!B536)=8,LEFT(ExtraçãoDados!B536,3),LEN(ExtraçãoDados!B536)=5,LEFT(ExtraçãoDados!B536,5),LEN(ExtraçãoDados!B536)=11,LEFT(ExtraçãoDados!B536,5),LEN(ExtraçãoDados!B536)=7,RIGHT(ExtraçãoDados!B536,6))</f>
        <v/>
      </c>
      <c r="C536" s="4" t="e" cm="1">
        <f t="array" ref="C536">_xlfn.IFS(LEN(B536)=1,"ERRO",LEN(B536)=2,_xlfn.CONCAT("000",B536),LEN(B536)=3,_xlfn.CONCAT("00",B536),LEN(B536)=4,_xlfn.CONCAT("0",B536),LEN(B536)=6,B536,LEN(B536)=7,B536,LEN(B536)=5,B536)</f>
        <v>#N/A</v>
      </c>
      <c r="D536" s="4" t="e" cm="1">
        <f t="array" ref="D536">_xlfn.IFS(ExtraçãoDados!C536={"Direcção de Abastecimento"},REPLACE(ExtraçãoDados!C536="{Direcção de Abastecimento}",1,25,"DA"),ExtraçãoDados!C536={"COMISSÃO CULTURAL DE LMARINHA"},REPLACE(ExtraçãoDados!C536={"COMISSÃO CULTURAL DE LMARINHA"},1,28,"CCM"),ExtraçãoDados!C536={"DIRECÇÃO DE NAVIOS"},REPLACE(ExtraçãoDados!C536={"DIRECÇÃO DE NAVIOS"},1,28,"DN"),ExtraçãoDados!C536={"ESQUADRILHA SUBMARINOS"},REPLACE(ExtraçãoDados!C536={"ESQUADRILHA SUBMARINOS"},1,28,"ES"),ExtraçãoDados!C536={"COMISSÃO MARINHA"},REPLACE(ExtraçãoDados!C536={"COMISSÃO MARINHA"},1,28,"CCM"),ExtraçãoDados!C536={"COMISSÃO CULTURAL DE MARINHA"},REPLACE(ExtraçãoDados!C536={"COMISSÃO CULTURAL DE MARINHA"},1,28,"CCM"),ExtraçãoDados!C536={"CCM"},REPLACE(ExtraçãoDados!C536={"CCM"},1,28,"CCM"),ExtraçãoDados!C536={"DN"},REPLACE(ExtraçãoDados!C536={"DN"},1,28,"DN"),ExtraçãoDados!C536={"ES"},REPLACE(ExtraçãoDados!C536={"ES"},1,28,"ES"),ExtraçãoDados!C536={"DA"},REPLACE(ExtraçãoDados!C536={"DA"},1,28,"DA"),ExtraçãoDados!C536={"DE: ESQUADRILHA SUBMARINOS"},REPLACE(ExtraçãoDados!C536={"DE: ESQUADRILHA SUBMARINOS"},1,28,"ES"),ExtraçãoDados!C536={"DE: COMISSÃO CULTURAL DE LMARINHA"},REPLACE(ExtraçãoDados!C536={"DE: COMISSÃO CULTURAL DE LMARINHA"},1,28,"CCM"),ExtraçãoDados!C536={"ON"},REPLACE(ExtraçãoDados!C536={"ON"},1,28,"DN"),ExtraçãoDados!C536={"ESQ. SUBMARINOS"},REPLACE(ExtraçãoDados!C536={"ESQ. SUBMARINOS"},1,28,"ES"),ExtraçãoDados!C536={"☒ irecção de Abastecimento"},REPLACE(ExtraçãoDados!C536={"☒ irecção de Abastecimento"},1,28,"DA"),ExtraçãoDados!C536={"Direcã d Abtit ço e asecmeno"},REPLACE(ExtraçãoDados!C536={"Direcã d Abtit ço e asecmeno"},1,28,"DA"),ExtraçãoDados!C536={"Diecã d Abtit rço e asecmeno"},REPLACE(ExtraçãoDados!C536={"Diecã d Abtit rço e asecmeno"},1,28,"DA"),ISNUMBER(SEARCH("COMISSÃO",ExtraçãoDados!C536,1)),REPLACE(ExtraçãoDados!C536,1,29,"CCM"),ISNUMBER(SEARCH("DN/DIL/DRT1",ExtraçãoDados!C536,1)),REPLACE(ExtraçãoDados!C536,1,29,"DN"),ISNUMBER(SEARCH("DIRECÇAO DE NAVIOS",ExtraçãoDados!C536,1)),REPLACE(ExtraçãoDados!C536,1,29,"DN"),ISNUMBER(SEARCH("ESQUADRILHA SUBMARIN",ExtraçãoDados!C536,1)),REPLACE(ExtraçãoDados!C536,1,29,"ES"),ISNUMBER(SEARCH("DN",ExtraçãoDados!C536,1)),REPLACE(ExtraçãoDados!C536,1,29,"DN"),ISNUMBER(SEARCH("DIRECÇÃO",ExtraçãoDados!C536,1)),REPLACE(ExtraçãoDados!C536,1,29,"DN"),ISNUMBER(SEARCH("DIRECÇA0",ExtraçãoDados!C536,1)),REPLACE(ExtraçãoDados!C536,1,29,"DN"),ISNUMBER(SEARCH("DIRE",ExtraçãoDados!C536,1)),REPLACE(ExtraçãoDados!C536,1,29,"DN"),ISNUMBER(SEARCH("ESQUADRILHA",ExtraçãoDados!C536,1)),REPLACE(ExtraçãoDados!C536,1,29,"ES"),ISNUMBER(SEARCH("HOSPITAL DA MARINHA",ExtraçãoDados!C536,1)),REPLACE(ExtraçãoDados!C536,1,29,"HM"),ISNUMBER(SEARCH("HOSPITAL",ExtraçãoDados!C536,1)),REPLACE(ExtraçãoDados!C536,1,29,"HM"),ISNUMBER(SEARCH("HM",ExtraçãoDados!C536,1)),REPLACE(ExtraçãoDados!C536,1,29,"HM"),ISNUMBER(SEARCH("SECÇÃO DE APÓSITOS",ExtraçãoDados!C536,1)),REPLACE(ExtraçãoDados!C536,1,29,"HM"))</f>
        <v>#N/A</v>
      </c>
      <c r="E536" s="4" t="e" cm="1">
        <f t="array" ref="E536">_xlfn.IFS(LEN(ExtraçãoDados!B536)=7,YEAR(ExtraçãoDados!D536),LEN(ExtraçãoDados!B536)=10,RIGHT(ExtraçãoDados!B536,4),LEN(ExtraçãoDados!B536)=9,YEAR(ExtraçãoDados!D536),LEN(ExtraçãoDados!B536)=8,YEAR(ExtraçãoDados!D536),LEN(ExtraçãoDados!B536)&gt;7,YEAR(ExtraçãoDados!D536),LEN(ExtraçãoDados!B536)&gt;5,YEAR(ExtraçãoDados!D536),LEN(ExtraçãoDados!B536)&gt;4,YEAR(ExtraçãoDados!D536))</f>
        <v>#N/A</v>
      </c>
      <c r="F536" s="4">
        <f>ExtraçãoDados!E536</f>
        <v>0</v>
      </c>
    </row>
    <row r="537" spans="1:6" x14ac:dyDescent="0.25">
      <c r="A537" s="4">
        <f>ExtraçãoDados!A537</f>
        <v>0</v>
      </c>
      <c r="B537" s="4" t="str" cm="1">
        <f t="array" ref="B537">_xlfn.IFS(LEN(ExtraçãoDados!B537)=12,LEFT(ExtraçãoDados!B537,3),LEN(ExtraçãoDados!B537)=10,LEFT(ExtraçãoDados!B537,5),LEN(ExtraçãoDados!B537)&gt;19,0,LEN(ExtraçãoDados!B537)=9,LEFT(ExtraçãoDados!B537,4),LEN(ExtraçãoDados!B537)=6,LEFT(ExtraçãoDados!B537,3),LEN(ExtraçãoDados!B537)&lt;5,LEFT(ExtraçãoDados!B537,3),LEN(ExtraçãoDados!B537)=8,LEFT(ExtraçãoDados!B537,3),LEN(ExtraçãoDados!B537)=5,LEFT(ExtraçãoDados!B537,5),LEN(ExtraçãoDados!B537)=11,LEFT(ExtraçãoDados!B537,5),LEN(ExtraçãoDados!B537)=7,RIGHT(ExtraçãoDados!B537,6))</f>
        <v/>
      </c>
      <c r="C537" s="4" t="e" cm="1">
        <f t="array" ref="C537">_xlfn.IFS(LEN(B537)=1,"ERRO",LEN(B537)=2,_xlfn.CONCAT("000",B537),LEN(B537)=3,_xlfn.CONCAT("00",B537),LEN(B537)=4,_xlfn.CONCAT("0",B537),LEN(B537)=6,B537,LEN(B537)=7,B537,LEN(B537)=5,B537)</f>
        <v>#N/A</v>
      </c>
      <c r="D537" s="4" t="e" cm="1">
        <f t="array" ref="D537">_xlfn.IFS(ExtraçãoDados!C537={"Direcção de Abastecimento"},REPLACE(ExtraçãoDados!C537="{Direcção de Abastecimento}",1,25,"DA"),ExtraçãoDados!C537={"COMISSÃO CULTURAL DE LMARINHA"},REPLACE(ExtraçãoDados!C537={"COMISSÃO CULTURAL DE LMARINHA"},1,28,"CCM"),ExtraçãoDados!C537={"DIRECÇÃO DE NAVIOS"},REPLACE(ExtraçãoDados!C537={"DIRECÇÃO DE NAVIOS"},1,28,"DN"),ExtraçãoDados!C537={"ESQUADRILHA SUBMARINOS"},REPLACE(ExtraçãoDados!C537={"ESQUADRILHA SUBMARINOS"},1,28,"ES"),ExtraçãoDados!C537={"COMISSÃO MARINHA"},REPLACE(ExtraçãoDados!C537={"COMISSÃO MARINHA"},1,28,"CCM"),ExtraçãoDados!C537={"COMISSÃO CULTURAL DE MARINHA"},REPLACE(ExtraçãoDados!C537={"COMISSÃO CULTURAL DE MARINHA"},1,28,"CCM"),ExtraçãoDados!C537={"CCM"},REPLACE(ExtraçãoDados!C537={"CCM"},1,28,"CCM"),ExtraçãoDados!C537={"DN"},REPLACE(ExtraçãoDados!C537={"DN"},1,28,"DN"),ExtraçãoDados!C537={"ES"},REPLACE(ExtraçãoDados!C537={"ES"},1,28,"ES"),ExtraçãoDados!C537={"DA"},REPLACE(ExtraçãoDados!C537={"DA"},1,28,"DA"),ExtraçãoDados!C537={"DE: ESQUADRILHA SUBMARINOS"},REPLACE(ExtraçãoDados!C537={"DE: ESQUADRILHA SUBMARINOS"},1,28,"ES"),ExtraçãoDados!C537={"DE: COMISSÃO CULTURAL DE LMARINHA"},REPLACE(ExtraçãoDados!C537={"DE: COMISSÃO CULTURAL DE LMARINHA"},1,28,"CCM"),ExtraçãoDados!C537={"ON"},REPLACE(ExtraçãoDados!C537={"ON"},1,28,"DN"),ExtraçãoDados!C537={"ESQ. SUBMARINOS"},REPLACE(ExtraçãoDados!C537={"ESQ. SUBMARINOS"},1,28,"ES"),ExtraçãoDados!C537={"☒ irecção de Abastecimento"},REPLACE(ExtraçãoDados!C537={"☒ irecção de Abastecimento"},1,28,"DA"),ExtraçãoDados!C537={"Direcã d Abtit ço e asecmeno"},REPLACE(ExtraçãoDados!C537={"Direcã d Abtit ço e asecmeno"},1,28,"DA"),ExtraçãoDados!C537={"Diecã d Abtit rço e asecmeno"},REPLACE(ExtraçãoDados!C537={"Diecã d Abtit rço e asecmeno"},1,28,"DA"),ISNUMBER(SEARCH("COMISSÃO",ExtraçãoDados!C537,1)),REPLACE(ExtraçãoDados!C537,1,29,"CCM"),ISNUMBER(SEARCH("DN/DIL/DRT1",ExtraçãoDados!C537,1)),REPLACE(ExtraçãoDados!C537,1,29,"DN"),ISNUMBER(SEARCH("DIRECÇAO DE NAVIOS",ExtraçãoDados!C537,1)),REPLACE(ExtraçãoDados!C537,1,29,"DN"),ISNUMBER(SEARCH("ESQUADRILHA SUBMARIN",ExtraçãoDados!C537,1)),REPLACE(ExtraçãoDados!C537,1,29,"ES"),ISNUMBER(SEARCH("DN",ExtraçãoDados!C537,1)),REPLACE(ExtraçãoDados!C537,1,29,"DN"),ISNUMBER(SEARCH("DIRECÇÃO",ExtraçãoDados!C537,1)),REPLACE(ExtraçãoDados!C537,1,29,"DN"),ISNUMBER(SEARCH("DIRECÇA0",ExtraçãoDados!C537,1)),REPLACE(ExtraçãoDados!C537,1,29,"DN"),ISNUMBER(SEARCH("DIRE",ExtraçãoDados!C537,1)),REPLACE(ExtraçãoDados!C537,1,29,"DN"),ISNUMBER(SEARCH("ESQUADRILHA",ExtraçãoDados!C537,1)),REPLACE(ExtraçãoDados!C537,1,29,"ES"),ISNUMBER(SEARCH("HOSPITAL DA MARINHA",ExtraçãoDados!C537,1)),REPLACE(ExtraçãoDados!C537,1,29,"HM"),ISNUMBER(SEARCH("HOSPITAL",ExtraçãoDados!C537,1)),REPLACE(ExtraçãoDados!C537,1,29,"HM"),ISNUMBER(SEARCH("HM",ExtraçãoDados!C537,1)),REPLACE(ExtraçãoDados!C537,1,29,"HM"),ISNUMBER(SEARCH("SECÇÃO DE APÓSITOS",ExtraçãoDados!C537,1)),REPLACE(ExtraçãoDados!C537,1,29,"HM"))</f>
        <v>#N/A</v>
      </c>
      <c r="E537" s="4" t="e" cm="1">
        <f t="array" ref="E537">_xlfn.IFS(LEN(ExtraçãoDados!B537)=7,YEAR(ExtraçãoDados!D537),LEN(ExtraçãoDados!B537)=10,RIGHT(ExtraçãoDados!B537,4),LEN(ExtraçãoDados!B537)=9,YEAR(ExtraçãoDados!D537),LEN(ExtraçãoDados!B537)=8,YEAR(ExtraçãoDados!D537),LEN(ExtraçãoDados!B537)&gt;7,YEAR(ExtraçãoDados!D537),LEN(ExtraçãoDados!B537)&gt;5,YEAR(ExtraçãoDados!D537),LEN(ExtraçãoDados!B537)&gt;4,YEAR(ExtraçãoDados!D537))</f>
        <v>#N/A</v>
      </c>
      <c r="F537" s="4">
        <f>ExtraçãoDados!E537</f>
        <v>0</v>
      </c>
    </row>
    <row r="538" spans="1:6" x14ac:dyDescent="0.25">
      <c r="A538" s="4">
        <f>ExtraçãoDados!A538</f>
        <v>0</v>
      </c>
      <c r="B538" s="4" t="str" cm="1">
        <f t="array" ref="B538">_xlfn.IFS(LEN(ExtraçãoDados!B538)=12,LEFT(ExtraçãoDados!B538,3),LEN(ExtraçãoDados!B538)=10,LEFT(ExtraçãoDados!B538,5),LEN(ExtraçãoDados!B538)&gt;19,0,LEN(ExtraçãoDados!B538)=9,LEFT(ExtraçãoDados!B538,4),LEN(ExtraçãoDados!B538)=6,LEFT(ExtraçãoDados!B538,3),LEN(ExtraçãoDados!B538)&lt;5,LEFT(ExtraçãoDados!B538,3),LEN(ExtraçãoDados!B538)=8,LEFT(ExtraçãoDados!B538,3),LEN(ExtraçãoDados!B538)=5,LEFT(ExtraçãoDados!B538,5),LEN(ExtraçãoDados!B538)=11,LEFT(ExtraçãoDados!B538,5),LEN(ExtraçãoDados!B538)=7,RIGHT(ExtraçãoDados!B538,6))</f>
        <v/>
      </c>
      <c r="C538" s="4" t="e" cm="1">
        <f t="array" ref="C538">_xlfn.IFS(LEN(B538)=1,"ERRO",LEN(B538)=2,_xlfn.CONCAT("000",B538),LEN(B538)=3,_xlfn.CONCAT("00",B538),LEN(B538)=4,_xlfn.CONCAT("0",B538),LEN(B538)=6,B538,LEN(B538)=7,B538,LEN(B538)=5,B538)</f>
        <v>#N/A</v>
      </c>
      <c r="D538" s="4" t="e" cm="1">
        <f t="array" ref="D538">_xlfn.IFS(ExtraçãoDados!C538={"Direcção de Abastecimento"},REPLACE(ExtraçãoDados!C538="{Direcção de Abastecimento}",1,25,"DA"),ExtraçãoDados!C538={"COMISSÃO CULTURAL DE LMARINHA"},REPLACE(ExtraçãoDados!C538={"COMISSÃO CULTURAL DE LMARINHA"},1,28,"CCM"),ExtraçãoDados!C538={"DIRECÇÃO DE NAVIOS"},REPLACE(ExtraçãoDados!C538={"DIRECÇÃO DE NAVIOS"},1,28,"DN"),ExtraçãoDados!C538={"ESQUADRILHA SUBMARINOS"},REPLACE(ExtraçãoDados!C538={"ESQUADRILHA SUBMARINOS"},1,28,"ES"),ExtraçãoDados!C538={"COMISSÃO MARINHA"},REPLACE(ExtraçãoDados!C538={"COMISSÃO MARINHA"},1,28,"CCM"),ExtraçãoDados!C538={"COMISSÃO CULTURAL DE MARINHA"},REPLACE(ExtraçãoDados!C538={"COMISSÃO CULTURAL DE MARINHA"},1,28,"CCM"),ExtraçãoDados!C538={"CCM"},REPLACE(ExtraçãoDados!C538={"CCM"},1,28,"CCM"),ExtraçãoDados!C538={"DN"},REPLACE(ExtraçãoDados!C538={"DN"},1,28,"DN"),ExtraçãoDados!C538={"ES"},REPLACE(ExtraçãoDados!C538={"ES"},1,28,"ES"),ExtraçãoDados!C538={"DA"},REPLACE(ExtraçãoDados!C538={"DA"},1,28,"DA"),ExtraçãoDados!C538={"DE: ESQUADRILHA SUBMARINOS"},REPLACE(ExtraçãoDados!C538={"DE: ESQUADRILHA SUBMARINOS"},1,28,"ES"),ExtraçãoDados!C538={"DE: COMISSÃO CULTURAL DE LMARINHA"},REPLACE(ExtraçãoDados!C538={"DE: COMISSÃO CULTURAL DE LMARINHA"},1,28,"CCM"),ExtraçãoDados!C538={"ON"},REPLACE(ExtraçãoDados!C538={"ON"},1,28,"DN"),ExtraçãoDados!C538={"ESQ. SUBMARINOS"},REPLACE(ExtraçãoDados!C538={"ESQ. SUBMARINOS"},1,28,"ES"),ExtraçãoDados!C538={"☒ irecção de Abastecimento"},REPLACE(ExtraçãoDados!C538={"☒ irecção de Abastecimento"},1,28,"DA"),ExtraçãoDados!C538={"Direcã d Abtit ço e asecmeno"},REPLACE(ExtraçãoDados!C538={"Direcã d Abtit ço e asecmeno"},1,28,"DA"),ExtraçãoDados!C538={"Diecã d Abtit rço e asecmeno"},REPLACE(ExtraçãoDados!C538={"Diecã d Abtit rço e asecmeno"},1,28,"DA"),ISNUMBER(SEARCH("COMISSÃO",ExtraçãoDados!C538,1)),REPLACE(ExtraçãoDados!C538,1,29,"CCM"),ISNUMBER(SEARCH("DN/DIL/DRT1",ExtraçãoDados!C538,1)),REPLACE(ExtraçãoDados!C538,1,29,"DN"),ISNUMBER(SEARCH("DIRECÇAO DE NAVIOS",ExtraçãoDados!C538,1)),REPLACE(ExtraçãoDados!C538,1,29,"DN"),ISNUMBER(SEARCH("ESQUADRILHA SUBMARIN",ExtraçãoDados!C538,1)),REPLACE(ExtraçãoDados!C538,1,29,"ES"),ISNUMBER(SEARCH("DN",ExtraçãoDados!C538,1)),REPLACE(ExtraçãoDados!C538,1,29,"DN"),ISNUMBER(SEARCH("DIRECÇÃO",ExtraçãoDados!C538,1)),REPLACE(ExtraçãoDados!C538,1,29,"DN"),ISNUMBER(SEARCH("DIRECÇA0",ExtraçãoDados!C538,1)),REPLACE(ExtraçãoDados!C538,1,29,"DN"),ISNUMBER(SEARCH("DIRE",ExtraçãoDados!C538,1)),REPLACE(ExtraçãoDados!C538,1,29,"DN"),ISNUMBER(SEARCH("ESQUADRILHA",ExtraçãoDados!C538,1)),REPLACE(ExtraçãoDados!C538,1,29,"ES"),ISNUMBER(SEARCH("HOSPITAL DA MARINHA",ExtraçãoDados!C538,1)),REPLACE(ExtraçãoDados!C538,1,29,"HM"),ISNUMBER(SEARCH("HOSPITAL",ExtraçãoDados!C538,1)),REPLACE(ExtraçãoDados!C538,1,29,"HM"),ISNUMBER(SEARCH("HM",ExtraçãoDados!C538,1)),REPLACE(ExtraçãoDados!C538,1,29,"HM"),ISNUMBER(SEARCH("SECÇÃO DE APÓSITOS",ExtraçãoDados!C538,1)),REPLACE(ExtraçãoDados!C538,1,29,"HM"))</f>
        <v>#N/A</v>
      </c>
      <c r="E538" s="4" t="e" cm="1">
        <f t="array" ref="E538">_xlfn.IFS(LEN(ExtraçãoDados!B538)=7,YEAR(ExtraçãoDados!D538),LEN(ExtraçãoDados!B538)=10,RIGHT(ExtraçãoDados!B538,4),LEN(ExtraçãoDados!B538)=9,YEAR(ExtraçãoDados!D538),LEN(ExtraçãoDados!B538)=8,YEAR(ExtraçãoDados!D538),LEN(ExtraçãoDados!B538)&gt;7,YEAR(ExtraçãoDados!D538),LEN(ExtraçãoDados!B538)&gt;5,YEAR(ExtraçãoDados!D538),LEN(ExtraçãoDados!B538)&gt;4,YEAR(ExtraçãoDados!D538))</f>
        <v>#N/A</v>
      </c>
      <c r="F538" s="4">
        <f>ExtraçãoDados!E538</f>
        <v>0</v>
      </c>
    </row>
    <row r="539" spans="1:6" x14ac:dyDescent="0.25">
      <c r="A539" s="4">
        <f>ExtraçãoDados!A539</f>
        <v>0</v>
      </c>
      <c r="B539" s="4" t="str" cm="1">
        <f t="array" ref="B539">_xlfn.IFS(LEN(ExtraçãoDados!B539)=12,LEFT(ExtraçãoDados!B539,3),LEN(ExtraçãoDados!B539)=10,LEFT(ExtraçãoDados!B539,5),LEN(ExtraçãoDados!B539)&gt;19,0,LEN(ExtraçãoDados!B539)=9,LEFT(ExtraçãoDados!B539,4),LEN(ExtraçãoDados!B539)=6,LEFT(ExtraçãoDados!B539,3),LEN(ExtraçãoDados!B539)&lt;5,LEFT(ExtraçãoDados!B539,3),LEN(ExtraçãoDados!B539)=8,LEFT(ExtraçãoDados!B539,3),LEN(ExtraçãoDados!B539)=5,LEFT(ExtraçãoDados!B539,5),LEN(ExtraçãoDados!B539)=11,LEFT(ExtraçãoDados!B539,5),LEN(ExtraçãoDados!B539)=7,RIGHT(ExtraçãoDados!B539,6))</f>
        <v/>
      </c>
      <c r="C539" s="4" t="e" cm="1">
        <f t="array" ref="C539">_xlfn.IFS(LEN(B539)=1,"ERRO",LEN(B539)=2,_xlfn.CONCAT("000",B539),LEN(B539)=3,_xlfn.CONCAT("00",B539),LEN(B539)=4,_xlfn.CONCAT("0",B539),LEN(B539)=6,B539,LEN(B539)=7,B539,LEN(B539)=5,B539)</f>
        <v>#N/A</v>
      </c>
      <c r="D539" s="4" t="e" cm="1">
        <f t="array" ref="D539">_xlfn.IFS(ExtraçãoDados!C539={"Direcção de Abastecimento"},REPLACE(ExtraçãoDados!C539="{Direcção de Abastecimento}",1,25,"DA"),ExtraçãoDados!C539={"COMISSÃO CULTURAL DE LMARINHA"},REPLACE(ExtraçãoDados!C539={"COMISSÃO CULTURAL DE LMARINHA"},1,28,"CCM"),ExtraçãoDados!C539={"DIRECÇÃO DE NAVIOS"},REPLACE(ExtraçãoDados!C539={"DIRECÇÃO DE NAVIOS"},1,28,"DN"),ExtraçãoDados!C539={"ESQUADRILHA SUBMARINOS"},REPLACE(ExtraçãoDados!C539={"ESQUADRILHA SUBMARINOS"},1,28,"ES"),ExtraçãoDados!C539={"COMISSÃO MARINHA"},REPLACE(ExtraçãoDados!C539={"COMISSÃO MARINHA"},1,28,"CCM"),ExtraçãoDados!C539={"COMISSÃO CULTURAL DE MARINHA"},REPLACE(ExtraçãoDados!C539={"COMISSÃO CULTURAL DE MARINHA"},1,28,"CCM"),ExtraçãoDados!C539={"CCM"},REPLACE(ExtraçãoDados!C539={"CCM"},1,28,"CCM"),ExtraçãoDados!C539={"DN"},REPLACE(ExtraçãoDados!C539={"DN"},1,28,"DN"),ExtraçãoDados!C539={"ES"},REPLACE(ExtraçãoDados!C539={"ES"},1,28,"ES"),ExtraçãoDados!C539={"DA"},REPLACE(ExtraçãoDados!C539={"DA"},1,28,"DA"),ExtraçãoDados!C539={"DE: ESQUADRILHA SUBMARINOS"},REPLACE(ExtraçãoDados!C539={"DE: ESQUADRILHA SUBMARINOS"},1,28,"ES"),ExtraçãoDados!C539={"DE: COMISSÃO CULTURAL DE LMARINHA"},REPLACE(ExtraçãoDados!C539={"DE: COMISSÃO CULTURAL DE LMARINHA"},1,28,"CCM"),ExtraçãoDados!C539={"ON"},REPLACE(ExtraçãoDados!C539={"ON"},1,28,"DN"),ExtraçãoDados!C539={"ESQ. SUBMARINOS"},REPLACE(ExtraçãoDados!C539={"ESQ. SUBMARINOS"},1,28,"ES"),ExtraçãoDados!C539={"☒ irecção de Abastecimento"},REPLACE(ExtraçãoDados!C539={"☒ irecção de Abastecimento"},1,28,"DA"),ExtraçãoDados!C539={"Direcã d Abtit ço e asecmeno"},REPLACE(ExtraçãoDados!C539={"Direcã d Abtit ço e asecmeno"},1,28,"DA"),ExtraçãoDados!C539={"Diecã d Abtit rço e asecmeno"},REPLACE(ExtraçãoDados!C539={"Diecã d Abtit rço e asecmeno"},1,28,"DA"),ISNUMBER(SEARCH("COMISSÃO",ExtraçãoDados!C539,1)),REPLACE(ExtraçãoDados!C539,1,29,"CCM"),ISNUMBER(SEARCH("DN/DIL/DRT1",ExtraçãoDados!C539,1)),REPLACE(ExtraçãoDados!C539,1,29,"DN"),ISNUMBER(SEARCH("DIRECÇAO DE NAVIOS",ExtraçãoDados!C539,1)),REPLACE(ExtraçãoDados!C539,1,29,"DN"),ISNUMBER(SEARCH("ESQUADRILHA SUBMARIN",ExtraçãoDados!C539,1)),REPLACE(ExtraçãoDados!C539,1,29,"ES"),ISNUMBER(SEARCH("DN",ExtraçãoDados!C539,1)),REPLACE(ExtraçãoDados!C539,1,29,"DN"),ISNUMBER(SEARCH("DIRECÇÃO",ExtraçãoDados!C539,1)),REPLACE(ExtraçãoDados!C539,1,29,"DN"),ISNUMBER(SEARCH("DIRECÇA0",ExtraçãoDados!C539,1)),REPLACE(ExtraçãoDados!C539,1,29,"DN"),ISNUMBER(SEARCH("DIRE",ExtraçãoDados!C539,1)),REPLACE(ExtraçãoDados!C539,1,29,"DN"),ISNUMBER(SEARCH("ESQUADRILHA",ExtraçãoDados!C539,1)),REPLACE(ExtraçãoDados!C539,1,29,"ES"),ISNUMBER(SEARCH("HOSPITAL DA MARINHA",ExtraçãoDados!C539,1)),REPLACE(ExtraçãoDados!C539,1,29,"HM"),ISNUMBER(SEARCH("HOSPITAL",ExtraçãoDados!C539,1)),REPLACE(ExtraçãoDados!C539,1,29,"HM"),ISNUMBER(SEARCH("HM",ExtraçãoDados!C539,1)),REPLACE(ExtraçãoDados!C539,1,29,"HM"),ISNUMBER(SEARCH("SECÇÃO DE APÓSITOS",ExtraçãoDados!C539,1)),REPLACE(ExtraçãoDados!C539,1,29,"HM"))</f>
        <v>#N/A</v>
      </c>
      <c r="E539" s="4" t="e" cm="1">
        <f t="array" ref="E539">_xlfn.IFS(LEN(ExtraçãoDados!B539)=7,YEAR(ExtraçãoDados!D539),LEN(ExtraçãoDados!B539)=10,RIGHT(ExtraçãoDados!B539,4),LEN(ExtraçãoDados!B539)=9,YEAR(ExtraçãoDados!D539),LEN(ExtraçãoDados!B539)=8,YEAR(ExtraçãoDados!D539),LEN(ExtraçãoDados!B539)&gt;7,YEAR(ExtraçãoDados!D539),LEN(ExtraçãoDados!B539)&gt;5,YEAR(ExtraçãoDados!D539),LEN(ExtraçãoDados!B539)&gt;4,YEAR(ExtraçãoDados!D539))</f>
        <v>#N/A</v>
      </c>
      <c r="F539" s="4">
        <f>ExtraçãoDados!E539</f>
        <v>0</v>
      </c>
    </row>
    <row r="540" spans="1:6" x14ac:dyDescent="0.25">
      <c r="A540" s="4">
        <f>ExtraçãoDados!A540</f>
        <v>0</v>
      </c>
      <c r="B540" s="4" t="str" cm="1">
        <f t="array" ref="B540">_xlfn.IFS(LEN(ExtraçãoDados!B540)=12,LEFT(ExtraçãoDados!B540,3),LEN(ExtraçãoDados!B540)=10,LEFT(ExtraçãoDados!B540,5),LEN(ExtraçãoDados!B540)&gt;19,0,LEN(ExtraçãoDados!B540)=9,LEFT(ExtraçãoDados!B540,4),LEN(ExtraçãoDados!B540)=6,LEFT(ExtraçãoDados!B540,3),LEN(ExtraçãoDados!B540)&lt;5,LEFT(ExtraçãoDados!B540,3),LEN(ExtraçãoDados!B540)=8,LEFT(ExtraçãoDados!B540,3),LEN(ExtraçãoDados!B540)=5,LEFT(ExtraçãoDados!B540,5),LEN(ExtraçãoDados!B540)=11,LEFT(ExtraçãoDados!B540,5),LEN(ExtraçãoDados!B540)=7,RIGHT(ExtraçãoDados!B540,6))</f>
        <v/>
      </c>
      <c r="C540" s="4" t="e" cm="1">
        <f t="array" ref="C540">_xlfn.IFS(LEN(B540)=1,"ERRO",LEN(B540)=2,_xlfn.CONCAT("000",B540),LEN(B540)=3,_xlfn.CONCAT("00",B540),LEN(B540)=4,_xlfn.CONCAT("0",B540),LEN(B540)=6,B540,LEN(B540)=7,B540,LEN(B540)=5,B540)</f>
        <v>#N/A</v>
      </c>
      <c r="D540" s="4" t="e" cm="1">
        <f t="array" ref="D540">_xlfn.IFS(ExtraçãoDados!C540={"Direcção de Abastecimento"},REPLACE(ExtraçãoDados!C540="{Direcção de Abastecimento}",1,25,"DA"),ExtraçãoDados!C540={"COMISSÃO CULTURAL DE LMARINHA"},REPLACE(ExtraçãoDados!C540={"COMISSÃO CULTURAL DE LMARINHA"},1,28,"CCM"),ExtraçãoDados!C540={"DIRECÇÃO DE NAVIOS"},REPLACE(ExtraçãoDados!C540={"DIRECÇÃO DE NAVIOS"},1,28,"DN"),ExtraçãoDados!C540={"ESQUADRILHA SUBMARINOS"},REPLACE(ExtraçãoDados!C540={"ESQUADRILHA SUBMARINOS"},1,28,"ES"),ExtraçãoDados!C540={"COMISSÃO MARINHA"},REPLACE(ExtraçãoDados!C540={"COMISSÃO MARINHA"},1,28,"CCM"),ExtraçãoDados!C540={"COMISSÃO CULTURAL DE MARINHA"},REPLACE(ExtraçãoDados!C540={"COMISSÃO CULTURAL DE MARINHA"},1,28,"CCM"),ExtraçãoDados!C540={"CCM"},REPLACE(ExtraçãoDados!C540={"CCM"},1,28,"CCM"),ExtraçãoDados!C540={"DN"},REPLACE(ExtraçãoDados!C540={"DN"},1,28,"DN"),ExtraçãoDados!C540={"ES"},REPLACE(ExtraçãoDados!C540={"ES"},1,28,"ES"),ExtraçãoDados!C540={"DA"},REPLACE(ExtraçãoDados!C540={"DA"},1,28,"DA"),ExtraçãoDados!C540={"DE: ESQUADRILHA SUBMARINOS"},REPLACE(ExtraçãoDados!C540={"DE: ESQUADRILHA SUBMARINOS"},1,28,"ES"),ExtraçãoDados!C540={"DE: COMISSÃO CULTURAL DE LMARINHA"},REPLACE(ExtraçãoDados!C540={"DE: COMISSÃO CULTURAL DE LMARINHA"},1,28,"CCM"),ExtraçãoDados!C540={"ON"},REPLACE(ExtraçãoDados!C540={"ON"},1,28,"DN"),ExtraçãoDados!C540={"ESQ. SUBMARINOS"},REPLACE(ExtraçãoDados!C540={"ESQ. SUBMARINOS"},1,28,"ES"),ExtraçãoDados!C540={"☒ irecção de Abastecimento"},REPLACE(ExtraçãoDados!C540={"☒ irecção de Abastecimento"},1,28,"DA"),ExtraçãoDados!C540={"Direcã d Abtit ço e asecmeno"},REPLACE(ExtraçãoDados!C540={"Direcã d Abtit ço e asecmeno"},1,28,"DA"),ExtraçãoDados!C540={"Diecã d Abtit rço e asecmeno"},REPLACE(ExtraçãoDados!C540={"Diecã d Abtit rço e asecmeno"},1,28,"DA"),ISNUMBER(SEARCH("COMISSÃO",ExtraçãoDados!C540,1)),REPLACE(ExtraçãoDados!C540,1,29,"CCM"),ISNUMBER(SEARCH("DN/DIL/DRT1",ExtraçãoDados!C540,1)),REPLACE(ExtraçãoDados!C540,1,29,"DN"),ISNUMBER(SEARCH("DIRECÇAO DE NAVIOS",ExtraçãoDados!C540,1)),REPLACE(ExtraçãoDados!C540,1,29,"DN"),ISNUMBER(SEARCH("ESQUADRILHA SUBMARIN",ExtraçãoDados!C540,1)),REPLACE(ExtraçãoDados!C540,1,29,"ES"),ISNUMBER(SEARCH("DN",ExtraçãoDados!C540,1)),REPLACE(ExtraçãoDados!C540,1,29,"DN"),ISNUMBER(SEARCH("DIRECÇÃO",ExtraçãoDados!C540,1)),REPLACE(ExtraçãoDados!C540,1,29,"DN"),ISNUMBER(SEARCH("DIRECÇA0",ExtraçãoDados!C540,1)),REPLACE(ExtraçãoDados!C540,1,29,"DN"),ISNUMBER(SEARCH("DIRE",ExtraçãoDados!C540,1)),REPLACE(ExtraçãoDados!C540,1,29,"DN"),ISNUMBER(SEARCH("ESQUADRILHA",ExtraçãoDados!C540,1)),REPLACE(ExtraçãoDados!C540,1,29,"ES"),ISNUMBER(SEARCH("HOSPITAL DA MARINHA",ExtraçãoDados!C540,1)),REPLACE(ExtraçãoDados!C540,1,29,"HM"),ISNUMBER(SEARCH("HOSPITAL",ExtraçãoDados!C540,1)),REPLACE(ExtraçãoDados!C540,1,29,"HM"),ISNUMBER(SEARCH("HM",ExtraçãoDados!C540,1)),REPLACE(ExtraçãoDados!C540,1,29,"HM"),ISNUMBER(SEARCH("SECÇÃO DE APÓSITOS",ExtraçãoDados!C540,1)),REPLACE(ExtraçãoDados!C540,1,29,"HM"))</f>
        <v>#N/A</v>
      </c>
      <c r="E540" s="4" t="e" cm="1">
        <f t="array" ref="E540">_xlfn.IFS(LEN(ExtraçãoDados!B540)=7,YEAR(ExtraçãoDados!D540),LEN(ExtraçãoDados!B540)=10,RIGHT(ExtraçãoDados!B540,4),LEN(ExtraçãoDados!B540)=9,YEAR(ExtraçãoDados!D540),LEN(ExtraçãoDados!B540)=8,YEAR(ExtraçãoDados!D540),LEN(ExtraçãoDados!B540)&gt;7,YEAR(ExtraçãoDados!D540),LEN(ExtraçãoDados!B540)&gt;5,YEAR(ExtraçãoDados!D540),LEN(ExtraçãoDados!B540)&gt;4,YEAR(ExtraçãoDados!D540))</f>
        <v>#N/A</v>
      </c>
      <c r="F540" s="4">
        <f>ExtraçãoDados!E540</f>
        <v>0</v>
      </c>
    </row>
    <row r="541" spans="1:6" x14ac:dyDescent="0.25">
      <c r="A541" s="4">
        <f>ExtraçãoDados!A541</f>
        <v>0</v>
      </c>
      <c r="B541" s="4" t="str" cm="1">
        <f t="array" ref="B541">_xlfn.IFS(LEN(ExtraçãoDados!B541)=12,LEFT(ExtraçãoDados!B541,3),LEN(ExtraçãoDados!B541)=10,LEFT(ExtraçãoDados!B541,5),LEN(ExtraçãoDados!B541)&gt;19,0,LEN(ExtraçãoDados!B541)=9,LEFT(ExtraçãoDados!B541,4),LEN(ExtraçãoDados!B541)=6,LEFT(ExtraçãoDados!B541,3),LEN(ExtraçãoDados!B541)&lt;5,LEFT(ExtraçãoDados!B541,3),LEN(ExtraçãoDados!B541)=8,LEFT(ExtraçãoDados!B541,3),LEN(ExtraçãoDados!B541)=5,LEFT(ExtraçãoDados!B541,5),LEN(ExtraçãoDados!B541)=11,LEFT(ExtraçãoDados!B541,5),LEN(ExtraçãoDados!B541)=7,RIGHT(ExtraçãoDados!B541,6))</f>
        <v/>
      </c>
      <c r="C541" s="4" t="e" cm="1">
        <f t="array" ref="C541">_xlfn.IFS(LEN(B541)=1,"ERRO",LEN(B541)=2,_xlfn.CONCAT("000",B541),LEN(B541)=3,_xlfn.CONCAT("00",B541),LEN(B541)=4,_xlfn.CONCAT("0",B541),LEN(B541)=6,B541,LEN(B541)=7,B541,LEN(B541)=5,B541)</f>
        <v>#N/A</v>
      </c>
      <c r="D541" s="4" t="e" cm="1">
        <f t="array" ref="D541">_xlfn.IFS(ExtraçãoDados!C541={"Direcção de Abastecimento"},REPLACE(ExtraçãoDados!C541="{Direcção de Abastecimento}",1,25,"DA"),ExtraçãoDados!C541={"COMISSÃO CULTURAL DE LMARINHA"},REPLACE(ExtraçãoDados!C541={"COMISSÃO CULTURAL DE LMARINHA"},1,28,"CCM"),ExtraçãoDados!C541={"DIRECÇÃO DE NAVIOS"},REPLACE(ExtraçãoDados!C541={"DIRECÇÃO DE NAVIOS"},1,28,"DN"),ExtraçãoDados!C541={"ESQUADRILHA SUBMARINOS"},REPLACE(ExtraçãoDados!C541={"ESQUADRILHA SUBMARINOS"},1,28,"ES"),ExtraçãoDados!C541={"COMISSÃO MARINHA"},REPLACE(ExtraçãoDados!C541={"COMISSÃO MARINHA"},1,28,"CCM"),ExtraçãoDados!C541={"COMISSÃO CULTURAL DE MARINHA"},REPLACE(ExtraçãoDados!C541={"COMISSÃO CULTURAL DE MARINHA"},1,28,"CCM"),ExtraçãoDados!C541={"CCM"},REPLACE(ExtraçãoDados!C541={"CCM"},1,28,"CCM"),ExtraçãoDados!C541={"DN"},REPLACE(ExtraçãoDados!C541={"DN"},1,28,"DN"),ExtraçãoDados!C541={"ES"},REPLACE(ExtraçãoDados!C541={"ES"},1,28,"ES"),ExtraçãoDados!C541={"DA"},REPLACE(ExtraçãoDados!C541={"DA"},1,28,"DA"),ExtraçãoDados!C541={"DE: ESQUADRILHA SUBMARINOS"},REPLACE(ExtraçãoDados!C541={"DE: ESQUADRILHA SUBMARINOS"},1,28,"ES"),ExtraçãoDados!C541={"DE: COMISSÃO CULTURAL DE LMARINHA"},REPLACE(ExtraçãoDados!C541={"DE: COMISSÃO CULTURAL DE LMARINHA"},1,28,"CCM"),ExtraçãoDados!C541={"ON"},REPLACE(ExtraçãoDados!C541={"ON"},1,28,"DN"),ExtraçãoDados!C541={"ESQ. SUBMARINOS"},REPLACE(ExtraçãoDados!C541={"ESQ. SUBMARINOS"},1,28,"ES"),ExtraçãoDados!C541={"☒ irecção de Abastecimento"},REPLACE(ExtraçãoDados!C541={"☒ irecção de Abastecimento"},1,28,"DA"),ExtraçãoDados!C541={"Direcã d Abtit ço e asecmeno"},REPLACE(ExtraçãoDados!C541={"Direcã d Abtit ço e asecmeno"},1,28,"DA"),ExtraçãoDados!C541={"Diecã d Abtit rço e asecmeno"},REPLACE(ExtraçãoDados!C541={"Diecã d Abtit rço e asecmeno"},1,28,"DA"),ISNUMBER(SEARCH("COMISSÃO",ExtraçãoDados!C541,1)),REPLACE(ExtraçãoDados!C541,1,29,"CCM"),ISNUMBER(SEARCH("DN/DIL/DRT1",ExtraçãoDados!C541,1)),REPLACE(ExtraçãoDados!C541,1,29,"DN"),ISNUMBER(SEARCH("DIRECÇAO DE NAVIOS",ExtraçãoDados!C541,1)),REPLACE(ExtraçãoDados!C541,1,29,"DN"),ISNUMBER(SEARCH("ESQUADRILHA SUBMARIN",ExtraçãoDados!C541,1)),REPLACE(ExtraçãoDados!C541,1,29,"ES"),ISNUMBER(SEARCH("DN",ExtraçãoDados!C541,1)),REPLACE(ExtraçãoDados!C541,1,29,"DN"),ISNUMBER(SEARCH("DIRECÇÃO",ExtraçãoDados!C541,1)),REPLACE(ExtraçãoDados!C541,1,29,"DN"),ISNUMBER(SEARCH("DIRECÇA0",ExtraçãoDados!C541,1)),REPLACE(ExtraçãoDados!C541,1,29,"DN"),ISNUMBER(SEARCH("DIRE",ExtraçãoDados!C541,1)),REPLACE(ExtraçãoDados!C541,1,29,"DN"),ISNUMBER(SEARCH("ESQUADRILHA",ExtraçãoDados!C541,1)),REPLACE(ExtraçãoDados!C541,1,29,"ES"),ISNUMBER(SEARCH("HOSPITAL DA MARINHA",ExtraçãoDados!C541,1)),REPLACE(ExtraçãoDados!C541,1,29,"HM"),ISNUMBER(SEARCH("HOSPITAL",ExtraçãoDados!C541,1)),REPLACE(ExtraçãoDados!C541,1,29,"HM"),ISNUMBER(SEARCH("HM",ExtraçãoDados!C541,1)),REPLACE(ExtraçãoDados!C541,1,29,"HM"),ISNUMBER(SEARCH("SECÇÃO DE APÓSITOS",ExtraçãoDados!C541,1)),REPLACE(ExtraçãoDados!C541,1,29,"HM"))</f>
        <v>#N/A</v>
      </c>
      <c r="E541" s="4" t="e" cm="1">
        <f t="array" ref="E541">_xlfn.IFS(LEN(ExtraçãoDados!B541)=7,YEAR(ExtraçãoDados!D541),LEN(ExtraçãoDados!B541)=10,RIGHT(ExtraçãoDados!B541,4),LEN(ExtraçãoDados!B541)=9,YEAR(ExtraçãoDados!D541),LEN(ExtraçãoDados!B541)=8,YEAR(ExtraçãoDados!D541),LEN(ExtraçãoDados!B541)&gt;7,YEAR(ExtraçãoDados!D541),LEN(ExtraçãoDados!B541)&gt;5,YEAR(ExtraçãoDados!D541),LEN(ExtraçãoDados!B541)&gt;4,YEAR(ExtraçãoDados!D541))</f>
        <v>#N/A</v>
      </c>
      <c r="F541" s="4">
        <f>ExtraçãoDados!E541</f>
        <v>0</v>
      </c>
    </row>
    <row r="542" spans="1:6" x14ac:dyDescent="0.25">
      <c r="A542" s="4">
        <f>ExtraçãoDados!A542</f>
        <v>0</v>
      </c>
      <c r="B542" s="4" t="str" cm="1">
        <f t="array" ref="B542">_xlfn.IFS(LEN(ExtraçãoDados!B542)=12,LEFT(ExtraçãoDados!B542,3),LEN(ExtraçãoDados!B542)=10,LEFT(ExtraçãoDados!B542,5),LEN(ExtraçãoDados!B542)&gt;19,0,LEN(ExtraçãoDados!B542)=9,LEFT(ExtraçãoDados!B542,4),LEN(ExtraçãoDados!B542)=6,LEFT(ExtraçãoDados!B542,3),LEN(ExtraçãoDados!B542)&lt;5,LEFT(ExtraçãoDados!B542,3),LEN(ExtraçãoDados!B542)=8,LEFT(ExtraçãoDados!B542,3),LEN(ExtraçãoDados!B542)=5,LEFT(ExtraçãoDados!B542,5),LEN(ExtraçãoDados!B542)=11,LEFT(ExtraçãoDados!B542,5),LEN(ExtraçãoDados!B542)=7,RIGHT(ExtraçãoDados!B542,6))</f>
        <v/>
      </c>
      <c r="C542" s="4" t="e" cm="1">
        <f t="array" ref="C542">_xlfn.IFS(LEN(B542)=1,"ERRO",LEN(B542)=2,_xlfn.CONCAT("000",B542),LEN(B542)=3,_xlfn.CONCAT("00",B542),LEN(B542)=4,_xlfn.CONCAT("0",B542),LEN(B542)=6,B542,LEN(B542)=7,B542,LEN(B542)=5,B542)</f>
        <v>#N/A</v>
      </c>
      <c r="D542" s="4" t="e" cm="1">
        <f t="array" ref="D542">_xlfn.IFS(ExtraçãoDados!C542={"Direcção de Abastecimento"},REPLACE(ExtraçãoDados!C542="{Direcção de Abastecimento}",1,25,"DA"),ExtraçãoDados!C542={"COMISSÃO CULTURAL DE LMARINHA"},REPLACE(ExtraçãoDados!C542={"COMISSÃO CULTURAL DE LMARINHA"},1,28,"CCM"),ExtraçãoDados!C542={"DIRECÇÃO DE NAVIOS"},REPLACE(ExtraçãoDados!C542={"DIRECÇÃO DE NAVIOS"},1,28,"DN"),ExtraçãoDados!C542={"ESQUADRILHA SUBMARINOS"},REPLACE(ExtraçãoDados!C542={"ESQUADRILHA SUBMARINOS"},1,28,"ES"),ExtraçãoDados!C542={"COMISSÃO MARINHA"},REPLACE(ExtraçãoDados!C542={"COMISSÃO MARINHA"},1,28,"CCM"),ExtraçãoDados!C542={"COMISSÃO CULTURAL DE MARINHA"},REPLACE(ExtraçãoDados!C542={"COMISSÃO CULTURAL DE MARINHA"},1,28,"CCM"),ExtraçãoDados!C542={"CCM"},REPLACE(ExtraçãoDados!C542={"CCM"},1,28,"CCM"),ExtraçãoDados!C542={"DN"},REPLACE(ExtraçãoDados!C542={"DN"},1,28,"DN"),ExtraçãoDados!C542={"ES"},REPLACE(ExtraçãoDados!C542={"ES"},1,28,"ES"),ExtraçãoDados!C542={"DA"},REPLACE(ExtraçãoDados!C542={"DA"},1,28,"DA"),ExtraçãoDados!C542={"DE: ESQUADRILHA SUBMARINOS"},REPLACE(ExtraçãoDados!C542={"DE: ESQUADRILHA SUBMARINOS"},1,28,"ES"),ExtraçãoDados!C542={"DE: COMISSÃO CULTURAL DE LMARINHA"},REPLACE(ExtraçãoDados!C542={"DE: COMISSÃO CULTURAL DE LMARINHA"},1,28,"CCM"),ExtraçãoDados!C542={"ON"},REPLACE(ExtraçãoDados!C542={"ON"},1,28,"DN"),ExtraçãoDados!C542={"ESQ. SUBMARINOS"},REPLACE(ExtraçãoDados!C542={"ESQ. SUBMARINOS"},1,28,"ES"),ExtraçãoDados!C542={"☒ irecção de Abastecimento"},REPLACE(ExtraçãoDados!C542={"☒ irecção de Abastecimento"},1,28,"DA"),ExtraçãoDados!C542={"Direcã d Abtit ço e asecmeno"},REPLACE(ExtraçãoDados!C542={"Direcã d Abtit ço e asecmeno"},1,28,"DA"),ExtraçãoDados!C542={"Diecã d Abtit rço e asecmeno"},REPLACE(ExtraçãoDados!C542={"Diecã d Abtit rço e asecmeno"},1,28,"DA"),ISNUMBER(SEARCH("COMISSÃO",ExtraçãoDados!C542,1)),REPLACE(ExtraçãoDados!C542,1,29,"CCM"),ISNUMBER(SEARCH("DN/DIL/DRT1",ExtraçãoDados!C542,1)),REPLACE(ExtraçãoDados!C542,1,29,"DN"),ISNUMBER(SEARCH("DIRECÇAO DE NAVIOS",ExtraçãoDados!C542,1)),REPLACE(ExtraçãoDados!C542,1,29,"DN"),ISNUMBER(SEARCH("ESQUADRILHA SUBMARIN",ExtraçãoDados!C542,1)),REPLACE(ExtraçãoDados!C542,1,29,"ES"),ISNUMBER(SEARCH("DN",ExtraçãoDados!C542,1)),REPLACE(ExtraçãoDados!C542,1,29,"DN"),ISNUMBER(SEARCH("DIRECÇÃO",ExtraçãoDados!C542,1)),REPLACE(ExtraçãoDados!C542,1,29,"DN"),ISNUMBER(SEARCH("DIRECÇA0",ExtraçãoDados!C542,1)),REPLACE(ExtraçãoDados!C542,1,29,"DN"),ISNUMBER(SEARCH("DIRE",ExtraçãoDados!C542,1)),REPLACE(ExtraçãoDados!C542,1,29,"DN"),ISNUMBER(SEARCH("ESQUADRILHA",ExtraçãoDados!C542,1)),REPLACE(ExtraçãoDados!C542,1,29,"ES"),ISNUMBER(SEARCH("HOSPITAL DA MARINHA",ExtraçãoDados!C542,1)),REPLACE(ExtraçãoDados!C542,1,29,"HM"),ISNUMBER(SEARCH("HOSPITAL",ExtraçãoDados!C542,1)),REPLACE(ExtraçãoDados!C542,1,29,"HM"),ISNUMBER(SEARCH("HM",ExtraçãoDados!C542,1)),REPLACE(ExtraçãoDados!C542,1,29,"HM"),ISNUMBER(SEARCH("SECÇÃO DE APÓSITOS",ExtraçãoDados!C542,1)),REPLACE(ExtraçãoDados!C542,1,29,"HM"))</f>
        <v>#N/A</v>
      </c>
      <c r="E542" s="4" t="e" cm="1">
        <f t="array" ref="E542">_xlfn.IFS(LEN(ExtraçãoDados!B542)=7,YEAR(ExtraçãoDados!D542),LEN(ExtraçãoDados!B542)=10,RIGHT(ExtraçãoDados!B542,4),LEN(ExtraçãoDados!B542)=9,YEAR(ExtraçãoDados!D542),LEN(ExtraçãoDados!B542)=8,YEAR(ExtraçãoDados!D542),LEN(ExtraçãoDados!B542)&gt;7,YEAR(ExtraçãoDados!D542),LEN(ExtraçãoDados!B542)&gt;5,YEAR(ExtraçãoDados!D542),LEN(ExtraçãoDados!B542)&gt;4,YEAR(ExtraçãoDados!D542))</f>
        <v>#N/A</v>
      </c>
      <c r="F542" s="4">
        <f>ExtraçãoDados!E542</f>
        <v>0</v>
      </c>
    </row>
    <row r="543" spans="1:6" x14ac:dyDescent="0.25">
      <c r="A543" s="4">
        <f>ExtraçãoDados!A543</f>
        <v>0</v>
      </c>
      <c r="B543" s="4" t="str" cm="1">
        <f t="array" ref="B543">_xlfn.IFS(LEN(ExtraçãoDados!B543)=12,LEFT(ExtraçãoDados!B543,3),LEN(ExtraçãoDados!B543)=10,LEFT(ExtraçãoDados!B543,5),LEN(ExtraçãoDados!B543)&gt;19,0,LEN(ExtraçãoDados!B543)=9,LEFT(ExtraçãoDados!B543,4),LEN(ExtraçãoDados!B543)=6,LEFT(ExtraçãoDados!B543,3),LEN(ExtraçãoDados!B543)&lt;5,LEFT(ExtraçãoDados!B543,3),LEN(ExtraçãoDados!B543)=8,LEFT(ExtraçãoDados!B543,3),LEN(ExtraçãoDados!B543)=5,LEFT(ExtraçãoDados!B543,5),LEN(ExtraçãoDados!B543)=11,LEFT(ExtraçãoDados!B543,5),LEN(ExtraçãoDados!B543)=7,RIGHT(ExtraçãoDados!B543,6))</f>
        <v/>
      </c>
      <c r="C543" s="4" t="e" cm="1">
        <f t="array" ref="C543">_xlfn.IFS(LEN(B543)=1,"ERRO",LEN(B543)=2,_xlfn.CONCAT("000",B543),LEN(B543)=3,_xlfn.CONCAT("00",B543),LEN(B543)=4,_xlfn.CONCAT("0",B543),LEN(B543)=6,B543,LEN(B543)=7,B543,LEN(B543)=5,B543)</f>
        <v>#N/A</v>
      </c>
      <c r="D543" s="4" t="e" cm="1">
        <f t="array" ref="D543">_xlfn.IFS(ExtraçãoDados!C543={"Direcção de Abastecimento"},REPLACE(ExtraçãoDados!C543="{Direcção de Abastecimento}",1,25,"DA"),ExtraçãoDados!C543={"COMISSÃO CULTURAL DE LMARINHA"},REPLACE(ExtraçãoDados!C543={"COMISSÃO CULTURAL DE LMARINHA"},1,28,"CCM"),ExtraçãoDados!C543={"DIRECÇÃO DE NAVIOS"},REPLACE(ExtraçãoDados!C543={"DIRECÇÃO DE NAVIOS"},1,28,"DN"),ExtraçãoDados!C543={"ESQUADRILHA SUBMARINOS"},REPLACE(ExtraçãoDados!C543={"ESQUADRILHA SUBMARINOS"},1,28,"ES"),ExtraçãoDados!C543={"COMISSÃO MARINHA"},REPLACE(ExtraçãoDados!C543={"COMISSÃO MARINHA"},1,28,"CCM"),ExtraçãoDados!C543={"COMISSÃO CULTURAL DE MARINHA"},REPLACE(ExtraçãoDados!C543={"COMISSÃO CULTURAL DE MARINHA"},1,28,"CCM"),ExtraçãoDados!C543={"CCM"},REPLACE(ExtraçãoDados!C543={"CCM"},1,28,"CCM"),ExtraçãoDados!C543={"DN"},REPLACE(ExtraçãoDados!C543={"DN"},1,28,"DN"),ExtraçãoDados!C543={"ES"},REPLACE(ExtraçãoDados!C543={"ES"},1,28,"ES"),ExtraçãoDados!C543={"DA"},REPLACE(ExtraçãoDados!C543={"DA"},1,28,"DA"),ExtraçãoDados!C543={"DE: ESQUADRILHA SUBMARINOS"},REPLACE(ExtraçãoDados!C543={"DE: ESQUADRILHA SUBMARINOS"},1,28,"ES"),ExtraçãoDados!C543={"DE: COMISSÃO CULTURAL DE LMARINHA"},REPLACE(ExtraçãoDados!C543={"DE: COMISSÃO CULTURAL DE LMARINHA"},1,28,"CCM"),ExtraçãoDados!C543={"ON"},REPLACE(ExtraçãoDados!C543={"ON"},1,28,"DN"),ExtraçãoDados!C543={"ESQ. SUBMARINOS"},REPLACE(ExtraçãoDados!C543={"ESQ. SUBMARINOS"},1,28,"ES"),ExtraçãoDados!C543={"☒ irecção de Abastecimento"},REPLACE(ExtraçãoDados!C543={"☒ irecção de Abastecimento"},1,28,"DA"),ExtraçãoDados!C543={"Direcã d Abtit ço e asecmeno"},REPLACE(ExtraçãoDados!C543={"Direcã d Abtit ço e asecmeno"},1,28,"DA"),ExtraçãoDados!C543={"Diecã d Abtit rço e asecmeno"},REPLACE(ExtraçãoDados!C543={"Diecã d Abtit rço e asecmeno"},1,28,"DA"),ISNUMBER(SEARCH("COMISSÃO",ExtraçãoDados!C543,1)),REPLACE(ExtraçãoDados!C543,1,29,"CCM"),ISNUMBER(SEARCH("DN/DIL/DRT1",ExtraçãoDados!C543,1)),REPLACE(ExtraçãoDados!C543,1,29,"DN"),ISNUMBER(SEARCH("DIRECÇAO DE NAVIOS",ExtraçãoDados!C543,1)),REPLACE(ExtraçãoDados!C543,1,29,"DN"),ISNUMBER(SEARCH("ESQUADRILHA SUBMARIN",ExtraçãoDados!C543,1)),REPLACE(ExtraçãoDados!C543,1,29,"ES"),ISNUMBER(SEARCH("DN",ExtraçãoDados!C543,1)),REPLACE(ExtraçãoDados!C543,1,29,"DN"),ISNUMBER(SEARCH("DIRECÇÃO",ExtraçãoDados!C543,1)),REPLACE(ExtraçãoDados!C543,1,29,"DN"),ISNUMBER(SEARCH("DIRECÇA0",ExtraçãoDados!C543,1)),REPLACE(ExtraçãoDados!C543,1,29,"DN"),ISNUMBER(SEARCH("DIRE",ExtraçãoDados!C543,1)),REPLACE(ExtraçãoDados!C543,1,29,"DN"),ISNUMBER(SEARCH("ESQUADRILHA",ExtraçãoDados!C543,1)),REPLACE(ExtraçãoDados!C543,1,29,"ES"),ISNUMBER(SEARCH("HOSPITAL DA MARINHA",ExtraçãoDados!C543,1)),REPLACE(ExtraçãoDados!C543,1,29,"HM"),ISNUMBER(SEARCH("HOSPITAL",ExtraçãoDados!C543,1)),REPLACE(ExtraçãoDados!C543,1,29,"HM"),ISNUMBER(SEARCH("HM",ExtraçãoDados!C543,1)),REPLACE(ExtraçãoDados!C543,1,29,"HM"),ISNUMBER(SEARCH("SECÇÃO DE APÓSITOS",ExtraçãoDados!C543,1)),REPLACE(ExtraçãoDados!C543,1,29,"HM"))</f>
        <v>#N/A</v>
      </c>
      <c r="E543" s="4" t="e" cm="1">
        <f t="array" ref="E543">_xlfn.IFS(LEN(ExtraçãoDados!B543)=7,YEAR(ExtraçãoDados!D543),LEN(ExtraçãoDados!B543)=10,RIGHT(ExtraçãoDados!B543,4),LEN(ExtraçãoDados!B543)=9,YEAR(ExtraçãoDados!D543),LEN(ExtraçãoDados!B543)=8,YEAR(ExtraçãoDados!D543),LEN(ExtraçãoDados!B543)&gt;7,YEAR(ExtraçãoDados!D543),LEN(ExtraçãoDados!B543)&gt;5,YEAR(ExtraçãoDados!D543),LEN(ExtraçãoDados!B543)&gt;4,YEAR(ExtraçãoDados!D543))</f>
        <v>#N/A</v>
      </c>
      <c r="F543" s="4">
        <f>ExtraçãoDados!E543</f>
        <v>0</v>
      </c>
    </row>
    <row r="544" spans="1:6" x14ac:dyDescent="0.25">
      <c r="A544" s="4">
        <f>ExtraçãoDados!A544</f>
        <v>0</v>
      </c>
      <c r="B544" s="4" t="str" cm="1">
        <f t="array" ref="B544">_xlfn.IFS(LEN(ExtraçãoDados!B544)=12,LEFT(ExtraçãoDados!B544,3),LEN(ExtraçãoDados!B544)=10,LEFT(ExtraçãoDados!B544,5),LEN(ExtraçãoDados!B544)&gt;19,0,LEN(ExtraçãoDados!B544)=9,LEFT(ExtraçãoDados!B544,4),LEN(ExtraçãoDados!B544)=6,LEFT(ExtraçãoDados!B544,3),LEN(ExtraçãoDados!B544)&lt;5,LEFT(ExtraçãoDados!B544,3),LEN(ExtraçãoDados!B544)=8,LEFT(ExtraçãoDados!B544,3),LEN(ExtraçãoDados!B544)=5,LEFT(ExtraçãoDados!B544,5),LEN(ExtraçãoDados!B544)=11,LEFT(ExtraçãoDados!B544,5),LEN(ExtraçãoDados!B544)=7,RIGHT(ExtraçãoDados!B544,6))</f>
        <v/>
      </c>
      <c r="C544" s="4" t="e" cm="1">
        <f t="array" ref="C544">_xlfn.IFS(LEN(B544)=1,"ERRO",LEN(B544)=2,_xlfn.CONCAT("000",B544),LEN(B544)=3,_xlfn.CONCAT("00",B544),LEN(B544)=4,_xlfn.CONCAT("0",B544),LEN(B544)=6,B544,LEN(B544)=7,B544,LEN(B544)=5,B544)</f>
        <v>#N/A</v>
      </c>
      <c r="D544" s="4" t="e" cm="1">
        <f t="array" ref="D544">_xlfn.IFS(ExtraçãoDados!C544={"Direcção de Abastecimento"},REPLACE(ExtraçãoDados!C544="{Direcção de Abastecimento}",1,25,"DA"),ExtraçãoDados!C544={"COMISSÃO CULTURAL DE LMARINHA"},REPLACE(ExtraçãoDados!C544={"COMISSÃO CULTURAL DE LMARINHA"},1,28,"CCM"),ExtraçãoDados!C544={"DIRECÇÃO DE NAVIOS"},REPLACE(ExtraçãoDados!C544={"DIRECÇÃO DE NAVIOS"},1,28,"DN"),ExtraçãoDados!C544={"ESQUADRILHA SUBMARINOS"},REPLACE(ExtraçãoDados!C544={"ESQUADRILHA SUBMARINOS"},1,28,"ES"),ExtraçãoDados!C544={"COMISSÃO MARINHA"},REPLACE(ExtraçãoDados!C544={"COMISSÃO MARINHA"},1,28,"CCM"),ExtraçãoDados!C544={"COMISSÃO CULTURAL DE MARINHA"},REPLACE(ExtraçãoDados!C544={"COMISSÃO CULTURAL DE MARINHA"},1,28,"CCM"),ExtraçãoDados!C544={"CCM"},REPLACE(ExtraçãoDados!C544={"CCM"},1,28,"CCM"),ExtraçãoDados!C544={"DN"},REPLACE(ExtraçãoDados!C544={"DN"},1,28,"DN"),ExtraçãoDados!C544={"ES"},REPLACE(ExtraçãoDados!C544={"ES"},1,28,"ES"),ExtraçãoDados!C544={"DA"},REPLACE(ExtraçãoDados!C544={"DA"},1,28,"DA"),ExtraçãoDados!C544={"DE: ESQUADRILHA SUBMARINOS"},REPLACE(ExtraçãoDados!C544={"DE: ESQUADRILHA SUBMARINOS"},1,28,"ES"),ExtraçãoDados!C544={"DE: COMISSÃO CULTURAL DE LMARINHA"},REPLACE(ExtraçãoDados!C544={"DE: COMISSÃO CULTURAL DE LMARINHA"},1,28,"CCM"),ExtraçãoDados!C544={"ON"},REPLACE(ExtraçãoDados!C544={"ON"},1,28,"DN"),ExtraçãoDados!C544={"ESQ. SUBMARINOS"},REPLACE(ExtraçãoDados!C544={"ESQ. SUBMARINOS"},1,28,"ES"),ExtraçãoDados!C544={"☒ irecção de Abastecimento"},REPLACE(ExtraçãoDados!C544={"☒ irecção de Abastecimento"},1,28,"DA"),ExtraçãoDados!C544={"Direcã d Abtit ço e asecmeno"},REPLACE(ExtraçãoDados!C544={"Direcã d Abtit ço e asecmeno"},1,28,"DA"),ExtraçãoDados!C544={"Diecã d Abtit rço e asecmeno"},REPLACE(ExtraçãoDados!C544={"Diecã d Abtit rço e asecmeno"},1,28,"DA"),ISNUMBER(SEARCH("COMISSÃO",ExtraçãoDados!C544,1)),REPLACE(ExtraçãoDados!C544,1,29,"CCM"),ISNUMBER(SEARCH("DN/DIL/DRT1",ExtraçãoDados!C544,1)),REPLACE(ExtraçãoDados!C544,1,29,"DN"),ISNUMBER(SEARCH("DIRECÇAO DE NAVIOS",ExtraçãoDados!C544,1)),REPLACE(ExtraçãoDados!C544,1,29,"DN"),ISNUMBER(SEARCH("ESQUADRILHA SUBMARIN",ExtraçãoDados!C544,1)),REPLACE(ExtraçãoDados!C544,1,29,"ES"),ISNUMBER(SEARCH("DN",ExtraçãoDados!C544,1)),REPLACE(ExtraçãoDados!C544,1,29,"DN"),ISNUMBER(SEARCH("DIRECÇÃO",ExtraçãoDados!C544,1)),REPLACE(ExtraçãoDados!C544,1,29,"DN"),ISNUMBER(SEARCH("DIRECÇA0",ExtraçãoDados!C544,1)),REPLACE(ExtraçãoDados!C544,1,29,"DN"),ISNUMBER(SEARCH("DIRE",ExtraçãoDados!C544,1)),REPLACE(ExtraçãoDados!C544,1,29,"DN"),ISNUMBER(SEARCH("ESQUADRILHA",ExtraçãoDados!C544,1)),REPLACE(ExtraçãoDados!C544,1,29,"ES"),ISNUMBER(SEARCH("HOSPITAL DA MARINHA",ExtraçãoDados!C544,1)),REPLACE(ExtraçãoDados!C544,1,29,"HM"),ISNUMBER(SEARCH("HOSPITAL",ExtraçãoDados!C544,1)),REPLACE(ExtraçãoDados!C544,1,29,"HM"),ISNUMBER(SEARCH("HM",ExtraçãoDados!C544,1)),REPLACE(ExtraçãoDados!C544,1,29,"HM"),ISNUMBER(SEARCH("SECÇÃO DE APÓSITOS",ExtraçãoDados!C544,1)),REPLACE(ExtraçãoDados!C544,1,29,"HM"))</f>
        <v>#N/A</v>
      </c>
      <c r="E544" s="4" t="e" cm="1">
        <f t="array" ref="E544">_xlfn.IFS(LEN(ExtraçãoDados!B544)=7,YEAR(ExtraçãoDados!D544),LEN(ExtraçãoDados!B544)=10,RIGHT(ExtraçãoDados!B544,4),LEN(ExtraçãoDados!B544)=9,YEAR(ExtraçãoDados!D544),LEN(ExtraçãoDados!B544)=8,YEAR(ExtraçãoDados!D544),LEN(ExtraçãoDados!B544)&gt;7,YEAR(ExtraçãoDados!D544),LEN(ExtraçãoDados!B544)&gt;5,YEAR(ExtraçãoDados!D544),LEN(ExtraçãoDados!B544)&gt;4,YEAR(ExtraçãoDados!D544))</f>
        <v>#N/A</v>
      </c>
      <c r="F544" s="4">
        <f>ExtraçãoDados!E544</f>
        <v>0</v>
      </c>
    </row>
    <row r="545" spans="1:6" x14ac:dyDescent="0.25">
      <c r="A545" s="4">
        <f>ExtraçãoDados!A545</f>
        <v>0</v>
      </c>
      <c r="B545" s="4" t="str" cm="1">
        <f t="array" ref="B545">_xlfn.IFS(LEN(ExtraçãoDados!B545)=12,LEFT(ExtraçãoDados!B545,3),LEN(ExtraçãoDados!B545)=10,LEFT(ExtraçãoDados!B545,5),LEN(ExtraçãoDados!B545)&gt;19,0,LEN(ExtraçãoDados!B545)=9,LEFT(ExtraçãoDados!B545,4),LEN(ExtraçãoDados!B545)=6,LEFT(ExtraçãoDados!B545,3),LEN(ExtraçãoDados!B545)&lt;5,LEFT(ExtraçãoDados!B545,3),LEN(ExtraçãoDados!B545)=8,LEFT(ExtraçãoDados!B545,3),LEN(ExtraçãoDados!B545)=5,LEFT(ExtraçãoDados!B545,5),LEN(ExtraçãoDados!B545)=11,LEFT(ExtraçãoDados!B545,5),LEN(ExtraçãoDados!B545)=7,RIGHT(ExtraçãoDados!B545,6))</f>
        <v/>
      </c>
      <c r="C545" s="4" t="e" cm="1">
        <f t="array" ref="C545">_xlfn.IFS(LEN(B545)=1,"ERRO",LEN(B545)=2,_xlfn.CONCAT("000",B545),LEN(B545)=3,_xlfn.CONCAT("00",B545),LEN(B545)=4,_xlfn.CONCAT("0",B545),LEN(B545)=6,B545,LEN(B545)=7,B545,LEN(B545)=5,B545)</f>
        <v>#N/A</v>
      </c>
      <c r="D545" s="4" t="e" cm="1">
        <f t="array" ref="D545">_xlfn.IFS(ExtraçãoDados!C545={"Direcção de Abastecimento"},REPLACE(ExtraçãoDados!C545="{Direcção de Abastecimento}",1,25,"DA"),ExtraçãoDados!C545={"COMISSÃO CULTURAL DE LMARINHA"},REPLACE(ExtraçãoDados!C545={"COMISSÃO CULTURAL DE LMARINHA"},1,28,"CCM"),ExtraçãoDados!C545={"DIRECÇÃO DE NAVIOS"},REPLACE(ExtraçãoDados!C545={"DIRECÇÃO DE NAVIOS"},1,28,"DN"),ExtraçãoDados!C545={"ESQUADRILHA SUBMARINOS"},REPLACE(ExtraçãoDados!C545={"ESQUADRILHA SUBMARINOS"},1,28,"ES"),ExtraçãoDados!C545={"COMISSÃO MARINHA"},REPLACE(ExtraçãoDados!C545={"COMISSÃO MARINHA"},1,28,"CCM"),ExtraçãoDados!C545={"COMISSÃO CULTURAL DE MARINHA"},REPLACE(ExtraçãoDados!C545={"COMISSÃO CULTURAL DE MARINHA"},1,28,"CCM"),ExtraçãoDados!C545={"CCM"},REPLACE(ExtraçãoDados!C545={"CCM"},1,28,"CCM"),ExtraçãoDados!C545={"DN"},REPLACE(ExtraçãoDados!C545={"DN"},1,28,"DN"),ExtraçãoDados!C545={"ES"},REPLACE(ExtraçãoDados!C545={"ES"},1,28,"ES"),ExtraçãoDados!C545={"DA"},REPLACE(ExtraçãoDados!C545={"DA"},1,28,"DA"),ExtraçãoDados!C545={"DE: ESQUADRILHA SUBMARINOS"},REPLACE(ExtraçãoDados!C545={"DE: ESQUADRILHA SUBMARINOS"},1,28,"ES"),ExtraçãoDados!C545={"DE: COMISSÃO CULTURAL DE LMARINHA"},REPLACE(ExtraçãoDados!C545={"DE: COMISSÃO CULTURAL DE LMARINHA"},1,28,"CCM"),ExtraçãoDados!C545={"ON"},REPLACE(ExtraçãoDados!C545={"ON"},1,28,"DN"),ExtraçãoDados!C545={"ESQ. SUBMARINOS"},REPLACE(ExtraçãoDados!C545={"ESQ. SUBMARINOS"},1,28,"ES"),ExtraçãoDados!C545={"☒ irecção de Abastecimento"},REPLACE(ExtraçãoDados!C545={"☒ irecção de Abastecimento"},1,28,"DA"),ExtraçãoDados!C545={"Direcã d Abtit ço e asecmeno"},REPLACE(ExtraçãoDados!C545={"Direcã d Abtit ço e asecmeno"},1,28,"DA"),ExtraçãoDados!C545={"Diecã d Abtit rço e asecmeno"},REPLACE(ExtraçãoDados!C545={"Diecã d Abtit rço e asecmeno"},1,28,"DA"),ISNUMBER(SEARCH("COMISSÃO",ExtraçãoDados!C545,1)),REPLACE(ExtraçãoDados!C545,1,29,"CCM"),ISNUMBER(SEARCH("DN/DIL/DRT1",ExtraçãoDados!C545,1)),REPLACE(ExtraçãoDados!C545,1,29,"DN"),ISNUMBER(SEARCH("DIRECÇAO DE NAVIOS",ExtraçãoDados!C545,1)),REPLACE(ExtraçãoDados!C545,1,29,"DN"),ISNUMBER(SEARCH("ESQUADRILHA SUBMARIN",ExtraçãoDados!C545,1)),REPLACE(ExtraçãoDados!C545,1,29,"ES"),ISNUMBER(SEARCH("DN",ExtraçãoDados!C545,1)),REPLACE(ExtraçãoDados!C545,1,29,"DN"),ISNUMBER(SEARCH("DIRECÇÃO",ExtraçãoDados!C545,1)),REPLACE(ExtraçãoDados!C545,1,29,"DN"),ISNUMBER(SEARCH("DIRECÇA0",ExtraçãoDados!C545,1)),REPLACE(ExtraçãoDados!C545,1,29,"DN"),ISNUMBER(SEARCH("DIRE",ExtraçãoDados!C545,1)),REPLACE(ExtraçãoDados!C545,1,29,"DN"),ISNUMBER(SEARCH("ESQUADRILHA",ExtraçãoDados!C545,1)),REPLACE(ExtraçãoDados!C545,1,29,"ES"),ISNUMBER(SEARCH("HOSPITAL DA MARINHA",ExtraçãoDados!C545,1)),REPLACE(ExtraçãoDados!C545,1,29,"HM"),ISNUMBER(SEARCH("HOSPITAL",ExtraçãoDados!C545,1)),REPLACE(ExtraçãoDados!C545,1,29,"HM"),ISNUMBER(SEARCH("HM",ExtraçãoDados!C545,1)),REPLACE(ExtraçãoDados!C545,1,29,"HM"),ISNUMBER(SEARCH("SECÇÃO DE APÓSITOS",ExtraçãoDados!C545,1)),REPLACE(ExtraçãoDados!C545,1,29,"HM"))</f>
        <v>#N/A</v>
      </c>
      <c r="E545" s="4" t="e" cm="1">
        <f t="array" ref="E545">_xlfn.IFS(LEN(ExtraçãoDados!B545)=7,YEAR(ExtraçãoDados!D545),LEN(ExtraçãoDados!B545)=10,RIGHT(ExtraçãoDados!B545,4),LEN(ExtraçãoDados!B545)=9,YEAR(ExtraçãoDados!D545),LEN(ExtraçãoDados!B545)=8,YEAR(ExtraçãoDados!D545),LEN(ExtraçãoDados!B545)&gt;7,YEAR(ExtraçãoDados!D545),LEN(ExtraçãoDados!B545)&gt;5,YEAR(ExtraçãoDados!D545),LEN(ExtraçãoDados!B545)&gt;4,YEAR(ExtraçãoDados!D545))</f>
        <v>#N/A</v>
      </c>
      <c r="F545" s="4">
        <f>ExtraçãoDados!E545</f>
        <v>0</v>
      </c>
    </row>
    <row r="546" spans="1:6" x14ac:dyDescent="0.25">
      <c r="A546" s="4">
        <f>ExtraçãoDados!A546</f>
        <v>0</v>
      </c>
      <c r="B546" s="4" t="str" cm="1">
        <f t="array" ref="B546">_xlfn.IFS(LEN(ExtraçãoDados!B546)=12,LEFT(ExtraçãoDados!B546,3),LEN(ExtraçãoDados!B546)=10,LEFT(ExtraçãoDados!B546,5),LEN(ExtraçãoDados!B546)&gt;19,0,LEN(ExtraçãoDados!B546)=9,LEFT(ExtraçãoDados!B546,4),LEN(ExtraçãoDados!B546)=6,LEFT(ExtraçãoDados!B546,3),LEN(ExtraçãoDados!B546)&lt;5,LEFT(ExtraçãoDados!B546,3),LEN(ExtraçãoDados!B546)=8,LEFT(ExtraçãoDados!B546,3),LEN(ExtraçãoDados!B546)=5,LEFT(ExtraçãoDados!B546,5),LEN(ExtraçãoDados!B546)=11,LEFT(ExtraçãoDados!B546,5),LEN(ExtraçãoDados!B546)=7,RIGHT(ExtraçãoDados!B546,6))</f>
        <v/>
      </c>
      <c r="C546" s="4" t="e" cm="1">
        <f t="array" ref="C546">_xlfn.IFS(LEN(B546)=1,"ERRO",LEN(B546)=2,_xlfn.CONCAT("000",B546),LEN(B546)=3,_xlfn.CONCAT("00",B546),LEN(B546)=4,_xlfn.CONCAT("0",B546),LEN(B546)=6,B546,LEN(B546)=7,B546,LEN(B546)=5,B546)</f>
        <v>#N/A</v>
      </c>
      <c r="D546" s="4" t="e" cm="1">
        <f t="array" ref="D546">_xlfn.IFS(ExtraçãoDados!C546={"Direcção de Abastecimento"},REPLACE(ExtraçãoDados!C546="{Direcção de Abastecimento}",1,25,"DA"),ExtraçãoDados!C546={"COMISSÃO CULTURAL DE LMARINHA"},REPLACE(ExtraçãoDados!C546={"COMISSÃO CULTURAL DE LMARINHA"},1,28,"CCM"),ExtraçãoDados!C546={"DIRECÇÃO DE NAVIOS"},REPLACE(ExtraçãoDados!C546={"DIRECÇÃO DE NAVIOS"},1,28,"DN"),ExtraçãoDados!C546={"ESQUADRILHA SUBMARINOS"},REPLACE(ExtraçãoDados!C546={"ESQUADRILHA SUBMARINOS"},1,28,"ES"),ExtraçãoDados!C546={"COMISSÃO MARINHA"},REPLACE(ExtraçãoDados!C546={"COMISSÃO MARINHA"},1,28,"CCM"),ExtraçãoDados!C546={"COMISSÃO CULTURAL DE MARINHA"},REPLACE(ExtraçãoDados!C546={"COMISSÃO CULTURAL DE MARINHA"},1,28,"CCM"),ExtraçãoDados!C546={"CCM"},REPLACE(ExtraçãoDados!C546={"CCM"},1,28,"CCM"),ExtraçãoDados!C546={"DN"},REPLACE(ExtraçãoDados!C546={"DN"},1,28,"DN"),ExtraçãoDados!C546={"ES"},REPLACE(ExtraçãoDados!C546={"ES"},1,28,"ES"),ExtraçãoDados!C546={"DA"},REPLACE(ExtraçãoDados!C546={"DA"},1,28,"DA"),ExtraçãoDados!C546={"DE: ESQUADRILHA SUBMARINOS"},REPLACE(ExtraçãoDados!C546={"DE: ESQUADRILHA SUBMARINOS"},1,28,"ES"),ExtraçãoDados!C546={"DE: COMISSÃO CULTURAL DE LMARINHA"},REPLACE(ExtraçãoDados!C546={"DE: COMISSÃO CULTURAL DE LMARINHA"},1,28,"CCM"),ExtraçãoDados!C546={"ON"},REPLACE(ExtraçãoDados!C546={"ON"},1,28,"DN"),ExtraçãoDados!C546={"ESQ. SUBMARINOS"},REPLACE(ExtraçãoDados!C546={"ESQ. SUBMARINOS"},1,28,"ES"),ExtraçãoDados!C546={"☒ irecção de Abastecimento"},REPLACE(ExtraçãoDados!C546={"☒ irecção de Abastecimento"},1,28,"DA"),ExtraçãoDados!C546={"Direcã d Abtit ço e asecmeno"},REPLACE(ExtraçãoDados!C546={"Direcã d Abtit ço e asecmeno"},1,28,"DA"),ExtraçãoDados!C546={"Diecã d Abtit rço e asecmeno"},REPLACE(ExtraçãoDados!C546={"Diecã d Abtit rço e asecmeno"},1,28,"DA"),ISNUMBER(SEARCH("COMISSÃO",ExtraçãoDados!C546,1)),REPLACE(ExtraçãoDados!C546,1,29,"CCM"),ISNUMBER(SEARCH("DN/DIL/DRT1",ExtraçãoDados!C546,1)),REPLACE(ExtraçãoDados!C546,1,29,"DN"),ISNUMBER(SEARCH("DIRECÇAO DE NAVIOS",ExtraçãoDados!C546,1)),REPLACE(ExtraçãoDados!C546,1,29,"DN"),ISNUMBER(SEARCH("ESQUADRILHA SUBMARIN",ExtraçãoDados!C546,1)),REPLACE(ExtraçãoDados!C546,1,29,"ES"),ISNUMBER(SEARCH("DN",ExtraçãoDados!C546,1)),REPLACE(ExtraçãoDados!C546,1,29,"DN"),ISNUMBER(SEARCH("DIRECÇÃO",ExtraçãoDados!C546,1)),REPLACE(ExtraçãoDados!C546,1,29,"DN"),ISNUMBER(SEARCH("DIRECÇA0",ExtraçãoDados!C546,1)),REPLACE(ExtraçãoDados!C546,1,29,"DN"),ISNUMBER(SEARCH("DIRE",ExtraçãoDados!C546,1)),REPLACE(ExtraçãoDados!C546,1,29,"DN"),ISNUMBER(SEARCH("ESQUADRILHA",ExtraçãoDados!C546,1)),REPLACE(ExtraçãoDados!C546,1,29,"ES"),ISNUMBER(SEARCH("HOSPITAL DA MARINHA",ExtraçãoDados!C546,1)),REPLACE(ExtraçãoDados!C546,1,29,"HM"),ISNUMBER(SEARCH("HOSPITAL",ExtraçãoDados!C546,1)),REPLACE(ExtraçãoDados!C546,1,29,"HM"),ISNUMBER(SEARCH("HM",ExtraçãoDados!C546,1)),REPLACE(ExtraçãoDados!C546,1,29,"HM"),ISNUMBER(SEARCH("SECÇÃO DE APÓSITOS",ExtraçãoDados!C546,1)),REPLACE(ExtraçãoDados!C546,1,29,"HM"))</f>
        <v>#N/A</v>
      </c>
      <c r="E546" s="4" t="e" cm="1">
        <f t="array" ref="E546">_xlfn.IFS(LEN(ExtraçãoDados!B546)=7,YEAR(ExtraçãoDados!D546),LEN(ExtraçãoDados!B546)=10,RIGHT(ExtraçãoDados!B546,4),LEN(ExtraçãoDados!B546)=9,YEAR(ExtraçãoDados!D546),LEN(ExtraçãoDados!B546)=8,YEAR(ExtraçãoDados!D546),LEN(ExtraçãoDados!B546)&gt;7,YEAR(ExtraçãoDados!D546),LEN(ExtraçãoDados!B546)&gt;5,YEAR(ExtraçãoDados!D546),LEN(ExtraçãoDados!B546)&gt;4,YEAR(ExtraçãoDados!D546))</f>
        <v>#N/A</v>
      </c>
      <c r="F546" s="4">
        <f>ExtraçãoDados!E546</f>
        <v>0</v>
      </c>
    </row>
    <row r="547" spans="1:6" x14ac:dyDescent="0.25">
      <c r="A547" s="4">
        <f>ExtraçãoDados!A547</f>
        <v>0</v>
      </c>
      <c r="B547" s="4" t="str" cm="1">
        <f t="array" ref="B547">_xlfn.IFS(LEN(ExtraçãoDados!B547)=12,LEFT(ExtraçãoDados!B547,3),LEN(ExtraçãoDados!B547)=10,LEFT(ExtraçãoDados!B547,5),LEN(ExtraçãoDados!B547)&gt;19,0,LEN(ExtraçãoDados!B547)=9,LEFT(ExtraçãoDados!B547,4),LEN(ExtraçãoDados!B547)=6,LEFT(ExtraçãoDados!B547,3),LEN(ExtraçãoDados!B547)&lt;5,LEFT(ExtraçãoDados!B547,3),LEN(ExtraçãoDados!B547)=8,LEFT(ExtraçãoDados!B547,3),LEN(ExtraçãoDados!B547)=5,LEFT(ExtraçãoDados!B547,5),LEN(ExtraçãoDados!B547)=11,LEFT(ExtraçãoDados!B547,5),LEN(ExtraçãoDados!B547)=7,RIGHT(ExtraçãoDados!B547,6))</f>
        <v/>
      </c>
      <c r="C547" s="4" t="e" cm="1">
        <f t="array" ref="C547">_xlfn.IFS(LEN(B547)=1,"ERRO",LEN(B547)=2,_xlfn.CONCAT("000",B547),LEN(B547)=3,_xlfn.CONCAT("00",B547),LEN(B547)=4,_xlfn.CONCAT("0",B547),LEN(B547)=6,B547,LEN(B547)=7,B547,LEN(B547)=5,B547)</f>
        <v>#N/A</v>
      </c>
      <c r="D547" s="4" t="e" cm="1">
        <f t="array" ref="D547">_xlfn.IFS(ExtraçãoDados!C547={"Direcção de Abastecimento"},REPLACE(ExtraçãoDados!C547="{Direcção de Abastecimento}",1,25,"DA"),ExtraçãoDados!C547={"COMISSÃO CULTURAL DE LMARINHA"},REPLACE(ExtraçãoDados!C547={"COMISSÃO CULTURAL DE LMARINHA"},1,28,"CCM"),ExtraçãoDados!C547={"DIRECÇÃO DE NAVIOS"},REPLACE(ExtraçãoDados!C547={"DIRECÇÃO DE NAVIOS"},1,28,"DN"),ExtraçãoDados!C547={"ESQUADRILHA SUBMARINOS"},REPLACE(ExtraçãoDados!C547={"ESQUADRILHA SUBMARINOS"},1,28,"ES"),ExtraçãoDados!C547={"COMISSÃO MARINHA"},REPLACE(ExtraçãoDados!C547={"COMISSÃO MARINHA"},1,28,"CCM"),ExtraçãoDados!C547={"COMISSÃO CULTURAL DE MARINHA"},REPLACE(ExtraçãoDados!C547={"COMISSÃO CULTURAL DE MARINHA"},1,28,"CCM"),ExtraçãoDados!C547={"CCM"},REPLACE(ExtraçãoDados!C547={"CCM"},1,28,"CCM"),ExtraçãoDados!C547={"DN"},REPLACE(ExtraçãoDados!C547={"DN"},1,28,"DN"),ExtraçãoDados!C547={"ES"},REPLACE(ExtraçãoDados!C547={"ES"},1,28,"ES"),ExtraçãoDados!C547={"DA"},REPLACE(ExtraçãoDados!C547={"DA"},1,28,"DA"),ExtraçãoDados!C547={"DE: ESQUADRILHA SUBMARINOS"},REPLACE(ExtraçãoDados!C547={"DE: ESQUADRILHA SUBMARINOS"},1,28,"ES"),ExtraçãoDados!C547={"DE: COMISSÃO CULTURAL DE LMARINHA"},REPLACE(ExtraçãoDados!C547={"DE: COMISSÃO CULTURAL DE LMARINHA"},1,28,"CCM"),ExtraçãoDados!C547={"ON"},REPLACE(ExtraçãoDados!C547={"ON"},1,28,"DN"),ExtraçãoDados!C547={"ESQ. SUBMARINOS"},REPLACE(ExtraçãoDados!C547={"ESQ. SUBMARINOS"},1,28,"ES"),ExtraçãoDados!C547={"☒ irecção de Abastecimento"},REPLACE(ExtraçãoDados!C547={"☒ irecção de Abastecimento"},1,28,"DA"),ExtraçãoDados!C547={"Direcã d Abtit ço e asecmeno"},REPLACE(ExtraçãoDados!C547={"Direcã d Abtit ço e asecmeno"},1,28,"DA"),ExtraçãoDados!C547={"Diecã d Abtit rço e asecmeno"},REPLACE(ExtraçãoDados!C547={"Diecã d Abtit rço e asecmeno"},1,28,"DA"),ISNUMBER(SEARCH("COMISSÃO",ExtraçãoDados!C547,1)),REPLACE(ExtraçãoDados!C547,1,29,"CCM"),ISNUMBER(SEARCH("DN/DIL/DRT1",ExtraçãoDados!C547,1)),REPLACE(ExtraçãoDados!C547,1,29,"DN"),ISNUMBER(SEARCH("DIRECÇAO DE NAVIOS",ExtraçãoDados!C547,1)),REPLACE(ExtraçãoDados!C547,1,29,"DN"),ISNUMBER(SEARCH("ESQUADRILHA SUBMARIN",ExtraçãoDados!C547,1)),REPLACE(ExtraçãoDados!C547,1,29,"ES"),ISNUMBER(SEARCH("DN",ExtraçãoDados!C547,1)),REPLACE(ExtraçãoDados!C547,1,29,"DN"),ISNUMBER(SEARCH("DIRECÇÃO",ExtraçãoDados!C547,1)),REPLACE(ExtraçãoDados!C547,1,29,"DN"),ISNUMBER(SEARCH("DIRECÇA0",ExtraçãoDados!C547,1)),REPLACE(ExtraçãoDados!C547,1,29,"DN"),ISNUMBER(SEARCH("DIRE",ExtraçãoDados!C547,1)),REPLACE(ExtraçãoDados!C547,1,29,"DN"),ISNUMBER(SEARCH("ESQUADRILHA",ExtraçãoDados!C547,1)),REPLACE(ExtraçãoDados!C547,1,29,"ES"),ISNUMBER(SEARCH("HOSPITAL DA MARINHA",ExtraçãoDados!C547,1)),REPLACE(ExtraçãoDados!C547,1,29,"HM"),ISNUMBER(SEARCH("HOSPITAL",ExtraçãoDados!C547,1)),REPLACE(ExtraçãoDados!C547,1,29,"HM"),ISNUMBER(SEARCH("HM",ExtraçãoDados!C547,1)),REPLACE(ExtraçãoDados!C547,1,29,"HM"),ISNUMBER(SEARCH("SECÇÃO DE APÓSITOS",ExtraçãoDados!C547,1)),REPLACE(ExtraçãoDados!C547,1,29,"HM"))</f>
        <v>#N/A</v>
      </c>
      <c r="E547" s="4" t="e" cm="1">
        <f t="array" ref="E547">_xlfn.IFS(LEN(ExtraçãoDados!B547)=7,YEAR(ExtraçãoDados!D547),LEN(ExtraçãoDados!B547)=10,RIGHT(ExtraçãoDados!B547,4),LEN(ExtraçãoDados!B547)=9,YEAR(ExtraçãoDados!D547),LEN(ExtraçãoDados!B547)=8,YEAR(ExtraçãoDados!D547),LEN(ExtraçãoDados!B547)&gt;7,YEAR(ExtraçãoDados!D547),LEN(ExtraçãoDados!B547)&gt;5,YEAR(ExtraçãoDados!D547),LEN(ExtraçãoDados!B547)&gt;4,YEAR(ExtraçãoDados!D547))</f>
        <v>#N/A</v>
      </c>
      <c r="F547" s="4">
        <f>ExtraçãoDados!E547</f>
        <v>0</v>
      </c>
    </row>
    <row r="548" spans="1:6" x14ac:dyDescent="0.25">
      <c r="A548" s="4">
        <f>ExtraçãoDados!A548</f>
        <v>0</v>
      </c>
      <c r="B548" s="4" t="str" cm="1">
        <f t="array" ref="B548">_xlfn.IFS(LEN(ExtraçãoDados!B548)=12,LEFT(ExtraçãoDados!B548,3),LEN(ExtraçãoDados!B548)=10,LEFT(ExtraçãoDados!B548,5),LEN(ExtraçãoDados!B548)&gt;19,0,LEN(ExtraçãoDados!B548)=9,LEFT(ExtraçãoDados!B548,4),LEN(ExtraçãoDados!B548)=6,LEFT(ExtraçãoDados!B548,3),LEN(ExtraçãoDados!B548)&lt;5,LEFT(ExtraçãoDados!B548,3),LEN(ExtraçãoDados!B548)=8,LEFT(ExtraçãoDados!B548,3),LEN(ExtraçãoDados!B548)=5,LEFT(ExtraçãoDados!B548,5),LEN(ExtraçãoDados!B548)=11,LEFT(ExtraçãoDados!B548,5),LEN(ExtraçãoDados!B548)=7,RIGHT(ExtraçãoDados!B548,6))</f>
        <v/>
      </c>
      <c r="C548" s="4" t="e" cm="1">
        <f t="array" ref="C548">_xlfn.IFS(LEN(B548)=1,"ERRO",LEN(B548)=2,_xlfn.CONCAT("000",B548),LEN(B548)=3,_xlfn.CONCAT("00",B548),LEN(B548)=4,_xlfn.CONCAT("0",B548),LEN(B548)=6,B548,LEN(B548)=7,B548,LEN(B548)=5,B548)</f>
        <v>#N/A</v>
      </c>
      <c r="D548" s="4" t="e" cm="1">
        <f t="array" ref="D548">_xlfn.IFS(ExtraçãoDados!C548={"Direcção de Abastecimento"},REPLACE(ExtraçãoDados!C548="{Direcção de Abastecimento}",1,25,"DA"),ExtraçãoDados!C548={"COMISSÃO CULTURAL DE LMARINHA"},REPLACE(ExtraçãoDados!C548={"COMISSÃO CULTURAL DE LMARINHA"},1,28,"CCM"),ExtraçãoDados!C548={"DIRECÇÃO DE NAVIOS"},REPLACE(ExtraçãoDados!C548={"DIRECÇÃO DE NAVIOS"},1,28,"DN"),ExtraçãoDados!C548={"ESQUADRILHA SUBMARINOS"},REPLACE(ExtraçãoDados!C548={"ESQUADRILHA SUBMARINOS"},1,28,"ES"),ExtraçãoDados!C548={"COMISSÃO MARINHA"},REPLACE(ExtraçãoDados!C548={"COMISSÃO MARINHA"},1,28,"CCM"),ExtraçãoDados!C548={"COMISSÃO CULTURAL DE MARINHA"},REPLACE(ExtraçãoDados!C548={"COMISSÃO CULTURAL DE MARINHA"},1,28,"CCM"),ExtraçãoDados!C548={"CCM"},REPLACE(ExtraçãoDados!C548={"CCM"},1,28,"CCM"),ExtraçãoDados!C548={"DN"},REPLACE(ExtraçãoDados!C548={"DN"},1,28,"DN"),ExtraçãoDados!C548={"ES"},REPLACE(ExtraçãoDados!C548={"ES"},1,28,"ES"),ExtraçãoDados!C548={"DA"},REPLACE(ExtraçãoDados!C548={"DA"},1,28,"DA"),ExtraçãoDados!C548={"DE: ESQUADRILHA SUBMARINOS"},REPLACE(ExtraçãoDados!C548={"DE: ESQUADRILHA SUBMARINOS"},1,28,"ES"),ExtraçãoDados!C548={"DE: COMISSÃO CULTURAL DE LMARINHA"},REPLACE(ExtraçãoDados!C548={"DE: COMISSÃO CULTURAL DE LMARINHA"},1,28,"CCM"),ExtraçãoDados!C548={"ON"},REPLACE(ExtraçãoDados!C548={"ON"},1,28,"DN"),ExtraçãoDados!C548={"ESQ. SUBMARINOS"},REPLACE(ExtraçãoDados!C548={"ESQ. SUBMARINOS"},1,28,"ES"),ExtraçãoDados!C548={"☒ irecção de Abastecimento"},REPLACE(ExtraçãoDados!C548={"☒ irecção de Abastecimento"},1,28,"DA"),ExtraçãoDados!C548={"Direcã d Abtit ço e asecmeno"},REPLACE(ExtraçãoDados!C548={"Direcã d Abtit ço e asecmeno"},1,28,"DA"),ExtraçãoDados!C548={"Diecã d Abtit rço e asecmeno"},REPLACE(ExtraçãoDados!C548={"Diecã d Abtit rço e asecmeno"},1,28,"DA"),ISNUMBER(SEARCH("COMISSÃO",ExtraçãoDados!C548,1)),REPLACE(ExtraçãoDados!C548,1,29,"CCM"),ISNUMBER(SEARCH("DN/DIL/DRT1",ExtraçãoDados!C548,1)),REPLACE(ExtraçãoDados!C548,1,29,"DN"),ISNUMBER(SEARCH("DIRECÇAO DE NAVIOS",ExtraçãoDados!C548,1)),REPLACE(ExtraçãoDados!C548,1,29,"DN"),ISNUMBER(SEARCH("ESQUADRILHA SUBMARIN",ExtraçãoDados!C548,1)),REPLACE(ExtraçãoDados!C548,1,29,"ES"),ISNUMBER(SEARCH("DN",ExtraçãoDados!C548,1)),REPLACE(ExtraçãoDados!C548,1,29,"DN"),ISNUMBER(SEARCH("DIRECÇÃO",ExtraçãoDados!C548,1)),REPLACE(ExtraçãoDados!C548,1,29,"DN"),ISNUMBER(SEARCH("DIRECÇA0",ExtraçãoDados!C548,1)),REPLACE(ExtraçãoDados!C548,1,29,"DN"),ISNUMBER(SEARCH("DIRE",ExtraçãoDados!C548,1)),REPLACE(ExtraçãoDados!C548,1,29,"DN"),ISNUMBER(SEARCH("ESQUADRILHA",ExtraçãoDados!C548,1)),REPLACE(ExtraçãoDados!C548,1,29,"ES"),ISNUMBER(SEARCH("HOSPITAL DA MARINHA",ExtraçãoDados!C548,1)),REPLACE(ExtraçãoDados!C548,1,29,"HM"),ISNUMBER(SEARCH("HOSPITAL",ExtraçãoDados!C548,1)),REPLACE(ExtraçãoDados!C548,1,29,"HM"),ISNUMBER(SEARCH("HM",ExtraçãoDados!C548,1)),REPLACE(ExtraçãoDados!C548,1,29,"HM"),ISNUMBER(SEARCH("SECÇÃO DE APÓSITOS",ExtraçãoDados!C548,1)),REPLACE(ExtraçãoDados!C548,1,29,"HM"))</f>
        <v>#N/A</v>
      </c>
      <c r="E548" s="4" t="e" cm="1">
        <f t="array" ref="E548">_xlfn.IFS(LEN(ExtraçãoDados!B548)=7,YEAR(ExtraçãoDados!D548),LEN(ExtraçãoDados!B548)=10,RIGHT(ExtraçãoDados!B548,4),LEN(ExtraçãoDados!B548)=9,YEAR(ExtraçãoDados!D548),LEN(ExtraçãoDados!B548)=8,YEAR(ExtraçãoDados!D548),LEN(ExtraçãoDados!B548)&gt;7,YEAR(ExtraçãoDados!D548),LEN(ExtraçãoDados!B548)&gt;5,YEAR(ExtraçãoDados!D548),LEN(ExtraçãoDados!B548)&gt;4,YEAR(ExtraçãoDados!D548))</f>
        <v>#N/A</v>
      </c>
      <c r="F548" s="4">
        <f>ExtraçãoDados!E548</f>
        <v>0</v>
      </c>
    </row>
    <row r="549" spans="1:6" x14ac:dyDescent="0.25">
      <c r="A549" s="4">
        <f>ExtraçãoDados!A549</f>
        <v>0</v>
      </c>
      <c r="B549" s="4" t="str" cm="1">
        <f t="array" ref="B549">_xlfn.IFS(LEN(ExtraçãoDados!B549)=12,LEFT(ExtraçãoDados!B549,3),LEN(ExtraçãoDados!B549)=10,LEFT(ExtraçãoDados!B549,5),LEN(ExtraçãoDados!B549)&gt;19,0,LEN(ExtraçãoDados!B549)=9,LEFT(ExtraçãoDados!B549,4),LEN(ExtraçãoDados!B549)=6,LEFT(ExtraçãoDados!B549,3),LEN(ExtraçãoDados!B549)&lt;5,LEFT(ExtraçãoDados!B549,3),LEN(ExtraçãoDados!B549)=8,LEFT(ExtraçãoDados!B549,3),LEN(ExtraçãoDados!B549)=5,LEFT(ExtraçãoDados!B549,5),LEN(ExtraçãoDados!B549)=11,LEFT(ExtraçãoDados!B549,5),LEN(ExtraçãoDados!B549)=7,RIGHT(ExtraçãoDados!B549,6))</f>
        <v/>
      </c>
      <c r="C549" s="4" t="e" cm="1">
        <f t="array" ref="C549">_xlfn.IFS(LEN(B549)=1,"ERRO",LEN(B549)=2,_xlfn.CONCAT("000",B549),LEN(B549)=3,_xlfn.CONCAT("00",B549),LEN(B549)=4,_xlfn.CONCAT("0",B549),LEN(B549)=6,B549,LEN(B549)=7,B549,LEN(B549)=5,B549)</f>
        <v>#N/A</v>
      </c>
      <c r="D549" s="4" t="e" cm="1">
        <f t="array" ref="D549">_xlfn.IFS(ExtraçãoDados!C549={"Direcção de Abastecimento"},REPLACE(ExtraçãoDados!C549="{Direcção de Abastecimento}",1,25,"DA"),ExtraçãoDados!C549={"COMISSÃO CULTURAL DE LMARINHA"},REPLACE(ExtraçãoDados!C549={"COMISSÃO CULTURAL DE LMARINHA"},1,28,"CCM"),ExtraçãoDados!C549={"DIRECÇÃO DE NAVIOS"},REPLACE(ExtraçãoDados!C549={"DIRECÇÃO DE NAVIOS"},1,28,"DN"),ExtraçãoDados!C549={"ESQUADRILHA SUBMARINOS"},REPLACE(ExtraçãoDados!C549={"ESQUADRILHA SUBMARINOS"},1,28,"ES"),ExtraçãoDados!C549={"COMISSÃO MARINHA"},REPLACE(ExtraçãoDados!C549={"COMISSÃO MARINHA"},1,28,"CCM"),ExtraçãoDados!C549={"COMISSÃO CULTURAL DE MARINHA"},REPLACE(ExtraçãoDados!C549={"COMISSÃO CULTURAL DE MARINHA"},1,28,"CCM"),ExtraçãoDados!C549={"CCM"},REPLACE(ExtraçãoDados!C549={"CCM"},1,28,"CCM"),ExtraçãoDados!C549={"DN"},REPLACE(ExtraçãoDados!C549={"DN"},1,28,"DN"),ExtraçãoDados!C549={"ES"},REPLACE(ExtraçãoDados!C549={"ES"},1,28,"ES"),ExtraçãoDados!C549={"DA"},REPLACE(ExtraçãoDados!C549={"DA"},1,28,"DA"),ExtraçãoDados!C549={"DE: ESQUADRILHA SUBMARINOS"},REPLACE(ExtraçãoDados!C549={"DE: ESQUADRILHA SUBMARINOS"},1,28,"ES"),ExtraçãoDados!C549={"DE: COMISSÃO CULTURAL DE LMARINHA"},REPLACE(ExtraçãoDados!C549={"DE: COMISSÃO CULTURAL DE LMARINHA"},1,28,"CCM"),ExtraçãoDados!C549={"ON"},REPLACE(ExtraçãoDados!C549={"ON"},1,28,"DN"),ExtraçãoDados!C549={"ESQ. SUBMARINOS"},REPLACE(ExtraçãoDados!C549={"ESQ. SUBMARINOS"},1,28,"ES"),ExtraçãoDados!C549={"☒ irecção de Abastecimento"},REPLACE(ExtraçãoDados!C549={"☒ irecção de Abastecimento"},1,28,"DA"),ExtraçãoDados!C549={"Direcã d Abtit ço e asecmeno"},REPLACE(ExtraçãoDados!C549={"Direcã d Abtit ço e asecmeno"},1,28,"DA"),ExtraçãoDados!C549={"Diecã d Abtit rço e asecmeno"},REPLACE(ExtraçãoDados!C549={"Diecã d Abtit rço e asecmeno"},1,28,"DA"),ISNUMBER(SEARCH("COMISSÃO",ExtraçãoDados!C549,1)),REPLACE(ExtraçãoDados!C549,1,29,"CCM"),ISNUMBER(SEARCH("DN/DIL/DRT1",ExtraçãoDados!C549,1)),REPLACE(ExtraçãoDados!C549,1,29,"DN"),ISNUMBER(SEARCH("DIRECÇAO DE NAVIOS",ExtraçãoDados!C549,1)),REPLACE(ExtraçãoDados!C549,1,29,"DN"),ISNUMBER(SEARCH("ESQUADRILHA SUBMARIN",ExtraçãoDados!C549,1)),REPLACE(ExtraçãoDados!C549,1,29,"ES"),ISNUMBER(SEARCH("DN",ExtraçãoDados!C549,1)),REPLACE(ExtraçãoDados!C549,1,29,"DN"),ISNUMBER(SEARCH("DIRECÇÃO",ExtraçãoDados!C549,1)),REPLACE(ExtraçãoDados!C549,1,29,"DN"),ISNUMBER(SEARCH("DIRECÇA0",ExtraçãoDados!C549,1)),REPLACE(ExtraçãoDados!C549,1,29,"DN"),ISNUMBER(SEARCH("DIRE",ExtraçãoDados!C549,1)),REPLACE(ExtraçãoDados!C549,1,29,"DN"),ISNUMBER(SEARCH("ESQUADRILHA",ExtraçãoDados!C549,1)),REPLACE(ExtraçãoDados!C549,1,29,"ES"),ISNUMBER(SEARCH("HOSPITAL DA MARINHA",ExtraçãoDados!C549,1)),REPLACE(ExtraçãoDados!C549,1,29,"HM"),ISNUMBER(SEARCH("HOSPITAL",ExtraçãoDados!C549,1)),REPLACE(ExtraçãoDados!C549,1,29,"HM"),ISNUMBER(SEARCH("HM",ExtraçãoDados!C549,1)),REPLACE(ExtraçãoDados!C549,1,29,"HM"),ISNUMBER(SEARCH("SECÇÃO DE APÓSITOS",ExtraçãoDados!C549,1)),REPLACE(ExtraçãoDados!C549,1,29,"HM"))</f>
        <v>#N/A</v>
      </c>
      <c r="E549" s="4" t="e" cm="1">
        <f t="array" ref="E549">_xlfn.IFS(LEN(ExtraçãoDados!B549)=7,YEAR(ExtraçãoDados!D549),LEN(ExtraçãoDados!B549)=10,RIGHT(ExtraçãoDados!B549,4),LEN(ExtraçãoDados!B549)=9,YEAR(ExtraçãoDados!D549),LEN(ExtraçãoDados!B549)=8,YEAR(ExtraçãoDados!D549),LEN(ExtraçãoDados!B549)&gt;7,YEAR(ExtraçãoDados!D549),LEN(ExtraçãoDados!B549)&gt;5,YEAR(ExtraçãoDados!D549),LEN(ExtraçãoDados!B549)&gt;4,YEAR(ExtraçãoDados!D549))</f>
        <v>#N/A</v>
      </c>
      <c r="F549" s="4">
        <f>ExtraçãoDados!E549</f>
        <v>0</v>
      </c>
    </row>
    <row r="550" spans="1:6" x14ac:dyDescent="0.25">
      <c r="A550" s="4">
        <f>ExtraçãoDados!A550</f>
        <v>0</v>
      </c>
      <c r="B550" s="4" t="str" cm="1">
        <f t="array" ref="B550">_xlfn.IFS(LEN(ExtraçãoDados!B550)=12,LEFT(ExtraçãoDados!B550,3),LEN(ExtraçãoDados!B550)=10,LEFT(ExtraçãoDados!B550,5),LEN(ExtraçãoDados!B550)&gt;19,0,LEN(ExtraçãoDados!B550)=9,LEFT(ExtraçãoDados!B550,4),LEN(ExtraçãoDados!B550)=6,LEFT(ExtraçãoDados!B550,3),LEN(ExtraçãoDados!B550)&lt;5,LEFT(ExtraçãoDados!B550,3),LEN(ExtraçãoDados!B550)=8,LEFT(ExtraçãoDados!B550,3),LEN(ExtraçãoDados!B550)=5,LEFT(ExtraçãoDados!B550,5),LEN(ExtraçãoDados!B550)=11,LEFT(ExtraçãoDados!B550,5),LEN(ExtraçãoDados!B550)=7,RIGHT(ExtraçãoDados!B550,6))</f>
        <v/>
      </c>
      <c r="C550" s="4" t="e" cm="1">
        <f t="array" ref="C550">_xlfn.IFS(LEN(B550)=1,"ERRO",LEN(B550)=2,_xlfn.CONCAT("000",B550),LEN(B550)=3,_xlfn.CONCAT("00",B550),LEN(B550)=4,_xlfn.CONCAT("0",B550),LEN(B550)=6,B550,LEN(B550)=7,B550,LEN(B550)=5,B550)</f>
        <v>#N/A</v>
      </c>
      <c r="D550" s="4" t="e" cm="1">
        <f t="array" ref="D550">_xlfn.IFS(ExtraçãoDados!C550={"Direcção de Abastecimento"},REPLACE(ExtraçãoDados!C550="{Direcção de Abastecimento}",1,25,"DA"),ExtraçãoDados!C550={"COMISSÃO CULTURAL DE LMARINHA"},REPLACE(ExtraçãoDados!C550={"COMISSÃO CULTURAL DE LMARINHA"},1,28,"CCM"),ExtraçãoDados!C550={"DIRECÇÃO DE NAVIOS"},REPLACE(ExtraçãoDados!C550={"DIRECÇÃO DE NAVIOS"},1,28,"DN"),ExtraçãoDados!C550={"ESQUADRILHA SUBMARINOS"},REPLACE(ExtraçãoDados!C550={"ESQUADRILHA SUBMARINOS"},1,28,"ES"),ExtraçãoDados!C550={"COMISSÃO MARINHA"},REPLACE(ExtraçãoDados!C550={"COMISSÃO MARINHA"},1,28,"CCM"),ExtraçãoDados!C550={"COMISSÃO CULTURAL DE MARINHA"},REPLACE(ExtraçãoDados!C550={"COMISSÃO CULTURAL DE MARINHA"},1,28,"CCM"),ExtraçãoDados!C550={"CCM"},REPLACE(ExtraçãoDados!C550={"CCM"},1,28,"CCM"),ExtraçãoDados!C550={"DN"},REPLACE(ExtraçãoDados!C550={"DN"},1,28,"DN"),ExtraçãoDados!C550={"ES"},REPLACE(ExtraçãoDados!C550={"ES"},1,28,"ES"),ExtraçãoDados!C550={"DA"},REPLACE(ExtraçãoDados!C550={"DA"},1,28,"DA"),ExtraçãoDados!C550={"DE: ESQUADRILHA SUBMARINOS"},REPLACE(ExtraçãoDados!C550={"DE: ESQUADRILHA SUBMARINOS"},1,28,"ES"),ExtraçãoDados!C550={"DE: COMISSÃO CULTURAL DE LMARINHA"},REPLACE(ExtraçãoDados!C550={"DE: COMISSÃO CULTURAL DE LMARINHA"},1,28,"CCM"),ExtraçãoDados!C550={"ON"},REPLACE(ExtraçãoDados!C550={"ON"},1,28,"DN"),ExtraçãoDados!C550={"ESQ. SUBMARINOS"},REPLACE(ExtraçãoDados!C550={"ESQ. SUBMARINOS"},1,28,"ES"),ExtraçãoDados!C550={"☒ irecção de Abastecimento"},REPLACE(ExtraçãoDados!C550={"☒ irecção de Abastecimento"},1,28,"DA"),ExtraçãoDados!C550={"Direcã d Abtit ço e asecmeno"},REPLACE(ExtraçãoDados!C550={"Direcã d Abtit ço e asecmeno"},1,28,"DA"),ExtraçãoDados!C550={"Diecã d Abtit rço e asecmeno"},REPLACE(ExtraçãoDados!C550={"Diecã d Abtit rço e asecmeno"},1,28,"DA"),ISNUMBER(SEARCH("COMISSÃO",ExtraçãoDados!C550,1)),REPLACE(ExtraçãoDados!C550,1,29,"CCM"),ISNUMBER(SEARCH("DN/DIL/DRT1",ExtraçãoDados!C550,1)),REPLACE(ExtraçãoDados!C550,1,29,"DN"),ISNUMBER(SEARCH("DIRECÇAO DE NAVIOS",ExtraçãoDados!C550,1)),REPLACE(ExtraçãoDados!C550,1,29,"DN"),ISNUMBER(SEARCH("ESQUADRILHA SUBMARIN",ExtraçãoDados!C550,1)),REPLACE(ExtraçãoDados!C550,1,29,"ES"),ISNUMBER(SEARCH("DN",ExtraçãoDados!C550,1)),REPLACE(ExtraçãoDados!C550,1,29,"DN"),ISNUMBER(SEARCH("DIRECÇÃO",ExtraçãoDados!C550,1)),REPLACE(ExtraçãoDados!C550,1,29,"DN"),ISNUMBER(SEARCH("DIRECÇA0",ExtraçãoDados!C550,1)),REPLACE(ExtraçãoDados!C550,1,29,"DN"),ISNUMBER(SEARCH("DIRE",ExtraçãoDados!C550,1)),REPLACE(ExtraçãoDados!C550,1,29,"DN"),ISNUMBER(SEARCH("ESQUADRILHA",ExtraçãoDados!C550,1)),REPLACE(ExtraçãoDados!C550,1,29,"ES"),ISNUMBER(SEARCH("HOSPITAL DA MARINHA",ExtraçãoDados!C550,1)),REPLACE(ExtraçãoDados!C550,1,29,"HM"),ISNUMBER(SEARCH("HOSPITAL",ExtraçãoDados!C550,1)),REPLACE(ExtraçãoDados!C550,1,29,"HM"),ISNUMBER(SEARCH("HM",ExtraçãoDados!C550,1)),REPLACE(ExtraçãoDados!C550,1,29,"HM"),ISNUMBER(SEARCH("SECÇÃO DE APÓSITOS",ExtraçãoDados!C550,1)),REPLACE(ExtraçãoDados!C550,1,29,"HM"))</f>
        <v>#N/A</v>
      </c>
      <c r="E550" s="4" t="e" cm="1">
        <f t="array" ref="E550">_xlfn.IFS(LEN(ExtraçãoDados!B550)=7,YEAR(ExtraçãoDados!D550),LEN(ExtraçãoDados!B550)=10,RIGHT(ExtraçãoDados!B550,4),LEN(ExtraçãoDados!B550)=9,YEAR(ExtraçãoDados!D550),LEN(ExtraçãoDados!B550)=8,YEAR(ExtraçãoDados!D550),LEN(ExtraçãoDados!B550)&gt;7,YEAR(ExtraçãoDados!D550),LEN(ExtraçãoDados!B550)&gt;5,YEAR(ExtraçãoDados!D550),LEN(ExtraçãoDados!B550)&gt;4,YEAR(ExtraçãoDados!D550))</f>
        <v>#N/A</v>
      </c>
      <c r="F550" s="4">
        <f>ExtraçãoDados!E550</f>
        <v>0</v>
      </c>
    </row>
    <row r="551" spans="1:6" x14ac:dyDescent="0.25">
      <c r="A551" s="4">
        <f>ExtraçãoDados!A551</f>
        <v>0</v>
      </c>
      <c r="B551" s="4" t="str" cm="1">
        <f t="array" ref="B551">_xlfn.IFS(LEN(ExtraçãoDados!B551)=12,LEFT(ExtraçãoDados!B551,3),LEN(ExtraçãoDados!B551)=10,LEFT(ExtraçãoDados!B551,5),LEN(ExtraçãoDados!B551)&gt;19,0,LEN(ExtraçãoDados!B551)=9,LEFT(ExtraçãoDados!B551,4),LEN(ExtraçãoDados!B551)=6,LEFT(ExtraçãoDados!B551,3),LEN(ExtraçãoDados!B551)&lt;5,LEFT(ExtraçãoDados!B551,3),LEN(ExtraçãoDados!B551)=8,LEFT(ExtraçãoDados!B551,3),LEN(ExtraçãoDados!B551)=5,LEFT(ExtraçãoDados!B551,5),LEN(ExtraçãoDados!B551)=11,LEFT(ExtraçãoDados!B551,5),LEN(ExtraçãoDados!B551)=7,RIGHT(ExtraçãoDados!B551,6))</f>
        <v/>
      </c>
      <c r="C551" s="4" t="e" cm="1">
        <f t="array" ref="C551">_xlfn.IFS(LEN(B551)=1,"ERRO",LEN(B551)=2,_xlfn.CONCAT("000",B551),LEN(B551)=3,_xlfn.CONCAT("00",B551),LEN(B551)=4,_xlfn.CONCAT("0",B551),LEN(B551)=6,B551,LEN(B551)=7,B551,LEN(B551)=5,B551)</f>
        <v>#N/A</v>
      </c>
      <c r="D551" s="4" t="e" cm="1">
        <f t="array" ref="D551">_xlfn.IFS(ExtraçãoDados!C551={"Direcção de Abastecimento"},REPLACE(ExtraçãoDados!C551="{Direcção de Abastecimento}",1,25,"DA"),ExtraçãoDados!C551={"COMISSÃO CULTURAL DE LMARINHA"},REPLACE(ExtraçãoDados!C551={"COMISSÃO CULTURAL DE LMARINHA"},1,28,"CCM"),ExtraçãoDados!C551={"DIRECÇÃO DE NAVIOS"},REPLACE(ExtraçãoDados!C551={"DIRECÇÃO DE NAVIOS"},1,28,"DN"),ExtraçãoDados!C551={"ESQUADRILHA SUBMARINOS"},REPLACE(ExtraçãoDados!C551={"ESQUADRILHA SUBMARINOS"},1,28,"ES"),ExtraçãoDados!C551={"COMISSÃO MARINHA"},REPLACE(ExtraçãoDados!C551={"COMISSÃO MARINHA"},1,28,"CCM"),ExtraçãoDados!C551={"COMISSÃO CULTURAL DE MARINHA"},REPLACE(ExtraçãoDados!C551={"COMISSÃO CULTURAL DE MARINHA"},1,28,"CCM"),ExtraçãoDados!C551={"CCM"},REPLACE(ExtraçãoDados!C551={"CCM"},1,28,"CCM"),ExtraçãoDados!C551={"DN"},REPLACE(ExtraçãoDados!C551={"DN"},1,28,"DN"),ExtraçãoDados!C551={"ES"},REPLACE(ExtraçãoDados!C551={"ES"},1,28,"ES"),ExtraçãoDados!C551={"DA"},REPLACE(ExtraçãoDados!C551={"DA"},1,28,"DA"),ExtraçãoDados!C551={"DE: ESQUADRILHA SUBMARINOS"},REPLACE(ExtraçãoDados!C551={"DE: ESQUADRILHA SUBMARINOS"},1,28,"ES"),ExtraçãoDados!C551={"DE: COMISSÃO CULTURAL DE LMARINHA"},REPLACE(ExtraçãoDados!C551={"DE: COMISSÃO CULTURAL DE LMARINHA"},1,28,"CCM"),ExtraçãoDados!C551={"ON"},REPLACE(ExtraçãoDados!C551={"ON"},1,28,"DN"),ExtraçãoDados!C551={"ESQ. SUBMARINOS"},REPLACE(ExtraçãoDados!C551={"ESQ. SUBMARINOS"},1,28,"ES"),ExtraçãoDados!C551={"☒ irecção de Abastecimento"},REPLACE(ExtraçãoDados!C551={"☒ irecção de Abastecimento"},1,28,"DA"),ExtraçãoDados!C551={"Direcã d Abtit ço e asecmeno"},REPLACE(ExtraçãoDados!C551={"Direcã d Abtit ço e asecmeno"},1,28,"DA"),ExtraçãoDados!C551={"Diecã d Abtit rço e asecmeno"},REPLACE(ExtraçãoDados!C551={"Diecã d Abtit rço e asecmeno"},1,28,"DA"),ISNUMBER(SEARCH("COMISSÃO",ExtraçãoDados!C551,1)),REPLACE(ExtraçãoDados!C551,1,29,"CCM"),ISNUMBER(SEARCH("DN/DIL/DRT1",ExtraçãoDados!C551,1)),REPLACE(ExtraçãoDados!C551,1,29,"DN"),ISNUMBER(SEARCH("DIRECÇAO DE NAVIOS",ExtraçãoDados!C551,1)),REPLACE(ExtraçãoDados!C551,1,29,"DN"),ISNUMBER(SEARCH("ESQUADRILHA SUBMARIN",ExtraçãoDados!C551,1)),REPLACE(ExtraçãoDados!C551,1,29,"ES"),ISNUMBER(SEARCH("DN",ExtraçãoDados!C551,1)),REPLACE(ExtraçãoDados!C551,1,29,"DN"),ISNUMBER(SEARCH("DIRECÇÃO",ExtraçãoDados!C551,1)),REPLACE(ExtraçãoDados!C551,1,29,"DN"),ISNUMBER(SEARCH("DIRECÇA0",ExtraçãoDados!C551,1)),REPLACE(ExtraçãoDados!C551,1,29,"DN"),ISNUMBER(SEARCH("DIRE",ExtraçãoDados!C551,1)),REPLACE(ExtraçãoDados!C551,1,29,"DN"),ISNUMBER(SEARCH("ESQUADRILHA",ExtraçãoDados!C551,1)),REPLACE(ExtraçãoDados!C551,1,29,"ES"),ISNUMBER(SEARCH("HOSPITAL DA MARINHA",ExtraçãoDados!C551,1)),REPLACE(ExtraçãoDados!C551,1,29,"HM"),ISNUMBER(SEARCH("HOSPITAL",ExtraçãoDados!C551,1)),REPLACE(ExtraçãoDados!C551,1,29,"HM"),ISNUMBER(SEARCH("HM",ExtraçãoDados!C551,1)),REPLACE(ExtraçãoDados!C551,1,29,"HM"),ISNUMBER(SEARCH("SECÇÃO DE APÓSITOS",ExtraçãoDados!C551,1)),REPLACE(ExtraçãoDados!C551,1,29,"HM"))</f>
        <v>#N/A</v>
      </c>
      <c r="E551" s="4" t="e" cm="1">
        <f t="array" ref="E551">_xlfn.IFS(LEN(ExtraçãoDados!B551)=7,YEAR(ExtraçãoDados!D551),LEN(ExtraçãoDados!B551)=10,RIGHT(ExtraçãoDados!B551,4),LEN(ExtraçãoDados!B551)=9,YEAR(ExtraçãoDados!D551),LEN(ExtraçãoDados!B551)=8,YEAR(ExtraçãoDados!D551),LEN(ExtraçãoDados!B551)&gt;7,YEAR(ExtraçãoDados!D551),LEN(ExtraçãoDados!B551)&gt;5,YEAR(ExtraçãoDados!D551),LEN(ExtraçãoDados!B551)&gt;4,YEAR(ExtraçãoDados!D551))</f>
        <v>#N/A</v>
      </c>
      <c r="F551" s="4">
        <f>ExtraçãoDados!E551</f>
        <v>0</v>
      </c>
    </row>
    <row r="552" spans="1:6" x14ac:dyDescent="0.25">
      <c r="A552" s="4">
        <f>ExtraçãoDados!A552</f>
        <v>0</v>
      </c>
      <c r="B552" s="4" t="str" cm="1">
        <f t="array" ref="B552">_xlfn.IFS(LEN(ExtraçãoDados!B552)=12,LEFT(ExtraçãoDados!B552,3),LEN(ExtraçãoDados!B552)=10,LEFT(ExtraçãoDados!B552,5),LEN(ExtraçãoDados!B552)&gt;19,0,LEN(ExtraçãoDados!B552)=9,LEFT(ExtraçãoDados!B552,4),LEN(ExtraçãoDados!B552)=6,LEFT(ExtraçãoDados!B552,3),LEN(ExtraçãoDados!B552)&lt;5,LEFT(ExtraçãoDados!B552,3),LEN(ExtraçãoDados!B552)=8,LEFT(ExtraçãoDados!B552,3),LEN(ExtraçãoDados!B552)=5,LEFT(ExtraçãoDados!B552,5),LEN(ExtraçãoDados!B552)=11,LEFT(ExtraçãoDados!B552,5),LEN(ExtraçãoDados!B552)=7,RIGHT(ExtraçãoDados!B552,6))</f>
        <v/>
      </c>
      <c r="C552" s="4" t="e" cm="1">
        <f t="array" ref="C552">_xlfn.IFS(LEN(B552)=1,"ERRO",LEN(B552)=2,_xlfn.CONCAT("000",B552),LEN(B552)=3,_xlfn.CONCAT("00",B552),LEN(B552)=4,_xlfn.CONCAT("0",B552),LEN(B552)=6,B552,LEN(B552)=7,B552,LEN(B552)=5,B552)</f>
        <v>#N/A</v>
      </c>
      <c r="D552" s="4" t="e" cm="1">
        <f t="array" ref="D552">_xlfn.IFS(ExtraçãoDados!C552={"Direcção de Abastecimento"},REPLACE(ExtraçãoDados!C552="{Direcção de Abastecimento}",1,25,"DA"),ExtraçãoDados!C552={"COMISSÃO CULTURAL DE LMARINHA"},REPLACE(ExtraçãoDados!C552={"COMISSÃO CULTURAL DE LMARINHA"},1,28,"CCM"),ExtraçãoDados!C552={"DIRECÇÃO DE NAVIOS"},REPLACE(ExtraçãoDados!C552={"DIRECÇÃO DE NAVIOS"},1,28,"DN"),ExtraçãoDados!C552={"ESQUADRILHA SUBMARINOS"},REPLACE(ExtraçãoDados!C552={"ESQUADRILHA SUBMARINOS"},1,28,"ES"),ExtraçãoDados!C552={"COMISSÃO MARINHA"},REPLACE(ExtraçãoDados!C552={"COMISSÃO MARINHA"},1,28,"CCM"),ExtraçãoDados!C552={"COMISSÃO CULTURAL DE MARINHA"},REPLACE(ExtraçãoDados!C552={"COMISSÃO CULTURAL DE MARINHA"},1,28,"CCM"),ExtraçãoDados!C552={"CCM"},REPLACE(ExtraçãoDados!C552={"CCM"},1,28,"CCM"),ExtraçãoDados!C552={"DN"},REPLACE(ExtraçãoDados!C552={"DN"},1,28,"DN"),ExtraçãoDados!C552={"ES"},REPLACE(ExtraçãoDados!C552={"ES"},1,28,"ES"),ExtraçãoDados!C552={"DA"},REPLACE(ExtraçãoDados!C552={"DA"},1,28,"DA"),ExtraçãoDados!C552={"DE: ESQUADRILHA SUBMARINOS"},REPLACE(ExtraçãoDados!C552={"DE: ESQUADRILHA SUBMARINOS"},1,28,"ES"),ExtraçãoDados!C552={"DE: COMISSÃO CULTURAL DE LMARINHA"},REPLACE(ExtraçãoDados!C552={"DE: COMISSÃO CULTURAL DE LMARINHA"},1,28,"CCM"),ExtraçãoDados!C552={"ON"},REPLACE(ExtraçãoDados!C552={"ON"},1,28,"DN"),ExtraçãoDados!C552={"ESQ. SUBMARINOS"},REPLACE(ExtraçãoDados!C552={"ESQ. SUBMARINOS"},1,28,"ES"),ExtraçãoDados!C552={"☒ irecção de Abastecimento"},REPLACE(ExtraçãoDados!C552={"☒ irecção de Abastecimento"},1,28,"DA"),ExtraçãoDados!C552={"Direcã d Abtit ço e asecmeno"},REPLACE(ExtraçãoDados!C552={"Direcã d Abtit ço e asecmeno"},1,28,"DA"),ExtraçãoDados!C552={"Diecã d Abtit rço e asecmeno"},REPLACE(ExtraçãoDados!C552={"Diecã d Abtit rço e asecmeno"},1,28,"DA"),ISNUMBER(SEARCH("COMISSÃO",ExtraçãoDados!C552,1)),REPLACE(ExtraçãoDados!C552,1,29,"CCM"),ISNUMBER(SEARCH("DN/DIL/DRT1",ExtraçãoDados!C552,1)),REPLACE(ExtraçãoDados!C552,1,29,"DN"),ISNUMBER(SEARCH("DIRECÇAO DE NAVIOS",ExtraçãoDados!C552,1)),REPLACE(ExtraçãoDados!C552,1,29,"DN"),ISNUMBER(SEARCH("ESQUADRILHA SUBMARIN",ExtraçãoDados!C552,1)),REPLACE(ExtraçãoDados!C552,1,29,"ES"),ISNUMBER(SEARCH("DN",ExtraçãoDados!C552,1)),REPLACE(ExtraçãoDados!C552,1,29,"DN"),ISNUMBER(SEARCH("DIRECÇÃO",ExtraçãoDados!C552,1)),REPLACE(ExtraçãoDados!C552,1,29,"DN"),ISNUMBER(SEARCH("DIRECÇA0",ExtraçãoDados!C552,1)),REPLACE(ExtraçãoDados!C552,1,29,"DN"),ISNUMBER(SEARCH("DIRE",ExtraçãoDados!C552,1)),REPLACE(ExtraçãoDados!C552,1,29,"DN"),ISNUMBER(SEARCH("ESQUADRILHA",ExtraçãoDados!C552,1)),REPLACE(ExtraçãoDados!C552,1,29,"ES"),ISNUMBER(SEARCH("HOSPITAL DA MARINHA",ExtraçãoDados!C552,1)),REPLACE(ExtraçãoDados!C552,1,29,"HM"),ISNUMBER(SEARCH("HOSPITAL",ExtraçãoDados!C552,1)),REPLACE(ExtraçãoDados!C552,1,29,"HM"),ISNUMBER(SEARCH("HM",ExtraçãoDados!C552,1)),REPLACE(ExtraçãoDados!C552,1,29,"HM"),ISNUMBER(SEARCH("SECÇÃO DE APÓSITOS",ExtraçãoDados!C552,1)),REPLACE(ExtraçãoDados!C552,1,29,"HM"))</f>
        <v>#N/A</v>
      </c>
      <c r="E552" s="4" t="e" cm="1">
        <f t="array" ref="E552">_xlfn.IFS(LEN(ExtraçãoDados!B552)=7,YEAR(ExtraçãoDados!D552),LEN(ExtraçãoDados!B552)=10,RIGHT(ExtraçãoDados!B552,4),LEN(ExtraçãoDados!B552)=9,YEAR(ExtraçãoDados!D552),LEN(ExtraçãoDados!B552)=8,YEAR(ExtraçãoDados!D552),LEN(ExtraçãoDados!B552)&gt;7,YEAR(ExtraçãoDados!D552),LEN(ExtraçãoDados!B552)&gt;5,YEAR(ExtraçãoDados!D552),LEN(ExtraçãoDados!B552)&gt;4,YEAR(ExtraçãoDados!D552))</f>
        <v>#N/A</v>
      </c>
      <c r="F552" s="4">
        <f>ExtraçãoDados!E552</f>
        <v>0</v>
      </c>
    </row>
    <row r="553" spans="1:6" x14ac:dyDescent="0.25">
      <c r="A553" s="4">
        <f>ExtraçãoDados!A553</f>
        <v>0</v>
      </c>
      <c r="B553" s="4" t="str" cm="1">
        <f t="array" ref="B553">_xlfn.IFS(LEN(ExtraçãoDados!B553)=12,LEFT(ExtraçãoDados!B553,3),LEN(ExtraçãoDados!B553)=10,LEFT(ExtraçãoDados!B553,5),LEN(ExtraçãoDados!B553)&gt;19,0,LEN(ExtraçãoDados!B553)=9,LEFT(ExtraçãoDados!B553,4),LEN(ExtraçãoDados!B553)=6,LEFT(ExtraçãoDados!B553,3),LEN(ExtraçãoDados!B553)&lt;5,LEFT(ExtraçãoDados!B553,3),LEN(ExtraçãoDados!B553)=8,LEFT(ExtraçãoDados!B553,3),LEN(ExtraçãoDados!B553)=5,LEFT(ExtraçãoDados!B553,5),LEN(ExtraçãoDados!B553)=11,LEFT(ExtraçãoDados!B553,5),LEN(ExtraçãoDados!B553)=7,RIGHT(ExtraçãoDados!B553,6))</f>
        <v/>
      </c>
      <c r="C553" s="4" t="e" cm="1">
        <f t="array" ref="C553">_xlfn.IFS(LEN(B553)=1,"ERRO",LEN(B553)=2,_xlfn.CONCAT("000",B553),LEN(B553)=3,_xlfn.CONCAT("00",B553),LEN(B553)=4,_xlfn.CONCAT("0",B553),LEN(B553)=6,B553,LEN(B553)=7,B553,LEN(B553)=5,B553)</f>
        <v>#N/A</v>
      </c>
      <c r="D553" s="4" t="e" cm="1">
        <f t="array" ref="D553">_xlfn.IFS(ExtraçãoDados!C553={"Direcção de Abastecimento"},REPLACE(ExtraçãoDados!C553="{Direcção de Abastecimento}",1,25,"DA"),ExtraçãoDados!C553={"COMISSÃO CULTURAL DE LMARINHA"},REPLACE(ExtraçãoDados!C553={"COMISSÃO CULTURAL DE LMARINHA"},1,28,"CCM"),ExtraçãoDados!C553={"DIRECÇÃO DE NAVIOS"},REPLACE(ExtraçãoDados!C553={"DIRECÇÃO DE NAVIOS"},1,28,"DN"),ExtraçãoDados!C553={"ESQUADRILHA SUBMARINOS"},REPLACE(ExtraçãoDados!C553={"ESQUADRILHA SUBMARINOS"},1,28,"ES"),ExtraçãoDados!C553={"COMISSÃO MARINHA"},REPLACE(ExtraçãoDados!C553={"COMISSÃO MARINHA"},1,28,"CCM"),ExtraçãoDados!C553={"COMISSÃO CULTURAL DE MARINHA"},REPLACE(ExtraçãoDados!C553={"COMISSÃO CULTURAL DE MARINHA"},1,28,"CCM"),ExtraçãoDados!C553={"CCM"},REPLACE(ExtraçãoDados!C553={"CCM"},1,28,"CCM"),ExtraçãoDados!C553={"DN"},REPLACE(ExtraçãoDados!C553={"DN"},1,28,"DN"),ExtraçãoDados!C553={"ES"},REPLACE(ExtraçãoDados!C553={"ES"},1,28,"ES"),ExtraçãoDados!C553={"DA"},REPLACE(ExtraçãoDados!C553={"DA"},1,28,"DA"),ExtraçãoDados!C553={"DE: ESQUADRILHA SUBMARINOS"},REPLACE(ExtraçãoDados!C553={"DE: ESQUADRILHA SUBMARINOS"},1,28,"ES"),ExtraçãoDados!C553={"DE: COMISSÃO CULTURAL DE LMARINHA"},REPLACE(ExtraçãoDados!C553={"DE: COMISSÃO CULTURAL DE LMARINHA"},1,28,"CCM"),ExtraçãoDados!C553={"ON"},REPLACE(ExtraçãoDados!C553={"ON"},1,28,"DN"),ExtraçãoDados!C553={"ESQ. SUBMARINOS"},REPLACE(ExtraçãoDados!C553={"ESQ. SUBMARINOS"},1,28,"ES"),ExtraçãoDados!C553={"☒ irecção de Abastecimento"},REPLACE(ExtraçãoDados!C553={"☒ irecção de Abastecimento"},1,28,"DA"),ExtraçãoDados!C553={"Direcã d Abtit ço e asecmeno"},REPLACE(ExtraçãoDados!C553={"Direcã d Abtit ço e asecmeno"},1,28,"DA"),ExtraçãoDados!C553={"Diecã d Abtit rço e asecmeno"},REPLACE(ExtraçãoDados!C553={"Diecã d Abtit rço e asecmeno"},1,28,"DA"),ISNUMBER(SEARCH("COMISSÃO",ExtraçãoDados!C553,1)),REPLACE(ExtraçãoDados!C553,1,29,"CCM"),ISNUMBER(SEARCH("DN/DIL/DRT1",ExtraçãoDados!C553,1)),REPLACE(ExtraçãoDados!C553,1,29,"DN"),ISNUMBER(SEARCH("DIRECÇAO DE NAVIOS",ExtraçãoDados!C553,1)),REPLACE(ExtraçãoDados!C553,1,29,"DN"),ISNUMBER(SEARCH("ESQUADRILHA SUBMARIN",ExtraçãoDados!C553,1)),REPLACE(ExtraçãoDados!C553,1,29,"ES"),ISNUMBER(SEARCH("DN",ExtraçãoDados!C553,1)),REPLACE(ExtraçãoDados!C553,1,29,"DN"),ISNUMBER(SEARCH("DIRECÇÃO",ExtraçãoDados!C553,1)),REPLACE(ExtraçãoDados!C553,1,29,"DN"),ISNUMBER(SEARCH("DIRECÇA0",ExtraçãoDados!C553,1)),REPLACE(ExtraçãoDados!C553,1,29,"DN"),ISNUMBER(SEARCH("DIRE",ExtraçãoDados!C553,1)),REPLACE(ExtraçãoDados!C553,1,29,"DN"),ISNUMBER(SEARCH("ESQUADRILHA",ExtraçãoDados!C553,1)),REPLACE(ExtraçãoDados!C553,1,29,"ES"),ISNUMBER(SEARCH("HOSPITAL DA MARINHA",ExtraçãoDados!C553,1)),REPLACE(ExtraçãoDados!C553,1,29,"HM"),ISNUMBER(SEARCH("HOSPITAL",ExtraçãoDados!C553,1)),REPLACE(ExtraçãoDados!C553,1,29,"HM"),ISNUMBER(SEARCH("HM",ExtraçãoDados!C553,1)),REPLACE(ExtraçãoDados!C553,1,29,"HM"),ISNUMBER(SEARCH("SECÇÃO DE APÓSITOS",ExtraçãoDados!C553,1)),REPLACE(ExtraçãoDados!C553,1,29,"HM"))</f>
        <v>#N/A</v>
      </c>
      <c r="E553" s="4" t="e" cm="1">
        <f t="array" ref="E553">_xlfn.IFS(LEN(ExtraçãoDados!B553)=7,YEAR(ExtraçãoDados!D553),LEN(ExtraçãoDados!B553)=10,RIGHT(ExtraçãoDados!B553,4),LEN(ExtraçãoDados!B553)=9,YEAR(ExtraçãoDados!D553),LEN(ExtraçãoDados!B553)=8,YEAR(ExtraçãoDados!D553),LEN(ExtraçãoDados!B553)&gt;7,YEAR(ExtraçãoDados!D553),LEN(ExtraçãoDados!B553)&gt;5,YEAR(ExtraçãoDados!D553),LEN(ExtraçãoDados!B553)&gt;4,YEAR(ExtraçãoDados!D553))</f>
        <v>#N/A</v>
      </c>
      <c r="F553" s="4">
        <f>ExtraçãoDados!E553</f>
        <v>0</v>
      </c>
    </row>
    <row r="554" spans="1:6" x14ac:dyDescent="0.25">
      <c r="A554" s="4">
        <f>ExtraçãoDados!A554</f>
        <v>0</v>
      </c>
      <c r="B554" s="4" t="str" cm="1">
        <f t="array" ref="B554">_xlfn.IFS(LEN(ExtraçãoDados!B554)=12,LEFT(ExtraçãoDados!B554,3),LEN(ExtraçãoDados!B554)=10,LEFT(ExtraçãoDados!B554,5),LEN(ExtraçãoDados!B554)&gt;19,0,LEN(ExtraçãoDados!B554)=9,LEFT(ExtraçãoDados!B554,4),LEN(ExtraçãoDados!B554)=6,LEFT(ExtraçãoDados!B554,3),LEN(ExtraçãoDados!B554)&lt;5,LEFT(ExtraçãoDados!B554,3),LEN(ExtraçãoDados!B554)=8,LEFT(ExtraçãoDados!B554,3),LEN(ExtraçãoDados!B554)=5,LEFT(ExtraçãoDados!B554,5),LEN(ExtraçãoDados!B554)=11,LEFT(ExtraçãoDados!B554,5),LEN(ExtraçãoDados!B554)=7,RIGHT(ExtraçãoDados!B554,6))</f>
        <v/>
      </c>
      <c r="C554" s="4" t="e" cm="1">
        <f t="array" ref="C554">_xlfn.IFS(LEN(B554)=1,"ERRO",LEN(B554)=2,_xlfn.CONCAT("000",B554),LEN(B554)=3,_xlfn.CONCAT("00",B554),LEN(B554)=4,_xlfn.CONCAT("0",B554),LEN(B554)=6,B554,LEN(B554)=7,B554,LEN(B554)=5,B554)</f>
        <v>#N/A</v>
      </c>
      <c r="D554" s="4" t="e" cm="1">
        <f t="array" ref="D554">_xlfn.IFS(ExtraçãoDados!C554={"Direcção de Abastecimento"},REPLACE(ExtraçãoDados!C554="{Direcção de Abastecimento}",1,25,"DA"),ExtraçãoDados!C554={"COMISSÃO CULTURAL DE LMARINHA"},REPLACE(ExtraçãoDados!C554={"COMISSÃO CULTURAL DE LMARINHA"},1,28,"CCM"),ExtraçãoDados!C554={"DIRECÇÃO DE NAVIOS"},REPLACE(ExtraçãoDados!C554={"DIRECÇÃO DE NAVIOS"},1,28,"DN"),ExtraçãoDados!C554={"ESQUADRILHA SUBMARINOS"},REPLACE(ExtraçãoDados!C554={"ESQUADRILHA SUBMARINOS"},1,28,"ES"),ExtraçãoDados!C554={"COMISSÃO MARINHA"},REPLACE(ExtraçãoDados!C554={"COMISSÃO MARINHA"},1,28,"CCM"),ExtraçãoDados!C554={"COMISSÃO CULTURAL DE MARINHA"},REPLACE(ExtraçãoDados!C554={"COMISSÃO CULTURAL DE MARINHA"},1,28,"CCM"),ExtraçãoDados!C554={"CCM"},REPLACE(ExtraçãoDados!C554={"CCM"},1,28,"CCM"),ExtraçãoDados!C554={"DN"},REPLACE(ExtraçãoDados!C554={"DN"},1,28,"DN"),ExtraçãoDados!C554={"ES"},REPLACE(ExtraçãoDados!C554={"ES"},1,28,"ES"),ExtraçãoDados!C554={"DA"},REPLACE(ExtraçãoDados!C554={"DA"},1,28,"DA"),ExtraçãoDados!C554={"DE: ESQUADRILHA SUBMARINOS"},REPLACE(ExtraçãoDados!C554={"DE: ESQUADRILHA SUBMARINOS"},1,28,"ES"),ExtraçãoDados!C554={"DE: COMISSÃO CULTURAL DE LMARINHA"},REPLACE(ExtraçãoDados!C554={"DE: COMISSÃO CULTURAL DE LMARINHA"},1,28,"CCM"),ExtraçãoDados!C554={"ON"},REPLACE(ExtraçãoDados!C554={"ON"},1,28,"DN"),ExtraçãoDados!C554={"ESQ. SUBMARINOS"},REPLACE(ExtraçãoDados!C554={"ESQ. SUBMARINOS"},1,28,"ES"),ExtraçãoDados!C554={"☒ irecção de Abastecimento"},REPLACE(ExtraçãoDados!C554={"☒ irecção de Abastecimento"},1,28,"DA"),ExtraçãoDados!C554={"Direcã d Abtit ço e asecmeno"},REPLACE(ExtraçãoDados!C554={"Direcã d Abtit ço e asecmeno"},1,28,"DA"),ExtraçãoDados!C554={"Diecã d Abtit rço e asecmeno"},REPLACE(ExtraçãoDados!C554={"Diecã d Abtit rço e asecmeno"},1,28,"DA"),ISNUMBER(SEARCH("COMISSÃO",ExtraçãoDados!C554,1)),REPLACE(ExtraçãoDados!C554,1,29,"CCM"),ISNUMBER(SEARCH("DN/DIL/DRT1",ExtraçãoDados!C554,1)),REPLACE(ExtraçãoDados!C554,1,29,"DN"),ISNUMBER(SEARCH("DIRECÇAO DE NAVIOS",ExtraçãoDados!C554,1)),REPLACE(ExtraçãoDados!C554,1,29,"DN"),ISNUMBER(SEARCH("ESQUADRILHA SUBMARIN",ExtraçãoDados!C554,1)),REPLACE(ExtraçãoDados!C554,1,29,"ES"),ISNUMBER(SEARCH("DN",ExtraçãoDados!C554,1)),REPLACE(ExtraçãoDados!C554,1,29,"DN"),ISNUMBER(SEARCH("DIRECÇÃO",ExtraçãoDados!C554,1)),REPLACE(ExtraçãoDados!C554,1,29,"DN"),ISNUMBER(SEARCH("DIRECÇA0",ExtraçãoDados!C554,1)),REPLACE(ExtraçãoDados!C554,1,29,"DN"),ISNUMBER(SEARCH("DIRE",ExtraçãoDados!C554,1)),REPLACE(ExtraçãoDados!C554,1,29,"DN"),ISNUMBER(SEARCH("ESQUADRILHA",ExtraçãoDados!C554,1)),REPLACE(ExtraçãoDados!C554,1,29,"ES"),ISNUMBER(SEARCH("HOSPITAL DA MARINHA",ExtraçãoDados!C554,1)),REPLACE(ExtraçãoDados!C554,1,29,"HM"),ISNUMBER(SEARCH("HOSPITAL",ExtraçãoDados!C554,1)),REPLACE(ExtraçãoDados!C554,1,29,"HM"),ISNUMBER(SEARCH("HM",ExtraçãoDados!C554,1)),REPLACE(ExtraçãoDados!C554,1,29,"HM"),ISNUMBER(SEARCH("SECÇÃO DE APÓSITOS",ExtraçãoDados!C554,1)),REPLACE(ExtraçãoDados!C554,1,29,"HM"))</f>
        <v>#N/A</v>
      </c>
      <c r="E554" s="4" t="e" cm="1">
        <f t="array" ref="E554">_xlfn.IFS(LEN(ExtraçãoDados!B554)=7,YEAR(ExtraçãoDados!D554),LEN(ExtraçãoDados!B554)=10,RIGHT(ExtraçãoDados!B554,4),LEN(ExtraçãoDados!B554)=9,YEAR(ExtraçãoDados!D554),LEN(ExtraçãoDados!B554)=8,YEAR(ExtraçãoDados!D554),LEN(ExtraçãoDados!B554)&gt;7,YEAR(ExtraçãoDados!D554),LEN(ExtraçãoDados!B554)&gt;5,YEAR(ExtraçãoDados!D554),LEN(ExtraçãoDados!B554)&gt;4,YEAR(ExtraçãoDados!D554))</f>
        <v>#N/A</v>
      </c>
      <c r="F554" s="4">
        <f>ExtraçãoDados!E554</f>
        <v>0</v>
      </c>
    </row>
    <row r="555" spans="1:6" x14ac:dyDescent="0.25">
      <c r="A555" s="4">
        <f>ExtraçãoDados!A555</f>
        <v>0</v>
      </c>
      <c r="B555" s="4" t="str" cm="1">
        <f t="array" ref="B555">_xlfn.IFS(LEN(ExtraçãoDados!B555)=12,LEFT(ExtraçãoDados!B555,3),LEN(ExtraçãoDados!B555)=10,LEFT(ExtraçãoDados!B555,5),LEN(ExtraçãoDados!B555)&gt;19,0,LEN(ExtraçãoDados!B555)=9,LEFT(ExtraçãoDados!B555,4),LEN(ExtraçãoDados!B555)=6,LEFT(ExtraçãoDados!B555,3),LEN(ExtraçãoDados!B555)&lt;5,LEFT(ExtraçãoDados!B555,3),LEN(ExtraçãoDados!B555)=8,LEFT(ExtraçãoDados!B555,3),LEN(ExtraçãoDados!B555)=5,LEFT(ExtraçãoDados!B555,5),LEN(ExtraçãoDados!B555)=11,LEFT(ExtraçãoDados!B555,5),LEN(ExtraçãoDados!B555)=7,RIGHT(ExtraçãoDados!B555,6))</f>
        <v/>
      </c>
      <c r="C555" s="4" t="e" cm="1">
        <f t="array" ref="C555">_xlfn.IFS(LEN(B555)=1,"ERRO",LEN(B555)=2,_xlfn.CONCAT("000",B555),LEN(B555)=3,_xlfn.CONCAT("00",B555),LEN(B555)=4,_xlfn.CONCAT("0",B555),LEN(B555)=6,B555,LEN(B555)=7,B555,LEN(B555)=5,B555)</f>
        <v>#N/A</v>
      </c>
      <c r="D555" s="4" t="e" cm="1">
        <f t="array" ref="D555">_xlfn.IFS(ExtraçãoDados!C555={"Direcção de Abastecimento"},REPLACE(ExtraçãoDados!C555="{Direcção de Abastecimento}",1,25,"DA"),ExtraçãoDados!C555={"COMISSÃO CULTURAL DE LMARINHA"},REPLACE(ExtraçãoDados!C555={"COMISSÃO CULTURAL DE LMARINHA"},1,28,"CCM"),ExtraçãoDados!C555={"DIRECÇÃO DE NAVIOS"},REPLACE(ExtraçãoDados!C555={"DIRECÇÃO DE NAVIOS"},1,28,"DN"),ExtraçãoDados!C555={"ESQUADRILHA SUBMARINOS"},REPLACE(ExtraçãoDados!C555={"ESQUADRILHA SUBMARINOS"},1,28,"ES"),ExtraçãoDados!C555={"COMISSÃO MARINHA"},REPLACE(ExtraçãoDados!C555={"COMISSÃO MARINHA"},1,28,"CCM"),ExtraçãoDados!C555={"COMISSÃO CULTURAL DE MARINHA"},REPLACE(ExtraçãoDados!C555={"COMISSÃO CULTURAL DE MARINHA"},1,28,"CCM"),ExtraçãoDados!C555={"CCM"},REPLACE(ExtraçãoDados!C555={"CCM"},1,28,"CCM"),ExtraçãoDados!C555={"DN"},REPLACE(ExtraçãoDados!C555={"DN"},1,28,"DN"),ExtraçãoDados!C555={"ES"},REPLACE(ExtraçãoDados!C555={"ES"},1,28,"ES"),ExtraçãoDados!C555={"DA"},REPLACE(ExtraçãoDados!C555={"DA"},1,28,"DA"),ExtraçãoDados!C555={"DE: ESQUADRILHA SUBMARINOS"},REPLACE(ExtraçãoDados!C555={"DE: ESQUADRILHA SUBMARINOS"},1,28,"ES"),ExtraçãoDados!C555={"DE: COMISSÃO CULTURAL DE LMARINHA"},REPLACE(ExtraçãoDados!C555={"DE: COMISSÃO CULTURAL DE LMARINHA"},1,28,"CCM"),ExtraçãoDados!C555={"ON"},REPLACE(ExtraçãoDados!C555={"ON"},1,28,"DN"),ExtraçãoDados!C555={"ESQ. SUBMARINOS"},REPLACE(ExtraçãoDados!C555={"ESQ. SUBMARINOS"},1,28,"ES"),ExtraçãoDados!C555={"☒ irecção de Abastecimento"},REPLACE(ExtraçãoDados!C555={"☒ irecção de Abastecimento"},1,28,"DA"),ExtraçãoDados!C555={"Direcã d Abtit ço e asecmeno"},REPLACE(ExtraçãoDados!C555={"Direcã d Abtit ço e asecmeno"},1,28,"DA"),ExtraçãoDados!C555={"Diecã d Abtit rço e asecmeno"},REPLACE(ExtraçãoDados!C555={"Diecã d Abtit rço e asecmeno"},1,28,"DA"),ISNUMBER(SEARCH("COMISSÃO",ExtraçãoDados!C555,1)),REPLACE(ExtraçãoDados!C555,1,29,"CCM"),ISNUMBER(SEARCH("DN/DIL/DRT1",ExtraçãoDados!C555,1)),REPLACE(ExtraçãoDados!C555,1,29,"DN"),ISNUMBER(SEARCH("DIRECÇAO DE NAVIOS",ExtraçãoDados!C555,1)),REPLACE(ExtraçãoDados!C555,1,29,"DN"),ISNUMBER(SEARCH("ESQUADRILHA SUBMARIN",ExtraçãoDados!C555,1)),REPLACE(ExtraçãoDados!C555,1,29,"ES"),ISNUMBER(SEARCH("DN",ExtraçãoDados!C555,1)),REPLACE(ExtraçãoDados!C555,1,29,"DN"),ISNUMBER(SEARCH("DIRECÇÃO",ExtraçãoDados!C555,1)),REPLACE(ExtraçãoDados!C555,1,29,"DN"),ISNUMBER(SEARCH("DIRECÇA0",ExtraçãoDados!C555,1)),REPLACE(ExtraçãoDados!C555,1,29,"DN"),ISNUMBER(SEARCH("DIRE",ExtraçãoDados!C555,1)),REPLACE(ExtraçãoDados!C555,1,29,"DN"),ISNUMBER(SEARCH("ESQUADRILHA",ExtraçãoDados!C555,1)),REPLACE(ExtraçãoDados!C555,1,29,"ES"),ISNUMBER(SEARCH("HOSPITAL DA MARINHA",ExtraçãoDados!C555,1)),REPLACE(ExtraçãoDados!C555,1,29,"HM"),ISNUMBER(SEARCH("HOSPITAL",ExtraçãoDados!C555,1)),REPLACE(ExtraçãoDados!C555,1,29,"HM"),ISNUMBER(SEARCH("HM",ExtraçãoDados!C555,1)),REPLACE(ExtraçãoDados!C555,1,29,"HM"),ISNUMBER(SEARCH("SECÇÃO DE APÓSITOS",ExtraçãoDados!C555,1)),REPLACE(ExtraçãoDados!C555,1,29,"HM"))</f>
        <v>#N/A</v>
      </c>
      <c r="E555" s="4" t="e" cm="1">
        <f t="array" ref="E555">_xlfn.IFS(LEN(ExtraçãoDados!B555)=7,YEAR(ExtraçãoDados!D555),LEN(ExtraçãoDados!B555)=10,RIGHT(ExtraçãoDados!B555,4),LEN(ExtraçãoDados!B555)=9,YEAR(ExtraçãoDados!D555),LEN(ExtraçãoDados!B555)=8,YEAR(ExtraçãoDados!D555),LEN(ExtraçãoDados!B555)&gt;7,YEAR(ExtraçãoDados!D555),LEN(ExtraçãoDados!B555)&gt;5,YEAR(ExtraçãoDados!D555),LEN(ExtraçãoDados!B555)&gt;4,YEAR(ExtraçãoDados!D555))</f>
        <v>#N/A</v>
      </c>
      <c r="F555" s="4">
        <f>ExtraçãoDados!E555</f>
        <v>0</v>
      </c>
    </row>
    <row r="556" spans="1:6" x14ac:dyDescent="0.25">
      <c r="A556" s="4">
        <f>ExtraçãoDados!A556</f>
        <v>0</v>
      </c>
      <c r="B556" s="4" t="str" cm="1">
        <f t="array" ref="B556">_xlfn.IFS(LEN(ExtraçãoDados!B556)=12,LEFT(ExtraçãoDados!B556,3),LEN(ExtraçãoDados!B556)=10,LEFT(ExtraçãoDados!B556,5),LEN(ExtraçãoDados!B556)&gt;19,0,LEN(ExtraçãoDados!B556)=9,LEFT(ExtraçãoDados!B556,4),LEN(ExtraçãoDados!B556)=6,LEFT(ExtraçãoDados!B556,3),LEN(ExtraçãoDados!B556)&lt;5,LEFT(ExtraçãoDados!B556,3),LEN(ExtraçãoDados!B556)=8,LEFT(ExtraçãoDados!B556,3),LEN(ExtraçãoDados!B556)=5,LEFT(ExtraçãoDados!B556,5),LEN(ExtraçãoDados!B556)=11,LEFT(ExtraçãoDados!B556,5),LEN(ExtraçãoDados!B556)=7,RIGHT(ExtraçãoDados!B556,6))</f>
        <v/>
      </c>
      <c r="C556" s="4" t="e" cm="1">
        <f t="array" ref="C556">_xlfn.IFS(LEN(B556)=1,"ERRO",LEN(B556)=2,_xlfn.CONCAT("000",B556),LEN(B556)=3,_xlfn.CONCAT("00",B556),LEN(B556)=4,_xlfn.CONCAT("0",B556),LEN(B556)=6,B556,LEN(B556)=7,B556,LEN(B556)=5,B556)</f>
        <v>#N/A</v>
      </c>
      <c r="D556" s="4" t="e" cm="1">
        <f t="array" ref="D556">_xlfn.IFS(ExtraçãoDados!C556={"Direcção de Abastecimento"},REPLACE(ExtraçãoDados!C556="{Direcção de Abastecimento}",1,25,"DA"),ExtraçãoDados!C556={"COMISSÃO CULTURAL DE LMARINHA"},REPLACE(ExtraçãoDados!C556={"COMISSÃO CULTURAL DE LMARINHA"},1,28,"CCM"),ExtraçãoDados!C556={"DIRECÇÃO DE NAVIOS"},REPLACE(ExtraçãoDados!C556={"DIRECÇÃO DE NAVIOS"},1,28,"DN"),ExtraçãoDados!C556={"ESQUADRILHA SUBMARINOS"},REPLACE(ExtraçãoDados!C556={"ESQUADRILHA SUBMARINOS"},1,28,"ES"),ExtraçãoDados!C556={"COMISSÃO MARINHA"},REPLACE(ExtraçãoDados!C556={"COMISSÃO MARINHA"},1,28,"CCM"),ExtraçãoDados!C556={"COMISSÃO CULTURAL DE MARINHA"},REPLACE(ExtraçãoDados!C556={"COMISSÃO CULTURAL DE MARINHA"},1,28,"CCM"),ExtraçãoDados!C556={"CCM"},REPLACE(ExtraçãoDados!C556={"CCM"},1,28,"CCM"),ExtraçãoDados!C556={"DN"},REPLACE(ExtraçãoDados!C556={"DN"},1,28,"DN"),ExtraçãoDados!C556={"ES"},REPLACE(ExtraçãoDados!C556={"ES"},1,28,"ES"),ExtraçãoDados!C556={"DA"},REPLACE(ExtraçãoDados!C556={"DA"},1,28,"DA"),ExtraçãoDados!C556={"DE: ESQUADRILHA SUBMARINOS"},REPLACE(ExtraçãoDados!C556={"DE: ESQUADRILHA SUBMARINOS"},1,28,"ES"),ExtraçãoDados!C556={"DE: COMISSÃO CULTURAL DE LMARINHA"},REPLACE(ExtraçãoDados!C556={"DE: COMISSÃO CULTURAL DE LMARINHA"},1,28,"CCM"),ExtraçãoDados!C556={"ON"},REPLACE(ExtraçãoDados!C556={"ON"},1,28,"DN"),ExtraçãoDados!C556={"ESQ. SUBMARINOS"},REPLACE(ExtraçãoDados!C556={"ESQ. SUBMARINOS"},1,28,"ES"),ExtraçãoDados!C556={"☒ irecção de Abastecimento"},REPLACE(ExtraçãoDados!C556={"☒ irecção de Abastecimento"},1,28,"DA"),ExtraçãoDados!C556={"Direcã d Abtit ço e asecmeno"},REPLACE(ExtraçãoDados!C556={"Direcã d Abtit ço e asecmeno"},1,28,"DA"),ExtraçãoDados!C556={"Diecã d Abtit rço e asecmeno"},REPLACE(ExtraçãoDados!C556={"Diecã d Abtit rço e asecmeno"},1,28,"DA"),ISNUMBER(SEARCH("COMISSÃO",ExtraçãoDados!C556,1)),REPLACE(ExtraçãoDados!C556,1,29,"CCM"),ISNUMBER(SEARCH("DN/DIL/DRT1",ExtraçãoDados!C556,1)),REPLACE(ExtraçãoDados!C556,1,29,"DN"),ISNUMBER(SEARCH("DIRECÇAO DE NAVIOS",ExtraçãoDados!C556,1)),REPLACE(ExtraçãoDados!C556,1,29,"DN"),ISNUMBER(SEARCH("ESQUADRILHA SUBMARIN",ExtraçãoDados!C556,1)),REPLACE(ExtraçãoDados!C556,1,29,"ES"),ISNUMBER(SEARCH("DN",ExtraçãoDados!C556,1)),REPLACE(ExtraçãoDados!C556,1,29,"DN"),ISNUMBER(SEARCH("DIRECÇÃO",ExtraçãoDados!C556,1)),REPLACE(ExtraçãoDados!C556,1,29,"DN"),ISNUMBER(SEARCH("DIRECÇA0",ExtraçãoDados!C556,1)),REPLACE(ExtraçãoDados!C556,1,29,"DN"),ISNUMBER(SEARCH("DIRE",ExtraçãoDados!C556,1)),REPLACE(ExtraçãoDados!C556,1,29,"DN"),ISNUMBER(SEARCH("ESQUADRILHA",ExtraçãoDados!C556,1)),REPLACE(ExtraçãoDados!C556,1,29,"ES"),ISNUMBER(SEARCH("HOSPITAL DA MARINHA",ExtraçãoDados!C556,1)),REPLACE(ExtraçãoDados!C556,1,29,"HM"),ISNUMBER(SEARCH("HOSPITAL",ExtraçãoDados!C556,1)),REPLACE(ExtraçãoDados!C556,1,29,"HM"),ISNUMBER(SEARCH("HM",ExtraçãoDados!C556,1)),REPLACE(ExtraçãoDados!C556,1,29,"HM"),ISNUMBER(SEARCH("SECÇÃO DE APÓSITOS",ExtraçãoDados!C556,1)),REPLACE(ExtraçãoDados!C556,1,29,"HM"))</f>
        <v>#N/A</v>
      </c>
      <c r="E556" s="4" t="e" cm="1">
        <f t="array" ref="E556">_xlfn.IFS(LEN(ExtraçãoDados!B556)=7,YEAR(ExtraçãoDados!D556),LEN(ExtraçãoDados!B556)=10,RIGHT(ExtraçãoDados!B556,4),LEN(ExtraçãoDados!B556)=9,YEAR(ExtraçãoDados!D556),LEN(ExtraçãoDados!B556)=8,YEAR(ExtraçãoDados!D556),LEN(ExtraçãoDados!B556)&gt;7,YEAR(ExtraçãoDados!D556),LEN(ExtraçãoDados!B556)&gt;5,YEAR(ExtraçãoDados!D556),LEN(ExtraçãoDados!B556)&gt;4,YEAR(ExtraçãoDados!D556))</f>
        <v>#N/A</v>
      </c>
      <c r="F556" s="4">
        <f>ExtraçãoDados!E556</f>
        <v>0</v>
      </c>
    </row>
    <row r="557" spans="1:6" x14ac:dyDescent="0.25">
      <c r="A557" s="4">
        <f>ExtraçãoDados!A557</f>
        <v>0</v>
      </c>
      <c r="B557" s="4" t="str" cm="1">
        <f t="array" ref="B557">_xlfn.IFS(LEN(ExtraçãoDados!B557)=12,LEFT(ExtraçãoDados!B557,3),LEN(ExtraçãoDados!B557)=10,LEFT(ExtraçãoDados!B557,5),LEN(ExtraçãoDados!B557)&gt;19,0,LEN(ExtraçãoDados!B557)=9,LEFT(ExtraçãoDados!B557,4),LEN(ExtraçãoDados!B557)=6,LEFT(ExtraçãoDados!B557,3),LEN(ExtraçãoDados!B557)&lt;5,LEFT(ExtraçãoDados!B557,3),LEN(ExtraçãoDados!B557)=8,LEFT(ExtraçãoDados!B557,3),LEN(ExtraçãoDados!B557)=5,LEFT(ExtraçãoDados!B557,5),LEN(ExtraçãoDados!B557)=11,LEFT(ExtraçãoDados!B557,5),LEN(ExtraçãoDados!B557)=7,RIGHT(ExtraçãoDados!B557,6))</f>
        <v/>
      </c>
      <c r="C557" s="4" t="e" cm="1">
        <f t="array" ref="C557">_xlfn.IFS(LEN(B557)=1,"ERRO",LEN(B557)=2,_xlfn.CONCAT("000",B557),LEN(B557)=3,_xlfn.CONCAT("00",B557),LEN(B557)=4,_xlfn.CONCAT("0",B557),LEN(B557)=6,B557,LEN(B557)=7,B557,LEN(B557)=5,B557)</f>
        <v>#N/A</v>
      </c>
      <c r="D557" s="4" t="e" cm="1">
        <f t="array" ref="D557">_xlfn.IFS(ExtraçãoDados!C557={"Direcção de Abastecimento"},REPLACE(ExtraçãoDados!C557="{Direcção de Abastecimento}",1,25,"DA"),ExtraçãoDados!C557={"COMISSÃO CULTURAL DE LMARINHA"},REPLACE(ExtraçãoDados!C557={"COMISSÃO CULTURAL DE LMARINHA"},1,28,"CCM"),ExtraçãoDados!C557={"DIRECÇÃO DE NAVIOS"},REPLACE(ExtraçãoDados!C557={"DIRECÇÃO DE NAVIOS"},1,28,"DN"),ExtraçãoDados!C557={"ESQUADRILHA SUBMARINOS"},REPLACE(ExtraçãoDados!C557={"ESQUADRILHA SUBMARINOS"},1,28,"ES"),ExtraçãoDados!C557={"COMISSÃO MARINHA"},REPLACE(ExtraçãoDados!C557={"COMISSÃO MARINHA"},1,28,"CCM"),ExtraçãoDados!C557={"COMISSÃO CULTURAL DE MARINHA"},REPLACE(ExtraçãoDados!C557={"COMISSÃO CULTURAL DE MARINHA"},1,28,"CCM"),ExtraçãoDados!C557={"CCM"},REPLACE(ExtraçãoDados!C557={"CCM"},1,28,"CCM"),ExtraçãoDados!C557={"DN"},REPLACE(ExtraçãoDados!C557={"DN"},1,28,"DN"),ExtraçãoDados!C557={"ES"},REPLACE(ExtraçãoDados!C557={"ES"},1,28,"ES"),ExtraçãoDados!C557={"DA"},REPLACE(ExtraçãoDados!C557={"DA"},1,28,"DA"),ExtraçãoDados!C557={"DE: ESQUADRILHA SUBMARINOS"},REPLACE(ExtraçãoDados!C557={"DE: ESQUADRILHA SUBMARINOS"},1,28,"ES"),ExtraçãoDados!C557={"DE: COMISSÃO CULTURAL DE LMARINHA"},REPLACE(ExtraçãoDados!C557={"DE: COMISSÃO CULTURAL DE LMARINHA"},1,28,"CCM"),ExtraçãoDados!C557={"ON"},REPLACE(ExtraçãoDados!C557={"ON"},1,28,"DN"),ExtraçãoDados!C557={"ESQ. SUBMARINOS"},REPLACE(ExtraçãoDados!C557={"ESQ. SUBMARINOS"},1,28,"ES"),ExtraçãoDados!C557={"☒ irecção de Abastecimento"},REPLACE(ExtraçãoDados!C557={"☒ irecção de Abastecimento"},1,28,"DA"),ExtraçãoDados!C557={"Direcã d Abtit ço e asecmeno"},REPLACE(ExtraçãoDados!C557={"Direcã d Abtit ço e asecmeno"},1,28,"DA"),ExtraçãoDados!C557={"Diecã d Abtit rço e asecmeno"},REPLACE(ExtraçãoDados!C557={"Diecã d Abtit rço e asecmeno"},1,28,"DA"),ISNUMBER(SEARCH("COMISSÃO",ExtraçãoDados!C557,1)),REPLACE(ExtraçãoDados!C557,1,29,"CCM"),ISNUMBER(SEARCH("DN/DIL/DRT1",ExtraçãoDados!C557,1)),REPLACE(ExtraçãoDados!C557,1,29,"DN"),ISNUMBER(SEARCH("DIRECÇAO DE NAVIOS",ExtraçãoDados!C557,1)),REPLACE(ExtraçãoDados!C557,1,29,"DN"),ISNUMBER(SEARCH("ESQUADRILHA SUBMARIN",ExtraçãoDados!C557,1)),REPLACE(ExtraçãoDados!C557,1,29,"ES"),ISNUMBER(SEARCH("DN",ExtraçãoDados!C557,1)),REPLACE(ExtraçãoDados!C557,1,29,"DN"),ISNUMBER(SEARCH("DIRECÇÃO",ExtraçãoDados!C557,1)),REPLACE(ExtraçãoDados!C557,1,29,"DN"),ISNUMBER(SEARCH("DIRECÇA0",ExtraçãoDados!C557,1)),REPLACE(ExtraçãoDados!C557,1,29,"DN"),ISNUMBER(SEARCH("DIRE",ExtraçãoDados!C557,1)),REPLACE(ExtraçãoDados!C557,1,29,"DN"),ISNUMBER(SEARCH("ESQUADRILHA",ExtraçãoDados!C557,1)),REPLACE(ExtraçãoDados!C557,1,29,"ES"),ISNUMBER(SEARCH("HOSPITAL DA MARINHA",ExtraçãoDados!C557,1)),REPLACE(ExtraçãoDados!C557,1,29,"HM"),ISNUMBER(SEARCH("HOSPITAL",ExtraçãoDados!C557,1)),REPLACE(ExtraçãoDados!C557,1,29,"HM"),ISNUMBER(SEARCH("HM",ExtraçãoDados!C557,1)),REPLACE(ExtraçãoDados!C557,1,29,"HM"),ISNUMBER(SEARCH("SECÇÃO DE APÓSITOS",ExtraçãoDados!C557,1)),REPLACE(ExtraçãoDados!C557,1,29,"HM"))</f>
        <v>#N/A</v>
      </c>
      <c r="E557" s="4" t="e" cm="1">
        <f t="array" ref="E557">_xlfn.IFS(LEN(ExtraçãoDados!B557)=7,YEAR(ExtraçãoDados!D557),LEN(ExtraçãoDados!B557)=10,RIGHT(ExtraçãoDados!B557,4),LEN(ExtraçãoDados!B557)=9,YEAR(ExtraçãoDados!D557),LEN(ExtraçãoDados!B557)=8,YEAR(ExtraçãoDados!D557),LEN(ExtraçãoDados!B557)&gt;7,YEAR(ExtraçãoDados!D557),LEN(ExtraçãoDados!B557)&gt;5,YEAR(ExtraçãoDados!D557),LEN(ExtraçãoDados!B557)&gt;4,YEAR(ExtraçãoDados!D557))</f>
        <v>#N/A</v>
      </c>
      <c r="F557" s="4">
        <f>ExtraçãoDados!E557</f>
        <v>0</v>
      </c>
    </row>
    <row r="558" spans="1:6" x14ac:dyDescent="0.25">
      <c r="A558" s="4">
        <f>ExtraçãoDados!A558</f>
        <v>0</v>
      </c>
      <c r="B558" s="4" t="str" cm="1">
        <f t="array" ref="B558">_xlfn.IFS(LEN(ExtraçãoDados!B558)=12,LEFT(ExtraçãoDados!B558,3),LEN(ExtraçãoDados!B558)=10,LEFT(ExtraçãoDados!B558,5),LEN(ExtraçãoDados!B558)&gt;19,0,LEN(ExtraçãoDados!B558)=9,LEFT(ExtraçãoDados!B558,4),LEN(ExtraçãoDados!B558)=6,LEFT(ExtraçãoDados!B558,3),LEN(ExtraçãoDados!B558)&lt;5,LEFT(ExtraçãoDados!B558,3),LEN(ExtraçãoDados!B558)=8,LEFT(ExtraçãoDados!B558,3),LEN(ExtraçãoDados!B558)=5,LEFT(ExtraçãoDados!B558,5),LEN(ExtraçãoDados!B558)=11,LEFT(ExtraçãoDados!B558,5),LEN(ExtraçãoDados!B558)=7,RIGHT(ExtraçãoDados!B558,6))</f>
        <v/>
      </c>
      <c r="C558" s="4" t="e" cm="1">
        <f t="array" ref="C558">_xlfn.IFS(LEN(B558)=1,"ERRO",LEN(B558)=2,_xlfn.CONCAT("000",B558),LEN(B558)=3,_xlfn.CONCAT("00",B558),LEN(B558)=4,_xlfn.CONCAT("0",B558),LEN(B558)=6,B558,LEN(B558)=7,B558,LEN(B558)=5,B558)</f>
        <v>#N/A</v>
      </c>
      <c r="D558" s="4" t="e" cm="1">
        <f t="array" ref="D558">_xlfn.IFS(ExtraçãoDados!C558={"Direcção de Abastecimento"},REPLACE(ExtraçãoDados!C558="{Direcção de Abastecimento}",1,25,"DA"),ExtraçãoDados!C558={"COMISSÃO CULTURAL DE LMARINHA"},REPLACE(ExtraçãoDados!C558={"COMISSÃO CULTURAL DE LMARINHA"},1,28,"CCM"),ExtraçãoDados!C558={"DIRECÇÃO DE NAVIOS"},REPLACE(ExtraçãoDados!C558={"DIRECÇÃO DE NAVIOS"},1,28,"DN"),ExtraçãoDados!C558={"ESQUADRILHA SUBMARINOS"},REPLACE(ExtraçãoDados!C558={"ESQUADRILHA SUBMARINOS"},1,28,"ES"),ExtraçãoDados!C558={"COMISSÃO MARINHA"},REPLACE(ExtraçãoDados!C558={"COMISSÃO MARINHA"},1,28,"CCM"),ExtraçãoDados!C558={"COMISSÃO CULTURAL DE MARINHA"},REPLACE(ExtraçãoDados!C558={"COMISSÃO CULTURAL DE MARINHA"},1,28,"CCM"),ExtraçãoDados!C558={"CCM"},REPLACE(ExtraçãoDados!C558={"CCM"},1,28,"CCM"),ExtraçãoDados!C558={"DN"},REPLACE(ExtraçãoDados!C558={"DN"},1,28,"DN"),ExtraçãoDados!C558={"ES"},REPLACE(ExtraçãoDados!C558={"ES"},1,28,"ES"),ExtraçãoDados!C558={"DA"},REPLACE(ExtraçãoDados!C558={"DA"},1,28,"DA"),ExtraçãoDados!C558={"DE: ESQUADRILHA SUBMARINOS"},REPLACE(ExtraçãoDados!C558={"DE: ESQUADRILHA SUBMARINOS"},1,28,"ES"),ExtraçãoDados!C558={"DE: COMISSÃO CULTURAL DE LMARINHA"},REPLACE(ExtraçãoDados!C558={"DE: COMISSÃO CULTURAL DE LMARINHA"},1,28,"CCM"),ExtraçãoDados!C558={"ON"},REPLACE(ExtraçãoDados!C558={"ON"},1,28,"DN"),ExtraçãoDados!C558={"ESQ. SUBMARINOS"},REPLACE(ExtraçãoDados!C558={"ESQ. SUBMARINOS"},1,28,"ES"),ExtraçãoDados!C558={"☒ irecção de Abastecimento"},REPLACE(ExtraçãoDados!C558={"☒ irecção de Abastecimento"},1,28,"DA"),ExtraçãoDados!C558={"Direcã d Abtit ço e asecmeno"},REPLACE(ExtraçãoDados!C558={"Direcã d Abtit ço e asecmeno"},1,28,"DA"),ExtraçãoDados!C558={"Diecã d Abtit rço e asecmeno"},REPLACE(ExtraçãoDados!C558={"Diecã d Abtit rço e asecmeno"},1,28,"DA"),ISNUMBER(SEARCH("COMISSÃO",ExtraçãoDados!C558,1)),REPLACE(ExtraçãoDados!C558,1,29,"CCM"),ISNUMBER(SEARCH("DN/DIL/DRT1",ExtraçãoDados!C558,1)),REPLACE(ExtraçãoDados!C558,1,29,"DN"),ISNUMBER(SEARCH("DIRECÇAO DE NAVIOS",ExtraçãoDados!C558,1)),REPLACE(ExtraçãoDados!C558,1,29,"DN"),ISNUMBER(SEARCH("ESQUADRILHA SUBMARIN",ExtraçãoDados!C558,1)),REPLACE(ExtraçãoDados!C558,1,29,"ES"),ISNUMBER(SEARCH("DN",ExtraçãoDados!C558,1)),REPLACE(ExtraçãoDados!C558,1,29,"DN"),ISNUMBER(SEARCH("DIRECÇÃO",ExtraçãoDados!C558,1)),REPLACE(ExtraçãoDados!C558,1,29,"DN"),ISNUMBER(SEARCH("DIRECÇA0",ExtraçãoDados!C558,1)),REPLACE(ExtraçãoDados!C558,1,29,"DN"),ISNUMBER(SEARCH("DIRE",ExtraçãoDados!C558,1)),REPLACE(ExtraçãoDados!C558,1,29,"DN"),ISNUMBER(SEARCH("ESQUADRILHA",ExtraçãoDados!C558,1)),REPLACE(ExtraçãoDados!C558,1,29,"ES"),ISNUMBER(SEARCH("HOSPITAL DA MARINHA",ExtraçãoDados!C558,1)),REPLACE(ExtraçãoDados!C558,1,29,"HM"),ISNUMBER(SEARCH("HOSPITAL",ExtraçãoDados!C558,1)),REPLACE(ExtraçãoDados!C558,1,29,"HM"),ISNUMBER(SEARCH("HM",ExtraçãoDados!C558,1)),REPLACE(ExtraçãoDados!C558,1,29,"HM"),ISNUMBER(SEARCH("SECÇÃO DE APÓSITOS",ExtraçãoDados!C558,1)),REPLACE(ExtraçãoDados!C558,1,29,"HM"))</f>
        <v>#N/A</v>
      </c>
      <c r="E558" s="4" t="e" cm="1">
        <f t="array" ref="E558">_xlfn.IFS(LEN(ExtraçãoDados!B558)=7,YEAR(ExtraçãoDados!D558),LEN(ExtraçãoDados!B558)=10,RIGHT(ExtraçãoDados!B558,4),LEN(ExtraçãoDados!B558)=9,YEAR(ExtraçãoDados!D558),LEN(ExtraçãoDados!B558)=8,YEAR(ExtraçãoDados!D558),LEN(ExtraçãoDados!B558)&gt;7,YEAR(ExtraçãoDados!D558),LEN(ExtraçãoDados!B558)&gt;5,YEAR(ExtraçãoDados!D558),LEN(ExtraçãoDados!B558)&gt;4,YEAR(ExtraçãoDados!D558))</f>
        <v>#N/A</v>
      </c>
      <c r="F558" s="4">
        <f>ExtraçãoDados!E558</f>
        <v>0</v>
      </c>
    </row>
    <row r="559" spans="1:6" x14ac:dyDescent="0.25">
      <c r="A559" s="4">
        <f>ExtraçãoDados!A559</f>
        <v>0</v>
      </c>
      <c r="B559" s="4" t="str" cm="1">
        <f t="array" ref="B559">_xlfn.IFS(LEN(ExtraçãoDados!B559)=12,LEFT(ExtraçãoDados!B559,3),LEN(ExtraçãoDados!B559)=10,LEFT(ExtraçãoDados!B559,5),LEN(ExtraçãoDados!B559)&gt;19,0,LEN(ExtraçãoDados!B559)=9,LEFT(ExtraçãoDados!B559,4),LEN(ExtraçãoDados!B559)=6,LEFT(ExtraçãoDados!B559,3),LEN(ExtraçãoDados!B559)&lt;5,LEFT(ExtraçãoDados!B559,3),LEN(ExtraçãoDados!B559)=8,LEFT(ExtraçãoDados!B559,3),LEN(ExtraçãoDados!B559)=5,LEFT(ExtraçãoDados!B559,5),LEN(ExtraçãoDados!B559)=11,LEFT(ExtraçãoDados!B559,5),LEN(ExtraçãoDados!B559)=7,RIGHT(ExtraçãoDados!B559,6))</f>
        <v/>
      </c>
      <c r="C559" s="4" t="e" cm="1">
        <f t="array" ref="C559">_xlfn.IFS(LEN(B559)=1,"ERRO",LEN(B559)=2,_xlfn.CONCAT("000",B559),LEN(B559)=3,_xlfn.CONCAT("00",B559),LEN(B559)=4,_xlfn.CONCAT("0",B559),LEN(B559)=6,B559,LEN(B559)=7,B559,LEN(B559)=5,B559)</f>
        <v>#N/A</v>
      </c>
      <c r="D559" s="4" t="e" cm="1">
        <f t="array" ref="D559">_xlfn.IFS(ExtraçãoDados!C559={"Direcção de Abastecimento"},REPLACE(ExtraçãoDados!C559="{Direcção de Abastecimento}",1,25,"DA"),ExtraçãoDados!C559={"COMISSÃO CULTURAL DE LMARINHA"},REPLACE(ExtraçãoDados!C559={"COMISSÃO CULTURAL DE LMARINHA"},1,28,"CCM"),ExtraçãoDados!C559={"DIRECÇÃO DE NAVIOS"},REPLACE(ExtraçãoDados!C559={"DIRECÇÃO DE NAVIOS"},1,28,"DN"),ExtraçãoDados!C559={"ESQUADRILHA SUBMARINOS"},REPLACE(ExtraçãoDados!C559={"ESQUADRILHA SUBMARINOS"},1,28,"ES"),ExtraçãoDados!C559={"COMISSÃO MARINHA"},REPLACE(ExtraçãoDados!C559={"COMISSÃO MARINHA"},1,28,"CCM"),ExtraçãoDados!C559={"COMISSÃO CULTURAL DE MARINHA"},REPLACE(ExtraçãoDados!C559={"COMISSÃO CULTURAL DE MARINHA"},1,28,"CCM"),ExtraçãoDados!C559={"CCM"},REPLACE(ExtraçãoDados!C559={"CCM"},1,28,"CCM"),ExtraçãoDados!C559={"DN"},REPLACE(ExtraçãoDados!C559={"DN"},1,28,"DN"),ExtraçãoDados!C559={"ES"},REPLACE(ExtraçãoDados!C559={"ES"},1,28,"ES"),ExtraçãoDados!C559={"DA"},REPLACE(ExtraçãoDados!C559={"DA"},1,28,"DA"),ExtraçãoDados!C559={"DE: ESQUADRILHA SUBMARINOS"},REPLACE(ExtraçãoDados!C559={"DE: ESQUADRILHA SUBMARINOS"},1,28,"ES"),ExtraçãoDados!C559={"DE: COMISSÃO CULTURAL DE LMARINHA"},REPLACE(ExtraçãoDados!C559={"DE: COMISSÃO CULTURAL DE LMARINHA"},1,28,"CCM"),ExtraçãoDados!C559={"ON"},REPLACE(ExtraçãoDados!C559={"ON"},1,28,"DN"),ExtraçãoDados!C559={"ESQ. SUBMARINOS"},REPLACE(ExtraçãoDados!C559={"ESQ. SUBMARINOS"},1,28,"ES"),ExtraçãoDados!C559={"☒ irecção de Abastecimento"},REPLACE(ExtraçãoDados!C559={"☒ irecção de Abastecimento"},1,28,"DA"),ExtraçãoDados!C559={"Direcã d Abtit ço e asecmeno"},REPLACE(ExtraçãoDados!C559={"Direcã d Abtit ço e asecmeno"},1,28,"DA"),ExtraçãoDados!C559={"Diecã d Abtit rço e asecmeno"},REPLACE(ExtraçãoDados!C559={"Diecã d Abtit rço e asecmeno"},1,28,"DA"),ISNUMBER(SEARCH("COMISSÃO",ExtraçãoDados!C559,1)),REPLACE(ExtraçãoDados!C559,1,29,"CCM"),ISNUMBER(SEARCH("DN/DIL/DRT1",ExtraçãoDados!C559,1)),REPLACE(ExtraçãoDados!C559,1,29,"DN"),ISNUMBER(SEARCH("DIRECÇAO DE NAVIOS",ExtraçãoDados!C559,1)),REPLACE(ExtraçãoDados!C559,1,29,"DN"),ISNUMBER(SEARCH("ESQUADRILHA SUBMARIN",ExtraçãoDados!C559,1)),REPLACE(ExtraçãoDados!C559,1,29,"ES"),ISNUMBER(SEARCH("DN",ExtraçãoDados!C559,1)),REPLACE(ExtraçãoDados!C559,1,29,"DN"),ISNUMBER(SEARCH("DIRECÇÃO",ExtraçãoDados!C559,1)),REPLACE(ExtraçãoDados!C559,1,29,"DN"),ISNUMBER(SEARCH("DIRECÇA0",ExtraçãoDados!C559,1)),REPLACE(ExtraçãoDados!C559,1,29,"DN"),ISNUMBER(SEARCH("DIRE",ExtraçãoDados!C559,1)),REPLACE(ExtraçãoDados!C559,1,29,"DN"),ISNUMBER(SEARCH("ESQUADRILHA",ExtraçãoDados!C559,1)),REPLACE(ExtraçãoDados!C559,1,29,"ES"),ISNUMBER(SEARCH("HOSPITAL DA MARINHA",ExtraçãoDados!C559,1)),REPLACE(ExtraçãoDados!C559,1,29,"HM"),ISNUMBER(SEARCH("HOSPITAL",ExtraçãoDados!C559,1)),REPLACE(ExtraçãoDados!C559,1,29,"HM"),ISNUMBER(SEARCH("HM",ExtraçãoDados!C559,1)),REPLACE(ExtraçãoDados!C559,1,29,"HM"),ISNUMBER(SEARCH("SECÇÃO DE APÓSITOS",ExtraçãoDados!C559,1)),REPLACE(ExtraçãoDados!C559,1,29,"HM"))</f>
        <v>#N/A</v>
      </c>
      <c r="E559" s="4" t="e" cm="1">
        <f t="array" ref="E559">_xlfn.IFS(LEN(ExtraçãoDados!B559)=7,YEAR(ExtraçãoDados!D559),LEN(ExtraçãoDados!B559)=10,RIGHT(ExtraçãoDados!B559,4),LEN(ExtraçãoDados!B559)=9,YEAR(ExtraçãoDados!D559),LEN(ExtraçãoDados!B559)=8,YEAR(ExtraçãoDados!D559),LEN(ExtraçãoDados!B559)&gt;7,YEAR(ExtraçãoDados!D559),LEN(ExtraçãoDados!B559)&gt;5,YEAR(ExtraçãoDados!D559),LEN(ExtraçãoDados!B559)&gt;4,YEAR(ExtraçãoDados!D559))</f>
        <v>#N/A</v>
      </c>
      <c r="F559" s="4">
        <f>ExtraçãoDados!E559</f>
        <v>0</v>
      </c>
    </row>
    <row r="560" spans="1:6" x14ac:dyDescent="0.25">
      <c r="A560" s="4">
        <f>ExtraçãoDados!A560</f>
        <v>0</v>
      </c>
      <c r="B560" s="4" t="str" cm="1">
        <f t="array" ref="B560">_xlfn.IFS(LEN(ExtraçãoDados!B560)=12,LEFT(ExtraçãoDados!B560,3),LEN(ExtraçãoDados!B560)=10,LEFT(ExtraçãoDados!B560,5),LEN(ExtraçãoDados!B560)&gt;19,0,LEN(ExtraçãoDados!B560)=9,LEFT(ExtraçãoDados!B560,4),LEN(ExtraçãoDados!B560)=6,LEFT(ExtraçãoDados!B560,3),LEN(ExtraçãoDados!B560)&lt;5,LEFT(ExtraçãoDados!B560,3),LEN(ExtraçãoDados!B560)=8,LEFT(ExtraçãoDados!B560,3),LEN(ExtraçãoDados!B560)=5,LEFT(ExtraçãoDados!B560,5),LEN(ExtraçãoDados!B560)=11,LEFT(ExtraçãoDados!B560,5),LEN(ExtraçãoDados!B560)=7,RIGHT(ExtraçãoDados!B560,6))</f>
        <v/>
      </c>
      <c r="C560" s="4" t="e" cm="1">
        <f t="array" ref="C560">_xlfn.IFS(LEN(B560)=1,"ERRO",LEN(B560)=2,_xlfn.CONCAT("000",B560),LEN(B560)=3,_xlfn.CONCAT("00",B560),LEN(B560)=4,_xlfn.CONCAT("0",B560),LEN(B560)=6,B560,LEN(B560)=7,B560,LEN(B560)=5,B560)</f>
        <v>#N/A</v>
      </c>
      <c r="D560" s="4" t="e" cm="1">
        <f t="array" ref="D560">_xlfn.IFS(ExtraçãoDados!C560={"Direcção de Abastecimento"},REPLACE(ExtraçãoDados!C560="{Direcção de Abastecimento}",1,25,"DA"),ExtraçãoDados!C560={"COMISSÃO CULTURAL DE LMARINHA"},REPLACE(ExtraçãoDados!C560={"COMISSÃO CULTURAL DE LMARINHA"},1,28,"CCM"),ExtraçãoDados!C560={"DIRECÇÃO DE NAVIOS"},REPLACE(ExtraçãoDados!C560={"DIRECÇÃO DE NAVIOS"},1,28,"DN"),ExtraçãoDados!C560={"ESQUADRILHA SUBMARINOS"},REPLACE(ExtraçãoDados!C560={"ESQUADRILHA SUBMARINOS"},1,28,"ES"),ExtraçãoDados!C560={"COMISSÃO MARINHA"},REPLACE(ExtraçãoDados!C560={"COMISSÃO MARINHA"},1,28,"CCM"),ExtraçãoDados!C560={"COMISSÃO CULTURAL DE MARINHA"},REPLACE(ExtraçãoDados!C560={"COMISSÃO CULTURAL DE MARINHA"},1,28,"CCM"),ExtraçãoDados!C560={"CCM"},REPLACE(ExtraçãoDados!C560={"CCM"},1,28,"CCM"),ExtraçãoDados!C560={"DN"},REPLACE(ExtraçãoDados!C560={"DN"},1,28,"DN"),ExtraçãoDados!C560={"ES"},REPLACE(ExtraçãoDados!C560={"ES"},1,28,"ES"),ExtraçãoDados!C560={"DA"},REPLACE(ExtraçãoDados!C560={"DA"},1,28,"DA"),ExtraçãoDados!C560={"DE: ESQUADRILHA SUBMARINOS"},REPLACE(ExtraçãoDados!C560={"DE: ESQUADRILHA SUBMARINOS"},1,28,"ES"),ExtraçãoDados!C560={"DE: COMISSÃO CULTURAL DE LMARINHA"},REPLACE(ExtraçãoDados!C560={"DE: COMISSÃO CULTURAL DE LMARINHA"},1,28,"CCM"),ExtraçãoDados!C560={"ON"},REPLACE(ExtraçãoDados!C560={"ON"},1,28,"DN"),ExtraçãoDados!C560={"ESQ. SUBMARINOS"},REPLACE(ExtraçãoDados!C560={"ESQ. SUBMARINOS"},1,28,"ES"),ExtraçãoDados!C560={"☒ irecção de Abastecimento"},REPLACE(ExtraçãoDados!C560={"☒ irecção de Abastecimento"},1,28,"DA"),ExtraçãoDados!C560={"Direcã d Abtit ço e asecmeno"},REPLACE(ExtraçãoDados!C560={"Direcã d Abtit ço e asecmeno"},1,28,"DA"),ExtraçãoDados!C560={"Diecã d Abtit rço e asecmeno"},REPLACE(ExtraçãoDados!C560={"Diecã d Abtit rço e asecmeno"},1,28,"DA"),ISNUMBER(SEARCH("COMISSÃO",ExtraçãoDados!C560,1)),REPLACE(ExtraçãoDados!C560,1,29,"CCM"),ISNUMBER(SEARCH("DN/DIL/DRT1",ExtraçãoDados!C560,1)),REPLACE(ExtraçãoDados!C560,1,29,"DN"),ISNUMBER(SEARCH("DIRECÇAO DE NAVIOS",ExtraçãoDados!C560,1)),REPLACE(ExtraçãoDados!C560,1,29,"DN"),ISNUMBER(SEARCH("ESQUADRILHA SUBMARIN",ExtraçãoDados!C560,1)),REPLACE(ExtraçãoDados!C560,1,29,"ES"),ISNUMBER(SEARCH("DN",ExtraçãoDados!C560,1)),REPLACE(ExtraçãoDados!C560,1,29,"DN"),ISNUMBER(SEARCH("DIRECÇÃO",ExtraçãoDados!C560,1)),REPLACE(ExtraçãoDados!C560,1,29,"DN"),ISNUMBER(SEARCH("DIRECÇA0",ExtraçãoDados!C560,1)),REPLACE(ExtraçãoDados!C560,1,29,"DN"),ISNUMBER(SEARCH("DIRE",ExtraçãoDados!C560,1)),REPLACE(ExtraçãoDados!C560,1,29,"DN"),ISNUMBER(SEARCH("ESQUADRILHA",ExtraçãoDados!C560,1)),REPLACE(ExtraçãoDados!C560,1,29,"ES"),ISNUMBER(SEARCH("HOSPITAL DA MARINHA",ExtraçãoDados!C560,1)),REPLACE(ExtraçãoDados!C560,1,29,"HM"),ISNUMBER(SEARCH("HOSPITAL",ExtraçãoDados!C560,1)),REPLACE(ExtraçãoDados!C560,1,29,"HM"),ISNUMBER(SEARCH("HM",ExtraçãoDados!C560,1)),REPLACE(ExtraçãoDados!C560,1,29,"HM"),ISNUMBER(SEARCH("SECÇÃO DE APÓSITOS",ExtraçãoDados!C560,1)),REPLACE(ExtraçãoDados!C560,1,29,"HM"))</f>
        <v>#N/A</v>
      </c>
      <c r="E560" s="4" t="e" cm="1">
        <f t="array" ref="E560">_xlfn.IFS(LEN(ExtraçãoDados!B560)=7,YEAR(ExtraçãoDados!D560),LEN(ExtraçãoDados!B560)=10,RIGHT(ExtraçãoDados!B560,4),LEN(ExtraçãoDados!B560)=9,YEAR(ExtraçãoDados!D560),LEN(ExtraçãoDados!B560)=8,YEAR(ExtraçãoDados!D560),LEN(ExtraçãoDados!B560)&gt;7,YEAR(ExtraçãoDados!D560),LEN(ExtraçãoDados!B560)&gt;5,YEAR(ExtraçãoDados!D560),LEN(ExtraçãoDados!B560)&gt;4,YEAR(ExtraçãoDados!D560))</f>
        <v>#N/A</v>
      </c>
      <c r="F560" s="4">
        <f>ExtraçãoDados!E560</f>
        <v>0</v>
      </c>
    </row>
    <row r="561" spans="1:6" x14ac:dyDescent="0.25">
      <c r="A561" s="4">
        <f>ExtraçãoDados!A561</f>
        <v>0</v>
      </c>
      <c r="B561" s="4" t="str" cm="1">
        <f t="array" ref="B561">_xlfn.IFS(LEN(ExtraçãoDados!B561)=12,LEFT(ExtraçãoDados!B561,3),LEN(ExtraçãoDados!B561)=10,LEFT(ExtraçãoDados!B561,5),LEN(ExtraçãoDados!B561)&gt;19,0,LEN(ExtraçãoDados!B561)=9,LEFT(ExtraçãoDados!B561,4),LEN(ExtraçãoDados!B561)=6,LEFT(ExtraçãoDados!B561,3),LEN(ExtraçãoDados!B561)&lt;5,LEFT(ExtraçãoDados!B561,3),LEN(ExtraçãoDados!B561)=8,LEFT(ExtraçãoDados!B561,3),LEN(ExtraçãoDados!B561)=5,LEFT(ExtraçãoDados!B561,5),LEN(ExtraçãoDados!B561)=11,LEFT(ExtraçãoDados!B561,5),LEN(ExtraçãoDados!B561)=7,RIGHT(ExtraçãoDados!B561,6))</f>
        <v/>
      </c>
      <c r="C561" s="4" t="e" cm="1">
        <f t="array" ref="C561">_xlfn.IFS(LEN(B561)=1,"ERRO",LEN(B561)=2,_xlfn.CONCAT("000",B561),LEN(B561)=3,_xlfn.CONCAT("00",B561),LEN(B561)=4,_xlfn.CONCAT("0",B561),LEN(B561)=6,B561,LEN(B561)=7,B561,LEN(B561)=5,B561)</f>
        <v>#N/A</v>
      </c>
      <c r="D561" s="4" t="e" cm="1">
        <f t="array" ref="D561">_xlfn.IFS(ExtraçãoDados!C561={"Direcção de Abastecimento"},REPLACE(ExtraçãoDados!C561="{Direcção de Abastecimento}",1,25,"DA"),ExtraçãoDados!C561={"COMISSÃO CULTURAL DE LMARINHA"},REPLACE(ExtraçãoDados!C561={"COMISSÃO CULTURAL DE LMARINHA"},1,28,"CCM"),ExtraçãoDados!C561={"DIRECÇÃO DE NAVIOS"},REPLACE(ExtraçãoDados!C561={"DIRECÇÃO DE NAVIOS"},1,28,"DN"),ExtraçãoDados!C561={"ESQUADRILHA SUBMARINOS"},REPLACE(ExtraçãoDados!C561={"ESQUADRILHA SUBMARINOS"},1,28,"ES"),ExtraçãoDados!C561={"COMISSÃO MARINHA"},REPLACE(ExtraçãoDados!C561={"COMISSÃO MARINHA"},1,28,"CCM"),ExtraçãoDados!C561={"COMISSÃO CULTURAL DE MARINHA"},REPLACE(ExtraçãoDados!C561={"COMISSÃO CULTURAL DE MARINHA"},1,28,"CCM"),ExtraçãoDados!C561={"CCM"},REPLACE(ExtraçãoDados!C561={"CCM"},1,28,"CCM"),ExtraçãoDados!C561={"DN"},REPLACE(ExtraçãoDados!C561={"DN"},1,28,"DN"),ExtraçãoDados!C561={"ES"},REPLACE(ExtraçãoDados!C561={"ES"},1,28,"ES"),ExtraçãoDados!C561={"DA"},REPLACE(ExtraçãoDados!C561={"DA"},1,28,"DA"),ExtraçãoDados!C561={"DE: ESQUADRILHA SUBMARINOS"},REPLACE(ExtraçãoDados!C561={"DE: ESQUADRILHA SUBMARINOS"},1,28,"ES"),ExtraçãoDados!C561={"DE: COMISSÃO CULTURAL DE LMARINHA"},REPLACE(ExtraçãoDados!C561={"DE: COMISSÃO CULTURAL DE LMARINHA"},1,28,"CCM"),ExtraçãoDados!C561={"ON"},REPLACE(ExtraçãoDados!C561={"ON"},1,28,"DN"),ExtraçãoDados!C561={"ESQ. SUBMARINOS"},REPLACE(ExtraçãoDados!C561={"ESQ. SUBMARINOS"},1,28,"ES"),ExtraçãoDados!C561={"☒ irecção de Abastecimento"},REPLACE(ExtraçãoDados!C561={"☒ irecção de Abastecimento"},1,28,"DA"),ExtraçãoDados!C561={"Direcã d Abtit ço e asecmeno"},REPLACE(ExtraçãoDados!C561={"Direcã d Abtit ço e asecmeno"},1,28,"DA"),ExtraçãoDados!C561={"Diecã d Abtit rço e asecmeno"},REPLACE(ExtraçãoDados!C561={"Diecã d Abtit rço e asecmeno"},1,28,"DA"),ISNUMBER(SEARCH("COMISSÃO",ExtraçãoDados!C561,1)),REPLACE(ExtraçãoDados!C561,1,29,"CCM"),ISNUMBER(SEARCH("DN/DIL/DRT1",ExtraçãoDados!C561,1)),REPLACE(ExtraçãoDados!C561,1,29,"DN"),ISNUMBER(SEARCH("DIRECÇAO DE NAVIOS",ExtraçãoDados!C561,1)),REPLACE(ExtraçãoDados!C561,1,29,"DN"),ISNUMBER(SEARCH("ESQUADRILHA SUBMARIN",ExtraçãoDados!C561,1)),REPLACE(ExtraçãoDados!C561,1,29,"ES"),ISNUMBER(SEARCH("DN",ExtraçãoDados!C561,1)),REPLACE(ExtraçãoDados!C561,1,29,"DN"),ISNUMBER(SEARCH("DIRECÇÃO",ExtraçãoDados!C561,1)),REPLACE(ExtraçãoDados!C561,1,29,"DN"),ISNUMBER(SEARCH("DIRECÇA0",ExtraçãoDados!C561,1)),REPLACE(ExtraçãoDados!C561,1,29,"DN"),ISNUMBER(SEARCH("DIRE",ExtraçãoDados!C561,1)),REPLACE(ExtraçãoDados!C561,1,29,"DN"),ISNUMBER(SEARCH("ESQUADRILHA",ExtraçãoDados!C561,1)),REPLACE(ExtraçãoDados!C561,1,29,"ES"),ISNUMBER(SEARCH("HOSPITAL DA MARINHA",ExtraçãoDados!C561,1)),REPLACE(ExtraçãoDados!C561,1,29,"HM"),ISNUMBER(SEARCH("HOSPITAL",ExtraçãoDados!C561,1)),REPLACE(ExtraçãoDados!C561,1,29,"HM"),ISNUMBER(SEARCH("HM",ExtraçãoDados!C561,1)),REPLACE(ExtraçãoDados!C561,1,29,"HM"),ISNUMBER(SEARCH("SECÇÃO DE APÓSITOS",ExtraçãoDados!C561,1)),REPLACE(ExtraçãoDados!C561,1,29,"HM"))</f>
        <v>#N/A</v>
      </c>
      <c r="E561" s="4" t="e" cm="1">
        <f t="array" ref="E561">_xlfn.IFS(LEN(ExtraçãoDados!B561)=7,YEAR(ExtraçãoDados!D561),LEN(ExtraçãoDados!B561)=10,RIGHT(ExtraçãoDados!B561,4),LEN(ExtraçãoDados!B561)=9,YEAR(ExtraçãoDados!D561),LEN(ExtraçãoDados!B561)=8,YEAR(ExtraçãoDados!D561),LEN(ExtraçãoDados!B561)&gt;7,YEAR(ExtraçãoDados!D561),LEN(ExtraçãoDados!B561)&gt;5,YEAR(ExtraçãoDados!D561),LEN(ExtraçãoDados!B561)&gt;4,YEAR(ExtraçãoDados!D561))</f>
        <v>#N/A</v>
      </c>
      <c r="F561" s="4">
        <f>ExtraçãoDados!E561</f>
        <v>0</v>
      </c>
    </row>
    <row r="562" spans="1:6" x14ac:dyDescent="0.25">
      <c r="A562" s="4">
        <f>ExtraçãoDados!A562</f>
        <v>0</v>
      </c>
      <c r="B562" s="4" t="str" cm="1">
        <f t="array" ref="B562">_xlfn.IFS(LEN(ExtraçãoDados!B562)=12,LEFT(ExtraçãoDados!B562,3),LEN(ExtraçãoDados!B562)=10,LEFT(ExtraçãoDados!B562,5),LEN(ExtraçãoDados!B562)&gt;19,0,LEN(ExtraçãoDados!B562)=9,LEFT(ExtraçãoDados!B562,4),LEN(ExtraçãoDados!B562)=6,LEFT(ExtraçãoDados!B562,3),LEN(ExtraçãoDados!B562)&lt;5,LEFT(ExtraçãoDados!B562,3),LEN(ExtraçãoDados!B562)=8,LEFT(ExtraçãoDados!B562,3),LEN(ExtraçãoDados!B562)=5,LEFT(ExtraçãoDados!B562,5),LEN(ExtraçãoDados!B562)=11,LEFT(ExtraçãoDados!B562,5),LEN(ExtraçãoDados!B562)=7,RIGHT(ExtraçãoDados!B562,6))</f>
        <v/>
      </c>
      <c r="C562" s="4" t="e" cm="1">
        <f t="array" ref="C562">_xlfn.IFS(LEN(B562)=1,"ERRO",LEN(B562)=2,_xlfn.CONCAT("000",B562),LEN(B562)=3,_xlfn.CONCAT("00",B562),LEN(B562)=4,_xlfn.CONCAT("0",B562),LEN(B562)=6,B562,LEN(B562)=7,B562,LEN(B562)=5,B562)</f>
        <v>#N/A</v>
      </c>
      <c r="D562" s="4" t="e" cm="1">
        <f t="array" ref="D562">_xlfn.IFS(ExtraçãoDados!C562={"Direcção de Abastecimento"},REPLACE(ExtraçãoDados!C562="{Direcção de Abastecimento}",1,25,"DA"),ExtraçãoDados!C562={"COMISSÃO CULTURAL DE LMARINHA"},REPLACE(ExtraçãoDados!C562={"COMISSÃO CULTURAL DE LMARINHA"},1,28,"CCM"),ExtraçãoDados!C562={"DIRECÇÃO DE NAVIOS"},REPLACE(ExtraçãoDados!C562={"DIRECÇÃO DE NAVIOS"},1,28,"DN"),ExtraçãoDados!C562={"ESQUADRILHA SUBMARINOS"},REPLACE(ExtraçãoDados!C562={"ESQUADRILHA SUBMARINOS"},1,28,"ES"),ExtraçãoDados!C562={"COMISSÃO MARINHA"},REPLACE(ExtraçãoDados!C562={"COMISSÃO MARINHA"},1,28,"CCM"),ExtraçãoDados!C562={"COMISSÃO CULTURAL DE MARINHA"},REPLACE(ExtraçãoDados!C562={"COMISSÃO CULTURAL DE MARINHA"},1,28,"CCM"),ExtraçãoDados!C562={"CCM"},REPLACE(ExtraçãoDados!C562={"CCM"},1,28,"CCM"),ExtraçãoDados!C562={"DN"},REPLACE(ExtraçãoDados!C562={"DN"},1,28,"DN"),ExtraçãoDados!C562={"ES"},REPLACE(ExtraçãoDados!C562={"ES"},1,28,"ES"),ExtraçãoDados!C562={"DA"},REPLACE(ExtraçãoDados!C562={"DA"},1,28,"DA"),ExtraçãoDados!C562={"DE: ESQUADRILHA SUBMARINOS"},REPLACE(ExtraçãoDados!C562={"DE: ESQUADRILHA SUBMARINOS"},1,28,"ES"),ExtraçãoDados!C562={"DE: COMISSÃO CULTURAL DE LMARINHA"},REPLACE(ExtraçãoDados!C562={"DE: COMISSÃO CULTURAL DE LMARINHA"},1,28,"CCM"),ExtraçãoDados!C562={"ON"},REPLACE(ExtraçãoDados!C562={"ON"},1,28,"DN"),ExtraçãoDados!C562={"ESQ. SUBMARINOS"},REPLACE(ExtraçãoDados!C562={"ESQ. SUBMARINOS"},1,28,"ES"),ExtraçãoDados!C562={"☒ irecção de Abastecimento"},REPLACE(ExtraçãoDados!C562={"☒ irecção de Abastecimento"},1,28,"DA"),ExtraçãoDados!C562={"Direcã d Abtit ço e asecmeno"},REPLACE(ExtraçãoDados!C562={"Direcã d Abtit ço e asecmeno"},1,28,"DA"),ExtraçãoDados!C562={"Diecã d Abtit rço e asecmeno"},REPLACE(ExtraçãoDados!C562={"Diecã d Abtit rço e asecmeno"},1,28,"DA"),ISNUMBER(SEARCH("COMISSÃO",ExtraçãoDados!C562,1)),REPLACE(ExtraçãoDados!C562,1,29,"CCM"),ISNUMBER(SEARCH("DN/DIL/DRT1",ExtraçãoDados!C562,1)),REPLACE(ExtraçãoDados!C562,1,29,"DN"),ISNUMBER(SEARCH("DIRECÇAO DE NAVIOS",ExtraçãoDados!C562,1)),REPLACE(ExtraçãoDados!C562,1,29,"DN"),ISNUMBER(SEARCH("ESQUADRILHA SUBMARIN",ExtraçãoDados!C562,1)),REPLACE(ExtraçãoDados!C562,1,29,"ES"),ISNUMBER(SEARCH("DN",ExtraçãoDados!C562,1)),REPLACE(ExtraçãoDados!C562,1,29,"DN"),ISNUMBER(SEARCH("DIRECÇÃO",ExtraçãoDados!C562,1)),REPLACE(ExtraçãoDados!C562,1,29,"DN"),ISNUMBER(SEARCH("DIRECÇA0",ExtraçãoDados!C562,1)),REPLACE(ExtraçãoDados!C562,1,29,"DN"),ISNUMBER(SEARCH("DIRE",ExtraçãoDados!C562,1)),REPLACE(ExtraçãoDados!C562,1,29,"DN"),ISNUMBER(SEARCH("ESQUADRILHA",ExtraçãoDados!C562,1)),REPLACE(ExtraçãoDados!C562,1,29,"ES"),ISNUMBER(SEARCH("HOSPITAL DA MARINHA",ExtraçãoDados!C562,1)),REPLACE(ExtraçãoDados!C562,1,29,"HM"),ISNUMBER(SEARCH("HOSPITAL",ExtraçãoDados!C562,1)),REPLACE(ExtraçãoDados!C562,1,29,"HM"),ISNUMBER(SEARCH("HM",ExtraçãoDados!C562,1)),REPLACE(ExtraçãoDados!C562,1,29,"HM"),ISNUMBER(SEARCH("SECÇÃO DE APÓSITOS",ExtraçãoDados!C562,1)),REPLACE(ExtraçãoDados!C562,1,29,"HM"))</f>
        <v>#N/A</v>
      </c>
      <c r="E562" s="4" t="e" cm="1">
        <f t="array" ref="E562">_xlfn.IFS(LEN(ExtraçãoDados!B562)=7,YEAR(ExtraçãoDados!D562),LEN(ExtraçãoDados!B562)=10,RIGHT(ExtraçãoDados!B562,4),LEN(ExtraçãoDados!B562)=9,YEAR(ExtraçãoDados!D562),LEN(ExtraçãoDados!B562)=8,YEAR(ExtraçãoDados!D562),LEN(ExtraçãoDados!B562)&gt;7,YEAR(ExtraçãoDados!D562),LEN(ExtraçãoDados!B562)&gt;5,YEAR(ExtraçãoDados!D562),LEN(ExtraçãoDados!B562)&gt;4,YEAR(ExtraçãoDados!D562))</f>
        <v>#N/A</v>
      </c>
      <c r="F562" s="4">
        <f>ExtraçãoDados!E562</f>
        <v>0</v>
      </c>
    </row>
    <row r="563" spans="1:6" x14ac:dyDescent="0.25">
      <c r="A563" s="4">
        <f>ExtraçãoDados!A563</f>
        <v>0</v>
      </c>
      <c r="B563" s="4" t="str" cm="1">
        <f t="array" ref="B563">_xlfn.IFS(LEN(ExtraçãoDados!B563)=12,LEFT(ExtraçãoDados!B563,3),LEN(ExtraçãoDados!B563)=10,LEFT(ExtraçãoDados!B563,5),LEN(ExtraçãoDados!B563)&gt;19,0,LEN(ExtraçãoDados!B563)=9,LEFT(ExtraçãoDados!B563,4),LEN(ExtraçãoDados!B563)=6,LEFT(ExtraçãoDados!B563,3),LEN(ExtraçãoDados!B563)&lt;5,LEFT(ExtraçãoDados!B563,3),LEN(ExtraçãoDados!B563)=8,LEFT(ExtraçãoDados!B563,3),LEN(ExtraçãoDados!B563)=5,LEFT(ExtraçãoDados!B563,5),LEN(ExtraçãoDados!B563)=11,LEFT(ExtraçãoDados!B563,5),LEN(ExtraçãoDados!B563)=7,RIGHT(ExtraçãoDados!B563,6))</f>
        <v/>
      </c>
      <c r="C563" s="4" t="e" cm="1">
        <f t="array" ref="C563">_xlfn.IFS(LEN(B563)=1,"ERRO",LEN(B563)=2,_xlfn.CONCAT("000",B563),LEN(B563)=3,_xlfn.CONCAT("00",B563),LEN(B563)=4,_xlfn.CONCAT("0",B563),LEN(B563)=6,B563,LEN(B563)=7,B563,LEN(B563)=5,B563)</f>
        <v>#N/A</v>
      </c>
      <c r="D563" s="4" t="e" cm="1">
        <f t="array" ref="D563">_xlfn.IFS(ExtraçãoDados!C563={"Direcção de Abastecimento"},REPLACE(ExtraçãoDados!C563="{Direcção de Abastecimento}",1,25,"DA"),ExtraçãoDados!C563={"COMISSÃO CULTURAL DE LMARINHA"},REPLACE(ExtraçãoDados!C563={"COMISSÃO CULTURAL DE LMARINHA"},1,28,"CCM"),ExtraçãoDados!C563={"DIRECÇÃO DE NAVIOS"},REPLACE(ExtraçãoDados!C563={"DIRECÇÃO DE NAVIOS"},1,28,"DN"),ExtraçãoDados!C563={"ESQUADRILHA SUBMARINOS"},REPLACE(ExtraçãoDados!C563={"ESQUADRILHA SUBMARINOS"},1,28,"ES"),ExtraçãoDados!C563={"COMISSÃO MARINHA"},REPLACE(ExtraçãoDados!C563={"COMISSÃO MARINHA"},1,28,"CCM"),ExtraçãoDados!C563={"COMISSÃO CULTURAL DE MARINHA"},REPLACE(ExtraçãoDados!C563={"COMISSÃO CULTURAL DE MARINHA"},1,28,"CCM"),ExtraçãoDados!C563={"CCM"},REPLACE(ExtraçãoDados!C563={"CCM"},1,28,"CCM"),ExtraçãoDados!C563={"DN"},REPLACE(ExtraçãoDados!C563={"DN"},1,28,"DN"),ExtraçãoDados!C563={"ES"},REPLACE(ExtraçãoDados!C563={"ES"},1,28,"ES"),ExtraçãoDados!C563={"DA"},REPLACE(ExtraçãoDados!C563={"DA"},1,28,"DA"),ExtraçãoDados!C563={"DE: ESQUADRILHA SUBMARINOS"},REPLACE(ExtraçãoDados!C563={"DE: ESQUADRILHA SUBMARINOS"},1,28,"ES"),ExtraçãoDados!C563={"DE: COMISSÃO CULTURAL DE LMARINHA"},REPLACE(ExtraçãoDados!C563={"DE: COMISSÃO CULTURAL DE LMARINHA"},1,28,"CCM"),ExtraçãoDados!C563={"ON"},REPLACE(ExtraçãoDados!C563={"ON"},1,28,"DN"),ExtraçãoDados!C563={"ESQ. SUBMARINOS"},REPLACE(ExtraçãoDados!C563={"ESQ. SUBMARINOS"},1,28,"ES"),ExtraçãoDados!C563={"☒ irecção de Abastecimento"},REPLACE(ExtraçãoDados!C563={"☒ irecção de Abastecimento"},1,28,"DA"),ExtraçãoDados!C563={"Direcã d Abtit ço e asecmeno"},REPLACE(ExtraçãoDados!C563={"Direcã d Abtit ço e asecmeno"},1,28,"DA"),ExtraçãoDados!C563={"Diecã d Abtit rço e asecmeno"},REPLACE(ExtraçãoDados!C563={"Diecã d Abtit rço e asecmeno"},1,28,"DA"),ISNUMBER(SEARCH("COMISSÃO",ExtraçãoDados!C563,1)),REPLACE(ExtraçãoDados!C563,1,29,"CCM"),ISNUMBER(SEARCH("DN/DIL/DRT1",ExtraçãoDados!C563,1)),REPLACE(ExtraçãoDados!C563,1,29,"DN"),ISNUMBER(SEARCH("DIRECÇAO DE NAVIOS",ExtraçãoDados!C563,1)),REPLACE(ExtraçãoDados!C563,1,29,"DN"),ISNUMBER(SEARCH("ESQUADRILHA SUBMARIN",ExtraçãoDados!C563,1)),REPLACE(ExtraçãoDados!C563,1,29,"ES"),ISNUMBER(SEARCH("DN",ExtraçãoDados!C563,1)),REPLACE(ExtraçãoDados!C563,1,29,"DN"),ISNUMBER(SEARCH("DIRECÇÃO",ExtraçãoDados!C563,1)),REPLACE(ExtraçãoDados!C563,1,29,"DN"),ISNUMBER(SEARCH("DIRECÇA0",ExtraçãoDados!C563,1)),REPLACE(ExtraçãoDados!C563,1,29,"DN"),ISNUMBER(SEARCH("DIRE",ExtraçãoDados!C563,1)),REPLACE(ExtraçãoDados!C563,1,29,"DN"),ISNUMBER(SEARCH("ESQUADRILHA",ExtraçãoDados!C563,1)),REPLACE(ExtraçãoDados!C563,1,29,"ES"),ISNUMBER(SEARCH("HOSPITAL DA MARINHA",ExtraçãoDados!C563,1)),REPLACE(ExtraçãoDados!C563,1,29,"HM"),ISNUMBER(SEARCH("HOSPITAL",ExtraçãoDados!C563,1)),REPLACE(ExtraçãoDados!C563,1,29,"HM"),ISNUMBER(SEARCH("HM",ExtraçãoDados!C563,1)),REPLACE(ExtraçãoDados!C563,1,29,"HM"),ISNUMBER(SEARCH("SECÇÃO DE APÓSITOS",ExtraçãoDados!C563,1)),REPLACE(ExtraçãoDados!C563,1,29,"HM"))</f>
        <v>#N/A</v>
      </c>
      <c r="E563" s="4" t="e" cm="1">
        <f t="array" ref="E563">_xlfn.IFS(LEN(ExtraçãoDados!B563)=7,YEAR(ExtraçãoDados!D563),LEN(ExtraçãoDados!B563)=10,RIGHT(ExtraçãoDados!B563,4),LEN(ExtraçãoDados!B563)=9,YEAR(ExtraçãoDados!D563),LEN(ExtraçãoDados!B563)=8,YEAR(ExtraçãoDados!D563),LEN(ExtraçãoDados!B563)&gt;7,YEAR(ExtraçãoDados!D563),LEN(ExtraçãoDados!B563)&gt;5,YEAR(ExtraçãoDados!D563),LEN(ExtraçãoDados!B563)&gt;4,YEAR(ExtraçãoDados!D563))</f>
        <v>#N/A</v>
      </c>
      <c r="F563" s="4">
        <f>ExtraçãoDados!E563</f>
        <v>0</v>
      </c>
    </row>
    <row r="564" spans="1:6" x14ac:dyDescent="0.25">
      <c r="A564" s="4">
        <f>ExtraçãoDados!A564</f>
        <v>0</v>
      </c>
      <c r="B564" s="4" t="str" cm="1">
        <f t="array" ref="B564">_xlfn.IFS(LEN(ExtraçãoDados!B564)=12,LEFT(ExtraçãoDados!B564,3),LEN(ExtraçãoDados!B564)=10,LEFT(ExtraçãoDados!B564,5),LEN(ExtraçãoDados!B564)&gt;19,0,LEN(ExtraçãoDados!B564)=9,LEFT(ExtraçãoDados!B564,4),LEN(ExtraçãoDados!B564)=6,LEFT(ExtraçãoDados!B564,3),LEN(ExtraçãoDados!B564)&lt;5,LEFT(ExtraçãoDados!B564,3),LEN(ExtraçãoDados!B564)=8,LEFT(ExtraçãoDados!B564,3),LEN(ExtraçãoDados!B564)=5,LEFT(ExtraçãoDados!B564,5),LEN(ExtraçãoDados!B564)=11,LEFT(ExtraçãoDados!B564,5),LEN(ExtraçãoDados!B564)=7,RIGHT(ExtraçãoDados!B564,6))</f>
        <v/>
      </c>
      <c r="C564" s="4" t="e" cm="1">
        <f t="array" ref="C564">_xlfn.IFS(LEN(B564)=1,"ERRO",LEN(B564)=2,_xlfn.CONCAT("000",B564),LEN(B564)=3,_xlfn.CONCAT("00",B564),LEN(B564)=4,_xlfn.CONCAT("0",B564),LEN(B564)=6,B564,LEN(B564)=7,B564,LEN(B564)=5,B564)</f>
        <v>#N/A</v>
      </c>
      <c r="D564" s="4" t="e" cm="1">
        <f t="array" ref="D564">_xlfn.IFS(ExtraçãoDados!C564={"Direcção de Abastecimento"},REPLACE(ExtraçãoDados!C564="{Direcção de Abastecimento}",1,25,"DA"),ExtraçãoDados!C564={"COMISSÃO CULTURAL DE LMARINHA"},REPLACE(ExtraçãoDados!C564={"COMISSÃO CULTURAL DE LMARINHA"},1,28,"CCM"),ExtraçãoDados!C564={"DIRECÇÃO DE NAVIOS"},REPLACE(ExtraçãoDados!C564={"DIRECÇÃO DE NAVIOS"},1,28,"DN"),ExtraçãoDados!C564={"ESQUADRILHA SUBMARINOS"},REPLACE(ExtraçãoDados!C564={"ESQUADRILHA SUBMARINOS"},1,28,"ES"),ExtraçãoDados!C564={"COMISSÃO MARINHA"},REPLACE(ExtraçãoDados!C564={"COMISSÃO MARINHA"},1,28,"CCM"),ExtraçãoDados!C564={"COMISSÃO CULTURAL DE MARINHA"},REPLACE(ExtraçãoDados!C564={"COMISSÃO CULTURAL DE MARINHA"},1,28,"CCM"),ExtraçãoDados!C564={"CCM"},REPLACE(ExtraçãoDados!C564={"CCM"},1,28,"CCM"),ExtraçãoDados!C564={"DN"},REPLACE(ExtraçãoDados!C564={"DN"},1,28,"DN"),ExtraçãoDados!C564={"ES"},REPLACE(ExtraçãoDados!C564={"ES"},1,28,"ES"),ExtraçãoDados!C564={"DA"},REPLACE(ExtraçãoDados!C564={"DA"},1,28,"DA"),ExtraçãoDados!C564={"DE: ESQUADRILHA SUBMARINOS"},REPLACE(ExtraçãoDados!C564={"DE: ESQUADRILHA SUBMARINOS"},1,28,"ES"),ExtraçãoDados!C564={"DE: COMISSÃO CULTURAL DE LMARINHA"},REPLACE(ExtraçãoDados!C564={"DE: COMISSÃO CULTURAL DE LMARINHA"},1,28,"CCM"),ExtraçãoDados!C564={"ON"},REPLACE(ExtraçãoDados!C564={"ON"},1,28,"DN"),ExtraçãoDados!C564={"ESQ. SUBMARINOS"},REPLACE(ExtraçãoDados!C564={"ESQ. SUBMARINOS"},1,28,"ES"),ExtraçãoDados!C564={"☒ irecção de Abastecimento"},REPLACE(ExtraçãoDados!C564={"☒ irecção de Abastecimento"},1,28,"DA"),ExtraçãoDados!C564={"Direcã d Abtit ço e asecmeno"},REPLACE(ExtraçãoDados!C564={"Direcã d Abtit ço e asecmeno"},1,28,"DA"),ExtraçãoDados!C564={"Diecã d Abtit rço e asecmeno"},REPLACE(ExtraçãoDados!C564={"Diecã d Abtit rço e asecmeno"},1,28,"DA"),ISNUMBER(SEARCH("COMISSÃO",ExtraçãoDados!C564,1)),REPLACE(ExtraçãoDados!C564,1,29,"CCM"),ISNUMBER(SEARCH("DN/DIL/DRT1",ExtraçãoDados!C564,1)),REPLACE(ExtraçãoDados!C564,1,29,"DN"),ISNUMBER(SEARCH("DIRECÇAO DE NAVIOS",ExtraçãoDados!C564,1)),REPLACE(ExtraçãoDados!C564,1,29,"DN"),ISNUMBER(SEARCH("ESQUADRILHA SUBMARIN",ExtraçãoDados!C564,1)),REPLACE(ExtraçãoDados!C564,1,29,"ES"),ISNUMBER(SEARCH("DN",ExtraçãoDados!C564,1)),REPLACE(ExtraçãoDados!C564,1,29,"DN"),ISNUMBER(SEARCH("DIRECÇÃO",ExtraçãoDados!C564,1)),REPLACE(ExtraçãoDados!C564,1,29,"DN"),ISNUMBER(SEARCH("DIRECÇA0",ExtraçãoDados!C564,1)),REPLACE(ExtraçãoDados!C564,1,29,"DN"),ISNUMBER(SEARCH("DIRE",ExtraçãoDados!C564,1)),REPLACE(ExtraçãoDados!C564,1,29,"DN"),ISNUMBER(SEARCH("ESQUADRILHA",ExtraçãoDados!C564,1)),REPLACE(ExtraçãoDados!C564,1,29,"ES"),ISNUMBER(SEARCH("HOSPITAL DA MARINHA",ExtraçãoDados!C564,1)),REPLACE(ExtraçãoDados!C564,1,29,"HM"),ISNUMBER(SEARCH("HOSPITAL",ExtraçãoDados!C564,1)),REPLACE(ExtraçãoDados!C564,1,29,"HM"),ISNUMBER(SEARCH("HM",ExtraçãoDados!C564,1)),REPLACE(ExtraçãoDados!C564,1,29,"HM"),ISNUMBER(SEARCH("SECÇÃO DE APÓSITOS",ExtraçãoDados!C564,1)),REPLACE(ExtraçãoDados!C564,1,29,"HM"))</f>
        <v>#N/A</v>
      </c>
      <c r="E564" s="4" t="e" cm="1">
        <f t="array" ref="E564">_xlfn.IFS(LEN(ExtraçãoDados!B564)=7,YEAR(ExtraçãoDados!D564),LEN(ExtraçãoDados!B564)=10,RIGHT(ExtraçãoDados!B564,4),LEN(ExtraçãoDados!B564)=9,YEAR(ExtraçãoDados!D564),LEN(ExtraçãoDados!B564)=8,YEAR(ExtraçãoDados!D564),LEN(ExtraçãoDados!B564)&gt;7,YEAR(ExtraçãoDados!D564),LEN(ExtraçãoDados!B564)&gt;5,YEAR(ExtraçãoDados!D564),LEN(ExtraçãoDados!B564)&gt;4,YEAR(ExtraçãoDados!D564))</f>
        <v>#N/A</v>
      </c>
      <c r="F564" s="4">
        <f>ExtraçãoDados!E564</f>
        <v>0</v>
      </c>
    </row>
    <row r="565" spans="1:6" x14ac:dyDescent="0.25">
      <c r="A565" s="4">
        <f>ExtraçãoDados!A565</f>
        <v>0</v>
      </c>
      <c r="B565" s="4" t="str" cm="1">
        <f t="array" ref="B565">_xlfn.IFS(LEN(ExtraçãoDados!B565)=12,LEFT(ExtraçãoDados!B565,3),LEN(ExtraçãoDados!B565)=10,LEFT(ExtraçãoDados!B565,5),LEN(ExtraçãoDados!B565)&gt;19,0,LEN(ExtraçãoDados!B565)=9,LEFT(ExtraçãoDados!B565,4),LEN(ExtraçãoDados!B565)=6,LEFT(ExtraçãoDados!B565,3),LEN(ExtraçãoDados!B565)&lt;5,LEFT(ExtraçãoDados!B565,3),LEN(ExtraçãoDados!B565)=8,LEFT(ExtraçãoDados!B565,3),LEN(ExtraçãoDados!B565)=5,LEFT(ExtraçãoDados!B565,5),LEN(ExtraçãoDados!B565)=11,LEFT(ExtraçãoDados!B565,5),LEN(ExtraçãoDados!B565)=7,RIGHT(ExtraçãoDados!B565,6))</f>
        <v/>
      </c>
      <c r="C565" s="4" t="e" cm="1">
        <f t="array" ref="C565">_xlfn.IFS(LEN(B565)=1,"ERRO",LEN(B565)=2,_xlfn.CONCAT("000",B565),LEN(B565)=3,_xlfn.CONCAT("00",B565),LEN(B565)=4,_xlfn.CONCAT("0",B565),LEN(B565)=6,B565,LEN(B565)=7,B565,LEN(B565)=5,B565)</f>
        <v>#N/A</v>
      </c>
      <c r="D565" s="4" t="e" cm="1">
        <f t="array" ref="D565">_xlfn.IFS(ExtraçãoDados!C565={"Direcção de Abastecimento"},REPLACE(ExtraçãoDados!C565="{Direcção de Abastecimento}",1,25,"DA"),ExtraçãoDados!C565={"COMISSÃO CULTURAL DE LMARINHA"},REPLACE(ExtraçãoDados!C565={"COMISSÃO CULTURAL DE LMARINHA"},1,28,"CCM"),ExtraçãoDados!C565={"DIRECÇÃO DE NAVIOS"},REPLACE(ExtraçãoDados!C565={"DIRECÇÃO DE NAVIOS"},1,28,"DN"),ExtraçãoDados!C565={"ESQUADRILHA SUBMARINOS"},REPLACE(ExtraçãoDados!C565={"ESQUADRILHA SUBMARINOS"},1,28,"ES"),ExtraçãoDados!C565={"COMISSÃO MARINHA"},REPLACE(ExtraçãoDados!C565={"COMISSÃO MARINHA"},1,28,"CCM"),ExtraçãoDados!C565={"COMISSÃO CULTURAL DE MARINHA"},REPLACE(ExtraçãoDados!C565={"COMISSÃO CULTURAL DE MARINHA"},1,28,"CCM"),ExtraçãoDados!C565={"CCM"},REPLACE(ExtraçãoDados!C565={"CCM"},1,28,"CCM"),ExtraçãoDados!C565={"DN"},REPLACE(ExtraçãoDados!C565={"DN"},1,28,"DN"),ExtraçãoDados!C565={"ES"},REPLACE(ExtraçãoDados!C565={"ES"},1,28,"ES"),ExtraçãoDados!C565={"DA"},REPLACE(ExtraçãoDados!C565={"DA"},1,28,"DA"),ExtraçãoDados!C565={"DE: ESQUADRILHA SUBMARINOS"},REPLACE(ExtraçãoDados!C565={"DE: ESQUADRILHA SUBMARINOS"},1,28,"ES"),ExtraçãoDados!C565={"DE: COMISSÃO CULTURAL DE LMARINHA"},REPLACE(ExtraçãoDados!C565={"DE: COMISSÃO CULTURAL DE LMARINHA"},1,28,"CCM"),ExtraçãoDados!C565={"ON"},REPLACE(ExtraçãoDados!C565={"ON"},1,28,"DN"),ExtraçãoDados!C565={"ESQ. SUBMARINOS"},REPLACE(ExtraçãoDados!C565={"ESQ. SUBMARINOS"},1,28,"ES"),ExtraçãoDados!C565={"☒ irecção de Abastecimento"},REPLACE(ExtraçãoDados!C565={"☒ irecção de Abastecimento"},1,28,"DA"),ExtraçãoDados!C565={"Direcã d Abtit ço e asecmeno"},REPLACE(ExtraçãoDados!C565={"Direcã d Abtit ço e asecmeno"},1,28,"DA"),ExtraçãoDados!C565={"Diecã d Abtit rço e asecmeno"},REPLACE(ExtraçãoDados!C565={"Diecã d Abtit rço e asecmeno"},1,28,"DA"),ISNUMBER(SEARCH("COMISSÃO",ExtraçãoDados!C565,1)),REPLACE(ExtraçãoDados!C565,1,29,"CCM"),ISNUMBER(SEARCH("DN/DIL/DRT1",ExtraçãoDados!C565,1)),REPLACE(ExtraçãoDados!C565,1,29,"DN"),ISNUMBER(SEARCH("DIRECÇAO DE NAVIOS",ExtraçãoDados!C565,1)),REPLACE(ExtraçãoDados!C565,1,29,"DN"),ISNUMBER(SEARCH("ESQUADRILHA SUBMARIN",ExtraçãoDados!C565,1)),REPLACE(ExtraçãoDados!C565,1,29,"ES"),ISNUMBER(SEARCH("DN",ExtraçãoDados!C565,1)),REPLACE(ExtraçãoDados!C565,1,29,"DN"),ISNUMBER(SEARCH("DIRECÇÃO",ExtraçãoDados!C565,1)),REPLACE(ExtraçãoDados!C565,1,29,"DN"),ISNUMBER(SEARCH("DIRECÇA0",ExtraçãoDados!C565,1)),REPLACE(ExtraçãoDados!C565,1,29,"DN"),ISNUMBER(SEARCH("DIRE",ExtraçãoDados!C565,1)),REPLACE(ExtraçãoDados!C565,1,29,"DN"),ISNUMBER(SEARCH("ESQUADRILHA",ExtraçãoDados!C565,1)),REPLACE(ExtraçãoDados!C565,1,29,"ES"),ISNUMBER(SEARCH("HOSPITAL DA MARINHA",ExtraçãoDados!C565,1)),REPLACE(ExtraçãoDados!C565,1,29,"HM"),ISNUMBER(SEARCH("HOSPITAL",ExtraçãoDados!C565,1)),REPLACE(ExtraçãoDados!C565,1,29,"HM"),ISNUMBER(SEARCH("HM",ExtraçãoDados!C565,1)),REPLACE(ExtraçãoDados!C565,1,29,"HM"),ISNUMBER(SEARCH("SECÇÃO DE APÓSITOS",ExtraçãoDados!C565,1)),REPLACE(ExtraçãoDados!C565,1,29,"HM"))</f>
        <v>#N/A</v>
      </c>
      <c r="E565" s="4" t="e" cm="1">
        <f t="array" ref="E565">_xlfn.IFS(LEN(ExtraçãoDados!B565)=7,YEAR(ExtraçãoDados!D565),LEN(ExtraçãoDados!B565)=10,RIGHT(ExtraçãoDados!B565,4),LEN(ExtraçãoDados!B565)=9,YEAR(ExtraçãoDados!D565),LEN(ExtraçãoDados!B565)=8,YEAR(ExtraçãoDados!D565),LEN(ExtraçãoDados!B565)&gt;7,YEAR(ExtraçãoDados!D565),LEN(ExtraçãoDados!B565)&gt;5,YEAR(ExtraçãoDados!D565),LEN(ExtraçãoDados!B565)&gt;4,YEAR(ExtraçãoDados!D565))</f>
        <v>#N/A</v>
      </c>
      <c r="F565" s="4">
        <f>ExtraçãoDados!E565</f>
        <v>0</v>
      </c>
    </row>
    <row r="566" spans="1:6" x14ac:dyDescent="0.25">
      <c r="A566" s="4">
        <f>ExtraçãoDados!A566</f>
        <v>0</v>
      </c>
      <c r="B566" s="4" t="str" cm="1">
        <f t="array" ref="B566">_xlfn.IFS(LEN(ExtraçãoDados!B566)=12,LEFT(ExtraçãoDados!B566,3),LEN(ExtraçãoDados!B566)=10,LEFT(ExtraçãoDados!B566,5),LEN(ExtraçãoDados!B566)&gt;19,0,LEN(ExtraçãoDados!B566)=9,LEFT(ExtraçãoDados!B566,4),LEN(ExtraçãoDados!B566)=6,LEFT(ExtraçãoDados!B566,3),LEN(ExtraçãoDados!B566)&lt;5,LEFT(ExtraçãoDados!B566,3),LEN(ExtraçãoDados!B566)=8,LEFT(ExtraçãoDados!B566,3),LEN(ExtraçãoDados!B566)=5,LEFT(ExtraçãoDados!B566,5),LEN(ExtraçãoDados!B566)=11,LEFT(ExtraçãoDados!B566,5),LEN(ExtraçãoDados!B566)=7,RIGHT(ExtraçãoDados!B566,6))</f>
        <v/>
      </c>
      <c r="C566" s="4" t="e" cm="1">
        <f t="array" ref="C566">_xlfn.IFS(LEN(B566)=1,"ERRO",LEN(B566)=2,_xlfn.CONCAT("000",B566),LEN(B566)=3,_xlfn.CONCAT("00",B566),LEN(B566)=4,_xlfn.CONCAT("0",B566),LEN(B566)=6,B566,LEN(B566)=7,B566,LEN(B566)=5,B566)</f>
        <v>#N/A</v>
      </c>
      <c r="D566" s="4" t="e" cm="1">
        <f t="array" ref="D566">_xlfn.IFS(ExtraçãoDados!C566={"Direcção de Abastecimento"},REPLACE(ExtraçãoDados!C566="{Direcção de Abastecimento}",1,25,"DA"),ExtraçãoDados!C566={"COMISSÃO CULTURAL DE LMARINHA"},REPLACE(ExtraçãoDados!C566={"COMISSÃO CULTURAL DE LMARINHA"},1,28,"CCM"),ExtraçãoDados!C566={"DIRECÇÃO DE NAVIOS"},REPLACE(ExtraçãoDados!C566={"DIRECÇÃO DE NAVIOS"},1,28,"DN"),ExtraçãoDados!C566={"ESQUADRILHA SUBMARINOS"},REPLACE(ExtraçãoDados!C566={"ESQUADRILHA SUBMARINOS"},1,28,"ES"),ExtraçãoDados!C566={"COMISSÃO MARINHA"},REPLACE(ExtraçãoDados!C566={"COMISSÃO MARINHA"},1,28,"CCM"),ExtraçãoDados!C566={"COMISSÃO CULTURAL DE MARINHA"},REPLACE(ExtraçãoDados!C566={"COMISSÃO CULTURAL DE MARINHA"},1,28,"CCM"),ExtraçãoDados!C566={"CCM"},REPLACE(ExtraçãoDados!C566={"CCM"},1,28,"CCM"),ExtraçãoDados!C566={"DN"},REPLACE(ExtraçãoDados!C566={"DN"},1,28,"DN"),ExtraçãoDados!C566={"ES"},REPLACE(ExtraçãoDados!C566={"ES"},1,28,"ES"),ExtraçãoDados!C566={"DA"},REPLACE(ExtraçãoDados!C566={"DA"},1,28,"DA"),ExtraçãoDados!C566={"DE: ESQUADRILHA SUBMARINOS"},REPLACE(ExtraçãoDados!C566={"DE: ESQUADRILHA SUBMARINOS"},1,28,"ES"),ExtraçãoDados!C566={"DE: COMISSÃO CULTURAL DE LMARINHA"},REPLACE(ExtraçãoDados!C566={"DE: COMISSÃO CULTURAL DE LMARINHA"},1,28,"CCM"),ExtraçãoDados!C566={"ON"},REPLACE(ExtraçãoDados!C566={"ON"},1,28,"DN"),ExtraçãoDados!C566={"ESQ. SUBMARINOS"},REPLACE(ExtraçãoDados!C566={"ESQ. SUBMARINOS"},1,28,"ES"),ExtraçãoDados!C566={"☒ irecção de Abastecimento"},REPLACE(ExtraçãoDados!C566={"☒ irecção de Abastecimento"},1,28,"DA"),ExtraçãoDados!C566={"Direcã d Abtit ço e asecmeno"},REPLACE(ExtraçãoDados!C566={"Direcã d Abtit ço e asecmeno"},1,28,"DA"),ExtraçãoDados!C566={"Diecã d Abtit rço e asecmeno"},REPLACE(ExtraçãoDados!C566={"Diecã d Abtit rço e asecmeno"},1,28,"DA"),ISNUMBER(SEARCH("COMISSÃO",ExtraçãoDados!C566,1)),REPLACE(ExtraçãoDados!C566,1,29,"CCM"),ISNUMBER(SEARCH("DN/DIL/DRT1",ExtraçãoDados!C566,1)),REPLACE(ExtraçãoDados!C566,1,29,"DN"),ISNUMBER(SEARCH("DIRECÇAO DE NAVIOS",ExtraçãoDados!C566,1)),REPLACE(ExtraçãoDados!C566,1,29,"DN"),ISNUMBER(SEARCH("ESQUADRILHA SUBMARIN",ExtraçãoDados!C566,1)),REPLACE(ExtraçãoDados!C566,1,29,"ES"),ISNUMBER(SEARCH("DN",ExtraçãoDados!C566,1)),REPLACE(ExtraçãoDados!C566,1,29,"DN"),ISNUMBER(SEARCH("DIRECÇÃO",ExtraçãoDados!C566,1)),REPLACE(ExtraçãoDados!C566,1,29,"DN"),ISNUMBER(SEARCH("DIRECÇA0",ExtraçãoDados!C566,1)),REPLACE(ExtraçãoDados!C566,1,29,"DN"),ISNUMBER(SEARCH("DIRE",ExtraçãoDados!C566,1)),REPLACE(ExtraçãoDados!C566,1,29,"DN"),ISNUMBER(SEARCH("ESQUADRILHA",ExtraçãoDados!C566,1)),REPLACE(ExtraçãoDados!C566,1,29,"ES"),ISNUMBER(SEARCH("HOSPITAL DA MARINHA",ExtraçãoDados!C566,1)),REPLACE(ExtraçãoDados!C566,1,29,"HM"),ISNUMBER(SEARCH("HOSPITAL",ExtraçãoDados!C566,1)),REPLACE(ExtraçãoDados!C566,1,29,"HM"),ISNUMBER(SEARCH("HM",ExtraçãoDados!C566,1)),REPLACE(ExtraçãoDados!C566,1,29,"HM"),ISNUMBER(SEARCH("SECÇÃO DE APÓSITOS",ExtraçãoDados!C566,1)),REPLACE(ExtraçãoDados!C566,1,29,"HM"))</f>
        <v>#N/A</v>
      </c>
      <c r="E566" s="4" t="e" cm="1">
        <f t="array" ref="E566">_xlfn.IFS(LEN(ExtraçãoDados!B566)=7,YEAR(ExtraçãoDados!D566),LEN(ExtraçãoDados!B566)=10,RIGHT(ExtraçãoDados!B566,4),LEN(ExtraçãoDados!B566)=9,YEAR(ExtraçãoDados!D566),LEN(ExtraçãoDados!B566)=8,YEAR(ExtraçãoDados!D566),LEN(ExtraçãoDados!B566)&gt;7,YEAR(ExtraçãoDados!D566),LEN(ExtraçãoDados!B566)&gt;5,YEAR(ExtraçãoDados!D566),LEN(ExtraçãoDados!B566)&gt;4,YEAR(ExtraçãoDados!D566))</f>
        <v>#N/A</v>
      </c>
      <c r="F566" s="4">
        <f>ExtraçãoDados!E566</f>
        <v>0</v>
      </c>
    </row>
    <row r="567" spans="1:6" x14ac:dyDescent="0.25">
      <c r="A567" s="4">
        <f>ExtraçãoDados!A567</f>
        <v>0</v>
      </c>
      <c r="B567" s="4" t="str" cm="1">
        <f t="array" ref="B567">_xlfn.IFS(LEN(ExtraçãoDados!B567)=12,LEFT(ExtraçãoDados!B567,3),LEN(ExtraçãoDados!B567)=10,LEFT(ExtraçãoDados!B567,5),LEN(ExtraçãoDados!B567)&gt;19,0,LEN(ExtraçãoDados!B567)=9,LEFT(ExtraçãoDados!B567,4),LEN(ExtraçãoDados!B567)=6,LEFT(ExtraçãoDados!B567,3),LEN(ExtraçãoDados!B567)&lt;5,LEFT(ExtraçãoDados!B567,3),LEN(ExtraçãoDados!B567)=8,LEFT(ExtraçãoDados!B567,3),LEN(ExtraçãoDados!B567)=5,LEFT(ExtraçãoDados!B567,5),LEN(ExtraçãoDados!B567)=11,LEFT(ExtraçãoDados!B567,5),LEN(ExtraçãoDados!B567)=7,RIGHT(ExtraçãoDados!B567,6))</f>
        <v/>
      </c>
      <c r="C567" s="4" t="e" cm="1">
        <f t="array" ref="C567">_xlfn.IFS(LEN(B567)=1,"ERRO",LEN(B567)=2,_xlfn.CONCAT("000",B567),LEN(B567)=3,_xlfn.CONCAT("00",B567),LEN(B567)=4,_xlfn.CONCAT("0",B567),LEN(B567)=6,B567,LEN(B567)=7,B567,LEN(B567)=5,B567)</f>
        <v>#N/A</v>
      </c>
      <c r="D567" s="4" t="e" cm="1">
        <f t="array" ref="D567">_xlfn.IFS(ExtraçãoDados!C567={"Direcção de Abastecimento"},REPLACE(ExtraçãoDados!C567="{Direcção de Abastecimento}",1,25,"DA"),ExtraçãoDados!C567={"COMISSÃO CULTURAL DE LMARINHA"},REPLACE(ExtraçãoDados!C567={"COMISSÃO CULTURAL DE LMARINHA"},1,28,"CCM"),ExtraçãoDados!C567={"DIRECÇÃO DE NAVIOS"},REPLACE(ExtraçãoDados!C567={"DIRECÇÃO DE NAVIOS"},1,28,"DN"),ExtraçãoDados!C567={"ESQUADRILHA SUBMARINOS"},REPLACE(ExtraçãoDados!C567={"ESQUADRILHA SUBMARINOS"},1,28,"ES"),ExtraçãoDados!C567={"COMISSÃO MARINHA"},REPLACE(ExtraçãoDados!C567={"COMISSÃO MARINHA"},1,28,"CCM"),ExtraçãoDados!C567={"COMISSÃO CULTURAL DE MARINHA"},REPLACE(ExtraçãoDados!C567={"COMISSÃO CULTURAL DE MARINHA"},1,28,"CCM"),ExtraçãoDados!C567={"CCM"},REPLACE(ExtraçãoDados!C567={"CCM"},1,28,"CCM"),ExtraçãoDados!C567={"DN"},REPLACE(ExtraçãoDados!C567={"DN"},1,28,"DN"),ExtraçãoDados!C567={"ES"},REPLACE(ExtraçãoDados!C567={"ES"},1,28,"ES"),ExtraçãoDados!C567={"DA"},REPLACE(ExtraçãoDados!C567={"DA"},1,28,"DA"),ExtraçãoDados!C567={"DE: ESQUADRILHA SUBMARINOS"},REPLACE(ExtraçãoDados!C567={"DE: ESQUADRILHA SUBMARINOS"},1,28,"ES"),ExtraçãoDados!C567={"DE: COMISSÃO CULTURAL DE LMARINHA"},REPLACE(ExtraçãoDados!C567={"DE: COMISSÃO CULTURAL DE LMARINHA"},1,28,"CCM"),ExtraçãoDados!C567={"ON"},REPLACE(ExtraçãoDados!C567={"ON"},1,28,"DN"),ExtraçãoDados!C567={"ESQ. SUBMARINOS"},REPLACE(ExtraçãoDados!C567={"ESQ. SUBMARINOS"},1,28,"ES"),ExtraçãoDados!C567={"☒ irecção de Abastecimento"},REPLACE(ExtraçãoDados!C567={"☒ irecção de Abastecimento"},1,28,"DA"),ExtraçãoDados!C567={"Direcã d Abtit ço e asecmeno"},REPLACE(ExtraçãoDados!C567={"Direcã d Abtit ço e asecmeno"},1,28,"DA"),ExtraçãoDados!C567={"Diecã d Abtit rço e asecmeno"},REPLACE(ExtraçãoDados!C567={"Diecã d Abtit rço e asecmeno"},1,28,"DA"),ISNUMBER(SEARCH("COMISSÃO",ExtraçãoDados!C567,1)),REPLACE(ExtraçãoDados!C567,1,29,"CCM"),ISNUMBER(SEARCH("DN/DIL/DRT1",ExtraçãoDados!C567,1)),REPLACE(ExtraçãoDados!C567,1,29,"DN"),ISNUMBER(SEARCH("DIRECÇAO DE NAVIOS",ExtraçãoDados!C567,1)),REPLACE(ExtraçãoDados!C567,1,29,"DN"),ISNUMBER(SEARCH("ESQUADRILHA SUBMARIN",ExtraçãoDados!C567,1)),REPLACE(ExtraçãoDados!C567,1,29,"ES"),ISNUMBER(SEARCH("DN",ExtraçãoDados!C567,1)),REPLACE(ExtraçãoDados!C567,1,29,"DN"),ISNUMBER(SEARCH("DIRECÇÃO",ExtraçãoDados!C567,1)),REPLACE(ExtraçãoDados!C567,1,29,"DN"),ISNUMBER(SEARCH("DIRECÇA0",ExtraçãoDados!C567,1)),REPLACE(ExtraçãoDados!C567,1,29,"DN"),ISNUMBER(SEARCH("DIRE",ExtraçãoDados!C567,1)),REPLACE(ExtraçãoDados!C567,1,29,"DN"),ISNUMBER(SEARCH("ESQUADRILHA",ExtraçãoDados!C567,1)),REPLACE(ExtraçãoDados!C567,1,29,"ES"),ISNUMBER(SEARCH("HOSPITAL DA MARINHA",ExtraçãoDados!C567,1)),REPLACE(ExtraçãoDados!C567,1,29,"HM"),ISNUMBER(SEARCH("HOSPITAL",ExtraçãoDados!C567,1)),REPLACE(ExtraçãoDados!C567,1,29,"HM"),ISNUMBER(SEARCH("HM",ExtraçãoDados!C567,1)),REPLACE(ExtraçãoDados!C567,1,29,"HM"),ISNUMBER(SEARCH("SECÇÃO DE APÓSITOS",ExtraçãoDados!C567,1)),REPLACE(ExtraçãoDados!C567,1,29,"HM"))</f>
        <v>#N/A</v>
      </c>
      <c r="E567" s="4" t="e" cm="1">
        <f t="array" ref="E567">_xlfn.IFS(LEN(ExtraçãoDados!B567)=7,YEAR(ExtraçãoDados!D567),LEN(ExtraçãoDados!B567)=10,RIGHT(ExtraçãoDados!B567,4),LEN(ExtraçãoDados!B567)=9,YEAR(ExtraçãoDados!D567),LEN(ExtraçãoDados!B567)=8,YEAR(ExtraçãoDados!D567),LEN(ExtraçãoDados!B567)&gt;7,YEAR(ExtraçãoDados!D567),LEN(ExtraçãoDados!B567)&gt;5,YEAR(ExtraçãoDados!D567),LEN(ExtraçãoDados!B567)&gt;4,YEAR(ExtraçãoDados!D567))</f>
        <v>#N/A</v>
      </c>
      <c r="F567" s="4">
        <f>ExtraçãoDados!E567</f>
        <v>0</v>
      </c>
    </row>
    <row r="568" spans="1:6" x14ac:dyDescent="0.25">
      <c r="A568" s="4">
        <f>ExtraçãoDados!A568</f>
        <v>0</v>
      </c>
      <c r="B568" s="4" t="str" cm="1">
        <f t="array" ref="B568">_xlfn.IFS(LEN(ExtraçãoDados!B568)=12,LEFT(ExtraçãoDados!B568,3),LEN(ExtraçãoDados!B568)=10,LEFT(ExtraçãoDados!B568,5),LEN(ExtraçãoDados!B568)&gt;19,0,LEN(ExtraçãoDados!B568)=9,LEFT(ExtraçãoDados!B568,4),LEN(ExtraçãoDados!B568)=6,LEFT(ExtraçãoDados!B568,3),LEN(ExtraçãoDados!B568)&lt;5,LEFT(ExtraçãoDados!B568,3),LEN(ExtraçãoDados!B568)=8,LEFT(ExtraçãoDados!B568,3),LEN(ExtraçãoDados!B568)=5,LEFT(ExtraçãoDados!B568,5),LEN(ExtraçãoDados!B568)=11,LEFT(ExtraçãoDados!B568,5),LEN(ExtraçãoDados!B568)=7,RIGHT(ExtraçãoDados!B568,6))</f>
        <v/>
      </c>
      <c r="C568" s="4" t="e" cm="1">
        <f t="array" ref="C568">_xlfn.IFS(LEN(B568)=1,"ERRO",LEN(B568)=2,_xlfn.CONCAT("000",B568),LEN(B568)=3,_xlfn.CONCAT("00",B568),LEN(B568)=4,_xlfn.CONCAT("0",B568),LEN(B568)=6,B568,LEN(B568)=7,B568,LEN(B568)=5,B568)</f>
        <v>#N/A</v>
      </c>
      <c r="D568" s="4" t="e" cm="1">
        <f t="array" ref="D568">_xlfn.IFS(ExtraçãoDados!C568={"Direcção de Abastecimento"},REPLACE(ExtraçãoDados!C568="{Direcção de Abastecimento}",1,25,"DA"),ExtraçãoDados!C568={"COMISSÃO CULTURAL DE LMARINHA"},REPLACE(ExtraçãoDados!C568={"COMISSÃO CULTURAL DE LMARINHA"},1,28,"CCM"),ExtraçãoDados!C568={"DIRECÇÃO DE NAVIOS"},REPLACE(ExtraçãoDados!C568={"DIRECÇÃO DE NAVIOS"},1,28,"DN"),ExtraçãoDados!C568={"ESQUADRILHA SUBMARINOS"},REPLACE(ExtraçãoDados!C568={"ESQUADRILHA SUBMARINOS"},1,28,"ES"),ExtraçãoDados!C568={"COMISSÃO MARINHA"},REPLACE(ExtraçãoDados!C568={"COMISSÃO MARINHA"},1,28,"CCM"),ExtraçãoDados!C568={"COMISSÃO CULTURAL DE MARINHA"},REPLACE(ExtraçãoDados!C568={"COMISSÃO CULTURAL DE MARINHA"},1,28,"CCM"),ExtraçãoDados!C568={"CCM"},REPLACE(ExtraçãoDados!C568={"CCM"},1,28,"CCM"),ExtraçãoDados!C568={"DN"},REPLACE(ExtraçãoDados!C568={"DN"},1,28,"DN"),ExtraçãoDados!C568={"ES"},REPLACE(ExtraçãoDados!C568={"ES"},1,28,"ES"),ExtraçãoDados!C568={"DA"},REPLACE(ExtraçãoDados!C568={"DA"},1,28,"DA"),ExtraçãoDados!C568={"DE: ESQUADRILHA SUBMARINOS"},REPLACE(ExtraçãoDados!C568={"DE: ESQUADRILHA SUBMARINOS"},1,28,"ES"),ExtraçãoDados!C568={"DE: COMISSÃO CULTURAL DE LMARINHA"},REPLACE(ExtraçãoDados!C568={"DE: COMISSÃO CULTURAL DE LMARINHA"},1,28,"CCM"),ExtraçãoDados!C568={"ON"},REPLACE(ExtraçãoDados!C568={"ON"},1,28,"DN"),ExtraçãoDados!C568={"ESQ. SUBMARINOS"},REPLACE(ExtraçãoDados!C568={"ESQ. SUBMARINOS"},1,28,"ES"),ExtraçãoDados!C568={"☒ irecção de Abastecimento"},REPLACE(ExtraçãoDados!C568={"☒ irecção de Abastecimento"},1,28,"DA"),ExtraçãoDados!C568={"Direcã d Abtit ço e asecmeno"},REPLACE(ExtraçãoDados!C568={"Direcã d Abtit ço e asecmeno"},1,28,"DA"),ExtraçãoDados!C568={"Diecã d Abtit rço e asecmeno"},REPLACE(ExtraçãoDados!C568={"Diecã d Abtit rço e asecmeno"},1,28,"DA"),ISNUMBER(SEARCH("COMISSÃO",ExtraçãoDados!C568,1)),REPLACE(ExtraçãoDados!C568,1,29,"CCM"),ISNUMBER(SEARCH("DN/DIL/DRT1",ExtraçãoDados!C568,1)),REPLACE(ExtraçãoDados!C568,1,29,"DN"),ISNUMBER(SEARCH("DIRECÇAO DE NAVIOS",ExtraçãoDados!C568,1)),REPLACE(ExtraçãoDados!C568,1,29,"DN"),ISNUMBER(SEARCH("ESQUADRILHA SUBMARIN",ExtraçãoDados!C568,1)),REPLACE(ExtraçãoDados!C568,1,29,"ES"),ISNUMBER(SEARCH("DN",ExtraçãoDados!C568,1)),REPLACE(ExtraçãoDados!C568,1,29,"DN"),ISNUMBER(SEARCH("DIRECÇÃO",ExtraçãoDados!C568,1)),REPLACE(ExtraçãoDados!C568,1,29,"DN"),ISNUMBER(SEARCH("DIRECÇA0",ExtraçãoDados!C568,1)),REPLACE(ExtraçãoDados!C568,1,29,"DN"),ISNUMBER(SEARCH("DIRE",ExtraçãoDados!C568,1)),REPLACE(ExtraçãoDados!C568,1,29,"DN"),ISNUMBER(SEARCH("ESQUADRILHA",ExtraçãoDados!C568,1)),REPLACE(ExtraçãoDados!C568,1,29,"ES"),ISNUMBER(SEARCH("HOSPITAL DA MARINHA",ExtraçãoDados!C568,1)),REPLACE(ExtraçãoDados!C568,1,29,"HM"),ISNUMBER(SEARCH("HOSPITAL",ExtraçãoDados!C568,1)),REPLACE(ExtraçãoDados!C568,1,29,"HM"),ISNUMBER(SEARCH("HM",ExtraçãoDados!C568,1)),REPLACE(ExtraçãoDados!C568,1,29,"HM"),ISNUMBER(SEARCH("SECÇÃO DE APÓSITOS",ExtraçãoDados!C568,1)),REPLACE(ExtraçãoDados!C568,1,29,"HM"))</f>
        <v>#N/A</v>
      </c>
      <c r="E568" s="4" t="e" cm="1">
        <f t="array" ref="E568">_xlfn.IFS(LEN(ExtraçãoDados!B568)=7,YEAR(ExtraçãoDados!D568),LEN(ExtraçãoDados!B568)=10,RIGHT(ExtraçãoDados!B568,4),LEN(ExtraçãoDados!B568)=9,YEAR(ExtraçãoDados!D568),LEN(ExtraçãoDados!B568)=8,YEAR(ExtraçãoDados!D568),LEN(ExtraçãoDados!B568)&gt;7,YEAR(ExtraçãoDados!D568),LEN(ExtraçãoDados!B568)&gt;5,YEAR(ExtraçãoDados!D568),LEN(ExtraçãoDados!B568)&gt;4,YEAR(ExtraçãoDados!D568))</f>
        <v>#N/A</v>
      </c>
      <c r="F568" s="4">
        <f>ExtraçãoDados!E568</f>
        <v>0</v>
      </c>
    </row>
    <row r="569" spans="1:6" x14ac:dyDescent="0.25">
      <c r="A569" s="4">
        <f>ExtraçãoDados!A569</f>
        <v>0</v>
      </c>
      <c r="B569" s="4" t="str" cm="1">
        <f t="array" ref="B569">_xlfn.IFS(LEN(ExtraçãoDados!B569)=12,LEFT(ExtraçãoDados!B569,3),LEN(ExtraçãoDados!B569)=10,LEFT(ExtraçãoDados!B569,5),LEN(ExtraçãoDados!B569)&gt;19,0,LEN(ExtraçãoDados!B569)=9,LEFT(ExtraçãoDados!B569,4),LEN(ExtraçãoDados!B569)=6,LEFT(ExtraçãoDados!B569,3),LEN(ExtraçãoDados!B569)&lt;5,LEFT(ExtraçãoDados!B569,3),LEN(ExtraçãoDados!B569)=8,LEFT(ExtraçãoDados!B569,3),LEN(ExtraçãoDados!B569)=5,LEFT(ExtraçãoDados!B569,5),LEN(ExtraçãoDados!B569)=11,LEFT(ExtraçãoDados!B569,5),LEN(ExtraçãoDados!B569)=7,RIGHT(ExtraçãoDados!B569,6))</f>
        <v/>
      </c>
      <c r="C569" s="4" t="e" cm="1">
        <f t="array" ref="C569">_xlfn.IFS(LEN(B569)=1,"ERRO",LEN(B569)=2,_xlfn.CONCAT("000",B569),LEN(B569)=3,_xlfn.CONCAT("00",B569),LEN(B569)=4,_xlfn.CONCAT("0",B569),LEN(B569)=6,B569,LEN(B569)=7,B569,LEN(B569)=5,B569)</f>
        <v>#N/A</v>
      </c>
      <c r="D569" s="4" t="e" cm="1">
        <f t="array" ref="D569">_xlfn.IFS(ExtraçãoDados!C569={"Direcção de Abastecimento"},REPLACE(ExtraçãoDados!C569="{Direcção de Abastecimento}",1,25,"DA"),ExtraçãoDados!C569={"COMISSÃO CULTURAL DE LMARINHA"},REPLACE(ExtraçãoDados!C569={"COMISSÃO CULTURAL DE LMARINHA"},1,28,"CCM"),ExtraçãoDados!C569={"DIRECÇÃO DE NAVIOS"},REPLACE(ExtraçãoDados!C569={"DIRECÇÃO DE NAVIOS"},1,28,"DN"),ExtraçãoDados!C569={"ESQUADRILHA SUBMARINOS"},REPLACE(ExtraçãoDados!C569={"ESQUADRILHA SUBMARINOS"},1,28,"ES"),ExtraçãoDados!C569={"COMISSÃO MARINHA"},REPLACE(ExtraçãoDados!C569={"COMISSÃO MARINHA"},1,28,"CCM"),ExtraçãoDados!C569={"COMISSÃO CULTURAL DE MARINHA"},REPLACE(ExtraçãoDados!C569={"COMISSÃO CULTURAL DE MARINHA"},1,28,"CCM"),ExtraçãoDados!C569={"CCM"},REPLACE(ExtraçãoDados!C569={"CCM"},1,28,"CCM"),ExtraçãoDados!C569={"DN"},REPLACE(ExtraçãoDados!C569={"DN"},1,28,"DN"),ExtraçãoDados!C569={"ES"},REPLACE(ExtraçãoDados!C569={"ES"},1,28,"ES"),ExtraçãoDados!C569={"DA"},REPLACE(ExtraçãoDados!C569={"DA"},1,28,"DA"),ExtraçãoDados!C569={"DE: ESQUADRILHA SUBMARINOS"},REPLACE(ExtraçãoDados!C569={"DE: ESQUADRILHA SUBMARINOS"},1,28,"ES"),ExtraçãoDados!C569={"DE: COMISSÃO CULTURAL DE LMARINHA"},REPLACE(ExtraçãoDados!C569={"DE: COMISSÃO CULTURAL DE LMARINHA"},1,28,"CCM"),ExtraçãoDados!C569={"ON"},REPLACE(ExtraçãoDados!C569={"ON"},1,28,"DN"),ExtraçãoDados!C569={"ESQ. SUBMARINOS"},REPLACE(ExtraçãoDados!C569={"ESQ. SUBMARINOS"},1,28,"ES"),ExtraçãoDados!C569={"☒ irecção de Abastecimento"},REPLACE(ExtraçãoDados!C569={"☒ irecção de Abastecimento"},1,28,"DA"),ExtraçãoDados!C569={"Direcã d Abtit ço e asecmeno"},REPLACE(ExtraçãoDados!C569={"Direcã d Abtit ço e asecmeno"},1,28,"DA"),ExtraçãoDados!C569={"Diecã d Abtit rço e asecmeno"},REPLACE(ExtraçãoDados!C569={"Diecã d Abtit rço e asecmeno"},1,28,"DA"),ISNUMBER(SEARCH("COMISSÃO",ExtraçãoDados!C569,1)),REPLACE(ExtraçãoDados!C569,1,29,"CCM"),ISNUMBER(SEARCH("DN/DIL/DRT1",ExtraçãoDados!C569,1)),REPLACE(ExtraçãoDados!C569,1,29,"DN"),ISNUMBER(SEARCH("DIRECÇAO DE NAVIOS",ExtraçãoDados!C569,1)),REPLACE(ExtraçãoDados!C569,1,29,"DN"),ISNUMBER(SEARCH("ESQUADRILHA SUBMARIN",ExtraçãoDados!C569,1)),REPLACE(ExtraçãoDados!C569,1,29,"ES"),ISNUMBER(SEARCH("DN",ExtraçãoDados!C569,1)),REPLACE(ExtraçãoDados!C569,1,29,"DN"),ISNUMBER(SEARCH("DIRECÇÃO",ExtraçãoDados!C569,1)),REPLACE(ExtraçãoDados!C569,1,29,"DN"),ISNUMBER(SEARCH("DIRECÇA0",ExtraçãoDados!C569,1)),REPLACE(ExtraçãoDados!C569,1,29,"DN"),ISNUMBER(SEARCH("DIRE",ExtraçãoDados!C569,1)),REPLACE(ExtraçãoDados!C569,1,29,"DN"),ISNUMBER(SEARCH("ESQUADRILHA",ExtraçãoDados!C569,1)),REPLACE(ExtraçãoDados!C569,1,29,"ES"),ISNUMBER(SEARCH("HOSPITAL DA MARINHA",ExtraçãoDados!C569,1)),REPLACE(ExtraçãoDados!C569,1,29,"HM"),ISNUMBER(SEARCH("HOSPITAL",ExtraçãoDados!C569,1)),REPLACE(ExtraçãoDados!C569,1,29,"HM"),ISNUMBER(SEARCH("HM",ExtraçãoDados!C569,1)),REPLACE(ExtraçãoDados!C569,1,29,"HM"),ISNUMBER(SEARCH("SECÇÃO DE APÓSITOS",ExtraçãoDados!C569,1)),REPLACE(ExtraçãoDados!C569,1,29,"HM"))</f>
        <v>#N/A</v>
      </c>
      <c r="E569" s="4" t="e" cm="1">
        <f t="array" ref="E569">_xlfn.IFS(LEN(ExtraçãoDados!B569)=7,YEAR(ExtraçãoDados!D569),LEN(ExtraçãoDados!B569)=10,RIGHT(ExtraçãoDados!B569,4),LEN(ExtraçãoDados!B569)=9,YEAR(ExtraçãoDados!D569),LEN(ExtraçãoDados!B569)=8,YEAR(ExtraçãoDados!D569),LEN(ExtraçãoDados!B569)&gt;7,YEAR(ExtraçãoDados!D569),LEN(ExtraçãoDados!B569)&gt;5,YEAR(ExtraçãoDados!D569),LEN(ExtraçãoDados!B569)&gt;4,YEAR(ExtraçãoDados!D569))</f>
        <v>#N/A</v>
      </c>
      <c r="F569" s="4">
        <f>ExtraçãoDados!E569</f>
        <v>0</v>
      </c>
    </row>
    <row r="570" spans="1:6" x14ac:dyDescent="0.25">
      <c r="A570" s="4">
        <f>ExtraçãoDados!A570</f>
        <v>0</v>
      </c>
      <c r="B570" s="4" t="str" cm="1">
        <f t="array" ref="B570">_xlfn.IFS(LEN(ExtraçãoDados!B570)=12,LEFT(ExtraçãoDados!B570,3),LEN(ExtraçãoDados!B570)=10,LEFT(ExtraçãoDados!B570,5),LEN(ExtraçãoDados!B570)&gt;19,0,LEN(ExtraçãoDados!B570)=9,LEFT(ExtraçãoDados!B570,4),LEN(ExtraçãoDados!B570)=6,LEFT(ExtraçãoDados!B570,3),LEN(ExtraçãoDados!B570)&lt;5,LEFT(ExtraçãoDados!B570,3),LEN(ExtraçãoDados!B570)=8,LEFT(ExtraçãoDados!B570,3),LEN(ExtraçãoDados!B570)=5,LEFT(ExtraçãoDados!B570,5),LEN(ExtraçãoDados!B570)=11,LEFT(ExtraçãoDados!B570,5),LEN(ExtraçãoDados!B570)=7,RIGHT(ExtraçãoDados!B570,6))</f>
        <v/>
      </c>
      <c r="C570" s="4" t="e" cm="1">
        <f t="array" ref="C570">_xlfn.IFS(LEN(B570)=1,"ERRO",LEN(B570)=2,_xlfn.CONCAT("000",B570),LEN(B570)=3,_xlfn.CONCAT("00",B570),LEN(B570)=4,_xlfn.CONCAT("0",B570),LEN(B570)=6,B570,LEN(B570)=7,B570,LEN(B570)=5,B570)</f>
        <v>#N/A</v>
      </c>
      <c r="D570" s="4" t="e" cm="1">
        <f t="array" ref="D570">_xlfn.IFS(ExtraçãoDados!C570={"Direcção de Abastecimento"},REPLACE(ExtraçãoDados!C570="{Direcção de Abastecimento}",1,25,"DA"),ExtraçãoDados!C570={"COMISSÃO CULTURAL DE LMARINHA"},REPLACE(ExtraçãoDados!C570={"COMISSÃO CULTURAL DE LMARINHA"},1,28,"CCM"),ExtraçãoDados!C570={"DIRECÇÃO DE NAVIOS"},REPLACE(ExtraçãoDados!C570={"DIRECÇÃO DE NAVIOS"},1,28,"DN"),ExtraçãoDados!C570={"ESQUADRILHA SUBMARINOS"},REPLACE(ExtraçãoDados!C570={"ESQUADRILHA SUBMARINOS"},1,28,"ES"),ExtraçãoDados!C570={"COMISSÃO MARINHA"},REPLACE(ExtraçãoDados!C570={"COMISSÃO MARINHA"},1,28,"CCM"),ExtraçãoDados!C570={"COMISSÃO CULTURAL DE MARINHA"},REPLACE(ExtraçãoDados!C570={"COMISSÃO CULTURAL DE MARINHA"},1,28,"CCM"),ExtraçãoDados!C570={"CCM"},REPLACE(ExtraçãoDados!C570={"CCM"},1,28,"CCM"),ExtraçãoDados!C570={"DN"},REPLACE(ExtraçãoDados!C570={"DN"},1,28,"DN"),ExtraçãoDados!C570={"ES"},REPLACE(ExtraçãoDados!C570={"ES"},1,28,"ES"),ExtraçãoDados!C570={"DA"},REPLACE(ExtraçãoDados!C570={"DA"},1,28,"DA"),ExtraçãoDados!C570={"DE: ESQUADRILHA SUBMARINOS"},REPLACE(ExtraçãoDados!C570={"DE: ESQUADRILHA SUBMARINOS"},1,28,"ES"),ExtraçãoDados!C570={"DE: COMISSÃO CULTURAL DE LMARINHA"},REPLACE(ExtraçãoDados!C570={"DE: COMISSÃO CULTURAL DE LMARINHA"},1,28,"CCM"),ExtraçãoDados!C570={"ON"},REPLACE(ExtraçãoDados!C570={"ON"},1,28,"DN"),ExtraçãoDados!C570={"ESQ. SUBMARINOS"},REPLACE(ExtraçãoDados!C570={"ESQ. SUBMARINOS"},1,28,"ES"),ExtraçãoDados!C570={"☒ irecção de Abastecimento"},REPLACE(ExtraçãoDados!C570={"☒ irecção de Abastecimento"},1,28,"DA"),ExtraçãoDados!C570={"Direcã d Abtit ço e asecmeno"},REPLACE(ExtraçãoDados!C570={"Direcã d Abtit ço e asecmeno"},1,28,"DA"),ExtraçãoDados!C570={"Diecã d Abtit rço e asecmeno"},REPLACE(ExtraçãoDados!C570={"Diecã d Abtit rço e asecmeno"},1,28,"DA"),ISNUMBER(SEARCH("COMISSÃO",ExtraçãoDados!C570,1)),REPLACE(ExtraçãoDados!C570,1,29,"CCM"),ISNUMBER(SEARCH("DN/DIL/DRT1",ExtraçãoDados!C570,1)),REPLACE(ExtraçãoDados!C570,1,29,"DN"),ISNUMBER(SEARCH("DIRECÇAO DE NAVIOS",ExtraçãoDados!C570,1)),REPLACE(ExtraçãoDados!C570,1,29,"DN"),ISNUMBER(SEARCH("ESQUADRILHA SUBMARIN",ExtraçãoDados!C570,1)),REPLACE(ExtraçãoDados!C570,1,29,"ES"),ISNUMBER(SEARCH("DN",ExtraçãoDados!C570,1)),REPLACE(ExtraçãoDados!C570,1,29,"DN"),ISNUMBER(SEARCH("DIRECÇÃO",ExtraçãoDados!C570,1)),REPLACE(ExtraçãoDados!C570,1,29,"DN"),ISNUMBER(SEARCH("DIRECÇA0",ExtraçãoDados!C570,1)),REPLACE(ExtraçãoDados!C570,1,29,"DN"),ISNUMBER(SEARCH("DIRE",ExtraçãoDados!C570,1)),REPLACE(ExtraçãoDados!C570,1,29,"DN"),ISNUMBER(SEARCH("ESQUADRILHA",ExtraçãoDados!C570,1)),REPLACE(ExtraçãoDados!C570,1,29,"ES"),ISNUMBER(SEARCH("HOSPITAL DA MARINHA",ExtraçãoDados!C570,1)),REPLACE(ExtraçãoDados!C570,1,29,"HM"),ISNUMBER(SEARCH("HOSPITAL",ExtraçãoDados!C570,1)),REPLACE(ExtraçãoDados!C570,1,29,"HM"),ISNUMBER(SEARCH("HM",ExtraçãoDados!C570,1)),REPLACE(ExtraçãoDados!C570,1,29,"HM"),ISNUMBER(SEARCH("SECÇÃO DE APÓSITOS",ExtraçãoDados!C570,1)),REPLACE(ExtraçãoDados!C570,1,29,"HM"))</f>
        <v>#N/A</v>
      </c>
      <c r="E570" s="4" t="e" cm="1">
        <f t="array" ref="E570">_xlfn.IFS(LEN(ExtraçãoDados!B570)=7,YEAR(ExtraçãoDados!D570),LEN(ExtraçãoDados!B570)=10,RIGHT(ExtraçãoDados!B570,4),LEN(ExtraçãoDados!B570)=9,YEAR(ExtraçãoDados!D570),LEN(ExtraçãoDados!B570)=8,YEAR(ExtraçãoDados!D570),LEN(ExtraçãoDados!B570)&gt;7,YEAR(ExtraçãoDados!D570),LEN(ExtraçãoDados!B570)&gt;5,YEAR(ExtraçãoDados!D570),LEN(ExtraçãoDados!B570)&gt;4,YEAR(ExtraçãoDados!D570))</f>
        <v>#N/A</v>
      </c>
      <c r="F570" s="4">
        <f>ExtraçãoDados!E570</f>
        <v>0</v>
      </c>
    </row>
    <row r="571" spans="1:6" x14ac:dyDescent="0.25">
      <c r="A571" s="4">
        <f>ExtraçãoDados!A571</f>
        <v>0</v>
      </c>
      <c r="B571" s="4" t="str" cm="1">
        <f t="array" ref="B571">_xlfn.IFS(LEN(ExtraçãoDados!B571)=12,LEFT(ExtraçãoDados!B571,3),LEN(ExtraçãoDados!B571)=10,LEFT(ExtraçãoDados!B571,5),LEN(ExtraçãoDados!B571)&gt;19,0,LEN(ExtraçãoDados!B571)=9,LEFT(ExtraçãoDados!B571,4),LEN(ExtraçãoDados!B571)=6,LEFT(ExtraçãoDados!B571,3),LEN(ExtraçãoDados!B571)&lt;5,LEFT(ExtraçãoDados!B571,3),LEN(ExtraçãoDados!B571)=8,LEFT(ExtraçãoDados!B571,3),LEN(ExtraçãoDados!B571)=5,LEFT(ExtraçãoDados!B571,5),LEN(ExtraçãoDados!B571)=11,LEFT(ExtraçãoDados!B571,5),LEN(ExtraçãoDados!B571)=7,RIGHT(ExtraçãoDados!B571,6))</f>
        <v/>
      </c>
      <c r="C571" s="4" t="e" cm="1">
        <f t="array" ref="C571">_xlfn.IFS(LEN(B571)=1,"ERRO",LEN(B571)=2,_xlfn.CONCAT("000",B571),LEN(B571)=3,_xlfn.CONCAT("00",B571),LEN(B571)=4,_xlfn.CONCAT("0",B571),LEN(B571)=6,B571,LEN(B571)=7,B571,LEN(B571)=5,B571)</f>
        <v>#N/A</v>
      </c>
      <c r="D571" s="4" t="e" cm="1">
        <f t="array" ref="D571">_xlfn.IFS(ExtraçãoDados!C571={"Direcção de Abastecimento"},REPLACE(ExtraçãoDados!C571="{Direcção de Abastecimento}",1,25,"DA"),ExtraçãoDados!C571={"COMISSÃO CULTURAL DE LMARINHA"},REPLACE(ExtraçãoDados!C571={"COMISSÃO CULTURAL DE LMARINHA"},1,28,"CCM"),ExtraçãoDados!C571={"DIRECÇÃO DE NAVIOS"},REPLACE(ExtraçãoDados!C571={"DIRECÇÃO DE NAVIOS"},1,28,"DN"),ExtraçãoDados!C571={"ESQUADRILHA SUBMARINOS"},REPLACE(ExtraçãoDados!C571={"ESQUADRILHA SUBMARINOS"},1,28,"ES"),ExtraçãoDados!C571={"COMISSÃO MARINHA"},REPLACE(ExtraçãoDados!C571={"COMISSÃO MARINHA"},1,28,"CCM"),ExtraçãoDados!C571={"COMISSÃO CULTURAL DE MARINHA"},REPLACE(ExtraçãoDados!C571={"COMISSÃO CULTURAL DE MARINHA"},1,28,"CCM"),ExtraçãoDados!C571={"CCM"},REPLACE(ExtraçãoDados!C571={"CCM"},1,28,"CCM"),ExtraçãoDados!C571={"DN"},REPLACE(ExtraçãoDados!C571={"DN"},1,28,"DN"),ExtraçãoDados!C571={"ES"},REPLACE(ExtraçãoDados!C571={"ES"},1,28,"ES"),ExtraçãoDados!C571={"DA"},REPLACE(ExtraçãoDados!C571={"DA"},1,28,"DA"),ExtraçãoDados!C571={"DE: ESQUADRILHA SUBMARINOS"},REPLACE(ExtraçãoDados!C571={"DE: ESQUADRILHA SUBMARINOS"},1,28,"ES"),ExtraçãoDados!C571={"DE: COMISSÃO CULTURAL DE LMARINHA"},REPLACE(ExtraçãoDados!C571={"DE: COMISSÃO CULTURAL DE LMARINHA"},1,28,"CCM"),ExtraçãoDados!C571={"ON"},REPLACE(ExtraçãoDados!C571={"ON"},1,28,"DN"),ExtraçãoDados!C571={"ESQ. SUBMARINOS"},REPLACE(ExtraçãoDados!C571={"ESQ. SUBMARINOS"},1,28,"ES"),ExtraçãoDados!C571={"☒ irecção de Abastecimento"},REPLACE(ExtraçãoDados!C571={"☒ irecção de Abastecimento"},1,28,"DA"),ExtraçãoDados!C571={"Direcã d Abtit ço e asecmeno"},REPLACE(ExtraçãoDados!C571={"Direcã d Abtit ço e asecmeno"},1,28,"DA"),ExtraçãoDados!C571={"Diecã d Abtit rço e asecmeno"},REPLACE(ExtraçãoDados!C571={"Diecã d Abtit rço e asecmeno"},1,28,"DA"),ISNUMBER(SEARCH("COMISSÃO",ExtraçãoDados!C571,1)),REPLACE(ExtraçãoDados!C571,1,29,"CCM"),ISNUMBER(SEARCH("DN/DIL/DRT1",ExtraçãoDados!C571,1)),REPLACE(ExtraçãoDados!C571,1,29,"DN"),ISNUMBER(SEARCH("DIRECÇAO DE NAVIOS",ExtraçãoDados!C571,1)),REPLACE(ExtraçãoDados!C571,1,29,"DN"),ISNUMBER(SEARCH("ESQUADRILHA SUBMARIN",ExtraçãoDados!C571,1)),REPLACE(ExtraçãoDados!C571,1,29,"ES"),ISNUMBER(SEARCH("DN",ExtraçãoDados!C571,1)),REPLACE(ExtraçãoDados!C571,1,29,"DN"),ISNUMBER(SEARCH("DIRECÇÃO",ExtraçãoDados!C571,1)),REPLACE(ExtraçãoDados!C571,1,29,"DN"),ISNUMBER(SEARCH("DIRECÇA0",ExtraçãoDados!C571,1)),REPLACE(ExtraçãoDados!C571,1,29,"DN"),ISNUMBER(SEARCH("DIRE",ExtraçãoDados!C571,1)),REPLACE(ExtraçãoDados!C571,1,29,"DN"),ISNUMBER(SEARCH("ESQUADRILHA",ExtraçãoDados!C571,1)),REPLACE(ExtraçãoDados!C571,1,29,"ES"),ISNUMBER(SEARCH("HOSPITAL DA MARINHA",ExtraçãoDados!C571,1)),REPLACE(ExtraçãoDados!C571,1,29,"HM"),ISNUMBER(SEARCH("HOSPITAL",ExtraçãoDados!C571,1)),REPLACE(ExtraçãoDados!C571,1,29,"HM"),ISNUMBER(SEARCH("HM",ExtraçãoDados!C571,1)),REPLACE(ExtraçãoDados!C571,1,29,"HM"),ISNUMBER(SEARCH("SECÇÃO DE APÓSITOS",ExtraçãoDados!C571,1)),REPLACE(ExtraçãoDados!C571,1,29,"HM"))</f>
        <v>#N/A</v>
      </c>
      <c r="E571" s="4" t="e" cm="1">
        <f t="array" ref="E571">_xlfn.IFS(LEN(ExtraçãoDados!B571)=7,YEAR(ExtraçãoDados!D571),LEN(ExtraçãoDados!B571)=10,RIGHT(ExtraçãoDados!B571,4),LEN(ExtraçãoDados!B571)=9,YEAR(ExtraçãoDados!D571),LEN(ExtraçãoDados!B571)=8,YEAR(ExtraçãoDados!D571),LEN(ExtraçãoDados!B571)&gt;7,YEAR(ExtraçãoDados!D571),LEN(ExtraçãoDados!B571)&gt;5,YEAR(ExtraçãoDados!D571),LEN(ExtraçãoDados!B571)&gt;4,YEAR(ExtraçãoDados!D571))</f>
        <v>#N/A</v>
      </c>
      <c r="F571" s="4">
        <f>ExtraçãoDados!E571</f>
        <v>0</v>
      </c>
    </row>
    <row r="572" spans="1:6" x14ac:dyDescent="0.25">
      <c r="A572" s="4">
        <f>ExtraçãoDados!A572</f>
        <v>0</v>
      </c>
      <c r="B572" s="4" t="str" cm="1">
        <f t="array" ref="B572">_xlfn.IFS(LEN(ExtraçãoDados!B572)=12,LEFT(ExtraçãoDados!B572,3),LEN(ExtraçãoDados!B572)=10,LEFT(ExtraçãoDados!B572,5),LEN(ExtraçãoDados!B572)&gt;19,0,LEN(ExtraçãoDados!B572)=9,LEFT(ExtraçãoDados!B572,4),LEN(ExtraçãoDados!B572)=6,LEFT(ExtraçãoDados!B572,3),LEN(ExtraçãoDados!B572)&lt;5,LEFT(ExtraçãoDados!B572,3),LEN(ExtraçãoDados!B572)=8,LEFT(ExtraçãoDados!B572,3),LEN(ExtraçãoDados!B572)=5,LEFT(ExtraçãoDados!B572,5),LEN(ExtraçãoDados!B572)=11,LEFT(ExtraçãoDados!B572,5),LEN(ExtraçãoDados!B572)=7,RIGHT(ExtraçãoDados!B572,6))</f>
        <v/>
      </c>
      <c r="C572" s="4" t="e" cm="1">
        <f t="array" ref="C572">_xlfn.IFS(LEN(B572)=1,"ERRO",LEN(B572)=2,_xlfn.CONCAT("000",B572),LEN(B572)=3,_xlfn.CONCAT("00",B572),LEN(B572)=4,_xlfn.CONCAT("0",B572),LEN(B572)=6,B572,LEN(B572)=7,B572,LEN(B572)=5,B572)</f>
        <v>#N/A</v>
      </c>
      <c r="D572" s="4" t="e" cm="1">
        <f t="array" ref="D572">_xlfn.IFS(ExtraçãoDados!C572={"Direcção de Abastecimento"},REPLACE(ExtraçãoDados!C572="{Direcção de Abastecimento}",1,25,"DA"),ExtraçãoDados!C572={"COMISSÃO CULTURAL DE LMARINHA"},REPLACE(ExtraçãoDados!C572={"COMISSÃO CULTURAL DE LMARINHA"},1,28,"CCM"),ExtraçãoDados!C572={"DIRECÇÃO DE NAVIOS"},REPLACE(ExtraçãoDados!C572={"DIRECÇÃO DE NAVIOS"},1,28,"DN"),ExtraçãoDados!C572={"ESQUADRILHA SUBMARINOS"},REPLACE(ExtraçãoDados!C572={"ESQUADRILHA SUBMARINOS"},1,28,"ES"),ExtraçãoDados!C572={"COMISSÃO MARINHA"},REPLACE(ExtraçãoDados!C572={"COMISSÃO MARINHA"},1,28,"CCM"),ExtraçãoDados!C572={"COMISSÃO CULTURAL DE MARINHA"},REPLACE(ExtraçãoDados!C572={"COMISSÃO CULTURAL DE MARINHA"},1,28,"CCM"),ExtraçãoDados!C572={"CCM"},REPLACE(ExtraçãoDados!C572={"CCM"},1,28,"CCM"),ExtraçãoDados!C572={"DN"},REPLACE(ExtraçãoDados!C572={"DN"},1,28,"DN"),ExtraçãoDados!C572={"ES"},REPLACE(ExtraçãoDados!C572={"ES"},1,28,"ES"),ExtraçãoDados!C572={"DA"},REPLACE(ExtraçãoDados!C572={"DA"},1,28,"DA"),ExtraçãoDados!C572={"DE: ESQUADRILHA SUBMARINOS"},REPLACE(ExtraçãoDados!C572={"DE: ESQUADRILHA SUBMARINOS"},1,28,"ES"),ExtraçãoDados!C572={"DE: COMISSÃO CULTURAL DE LMARINHA"},REPLACE(ExtraçãoDados!C572={"DE: COMISSÃO CULTURAL DE LMARINHA"},1,28,"CCM"),ExtraçãoDados!C572={"ON"},REPLACE(ExtraçãoDados!C572={"ON"},1,28,"DN"),ExtraçãoDados!C572={"ESQ. SUBMARINOS"},REPLACE(ExtraçãoDados!C572={"ESQ. SUBMARINOS"},1,28,"ES"),ExtraçãoDados!C572={"☒ irecção de Abastecimento"},REPLACE(ExtraçãoDados!C572={"☒ irecção de Abastecimento"},1,28,"DA"),ExtraçãoDados!C572={"Direcã d Abtit ço e asecmeno"},REPLACE(ExtraçãoDados!C572={"Direcã d Abtit ço e asecmeno"},1,28,"DA"),ExtraçãoDados!C572={"Diecã d Abtit rço e asecmeno"},REPLACE(ExtraçãoDados!C572={"Diecã d Abtit rço e asecmeno"},1,28,"DA"),ISNUMBER(SEARCH("COMISSÃO",ExtraçãoDados!C572,1)),REPLACE(ExtraçãoDados!C572,1,29,"CCM"),ISNUMBER(SEARCH("DN/DIL/DRT1",ExtraçãoDados!C572,1)),REPLACE(ExtraçãoDados!C572,1,29,"DN"),ISNUMBER(SEARCH("DIRECÇAO DE NAVIOS",ExtraçãoDados!C572,1)),REPLACE(ExtraçãoDados!C572,1,29,"DN"),ISNUMBER(SEARCH("ESQUADRILHA SUBMARIN",ExtraçãoDados!C572,1)),REPLACE(ExtraçãoDados!C572,1,29,"ES"),ISNUMBER(SEARCH("DN",ExtraçãoDados!C572,1)),REPLACE(ExtraçãoDados!C572,1,29,"DN"),ISNUMBER(SEARCH("DIRECÇÃO",ExtraçãoDados!C572,1)),REPLACE(ExtraçãoDados!C572,1,29,"DN"),ISNUMBER(SEARCH("DIRECÇA0",ExtraçãoDados!C572,1)),REPLACE(ExtraçãoDados!C572,1,29,"DN"),ISNUMBER(SEARCH("DIRE",ExtraçãoDados!C572,1)),REPLACE(ExtraçãoDados!C572,1,29,"DN"),ISNUMBER(SEARCH("ESQUADRILHA",ExtraçãoDados!C572,1)),REPLACE(ExtraçãoDados!C572,1,29,"ES"),ISNUMBER(SEARCH("HOSPITAL DA MARINHA",ExtraçãoDados!C572,1)),REPLACE(ExtraçãoDados!C572,1,29,"HM"),ISNUMBER(SEARCH("HOSPITAL",ExtraçãoDados!C572,1)),REPLACE(ExtraçãoDados!C572,1,29,"HM"),ISNUMBER(SEARCH("HM",ExtraçãoDados!C572,1)),REPLACE(ExtraçãoDados!C572,1,29,"HM"),ISNUMBER(SEARCH("SECÇÃO DE APÓSITOS",ExtraçãoDados!C572,1)),REPLACE(ExtraçãoDados!C572,1,29,"HM"))</f>
        <v>#N/A</v>
      </c>
      <c r="E572" s="4" t="e" cm="1">
        <f t="array" ref="E572">_xlfn.IFS(LEN(ExtraçãoDados!B572)=7,YEAR(ExtraçãoDados!D572),LEN(ExtraçãoDados!B572)=10,RIGHT(ExtraçãoDados!B572,4),LEN(ExtraçãoDados!B572)=9,YEAR(ExtraçãoDados!D572),LEN(ExtraçãoDados!B572)=8,YEAR(ExtraçãoDados!D572),LEN(ExtraçãoDados!B572)&gt;7,YEAR(ExtraçãoDados!D572),LEN(ExtraçãoDados!B572)&gt;5,YEAR(ExtraçãoDados!D572),LEN(ExtraçãoDados!B572)&gt;4,YEAR(ExtraçãoDados!D572))</f>
        <v>#N/A</v>
      </c>
      <c r="F572" s="4">
        <f>ExtraçãoDados!E572</f>
        <v>0</v>
      </c>
    </row>
    <row r="573" spans="1:6" x14ac:dyDescent="0.25">
      <c r="A573" s="4">
        <f>ExtraçãoDados!A573</f>
        <v>0</v>
      </c>
      <c r="B573" s="4" t="str" cm="1">
        <f t="array" ref="B573">_xlfn.IFS(LEN(ExtraçãoDados!B573)=12,LEFT(ExtraçãoDados!B573,3),LEN(ExtraçãoDados!B573)=10,LEFT(ExtraçãoDados!B573,5),LEN(ExtraçãoDados!B573)&gt;19,0,LEN(ExtraçãoDados!B573)=9,LEFT(ExtraçãoDados!B573,4),LEN(ExtraçãoDados!B573)=6,LEFT(ExtraçãoDados!B573,3),LEN(ExtraçãoDados!B573)&lt;5,LEFT(ExtraçãoDados!B573,3),LEN(ExtraçãoDados!B573)=8,LEFT(ExtraçãoDados!B573,3),LEN(ExtraçãoDados!B573)=5,LEFT(ExtraçãoDados!B573,5),LEN(ExtraçãoDados!B573)=11,LEFT(ExtraçãoDados!B573,5),LEN(ExtraçãoDados!B573)=7,RIGHT(ExtraçãoDados!B573,6))</f>
        <v/>
      </c>
      <c r="C573" s="4" t="e" cm="1">
        <f t="array" ref="C573">_xlfn.IFS(LEN(B573)=1,"ERRO",LEN(B573)=2,_xlfn.CONCAT("000",B573),LEN(B573)=3,_xlfn.CONCAT("00",B573),LEN(B573)=4,_xlfn.CONCAT("0",B573),LEN(B573)=6,B573,LEN(B573)=7,B573,LEN(B573)=5,B573)</f>
        <v>#N/A</v>
      </c>
      <c r="D573" s="4" t="e" cm="1">
        <f t="array" ref="D573">_xlfn.IFS(ExtraçãoDados!C573={"Direcção de Abastecimento"},REPLACE(ExtraçãoDados!C573="{Direcção de Abastecimento}",1,25,"DA"),ExtraçãoDados!C573={"COMISSÃO CULTURAL DE LMARINHA"},REPLACE(ExtraçãoDados!C573={"COMISSÃO CULTURAL DE LMARINHA"},1,28,"CCM"),ExtraçãoDados!C573={"DIRECÇÃO DE NAVIOS"},REPLACE(ExtraçãoDados!C573={"DIRECÇÃO DE NAVIOS"},1,28,"DN"),ExtraçãoDados!C573={"ESQUADRILHA SUBMARINOS"},REPLACE(ExtraçãoDados!C573={"ESQUADRILHA SUBMARINOS"},1,28,"ES"),ExtraçãoDados!C573={"COMISSÃO MARINHA"},REPLACE(ExtraçãoDados!C573={"COMISSÃO MARINHA"},1,28,"CCM"),ExtraçãoDados!C573={"COMISSÃO CULTURAL DE MARINHA"},REPLACE(ExtraçãoDados!C573={"COMISSÃO CULTURAL DE MARINHA"},1,28,"CCM"),ExtraçãoDados!C573={"CCM"},REPLACE(ExtraçãoDados!C573={"CCM"},1,28,"CCM"),ExtraçãoDados!C573={"DN"},REPLACE(ExtraçãoDados!C573={"DN"},1,28,"DN"),ExtraçãoDados!C573={"ES"},REPLACE(ExtraçãoDados!C573={"ES"},1,28,"ES"),ExtraçãoDados!C573={"DA"},REPLACE(ExtraçãoDados!C573={"DA"},1,28,"DA"),ExtraçãoDados!C573={"DE: ESQUADRILHA SUBMARINOS"},REPLACE(ExtraçãoDados!C573={"DE: ESQUADRILHA SUBMARINOS"},1,28,"ES"),ExtraçãoDados!C573={"DE: COMISSÃO CULTURAL DE LMARINHA"},REPLACE(ExtraçãoDados!C573={"DE: COMISSÃO CULTURAL DE LMARINHA"},1,28,"CCM"),ExtraçãoDados!C573={"ON"},REPLACE(ExtraçãoDados!C573={"ON"},1,28,"DN"),ExtraçãoDados!C573={"ESQ. SUBMARINOS"},REPLACE(ExtraçãoDados!C573={"ESQ. SUBMARINOS"},1,28,"ES"),ExtraçãoDados!C573={"☒ irecção de Abastecimento"},REPLACE(ExtraçãoDados!C573={"☒ irecção de Abastecimento"},1,28,"DA"),ExtraçãoDados!C573={"Direcã d Abtit ço e asecmeno"},REPLACE(ExtraçãoDados!C573={"Direcã d Abtit ço e asecmeno"},1,28,"DA"),ExtraçãoDados!C573={"Diecã d Abtit rço e asecmeno"},REPLACE(ExtraçãoDados!C573={"Diecã d Abtit rço e asecmeno"},1,28,"DA"),ISNUMBER(SEARCH("COMISSÃO",ExtraçãoDados!C573,1)),REPLACE(ExtraçãoDados!C573,1,29,"CCM"),ISNUMBER(SEARCH("DN/DIL/DRT1",ExtraçãoDados!C573,1)),REPLACE(ExtraçãoDados!C573,1,29,"DN"),ISNUMBER(SEARCH("DIRECÇAO DE NAVIOS",ExtraçãoDados!C573,1)),REPLACE(ExtraçãoDados!C573,1,29,"DN"),ISNUMBER(SEARCH("ESQUADRILHA SUBMARIN",ExtraçãoDados!C573,1)),REPLACE(ExtraçãoDados!C573,1,29,"ES"),ISNUMBER(SEARCH("DN",ExtraçãoDados!C573,1)),REPLACE(ExtraçãoDados!C573,1,29,"DN"),ISNUMBER(SEARCH("DIRECÇÃO",ExtraçãoDados!C573,1)),REPLACE(ExtraçãoDados!C573,1,29,"DN"),ISNUMBER(SEARCH("DIRECÇA0",ExtraçãoDados!C573,1)),REPLACE(ExtraçãoDados!C573,1,29,"DN"),ISNUMBER(SEARCH("DIRE",ExtraçãoDados!C573,1)),REPLACE(ExtraçãoDados!C573,1,29,"DN"),ISNUMBER(SEARCH("ESQUADRILHA",ExtraçãoDados!C573,1)),REPLACE(ExtraçãoDados!C573,1,29,"ES"),ISNUMBER(SEARCH("HOSPITAL DA MARINHA",ExtraçãoDados!C573,1)),REPLACE(ExtraçãoDados!C573,1,29,"HM"),ISNUMBER(SEARCH("HOSPITAL",ExtraçãoDados!C573,1)),REPLACE(ExtraçãoDados!C573,1,29,"HM"),ISNUMBER(SEARCH("HM",ExtraçãoDados!C573,1)),REPLACE(ExtraçãoDados!C573,1,29,"HM"),ISNUMBER(SEARCH("SECÇÃO DE APÓSITOS",ExtraçãoDados!C573,1)),REPLACE(ExtraçãoDados!C573,1,29,"HM"))</f>
        <v>#N/A</v>
      </c>
      <c r="E573" s="4" t="e" cm="1">
        <f t="array" ref="E573">_xlfn.IFS(LEN(ExtraçãoDados!B573)=7,YEAR(ExtraçãoDados!D573),LEN(ExtraçãoDados!B573)=10,RIGHT(ExtraçãoDados!B573,4),LEN(ExtraçãoDados!B573)=9,YEAR(ExtraçãoDados!D573),LEN(ExtraçãoDados!B573)=8,YEAR(ExtraçãoDados!D573),LEN(ExtraçãoDados!B573)&gt;7,YEAR(ExtraçãoDados!D573),LEN(ExtraçãoDados!B573)&gt;5,YEAR(ExtraçãoDados!D573),LEN(ExtraçãoDados!B573)&gt;4,YEAR(ExtraçãoDados!D573))</f>
        <v>#N/A</v>
      </c>
      <c r="F573" s="4">
        <f>ExtraçãoDados!E573</f>
        <v>0</v>
      </c>
    </row>
    <row r="574" spans="1:6" x14ac:dyDescent="0.25">
      <c r="A574" s="4">
        <f>ExtraçãoDados!A574</f>
        <v>0</v>
      </c>
      <c r="B574" s="4" t="str" cm="1">
        <f t="array" ref="B574">_xlfn.IFS(LEN(ExtraçãoDados!B574)=12,LEFT(ExtraçãoDados!B574,3),LEN(ExtraçãoDados!B574)=10,LEFT(ExtraçãoDados!B574,5),LEN(ExtraçãoDados!B574)&gt;19,0,LEN(ExtraçãoDados!B574)=9,LEFT(ExtraçãoDados!B574,4),LEN(ExtraçãoDados!B574)=6,LEFT(ExtraçãoDados!B574,3),LEN(ExtraçãoDados!B574)&lt;5,LEFT(ExtraçãoDados!B574,3),LEN(ExtraçãoDados!B574)=8,LEFT(ExtraçãoDados!B574,3),LEN(ExtraçãoDados!B574)=5,LEFT(ExtraçãoDados!B574,5),LEN(ExtraçãoDados!B574)=11,LEFT(ExtraçãoDados!B574,5),LEN(ExtraçãoDados!B574)=7,RIGHT(ExtraçãoDados!B574,6))</f>
        <v/>
      </c>
      <c r="C574" s="4" t="e" cm="1">
        <f t="array" ref="C574">_xlfn.IFS(LEN(B574)=1,"ERRO",LEN(B574)=2,_xlfn.CONCAT("000",B574),LEN(B574)=3,_xlfn.CONCAT("00",B574),LEN(B574)=4,_xlfn.CONCAT("0",B574),LEN(B574)=6,B574,LEN(B574)=7,B574,LEN(B574)=5,B574)</f>
        <v>#N/A</v>
      </c>
      <c r="D574" s="4" t="e" cm="1">
        <f t="array" ref="D574">_xlfn.IFS(ExtraçãoDados!C574={"Direcção de Abastecimento"},REPLACE(ExtraçãoDados!C574="{Direcção de Abastecimento}",1,25,"DA"),ExtraçãoDados!C574={"COMISSÃO CULTURAL DE LMARINHA"},REPLACE(ExtraçãoDados!C574={"COMISSÃO CULTURAL DE LMARINHA"},1,28,"CCM"),ExtraçãoDados!C574={"DIRECÇÃO DE NAVIOS"},REPLACE(ExtraçãoDados!C574={"DIRECÇÃO DE NAVIOS"},1,28,"DN"),ExtraçãoDados!C574={"ESQUADRILHA SUBMARINOS"},REPLACE(ExtraçãoDados!C574={"ESQUADRILHA SUBMARINOS"},1,28,"ES"),ExtraçãoDados!C574={"COMISSÃO MARINHA"},REPLACE(ExtraçãoDados!C574={"COMISSÃO MARINHA"},1,28,"CCM"),ExtraçãoDados!C574={"COMISSÃO CULTURAL DE MARINHA"},REPLACE(ExtraçãoDados!C574={"COMISSÃO CULTURAL DE MARINHA"},1,28,"CCM"),ExtraçãoDados!C574={"CCM"},REPLACE(ExtraçãoDados!C574={"CCM"},1,28,"CCM"),ExtraçãoDados!C574={"DN"},REPLACE(ExtraçãoDados!C574={"DN"},1,28,"DN"),ExtraçãoDados!C574={"ES"},REPLACE(ExtraçãoDados!C574={"ES"},1,28,"ES"),ExtraçãoDados!C574={"DA"},REPLACE(ExtraçãoDados!C574={"DA"},1,28,"DA"),ExtraçãoDados!C574={"DE: ESQUADRILHA SUBMARINOS"},REPLACE(ExtraçãoDados!C574={"DE: ESQUADRILHA SUBMARINOS"},1,28,"ES"),ExtraçãoDados!C574={"DE: COMISSÃO CULTURAL DE LMARINHA"},REPLACE(ExtraçãoDados!C574={"DE: COMISSÃO CULTURAL DE LMARINHA"},1,28,"CCM"),ExtraçãoDados!C574={"ON"},REPLACE(ExtraçãoDados!C574={"ON"},1,28,"DN"),ExtraçãoDados!C574={"ESQ. SUBMARINOS"},REPLACE(ExtraçãoDados!C574={"ESQ. SUBMARINOS"},1,28,"ES"),ExtraçãoDados!C574={"☒ irecção de Abastecimento"},REPLACE(ExtraçãoDados!C574={"☒ irecção de Abastecimento"},1,28,"DA"),ExtraçãoDados!C574={"Direcã d Abtit ço e asecmeno"},REPLACE(ExtraçãoDados!C574={"Direcã d Abtit ço e asecmeno"},1,28,"DA"),ExtraçãoDados!C574={"Diecã d Abtit rço e asecmeno"},REPLACE(ExtraçãoDados!C574={"Diecã d Abtit rço e asecmeno"},1,28,"DA"),ISNUMBER(SEARCH("COMISSÃO",ExtraçãoDados!C574,1)),REPLACE(ExtraçãoDados!C574,1,29,"CCM"),ISNUMBER(SEARCH("DN/DIL/DRT1",ExtraçãoDados!C574,1)),REPLACE(ExtraçãoDados!C574,1,29,"DN"),ISNUMBER(SEARCH("DIRECÇAO DE NAVIOS",ExtraçãoDados!C574,1)),REPLACE(ExtraçãoDados!C574,1,29,"DN"),ISNUMBER(SEARCH("ESQUADRILHA SUBMARIN",ExtraçãoDados!C574,1)),REPLACE(ExtraçãoDados!C574,1,29,"ES"),ISNUMBER(SEARCH("DN",ExtraçãoDados!C574,1)),REPLACE(ExtraçãoDados!C574,1,29,"DN"),ISNUMBER(SEARCH("DIRECÇÃO",ExtraçãoDados!C574,1)),REPLACE(ExtraçãoDados!C574,1,29,"DN"),ISNUMBER(SEARCH("DIRECÇA0",ExtraçãoDados!C574,1)),REPLACE(ExtraçãoDados!C574,1,29,"DN"),ISNUMBER(SEARCH("DIRE",ExtraçãoDados!C574,1)),REPLACE(ExtraçãoDados!C574,1,29,"DN"),ISNUMBER(SEARCH("ESQUADRILHA",ExtraçãoDados!C574,1)),REPLACE(ExtraçãoDados!C574,1,29,"ES"),ISNUMBER(SEARCH("HOSPITAL DA MARINHA",ExtraçãoDados!C574,1)),REPLACE(ExtraçãoDados!C574,1,29,"HM"),ISNUMBER(SEARCH("HOSPITAL",ExtraçãoDados!C574,1)),REPLACE(ExtraçãoDados!C574,1,29,"HM"),ISNUMBER(SEARCH("HM",ExtraçãoDados!C574,1)),REPLACE(ExtraçãoDados!C574,1,29,"HM"),ISNUMBER(SEARCH("SECÇÃO DE APÓSITOS",ExtraçãoDados!C574,1)),REPLACE(ExtraçãoDados!C574,1,29,"HM"))</f>
        <v>#N/A</v>
      </c>
      <c r="E574" s="4" t="e" cm="1">
        <f t="array" ref="E574">_xlfn.IFS(LEN(ExtraçãoDados!B574)=7,YEAR(ExtraçãoDados!D574),LEN(ExtraçãoDados!B574)=10,RIGHT(ExtraçãoDados!B574,4),LEN(ExtraçãoDados!B574)=9,YEAR(ExtraçãoDados!D574),LEN(ExtraçãoDados!B574)=8,YEAR(ExtraçãoDados!D574),LEN(ExtraçãoDados!B574)&gt;7,YEAR(ExtraçãoDados!D574),LEN(ExtraçãoDados!B574)&gt;5,YEAR(ExtraçãoDados!D574),LEN(ExtraçãoDados!B574)&gt;4,YEAR(ExtraçãoDados!D574))</f>
        <v>#N/A</v>
      </c>
      <c r="F574" s="4">
        <f>ExtraçãoDados!E574</f>
        <v>0</v>
      </c>
    </row>
    <row r="575" spans="1:6" x14ac:dyDescent="0.25">
      <c r="A575" s="4">
        <f>ExtraçãoDados!A575</f>
        <v>0</v>
      </c>
      <c r="B575" s="4" t="str" cm="1">
        <f t="array" ref="B575">_xlfn.IFS(LEN(ExtraçãoDados!B575)=12,LEFT(ExtraçãoDados!B575,3),LEN(ExtraçãoDados!B575)=10,LEFT(ExtraçãoDados!B575,5),LEN(ExtraçãoDados!B575)&gt;19,0,LEN(ExtraçãoDados!B575)=9,LEFT(ExtraçãoDados!B575,4),LEN(ExtraçãoDados!B575)=6,LEFT(ExtraçãoDados!B575,3),LEN(ExtraçãoDados!B575)&lt;5,LEFT(ExtraçãoDados!B575,3),LEN(ExtraçãoDados!B575)=8,LEFT(ExtraçãoDados!B575,3),LEN(ExtraçãoDados!B575)=5,LEFT(ExtraçãoDados!B575,5),LEN(ExtraçãoDados!B575)=11,LEFT(ExtraçãoDados!B575,5),LEN(ExtraçãoDados!B575)=7,RIGHT(ExtraçãoDados!B575,6))</f>
        <v/>
      </c>
      <c r="C575" s="4" t="e" cm="1">
        <f t="array" ref="C575">_xlfn.IFS(LEN(B575)=1,"ERRO",LEN(B575)=2,_xlfn.CONCAT("000",B575),LEN(B575)=3,_xlfn.CONCAT("00",B575),LEN(B575)=4,_xlfn.CONCAT("0",B575),LEN(B575)=6,B575,LEN(B575)=7,B575,LEN(B575)=5,B575)</f>
        <v>#N/A</v>
      </c>
      <c r="D575" s="4" t="e" cm="1">
        <f t="array" ref="D575">_xlfn.IFS(ExtraçãoDados!C575={"Direcção de Abastecimento"},REPLACE(ExtraçãoDados!C575="{Direcção de Abastecimento}",1,25,"DA"),ExtraçãoDados!C575={"COMISSÃO CULTURAL DE LMARINHA"},REPLACE(ExtraçãoDados!C575={"COMISSÃO CULTURAL DE LMARINHA"},1,28,"CCM"),ExtraçãoDados!C575={"DIRECÇÃO DE NAVIOS"},REPLACE(ExtraçãoDados!C575={"DIRECÇÃO DE NAVIOS"},1,28,"DN"),ExtraçãoDados!C575={"ESQUADRILHA SUBMARINOS"},REPLACE(ExtraçãoDados!C575={"ESQUADRILHA SUBMARINOS"},1,28,"ES"),ExtraçãoDados!C575={"COMISSÃO MARINHA"},REPLACE(ExtraçãoDados!C575={"COMISSÃO MARINHA"},1,28,"CCM"),ExtraçãoDados!C575={"COMISSÃO CULTURAL DE MARINHA"},REPLACE(ExtraçãoDados!C575={"COMISSÃO CULTURAL DE MARINHA"},1,28,"CCM"),ExtraçãoDados!C575={"CCM"},REPLACE(ExtraçãoDados!C575={"CCM"},1,28,"CCM"),ExtraçãoDados!C575={"DN"},REPLACE(ExtraçãoDados!C575={"DN"},1,28,"DN"),ExtraçãoDados!C575={"ES"},REPLACE(ExtraçãoDados!C575={"ES"},1,28,"ES"),ExtraçãoDados!C575={"DA"},REPLACE(ExtraçãoDados!C575={"DA"},1,28,"DA"),ExtraçãoDados!C575={"DE: ESQUADRILHA SUBMARINOS"},REPLACE(ExtraçãoDados!C575={"DE: ESQUADRILHA SUBMARINOS"},1,28,"ES"),ExtraçãoDados!C575={"DE: COMISSÃO CULTURAL DE LMARINHA"},REPLACE(ExtraçãoDados!C575={"DE: COMISSÃO CULTURAL DE LMARINHA"},1,28,"CCM"),ExtraçãoDados!C575={"ON"},REPLACE(ExtraçãoDados!C575={"ON"},1,28,"DN"),ExtraçãoDados!C575={"ESQ. SUBMARINOS"},REPLACE(ExtraçãoDados!C575={"ESQ. SUBMARINOS"},1,28,"ES"),ExtraçãoDados!C575={"☒ irecção de Abastecimento"},REPLACE(ExtraçãoDados!C575={"☒ irecção de Abastecimento"},1,28,"DA"),ExtraçãoDados!C575={"Direcã d Abtit ço e asecmeno"},REPLACE(ExtraçãoDados!C575={"Direcã d Abtit ço e asecmeno"},1,28,"DA"),ExtraçãoDados!C575={"Diecã d Abtit rço e asecmeno"},REPLACE(ExtraçãoDados!C575={"Diecã d Abtit rço e asecmeno"},1,28,"DA"),ISNUMBER(SEARCH("COMISSÃO",ExtraçãoDados!C575,1)),REPLACE(ExtraçãoDados!C575,1,29,"CCM"),ISNUMBER(SEARCH("DN/DIL/DRT1",ExtraçãoDados!C575,1)),REPLACE(ExtraçãoDados!C575,1,29,"DN"),ISNUMBER(SEARCH("DIRECÇAO DE NAVIOS",ExtraçãoDados!C575,1)),REPLACE(ExtraçãoDados!C575,1,29,"DN"),ISNUMBER(SEARCH("ESQUADRILHA SUBMARIN",ExtraçãoDados!C575,1)),REPLACE(ExtraçãoDados!C575,1,29,"ES"),ISNUMBER(SEARCH("DN",ExtraçãoDados!C575,1)),REPLACE(ExtraçãoDados!C575,1,29,"DN"),ISNUMBER(SEARCH("DIRECÇÃO",ExtraçãoDados!C575,1)),REPLACE(ExtraçãoDados!C575,1,29,"DN"),ISNUMBER(SEARCH("DIRECÇA0",ExtraçãoDados!C575,1)),REPLACE(ExtraçãoDados!C575,1,29,"DN"),ISNUMBER(SEARCH("DIRE",ExtraçãoDados!C575,1)),REPLACE(ExtraçãoDados!C575,1,29,"DN"),ISNUMBER(SEARCH("ESQUADRILHA",ExtraçãoDados!C575,1)),REPLACE(ExtraçãoDados!C575,1,29,"ES"),ISNUMBER(SEARCH("HOSPITAL DA MARINHA",ExtraçãoDados!C575,1)),REPLACE(ExtraçãoDados!C575,1,29,"HM"),ISNUMBER(SEARCH("HOSPITAL",ExtraçãoDados!C575,1)),REPLACE(ExtraçãoDados!C575,1,29,"HM"),ISNUMBER(SEARCH("HM",ExtraçãoDados!C575,1)),REPLACE(ExtraçãoDados!C575,1,29,"HM"),ISNUMBER(SEARCH("SECÇÃO DE APÓSITOS",ExtraçãoDados!C575,1)),REPLACE(ExtraçãoDados!C575,1,29,"HM"))</f>
        <v>#N/A</v>
      </c>
      <c r="E575" s="4" t="e" cm="1">
        <f t="array" ref="E575">_xlfn.IFS(LEN(ExtraçãoDados!B575)=7,YEAR(ExtraçãoDados!D575),LEN(ExtraçãoDados!B575)=10,RIGHT(ExtraçãoDados!B575,4),LEN(ExtraçãoDados!B575)=9,YEAR(ExtraçãoDados!D575),LEN(ExtraçãoDados!B575)=8,YEAR(ExtraçãoDados!D575),LEN(ExtraçãoDados!B575)&gt;7,YEAR(ExtraçãoDados!D575),LEN(ExtraçãoDados!B575)&gt;5,YEAR(ExtraçãoDados!D575),LEN(ExtraçãoDados!B575)&gt;4,YEAR(ExtraçãoDados!D575))</f>
        <v>#N/A</v>
      </c>
      <c r="F575" s="4">
        <f>ExtraçãoDados!E575</f>
        <v>0</v>
      </c>
    </row>
    <row r="576" spans="1:6" x14ac:dyDescent="0.25">
      <c r="A576" s="4">
        <f>ExtraçãoDados!A576</f>
        <v>0</v>
      </c>
      <c r="B576" s="4" t="str" cm="1">
        <f t="array" ref="B576">_xlfn.IFS(LEN(ExtraçãoDados!B576)=12,LEFT(ExtraçãoDados!B576,3),LEN(ExtraçãoDados!B576)=10,LEFT(ExtraçãoDados!B576,5),LEN(ExtraçãoDados!B576)&gt;19,0,LEN(ExtraçãoDados!B576)=9,LEFT(ExtraçãoDados!B576,4),LEN(ExtraçãoDados!B576)=6,LEFT(ExtraçãoDados!B576,3),LEN(ExtraçãoDados!B576)&lt;5,LEFT(ExtraçãoDados!B576,3),LEN(ExtraçãoDados!B576)=8,LEFT(ExtraçãoDados!B576,3),LEN(ExtraçãoDados!B576)=5,LEFT(ExtraçãoDados!B576,5),LEN(ExtraçãoDados!B576)=11,LEFT(ExtraçãoDados!B576,5),LEN(ExtraçãoDados!B576)=7,RIGHT(ExtraçãoDados!B576,6))</f>
        <v/>
      </c>
      <c r="C576" s="4" t="e" cm="1">
        <f t="array" ref="C576">_xlfn.IFS(LEN(B576)=1,"ERRO",LEN(B576)=2,_xlfn.CONCAT("000",B576),LEN(B576)=3,_xlfn.CONCAT("00",B576),LEN(B576)=4,_xlfn.CONCAT("0",B576),LEN(B576)=6,B576,LEN(B576)=7,B576,LEN(B576)=5,B576)</f>
        <v>#N/A</v>
      </c>
      <c r="D576" s="4" t="e" cm="1">
        <f t="array" ref="D576">_xlfn.IFS(ExtraçãoDados!C576={"Direcção de Abastecimento"},REPLACE(ExtraçãoDados!C576="{Direcção de Abastecimento}",1,25,"DA"),ExtraçãoDados!C576={"COMISSÃO CULTURAL DE LMARINHA"},REPLACE(ExtraçãoDados!C576={"COMISSÃO CULTURAL DE LMARINHA"},1,28,"CCM"),ExtraçãoDados!C576={"DIRECÇÃO DE NAVIOS"},REPLACE(ExtraçãoDados!C576={"DIRECÇÃO DE NAVIOS"},1,28,"DN"),ExtraçãoDados!C576={"ESQUADRILHA SUBMARINOS"},REPLACE(ExtraçãoDados!C576={"ESQUADRILHA SUBMARINOS"},1,28,"ES"),ExtraçãoDados!C576={"COMISSÃO MARINHA"},REPLACE(ExtraçãoDados!C576={"COMISSÃO MARINHA"},1,28,"CCM"),ExtraçãoDados!C576={"COMISSÃO CULTURAL DE MARINHA"},REPLACE(ExtraçãoDados!C576={"COMISSÃO CULTURAL DE MARINHA"},1,28,"CCM"),ExtraçãoDados!C576={"CCM"},REPLACE(ExtraçãoDados!C576={"CCM"},1,28,"CCM"),ExtraçãoDados!C576={"DN"},REPLACE(ExtraçãoDados!C576={"DN"},1,28,"DN"),ExtraçãoDados!C576={"ES"},REPLACE(ExtraçãoDados!C576={"ES"},1,28,"ES"),ExtraçãoDados!C576={"DA"},REPLACE(ExtraçãoDados!C576={"DA"},1,28,"DA"),ExtraçãoDados!C576={"DE: ESQUADRILHA SUBMARINOS"},REPLACE(ExtraçãoDados!C576={"DE: ESQUADRILHA SUBMARINOS"},1,28,"ES"),ExtraçãoDados!C576={"DE: COMISSÃO CULTURAL DE LMARINHA"},REPLACE(ExtraçãoDados!C576={"DE: COMISSÃO CULTURAL DE LMARINHA"},1,28,"CCM"),ExtraçãoDados!C576={"ON"},REPLACE(ExtraçãoDados!C576={"ON"},1,28,"DN"),ExtraçãoDados!C576={"ESQ. SUBMARINOS"},REPLACE(ExtraçãoDados!C576={"ESQ. SUBMARINOS"},1,28,"ES"),ExtraçãoDados!C576={"☒ irecção de Abastecimento"},REPLACE(ExtraçãoDados!C576={"☒ irecção de Abastecimento"},1,28,"DA"),ExtraçãoDados!C576={"Direcã d Abtit ço e asecmeno"},REPLACE(ExtraçãoDados!C576={"Direcã d Abtit ço e asecmeno"},1,28,"DA"),ExtraçãoDados!C576={"Diecã d Abtit rço e asecmeno"},REPLACE(ExtraçãoDados!C576={"Diecã d Abtit rço e asecmeno"},1,28,"DA"),ISNUMBER(SEARCH("COMISSÃO",ExtraçãoDados!C576,1)),REPLACE(ExtraçãoDados!C576,1,29,"CCM"),ISNUMBER(SEARCH("DN/DIL/DRT1",ExtraçãoDados!C576,1)),REPLACE(ExtraçãoDados!C576,1,29,"DN"),ISNUMBER(SEARCH("DIRECÇAO DE NAVIOS",ExtraçãoDados!C576,1)),REPLACE(ExtraçãoDados!C576,1,29,"DN"),ISNUMBER(SEARCH("ESQUADRILHA SUBMARIN",ExtraçãoDados!C576,1)),REPLACE(ExtraçãoDados!C576,1,29,"ES"),ISNUMBER(SEARCH("DN",ExtraçãoDados!C576,1)),REPLACE(ExtraçãoDados!C576,1,29,"DN"),ISNUMBER(SEARCH("DIRECÇÃO",ExtraçãoDados!C576,1)),REPLACE(ExtraçãoDados!C576,1,29,"DN"),ISNUMBER(SEARCH("DIRECÇA0",ExtraçãoDados!C576,1)),REPLACE(ExtraçãoDados!C576,1,29,"DN"),ISNUMBER(SEARCH("DIRE",ExtraçãoDados!C576,1)),REPLACE(ExtraçãoDados!C576,1,29,"DN"),ISNUMBER(SEARCH("ESQUADRILHA",ExtraçãoDados!C576,1)),REPLACE(ExtraçãoDados!C576,1,29,"ES"),ISNUMBER(SEARCH("HOSPITAL DA MARINHA",ExtraçãoDados!C576,1)),REPLACE(ExtraçãoDados!C576,1,29,"HM"),ISNUMBER(SEARCH("HOSPITAL",ExtraçãoDados!C576,1)),REPLACE(ExtraçãoDados!C576,1,29,"HM"),ISNUMBER(SEARCH("HM",ExtraçãoDados!C576,1)),REPLACE(ExtraçãoDados!C576,1,29,"HM"),ISNUMBER(SEARCH("SECÇÃO DE APÓSITOS",ExtraçãoDados!C576,1)),REPLACE(ExtraçãoDados!C576,1,29,"HM"))</f>
        <v>#N/A</v>
      </c>
      <c r="E576" s="4" t="e" cm="1">
        <f t="array" ref="E576">_xlfn.IFS(LEN(ExtraçãoDados!B576)=7,YEAR(ExtraçãoDados!D576),LEN(ExtraçãoDados!B576)=10,RIGHT(ExtraçãoDados!B576,4),LEN(ExtraçãoDados!B576)=9,YEAR(ExtraçãoDados!D576),LEN(ExtraçãoDados!B576)=8,YEAR(ExtraçãoDados!D576),LEN(ExtraçãoDados!B576)&gt;7,YEAR(ExtraçãoDados!D576),LEN(ExtraçãoDados!B576)&gt;5,YEAR(ExtraçãoDados!D576),LEN(ExtraçãoDados!B576)&gt;4,YEAR(ExtraçãoDados!D576))</f>
        <v>#N/A</v>
      </c>
      <c r="F576" s="4">
        <f>ExtraçãoDados!E576</f>
        <v>0</v>
      </c>
    </row>
    <row r="577" spans="1:6" x14ac:dyDescent="0.25">
      <c r="A577" s="4">
        <f>ExtraçãoDados!A577</f>
        <v>0</v>
      </c>
      <c r="B577" s="4" t="str" cm="1">
        <f t="array" ref="B577">_xlfn.IFS(LEN(ExtraçãoDados!B577)=12,LEFT(ExtraçãoDados!B577,3),LEN(ExtraçãoDados!B577)=10,LEFT(ExtraçãoDados!B577,5),LEN(ExtraçãoDados!B577)&gt;19,0,LEN(ExtraçãoDados!B577)=9,LEFT(ExtraçãoDados!B577,4),LEN(ExtraçãoDados!B577)=6,LEFT(ExtraçãoDados!B577,3),LEN(ExtraçãoDados!B577)&lt;5,LEFT(ExtraçãoDados!B577,3),LEN(ExtraçãoDados!B577)=8,LEFT(ExtraçãoDados!B577,3),LEN(ExtraçãoDados!B577)=5,LEFT(ExtraçãoDados!B577,5),LEN(ExtraçãoDados!B577)=11,LEFT(ExtraçãoDados!B577,5),LEN(ExtraçãoDados!B577)=7,RIGHT(ExtraçãoDados!B577,6))</f>
        <v/>
      </c>
      <c r="C577" s="4" t="e" cm="1">
        <f t="array" ref="C577">_xlfn.IFS(LEN(B577)=1,"ERRO",LEN(B577)=2,_xlfn.CONCAT("000",B577),LEN(B577)=3,_xlfn.CONCAT("00",B577),LEN(B577)=4,_xlfn.CONCAT("0",B577),LEN(B577)=6,B577,LEN(B577)=7,B577,LEN(B577)=5,B577)</f>
        <v>#N/A</v>
      </c>
      <c r="D577" s="4" t="e" cm="1">
        <f t="array" ref="D577">_xlfn.IFS(ExtraçãoDados!C577={"Direcção de Abastecimento"},REPLACE(ExtraçãoDados!C577="{Direcção de Abastecimento}",1,25,"DA"),ExtraçãoDados!C577={"COMISSÃO CULTURAL DE LMARINHA"},REPLACE(ExtraçãoDados!C577={"COMISSÃO CULTURAL DE LMARINHA"},1,28,"CCM"),ExtraçãoDados!C577={"DIRECÇÃO DE NAVIOS"},REPLACE(ExtraçãoDados!C577={"DIRECÇÃO DE NAVIOS"},1,28,"DN"),ExtraçãoDados!C577={"ESQUADRILHA SUBMARINOS"},REPLACE(ExtraçãoDados!C577={"ESQUADRILHA SUBMARINOS"},1,28,"ES"),ExtraçãoDados!C577={"COMISSÃO MARINHA"},REPLACE(ExtraçãoDados!C577={"COMISSÃO MARINHA"},1,28,"CCM"),ExtraçãoDados!C577={"COMISSÃO CULTURAL DE MARINHA"},REPLACE(ExtraçãoDados!C577={"COMISSÃO CULTURAL DE MARINHA"},1,28,"CCM"),ExtraçãoDados!C577={"CCM"},REPLACE(ExtraçãoDados!C577={"CCM"},1,28,"CCM"),ExtraçãoDados!C577={"DN"},REPLACE(ExtraçãoDados!C577={"DN"},1,28,"DN"),ExtraçãoDados!C577={"ES"},REPLACE(ExtraçãoDados!C577={"ES"},1,28,"ES"),ExtraçãoDados!C577={"DA"},REPLACE(ExtraçãoDados!C577={"DA"},1,28,"DA"),ExtraçãoDados!C577={"DE: ESQUADRILHA SUBMARINOS"},REPLACE(ExtraçãoDados!C577={"DE: ESQUADRILHA SUBMARINOS"},1,28,"ES"),ExtraçãoDados!C577={"DE: COMISSÃO CULTURAL DE LMARINHA"},REPLACE(ExtraçãoDados!C577={"DE: COMISSÃO CULTURAL DE LMARINHA"},1,28,"CCM"),ExtraçãoDados!C577={"ON"},REPLACE(ExtraçãoDados!C577={"ON"},1,28,"DN"),ExtraçãoDados!C577={"ESQ. SUBMARINOS"},REPLACE(ExtraçãoDados!C577={"ESQ. SUBMARINOS"},1,28,"ES"),ExtraçãoDados!C577={"☒ irecção de Abastecimento"},REPLACE(ExtraçãoDados!C577={"☒ irecção de Abastecimento"},1,28,"DA"),ExtraçãoDados!C577={"Direcã d Abtit ço e asecmeno"},REPLACE(ExtraçãoDados!C577={"Direcã d Abtit ço e asecmeno"},1,28,"DA"),ExtraçãoDados!C577={"Diecã d Abtit rço e asecmeno"},REPLACE(ExtraçãoDados!C577={"Diecã d Abtit rço e asecmeno"},1,28,"DA"),ISNUMBER(SEARCH("COMISSÃO",ExtraçãoDados!C577,1)),REPLACE(ExtraçãoDados!C577,1,29,"CCM"),ISNUMBER(SEARCH("DN/DIL/DRT1",ExtraçãoDados!C577,1)),REPLACE(ExtraçãoDados!C577,1,29,"DN"),ISNUMBER(SEARCH("DIRECÇAO DE NAVIOS",ExtraçãoDados!C577,1)),REPLACE(ExtraçãoDados!C577,1,29,"DN"),ISNUMBER(SEARCH("ESQUADRILHA SUBMARIN",ExtraçãoDados!C577,1)),REPLACE(ExtraçãoDados!C577,1,29,"ES"),ISNUMBER(SEARCH("DN",ExtraçãoDados!C577,1)),REPLACE(ExtraçãoDados!C577,1,29,"DN"),ISNUMBER(SEARCH("DIRECÇÃO",ExtraçãoDados!C577,1)),REPLACE(ExtraçãoDados!C577,1,29,"DN"),ISNUMBER(SEARCH("DIRECÇA0",ExtraçãoDados!C577,1)),REPLACE(ExtraçãoDados!C577,1,29,"DN"),ISNUMBER(SEARCH("DIRE",ExtraçãoDados!C577,1)),REPLACE(ExtraçãoDados!C577,1,29,"DN"),ISNUMBER(SEARCH("ESQUADRILHA",ExtraçãoDados!C577,1)),REPLACE(ExtraçãoDados!C577,1,29,"ES"),ISNUMBER(SEARCH("HOSPITAL DA MARINHA",ExtraçãoDados!C577,1)),REPLACE(ExtraçãoDados!C577,1,29,"HM"),ISNUMBER(SEARCH("HOSPITAL",ExtraçãoDados!C577,1)),REPLACE(ExtraçãoDados!C577,1,29,"HM"),ISNUMBER(SEARCH("HM",ExtraçãoDados!C577,1)),REPLACE(ExtraçãoDados!C577,1,29,"HM"),ISNUMBER(SEARCH("SECÇÃO DE APÓSITOS",ExtraçãoDados!C577,1)),REPLACE(ExtraçãoDados!C577,1,29,"HM"))</f>
        <v>#N/A</v>
      </c>
      <c r="E577" s="4" t="e" cm="1">
        <f t="array" ref="E577">_xlfn.IFS(LEN(ExtraçãoDados!B577)=7,YEAR(ExtraçãoDados!D577),LEN(ExtraçãoDados!B577)=10,RIGHT(ExtraçãoDados!B577,4),LEN(ExtraçãoDados!B577)=9,YEAR(ExtraçãoDados!D577),LEN(ExtraçãoDados!B577)=8,YEAR(ExtraçãoDados!D577),LEN(ExtraçãoDados!B577)&gt;7,YEAR(ExtraçãoDados!D577),LEN(ExtraçãoDados!B577)&gt;5,YEAR(ExtraçãoDados!D577),LEN(ExtraçãoDados!B577)&gt;4,YEAR(ExtraçãoDados!D577))</f>
        <v>#N/A</v>
      </c>
      <c r="F577" s="4">
        <f>ExtraçãoDados!E577</f>
        <v>0</v>
      </c>
    </row>
    <row r="578" spans="1:6" x14ac:dyDescent="0.25">
      <c r="A578" s="4">
        <f>ExtraçãoDados!A578</f>
        <v>0</v>
      </c>
      <c r="B578" s="4" t="str" cm="1">
        <f t="array" ref="B578">_xlfn.IFS(LEN(ExtraçãoDados!B578)=12,LEFT(ExtraçãoDados!B578,3),LEN(ExtraçãoDados!B578)=10,LEFT(ExtraçãoDados!B578,5),LEN(ExtraçãoDados!B578)&gt;19,0,LEN(ExtraçãoDados!B578)=9,LEFT(ExtraçãoDados!B578,4),LEN(ExtraçãoDados!B578)=6,LEFT(ExtraçãoDados!B578,3),LEN(ExtraçãoDados!B578)&lt;5,LEFT(ExtraçãoDados!B578,3),LEN(ExtraçãoDados!B578)=8,LEFT(ExtraçãoDados!B578,3),LEN(ExtraçãoDados!B578)=5,LEFT(ExtraçãoDados!B578,5),LEN(ExtraçãoDados!B578)=11,LEFT(ExtraçãoDados!B578,5),LEN(ExtraçãoDados!B578)=7,RIGHT(ExtraçãoDados!B578,6))</f>
        <v/>
      </c>
      <c r="C578" s="4" t="e" cm="1">
        <f t="array" ref="C578">_xlfn.IFS(LEN(B578)=1,"ERRO",LEN(B578)=2,_xlfn.CONCAT("000",B578),LEN(B578)=3,_xlfn.CONCAT("00",B578),LEN(B578)=4,_xlfn.CONCAT("0",B578),LEN(B578)=6,B578,LEN(B578)=7,B578,LEN(B578)=5,B578)</f>
        <v>#N/A</v>
      </c>
      <c r="D578" s="4" t="e" cm="1">
        <f t="array" ref="D578">_xlfn.IFS(ExtraçãoDados!C578={"Direcção de Abastecimento"},REPLACE(ExtraçãoDados!C578="{Direcção de Abastecimento}",1,25,"DA"),ExtraçãoDados!C578={"COMISSÃO CULTURAL DE LMARINHA"},REPLACE(ExtraçãoDados!C578={"COMISSÃO CULTURAL DE LMARINHA"},1,28,"CCM"),ExtraçãoDados!C578={"DIRECÇÃO DE NAVIOS"},REPLACE(ExtraçãoDados!C578={"DIRECÇÃO DE NAVIOS"},1,28,"DN"),ExtraçãoDados!C578={"ESQUADRILHA SUBMARINOS"},REPLACE(ExtraçãoDados!C578={"ESQUADRILHA SUBMARINOS"},1,28,"ES"),ExtraçãoDados!C578={"COMISSÃO MARINHA"},REPLACE(ExtraçãoDados!C578={"COMISSÃO MARINHA"},1,28,"CCM"),ExtraçãoDados!C578={"COMISSÃO CULTURAL DE MARINHA"},REPLACE(ExtraçãoDados!C578={"COMISSÃO CULTURAL DE MARINHA"},1,28,"CCM"),ExtraçãoDados!C578={"CCM"},REPLACE(ExtraçãoDados!C578={"CCM"},1,28,"CCM"),ExtraçãoDados!C578={"DN"},REPLACE(ExtraçãoDados!C578={"DN"},1,28,"DN"),ExtraçãoDados!C578={"ES"},REPLACE(ExtraçãoDados!C578={"ES"},1,28,"ES"),ExtraçãoDados!C578={"DA"},REPLACE(ExtraçãoDados!C578={"DA"},1,28,"DA"),ExtraçãoDados!C578={"DE: ESQUADRILHA SUBMARINOS"},REPLACE(ExtraçãoDados!C578={"DE: ESQUADRILHA SUBMARINOS"},1,28,"ES"),ExtraçãoDados!C578={"DE: COMISSÃO CULTURAL DE LMARINHA"},REPLACE(ExtraçãoDados!C578={"DE: COMISSÃO CULTURAL DE LMARINHA"},1,28,"CCM"),ExtraçãoDados!C578={"ON"},REPLACE(ExtraçãoDados!C578={"ON"},1,28,"DN"),ExtraçãoDados!C578={"ESQ. SUBMARINOS"},REPLACE(ExtraçãoDados!C578={"ESQ. SUBMARINOS"},1,28,"ES"),ExtraçãoDados!C578={"☒ irecção de Abastecimento"},REPLACE(ExtraçãoDados!C578={"☒ irecção de Abastecimento"},1,28,"DA"),ExtraçãoDados!C578={"Direcã d Abtit ço e asecmeno"},REPLACE(ExtraçãoDados!C578={"Direcã d Abtit ço e asecmeno"},1,28,"DA"),ExtraçãoDados!C578={"Diecã d Abtit rço e asecmeno"},REPLACE(ExtraçãoDados!C578={"Diecã d Abtit rço e asecmeno"},1,28,"DA"),ISNUMBER(SEARCH("COMISSÃO",ExtraçãoDados!C578,1)),REPLACE(ExtraçãoDados!C578,1,29,"CCM"),ISNUMBER(SEARCH("DN/DIL/DRT1",ExtraçãoDados!C578,1)),REPLACE(ExtraçãoDados!C578,1,29,"DN"),ISNUMBER(SEARCH("DIRECÇAO DE NAVIOS",ExtraçãoDados!C578,1)),REPLACE(ExtraçãoDados!C578,1,29,"DN"),ISNUMBER(SEARCH("ESQUADRILHA SUBMARIN",ExtraçãoDados!C578,1)),REPLACE(ExtraçãoDados!C578,1,29,"ES"),ISNUMBER(SEARCH("DN",ExtraçãoDados!C578,1)),REPLACE(ExtraçãoDados!C578,1,29,"DN"),ISNUMBER(SEARCH("DIRECÇÃO",ExtraçãoDados!C578,1)),REPLACE(ExtraçãoDados!C578,1,29,"DN"),ISNUMBER(SEARCH("DIRECÇA0",ExtraçãoDados!C578,1)),REPLACE(ExtraçãoDados!C578,1,29,"DN"),ISNUMBER(SEARCH("DIRE",ExtraçãoDados!C578,1)),REPLACE(ExtraçãoDados!C578,1,29,"DN"),ISNUMBER(SEARCH("ESQUADRILHA",ExtraçãoDados!C578,1)),REPLACE(ExtraçãoDados!C578,1,29,"ES"),ISNUMBER(SEARCH("HOSPITAL DA MARINHA",ExtraçãoDados!C578,1)),REPLACE(ExtraçãoDados!C578,1,29,"HM"),ISNUMBER(SEARCH("HOSPITAL",ExtraçãoDados!C578,1)),REPLACE(ExtraçãoDados!C578,1,29,"HM"),ISNUMBER(SEARCH("HM",ExtraçãoDados!C578,1)),REPLACE(ExtraçãoDados!C578,1,29,"HM"),ISNUMBER(SEARCH("SECÇÃO DE APÓSITOS",ExtraçãoDados!C578,1)),REPLACE(ExtraçãoDados!C578,1,29,"HM"))</f>
        <v>#N/A</v>
      </c>
      <c r="E578" s="4" t="e" cm="1">
        <f t="array" ref="E578">_xlfn.IFS(LEN(ExtraçãoDados!B578)=7,YEAR(ExtraçãoDados!D578),LEN(ExtraçãoDados!B578)=10,RIGHT(ExtraçãoDados!B578,4),LEN(ExtraçãoDados!B578)=9,YEAR(ExtraçãoDados!D578),LEN(ExtraçãoDados!B578)=8,YEAR(ExtraçãoDados!D578),LEN(ExtraçãoDados!B578)&gt;7,YEAR(ExtraçãoDados!D578),LEN(ExtraçãoDados!B578)&gt;5,YEAR(ExtraçãoDados!D578),LEN(ExtraçãoDados!B578)&gt;4,YEAR(ExtraçãoDados!D578))</f>
        <v>#N/A</v>
      </c>
      <c r="F578" s="4">
        <f>ExtraçãoDados!E578</f>
        <v>0</v>
      </c>
    </row>
    <row r="579" spans="1:6" x14ac:dyDescent="0.25">
      <c r="A579" s="4">
        <f>ExtraçãoDados!A579</f>
        <v>0</v>
      </c>
      <c r="B579" s="4" t="str" cm="1">
        <f t="array" ref="B579">_xlfn.IFS(LEN(ExtraçãoDados!B579)=12,LEFT(ExtraçãoDados!B579,3),LEN(ExtraçãoDados!B579)=10,LEFT(ExtraçãoDados!B579,5),LEN(ExtraçãoDados!B579)&gt;19,0,LEN(ExtraçãoDados!B579)=9,LEFT(ExtraçãoDados!B579,4),LEN(ExtraçãoDados!B579)=6,LEFT(ExtraçãoDados!B579,3),LEN(ExtraçãoDados!B579)&lt;5,LEFT(ExtraçãoDados!B579,3),LEN(ExtraçãoDados!B579)=8,LEFT(ExtraçãoDados!B579,3),LEN(ExtraçãoDados!B579)=5,LEFT(ExtraçãoDados!B579,5),LEN(ExtraçãoDados!B579)=11,LEFT(ExtraçãoDados!B579,5),LEN(ExtraçãoDados!B579)=7,RIGHT(ExtraçãoDados!B579,6))</f>
        <v/>
      </c>
      <c r="C579" s="4" t="e" cm="1">
        <f t="array" ref="C579">_xlfn.IFS(LEN(B579)=1,"ERRO",LEN(B579)=2,_xlfn.CONCAT("000",B579),LEN(B579)=3,_xlfn.CONCAT("00",B579),LEN(B579)=4,_xlfn.CONCAT("0",B579),LEN(B579)=6,B579,LEN(B579)=7,B579,LEN(B579)=5,B579)</f>
        <v>#N/A</v>
      </c>
      <c r="D579" s="4" t="e" cm="1">
        <f t="array" ref="D579">_xlfn.IFS(ExtraçãoDados!C579={"Direcção de Abastecimento"},REPLACE(ExtraçãoDados!C579="{Direcção de Abastecimento}",1,25,"DA"),ExtraçãoDados!C579={"COMISSÃO CULTURAL DE LMARINHA"},REPLACE(ExtraçãoDados!C579={"COMISSÃO CULTURAL DE LMARINHA"},1,28,"CCM"),ExtraçãoDados!C579={"DIRECÇÃO DE NAVIOS"},REPLACE(ExtraçãoDados!C579={"DIRECÇÃO DE NAVIOS"},1,28,"DN"),ExtraçãoDados!C579={"ESQUADRILHA SUBMARINOS"},REPLACE(ExtraçãoDados!C579={"ESQUADRILHA SUBMARINOS"},1,28,"ES"),ExtraçãoDados!C579={"COMISSÃO MARINHA"},REPLACE(ExtraçãoDados!C579={"COMISSÃO MARINHA"},1,28,"CCM"),ExtraçãoDados!C579={"COMISSÃO CULTURAL DE MARINHA"},REPLACE(ExtraçãoDados!C579={"COMISSÃO CULTURAL DE MARINHA"},1,28,"CCM"),ExtraçãoDados!C579={"CCM"},REPLACE(ExtraçãoDados!C579={"CCM"},1,28,"CCM"),ExtraçãoDados!C579={"DN"},REPLACE(ExtraçãoDados!C579={"DN"},1,28,"DN"),ExtraçãoDados!C579={"ES"},REPLACE(ExtraçãoDados!C579={"ES"},1,28,"ES"),ExtraçãoDados!C579={"DA"},REPLACE(ExtraçãoDados!C579={"DA"},1,28,"DA"),ExtraçãoDados!C579={"DE: ESQUADRILHA SUBMARINOS"},REPLACE(ExtraçãoDados!C579={"DE: ESQUADRILHA SUBMARINOS"},1,28,"ES"),ExtraçãoDados!C579={"DE: COMISSÃO CULTURAL DE LMARINHA"},REPLACE(ExtraçãoDados!C579={"DE: COMISSÃO CULTURAL DE LMARINHA"},1,28,"CCM"),ExtraçãoDados!C579={"ON"},REPLACE(ExtraçãoDados!C579={"ON"},1,28,"DN"),ExtraçãoDados!C579={"ESQ. SUBMARINOS"},REPLACE(ExtraçãoDados!C579={"ESQ. SUBMARINOS"},1,28,"ES"),ExtraçãoDados!C579={"☒ irecção de Abastecimento"},REPLACE(ExtraçãoDados!C579={"☒ irecção de Abastecimento"},1,28,"DA"),ExtraçãoDados!C579={"Direcã d Abtit ço e asecmeno"},REPLACE(ExtraçãoDados!C579={"Direcã d Abtit ço e asecmeno"},1,28,"DA"),ExtraçãoDados!C579={"Diecã d Abtit rço e asecmeno"},REPLACE(ExtraçãoDados!C579={"Diecã d Abtit rço e asecmeno"},1,28,"DA"),ISNUMBER(SEARCH("COMISSÃO",ExtraçãoDados!C579,1)),REPLACE(ExtraçãoDados!C579,1,29,"CCM"),ISNUMBER(SEARCH("DN/DIL/DRT1",ExtraçãoDados!C579,1)),REPLACE(ExtraçãoDados!C579,1,29,"DN"),ISNUMBER(SEARCH("DIRECÇAO DE NAVIOS",ExtraçãoDados!C579,1)),REPLACE(ExtraçãoDados!C579,1,29,"DN"),ISNUMBER(SEARCH("ESQUADRILHA SUBMARIN",ExtraçãoDados!C579,1)),REPLACE(ExtraçãoDados!C579,1,29,"ES"),ISNUMBER(SEARCH("DN",ExtraçãoDados!C579,1)),REPLACE(ExtraçãoDados!C579,1,29,"DN"),ISNUMBER(SEARCH("DIRECÇÃO",ExtraçãoDados!C579,1)),REPLACE(ExtraçãoDados!C579,1,29,"DN"),ISNUMBER(SEARCH("DIRECÇA0",ExtraçãoDados!C579,1)),REPLACE(ExtraçãoDados!C579,1,29,"DN"),ISNUMBER(SEARCH("DIRE",ExtraçãoDados!C579,1)),REPLACE(ExtraçãoDados!C579,1,29,"DN"),ISNUMBER(SEARCH("ESQUADRILHA",ExtraçãoDados!C579,1)),REPLACE(ExtraçãoDados!C579,1,29,"ES"),ISNUMBER(SEARCH("HOSPITAL DA MARINHA",ExtraçãoDados!C579,1)),REPLACE(ExtraçãoDados!C579,1,29,"HM"),ISNUMBER(SEARCH("HOSPITAL",ExtraçãoDados!C579,1)),REPLACE(ExtraçãoDados!C579,1,29,"HM"),ISNUMBER(SEARCH("HM",ExtraçãoDados!C579,1)),REPLACE(ExtraçãoDados!C579,1,29,"HM"),ISNUMBER(SEARCH("SECÇÃO DE APÓSITOS",ExtraçãoDados!C579,1)),REPLACE(ExtraçãoDados!C579,1,29,"HM"))</f>
        <v>#N/A</v>
      </c>
      <c r="E579" s="4" t="e" cm="1">
        <f t="array" ref="E579">_xlfn.IFS(LEN(ExtraçãoDados!B579)=7,YEAR(ExtraçãoDados!D579),LEN(ExtraçãoDados!B579)=10,RIGHT(ExtraçãoDados!B579,4),LEN(ExtraçãoDados!B579)=9,YEAR(ExtraçãoDados!D579),LEN(ExtraçãoDados!B579)=8,YEAR(ExtraçãoDados!D579),LEN(ExtraçãoDados!B579)&gt;7,YEAR(ExtraçãoDados!D579),LEN(ExtraçãoDados!B579)&gt;5,YEAR(ExtraçãoDados!D579),LEN(ExtraçãoDados!B579)&gt;4,YEAR(ExtraçãoDados!D579))</f>
        <v>#N/A</v>
      </c>
      <c r="F579" s="4">
        <f>ExtraçãoDados!E579</f>
        <v>0</v>
      </c>
    </row>
    <row r="580" spans="1:6" x14ac:dyDescent="0.25">
      <c r="A580" s="4">
        <f>ExtraçãoDados!A580</f>
        <v>0</v>
      </c>
      <c r="B580" s="4" t="str" cm="1">
        <f t="array" ref="B580">_xlfn.IFS(LEN(ExtraçãoDados!B580)=12,LEFT(ExtraçãoDados!B580,3),LEN(ExtraçãoDados!B580)=10,LEFT(ExtraçãoDados!B580,5),LEN(ExtraçãoDados!B580)&gt;19,0,LEN(ExtraçãoDados!B580)=9,LEFT(ExtraçãoDados!B580,4),LEN(ExtraçãoDados!B580)=6,LEFT(ExtraçãoDados!B580,3),LEN(ExtraçãoDados!B580)&lt;5,LEFT(ExtraçãoDados!B580,3),LEN(ExtraçãoDados!B580)=8,LEFT(ExtraçãoDados!B580,3),LEN(ExtraçãoDados!B580)=5,LEFT(ExtraçãoDados!B580,5),LEN(ExtraçãoDados!B580)=11,LEFT(ExtraçãoDados!B580,5),LEN(ExtraçãoDados!B580)=7,RIGHT(ExtraçãoDados!B580,6))</f>
        <v/>
      </c>
      <c r="C580" s="4" t="e" cm="1">
        <f t="array" ref="C580">_xlfn.IFS(LEN(B580)=1,"ERRO",LEN(B580)=2,_xlfn.CONCAT("000",B580),LEN(B580)=3,_xlfn.CONCAT("00",B580),LEN(B580)=4,_xlfn.CONCAT("0",B580),LEN(B580)=6,B580,LEN(B580)=7,B580,LEN(B580)=5,B580)</f>
        <v>#N/A</v>
      </c>
      <c r="D580" s="4" t="e" cm="1">
        <f t="array" ref="D580">_xlfn.IFS(ExtraçãoDados!C580={"Direcção de Abastecimento"},REPLACE(ExtraçãoDados!C580="{Direcção de Abastecimento}",1,25,"DA"),ExtraçãoDados!C580={"COMISSÃO CULTURAL DE LMARINHA"},REPLACE(ExtraçãoDados!C580={"COMISSÃO CULTURAL DE LMARINHA"},1,28,"CCM"),ExtraçãoDados!C580={"DIRECÇÃO DE NAVIOS"},REPLACE(ExtraçãoDados!C580={"DIRECÇÃO DE NAVIOS"},1,28,"DN"),ExtraçãoDados!C580={"ESQUADRILHA SUBMARINOS"},REPLACE(ExtraçãoDados!C580={"ESQUADRILHA SUBMARINOS"},1,28,"ES"),ExtraçãoDados!C580={"COMISSÃO MARINHA"},REPLACE(ExtraçãoDados!C580={"COMISSÃO MARINHA"},1,28,"CCM"),ExtraçãoDados!C580={"COMISSÃO CULTURAL DE MARINHA"},REPLACE(ExtraçãoDados!C580={"COMISSÃO CULTURAL DE MARINHA"},1,28,"CCM"),ExtraçãoDados!C580={"CCM"},REPLACE(ExtraçãoDados!C580={"CCM"},1,28,"CCM"),ExtraçãoDados!C580={"DN"},REPLACE(ExtraçãoDados!C580={"DN"},1,28,"DN"),ExtraçãoDados!C580={"ES"},REPLACE(ExtraçãoDados!C580={"ES"},1,28,"ES"),ExtraçãoDados!C580={"DA"},REPLACE(ExtraçãoDados!C580={"DA"},1,28,"DA"),ExtraçãoDados!C580={"DE: ESQUADRILHA SUBMARINOS"},REPLACE(ExtraçãoDados!C580={"DE: ESQUADRILHA SUBMARINOS"},1,28,"ES"),ExtraçãoDados!C580={"DE: COMISSÃO CULTURAL DE LMARINHA"},REPLACE(ExtraçãoDados!C580={"DE: COMISSÃO CULTURAL DE LMARINHA"},1,28,"CCM"),ExtraçãoDados!C580={"ON"},REPLACE(ExtraçãoDados!C580={"ON"},1,28,"DN"),ExtraçãoDados!C580={"ESQ. SUBMARINOS"},REPLACE(ExtraçãoDados!C580={"ESQ. SUBMARINOS"},1,28,"ES"),ExtraçãoDados!C580={"☒ irecção de Abastecimento"},REPLACE(ExtraçãoDados!C580={"☒ irecção de Abastecimento"},1,28,"DA"),ExtraçãoDados!C580={"Direcã d Abtit ço e asecmeno"},REPLACE(ExtraçãoDados!C580={"Direcã d Abtit ço e asecmeno"},1,28,"DA"),ExtraçãoDados!C580={"Diecã d Abtit rço e asecmeno"},REPLACE(ExtraçãoDados!C580={"Diecã d Abtit rço e asecmeno"},1,28,"DA"),ISNUMBER(SEARCH("COMISSÃO",ExtraçãoDados!C580,1)),REPLACE(ExtraçãoDados!C580,1,29,"CCM"),ISNUMBER(SEARCH("DN/DIL/DRT1",ExtraçãoDados!C580,1)),REPLACE(ExtraçãoDados!C580,1,29,"DN"),ISNUMBER(SEARCH("DIRECÇAO DE NAVIOS",ExtraçãoDados!C580,1)),REPLACE(ExtraçãoDados!C580,1,29,"DN"),ISNUMBER(SEARCH("ESQUADRILHA SUBMARIN",ExtraçãoDados!C580,1)),REPLACE(ExtraçãoDados!C580,1,29,"ES"),ISNUMBER(SEARCH("DN",ExtraçãoDados!C580,1)),REPLACE(ExtraçãoDados!C580,1,29,"DN"),ISNUMBER(SEARCH("DIRECÇÃO",ExtraçãoDados!C580,1)),REPLACE(ExtraçãoDados!C580,1,29,"DN"),ISNUMBER(SEARCH("DIRECÇA0",ExtraçãoDados!C580,1)),REPLACE(ExtraçãoDados!C580,1,29,"DN"),ISNUMBER(SEARCH("DIRE",ExtraçãoDados!C580,1)),REPLACE(ExtraçãoDados!C580,1,29,"DN"),ISNUMBER(SEARCH("ESQUADRILHA",ExtraçãoDados!C580,1)),REPLACE(ExtraçãoDados!C580,1,29,"ES"),ISNUMBER(SEARCH("HOSPITAL DA MARINHA",ExtraçãoDados!C580,1)),REPLACE(ExtraçãoDados!C580,1,29,"HM"),ISNUMBER(SEARCH("HOSPITAL",ExtraçãoDados!C580,1)),REPLACE(ExtraçãoDados!C580,1,29,"HM"),ISNUMBER(SEARCH("HM",ExtraçãoDados!C580,1)),REPLACE(ExtraçãoDados!C580,1,29,"HM"),ISNUMBER(SEARCH("SECÇÃO DE APÓSITOS",ExtraçãoDados!C580,1)),REPLACE(ExtraçãoDados!C580,1,29,"HM"))</f>
        <v>#N/A</v>
      </c>
      <c r="E580" s="4" t="e" cm="1">
        <f t="array" ref="E580">_xlfn.IFS(LEN(ExtraçãoDados!B580)=7,YEAR(ExtraçãoDados!D580),LEN(ExtraçãoDados!B580)=10,RIGHT(ExtraçãoDados!B580,4),LEN(ExtraçãoDados!B580)=9,YEAR(ExtraçãoDados!D580),LEN(ExtraçãoDados!B580)=8,YEAR(ExtraçãoDados!D580),LEN(ExtraçãoDados!B580)&gt;7,YEAR(ExtraçãoDados!D580),LEN(ExtraçãoDados!B580)&gt;5,YEAR(ExtraçãoDados!D580),LEN(ExtraçãoDados!B580)&gt;4,YEAR(ExtraçãoDados!D580))</f>
        <v>#N/A</v>
      </c>
      <c r="F580" s="4">
        <f>ExtraçãoDados!E580</f>
        <v>0</v>
      </c>
    </row>
    <row r="581" spans="1:6" x14ac:dyDescent="0.25">
      <c r="A581" s="4">
        <f>ExtraçãoDados!A581</f>
        <v>0</v>
      </c>
      <c r="B581" s="4" t="str" cm="1">
        <f t="array" ref="B581">_xlfn.IFS(LEN(ExtraçãoDados!B581)=12,LEFT(ExtraçãoDados!B581,3),LEN(ExtraçãoDados!B581)=10,LEFT(ExtraçãoDados!B581,5),LEN(ExtraçãoDados!B581)&gt;19,0,LEN(ExtraçãoDados!B581)=9,LEFT(ExtraçãoDados!B581,4),LEN(ExtraçãoDados!B581)=6,LEFT(ExtraçãoDados!B581,3),LEN(ExtraçãoDados!B581)&lt;5,LEFT(ExtraçãoDados!B581,3),LEN(ExtraçãoDados!B581)=8,LEFT(ExtraçãoDados!B581,3),LEN(ExtraçãoDados!B581)=5,LEFT(ExtraçãoDados!B581,5),LEN(ExtraçãoDados!B581)=11,LEFT(ExtraçãoDados!B581,5),LEN(ExtraçãoDados!B581)=7,RIGHT(ExtraçãoDados!B581,6))</f>
        <v/>
      </c>
      <c r="C581" s="4" t="e" cm="1">
        <f t="array" ref="C581">_xlfn.IFS(LEN(B581)=1,"ERRO",LEN(B581)=2,_xlfn.CONCAT("000",B581),LEN(B581)=3,_xlfn.CONCAT("00",B581),LEN(B581)=4,_xlfn.CONCAT("0",B581),LEN(B581)=6,B581,LEN(B581)=7,B581,LEN(B581)=5,B581)</f>
        <v>#N/A</v>
      </c>
      <c r="D581" s="4" t="e" cm="1">
        <f t="array" ref="D581">_xlfn.IFS(ExtraçãoDados!C581={"Direcção de Abastecimento"},REPLACE(ExtraçãoDados!C581="{Direcção de Abastecimento}",1,25,"DA"),ExtraçãoDados!C581={"COMISSÃO CULTURAL DE LMARINHA"},REPLACE(ExtraçãoDados!C581={"COMISSÃO CULTURAL DE LMARINHA"},1,28,"CCM"),ExtraçãoDados!C581={"DIRECÇÃO DE NAVIOS"},REPLACE(ExtraçãoDados!C581={"DIRECÇÃO DE NAVIOS"},1,28,"DN"),ExtraçãoDados!C581={"ESQUADRILHA SUBMARINOS"},REPLACE(ExtraçãoDados!C581={"ESQUADRILHA SUBMARINOS"},1,28,"ES"),ExtraçãoDados!C581={"COMISSÃO MARINHA"},REPLACE(ExtraçãoDados!C581={"COMISSÃO MARINHA"},1,28,"CCM"),ExtraçãoDados!C581={"COMISSÃO CULTURAL DE MARINHA"},REPLACE(ExtraçãoDados!C581={"COMISSÃO CULTURAL DE MARINHA"},1,28,"CCM"),ExtraçãoDados!C581={"CCM"},REPLACE(ExtraçãoDados!C581={"CCM"},1,28,"CCM"),ExtraçãoDados!C581={"DN"},REPLACE(ExtraçãoDados!C581={"DN"},1,28,"DN"),ExtraçãoDados!C581={"ES"},REPLACE(ExtraçãoDados!C581={"ES"},1,28,"ES"),ExtraçãoDados!C581={"DA"},REPLACE(ExtraçãoDados!C581={"DA"},1,28,"DA"),ExtraçãoDados!C581={"DE: ESQUADRILHA SUBMARINOS"},REPLACE(ExtraçãoDados!C581={"DE: ESQUADRILHA SUBMARINOS"},1,28,"ES"),ExtraçãoDados!C581={"DE: COMISSÃO CULTURAL DE LMARINHA"},REPLACE(ExtraçãoDados!C581={"DE: COMISSÃO CULTURAL DE LMARINHA"},1,28,"CCM"),ExtraçãoDados!C581={"ON"},REPLACE(ExtraçãoDados!C581={"ON"},1,28,"DN"),ExtraçãoDados!C581={"ESQ. SUBMARINOS"},REPLACE(ExtraçãoDados!C581={"ESQ. SUBMARINOS"},1,28,"ES"),ExtraçãoDados!C581={"☒ irecção de Abastecimento"},REPLACE(ExtraçãoDados!C581={"☒ irecção de Abastecimento"},1,28,"DA"),ExtraçãoDados!C581={"Direcã d Abtit ço e asecmeno"},REPLACE(ExtraçãoDados!C581={"Direcã d Abtit ço e asecmeno"},1,28,"DA"),ExtraçãoDados!C581={"Diecã d Abtit rço e asecmeno"},REPLACE(ExtraçãoDados!C581={"Diecã d Abtit rço e asecmeno"},1,28,"DA"),ISNUMBER(SEARCH("COMISSÃO",ExtraçãoDados!C581,1)),REPLACE(ExtraçãoDados!C581,1,29,"CCM"),ISNUMBER(SEARCH("DN/DIL/DRT1",ExtraçãoDados!C581,1)),REPLACE(ExtraçãoDados!C581,1,29,"DN"),ISNUMBER(SEARCH("DIRECÇAO DE NAVIOS",ExtraçãoDados!C581,1)),REPLACE(ExtraçãoDados!C581,1,29,"DN"),ISNUMBER(SEARCH("ESQUADRILHA SUBMARIN",ExtraçãoDados!C581,1)),REPLACE(ExtraçãoDados!C581,1,29,"ES"),ISNUMBER(SEARCH("DN",ExtraçãoDados!C581,1)),REPLACE(ExtraçãoDados!C581,1,29,"DN"),ISNUMBER(SEARCH("DIRECÇÃO",ExtraçãoDados!C581,1)),REPLACE(ExtraçãoDados!C581,1,29,"DN"),ISNUMBER(SEARCH("DIRECÇA0",ExtraçãoDados!C581,1)),REPLACE(ExtraçãoDados!C581,1,29,"DN"),ISNUMBER(SEARCH("DIRE",ExtraçãoDados!C581,1)),REPLACE(ExtraçãoDados!C581,1,29,"DN"),ISNUMBER(SEARCH("ESQUADRILHA",ExtraçãoDados!C581,1)),REPLACE(ExtraçãoDados!C581,1,29,"ES"),ISNUMBER(SEARCH("HOSPITAL DA MARINHA",ExtraçãoDados!C581,1)),REPLACE(ExtraçãoDados!C581,1,29,"HM"),ISNUMBER(SEARCH("HOSPITAL",ExtraçãoDados!C581,1)),REPLACE(ExtraçãoDados!C581,1,29,"HM"),ISNUMBER(SEARCH("HM",ExtraçãoDados!C581,1)),REPLACE(ExtraçãoDados!C581,1,29,"HM"),ISNUMBER(SEARCH("SECÇÃO DE APÓSITOS",ExtraçãoDados!C581,1)),REPLACE(ExtraçãoDados!C581,1,29,"HM"))</f>
        <v>#N/A</v>
      </c>
      <c r="E581" s="4" t="e" cm="1">
        <f t="array" ref="E581">_xlfn.IFS(LEN(ExtraçãoDados!B581)=7,YEAR(ExtraçãoDados!D581),LEN(ExtraçãoDados!B581)=10,RIGHT(ExtraçãoDados!B581,4),LEN(ExtraçãoDados!B581)=9,YEAR(ExtraçãoDados!D581),LEN(ExtraçãoDados!B581)=8,YEAR(ExtraçãoDados!D581),LEN(ExtraçãoDados!B581)&gt;7,YEAR(ExtraçãoDados!D581),LEN(ExtraçãoDados!B581)&gt;5,YEAR(ExtraçãoDados!D581),LEN(ExtraçãoDados!B581)&gt;4,YEAR(ExtraçãoDados!D581))</f>
        <v>#N/A</v>
      </c>
      <c r="F581" s="4">
        <f>ExtraçãoDados!E581</f>
        <v>0</v>
      </c>
    </row>
    <row r="582" spans="1:6" x14ac:dyDescent="0.25">
      <c r="A582" s="4">
        <f>ExtraçãoDados!A582</f>
        <v>0</v>
      </c>
      <c r="B582" s="4" t="str" cm="1">
        <f t="array" ref="B582">_xlfn.IFS(LEN(ExtraçãoDados!B582)=12,LEFT(ExtraçãoDados!B582,3),LEN(ExtraçãoDados!B582)=10,LEFT(ExtraçãoDados!B582,5),LEN(ExtraçãoDados!B582)&gt;19,0,LEN(ExtraçãoDados!B582)=9,LEFT(ExtraçãoDados!B582,4),LEN(ExtraçãoDados!B582)=6,LEFT(ExtraçãoDados!B582,3),LEN(ExtraçãoDados!B582)&lt;5,LEFT(ExtraçãoDados!B582,3),LEN(ExtraçãoDados!B582)=8,LEFT(ExtraçãoDados!B582,3),LEN(ExtraçãoDados!B582)=5,LEFT(ExtraçãoDados!B582,5),LEN(ExtraçãoDados!B582)=11,LEFT(ExtraçãoDados!B582,5),LEN(ExtraçãoDados!B582)=7,RIGHT(ExtraçãoDados!B582,6))</f>
        <v/>
      </c>
      <c r="C582" s="4" t="e" cm="1">
        <f t="array" ref="C582">_xlfn.IFS(LEN(B582)=1,"ERRO",LEN(B582)=2,_xlfn.CONCAT("000",B582),LEN(B582)=3,_xlfn.CONCAT("00",B582),LEN(B582)=4,_xlfn.CONCAT("0",B582),LEN(B582)=6,B582,LEN(B582)=7,B582,LEN(B582)=5,B582)</f>
        <v>#N/A</v>
      </c>
      <c r="D582" s="4" t="e" cm="1">
        <f t="array" ref="D582">_xlfn.IFS(ExtraçãoDados!C582={"Direcção de Abastecimento"},REPLACE(ExtraçãoDados!C582="{Direcção de Abastecimento}",1,25,"DA"),ExtraçãoDados!C582={"COMISSÃO CULTURAL DE LMARINHA"},REPLACE(ExtraçãoDados!C582={"COMISSÃO CULTURAL DE LMARINHA"},1,28,"CCM"),ExtraçãoDados!C582={"DIRECÇÃO DE NAVIOS"},REPLACE(ExtraçãoDados!C582={"DIRECÇÃO DE NAVIOS"},1,28,"DN"),ExtraçãoDados!C582={"ESQUADRILHA SUBMARINOS"},REPLACE(ExtraçãoDados!C582={"ESQUADRILHA SUBMARINOS"},1,28,"ES"),ExtraçãoDados!C582={"COMISSÃO MARINHA"},REPLACE(ExtraçãoDados!C582={"COMISSÃO MARINHA"},1,28,"CCM"),ExtraçãoDados!C582={"COMISSÃO CULTURAL DE MARINHA"},REPLACE(ExtraçãoDados!C582={"COMISSÃO CULTURAL DE MARINHA"},1,28,"CCM"),ExtraçãoDados!C582={"CCM"},REPLACE(ExtraçãoDados!C582={"CCM"},1,28,"CCM"),ExtraçãoDados!C582={"DN"},REPLACE(ExtraçãoDados!C582={"DN"},1,28,"DN"),ExtraçãoDados!C582={"ES"},REPLACE(ExtraçãoDados!C582={"ES"},1,28,"ES"),ExtraçãoDados!C582={"DA"},REPLACE(ExtraçãoDados!C582={"DA"},1,28,"DA"),ExtraçãoDados!C582={"DE: ESQUADRILHA SUBMARINOS"},REPLACE(ExtraçãoDados!C582={"DE: ESQUADRILHA SUBMARINOS"},1,28,"ES"),ExtraçãoDados!C582={"DE: COMISSÃO CULTURAL DE LMARINHA"},REPLACE(ExtraçãoDados!C582={"DE: COMISSÃO CULTURAL DE LMARINHA"},1,28,"CCM"),ExtraçãoDados!C582={"ON"},REPLACE(ExtraçãoDados!C582={"ON"},1,28,"DN"),ExtraçãoDados!C582={"ESQ. SUBMARINOS"},REPLACE(ExtraçãoDados!C582={"ESQ. SUBMARINOS"},1,28,"ES"),ExtraçãoDados!C582={"☒ irecção de Abastecimento"},REPLACE(ExtraçãoDados!C582={"☒ irecção de Abastecimento"},1,28,"DA"),ExtraçãoDados!C582={"Direcã d Abtit ço e asecmeno"},REPLACE(ExtraçãoDados!C582={"Direcã d Abtit ço e asecmeno"},1,28,"DA"),ExtraçãoDados!C582={"Diecã d Abtit rço e asecmeno"},REPLACE(ExtraçãoDados!C582={"Diecã d Abtit rço e asecmeno"},1,28,"DA"),ISNUMBER(SEARCH("COMISSÃO",ExtraçãoDados!C582,1)),REPLACE(ExtraçãoDados!C582,1,29,"CCM"),ISNUMBER(SEARCH("DN/DIL/DRT1",ExtraçãoDados!C582,1)),REPLACE(ExtraçãoDados!C582,1,29,"DN"),ISNUMBER(SEARCH("DIRECÇAO DE NAVIOS",ExtraçãoDados!C582,1)),REPLACE(ExtraçãoDados!C582,1,29,"DN"),ISNUMBER(SEARCH("ESQUADRILHA SUBMARIN",ExtraçãoDados!C582,1)),REPLACE(ExtraçãoDados!C582,1,29,"ES"),ISNUMBER(SEARCH("DN",ExtraçãoDados!C582,1)),REPLACE(ExtraçãoDados!C582,1,29,"DN"),ISNUMBER(SEARCH("DIRECÇÃO",ExtraçãoDados!C582,1)),REPLACE(ExtraçãoDados!C582,1,29,"DN"),ISNUMBER(SEARCH("DIRECÇA0",ExtraçãoDados!C582,1)),REPLACE(ExtraçãoDados!C582,1,29,"DN"),ISNUMBER(SEARCH("DIRE",ExtraçãoDados!C582,1)),REPLACE(ExtraçãoDados!C582,1,29,"DN"),ISNUMBER(SEARCH("ESQUADRILHA",ExtraçãoDados!C582,1)),REPLACE(ExtraçãoDados!C582,1,29,"ES"),ISNUMBER(SEARCH("HOSPITAL DA MARINHA",ExtraçãoDados!C582,1)),REPLACE(ExtraçãoDados!C582,1,29,"HM"),ISNUMBER(SEARCH("HOSPITAL",ExtraçãoDados!C582,1)),REPLACE(ExtraçãoDados!C582,1,29,"HM"),ISNUMBER(SEARCH("HM",ExtraçãoDados!C582,1)),REPLACE(ExtraçãoDados!C582,1,29,"HM"),ISNUMBER(SEARCH("SECÇÃO DE APÓSITOS",ExtraçãoDados!C582,1)),REPLACE(ExtraçãoDados!C582,1,29,"HM"))</f>
        <v>#N/A</v>
      </c>
      <c r="E582" s="4" t="e" cm="1">
        <f t="array" ref="E582">_xlfn.IFS(LEN(ExtraçãoDados!B582)=7,YEAR(ExtraçãoDados!D582),LEN(ExtraçãoDados!B582)=10,RIGHT(ExtraçãoDados!B582,4),LEN(ExtraçãoDados!B582)=9,YEAR(ExtraçãoDados!D582),LEN(ExtraçãoDados!B582)=8,YEAR(ExtraçãoDados!D582),LEN(ExtraçãoDados!B582)&gt;7,YEAR(ExtraçãoDados!D582),LEN(ExtraçãoDados!B582)&gt;5,YEAR(ExtraçãoDados!D582),LEN(ExtraçãoDados!B582)&gt;4,YEAR(ExtraçãoDados!D582))</f>
        <v>#N/A</v>
      </c>
      <c r="F582" s="4">
        <f>ExtraçãoDados!E582</f>
        <v>0</v>
      </c>
    </row>
    <row r="583" spans="1:6" x14ac:dyDescent="0.25">
      <c r="A583" s="4">
        <f>ExtraçãoDados!A583</f>
        <v>0</v>
      </c>
      <c r="B583" s="4" t="str" cm="1">
        <f t="array" ref="B583">_xlfn.IFS(LEN(ExtraçãoDados!B583)=12,LEFT(ExtraçãoDados!B583,3),LEN(ExtraçãoDados!B583)=10,LEFT(ExtraçãoDados!B583,5),LEN(ExtraçãoDados!B583)&gt;19,0,LEN(ExtraçãoDados!B583)=9,LEFT(ExtraçãoDados!B583,4),LEN(ExtraçãoDados!B583)=6,LEFT(ExtraçãoDados!B583,3),LEN(ExtraçãoDados!B583)&lt;5,LEFT(ExtraçãoDados!B583,3),LEN(ExtraçãoDados!B583)=8,LEFT(ExtraçãoDados!B583,3),LEN(ExtraçãoDados!B583)=5,LEFT(ExtraçãoDados!B583,5),LEN(ExtraçãoDados!B583)=11,LEFT(ExtraçãoDados!B583,5),LEN(ExtraçãoDados!B583)=7,RIGHT(ExtraçãoDados!B583,6))</f>
        <v/>
      </c>
      <c r="C583" s="4" t="e" cm="1">
        <f t="array" ref="C583">_xlfn.IFS(LEN(B583)=1,"ERRO",LEN(B583)=2,_xlfn.CONCAT("000",B583),LEN(B583)=3,_xlfn.CONCAT("00",B583),LEN(B583)=4,_xlfn.CONCAT("0",B583),LEN(B583)=6,B583,LEN(B583)=7,B583,LEN(B583)=5,B583)</f>
        <v>#N/A</v>
      </c>
      <c r="D583" s="4" t="e" cm="1">
        <f t="array" ref="D583">_xlfn.IFS(ExtraçãoDados!C583={"Direcção de Abastecimento"},REPLACE(ExtraçãoDados!C583="{Direcção de Abastecimento}",1,25,"DA"),ExtraçãoDados!C583={"COMISSÃO CULTURAL DE LMARINHA"},REPLACE(ExtraçãoDados!C583={"COMISSÃO CULTURAL DE LMARINHA"},1,28,"CCM"),ExtraçãoDados!C583={"DIRECÇÃO DE NAVIOS"},REPLACE(ExtraçãoDados!C583={"DIRECÇÃO DE NAVIOS"},1,28,"DN"),ExtraçãoDados!C583={"ESQUADRILHA SUBMARINOS"},REPLACE(ExtraçãoDados!C583={"ESQUADRILHA SUBMARINOS"},1,28,"ES"),ExtraçãoDados!C583={"COMISSÃO MARINHA"},REPLACE(ExtraçãoDados!C583={"COMISSÃO MARINHA"},1,28,"CCM"),ExtraçãoDados!C583={"COMISSÃO CULTURAL DE MARINHA"},REPLACE(ExtraçãoDados!C583={"COMISSÃO CULTURAL DE MARINHA"},1,28,"CCM"),ExtraçãoDados!C583={"CCM"},REPLACE(ExtraçãoDados!C583={"CCM"},1,28,"CCM"),ExtraçãoDados!C583={"DN"},REPLACE(ExtraçãoDados!C583={"DN"},1,28,"DN"),ExtraçãoDados!C583={"ES"},REPLACE(ExtraçãoDados!C583={"ES"},1,28,"ES"),ExtraçãoDados!C583={"DA"},REPLACE(ExtraçãoDados!C583={"DA"},1,28,"DA"),ExtraçãoDados!C583={"DE: ESQUADRILHA SUBMARINOS"},REPLACE(ExtraçãoDados!C583={"DE: ESQUADRILHA SUBMARINOS"},1,28,"ES"),ExtraçãoDados!C583={"DE: COMISSÃO CULTURAL DE LMARINHA"},REPLACE(ExtraçãoDados!C583={"DE: COMISSÃO CULTURAL DE LMARINHA"},1,28,"CCM"),ExtraçãoDados!C583={"ON"},REPLACE(ExtraçãoDados!C583={"ON"},1,28,"DN"),ExtraçãoDados!C583={"ESQ. SUBMARINOS"},REPLACE(ExtraçãoDados!C583={"ESQ. SUBMARINOS"},1,28,"ES"),ExtraçãoDados!C583={"☒ irecção de Abastecimento"},REPLACE(ExtraçãoDados!C583={"☒ irecção de Abastecimento"},1,28,"DA"),ExtraçãoDados!C583={"Direcã d Abtit ço e asecmeno"},REPLACE(ExtraçãoDados!C583={"Direcã d Abtit ço e asecmeno"},1,28,"DA"),ExtraçãoDados!C583={"Diecã d Abtit rço e asecmeno"},REPLACE(ExtraçãoDados!C583={"Diecã d Abtit rço e asecmeno"},1,28,"DA"),ISNUMBER(SEARCH("COMISSÃO",ExtraçãoDados!C583,1)),REPLACE(ExtraçãoDados!C583,1,29,"CCM"),ISNUMBER(SEARCH("DN/DIL/DRT1",ExtraçãoDados!C583,1)),REPLACE(ExtraçãoDados!C583,1,29,"DN"),ISNUMBER(SEARCH("DIRECÇAO DE NAVIOS",ExtraçãoDados!C583,1)),REPLACE(ExtraçãoDados!C583,1,29,"DN"),ISNUMBER(SEARCH("ESQUADRILHA SUBMARIN",ExtraçãoDados!C583,1)),REPLACE(ExtraçãoDados!C583,1,29,"ES"),ISNUMBER(SEARCH("DN",ExtraçãoDados!C583,1)),REPLACE(ExtraçãoDados!C583,1,29,"DN"),ISNUMBER(SEARCH("DIRECÇÃO",ExtraçãoDados!C583,1)),REPLACE(ExtraçãoDados!C583,1,29,"DN"),ISNUMBER(SEARCH("DIRECÇA0",ExtraçãoDados!C583,1)),REPLACE(ExtraçãoDados!C583,1,29,"DN"),ISNUMBER(SEARCH("DIRE",ExtraçãoDados!C583,1)),REPLACE(ExtraçãoDados!C583,1,29,"DN"),ISNUMBER(SEARCH("ESQUADRILHA",ExtraçãoDados!C583,1)),REPLACE(ExtraçãoDados!C583,1,29,"ES"),ISNUMBER(SEARCH("HOSPITAL DA MARINHA",ExtraçãoDados!C583,1)),REPLACE(ExtraçãoDados!C583,1,29,"HM"),ISNUMBER(SEARCH("HOSPITAL",ExtraçãoDados!C583,1)),REPLACE(ExtraçãoDados!C583,1,29,"HM"),ISNUMBER(SEARCH("HM",ExtraçãoDados!C583,1)),REPLACE(ExtraçãoDados!C583,1,29,"HM"),ISNUMBER(SEARCH("SECÇÃO DE APÓSITOS",ExtraçãoDados!C583,1)),REPLACE(ExtraçãoDados!C583,1,29,"HM"))</f>
        <v>#N/A</v>
      </c>
      <c r="E583" s="4" t="e" cm="1">
        <f t="array" ref="E583">_xlfn.IFS(LEN(ExtraçãoDados!B583)=7,YEAR(ExtraçãoDados!D583),LEN(ExtraçãoDados!B583)=10,RIGHT(ExtraçãoDados!B583,4),LEN(ExtraçãoDados!B583)=9,YEAR(ExtraçãoDados!D583),LEN(ExtraçãoDados!B583)=8,YEAR(ExtraçãoDados!D583),LEN(ExtraçãoDados!B583)&gt;7,YEAR(ExtraçãoDados!D583),LEN(ExtraçãoDados!B583)&gt;5,YEAR(ExtraçãoDados!D583),LEN(ExtraçãoDados!B583)&gt;4,YEAR(ExtraçãoDados!D583))</f>
        <v>#N/A</v>
      </c>
      <c r="F583" s="4">
        <f>ExtraçãoDados!E583</f>
        <v>0</v>
      </c>
    </row>
    <row r="584" spans="1:6" x14ac:dyDescent="0.25">
      <c r="A584" s="4">
        <f>ExtraçãoDados!A584</f>
        <v>0</v>
      </c>
      <c r="B584" s="4" t="str" cm="1">
        <f t="array" ref="B584">_xlfn.IFS(LEN(ExtraçãoDados!B584)=12,LEFT(ExtraçãoDados!B584,3),LEN(ExtraçãoDados!B584)=10,LEFT(ExtraçãoDados!B584,5),LEN(ExtraçãoDados!B584)&gt;19,0,LEN(ExtraçãoDados!B584)=9,LEFT(ExtraçãoDados!B584,4),LEN(ExtraçãoDados!B584)=6,LEFT(ExtraçãoDados!B584,3),LEN(ExtraçãoDados!B584)&lt;5,LEFT(ExtraçãoDados!B584,3),LEN(ExtraçãoDados!B584)=8,LEFT(ExtraçãoDados!B584,3),LEN(ExtraçãoDados!B584)=5,LEFT(ExtraçãoDados!B584,5),LEN(ExtraçãoDados!B584)=11,LEFT(ExtraçãoDados!B584,5),LEN(ExtraçãoDados!B584)=7,RIGHT(ExtraçãoDados!B584,6))</f>
        <v/>
      </c>
      <c r="C584" s="4" t="e" cm="1">
        <f t="array" ref="C584">_xlfn.IFS(LEN(B584)=1,"ERRO",LEN(B584)=2,_xlfn.CONCAT("000",B584),LEN(B584)=3,_xlfn.CONCAT("00",B584),LEN(B584)=4,_xlfn.CONCAT("0",B584),LEN(B584)=6,B584,LEN(B584)=7,B584,LEN(B584)=5,B584)</f>
        <v>#N/A</v>
      </c>
      <c r="D584" s="4" t="e" cm="1">
        <f t="array" ref="D584">_xlfn.IFS(ExtraçãoDados!C584={"Direcção de Abastecimento"},REPLACE(ExtraçãoDados!C584="{Direcção de Abastecimento}",1,25,"DA"),ExtraçãoDados!C584={"COMISSÃO CULTURAL DE LMARINHA"},REPLACE(ExtraçãoDados!C584={"COMISSÃO CULTURAL DE LMARINHA"},1,28,"CCM"),ExtraçãoDados!C584={"DIRECÇÃO DE NAVIOS"},REPLACE(ExtraçãoDados!C584={"DIRECÇÃO DE NAVIOS"},1,28,"DN"),ExtraçãoDados!C584={"ESQUADRILHA SUBMARINOS"},REPLACE(ExtraçãoDados!C584={"ESQUADRILHA SUBMARINOS"},1,28,"ES"),ExtraçãoDados!C584={"COMISSÃO MARINHA"},REPLACE(ExtraçãoDados!C584={"COMISSÃO MARINHA"},1,28,"CCM"),ExtraçãoDados!C584={"COMISSÃO CULTURAL DE MARINHA"},REPLACE(ExtraçãoDados!C584={"COMISSÃO CULTURAL DE MARINHA"},1,28,"CCM"),ExtraçãoDados!C584={"CCM"},REPLACE(ExtraçãoDados!C584={"CCM"},1,28,"CCM"),ExtraçãoDados!C584={"DN"},REPLACE(ExtraçãoDados!C584={"DN"},1,28,"DN"),ExtraçãoDados!C584={"ES"},REPLACE(ExtraçãoDados!C584={"ES"},1,28,"ES"),ExtraçãoDados!C584={"DA"},REPLACE(ExtraçãoDados!C584={"DA"},1,28,"DA"),ExtraçãoDados!C584={"DE: ESQUADRILHA SUBMARINOS"},REPLACE(ExtraçãoDados!C584={"DE: ESQUADRILHA SUBMARINOS"},1,28,"ES"),ExtraçãoDados!C584={"DE: COMISSÃO CULTURAL DE LMARINHA"},REPLACE(ExtraçãoDados!C584={"DE: COMISSÃO CULTURAL DE LMARINHA"},1,28,"CCM"),ExtraçãoDados!C584={"ON"},REPLACE(ExtraçãoDados!C584={"ON"},1,28,"DN"),ExtraçãoDados!C584={"ESQ. SUBMARINOS"},REPLACE(ExtraçãoDados!C584={"ESQ. SUBMARINOS"},1,28,"ES"),ExtraçãoDados!C584={"☒ irecção de Abastecimento"},REPLACE(ExtraçãoDados!C584={"☒ irecção de Abastecimento"},1,28,"DA"),ExtraçãoDados!C584={"Direcã d Abtit ço e asecmeno"},REPLACE(ExtraçãoDados!C584={"Direcã d Abtit ço e asecmeno"},1,28,"DA"),ExtraçãoDados!C584={"Diecã d Abtit rço e asecmeno"},REPLACE(ExtraçãoDados!C584={"Diecã d Abtit rço e asecmeno"},1,28,"DA"),ISNUMBER(SEARCH("COMISSÃO",ExtraçãoDados!C584,1)),REPLACE(ExtraçãoDados!C584,1,29,"CCM"),ISNUMBER(SEARCH("DN/DIL/DRT1",ExtraçãoDados!C584,1)),REPLACE(ExtraçãoDados!C584,1,29,"DN"),ISNUMBER(SEARCH("DIRECÇAO DE NAVIOS",ExtraçãoDados!C584,1)),REPLACE(ExtraçãoDados!C584,1,29,"DN"),ISNUMBER(SEARCH("ESQUADRILHA SUBMARIN",ExtraçãoDados!C584,1)),REPLACE(ExtraçãoDados!C584,1,29,"ES"),ISNUMBER(SEARCH("DN",ExtraçãoDados!C584,1)),REPLACE(ExtraçãoDados!C584,1,29,"DN"),ISNUMBER(SEARCH("DIRECÇÃO",ExtraçãoDados!C584,1)),REPLACE(ExtraçãoDados!C584,1,29,"DN"),ISNUMBER(SEARCH("DIRECÇA0",ExtraçãoDados!C584,1)),REPLACE(ExtraçãoDados!C584,1,29,"DN"),ISNUMBER(SEARCH("DIRE",ExtraçãoDados!C584,1)),REPLACE(ExtraçãoDados!C584,1,29,"DN"),ISNUMBER(SEARCH("ESQUADRILHA",ExtraçãoDados!C584,1)),REPLACE(ExtraçãoDados!C584,1,29,"ES"),ISNUMBER(SEARCH("HOSPITAL DA MARINHA",ExtraçãoDados!C584,1)),REPLACE(ExtraçãoDados!C584,1,29,"HM"),ISNUMBER(SEARCH("HOSPITAL",ExtraçãoDados!C584,1)),REPLACE(ExtraçãoDados!C584,1,29,"HM"),ISNUMBER(SEARCH("HM",ExtraçãoDados!C584,1)),REPLACE(ExtraçãoDados!C584,1,29,"HM"),ISNUMBER(SEARCH("SECÇÃO DE APÓSITOS",ExtraçãoDados!C584,1)),REPLACE(ExtraçãoDados!C584,1,29,"HM"))</f>
        <v>#N/A</v>
      </c>
      <c r="E584" s="4" t="e" cm="1">
        <f t="array" ref="E584">_xlfn.IFS(LEN(ExtraçãoDados!B584)=7,YEAR(ExtraçãoDados!D584),LEN(ExtraçãoDados!B584)=10,RIGHT(ExtraçãoDados!B584,4),LEN(ExtraçãoDados!B584)=9,YEAR(ExtraçãoDados!D584),LEN(ExtraçãoDados!B584)=8,YEAR(ExtraçãoDados!D584),LEN(ExtraçãoDados!B584)&gt;7,YEAR(ExtraçãoDados!D584),LEN(ExtraçãoDados!B584)&gt;5,YEAR(ExtraçãoDados!D584),LEN(ExtraçãoDados!B584)&gt;4,YEAR(ExtraçãoDados!D584))</f>
        <v>#N/A</v>
      </c>
      <c r="F584" s="4">
        <f>ExtraçãoDados!E584</f>
        <v>0</v>
      </c>
    </row>
    <row r="585" spans="1:6" x14ac:dyDescent="0.25">
      <c r="A585" s="4">
        <f>ExtraçãoDados!A585</f>
        <v>0</v>
      </c>
      <c r="B585" s="4" t="str" cm="1">
        <f t="array" ref="B585">_xlfn.IFS(LEN(ExtraçãoDados!B585)=12,LEFT(ExtraçãoDados!B585,3),LEN(ExtraçãoDados!B585)=10,LEFT(ExtraçãoDados!B585,5),LEN(ExtraçãoDados!B585)&gt;19,0,LEN(ExtraçãoDados!B585)=9,LEFT(ExtraçãoDados!B585,4),LEN(ExtraçãoDados!B585)=6,LEFT(ExtraçãoDados!B585,3),LEN(ExtraçãoDados!B585)&lt;5,LEFT(ExtraçãoDados!B585,3),LEN(ExtraçãoDados!B585)=8,LEFT(ExtraçãoDados!B585,3),LEN(ExtraçãoDados!B585)=5,LEFT(ExtraçãoDados!B585,5),LEN(ExtraçãoDados!B585)=11,LEFT(ExtraçãoDados!B585,5),LEN(ExtraçãoDados!B585)=7,RIGHT(ExtraçãoDados!B585,6))</f>
        <v/>
      </c>
      <c r="C585" s="4" t="e" cm="1">
        <f t="array" ref="C585">_xlfn.IFS(LEN(B585)=1,"ERRO",LEN(B585)=2,_xlfn.CONCAT("000",B585),LEN(B585)=3,_xlfn.CONCAT("00",B585),LEN(B585)=4,_xlfn.CONCAT("0",B585),LEN(B585)=6,B585,LEN(B585)=7,B585,LEN(B585)=5,B585)</f>
        <v>#N/A</v>
      </c>
      <c r="D585" s="4" t="e" cm="1">
        <f t="array" ref="D585">_xlfn.IFS(ExtraçãoDados!C585={"Direcção de Abastecimento"},REPLACE(ExtraçãoDados!C585="{Direcção de Abastecimento}",1,25,"DA"),ExtraçãoDados!C585={"COMISSÃO CULTURAL DE LMARINHA"},REPLACE(ExtraçãoDados!C585={"COMISSÃO CULTURAL DE LMARINHA"},1,28,"CCM"),ExtraçãoDados!C585={"DIRECÇÃO DE NAVIOS"},REPLACE(ExtraçãoDados!C585={"DIRECÇÃO DE NAVIOS"},1,28,"DN"),ExtraçãoDados!C585={"ESQUADRILHA SUBMARINOS"},REPLACE(ExtraçãoDados!C585={"ESQUADRILHA SUBMARINOS"},1,28,"ES"),ExtraçãoDados!C585={"COMISSÃO MARINHA"},REPLACE(ExtraçãoDados!C585={"COMISSÃO MARINHA"},1,28,"CCM"),ExtraçãoDados!C585={"COMISSÃO CULTURAL DE MARINHA"},REPLACE(ExtraçãoDados!C585={"COMISSÃO CULTURAL DE MARINHA"},1,28,"CCM"),ExtraçãoDados!C585={"CCM"},REPLACE(ExtraçãoDados!C585={"CCM"},1,28,"CCM"),ExtraçãoDados!C585={"DN"},REPLACE(ExtraçãoDados!C585={"DN"},1,28,"DN"),ExtraçãoDados!C585={"ES"},REPLACE(ExtraçãoDados!C585={"ES"},1,28,"ES"),ExtraçãoDados!C585={"DA"},REPLACE(ExtraçãoDados!C585={"DA"},1,28,"DA"),ExtraçãoDados!C585={"DE: ESQUADRILHA SUBMARINOS"},REPLACE(ExtraçãoDados!C585={"DE: ESQUADRILHA SUBMARINOS"},1,28,"ES"),ExtraçãoDados!C585={"DE: COMISSÃO CULTURAL DE LMARINHA"},REPLACE(ExtraçãoDados!C585={"DE: COMISSÃO CULTURAL DE LMARINHA"},1,28,"CCM"),ExtraçãoDados!C585={"ON"},REPLACE(ExtraçãoDados!C585={"ON"},1,28,"DN"),ExtraçãoDados!C585={"ESQ. SUBMARINOS"},REPLACE(ExtraçãoDados!C585={"ESQ. SUBMARINOS"},1,28,"ES"),ExtraçãoDados!C585={"☒ irecção de Abastecimento"},REPLACE(ExtraçãoDados!C585={"☒ irecção de Abastecimento"},1,28,"DA"),ExtraçãoDados!C585={"Direcã d Abtit ço e asecmeno"},REPLACE(ExtraçãoDados!C585={"Direcã d Abtit ço e asecmeno"},1,28,"DA"),ExtraçãoDados!C585={"Diecã d Abtit rço e asecmeno"},REPLACE(ExtraçãoDados!C585={"Diecã d Abtit rço e asecmeno"},1,28,"DA"),ISNUMBER(SEARCH("COMISSÃO",ExtraçãoDados!C585,1)),REPLACE(ExtraçãoDados!C585,1,29,"CCM"),ISNUMBER(SEARCH("DN/DIL/DRT1",ExtraçãoDados!C585,1)),REPLACE(ExtraçãoDados!C585,1,29,"DN"),ISNUMBER(SEARCH("DIRECÇAO DE NAVIOS",ExtraçãoDados!C585,1)),REPLACE(ExtraçãoDados!C585,1,29,"DN"),ISNUMBER(SEARCH("ESQUADRILHA SUBMARIN",ExtraçãoDados!C585,1)),REPLACE(ExtraçãoDados!C585,1,29,"ES"),ISNUMBER(SEARCH("DN",ExtraçãoDados!C585,1)),REPLACE(ExtraçãoDados!C585,1,29,"DN"),ISNUMBER(SEARCH("DIRECÇÃO",ExtraçãoDados!C585,1)),REPLACE(ExtraçãoDados!C585,1,29,"DN"),ISNUMBER(SEARCH("DIRECÇA0",ExtraçãoDados!C585,1)),REPLACE(ExtraçãoDados!C585,1,29,"DN"),ISNUMBER(SEARCH("DIRE",ExtraçãoDados!C585,1)),REPLACE(ExtraçãoDados!C585,1,29,"DN"),ISNUMBER(SEARCH("ESQUADRILHA",ExtraçãoDados!C585,1)),REPLACE(ExtraçãoDados!C585,1,29,"ES"),ISNUMBER(SEARCH("HOSPITAL DA MARINHA",ExtraçãoDados!C585,1)),REPLACE(ExtraçãoDados!C585,1,29,"HM"),ISNUMBER(SEARCH("HOSPITAL",ExtraçãoDados!C585,1)),REPLACE(ExtraçãoDados!C585,1,29,"HM"),ISNUMBER(SEARCH("HM",ExtraçãoDados!C585,1)),REPLACE(ExtraçãoDados!C585,1,29,"HM"),ISNUMBER(SEARCH("SECÇÃO DE APÓSITOS",ExtraçãoDados!C585,1)),REPLACE(ExtraçãoDados!C585,1,29,"HM"))</f>
        <v>#N/A</v>
      </c>
      <c r="E585" s="4" t="e" cm="1">
        <f t="array" ref="E585">_xlfn.IFS(LEN(ExtraçãoDados!B585)=7,YEAR(ExtraçãoDados!D585),LEN(ExtraçãoDados!B585)=10,RIGHT(ExtraçãoDados!B585,4),LEN(ExtraçãoDados!B585)=9,YEAR(ExtraçãoDados!D585),LEN(ExtraçãoDados!B585)=8,YEAR(ExtraçãoDados!D585),LEN(ExtraçãoDados!B585)&gt;7,YEAR(ExtraçãoDados!D585),LEN(ExtraçãoDados!B585)&gt;5,YEAR(ExtraçãoDados!D585),LEN(ExtraçãoDados!B585)&gt;4,YEAR(ExtraçãoDados!D585))</f>
        <v>#N/A</v>
      </c>
      <c r="F585" s="4">
        <f>ExtraçãoDados!E585</f>
        <v>0</v>
      </c>
    </row>
    <row r="586" spans="1:6" x14ac:dyDescent="0.25">
      <c r="A586" s="4">
        <f>ExtraçãoDados!A586</f>
        <v>0</v>
      </c>
      <c r="B586" s="4" t="str" cm="1">
        <f t="array" ref="B586">_xlfn.IFS(LEN(ExtraçãoDados!B586)=12,LEFT(ExtraçãoDados!B586,3),LEN(ExtraçãoDados!B586)=10,LEFT(ExtraçãoDados!B586,5),LEN(ExtraçãoDados!B586)&gt;19,0,LEN(ExtraçãoDados!B586)=9,LEFT(ExtraçãoDados!B586,4),LEN(ExtraçãoDados!B586)=6,LEFT(ExtraçãoDados!B586,3),LEN(ExtraçãoDados!B586)&lt;5,LEFT(ExtraçãoDados!B586,3),LEN(ExtraçãoDados!B586)=8,LEFT(ExtraçãoDados!B586,3),LEN(ExtraçãoDados!B586)=5,LEFT(ExtraçãoDados!B586,5),LEN(ExtraçãoDados!B586)=11,LEFT(ExtraçãoDados!B586,5),LEN(ExtraçãoDados!B586)=7,RIGHT(ExtraçãoDados!B586,6))</f>
        <v/>
      </c>
      <c r="C586" s="4" t="e" cm="1">
        <f t="array" ref="C586">_xlfn.IFS(LEN(B586)=1,"ERRO",LEN(B586)=2,_xlfn.CONCAT("000",B586),LEN(B586)=3,_xlfn.CONCAT("00",B586),LEN(B586)=4,_xlfn.CONCAT("0",B586),LEN(B586)=6,B586,LEN(B586)=7,B586,LEN(B586)=5,B586)</f>
        <v>#N/A</v>
      </c>
      <c r="D586" s="4" t="e" cm="1">
        <f t="array" ref="D586">_xlfn.IFS(ExtraçãoDados!C586={"Direcção de Abastecimento"},REPLACE(ExtraçãoDados!C586="{Direcção de Abastecimento}",1,25,"DA"),ExtraçãoDados!C586={"COMISSÃO CULTURAL DE LMARINHA"},REPLACE(ExtraçãoDados!C586={"COMISSÃO CULTURAL DE LMARINHA"},1,28,"CCM"),ExtraçãoDados!C586={"DIRECÇÃO DE NAVIOS"},REPLACE(ExtraçãoDados!C586={"DIRECÇÃO DE NAVIOS"},1,28,"DN"),ExtraçãoDados!C586={"ESQUADRILHA SUBMARINOS"},REPLACE(ExtraçãoDados!C586={"ESQUADRILHA SUBMARINOS"},1,28,"ES"),ExtraçãoDados!C586={"COMISSÃO MARINHA"},REPLACE(ExtraçãoDados!C586={"COMISSÃO MARINHA"},1,28,"CCM"),ExtraçãoDados!C586={"COMISSÃO CULTURAL DE MARINHA"},REPLACE(ExtraçãoDados!C586={"COMISSÃO CULTURAL DE MARINHA"},1,28,"CCM"),ExtraçãoDados!C586={"CCM"},REPLACE(ExtraçãoDados!C586={"CCM"},1,28,"CCM"),ExtraçãoDados!C586={"DN"},REPLACE(ExtraçãoDados!C586={"DN"},1,28,"DN"),ExtraçãoDados!C586={"ES"},REPLACE(ExtraçãoDados!C586={"ES"},1,28,"ES"),ExtraçãoDados!C586={"DA"},REPLACE(ExtraçãoDados!C586={"DA"},1,28,"DA"),ExtraçãoDados!C586={"DE: ESQUADRILHA SUBMARINOS"},REPLACE(ExtraçãoDados!C586={"DE: ESQUADRILHA SUBMARINOS"},1,28,"ES"),ExtraçãoDados!C586={"DE: COMISSÃO CULTURAL DE LMARINHA"},REPLACE(ExtraçãoDados!C586={"DE: COMISSÃO CULTURAL DE LMARINHA"},1,28,"CCM"),ExtraçãoDados!C586={"ON"},REPLACE(ExtraçãoDados!C586={"ON"},1,28,"DN"),ExtraçãoDados!C586={"ESQ. SUBMARINOS"},REPLACE(ExtraçãoDados!C586={"ESQ. SUBMARINOS"},1,28,"ES"),ExtraçãoDados!C586={"☒ irecção de Abastecimento"},REPLACE(ExtraçãoDados!C586={"☒ irecção de Abastecimento"},1,28,"DA"),ExtraçãoDados!C586={"Direcã d Abtit ço e asecmeno"},REPLACE(ExtraçãoDados!C586={"Direcã d Abtit ço e asecmeno"},1,28,"DA"),ExtraçãoDados!C586={"Diecã d Abtit rço e asecmeno"},REPLACE(ExtraçãoDados!C586={"Diecã d Abtit rço e asecmeno"},1,28,"DA"),ISNUMBER(SEARCH("COMISSÃO",ExtraçãoDados!C586,1)),REPLACE(ExtraçãoDados!C586,1,29,"CCM"),ISNUMBER(SEARCH("DN/DIL/DRT1",ExtraçãoDados!C586,1)),REPLACE(ExtraçãoDados!C586,1,29,"DN"),ISNUMBER(SEARCH("DIRECÇAO DE NAVIOS",ExtraçãoDados!C586,1)),REPLACE(ExtraçãoDados!C586,1,29,"DN"),ISNUMBER(SEARCH("ESQUADRILHA SUBMARIN",ExtraçãoDados!C586,1)),REPLACE(ExtraçãoDados!C586,1,29,"ES"),ISNUMBER(SEARCH("DN",ExtraçãoDados!C586,1)),REPLACE(ExtraçãoDados!C586,1,29,"DN"),ISNUMBER(SEARCH("DIRECÇÃO",ExtraçãoDados!C586,1)),REPLACE(ExtraçãoDados!C586,1,29,"DN"),ISNUMBER(SEARCH("DIRECÇA0",ExtraçãoDados!C586,1)),REPLACE(ExtraçãoDados!C586,1,29,"DN"),ISNUMBER(SEARCH("DIRE",ExtraçãoDados!C586,1)),REPLACE(ExtraçãoDados!C586,1,29,"DN"),ISNUMBER(SEARCH("ESQUADRILHA",ExtraçãoDados!C586,1)),REPLACE(ExtraçãoDados!C586,1,29,"ES"),ISNUMBER(SEARCH("HOSPITAL DA MARINHA",ExtraçãoDados!C586,1)),REPLACE(ExtraçãoDados!C586,1,29,"HM"),ISNUMBER(SEARCH("HOSPITAL",ExtraçãoDados!C586,1)),REPLACE(ExtraçãoDados!C586,1,29,"HM"),ISNUMBER(SEARCH("HM",ExtraçãoDados!C586,1)),REPLACE(ExtraçãoDados!C586,1,29,"HM"),ISNUMBER(SEARCH("SECÇÃO DE APÓSITOS",ExtraçãoDados!C586,1)),REPLACE(ExtraçãoDados!C586,1,29,"HM"))</f>
        <v>#N/A</v>
      </c>
      <c r="E586" s="4" t="e" cm="1">
        <f t="array" ref="E586">_xlfn.IFS(LEN(ExtraçãoDados!B586)=7,YEAR(ExtraçãoDados!D586),LEN(ExtraçãoDados!B586)=10,RIGHT(ExtraçãoDados!B586,4),LEN(ExtraçãoDados!B586)=9,YEAR(ExtraçãoDados!D586),LEN(ExtraçãoDados!B586)=8,YEAR(ExtraçãoDados!D586),LEN(ExtraçãoDados!B586)&gt;7,YEAR(ExtraçãoDados!D586),LEN(ExtraçãoDados!B586)&gt;5,YEAR(ExtraçãoDados!D586),LEN(ExtraçãoDados!B586)&gt;4,YEAR(ExtraçãoDados!D586))</f>
        <v>#N/A</v>
      </c>
      <c r="F586" s="4">
        <f>ExtraçãoDados!E586</f>
        <v>0</v>
      </c>
    </row>
    <row r="587" spans="1:6" x14ac:dyDescent="0.25">
      <c r="A587" s="4">
        <f>ExtraçãoDados!A587</f>
        <v>0</v>
      </c>
      <c r="B587" s="4" t="str" cm="1">
        <f t="array" ref="B587">_xlfn.IFS(LEN(ExtraçãoDados!B587)=12,LEFT(ExtraçãoDados!B587,3),LEN(ExtraçãoDados!B587)=10,LEFT(ExtraçãoDados!B587,5),LEN(ExtraçãoDados!B587)&gt;19,0,LEN(ExtraçãoDados!B587)=9,LEFT(ExtraçãoDados!B587,4),LEN(ExtraçãoDados!B587)=6,LEFT(ExtraçãoDados!B587,3),LEN(ExtraçãoDados!B587)&lt;5,LEFT(ExtraçãoDados!B587,3),LEN(ExtraçãoDados!B587)=8,LEFT(ExtraçãoDados!B587,3),LEN(ExtraçãoDados!B587)=5,LEFT(ExtraçãoDados!B587,5),LEN(ExtraçãoDados!B587)=11,LEFT(ExtraçãoDados!B587,5),LEN(ExtraçãoDados!B587)=7,RIGHT(ExtraçãoDados!B587,6))</f>
        <v/>
      </c>
      <c r="C587" s="4" t="e" cm="1">
        <f t="array" ref="C587">_xlfn.IFS(LEN(B587)=1,"ERRO",LEN(B587)=2,_xlfn.CONCAT("000",B587),LEN(B587)=3,_xlfn.CONCAT("00",B587),LEN(B587)=4,_xlfn.CONCAT("0",B587),LEN(B587)=6,B587,LEN(B587)=7,B587,LEN(B587)=5,B587)</f>
        <v>#N/A</v>
      </c>
      <c r="D587" s="4" t="e" cm="1">
        <f t="array" ref="D587">_xlfn.IFS(ExtraçãoDados!C587={"Direcção de Abastecimento"},REPLACE(ExtraçãoDados!C587="{Direcção de Abastecimento}",1,25,"DA"),ExtraçãoDados!C587={"COMISSÃO CULTURAL DE LMARINHA"},REPLACE(ExtraçãoDados!C587={"COMISSÃO CULTURAL DE LMARINHA"},1,28,"CCM"),ExtraçãoDados!C587={"DIRECÇÃO DE NAVIOS"},REPLACE(ExtraçãoDados!C587={"DIRECÇÃO DE NAVIOS"},1,28,"DN"),ExtraçãoDados!C587={"ESQUADRILHA SUBMARINOS"},REPLACE(ExtraçãoDados!C587={"ESQUADRILHA SUBMARINOS"},1,28,"ES"),ExtraçãoDados!C587={"COMISSÃO MARINHA"},REPLACE(ExtraçãoDados!C587={"COMISSÃO MARINHA"},1,28,"CCM"),ExtraçãoDados!C587={"COMISSÃO CULTURAL DE MARINHA"},REPLACE(ExtraçãoDados!C587={"COMISSÃO CULTURAL DE MARINHA"},1,28,"CCM"),ExtraçãoDados!C587={"CCM"},REPLACE(ExtraçãoDados!C587={"CCM"},1,28,"CCM"),ExtraçãoDados!C587={"DN"},REPLACE(ExtraçãoDados!C587={"DN"},1,28,"DN"),ExtraçãoDados!C587={"ES"},REPLACE(ExtraçãoDados!C587={"ES"},1,28,"ES"),ExtraçãoDados!C587={"DA"},REPLACE(ExtraçãoDados!C587={"DA"},1,28,"DA"),ExtraçãoDados!C587={"DE: ESQUADRILHA SUBMARINOS"},REPLACE(ExtraçãoDados!C587={"DE: ESQUADRILHA SUBMARINOS"},1,28,"ES"),ExtraçãoDados!C587={"DE: COMISSÃO CULTURAL DE LMARINHA"},REPLACE(ExtraçãoDados!C587={"DE: COMISSÃO CULTURAL DE LMARINHA"},1,28,"CCM"),ExtraçãoDados!C587={"ON"},REPLACE(ExtraçãoDados!C587={"ON"},1,28,"DN"),ExtraçãoDados!C587={"ESQ. SUBMARINOS"},REPLACE(ExtraçãoDados!C587={"ESQ. SUBMARINOS"},1,28,"ES"),ExtraçãoDados!C587={"☒ irecção de Abastecimento"},REPLACE(ExtraçãoDados!C587={"☒ irecção de Abastecimento"},1,28,"DA"),ExtraçãoDados!C587={"Direcã d Abtit ço e asecmeno"},REPLACE(ExtraçãoDados!C587={"Direcã d Abtit ço e asecmeno"},1,28,"DA"),ExtraçãoDados!C587={"Diecã d Abtit rço e asecmeno"},REPLACE(ExtraçãoDados!C587={"Diecã d Abtit rço e asecmeno"},1,28,"DA"),ISNUMBER(SEARCH("COMISSÃO",ExtraçãoDados!C587,1)),REPLACE(ExtraçãoDados!C587,1,29,"CCM"),ISNUMBER(SEARCH("DN/DIL/DRT1",ExtraçãoDados!C587,1)),REPLACE(ExtraçãoDados!C587,1,29,"DN"),ISNUMBER(SEARCH("DIRECÇAO DE NAVIOS",ExtraçãoDados!C587,1)),REPLACE(ExtraçãoDados!C587,1,29,"DN"),ISNUMBER(SEARCH("ESQUADRILHA SUBMARIN",ExtraçãoDados!C587,1)),REPLACE(ExtraçãoDados!C587,1,29,"ES"),ISNUMBER(SEARCH("DN",ExtraçãoDados!C587,1)),REPLACE(ExtraçãoDados!C587,1,29,"DN"),ISNUMBER(SEARCH("DIRECÇÃO",ExtraçãoDados!C587,1)),REPLACE(ExtraçãoDados!C587,1,29,"DN"),ISNUMBER(SEARCH("DIRECÇA0",ExtraçãoDados!C587,1)),REPLACE(ExtraçãoDados!C587,1,29,"DN"),ISNUMBER(SEARCH("DIRE",ExtraçãoDados!C587,1)),REPLACE(ExtraçãoDados!C587,1,29,"DN"),ISNUMBER(SEARCH("ESQUADRILHA",ExtraçãoDados!C587,1)),REPLACE(ExtraçãoDados!C587,1,29,"ES"),ISNUMBER(SEARCH("HOSPITAL DA MARINHA",ExtraçãoDados!C587,1)),REPLACE(ExtraçãoDados!C587,1,29,"HM"),ISNUMBER(SEARCH("HOSPITAL",ExtraçãoDados!C587,1)),REPLACE(ExtraçãoDados!C587,1,29,"HM"),ISNUMBER(SEARCH("HM",ExtraçãoDados!C587,1)),REPLACE(ExtraçãoDados!C587,1,29,"HM"),ISNUMBER(SEARCH("SECÇÃO DE APÓSITOS",ExtraçãoDados!C587,1)),REPLACE(ExtraçãoDados!C587,1,29,"HM"))</f>
        <v>#N/A</v>
      </c>
      <c r="E587" s="4" t="e" cm="1">
        <f t="array" ref="E587">_xlfn.IFS(LEN(ExtraçãoDados!B587)=7,YEAR(ExtraçãoDados!D587),LEN(ExtraçãoDados!B587)=10,RIGHT(ExtraçãoDados!B587,4),LEN(ExtraçãoDados!B587)=9,YEAR(ExtraçãoDados!D587),LEN(ExtraçãoDados!B587)=8,YEAR(ExtraçãoDados!D587),LEN(ExtraçãoDados!B587)&gt;7,YEAR(ExtraçãoDados!D587),LEN(ExtraçãoDados!B587)&gt;5,YEAR(ExtraçãoDados!D587),LEN(ExtraçãoDados!B587)&gt;4,YEAR(ExtraçãoDados!D587))</f>
        <v>#N/A</v>
      </c>
      <c r="F587" s="4">
        <f>ExtraçãoDados!E587</f>
        <v>0</v>
      </c>
    </row>
    <row r="588" spans="1:6" x14ac:dyDescent="0.25">
      <c r="A588" s="4">
        <f>ExtraçãoDados!A588</f>
        <v>0</v>
      </c>
      <c r="B588" s="4" t="str" cm="1">
        <f t="array" ref="B588">_xlfn.IFS(LEN(ExtraçãoDados!B588)=12,LEFT(ExtraçãoDados!B588,3),LEN(ExtraçãoDados!B588)=10,LEFT(ExtraçãoDados!B588,5),LEN(ExtraçãoDados!B588)&gt;19,0,LEN(ExtraçãoDados!B588)=9,LEFT(ExtraçãoDados!B588,4),LEN(ExtraçãoDados!B588)=6,LEFT(ExtraçãoDados!B588,3),LEN(ExtraçãoDados!B588)&lt;5,LEFT(ExtraçãoDados!B588,3),LEN(ExtraçãoDados!B588)=8,LEFT(ExtraçãoDados!B588,3),LEN(ExtraçãoDados!B588)=5,LEFT(ExtraçãoDados!B588,5),LEN(ExtraçãoDados!B588)=11,LEFT(ExtraçãoDados!B588,5),LEN(ExtraçãoDados!B588)=7,RIGHT(ExtraçãoDados!B588,6))</f>
        <v/>
      </c>
      <c r="C588" s="4" t="e" cm="1">
        <f t="array" ref="C588">_xlfn.IFS(LEN(B588)=1,"ERRO",LEN(B588)=2,_xlfn.CONCAT("000",B588),LEN(B588)=3,_xlfn.CONCAT("00",B588),LEN(B588)=4,_xlfn.CONCAT("0",B588),LEN(B588)=6,B588,LEN(B588)=7,B588,LEN(B588)=5,B588)</f>
        <v>#N/A</v>
      </c>
      <c r="D588" s="4" t="e" cm="1">
        <f t="array" ref="D588">_xlfn.IFS(ExtraçãoDados!C588={"Direcção de Abastecimento"},REPLACE(ExtraçãoDados!C588="{Direcção de Abastecimento}",1,25,"DA"),ExtraçãoDados!C588={"COMISSÃO CULTURAL DE LMARINHA"},REPLACE(ExtraçãoDados!C588={"COMISSÃO CULTURAL DE LMARINHA"},1,28,"CCM"),ExtraçãoDados!C588={"DIRECÇÃO DE NAVIOS"},REPLACE(ExtraçãoDados!C588={"DIRECÇÃO DE NAVIOS"},1,28,"DN"),ExtraçãoDados!C588={"ESQUADRILHA SUBMARINOS"},REPLACE(ExtraçãoDados!C588={"ESQUADRILHA SUBMARINOS"},1,28,"ES"),ExtraçãoDados!C588={"COMISSÃO MARINHA"},REPLACE(ExtraçãoDados!C588={"COMISSÃO MARINHA"},1,28,"CCM"),ExtraçãoDados!C588={"COMISSÃO CULTURAL DE MARINHA"},REPLACE(ExtraçãoDados!C588={"COMISSÃO CULTURAL DE MARINHA"},1,28,"CCM"),ExtraçãoDados!C588={"CCM"},REPLACE(ExtraçãoDados!C588={"CCM"},1,28,"CCM"),ExtraçãoDados!C588={"DN"},REPLACE(ExtraçãoDados!C588={"DN"},1,28,"DN"),ExtraçãoDados!C588={"ES"},REPLACE(ExtraçãoDados!C588={"ES"},1,28,"ES"),ExtraçãoDados!C588={"DA"},REPLACE(ExtraçãoDados!C588={"DA"},1,28,"DA"),ExtraçãoDados!C588={"DE: ESQUADRILHA SUBMARINOS"},REPLACE(ExtraçãoDados!C588={"DE: ESQUADRILHA SUBMARINOS"},1,28,"ES"),ExtraçãoDados!C588={"DE: COMISSÃO CULTURAL DE LMARINHA"},REPLACE(ExtraçãoDados!C588={"DE: COMISSÃO CULTURAL DE LMARINHA"},1,28,"CCM"),ExtraçãoDados!C588={"ON"},REPLACE(ExtraçãoDados!C588={"ON"},1,28,"DN"),ExtraçãoDados!C588={"ESQ. SUBMARINOS"},REPLACE(ExtraçãoDados!C588={"ESQ. SUBMARINOS"},1,28,"ES"),ExtraçãoDados!C588={"☒ irecção de Abastecimento"},REPLACE(ExtraçãoDados!C588={"☒ irecção de Abastecimento"},1,28,"DA"),ExtraçãoDados!C588={"Direcã d Abtit ço e asecmeno"},REPLACE(ExtraçãoDados!C588={"Direcã d Abtit ço e asecmeno"},1,28,"DA"),ExtraçãoDados!C588={"Diecã d Abtit rço e asecmeno"},REPLACE(ExtraçãoDados!C588={"Diecã d Abtit rço e asecmeno"},1,28,"DA"),ISNUMBER(SEARCH("COMISSÃO",ExtraçãoDados!C588,1)),REPLACE(ExtraçãoDados!C588,1,29,"CCM"),ISNUMBER(SEARCH("DN/DIL/DRT1",ExtraçãoDados!C588,1)),REPLACE(ExtraçãoDados!C588,1,29,"DN"),ISNUMBER(SEARCH("DIRECÇAO DE NAVIOS",ExtraçãoDados!C588,1)),REPLACE(ExtraçãoDados!C588,1,29,"DN"),ISNUMBER(SEARCH("ESQUADRILHA SUBMARIN",ExtraçãoDados!C588,1)),REPLACE(ExtraçãoDados!C588,1,29,"ES"),ISNUMBER(SEARCH("DN",ExtraçãoDados!C588,1)),REPLACE(ExtraçãoDados!C588,1,29,"DN"),ISNUMBER(SEARCH("DIRECÇÃO",ExtraçãoDados!C588,1)),REPLACE(ExtraçãoDados!C588,1,29,"DN"),ISNUMBER(SEARCH("DIRECÇA0",ExtraçãoDados!C588,1)),REPLACE(ExtraçãoDados!C588,1,29,"DN"),ISNUMBER(SEARCH("DIRE",ExtraçãoDados!C588,1)),REPLACE(ExtraçãoDados!C588,1,29,"DN"),ISNUMBER(SEARCH("ESQUADRILHA",ExtraçãoDados!C588,1)),REPLACE(ExtraçãoDados!C588,1,29,"ES"),ISNUMBER(SEARCH("HOSPITAL DA MARINHA",ExtraçãoDados!C588,1)),REPLACE(ExtraçãoDados!C588,1,29,"HM"),ISNUMBER(SEARCH("HOSPITAL",ExtraçãoDados!C588,1)),REPLACE(ExtraçãoDados!C588,1,29,"HM"),ISNUMBER(SEARCH("HM",ExtraçãoDados!C588,1)),REPLACE(ExtraçãoDados!C588,1,29,"HM"),ISNUMBER(SEARCH("SECÇÃO DE APÓSITOS",ExtraçãoDados!C588,1)),REPLACE(ExtraçãoDados!C588,1,29,"HM"))</f>
        <v>#N/A</v>
      </c>
      <c r="E588" s="4" t="e" cm="1">
        <f t="array" ref="E588">_xlfn.IFS(LEN(ExtraçãoDados!B588)=7,YEAR(ExtraçãoDados!D588),LEN(ExtraçãoDados!B588)=10,RIGHT(ExtraçãoDados!B588,4),LEN(ExtraçãoDados!B588)=9,YEAR(ExtraçãoDados!D588),LEN(ExtraçãoDados!B588)=8,YEAR(ExtraçãoDados!D588),LEN(ExtraçãoDados!B588)&gt;7,YEAR(ExtraçãoDados!D588),LEN(ExtraçãoDados!B588)&gt;5,YEAR(ExtraçãoDados!D588),LEN(ExtraçãoDados!B588)&gt;4,YEAR(ExtraçãoDados!D588))</f>
        <v>#N/A</v>
      </c>
      <c r="F588" s="4">
        <f>ExtraçãoDados!E588</f>
        <v>0</v>
      </c>
    </row>
    <row r="589" spans="1:6" x14ac:dyDescent="0.25">
      <c r="A589" s="4">
        <f>ExtraçãoDados!A589</f>
        <v>0</v>
      </c>
      <c r="B589" s="4" t="str" cm="1">
        <f t="array" ref="B589">_xlfn.IFS(LEN(ExtraçãoDados!B589)=12,LEFT(ExtraçãoDados!B589,3),LEN(ExtraçãoDados!B589)=10,LEFT(ExtraçãoDados!B589,5),LEN(ExtraçãoDados!B589)&gt;19,0,LEN(ExtraçãoDados!B589)=9,LEFT(ExtraçãoDados!B589,4),LEN(ExtraçãoDados!B589)=6,LEFT(ExtraçãoDados!B589,3),LEN(ExtraçãoDados!B589)&lt;5,LEFT(ExtraçãoDados!B589,3),LEN(ExtraçãoDados!B589)=8,LEFT(ExtraçãoDados!B589,3),LEN(ExtraçãoDados!B589)=5,LEFT(ExtraçãoDados!B589,5),LEN(ExtraçãoDados!B589)=11,LEFT(ExtraçãoDados!B589,5),LEN(ExtraçãoDados!B589)=7,RIGHT(ExtraçãoDados!B589,6))</f>
        <v/>
      </c>
      <c r="C589" s="4" t="e" cm="1">
        <f t="array" ref="C589">_xlfn.IFS(LEN(B589)=1,"ERRO",LEN(B589)=2,_xlfn.CONCAT("000",B589),LEN(B589)=3,_xlfn.CONCAT("00",B589),LEN(B589)=4,_xlfn.CONCAT("0",B589),LEN(B589)=6,B589,LEN(B589)=7,B589,LEN(B589)=5,B589)</f>
        <v>#N/A</v>
      </c>
      <c r="D589" s="4" t="e" cm="1">
        <f t="array" ref="D589">_xlfn.IFS(ExtraçãoDados!C589={"Direcção de Abastecimento"},REPLACE(ExtraçãoDados!C589="{Direcção de Abastecimento}",1,25,"DA"),ExtraçãoDados!C589={"COMISSÃO CULTURAL DE LMARINHA"},REPLACE(ExtraçãoDados!C589={"COMISSÃO CULTURAL DE LMARINHA"},1,28,"CCM"),ExtraçãoDados!C589={"DIRECÇÃO DE NAVIOS"},REPLACE(ExtraçãoDados!C589={"DIRECÇÃO DE NAVIOS"},1,28,"DN"),ExtraçãoDados!C589={"ESQUADRILHA SUBMARINOS"},REPLACE(ExtraçãoDados!C589={"ESQUADRILHA SUBMARINOS"},1,28,"ES"),ExtraçãoDados!C589={"COMISSÃO MARINHA"},REPLACE(ExtraçãoDados!C589={"COMISSÃO MARINHA"},1,28,"CCM"),ExtraçãoDados!C589={"COMISSÃO CULTURAL DE MARINHA"},REPLACE(ExtraçãoDados!C589={"COMISSÃO CULTURAL DE MARINHA"},1,28,"CCM"),ExtraçãoDados!C589={"CCM"},REPLACE(ExtraçãoDados!C589={"CCM"},1,28,"CCM"),ExtraçãoDados!C589={"DN"},REPLACE(ExtraçãoDados!C589={"DN"},1,28,"DN"),ExtraçãoDados!C589={"ES"},REPLACE(ExtraçãoDados!C589={"ES"},1,28,"ES"),ExtraçãoDados!C589={"DA"},REPLACE(ExtraçãoDados!C589={"DA"},1,28,"DA"),ExtraçãoDados!C589={"DE: ESQUADRILHA SUBMARINOS"},REPLACE(ExtraçãoDados!C589={"DE: ESQUADRILHA SUBMARINOS"},1,28,"ES"),ExtraçãoDados!C589={"DE: COMISSÃO CULTURAL DE LMARINHA"},REPLACE(ExtraçãoDados!C589={"DE: COMISSÃO CULTURAL DE LMARINHA"},1,28,"CCM"),ExtraçãoDados!C589={"ON"},REPLACE(ExtraçãoDados!C589={"ON"},1,28,"DN"),ExtraçãoDados!C589={"ESQ. SUBMARINOS"},REPLACE(ExtraçãoDados!C589={"ESQ. SUBMARINOS"},1,28,"ES"),ExtraçãoDados!C589={"☒ irecção de Abastecimento"},REPLACE(ExtraçãoDados!C589={"☒ irecção de Abastecimento"},1,28,"DA"),ExtraçãoDados!C589={"Direcã d Abtit ço e asecmeno"},REPLACE(ExtraçãoDados!C589={"Direcã d Abtit ço e asecmeno"},1,28,"DA"),ExtraçãoDados!C589={"Diecã d Abtit rço e asecmeno"},REPLACE(ExtraçãoDados!C589={"Diecã d Abtit rço e asecmeno"},1,28,"DA"),ISNUMBER(SEARCH("COMISSÃO",ExtraçãoDados!C589,1)),REPLACE(ExtraçãoDados!C589,1,29,"CCM"),ISNUMBER(SEARCH("DN/DIL/DRT1",ExtraçãoDados!C589,1)),REPLACE(ExtraçãoDados!C589,1,29,"DN"),ISNUMBER(SEARCH("DIRECÇAO DE NAVIOS",ExtraçãoDados!C589,1)),REPLACE(ExtraçãoDados!C589,1,29,"DN"),ISNUMBER(SEARCH("ESQUADRILHA SUBMARIN",ExtraçãoDados!C589,1)),REPLACE(ExtraçãoDados!C589,1,29,"ES"),ISNUMBER(SEARCH("DN",ExtraçãoDados!C589,1)),REPLACE(ExtraçãoDados!C589,1,29,"DN"),ISNUMBER(SEARCH("DIRECÇÃO",ExtraçãoDados!C589,1)),REPLACE(ExtraçãoDados!C589,1,29,"DN"),ISNUMBER(SEARCH("DIRECÇA0",ExtraçãoDados!C589,1)),REPLACE(ExtraçãoDados!C589,1,29,"DN"),ISNUMBER(SEARCH("DIRE",ExtraçãoDados!C589,1)),REPLACE(ExtraçãoDados!C589,1,29,"DN"),ISNUMBER(SEARCH("ESQUADRILHA",ExtraçãoDados!C589,1)),REPLACE(ExtraçãoDados!C589,1,29,"ES"),ISNUMBER(SEARCH("HOSPITAL DA MARINHA",ExtraçãoDados!C589,1)),REPLACE(ExtraçãoDados!C589,1,29,"HM"),ISNUMBER(SEARCH("HOSPITAL",ExtraçãoDados!C589,1)),REPLACE(ExtraçãoDados!C589,1,29,"HM"),ISNUMBER(SEARCH("HM",ExtraçãoDados!C589,1)),REPLACE(ExtraçãoDados!C589,1,29,"HM"),ISNUMBER(SEARCH("SECÇÃO DE APÓSITOS",ExtraçãoDados!C589,1)),REPLACE(ExtraçãoDados!C589,1,29,"HM"))</f>
        <v>#N/A</v>
      </c>
      <c r="E589" s="4" t="e" cm="1">
        <f t="array" ref="E589">_xlfn.IFS(LEN(ExtraçãoDados!B589)=7,YEAR(ExtraçãoDados!D589),LEN(ExtraçãoDados!B589)=10,RIGHT(ExtraçãoDados!B589,4),LEN(ExtraçãoDados!B589)=9,YEAR(ExtraçãoDados!D589),LEN(ExtraçãoDados!B589)=8,YEAR(ExtraçãoDados!D589),LEN(ExtraçãoDados!B589)&gt;7,YEAR(ExtraçãoDados!D589),LEN(ExtraçãoDados!B589)&gt;5,YEAR(ExtraçãoDados!D589),LEN(ExtraçãoDados!B589)&gt;4,YEAR(ExtraçãoDados!D589))</f>
        <v>#N/A</v>
      </c>
      <c r="F589" s="4">
        <f>ExtraçãoDados!E589</f>
        <v>0</v>
      </c>
    </row>
    <row r="590" spans="1:6" x14ac:dyDescent="0.25">
      <c r="A590" s="4">
        <f>ExtraçãoDados!A590</f>
        <v>0</v>
      </c>
      <c r="B590" s="4" t="str" cm="1">
        <f t="array" ref="B590">_xlfn.IFS(LEN(ExtraçãoDados!B590)=12,LEFT(ExtraçãoDados!B590,3),LEN(ExtraçãoDados!B590)=10,LEFT(ExtraçãoDados!B590,5),LEN(ExtraçãoDados!B590)&gt;19,0,LEN(ExtraçãoDados!B590)=9,LEFT(ExtraçãoDados!B590,4),LEN(ExtraçãoDados!B590)=6,LEFT(ExtraçãoDados!B590,3),LEN(ExtraçãoDados!B590)&lt;5,LEFT(ExtraçãoDados!B590,3),LEN(ExtraçãoDados!B590)=8,LEFT(ExtraçãoDados!B590,3),LEN(ExtraçãoDados!B590)=5,LEFT(ExtraçãoDados!B590,5),LEN(ExtraçãoDados!B590)=11,LEFT(ExtraçãoDados!B590,5),LEN(ExtraçãoDados!B590)=7,RIGHT(ExtraçãoDados!B590,6))</f>
        <v/>
      </c>
      <c r="C590" s="4" t="e" cm="1">
        <f t="array" ref="C590">_xlfn.IFS(LEN(B590)=1,"ERRO",LEN(B590)=2,_xlfn.CONCAT("000",B590),LEN(B590)=3,_xlfn.CONCAT("00",B590),LEN(B590)=4,_xlfn.CONCAT("0",B590),LEN(B590)=6,B590,LEN(B590)=7,B590,LEN(B590)=5,B590)</f>
        <v>#N/A</v>
      </c>
      <c r="D590" s="4" t="e" cm="1">
        <f t="array" ref="D590">_xlfn.IFS(ExtraçãoDados!C590={"Direcção de Abastecimento"},REPLACE(ExtraçãoDados!C590="{Direcção de Abastecimento}",1,25,"DA"),ExtraçãoDados!C590={"COMISSÃO CULTURAL DE LMARINHA"},REPLACE(ExtraçãoDados!C590={"COMISSÃO CULTURAL DE LMARINHA"},1,28,"CCM"),ExtraçãoDados!C590={"DIRECÇÃO DE NAVIOS"},REPLACE(ExtraçãoDados!C590={"DIRECÇÃO DE NAVIOS"},1,28,"DN"),ExtraçãoDados!C590={"ESQUADRILHA SUBMARINOS"},REPLACE(ExtraçãoDados!C590={"ESQUADRILHA SUBMARINOS"},1,28,"ES"),ExtraçãoDados!C590={"COMISSÃO MARINHA"},REPLACE(ExtraçãoDados!C590={"COMISSÃO MARINHA"},1,28,"CCM"),ExtraçãoDados!C590={"COMISSÃO CULTURAL DE MARINHA"},REPLACE(ExtraçãoDados!C590={"COMISSÃO CULTURAL DE MARINHA"},1,28,"CCM"),ExtraçãoDados!C590={"CCM"},REPLACE(ExtraçãoDados!C590={"CCM"},1,28,"CCM"),ExtraçãoDados!C590={"DN"},REPLACE(ExtraçãoDados!C590={"DN"},1,28,"DN"),ExtraçãoDados!C590={"ES"},REPLACE(ExtraçãoDados!C590={"ES"},1,28,"ES"),ExtraçãoDados!C590={"DA"},REPLACE(ExtraçãoDados!C590={"DA"},1,28,"DA"),ExtraçãoDados!C590={"DE: ESQUADRILHA SUBMARINOS"},REPLACE(ExtraçãoDados!C590={"DE: ESQUADRILHA SUBMARINOS"},1,28,"ES"),ExtraçãoDados!C590={"DE: COMISSÃO CULTURAL DE LMARINHA"},REPLACE(ExtraçãoDados!C590={"DE: COMISSÃO CULTURAL DE LMARINHA"},1,28,"CCM"),ExtraçãoDados!C590={"ON"},REPLACE(ExtraçãoDados!C590={"ON"},1,28,"DN"),ExtraçãoDados!C590={"ESQ. SUBMARINOS"},REPLACE(ExtraçãoDados!C590={"ESQ. SUBMARINOS"},1,28,"ES"),ExtraçãoDados!C590={"☒ irecção de Abastecimento"},REPLACE(ExtraçãoDados!C590={"☒ irecção de Abastecimento"},1,28,"DA"),ExtraçãoDados!C590={"Direcã d Abtit ço e asecmeno"},REPLACE(ExtraçãoDados!C590={"Direcã d Abtit ço e asecmeno"},1,28,"DA"),ExtraçãoDados!C590={"Diecã d Abtit rço e asecmeno"},REPLACE(ExtraçãoDados!C590={"Diecã d Abtit rço e asecmeno"},1,28,"DA"),ISNUMBER(SEARCH("COMISSÃO",ExtraçãoDados!C590,1)),REPLACE(ExtraçãoDados!C590,1,29,"CCM"),ISNUMBER(SEARCH("DN/DIL/DRT1",ExtraçãoDados!C590,1)),REPLACE(ExtraçãoDados!C590,1,29,"DN"),ISNUMBER(SEARCH("DIRECÇAO DE NAVIOS",ExtraçãoDados!C590,1)),REPLACE(ExtraçãoDados!C590,1,29,"DN"),ISNUMBER(SEARCH("ESQUADRILHA SUBMARIN",ExtraçãoDados!C590,1)),REPLACE(ExtraçãoDados!C590,1,29,"ES"),ISNUMBER(SEARCH("DN",ExtraçãoDados!C590,1)),REPLACE(ExtraçãoDados!C590,1,29,"DN"),ISNUMBER(SEARCH("DIRECÇÃO",ExtraçãoDados!C590,1)),REPLACE(ExtraçãoDados!C590,1,29,"DN"),ISNUMBER(SEARCH("DIRECÇA0",ExtraçãoDados!C590,1)),REPLACE(ExtraçãoDados!C590,1,29,"DN"),ISNUMBER(SEARCH("DIRE",ExtraçãoDados!C590,1)),REPLACE(ExtraçãoDados!C590,1,29,"DN"),ISNUMBER(SEARCH("ESQUADRILHA",ExtraçãoDados!C590,1)),REPLACE(ExtraçãoDados!C590,1,29,"ES"),ISNUMBER(SEARCH("HOSPITAL DA MARINHA",ExtraçãoDados!C590,1)),REPLACE(ExtraçãoDados!C590,1,29,"HM"),ISNUMBER(SEARCH("HOSPITAL",ExtraçãoDados!C590,1)),REPLACE(ExtraçãoDados!C590,1,29,"HM"),ISNUMBER(SEARCH("HM",ExtraçãoDados!C590,1)),REPLACE(ExtraçãoDados!C590,1,29,"HM"),ISNUMBER(SEARCH("SECÇÃO DE APÓSITOS",ExtraçãoDados!C590,1)),REPLACE(ExtraçãoDados!C590,1,29,"HM"))</f>
        <v>#N/A</v>
      </c>
      <c r="E590" s="4" t="e" cm="1">
        <f t="array" ref="E590">_xlfn.IFS(LEN(ExtraçãoDados!B590)=7,YEAR(ExtraçãoDados!D590),LEN(ExtraçãoDados!B590)=10,RIGHT(ExtraçãoDados!B590,4),LEN(ExtraçãoDados!B590)=9,YEAR(ExtraçãoDados!D590),LEN(ExtraçãoDados!B590)=8,YEAR(ExtraçãoDados!D590),LEN(ExtraçãoDados!B590)&gt;7,YEAR(ExtraçãoDados!D590),LEN(ExtraçãoDados!B590)&gt;5,YEAR(ExtraçãoDados!D590),LEN(ExtraçãoDados!B590)&gt;4,YEAR(ExtraçãoDados!D590))</f>
        <v>#N/A</v>
      </c>
      <c r="F590" s="4">
        <f>ExtraçãoDados!E590</f>
        <v>0</v>
      </c>
    </row>
    <row r="591" spans="1:6" x14ac:dyDescent="0.25">
      <c r="A591" s="4">
        <f>ExtraçãoDados!A591</f>
        <v>0</v>
      </c>
      <c r="B591" s="4" t="str" cm="1">
        <f t="array" ref="B591">_xlfn.IFS(LEN(ExtraçãoDados!B591)=12,LEFT(ExtraçãoDados!B591,3),LEN(ExtraçãoDados!B591)=10,LEFT(ExtraçãoDados!B591,5),LEN(ExtraçãoDados!B591)&gt;19,0,LEN(ExtraçãoDados!B591)=9,LEFT(ExtraçãoDados!B591,4),LEN(ExtraçãoDados!B591)=6,LEFT(ExtraçãoDados!B591,3),LEN(ExtraçãoDados!B591)&lt;5,LEFT(ExtraçãoDados!B591,3),LEN(ExtraçãoDados!B591)=8,LEFT(ExtraçãoDados!B591,3),LEN(ExtraçãoDados!B591)=5,LEFT(ExtraçãoDados!B591,5),LEN(ExtraçãoDados!B591)=11,LEFT(ExtraçãoDados!B591,5),LEN(ExtraçãoDados!B591)=7,RIGHT(ExtraçãoDados!B591,6))</f>
        <v/>
      </c>
      <c r="C591" s="4" t="e" cm="1">
        <f t="array" ref="C591">_xlfn.IFS(LEN(B591)=1,"ERRO",LEN(B591)=2,_xlfn.CONCAT("000",B591),LEN(B591)=3,_xlfn.CONCAT("00",B591),LEN(B591)=4,_xlfn.CONCAT("0",B591),LEN(B591)=6,B591,LEN(B591)=7,B591,LEN(B591)=5,B591)</f>
        <v>#N/A</v>
      </c>
      <c r="D591" s="4" t="e" cm="1">
        <f t="array" ref="D591">_xlfn.IFS(ExtraçãoDados!C591={"Direcção de Abastecimento"},REPLACE(ExtraçãoDados!C591="{Direcção de Abastecimento}",1,25,"DA"),ExtraçãoDados!C591={"COMISSÃO CULTURAL DE LMARINHA"},REPLACE(ExtraçãoDados!C591={"COMISSÃO CULTURAL DE LMARINHA"},1,28,"CCM"),ExtraçãoDados!C591={"DIRECÇÃO DE NAVIOS"},REPLACE(ExtraçãoDados!C591={"DIRECÇÃO DE NAVIOS"},1,28,"DN"),ExtraçãoDados!C591={"ESQUADRILHA SUBMARINOS"},REPLACE(ExtraçãoDados!C591={"ESQUADRILHA SUBMARINOS"},1,28,"ES"),ExtraçãoDados!C591={"COMISSÃO MARINHA"},REPLACE(ExtraçãoDados!C591={"COMISSÃO MARINHA"},1,28,"CCM"),ExtraçãoDados!C591={"COMISSÃO CULTURAL DE MARINHA"},REPLACE(ExtraçãoDados!C591={"COMISSÃO CULTURAL DE MARINHA"},1,28,"CCM"),ExtraçãoDados!C591={"CCM"},REPLACE(ExtraçãoDados!C591={"CCM"},1,28,"CCM"),ExtraçãoDados!C591={"DN"},REPLACE(ExtraçãoDados!C591={"DN"},1,28,"DN"),ExtraçãoDados!C591={"ES"},REPLACE(ExtraçãoDados!C591={"ES"},1,28,"ES"),ExtraçãoDados!C591={"DA"},REPLACE(ExtraçãoDados!C591={"DA"},1,28,"DA"),ExtraçãoDados!C591={"DE: ESQUADRILHA SUBMARINOS"},REPLACE(ExtraçãoDados!C591={"DE: ESQUADRILHA SUBMARINOS"},1,28,"ES"),ExtraçãoDados!C591={"DE: COMISSÃO CULTURAL DE LMARINHA"},REPLACE(ExtraçãoDados!C591={"DE: COMISSÃO CULTURAL DE LMARINHA"},1,28,"CCM"),ExtraçãoDados!C591={"ON"},REPLACE(ExtraçãoDados!C591={"ON"},1,28,"DN"),ExtraçãoDados!C591={"ESQ. SUBMARINOS"},REPLACE(ExtraçãoDados!C591={"ESQ. SUBMARINOS"},1,28,"ES"),ExtraçãoDados!C591={"☒ irecção de Abastecimento"},REPLACE(ExtraçãoDados!C591={"☒ irecção de Abastecimento"},1,28,"DA"),ExtraçãoDados!C591={"Direcã d Abtit ço e asecmeno"},REPLACE(ExtraçãoDados!C591={"Direcã d Abtit ço e asecmeno"},1,28,"DA"),ExtraçãoDados!C591={"Diecã d Abtit rço e asecmeno"},REPLACE(ExtraçãoDados!C591={"Diecã d Abtit rço e asecmeno"},1,28,"DA"),ISNUMBER(SEARCH("COMISSÃO",ExtraçãoDados!C591,1)),REPLACE(ExtraçãoDados!C591,1,29,"CCM"),ISNUMBER(SEARCH("DN/DIL/DRT1",ExtraçãoDados!C591,1)),REPLACE(ExtraçãoDados!C591,1,29,"DN"),ISNUMBER(SEARCH("DIRECÇAO DE NAVIOS",ExtraçãoDados!C591,1)),REPLACE(ExtraçãoDados!C591,1,29,"DN"),ISNUMBER(SEARCH("ESQUADRILHA SUBMARIN",ExtraçãoDados!C591,1)),REPLACE(ExtraçãoDados!C591,1,29,"ES"),ISNUMBER(SEARCH("DN",ExtraçãoDados!C591,1)),REPLACE(ExtraçãoDados!C591,1,29,"DN"),ISNUMBER(SEARCH("DIRECÇÃO",ExtraçãoDados!C591,1)),REPLACE(ExtraçãoDados!C591,1,29,"DN"),ISNUMBER(SEARCH("DIRECÇA0",ExtraçãoDados!C591,1)),REPLACE(ExtraçãoDados!C591,1,29,"DN"),ISNUMBER(SEARCH("DIRE",ExtraçãoDados!C591,1)),REPLACE(ExtraçãoDados!C591,1,29,"DN"),ISNUMBER(SEARCH("ESQUADRILHA",ExtraçãoDados!C591,1)),REPLACE(ExtraçãoDados!C591,1,29,"ES"),ISNUMBER(SEARCH("HOSPITAL DA MARINHA",ExtraçãoDados!C591,1)),REPLACE(ExtraçãoDados!C591,1,29,"HM"),ISNUMBER(SEARCH("HOSPITAL",ExtraçãoDados!C591,1)),REPLACE(ExtraçãoDados!C591,1,29,"HM"),ISNUMBER(SEARCH("HM",ExtraçãoDados!C591,1)),REPLACE(ExtraçãoDados!C591,1,29,"HM"),ISNUMBER(SEARCH("SECÇÃO DE APÓSITOS",ExtraçãoDados!C591,1)),REPLACE(ExtraçãoDados!C591,1,29,"HM"))</f>
        <v>#N/A</v>
      </c>
      <c r="E591" s="4" t="e" cm="1">
        <f t="array" ref="E591">_xlfn.IFS(LEN(ExtraçãoDados!B591)=7,YEAR(ExtraçãoDados!D591),LEN(ExtraçãoDados!B591)=10,RIGHT(ExtraçãoDados!B591,4),LEN(ExtraçãoDados!B591)=9,YEAR(ExtraçãoDados!D591),LEN(ExtraçãoDados!B591)=8,YEAR(ExtraçãoDados!D591),LEN(ExtraçãoDados!B591)&gt;7,YEAR(ExtraçãoDados!D591),LEN(ExtraçãoDados!B591)&gt;5,YEAR(ExtraçãoDados!D591),LEN(ExtraçãoDados!B591)&gt;4,YEAR(ExtraçãoDados!D591))</f>
        <v>#N/A</v>
      </c>
      <c r="F591" s="4">
        <f>ExtraçãoDados!E591</f>
        <v>0</v>
      </c>
    </row>
    <row r="592" spans="1:6" x14ac:dyDescent="0.25">
      <c r="A592" s="4">
        <f>ExtraçãoDados!A592</f>
        <v>0</v>
      </c>
      <c r="B592" s="4" t="str" cm="1">
        <f t="array" ref="B592">_xlfn.IFS(LEN(ExtraçãoDados!B592)=12,LEFT(ExtraçãoDados!B592,3),LEN(ExtraçãoDados!B592)=10,LEFT(ExtraçãoDados!B592,5),LEN(ExtraçãoDados!B592)&gt;19,0,LEN(ExtraçãoDados!B592)=9,LEFT(ExtraçãoDados!B592,4),LEN(ExtraçãoDados!B592)=6,LEFT(ExtraçãoDados!B592,3),LEN(ExtraçãoDados!B592)&lt;5,LEFT(ExtraçãoDados!B592,3),LEN(ExtraçãoDados!B592)=8,LEFT(ExtraçãoDados!B592,3),LEN(ExtraçãoDados!B592)=5,LEFT(ExtraçãoDados!B592,5),LEN(ExtraçãoDados!B592)=11,LEFT(ExtraçãoDados!B592,5),LEN(ExtraçãoDados!B592)=7,RIGHT(ExtraçãoDados!B592,6))</f>
        <v/>
      </c>
      <c r="C592" s="4" t="e" cm="1">
        <f t="array" ref="C592">_xlfn.IFS(LEN(B592)=1,"ERRO",LEN(B592)=2,_xlfn.CONCAT("000",B592),LEN(B592)=3,_xlfn.CONCAT("00",B592),LEN(B592)=4,_xlfn.CONCAT("0",B592),LEN(B592)=6,B592,LEN(B592)=7,B592,LEN(B592)=5,B592)</f>
        <v>#N/A</v>
      </c>
      <c r="D592" s="4" t="e" cm="1">
        <f t="array" ref="D592">_xlfn.IFS(ExtraçãoDados!C592={"Direcção de Abastecimento"},REPLACE(ExtraçãoDados!C592="{Direcção de Abastecimento}",1,25,"DA"),ExtraçãoDados!C592={"COMISSÃO CULTURAL DE LMARINHA"},REPLACE(ExtraçãoDados!C592={"COMISSÃO CULTURAL DE LMARINHA"},1,28,"CCM"),ExtraçãoDados!C592={"DIRECÇÃO DE NAVIOS"},REPLACE(ExtraçãoDados!C592={"DIRECÇÃO DE NAVIOS"},1,28,"DN"),ExtraçãoDados!C592={"ESQUADRILHA SUBMARINOS"},REPLACE(ExtraçãoDados!C592={"ESQUADRILHA SUBMARINOS"},1,28,"ES"),ExtraçãoDados!C592={"COMISSÃO MARINHA"},REPLACE(ExtraçãoDados!C592={"COMISSÃO MARINHA"},1,28,"CCM"),ExtraçãoDados!C592={"COMISSÃO CULTURAL DE MARINHA"},REPLACE(ExtraçãoDados!C592={"COMISSÃO CULTURAL DE MARINHA"},1,28,"CCM"),ExtraçãoDados!C592={"CCM"},REPLACE(ExtraçãoDados!C592={"CCM"},1,28,"CCM"),ExtraçãoDados!C592={"DN"},REPLACE(ExtraçãoDados!C592={"DN"},1,28,"DN"),ExtraçãoDados!C592={"ES"},REPLACE(ExtraçãoDados!C592={"ES"},1,28,"ES"),ExtraçãoDados!C592={"DA"},REPLACE(ExtraçãoDados!C592={"DA"},1,28,"DA"),ExtraçãoDados!C592={"DE: ESQUADRILHA SUBMARINOS"},REPLACE(ExtraçãoDados!C592={"DE: ESQUADRILHA SUBMARINOS"},1,28,"ES"),ExtraçãoDados!C592={"DE: COMISSÃO CULTURAL DE LMARINHA"},REPLACE(ExtraçãoDados!C592={"DE: COMISSÃO CULTURAL DE LMARINHA"},1,28,"CCM"),ExtraçãoDados!C592={"ON"},REPLACE(ExtraçãoDados!C592={"ON"},1,28,"DN"),ExtraçãoDados!C592={"ESQ. SUBMARINOS"},REPLACE(ExtraçãoDados!C592={"ESQ. SUBMARINOS"},1,28,"ES"),ExtraçãoDados!C592={"☒ irecção de Abastecimento"},REPLACE(ExtraçãoDados!C592={"☒ irecção de Abastecimento"},1,28,"DA"),ExtraçãoDados!C592={"Direcã d Abtit ço e asecmeno"},REPLACE(ExtraçãoDados!C592={"Direcã d Abtit ço e asecmeno"},1,28,"DA"),ExtraçãoDados!C592={"Diecã d Abtit rço e asecmeno"},REPLACE(ExtraçãoDados!C592={"Diecã d Abtit rço e asecmeno"},1,28,"DA"),ISNUMBER(SEARCH("COMISSÃO",ExtraçãoDados!C592,1)),REPLACE(ExtraçãoDados!C592,1,29,"CCM"),ISNUMBER(SEARCH("DN/DIL/DRT1",ExtraçãoDados!C592,1)),REPLACE(ExtraçãoDados!C592,1,29,"DN"),ISNUMBER(SEARCH("DIRECÇAO DE NAVIOS",ExtraçãoDados!C592,1)),REPLACE(ExtraçãoDados!C592,1,29,"DN"),ISNUMBER(SEARCH("ESQUADRILHA SUBMARIN",ExtraçãoDados!C592,1)),REPLACE(ExtraçãoDados!C592,1,29,"ES"),ISNUMBER(SEARCH("DN",ExtraçãoDados!C592,1)),REPLACE(ExtraçãoDados!C592,1,29,"DN"),ISNUMBER(SEARCH("DIRECÇÃO",ExtraçãoDados!C592,1)),REPLACE(ExtraçãoDados!C592,1,29,"DN"),ISNUMBER(SEARCH("DIRECÇA0",ExtraçãoDados!C592,1)),REPLACE(ExtraçãoDados!C592,1,29,"DN"),ISNUMBER(SEARCH("DIRE",ExtraçãoDados!C592,1)),REPLACE(ExtraçãoDados!C592,1,29,"DN"),ISNUMBER(SEARCH("ESQUADRILHA",ExtraçãoDados!C592,1)),REPLACE(ExtraçãoDados!C592,1,29,"ES"),ISNUMBER(SEARCH("HOSPITAL DA MARINHA",ExtraçãoDados!C592,1)),REPLACE(ExtraçãoDados!C592,1,29,"HM"),ISNUMBER(SEARCH("HOSPITAL",ExtraçãoDados!C592,1)),REPLACE(ExtraçãoDados!C592,1,29,"HM"),ISNUMBER(SEARCH("HM",ExtraçãoDados!C592,1)),REPLACE(ExtraçãoDados!C592,1,29,"HM"),ISNUMBER(SEARCH("SECÇÃO DE APÓSITOS",ExtraçãoDados!C592,1)),REPLACE(ExtraçãoDados!C592,1,29,"HM"))</f>
        <v>#N/A</v>
      </c>
      <c r="E592" s="4" t="e" cm="1">
        <f t="array" ref="E592">_xlfn.IFS(LEN(ExtraçãoDados!B592)=7,YEAR(ExtraçãoDados!D592),LEN(ExtraçãoDados!B592)=10,RIGHT(ExtraçãoDados!B592,4),LEN(ExtraçãoDados!B592)=9,YEAR(ExtraçãoDados!D592),LEN(ExtraçãoDados!B592)=8,YEAR(ExtraçãoDados!D592),LEN(ExtraçãoDados!B592)&gt;7,YEAR(ExtraçãoDados!D592),LEN(ExtraçãoDados!B592)&gt;5,YEAR(ExtraçãoDados!D592),LEN(ExtraçãoDados!B592)&gt;4,YEAR(ExtraçãoDados!D592))</f>
        <v>#N/A</v>
      </c>
      <c r="F592" s="4">
        <f>ExtraçãoDados!E592</f>
        <v>0</v>
      </c>
    </row>
    <row r="593" spans="1:6" x14ac:dyDescent="0.25">
      <c r="A593" s="4">
        <f>ExtraçãoDados!A593</f>
        <v>0</v>
      </c>
      <c r="B593" s="4" t="str" cm="1">
        <f t="array" ref="B593">_xlfn.IFS(LEN(ExtraçãoDados!B593)=12,LEFT(ExtraçãoDados!B593,3),LEN(ExtraçãoDados!B593)=10,LEFT(ExtraçãoDados!B593,5),LEN(ExtraçãoDados!B593)&gt;19,0,LEN(ExtraçãoDados!B593)=9,LEFT(ExtraçãoDados!B593,4),LEN(ExtraçãoDados!B593)=6,LEFT(ExtraçãoDados!B593,3),LEN(ExtraçãoDados!B593)&lt;5,LEFT(ExtraçãoDados!B593,3),LEN(ExtraçãoDados!B593)=8,LEFT(ExtraçãoDados!B593,3),LEN(ExtraçãoDados!B593)=5,LEFT(ExtraçãoDados!B593,5),LEN(ExtraçãoDados!B593)=11,LEFT(ExtraçãoDados!B593,5),LEN(ExtraçãoDados!B593)=7,RIGHT(ExtraçãoDados!B593,6))</f>
        <v/>
      </c>
      <c r="C593" s="4" t="e" cm="1">
        <f t="array" ref="C593">_xlfn.IFS(LEN(B593)=1,"ERRO",LEN(B593)=2,_xlfn.CONCAT("000",B593),LEN(B593)=3,_xlfn.CONCAT("00",B593),LEN(B593)=4,_xlfn.CONCAT("0",B593),LEN(B593)=6,B593,LEN(B593)=7,B593,LEN(B593)=5,B593)</f>
        <v>#N/A</v>
      </c>
      <c r="D593" s="4" t="e" cm="1">
        <f t="array" ref="D593">_xlfn.IFS(ExtraçãoDados!C593={"Direcção de Abastecimento"},REPLACE(ExtraçãoDados!C593="{Direcção de Abastecimento}",1,25,"DA"),ExtraçãoDados!C593={"COMISSÃO CULTURAL DE LMARINHA"},REPLACE(ExtraçãoDados!C593={"COMISSÃO CULTURAL DE LMARINHA"},1,28,"CCM"),ExtraçãoDados!C593={"DIRECÇÃO DE NAVIOS"},REPLACE(ExtraçãoDados!C593={"DIRECÇÃO DE NAVIOS"},1,28,"DN"),ExtraçãoDados!C593={"ESQUADRILHA SUBMARINOS"},REPLACE(ExtraçãoDados!C593={"ESQUADRILHA SUBMARINOS"},1,28,"ES"),ExtraçãoDados!C593={"COMISSÃO MARINHA"},REPLACE(ExtraçãoDados!C593={"COMISSÃO MARINHA"},1,28,"CCM"),ExtraçãoDados!C593={"COMISSÃO CULTURAL DE MARINHA"},REPLACE(ExtraçãoDados!C593={"COMISSÃO CULTURAL DE MARINHA"},1,28,"CCM"),ExtraçãoDados!C593={"CCM"},REPLACE(ExtraçãoDados!C593={"CCM"},1,28,"CCM"),ExtraçãoDados!C593={"DN"},REPLACE(ExtraçãoDados!C593={"DN"},1,28,"DN"),ExtraçãoDados!C593={"ES"},REPLACE(ExtraçãoDados!C593={"ES"},1,28,"ES"),ExtraçãoDados!C593={"DA"},REPLACE(ExtraçãoDados!C593={"DA"},1,28,"DA"),ExtraçãoDados!C593={"DE: ESQUADRILHA SUBMARINOS"},REPLACE(ExtraçãoDados!C593={"DE: ESQUADRILHA SUBMARINOS"},1,28,"ES"),ExtraçãoDados!C593={"DE: COMISSÃO CULTURAL DE LMARINHA"},REPLACE(ExtraçãoDados!C593={"DE: COMISSÃO CULTURAL DE LMARINHA"},1,28,"CCM"),ExtraçãoDados!C593={"ON"},REPLACE(ExtraçãoDados!C593={"ON"},1,28,"DN"),ExtraçãoDados!C593={"ESQ. SUBMARINOS"},REPLACE(ExtraçãoDados!C593={"ESQ. SUBMARINOS"},1,28,"ES"),ExtraçãoDados!C593={"☒ irecção de Abastecimento"},REPLACE(ExtraçãoDados!C593={"☒ irecção de Abastecimento"},1,28,"DA"),ExtraçãoDados!C593={"Direcã d Abtit ço e asecmeno"},REPLACE(ExtraçãoDados!C593={"Direcã d Abtit ço e asecmeno"},1,28,"DA"),ExtraçãoDados!C593={"Diecã d Abtit rço e asecmeno"},REPLACE(ExtraçãoDados!C593={"Diecã d Abtit rço e asecmeno"},1,28,"DA"),ISNUMBER(SEARCH("COMISSÃO",ExtraçãoDados!C593,1)),REPLACE(ExtraçãoDados!C593,1,29,"CCM"),ISNUMBER(SEARCH("DN/DIL/DRT1",ExtraçãoDados!C593,1)),REPLACE(ExtraçãoDados!C593,1,29,"DN"),ISNUMBER(SEARCH("DIRECÇAO DE NAVIOS",ExtraçãoDados!C593,1)),REPLACE(ExtraçãoDados!C593,1,29,"DN"),ISNUMBER(SEARCH("ESQUADRILHA SUBMARIN",ExtraçãoDados!C593,1)),REPLACE(ExtraçãoDados!C593,1,29,"ES"),ISNUMBER(SEARCH("DN",ExtraçãoDados!C593,1)),REPLACE(ExtraçãoDados!C593,1,29,"DN"),ISNUMBER(SEARCH("DIRECÇÃO",ExtraçãoDados!C593,1)),REPLACE(ExtraçãoDados!C593,1,29,"DN"),ISNUMBER(SEARCH("DIRECÇA0",ExtraçãoDados!C593,1)),REPLACE(ExtraçãoDados!C593,1,29,"DN"),ISNUMBER(SEARCH("DIRE",ExtraçãoDados!C593,1)),REPLACE(ExtraçãoDados!C593,1,29,"DN"),ISNUMBER(SEARCH("ESQUADRILHA",ExtraçãoDados!C593,1)),REPLACE(ExtraçãoDados!C593,1,29,"ES"),ISNUMBER(SEARCH("HOSPITAL DA MARINHA",ExtraçãoDados!C593,1)),REPLACE(ExtraçãoDados!C593,1,29,"HM"),ISNUMBER(SEARCH("HOSPITAL",ExtraçãoDados!C593,1)),REPLACE(ExtraçãoDados!C593,1,29,"HM"),ISNUMBER(SEARCH("HM",ExtraçãoDados!C593,1)),REPLACE(ExtraçãoDados!C593,1,29,"HM"),ISNUMBER(SEARCH("SECÇÃO DE APÓSITOS",ExtraçãoDados!C593,1)),REPLACE(ExtraçãoDados!C593,1,29,"HM"))</f>
        <v>#N/A</v>
      </c>
      <c r="E593" s="4" t="e" cm="1">
        <f t="array" ref="E593">_xlfn.IFS(LEN(ExtraçãoDados!B593)=7,YEAR(ExtraçãoDados!D593),LEN(ExtraçãoDados!B593)=10,RIGHT(ExtraçãoDados!B593,4),LEN(ExtraçãoDados!B593)=9,YEAR(ExtraçãoDados!D593),LEN(ExtraçãoDados!B593)=8,YEAR(ExtraçãoDados!D593),LEN(ExtraçãoDados!B593)&gt;7,YEAR(ExtraçãoDados!D593),LEN(ExtraçãoDados!B593)&gt;5,YEAR(ExtraçãoDados!D593),LEN(ExtraçãoDados!B593)&gt;4,YEAR(ExtraçãoDados!D593))</f>
        <v>#N/A</v>
      </c>
      <c r="F593" s="4">
        <f>ExtraçãoDados!E593</f>
        <v>0</v>
      </c>
    </row>
    <row r="594" spans="1:6" x14ac:dyDescent="0.25">
      <c r="A594" s="4">
        <f>ExtraçãoDados!A594</f>
        <v>0</v>
      </c>
      <c r="B594" s="4" t="str" cm="1">
        <f t="array" ref="B594">_xlfn.IFS(LEN(ExtraçãoDados!B594)=12,LEFT(ExtraçãoDados!B594,3),LEN(ExtraçãoDados!B594)=10,LEFT(ExtraçãoDados!B594,5),LEN(ExtraçãoDados!B594)&gt;19,0,LEN(ExtraçãoDados!B594)=9,LEFT(ExtraçãoDados!B594,4),LEN(ExtraçãoDados!B594)=6,LEFT(ExtraçãoDados!B594,3),LEN(ExtraçãoDados!B594)&lt;5,LEFT(ExtraçãoDados!B594,3),LEN(ExtraçãoDados!B594)=8,LEFT(ExtraçãoDados!B594,3),LEN(ExtraçãoDados!B594)=5,LEFT(ExtraçãoDados!B594,5),LEN(ExtraçãoDados!B594)=11,LEFT(ExtraçãoDados!B594,5),LEN(ExtraçãoDados!B594)=7,RIGHT(ExtraçãoDados!B594,6))</f>
        <v/>
      </c>
      <c r="C594" s="4" t="e" cm="1">
        <f t="array" ref="C594">_xlfn.IFS(LEN(B594)=1,"ERRO",LEN(B594)=2,_xlfn.CONCAT("000",B594),LEN(B594)=3,_xlfn.CONCAT("00",B594),LEN(B594)=4,_xlfn.CONCAT("0",B594),LEN(B594)=6,B594,LEN(B594)=7,B594,LEN(B594)=5,B594)</f>
        <v>#N/A</v>
      </c>
      <c r="D594" s="4" t="e" cm="1">
        <f t="array" ref="D594">_xlfn.IFS(ExtraçãoDados!C594={"Direcção de Abastecimento"},REPLACE(ExtraçãoDados!C594="{Direcção de Abastecimento}",1,25,"DA"),ExtraçãoDados!C594={"COMISSÃO CULTURAL DE LMARINHA"},REPLACE(ExtraçãoDados!C594={"COMISSÃO CULTURAL DE LMARINHA"},1,28,"CCM"),ExtraçãoDados!C594={"DIRECÇÃO DE NAVIOS"},REPLACE(ExtraçãoDados!C594={"DIRECÇÃO DE NAVIOS"},1,28,"DN"),ExtraçãoDados!C594={"ESQUADRILHA SUBMARINOS"},REPLACE(ExtraçãoDados!C594={"ESQUADRILHA SUBMARINOS"},1,28,"ES"),ExtraçãoDados!C594={"COMISSÃO MARINHA"},REPLACE(ExtraçãoDados!C594={"COMISSÃO MARINHA"},1,28,"CCM"),ExtraçãoDados!C594={"COMISSÃO CULTURAL DE MARINHA"},REPLACE(ExtraçãoDados!C594={"COMISSÃO CULTURAL DE MARINHA"},1,28,"CCM"),ExtraçãoDados!C594={"CCM"},REPLACE(ExtraçãoDados!C594={"CCM"},1,28,"CCM"),ExtraçãoDados!C594={"DN"},REPLACE(ExtraçãoDados!C594={"DN"},1,28,"DN"),ExtraçãoDados!C594={"ES"},REPLACE(ExtraçãoDados!C594={"ES"},1,28,"ES"),ExtraçãoDados!C594={"DA"},REPLACE(ExtraçãoDados!C594={"DA"},1,28,"DA"),ExtraçãoDados!C594={"DE: ESQUADRILHA SUBMARINOS"},REPLACE(ExtraçãoDados!C594={"DE: ESQUADRILHA SUBMARINOS"},1,28,"ES"),ExtraçãoDados!C594={"DE: COMISSÃO CULTURAL DE LMARINHA"},REPLACE(ExtraçãoDados!C594={"DE: COMISSÃO CULTURAL DE LMARINHA"},1,28,"CCM"),ExtraçãoDados!C594={"ON"},REPLACE(ExtraçãoDados!C594={"ON"},1,28,"DN"),ExtraçãoDados!C594={"ESQ. SUBMARINOS"},REPLACE(ExtraçãoDados!C594={"ESQ. SUBMARINOS"},1,28,"ES"),ExtraçãoDados!C594={"☒ irecção de Abastecimento"},REPLACE(ExtraçãoDados!C594={"☒ irecção de Abastecimento"},1,28,"DA"),ExtraçãoDados!C594={"Direcã d Abtit ço e asecmeno"},REPLACE(ExtraçãoDados!C594={"Direcã d Abtit ço e asecmeno"},1,28,"DA"),ExtraçãoDados!C594={"Diecã d Abtit rço e asecmeno"},REPLACE(ExtraçãoDados!C594={"Diecã d Abtit rço e asecmeno"},1,28,"DA"),ISNUMBER(SEARCH("COMISSÃO",ExtraçãoDados!C594,1)),REPLACE(ExtraçãoDados!C594,1,29,"CCM"),ISNUMBER(SEARCH("DN/DIL/DRT1",ExtraçãoDados!C594,1)),REPLACE(ExtraçãoDados!C594,1,29,"DN"),ISNUMBER(SEARCH("DIRECÇAO DE NAVIOS",ExtraçãoDados!C594,1)),REPLACE(ExtraçãoDados!C594,1,29,"DN"),ISNUMBER(SEARCH("ESQUADRILHA SUBMARIN",ExtraçãoDados!C594,1)),REPLACE(ExtraçãoDados!C594,1,29,"ES"),ISNUMBER(SEARCH("DN",ExtraçãoDados!C594,1)),REPLACE(ExtraçãoDados!C594,1,29,"DN"),ISNUMBER(SEARCH("DIRECÇÃO",ExtraçãoDados!C594,1)),REPLACE(ExtraçãoDados!C594,1,29,"DN"),ISNUMBER(SEARCH("DIRECÇA0",ExtraçãoDados!C594,1)),REPLACE(ExtraçãoDados!C594,1,29,"DN"),ISNUMBER(SEARCH("DIRE",ExtraçãoDados!C594,1)),REPLACE(ExtraçãoDados!C594,1,29,"DN"),ISNUMBER(SEARCH("ESQUADRILHA",ExtraçãoDados!C594,1)),REPLACE(ExtraçãoDados!C594,1,29,"ES"),ISNUMBER(SEARCH("HOSPITAL DA MARINHA",ExtraçãoDados!C594,1)),REPLACE(ExtraçãoDados!C594,1,29,"HM"),ISNUMBER(SEARCH("HOSPITAL",ExtraçãoDados!C594,1)),REPLACE(ExtraçãoDados!C594,1,29,"HM"),ISNUMBER(SEARCH("HM",ExtraçãoDados!C594,1)),REPLACE(ExtraçãoDados!C594,1,29,"HM"),ISNUMBER(SEARCH("SECÇÃO DE APÓSITOS",ExtraçãoDados!C594,1)),REPLACE(ExtraçãoDados!C594,1,29,"HM"))</f>
        <v>#N/A</v>
      </c>
      <c r="E594" s="4" t="e" cm="1">
        <f t="array" ref="E594">_xlfn.IFS(LEN(ExtraçãoDados!B594)=7,YEAR(ExtraçãoDados!D594),LEN(ExtraçãoDados!B594)=10,RIGHT(ExtraçãoDados!B594,4),LEN(ExtraçãoDados!B594)=9,YEAR(ExtraçãoDados!D594),LEN(ExtraçãoDados!B594)=8,YEAR(ExtraçãoDados!D594),LEN(ExtraçãoDados!B594)&gt;7,YEAR(ExtraçãoDados!D594),LEN(ExtraçãoDados!B594)&gt;5,YEAR(ExtraçãoDados!D594),LEN(ExtraçãoDados!B594)&gt;4,YEAR(ExtraçãoDados!D594))</f>
        <v>#N/A</v>
      </c>
      <c r="F594" s="4">
        <f>ExtraçãoDados!E594</f>
        <v>0</v>
      </c>
    </row>
    <row r="595" spans="1:6" x14ac:dyDescent="0.25">
      <c r="A595" s="4">
        <f>ExtraçãoDados!A595</f>
        <v>0</v>
      </c>
      <c r="B595" s="4" t="str" cm="1">
        <f t="array" ref="B595">_xlfn.IFS(LEN(ExtraçãoDados!B595)=12,LEFT(ExtraçãoDados!B595,3),LEN(ExtraçãoDados!B595)=10,LEFT(ExtraçãoDados!B595,5),LEN(ExtraçãoDados!B595)&gt;19,0,LEN(ExtraçãoDados!B595)=9,LEFT(ExtraçãoDados!B595,4),LEN(ExtraçãoDados!B595)=6,LEFT(ExtraçãoDados!B595,3),LEN(ExtraçãoDados!B595)&lt;5,LEFT(ExtraçãoDados!B595,3),LEN(ExtraçãoDados!B595)=8,LEFT(ExtraçãoDados!B595,3),LEN(ExtraçãoDados!B595)=5,LEFT(ExtraçãoDados!B595,5),LEN(ExtraçãoDados!B595)=11,LEFT(ExtraçãoDados!B595,5),LEN(ExtraçãoDados!B595)=7,RIGHT(ExtraçãoDados!B595,6))</f>
        <v/>
      </c>
      <c r="C595" s="4" t="e" cm="1">
        <f t="array" ref="C595">_xlfn.IFS(LEN(B595)=1,"ERRO",LEN(B595)=2,_xlfn.CONCAT("000",B595),LEN(B595)=3,_xlfn.CONCAT("00",B595),LEN(B595)=4,_xlfn.CONCAT("0",B595),LEN(B595)=6,B595,LEN(B595)=7,B595,LEN(B595)=5,B595)</f>
        <v>#N/A</v>
      </c>
      <c r="D595" s="4" t="e" cm="1">
        <f t="array" ref="D595">_xlfn.IFS(ExtraçãoDados!C595={"Direcção de Abastecimento"},REPLACE(ExtraçãoDados!C595="{Direcção de Abastecimento}",1,25,"DA"),ExtraçãoDados!C595={"COMISSÃO CULTURAL DE LMARINHA"},REPLACE(ExtraçãoDados!C595={"COMISSÃO CULTURAL DE LMARINHA"},1,28,"CCM"),ExtraçãoDados!C595={"DIRECÇÃO DE NAVIOS"},REPLACE(ExtraçãoDados!C595={"DIRECÇÃO DE NAVIOS"},1,28,"DN"),ExtraçãoDados!C595={"ESQUADRILHA SUBMARINOS"},REPLACE(ExtraçãoDados!C595={"ESQUADRILHA SUBMARINOS"},1,28,"ES"),ExtraçãoDados!C595={"COMISSÃO MARINHA"},REPLACE(ExtraçãoDados!C595={"COMISSÃO MARINHA"},1,28,"CCM"),ExtraçãoDados!C595={"COMISSÃO CULTURAL DE MARINHA"},REPLACE(ExtraçãoDados!C595={"COMISSÃO CULTURAL DE MARINHA"},1,28,"CCM"),ExtraçãoDados!C595={"CCM"},REPLACE(ExtraçãoDados!C595={"CCM"},1,28,"CCM"),ExtraçãoDados!C595={"DN"},REPLACE(ExtraçãoDados!C595={"DN"},1,28,"DN"),ExtraçãoDados!C595={"ES"},REPLACE(ExtraçãoDados!C595={"ES"},1,28,"ES"),ExtraçãoDados!C595={"DA"},REPLACE(ExtraçãoDados!C595={"DA"},1,28,"DA"),ExtraçãoDados!C595={"DE: ESQUADRILHA SUBMARINOS"},REPLACE(ExtraçãoDados!C595={"DE: ESQUADRILHA SUBMARINOS"},1,28,"ES"),ExtraçãoDados!C595={"DE: COMISSÃO CULTURAL DE LMARINHA"},REPLACE(ExtraçãoDados!C595={"DE: COMISSÃO CULTURAL DE LMARINHA"},1,28,"CCM"),ExtraçãoDados!C595={"ON"},REPLACE(ExtraçãoDados!C595={"ON"},1,28,"DN"),ExtraçãoDados!C595={"ESQ. SUBMARINOS"},REPLACE(ExtraçãoDados!C595={"ESQ. SUBMARINOS"},1,28,"ES"),ExtraçãoDados!C595={"☒ irecção de Abastecimento"},REPLACE(ExtraçãoDados!C595={"☒ irecção de Abastecimento"},1,28,"DA"),ExtraçãoDados!C595={"Direcã d Abtit ço e asecmeno"},REPLACE(ExtraçãoDados!C595={"Direcã d Abtit ço e asecmeno"},1,28,"DA"),ExtraçãoDados!C595={"Diecã d Abtit rço e asecmeno"},REPLACE(ExtraçãoDados!C595={"Diecã d Abtit rço e asecmeno"},1,28,"DA"),ISNUMBER(SEARCH("COMISSÃO",ExtraçãoDados!C595,1)),REPLACE(ExtraçãoDados!C595,1,29,"CCM"),ISNUMBER(SEARCH("DN/DIL/DRT1",ExtraçãoDados!C595,1)),REPLACE(ExtraçãoDados!C595,1,29,"DN"),ISNUMBER(SEARCH("DIRECÇAO DE NAVIOS",ExtraçãoDados!C595,1)),REPLACE(ExtraçãoDados!C595,1,29,"DN"),ISNUMBER(SEARCH("ESQUADRILHA SUBMARIN",ExtraçãoDados!C595,1)),REPLACE(ExtraçãoDados!C595,1,29,"ES"),ISNUMBER(SEARCH("DN",ExtraçãoDados!C595,1)),REPLACE(ExtraçãoDados!C595,1,29,"DN"),ISNUMBER(SEARCH("DIRECÇÃO",ExtraçãoDados!C595,1)),REPLACE(ExtraçãoDados!C595,1,29,"DN"),ISNUMBER(SEARCH("DIRECÇA0",ExtraçãoDados!C595,1)),REPLACE(ExtraçãoDados!C595,1,29,"DN"),ISNUMBER(SEARCH("DIRE",ExtraçãoDados!C595,1)),REPLACE(ExtraçãoDados!C595,1,29,"DN"),ISNUMBER(SEARCH("ESQUADRILHA",ExtraçãoDados!C595,1)),REPLACE(ExtraçãoDados!C595,1,29,"ES"),ISNUMBER(SEARCH("HOSPITAL DA MARINHA",ExtraçãoDados!C595,1)),REPLACE(ExtraçãoDados!C595,1,29,"HM"),ISNUMBER(SEARCH("HOSPITAL",ExtraçãoDados!C595,1)),REPLACE(ExtraçãoDados!C595,1,29,"HM"),ISNUMBER(SEARCH("HM",ExtraçãoDados!C595,1)),REPLACE(ExtraçãoDados!C595,1,29,"HM"),ISNUMBER(SEARCH("SECÇÃO DE APÓSITOS",ExtraçãoDados!C595,1)),REPLACE(ExtraçãoDados!C595,1,29,"HM"))</f>
        <v>#N/A</v>
      </c>
      <c r="E595" s="4" t="e" cm="1">
        <f t="array" ref="E595">_xlfn.IFS(LEN(ExtraçãoDados!B595)=7,YEAR(ExtraçãoDados!D595),LEN(ExtraçãoDados!B595)=10,RIGHT(ExtraçãoDados!B595,4),LEN(ExtraçãoDados!B595)=9,YEAR(ExtraçãoDados!D595),LEN(ExtraçãoDados!B595)=8,YEAR(ExtraçãoDados!D595),LEN(ExtraçãoDados!B595)&gt;7,YEAR(ExtraçãoDados!D595),LEN(ExtraçãoDados!B595)&gt;5,YEAR(ExtraçãoDados!D595),LEN(ExtraçãoDados!B595)&gt;4,YEAR(ExtraçãoDados!D595))</f>
        <v>#N/A</v>
      </c>
      <c r="F595" s="4">
        <f>ExtraçãoDados!E595</f>
        <v>0</v>
      </c>
    </row>
    <row r="596" spans="1:6" x14ac:dyDescent="0.25">
      <c r="A596" s="4">
        <f>ExtraçãoDados!A596</f>
        <v>0</v>
      </c>
      <c r="B596" s="4" t="str" cm="1">
        <f t="array" ref="B596">_xlfn.IFS(LEN(ExtraçãoDados!B596)=12,LEFT(ExtraçãoDados!B596,3),LEN(ExtraçãoDados!B596)=10,LEFT(ExtraçãoDados!B596,5),LEN(ExtraçãoDados!B596)&gt;19,0,LEN(ExtraçãoDados!B596)=9,LEFT(ExtraçãoDados!B596,4),LEN(ExtraçãoDados!B596)=6,LEFT(ExtraçãoDados!B596,3),LEN(ExtraçãoDados!B596)&lt;5,LEFT(ExtraçãoDados!B596,3),LEN(ExtraçãoDados!B596)=8,LEFT(ExtraçãoDados!B596,3),LEN(ExtraçãoDados!B596)=5,LEFT(ExtraçãoDados!B596,5),LEN(ExtraçãoDados!B596)=11,LEFT(ExtraçãoDados!B596,5),LEN(ExtraçãoDados!B596)=7,RIGHT(ExtraçãoDados!B596,6))</f>
        <v/>
      </c>
      <c r="C596" s="4" t="e" cm="1">
        <f t="array" ref="C596">_xlfn.IFS(LEN(B596)=1,"ERRO",LEN(B596)=2,_xlfn.CONCAT("000",B596),LEN(B596)=3,_xlfn.CONCAT("00",B596),LEN(B596)=4,_xlfn.CONCAT("0",B596),LEN(B596)=6,B596,LEN(B596)=7,B596,LEN(B596)=5,B596)</f>
        <v>#N/A</v>
      </c>
      <c r="D596" s="4" t="e" cm="1">
        <f t="array" ref="D596">_xlfn.IFS(ExtraçãoDados!C596={"Direcção de Abastecimento"},REPLACE(ExtraçãoDados!C596="{Direcção de Abastecimento}",1,25,"DA"),ExtraçãoDados!C596={"COMISSÃO CULTURAL DE LMARINHA"},REPLACE(ExtraçãoDados!C596={"COMISSÃO CULTURAL DE LMARINHA"},1,28,"CCM"),ExtraçãoDados!C596={"DIRECÇÃO DE NAVIOS"},REPLACE(ExtraçãoDados!C596={"DIRECÇÃO DE NAVIOS"},1,28,"DN"),ExtraçãoDados!C596={"ESQUADRILHA SUBMARINOS"},REPLACE(ExtraçãoDados!C596={"ESQUADRILHA SUBMARINOS"},1,28,"ES"),ExtraçãoDados!C596={"COMISSÃO MARINHA"},REPLACE(ExtraçãoDados!C596={"COMISSÃO MARINHA"},1,28,"CCM"),ExtraçãoDados!C596={"COMISSÃO CULTURAL DE MARINHA"},REPLACE(ExtraçãoDados!C596={"COMISSÃO CULTURAL DE MARINHA"},1,28,"CCM"),ExtraçãoDados!C596={"CCM"},REPLACE(ExtraçãoDados!C596={"CCM"},1,28,"CCM"),ExtraçãoDados!C596={"DN"},REPLACE(ExtraçãoDados!C596={"DN"},1,28,"DN"),ExtraçãoDados!C596={"ES"},REPLACE(ExtraçãoDados!C596={"ES"},1,28,"ES"),ExtraçãoDados!C596={"DA"},REPLACE(ExtraçãoDados!C596={"DA"},1,28,"DA"),ExtraçãoDados!C596={"DE: ESQUADRILHA SUBMARINOS"},REPLACE(ExtraçãoDados!C596={"DE: ESQUADRILHA SUBMARINOS"},1,28,"ES"),ExtraçãoDados!C596={"DE: COMISSÃO CULTURAL DE LMARINHA"},REPLACE(ExtraçãoDados!C596={"DE: COMISSÃO CULTURAL DE LMARINHA"},1,28,"CCM"),ExtraçãoDados!C596={"ON"},REPLACE(ExtraçãoDados!C596={"ON"},1,28,"DN"),ExtraçãoDados!C596={"ESQ. SUBMARINOS"},REPLACE(ExtraçãoDados!C596={"ESQ. SUBMARINOS"},1,28,"ES"),ExtraçãoDados!C596={"☒ irecção de Abastecimento"},REPLACE(ExtraçãoDados!C596={"☒ irecção de Abastecimento"},1,28,"DA"),ExtraçãoDados!C596={"Direcã d Abtit ço e asecmeno"},REPLACE(ExtraçãoDados!C596={"Direcã d Abtit ço e asecmeno"},1,28,"DA"),ExtraçãoDados!C596={"Diecã d Abtit rço e asecmeno"},REPLACE(ExtraçãoDados!C596={"Diecã d Abtit rço e asecmeno"},1,28,"DA"),ISNUMBER(SEARCH("COMISSÃO",ExtraçãoDados!C596,1)),REPLACE(ExtraçãoDados!C596,1,29,"CCM"),ISNUMBER(SEARCH("DN/DIL/DRT1",ExtraçãoDados!C596,1)),REPLACE(ExtraçãoDados!C596,1,29,"DN"),ISNUMBER(SEARCH("DIRECÇAO DE NAVIOS",ExtraçãoDados!C596,1)),REPLACE(ExtraçãoDados!C596,1,29,"DN"),ISNUMBER(SEARCH("ESQUADRILHA SUBMARIN",ExtraçãoDados!C596,1)),REPLACE(ExtraçãoDados!C596,1,29,"ES"),ISNUMBER(SEARCH("DN",ExtraçãoDados!C596,1)),REPLACE(ExtraçãoDados!C596,1,29,"DN"),ISNUMBER(SEARCH("DIRECÇÃO",ExtraçãoDados!C596,1)),REPLACE(ExtraçãoDados!C596,1,29,"DN"),ISNUMBER(SEARCH("DIRECÇA0",ExtraçãoDados!C596,1)),REPLACE(ExtraçãoDados!C596,1,29,"DN"),ISNUMBER(SEARCH("DIRE",ExtraçãoDados!C596,1)),REPLACE(ExtraçãoDados!C596,1,29,"DN"),ISNUMBER(SEARCH("ESQUADRILHA",ExtraçãoDados!C596,1)),REPLACE(ExtraçãoDados!C596,1,29,"ES"),ISNUMBER(SEARCH("HOSPITAL DA MARINHA",ExtraçãoDados!C596,1)),REPLACE(ExtraçãoDados!C596,1,29,"HM"),ISNUMBER(SEARCH("HOSPITAL",ExtraçãoDados!C596,1)),REPLACE(ExtraçãoDados!C596,1,29,"HM"),ISNUMBER(SEARCH("HM",ExtraçãoDados!C596,1)),REPLACE(ExtraçãoDados!C596,1,29,"HM"),ISNUMBER(SEARCH("SECÇÃO DE APÓSITOS",ExtraçãoDados!C596,1)),REPLACE(ExtraçãoDados!C596,1,29,"HM"))</f>
        <v>#N/A</v>
      </c>
      <c r="E596" s="4" t="e" cm="1">
        <f t="array" ref="E596">_xlfn.IFS(LEN(ExtraçãoDados!B596)=7,YEAR(ExtraçãoDados!D596),LEN(ExtraçãoDados!B596)=10,RIGHT(ExtraçãoDados!B596,4),LEN(ExtraçãoDados!B596)=9,YEAR(ExtraçãoDados!D596),LEN(ExtraçãoDados!B596)=8,YEAR(ExtraçãoDados!D596),LEN(ExtraçãoDados!B596)&gt;7,YEAR(ExtraçãoDados!D596),LEN(ExtraçãoDados!B596)&gt;5,YEAR(ExtraçãoDados!D596),LEN(ExtraçãoDados!B596)&gt;4,YEAR(ExtraçãoDados!D596))</f>
        <v>#N/A</v>
      </c>
      <c r="F596" s="4">
        <f>ExtraçãoDados!E596</f>
        <v>0</v>
      </c>
    </row>
    <row r="597" spans="1:6" x14ac:dyDescent="0.25">
      <c r="A597" s="4">
        <f>ExtraçãoDados!A597</f>
        <v>0</v>
      </c>
      <c r="B597" s="4" t="str" cm="1">
        <f t="array" ref="B597">_xlfn.IFS(LEN(ExtraçãoDados!B597)=12,LEFT(ExtraçãoDados!B597,3),LEN(ExtraçãoDados!B597)=10,LEFT(ExtraçãoDados!B597,5),LEN(ExtraçãoDados!B597)&gt;19,0,LEN(ExtraçãoDados!B597)=9,LEFT(ExtraçãoDados!B597,4),LEN(ExtraçãoDados!B597)=6,LEFT(ExtraçãoDados!B597,3),LEN(ExtraçãoDados!B597)&lt;5,LEFT(ExtraçãoDados!B597,3),LEN(ExtraçãoDados!B597)=8,LEFT(ExtraçãoDados!B597,3),LEN(ExtraçãoDados!B597)=5,LEFT(ExtraçãoDados!B597,5),LEN(ExtraçãoDados!B597)=11,LEFT(ExtraçãoDados!B597,5),LEN(ExtraçãoDados!B597)=7,RIGHT(ExtraçãoDados!B597,6))</f>
        <v/>
      </c>
      <c r="C597" s="4" t="e" cm="1">
        <f t="array" ref="C597">_xlfn.IFS(LEN(B597)=1,"ERRO",LEN(B597)=2,_xlfn.CONCAT("000",B597),LEN(B597)=3,_xlfn.CONCAT("00",B597),LEN(B597)=4,_xlfn.CONCAT("0",B597),LEN(B597)=6,B597,LEN(B597)=7,B597,LEN(B597)=5,B597)</f>
        <v>#N/A</v>
      </c>
      <c r="D597" s="4" t="e" cm="1">
        <f t="array" ref="D597">_xlfn.IFS(ExtraçãoDados!C597={"Direcção de Abastecimento"},REPLACE(ExtraçãoDados!C597="{Direcção de Abastecimento}",1,25,"DA"),ExtraçãoDados!C597={"COMISSÃO CULTURAL DE LMARINHA"},REPLACE(ExtraçãoDados!C597={"COMISSÃO CULTURAL DE LMARINHA"},1,28,"CCM"),ExtraçãoDados!C597={"DIRECÇÃO DE NAVIOS"},REPLACE(ExtraçãoDados!C597={"DIRECÇÃO DE NAVIOS"},1,28,"DN"),ExtraçãoDados!C597={"ESQUADRILHA SUBMARINOS"},REPLACE(ExtraçãoDados!C597={"ESQUADRILHA SUBMARINOS"},1,28,"ES"),ExtraçãoDados!C597={"COMISSÃO MARINHA"},REPLACE(ExtraçãoDados!C597={"COMISSÃO MARINHA"},1,28,"CCM"),ExtraçãoDados!C597={"COMISSÃO CULTURAL DE MARINHA"},REPLACE(ExtraçãoDados!C597={"COMISSÃO CULTURAL DE MARINHA"},1,28,"CCM"),ExtraçãoDados!C597={"CCM"},REPLACE(ExtraçãoDados!C597={"CCM"},1,28,"CCM"),ExtraçãoDados!C597={"DN"},REPLACE(ExtraçãoDados!C597={"DN"},1,28,"DN"),ExtraçãoDados!C597={"ES"},REPLACE(ExtraçãoDados!C597={"ES"},1,28,"ES"),ExtraçãoDados!C597={"DA"},REPLACE(ExtraçãoDados!C597={"DA"},1,28,"DA"),ExtraçãoDados!C597={"DE: ESQUADRILHA SUBMARINOS"},REPLACE(ExtraçãoDados!C597={"DE: ESQUADRILHA SUBMARINOS"},1,28,"ES"),ExtraçãoDados!C597={"DE: COMISSÃO CULTURAL DE LMARINHA"},REPLACE(ExtraçãoDados!C597={"DE: COMISSÃO CULTURAL DE LMARINHA"},1,28,"CCM"),ExtraçãoDados!C597={"ON"},REPLACE(ExtraçãoDados!C597={"ON"},1,28,"DN"),ExtraçãoDados!C597={"ESQ. SUBMARINOS"},REPLACE(ExtraçãoDados!C597={"ESQ. SUBMARINOS"},1,28,"ES"),ExtraçãoDados!C597={"☒ irecção de Abastecimento"},REPLACE(ExtraçãoDados!C597={"☒ irecção de Abastecimento"},1,28,"DA"),ExtraçãoDados!C597={"Direcã d Abtit ço e asecmeno"},REPLACE(ExtraçãoDados!C597={"Direcã d Abtit ço e asecmeno"},1,28,"DA"),ExtraçãoDados!C597={"Diecã d Abtit rço e asecmeno"},REPLACE(ExtraçãoDados!C597={"Diecã d Abtit rço e asecmeno"},1,28,"DA"),ISNUMBER(SEARCH("COMISSÃO",ExtraçãoDados!C597,1)),REPLACE(ExtraçãoDados!C597,1,29,"CCM"),ISNUMBER(SEARCH("DN/DIL/DRT1",ExtraçãoDados!C597,1)),REPLACE(ExtraçãoDados!C597,1,29,"DN"),ISNUMBER(SEARCH("DIRECÇAO DE NAVIOS",ExtraçãoDados!C597,1)),REPLACE(ExtraçãoDados!C597,1,29,"DN"),ISNUMBER(SEARCH("ESQUADRILHA SUBMARIN",ExtraçãoDados!C597,1)),REPLACE(ExtraçãoDados!C597,1,29,"ES"),ISNUMBER(SEARCH("DN",ExtraçãoDados!C597,1)),REPLACE(ExtraçãoDados!C597,1,29,"DN"),ISNUMBER(SEARCH("DIRECÇÃO",ExtraçãoDados!C597,1)),REPLACE(ExtraçãoDados!C597,1,29,"DN"),ISNUMBER(SEARCH("DIRECÇA0",ExtraçãoDados!C597,1)),REPLACE(ExtraçãoDados!C597,1,29,"DN"),ISNUMBER(SEARCH("DIRE",ExtraçãoDados!C597,1)),REPLACE(ExtraçãoDados!C597,1,29,"DN"),ISNUMBER(SEARCH("ESQUADRILHA",ExtraçãoDados!C597,1)),REPLACE(ExtraçãoDados!C597,1,29,"ES"),ISNUMBER(SEARCH("HOSPITAL DA MARINHA",ExtraçãoDados!C597,1)),REPLACE(ExtraçãoDados!C597,1,29,"HM"),ISNUMBER(SEARCH("HOSPITAL",ExtraçãoDados!C597,1)),REPLACE(ExtraçãoDados!C597,1,29,"HM"),ISNUMBER(SEARCH("HM",ExtraçãoDados!C597,1)),REPLACE(ExtraçãoDados!C597,1,29,"HM"),ISNUMBER(SEARCH("SECÇÃO DE APÓSITOS",ExtraçãoDados!C597,1)),REPLACE(ExtraçãoDados!C597,1,29,"HM"))</f>
        <v>#N/A</v>
      </c>
      <c r="E597" s="4" t="e" cm="1">
        <f t="array" ref="E597">_xlfn.IFS(LEN(ExtraçãoDados!B597)=7,YEAR(ExtraçãoDados!D597),LEN(ExtraçãoDados!B597)=10,RIGHT(ExtraçãoDados!B597,4),LEN(ExtraçãoDados!B597)=9,YEAR(ExtraçãoDados!D597),LEN(ExtraçãoDados!B597)=8,YEAR(ExtraçãoDados!D597),LEN(ExtraçãoDados!B597)&gt;7,YEAR(ExtraçãoDados!D597),LEN(ExtraçãoDados!B597)&gt;5,YEAR(ExtraçãoDados!D597),LEN(ExtraçãoDados!B597)&gt;4,YEAR(ExtraçãoDados!D597))</f>
        <v>#N/A</v>
      </c>
      <c r="F597" s="4">
        <f>ExtraçãoDados!E597</f>
        <v>0</v>
      </c>
    </row>
    <row r="598" spans="1:6" x14ac:dyDescent="0.25">
      <c r="A598" s="4">
        <f>ExtraçãoDados!A598</f>
        <v>0</v>
      </c>
      <c r="B598" s="4" t="str" cm="1">
        <f t="array" ref="B598">_xlfn.IFS(LEN(ExtraçãoDados!B598)=12,LEFT(ExtraçãoDados!B598,3),LEN(ExtraçãoDados!B598)=10,LEFT(ExtraçãoDados!B598,5),LEN(ExtraçãoDados!B598)&gt;19,0,LEN(ExtraçãoDados!B598)=9,LEFT(ExtraçãoDados!B598,4),LEN(ExtraçãoDados!B598)=6,LEFT(ExtraçãoDados!B598,3),LEN(ExtraçãoDados!B598)&lt;5,LEFT(ExtraçãoDados!B598,3),LEN(ExtraçãoDados!B598)=8,LEFT(ExtraçãoDados!B598,3),LEN(ExtraçãoDados!B598)=5,LEFT(ExtraçãoDados!B598,5),LEN(ExtraçãoDados!B598)=11,LEFT(ExtraçãoDados!B598,5),LEN(ExtraçãoDados!B598)=7,RIGHT(ExtraçãoDados!B598,6))</f>
        <v/>
      </c>
      <c r="C598" s="4" t="e" cm="1">
        <f t="array" ref="C598">_xlfn.IFS(LEN(B598)=1,"ERRO",LEN(B598)=2,_xlfn.CONCAT("000",B598),LEN(B598)=3,_xlfn.CONCAT("00",B598),LEN(B598)=4,_xlfn.CONCAT("0",B598),LEN(B598)=6,B598,LEN(B598)=7,B598,LEN(B598)=5,B598)</f>
        <v>#N/A</v>
      </c>
      <c r="D598" s="4" t="e" cm="1">
        <f t="array" ref="D598">_xlfn.IFS(ExtraçãoDados!C598={"Direcção de Abastecimento"},REPLACE(ExtraçãoDados!C598="{Direcção de Abastecimento}",1,25,"DA"),ExtraçãoDados!C598={"COMISSÃO CULTURAL DE LMARINHA"},REPLACE(ExtraçãoDados!C598={"COMISSÃO CULTURAL DE LMARINHA"},1,28,"CCM"),ExtraçãoDados!C598={"DIRECÇÃO DE NAVIOS"},REPLACE(ExtraçãoDados!C598={"DIRECÇÃO DE NAVIOS"},1,28,"DN"),ExtraçãoDados!C598={"ESQUADRILHA SUBMARINOS"},REPLACE(ExtraçãoDados!C598={"ESQUADRILHA SUBMARINOS"},1,28,"ES"),ExtraçãoDados!C598={"COMISSÃO MARINHA"},REPLACE(ExtraçãoDados!C598={"COMISSÃO MARINHA"},1,28,"CCM"),ExtraçãoDados!C598={"COMISSÃO CULTURAL DE MARINHA"},REPLACE(ExtraçãoDados!C598={"COMISSÃO CULTURAL DE MARINHA"},1,28,"CCM"),ExtraçãoDados!C598={"CCM"},REPLACE(ExtraçãoDados!C598={"CCM"},1,28,"CCM"),ExtraçãoDados!C598={"DN"},REPLACE(ExtraçãoDados!C598={"DN"},1,28,"DN"),ExtraçãoDados!C598={"ES"},REPLACE(ExtraçãoDados!C598={"ES"},1,28,"ES"),ExtraçãoDados!C598={"DA"},REPLACE(ExtraçãoDados!C598={"DA"},1,28,"DA"),ExtraçãoDados!C598={"DE: ESQUADRILHA SUBMARINOS"},REPLACE(ExtraçãoDados!C598={"DE: ESQUADRILHA SUBMARINOS"},1,28,"ES"),ExtraçãoDados!C598={"DE: COMISSÃO CULTURAL DE LMARINHA"},REPLACE(ExtraçãoDados!C598={"DE: COMISSÃO CULTURAL DE LMARINHA"},1,28,"CCM"),ExtraçãoDados!C598={"ON"},REPLACE(ExtraçãoDados!C598={"ON"},1,28,"DN"),ExtraçãoDados!C598={"ESQ. SUBMARINOS"},REPLACE(ExtraçãoDados!C598={"ESQ. SUBMARINOS"},1,28,"ES"),ExtraçãoDados!C598={"☒ irecção de Abastecimento"},REPLACE(ExtraçãoDados!C598={"☒ irecção de Abastecimento"},1,28,"DA"),ExtraçãoDados!C598={"Direcã d Abtit ço e asecmeno"},REPLACE(ExtraçãoDados!C598={"Direcã d Abtit ço e asecmeno"},1,28,"DA"),ExtraçãoDados!C598={"Diecã d Abtit rço e asecmeno"},REPLACE(ExtraçãoDados!C598={"Diecã d Abtit rço e asecmeno"},1,28,"DA"),ISNUMBER(SEARCH("COMISSÃO",ExtraçãoDados!C598,1)),REPLACE(ExtraçãoDados!C598,1,29,"CCM"),ISNUMBER(SEARCH("DN/DIL/DRT1",ExtraçãoDados!C598,1)),REPLACE(ExtraçãoDados!C598,1,29,"DN"),ISNUMBER(SEARCH("DIRECÇAO DE NAVIOS",ExtraçãoDados!C598,1)),REPLACE(ExtraçãoDados!C598,1,29,"DN"),ISNUMBER(SEARCH("ESQUADRILHA SUBMARIN",ExtraçãoDados!C598,1)),REPLACE(ExtraçãoDados!C598,1,29,"ES"),ISNUMBER(SEARCH("DN",ExtraçãoDados!C598,1)),REPLACE(ExtraçãoDados!C598,1,29,"DN"),ISNUMBER(SEARCH("DIRECÇÃO",ExtraçãoDados!C598,1)),REPLACE(ExtraçãoDados!C598,1,29,"DN"),ISNUMBER(SEARCH("DIRECÇA0",ExtraçãoDados!C598,1)),REPLACE(ExtraçãoDados!C598,1,29,"DN"),ISNUMBER(SEARCH("DIRE",ExtraçãoDados!C598,1)),REPLACE(ExtraçãoDados!C598,1,29,"DN"),ISNUMBER(SEARCH("ESQUADRILHA",ExtraçãoDados!C598,1)),REPLACE(ExtraçãoDados!C598,1,29,"ES"),ISNUMBER(SEARCH("HOSPITAL DA MARINHA",ExtraçãoDados!C598,1)),REPLACE(ExtraçãoDados!C598,1,29,"HM"),ISNUMBER(SEARCH("HOSPITAL",ExtraçãoDados!C598,1)),REPLACE(ExtraçãoDados!C598,1,29,"HM"),ISNUMBER(SEARCH("HM",ExtraçãoDados!C598,1)),REPLACE(ExtraçãoDados!C598,1,29,"HM"),ISNUMBER(SEARCH("SECÇÃO DE APÓSITOS",ExtraçãoDados!C598,1)),REPLACE(ExtraçãoDados!C598,1,29,"HM"))</f>
        <v>#N/A</v>
      </c>
      <c r="E598" s="4" t="e" cm="1">
        <f t="array" ref="E598">_xlfn.IFS(LEN(ExtraçãoDados!B598)=7,YEAR(ExtraçãoDados!D598),LEN(ExtraçãoDados!B598)=10,RIGHT(ExtraçãoDados!B598,4),LEN(ExtraçãoDados!B598)=9,YEAR(ExtraçãoDados!D598),LEN(ExtraçãoDados!B598)=8,YEAR(ExtraçãoDados!D598),LEN(ExtraçãoDados!B598)&gt;7,YEAR(ExtraçãoDados!D598),LEN(ExtraçãoDados!B598)&gt;5,YEAR(ExtraçãoDados!D598),LEN(ExtraçãoDados!B598)&gt;4,YEAR(ExtraçãoDados!D598))</f>
        <v>#N/A</v>
      </c>
      <c r="F598" s="4">
        <f>ExtraçãoDados!E598</f>
        <v>0</v>
      </c>
    </row>
    <row r="599" spans="1:6" x14ac:dyDescent="0.25">
      <c r="A599" s="4">
        <f>ExtraçãoDados!A599</f>
        <v>0</v>
      </c>
      <c r="B599" s="4" t="str" cm="1">
        <f t="array" ref="B599">_xlfn.IFS(LEN(ExtraçãoDados!B599)=12,LEFT(ExtraçãoDados!B599,3),LEN(ExtraçãoDados!B599)=10,LEFT(ExtraçãoDados!B599,5),LEN(ExtraçãoDados!B599)&gt;19,0,LEN(ExtraçãoDados!B599)=9,LEFT(ExtraçãoDados!B599,4),LEN(ExtraçãoDados!B599)=6,LEFT(ExtraçãoDados!B599,3),LEN(ExtraçãoDados!B599)&lt;5,LEFT(ExtraçãoDados!B599,3),LEN(ExtraçãoDados!B599)=8,LEFT(ExtraçãoDados!B599,3),LEN(ExtraçãoDados!B599)=5,LEFT(ExtraçãoDados!B599,5),LEN(ExtraçãoDados!B599)=11,LEFT(ExtraçãoDados!B599,5),LEN(ExtraçãoDados!B599)=7,RIGHT(ExtraçãoDados!B599,6))</f>
        <v/>
      </c>
      <c r="C599" s="4" t="e" cm="1">
        <f t="array" ref="C599">_xlfn.IFS(LEN(B599)=1,"ERRO",LEN(B599)=2,_xlfn.CONCAT("000",B599),LEN(B599)=3,_xlfn.CONCAT("00",B599),LEN(B599)=4,_xlfn.CONCAT("0",B599),LEN(B599)=6,B599,LEN(B599)=7,B599,LEN(B599)=5,B599)</f>
        <v>#N/A</v>
      </c>
      <c r="D599" s="4" t="e" cm="1">
        <f t="array" ref="D599">_xlfn.IFS(ExtraçãoDados!C599={"Direcção de Abastecimento"},REPLACE(ExtraçãoDados!C599="{Direcção de Abastecimento}",1,25,"DA"),ExtraçãoDados!C599={"COMISSÃO CULTURAL DE LMARINHA"},REPLACE(ExtraçãoDados!C599={"COMISSÃO CULTURAL DE LMARINHA"},1,28,"CCM"),ExtraçãoDados!C599={"DIRECÇÃO DE NAVIOS"},REPLACE(ExtraçãoDados!C599={"DIRECÇÃO DE NAVIOS"},1,28,"DN"),ExtraçãoDados!C599={"ESQUADRILHA SUBMARINOS"},REPLACE(ExtraçãoDados!C599={"ESQUADRILHA SUBMARINOS"},1,28,"ES"),ExtraçãoDados!C599={"COMISSÃO MARINHA"},REPLACE(ExtraçãoDados!C599={"COMISSÃO MARINHA"},1,28,"CCM"),ExtraçãoDados!C599={"COMISSÃO CULTURAL DE MARINHA"},REPLACE(ExtraçãoDados!C599={"COMISSÃO CULTURAL DE MARINHA"},1,28,"CCM"),ExtraçãoDados!C599={"CCM"},REPLACE(ExtraçãoDados!C599={"CCM"},1,28,"CCM"),ExtraçãoDados!C599={"DN"},REPLACE(ExtraçãoDados!C599={"DN"},1,28,"DN"),ExtraçãoDados!C599={"ES"},REPLACE(ExtraçãoDados!C599={"ES"},1,28,"ES"),ExtraçãoDados!C599={"DA"},REPLACE(ExtraçãoDados!C599={"DA"},1,28,"DA"),ExtraçãoDados!C599={"DE: ESQUADRILHA SUBMARINOS"},REPLACE(ExtraçãoDados!C599={"DE: ESQUADRILHA SUBMARINOS"},1,28,"ES"),ExtraçãoDados!C599={"DE: COMISSÃO CULTURAL DE LMARINHA"},REPLACE(ExtraçãoDados!C599={"DE: COMISSÃO CULTURAL DE LMARINHA"},1,28,"CCM"),ExtraçãoDados!C599={"ON"},REPLACE(ExtraçãoDados!C599={"ON"},1,28,"DN"),ExtraçãoDados!C599={"ESQ. SUBMARINOS"},REPLACE(ExtraçãoDados!C599={"ESQ. SUBMARINOS"},1,28,"ES"),ExtraçãoDados!C599={"☒ irecção de Abastecimento"},REPLACE(ExtraçãoDados!C599={"☒ irecção de Abastecimento"},1,28,"DA"),ExtraçãoDados!C599={"Direcã d Abtit ço e asecmeno"},REPLACE(ExtraçãoDados!C599={"Direcã d Abtit ço e asecmeno"},1,28,"DA"),ExtraçãoDados!C599={"Diecã d Abtit rço e asecmeno"},REPLACE(ExtraçãoDados!C599={"Diecã d Abtit rço e asecmeno"},1,28,"DA"),ISNUMBER(SEARCH("COMISSÃO",ExtraçãoDados!C599,1)),REPLACE(ExtraçãoDados!C599,1,29,"CCM"),ISNUMBER(SEARCH("DN/DIL/DRT1",ExtraçãoDados!C599,1)),REPLACE(ExtraçãoDados!C599,1,29,"DN"),ISNUMBER(SEARCH("DIRECÇAO DE NAVIOS",ExtraçãoDados!C599,1)),REPLACE(ExtraçãoDados!C599,1,29,"DN"),ISNUMBER(SEARCH("ESQUADRILHA SUBMARIN",ExtraçãoDados!C599,1)),REPLACE(ExtraçãoDados!C599,1,29,"ES"),ISNUMBER(SEARCH("DN",ExtraçãoDados!C599,1)),REPLACE(ExtraçãoDados!C599,1,29,"DN"),ISNUMBER(SEARCH("DIRECÇÃO",ExtraçãoDados!C599,1)),REPLACE(ExtraçãoDados!C599,1,29,"DN"),ISNUMBER(SEARCH("DIRECÇA0",ExtraçãoDados!C599,1)),REPLACE(ExtraçãoDados!C599,1,29,"DN"),ISNUMBER(SEARCH("DIRE",ExtraçãoDados!C599,1)),REPLACE(ExtraçãoDados!C599,1,29,"DN"),ISNUMBER(SEARCH("ESQUADRILHA",ExtraçãoDados!C599,1)),REPLACE(ExtraçãoDados!C599,1,29,"ES"),ISNUMBER(SEARCH("HOSPITAL DA MARINHA",ExtraçãoDados!C599,1)),REPLACE(ExtraçãoDados!C599,1,29,"HM"),ISNUMBER(SEARCH("HOSPITAL",ExtraçãoDados!C599,1)),REPLACE(ExtraçãoDados!C599,1,29,"HM"),ISNUMBER(SEARCH("HM",ExtraçãoDados!C599,1)),REPLACE(ExtraçãoDados!C599,1,29,"HM"),ISNUMBER(SEARCH("SECÇÃO DE APÓSITOS",ExtraçãoDados!C599,1)),REPLACE(ExtraçãoDados!C599,1,29,"HM"))</f>
        <v>#N/A</v>
      </c>
      <c r="E599" s="4" t="e" cm="1">
        <f t="array" ref="E599">_xlfn.IFS(LEN(ExtraçãoDados!B599)=7,YEAR(ExtraçãoDados!D599),LEN(ExtraçãoDados!B599)=10,RIGHT(ExtraçãoDados!B599,4),LEN(ExtraçãoDados!B599)=9,YEAR(ExtraçãoDados!D599),LEN(ExtraçãoDados!B599)=8,YEAR(ExtraçãoDados!D599),LEN(ExtraçãoDados!B599)&gt;7,YEAR(ExtraçãoDados!D599),LEN(ExtraçãoDados!B599)&gt;5,YEAR(ExtraçãoDados!D599),LEN(ExtraçãoDados!B599)&gt;4,YEAR(ExtraçãoDados!D599))</f>
        <v>#N/A</v>
      </c>
      <c r="F599" s="4">
        <f>ExtraçãoDados!E599</f>
        <v>0</v>
      </c>
    </row>
    <row r="600" spans="1:6" x14ac:dyDescent="0.25">
      <c r="A600" s="4">
        <f>ExtraçãoDados!A600</f>
        <v>0</v>
      </c>
      <c r="B600" s="4" t="str" cm="1">
        <f t="array" ref="B600">_xlfn.IFS(LEN(ExtraçãoDados!B600)=12,LEFT(ExtraçãoDados!B600,3),LEN(ExtraçãoDados!B600)=10,LEFT(ExtraçãoDados!B600,5),LEN(ExtraçãoDados!B600)&gt;19,0,LEN(ExtraçãoDados!B600)=9,LEFT(ExtraçãoDados!B600,4),LEN(ExtraçãoDados!B600)=6,LEFT(ExtraçãoDados!B600,3),LEN(ExtraçãoDados!B600)&lt;5,LEFT(ExtraçãoDados!B600,3),LEN(ExtraçãoDados!B600)=8,LEFT(ExtraçãoDados!B600,3),LEN(ExtraçãoDados!B600)=5,LEFT(ExtraçãoDados!B600,5),LEN(ExtraçãoDados!B600)=11,LEFT(ExtraçãoDados!B600,5),LEN(ExtraçãoDados!B600)=7,RIGHT(ExtraçãoDados!B600,6))</f>
        <v/>
      </c>
      <c r="C600" s="4" t="e" cm="1">
        <f t="array" ref="C600">_xlfn.IFS(LEN(B600)=1,"ERRO",LEN(B600)=2,_xlfn.CONCAT("000",B600),LEN(B600)=3,_xlfn.CONCAT("00",B600),LEN(B600)=4,_xlfn.CONCAT("0",B600),LEN(B600)=6,B600,LEN(B600)=7,B600,LEN(B600)=5,B600)</f>
        <v>#N/A</v>
      </c>
      <c r="D600" s="4" t="e" cm="1">
        <f t="array" ref="D600">_xlfn.IFS(ExtraçãoDados!C600={"Direcção de Abastecimento"},REPLACE(ExtraçãoDados!C600="{Direcção de Abastecimento}",1,25,"DA"),ExtraçãoDados!C600={"COMISSÃO CULTURAL DE LMARINHA"},REPLACE(ExtraçãoDados!C600={"COMISSÃO CULTURAL DE LMARINHA"},1,28,"CCM"),ExtraçãoDados!C600={"DIRECÇÃO DE NAVIOS"},REPLACE(ExtraçãoDados!C600={"DIRECÇÃO DE NAVIOS"},1,28,"DN"),ExtraçãoDados!C600={"ESQUADRILHA SUBMARINOS"},REPLACE(ExtraçãoDados!C600={"ESQUADRILHA SUBMARINOS"},1,28,"ES"),ExtraçãoDados!C600={"COMISSÃO MARINHA"},REPLACE(ExtraçãoDados!C600={"COMISSÃO MARINHA"},1,28,"CCM"),ExtraçãoDados!C600={"COMISSÃO CULTURAL DE MARINHA"},REPLACE(ExtraçãoDados!C600={"COMISSÃO CULTURAL DE MARINHA"},1,28,"CCM"),ExtraçãoDados!C600={"CCM"},REPLACE(ExtraçãoDados!C600={"CCM"},1,28,"CCM"),ExtraçãoDados!C600={"DN"},REPLACE(ExtraçãoDados!C600={"DN"},1,28,"DN"),ExtraçãoDados!C600={"ES"},REPLACE(ExtraçãoDados!C600={"ES"},1,28,"ES"),ExtraçãoDados!C600={"DA"},REPLACE(ExtraçãoDados!C600={"DA"},1,28,"DA"),ExtraçãoDados!C600={"DE: ESQUADRILHA SUBMARINOS"},REPLACE(ExtraçãoDados!C600={"DE: ESQUADRILHA SUBMARINOS"},1,28,"ES"),ExtraçãoDados!C600={"DE: COMISSÃO CULTURAL DE LMARINHA"},REPLACE(ExtraçãoDados!C600={"DE: COMISSÃO CULTURAL DE LMARINHA"},1,28,"CCM"),ExtraçãoDados!C600={"ON"},REPLACE(ExtraçãoDados!C600={"ON"},1,28,"DN"),ExtraçãoDados!C600={"ESQ. SUBMARINOS"},REPLACE(ExtraçãoDados!C600={"ESQ. SUBMARINOS"},1,28,"ES"),ExtraçãoDados!C600={"☒ irecção de Abastecimento"},REPLACE(ExtraçãoDados!C600={"☒ irecção de Abastecimento"},1,28,"DA"),ExtraçãoDados!C600={"Direcã d Abtit ço e asecmeno"},REPLACE(ExtraçãoDados!C600={"Direcã d Abtit ço e asecmeno"},1,28,"DA"),ExtraçãoDados!C600={"Diecã d Abtit rço e asecmeno"},REPLACE(ExtraçãoDados!C600={"Diecã d Abtit rço e asecmeno"},1,28,"DA"),ISNUMBER(SEARCH("COMISSÃO",ExtraçãoDados!C600,1)),REPLACE(ExtraçãoDados!C600,1,29,"CCM"),ISNUMBER(SEARCH("DN/DIL/DRT1",ExtraçãoDados!C600,1)),REPLACE(ExtraçãoDados!C600,1,29,"DN"),ISNUMBER(SEARCH("DIRECÇAO DE NAVIOS",ExtraçãoDados!C600,1)),REPLACE(ExtraçãoDados!C600,1,29,"DN"),ISNUMBER(SEARCH("ESQUADRILHA SUBMARIN",ExtraçãoDados!C600,1)),REPLACE(ExtraçãoDados!C600,1,29,"ES"),ISNUMBER(SEARCH("DN",ExtraçãoDados!C600,1)),REPLACE(ExtraçãoDados!C600,1,29,"DN"),ISNUMBER(SEARCH("DIRECÇÃO",ExtraçãoDados!C600,1)),REPLACE(ExtraçãoDados!C600,1,29,"DN"),ISNUMBER(SEARCH("DIRECÇA0",ExtraçãoDados!C600,1)),REPLACE(ExtraçãoDados!C600,1,29,"DN"),ISNUMBER(SEARCH("DIRE",ExtraçãoDados!C600,1)),REPLACE(ExtraçãoDados!C600,1,29,"DN"),ISNUMBER(SEARCH("ESQUADRILHA",ExtraçãoDados!C600,1)),REPLACE(ExtraçãoDados!C600,1,29,"ES"),ISNUMBER(SEARCH("HOSPITAL DA MARINHA",ExtraçãoDados!C600,1)),REPLACE(ExtraçãoDados!C600,1,29,"HM"),ISNUMBER(SEARCH("HOSPITAL",ExtraçãoDados!C600,1)),REPLACE(ExtraçãoDados!C600,1,29,"HM"),ISNUMBER(SEARCH("HM",ExtraçãoDados!C600,1)),REPLACE(ExtraçãoDados!C600,1,29,"HM"),ISNUMBER(SEARCH("SECÇÃO DE APÓSITOS",ExtraçãoDados!C600,1)),REPLACE(ExtraçãoDados!C600,1,29,"HM"))</f>
        <v>#N/A</v>
      </c>
      <c r="E600" s="4" t="e" cm="1">
        <f t="array" ref="E600">_xlfn.IFS(LEN(ExtraçãoDados!B600)=7,YEAR(ExtraçãoDados!D600),LEN(ExtraçãoDados!B600)=10,RIGHT(ExtraçãoDados!B600,4),LEN(ExtraçãoDados!B600)=9,YEAR(ExtraçãoDados!D600),LEN(ExtraçãoDados!B600)=8,YEAR(ExtraçãoDados!D600),LEN(ExtraçãoDados!B600)&gt;7,YEAR(ExtraçãoDados!D600),LEN(ExtraçãoDados!B600)&gt;5,YEAR(ExtraçãoDados!D600),LEN(ExtraçãoDados!B600)&gt;4,YEAR(ExtraçãoDados!D600))</f>
        <v>#N/A</v>
      </c>
      <c r="F600" s="4">
        <f>ExtraçãoDados!E600</f>
        <v>0</v>
      </c>
    </row>
    <row r="601" spans="1:6" x14ac:dyDescent="0.25">
      <c r="A601" s="4">
        <f>ExtraçãoDados!A601</f>
        <v>0</v>
      </c>
      <c r="B601" s="4" t="str" cm="1">
        <f t="array" ref="B601">_xlfn.IFS(LEN(ExtraçãoDados!B601)=12,LEFT(ExtraçãoDados!B601,3),LEN(ExtraçãoDados!B601)=10,LEFT(ExtraçãoDados!B601,5),LEN(ExtraçãoDados!B601)&gt;19,0,LEN(ExtraçãoDados!B601)=9,LEFT(ExtraçãoDados!B601,4),LEN(ExtraçãoDados!B601)=6,LEFT(ExtraçãoDados!B601,3),LEN(ExtraçãoDados!B601)&lt;5,LEFT(ExtraçãoDados!B601,3),LEN(ExtraçãoDados!B601)=8,LEFT(ExtraçãoDados!B601,3),LEN(ExtraçãoDados!B601)=5,LEFT(ExtraçãoDados!B601,5),LEN(ExtraçãoDados!B601)=11,LEFT(ExtraçãoDados!B601,5),LEN(ExtraçãoDados!B601)=7,RIGHT(ExtraçãoDados!B601,6))</f>
        <v/>
      </c>
      <c r="C601" s="4" t="e" cm="1">
        <f t="array" ref="C601">_xlfn.IFS(LEN(B601)=1,"ERRO",LEN(B601)=2,_xlfn.CONCAT("000",B601),LEN(B601)=3,_xlfn.CONCAT("00",B601),LEN(B601)=4,_xlfn.CONCAT("0",B601),LEN(B601)=6,B601,LEN(B601)=7,B601,LEN(B601)=5,B601)</f>
        <v>#N/A</v>
      </c>
      <c r="D601" s="4" t="e" cm="1">
        <f t="array" ref="D601">_xlfn.IFS(ExtraçãoDados!C601={"Direcção de Abastecimento"},REPLACE(ExtraçãoDados!C601="{Direcção de Abastecimento}",1,25,"DA"),ExtraçãoDados!C601={"COMISSÃO CULTURAL DE LMARINHA"},REPLACE(ExtraçãoDados!C601={"COMISSÃO CULTURAL DE LMARINHA"},1,28,"CCM"),ExtraçãoDados!C601={"DIRECÇÃO DE NAVIOS"},REPLACE(ExtraçãoDados!C601={"DIRECÇÃO DE NAVIOS"},1,28,"DN"),ExtraçãoDados!C601={"ESQUADRILHA SUBMARINOS"},REPLACE(ExtraçãoDados!C601={"ESQUADRILHA SUBMARINOS"},1,28,"ES"),ExtraçãoDados!C601={"COMISSÃO MARINHA"},REPLACE(ExtraçãoDados!C601={"COMISSÃO MARINHA"},1,28,"CCM"),ExtraçãoDados!C601={"COMISSÃO CULTURAL DE MARINHA"},REPLACE(ExtraçãoDados!C601={"COMISSÃO CULTURAL DE MARINHA"},1,28,"CCM"),ExtraçãoDados!C601={"CCM"},REPLACE(ExtraçãoDados!C601={"CCM"},1,28,"CCM"),ExtraçãoDados!C601={"DN"},REPLACE(ExtraçãoDados!C601={"DN"},1,28,"DN"),ExtraçãoDados!C601={"ES"},REPLACE(ExtraçãoDados!C601={"ES"},1,28,"ES"),ExtraçãoDados!C601={"DA"},REPLACE(ExtraçãoDados!C601={"DA"},1,28,"DA"),ExtraçãoDados!C601={"DE: ESQUADRILHA SUBMARINOS"},REPLACE(ExtraçãoDados!C601={"DE: ESQUADRILHA SUBMARINOS"},1,28,"ES"),ExtraçãoDados!C601={"DE: COMISSÃO CULTURAL DE LMARINHA"},REPLACE(ExtraçãoDados!C601={"DE: COMISSÃO CULTURAL DE LMARINHA"},1,28,"CCM"),ExtraçãoDados!C601={"ON"},REPLACE(ExtraçãoDados!C601={"ON"},1,28,"DN"),ExtraçãoDados!C601={"ESQ. SUBMARINOS"},REPLACE(ExtraçãoDados!C601={"ESQ. SUBMARINOS"},1,28,"ES"),ExtraçãoDados!C601={"☒ irecção de Abastecimento"},REPLACE(ExtraçãoDados!C601={"☒ irecção de Abastecimento"},1,28,"DA"),ExtraçãoDados!C601={"Direcã d Abtit ço e asecmeno"},REPLACE(ExtraçãoDados!C601={"Direcã d Abtit ço e asecmeno"},1,28,"DA"),ExtraçãoDados!C601={"Diecã d Abtit rço e asecmeno"},REPLACE(ExtraçãoDados!C601={"Diecã d Abtit rço e asecmeno"},1,28,"DA"),ISNUMBER(SEARCH("COMISSÃO",ExtraçãoDados!C601,1)),REPLACE(ExtraçãoDados!C601,1,29,"CCM"),ISNUMBER(SEARCH("DN/DIL/DRT1",ExtraçãoDados!C601,1)),REPLACE(ExtraçãoDados!C601,1,29,"DN"),ISNUMBER(SEARCH("DIRECÇAO DE NAVIOS",ExtraçãoDados!C601,1)),REPLACE(ExtraçãoDados!C601,1,29,"DN"),ISNUMBER(SEARCH("ESQUADRILHA SUBMARIN",ExtraçãoDados!C601,1)),REPLACE(ExtraçãoDados!C601,1,29,"ES"),ISNUMBER(SEARCH("DN",ExtraçãoDados!C601,1)),REPLACE(ExtraçãoDados!C601,1,29,"DN"),ISNUMBER(SEARCH("DIRECÇÃO",ExtraçãoDados!C601,1)),REPLACE(ExtraçãoDados!C601,1,29,"DN"),ISNUMBER(SEARCH("DIRECÇA0",ExtraçãoDados!C601,1)),REPLACE(ExtraçãoDados!C601,1,29,"DN"),ISNUMBER(SEARCH("DIRE",ExtraçãoDados!C601,1)),REPLACE(ExtraçãoDados!C601,1,29,"DN"),ISNUMBER(SEARCH("ESQUADRILHA",ExtraçãoDados!C601,1)),REPLACE(ExtraçãoDados!C601,1,29,"ES"),ISNUMBER(SEARCH("HOSPITAL DA MARINHA",ExtraçãoDados!C601,1)),REPLACE(ExtraçãoDados!C601,1,29,"HM"),ISNUMBER(SEARCH("HOSPITAL",ExtraçãoDados!C601,1)),REPLACE(ExtraçãoDados!C601,1,29,"HM"),ISNUMBER(SEARCH("HM",ExtraçãoDados!C601,1)),REPLACE(ExtraçãoDados!C601,1,29,"HM"),ISNUMBER(SEARCH("SECÇÃO DE APÓSITOS",ExtraçãoDados!C601,1)),REPLACE(ExtraçãoDados!C601,1,29,"HM"))</f>
        <v>#N/A</v>
      </c>
      <c r="E601" s="4" t="e" cm="1">
        <f t="array" ref="E601">_xlfn.IFS(LEN(ExtraçãoDados!B601)=7,YEAR(ExtraçãoDados!D601),LEN(ExtraçãoDados!B601)=10,RIGHT(ExtraçãoDados!B601,4),LEN(ExtraçãoDados!B601)=9,YEAR(ExtraçãoDados!D601),LEN(ExtraçãoDados!B601)=8,YEAR(ExtraçãoDados!D601),LEN(ExtraçãoDados!B601)&gt;7,YEAR(ExtraçãoDados!D601),LEN(ExtraçãoDados!B601)&gt;5,YEAR(ExtraçãoDados!D601),LEN(ExtraçãoDados!B601)&gt;4,YEAR(ExtraçãoDados!D601))</f>
        <v>#N/A</v>
      </c>
      <c r="F601" s="4">
        <f>ExtraçãoDados!E601</f>
        <v>0</v>
      </c>
    </row>
    <row r="602" spans="1:6" x14ac:dyDescent="0.25">
      <c r="A602" s="4">
        <f>ExtraçãoDados!A602</f>
        <v>0</v>
      </c>
      <c r="B602" s="4" t="str" cm="1">
        <f t="array" ref="B602">_xlfn.IFS(LEN(ExtraçãoDados!B602)=12,LEFT(ExtraçãoDados!B602,3),LEN(ExtraçãoDados!B602)=10,LEFT(ExtraçãoDados!B602,5),LEN(ExtraçãoDados!B602)&gt;19,0,LEN(ExtraçãoDados!B602)=9,LEFT(ExtraçãoDados!B602,4),LEN(ExtraçãoDados!B602)=6,LEFT(ExtraçãoDados!B602,3),LEN(ExtraçãoDados!B602)&lt;5,LEFT(ExtraçãoDados!B602,3),LEN(ExtraçãoDados!B602)=8,LEFT(ExtraçãoDados!B602,3),LEN(ExtraçãoDados!B602)=5,LEFT(ExtraçãoDados!B602,5),LEN(ExtraçãoDados!B602)=11,LEFT(ExtraçãoDados!B602,5),LEN(ExtraçãoDados!B602)=7,RIGHT(ExtraçãoDados!B602,6))</f>
        <v/>
      </c>
      <c r="C602" s="4" t="e" cm="1">
        <f t="array" ref="C602">_xlfn.IFS(LEN(B602)=1,"ERRO",LEN(B602)=2,_xlfn.CONCAT("000",B602),LEN(B602)=3,_xlfn.CONCAT("00",B602),LEN(B602)=4,_xlfn.CONCAT("0",B602),LEN(B602)=6,B602,LEN(B602)=7,B602,LEN(B602)=5,B602)</f>
        <v>#N/A</v>
      </c>
      <c r="D602" s="4" t="e" cm="1">
        <f t="array" ref="D602">_xlfn.IFS(ExtraçãoDados!C602={"Direcção de Abastecimento"},REPLACE(ExtraçãoDados!C602="{Direcção de Abastecimento}",1,25,"DA"),ExtraçãoDados!C602={"COMISSÃO CULTURAL DE LMARINHA"},REPLACE(ExtraçãoDados!C602={"COMISSÃO CULTURAL DE LMARINHA"},1,28,"CCM"),ExtraçãoDados!C602={"DIRECÇÃO DE NAVIOS"},REPLACE(ExtraçãoDados!C602={"DIRECÇÃO DE NAVIOS"},1,28,"DN"),ExtraçãoDados!C602={"ESQUADRILHA SUBMARINOS"},REPLACE(ExtraçãoDados!C602={"ESQUADRILHA SUBMARINOS"},1,28,"ES"),ExtraçãoDados!C602={"COMISSÃO MARINHA"},REPLACE(ExtraçãoDados!C602={"COMISSÃO MARINHA"},1,28,"CCM"),ExtraçãoDados!C602={"COMISSÃO CULTURAL DE MARINHA"},REPLACE(ExtraçãoDados!C602={"COMISSÃO CULTURAL DE MARINHA"},1,28,"CCM"),ExtraçãoDados!C602={"CCM"},REPLACE(ExtraçãoDados!C602={"CCM"},1,28,"CCM"),ExtraçãoDados!C602={"DN"},REPLACE(ExtraçãoDados!C602={"DN"},1,28,"DN"),ExtraçãoDados!C602={"ES"},REPLACE(ExtraçãoDados!C602={"ES"},1,28,"ES"),ExtraçãoDados!C602={"DA"},REPLACE(ExtraçãoDados!C602={"DA"},1,28,"DA"),ExtraçãoDados!C602={"DE: ESQUADRILHA SUBMARINOS"},REPLACE(ExtraçãoDados!C602={"DE: ESQUADRILHA SUBMARINOS"},1,28,"ES"),ExtraçãoDados!C602={"DE: COMISSÃO CULTURAL DE LMARINHA"},REPLACE(ExtraçãoDados!C602={"DE: COMISSÃO CULTURAL DE LMARINHA"},1,28,"CCM"),ExtraçãoDados!C602={"ON"},REPLACE(ExtraçãoDados!C602={"ON"},1,28,"DN"),ExtraçãoDados!C602={"ESQ. SUBMARINOS"},REPLACE(ExtraçãoDados!C602={"ESQ. SUBMARINOS"},1,28,"ES"),ExtraçãoDados!C602={"☒ irecção de Abastecimento"},REPLACE(ExtraçãoDados!C602={"☒ irecção de Abastecimento"},1,28,"DA"),ExtraçãoDados!C602={"Direcã d Abtit ço e asecmeno"},REPLACE(ExtraçãoDados!C602={"Direcã d Abtit ço e asecmeno"},1,28,"DA"),ExtraçãoDados!C602={"Diecã d Abtit rço e asecmeno"},REPLACE(ExtraçãoDados!C602={"Diecã d Abtit rço e asecmeno"},1,28,"DA"),ISNUMBER(SEARCH("COMISSÃO",ExtraçãoDados!C602,1)),REPLACE(ExtraçãoDados!C602,1,29,"CCM"),ISNUMBER(SEARCH("DN/DIL/DRT1",ExtraçãoDados!C602,1)),REPLACE(ExtraçãoDados!C602,1,29,"DN"),ISNUMBER(SEARCH("DIRECÇAO DE NAVIOS",ExtraçãoDados!C602,1)),REPLACE(ExtraçãoDados!C602,1,29,"DN"),ISNUMBER(SEARCH("ESQUADRILHA SUBMARIN",ExtraçãoDados!C602,1)),REPLACE(ExtraçãoDados!C602,1,29,"ES"),ISNUMBER(SEARCH("DN",ExtraçãoDados!C602,1)),REPLACE(ExtraçãoDados!C602,1,29,"DN"),ISNUMBER(SEARCH("DIRECÇÃO",ExtraçãoDados!C602,1)),REPLACE(ExtraçãoDados!C602,1,29,"DN"),ISNUMBER(SEARCH("DIRECÇA0",ExtraçãoDados!C602,1)),REPLACE(ExtraçãoDados!C602,1,29,"DN"),ISNUMBER(SEARCH("DIRE",ExtraçãoDados!C602,1)),REPLACE(ExtraçãoDados!C602,1,29,"DN"),ISNUMBER(SEARCH("ESQUADRILHA",ExtraçãoDados!C602,1)),REPLACE(ExtraçãoDados!C602,1,29,"ES"),ISNUMBER(SEARCH("HOSPITAL DA MARINHA",ExtraçãoDados!C602,1)),REPLACE(ExtraçãoDados!C602,1,29,"HM"),ISNUMBER(SEARCH("HOSPITAL",ExtraçãoDados!C602,1)),REPLACE(ExtraçãoDados!C602,1,29,"HM"),ISNUMBER(SEARCH("HM",ExtraçãoDados!C602,1)),REPLACE(ExtraçãoDados!C602,1,29,"HM"),ISNUMBER(SEARCH("SECÇÃO DE APÓSITOS",ExtraçãoDados!C602,1)),REPLACE(ExtraçãoDados!C602,1,29,"HM"))</f>
        <v>#N/A</v>
      </c>
      <c r="E602" s="4" t="e" cm="1">
        <f t="array" ref="E602">_xlfn.IFS(LEN(ExtraçãoDados!B602)=7,YEAR(ExtraçãoDados!D602),LEN(ExtraçãoDados!B602)=10,RIGHT(ExtraçãoDados!B602,4),LEN(ExtraçãoDados!B602)=9,YEAR(ExtraçãoDados!D602),LEN(ExtraçãoDados!B602)=8,YEAR(ExtraçãoDados!D602),LEN(ExtraçãoDados!B602)&gt;7,YEAR(ExtraçãoDados!D602),LEN(ExtraçãoDados!B602)&gt;5,YEAR(ExtraçãoDados!D602),LEN(ExtraçãoDados!B602)&gt;4,YEAR(ExtraçãoDados!D602))</f>
        <v>#N/A</v>
      </c>
      <c r="F602" s="4">
        <f>ExtraçãoDados!E602</f>
        <v>0</v>
      </c>
    </row>
    <row r="603" spans="1:6" x14ac:dyDescent="0.25">
      <c r="A603" s="4">
        <f>ExtraçãoDados!A603</f>
        <v>0</v>
      </c>
      <c r="B603" s="4" t="str" cm="1">
        <f t="array" ref="B603">_xlfn.IFS(LEN(ExtraçãoDados!B603)=12,LEFT(ExtraçãoDados!B603,3),LEN(ExtraçãoDados!B603)=10,LEFT(ExtraçãoDados!B603,5),LEN(ExtraçãoDados!B603)&gt;19,0,LEN(ExtraçãoDados!B603)=9,LEFT(ExtraçãoDados!B603,4),LEN(ExtraçãoDados!B603)=6,LEFT(ExtraçãoDados!B603,3),LEN(ExtraçãoDados!B603)&lt;5,LEFT(ExtraçãoDados!B603,3),LEN(ExtraçãoDados!B603)=8,LEFT(ExtraçãoDados!B603,3),LEN(ExtraçãoDados!B603)=5,LEFT(ExtraçãoDados!B603,5),LEN(ExtraçãoDados!B603)=11,LEFT(ExtraçãoDados!B603,5),LEN(ExtraçãoDados!B603)=7,RIGHT(ExtraçãoDados!B603,6))</f>
        <v/>
      </c>
      <c r="C603" s="4" t="e" cm="1">
        <f t="array" ref="C603">_xlfn.IFS(LEN(B603)=1,"ERRO",LEN(B603)=2,_xlfn.CONCAT("000",B603),LEN(B603)=3,_xlfn.CONCAT("00",B603),LEN(B603)=4,_xlfn.CONCAT("0",B603),LEN(B603)=6,B603,LEN(B603)=7,B603,LEN(B603)=5,B603)</f>
        <v>#N/A</v>
      </c>
      <c r="D603" s="4" t="e" cm="1">
        <f t="array" ref="D603">_xlfn.IFS(ExtraçãoDados!C603={"Direcção de Abastecimento"},REPLACE(ExtraçãoDados!C603="{Direcção de Abastecimento}",1,25,"DA"),ExtraçãoDados!C603={"COMISSÃO CULTURAL DE LMARINHA"},REPLACE(ExtraçãoDados!C603={"COMISSÃO CULTURAL DE LMARINHA"},1,28,"CCM"),ExtraçãoDados!C603={"DIRECÇÃO DE NAVIOS"},REPLACE(ExtraçãoDados!C603={"DIRECÇÃO DE NAVIOS"},1,28,"DN"),ExtraçãoDados!C603={"ESQUADRILHA SUBMARINOS"},REPLACE(ExtraçãoDados!C603={"ESQUADRILHA SUBMARINOS"},1,28,"ES"),ExtraçãoDados!C603={"COMISSÃO MARINHA"},REPLACE(ExtraçãoDados!C603={"COMISSÃO MARINHA"},1,28,"CCM"),ExtraçãoDados!C603={"COMISSÃO CULTURAL DE MARINHA"},REPLACE(ExtraçãoDados!C603={"COMISSÃO CULTURAL DE MARINHA"},1,28,"CCM"),ExtraçãoDados!C603={"CCM"},REPLACE(ExtraçãoDados!C603={"CCM"},1,28,"CCM"),ExtraçãoDados!C603={"DN"},REPLACE(ExtraçãoDados!C603={"DN"},1,28,"DN"),ExtraçãoDados!C603={"ES"},REPLACE(ExtraçãoDados!C603={"ES"},1,28,"ES"),ExtraçãoDados!C603={"DA"},REPLACE(ExtraçãoDados!C603={"DA"},1,28,"DA"),ExtraçãoDados!C603={"DE: ESQUADRILHA SUBMARINOS"},REPLACE(ExtraçãoDados!C603={"DE: ESQUADRILHA SUBMARINOS"},1,28,"ES"),ExtraçãoDados!C603={"DE: COMISSÃO CULTURAL DE LMARINHA"},REPLACE(ExtraçãoDados!C603={"DE: COMISSÃO CULTURAL DE LMARINHA"},1,28,"CCM"),ExtraçãoDados!C603={"ON"},REPLACE(ExtraçãoDados!C603={"ON"},1,28,"DN"),ExtraçãoDados!C603={"ESQ. SUBMARINOS"},REPLACE(ExtraçãoDados!C603={"ESQ. SUBMARINOS"},1,28,"ES"),ExtraçãoDados!C603={"☒ irecção de Abastecimento"},REPLACE(ExtraçãoDados!C603={"☒ irecção de Abastecimento"},1,28,"DA"),ExtraçãoDados!C603={"Direcã d Abtit ço e asecmeno"},REPLACE(ExtraçãoDados!C603={"Direcã d Abtit ço e asecmeno"},1,28,"DA"),ExtraçãoDados!C603={"Diecã d Abtit rço e asecmeno"},REPLACE(ExtraçãoDados!C603={"Diecã d Abtit rço e asecmeno"},1,28,"DA"),ISNUMBER(SEARCH("COMISSÃO",ExtraçãoDados!C603,1)),REPLACE(ExtraçãoDados!C603,1,29,"CCM"),ISNUMBER(SEARCH("DN/DIL/DRT1",ExtraçãoDados!C603,1)),REPLACE(ExtraçãoDados!C603,1,29,"DN"),ISNUMBER(SEARCH("DIRECÇAO DE NAVIOS",ExtraçãoDados!C603,1)),REPLACE(ExtraçãoDados!C603,1,29,"DN"),ISNUMBER(SEARCH("ESQUADRILHA SUBMARIN",ExtraçãoDados!C603,1)),REPLACE(ExtraçãoDados!C603,1,29,"ES"),ISNUMBER(SEARCH("DN",ExtraçãoDados!C603,1)),REPLACE(ExtraçãoDados!C603,1,29,"DN"),ISNUMBER(SEARCH("DIRECÇÃO",ExtraçãoDados!C603,1)),REPLACE(ExtraçãoDados!C603,1,29,"DN"),ISNUMBER(SEARCH("DIRECÇA0",ExtraçãoDados!C603,1)),REPLACE(ExtraçãoDados!C603,1,29,"DN"),ISNUMBER(SEARCH("DIRE",ExtraçãoDados!C603,1)),REPLACE(ExtraçãoDados!C603,1,29,"DN"),ISNUMBER(SEARCH("ESQUADRILHA",ExtraçãoDados!C603,1)),REPLACE(ExtraçãoDados!C603,1,29,"ES"),ISNUMBER(SEARCH("HOSPITAL DA MARINHA",ExtraçãoDados!C603,1)),REPLACE(ExtraçãoDados!C603,1,29,"HM"),ISNUMBER(SEARCH("HOSPITAL",ExtraçãoDados!C603,1)),REPLACE(ExtraçãoDados!C603,1,29,"HM"),ISNUMBER(SEARCH("HM",ExtraçãoDados!C603,1)),REPLACE(ExtraçãoDados!C603,1,29,"HM"),ISNUMBER(SEARCH("SECÇÃO DE APÓSITOS",ExtraçãoDados!C603,1)),REPLACE(ExtraçãoDados!C603,1,29,"HM"))</f>
        <v>#N/A</v>
      </c>
      <c r="E603" s="4" t="e" cm="1">
        <f t="array" ref="E603">_xlfn.IFS(LEN(ExtraçãoDados!B603)=7,YEAR(ExtraçãoDados!D603),LEN(ExtraçãoDados!B603)=10,RIGHT(ExtraçãoDados!B603,4),LEN(ExtraçãoDados!B603)=9,YEAR(ExtraçãoDados!D603),LEN(ExtraçãoDados!B603)=8,YEAR(ExtraçãoDados!D603),LEN(ExtraçãoDados!B603)&gt;7,YEAR(ExtraçãoDados!D603),LEN(ExtraçãoDados!B603)&gt;5,YEAR(ExtraçãoDados!D603),LEN(ExtraçãoDados!B603)&gt;4,YEAR(ExtraçãoDados!D603))</f>
        <v>#N/A</v>
      </c>
      <c r="F603" s="4">
        <f>ExtraçãoDados!E603</f>
        <v>0</v>
      </c>
    </row>
    <row r="604" spans="1:6" x14ac:dyDescent="0.25">
      <c r="A604" s="4">
        <f>ExtraçãoDados!A604</f>
        <v>0</v>
      </c>
      <c r="B604" s="4" t="str" cm="1">
        <f t="array" ref="B604">_xlfn.IFS(LEN(ExtraçãoDados!B604)=12,LEFT(ExtraçãoDados!B604,3),LEN(ExtraçãoDados!B604)=10,LEFT(ExtraçãoDados!B604,5),LEN(ExtraçãoDados!B604)&gt;19,0,LEN(ExtraçãoDados!B604)=9,LEFT(ExtraçãoDados!B604,4),LEN(ExtraçãoDados!B604)=6,LEFT(ExtraçãoDados!B604,3),LEN(ExtraçãoDados!B604)&lt;5,LEFT(ExtraçãoDados!B604,3),LEN(ExtraçãoDados!B604)=8,LEFT(ExtraçãoDados!B604,3),LEN(ExtraçãoDados!B604)=5,LEFT(ExtraçãoDados!B604,5),LEN(ExtraçãoDados!B604)=11,LEFT(ExtraçãoDados!B604,5),LEN(ExtraçãoDados!B604)=7,RIGHT(ExtraçãoDados!B604,6))</f>
        <v/>
      </c>
      <c r="C604" s="4" t="e" cm="1">
        <f t="array" ref="C604">_xlfn.IFS(LEN(B604)=1,"ERRO",LEN(B604)=2,_xlfn.CONCAT("000",B604),LEN(B604)=3,_xlfn.CONCAT("00",B604),LEN(B604)=4,_xlfn.CONCAT("0",B604),LEN(B604)=6,B604,LEN(B604)=7,B604,LEN(B604)=5,B604)</f>
        <v>#N/A</v>
      </c>
      <c r="D604" s="4" t="e" cm="1">
        <f t="array" ref="D604">_xlfn.IFS(ExtraçãoDados!C604={"Direcção de Abastecimento"},REPLACE(ExtraçãoDados!C604="{Direcção de Abastecimento}",1,25,"DA"),ExtraçãoDados!C604={"COMISSÃO CULTURAL DE LMARINHA"},REPLACE(ExtraçãoDados!C604={"COMISSÃO CULTURAL DE LMARINHA"},1,28,"CCM"),ExtraçãoDados!C604={"DIRECÇÃO DE NAVIOS"},REPLACE(ExtraçãoDados!C604={"DIRECÇÃO DE NAVIOS"},1,28,"DN"),ExtraçãoDados!C604={"ESQUADRILHA SUBMARINOS"},REPLACE(ExtraçãoDados!C604={"ESQUADRILHA SUBMARINOS"},1,28,"ES"),ExtraçãoDados!C604={"COMISSÃO MARINHA"},REPLACE(ExtraçãoDados!C604={"COMISSÃO MARINHA"},1,28,"CCM"),ExtraçãoDados!C604={"COMISSÃO CULTURAL DE MARINHA"},REPLACE(ExtraçãoDados!C604={"COMISSÃO CULTURAL DE MARINHA"},1,28,"CCM"),ExtraçãoDados!C604={"CCM"},REPLACE(ExtraçãoDados!C604={"CCM"},1,28,"CCM"),ExtraçãoDados!C604={"DN"},REPLACE(ExtraçãoDados!C604={"DN"},1,28,"DN"),ExtraçãoDados!C604={"ES"},REPLACE(ExtraçãoDados!C604={"ES"},1,28,"ES"),ExtraçãoDados!C604={"DA"},REPLACE(ExtraçãoDados!C604={"DA"},1,28,"DA"),ExtraçãoDados!C604={"DE: ESQUADRILHA SUBMARINOS"},REPLACE(ExtraçãoDados!C604={"DE: ESQUADRILHA SUBMARINOS"},1,28,"ES"),ExtraçãoDados!C604={"DE: COMISSÃO CULTURAL DE LMARINHA"},REPLACE(ExtraçãoDados!C604={"DE: COMISSÃO CULTURAL DE LMARINHA"},1,28,"CCM"),ExtraçãoDados!C604={"ON"},REPLACE(ExtraçãoDados!C604={"ON"},1,28,"DN"),ExtraçãoDados!C604={"ESQ. SUBMARINOS"},REPLACE(ExtraçãoDados!C604={"ESQ. SUBMARINOS"},1,28,"ES"),ExtraçãoDados!C604={"☒ irecção de Abastecimento"},REPLACE(ExtraçãoDados!C604={"☒ irecção de Abastecimento"},1,28,"DA"),ExtraçãoDados!C604={"Direcã d Abtit ço e asecmeno"},REPLACE(ExtraçãoDados!C604={"Direcã d Abtit ço e asecmeno"},1,28,"DA"),ExtraçãoDados!C604={"Diecã d Abtit rço e asecmeno"},REPLACE(ExtraçãoDados!C604={"Diecã d Abtit rço e asecmeno"},1,28,"DA"),ISNUMBER(SEARCH("COMISSÃO",ExtraçãoDados!C604,1)),REPLACE(ExtraçãoDados!C604,1,29,"CCM"),ISNUMBER(SEARCH("DN/DIL/DRT1",ExtraçãoDados!C604,1)),REPLACE(ExtraçãoDados!C604,1,29,"DN"),ISNUMBER(SEARCH("DIRECÇAO DE NAVIOS",ExtraçãoDados!C604,1)),REPLACE(ExtraçãoDados!C604,1,29,"DN"),ISNUMBER(SEARCH("ESQUADRILHA SUBMARIN",ExtraçãoDados!C604,1)),REPLACE(ExtraçãoDados!C604,1,29,"ES"),ISNUMBER(SEARCH("DN",ExtraçãoDados!C604,1)),REPLACE(ExtraçãoDados!C604,1,29,"DN"),ISNUMBER(SEARCH("DIRECÇÃO",ExtraçãoDados!C604,1)),REPLACE(ExtraçãoDados!C604,1,29,"DN"),ISNUMBER(SEARCH("DIRECÇA0",ExtraçãoDados!C604,1)),REPLACE(ExtraçãoDados!C604,1,29,"DN"),ISNUMBER(SEARCH("DIRE",ExtraçãoDados!C604,1)),REPLACE(ExtraçãoDados!C604,1,29,"DN"),ISNUMBER(SEARCH("ESQUADRILHA",ExtraçãoDados!C604,1)),REPLACE(ExtraçãoDados!C604,1,29,"ES"),ISNUMBER(SEARCH("HOSPITAL DA MARINHA",ExtraçãoDados!C604,1)),REPLACE(ExtraçãoDados!C604,1,29,"HM"),ISNUMBER(SEARCH("HOSPITAL",ExtraçãoDados!C604,1)),REPLACE(ExtraçãoDados!C604,1,29,"HM"),ISNUMBER(SEARCH("HM",ExtraçãoDados!C604,1)),REPLACE(ExtraçãoDados!C604,1,29,"HM"),ISNUMBER(SEARCH("SECÇÃO DE APÓSITOS",ExtraçãoDados!C604,1)),REPLACE(ExtraçãoDados!C604,1,29,"HM"))</f>
        <v>#N/A</v>
      </c>
      <c r="E604" s="4" t="e" cm="1">
        <f t="array" ref="E604">_xlfn.IFS(LEN(ExtraçãoDados!B604)=7,YEAR(ExtraçãoDados!D604),LEN(ExtraçãoDados!B604)=10,RIGHT(ExtraçãoDados!B604,4),LEN(ExtraçãoDados!B604)=9,YEAR(ExtraçãoDados!D604),LEN(ExtraçãoDados!B604)=8,YEAR(ExtraçãoDados!D604),LEN(ExtraçãoDados!B604)&gt;7,YEAR(ExtraçãoDados!D604),LEN(ExtraçãoDados!B604)&gt;5,YEAR(ExtraçãoDados!D604),LEN(ExtraçãoDados!B604)&gt;4,YEAR(ExtraçãoDados!D604))</f>
        <v>#N/A</v>
      </c>
      <c r="F604" s="4">
        <f>ExtraçãoDados!E604</f>
        <v>0</v>
      </c>
    </row>
    <row r="605" spans="1:6" x14ac:dyDescent="0.25">
      <c r="A605" s="4">
        <f>ExtraçãoDados!A605</f>
        <v>0</v>
      </c>
      <c r="B605" s="4" t="str" cm="1">
        <f t="array" ref="B605">_xlfn.IFS(LEN(ExtraçãoDados!B605)=12,LEFT(ExtraçãoDados!B605,3),LEN(ExtraçãoDados!B605)=10,LEFT(ExtraçãoDados!B605,5),LEN(ExtraçãoDados!B605)&gt;19,0,LEN(ExtraçãoDados!B605)=9,LEFT(ExtraçãoDados!B605,4),LEN(ExtraçãoDados!B605)=6,LEFT(ExtraçãoDados!B605,3),LEN(ExtraçãoDados!B605)&lt;5,LEFT(ExtraçãoDados!B605,3),LEN(ExtraçãoDados!B605)=8,LEFT(ExtraçãoDados!B605,3),LEN(ExtraçãoDados!B605)=5,LEFT(ExtraçãoDados!B605,5),LEN(ExtraçãoDados!B605)=11,LEFT(ExtraçãoDados!B605,5),LEN(ExtraçãoDados!B605)=7,RIGHT(ExtraçãoDados!B605,6))</f>
        <v/>
      </c>
      <c r="C605" s="4" t="e" cm="1">
        <f t="array" ref="C605">_xlfn.IFS(LEN(B605)=1,"ERRO",LEN(B605)=2,_xlfn.CONCAT("000",B605),LEN(B605)=3,_xlfn.CONCAT("00",B605),LEN(B605)=4,_xlfn.CONCAT("0",B605),LEN(B605)=6,B605,LEN(B605)=7,B605,LEN(B605)=5,B605)</f>
        <v>#N/A</v>
      </c>
      <c r="D605" s="4" t="e" cm="1">
        <f t="array" ref="D605">_xlfn.IFS(ExtraçãoDados!C605={"Direcção de Abastecimento"},REPLACE(ExtraçãoDados!C605="{Direcção de Abastecimento}",1,25,"DA"),ExtraçãoDados!C605={"COMISSÃO CULTURAL DE LMARINHA"},REPLACE(ExtraçãoDados!C605={"COMISSÃO CULTURAL DE LMARINHA"},1,28,"CCM"),ExtraçãoDados!C605={"DIRECÇÃO DE NAVIOS"},REPLACE(ExtraçãoDados!C605={"DIRECÇÃO DE NAVIOS"},1,28,"DN"),ExtraçãoDados!C605={"ESQUADRILHA SUBMARINOS"},REPLACE(ExtraçãoDados!C605={"ESQUADRILHA SUBMARINOS"},1,28,"ES"),ExtraçãoDados!C605={"COMISSÃO MARINHA"},REPLACE(ExtraçãoDados!C605={"COMISSÃO MARINHA"},1,28,"CCM"),ExtraçãoDados!C605={"COMISSÃO CULTURAL DE MARINHA"},REPLACE(ExtraçãoDados!C605={"COMISSÃO CULTURAL DE MARINHA"},1,28,"CCM"),ExtraçãoDados!C605={"CCM"},REPLACE(ExtraçãoDados!C605={"CCM"},1,28,"CCM"),ExtraçãoDados!C605={"DN"},REPLACE(ExtraçãoDados!C605={"DN"},1,28,"DN"),ExtraçãoDados!C605={"ES"},REPLACE(ExtraçãoDados!C605={"ES"},1,28,"ES"),ExtraçãoDados!C605={"DA"},REPLACE(ExtraçãoDados!C605={"DA"},1,28,"DA"),ExtraçãoDados!C605={"DE: ESQUADRILHA SUBMARINOS"},REPLACE(ExtraçãoDados!C605={"DE: ESQUADRILHA SUBMARINOS"},1,28,"ES"),ExtraçãoDados!C605={"DE: COMISSÃO CULTURAL DE LMARINHA"},REPLACE(ExtraçãoDados!C605={"DE: COMISSÃO CULTURAL DE LMARINHA"},1,28,"CCM"),ExtraçãoDados!C605={"ON"},REPLACE(ExtraçãoDados!C605={"ON"},1,28,"DN"),ExtraçãoDados!C605={"ESQ. SUBMARINOS"},REPLACE(ExtraçãoDados!C605={"ESQ. SUBMARINOS"},1,28,"ES"),ExtraçãoDados!C605={"☒ irecção de Abastecimento"},REPLACE(ExtraçãoDados!C605={"☒ irecção de Abastecimento"},1,28,"DA"),ExtraçãoDados!C605={"Direcã d Abtit ço e asecmeno"},REPLACE(ExtraçãoDados!C605={"Direcã d Abtit ço e asecmeno"},1,28,"DA"),ExtraçãoDados!C605={"Diecã d Abtit rço e asecmeno"},REPLACE(ExtraçãoDados!C605={"Diecã d Abtit rço e asecmeno"},1,28,"DA"),ISNUMBER(SEARCH("COMISSÃO",ExtraçãoDados!C605,1)),REPLACE(ExtraçãoDados!C605,1,29,"CCM"),ISNUMBER(SEARCH("DN/DIL/DRT1",ExtraçãoDados!C605,1)),REPLACE(ExtraçãoDados!C605,1,29,"DN"),ISNUMBER(SEARCH("DIRECÇAO DE NAVIOS",ExtraçãoDados!C605,1)),REPLACE(ExtraçãoDados!C605,1,29,"DN"),ISNUMBER(SEARCH("ESQUADRILHA SUBMARIN",ExtraçãoDados!C605,1)),REPLACE(ExtraçãoDados!C605,1,29,"ES"),ISNUMBER(SEARCH("DN",ExtraçãoDados!C605,1)),REPLACE(ExtraçãoDados!C605,1,29,"DN"),ISNUMBER(SEARCH("DIRECÇÃO",ExtraçãoDados!C605,1)),REPLACE(ExtraçãoDados!C605,1,29,"DN"),ISNUMBER(SEARCH("DIRECÇA0",ExtraçãoDados!C605,1)),REPLACE(ExtraçãoDados!C605,1,29,"DN"),ISNUMBER(SEARCH("DIRE",ExtraçãoDados!C605,1)),REPLACE(ExtraçãoDados!C605,1,29,"DN"),ISNUMBER(SEARCH("ESQUADRILHA",ExtraçãoDados!C605,1)),REPLACE(ExtraçãoDados!C605,1,29,"ES"),ISNUMBER(SEARCH("HOSPITAL DA MARINHA",ExtraçãoDados!C605,1)),REPLACE(ExtraçãoDados!C605,1,29,"HM"),ISNUMBER(SEARCH("HOSPITAL",ExtraçãoDados!C605,1)),REPLACE(ExtraçãoDados!C605,1,29,"HM"),ISNUMBER(SEARCH("HM",ExtraçãoDados!C605,1)),REPLACE(ExtraçãoDados!C605,1,29,"HM"),ISNUMBER(SEARCH("SECÇÃO DE APÓSITOS",ExtraçãoDados!C605,1)),REPLACE(ExtraçãoDados!C605,1,29,"HM"))</f>
        <v>#N/A</v>
      </c>
      <c r="E605" s="4" t="e" cm="1">
        <f t="array" ref="E605">_xlfn.IFS(LEN(ExtraçãoDados!B605)=7,YEAR(ExtraçãoDados!D605),LEN(ExtraçãoDados!B605)=10,RIGHT(ExtraçãoDados!B605,4),LEN(ExtraçãoDados!B605)=9,YEAR(ExtraçãoDados!D605),LEN(ExtraçãoDados!B605)=8,YEAR(ExtraçãoDados!D605),LEN(ExtraçãoDados!B605)&gt;7,YEAR(ExtraçãoDados!D605),LEN(ExtraçãoDados!B605)&gt;5,YEAR(ExtraçãoDados!D605),LEN(ExtraçãoDados!B605)&gt;4,YEAR(ExtraçãoDados!D605))</f>
        <v>#N/A</v>
      </c>
      <c r="F605" s="4">
        <f>ExtraçãoDados!E605</f>
        <v>0</v>
      </c>
    </row>
    <row r="606" spans="1:6" x14ac:dyDescent="0.25">
      <c r="A606" s="4">
        <f>ExtraçãoDados!A606</f>
        <v>0</v>
      </c>
      <c r="B606" s="4" t="str" cm="1">
        <f t="array" ref="B606">_xlfn.IFS(LEN(ExtraçãoDados!B606)=12,LEFT(ExtraçãoDados!B606,3),LEN(ExtraçãoDados!B606)=10,LEFT(ExtraçãoDados!B606,5),LEN(ExtraçãoDados!B606)&gt;19,0,LEN(ExtraçãoDados!B606)=9,LEFT(ExtraçãoDados!B606,4),LEN(ExtraçãoDados!B606)=6,LEFT(ExtraçãoDados!B606,3),LEN(ExtraçãoDados!B606)&lt;5,LEFT(ExtraçãoDados!B606,3),LEN(ExtraçãoDados!B606)=8,LEFT(ExtraçãoDados!B606,3),LEN(ExtraçãoDados!B606)=5,LEFT(ExtraçãoDados!B606,5),LEN(ExtraçãoDados!B606)=11,LEFT(ExtraçãoDados!B606,5),LEN(ExtraçãoDados!B606)=7,RIGHT(ExtraçãoDados!B606,6))</f>
        <v/>
      </c>
      <c r="C606" s="4" t="e" cm="1">
        <f t="array" ref="C606">_xlfn.IFS(LEN(B606)=1,"ERRO",LEN(B606)=2,_xlfn.CONCAT("000",B606),LEN(B606)=3,_xlfn.CONCAT("00",B606),LEN(B606)=4,_xlfn.CONCAT("0",B606),LEN(B606)=6,B606,LEN(B606)=7,B606,LEN(B606)=5,B606)</f>
        <v>#N/A</v>
      </c>
      <c r="D606" s="4" t="e" cm="1">
        <f t="array" ref="D606">_xlfn.IFS(ExtraçãoDados!C606={"Direcção de Abastecimento"},REPLACE(ExtraçãoDados!C606="{Direcção de Abastecimento}",1,25,"DA"),ExtraçãoDados!C606={"COMISSÃO CULTURAL DE LMARINHA"},REPLACE(ExtraçãoDados!C606={"COMISSÃO CULTURAL DE LMARINHA"},1,28,"CCM"),ExtraçãoDados!C606={"DIRECÇÃO DE NAVIOS"},REPLACE(ExtraçãoDados!C606={"DIRECÇÃO DE NAVIOS"},1,28,"DN"),ExtraçãoDados!C606={"ESQUADRILHA SUBMARINOS"},REPLACE(ExtraçãoDados!C606={"ESQUADRILHA SUBMARINOS"},1,28,"ES"),ExtraçãoDados!C606={"COMISSÃO MARINHA"},REPLACE(ExtraçãoDados!C606={"COMISSÃO MARINHA"},1,28,"CCM"),ExtraçãoDados!C606={"COMISSÃO CULTURAL DE MARINHA"},REPLACE(ExtraçãoDados!C606={"COMISSÃO CULTURAL DE MARINHA"},1,28,"CCM"),ExtraçãoDados!C606={"CCM"},REPLACE(ExtraçãoDados!C606={"CCM"},1,28,"CCM"),ExtraçãoDados!C606={"DN"},REPLACE(ExtraçãoDados!C606={"DN"},1,28,"DN"),ExtraçãoDados!C606={"ES"},REPLACE(ExtraçãoDados!C606={"ES"},1,28,"ES"),ExtraçãoDados!C606={"DA"},REPLACE(ExtraçãoDados!C606={"DA"},1,28,"DA"),ExtraçãoDados!C606={"DE: ESQUADRILHA SUBMARINOS"},REPLACE(ExtraçãoDados!C606={"DE: ESQUADRILHA SUBMARINOS"},1,28,"ES"),ExtraçãoDados!C606={"DE: COMISSÃO CULTURAL DE LMARINHA"},REPLACE(ExtraçãoDados!C606={"DE: COMISSÃO CULTURAL DE LMARINHA"},1,28,"CCM"),ExtraçãoDados!C606={"ON"},REPLACE(ExtraçãoDados!C606={"ON"},1,28,"DN"),ExtraçãoDados!C606={"ESQ. SUBMARINOS"},REPLACE(ExtraçãoDados!C606={"ESQ. SUBMARINOS"},1,28,"ES"),ExtraçãoDados!C606={"☒ irecção de Abastecimento"},REPLACE(ExtraçãoDados!C606={"☒ irecção de Abastecimento"},1,28,"DA"),ExtraçãoDados!C606={"Direcã d Abtit ço e asecmeno"},REPLACE(ExtraçãoDados!C606={"Direcã d Abtit ço e asecmeno"},1,28,"DA"),ExtraçãoDados!C606={"Diecã d Abtit rço e asecmeno"},REPLACE(ExtraçãoDados!C606={"Diecã d Abtit rço e asecmeno"},1,28,"DA"),ISNUMBER(SEARCH("COMISSÃO",ExtraçãoDados!C606,1)),REPLACE(ExtraçãoDados!C606,1,29,"CCM"),ISNUMBER(SEARCH("DN/DIL/DRT1",ExtraçãoDados!C606,1)),REPLACE(ExtraçãoDados!C606,1,29,"DN"),ISNUMBER(SEARCH("DIRECÇAO DE NAVIOS",ExtraçãoDados!C606,1)),REPLACE(ExtraçãoDados!C606,1,29,"DN"),ISNUMBER(SEARCH("ESQUADRILHA SUBMARIN",ExtraçãoDados!C606,1)),REPLACE(ExtraçãoDados!C606,1,29,"ES"),ISNUMBER(SEARCH("DN",ExtraçãoDados!C606,1)),REPLACE(ExtraçãoDados!C606,1,29,"DN"),ISNUMBER(SEARCH("DIRECÇÃO",ExtraçãoDados!C606,1)),REPLACE(ExtraçãoDados!C606,1,29,"DN"),ISNUMBER(SEARCH("DIRECÇA0",ExtraçãoDados!C606,1)),REPLACE(ExtraçãoDados!C606,1,29,"DN"),ISNUMBER(SEARCH("DIRE",ExtraçãoDados!C606,1)),REPLACE(ExtraçãoDados!C606,1,29,"DN"),ISNUMBER(SEARCH("ESQUADRILHA",ExtraçãoDados!C606,1)),REPLACE(ExtraçãoDados!C606,1,29,"ES"),ISNUMBER(SEARCH("HOSPITAL DA MARINHA",ExtraçãoDados!C606,1)),REPLACE(ExtraçãoDados!C606,1,29,"HM"),ISNUMBER(SEARCH("HOSPITAL",ExtraçãoDados!C606,1)),REPLACE(ExtraçãoDados!C606,1,29,"HM"),ISNUMBER(SEARCH("HM",ExtraçãoDados!C606,1)),REPLACE(ExtraçãoDados!C606,1,29,"HM"),ISNUMBER(SEARCH("SECÇÃO DE APÓSITOS",ExtraçãoDados!C606,1)),REPLACE(ExtraçãoDados!C606,1,29,"HM"))</f>
        <v>#N/A</v>
      </c>
      <c r="E606" s="4" t="e" cm="1">
        <f t="array" ref="E606">_xlfn.IFS(LEN(ExtraçãoDados!B606)=7,YEAR(ExtraçãoDados!D606),LEN(ExtraçãoDados!B606)=10,RIGHT(ExtraçãoDados!B606,4),LEN(ExtraçãoDados!B606)=9,YEAR(ExtraçãoDados!D606),LEN(ExtraçãoDados!B606)=8,YEAR(ExtraçãoDados!D606),LEN(ExtraçãoDados!B606)&gt;7,YEAR(ExtraçãoDados!D606),LEN(ExtraçãoDados!B606)&gt;5,YEAR(ExtraçãoDados!D606),LEN(ExtraçãoDados!B606)&gt;4,YEAR(ExtraçãoDados!D606))</f>
        <v>#N/A</v>
      </c>
      <c r="F606" s="4">
        <f>ExtraçãoDados!E606</f>
        <v>0</v>
      </c>
    </row>
    <row r="607" spans="1:6" x14ac:dyDescent="0.25">
      <c r="A607" s="4">
        <f>ExtraçãoDados!A607</f>
        <v>0</v>
      </c>
      <c r="B607" s="4" t="str" cm="1">
        <f t="array" ref="B607">_xlfn.IFS(LEN(ExtraçãoDados!B607)=12,LEFT(ExtraçãoDados!B607,3),LEN(ExtraçãoDados!B607)=10,LEFT(ExtraçãoDados!B607,5),LEN(ExtraçãoDados!B607)&gt;19,0,LEN(ExtraçãoDados!B607)=9,LEFT(ExtraçãoDados!B607,4),LEN(ExtraçãoDados!B607)=6,LEFT(ExtraçãoDados!B607,3),LEN(ExtraçãoDados!B607)&lt;5,LEFT(ExtraçãoDados!B607,3),LEN(ExtraçãoDados!B607)=8,LEFT(ExtraçãoDados!B607,3),LEN(ExtraçãoDados!B607)=5,LEFT(ExtraçãoDados!B607,5),LEN(ExtraçãoDados!B607)=11,LEFT(ExtraçãoDados!B607,5),LEN(ExtraçãoDados!B607)=7,RIGHT(ExtraçãoDados!B607,6))</f>
        <v/>
      </c>
      <c r="C607" s="4" t="e" cm="1">
        <f t="array" ref="C607">_xlfn.IFS(LEN(B607)=1,"ERRO",LEN(B607)=2,_xlfn.CONCAT("000",B607),LEN(B607)=3,_xlfn.CONCAT("00",B607),LEN(B607)=4,_xlfn.CONCAT("0",B607),LEN(B607)=6,B607,LEN(B607)=7,B607,LEN(B607)=5,B607)</f>
        <v>#N/A</v>
      </c>
      <c r="D607" s="4" t="e" cm="1">
        <f t="array" ref="D607">_xlfn.IFS(ExtraçãoDados!C607={"Direcção de Abastecimento"},REPLACE(ExtraçãoDados!C607="{Direcção de Abastecimento}",1,25,"DA"),ExtraçãoDados!C607={"COMISSÃO CULTURAL DE LMARINHA"},REPLACE(ExtraçãoDados!C607={"COMISSÃO CULTURAL DE LMARINHA"},1,28,"CCM"),ExtraçãoDados!C607={"DIRECÇÃO DE NAVIOS"},REPLACE(ExtraçãoDados!C607={"DIRECÇÃO DE NAVIOS"},1,28,"DN"),ExtraçãoDados!C607={"ESQUADRILHA SUBMARINOS"},REPLACE(ExtraçãoDados!C607={"ESQUADRILHA SUBMARINOS"},1,28,"ES"),ExtraçãoDados!C607={"COMISSÃO MARINHA"},REPLACE(ExtraçãoDados!C607={"COMISSÃO MARINHA"},1,28,"CCM"),ExtraçãoDados!C607={"COMISSÃO CULTURAL DE MARINHA"},REPLACE(ExtraçãoDados!C607={"COMISSÃO CULTURAL DE MARINHA"},1,28,"CCM"),ExtraçãoDados!C607={"CCM"},REPLACE(ExtraçãoDados!C607={"CCM"},1,28,"CCM"),ExtraçãoDados!C607={"DN"},REPLACE(ExtraçãoDados!C607={"DN"},1,28,"DN"),ExtraçãoDados!C607={"ES"},REPLACE(ExtraçãoDados!C607={"ES"},1,28,"ES"),ExtraçãoDados!C607={"DA"},REPLACE(ExtraçãoDados!C607={"DA"},1,28,"DA"),ExtraçãoDados!C607={"DE: ESQUADRILHA SUBMARINOS"},REPLACE(ExtraçãoDados!C607={"DE: ESQUADRILHA SUBMARINOS"},1,28,"ES"),ExtraçãoDados!C607={"DE: COMISSÃO CULTURAL DE LMARINHA"},REPLACE(ExtraçãoDados!C607={"DE: COMISSÃO CULTURAL DE LMARINHA"},1,28,"CCM"),ExtraçãoDados!C607={"ON"},REPLACE(ExtraçãoDados!C607={"ON"},1,28,"DN"),ExtraçãoDados!C607={"ESQ. SUBMARINOS"},REPLACE(ExtraçãoDados!C607={"ESQ. SUBMARINOS"},1,28,"ES"),ExtraçãoDados!C607={"☒ irecção de Abastecimento"},REPLACE(ExtraçãoDados!C607={"☒ irecção de Abastecimento"},1,28,"DA"),ExtraçãoDados!C607={"Direcã d Abtit ço e asecmeno"},REPLACE(ExtraçãoDados!C607={"Direcã d Abtit ço e asecmeno"},1,28,"DA"),ExtraçãoDados!C607={"Diecã d Abtit rço e asecmeno"},REPLACE(ExtraçãoDados!C607={"Diecã d Abtit rço e asecmeno"},1,28,"DA"),ISNUMBER(SEARCH("COMISSÃO",ExtraçãoDados!C607,1)),REPLACE(ExtraçãoDados!C607,1,29,"CCM"),ISNUMBER(SEARCH("DN/DIL/DRT1",ExtraçãoDados!C607,1)),REPLACE(ExtraçãoDados!C607,1,29,"DN"),ISNUMBER(SEARCH("DIRECÇAO DE NAVIOS",ExtraçãoDados!C607,1)),REPLACE(ExtraçãoDados!C607,1,29,"DN"),ISNUMBER(SEARCH("ESQUADRILHA SUBMARIN",ExtraçãoDados!C607,1)),REPLACE(ExtraçãoDados!C607,1,29,"ES"),ISNUMBER(SEARCH("DN",ExtraçãoDados!C607,1)),REPLACE(ExtraçãoDados!C607,1,29,"DN"),ISNUMBER(SEARCH("DIRECÇÃO",ExtraçãoDados!C607,1)),REPLACE(ExtraçãoDados!C607,1,29,"DN"),ISNUMBER(SEARCH("DIRECÇA0",ExtraçãoDados!C607,1)),REPLACE(ExtraçãoDados!C607,1,29,"DN"),ISNUMBER(SEARCH("DIRE",ExtraçãoDados!C607,1)),REPLACE(ExtraçãoDados!C607,1,29,"DN"),ISNUMBER(SEARCH("ESQUADRILHA",ExtraçãoDados!C607,1)),REPLACE(ExtraçãoDados!C607,1,29,"ES"),ISNUMBER(SEARCH("HOSPITAL DA MARINHA",ExtraçãoDados!C607,1)),REPLACE(ExtraçãoDados!C607,1,29,"HM"),ISNUMBER(SEARCH("HOSPITAL",ExtraçãoDados!C607,1)),REPLACE(ExtraçãoDados!C607,1,29,"HM"),ISNUMBER(SEARCH("HM",ExtraçãoDados!C607,1)),REPLACE(ExtraçãoDados!C607,1,29,"HM"),ISNUMBER(SEARCH("SECÇÃO DE APÓSITOS",ExtraçãoDados!C607,1)),REPLACE(ExtraçãoDados!C607,1,29,"HM"))</f>
        <v>#N/A</v>
      </c>
      <c r="E607" s="4" t="e" cm="1">
        <f t="array" ref="E607">_xlfn.IFS(LEN(ExtraçãoDados!B607)=7,YEAR(ExtraçãoDados!D607),LEN(ExtraçãoDados!B607)=10,RIGHT(ExtraçãoDados!B607,4),LEN(ExtraçãoDados!B607)=9,YEAR(ExtraçãoDados!D607),LEN(ExtraçãoDados!B607)=8,YEAR(ExtraçãoDados!D607),LEN(ExtraçãoDados!B607)&gt;7,YEAR(ExtraçãoDados!D607),LEN(ExtraçãoDados!B607)&gt;5,YEAR(ExtraçãoDados!D607),LEN(ExtraçãoDados!B607)&gt;4,YEAR(ExtraçãoDados!D607))</f>
        <v>#N/A</v>
      </c>
      <c r="F607" s="4">
        <f>ExtraçãoDados!E607</f>
        <v>0</v>
      </c>
    </row>
    <row r="608" spans="1:6" x14ac:dyDescent="0.25">
      <c r="A608" s="4">
        <f>ExtraçãoDados!A608</f>
        <v>0</v>
      </c>
      <c r="B608" s="4" t="str" cm="1">
        <f t="array" ref="B608">_xlfn.IFS(LEN(ExtraçãoDados!B608)=12,LEFT(ExtraçãoDados!B608,3),LEN(ExtraçãoDados!B608)=10,LEFT(ExtraçãoDados!B608,5),LEN(ExtraçãoDados!B608)&gt;19,0,LEN(ExtraçãoDados!B608)=9,LEFT(ExtraçãoDados!B608,4),LEN(ExtraçãoDados!B608)=6,LEFT(ExtraçãoDados!B608,3),LEN(ExtraçãoDados!B608)&lt;5,LEFT(ExtraçãoDados!B608,3),LEN(ExtraçãoDados!B608)=8,LEFT(ExtraçãoDados!B608,3),LEN(ExtraçãoDados!B608)=5,LEFT(ExtraçãoDados!B608,5),LEN(ExtraçãoDados!B608)=11,LEFT(ExtraçãoDados!B608,5),LEN(ExtraçãoDados!B608)=7,RIGHT(ExtraçãoDados!B608,6))</f>
        <v/>
      </c>
      <c r="C608" s="4" t="e" cm="1">
        <f t="array" ref="C608">_xlfn.IFS(LEN(B608)=1,"ERRO",LEN(B608)=2,_xlfn.CONCAT("000",B608),LEN(B608)=3,_xlfn.CONCAT("00",B608),LEN(B608)=4,_xlfn.CONCAT("0",B608),LEN(B608)=6,B608,LEN(B608)=7,B608,LEN(B608)=5,B608)</f>
        <v>#N/A</v>
      </c>
      <c r="D608" s="4" t="e" cm="1">
        <f t="array" ref="D608">_xlfn.IFS(ExtraçãoDados!C608={"Direcção de Abastecimento"},REPLACE(ExtraçãoDados!C608="{Direcção de Abastecimento}",1,25,"DA"),ExtraçãoDados!C608={"COMISSÃO CULTURAL DE LMARINHA"},REPLACE(ExtraçãoDados!C608={"COMISSÃO CULTURAL DE LMARINHA"},1,28,"CCM"),ExtraçãoDados!C608={"DIRECÇÃO DE NAVIOS"},REPLACE(ExtraçãoDados!C608={"DIRECÇÃO DE NAVIOS"},1,28,"DN"),ExtraçãoDados!C608={"ESQUADRILHA SUBMARINOS"},REPLACE(ExtraçãoDados!C608={"ESQUADRILHA SUBMARINOS"},1,28,"ES"),ExtraçãoDados!C608={"COMISSÃO MARINHA"},REPLACE(ExtraçãoDados!C608={"COMISSÃO MARINHA"},1,28,"CCM"),ExtraçãoDados!C608={"COMISSÃO CULTURAL DE MARINHA"},REPLACE(ExtraçãoDados!C608={"COMISSÃO CULTURAL DE MARINHA"},1,28,"CCM"),ExtraçãoDados!C608={"CCM"},REPLACE(ExtraçãoDados!C608={"CCM"},1,28,"CCM"),ExtraçãoDados!C608={"DN"},REPLACE(ExtraçãoDados!C608={"DN"},1,28,"DN"),ExtraçãoDados!C608={"ES"},REPLACE(ExtraçãoDados!C608={"ES"},1,28,"ES"),ExtraçãoDados!C608={"DA"},REPLACE(ExtraçãoDados!C608={"DA"},1,28,"DA"),ExtraçãoDados!C608={"DE: ESQUADRILHA SUBMARINOS"},REPLACE(ExtraçãoDados!C608={"DE: ESQUADRILHA SUBMARINOS"},1,28,"ES"),ExtraçãoDados!C608={"DE: COMISSÃO CULTURAL DE LMARINHA"},REPLACE(ExtraçãoDados!C608={"DE: COMISSÃO CULTURAL DE LMARINHA"},1,28,"CCM"),ExtraçãoDados!C608={"ON"},REPLACE(ExtraçãoDados!C608={"ON"},1,28,"DN"),ExtraçãoDados!C608={"ESQ. SUBMARINOS"},REPLACE(ExtraçãoDados!C608={"ESQ. SUBMARINOS"},1,28,"ES"),ExtraçãoDados!C608={"☒ irecção de Abastecimento"},REPLACE(ExtraçãoDados!C608={"☒ irecção de Abastecimento"},1,28,"DA"),ExtraçãoDados!C608={"Direcã d Abtit ço e asecmeno"},REPLACE(ExtraçãoDados!C608={"Direcã d Abtit ço e asecmeno"},1,28,"DA"),ExtraçãoDados!C608={"Diecã d Abtit rço e asecmeno"},REPLACE(ExtraçãoDados!C608={"Diecã d Abtit rço e asecmeno"},1,28,"DA"),ISNUMBER(SEARCH("COMISSÃO",ExtraçãoDados!C608,1)),REPLACE(ExtraçãoDados!C608,1,29,"CCM"),ISNUMBER(SEARCH("DN/DIL/DRT1",ExtraçãoDados!C608,1)),REPLACE(ExtraçãoDados!C608,1,29,"DN"),ISNUMBER(SEARCH("DIRECÇAO DE NAVIOS",ExtraçãoDados!C608,1)),REPLACE(ExtraçãoDados!C608,1,29,"DN"),ISNUMBER(SEARCH("ESQUADRILHA SUBMARIN",ExtraçãoDados!C608,1)),REPLACE(ExtraçãoDados!C608,1,29,"ES"),ISNUMBER(SEARCH("DN",ExtraçãoDados!C608,1)),REPLACE(ExtraçãoDados!C608,1,29,"DN"),ISNUMBER(SEARCH("DIRECÇÃO",ExtraçãoDados!C608,1)),REPLACE(ExtraçãoDados!C608,1,29,"DN"),ISNUMBER(SEARCH("DIRECÇA0",ExtraçãoDados!C608,1)),REPLACE(ExtraçãoDados!C608,1,29,"DN"),ISNUMBER(SEARCH("DIRE",ExtraçãoDados!C608,1)),REPLACE(ExtraçãoDados!C608,1,29,"DN"),ISNUMBER(SEARCH("ESQUADRILHA",ExtraçãoDados!C608,1)),REPLACE(ExtraçãoDados!C608,1,29,"ES"),ISNUMBER(SEARCH("HOSPITAL DA MARINHA",ExtraçãoDados!C608,1)),REPLACE(ExtraçãoDados!C608,1,29,"HM"),ISNUMBER(SEARCH("HOSPITAL",ExtraçãoDados!C608,1)),REPLACE(ExtraçãoDados!C608,1,29,"HM"),ISNUMBER(SEARCH("HM",ExtraçãoDados!C608,1)),REPLACE(ExtraçãoDados!C608,1,29,"HM"),ISNUMBER(SEARCH("SECÇÃO DE APÓSITOS",ExtraçãoDados!C608,1)),REPLACE(ExtraçãoDados!C608,1,29,"HM"))</f>
        <v>#N/A</v>
      </c>
      <c r="E608" s="4" t="e" cm="1">
        <f t="array" ref="E608">_xlfn.IFS(LEN(ExtraçãoDados!B608)=7,YEAR(ExtraçãoDados!D608),LEN(ExtraçãoDados!B608)=10,RIGHT(ExtraçãoDados!B608,4),LEN(ExtraçãoDados!B608)=9,YEAR(ExtraçãoDados!D608),LEN(ExtraçãoDados!B608)=8,YEAR(ExtraçãoDados!D608),LEN(ExtraçãoDados!B608)&gt;7,YEAR(ExtraçãoDados!D608),LEN(ExtraçãoDados!B608)&gt;5,YEAR(ExtraçãoDados!D608),LEN(ExtraçãoDados!B608)&gt;4,YEAR(ExtraçãoDados!D608))</f>
        <v>#N/A</v>
      </c>
      <c r="F608" s="4">
        <f>ExtraçãoDados!E608</f>
        <v>0</v>
      </c>
    </row>
    <row r="609" spans="1:6" x14ac:dyDescent="0.25">
      <c r="A609" s="4">
        <f>ExtraçãoDados!A609</f>
        <v>0</v>
      </c>
      <c r="B609" s="4" t="str" cm="1">
        <f t="array" ref="B609">_xlfn.IFS(LEN(ExtraçãoDados!B609)=12,LEFT(ExtraçãoDados!B609,3),LEN(ExtraçãoDados!B609)=10,LEFT(ExtraçãoDados!B609,5),LEN(ExtraçãoDados!B609)&gt;19,0,LEN(ExtraçãoDados!B609)=9,LEFT(ExtraçãoDados!B609,4),LEN(ExtraçãoDados!B609)=6,LEFT(ExtraçãoDados!B609,3),LEN(ExtraçãoDados!B609)&lt;5,LEFT(ExtraçãoDados!B609,3),LEN(ExtraçãoDados!B609)=8,LEFT(ExtraçãoDados!B609,3),LEN(ExtraçãoDados!B609)=5,LEFT(ExtraçãoDados!B609,5),LEN(ExtraçãoDados!B609)=11,LEFT(ExtraçãoDados!B609,5),LEN(ExtraçãoDados!B609)=7,RIGHT(ExtraçãoDados!B609,6))</f>
        <v/>
      </c>
      <c r="C609" s="4" t="e" cm="1">
        <f t="array" ref="C609">_xlfn.IFS(LEN(B609)=1,"ERRO",LEN(B609)=2,_xlfn.CONCAT("000",B609),LEN(B609)=3,_xlfn.CONCAT("00",B609),LEN(B609)=4,_xlfn.CONCAT("0",B609),LEN(B609)=6,B609,LEN(B609)=7,B609,LEN(B609)=5,B609)</f>
        <v>#N/A</v>
      </c>
      <c r="D609" s="4" t="e" cm="1">
        <f t="array" ref="D609">_xlfn.IFS(ExtraçãoDados!C609={"Direcção de Abastecimento"},REPLACE(ExtraçãoDados!C609="{Direcção de Abastecimento}",1,25,"DA"),ExtraçãoDados!C609={"COMISSÃO CULTURAL DE LMARINHA"},REPLACE(ExtraçãoDados!C609={"COMISSÃO CULTURAL DE LMARINHA"},1,28,"CCM"),ExtraçãoDados!C609={"DIRECÇÃO DE NAVIOS"},REPLACE(ExtraçãoDados!C609={"DIRECÇÃO DE NAVIOS"},1,28,"DN"),ExtraçãoDados!C609={"ESQUADRILHA SUBMARINOS"},REPLACE(ExtraçãoDados!C609={"ESQUADRILHA SUBMARINOS"},1,28,"ES"),ExtraçãoDados!C609={"COMISSÃO MARINHA"},REPLACE(ExtraçãoDados!C609={"COMISSÃO MARINHA"},1,28,"CCM"),ExtraçãoDados!C609={"COMISSÃO CULTURAL DE MARINHA"},REPLACE(ExtraçãoDados!C609={"COMISSÃO CULTURAL DE MARINHA"},1,28,"CCM"),ExtraçãoDados!C609={"CCM"},REPLACE(ExtraçãoDados!C609={"CCM"},1,28,"CCM"),ExtraçãoDados!C609={"DN"},REPLACE(ExtraçãoDados!C609={"DN"},1,28,"DN"),ExtraçãoDados!C609={"ES"},REPLACE(ExtraçãoDados!C609={"ES"},1,28,"ES"),ExtraçãoDados!C609={"DA"},REPLACE(ExtraçãoDados!C609={"DA"},1,28,"DA"),ExtraçãoDados!C609={"DE: ESQUADRILHA SUBMARINOS"},REPLACE(ExtraçãoDados!C609={"DE: ESQUADRILHA SUBMARINOS"},1,28,"ES"),ExtraçãoDados!C609={"DE: COMISSÃO CULTURAL DE LMARINHA"},REPLACE(ExtraçãoDados!C609={"DE: COMISSÃO CULTURAL DE LMARINHA"},1,28,"CCM"),ExtraçãoDados!C609={"ON"},REPLACE(ExtraçãoDados!C609={"ON"},1,28,"DN"),ExtraçãoDados!C609={"ESQ. SUBMARINOS"},REPLACE(ExtraçãoDados!C609={"ESQ. SUBMARINOS"},1,28,"ES"),ExtraçãoDados!C609={"☒ irecção de Abastecimento"},REPLACE(ExtraçãoDados!C609={"☒ irecção de Abastecimento"},1,28,"DA"),ExtraçãoDados!C609={"Direcã d Abtit ço e asecmeno"},REPLACE(ExtraçãoDados!C609={"Direcã d Abtit ço e asecmeno"},1,28,"DA"),ExtraçãoDados!C609={"Diecã d Abtit rço e asecmeno"},REPLACE(ExtraçãoDados!C609={"Diecã d Abtit rço e asecmeno"},1,28,"DA"),ISNUMBER(SEARCH("COMISSÃO",ExtraçãoDados!C609,1)),REPLACE(ExtraçãoDados!C609,1,29,"CCM"),ISNUMBER(SEARCH("DN/DIL/DRT1",ExtraçãoDados!C609,1)),REPLACE(ExtraçãoDados!C609,1,29,"DN"),ISNUMBER(SEARCH("DIRECÇAO DE NAVIOS",ExtraçãoDados!C609,1)),REPLACE(ExtraçãoDados!C609,1,29,"DN"),ISNUMBER(SEARCH("ESQUADRILHA SUBMARIN",ExtraçãoDados!C609,1)),REPLACE(ExtraçãoDados!C609,1,29,"ES"),ISNUMBER(SEARCH("DN",ExtraçãoDados!C609,1)),REPLACE(ExtraçãoDados!C609,1,29,"DN"),ISNUMBER(SEARCH("DIRECÇÃO",ExtraçãoDados!C609,1)),REPLACE(ExtraçãoDados!C609,1,29,"DN"),ISNUMBER(SEARCH("DIRECÇA0",ExtraçãoDados!C609,1)),REPLACE(ExtraçãoDados!C609,1,29,"DN"),ISNUMBER(SEARCH("DIRE",ExtraçãoDados!C609,1)),REPLACE(ExtraçãoDados!C609,1,29,"DN"),ISNUMBER(SEARCH("ESQUADRILHA",ExtraçãoDados!C609,1)),REPLACE(ExtraçãoDados!C609,1,29,"ES"),ISNUMBER(SEARCH("HOSPITAL DA MARINHA",ExtraçãoDados!C609,1)),REPLACE(ExtraçãoDados!C609,1,29,"HM"),ISNUMBER(SEARCH("HOSPITAL",ExtraçãoDados!C609,1)),REPLACE(ExtraçãoDados!C609,1,29,"HM"),ISNUMBER(SEARCH("HM",ExtraçãoDados!C609,1)),REPLACE(ExtraçãoDados!C609,1,29,"HM"),ISNUMBER(SEARCH("SECÇÃO DE APÓSITOS",ExtraçãoDados!C609,1)),REPLACE(ExtraçãoDados!C609,1,29,"HM"))</f>
        <v>#N/A</v>
      </c>
      <c r="E609" s="4" t="e" cm="1">
        <f t="array" ref="E609">_xlfn.IFS(LEN(ExtraçãoDados!B609)=7,YEAR(ExtraçãoDados!D609),LEN(ExtraçãoDados!B609)=10,RIGHT(ExtraçãoDados!B609,4),LEN(ExtraçãoDados!B609)=9,YEAR(ExtraçãoDados!D609),LEN(ExtraçãoDados!B609)=8,YEAR(ExtraçãoDados!D609),LEN(ExtraçãoDados!B609)&gt;7,YEAR(ExtraçãoDados!D609),LEN(ExtraçãoDados!B609)&gt;5,YEAR(ExtraçãoDados!D609),LEN(ExtraçãoDados!B609)&gt;4,YEAR(ExtraçãoDados!D609))</f>
        <v>#N/A</v>
      </c>
      <c r="F609" s="4">
        <f>ExtraçãoDados!E609</f>
        <v>0</v>
      </c>
    </row>
    <row r="610" spans="1:6" x14ac:dyDescent="0.25">
      <c r="A610" s="4">
        <f>ExtraçãoDados!A610</f>
        <v>0</v>
      </c>
      <c r="B610" s="4" t="str" cm="1">
        <f t="array" ref="B610">_xlfn.IFS(LEN(ExtraçãoDados!B610)=12,LEFT(ExtraçãoDados!B610,3),LEN(ExtraçãoDados!B610)=10,LEFT(ExtraçãoDados!B610,5),LEN(ExtraçãoDados!B610)&gt;19,0,LEN(ExtraçãoDados!B610)=9,LEFT(ExtraçãoDados!B610,4),LEN(ExtraçãoDados!B610)=6,LEFT(ExtraçãoDados!B610,3),LEN(ExtraçãoDados!B610)&lt;5,LEFT(ExtraçãoDados!B610,3),LEN(ExtraçãoDados!B610)=8,LEFT(ExtraçãoDados!B610,3),LEN(ExtraçãoDados!B610)=5,LEFT(ExtraçãoDados!B610,5),LEN(ExtraçãoDados!B610)=11,LEFT(ExtraçãoDados!B610,5),LEN(ExtraçãoDados!B610)=7,RIGHT(ExtraçãoDados!B610,6))</f>
        <v/>
      </c>
      <c r="C610" s="4" t="e" cm="1">
        <f t="array" ref="C610">_xlfn.IFS(LEN(B610)=1,"ERRO",LEN(B610)=2,_xlfn.CONCAT("000",B610),LEN(B610)=3,_xlfn.CONCAT("00",B610),LEN(B610)=4,_xlfn.CONCAT("0",B610),LEN(B610)=6,B610,LEN(B610)=7,B610,LEN(B610)=5,B610)</f>
        <v>#N/A</v>
      </c>
      <c r="D610" s="4" t="e" cm="1">
        <f t="array" ref="D610">_xlfn.IFS(ExtraçãoDados!C610={"Direcção de Abastecimento"},REPLACE(ExtraçãoDados!C610="{Direcção de Abastecimento}",1,25,"DA"),ExtraçãoDados!C610={"COMISSÃO CULTURAL DE LMARINHA"},REPLACE(ExtraçãoDados!C610={"COMISSÃO CULTURAL DE LMARINHA"},1,28,"CCM"),ExtraçãoDados!C610={"DIRECÇÃO DE NAVIOS"},REPLACE(ExtraçãoDados!C610={"DIRECÇÃO DE NAVIOS"},1,28,"DN"),ExtraçãoDados!C610={"ESQUADRILHA SUBMARINOS"},REPLACE(ExtraçãoDados!C610={"ESQUADRILHA SUBMARINOS"},1,28,"ES"),ExtraçãoDados!C610={"COMISSÃO MARINHA"},REPLACE(ExtraçãoDados!C610={"COMISSÃO MARINHA"},1,28,"CCM"),ExtraçãoDados!C610={"COMISSÃO CULTURAL DE MARINHA"},REPLACE(ExtraçãoDados!C610={"COMISSÃO CULTURAL DE MARINHA"},1,28,"CCM"),ExtraçãoDados!C610={"CCM"},REPLACE(ExtraçãoDados!C610={"CCM"},1,28,"CCM"),ExtraçãoDados!C610={"DN"},REPLACE(ExtraçãoDados!C610={"DN"},1,28,"DN"),ExtraçãoDados!C610={"ES"},REPLACE(ExtraçãoDados!C610={"ES"},1,28,"ES"),ExtraçãoDados!C610={"DA"},REPLACE(ExtraçãoDados!C610={"DA"},1,28,"DA"),ExtraçãoDados!C610={"DE: ESQUADRILHA SUBMARINOS"},REPLACE(ExtraçãoDados!C610={"DE: ESQUADRILHA SUBMARINOS"},1,28,"ES"),ExtraçãoDados!C610={"DE: COMISSÃO CULTURAL DE LMARINHA"},REPLACE(ExtraçãoDados!C610={"DE: COMISSÃO CULTURAL DE LMARINHA"},1,28,"CCM"),ExtraçãoDados!C610={"ON"},REPLACE(ExtraçãoDados!C610={"ON"},1,28,"DN"),ExtraçãoDados!C610={"ESQ. SUBMARINOS"},REPLACE(ExtraçãoDados!C610={"ESQ. SUBMARINOS"},1,28,"ES"),ExtraçãoDados!C610={"☒ irecção de Abastecimento"},REPLACE(ExtraçãoDados!C610={"☒ irecção de Abastecimento"},1,28,"DA"),ExtraçãoDados!C610={"Direcã d Abtit ço e asecmeno"},REPLACE(ExtraçãoDados!C610={"Direcã d Abtit ço e asecmeno"},1,28,"DA"),ExtraçãoDados!C610={"Diecã d Abtit rço e asecmeno"},REPLACE(ExtraçãoDados!C610={"Diecã d Abtit rço e asecmeno"},1,28,"DA"),ISNUMBER(SEARCH("COMISSÃO",ExtraçãoDados!C610,1)),REPLACE(ExtraçãoDados!C610,1,29,"CCM"),ISNUMBER(SEARCH("DN/DIL/DRT1",ExtraçãoDados!C610,1)),REPLACE(ExtraçãoDados!C610,1,29,"DN"),ISNUMBER(SEARCH("DIRECÇAO DE NAVIOS",ExtraçãoDados!C610,1)),REPLACE(ExtraçãoDados!C610,1,29,"DN"),ISNUMBER(SEARCH("ESQUADRILHA SUBMARIN",ExtraçãoDados!C610,1)),REPLACE(ExtraçãoDados!C610,1,29,"ES"),ISNUMBER(SEARCH("DN",ExtraçãoDados!C610,1)),REPLACE(ExtraçãoDados!C610,1,29,"DN"),ISNUMBER(SEARCH("DIRECÇÃO",ExtraçãoDados!C610,1)),REPLACE(ExtraçãoDados!C610,1,29,"DN"),ISNUMBER(SEARCH("DIRECÇA0",ExtraçãoDados!C610,1)),REPLACE(ExtraçãoDados!C610,1,29,"DN"),ISNUMBER(SEARCH("DIRE",ExtraçãoDados!C610,1)),REPLACE(ExtraçãoDados!C610,1,29,"DN"),ISNUMBER(SEARCH("ESQUADRILHA",ExtraçãoDados!C610,1)),REPLACE(ExtraçãoDados!C610,1,29,"ES"),ISNUMBER(SEARCH("HOSPITAL DA MARINHA",ExtraçãoDados!C610,1)),REPLACE(ExtraçãoDados!C610,1,29,"HM"),ISNUMBER(SEARCH("HOSPITAL",ExtraçãoDados!C610,1)),REPLACE(ExtraçãoDados!C610,1,29,"HM"),ISNUMBER(SEARCH("HM",ExtraçãoDados!C610,1)),REPLACE(ExtraçãoDados!C610,1,29,"HM"),ISNUMBER(SEARCH("SECÇÃO DE APÓSITOS",ExtraçãoDados!C610,1)),REPLACE(ExtraçãoDados!C610,1,29,"HM"))</f>
        <v>#N/A</v>
      </c>
      <c r="E610" s="4" t="e" cm="1">
        <f t="array" ref="E610">_xlfn.IFS(LEN(ExtraçãoDados!B610)=7,YEAR(ExtraçãoDados!D610),LEN(ExtraçãoDados!B610)=10,RIGHT(ExtraçãoDados!B610,4),LEN(ExtraçãoDados!B610)=9,YEAR(ExtraçãoDados!D610),LEN(ExtraçãoDados!B610)=8,YEAR(ExtraçãoDados!D610),LEN(ExtraçãoDados!B610)&gt;7,YEAR(ExtraçãoDados!D610),LEN(ExtraçãoDados!B610)&gt;5,YEAR(ExtraçãoDados!D610),LEN(ExtraçãoDados!B610)&gt;4,YEAR(ExtraçãoDados!D610))</f>
        <v>#N/A</v>
      </c>
      <c r="F610" s="4">
        <f>ExtraçãoDados!E610</f>
        <v>0</v>
      </c>
    </row>
    <row r="611" spans="1:6" x14ac:dyDescent="0.25">
      <c r="A611" s="4">
        <f>ExtraçãoDados!A611</f>
        <v>0</v>
      </c>
      <c r="B611" s="4" t="str" cm="1">
        <f t="array" ref="B611">_xlfn.IFS(LEN(ExtraçãoDados!B611)=12,LEFT(ExtraçãoDados!B611,3),LEN(ExtraçãoDados!B611)=10,LEFT(ExtraçãoDados!B611,5),LEN(ExtraçãoDados!B611)&gt;19,0,LEN(ExtraçãoDados!B611)=9,LEFT(ExtraçãoDados!B611,4),LEN(ExtraçãoDados!B611)=6,LEFT(ExtraçãoDados!B611,3),LEN(ExtraçãoDados!B611)&lt;5,LEFT(ExtraçãoDados!B611,3),LEN(ExtraçãoDados!B611)=8,LEFT(ExtraçãoDados!B611,3),LEN(ExtraçãoDados!B611)=5,LEFT(ExtraçãoDados!B611,5),LEN(ExtraçãoDados!B611)=11,LEFT(ExtraçãoDados!B611,5),LEN(ExtraçãoDados!B611)=7,RIGHT(ExtraçãoDados!B611,6))</f>
        <v/>
      </c>
      <c r="C611" s="4" t="e" cm="1">
        <f t="array" ref="C611">_xlfn.IFS(LEN(B611)=1,"ERRO",LEN(B611)=2,_xlfn.CONCAT("000",B611),LEN(B611)=3,_xlfn.CONCAT("00",B611),LEN(B611)=4,_xlfn.CONCAT("0",B611),LEN(B611)=6,B611,LEN(B611)=7,B611,LEN(B611)=5,B611)</f>
        <v>#N/A</v>
      </c>
      <c r="D611" s="4" t="e" cm="1">
        <f t="array" ref="D611">_xlfn.IFS(ExtraçãoDados!C611={"Direcção de Abastecimento"},REPLACE(ExtraçãoDados!C611="{Direcção de Abastecimento}",1,25,"DA"),ExtraçãoDados!C611={"COMISSÃO CULTURAL DE LMARINHA"},REPLACE(ExtraçãoDados!C611={"COMISSÃO CULTURAL DE LMARINHA"},1,28,"CCM"),ExtraçãoDados!C611={"DIRECÇÃO DE NAVIOS"},REPLACE(ExtraçãoDados!C611={"DIRECÇÃO DE NAVIOS"},1,28,"DN"),ExtraçãoDados!C611={"ESQUADRILHA SUBMARINOS"},REPLACE(ExtraçãoDados!C611={"ESQUADRILHA SUBMARINOS"},1,28,"ES"),ExtraçãoDados!C611={"COMISSÃO MARINHA"},REPLACE(ExtraçãoDados!C611={"COMISSÃO MARINHA"},1,28,"CCM"),ExtraçãoDados!C611={"COMISSÃO CULTURAL DE MARINHA"},REPLACE(ExtraçãoDados!C611={"COMISSÃO CULTURAL DE MARINHA"},1,28,"CCM"),ExtraçãoDados!C611={"CCM"},REPLACE(ExtraçãoDados!C611={"CCM"},1,28,"CCM"),ExtraçãoDados!C611={"DN"},REPLACE(ExtraçãoDados!C611={"DN"},1,28,"DN"),ExtraçãoDados!C611={"ES"},REPLACE(ExtraçãoDados!C611={"ES"},1,28,"ES"),ExtraçãoDados!C611={"DA"},REPLACE(ExtraçãoDados!C611={"DA"},1,28,"DA"),ExtraçãoDados!C611={"DE: ESQUADRILHA SUBMARINOS"},REPLACE(ExtraçãoDados!C611={"DE: ESQUADRILHA SUBMARINOS"},1,28,"ES"),ExtraçãoDados!C611={"DE: COMISSÃO CULTURAL DE LMARINHA"},REPLACE(ExtraçãoDados!C611={"DE: COMISSÃO CULTURAL DE LMARINHA"},1,28,"CCM"),ExtraçãoDados!C611={"ON"},REPLACE(ExtraçãoDados!C611={"ON"},1,28,"DN"),ExtraçãoDados!C611={"ESQ. SUBMARINOS"},REPLACE(ExtraçãoDados!C611={"ESQ. SUBMARINOS"},1,28,"ES"),ExtraçãoDados!C611={"☒ irecção de Abastecimento"},REPLACE(ExtraçãoDados!C611={"☒ irecção de Abastecimento"},1,28,"DA"),ExtraçãoDados!C611={"Direcã d Abtit ço e asecmeno"},REPLACE(ExtraçãoDados!C611={"Direcã d Abtit ço e asecmeno"},1,28,"DA"),ExtraçãoDados!C611={"Diecã d Abtit rço e asecmeno"},REPLACE(ExtraçãoDados!C611={"Diecã d Abtit rço e asecmeno"},1,28,"DA"),ISNUMBER(SEARCH("COMISSÃO",ExtraçãoDados!C611,1)),REPLACE(ExtraçãoDados!C611,1,29,"CCM"),ISNUMBER(SEARCH("DN/DIL/DRT1",ExtraçãoDados!C611,1)),REPLACE(ExtraçãoDados!C611,1,29,"DN"),ISNUMBER(SEARCH("DIRECÇAO DE NAVIOS",ExtraçãoDados!C611,1)),REPLACE(ExtraçãoDados!C611,1,29,"DN"),ISNUMBER(SEARCH("ESQUADRILHA SUBMARIN",ExtraçãoDados!C611,1)),REPLACE(ExtraçãoDados!C611,1,29,"ES"),ISNUMBER(SEARCH("DN",ExtraçãoDados!C611,1)),REPLACE(ExtraçãoDados!C611,1,29,"DN"),ISNUMBER(SEARCH("DIRECÇÃO",ExtraçãoDados!C611,1)),REPLACE(ExtraçãoDados!C611,1,29,"DN"),ISNUMBER(SEARCH("DIRECÇA0",ExtraçãoDados!C611,1)),REPLACE(ExtraçãoDados!C611,1,29,"DN"),ISNUMBER(SEARCH("DIRE",ExtraçãoDados!C611,1)),REPLACE(ExtraçãoDados!C611,1,29,"DN"),ISNUMBER(SEARCH("ESQUADRILHA",ExtraçãoDados!C611,1)),REPLACE(ExtraçãoDados!C611,1,29,"ES"),ISNUMBER(SEARCH("HOSPITAL DA MARINHA",ExtraçãoDados!C611,1)),REPLACE(ExtraçãoDados!C611,1,29,"HM"),ISNUMBER(SEARCH("HOSPITAL",ExtraçãoDados!C611,1)),REPLACE(ExtraçãoDados!C611,1,29,"HM"),ISNUMBER(SEARCH("HM",ExtraçãoDados!C611,1)),REPLACE(ExtraçãoDados!C611,1,29,"HM"),ISNUMBER(SEARCH("SECÇÃO DE APÓSITOS",ExtraçãoDados!C611,1)),REPLACE(ExtraçãoDados!C611,1,29,"HM"))</f>
        <v>#N/A</v>
      </c>
      <c r="E611" s="4" t="e" cm="1">
        <f t="array" ref="E611">_xlfn.IFS(LEN(ExtraçãoDados!B611)=7,YEAR(ExtraçãoDados!D611),LEN(ExtraçãoDados!B611)=10,RIGHT(ExtraçãoDados!B611,4),LEN(ExtraçãoDados!B611)=9,YEAR(ExtraçãoDados!D611),LEN(ExtraçãoDados!B611)=8,YEAR(ExtraçãoDados!D611),LEN(ExtraçãoDados!B611)&gt;7,YEAR(ExtraçãoDados!D611),LEN(ExtraçãoDados!B611)&gt;5,YEAR(ExtraçãoDados!D611),LEN(ExtraçãoDados!B611)&gt;4,YEAR(ExtraçãoDados!D611))</f>
        <v>#N/A</v>
      </c>
      <c r="F611" s="4">
        <f>ExtraçãoDados!E611</f>
        <v>0</v>
      </c>
    </row>
    <row r="612" spans="1:6" x14ac:dyDescent="0.25">
      <c r="A612" s="4">
        <f>ExtraçãoDados!A612</f>
        <v>0</v>
      </c>
      <c r="B612" s="4" t="str" cm="1">
        <f t="array" ref="B612">_xlfn.IFS(LEN(ExtraçãoDados!B612)=12,LEFT(ExtraçãoDados!B612,3),LEN(ExtraçãoDados!B612)=10,LEFT(ExtraçãoDados!B612,5),LEN(ExtraçãoDados!B612)&gt;19,0,LEN(ExtraçãoDados!B612)=9,LEFT(ExtraçãoDados!B612,4),LEN(ExtraçãoDados!B612)=6,LEFT(ExtraçãoDados!B612,3),LEN(ExtraçãoDados!B612)&lt;5,LEFT(ExtraçãoDados!B612,3),LEN(ExtraçãoDados!B612)=8,LEFT(ExtraçãoDados!B612,3),LEN(ExtraçãoDados!B612)=5,LEFT(ExtraçãoDados!B612,5),LEN(ExtraçãoDados!B612)=11,LEFT(ExtraçãoDados!B612,5),LEN(ExtraçãoDados!B612)=7,RIGHT(ExtraçãoDados!B612,6))</f>
        <v/>
      </c>
      <c r="C612" s="4" t="e" cm="1">
        <f t="array" ref="C612">_xlfn.IFS(LEN(B612)=1,"ERRO",LEN(B612)=2,_xlfn.CONCAT("000",B612),LEN(B612)=3,_xlfn.CONCAT("00",B612),LEN(B612)=4,_xlfn.CONCAT("0",B612),LEN(B612)=6,B612,LEN(B612)=7,B612,LEN(B612)=5,B612)</f>
        <v>#N/A</v>
      </c>
      <c r="D612" s="4" t="e" cm="1">
        <f t="array" ref="D612">_xlfn.IFS(ExtraçãoDados!C612={"Direcção de Abastecimento"},REPLACE(ExtraçãoDados!C612="{Direcção de Abastecimento}",1,25,"DA"),ExtraçãoDados!C612={"COMISSÃO CULTURAL DE LMARINHA"},REPLACE(ExtraçãoDados!C612={"COMISSÃO CULTURAL DE LMARINHA"},1,28,"CCM"),ExtraçãoDados!C612={"DIRECÇÃO DE NAVIOS"},REPLACE(ExtraçãoDados!C612={"DIRECÇÃO DE NAVIOS"},1,28,"DN"),ExtraçãoDados!C612={"ESQUADRILHA SUBMARINOS"},REPLACE(ExtraçãoDados!C612={"ESQUADRILHA SUBMARINOS"},1,28,"ES"),ExtraçãoDados!C612={"COMISSÃO MARINHA"},REPLACE(ExtraçãoDados!C612={"COMISSÃO MARINHA"},1,28,"CCM"),ExtraçãoDados!C612={"COMISSÃO CULTURAL DE MARINHA"},REPLACE(ExtraçãoDados!C612={"COMISSÃO CULTURAL DE MARINHA"},1,28,"CCM"),ExtraçãoDados!C612={"CCM"},REPLACE(ExtraçãoDados!C612={"CCM"},1,28,"CCM"),ExtraçãoDados!C612={"DN"},REPLACE(ExtraçãoDados!C612={"DN"},1,28,"DN"),ExtraçãoDados!C612={"ES"},REPLACE(ExtraçãoDados!C612={"ES"},1,28,"ES"),ExtraçãoDados!C612={"DA"},REPLACE(ExtraçãoDados!C612={"DA"},1,28,"DA"),ExtraçãoDados!C612={"DE: ESQUADRILHA SUBMARINOS"},REPLACE(ExtraçãoDados!C612={"DE: ESQUADRILHA SUBMARINOS"},1,28,"ES"),ExtraçãoDados!C612={"DE: COMISSÃO CULTURAL DE LMARINHA"},REPLACE(ExtraçãoDados!C612={"DE: COMISSÃO CULTURAL DE LMARINHA"},1,28,"CCM"),ExtraçãoDados!C612={"ON"},REPLACE(ExtraçãoDados!C612={"ON"},1,28,"DN"),ExtraçãoDados!C612={"ESQ. SUBMARINOS"},REPLACE(ExtraçãoDados!C612={"ESQ. SUBMARINOS"},1,28,"ES"),ExtraçãoDados!C612={"☒ irecção de Abastecimento"},REPLACE(ExtraçãoDados!C612={"☒ irecção de Abastecimento"},1,28,"DA"),ExtraçãoDados!C612={"Direcã d Abtit ço e asecmeno"},REPLACE(ExtraçãoDados!C612={"Direcã d Abtit ço e asecmeno"},1,28,"DA"),ExtraçãoDados!C612={"Diecã d Abtit rço e asecmeno"},REPLACE(ExtraçãoDados!C612={"Diecã d Abtit rço e asecmeno"},1,28,"DA"),ISNUMBER(SEARCH("COMISSÃO",ExtraçãoDados!C612,1)),REPLACE(ExtraçãoDados!C612,1,29,"CCM"),ISNUMBER(SEARCH("DN/DIL/DRT1",ExtraçãoDados!C612,1)),REPLACE(ExtraçãoDados!C612,1,29,"DN"),ISNUMBER(SEARCH("DIRECÇAO DE NAVIOS",ExtraçãoDados!C612,1)),REPLACE(ExtraçãoDados!C612,1,29,"DN"),ISNUMBER(SEARCH("ESQUADRILHA SUBMARIN",ExtraçãoDados!C612,1)),REPLACE(ExtraçãoDados!C612,1,29,"ES"),ISNUMBER(SEARCH("DN",ExtraçãoDados!C612,1)),REPLACE(ExtraçãoDados!C612,1,29,"DN"),ISNUMBER(SEARCH("DIRECÇÃO",ExtraçãoDados!C612,1)),REPLACE(ExtraçãoDados!C612,1,29,"DN"),ISNUMBER(SEARCH("DIRECÇA0",ExtraçãoDados!C612,1)),REPLACE(ExtraçãoDados!C612,1,29,"DN"),ISNUMBER(SEARCH("DIRE",ExtraçãoDados!C612,1)),REPLACE(ExtraçãoDados!C612,1,29,"DN"),ISNUMBER(SEARCH("ESQUADRILHA",ExtraçãoDados!C612,1)),REPLACE(ExtraçãoDados!C612,1,29,"ES"),ISNUMBER(SEARCH("HOSPITAL DA MARINHA",ExtraçãoDados!C612,1)),REPLACE(ExtraçãoDados!C612,1,29,"HM"),ISNUMBER(SEARCH("HOSPITAL",ExtraçãoDados!C612,1)),REPLACE(ExtraçãoDados!C612,1,29,"HM"),ISNUMBER(SEARCH("HM",ExtraçãoDados!C612,1)),REPLACE(ExtraçãoDados!C612,1,29,"HM"),ISNUMBER(SEARCH("SECÇÃO DE APÓSITOS",ExtraçãoDados!C612,1)),REPLACE(ExtraçãoDados!C612,1,29,"HM"))</f>
        <v>#N/A</v>
      </c>
      <c r="E612" s="4" t="e" cm="1">
        <f t="array" ref="E612">_xlfn.IFS(LEN(ExtraçãoDados!B612)=7,YEAR(ExtraçãoDados!D612),LEN(ExtraçãoDados!B612)=10,RIGHT(ExtraçãoDados!B612,4),LEN(ExtraçãoDados!B612)=9,YEAR(ExtraçãoDados!D612),LEN(ExtraçãoDados!B612)=8,YEAR(ExtraçãoDados!D612),LEN(ExtraçãoDados!B612)&gt;7,YEAR(ExtraçãoDados!D612),LEN(ExtraçãoDados!B612)&gt;5,YEAR(ExtraçãoDados!D612),LEN(ExtraçãoDados!B612)&gt;4,YEAR(ExtraçãoDados!D612))</f>
        <v>#N/A</v>
      </c>
      <c r="F612" s="4">
        <f>ExtraçãoDados!E612</f>
        <v>0</v>
      </c>
    </row>
    <row r="613" spans="1:6" x14ac:dyDescent="0.25">
      <c r="A613" s="4">
        <f>ExtraçãoDados!A613</f>
        <v>0</v>
      </c>
      <c r="B613" s="4" t="str" cm="1">
        <f t="array" ref="B613">_xlfn.IFS(LEN(ExtraçãoDados!B613)=12,LEFT(ExtraçãoDados!B613,3),LEN(ExtraçãoDados!B613)=10,LEFT(ExtraçãoDados!B613,5),LEN(ExtraçãoDados!B613)&gt;19,0,LEN(ExtraçãoDados!B613)=9,LEFT(ExtraçãoDados!B613,4),LEN(ExtraçãoDados!B613)=6,LEFT(ExtraçãoDados!B613,3),LEN(ExtraçãoDados!B613)&lt;5,LEFT(ExtraçãoDados!B613,3),LEN(ExtraçãoDados!B613)=8,LEFT(ExtraçãoDados!B613,3),LEN(ExtraçãoDados!B613)=5,LEFT(ExtraçãoDados!B613,5),LEN(ExtraçãoDados!B613)=11,LEFT(ExtraçãoDados!B613,5),LEN(ExtraçãoDados!B613)=7,RIGHT(ExtraçãoDados!B613,6))</f>
        <v/>
      </c>
      <c r="C613" s="4" t="e" cm="1">
        <f t="array" ref="C613">_xlfn.IFS(LEN(B613)=1,"ERRO",LEN(B613)=2,_xlfn.CONCAT("000",B613),LEN(B613)=3,_xlfn.CONCAT("00",B613),LEN(B613)=4,_xlfn.CONCAT("0",B613),LEN(B613)=6,B613,LEN(B613)=7,B613,LEN(B613)=5,B613)</f>
        <v>#N/A</v>
      </c>
      <c r="D613" s="4" t="e" cm="1">
        <f t="array" ref="D613">_xlfn.IFS(ExtraçãoDados!C613={"Direcção de Abastecimento"},REPLACE(ExtraçãoDados!C613="{Direcção de Abastecimento}",1,25,"DA"),ExtraçãoDados!C613={"COMISSÃO CULTURAL DE LMARINHA"},REPLACE(ExtraçãoDados!C613={"COMISSÃO CULTURAL DE LMARINHA"},1,28,"CCM"),ExtraçãoDados!C613={"DIRECÇÃO DE NAVIOS"},REPLACE(ExtraçãoDados!C613={"DIRECÇÃO DE NAVIOS"},1,28,"DN"),ExtraçãoDados!C613={"ESQUADRILHA SUBMARINOS"},REPLACE(ExtraçãoDados!C613={"ESQUADRILHA SUBMARINOS"},1,28,"ES"),ExtraçãoDados!C613={"COMISSÃO MARINHA"},REPLACE(ExtraçãoDados!C613={"COMISSÃO MARINHA"},1,28,"CCM"),ExtraçãoDados!C613={"COMISSÃO CULTURAL DE MARINHA"},REPLACE(ExtraçãoDados!C613={"COMISSÃO CULTURAL DE MARINHA"},1,28,"CCM"),ExtraçãoDados!C613={"CCM"},REPLACE(ExtraçãoDados!C613={"CCM"},1,28,"CCM"),ExtraçãoDados!C613={"DN"},REPLACE(ExtraçãoDados!C613={"DN"},1,28,"DN"),ExtraçãoDados!C613={"ES"},REPLACE(ExtraçãoDados!C613={"ES"},1,28,"ES"),ExtraçãoDados!C613={"DA"},REPLACE(ExtraçãoDados!C613={"DA"},1,28,"DA"),ExtraçãoDados!C613={"DE: ESQUADRILHA SUBMARINOS"},REPLACE(ExtraçãoDados!C613={"DE: ESQUADRILHA SUBMARINOS"},1,28,"ES"),ExtraçãoDados!C613={"DE: COMISSÃO CULTURAL DE LMARINHA"},REPLACE(ExtraçãoDados!C613={"DE: COMISSÃO CULTURAL DE LMARINHA"},1,28,"CCM"),ExtraçãoDados!C613={"ON"},REPLACE(ExtraçãoDados!C613={"ON"},1,28,"DN"),ExtraçãoDados!C613={"ESQ. SUBMARINOS"},REPLACE(ExtraçãoDados!C613={"ESQ. SUBMARINOS"},1,28,"ES"),ExtraçãoDados!C613={"☒ irecção de Abastecimento"},REPLACE(ExtraçãoDados!C613={"☒ irecção de Abastecimento"},1,28,"DA"),ExtraçãoDados!C613={"Direcã d Abtit ço e asecmeno"},REPLACE(ExtraçãoDados!C613={"Direcã d Abtit ço e asecmeno"},1,28,"DA"),ExtraçãoDados!C613={"Diecã d Abtit rço e asecmeno"},REPLACE(ExtraçãoDados!C613={"Diecã d Abtit rço e asecmeno"},1,28,"DA"),ISNUMBER(SEARCH("COMISSÃO",ExtraçãoDados!C613,1)),REPLACE(ExtraçãoDados!C613,1,29,"CCM"),ISNUMBER(SEARCH("DN/DIL/DRT1",ExtraçãoDados!C613,1)),REPLACE(ExtraçãoDados!C613,1,29,"DN"),ISNUMBER(SEARCH("DIRECÇAO DE NAVIOS",ExtraçãoDados!C613,1)),REPLACE(ExtraçãoDados!C613,1,29,"DN"),ISNUMBER(SEARCH("ESQUADRILHA SUBMARIN",ExtraçãoDados!C613,1)),REPLACE(ExtraçãoDados!C613,1,29,"ES"),ISNUMBER(SEARCH("DN",ExtraçãoDados!C613,1)),REPLACE(ExtraçãoDados!C613,1,29,"DN"),ISNUMBER(SEARCH("DIRECÇÃO",ExtraçãoDados!C613,1)),REPLACE(ExtraçãoDados!C613,1,29,"DN"),ISNUMBER(SEARCH("DIRECÇA0",ExtraçãoDados!C613,1)),REPLACE(ExtraçãoDados!C613,1,29,"DN"),ISNUMBER(SEARCH("DIRE",ExtraçãoDados!C613,1)),REPLACE(ExtraçãoDados!C613,1,29,"DN"),ISNUMBER(SEARCH("ESQUADRILHA",ExtraçãoDados!C613,1)),REPLACE(ExtraçãoDados!C613,1,29,"ES"),ISNUMBER(SEARCH("HOSPITAL DA MARINHA",ExtraçãoDados!C613,1)),REPLACE(ExtraçãoDados!C613,1,29,"HM"),ISNUMBER(SEARCH("HOSPITAL",ExtraçãoDados!C613,1)),REPLACE(ExtraçãoDados!C613,1,29,"HM"),ISNUMBER(SEARCH("HM",ExtraçãoDados!C613,1)),REPLACE(ExtraçãoDados!C613,1,29,"HM"),ISNUMBER(SEARCH("SECÇÃO DE APÓSITOS",ExtraçãoDados!C613,1)),REPLACE(ExtraçãoDados!C613,1,29,"HM"))</f>
        <v>#N/A</v>
      </c>
      <c r="E613" s="4" t="e" cm="1">
        <f t="array" ref="E613">_xlfn.IFS(LEN(ExtraçãoDados!B613)=7,YEAR(ExtraçãoDados!D613),LEN(ExtraçãoDados!B613)=10,RIGHT(ExtraçãoDados!B613,4),LEN(ExtraçãoDados!B613)=9,YEAR(ExtraçãoDados!D613),LEN(ExtraçãoDados!B613)=8,YEAR(ExtraçãoDados!D613),LEN(ExtraçãoDados!B613)&gt;7,YEAR(ExtraçãoDados!D613),LEN(ExtraçãoDados!B613)&gt;5,YEAR(ExtraçãoDados!D613),LEN(ExtraçãoDados!B613)&gt;4,YEAR(ExtraçãoDados!D613))</f>
        <v>#N/A</v>
      </c>
      <c r="F613" s="4">
        <f>ExtraçãoDados!E613</f>
        <v>0</v>
      </c>
    </row>
    <row r="614" spans="1:6" x14ac:dyDescent="0.25">
      <c r="A614" s="4">
        <f>ExtraçãoDados!A614</f>
        <v>0</v>
      </c>
      <c r="B614" s="4" t="str" cm="1">
        <f t="array" ref="B614">_xlfn.IFS(LEN(ExtraçãoDados!B614)=12,LEFT(ExtraçãoDados!B614,3),LEN(ExtraçãoDados!B614)=10,LEFT(ExtraçãoDados!B614,5),LEN(ExtraçãoDados!B614)&gt;19,0,LEN(ExtraçãoDados!B614)=9,LEFT(ExtraçãoDados!B614,4),LEN(ExtraçãoDados!B614)=6,LEFT(ExtraçãoDados!B614,3),LEN(ExtraçãoDados!B614)&lt;5,LEFT(ExtraçãoDados!B614,3),LEN(ExtraçãoDados!B614)=8,LEFT(ExtraçãoDados!B614,3),LEN(ExtraçãoDados!B614)=5,LEFT(ExtraçãoDados!B614,5),LEN(ExtraçãoDados!B614)=11,LEFT(ExtraçãoDados!B614,5),LEN(ExtraçãoDados!B614)=7,RIGHT(ExtraçãoDados!B614,6))</f>
        <v/>
      </c>
      <c r="C614" s="4" t="e" cm="1">
        <f t="array" ref="C614">_xlfn.IFS(LEN(B614)=1,"ERRO",LEN(B614)=2,_xlfn.CONCAT("000",B614),LEN(B614)=3,_xlfn.CONCAT("00",B614),LEN(B614)=4,_xlfn.CONCAT("0",B614),LEN(B614)=6,B614,LEN(B614)=7,B614,LEN(B614)=5,B614)</f>
        <v>#N/A</v>
      </c>
      <c r="D614" s="4" t="e" cm="1">
        <f t="array" ref="D614">_xlfn.IFS(ExtraçãoDados!C614={"Direcção de Abastecimento"},REPLACE(ExtraçãoDados!C614="{Direcção de Abastecimento}",1,25,"DA"),ExtraçãoDados!C614={"COMISSÃO CULTURAL DE LMARINHA"},REPLACE(ExtraçãoDados!C614={"COMISSÃO CULTURAL DE LMARINHA"},1,28,"CCM"),ExtraçãoDados!C614={"DIRECÇÃO DE NAVIOS"},REPLACE(ExtraçãoDados!C614={"DIRECÇÃO DE NAVIOS"},1,28,"DN"),ExtraçãoDados!C614={"ESQUADRILHA SUBMARINOS"},REPLACE(ExtraçãoDados!C614={"ESQUADRILHA SUBMARINOS"},1,28,"ES"),ExtraçãoDados!C614={"COMISSÃO MARINHA"},REPLACE(ExtraçãoDados!C614={"COMISSÃO MARINHA"},1,28,"CCM"),ExtraçãoDados!C614={"COMISSÃO CULTURAL DE MARINHA"},REPLACE(ExtraçãoDados!C614={"COMISSÃO CULTURAL DE MARINHA"},1,28,"CCM"),ExtraçãoDados!C614={"CCM"},REPLACE(ExtraçãoDados!C614={"CCM"},1,28,"CCM"),ExtraçãoDados!C614={"DN"},REPLACE(ExtraçãoDados!C614={"DN"},1,28,"DN"),ExtraçãoDados!C614={"ES"},REPLACE(ExtraçãoDados!C614={"ES"},1,28,"ES"),ExtraçãoDados!C614={"DA"},REPLACE(ExtraçãoDados!C614={"DA"},1,28,"DA"),ExtraçãoDados!C614={"DE: ESQUADRILHA SUBMARINOS"},REPLACE(ExtraçãoDados!C614={"DE: ESQUADRILHA SUBMARINOS"},1,28,"ES"),ExtraçãoDados!C614={"DE: COMISSÃO CULTURAL DE LMARINHA"},REPLACE(ExtraçãoDados!C614={"DE: COMISSÃO CULTURAL DE LMARINHA"},1,28,"CCM"),ExtraçãoDados!C614={"ON"},REPLACE(ExtraçãoDados!C614={"ON"},1,28,"DN"),ExtraçãoDados!C614={"ESQ. SUBMARINOS"},REPLACE(ExtraçãoDados!C614={"ESQ. SUBMARINOS"},1,28,"ES"),ExtraçãoDados!C614={"☒ irecção de Abastecimento"},REPLACE(ExtraçãoDados!C614={"☒ irecção de Abastecimento"},1,28,"DA"),ExtraçãoDados!C614={"Direcã d Abtit ço e asecmeno"},REPLACE(ExtraçãoDados!C614={"Direcã d Abtit ço e asecmeno"},1,28,"DA"),ExtraçãoDados!C614={"Diecã d Abtit rço e asecmeno"},REPLACE(ExtraçãoDados!C614={"Diecã d Abtit rço e asecmeno"},1,28,"DA"),ISNUMBER(SEARCH("COMISSÃO",ExtraçãoDados!C614,1)),REPLACE(ExtraçãoDados!C614,1,29,"CCM"),ISNUMBER(SEARCH("DN/DIL/DRT1",ExtraçãoDados!C614,1)),REPLACE(ExtraçãoDados!C614,1,29,"DN"),ISNUMBER(SEARCH("DIRECÇAO DE NAVIOS",ExtraçãoDados!C614,1)),REPLACE(ExtraçãoDados!C614,1,29,"DN"),ISNUMBER(SEARCH("ESQUADRILHA SUBMARIN",ExtraçãoDados!C614,1)),REPLACE(ExtraçãoDados!C614,1,29,"ES"),ISNUMBER(SEARCH("DN",ExtraçãoDados!C614,1)),REPLACE(ExtraçãoDados!C614,1,29,"DN"),ISNUMBER(SEARCH("DIRECÇÃO",ExtraçãoDados!C614,1)),REPLACE(ExtraçãoDados!C614,1,29,"DN"),ISNUMBER(SEARCH("DIRECÇA0",ExtraçãoDados!C614,1)),REPLACE(ExtraçãoDados!C614,1,29,"DN"),ISNUMBER(SEARCH("DIRE",ExtraçãoDados!C614,1)),REPLACE(ExtraçãoDados!C614,1,29,"DN"),ISNUMBER(SEARCH("ESQUADRILHA",ExtraçãoDados!C614,1)),REPLACE(ExtraçãoDados!C614,1,29,"ES"),ISNUMBER(SEARCH("HOSPITAL DA MARINHA",ExtraçãoDados!C614,1)),REPLACE(ExtraçãoDados!C614,1,29,"HM"),ISNUMBER(SEARCH("HOSPITAL",ExtraçãoDados!C614,1)),REPLACE(ExtraçãoDados!C614,1,29,"HM"),ISNUMBER(SEARCH("HM",ExtraçãoDados!C614,1)),REPLACE(ExtraçãoDados!C614,1,29,"HM"),ISNUMBER(SEARCH("SECÇÃO DE APÓSITOS",ExtraçãoDados!C614,1)),REPLACE(ExtraçãoDados!C614,1,29,"HM"))</f>
        <v>#N/A</v>
      </c>
      <c r="E614" s="4" t="e" cm="1">
        <f t="array" ref="E614">_xlfn.IFS(LEN(ExtraçãoDados!B614)=7,YEAR(ExtraçãoDados!D614),LEN(ExtraçãoDados!B614)=10,RIGHT(ExtraçãoDados!B614,4),LEN(ExtraçãoDados!B614)=9,YEAR(ExtraçãoDados!D614),LEN(ExtraçãoDados!B614)=8,YEAR(ExtraçãoDados!D614),LEN(ExtraçãoDados!B614)&gt;7,YEAR(ExtraçãoDados!D614),LEN(ExtraçãoDados!B614)&gt;5,YEAR(ExtraçãoDados!D614),LEN(ExtraçãoDados!B614)&gt;4,YEAR(ExtraçãoDados!D614))</f>
        <v>#N/A</v>
      </c>
      <c r="F614" s="4">
        <f>ExtraçãoDados!E614</f>
        <v>0</v>
      </c>
    </row>
    <row r="615" spans="1:6" x14ac:dyDescent="0.25">
      <c r="A615" s="4">
        <f>ExtraçãoDados!A615</f>
        <v>0</v>
      </c>
      <c r="B615" s="4" t="str" cm="1">
        <f t="array" ref="B615">_xlfn.IFS(LEN(ExtraçãoDados!B615)=12,LEFT(ExtraçãoDados!B615,3),LEN(ExtraçãoDados!B615)=10,LEFT(ExtraçãoDados!B615,5),LEN(ExtraçãoDados!B615)&gt;19,0,LEN(ExtraçãoDados!B615)=9,LEFT(ExtraçãoDados!B615,4),LEN(ExtraçãoDados!B615)=6,LEFT(ExtraçãoDados!B615,3),LEN(ExtraçãoDados!B615)&lt;5,LEFT(ExtraçãoDados!B615,3),LEN(ExtraçãoDados!B615)=8,LEFT(ExtraçãoDados!B615,3),LEN(ExtraçãoDados!B615)=5,LEFT(ExtraçãoDados!B615,5),LEN(ExtraçãoDados!B615)=11,LEFT(ExtraçãoDados!B615,5),LEN(ExtraçãoDados!B615)=7,RIGHT(ExtraçãoDados!B615,6))</f>
        <v/>
      </c>
      <c r="C615" s="4" t="e" cm="1">
        <f t="array" ref="C615">_xlfn.IFS(LEN(B615)=1,"ERRO",LEN(B615)=2,_xlfn.CONCAT("000",B615),LEN(B615)=3,_xlfn.CONCAT("00",B615),LEN(B615)=4,_xlfn.CONCAT("0",B615),LEN(B615)=6,B615,LEN(B615)=7,B615,LEN(B615)=5,B615)</f>
        <v>#N/A</v>
      </c>
      <c r="D615" s="4" t="e" cm="1">
        <f t="array" ref="D615">_xlfn.IFS(ExtraçãoDados!C615={"Direcção de Abastecimento"},REPLACE(ExtraçãoDados!C615="{Direcção de Abastecimento}",1,25,"DA"),ExtraçãoDados!C615={"COMISSÃO CULTURAL DE LMARINHA"},REPLACE(ExtraçãoDados!C615={"COMISSÃO CULTURAL DE LMARINHA"},1,28,"CCM"),ExtraçãoDados!C615={"DIRECÇÃO DE NAVIOS"},REPLACE(ExtraçãoDados!C615={"DIRECÇÃO DE NAVIOS"},1,28,"DN"),ExtraçãoDados!C615={"ESQUADRILHA SUBMARINOS"},REPLACE(ExtraçãoDados!C615={"ESQUADRILHA SUBMARINOS"},1,28,"ES"),ExtraçãoDados!C615={"COMISSÃO MARINHA"},REPLACE(ExtraçãoDados!C615={"COMISSÃO MARINHA"},1,28,"CCM"),ExtraçãoDados!C615={"COMISSÃO CULTURAL DE MARINHA"},REPLACE(ExtraçãoDados!C615={"COMISSÃO CULTURAL DE MARINHA"},1,28,"CCM"),ExtraçãoDados!C615={"CCM"},REPLACE(ExtraçãoDados!C615={"CCM"},1,28,"CCM"),ExtraçãoDados!C615={"DN"},REPLACE(ExtraçãoDados!C615={"DN"},1,28,"DN"),ExtraçãoDados!C615={"ES"},REPLACE(ExtraçãoDados!C615={"ES"},1,28,"ES"),ExtraçãoDados!C615={"DA"},REPLACE(ExtraçãoDados!C615={"DA"},1,28,"DA"),ExtraçãoDados!C615={"DE: ESQUADRILHA SUBMARINOS"},REPLACE(ExtraçãoDados!C615={"DE: ESQUADRILHA SUBMARINOS"},1,28,"ES"),ExtraçãoDados!C615={"DE: COMISSÃO CULTURAL DE LMARINHA"},REPLACE(ExtraçãoDados!C615={"DE: COMISSÃO CULTURAL DE LMARINHA"},1,28,"CCM"),ExtraçãoDados!C615={"ON"},REPLACE(ExtraçãoDados!C615={"ON"},1,28,"DN"),ExtraçãoDados!C615={"ESQ. SUBMARINOS"},REPLACE(ExtraçãoDados!C615={"ESQ. SUBMARINOS"},1,28,"ES"),ExtraçãoDados!C615={"☒ irecção de Abastecimento"},REPLACE(ExtraçãoDados!C615={"☒ irecção de Abastecimento"},1,28,"DA"),ExtraçãoDados!C615={"Direcã d Abtit ço e asecmeno"},REPLACE(ExtraçãoDados!C615={"Direcã d Abtit ço e asecmeno"},1,28,"DA"),ExtraçãoDados!C615={"Diecã d Abtit rço e asecmeno"},REPLACE(ExtraçãoDados!C615={"Diecã d Abtit rço e asecmeno"},1,28,"DA"),ISNUMBER(SEARCH("COMISSÃO",ExtraçãoDados!C615,1)),REPLACE(ExtraçãoDados!C615,1,29,"CCM"),ISNUMBER(SEARCH("DN/DIL/DRT1",ExtraçãoDados!C615,1)),REPLACE(ExtraçãoDados!C615,1,29,"DN"),ISNUMBER(SEARCH("DIRECÇAO DE NAVIOS",ExtraçãoDados!C615,1)),REPLACE(ExtraçãoDados!C615,1,29,"DN"),ISNUMBER(SEARCH("ESQUADRILHA SUBMARIN",ExtraçãoDados!C615,1)),REPLACE(ExtraçãoDados!C615,1,29,"ES"),ISNUMBER(SEARCH("DN",ExtraçãoDados!C615,1)),REPLACE(ExtraçãoDados!C615,1,29,"DN"),ISNUMBER(SEARCH("DIRECÇÃO",ExtraçãoDados!C615,1)),REPLACE(ExtraçãoDados!C615,1,29,"DN"),ISNUMBER(SEARCH("DIRECÇA0",ExtraçãoDados!C615,1)),REPLACE(ExtraçãoDados!C615,1,29,"DN"),ISNUMBER(SEARCH("DIRE",ExtraçãoDados!C615,1)),REPLACE(ExtraçãoDados!C615,1,29,"DN"),ISNUMBER(SEARCH("ESQUADRILHA",ExtraçãoDados!C615,1)),REPLACE(ExtraçãoDados!C615,1,29,"ES"),ISNUMBER(SEARCH("HOSPITAL DA MARINHA",ExtraçãoDados!C615,1)),REPLACE(ExtraçãoDados!C615,1,29,"HM"),ISNUMBER(SEARCH("HOSPITAL",ExtraçãoDados!C615,1)),REPLACE(ExtraçãoDados!C615,1,29,"HM"),ISNUMBER(SEARCH("HM",ExtraçãoDados!C615,1)),REPLACE(ExtraçãoDados!C615,1,29,"HM"),ISNUMBER(SEARCH("SECÇÃO DE APÓSITOS",ExtraçãoDados!C615,1)),REPLACE(ExtraçãoDados!C615,1,29,"HM"))</f>
        <v>#N/A</v>
      </c>
      <c r="E615" s="4" t="e" cm="1">
        <f t="array" ref="E615">_xlfn.IFS(LEN(ExtraçãoDados!B615)=7,YEAR(ExtraçãoDados!D615),LEN(ExtraçãoDados!B615)=10,RIGHT(ExtraçãoDados!B615,4),LEN(ExtraçãoDados!B615)=9,YEAR(ExtraçãoDados!D615),LEN(ExtraçãoDados!B615)=8,YEAR(ExtraçãoDados!D615),LEN(ExtraçãoDados!B615)&gt;7,YEAR(ExtraçãoDados!D615),LEN(ExtraçãoDados!B615)&gt;5,YEAR(ExtraçãoDados!D615),LEN(ExtraçãoDados!B615)&gt;4,YEAR(ExtraçãoDados!D615))</f>
        <v>#N/A</v>
      </c>
      <c r="F615" s="4">
        <f>ExtraçãoDados!E615</f>
        <v>0</v>
      </c>
    </row>
    <row r="616" spans="1:6" x14ac:dyDescent="0.25">
      <c r="A616" s="4">
        <f>ExtraçãoDados!A616</f>
        <v>0</v>
      </c>
      <c r="B616" s="4" t="str" cm="1">
        <f t="array" ref="B616">_xlfn.IFS(LEN(ExtraçãoDados!B616)=12,LEFT(ExtraçãoDados!B616,3),LEN(ExtraçãoDados!B616)=10,LEFT(ExtraçãoDados!B616,5),LEN(ExtraçãoDados!B616)&gt;19,0,LEN(ExtraçãoDados!B616)=9,LEFT(ExtraçãoDados!B616,4),LEN(ExtraçãoDados!B616)=6,LEFT(ExtraçãoDados!B616,3),LEN(ExtraçãoDados!B616)&lt;5,LEFT(ExtraçãoDados!B616,3),LEN(ExtraçãoDados!B616)=8,LEFT(ExtraçãoDados!B616,3),LEN(ExtraçãoDados!B616)=5,LEFT(ExtraçãoDados!B616,5),LEN(ExtraçãoDados!B616)=11,LEFT(ExtraçãoDados!B616,5),LEN(ExtraçãoDados!B616)=7,RIGHT(ExtraçãoDados!B616,6))</f>
        <v/>
      </c>
      <c r="C616" s="4" t="e" cm="1">
        <f t="array" ref="C616">_xlfn.IFS(LEN(B616)=1,"ERRO",LEN(B616)=2,_xlfn.CONCAT("000",B616),LEN(B616)=3,_xlfn.CONCAT("00",B616),LEN(B616)=4,_xlfn.CONCAT("0",B616),LEN(B616)=6,B616,LEN(B616)=7,B616,LEN(B616)=5,B616)</f>
        <v>#N/A</v>
      </c>
      <c r="D616" s="4" t="e" cm="1">
        <f t="array" ref="D616">_xlfn.IFS(ExtraçãoDados!C616={"Direcção de Abastecimento"},REPLACE(ExtraçãoDados!C616="{Direcção de Abastecimento}",1,25,"DA"),ExtraçãoDados!C616={"COMISSÃO CULTURAL DE LMARINHA"},REPLACE(ExtraçãoDados!C616={"COMISSÃO CULTURAL DE LMARINHA"},1,28,"CCM"),ExtraçãoDados!C616={"DIRECÇÃO DE NAVIOS"},REPLACE(ExtraçãoDados!C616={"DIRECÇÃO DE NAVIOS"},1,28,"DN"),ExtraçãoDados!C616={"ESQUADRILHA SUBMARINOS"},REPLACE(ExtraçãoDados!C616={"ESQUADRILHA SUBMARINOS"},1,28,"ES"),ExtraçãoDados!C616={"COMISSÃO MARINHA"},REPLACE(ExtraçãoDados!C616={"COMISSÃO MARINHA"},1,28,"CCM"),ExtraçãoDados!C616={"COMISSÃO CULTURAL DE MARINHA"},REPLACE(ExtraçãoDados!C616={"COMISSÃO CULTURAL DE MARINHA"},1,28,"CCM"),ExtraçãoDados!C616={"CCM"},REPLACE(ExtraçãoDados!C616={"CCM"},1,28,"CCM"),ExtraçãoDados!C616={"DN"},REPLACE(ExtraçãoDados!C616={"DN"},1,28,"DN"),ExtraçãoDados!C616={"ES"},REPLACE(ExtraçãoDados!C616={"ES"},1,28,"ES"),ExtraçãoDados!C616={"DA"},REPLACE(ExtraçãoDados!C616={"DA"},1,28,"DA"),ExtraçãoDados!C616={"DE: ESQUADRILHA SUBMARINOS"},REPLACE(ExtraçãoDados!C616={"DE: ESQUADRILHA SUBMARINOS"},1,28,"ES"),ExtraçãoDados!C616={"DE: COMISSÃO CULTURAL DE LMARINHA"},REPLACE(ExtraçãoDados!C616={"DE: COMISSÃO CULTURAL DE LMARINHA"},1,28,"CCM"),ExtraçãoDados!C616={"ON"},REPLACE(ExtraçãoDados!C616={"ON"},1,28,"DN"),ExtraçãoDados!C616={"ESQ. SUBMARINOS"},REPLACE(ExtraçãoDados!C616={"ESQ. SUBMARINOS"},1,28,"ES"),ExtraçãoDados!C616={"☒ irecção de Abastecimento"},REPLACE(ExtraçãoDados!C616={"☒ irecção de Abastecimento"},1,28,"DA"),ExtraçãoDados!C616={"Direcã d Abtit ço e asecmeno"},REPLACE(ExtraçãoDados!C616={"Direcã d Abtit ço e asecmeno"},1,28,"DA"),ExtraçãoDados!C616={"Diecã d Abtit rço e asecmeno"},REPLACE(ExtraçãoDados!C616={"Diecã d Abtit rço e asecmeno"},1,28,"DA"),ISNUMBER(SEARCH("COMISSÃO",ExtraçãoDados!C616,1)),REPLACE(ExtraçãoDados!C616,1,29,"CCM"),ISNUMBER(SEARCH("DN/DIL/DRT1",ExtraçãoDados!C616,1)),REPLACE(ExtraçãoDados!C616,1,29,"DN"),ISNUMBER(SEARCH("DIRECÇAO DE NAVIOS",ExtraçãoDados!C616,1)),REPLACE(ExtraçãoDados!C616,1,29,"DN"),ISNUMBER(SEARCH("ESQUADRILHA SUBMARIN",ExtraçãoDados!C616,1)),REPLACE(ExtraçãoDados!C616,1,29,"ES"),ISNUMBER(SEARCH("DN",ExtraçãoDados!C616,1)),REPLACE(ExtraçãoDados!C616,1,29,"DN"),ISNUMBER(SEARCH("DIRECÇÃO",ExtraçãoDados!C616,1)),REPLACE(ExtraçãoDados!C616,1,29,"DN"),ISNUMBER(SEARCH("DIRECÇA0",ExtraçãoDados!C616,1)),REPLACE(ExtraçãoDados!C616,1,29,"DN"),ISNUMBER(SEARCH("DIRE",ExtraçãoDados!C616,1)),REPLACE(ExtraçãoDados!C616,1,29,"DN"),ISNUMBER(SEARCH("ESQUADRILHA",ExtraçãoDados!C616,1)),REPLACE(ExtraçãoDados!C616,1,29,"ES"),ISNUMBER(SEARCH("HOSPITAL DA MARINHA",ExtraçãoDados!C616,1)),REPLACE(ExtraçãoDados!C616,1,29,"HM"),ISNUMBER(SEARCH("HOSPITAL",ExtraçãoDados!C616,1)),REPLACE(ExtraçãoDados!C616,1,29,"HM"),ISNUMBER(SEARCH("HM",ExtraçãoDados!C616,1)),REPLACE(ExtraçãoDados!C616,1,29,"HM"),ISNUMBER(SEARCH("SECÇÃO DE APÓSITOS",ExtraçãoDados!C616,1)),REPLACE(ExtraçãoDados!C616,1,29,"HM"))</f>
        <v>#N/A</v>
      </c>
      <c r="E616" s="4" t="e" cm="1">
        <f t="array" ref="E616">_xlfn.IFS(LEN(ExtraçãoDados!B616)=7,YEAR(ExtraçãoDados!D616),LEN(ExtraçãoDados!B616)=10,RIGHT(ExtraçãoDados!B616,4),LEN(ExtraçãoDados!B616)=9,YEAR(ExtraçãoDados!D616),LEN(ExtraçãoDados!B616)=8,YEAR(ExtraçãoDados!D616),LEN(ExtraçãoDados!B616)&gt;7,YEAR(ExtraçãoDados!D616),LEN(ExtraçãoDados!B616)&gt;5,YEAR(ExtraçãoDados!D616),LEN(ExtraçãoDados!B616)&gt;4,YEAR(ExtraçãoDados!D616))</f>
        <v>#N/A</v>
      </c>
      <c r="F616" s="4">
        <f>ExtraçãoDados!E616</f>
        <v>0</v>
      </c>
    </row>
    <row r="617" spans="1:6" x14ac:dyDescent="0.25">
      <c r="A617" s="4">
        <f>ExtraçãoDados!A617</f>
        <v>0</v>
      </c>
      <c r="B617" s="4" t="str" cm="1">
        <f t="array" ref="B617">_xlfn.IFS(LEN(ExtraçãoDados!B617)=12,LEFT(ExtraçãoDados!B617,3),LEN(ExtraçãoDados!B617)=10,LEFT(ExtraçãoDados!B617,5),LEN(ExtraçãoDados!B617)&gt;19,0,LEN(ExtraçãoDados!B617)=9,LEFT(ExtraçãoDados!B617,4),LEN(ExtraçãoDados!B617)=6,LEFT(ExtraçãoDados!B617,3),LEN(ExtraçãoDados!B617)&lt;5,LEFT(ExtraçãoDados!B617,3),LEN(ExtraçãoDados!B617)=8,LEFT(ExtraçãoDados!B617,3),LEN(ExtraçãoDados!B617)=5,LEFT(ExtraçãoDados!B617,5),LEN(ExtraçãoDados!B617)=11,LEFT(ExtraçãoDados!B617,5),LEN(ExtraçãoDados!B617)=7,RIGHT(ExtraçãoDados!B617,6))</f>
        <v/>
      </c>
      <c r="C617" s="4" t="e" cm="1">
        <f t="array" ref="C617">_xlfn.IFS(LEN(B617)=1,"ERRO",LEN(B617)=2,_xlfn.CONCAT("000",B617),LEN(B617)=3,_xlfn.CONCAT("00",B617),LEN(B617)=4,_xlfn.CONCAT("0",B617),LEN(B617)=6,B617,LEN(B617)=7,B617,LEN(B617)=5,B617)</f>
        <v>#N/A</v>
      </c>
      <c r="D617" s="4" t="e" cm="1">
        <f t="array" ref="D617">_xlfn.IFS(ExtraçãoDados!C617={"Direcção de Abastecimento"},REPLACE(ExtraçãoDados!C617="{Direcção de Abastecimento}",1,25,"DA"),ExtraçãoDados!C617={"COMISSÃO CULTURAL DE LMARINHA"},REPLACE(ExtraçãoDados!C617={"COMISSÃO CULTURAL DE LMARINHA"},1,28,"CCM"),ExtraçãoDados!C617={"DIRECÇÃO DE NAVIOS"},REPLACE(ExtraçãoDados!C617={"DIRECÇÃO DE NAVIOS"},1,28,"DN"),ExtraçãoDados!C617={"ESQUADRILHA SUBMARINOS"},REPLACE(ExtraçãoDados!C617={"ESQUADRILHA SUBMARINOS"},1,28,"ES"),ExtraçãoDados!C617={"COMISSÃO MARINHA"},REPLACE(ExtraçãoDados!C617={"COMISSÃO MARINHA"},1,28,"CCM"),ExtraçãoDados!C617={"COMISSÃO CULTURAL DE MARINHA"},REPLACE(ExtraçãoDados!C617={"COMISSÃO CULTURAL DE MARINHA"},1,28,"CCM"),ExtraçãoDados!C617={"CCM"},REPLACE(ExtraçãoDados!C617={"CCM"},1,28,"CCM"),ExtraçãoDados!C617={"DN"},REPLACE(ExtraçãoDados!C617={"DN"},1,28,"DN"),ExtraçãoDados!C617={"ES"},REPLACE(ExtraçãoDados!C617={"ES"},1,28,"ES"),ExtraçãoDados!C617={"DA"},REPLACE(ExtraçãoDados!C617={"DA"},1,28,"DA"),ExtraçãoDados!C617={"DE: ESQUADRILHA SUBMARINOS"},REPLACE(ExtraçãoDados!C617={"DE: ESQUADRILHA SUBMARINOS"},1,28,"ES"),ExtraçãoDados!C617={"DE: COMISSÃO CULTURAL DE LMARINHA"},REPLACE(ExtraçãoDados!C617={"DE: COMISSÃO CULTURAL DE LMARINHA"},1,28,"CCM"),ExtraçãoDados!C617={"ON"},REPLACE(ExtraçãoDados!C617={"ON"},1,28,"DN"),ExtraçãoDados!C617={"ESQ. SUBMARINOS"},REPLACE(ExtraçãoDados!C617={"ESQ. SUBMARINOS"},1,28,"ES"),ExtraçãoDados!C617={"☒ irecção de Abastecimento"},REPLACE(ExtraçãoDados!C617={"☒ irecção de Abastecimento"},1,28,"DA"),ExtraçãoDados!C617={"Direcã d Abtit ço e asecmeno"},REPLACE(ExtraçãoDados!C617={"Direcã d Abtit ço e asecmeno"},1,28,"DA"),ExtraçãoDados!C617={"Diecã d Abtit rço e asecmeno"},REPLACE(ExtraçãoDados!C617={"Diecã d Abtit rço e asecmeno"},1,28,"DA"),ISNUMBER(SEARCH("COMISSÃO",ExtraçãoDados!C617,1)),REPLACE(ExtraçãoDados!C617,1,29,"CCM"),ISNUMBER(SEARCH("DN/DIL/DRT1",ExtraçãoDados!C617,1)),REPLACE(ExtraçãoDados!C617,1,29,"DN"),ISNUMBER(SEARCH("DIRECÇAO DE NAVIOS",ExtraçãoDados!C617,1)),REPLACE(ExtraçãoDados!C617,1,29,"DN"),ISNUMBER(SEARCH("ESQUADRILHA SUBMARIN",ExtraçãoDados!C617,1)),REPLACE(ExtraçãoDados!C617,1,29,"ES"),ISNUMBER(SEARCH("DN",ExtraçãoDados!C617,1)),REPLACE(ExtraçãoDados!C617,1,29,"DN"),ISNUMBER(SEARCH("DIRECÇÃO",ExtraçãoDados!C617,1)),REPLACE(ExtraçãoDados!C617,1,29,"DN"),ISNUMBER(SEARCH("DIRECÇA0",ExtraçãoDados!C617,1)),REPLACE(ExtraçãoDados!C617,1,29,"DN"),ISNUMBER(SEARCH("DIRE",ExtraçãoDados!C617,1)),REPLACE(ExtraçãoDados!C617,1,29,"DN"),ISNUMBER(SEARCH("ESQUADRILHA",ExtraçãoDados!C617,1)),REPLACE(ExtraçãoDados!C617,1,29,"ES"),ISNUMBER(SEARCH("HOSPITAL DA MARINHA",ExtraçãoDados!C617,1)),REPLACE(ExtraçãoDados!C617,1,29,"HM"),ISNUMBER(SEARCH("HOSPITAL",ExtraçãoDados!C617,1)),REPLACE(ExtraçãoDados!C617,1,29,"HM"),ISNUMBER(SEARCH("HM",ExtraçãoDados!C617,1)),REPLACE(ExtraçãoDados!C617,1,29,"HM"),ISNUMBER(SEARCH("SECÇÃO DE APÓSITOS",ExtraçãoDados!C617,1)),REPLACE(ExtraçãoDados!C617,1,29,"HM"))</f>
        <v>#N/A</v>
      </c>
      <c r="E617" s="4" t="e" cm="1">
        <f t="array" ref="E617">_xlfn.IFS(LEN(ExtraçãoDados!B617)=7,YEAR(ExtraçãoDados!D617),LEN(ExtraçãoDados!B617)=10,RIGHT(ExtraçãoDados!B617,4),LEN(ExtraçãoDados!B617)=9,YEAR(ExtraçãoDados!D617),LEN(ExtraçãoDados!B617)=8,YEAR(ExtraçãoDados!D617),LEN(ExtraçãoDados!B617)&gt;7,YEAR(ExtraçãoDados!D617),LEN(ExtraçãoDados!B617)&gt;5,YEAR(ExtraçãoDados!D617),LEN(ExtraçãoDados!B617)&gt;4,YEAR(ExtraçãoDados!D617))</f>
        <v>#N/A</v>
      </c>
      <c r="F617" s="4">
        <f>ExtraçãoDados!E617</f>
        <v>0</v>
      </c>
    </row>
    <row r="618" spans="1:6" x14ac:dyDescent="0.25">
      <c r="A618" s="4">
        <f>ExtraçãoDados!A618</f>
        <v>0</v>
      </c>
      <c r="B618" s="4" t="str" cm="1">
        <f t="array" ref="B618">_xlfn.IFS(LEN(ExtraçãoDados!B618)=12,LEFT(ExtraçãoDados!B618,3),LEN(ExtraçãoDados!B618)=10,LEFT(ExtraçãoDados!B618,5),LEN(ExtraçãoDados!B618)&gt;19,0,LEN(ExtraçãoDados!B618)=9,LEFT(ExtraçãoDados!B618,4),LEN(ExtraçãoDados!B618)=6,LEFT(ExtraçãoDados!B618,3),LEN(ExtraçãoDados!B618)&lt;5,LEFT(ExtraçãoDados!B618,3),LEN(ExtraçãoDados!B618)=8,LEFT(ExtraçãoDados!B618,3),LEN(ExtraçãoDados!B618)=5,LEFT(ExtraçãoDados!B618,5),LEN(ExtraçãoDados!B618)=11,LEFT(ExtraçãoDados!B618,5),LEN(ExtraçãoDados!B618)=7,RIGHT(ExtraçãoDados!B618,6))</f>
        <v/>
      </c>
      <c r="C618" s="4" t="e" cm="1">
        <f t="array" ref="C618">_xlfn.IFS(LEN(B618)=1,"ERRO",LEN(B618)=2,_xlfn.CONCAT("000",B618),LEN(B618)=3,_xlfn.CONCAT("00",B618),LEN(B618)=4,_xlfn.CONCAT("0",B618),LEN(B618)=6,B618,LEN(B618)=7,B618,LEN(B618)=5,B618)</f>
        <v>#N/A</v>
      </c>
      <c r="D618" s="4" t="e" cm="1">
        <f t="array" ref="D618">_xlfn.IFS(ExtraçãoDados!C618={"Direcção de Abastecimento"},REPLACE(ExtraçãoDados!C618="{Direcção de Abastecimento}",1,25,"DA"),ExtraçãoDados!C618={"COMISSÃO CULTURAL DE LMARINHA"},REPLACE(ExtraçãoDados!C618={"COMISSÃO CULTURAL DE LMARINHA"},1,28,"CCM"),ExtraçãoDados!C618={"DIRECÇÃO DE NAVIOS"},REPLACE(ExtraçãoDados!C618={"DIRECÇÃO DE NAVIOS"},1,28,"DN"),ExtraçãoDados!C618={"ESQUADRILHA SUBMARINOS"},REPLACE(ExtraçãoDados!C618={"ESQUADRILHA SUBMARINOS"},1,28,"ES"),ExtraçãoDados!C618={"COMISSÃO MARINHA"},REPLACE(ExtraçãoDados!C618={"COMISSÃO MARINHA"},1,28,"CCM"),ExtraçãoDados!C618={"COMISSÃO CULTURAL DE MARINHA"},REPLACE(ExtraçãoDados!C618={"COMISSÃO CULTURAL DE MARINHA"},1,28,"CCM"),ExtraçãoDados!C618={"CCM"},REPLACE(ExtraçãoDados!C618={"CCM"},1,28,"CCM"),ExtraçãoDados!C618={"DN"},REPLACE(ExtraçãoDados!C618={"DN"},1,28,"DN"),ExtraçãoDados!C618={"ES"},REPLACE(ExtraçãoDados!C618={"ES"},1,28,"ES"),ExtraçãoDados!C618={"DA"},REPLACE(ExtraçãoDados!C618={"DA"},1,28,"DA"),ExtraçãoDados!C618={"DE: ESQUADRILHA SUBMARINOS"},REPLACE(ExtraçãoDados!C618={"DE: ESQUADRILHA SUBMARINOS"},1,28,"ES"),ExtraçãoDados!C618={"DE: COMISSÃO CULTURAL DE LMARINHA"},REPLACE(ExtraçãoDados!C618={"DE: COMISSÃO CULTURAL DE LMARINHA"},1,28,"CCM"),ExtraçãoDados!C618={"ON"},REPLACE(ExtraçãoDados!C618={"ON"},1,28,"DN"),ExtraçãoDados!C618={"ESQ. SUBMARINOS"},REPLACE(ExtraçãoDados!C618={"ESQ. SUBMARINOS"},1,28,"ES"),ExtraçãoDados!C618={"☒ irecção de Abastecimento"},REPLACE(ExtraçãoDados!C618={"☒ irecção de Abastecimento"},1,28,"DA"),ExtraçãoDados!C618={"Direcã d Abtit ço e asecmeno"},REPLACE(ExtraçãoDados!C618={"Direcã d Abtit ço e asecmeno"},1,28,"DA"),ExtraçãoDados!C618={"Diecã d Abtit rço e asecmeno"},REPLACE(ExtraçãoDados!C618={"Diecã d Abtit rço e asecmeno"},1,28,"DA"),ISNUMBER(SEARCH("COMISSÃO",ExtraçãoDados!C618,1)),REPLACE(ExtraçãoDados!C618,1,29,"CCM"),ISNUMBER(SEARCH("DN/DIL/DRT1",ExtraçãoDados!C618,1)),REPLACE(ExtraçãoDados!C618,1,29,"DN"),ISNUMBER(SEARCH("DIRECÇAO DE NAVIOS",ExtraçãoDados!C618,1)),REPLACE(ExtraçãoDados!C618,1,29,"DN"),ISNUMBER(SEARCH("ESQUADRILHA SUBMARIN",ExtraçãoDados!C618,1)),REPLACE(ExtraçãoDados!C618,1,29,"ES"),ISNUMBER(SEARCH("DN",ExtraçãoDados!C618,1)),REPLACE(ExtraçãoDados!C618,1,29,"DN"),ISNUMBER(SEARCH("DIRECÇÃO",ExtraçãoDados!C618,1)),REPLACE(ExtraçãoDados!C618,1,29,"DN"),ISNUMBER(SEARCH("DIRECÇA0",ExtraçãoDados!C618,1)),REPLACE(ExtraçãoDados!C618,1,29,"DN"),ISNUMBER(SEARCH("DIRE",ExtraçãoDados!C618,1)),REPLACE(ExtraçãoDados!C618,1,29,"DN"),ISNUMBER(SEARCH("ESQUADRILHA",ExtraçãoDados!C618,1)),REPLACE(ExtraçãoDados!C618,1,29,"ES"),ISNUMBER(SEARCH("HOSPITAL DA MARINHA",ExtraçãoDados!C618,1)),REPLACE(ExtraçãoDados!C618,1,29,"HM"),ISNUMBER(SEARCH("HOSPITAL",ExtraçãoDados!C618,1)),REPLACE(ExtraçãoDados!C618,1,29,"HM"),ISNUMBER(SEARCH("HM",ExtraçãoDados!C618,1)),REPLACE(ExtraçãoDados!C618,1,29,"HM"),ISNUMBER(SEARCH("SECÇÃO DE APÓSITOS",ExtraçãoDados!C618,1)),REPLACE(ExtraçãoDados!C618,1,29,"HM"))</f>
        <v>#N/A</v>
      </c>
      <c r="E618" s="4" t="e" cm="1">
        <f t="array" ref="E618">_xlfn.IFS(LEN(ExtraçãoDados!B618)=7,YEAR(ExtraçãoDados!D618),LEN(ExtraçãoDados!B618)=10,RIGHT(ExtraçãoDados!B618,4),LEN(ExtraçãoDados!B618)=9,YEAR(ExtraçãoDados!D618),LEN(ExtraçãoDados!B618)=8,YEAR(ExtraçãoDados!D618),LEN(ExtraçãoDados!B618)&gt;7,YEAR(ExtraçãoDados!D618),LEN(ExtraçãoDados!B618)&gt;5,YEAR(ExtraçãoDados!D618),LEN(ExtraçãoDados!B618)&gt;4,YEAR(ExtraçãoDados!D618))</f>
        <v>#N/A</v>
      </c>
      <c r="F618" s="4">
        <f>ExtraçãoDados!E618</f>
        <v>0</v>
      </c>
    </row>
    <row r="619" spans="1:6" x14ac:dyDescent="0.25">
      <c r="A619" s="4">
        <f>ExtraçãoDados!A619</f>
        <v>0</v>
      </c>
      <c r="B619" s="4" t="str" cm="1">
        <f t="array" ref="B619">_xlfn.IFS(LEN(ExtraçãoDados!B619)=12,LEFT(ExtraçãoDados!B619,3),LEN(ExtraçãoDados!B619)=10,LEFT(ExtraçãoDados!B619,5),LEN(ExtraçãoDados!B619)&gt;19,0,LEN(ExtraçãoDados!B619)=9,LEFT(ExtraçãoDados!B619,4),LEN(ExtraçãoDados!B619)=6,LEFT(ExtraçãoDados!B619,3),LEN(ExtraçãoDados!B619)&lt;5,LEFT(ExtraçãoDados!B619,3),LEN(ExtraçãoDados!B619)=8,LEFT(ExtraçãoDados!B619,3),LEN(ExtraçãoDados!B619)=5,LEFT(ExtraçãoDados!B619,5),LEN(ExtraçãoDados!B619)=11,LEFT(ExtraçãoDados!B619,5),LEN(ExtraçãoDados!B619)=7,RIGHT(ExtraçãoDados!B619,6))</f>
        <v/>
      </c>
      <c r="C619" s="4" t="e" cm="1">
        <f t="array" ref="C619">_xlfn.IFS(LEN(B619)=1,"ERRO",LEN(B619)=2,_xlfn.CONCAT("000",B619),LEN(B619)=3,_xlfn.CONCAT("00",B619),LEN(B619)=4,_xlfn.CONCAT("0",B619),LEN(B619)=6,B619,LEN(B619)=7,B619,LEN(B619)=5,B619)</f>
        <v>#N/A</v>
      </c>
      <c r="D619" s="4" t="e" cm="1">
        <f t="array" ref="D619">_xlfn.IFS(ExtraçãoDados!C619={"Direcção de Abastecimento"},REPLACE(ExtraçãoDados!C619="{Direcção de Abastecimento}",1,25,"DA"),ExtraçãoDados!C619={"COMISSÃO CULTURAL DE LMARINHA"},REPLACE(ExtraçãoDados!C619={"COMISSÃO CULTURAL DE LMARINHA"},1,28,"CCM"),ExtraçãoDados!C619={"DIRECÇÃO DE NAVIOS"},REPLACE(ExtraçãoDados!C619={"DIRECÇÃO DE NAVIOS"},1,28,"DN"),ExtraçãoDados!C619={"ESQUADRILHA SUBMARINOS"},REPLACE(ExtraçãoDados!C619={"ESQUADRILHA SUBMARINOS"},1,28,"ES"),ExtraçãoDados!C619={"COMISSÃO MARINHA"},REPLACE(ExtraçãoDados!C619={"COMISSÃO MARINHA"},1,28,"CCM"),ExtraçãoDados!C619={"COMISSÃO CULTURAL DE MARINHA"},REPLACE(ExtraçãoDados!C619={"COMISSÃO CULTURAL DE MARINHA"},1,28,"CCM"),ExtraçãoDados!C619={"CCM"},REPLACE(ExtraçãoDados!C619={"CCM"},1,28,"CCM"),ExtraçãoDados!C619={"DN"},REPLACE(ExtraçãoDados!C619={"DN"},1,28,"DN"),ExtraçãoDados!C619={"ES"},REPLACE(ExtraçãoDados!C619={"ES"},1,28,"ES"),ExtraçãoDados!C619={"DA"},REPLACE(ExtraçãoDados!C619={"DA"},1,28,"DA"),ExtraçãoDados!C619={"DE: ESQUADRILHA SUBMARINOS"},REPLACE(ExtraçãoDados!C619={"DE: ESQUADRILHA SUBMARINOS"},1,28,"ES"),ExtraçãoDados!C619={"DE: COMISSÃO CULTURAL DE LMARINHA"},REPLACE(ExtraçãoDados!C619={"DE: COMISSÃO CULTURAL DE LMARINHA"},1,28,"CCM"),ExtraçãoDados!C619={"ON"},REPLACE(ExtraçãoDados!C619={"ON"},1,28,"DN"),ExtraçãoDados!C619={"ESQ. SUBMARINOS"},REPLACE(ExtraçãoDados!C619={"ESQ. SUBMARINOS"},1,28,"ES"),ExtraçãoDados!C619={"☒ irecção de Abastecimento"},REPLACE(ExtraçãoDados!C619={"☒ irecção de Abastecimento"},1,28,"DA"),ExtraçãoDados!C619={"Direcã d Abtit ço e asecmeno"},REPLACE(ExtraçãoDados!C619={"Direcã d Abtit ço e asecmeno"},1,28,"DA"),ExtraçãoDados!C619={"Diecã d Abtit rço e asecmeno"},REPLACE(ExtraçãoDados!C619={"Diecã d Abtit rço e asecmeno"},1,28,"DA"),ISNUMBER(SEARCH("COMISSÃO",ExtraçãoDados!C619,1)),REPLACE(ExtraçãoDados!C619,1,29,"CCM"),ISNUMBER(SEARCH("DN/DIL/DRT1",ExtraçãoDados!C619,1)),REPLACE(ExtraçãoDados!C619,1,29,"DN"),ISNUMBER(SEARCH("DIRECÇAO DE NAVIOS",ExtraçãoDados!C619,1)),REPLACE(ExtraçãoDados!C619,1,29,"DN"),ISNUMBER(SEARCH("ESQUADRILHA SUBMARIN",ExtraçãoDados!C619,1)),REPLACE(ExtraçãoDados!C619,1,29,"ES"),ISNUMBER(SEARCH("DN",ExtraçãoDados!C619,1)),REPLACE(ExtraçãoDados!C619,1,29,"DN"),ISNUMBER(SEARCH("DIRECÇÃO",ExtraçãoDados!C619,1)),REPLACE(ExtraçãoDados!C619,1,29,"DN"),ISNUMBER(SEARCH("DIRECÇA0",ExtraçãoDados!C619,1)),REPLACE(ExtraçãoDados!C619,1,29,"DN"),ISNUMBER(SEARCH("DIRE",ExtraçãoDados!C619,1)),REPLACE(ExtraçãoDados!C619,1,29,"DN"),ISNUMBER(SEARCH("ESQUADRILHA",ExtraçãoDados!C619,1)),REPLACE(ExtraçãoDados!C619,1,29,"ES"),ISNUMBER(SEARCH("HOSPITAL DA MARINHA",ExtraçãoDados!C619,1)),REPLACE(ExtraçãoDados!C619,1,29,"HM"),ISNUMBER(SEARCH("HOSPITAL",ExtraçãoDados!C619,1)),REPLACE(ExtraçãoDados!C619,1,29,"HM"),ISNUMBER(SEARCH("HM",ExtraçãoDados!C619,1)),REPLACE(ExtraçãoDados!C619,1,29,"HM"),ISNUMBER(SEARCH("SECÇÃO DE APÓSITOS",ExtraçãoDados!C619,1)),REPLACE(ExtraçãoDados!C619,1,29,"HM"))</f>
        <v>#N/A</v>
      </c>
      <c r="E619" s="4" t="e" cm="1">
        <f t="array" ref="E619">_xlfn.IFS(LEN(ExtraçãoDados!B619)=7,YEAR(ExtraçãoDados!D619),LEN(ExtraçãoDados!B619)=10,RIGHT(ExtraçãoDados!B619,4),LEN(ExtraçãoDados!B619)=9,YEAR(ExtraçãoDados!D619),LEN(ExtraçãoDados!B619)=8,YEAR(ExtraçãoDados!D619),LEN(ExtraçãoDados!B619)&gt;7,YEAR(ExtraçãoDados!D619),LEN(ExtraçãoDados!B619)&gt;5,YEAR(ExtraçãoDados!D619),LEN(ExtraçãoDados!B619)&gt;4,YEAR(ExtraçãoDados!D619))</f>
        <v>#N/A</v>
      </c>
      <c r="F619" s="4">
        <f>ExtraçãoDados!E619</f>
        <v>0</v>
      </c>
    </row>
    <row r="620" spans="1:6" x14ac:dyDescent="0.25">
      <c r="A620" s="4">
        <f>ExtraçãoDados!A620</f>
        <v>0</v>
      </c>
      <c r="B620" s="4" t="str" cm="1">
        <f t="array" ref="B620">_xlfn.IFS(LEN(ExtraçãoDados!B620)=12,LEFT(ExtraçãoDados!B620,3),LEN(ExtraçãoDados!B620)=10,LEFT(ExtraçãoDados!B620,5),LEN(ExtraçãoDados!B620)&gt;19,0,LEN(ExtraçãoDados!B620)=9,LEFT(ExtraçãoDados!B620,4),LEN(ExtraçãoDados!B620)=6,LEFT(ExtraçãoDados!B620,3),LEN(ExtraçãoDados!B620)&lt;5,LEFT(ExtraçãoDados!B620,3),LEN(ExtraçãoDados!B620)=8,LEFT(ExtraçãoDados!B620,3),LEN(ExtraçãoDados!B620)=5,LEFT(ExtraçãoDados!B620,5),LEN(ExtraçãoDados!B620)=11,LEFT(ExtraçãoDados!B620,5),LEN(ExtraçãoDados!B620)=7,RIGHT(ExtraçãoDados!B620,6))</f>
        <v/>
      </c>
      <c r="C620" s="4" t="e" cm="1">
        <f t="array" ref="C620">_xlfn.IFS(LEN(B620)=1,"ERRO",LEN(B620)=2,_xlfn.CONCAT("000",B620),LEN(B620)=3,_xlfn.CONCAT("00",B620),LEN(B620)=4,_xlfn.CONCAT("0",B620),LEN(B620)=6,B620,LEN(B620)=7,B620,LEN(B620)=5,B620)</f>
        <v>#N/A</v>
      </c>
      <c r="D620" s="4" t="e" cm="1">
        <f t="array" ref="D620">_xlfn.IFS(ExtraçãoDados!C620={"Direcção de Abastecimento"},REPLACE(ExtraçãoDados!C620="{Direcção de Abastecimento}",1,25,"DA"),ExtraçãoDados!C620={"COMISSÃO CULTURAL DE LMARINHA"},REPLACE(ExtraçãoDados!C620={"COMISSÃO CULTURAL DE LMARINHA"},1,28,"CCM"),ExtraçãoDados!C620={"DIRECÇÃO DE NAVIOS"},REPLACE(ExtraçãoDados!C620={"DIRECÇÃO DE NAVIOS"},1,28,"DN"),ExtraçãoDados!C620={"ESQUADRILHA SUBMARINOS"},REPLACE(ExtraçãoDados!C620={"ESQUADRILHA SUBMARINOS"},1,28,"ES"),ExtraçãoDados!C620={"COMISSÃO MARINHA"},REPLACE(ExtraçãoDados!C620={"COMISSÃO MARINHA"},1,28,"CCM"),ExtraçãoDados!C620={"COMISSÃO CULTURAL DE MARINHA"},REPLACE(ExtraçãoDados!C620={"COMISSÃO CULTURAL DE MARINHA"},1,28,"CCM"),ExtraçãoDados!C620={"CCM"},REPLACE(ExtraçãoDados!C620={"CCM"},1,28,"CCM"),ExtraçãoDados!C620={"DN"},REPLACE(ExtraçãoDados!C620={"DN"},1,28,"DN"),ExtraçãoDados!C620={"ES"},REPLACE(ExtraçãoDados!C620={"ES"},1,28,"ES"),ExtraçãoDados!C620={"DA"},REPLACE(ExtraçãoDados!C620={"DA"},1,28,"DA"),ExtraçãoDados!C620={"DE: ESQUADRILHA SUBMARINOS"},REPLACE(ExtraçãoDados!C620={"DE: ESQUADRILHA SUBMARINOS"},1,28,"ES"),ExtraçãoDados!C620={"DE: COMISSÃO CULTURAL DE LMARINHA"},REPLACE(ExtraçãoDados!C620={"DE: COMISSÃO CULTURAL DE LMARINHA"},1,28,"CCM"),ExtraçãoDados!C620={"ON"},REPLACE(ExtraçãoDados!C620={"ON"},1,28,"DN"),ExtraçãoDados!C620={"ESQ. SUBMARINOS"},REPLACE(ExtraçãoDados!C620={"ESQ. SUBMARINOS"},1,28,"ES"),ExtraçãoDados!C620={"☒ irecção de Abastecimento"},REPLACE(ExtraçãoDados!C620={"☒ irecção de Abastecimento"},1,28,"DA"),ExtraçãoDados!C620={"Direcã d Abtit ço e asecmeno"},REPLACE(ExtraçãoDados!C620={"Direcã d Abtit ço e asecmeno"},1,28,"DA"),ExtraçãoDados!C620={"Diecã d Abtit rço e asecmeno"},REPLACE(ExtraçãoDados!C620={"Diecã d Abtit rço e asecmeno"},1,28,"DA"),ISNUMBER(SEARCH("COMISSÃO",ExtraçãoDados!C620,1)),REPLACE(ExtraçãoDados!C620,1,29,"CCM"),ISNUMBER(SEARCH("DN/DIL/DRT1",ExtraçãoDados!C620,1)),REPLACE(ExtraçãoDados!C620,1,29,"DN"),ISNUMBER(SEARCH("DIRECÇAO DE NAVIOS",ExtraçãoDados!C620,1)),REPLACE(ExtraçãoDados!C620,1,29,"DN"),ISNUMBER(SEARCH("ESQUADRILHA SUBMARIN",ExtraçãoDados!C620,1)),REPLACE(ExtraçãoDados!C620,1,29,"ES"),ISNUMBER(SEARCH("DN",ExtraçãoDados!C620,1)),REPLACE(ExtraçãoDados!C620,1,29,"DN"),ISNUMBER(SEARCH("DIRECÇÃO",ExtraçãoDados!C620,1)),REPLACE(ExtraçãoDados!C620,1,29,"DN"),ISNUMBER(SEARCH("DIRECÇA0",ExtraçãoDados!C620,1)),REPLACE(ExtraçãoDados!C620,1,29,"DN"),ISNUMBER(SEARCH("DIRE",ExtraçãoDados!C620,1)),REPLACE(ExtraçãoDados!C620,1,29,"DN"),ISNUMBER(SEARCH("ESQUADRILHA",ExtraçãoDados!C620,1)),REPLACE(ExtraçãoDados!C620,1,29,"ES"),ISNUMBER(SEARCH("HOSPITAL DA MARINHA",ExtraçãoDados!C620,1)),REPLACE(ExtraçãoDados!C620,1,29,"HM"),ISNUMBER(SEARCH("HOSPITAL",ExtraçãoDados!C620,1)),REPLACE(ExtraçãoDados!C620,1,29,"HM"),ISNUMBER(SEARCH("HM",ExtraçãoDados!C620,1)),REPLACE(ExtraçãoDados!C620,1,29,"HM"),ISNUMBER(SEARCH("SECÇÃO DE APÓSITOS",ExtraçãoDados!C620,1)),REPLACE(ExtraçãoDados!C620,1,29,"HM"))</f>
        <v>#N/A</v>
      </c>
      <c r="E620" s="4" t="e" cm="1">
        <f t="array" ref="E620">_xlfn.IFS(LEN(ExtraçãoDados!B620)=7,YEAR(ExtraçãoDados!D620),LEN(ExtraçãoDados!B620)=10,RIGHT(ExtraçãoDados!B620,4),LEN(ExtraçãoDados!B620)=9,YEAR(ExtraçãoDados!D620),LEN(ExtraçãoDados!B620)=8,YEAR(ExtraçãoDados!D620),LEN(ExtraçãoDados!B620)&gt;7,YEAR(ExtraçãoDados!D620),LEN(ExtraçãoDados!B620)&gt;5,YEAR(ExtraçãoDados!D620),LEN(ExtraçãoDados!B620)&gt;4,YEAR(ExtraçãoDados!D620))</f>
        <v>#N/A</v>
      </c>
      <c r="F620" s="4">
        <f>ExtraçãoDados!E620</f>
        <v>0</v>
      </c>
    </row>
    <row r="621" spans="1:6" x14ac:dyDescent="0.25">
      <c r="A621" s="4">
        <f>ExtraçãoDados!A621</f>
        <v>0</v>
      </c>
      <c r="B621" s="4" t="str" cm="1">
        <f t="array" ref="B621">_xlfn.IFS(LEN(ExtraçãoDados!B621)=12,LEFT(ExtraçãoDados!B621,3),LEN(ExtraçãoDados!B621)=10,LEFT(ExtraçãoDados!B621,5),LEN(ExtraçãoDados!B621)&gt;19,0,LEN(ExtraçãoDados!B621)=9,LEFT(ExtraçãoDados!B621,4),LEN(ExtraçãoDados!B621)=6,LEFT(ExtraçãoDados!B621,3),LEN(ExtraçãoDados!B621)&lt;5,LEFT(ExtraçãoDados!B621,3),LEN(ExtraçãoDados!B621)=8,LEFT(ExtraçãoDados!B621,3),LEN(ExtraçãoDados!B621)=5,LEFT(ExtraçãoDados!B621,5),LEN(ExtraçãoDados!B621)=11,LEFT(ExtraçãoDados!B621,5),LEN(ExtraçãoDados!B621)=7,RIGHT(ExtraçãoDados!B621,6))</f>
        <v/>
      </c>
      <c r="C621" s="4" t="e" cm="1">
        <f t="array" ref="C621">_xlfn.IFS(LEN(B621)=1,"ERRO",LEN(B621)=2,_xlfn.CONCAT("000",B621),LEN(B621)=3,_xlfn.CONCAT("00",B621),LEN(B621)=4,_xlfn.CONCAT("0",B621),LEN(B621)=6,B621,LEN(B621)=7,B621,LEN(B621)=5,B621)</f>
        <v>#N/A</v>
      </c>
      <c r="D621" s="4" t="e" cm="1">
        <f t="array" ref="D621">_xlfn.IFS(ExtraçãoDados!C621={"Direcção de Abastecimento"},REPLACE(ExtraçãoDados!C621="{Direcção de Abastecimento}",1,25,"DA"),ExtraçãoDados!C621={"COMISSÃO CULTURAL DE LMARINHA"},REPLACE(ExtraçãoDados!C621={"COMISSÃO CULTURAL DE LMARINHA"},1,28,"CCM"),ExtraçãoDados!C621={"DIRECÇÃO DE NAVIOS"},REPLACE(ExtraçãoDados!C621={"DIRECÇÃO DE NAVIOS"},1,28,"DN"),ExtraçãoDados!C621={"ESQUADRILHA SUBMARINOS"},REPLACE(ExtraçãoDados!C621={"ESQUADRILHA SUBMARINOS"},1,28,"ES"),ExtraçãoDados!C621={"COMISSÃO MARINHA"},REPLACE(ExtraçãoDados!C621={"COMISSÃO MARINHA"},1,28,"CCM"),ExtraçãoDados!C621={"COMISSÃO CULTURAL DE MARINHA"},REPLACE(ExtraçãoDados!C621={"COMISSÃO CULTURAL DE MARINHA"},1,28,"CCM"),ExtraçãoDados!C621={"CCM"},REPLACE(ExtraçãoDados!C621={"CCM"},1,28,"CCM"),ExtraçãoDados!C621={"DN"},REPLACE(ExtraçãoDados!C621={"DN"},1,28,"DN"),ExtraçãoDados!C621={"ES"},REPLACE(ExtraçãoDados!C621={"ES"},1,28,"ES"),ExtraçãoDados!C621={"DA"},REPLACE(ExtraçãoDados!C621={"DA"},1,28,"DA"),ExtraçãoDados!C621={"DE: ESQUADRILHA SUBMARINOS"},REPLACE(ExtraçãoDados!C621={"DE: ESQUADRILHA SUBMARINOS"},1,28,"ES"),ExtraçãoDados!C621={"DE: COMISSÃO CULTURAL DE LMARINHA"},REPLACE(ExtraçãoDados!C621={"DE: COMISSÃO CULTURAL DE LMARINHA"},1,28,"CCM"),ExtraçãoDados!C621={"ON"},REPLACE(ExtraçãoDados!C621={"ON"},1,28,"DN"),ExtraçãoDados!C621={"ESQ. SUBMARINOS"},REPLACE(ExtraçãoDados!C621={"ESQ. SUBMARINOS"},1,28,"ES"),ExtraçãoDados!C621={"☒ irecção de Abastecimento"},REPLACE(ExtraçãoDados!C621={"☒ irecção de Abastecimento"},1,28,"DA"),ExtraçãoDados!C621={"Direcã d Abtit ço e asecmeno"},REPLACE(ExtraçãoDados!C621={"Direcã d Abtit ço e asecmeno"},1,28,"DA"),ExtraçãoDados!C621={"Diecã d Abtit rço e asecmeno"},REPLACE(ExtraçãoDados!C621={"Diecã d Abtit rço e asecmeno"},1,28,"DA"),ISNUMBER(SEARCH("COMISSÃO",ExtraçãoDados!C621,1)),REPLACE(ExtraçãoDados!C621,1,29,"CCM"),ISNUMBER(SEARCH("DN/DIL/DRT1",ExtraçãoDados!C621,1)),REPLACE(ExtraçãoDados!C621,1,29,"DN"),ISNUMBER(SEARCH("DIRECÇAO DE NAVIOS",ExtraçãoDados!C621,1)),REPLACE(ExtraçãoDados!C621,1,29,"DN"),ISNUMBER(SEARCH("ESQUADRILHA SUBMARIN",ExtraçãoDados!C621,1)),REPLACE(ExtraçãoDados!C621,1,29,"ES"),ISNUMBER(SEARCH("DN",ExtraçãoDados!C621,1)),REPLACE(ExtraçãoDados!C621,1,29,"DN"),ISNUMBER(SEARCH("DIRECÇÃO",ExtraçãoDados!C621,1)),REPLACE(ExtraçãoDados!C621,1,29,"DN"),ISNUMBER(SEARCH("DIRECÇA0",ExtraçãoDados!C621,1)),REPLACE(ExtraçãoDados!C621,1,29,"DN"),ISNUMBER(SEARCH("DIRE",ExtraçãoDados!C621,1)),REPLACE(ExtraçãoDados!C621,1,29,"DN"),ISNUMBER(SEARCH("ESQUADRILHA",ExtraçãoDados!C621,1)),REPLACE(ExtraçãoDados!C621,1,29,"ES"),ISNUMBER(SEARCH("HOSPITAL DA MARINHA",ExtraçãoDados!C621,1)),REPLACE(ExtraçãoDados!C621,1,29,"HM"),ISNUMBER(SEARCH("HOSPITAL",ExtraçãoDados!C621,1)),REPLACE(ExtraçãoDados!C621,1,29,"HM"),ISNUMBER(SEARCH("HM",ExtraçãoDados!C621,1)),REPLACE(ExtraçãoDados!C621,1,29,"HM"),ISNUMBER(SEARCH("SECÇÃO DE APÓSITOS",ExtraçãoDados!C621,1)),REPLACE(ExtraçãoDados!C621,1,29,"HM"))</f>
        <v>#N/A</v>
      </c>
      <c r="E621" s="4" t="e" cm="1">
        <f t="array" ref="E621">_xlfn.IFS(LEN(ExtraçãoDados!B621)=7,YEAR(ExtraçãoDados!D621),LEN(ExtraçãoDados!B621)=10,RIGHT(ExtraçãoDados!B621,4),LEN(ExtraçãoDados!B621)=9,YEAR(ExtraçãoDados!D621),LEN(ExtraçãoDados!B621)=8,YEAR(ExtraçãoDados!D621),LEN(ExtraçãoDados!B621)&gt;7,YEAR(ExtraçãoDados!D621),LEN(ExtraçãoDados!B621)&gt;5,YEAR(ExtraçãoDados!D621),LEN(ExtraçãoDados!B621)&gt;4,YEAR(ExtraçãoDados!D621))</f>
        <v>#N/A</v>
      </c>
      <c r="F621" s="4">
        <f>ExtraçãoDados!E621</f>
        <v>0</v>
      </c>
    </row>
    <row r="622" spans="1:6" x14ac:dyDescent="0.25">
      <c r="A622" s="4">
        <f>ExtraçãoDados!A622</f>
        <v>0</v>
      </c>
      <c r="B622" s="4" t="str" cm="1">
        <f t="array" ref="B622">_xlfn.IFS(LEN(ExtraçãoDados!B622)=12,LEFT(ExtraçãoDados!B622,3),LEN(ExtraçãoDados!B622)=10,LEFT(ExtraçãoDados!B622,5),LEN(ExtraçãoDados!B622)&gt;19,0,LEN(ExtraçãoDados!B622)=9,LEFT(ExtraçãoDados!B622,4),LEN(ExtraçãoDados!B622)=6,LEFT(ExtraçãoDados!B622,3),LEN(ExtraçãoDados!B622)&lt;5,LEFT(ExtraçãoDados!B622,3),LEN(ExtraçãoDados!B622)=8,LEFT(ExtraçãoDados!B622,3),LEN(ExtraçãoDados!B622)=5,LEFT(ExtraçãoDados!B622,5),LEN(ExtraçãoDados!B622)=11,LEFT(ExtraçãoDados!B622,5),LEN(ExtraçãoDados!B622)=7,RIGHT(ExtraçãoDados!B622,6))</f>
        <v/>
      </c>
      <c r="C622" s="4" t="e" cm="1">
        <f t="array" ref="C622">_xlfn.IFS(LEN(B622)=1,"ERRO",LEN(B622)=2,_xlfn.CONCAT("000",B622),LEN(B622)=3,_xlfn.CONCAT("00",B622),LEN(B622)=4,_xlfn.CONCAT("0",B622),LEN(B622)=6,B622,LEN(B622)=7,B622,LEN(B622)=5,B622)</f>
        <v>#N/A</v>
      </c>
      <c r="D622" s="4" t="e" cm="1">
        <f t="array" ref="D622">_xlfn.IFS(ExtraçãoDados!C622={"Direcção de Abastecimento"},REPLACE(ExtraçãoDados!C622="{Direcção de Abastecimento}",1,25,"DA"),ExtraçãoDados!C622={"COMISSÃO CULTURAL DE LMARINHA"},REPLACE(ExtraçãoDados!C622={"COMISSÃO CULTURAL DE LMARINHA"},1,28,"CCM"),ExtraçãoDados!C622={"DIRECÇÃO DE NAVIOS"},REPLACE(ExtraçãoDados!C622={"DIRECÇÃO DE NAVIOS"},1,28,"DN"),ExtraçãoDados!C622={"ESQUADRILHA SUBMARINOS"},REPLACE(ExtraçãoDados!C622={"ESQUADRILHA SUBMARINOS"},1,28,"ES"),ExtraçãoDados!C622={"COMISSÃO MARINHA"},REPLACE(ExtraçãoDados!C622={"COMISSÃO MARINHA"},1,28,"CCM"),ExtraçãoDados!C622={"COMISSÃO CULTURAL DE MARINHA"},REPLACE(ExtraçãoDados!C622={"COMISSÃO CULTURAL DE MARINHA"},1,28,"CCM"),ExtraçãoDados!C622={"CCM"},REPLACE(ExtraçãoDados!C622={"CCM"},1,28,"CCM"),ExtraçãoDados!C622={"DN"},REPLACE(ExtraçãoDados!C622={"DN"},1,28,"DN"),ExtraçãoDados!C622={"ES"},REPLACE(ExtraçãoDados!C622={"ES"},1,28,"ES"),ExtraçãoDados!C622={"DA"},REPLACE(ExtraçãoDados!C622={"DA"},1,28,"DA"),ExtraçãoDados!C622={"DE: ESQUADRILHA SUBMARINOS"},REPLACE(ExtraçãoDados!C622={"DE: ESQUADRILHA SUBMARINOS"},1,28,"ES"),ExtraçãoDados!C622={"DE: COMISSÃO CULTURAL DE LMARINHA"},REPLACE(ExtraçãoDados!C622={"DE: COMISSÃO CULTURAL DE LMARINHA"},1,28,"CCM"),ExtraçãoDados!C622={"ON"},REPLACE(ExtraçãoDados!C622={"ON"},1,28,"DN"),ExtraçãoDados!C622={"ESQ. SUBMARINOS"},REPLACE(ExtraçãoDados!C622={"ESQ. SUBMARINOS"},1,28,"ES"),ExtraçãoDados!C622={"☒ irecção de Abastecimento"},REPLACE(ExtraçãoDados!C622={"☒ irecção de Abastecimento"},1,28,"DA"),ExtraçãoDados!C622={"Direcã d Abtit ço e asecmeno"},REPLACE(ExtraçãoDados!C622={"Direcã d Abtit ço e asecmeno"},1,28,"DA"),ExtraçãoDados!C622={"Diecã d Abtit rço e asecmeno"},REPLACE(ExtraçãoDados!C622={"Diecã d Abtit rço e asecmeno"},1,28,"DA"),ISNUMBER(SEARCH("COMISSÃO",ExtraçãoDados!C622,1)),REPLACE(ExtraçãoDados!C622,1,29,"CCM"),ISNUMBER(SEARCH("DN/DIL/DRT1",ExtraçãoDados!C622,1)),REPLACE(ExtraçãoDados!C622,1,29,"DN"),ISNUMBER(SEARCH("DIRECÇAO DE NAVIOS",ExtraçãoDados!C622,1)),REPLACE(ExtraçãoDados!C622,1,29,"DN"),ISNUMBER(SEARCH("ESQUADRILHA SUBMARIN",ExtraçãoDados!C622,1)),REPLACE(ExtraçãoDados!C622,1,29,"ES"),ISNUMBER(SEARCH("DN",ExtraçãoDados!C622,1)),REPLACE(ExtraçãoDados!C622,1,29,"DN"),ISNUMBER(SEARCH("DIRECÇÃO",ExtraçãoDados!C622,1)),REPLACE(ExtraçãoDados!C622,1,29,"DN"),ISNUMBER(SEARCH("DIRECÇA0",ExtraçãoDados!C622,1)),REPLACE(ExtraçãoDados!C622,1,29,"DN"),ISNUMBER(SEARCH("DIRE",ExtraçãoDados!C622,1)),REPLACE(ExtraçãoDados!C622,1,29,"DN"),ISNUMBER(SEARCH("ESQUADRILHA",ExtraçãoDados!C622,1)),REPLACE(ExtraçãoDados!C622,1,29,"ES"),ISNUMBER(SEARCH("HOSPITAL DA MARINHA",ExtraçãoDados!C622,1)),REPLACE(ExtraçãoDados!C622,1,29,"HM"),ISNUMBER(SEARCH("HOSPITAL",ExtraçãoDados!C622,1)),REPLACE(ExtraçãoDados!C622,1,29,"HM"),ISNUMBER(SEARCH("HM",ExtraçãoDados!C622,1)),REPLACE(ExtraçãoDados!C622,1,29,"HM"),ISNUMBER(SEARCH("SECÇÃO DE APÓSITOS",ExtraçãoDados!C622,1)),REPLACE(ExtraçãoDados!C622,1,29,"HM"))</f>
        <v>#N/A</v>
      </c>
      <c r="E622" s="4" t="e" cm="1">
        <f t="array" ref="E622">_xlfn.IFS(LEN(ExtraçãoDados!B622)=7,YEAR(ExtraçãoDados!D622),LEN(ExtraçãoDados!B622)=10,RIGHT(ExtraçãoDados!B622,4),LEN(ExtraçãoDados!B622)=9,YEAR(ExtraçãoDados!D622),LEN(ExtraçãoDados!B622)=8,YEAR(ExtraçãoDados!D622),LEN(ExtraçãoDados!B622)&gt;7,YEAR(ExtraçãoDados!D622),LEN(ExtraçãoDados!B622)&gt;5,YEAR(ExtraçãoDados!D622),LEN(ExtraçãoDados!B622)&gt;4,YEAR(ExtraçãoDados!D622))</f>
        <v>#N/A</v>
      </c>
      <c r="F622" s="4">
        <f>ExtraçãoDados!E622</f>
        <v>0</v>
      </c>
    </row>
    <row r="623" spans="1:6" x14ac:dyDescent="0.25">
      <c r="A623" s="4">
        <f>ExtraçãoDados!A623</f>
        <v>0</v>
      </c>
      <c r="B623" s="4" t="str" cm="1">
        <f t="array" ref="B623">_xlfn.IFS(LEN(ExtraçãoDados!B623)=12,LEFT(ExtraçãoDados!B623,3),LEN(ExtraçãoDados!B623)=10,LEFT(ExtraçãoDados!B623,5),LEN(ExtraçãoDados!B623)&gt;19,0,LEN(ExtraçãoDados!B623)=9,LEFT(ExtraçãoDados!B623,4),LEN(ExtraçãoDados!B623)=6,LEFT(ExtraçãoDados!B623,3),LEN(ExtraçãoDados!B623)&lt;5,LEFT(ExtraçãoDados!B623,3),LEN(ExtraçãoDados!B623)=8,LEFT(ExtraçãoDados!B623,3),LEN(ExtraçãoDados!B623)=5,LEFT(ExtraçãoDados!B623,5),LEN(ExtraçãoDados!B623)=11,LEFT(ExtraçãoDados!B623,5),LEN(ExtraçãoDados!B623)=7,RIGHT(ExtraçãoDados!B623,6))</f>
        <v/>
      </c>
      <c r="C623" s="4" t="e" cm="1">
        <f t="array" ref="C623">_xlfn.IFS(LEN(B623)=1,"ERRO",LEN(B623)=2,_xlfn.CONCAT("000",B623),LEN(B623)=3,_xlfn.CONCAT("00",B623),LEN(B623)=4,_xlfn.CONCAT("0",B623),LEN(B623)=6,B623,LEN(B623)=7,B623,LEN(B623)=5,B623)</f>
        <v>#N/A</v>
      </c>
      <c r="D623" s="4" t="e" cm="1">
        <f t="array" ref="D623">_xlfn.IFS(ExtraçãoDados!C623={"Direcção de Abastecimento"},REPLACE(ExtraçãoDados!C623="{Direcção de Abastecimento}",1,25,"DA"),ExtraçãoDados!C623={"COMISSÃO CULTURAL DE LMARINHA"},REPLACE(ExtraçãoDados!C623={"COMISSÃO CULTURAL DE LMARINHA"},1,28,"CCM"),ExtraçãoDados!C623={"DIRECÇÃO DE NAVIOS"},REPLACE(ExtraçãoDados!C623={"DIRECÇÃO DE NAVIOS"},1,28,"DN"),ExtraçãoDados!C623={"ESQUADRILHA SUBMARINOS"},REPLACE(ExtraçãoDados!C623={"ESQUADRILHA SUBMARINOS"},1,28,"ES"),ExtraçãoDados!C623={"COMISSÃO MARINHA"},REPLACE(ExtraçãoDados!C623={"COMISSÃO MARINHA"},1,28,"CCM"),ExtraçãoDados!C623={"COMISSÃO CULTURAL DE MARINHA"},REPLACE(ExtraçãoDados!C623={"COMISSÃO CULTURAL DE MARINHA"},1,28,"CCM"),ExtraçãoDados!C623={"CCM"},REPLACE(ExtraçãoDados!C623={"CCM"},1,28,"CCM"),ExtraçãoDados!C623={"DN"},REPLACE(ExtraçãoDados!C623={"DN"},1,28,"DN"),ExtraçãoDados!C623={"ES"},REPLACE(ExtraçãoDados!C623={"ES"},1,28,"ES"),ExtraçãoDados!C623={"DA"},REPLACE(ExtraçãoDados!C623={"DA"},1,28,"DA"),ExtraçãoDados!C623={"DE: ESQUADRILHA SUBMARINOS"},REPLACE(ExtraçãoDados!C623={"DE: ESQUADRILHA SUBMARINOS"},1,28,"ES"),ExtraçãoDados!C623={"DE: COMISSÃO CULTURAL DE LMARINHA"},REPLACE(ExtraçãoDados!C623={"DE: COMISSÃO CULTURAL DE LMARINHA"},1,28,"CCM"),ExtraçãoDados!C623={"ON"},REPLACE(ExtraçãoDados!C623={"ON"},1,28,"DN"),ExtraçãoDados!C623={"ESQ. SUBMARINOS"},REPLACE(ExtraçãoDados!C623={"ESQ. SUBMARINOS"},1,28,"ES"),ExtraçãoDados!C623={"☒ irecção de Abastecimento"},REPLACE(ExtraçãoDados!C623={"☒ irecção de Abastecimento"},1,28,"DA"),ExtraçãoDados!C623={"Direcã d Abtit ço e asecmeno"},REPLACE(ExtraçãoDados!C623={"Direcã d Abtit ço e asecmeno"},1,28,"DA"),ExtraçãoDados!C623={"Diecã d Abtit rço e asecmeno"},REPLACE(ExtraçãoDados!C623={"Diecã d Abtit rço e asecmeno"},1,28,"DA"),ISNUMBER(SEARCH("COMISSÃO",ExtraçãoDados!C623,1)),REPLACE(ExtraçãoDados!C623,1,29,"CCM"),ISNUMBER(SEARCH("DN/DIL/DRT1",ExtraçãoDados!C623,1)),REPLACE(ExtraçãoDados!C623,1,29,"DN"),ISNUMBER(SEARCH("DIRECÇAO DE NAVIOS",ExtraçãoDados!C623,1)),REPLACE(ExtraçãoDados!C623,1,29,"DN"),ISNUMBER(SEARCH("ESQUADRILHA SUBMARIN",ExtraçãoDados!C623,1)),REPLACE(ExtraçãoDados!C623,1,29,"ES"),ISNUMBER(SEARCH("DN",ExtraçãoDados!C623,1)),REPLACE(ExtraçãoDados!C623,1,29,"DN"),ISNUMBER(SEARCH("DIRECÇÃO",ExtraçãoDados!C623,1)),REPLACE(ExtraçãoDados!C623,1,29,"DN"),ISNUMBER(SEARCH("DIRECÇA0",ExtraçãoDados!C623,1)),REPLACE(ExtraçãoDados!C623,1,29,"DN"),ISNUMBER(SEARCH("DIRE",ExtraçãoDados!C623,1)),REPLACE(ExtraçãoDados!C623,1,29,"DN"),ISNUMBER(SEARCH("ESQUADRILHA",ExtraçãoDados!C623,1)),REPLACE(ExtraçãoDados!C623,1,29,"ES"),ISNUMBER(SEARCH("HOSPITAL DA MARINHA",ExtraçãoDados!C623,1)),REPLACE(ExtraçãoDados!C623,1,29,"HM"),ISNUMBER(SEARCH("HOSPITAL",ExtraçãoDados!C623,1)),REPLACE(ExtraçãoDados!C623,1,29,"HM"),ISNUMBER(SEARCH("HM",ExtraçãoDados!C623,1)),REPLACE(ExtraçãoDados!C623,1,29,"HM"),ISNUMBER(SEARCH("SECÇÃO DE APÓSITOS",ExtraçãoDados!C623,1)),REPLACE(ExtraçãoDados!C623,1,29,"HM"))</f>
        <v>#N/A</v>
      </c>
      <c r="E623" s="4" t="e" cm="1">
        <f t="array" ref="E623">_xlfn.IFS(LEN(ExtraçãoDados!B623)=7,YEAR(ExtraçãoDados!D623),LEN(ExtraçãoDados!B623)=10,RIGHT(ExtraçãoDados!B623,4),LEN(ExtraçãoDados!B623)=9,YEAR(ExtraçãoDados!D623),LEN(ExtraçãoDados!B623)=8,YEAR(ExtraçãoDados!D623),LEN(ExtraçãoDados!B623)&gt;7,YEAR(ExtraçãoDados!D623),LEN(ExtraçãoDados!B623)&gt;5,YEAR(ExtraçãoDados!D623),LEN(ExtraçãoDados!B623)&gt;4,YEAR(ExtraçãoDados!D623))</f>
        <v>#N/A</v>
      </c>
      <c r="F623" s="4">
        <f>ExtraçãoDados!E623</f>
        <v>0</v>
      </c>
    </row>
    <row r="624" spans="1:6" x14ac:dyDescent="0.25">
      <c r="A624" s="4">
        <f>ExtraçãoDados!A624</f>
        <v>0</v>
      </c>
      <c r="B624" s="4" t="str" cm="1">
        <f t="array" ref="B624">_xlfn.IFS(LEN(ExtraçãoDados!B624)=12,LEFT(ExtraçãoDados!B624,3),LEN(ExtraçãoDados!B624)=10,LEFT(ExtraçãoDados!B624,5),LEN(ExtraçãoDados!B624)&gt;19,0,LEN(ExtraçãoDados!B624)=9,LEFT(ExtraçãoDados!B624,4),LEN(ExtraçãoDados!B624)=6,LEFT(ExtraçãoDados!B624,3),LEN(ExtraçãoDados!B624)&lt;5,LEFT(ExtraçãoDados!B624,3),LEN(ExtraçãoDados!B624)=8,LEFT(ExtraçãoDados!B624,3),LEN(ExtraçãoDados!B624)=5,LEFT(ExtraçãoDados!B624,5),LEN(ExtraçãoDados!B624)=11,LEFT(ExtraçãoDados!B624,5),LEN(ExtraçãoDados!B624)=7,RIGHT(ExtraçãoDados!B624,6))</f>
        <v/>
      </c>
      <c r="C624" s="4" t="e" cm="1">
        <f t="array" ref="C624">_xlfn.IFS(LEN(B624)=1,"ERRO",LEN(B624)=2,_xlfn.CONCAT("000",B624),LEN(B624)=3,_xlfn.CONCAT("00",B624),LEN(B624)=4,_xlfn.CONCAT("0",B624),LEN(B624)=6,B624,LEN(B624)=7,B624,LEN(B624)=5,B624)</f>
        <v>#N/A</v>
      </c>
      <c r="D624" s="4" t="e" cm="1">
        <f t="array" ref="D624">_xlfn.IFS(ExtraçãoDados!C624={"Direcção de Abastecimento"},REPLACE(ExtraçãoDados!C624="{Direcção de Abastecimento}",1,25,"DA"),ExtraçãoDados!C624={"COMISSÃO CULTURAL DE LMARINHA"},REPLACE(ExtraçãoDados!C624={"COMISSÃO CULTURAL DE LMARINHA"},1,28,"CCM"),ExtraçãoDados!C624={"DIRECÇÃO DE NAVIOS"},REPLACE(ExtraçãoDados!C624={"DIRECÇÃO DE NAVIOS"},1,28,"DN"),ExtraçãoDados!C624={"ESQUADRILHA SUBMARINOS"},REPLACE(ExtraçãoDados!C624={"ESQUADRILHA SUBMARINOS"},1,28,"ES"),ExtraçãoDados!C624={"COMISSÃO MARINHA"},REPLACE(ExtraçãoDados!C624={"COMISSÃO MARINHA"},1,28,"CCM"),ExtraçãoDados!C624={"COMISSÃO CULTURAL DE MARINHA"},REPLACE(ExtraçãoDados!C624={"COMISSÃO CULTURAL DE MARINHA"},1,28,"CCM"),ExtraçãoDados!C624={"CCM"},REPLACE(ExtraçãoDados!C624={"CCM"},1,28,"CCM"),ExtraçãoDados!C624={"DN"},REPLACE(ExtraçãoDados!C624={"DN"},1,28,"DN"),ExtraçãoDados!C624={"ES"},REPLACE(ExtraçãoDados!C624={"ES"},1,28,"ES"),ExtraçãoDados!C624={"DA"},REPLACE(ExtraçãoDados!C624={"DA"},1,28,"DA"),ExtraçãoDados!C624={"DE: ESQUADRILHA SUBMARINOS"},REPLACE(ExtraçãoDados!C624={"DE: ESQUADRILHA SUBMARINOS"},1,28,"ES"),ExtraçãoDados!C624={"DE: COMISSÃO CULTURAL DE LMARINHA"},REPLACE(ExtraçãoDados!C624={"DE: COMISSÃO CULTURAL DE LMARINHA"},1,28,"CCM"),ExtraçãoDados!C624={"ON"},REPLACE(ExtraçãoDados!C624={"ON"},1,28,"DN"),ExtraçãoDados!C624={"ESQ. SUBMARINOS"},REPLACE(ExtraçãoDados!C624={"ESQ. SUBMARINOS"},1,28,"ES"),ExtraçãoDados!C624={"☒ irecção de Abastecimento"},REPLACE(ExtraçãoDados!C624={"☒ irecção de Abastecimento"},1,28,"DA"),ExtraçãoDados!C624={"Direcã d Abtit ço e asecmeno"},REPLACE(ExtraçãoDados!C624={"Direcã d Abtit ço e asecmeno"},1,28,"DA"),ExtraçãoDados!C624={"Diecã d Abtit rço e asecmeno"},REPLACE(ExtraçãoDados!C624={"Diecã d Abtit rço e asecmeno"},1,28,"DA"),ISNUMBER(SEARCH("COMISSÃO",ExtraçãoDados!C624,1)),REPLACE(ExtraçãoDados!C624,1,29,"CCM"),ISNUMBER(SEARCH("DN/DIL/DRT1",ExtraçãoDados!C624,1)),REPLACE(ExtraçãoDados!C624,1,29,"DN"),ISNUMBER(SEARCH("DIRECÇAO DE NAVIOS",ExtraçãoDados!C624,1)),REPLACE(ExtraçãoDados!C624,1,29,"DN"),ISNUMBER(SEARCH("ESQUADRILHA SUBMARIN",ExtraçãoDados!C624,1)),REPLACE(ExtraçãoDados!C624,1,29,"ES"),ISNUMBER(SEARCH("DN",ExtraçãoDados!C624,1)),REPLACE(ExtraçãoDados!C624,1,29,"DN"),ISNUMBER(SEARCH("DIRECÇÃO",ExtraçãoDados!C624,1)),REPLACE(ExtraçãoDados!C624,1,29,"DN"),ISNUMBER(SEARCH("DIRECÇA0",ExtraçãoDados!C624,1)),REPLACE(ExtraçãoDados!C624,1,29,"DN"),ISNUMBER(SEARCH("DIRE",ExtraçãoDados!C624,1)),REPLACE(ExtraçãoDados!C624,1,29,"DN"),ISNUMBER(SEARCH("ESQUADRILHA",ExtraçãoDados!C624,1)),REPLACE(ExtraçãoDados!C624,1,29,"ES"),ISNUMBER(SEARCH("HOSPITAL DA MARINHA",ExtraçãoDados!C624,1)),REPLACE(ExtraçãoDados!C624,1,29,"HM"),ISNUMBER(SEARCH("HOSPITAL",ExtraçãoDados!C624,1)),REPLACE(ExtraçãoDados!C624,1,29,"HM"),ISNUMBER(SEARCH("HM",ExtraçãoDados!C624,1)),REPLACE(ExtraçãoDados!C624,1,29,"HM"),ISNUMBER(SEARCH("SECÇÃO DE APÓSITOS",ExtraçãoDados!C624,1)),REPLACE(ExtraçãoDados!C624,1,29,"HM"))</f>
        <v>#N/A</v>
      </c>
      <c r="E624" s="4" t="e" cm="1">
        <f t="array" ref="E624">_xlfn.IFS(LEN(ExtraçãoDados!B624)=7,YEAR(ExtraçãoDados!D624),LEN(ExtraçãoDados!B624)=10,RIGHT(ExtraçãoDados!B624,4),LEN(ExtraçãoDados!B624)=9,YEAR(ExtraçãoDados!D624),LEN(ExtraçãoDados!B624)=8,YEAR(ExtraçãoDados!D624),LEN(ExtraçãoDados!B624)&gt;7,YEAR(ExtraçãoDados!D624),LEN(ExtraçãoDados!B624)&gt;5,YEAR(ExtraçãoDados!D624),LEN(ExtraçãoDados!B624)&gt;4,YEAR(ExtraçãoDados!D624))</f>
        <v>#N/A</v>
      </c>
      <c r="F624" s="4">
        <f>ExtraçãoDados!E624</f>
        <v>0</v>
      </c>
    </row>
    <row r="625" spans="1:6" x14ac:dyDescent="0.25">
      <c r="A625" s="4">
        <f>ExtraçãoDados!A625</f>
        <v>0</v>
      </c>
      <c r="B625" s="4" t="str" cm="1">
        <f t="array" ref="B625">_xlfn.IFS(LEN(ExtraçãoDados!B625)=12,LEFT(ExtraçãoDados!B625,3),LEN(ExtraçãoDados!B625)=10,LEFT(ExtraçãoDados!B625,5),LEN(ExtraçãoDados!B625)&gt;19,0,LEN(ExtraçãoDados!B625)=9,LEFT(ExtraçãoDados!B625,4),LEN(ExtraçãoDados!B625)=6,LEFT(ExtraçãoDados!B625,3),LEN(ExtraçãoDados!B625)&lt;5,LEFT(ExtraçãoDados!B625,3),LEN(ExtraçãoDados!B625)=8,LEFT(ExtraçãoDados!B625,3),LEN(ExtraçãoDados!B625)=5,LEFT(ExtraçãoDados!B625,5),LEN(ExtraçãoDados!B625)=11,LEFT(ExtraçãoDados!B625,5),LEN(ExtraçãoDados!B625)=7,RIGHT(ExtraçãoDados!B625,6))</f>
        <v/>
      </c>
      <c r="C625" s="4" t="e" cm="1">
        <f t="array" ref="C625">_xlfn.IFS(LEN(B625)=1,"ERRO",LEN(B625)=2,_xlfn.CONCAT("000",B625),LEN(B625)=3,_xlfn.CONCAT("00",B625),LEN(B625)=4,_xlfn.CONCAT("0",B625),LEN(B625)=6,B625,LEN(B625)=7,B625,LEN(B625)=5,B625)</f>
        <v>#N/A</v>
      </c>
      <c r="D625" s="4" t="e" cm="1">
        <f t="array" ref="D625">_xlfn.IFS(ExtraçãoDados!C625={"Direcção de Abastecimento"},REPLACE(ExtraçãoDados!C625="{Direcção de Abastecimento}",1,25,"DA"),ExtraçãoDados!C625={"COMISSÃO CULTURAL DE LMARINHA"},REPLACE(ExtraçãoDados!C625={"COMISSÃO CULTURAL DE LMARINHA"},1,28,"CCM"),ExtraçãoDados!C625={"DIRECÇÃO DE NAVIOS"},REPLACE(ExtraçãoDados!C625={"DIRECÇÃO DE NAVIOS"},1,28,"DN"),ExtraçãoDados!C625={"ESQUADRILHA SUBMARINOS"},REPLACE(ExtraçãoDados!C625={"ESQUADRILHA SUBMARINOS"},1,28,"ES"),ExtraçãoDados!C625={"COMISSÃO MARINHA"},REPLACE(ExtraçãoDados!C625={"COMISSÃO MARINHA"},1,28,"CCM"),ExtraçãoDados!C625={"COMISSÃO CULTURAL DE MARINHA"},REPLACE(ExtraçãoDados!C625={"COMISSÃO CULTURAL DE MARINHA"},1,28,"CCM"),ExtraçãoDados!C625={"CCM"},REPLACE(ExtraçãoDados!C625={"CCM"},1,28,"CCM"),ExtraçãoDados!C625={"DN"},REPLACE(ExtraçãoDados!C625={"DN"},1,28,"DN"),ExtraçãoDados!C625={"ES"},REPLACE(ExtraçãoDados!C625={"ES"},1,28,"ES"),ExtraçãoDados!C625={"DA"},REPLACE(ExtraçãoDados!C625={"DA"},1,28,"DA"),ExtraçãoDados!C625={"DE: ESQUADRILHA SUBMARINOS"},REPLACE(ExtraçãoDados!C625={"DE: ESQUADRILHA SUBMARINOS"},1,28,"ES"),ExtraçãoDados!C625={"DE: COMISSÃO CULTURAL DE LMARINHA"},REPLACE(ExtraçãoDados!C625={"DE: COMISSÃO CULTURAL DE LMARINHA"},1,28,"CCM"),ExtraçãoDados!C625={"ON"},REPLACE(ExtraçãoDados!C625={"ON"},1,28,"DN"),ExtraçãoDados!C625={"ESQ. SUBMARINOS"},REPLACE(ExtraçãoDados!C625={"ESQ. SUBMARINOS"},1,28,"ES"),ExtraçãoDados!C625={"☒ irecção de Abastecimento"},REPLACE(ExtraçãoDados!C625={"☒ irecção de Abastecimento"},1,28,"DA"),ExtraçãoDados!C625={"Direcã d Abtit ço e asecmeno"},REPLACE(ExtraçãoDados!C625={"Direcã d Abtit ço e asecmeno"},1,28,"DA"),ExtraçãoDados!C625={"Diecã d Abtit rço e asecmeno"},REPLACE(ExtraçãoDados!C625={"Diecã d Abtit rço e asecmeno"},1,28,"DA"),ISNUMBER(SEARCH("COMISSÃO",ExtraçãoDados!C625,1)),REPLACE(ExtraçãoDados!C625,1,29,"CCM"),ISNUMBER(SEARCH("DN/DIL/DRT1",ExtraçãoDados!C625,1)),REPLACE(ExtraçãoDados!C625,1,29,"DN"),ISNUMBER(SEARCH("DIRECÇAO DE NAVIOS",ExtraçãoDados!C625,1)),REPLACE(ExtraçãoDados!C625,1,29,"DN"),ISNUMBER(SEARCH("ESQUADRILHA SUBMARIN",ExtraçãoDados!C625,1)),REPLACE(ExtraçãoDados!C625,1,29,"ES"),ISNUMBER(SEARCH("DN",ExtraçãoDados!C625,1)),REPLACE(ExtraçãoDados!C625,1,29,"DN"),ISNUMBER(SEARCH("DIRECÇÃO",ExtraçãoDados!C625,1)),REPLACE(ExtraçãoDados!C625,1,29,"DN"),ISNUMBER(SEARCH("DIRECÇA0",ExtraçãoDados!C625,1)),REPLACE(ExtraçãoDados!C625,1,29,"DN"),ISNUMBER(SEARCH("DIRE",ExtraçãoDados!C625,1)),REPLACE(ExtraçãoDados!C625,1,29,"DN"),ISNUMBER(SEARCH("ESQUADRILHA",ExtraçãoDados!C625,1)),REPLACE(ExtraçãoDados!C625,1,29,"ES"),ISNUMBER(SEARCH("HOSPITAL DA MARINHA",ExtraçãoDados!C625,1)),REPLACE(ExtraçãoDados!C625,1,29,"HM"),ISNUMBER(SEARCH("HOSPITAL",ExtraçãoDados!C625,1)),REPLACE(ExtraçãoDados!C625,1,29,"HM"),ISNUMBER(SEARCH("HM",ExtraçãoDados!C625,1)),REPLACE(ExtraçãoDados!C625,1,29,"HM"),ISNUMBER(SEARCH("SECÇÃO DE APÓSITOS",ExtraçãoDados!C625,1)),REPLACE(ExtraçãoDados!C625,1,29,"HM"))</f>
        <v>#N/A</v>
      </c>
      <c r="E625" s="4" t="e" cm="1">
        <f t="array" ref="E625">_xlfn.IFS(LEN(ExtraçãoDados!B625)=7,YEAR(ExtraçãoDados!D625),LEN(ExtraçãoDados!B625)=10,RIGHT(ExtraçãoDados!B625,4),LEN(ExtraçãoDados!B625)=9,YEAR(ExtraçãoDados!D625),LEN(ExtraçãoDados!B625)=8,YEAR(ExtraçãoDados!D625),LEN(ExtraçãoDados!B625)&gt;7,YEAR(ExtraçãoDados!D625),LEN(ExtraçãoDados!B625)&gt;5,YEAR(ExtraçãoDados!D625),LEN(ExtraçãoDados!B625)&gt;4,YEAR(ExtraçãoDados!D625))</f>
        <v>#N/A</v>
      </c>
      <c r="F625" s="4">
        <f>ExtraçãoDados!E625</f>
        <v>0</v>
      </c>
    </row>
    <row r="626" spans="1:6" x14ac:dyDescent="0.25">
      <c r="A626" s="4">
        <f>ExtraçãoDados!A626</f>
        <v>0</v>
      </c>
      <c r="B626" s="4" t="str" cm="1">
        <f t="array" ref="B626">_xlfn.IFS(LEN(ExtraçãoDados!B626)=12,LEFT(ExtraçãoDados!B626,3),LEN(ExtraçãoDados!B626)=10,LEFT(ExtraçãoDados!B626,5),LEN(ExtraçãoDados!B626)&gt;19,0,LEN(ExtraçãoDados!B626)=9,LEFT(ExtraçãoDados!B626,4),LEN(ExtraçãoDados!B626)=6,LEFT(ExtraçãoDados!B626,3),LEN(ExtraçãoDados!B626)&lt;5,LEFT(ExtraçãoDados!B626,3),LEN(ExtraçãoDados!B626)=8,LEFT(ExtraçãoDados!B626,3),LEN(ExtraçãoDados!B626)=5,LEFT(ExtraçãoDados!B626,5),LEN(ExtraçãoDados!B626)=11,LEFT(ExtraçãoDados!B626,5),LEN(ExtraçãoDados!B626)=7,RIGHT(ExtraçãoDados!B626,6))</f>
        <v/>
      </c>
      <c r="C626" s="4" t="e" cm="1">
        <f t="array" ref="C626">_xlfn.IFS(LEN(B626)=1,"ERRO",LEN(B626)=2,_xlfn.CONCAT("000",B626),LEN(B626)=3,_xlfn.CONCAT("00",B626),LEN(B626)=4,_xlfn.CONCAT("0",B626),LEN(B626)=6,B626,LEN(B626)=7,B626,LEN(B626)=5,B626)</f>
        <v>#N/A</v>
      </c>
      <c r="D626" s="4" t="e" cm="1">
        <f t="array" ref="D626">_xlfn.IFS(ExtraçãoDados!C626={"Direcção de Abastecimento"},REPLACE(ExtraçãoDados!C626="{Direcção de Abastecimento}",1,25,"DA"),ExtraçãoDados!C626={"COMISSÃO CULTURAL DE LMARINHA"},REPLACE(ExtraçãoDados!C626={"COMISSÃO CULTURAL DE LMARINHA"},1,28,"CCM"),ExtraçãoDados!C626={"DIRECÇÃO DE NAVIOS"},REPLACE(ExtraçãoDados!C626={"DIRECÇÃO DE NAVIOS"},1,28,"DN"),ExtraçãoDados!C626={"ESQUADRILHA SUBMARINOS"},REPLACE(ExtraçãoDados!C626={"ESQUADRILHA SUBMARINOS"},1,28,"ES"),ExtraçãoDados!C626={"COMISSÃO MARINHA"},REPLACE(ExtraçãoDados!C626={"COMISSÃO MARINHA"},1,28,"CCM"),ExtraçãoDados!C626={"COMISSÃO CULTURAL DE MARINHA"},REPLACE(ExtraçãoDados!C626={"COMISSÃO CULTURAL DE MARINHA"},1,28,"CCM"),ExtraçãoDados!C626={"CCM"},REPLACE(ExtraçãoDados!C626={"CCM"},1,28,"CCM"),ExtraçãoDados!C626={"DN"},REPLACE(ExtraçãoDados!C626={"DN"},1,28,"DN"),ExtraçãoDados!C626={"ES"},REPLACE(ExtraçãoDados!C626={"ES"},1,28,"ES"),ExtraçãoDados!C626={"DA"},REPLACE(ExtraçãoDados!C626={"DA"},1,28,"DA"),ExtraçãoDados!C626={"DE: ESQUADRILHA SUBMARINOS"},REPLACE(ExtraçãoDados!C626={"DE: ESQUADRILHA SUBMARINOS"},1,28,"ES"),ExtraçãoDados!C626={"DE: COMISSÃO CULTURAL DE LMARINHA"},REPLACE(ExtraçãoDados!C626={"DE: COMISSÃO CULTURAL DE LMARINHA"},1,28,"CCM"),ExtraçãoDados!C626={"ON"},REPLACE(ExtraçãoDados!C626={"ON"},1,28,"DN"),ExtraçãoDados!C626={"ESQ. SUBMARINOS"},REPLACE(ExtraçãoDados!C626={"ESQ. SUBMARINOS"},1,28,"ES"),ExtraçãoDados!C626={"☒ irecção de Abastecimento"},REPLACE(ExtraçãoDados!C626={"☒ irecção de Abastecimento"},1,28,"DA"),ExtraçãoDados!C626={"Direcã d Abtit ço e asecmeno"},REPLACE(ExtraçãoDados!C626={"Direcã d Abtit ço e asecmeno"},1,28,"DA"),ExtraçãoDados!C626={"Diecã d Abtit rço e asecmeno"},REPLACE(ExtraçãoDados!C626={"Diecã d Abtit rço e asecmeno"},1,28,"DA"),ISNUMBER(SEARCH("COMISSÃO",ExtraçãoDados!C626,1)),REPLACE(ExtraçãoDados!C626,1,29,"CCM"),ISNUMBER(SEARCH("DN/DIL/DRT1",ExtraçãoDados!C626,1)),REPLACE(ExtraçãoDados!C626,1,29,"DN"),ISNUMBER(SEARCH("DIRECÇAO DE NAVIOS",ExtraçãoDados!C626,1)),REPLACE(ExtraçãoDados!C626,1,29,"DN"),ISNUMBER(SEARCH("ESQUADRILHA SUBMARIN",ExtraçãoDados!C626,1)),REPLACE(ExtraçãoDados!C626,1,29,"ES"),ISNUMBER(SEARCH("DN",ExtraçãoDados!C626,1)),REPLACE(ExtraçãoDados!C626,1,29,"DN"),ISNUMBER(SEARCH("DIRECÇÃO",ExtraçãoDados!C626,1)),REPLACE(ExtraçãoDados!C626,1,29,"DN"),ISNUMBER(SEARCH("DIRECÇA0",ExtraçãoDados!C626,1)),REPLACE(ExtraçãoDados!C626,1,29,"DN"),ISNUMBER(SEARCH("DIRE",ExtraçãoDados!C626,1)),REPLACE(ExtraçãoDados!C626,1,29,"DN"),ISNUMBER(SEARCH("ESQUADRILHA",ExtraçãoDados!C626,1)),REPLACE(ExtraçãoDados!C626,1,29,"ES"),ISNUMBER(SEARCH("HOSPITAL DA MARINHA",ExtraçãoDados!C626,1)),REPLACE(ExtraçãoDados!C626,1,29,"HM"),ISNUMBER(SEARCH("HOSPITAL",ExtraçãoDados!C626,1)),REPLACE(ExtraçãoDados!C626,1,29,"HM"),ISNUMBER(SEARCH("HM",ExtraçãoDados!C626,1)),REPLACE(ExtraçãoDados!C626,1,29,"HM"),ISNUMBER(SEARCH("SECÇÃO DE APÓSITOS",ExtraçãoDados!C626,1)),REPLACE(ExtraçãoDados!C626,1,29,"HM"))</f>
        <v>#N/A</v>
      </c>
      <c r="E626" s="4" t="e" cm="1">
        <f t="array" ref="E626">_xlfn.IFS(LEN(ExtraçãoDados!B626)=7,YEAR(ExtraçãoDados!D626),LEN(ExtraçãoDados!B626)=10,RIGHT(ExtraçãoDados!B626,4),LEN(ExtraçãoDados!B626)=9,YEAR(ExtraçãoDados!D626),LEN(ExtraçãoDados!B626)=8,YEAR(ExtraçãoDados!D626),LEN(ExtraçãoDados!B626)&gt;7,YEAR(ExtraçãoDados!D626),LEN(ExtraçãoDados!B626)&gt;5,YEAR(ExtraçãoDados!D626),LEN(ExtraçãoDados!B626)&gt;4,YEAR(ExtraçãoDados!D626))</f>
        <v>#N/A</v>
      </c>
      <c r="F626" s="4">
        <f>ExtraçãoDados!E626</f>
        <v>0</v>
      </c>
    </row>
    <row r="627" spans="1:6" x14ac:dyDescent="0.25">
      <c r="A627" s="4">
        <f>ExtraçãoDados!A627</f>
        <v>0</v>
      </c>
      <c r="B627" s="4" t="str" cm="1">
        <f t="array" ref="B627">_xlfn.IFS(LEN(ExtraçãoDados!B627)=12,LEFT(ExtraçãoDados!B627,3),LEN(ExtraçãoDados!B627)=10,LEFT(ExtraçãoDados!B627,5),LEN(ExtraçãoDados!B627)&gt;19,0,LEN(ExtraçãoDados!B627)=9,LEFT(ExtraçãoDados!B627,4),LEN(ExtraçãoDados!B627)=6,LEFT(ExtraçãoDados!B627,3),LEN(ExtraçãoDados!B627)&lt;5,LEFT(ExtraçãoDados!B627,3),LEN(ExtraçãoDados!B627)=8,LEFT(ExtraçãoDados!B627,3),LEN(ExtraçãoDados!B627)=5,LEFT(ExtraçãoDados!B627,5),LEN(ExtraçãoDados!B627)=11,LEFT(ExtraçãoDados!B627,5),LEN(ExtraçãoDados!B627)=7,RIGHT(ExtraçãoDados!B627,6))</f>
        <v/>
      </c>
      <c r="C627" s="4" t="e" cm="1">
        <f t="array" ref="C627">_xlfn.IFS(LEN(B627)=1,"ERRO",LEN(B627)=2,_xlfn.CONCAT("000",B627),LEN(B627)=3,_xlfn.CONCAT("00",B627),LEN(B627)=4,_xlfn.CONCAT("0",B627),LEN(B627)=6,B627,LEN(B627)=7,B627,LEN(B627)=5,B627)</f>
        <v>#N/A</v>
      </c>
      <c r="D627" s="4" t="e" cm="1">
        <f t="array" ref="D627">_xlfn.IFS(ExtraçãoDados!C627={"Direcção de Abastecimento"},REPLACE(ExtraçãoDados!C627="{Direcção de Abastecimento}",1,25,"DA"),ExtraçãoDados!C627={"COMISSÃO CULTURAL DE LMARINHA"},REPLACE(ExtraçãoDados!C627={"COMISSÃO CULTURAL DE LMARINHA"},1,28,"CCM"),ExtraçãoDados!C627={"DIRECÇÃO DE NAVIOS"},REPLACE(ExtraçãoDados!C627={"DIRECÇÃO DE NAVIOS"},1,28,"DN"),ExtraçãoDados!C627={"ESQUADRILHA SUBMARINOS"},REPLACE(ExtraçãoDados!C627={"ESQUADRILHA SUBMARINOS"},1,28,"ES"),ExtraçãoDados!C627={"COMISSÃO MARINHA"},REPLACE(ExtraçãoDados!C627={"COMISSÃO MARINHA"},1,28,"CCM"),ExtraçãoDados!C627={"COMISSÃO CULTURAL DE MARINHA"},REPLACE(ExtraçãoDados!C627={"COMISSÃO CULTURAL DE MARINHA"},1,28,"CCM"),ExtraçãoDados!C627={"CCM"},REPLACE(ExtraçãoDados!C627={"CCM"},1,28,"CCM"),ExtraçãoDados!C627={"DN"},REPLACE(ExtraçãoDados!C627={"DN"},1,28,"DN"),ExtraçãoDados!C627={"ES"},REPLACE(ExtraçãoDados!C627={"ES"},1,28,"ES"),ExtraçãoDados!C627={"DA"},REPLACE(ExtraçãoDados!C627={"DA"},1,28,"DA"),ExtraçãoDados!C627={"DE: ESQUADRILHA SUBMARINOS"},REPLACE(ExtraçãoDados!C627={"DE: ESQUADRILHA SUBMARINOS"},1,28,"ES"),ExtraçãoDados!C627={"DE: COMISSÃO CULTURAL DE LMARINHA"},REPLACE(ExtraçãoDados!C627={"DE: COMISSÃO CULTURAL DE LMARINHA"},1,28,"CCM"),ExtraçãoDados!C627={"ON"},REPLACE(ExtraçãoDados!C627={"ON"},1,28,"DN"),ExtraçãoDados!C627={"ESQ. SUBMARINOS"},REPLACE(ExtraçãoDados!C627={"ESQ. SUBMARINOS"},1,28,"ES"),ExtraçãoDados!C627={"☒ irecção de Abastecimento"},REPLACE(ExtraçãoDados!C627={"☒ irecção de Abastecimento"},1,28,"DA"),ExtraçãoDados!C627={"Direcã d Abtit ço e asecmeno"},REPLACE(ExtraçãoDados!C627={"Direcã d Abtit ço e asecmeno"},1,28,"DA"),ExtraçãoDados!C627={"Diecã d Abtit rço e asecmeno"},REPLACE(ExtraçãoDados!C627={"Diecã d Abtit rço e asecmeno"},1,28,"DA"),ISNUMBER(SEARCH("COMISSÃO",ExtraçãoDados!C627,1)),REPLACE(ExtraçãoDados!C627,1,29,"CCM"),ISNUMBER(SEARCH("DN/DIL/DRT1",ExtraçãoDados!C627,1)),REPLACE(ExtraçãoDados!C627,1,29,"DN"),ISNUMBER(SEARCH("DIRECÇAO DE NAVIOS",ExtraçãoDados!C627,1)),REPLACE(ExtraçãoDados!C627,1,29,"DN"),ISNUMBER(SEARCH("ESQUADRILHA SUBMARIN",ExtraçãoDados!C627,1)),REPLACE(ExtraçãoDados!C627,1,29,"ES"),ISNUMBER(SEARCH("DN",ExtraçãoDados!C627,1)),REPLACE(ExtraçãoDados!C627,1,29,"DN"),ISNUMBER(SEARCH("DIRECÇÃO",ExtraçãoDados!C627,1)),REPLACE(ExtraçãoDados!C627,1,29,"DN"),ISNUMBER(SEARCH("DIRECÇA0",ExtraçãoDados!C627,1)),REPLACE(ExtraçãoDados!C627,1,29,"DN"),ISNUMBER(SEARCH("DIRE",ExtraçãoDados!C627,1)),REPLACE(ExtraçãoDados!C627,1,29,"DN"),ISNUMBER(SEARCH("ESQUADRILHA",ExtraçãoDados!C627,1)),REPLACE(ExtraçãoDados!C627,1,29,"ES"),ISNUMBER(SEARCH("HOSPITAL DA MARINHA",ExtraçãoDados!C627,1)),REPLACE(ExtraçãoDados!C627,1,29,"HM"),ISNUMBER(SEARCH("HOSPITAL",ExtraçãoDados!C627,1)),REPLACE(ExtraçãoDados!C627,1,29,"HM"),ISNUMBER(SEARCH("HM",ExtraçãoDados!C627,1)),REPLACE(ExtraçãoDados!C627,1,29,"HM"),ISNUMBER(SEARCH("SECÇÃO DE APÓSITOS",ExtraçãoDados!C627,1)),REPLACE(ExtraçãoDados!C627,1,29,"HM"))</f>
        <v>#N/A</v>
      </c>
      <c r="E627" s="4" t="e" cm="1">
        <f t="array" ref="E627">_xlfn.IFS(LEN(ExtraçãoDados!B627)=7,YEAR(ExtraçãoDados!D627),LEN(ExtraçãoDados!B627)=10,RIGHT(ExtraçãoDados!B627,4),LEN(ExtraçãoDados!B627)=9,YEAR(ExtraçãoDados!D627),LEN(ExtraçãoDados!B627)=8,YEAR(ExtraçãoDados!D627),LEN(ExtraçãoDados!B627)&gt;7,YEAR(ExtraçãoDados!D627),LEN(ExtraçãoDados!B627)&gt;5,YEAR(ExtraçãoDados!D627),LEN(ExtraçãoDados!B627)&gt;4,YEAR(ExtraçãoDados!D627))</f>
        <v>#N/A</v>
      </c>
      <c r="F627" s="4">
        <f>ExtraçãoDados!E627</f>
        <v>0</v>
      </c>
    </row>
    <row r="628" spans="1:6" x14ac:dyDescent="0.25">
      <c r="A628" s="4">
        <f>ExtraçãoDados!A628</f>
        <v>0</v>
      </c>
      <c r="B628" s="4" t="str" cm="1">
        <f t="array" ref="B628">_xlfn.IFS(LEN(ExtraçãoDados!B628)=12,LEFT(ExtraçãoDados!B628,3),LEN(ExtraçãoDados!B628)=10,LEFT(ExtraçãoDados!B628,5),LEN(ExtraçãoDados!B628)&gt;19,0,LEN(ExtraçãoDados!B628)=9,LEFT(ExtraçãoDados!B628,4),LEN(ExtraçãoDados!B628)=6,LEFT(ExtraçãoDados!B628,3),LEN(ExtraçãoDados!B628)&lt;5,LEFT(ExtraçãoDados!B628,3),LEN(ExtraçãoDados!B628)=8,LEFT(ExtraçãoDados!B628,3),LEN(ExtraçãoDados!B628)=5,LEFT(ExtraçãoDados!B628,5),LEN(ExtraçãoDados!B628)=11,LEFT(ExtraçãoDados!B628,5),LEN(ExtraçãoDados!B628)=7,RIGHT(ExtraçãoDados!B628,6))</f>
        <v/>
      </c>
      <c r="C628" s="4" t="e" cm="1">
        <f t="array" ref="C628">_xlfn.IFS(LEN(B628)=1,"ERRO",LEN(B628)=2,_xlfn.CONCAT("000",B628),LEN(B628)=3,_xlfn.CONCAT("00",B628),LEN(B628)=4,_xlfn.CONCAT("0",B628),LEN(B628)=6,B628,LEN(B628)=7,B628,LEN(B628)=5,B628)</f>
        <v>#N/A</v>
      </c>
      <c r="D628" s="4" t="e" cm="1">
        <f t="array" ref="D628">_xlfn.IFS(ExtraçãoDados!C628={"Direcção de Abastecimento"},REPLACE(ExtraçãoDados!C628="{Direcção de Abastecimento}",1,25,"DA"),ExtraçãoDados!C628={"COMISSÃO CULTURAL DE LMARINHA"},REPLACE(ExtraçãoDados!C628={"COMISSÃO CULTURAL DE LMARINHA"},1,28,"CCM"),ExtraçãoDados!C628={"DIRECÇÃO DE NAVIOS"},REPLACE(ExtraçãoDados!C628={"DIRECÇÃO DE NAVIOS"},1,28,"DN"),ExtraçãoDados!C628={"ESQUADRILHA SUBMARINOS"},REPLACE(ExtraçãoDados!C628={"ESQUADRILHA SUBMARINOS"},1,28,"ES"),ExtraçãoDados!C628={"COMISSÃO MARINHA"},REPLACE(ExtraçãoDados!C628={"COMISSÃO MARINHA"},1,28,"CCM"),ExtraçãoDados!C628={"COMISSÃO CULTURAL DE MARINHA"},REPLACE(ExtraçãoDados!C628={"COMISSÃO CULTURAL DE MARINHA"},1,28,"CCM"),ExtraçãoDados!C628={"CCM"},REPLACE(ExtraçãoDados!C628={"CCM"},1,28,"CCM"),ExtraçãoDados!C628={"DN"},REPLACE(ExtraçãoDados!C628={"DN"},1,28,"DN"),ExtraçãoDados!C628={"ES"},REPLACE(ExtraçãoDados!C628={"ES"},1,28,"ES"),ExtraçãoDados!C628={"DA"},REPLACE(ExtraçãoDados!C628={"DA"},1,28,"DA"),ExtraçãoDados!C628={"DE: ESQUADRILHA SUBMARINOS"},REPLACE(ExtraçãoDados!C628={"DE: ESQUADRILHA SUBMARINOS"},1,28,"ES"),ExtraçãoDados!C628={"DE: COMISSÃO CULTURAL DE LMARINHA"},REPLACE(ExtraçãoDados!C628={"DE: COMISSÃO CULTURAL DE LMARINHA"},1,28,"CCM"),ExtraçãoDados!C628={"ON"},REPLACE(ExtraçãoDados!C628={"ON"},1,28,"DN"),ExtraçãoDados!C628={"ESQ. SUBMARINOS"},REPLACE(ExtraçãoDados!C628={"ESQ. SUBMARINOS"},1,28,"ES"),ExtraçãoDados!C628={"☒ irecção de Abastecimento"},REPLACE(ExtraçãoDados!C628={"☒ irecção de Abastecimento"},1,28,"DA"),ExtraçãoDados!C628={"Direcã d Abtit ço e asecmeno"},REPLACE(ExtraçãoDados!C628={"Direcã d Abtit ço e asecmeno"},1,28,"DA"),ExtraçãoDados!C628={"Diecã d Abtit rço e asecmeno"},REPLACE(ExtraçãoDados!C628={"Diecã d Abtit rço e asecmeno"},1,28,"DA"),ISNUMBER(SEARCH("COMISSÃO",ExtraçãoDados!C628,1)),REPLACE(ExtraçãoDados!C628,1,29,"CCM"),ISNUMBER(SEARCH("DN/DIL/DRT1",ExtraçãoDados!C628,1)),REPLACE(ExtraçãoDados!C628,1,29,"DN"),ISNUMBER(SEARCH("DIRECÇAO DE NAVIOS",ExtraçãoDados!C628,1)),REPLACE(ExtraçãoDados!C628,1,29,"DN"),ISNUMBER(SEARCH("ESQUADRILHA SUBMARIN",ExtraçãoDados!C628,1)),REPLACE(ExtraçãoDados!C628,1,29,"ES"),ISNUMBER(SEARCH("DN",ExtraçãoDados!C628,1)),REPLACE(ExtraçãoDados!C628,1,29,"DN"),ISNUMBER(SEARCH("DIRECÇÃO",ExtraçãoDados!C628,1)),REPLACE(ExtraçãoDados!C628,1,29,"DN"),ISNUMBER(SEARCH("DIRECÇA0",ExtraçãoDados!C628,1)),REPLACE(ExtraçãoDados!C628,1,29,"DN"),ISNUMBER(SEARCH("DIRE",ExtraçãoDados!C628,1)),REPLACE(ExtraçãoDados!C628,1,29,"DN"),ISNUMBER(SEARCH("ESQUADRILHA",ExtraçãoDados!C628,1)),REPLACE(ExtraçãoDados!C628,1,29,"ES"),ISNUMBER(SEARCH("HOSPITAL DA MARINHA",ExtraçãoDados!C628,1)),REPLACE(ExtraçãoDados!C628,1,29,"HM"),ISNUMBER(SEARCH("HOSPITAL",ExtraçãoDados!C628,1)),REPLACE(ExtraçãoDados!C628,1,29,"HM"),ISNUMBER(SEARCH("HM",ExtraçãoDados!C628,1)),REPLACE(ExtraçãoDados!C628,1,29,"HM"),ISNUMBER(SEARCH("SECÇÃO DE APÓSITOS",ExtraçãoDados!C628,1)),REPLACE(ExtraçãoDados!C628,1,29,"HM"))</f>
        <v>#N/A</v>
      </c>
      <c r="E628" s="4" t="e" cm="1">
        <f t="array" ref="E628">_xlfn.IFS(LEN(ExtraçãoDados!B628)=7,YEAR(ExtraçãoDados!D628),LEN(ExtraçãoDados!B628)=10,RIGHT(ExtraçãoDados!B628,4),LEN(ExtraçãoDados!B628)=9,YEAR(ExtraçãoDados!D628),LEN(ExtraçãoDados!B628)=8,YEAR(ExtraçãoDados!D628),LEN(ExtraçãoDados!B628)&gt;7,YEAR(ExtraçãoDados!D628),LEN(ExtraçãoDados!B628)&gt;5,YEAR(ExtraçãoDados!D628),LEN(ExtraçãoDados!B628)&gt;4,YEAR(ExtraçãoDados!D628))</f>
        <v>#N/A</v>
      </c>
      <c r="F628" s="4">
        <f>ExtraçãoDados!E628</f>
        <v>0</v>
      </c>
    </row>
    <row r="629" spans="1:6" x14ac:dyDescent="0.25">
      <c r="A629" s="4">
        <f>ExtraçãoDados!A629</f>
        <v>0</v>
      </c>
      <c r="B629" s="4" t="str" cm="1">
        <f t="array" ref="B629">_xlfn.IFS(LEN(ExtraçãoDados!B629)=12,LEFT(ExtraçãoDados!B629,3),LEN(ExtraçãoDados!B629)=10,LEFT(ExtraçãoDados!B629,5),LEN(ExtraçãoDados!B629)&gt;19,0,LEN(ExtraçãoDados!B629)=9,LEFT(ExtraçãoDados!B629,4),LEN(ExtraçãoDados!B629)=6,LEFT(ExtraçãoDados!B629,3),LEN(ExtraçãoDados!B629)&lt;5,LEFT(ExtraçãoDados!B629,3),LEN(ExtraçãoDados!B629)=8,LEFT(ExtraçãoDados!B629,3),LEN(ExtraçãoDados!B629)=5,LEFT(ExtraçãoDados!B629,5),LEN(ExtraçãoDados!B629)=11,LEFT(ExtraçãoDados!B629,5),LEN(ExtraçãoDados!B629)=7,RIGHT(ExtraçãoDados!B629,6))</f>
        <v/>
      </c>
      <c r="C629" s="4" t="e" cm="1">
        <f t="array" ref="C629">_xlfn.IFS(LEN(B629)=1,"ERRO",LEN(B629)=2,_xlfn.CONCAT("000",B629),LEN(B629)=3,_xlfn.CONCAT("00",B629),LEN(B629)=4,_xlfn.CONCAT("0",B629),LEN(B629)=6,B629,LEN(B629)=7,B629,LEN(B629)=5,B629)</f>
        <v>#N/A</v>
      </c>
      <c r="D629" s="4" t="e" cm="1">
        <f t="array" ref="D629">_xlfn.IFS(ExtraçãoDados!C629={"Direcção de Abastecimento"},REPLACE(ExtraçãoDados!C629="{Direcção de Abastecimento}",1,25,"DA"),ExtraçãoDados!C629={"COMISSÃO CULTURAL DE LMARINHA"},REPLACE(ExtraçãoDados!C629={"COMISSÃO CULTURAL DE LMARINHA"},1,28,"CCM"),ExtraçãoDados!C629={"DIRECÇÃO DE NAVIOS"},REPLACE(ExtraçãoDados!C629={"DIRECÇÃO DE NAVIOS"},1,28,"DN"),ExtraçãoDados!C629={"ESQUADRILHA SUBMARINOS"},REPLACE(ExtraçãoDados!C629={"ESQUADRILHA SUBMARINOS"},1,28,"ES"),ExtraçãoDados!C629={"COMISSÃO MARINHA"},REPLACE(ExtraçãoDados!C629={"COMISSÃO MARINHA"},1,28,"CCM"),ExtraçãoDados!C629={"COMISSÃO CULTURAL DE MARINHA"},REPLACE(ExtraçãoDados!C629={"COMISSÃO CULTURAL DE MARINHA"},1,28,"CCM"),ExtraçãoDados!C629={"CCM"},REPLACE(ExtraçãoDados!C629={"CCM"},1,28,"CCM"),ExtraçãoDados!C629={"DN"},REPLACE(ExtraçãoDados!C629={"DN"},1,28,"DN"),ExtraçãoDados!C629={"ES"},REPLACE(ExtraçãoDados!C629={"ES"},1,28,"ES"),ExtraçãoDados!C629={"DA"},REPLACE(ExtraçãoDados!C629={"DA"},1,28,"DA"),ExtraçãoDados!C629={"DE: ESQUADRILHA SUBMARINOS"},REPLACE(ExtraçãoDados!C629={"DE: ESQUADRILHA SUBMARINOS"},1,28,"ES"),ExtraçãoDados!C629={"DE: COMISSÃO CULTURAL DE LMARINHA"},REPLACE(ExtraçãoDados!C629={"DE: COMISSÃO CULTURAL DE LMARINHA"},1,28,"CCM"),ExtraçãoDados!C629={"ON"},REPLACE(ExtraçãoDados!C629={"ON"},1,28,"DN"),ExtraçãoDados!C629={"ESQ. SUBMARINOS"},REPLACE(ExtraçãoDados!C629={"ESQ. SUBMARINOS"},1,28,"ES"),ExtraçãoDados!C629={"☒ irecção de Abastecimento"},REPLACE(ExtraçãoDados!C629={"☒ irecção de Abastecimento"},1,28,"DA"),ExtraçãoDados!C629={"Direcã d Abtit ço e asecmeno"},REPLACE(ExtraçãoDados!C629={"Direcã d Abtit ço e asecmeno"},1,28,"DA"),ExtraçãoDados!C629={"Diecã d Abtit rço e asecmeno"},REPLACE(ExtraçãoDados!C629={"Diecã d Abtit rço e asecmeno"},1,28,"DA"),ISNUMBER(SEARCH("COMISSÃO",ExtraçãoDados!C629,1)),REPLACE(ExtraçãoDados!C629,1,29,"CCM"),ISNUMBER(SEARCH("DN/DIL/DRT1",ExtraçãoDados!C629,1)),REPLACE(ExtraçãoDados!C629,1,29,"DN"),ISNUMBER(SEARCH("DIRECÇAO DE NAVIOS",ExtraçãoDados!C629,1)),REPLACE(ExtraçãoDados!C629,1,29,"DN"),ISNUMBER(SEARCH("ESQUADRILHA SUBMARIN",ExtraçãoDados!C629,1)),REPLACE(ExtraçãoDados!C629,1,29,"ES"),ISNUMBER(SEARCH("DN",ExtraçãoDados!C629,1)),REPLACE(ExtraçãoDados!C629,1,29,"DN"),ISNUMBER(SEARCH("DIRECÇÃO",ExtraçãoDados!C629,1)),REPLACE(ExtraçãoDados!C629,1,29,"DN"),ISNUMBER(SEARCH("DIRECÇA0",ExtraçãoDados!C629,1)),REPLACE(ExtraçãoDados!C629,1,29,"DN"),ISNUMBER(SEARCH("DIRE",ExtraçãoDados!C629,1)),REPLACE(ExtraçãoDados!C629,1,29,"DN"),ISNUMBER(SEARCH("ESQUADRILHA",ExtraçãoDados!C629,1)),REPLACE(ExtraçãoDados!C629,1,29,"ES"),ISNUMBER(SEARCH("HOSPITAL DA MARINHA",ExtraçãoDados!C629,1)),REPLACE(ExtraçãoDados!C629,1,29,"HM"),ISNUMBER(SEARCH("HOSPITAL",ExtraçãoDados!C629,1)),REPLACE(ExtraçãoDados!C629,1,29,"HM"),ISNUMBER(SEARCH("HM",ExtraçãoDados!C629,1)),REPLACE(ExtraçãoDados!C629,1,29,"HM"),ISNUMBER(SEARCH("SECÇÃO DE APÓSITOS",ExtraçãoDados!C629,1)),REPLACE(ExtraçãoDados!C629,1,29,"HM"))</f>
        <v>#N/A</v>
      </c>
      <c r="E629" s="4" t="e" cm="1">
        <f t="array" ref="E629">_xlfn.IFS(LEN(ExtraçãoDados!B629)=7,YEAR(ExtraçãoDados!D629),LEN(ExtraçãoDados!B629)=10,RIGHT(ExtraçãoDados!B629,4),LEN(ExtraçãoDados!B629)=9,YEAR(ExtraçãoDados!D629),LEN(ExtraçãoDados!B629)=8,YEAR(ExtraçãoDados!D629),LEN(ExtraçãoDados!B629)&gt;7,YEAR(ExtraçãoDados!D629),LEN(ExtraçãoDados!B629)&gt;5,YEAR(ExtraçãoDados!D629),LEN(ExtraçãoDados!B629)&gt;4,YEAR(ExtraçãoDados!D629))</f>
        <v>#N/A</v>
      </c>
      <c r="F629" s="4">
        <f>ExtraçãoDados!E629</f>
        <v>0</v>
      </c>
    </row>
    <row r="630" spans="1:6" x14ac:dyDescent="0.25">
      <c r="A630" s="4">
        <f>ExtraçãoDados!A630</f>
        <v>0</v>
      </c>
      <c r="B630" s="4" t="str" cm="1">
        <f t="array" ref="B630">_xlfn.IFS(LEN(ExtraçãoDados!B630)=12,LEFT(ExtraçãoDados!B630,3),LEN(ExtraçãoDados!B630)=10,LEFT(ExtraçãoDados!B630,5),LEN(ExtraçãoDados!B630)&gt;19,0,LEN(ExtraçãoDados!B630)=9,LEFT(ExtraçãoDados!B630,4),LEN(ExtraçãoDados!B630)=6,LEFT(ExtraçãoDados!B630,3),LEN(ExtraçãoDados!B630)&lt;5,LEFT(ExtraçãoDados!B630,3),LEN(ExtraçãoDados!B630)=8,LEFT(ExtraçãoDados!B630,3),LEN(ExtraçãoDados!B630)=5,LEFT(ExtraçãoDados!B630,5),LEN(ExtraçãoDados!B630)=11,LEFT(ExtraçãoDados!B630,5),LEN(ExtraçãoDados!B630)=7,RIGHT(ExtraçãoDados!B630,6))</f>
        <v/>
      </c>
      <c r="C630" s="4" t="e" cm="1">
        <f t="array" ref="C630">_xlfn.IFS(LEN(B630)=1,"ERRO",LEN(B630)=2,_xlfn.CONCAT("000",B630),LEN(B630)=3,_xlfn.CONCAT("00",B630),LEN(B630)=4,_xlfn.CONCAT("0",B630),LEN(B630)=6,B630,LEN(B630)=7,B630,LEN(B630)=5,B630)</f>
        <v>#N/A</v>
      </c>
      <c r="D630" s="4" t="e" cm="1">
        <f t="array" ref="D630">_xlfn.IFS(ExtraçãoDados!C630={"Direcção de Abastecimento"},REPLACE(ExtraçãoDados!C630="{Direcção de Abastecimento}",1,25,"DA"),ExtraçãoDados!C630={"COMISSÃO CULTURAL DE LMARINHA"},REPLACE(ExtraçãoDados!C630={"COMISSÃO CULTURAL DE LMARINHA"},1,28,"CCM"),ExtraçãoDados!C630={"DIRECÇÃO DE NAVIOS"},REPLACE(ExtraçãoDados!C630={"DIRECÇÃO DE NAVIOS"},1,28,"DN"),ExtraçãoDados!C630={"ESQUADRILHA SUBMARINOS"},REPLACE(ExtraçãoDados!C630={"ESQUADRILHA SUBMARINOS"},1,28,"ES"),ExtraçãoDados!C630={"COMISSÃO MARINHA"},REPLACE(ExtraçãoDados!C630={"COMISSÃO MARINHA"},1,28,"CCM"),ExtraçãoDados!C630={"COMISSÃO CULTURAL DE MARINHA"},REPLACE(ExtraçãoDados!C630={"COMISSÃO CULTURAL DE MARINHA"},1,28,"CCM"),ExtraçãoDados!C630={"CCM"},REPLACE(ExtraçãoDados!C630={"CCM"},1,28,"CCM"),ExtraçãoDados!C630={"DN"},REPLACE(ExtraçãoDados!C630={"DN"},1,28,"DN"),ExtraçãoDados!C630={"ES"},REPLACE(ExtraçãoDados!C630={"ES"},1,28,"ES"),ExtraçãoDados!C630={"DA"},REPLACE(ExtraçãoDados!C630={"DA"},1,28,"DA"),ExtraçãoDados!C630={"DE: ESQUADRILHA SUBMARINOS"},REPLACE(ExtraçãoDados!C630={"DE: ESQUADRILHA SUBMARINOS"},1,28,"ES"),ExtraçãoDados!C630={"DE: COMISSÃO CULTURAL DE LMARINHA"},REPLACE(ExtraçãoDados!C630={"DE: COMISSÃO CULTURAL DE LMARINHA"},1,28,"CCM"),ExtraçãoDados!C630={"ON"},REPLACE(ExtraçãoDados!C630={"ON"},1,28,"DN"),ExtraçãoDados!C630={"ESQ. SUBMARINOS"},REPLACE(ExtraçãoDados!C630={"ESQ. SUBMARINOS"},1,28,"ES"),ExtraçãoDados!C630={"☒ irecção de Abastecimento"},REPLACE(ExtraçãoDados!C630={"☒ irecção de Abastecimento"},1,28,"DA"),ExtraçãoDados!C630={"Direcã d Abtit ço e asecmeno"},REPLACE(ExtraçãoDados!C630={"Direcã d Abtit ço e asecmeno"},1,28,"DA"),ExtraçãoDados!C630={"Diecã d Abtit rço e asecmeno"},REPLACE(ExtraçãoDados!C630={"Diecã d Abtit rço e asecmeno"},1,28,"DA"),ISNUMBER(SEARCH("COMISSÃO",ExtraçãoDados!C630,1)),REPLACE(ExtraçãoDados!C630,1,29,"CCM"),ISNUMBER(SEARCH("DN/DIL/DRT1",ExtraçãoDados!C630,1)),REPLACE(ExtraçãoDados!C630,1,29,"DN"),ISNUMBER(SEARCH("DIRECÇAO DE NAVIOS",ExtraçãoDados!C630,1)),REPLACE(ExtraçãoDados!C630,1,29,"DN"),ISNUMBER(SEARCH("ESQUADRILHA SUBMARIN",ExtraçãoDados!C630,1)),REPLACE(ExtraçãoDados!C630,1,29,"ES"),ISNUMBER(SEARCH("DN",ExtraçãoDados!C630,1)),REPLACE(ExtraçãoDados!C630,1,29,"DN"),ISNUMBER(SEARCH("DIRECÇÃO",ExtraçãoDados!C630,1)),REPLACE(ExtraçãoDados!C630,1,29,"DN"),ISNUMBER(SEARCH("DIRECÇA0",ExtraçãoDados!C630,1)),REPLACE(ExtraçãoDados!C630,1,29,"DN"),ISNUMBER(SEARCH("DIRE",ExtraçãoDados!C630,1)),REPLACE(ExtraçãoDados!C630,1,29,"DN"),ISNUMBER(SEARCH("ESQUADRILHA",ExtraçãoDados!C630,1)),REPLACE(ExtraçãoDados!C630,1,29,"ES"),ISNUMBER(SEARCH("HOSPITAL DA MARINHA",ExtraçãoDados!C630,1)),REPLACE(ExtraçãoDados!C630,1,29,"HM"),ISNUMBER(SEARCH("HOSPITAL",ExtraçãoDados!C630,1)),REPLACE(ExtraçãoDados!C630,1,29,"HM"),ISNUMBER(SEARCH("HM",ExtraçãoDados!C630,1)),REPLACE(ExtraçãoDados!C630,1,29,"HM"),ISNUMBER(SEARCH("SECÇÃO DE APÓSITOS",ExtraçãoDados!C630,1)),REPLACE(ExtraçãoDados!C630,1,29,"HM"))</f>
        <v>#N/A</v>
      </c>
      <c r="E630" s="4" t="e" cm="1">
        <f t="array" ref="E630">_xlfn.IFS(LEN(ExtraçãoDados!B630)=7,YEAR(ExtraçãoDados!D630),LEN(ExtraçãoDados!B630)=10,RIGHT(ExtraçãoDados!B630,4),LEN(ExtraçãoDados!B630)=9,YEAR(ExtraçãoDados!D630),LEN(ExtraçãoDados!B630)=8,YEAR(ExtraçãoDados!D630),LEN(ExtraçãoDados!B630)&gt;7,YEAR(ExtraçãoDados!D630),LEN(ExtraçãoDados!B630)&gt;5,YEAR(ExtraçãoDados!D630),LEN(ExtraçãoDados!B630)&gt;4,YEAR(ExtraçãoDados!D630))</f>
        <v>#N/A</v>
      </c>
      <c r="F630" s="4">
        <f>ExtraçãoDados!E630</f>
        <v>0</v>
      </c>
    </row>
    <row r="631" spans="1:6" x14ac:dyDescent="0.25">
      <c r="A631" s="4">
        <f>ExtraçãoDados!A631</f>
        <v>0</v>
      </c>
      <c r="B631" s="4" t="str" cm="1">
        <f t="array" ref="B631">_xlfn.IFS(LEN(ExtraçãoDados!B631)=12,LEFT(ExtraçãoDados!B631,3),LEN(ExtraçãoDados!B631)=10,LEFT(ExtraçãoDados!B631,5),LEN(ExtraçãoDados!B631)&gt;19,0,LEN(ExtraçãoDados!B631)=9,LEFT(ExtraçãoDados!B631,4),LEN(ExtraçãoDados!B631)=6,LEFT(ExtraçãoDados!B631,3),LEN(ExtraçãoDados!B631)&lt;5,LEFT(ExtraçãoDados!B631,3),LEN(ExtraçãoDados!B631)=8,LEFT(ExtraçãoDados!B631,3),LEN(ExtraçãoDados!B631)=5,LEFT(ExtraçãoDados!B631,5),LEN(ExtraçãoDados!B631)=11,LEFT(ExtraçãoDados!B631,5),LEN(ExtraçãoDados!B631)=7,RIGHT(ExtraçãoDados!B631,6))</f>
        <v/>
      </c>
      <c r="C631" s="4" t="e" cm="1">
        <f t="array" ref="C631">_xlfn.IFS(LEN(B631)=1,"ERRO",LEN(B631)=2,_xlfn.CONCAT("000",B631),LEN(B631)=3,_xlfn.CONCAT("00",B631),LEN(B631)=4,_xlfn.CONCAT("0",B631),LEN(B631)=6,B631,LEN(B631)=7,B631,LEN(B631)=5,B631)</f>
        <v>#N/A</v>
      </c>
      <c r="D631" s="4" t="e" cm="1">
        <f t="array" ref="D631">_xlfn.IFS(ExtraçãoDados!C631={"Direcção de Abastecimento"},REPLACE(ExtraçãoDados!C631="{Direcção de Abastecimento}",1,25,"DA"),ExtraçãoDados!C631={"COMISSÃO CULTURAL DE LMARINHA"},REPLACE(ExtraçãoDados!C631={"COMISSÃO CULTURAL DE LMARINHA"},1,28,"CCM"),ExtraçãoDados!C631={"DIRECÇÃO DE NAVIOS"},REPLACE(ExtraçãoDados!C631={"DIRECÇÃO DE NAVIOS"},1,28,"DN"),ExtraçãoDados!C631={"ESQUADRILHA SUBMARINOS"},REPLACE(ExtraçãoDados!C631={"ESQUADRILHA SUBMARINOS"},1,28,"ES"),ExtraçãoDados!C631={"COMISSÃO MARINHA"},REPLACE(ExtraçãoDados!C631={"COMISSÃO MARINHA"},1,28,"CCM"),ExtraçãoDados!C631={"COMISSÃO CULTURAL DE MARINHA"},REPLACE(ExtraçãoDados!C631={"COMISSÃO CULTURAL DE MARINHA"},1,28,"CCM"),ExtraçãoDados!C631={"CCM"},REPLACE(ExtraçãoDados!C631={"CCM"},1,28,"CCM"),ExtraçãoDados!C631={"DN"},REPLACE(ExtraçãoDados!C631={"DN"},1,28,"DN"),ExtraçãoDados!C631={"ES"},REPLACE(ExtraçãoDados!C631={"ES"},1,28,"ES"),ExtraçãoDados!C631={"DA"},REPLACE(ExtraçãoDados!C631={"DA"},1,28,"DA"),ExtraçãoDados!C631={"DE: ESQUADRILHA SUBMARINOS"},REPLACE(ExtraçãoDados!C631={"DE: ESQUADRILHA SUBMARINOS"},1,28,"ES"),ExtraçãoDados!C631={"DE: COMISSÃO CULTURAL DE LMARINHA"},REPLACE(ExtraçãoDados!C631={"DE: COMISSÃO CULTURAL DE LMARINHA"},1,28,"CCM"),ExtraçãoDados!C631={"ON"},REPLACE(ExtraçãoDados!C631={"ON"},1,28,"DN"),ExtraçãoDados!C631={"ESQ. SUBMARINOS"},REPLACE(ExtraçãoDados!C631={"ESQ. SUBMARINOS"},1,28,"ES"),ExtraçãoDados!C631={"☒ irecção de Abastecimento"},REPLACE(ExtraçãoDados!C631={"☒ irecção de Abastecimento"},1,28,"DA"),ExtraçãoDados!C631={"Direcã d Abtit ço e asecmeno"},REPLACE(ExtraçãoDados!C631={"Direcã d Abtit ço e asecmeno"},1,28,"DA"),ExtraçãoDados!C631={"Diecã d Abtit rço e asecmeno"},REPLACE(ExtraçãoDados!C631={"Diecã d Abtit rço e asecmeno"},1,28,"DA"),ISNUMBER(SEARCH("COMISSÃO",ExtraçãoDados!C631,1)),REPLACE(ExtraçãoDados!C631,1,29,"CCM"),ISNUMBER(SEARCH("DN/DIL/DRT1",ExtraçãoDados!C631,1)),REPLACE(ExtraçãoDados!C631,1,29,"DN"),ISNUMBER(SEARCH("DIRECÇAO DE NAVIOS",ExtraçãoDados!C631,1)),REPLACE(ExtraçãoDados!C631,1,29,"DN"),ISNUMBER(SEARCH("ESQUADRILHA SUBMARIN",ExtraçãoDados!C631,1)),REPLACE(ExtraçãoDados!C631,1,29,"ES"),ISNUMBER(SEARCH("DN",ExtraçãoDados!C631,1)),REPLACE(ExtraçãoDados!C631,1,29,"DN"),ISNUMBER(SEARCH("DIRECÇÃO",ExtraçãoDados!C631,1)),REPLACE(ExtraçãoDados!C631,1,29,"DN"),ISNUMBER(SEARCH("DIRECÇA0",ExtraçãoDados!C631,1)),REPLACE(ExtraçãoDados!C631,1,29,"DN"),ISNUMBER(SEARCH("DIRE",ExtraçãoDados!C631,1)),REPLACE(ExtraçãoDados!C631,1,29,"DN"),ISNUMBER(SEARCH("ESQUADRILHA",ExtraçãoDados!C631,1)),REPLACE(ExtraçãoDados!C631,1,29,"ES"),ISNUMBER(SEARCH("HOSPITAL DA MARINHA",ExtraçãoDados!C631,1)),REPLACE(ExtraçãoDados!C631,1,29,"HM"),ISNUMBER(SEARCH("HOSPITAL",ExtraçãoDados!C631,1)),REPLACE(ExtraçãoDados!C631,1,29,"HM"),ISNUMBER(SEARCH("HM",ExtraçãoDados!C631,1)),REPLACE(ExtraçãoDados!C631,1,29,"HM"),ISNUMBER(SEARCH("SECÇÃO DE APÓSITOS",ExtraçãoDados!C631,1)),REPLACE(ExtraçãoDados!C631,1,29,"HM"))</f>
        <v>#N/A</v>
      </c>
      <c r="E631" s="4" t="e" cm="1">
        <f t="array" ref="E631">_xlfn.IFS(LEN(ExtraçãoDados!B631)=7,YEAR(ExtraçãoDados!D631),LEN(ExtraçãoDados!B631)=10,RIGHT(ExtraçãoDados!B631,4),LEN(ExtraçãoDados!B631)=9,YEAR(ExtraçãoDados!D631),LEN(ExtraçãoDados!B631)=8,YEAR(ExtraçãoDados!D631),LEN(ExtraçãoDados!B631)&gt;7,YEAR(ExtraçãoDados!D631),LEN(ExtraçãoDados!B631)&gt;5,YEAR(ExtraçãoDados!D631),LEN(ExtraçãoDados!B631)&gt;4,YEAR(ExtraçãoDados!D631))</f>
        <v>#N/A</v>
      </c>
      <c r="F631" s="4">
        <f>ExtraçãoDados!E631</f>
        <v>0</v>
      </c>
    </row>
    <row r="632" spans="1:6" x14ac:dyDescent="0.25">
      <c r="A632" s="4">
        <f>ExtraçãoDados!A632</f>
        <v>0</v>
      </c>
      <c r="B632" s="4" t="str" cm="1">
        <f t="array" ref="B632">_xlfn.IFS(LEN(ExtraçãoDados!B632)=12,LEFT(ExtraçãoDados!B632,3),LEN(ExtraçãoDados!B632)=10,LEFT(ExtraçãoDados!B632,5),LEN(ExtraçãoDados!B632)&gt;19,0,LEN(ExtraçãoDados!B632)=9,LEFT(ExtraçãoDados!B632,4),LEN(ExtraçãoDados!B632)=6,LEFT(ExtraçãoDados!B632,3),LEN(ExtraçãoDados!B632)&lt;5,LEFT(ExtraçãoDados!B632,3),LEN(ExtraçãoDados!B632)=8,LEFT(ExtraçãoDados!B632,3),LEN(ExtraçãoDados!B632)=5,LEFT(ExtraçãoDados!B632,5),LEN(ExtraçãoDados!B632)=11,LEFT(ExtraçãoDados!B632,5),LEN(ExtraçãoDados!B632)=7,RIGHT(ExtraçãoDados!B632,6))</f>
        <v/>
      </c>
      <c r="C632" s="4" t="e" cm="1">
        <f t="array" ref="C632">_xlfn.IFS(LEN(B632)=1,"ERRO",LEN(B632)=2,_xlfn.CONCAT("000",B632),LEN(B632)=3,_xlfn.CONCAT("00",B632),LEN(B632)=4,_xlfn.CONCAT("0",B632),LEN(B632)=6,B632,LEN(B632)=7,B632,LEN(B632)=5,B632)</f>
        <v>#N/A</v>
      </c>
      <c r="D632" s="4" t="e" cm="1">
        <f t="array" ref="D632">_xlfn.IFS(ExtraçãoDados!C632={"Direcção de Abastecimento"},REPLACE(ExtraçãoDados!C632="{Direcção de Abastecimento}",1,25,"DA"),ExtraçãoDados!C632={"COMISSÃO CULTURAL DE LMARINHA"},REPLACE(ExtraçãoDados!C632={"COMISSÃO CULTURAL DE LMARINHA"},1,28,"CCM"),ExtraçãoDados!C632={"DIRECÇÃO DE NAVIOS"},REPLACE(ExtraçãoDados!C632={"DIRECÇÃO DE NAVIOS"},1,28,"DN"),ExtraçãoDados!C632={"ESQUADRILHA SUBMARINOS"},REPLACE(ExtraçãoDados!C632={"ESQUADRILHA SUBMARINOS"},1,28,"ES"),ExtraçãoDados!C632={"COMISSÃO MARINHA"},REPLACE(ExtraçãoDados!C632={"COMISSÃO MARINHA"},1,28,"CCM"),ExtraçãoDados!C632={"COMISSÃO CULTURAL DE MARINHA"},REPLACE(ExtraçãoDados!C632={"COMISSÃO CULTURAL DE MARINHA"},1,28,"CCM"),ExtraçãoDados!C632={"CCM"},REPLACE(ExtraçãoDados!C632={"CCM"},1,28,"CCM"),ExtraçãoDados!C632={"DN"},REPLACE(ExtraçãoDados!C632={"DN"},1,28,"DN"),ExtraçãoDados!C632={"ES"},REPLACE(ExtraçãoDados!C632={"ES"},1,28,"ES"),ExtraçãoDados!C632={"DA"},REPLACE(ExtraçãoDados!C632={"DA"},1,28,"DA"),ExtraçãoDados!C632={"DE: ESQUADRILHA SUBMARINOS"},REPLACE(ExtraçãoDados!C632={"DE: ESQUADRILHA SUBMARINOS"},1,28,"ES"),ExtraçãoDados!C632={"DE: COMISSÃO CULTURAL DE LMARINHA"},REPLACE(ExtraçãoDados!C632={"DE: COMISSÃO CULTURAL DE LMARINHA"},1,28,"CCM"),ExtraçãoDados!C632={"ON"},REPLACE(ExtraçãoDados!C632={"ON"},1,28,"DN"),ExtraçãoDados!C632={"ESQ. SUBMARINOS"},REPLACE(ExtraçãoDados!C632={"ESQ. SUBMARINOS"},1,28,"ES"),ExtraçãoDados!C632={"☒ irecção de Abastecimento"},REPLACE(ExtraçãoDados!C632={"☒ irecção de Abastecimento"},1,28,"DA"),ExtraçãoDados!C632={"Direcã d Abtit ço e asecmeno"},REPLACE(ExtraçãoDados!C632={"Direcã d Abtit ço e asecmeno"},1,28,"DA"),ExtraçãoDados!C632={"Diecã d Abtit rço e asecmeno"},REPLACE(ExtraçãoDados!C632={"Diecã d Abtit rço e asecmeno"},1,28,"DA"),ISNUMBER(SEARCH("COMISSÃO",ExtraçãoDados!C632,1)),REPLACE(ExtraçãoDados!C632,1,29,"CCM"),ISNUMBER(SEARCH("DN/DIL/DRT1",ExtraçãoDados!C632,1)),REPLACE(ExtraçãoDados!C632,1,29,"DN"),ISNUMBER(SEARCH("DIRECÇAO DE NAVIOS",ExtraçãoDados!C632,1)),REPLACE(ExtraçãoDados!C632,1,29,"DN"),ISNUMBER(SEARCH("ESQUADRILHA SUBMARIN",ExtraçãoDados!C632,1)),REPLACE(ExtraçãoDados!C632,1,29,"ES"),ISNUMBER(SEARCH("DN",ExtraçãoDados!C632,1)),REPLACE(ExtraçãoDados!C632,1,29,"DN"),ISNUMBER(SEARCH("DIRECÇÃO",ExtraçãoDados!C632,1)),REPLACE(ExtraçãoDados!C632,1,29,"DN"),ISNUMBER(SEARCH("DIRECÇA0",ExtraçãoDados!C632,1)),REPLACE(ExtraçãoDados!C632,1,29,"DN"),ISNUMBER(SEARCH("DIRE",ExtraçãoDados!C632,1)),REPLACE(ExtraçãoDados!C632,1,29,"DN"),ISNUMBER(SEARCH("ESQUADRILHA",ExtraçãoDados!C632,1)),REPLACE(ExtraçãoDados!C632,1,29,"ES"),ISNUMBER(SEARCH("HOSPITAL DA MARINHA",ExtraçãoDados!C632,1)),REPLACE(ExtraçãoDados!C632,1,29,"HM"),ISNUMBER(SEARCH("HOSPITAL",ExtraçãoDados!C632,1)),REPLACE(ExtraçãoDados!C632,1,29,"HM"),ISNUMBER(SEARCH("HM",ExtraçãoDados!C632,1)),REPLACE(ExtraçãoDados!C632,1,29,"HM"),ISNUMBER(SEARCH("SECÇÃO DE APÓSITOS",ExtraçãoDados!C632,1)),REPLACE(ExtraçãoDados!C632,1,29,"HM"))</f>
        <v>#N/A</v>
      </c>
      <c r="E632" s="4" t="e" cm="1">
        <f t="array" ref="E632">_xlfn.IFS(LEN(ExtraçãoDados!B632)=7,YEAR(ExtraçãoDados!D632),LEN(ExtraçãoDados!B632)=10,RIGHT(ExtraçãoDados!B632,4),LEN(ExtraçãoDados!B632)=9,YEAR(ExtraçãoDados!D632),LEN(ExtraçãoDados!B632)=8,YEAR(ExtraçãoDados!D632),LEN(ExtraçãoDados!B632)&gt;7,YEAR(ExtraçãoDados!D632),LEN(ExtraçãoDados!B632)&gt;5,YEAR(ExtraçãoDados!D632),LEN(ExtraçãoDados!B632)&gt;4,YEAR(ExtraçãoDados!D632))</f>
        <v>#N/A</v>
      </c>
      <c r="F632" s="4">
        <f>ExtraçãoDados!E632</f>
        <v>0</v>
      </c>
    </row>
    <row r="633" spans="1:6" x14ac:dyDescent="0.25">
      <c r="A633" s="4">
        <f>ExtraçãoDados!A633</f>
        <v>0</v>
      </c>
      <c r="B633" s="4" t="str" cm="1">
        <f t="array" ref="B633">_xlfn.IFS(LEN(ExtraçãoDados!B633)=12,LEFT(ExtraçãoDados!B633,3),LEN(ExtraçãoDados!B633)=10,LEFT(ExtraçãoDados!B633,5),LEN(ExtraçãoDados!B633)&gt;19,0,LEN(ExtraçãoDados!B633)=9,LEFT(ExtraçãoDados!B633,4),LEN(ExtraçãoDados!B633)=6,LEFT(ExtraçãoDados!B633,3),LEN(ExtraçãoDados!B633)&lt;5,LEFT(ExtraçãoDados!B633,3),LEN(ExtraçãoDados!B633)=8,LEFT(ExtraçãoDados!B633,3),LEN(ExtraçãoDados!B633)=5,LEFT(ExtraçãoDados!B633,5),LEN(ExtraçãoDados!B633)=11,LEFT(ExtraçãoDados!B633,5),LEN(ExtraçãoDados!B633)=7,RIGHT(ExtraçãoDados!B633,6))</f>
        <v/>
      </c>
      <c r="C633" s="4" t="e" cm="1">
        <f t="array" ref="C633">_xlfn.IFS(LEN(B633)=1,"ERRO",LEN(B633)=2,_xlfn.CONCAT("000",B633),LEN(B633)=3,_xlfn.CONCAT("00",B633),LEN(B633)=4,_xlfn.CONCAT("0",B633),LEN(B633)=6,B633,LEN(B633)=7,B633,LEN(B633)=5,B633)</f>
        <v>#N/A</v>
      </c>
      <c r="D633" s="4" t="e" cm="1">
        <f t="array" ref="D633">_xlfn.IFS(ExtraçãoDados!C633={"Direcção de Abastecimento"},REPLACE(ExtraçãoDados!C633="{Direcção de Abastecimento}",1,25,"DA"),ExtraçãoDados!C633={"COMISSÃO CULTURAL DE LMARINHA"},REPLACE(ExtraçãoDados!C633={"COMISSÃO CULTURAL DE LMARINHA"},1,28,"CCM"),ExtraçãoDados!C633={"DIRECÇÃO DE NAVIOS"},REPLACE(ExtraçãoDados!C633={"DIRECÇÃO DE NAVIOS"},1,28,"DN"),ExtraçãoDados!C633={"ESQUADRILHA SUBMARINOS"},REPLACE(ExtraçãoDados!C633={"ESQUADRILHA SUBMARINOS"},1,28,"ES"),ExtraçãoDados!C633={"COMISSÃO MARINHA"},REPLACE(ExtraçãoDados!C633={"COMISSÃO MARINHA"},1,28,"CCM"),ExtraçãoDados!C633={"COMISSÃO CULTURAL DE MARINHA"},REPLACE(ExtraçãoDados!C633={"COMISSÃO CULTURAL DE MARINHA"},1,28,"CCM"),ExtraçãoDados!C633={"CCM"},REPLACE(ExtraçãoDados!C633={"CCM"},1,28,"CCM"),ExtraçãoDados!C633={"DN"},REPLACE(ExtraçãoDados!C633={"DN"},1,28,"DN"),ExtraçãoDados!C633={"ES"},REPLACE(ExtraçãoDados!C633={"ES"},1,28,"ES"),ExtraçãoDados!C633={"DA"},REPLACE(ExtraçãoDados!C633={"DA"},1,28,"DA"),ExtraçãoDados!C633={"DE: ESQUADRILHA SUBMARINOS"},REPLACE(ExtraçãoDados!C633={"DE: ESQUADRILHA SUBMARINOS"},1,28,"ES"),ExtraçãoDados!C633={"DE: COMISSÃO CULTURAL DE LMARINHA"},REPLACE(ExtraçãoDados!C633={"DE: COMISSÃO CULTURAL DE LMARINHA"},1,28,"CCM"),ExtraçãoDados!C633={"ON"},REPLACE(ExtraçãoDados!C633={"ON"},1,28,"DN"),ExtraçãoDados!C633={"ESQ. SUBMARINOS"},REPLACE(ExtraçãoDados!C633={"ESQ. SUBMARINOS"},1,28,"ES"),ExtraçãoDados!C633={"☒ irecção de Abastecimento"},REPLACE(ExtraçãoDados!C633={"☒ irecção de Abastecimento"},1,28,"DA"),ExtraçãoDados!C633={"Direcã d Abtit ço e asecmeno"},REPLACE(ExtraçãoDados!C633={"Direcã d Abtit ço e asecmeno"},1,28,"DA"),ExtraçãoDados!C633={"Diecã d Abtit rço e asecmeno"},REPLACE(ExtraçãoDados!C633={"Diecã d Abtit rço e asecmeno"},1,28,"DA"),ISNUMBER(SEARCH("COMISSÃO",ExtraçãoDados!C633,1)),REPLACE(ExtraçãoDados!C633,1,29,"CCM"),ISNUMBER(SEARCH("DN/DIL/DRT1",ExtraçãoDados!C633,1)),REPLACE(ExtraçãoDados!C633,1,29,"DN"),ISNUMBER(SEARCH("DIRECÇAO DE NAVIOS",ExtraçãoDados!C633,1)),REPLACE(ExtraçãoDados!C633,1,29,"DN"),ISNUMBER(SEARCH("ESQUADRILHA SUBMARIN",ExtraçãoDados!C633,1)),REPLACE(ExtraçãoDados!C633,1,29,"ES"),ISNUMBER(SEARCH("DN",ExtraçãoDados!C633,1)),REPLACE(ExtraçãoDados!C633,1,29,"DN"),ISNUMBER(SEARCH("DIRECÇÃO",ExtraçãoDados!C633,1)),REPLACE(ExtraçãoDados!C633,1,29,"DN"),ISNUMBER(SEARCH("DIRECÇA0",ExtraçãoDados!C633,1)),REPLACE(ExtraçãoDados!C633,1,29,"DN"),ISNUMBER(SEARCH("DIRE",ExtraçãoDados!C633,1)),REPLACE(ExtraçãoDados!C633,1,29,"DN"),ISNUMBER(SEARCH("ESQUADRILHA",ExtraçãoDados!C633,1)),REPLACE(ExtraçãoDados!C633,1,29,"ES"),ISNUMBER(SEARCH("HOSPITAL DA MARINHA",ExtraçãoDados!C633,1)),REPLACE(ExtraçãoDados!C633,1,29,"HM"),ISNUMBER(SEARCH("HOSPITAL",ExtraçãoDados!C633,1)),REPLACE(ExtraçãoDados!C633,1,29,"HM"),ISNUMBER(SEARCH("HM",ExtraçãoDados!C633,1)),REPLACE(ExtraçãoDados!C633,1,29,"HM"),ISNUMBER(SEARCH("SECÇÃO DE APÓSITOS",ExtraçãoDados!C633,1)),REPLACE(ExtraçãoDados!C633,1,29,"HM"))</f>
        <v>#N/A</v>
      </c>
      <c r="E633" s="4" t="e" cm="1">
        <f t="array" ref="E633">_xlfn.IFS(LEN(ExtraçãoDados!B633)=7,YEAR(ExtraçãoDados!D633),LEN(ExtraçãoDados!B633)=10,RIGHT(ExtraçãoDados!B633,4),LEN(ExtraçãoDados!B633)=9,YEAR(ExtraçãoDados!D633),LEN(ExtraçãoDados!B633)=8,YEAR(ExtraçãoDados!D633),LEN(ExtraçãoDados!B633)&gt;7,YEAR(ExtraçãoDados!D633),LEN(ExtraçãoDados!B633)&gt;5,YEAR(ExtraçãoDados!D633),LEN(ExtraçãoDados!B633)&gt;4,YEAR(ExtraçãoDados!D633))</f>
        <v>#N/A</v>
      </c>
      <c r="F633" s="4">
        <f>ExtraçãoDados!E633</f>
        <v>0</v>
      </c>
    </row>
    <row r="634" spans="1:6" x14ac:dyDescent="0.25">
      <c r="A634" s="4">
        <f>ExtraçãoDados!A634</f>
        <v>0</v>
      </c>
      <c r="B634" s="4" t="str" cm="1">
        <f t="array" ref="B634">_xlfn.IFS(LEN(ExtraçãoDados!B634)=12,LEFT(ExtraçãoDados!B634,3),LEN(ExtraçãoDados!B634)=10,LEFT(ExtraçãoDados!B634,5),LEN(ExtraçãoDados!B634)&gt;19,0,LEN(ExtraçãoDados!B634)=9,LEFT(ExtraçãoDados!B634,4),LEN(ExtraçãoDados!B634)=6,LEFT(ExtraçãoDados!B634,3),LEN(ExtraçãoDados!B634)&lt;5,LEFT(ExtraçãoDados!B634,3),LEN(ExtraçãoDados!B634)=8,LEFT(ExtraçãoDados!B634,3),LEN(ExtraçãoDados!B634)=5,LEFT(ExtraçãoDados!B634,5),LEN(ExtraçãoDados!B634)=11,LEFT(ExtraçãoDados!B634,5),LEN(ExtraçãoDados!B634)=7,RIGHT(ExtraçãoDados!B634,6))</f>
        <v/>
      </c>
      <c r="C634" s="4" t="e" cm="1">
        <f t="array" ref="C634">_xlfn.IFS(LEN(B634)=1,"ERRO",LEN(B634)=2,_xlfn.CONCAT("000",B634),LEN(B634)=3,_xlfn.CONCAT("00",B634),LEN(B634)=4,_xlfn.CONCAT("0",B634),LEN(B634)=6,B634,LEN(B634)=7,B634,LEN(B634)=5,B634)</f>
        <v>#N/A</v>
      </c>
      <c r="D634" s="4" t="e" cm="1">
        <f t="array" ref="D634">_xlfn.IFS(ExtraçãoDados!C634={"Direcção de Abastecimento"},REPLACE(ExtraçãoDados!C634="{Direcção de Abastecimento}",1,25,"DA"),ExtraçãoDados!C634={"COMISSÃO CULTURAL DE LMARINHA"},REPLACE(ExtraçãoDados!C634={"COMISSÃO CULTURAL DE LMARINHA"},1,28,"CCM"),ExtraçãoDados!C634={"DIRECÇÃO DE NAVIOS"},REPLACE(ExtraçãoDados!C634={"DIRECÇÃO DE NAVIOS"},1,28,"DN"),ExtraçãoDados!C634={"ESQUADRILHA SUBMARINOS"},REPLACE(ExtraçãoDados!C634={"ESQUADRILHA SUBMARINOS"},1,28,"ES"),ExtraçãoDados!C634={"COMISSÃO MARINHA"},REPLACE(ExtraçãoDados!C634={"COMISSÃO MARINHA"},1,28,"CCM"),ExtraçãoDados!C634={"COMISSÃO CULTURAL DE MARINHA"},REPLACE(ExtraçãoDados!C634={"COMISSÃO CULTURAL DE MARINHA"},1,28,"CCM"),ExtraçãoDados!C634={"CCM"},REPLACE(ExtraçãoDados!C634={"CCM"},1,28,"CCM"),ExtraçãoDados!C634={"DN"},REPLACE(ExtraçãoDados!C634={"DN"},1,28,"DN"),ExtraçãoDados!C634={"ES"},REPLACE(ExtraçãoDados!C634={"ES"},1,28,"ES"),ExtraçãoDados!C634={"DA"},REPLACE(ExtraçãoDados!C634={"DA"},1,28,"DA"),ExtraçãoDados!C634={"DE: ESQUADRILHA SUBMARINOS"},REPLACE(ExtraçãoDados!C634={"DE: ESQUADRILHA SUBMARINOS"},1,28,"ES"),ExtraçãoDados!C634={"DE: COMISSÃO CULTURAL DE LMARINHA"},REPLACE(ExtraçãoDados!C634={"DE: COMISSÃO CULTURAL DE LMARINHA"},1,28,"CCM"),ExtraçãoDados!C634={"ON"},REPLACE(ExtraçãoDados!C634={"ON"},1,28,"DN"),ExtraçãoDados!C634={"ESQ. SUBMARINOS"},REPLACE(ExtraçãoDados!C634={"ESQ. SUBMARINOS"},1,28,"ES"),ExtraçãoDados!C634={"☒ irecção de Abastecimento"},REPLACE(ExtraçãoDados!C634={"☒ irecção de Abastecimento"},1,28,"DA"),ExtraçãoDados!C634={"Direcã d Abtit ço e asecmeno"},REPLACE(ExtraçãoDados!C634={"Direcã d Abtit ço e asecmeno"},1,28,"DA"),ExtraçãoDados!C634={"Diecã d Abtit rço e asecmeno"},REPLACE(ExtraçãoDados!C634={"Diecã d Abtit rço e asecmeno"},1,28,"DA"),ISNUMBER(SEARCH("COMISSÃO",ExtraçãoDados!C634,1)),REPLACE(ExtraçãoDados!C634,1,29,"CCM"),ISNUMBER(SEARCH("DN/DIL/DRT1",ExtraçãoDados!C634,1)),REPLACE(ExtraçãoDados!C634,1,29,"DN"),ISNUMBER(SEARCH("DIRECÇAO DE NAVIOS",ExtraçãoDados!C634,1)),REPLACE(ExtraçãoDados!C634,1,29,"DN"),ISNUMBER(SEARCH("ESQUADRILHA SUBMARIN",ExtraçãoDados!C634,1)),REPLACE(ExtraçãoDados!C634,1,29,"ES"),ISNUMBER(SEARCH("DN",ExtraçãoDados!C634,1)),REPLACE(ExtraçãoDados!C634,1,29,"DN"),ISNUMBER(SEARCH("DIRECÇÃO",ExtraçãoDados!C634,1)),REPLACE(ExtraçãoDados!C634,1,29,"DN"),ISNUMBER(SEARCH("DIRECÇA0",ExtraçãoDados!C634,1)),REPLACE(ExtraçãoDados!C634,1,29,"DN"),ISNUMBER(SEARCH("DIRE",ExtraçãoDados!C634,1)),REPLACE(ExtraçãoDados!C634,1,29,"DN"),ISNUMBER(SEARCH("ESQUADRILHA",ExtraçãoDados!C634,1)),REPLACE(ExtraçãoDados!C634,1,29,"ES"),ISNUMBER(SEARCH("HOSPITAL DA MARINHA",ExtraçãoDados!C634,1)),REPLACE(ExtraçãoDados!C634,1,29,"HM"),ISNUMBER(SEARCH("HOSPITAL",ExtraçãoDados!C634,1)),REPLACE(ExtraçãoDados!C634,1,29,"HM"),ISNUMBER(SEARCH("HM",ExtraçãoDados!C634,1)),REPLACE(ExtraçãoDados!C634,1,29,"HM"),ISNUMBER(SEARCH("SECÇÃO DE APÓSITOS",ExtraçãoDados!C634,1)),REPLACE(ExtraçãoDados!C634,1,29,"HM"))</f>
        <v>#N/A</v>
      </c>
      <c r="E634" s="4" t="e" cm="1">
        <f t="array" ref="E634">_xlfn.IFS(LEN(ExtraçãoDados!B634)=7,YEAR(ExtraçãoDados!D634),LEN(ExtraçãoDados!B634)=10,RIGHT(ExtraçãoDados!B634,4),LEN(ExtraçãoDados!B634)=9,YEAR(ExtraçãoDados!D634),LEN(ExtraçãoDados!B634)=8,YEAR(ExtraçãoDados!D634),LEN(ExtraçãoDados!B634)&gt;7,YEAR(ExtraçãoDados!D634),LEN(ExtraçãoDados!B634)&gt;5,YEAR(ExtraçãoDados!D634),LEN(ExtraçãoDados!B634)&gt;4,YEAR(ExtraçãoDados!D634))</f>
        <v>#N/A</v>
      </c>
      <c r="F634" s="4">
        <f>ExtraçãoDados!E634</f>
        <v>0</v>
      </c>
    </row>
    <row r="635" spans="1:6" x14ac:dyDescent="0.25">
      <c r="A635" s="4">
        <f>ExtraçãoDados!A635</f>
        <v>0</v>
      </c>
      <c r="B635" s="4" t="str" cm="1">
        <f t="array" ref="B635">_xlfn.IFS(LEN(ExtraçãoDados!B635)=12,LEFT(ExtraçãoDados!B635,3),LEN(ExtraçãoDados!B635)=10,LEFT(ExtraçãoDados!B635,5),LEN(ExtraçãoDados!B635)&gt;19,0,LEN(ExtraçãoDados!B635)=9,LEFT(ExtraçãoDados!B635,4),LEN(ExtraçãoDados!B635)=6,LEFT(ExtraçãoDados!B635,3),LEN(ExtraçãoDados!B635)&lt;5,LEFT(ExtraçãoDados!B635,3),LEN(ExtraçãoDados!B635)=8,LEFT(ExtraçãoDados!B635,3),LEN(ExtraçãoDados!B635)=5,LEFT(ExtraçãoDados!B635,5),LEN(ExtraçãoDados!B635)=11,LEFT(ExtraçãoDados!B635,5),LEN(ExtraçãoDados!B635)=7,RIGHT(ExtraçãoDados!B635,6))</f>
        <v/>
      </c>
      <c r="C635" s="4" t="e" cm="1">
        <f t="array" ref="C635">_xlfn.IFS(LEN(B635)=1,"ERRO",LEN(B635)=2,_xlfn.CONCAT("000",B635),LEN(B635)=3,_xlfn.CONCAT("00",B635),LEN(B635)=4,_xlfn.CONCAT("0",B635),LEN(B635)=6,B635,LEN(B635)=7,B635,LEN(B635)=5,B635)</f>
        <v>#N/A</v>
      </c>
      <c r="D635" s="4" t="e" cm="1">
        <f t="array" ref="D635">_xlfn.IFS(ExtraçãoDados!C635={"Direcção de Abastecimento"},REPLACE(ExtraçãoDados!C635="{Direcção de Abastecimento}",1,25,"DA"),ExtraçãoDados!C635={"COMISSÃO CULTURAL DE LMARINHA"},REPLACE(ExtraçãoDados!C635={"COMISSÃO CULTURAL DE LMARINHA"},1,28,"CCM"),ExtraçãoDados!C635={"DIRECÇÃO DE NAVIOS"},REPLACE(ExtraçãoDados!C635={"DIRECÇÃO DE NAVIOS"},1,28,"DN"),ExtraçãoDados!C635={"ESQUADRILHA SUBMARINOS"},REPLACE(ExtraçãoDados!C635={"ESQUADRILHA SUBMARINOS"},1,28,"ES"),ExtraçãoDados!C635={"COMISSÃO MARINHA"},REPLACE(ExtraçãoDados!C635={"COMISSÃO MARINHA"},1,28,"CCM"),ExtraçãoDados!C635={"COMISSÃO CULTURAL DE MARINHA"},REPLACE(ExtraçãoDados!C635={"COMISSÃO CULTURAL DE MARINHA"},1,28,"CCM"),ExtraçãoDados!C635={"CCM"},REPLACE(ExtraçãoDados!C635={"CCM"},1,28,"CCM"),ExtraçãoDados!C635={"DN"},REPLACE(ExtraçãoDados!C635={"DN"},1,28,"DN"),ExtraçãoDados!C635={"ES"},REPLACE(ExtraçãoDados!C635={"ES"},1,28,"ES"),ExtraçãoDados!C635={"DA"},REPLACE(ExtraçãoDados!C635={"DA"},1,28,"DA"),ExtraçãoDados!C635={"DE: ESQUADRILHA SUBMARINOS"},REPLACE(ExtraçãoDados!C635={"DE: ESQUADRILHA SUBMARINOS"},1,28,"ES"),ExtraçãoDados!C635={"DE: COMISSÃO CULTURAL DE LMARINHA"},REPLACE(ExtraçãoDados!C635={"DE: COMISSÃO CULTURAL DE LMARINHA"},1,28,"CCM"),ExtraçãoDados!C635={"ON"},REPLACE(ExtraçãoDados!C635={"ON"},1,28,"DN"),ExtraçãoDados!C635={"ESQ. SUBMARINOS"},REPLACE(ExtraçãoDados!C635={"ESQ. SUBMARINOS"},1,28,"ES"),ExtraçãoDados!C635={"☒ irecção de Abastecimento"},REPLACE(ExtraçãoDados!C635={"☒ irecção de Abastecimento"},1,28,"DA"),ExtraçãoDados!C635={"Direcã d Abtit ço e asecmeno"},REPLACE(ExtraçãoDados!C635={"Direcã d Abtit ço e asecmeno"},1,28,"DA"),ExtraçãoDados!C635={"Diecã d Abtit rço e asecmeno"},REPLACE(ExtraçãoDados!C635={"Diecã d Abtit rço e asecmeno"},1,28,"DA"),ISNUMBER(SEARCH("COMISSÃO",ExtraçãoDados!C635,1)),REPLACE(ExtraçãoDados!C635,1,29,"CCM"),ISNUMBER(SEARCH("DN/DIL/DRT1",ExtraçãoDados!C635,1)),REPLACE(ExtraçãoDados!C635,1,29,"DN"),ISNUMBER(SEARCH("DIRECÇAO DE NAVIOS",ExtraçãoDados!C635,1)),REPLACE(ExtraçãoDados!C635,1,29,"DN"),ISNUMBER(SEARCH("ESQUADRILHA SUBMARIN",ExtraçãoDados!C635,1)),REPLACE(ExtraçãoDados!C635,1,29,"ES"),ISNUMBER(SEARCH("DN",ExtraçãoDados!C635,1)),REPLACE(ExtraçãoDados!C635,1,29,"DN"),ISNUMBER(SEARCH("DIRECÇÃO",ExtraçãoDados!C635,1)),REPLACE(ExtraçãoDados!C635,1,29,"DN"),ISNUMBER(SEARCH("DIRECÇA0",ExtraçãoDados!C635,1)),REPLACE(ExtraçãoDados!C635,1,29,"DN"),ISNUMBER(SEARCH("DIRE",ExtraçãoDados!C635,1)),REPLACE(ExtraçãoDados!C635,1,29,"DN"),ISNUMBER(SEARCH("ESQUADRILHA",ExtraçãoDados!C635,1)),REPLACE(ExtraçãoDados!C635,1,29,"ES"),ISNUMBER(SEARCH("HOSPITAL DA MARINHA",ExtraçãoDados!C635,1)),REPLACE(ExtraçãoDados!C635,1,29,"HM"),ISNUMBER(SEARCH("HOSPITAL",ExtraçãoDados!C635,1)),REPLACE(ExtraçãoDados!C635,1,29,"HM"),ISNUMBER(SEARCH("HM",ExtraçãoDados!C635,1)),REPLACE(ExtraçãoDados!C635,1,29,"HM"),ISNUMBER(SEARCH("SECÇÃO DE APÓSITOS",ExtraçãoDados!C635,1)),REPLACE(ExtraçãoDados!C635,1,29,"HM"))</f>
        <v>#N/A</v>
      </c>
      <c r="E635" s="4" t="e" cm="1">
        <f t="array" ref="E635">_xlfn.IFS(LEN(ExtraçãoDados!B635)=7,YEAR(ExtraçãoDados!D635),LEN(ExtraçãoDados!B635)=10,RIGHT(ExtraçãoDados!B635,4),LEN(ExtraçãoDados!B635)=9,YEAR(ExtraçãoDados!D635),LEN(ExtraçãoDados!B635)=8,YEAR(ExtraçãoDados!D635),LEN(ExtraçãoDados!B635)&gt;7,YEAR(ExtraçãoDados!D635),LEN(ExtraçãoDados!B635)&gt;5,YEAR(ExtraçãoDados!D635),LEN(ExtraçãoDados!B635)&gt;4,YEAR(ExtraçãoDados!D635))</f>
        <v>#N/A</v>
      </c>
      <c r="F635" s="4">
        <f>ExtraçãoDados!E635</f>
        <v>0</v>
      </c>
    </row>
    <row r="636" spans="1:6" x14ac:dyDescent="0.25">
      <c r="A636" s="4">
        <f>ExtraçãoDados!A636</f>
        <v>0</v>
      </c>
      <c r="B636" s="4" t="str" cm="1">
        <f t="array" ref="B636">_xlfn.IFS(LEN(ExtraçãoDados!B636)=12,LEFT(ExtraçãoDados!B636,3),LEN(ExtraçãoDados!B636)=10,LEFT(ExtraçãoDados!B636,5),LEN(ExtraçãoDados!B636)&gt;19,0,LEN(ExtraçãoDados!B636)=9,LEFT(ExtraçãoDados!B636,4),LEN(ExtraçãoDados!B636)=6,LEFT(ExtraçãoDados!B636,3),LEN(ExtraçãoDados!B636)&lt;5,LEFT(ExtraçãoDados!B636,3),LEN(ExtraçãoDados!B636)=8,LEFT(ExtraçãoDados!B636,3),LEN(ExtraçãoDados!B636)=5,LEFT(ExtraçãoDados!B636,5),LEN(ExtraçãoDados!B636)=11,LEFT(ExtraçãoDados!B636,5),LEN(ExtraçãoDados!B636)=7,RIGHT(ExtraçãoDados!B636,6))</f>
        <v/>
      </c>
      <c r="C636" s="4" t="e" cm="1">
        <f t="array" ref="C636">_xlfn.IFS(LEN(B636)=1,"ERRO",LEN(B636)=2,_xlfn.CONCAT("000",B636),LEN(B636)=3,_xlfn.CONCAT("00",B636),LEN(B636)=4,_xlfn.CONCAT("0",B636),LEN(B636)=6,B636,LEN(B636)=7,B636,LEN(B636)=5,B636)</f>
        <v>#N/A</v>
      </c>
      <c r="D636" s="4" t="e" cm="1">
        <f t="array" ref="D636">_xlfn.IFS(ExtraçãoDados!C636={"Direcção de Abastecimento"},REPLACE(ExtraçãoDados!C636="{Direcção de Abastecimento}",1,25,"DA"),ExtraçãoDados!C636={"COMISSÃO CULTURAL DE LMARINHA"},REPLACE(ExtraçãoDados!C636={"COMISSÃO CULTURAL DE LMARINHA"},1,28,"CCM"),ExtraçãoDados!C636={"DIRECÇÃO DE NAVIOS"},REPLACE(ExtraçãoDados!C636={"DIRECÇÃO DE NAVIOS"},1,28,"DN"),ExtraçãoDados!C636={"ESQUADRILHA SUBMARINOS"},REPLACE(ExtraçãoDados!C636={"ESQUADRILHA SUBMARINOS"},1,28,"ES"),ExtraçãoDados!C636={"COMISSÃO MARINHA"},REPLACE(ExtraçãoDados!C636={"COMISSÃO MARINHA"},1,28,"CCM"),ExtraçãoDados!C636={"COMISSÃO CULTURAL DE MARINHA"},REPLACE(ExtraçãoDados!C636={"COMISSÃO CULTURAL DE MARINHA"},1,28,"CCM"),ExtraçãoDados!C636={"CCM"},REPLACE(ExtraçãoDados!C636={"CCM"},1,28,"CCM"),ExtraçãoDados!C636={"DN"},REPLACE(ExtraçãoDados!C636={"DN"},1,28,"DN"),ExtraçãoDados!C636={"ES"},REPLACE(ExtraçãoDados!C636={"ES"},1,28,"ES"),ExtraçãoDados!C636={"DA"},REPLACE(ExtraçãoDados!C636={"DA"},1,28,"DA"),ExtraçãoDados!C636={"DE: ESQUADRILHA SUBMARINOS"},REPLACE(ExtraçãoDados!C636={"DE: ESQUADRILHA SUBMARINOS"},1,28,"ES"),ExtraçãoDados!C636={"DE: COMISSÃO CULTURAL DE LMARINHA"},REPLACE(ExtraçãoDados!C636={"DE: COMISSÃO CULTURAL DE LMARINHA"},1,28,"CCM"),ExtraçãoDados!C636={"ON"},REPLACE(ExtraçãoDados!C636={"ON"},1,28,"DN"),ExtraçãoDados!C636={"ESQ. SUBMARINOS"},REPLACE(ExtraçãoDados!C636={"ESQ. SUBMARINOS"},1,28,"ES"),ExtraçãoDados!C636={"☒ irecção de Abastecimento"},REPLACE(ExtraçãoDados!C636={"☒ irecção de Abastecimento"},1,28,"DA"),ExtraçãoDados!C636={"Direcã d Abtit ço e asecmeno"},REPLACE(ExtraçãoDados!C636={"Direcã d Abtit ço e asecmeno"},1,28,"DA"),ExtraçãoDados!C636={"Diecã d Abtit rço e asecmeno"},REPLACE(ExtraçãoDados!C636={"Diecã d Abtit rço e asecmeno"},1,28,"DA"),ISNUMBER(SEARCH("COMISSÃO",ExtraçãoDados!C636,1)),REPLACE(ExtraçãoDados!C636,1,29,"CCM"),ISNUMBER(SEARCH("DN/DIL/DRT1",ExtraçãoDados!C636,1)),REPLACE(ExtraçãoDados!C636,1,29,"DN"),ISNUMBER(SEARCH("DIRECÇAO DE NAVIOS",ExtraçãoDados!C636,1)),REPLACE(ExtraçãoDados!C636,1,29,"DN"),ISNUMBER(SEARCH("ESQUADRILHA SUBMARIN",ExtraçãoDados!C636,1)),REPLACE(ExtraçãoDados!C636,1,29,"ES"),ISNUMBER(SEARCH("DN",ExtraçãoDados!C636,1)),REPLACE(ExtraçãoDados!C636,1,29,"DN"),ISNUMBER(SEARCH("DIRECÇÃO",ExtraçãoDados!C636,1)),REPLACE(ExtraçãoDados!C636,1,29,"DN"),ISNUMBER(SEARCH("DIRECÇA0",ExtraçãoDados!C636,1)),REPLACE(ExtraçãoDados!C636,1,29,"DN"),ISNUMBER(SEARCH("DIRE",ExtraçãoDados!C636,1)),REPLACE(ExtraçãoDados!C636,1,29,"DN"),ISNUMBER(SEARCH("ESQUADRILHA",ExtraçãoDados!C636,1)),REPLACE(ExtraçãoDados!C636,1,29,"ES"),ISNUMBER(SEARCH("HOSPITAL DA MARINHA",ExtraçãoDados!C636,1)),REPLACE(ExtraçãoDados!C636,1,29,"HM"),ISNUMBER(SEARCH("HOSPITAL",ExtraçãoDados!C636,1)),REPLACE(ExtraçãoDados!C636,1,29,"HM"),ISNUMBER(SEARCH("HM",ExtraçãoDados!C636,1)),REPLACE(ExtraçãoDados!C636,1,29,"HM"),ISNUMBER(SEARCH("SECÇÃO DE APÓSITOS",ExtraçãoDados!C636,1)),REPLACE(ExtraçãoDados!C636,1,29,"HM"))</f>
        <v>#N/A</v>
      </c>
      <c r="E636" s="4" t="e" cm="1">
        <f t="array" ref="E636">_xlfn.IFS(LEN(ExtraçãoDados!B636)=7,YEAR(ExtraçãoDados!D636),LEN(ExtraçãoDados!B636)=10,RIGHT(ExtraçãoDados!B636,4),LEN(ExtraçãoDados!B636)=9,YEAR(ExtraçãoDados!D636),LEN(ExtraçãoDados!B636)=8,YEAR(ExtraçãoDados!D636),LEN(ExtraçãoDados!B636)&gt;7,YEAR(ExtraçãoDados!D636),LEN(ExtraçãoDados!B636)&gt;5,YEAR(ExtraçãoDados!D636),LEN(ExtraçãoDados!B636)&gt;4,YEAR(ExtraçãoDados!D636))</f>
        <v>#N/A</v>
      </c>
      <c r="F636" s="4">
        <f>ExtraçãoDados!E636</f>
        <v>0</v>
      </c>
    </row>
    <row r="637" spans="1:6" x14ac:dyDescent="0.25">
      <c r="A637" s="4">
        <f>ExtraçãoDados!A637</f>
        <v>0</v>
      </c>
      <c r="B637" s="4" t="str" cm="1">
        <f t="array" ref="B637">_xlfn.IFS(LEN(ExtraçãoDados!B637)=12,LEFT(ExtraçãoDados!B637,3),LEN(ExtraçãoDados!B637)=10,LEFT(ExtraçãoDados!B637,5),LEN(ExtraçãoDados!B637)&gt;19,0,LEN(ExtraçãoDados!B637)=9,LEFT(ExtraçãoDados!B637,4),LEN(ExtraçãoDados!B637)=6,LEFT(ExtraçãoDados!B637,3),LEN(ExtraçãoDados!B637)&lt;5,LEFT(ExtraçãoDados!B637,3),LEN(ExtraçãoDados!B637)=8,LEFT(ExtraçãoDados!B637,3),LEN(ExtraçãoDados!B637)=5,LEFT(ExtraçãoDados!B637,5),LEN(ExtraçãoDados!B637)=11,LEFT(ExtraçãoDados!B637,5),LEN(ExtraçãoDados!B637)=7,RIGHT(ExtraçãoDados!B637,6))</f>
        <v/>
      </c>
      <c r="C637" s="4" t="e" cm="1">
        <f t="array" ref="C637">_xlfn.IFS(LEN(B637)=1,"ERRO",LEN(B637)=2,_xlfn.CONCAT("000",B637),LEN(B637)=3,_xlfn.CONCAT("00",B637),LEN(B637)=4,_xlfn.CONCAT("0",B637),LEN(B637)=6,B637,LEN(B637)=7,B637,LEN(B637)=5,B637)</f>
        <v>#N/A</v>
      </c>
      <c r="D637" s="4" t="e" cm="1">
        <f t="array" ref="D637">_xlfn.IFS(ExtraçãoDados!C637={"Direcção de Abastecimento"},REPLACE(ExtraçãoDados!C637="{Direcção de Abastecimento}",1,25,"DA"),ExtraçãoDados!C637={"COMISSÃO CULTURAL DE LMARINHA"},REPLACE(ExtraçãoDados!C637={"COMISSÃO CULTURAL DE LMARINHA"},1,28,"CCM"),ExtraçãoDados!C637={"DIRECÇÃO DE NAVIOS"},REPLACE(ExtraçãoDados!C637={"DIRECÇÃO DE NAVIOS"},1,28,"DN"),ExtraçãoDados!C637={"ESQUADRILHA SUBMARINOS"},REPLACE(ExtraçãoDados!C637={"ESQUADRILHA SUBMARINOS"},1,28,"ES"),ExtraçãoDados!C637={"COMISSÃO MARINHA"},REPLACE(ExtraçãoDados!C637={"COMISSÃO MARINHA"},1,28,"CCM"),ExtraçãoDados!C637={"COMISSÃO CULTURAL DE MARINHA"},REPLACE(ExtraçãoDados!C637={"COMISSÃO CULTURAL DE MARINHA"},1,28,"CCM"),ExtraçãoDados!C637={"CCM"},REPLACE(ExtraçãoDados!C637={"CCM"},1,28,"CCM"),ExtraçãoDados!C637={"DN"},REPLACE(ExtraçãoDados!C637={"DN"},1,28,"DN"),ExtraçãoDados!C637={"ES"},REPLACE(ExtraçãoDados!C637={"ES"},1,28,"ES"),ExtraçãoDados!C637={"DA"},REPLACE(ExtraçãoDados!C637={"DA"},1,28,"DA"),ExtraçãoDados!C637={"DE: ESQUADRILHA SUBMARINOS"},REPLACE(ExtraçãoDados!C637={"DE: ESQUADRILHA SUBMARINOS"},1,28,"ES"),ExtraçãoDados!C637={"DE: COMISSÃO CULTURAL DE LMARINHA"},REPLACE(ExtraçãoDados!C637={"DE: COMISSÃO CULTURAL DE LMARINHA"},1,28,"CCM"),ExtraçãoDados!C637={"ON"},REPLACE(ExtraçãoDados!C637={"ON"},1,28,"DN"),ExtraçãoDados!C637={"ESQ. SUBMARINOS"},REPLACE(ExtraçãoDados!C637={"ESQ. SUBMARINOS"},1,28,"ES"),ExtraçãoDados!C637={"☒ irecção de Abastecimento"},REPLACE(ExtraçãoDados!C637={"☒ irecção de Abastecimento"},1,28,"DA"),ExtraçãoDados!C637={"Direcã d Abtit ço e asecmeno"},REPLACE(ExtraçãoDados!C637={"Direcã d Abtit ço e asecmeno"},1,28,"DA"),ExtraçãoDados!C637={"Diecã d Abtit rço e asecmeno"},REPLACE(ExtraçãoDados!C637={"Diecã d Abtit rço e asecmeno"},1,28,"DA"),ISNUMBER(SEARCH("COMISSÃO",ExtraçãoDados!C637,1)),REPLACE(ExtraçãoDados!C637,1,29,"CCM"),ISNUMBER(SEARCH("DN/DIL/DRT1",ExtraçãoDados!C637,1)),REPLACE(ExtraçãoDados!C637,1,29,"DN"),ISNUMBER(SEARCH("DIRECÇAO DE NAVIOS",ExtraçãoDados!C637,1)),REPLACE(ExtraçãoDados!C637,1,29,"DN"),ISNUMBER(SEARCH("ESQUADRILHA SUBMARIN",ExtraçãoDados!C637,1)),REPLACE(ExtraçãoDados!C637,1,29,"ES"),ISNUMBER(SEARCH("DN",ExtraçãoDados!C637,1)),REPLACE(ExtraçãoDados!C637,1,29,"DN"),ISNUMBER(SEARCH("DIRECÇÃO",ExtraçãoDados!C637,1)),REPLACE(ExtraçãoDados!C637,1,29,"DN"),ISNUMBER(SEARCH("DIRECÇA0",ExtraçãoDados!C637,1)),REPLACE(ExtraçãoDados!C637,1,29,"DN"),ISNUMBER(SEARCH("DIRE",ExtraçãoDados!C637,1)),REPLACE(ExtraçãoDados!C637,1,29,"DN"),ISNUMBER(SEARCH("ESQUADRILHA",ExtraçãoDados!C637,1)),REPLACE(ExtraçãoDados!C637,1,29,"ES"),ISNUMBER(SEARCH("HOSPITAL DA MARINHA",ExtraçãoDados!C637,1)),REPLACE(ExtraçãoDados!C637,1,29,"HM"),ISNUMBER(SEARCH("HOSPITAL",ExtraçãoDados!C637,1)),REPLACE(ExtraçãoDados!C637,1,29,"HM"),ISNUMBER(SEARCH("HM",ExtraçãoDados!C637,1)),REPLACE(ExtraçãoDados!C637,1,29,"HM"),ISNUMBER(SEARCH("SECÇÃO DE APÓSITOS",ExtraçãoDados!C637,1)),REPLACE(ExtraçãoDados!C637,1,29,"HM"))</f>
        <v>#N/A</v>
      </c>
      <c r="E637" s="4" t="e" cm="1">
        <f t="array" ref="E637">_xlfn.IFS(LEN(ExtraçãoDados!B637)=7,YEAR(ExtraçãoDados!D637),LEN(ExtraçãoDados!B637)=10,RIGHT(ExtraçãoDados!B637,4),LEN(ExtraçãoDados!B637)=9,YEAR(ExtraçãoDados!D637),LEN(ExtraçãoDados!B637)=8,YEAR(ExtraçãoDados!D637),LEN(ExtraçãoDados!B637)&gt;7,YEAR(ExtraçãoDados!D637),LEN(ExtraçãoDados!B637)&gt;5,YEAR(ExtraçãoDados!D637),LEN(ExtraçãoDados!B637)&gt;4,YEAR(ExtraçãoDados!D637))</f>
        <v>#N/A</v>
      </c>
      <c r="F637" s="4">
        <f>ExtraçãoDados!E637</f>
        <v>0</v>
      </c>
    </row>
    <row r="638" spans="1:6" x14ac:dyDescent="0.25">
      <c r="A638" s="4">
        <f>ExtraçãoDados!A638</f>
        <v>0</v>
      </c>
      <c r="B638" s="4" t="str" cm="1">
        <f t="array" ref="B638">_xlfn.IFS(LEN(ExtraçãoDados!B638)=12,LEFT(ExtraçãoDados!B638,3),LEN(ExtraçãoDados!B638)=10,LEFT(ExtraçãoDados!B638,5),LEN(ExtraçãoDados!B638)&gt;19,0,LEN(ExtraçãoDados!B638)=9,LEFT(ExtraçãoDados!B638,4),LEN(ExtraçãoDados!B638)=6,LEFT(ExtraçãoDados!B638,3),LEN(ExtraçãoDados!B638)&lt;5,LEFT(ExtraçãoDados!B638,3),LEN(ExtraçãoDados!B638)=8,LEFT(ExtraçãoDados!B638,3),LEN(ExtraçãoDados!B638)=5,LEFT(ExtraçãoDados!B638,5),LEN(ExtraçãoDados!B638)=11,LEFT(ExtraçãoDados!B638,5),LEN(ExtraçãoDados!B638)=7,RIGHT(ExtraçãoDados!B638,6))</f>
        <v/>
      </c>
      <c r="C638" s="4" t="e" cm="1">
        <f t="array" ref="C638">_xlfn.IFS(LEN(B638)=1,"ERRO",LEN(B638)=2,_xlfn.CONCAT("000",B638),LEN(B638)=3,_xlfn.CONCAT("00",B638),LEN(B638)=4,_xlfn.CONCAT("0",B638),LEN(B638)=6,B638,LEN(B638)=7,B638,LEN(B638)=5,B638)</f>
        <v>#N/A</v>
      </c>
      <c r="D638" s="4" t="e" cm="1">
        <f t="array" ref="D638">_xlfn.IFS(ExtraçãoDados!C638={"Direcção de Abastecimento"},REPLACE(ExtraçãoDados!C638="{Direcção de Abastecimento}",1,25,"DA"),ExtraçãoDados!C638={"COMISSÃO CULTURAL DE LMARINHA"},REPLACE(ExtraçãoDados!C638={"COMISSÃO CULTURAL DE LMARINHA"},1,28,"CCM"),ExtraçãoDados!C638={"DIRECÇÃO DE NAVIOS"},REPLACE(ExtraçãoDados!C638={"DIRECÇÃO DE NAVIOS"},1,28,"DN"),ExtraçãoDados!C638={"ESQUADRILHA SUBMARINOS"},REPLACE(ExtraçãoDados!C638={"ESQUADRILHA SUBMARINOS"},1,28,"ES"),ExtraçãoDados!C638={"COMISSÃO MARINHA"},REPLACE(ExtraçãoDados!C638={"COMISSÃO MARINHA"},1,28,"CCM"),ExtraçãoDados!C638={"COMISSÃO CULTURAL DE MARINHA"},REPLACE(ExtraçãoDados!C638={"COMISSÃO CULTURAL DE MARINHA"},1,28,"CCM"),ExtraçãoDados!C638={"CCM"},REPLACE(ExtraçãoDados!C638={"CCM"},1,28,"CCM"),ExtraçãoDados!C638={"DN"},REPLACE(ExtraçãoDados!C638={"DN"},1,28,"DN"),ExtraçãoDados!C638={"ES"},REPLACE(ExtraçãoDados!C638={"ES"},1,28,"ES"),ExtraçãoDados!C638={"DA"},REPLACE(ExtraçãoDados!C638={"DA"},1,28,"DA"),ExtraçãoDados!C638={"DE: ESQUADRILHA SUBMARINOS"},REPLACE(ExtraçãoDados!C638={"DE: ESQUADRILHA SUBMARINOS"},1,28,"ES"),ExtraçãoDados!C638={"DE: COMISSÃO CULTURAL DE LMARINHA"},REPLACE(ExtraçãoDados!C638={"DE: COMISSÃO CULTURAL DE LMARINHA"},1,28,"CCM"),ExtraçãoDados!C638={"ON"},REPLACE(ExtraçãoDados!C638={"ON"},1,28,"DN"),ExtraçãoDados!C638={"ESQ. SUBMARINOS"},REPLACE(ExtraçãoDados!C638={"ESQ. SUBMARINOS"},1,28,"ES"),ExtraçãoDados!C638={"☒ irecção de Abastecimento"},REPLACE(ExtraçãoDados!C638={"☒ irecção de Abastecimento"},1,28,"DA"),ExtraçãoDados!C638={"Direcã d Abtit ço e asecmeno"},REPLACE(ExtraçãoDados!C638={"Direcã d Abtit ço e asecmeno"},1,28,"DA"),ExtraçãoDados!C638={"Diecã d Abtit rço e asecmeno"},REPLACE(ExtraçãoDados!C638={"Diecã d Abtit rço e asecmeno"},1,28,"DA"),ISNUMBER(SEARCH("COMISSÃO",ExtraçãoDados!C638,1)),REPLACE(ExtraçãoDados!C638,1,29,"CCM"),ISNUMBER(SEARCH("DN/DIL/DRT1",ExtraçãoDados!C638,1)),REPLACE(ExtraçãoDados!C638,1,29,"DN"),ISNUMBER(SEARCH("DIRECÇAO DE NAVIOS",ExtraçãoDados!C638,1)),REPLACE(ExtraçãoDados!C638,1,29,"DN"),ISNUMBER(SEARCH("ESQUADRILHA SUBMARIN",ExtraçãoDados!C638,1)),REPLACE(ExtraçãoDados!C638,1,29,"ES"),ISNUMBER(SEARCH("DN",ExtraçãoDados!C638,1)),REPLACE(ExtraçãoDados!C638,1,29,"DN"),ISNUMBER(SEARCH("DIRECÇÃO",ExtraçãoDados!C638,1)),REPLACE(ExtraçãoDados!C638,1,29,"DN"),ISNUMBER(SEARCH("DIRECÇA0",ExtraçãoDados!C638,1)),REPLACE(ExtraçãoDados!C638,1,29,"DN"),ISNUMBER(SEARCH("DIRE",ExtraçãoDados!C638,1)),REPLACE(ExtraçãoDados!C638,1,29,"DN"),ISNUMBER(SEARCH("ESQUADRILHA",ExtraçãoDados!C638,1)),REPLACE(ExtraçãoDados!C638,1,29,"ES"),ISNUMBER(SEARCH("HOSPITAL DA MARINHA",ExtraçãoDados!C638,1)),REPLACE(ExtraçãoDados!C638,1,29,"HM"),ISNUMBER(SEARCH("HOSPITAL",ExtraçãoDados!C638,1)),REPLACE(ExtraçãoDados!C638,1,29,"HM"),ISNUMBER(SEARCH("HM",ExtraçãoDados!C638,1)),REPLACE(ExtraçãoDados!C638,1,29,"HM"),ISNUMBER(SEARCH("SECÇÃO DE APÓSITOS",ExtraçãoDados!C638,1)),REPLACE(ExtraçãoDados!C638,1,29,"HM"))</f>
        <v>#N/A</v>
      </c>
      <c r="E638" s="4" t="e" cm="1">
        <f t="array" ref="E638">_xlfn.IFS(LEN(ExtraçãoDados!B638)=7,YEAR(ExtraçãoDados!D638),LEN(ExtraçãoDados!B638)=10,RIGHT(ExtraçãoDados!B638,4),LEN(ExtraçãoDados!B638)=9,YEAR(ExtraçãoDados!D638),LEN(ExtraçãoDados!B638)=8,YEAR(ExtraçãoDados!D638),LEN(ExtraçãoDados!B638)&gt;7,YEAR(ExtraçãoDados!D638),LEN(ExtraçãoDados!B638)&gt;5,YEAR(ExtraçãoDados!D638),LEN(ExtraçãoDados!B638)&gt;4,YEAR(ExtraçãoDados!D638))</f>
        <v>#N/A</v>
      </c>
      <c r="F638" s="4">
        <f>ExtraçãoDados!E638</f>
        <v>0</v>
      </c>
    </row>
    <row r="639" spans="1:6" x14ac:dyDescent="0.25">
      <c r="A639" s="4">
        <f>ExtraçãoDados!A639</f>
        <v>0</v>
      </c>
      <c r="B639" s="4" t="str" cm="1">
        <f t="array" ref="B639">_xlfn.IFS(LEN(ExtraçãoDados!B639)=12,LEFT(ExtraçãoDados!B639,3),LEN(ExtraçãoDados!B639)=10,LEFT(ExtraçãoDados!B639,5),LEN(ExtraçãoDados!B639)&gt;19,0,LEN(ExtraçãoDados!B639)=9,LEFT(ExtraçãoDados!B639,4),LEN(ExtraçãoDados!B639)=6,LEFT(ExtraçãoDados!B639,3),LEN(ExtraçãoDados!B639)&lt;5,LEFT(ExtraçãoDados!B639,3),LEN(ExtraçãoDados!B639)=8,LEFT(ExtraçãoDados!B639,3),LEN(ExtraçãoDados!B639)=5,LEFT(ExtraçãoDados!B639,5),LEN(ExtraçãoDados!B639)=11,LEFT(ExtraçãoDados!B639,5),LEN(ExtraçãoDados!B639)=7,RIGHT(ExtraçãoDados!B639,6))</f>
        <v/>
      </c>
      <c r="C639" s="4" t="e" cm="1">
        <f t="array" ref="C639">_xlfn.IFS(LEN(B639)=1,"ERRO",LEN(B639)=2,_xlfn.CONCAT("000",B639),LEN(B639)=3,_xlfn.CONCAT("00",B639),LEN(B639)=4,_xlfn.CONCAT("0",B639),LEN(B639)=6,B639,LEN(B639)=7,B639,LEN(B639)=5,B639)</f>
        <v>#N/A</v>
      </c>
      <c r="D639" s="4" t="e" cm="1">
        <f t="array" ref="D639">_xlfn.IFS(ExtraçãoDados!C639={"Direcção de Abastecimento"},REPLACE(ExtraçãoDados!C639="{Direcção de Abastecimento}",1,25,"DA"),ExtraçãoDados!C639={"COMISSÃO CULTURAL DE LMARINHA"},REPLACE(ExtraçãoDados!C639={"COMISSÃO CULTURAL DE LMARINHA"},1,28,"CCM"),ExtraçãoDados!C639={"DIRECÇÃO DE NAVIOS"},REPLACE(ExtraçãoDados!C639={"DIRECÇÃO DE NAVIOS"},1,28,"DN"),ExtraçãoDados!C639={"ESQUADRILHA SUBMARINOS"},REPLACE(ExtraçãoDados!C639={"ESQUADRILHA SUBMARINOS"},1,28,"ES"),ExtraçãoDados!C639={"COMISSÃO MARINHA"},REPLACE(ExtraçãoDados!C639={"COMISSÃO MARINHA"},1,28,"CCM"),ExtraçãoDados!C639={"COMISSÃO CULTURAL DE MARINHA"},REPLACE(ExtraçãoDados!C639={"COMISSÃO CULTURAL DE MARINHA"},1,28,"CCM"),ExtraçãoDados!C639={"CCM"},REPLACE(ExtraçãoDados!C639={"CCM"},1,28,"CCM"),ExtraçãoDados!C639={"DN"},REPLACE(ExtraçãoDados!C639={"DN"},1,28,"DN"),ExtraçãoDados!C639={"ES"},REPLACE(ExtraçãoDados!C639={"ES"},1,28,"ES"),ExtraçãoDados!C639={"DA"},REPLACE(ExtraçãoDados!C639={"DA"},1,28,"DA"),ExtraçãoDados!C639={"DE: ESQUADRILHA SUBMARINOS"},REPLACE(ExtraçãoDados!C639={"DE: ESQUADRILHA SUBMARINOS"},1,28,"ES"),ExtraçãoDados!C639={"DE: COMISSÃO CULTURAL DE LMARINHA"},REPLACE(ExtraçãoDados!C639={"DE: COMISSÃO CULTURAL DE LMARINHA"},1,28,"CCM"),ExtraçãoDados!C639={"ON"},REPLACE(ExtraçãoDados!C639={"ON"},1,28,"DN"),ExtraçãoDados!C639={"ESQ. SUBMARINOS"},REPLACE(ExtraçãoDados!C639={"ESQ. SUBMARINOS"},1,28,"ES"),ExtraçãoDados!C639={"☒ irecção de Abastecimento"},REPLACE(ExtraçãoDados!C639={"☒ irecção de Abastecimento"},1,28,"DA"),ExtraçãoDados!C639={"Direcã d Abtit ço e asecmeno"},REPLACE(ExtraçãoDados!C639={"Direcã d Abtit ço e asecmeno"},1,28,"DA"),ExtraçãoDados!C639={"Diecã d Abtit rço e asecmeno"},REPLACE(ExtraçãoDados!C639={"Diecã d Abtit rço e asecmeno"},1,28,"DA"),ISNUMBER(SEARCH("COMISSÃO",ExtraçãoDados!C639,1)),REPLACE(ExtraçãoDados!C639,1,29,"CCM"),ISNUMBER(SEARCH("DN/DIL/DRT1",ExtraçãoDados!C639,1)),REPLACE(ExtraçãoDados!C639,1,29,"DN"),ISNUMBER(SEARCH("DIRECÇAO DE NAVIOS",ExtraçãoDados!C639,1)),REPLACE(ExtraçãoDados!C639,1,29,"DN"),ISNUMBER(SEARCH("ESQUADRILHA SUBMARIN",ExtraçãoDados!C639,1)),REPLACE(ExtraçãoDados!C639,1,29,"ES"),ISNUMBER(SEARCH("DN",ExtraçãoDados!C639,1)),REPLACE(ExtraçãoDados!C639,1,29,"DN"),ISNUMBER(SEARCH("DIRECÇÃO",ExtraçãoDados!C639,1)),REPLACE(ExtraçãoDados!C639,1,29,"DN"),ISNUMBER(SEARCH("DIRECÇA0",ExtraçãoDados!C639,1)),REPLACE(ExtraçãoDados!C639,1,29,"DN"),ISNUMBER(SEARCH("DIRE",ExtraçãoDados!C639,1)),REPLACE(ExtraçãoDados!C639,1,29,"DN"),ISNUMBER(SEARCH("ESQUADRILHA",ExtraçãoDados!C639,1)),REPLACE(ExtraçãoDados!C639,1,29,"ES"),ISNUMBER(SEARCH("HOSPITAL DA MARINHA",ExtraçãoDados!C639,1)),REPLACE(ExtraçãoDados!C639,1,29,"HM"),ISNUMBER(SEARCH("HOSPITAL",ExtraçãoDados!C639,1)),REPLACE(ExtraçãoDados!C639,1,29,"HM"),ISNUMBER(SEARCH("HM",ExtraçãoDados!C639,1)),REPLACE(ExtraçãoDados!C639,1,29,"HM"),ISNUMBER(SEARCH("SECÇÃO DE APÓSITOS",ExtraçãoDados!C639,1)),REPLACE(ExtraçãoDados!C639,1,29,"HM"))</f>
        <v>#N/A</v>
      </c>
      <c r="E639" s="4" t="e" cm="1">
        <f t="array" ref="E639">_xlfn.IFS(LEN(ExtraçãoDados!B639)=7,YEAR(ExtraçãoDados!D639),LEN(ExtraçãoDados!B639)=10,RIGHT(ExtraçãoDados!B639,4),LEN(ExtraçãoDados!B639)=9,YEAR(ExtraçãoDados!D639),LEN(ExtraçãoDados!B639)=8,YEAR(ExtraçãoDados!D639),LEN(ExtraçãoDados!B639)&gt;7,YEAR(ExtraçãoDados!D639),LEN(ExtraçãoDados!B639)&gt;5,YEAR(ExtraçãoDados!D639),LEN(ExtraçãoDados!B639)&gt;4,YEAR(ExtraçãoDados!D639))</f>
        <v>#N/A</v>
      </c>
      <c r="F639" s="4">
        <f>ExtraçãoDados!E639</f>
        <v>0</v>
      </c>
    </row>
    <row r="640" spans="1:6" x14ac:dyDescent="0.25">
      <c r="A640" s="4">
        <f>ExtraçãoDados!A640</f>
        <v>0</v>
      </c>
      <c r="B640" s="4" t="str" cm="1">
        <f t="array" ref="B640">_xlfn.IFS(LEN(ExtraçãoDados!B640)=12,LEFT(ExtraçãoDados!B640,3),LEN(ExtraçãoDados!B640)=10,LEFT(ExtraçãoDados!B640,5),LEN(ExtraçãoDados!B640)&gt;19,0,LEN(ExtraçãoDados!B640)=9,LEFT(ExtraçãoDados!B640,4),LEN(ExtraçãoDados!B640)=6,LEFT(ExtraçãoDados!B640,3),LEN(ExtraçãoDados!B640)&lt;5,LEFT(ExtraçãoDados!B640,3),LEN(ExtraçãoDados!B640)=8,LEFT(ExtraçãoDados!B640,3),LEN(ExtraçãoDados!B640)=5,LEFT(ExtraçãoDados!B640,5),LEN(ExtraçãoDados!B640)=11,LEFT(ExtraçãoDados!B640,5),LEN(ExtraçãoDados!B640)=7,RIGHT(ExtraçãoDados!B640,6))</f>
        <v/>
      </c>
      <c r="C640" s="4" t="e" cm="1">
        <f t="array" ref="C640">_xlfn.IFS(LEN(B640)=1,"ERRO",LEN(B640)=2,_xlfn.CONCAT("000",B640),LEN(B640)=3,_xlfn.CONCAT("00",B640),LEN(B640)=4,_xlfn.CONCAT("0",B640),LEN(B640)=6,B640,LEN(B640)=7,B640,LEN(B640)=5,B640)</f>
        <v>#N/A</v>
      </c>
      <c r="D640" s="4" t="e" cm="1">
        <f t="array" ref="D640">_xlfn.IFS(ExtraçãoDados!C640={"Direcção de Abastecimento"},REPLACE(ExtraçãoDados!C640="{Direcção de Abastecimento}",1,25,"DA"),ExtraçãoDados!C640={"COMISSÃO CULTURAL DE LMARINHA"},REPLACE(ExtraçãoDados!C640={"COMISSÃO CULTURAL DE LMARINHA"},1,28,"CCM"),ExtraçãoDados!C640={"DIRECÇÃO DE NAVIOS"},REPLACE(ExtraçãoDados!C640={"DIRECÇÃO DE NAVIOS"},1,28,"DN"),ExtraçãoDados!C640={"ESQUADRILHA SUBMARINOS"},REPLACE(ExtraçãoDados!C640={"ESQUADRILHA SUBMARINOS"},1,28,"ES"),ExtraçãoDados!C640={"COMISSÃO MARINHA"},REPLACE(ExtraçãoDados!C640={"COMISSÃO MARINHA"},1,28,"CCM"),ExtraçãoDados!C640={"COMISSÃO CULTURAL DE MARINHA"},REPLACE(ExtraçãoDados!C640={"COMISSÃO CULTURAL DE MARINHA"},1,28,"CCM"),ExtraçãoDados!C640={"CCM"},REPLACE(ExtraçãoDados!C640={"CCM"},1,28,"CCM"),ExtraçãoDados!C640={"DN"},REPLACE(ExtraçãoDados!C640={"DN"},1,28,"DN"),ExtraçãoDados!C640={"ES"},REPLACE(ExtraçãoDados!C640={"ES"},1,28,"ES"),ExtraçãoDados!C640={"DA"},REPLACE(ExtraçãoDados!C640={"DA"},1,28,"DA"),ExtraçãoDados!C640={"DE: ESQUADRILHA SUBMARINOS"},REPLACE(ExtraçãoDados!C640={"DE: ESQUADRILHA SUBMARINOS"},1,28,"ES"),ExtraçãoDados!C640={"DE: COMISSÃO CULTURAL DE LMARINHA"},REPLACE(ExtraçãoDados!C640={"DE: COMISSÃO CULTURAL DE LMARINHA"},1,28,"CCM"),ExtraçãoDados!C640={"ON"},REPLACE(ExtraçãoDados!C640={"ON"},1,28,"DN"),ExtraçãoDados!C640={"ESQ. SUBMARINOS"},REPLACE(ExtraçãoDados!C640={"ESQ. SUBMARINOS"},1,28,"ES"),ExtraçãoDados!C640={"☒ irecção de Abastecimento"},REPLACE(ExtraçãoDados!C640={"☒ irecção de Abastecimento"},1,28,"DA"),ExtraçãoDados!C640={"Direcã d Abtit ço e asecmeno"},REPLACE(ExtraçãoDados!C640={"Direcã d Abtit ço e asecmeno"},1,28,"DA"),ExtraçãoDados!C640={"Diecã d Abtit rço e asecmeno"},REPLACE(ExtraçãoDados!C640={"Diecã d Abtit rço e asecmeno"},1,28,"DA"),ISNUMBER(SEARCH("COMISSÃO",ExtraçãoDados!C640,1)),REPLACE(ExtraçãoDados!C640,1,29,"CCM"),ISNUMBER(SEARCH("DN/DIL/DRT1",ExtraçãoDados!C640,1)),REPLACE(ExtraçãoDados!C640,1,29,"DN"),ISNUMBER(SEARCH("DIRECÇAO DE NAVIOS",ExtraçãoDados!C640,1)),REPLACE(ExtraçãoDados!C640,1,29,"DN"),ISNUMBER(SEARCH("ESQUADRILHA SUBMARIN",ExtraçãoDados!C640,1)),REPLACE(ExtraçãoDados!C640,1,29,"ES"),ISNUMBER(SEARCH("DN",ExtraçãoDados!C640,1)),REPLACE(ExtraçãoDados!C640,1,29,"DN"),ISNUMBER(SEARCH("DIRECÇÃO",ExtraçãoDados!C640,1)),REPLACE(ExtraçãoDados!C640,1,29,"DN"),ISNUMBER(SEARCH("DIRECÇA0",ExtraçãoDados!C640,1)),REPLACE(ExtraçãoDados!C640,1,29,"DN"),ISNUMBER(SEARCH("DIRE",ExtraçãoDados!C640,1)),REPLACE(ExtraçãoDados!C640,1,29,"DN"),ISNUMBER(SEARCH("ESQUADRILHA",ExtraçãoDados!C640,1)),REPLACE(ExtraçãoDados!C640,1,29,"ES"),ISNUMBER(SEARCH("HOSPITAL DA MARINHA",ExtraçãoDados!C640,1)),REPLACE(ExtraçãoDados!C640,1,29,"HM"),ISNUMBER(SEARCH("HOSPITAL",ExtraçãoDados!C640,1)),REPLACE(ExtraçãoDados!C640,1,29,"HM"),ISNUMBER(SEARCH("HM",ExtraçãoDados!C640,1)),REPLACE(ExtraçãoDados!C640,1,29,"HM"),ISNUMBER(SEARCH("SECÇÃO DE APÓSITOS",ExtraçãoDados!C640,1)),REPLACE(ExtraçãoDados!C640,1,29,"HM"))</f>
        <v>#N/A</v>
      </c>
      <c r="E640" s="4" t="e" cm="1">
        <f t="array" ref="E640">_xlfn.IFS(LEN(ExtraçãoDados!B640)=7,YEAR(ExtraçãoDados!D640),LEN(ExtraçãoDados!B640)=10,RIGHT(ExtraçãoDados!B640,4),LEN(ExtraçãoDados!B640)=9,YEAR(ExtraçãoDados!D640),LEN(ExtraçãoDados!B640)=8,YEAR(ExtraçãoDados!D640),LEN(ExtraçãoDados!B640)&gt;7,YEAR(ExtraçãoDados!D640),LEN(ExtraçãoDados!B640)&gt;5,YEAR(ExtraçãoDados!D640),LEN(ExtraçãoDados!B640)&gt;4,YEAR(ExtraçãoDados!D640))</f>
        <v>#N/A</v>
      </c>
      <c r="F640" s="4">
        <f>ExtraçãoDados!E640</f>
        <v>0</v>
      </c>
    </row>
    <row r="641" spans="1:6" x14ac:dyDescent="0.25">
      <c r="A641" s="4">
        <f>ExtraçãoDados!A641</f>
        <v>0</v>
      </c>
      <c r="B641" s="4" t="str" cm="1">
        <f t="array" ref="B641">_xlfn.IFS(LEN(ExtraçãoDados!B641)=12,LEFT(ExtraçãoDados!B641,3),LEN(ExtraçãoDados!B641)=10,LEFT(ExtraçãoDados!B641,5),LEN(ExtraçãoDados!B641)&gt;19,0,LEN(ExtraçãoDados!B641)=9,LEFT(ExtraçãoDados!B641,4),LEN(ExtraçãoDados!B641)=6,LEFT(ExtraçãoDados!B641,3),LEN(ExtraçãoDados!B641)&lt;5,LEFT(ExtraçãoDados!B641,3),LEN(ExtraçãoDados!B641)=8,LEFT(ExtraçãoDados!B641,3),LEN(ExtraçãoDados!B641)=5,LEFT(ExtraçãoDados!B641,5),LEN(ExtraçãoDados!B641)=11,LEFT(ExtraçãoDados!B641,5),LEN(ExtraçãoDados!B641)=7,RIGHT(ExtraçãoDados!B641,6))</f>
        <v/>
      </c>
      <c r="C641" s="4" t="e" cm="1">
        <f t="array" ref="C641">_xlfn.IFS(LEN(B641)=1,"ERRO",LEN(B641)=2,_xlfn.CONCAT("000",B641),LEN(B641)=3,_xlfn.CONCAT("00",B641),LEN(B641)=4,_xlfn.CONCAT("0",B641),LEN(B641)=6,B641,LEN(B641)=7,B641,LEN(B641)=5,B641)</f>
        <v>#N/A</v>
      </c>
      <c r="D641" s="4" t="e" cm="1">
        <f t="array" ref="D641">_xlfn.IFS(ExtraçãoDados!C641={"Direcção de Abastecimento"},REPLACE(ExtraçãoDados!C641="{Direcção de Abastecimento}",1,25,"DA"),ExtraçãoDados!C641={"COMISSÃO CULTURAL DE LMARINHA"},REPLACE(ExtraçãoDados!C641={"COMISSÃO CULTURAL DE LMARINHA"},1,28,"CCM"),ExtraçãoDados!C641={"DIRECÇÃO DE NAVIOS"},REPLACE(ExtraçãoDados!C641={"DIRECÇÃO DE NAVIOS"},1,28,"DN"),ExtraçãoDados!C641={"ESQUADRILHA SUBMARINOS"},REPLACE(ExtraçãoDados!C641={"ESQUADRILHA SUBMARINOS"},1,28,"ES"),ExtraçãoDados!C641={"COMISSÃO MARINHA"},REPLACE(ExtraçãoDados!C641={"COMISSÃO MARINHA"},1,28,"CCM"),ExtraçãoDados!C641={"COMISSÃO CULTURAL DE MARINHA"},REPLACE(ExtraçãoDados!C641={"COMISSÃO CULTURAL DE MARINHA"},1,28,"CCM"),ExtraçãoDados!C641={"CCM"},REPLACE(ExtraçãoDados!C641={"CCM"},1,28,"CCM"),ExtraçãoDados!C641={"DN"},REPLACE(ExtraçãoDados!C641={"DN"},1,28,"DN"),ExtraçãoDados!C641={"ES"},REPLACE(ExtraçãoDados!C641={"ES"},1,28,"ES"),ExtraçãoDados!C641={"DA"},REPLACE(ExtraçãoDados!C641={"DA"},1,28,"DA"),ExtraçãoDados!C641={"DE: ESQUADRILHA SUBMARINOS"},REPLACE(ExtraçãoDados!C641={"DE: ESQUADRILHA SUBMARINOS"},1,28,"ES"),ExtraçãoDados!C641={"DE: COMISSÃO CULTURAL DE LMARINHA"},REPLACE(ExtraçãoDados!C641={"DE: COMISSÃO CULTURAL DE LMARINHA"},1,28,"CCM"),ExtraçãoDados!C641={"ON"},REPLACE(ExtraçãoDados!C641={"ON"},1,28,"DN"),ExtraçãoDados!C641={"ESQ. SUBMARINOS"},REPLACE(ExtraçãoDados!C641={"ESQ. SUBMARINOS"},1,28,"ES"),ExtraçãoDados!C641={"☒ irecção de Abastecimento"},REPLACE(ExtraçãoDados!C641={"☒ irecção de Abastecimento"},1,28,"DA"),ExtraçãoDados!C641={"Direcã d Abtit ço e asecmeno"},REPLACE(ExtraçãoDados!C641={"Direcã d Abtit ço e asecmeno"},1,28,"DA"),ExtraçãoDados!C641={"Diecã d Abtit rço e asecmeno"},REPLACE(ExtraçãoDados!C641={"Diecã d Abtit rço e asecmeno"},1,28,"DA"),ISNUMBER(SEARCH("COMISSÃO",ExtraçãoDados!C641,1)),REPLACE(ExtraçãoDados!C641,1,29,"CCM"),ISNUMBER(SEARCH("DN/DIL/DRT1",ExtraçãoDados!C641,1)),REPLACE(ExtraçãoDados!C641,1,29,"DN"),ISNUMBER(SEARCH("DIRECÇAO DE NAVIOS",ExtraçãoDados!C641,1)),REPLACE(ExtraçãoDados!C641,1,29,"DN"),ISNUMBER(SEARCH("ESQUADRILHA SUBMARIN",ExtraçãoDados!C641,1)),REPLACE(ExtraçãoDados!C641,1,29,"ES"),ISNUMBER(SEARCH("DN",ExtraçãoDados!C641,1)),REPLACE(ExtraçãoDados!C641,1,29,"DN"),ISNUMBER(SEARCH("DIRECÇÃO",ExtraçãoDados!C641,1)),REPLACE(ExtraçãoDados!C641,1,29,"DN"),ISNUMBER(SEARCH("DIRECÇA0",ExtraçãoDados!C641,1)),REPLACE(ExtraçãoDados!C641,1,29,"DN"),ISNUMBER(SEARCH("DIRE",ExtraçãoDados!C641,1)),REPLACE(ExtraçãoDados!C641,1,29,"DN"),ISNUMBER(SEARCH("ESQUADRILHA",ExtraçãoDados!C641,1)),REPLACE(ExtraçãoDados!C641,1,29,"ES"),ISNUMBER(SEARCH("HOSPITAL DA MARINHA",ExtraçãoDados!C641,1)),REPLACE(ExtraçãoDados!C641,1,29,"HM"),ISNUMBER(SEARCH("HOSPITAL",ExtraçãoDados!C641,1)),REPLACE(ExtraçãoDados!C641,1,29,"HM"),ISNUMBER(SEARCH("HM",ExtraçãoDados!C641,1)),REPLACE(ExtraçãoDados!C641,1,29,"HM"),ISNUMBER(SEARCH("SECÇÃO DE APÓSITOS",ExtraçãoDados!C641,1)),REPLACE(ExtraçãoDados!C641,1,29,"HM"))</f>
        <v>#N/A</v>
      </c>
      <c r="E641" s="4" t="e" cm="1">
        <f t="array" ref="E641">_xlfn.IFS(LEN(ExtraçãoDados!B641)=7,YEAR(ExtraçãoDados!D641),LEN(ExtraçãoDados!B641)=10,RIGHT(ExtraçãoDados!B641,4),LEN(ExtraçãoDados!B641)=9,YEAR(ExtraçãoDados!D641),LEN(ExtraçãoDados!B641)=8,YEAR(ExtraçãoDados!D641),LEN(ExtraçãoDados!B641)&gt;7,YEAR(ExtraçãoDados!D641),LEN(ExtraçãoDados!B641)&gt;5,YEAR(ExtraçãoDados!D641),LEN(ExtraçãoDados!B641)&gt;4,YEAR(ExtraçãoDados!D641))</f>
        <v>#N/A</v>
      </c>
      <c r="F641" s="4">
        <f>ExtraçãoDados!E641</f>
        <v>0</v>
      </c>
    </row>
    <row r="642" spans="1:6" x14ac:dyDescent="0.25">
      <c r="A642" s="4">
        <f>ExtraçãoDados!A642</f>
        <v>0</v>
      </c>
      <c r="B642" s="4" t="str" cm="1">
        <f t="array" ref="B642">_xlfn.IFS(LEN(ExtraçãoDados!B642)=12,LEFT(ExtraçãoDados!B642,3),LEN(ExtraçãoDados!B642)=10,LEFT(ExtraçãoDados!B642,5),LEN(ExtraçãoDados!B642)&gt;19,0,LEN(ExtraçãoDados!B642)=9,LEFT(ExtraçãoDados!B642,4),LEN(ExtraçãoDados!B642)=6,LEFT(ExtraçãoDados!B642,3),LEN(ExtraçãoDados!B642)&lt;5,LEFT(ExtraçãoDados!B642,3),LEN(ExtraçãoDados!B642)=8,LEFT(ExtraçãoDados!B642,3),LEN(ExtraçãoDados!B642)=5,LEFT(ExtraçãoDados!B642,5),LEN(ExtraçãoDados!B642)=11,LEFT(ExtraçãoDados!B642,5),LEN(ExtraçãoDados!B642)=7,RIGHT(ExtraçãoDados!B642,6))</f>
        <v/>
      </c>
      <c r="C642" s="4" t="e" cm="1">
        <f t="array" ref="C642">_xlfn.IFS(LEN(B642)=1,"ERRO",LEN(B642)=2,_xlfn.CONCAT("000",B642),LEN(B642)=3,_xlfn.CONCAT("00",B642),LEN(B642)=4,_xlfn.CONCAT("0",B642),LEN(B642)=6,B642,LEN(B642)=7,B642,LEN(B642)=5,B642)</f>
        <v>#N/A</v>
      </c>
      <c r="D642" s="4" t="e" cm="1">
        <f t="array" ref="D642">_xlfn.IFS(ExtraçãoDados!C642={"Direcção de Abastecimento"},REPLACE(ExtraçãoDados!C642="{Direcção de Abastecimento}",1,25,"DA"),ExtraçãoDados!C642={"COMISSÃO CULTURAL DE LMARINHA"},REPLACE(ExtraçãoDados!C642={"COMISSÃO CULTURAL DE LMARINHA"},1,28,"CCM"),ExtraçãoDados!C642={"DIRECÇÃO DE NAVIOS"},REPLACE(ExtraçãoDados!C642={"DIRECÇÃO DE NAVIOS"},1,28,"DN"),ExtraçãoDados!C642={"ESQUADRILHA SUBMARINOS"},REPLACE(ExtraçãoDados!C642={"ESQUADRILHA SUBMARINOS"},1,28,"ES"),ExtraçãoDados!C642={"COMISSÃO MARINHA"},REPLACE(ExtraçãoDados!C642={"COMISSÃO MARINHA"},1,28,"CCM"),ExtraçãoDados!C642={"COMISSÃO CULTURAL DE MARINHA"},REPLACE(ExtraçãoDados!C642={"COMISSÃO CULTURAL DE MARINHA"},1,28,"CCM"),ExtraçãoDados!C642={"CCM"},REPLACE(ExtraçãoDados!C642={"CCM"},1,28,"CCM"),ExtraçãoDados!C642={"DN"},REPLACE(ExtraçãoDados!C642={"DN"},1,28,"DN"),ExtraçãoDados!C642={"ES"},REPLACE(ExtraçãoDados!C642={"ES"},1,28,"ES"),ExtraçãoDados!C642={"DA"},REPLACE(ExtraçãoDados!C642={"DA"},1,28,"DA"),ExtraçãoDados!C642={"DE: ESQUADRILHA SUBMARINOS"},REPLACE(ExtraçãoDados!C642={"DE: ESQUADRILHA SUBMARINOS"},1,28,"ES"),ExtraçãoDados!C642={"DE: COMISSÃO CULTURAL DE LMARINHA"},REPLACE(ExtraçãoDados!C642={"DE: COMISSÃO CULTURAL DE LMARINHA"},1,28,"CCM"),ExtraçãoDados!C642={"ON"},REPLACE(ExtraçãoDados!C642={"ON"},1,28,"DN"),ExtraçãoDados!C642={"ESQ. SUBMARINOS"},REPLACE(ExtraçãoDados!C642={"ESQ. SUBMARINOS"},1,28,"ES"),ExtraçãoDados!C642={"☒ irecção de Abastecimento"},REPLACE(ExtraçãoDados!C642={"☒ irecção de Abastecimento"},1,28,"DA"),ExtraçãoDados!C642={"Direcã d Abtit ço e asecmeno"},REPLACE(ExtraçãoDados!C642={"Direcã d Abtit ço e asecmeno"},1,28,"DA"),ExtraçãoDados!C642={"Diecã d Abtit rço e asecmeno"},REPLACE(ExtraçãoDados!C642={"Diecã d Abtit rço e asecmeno"},1,28,"DA"),ISNUMBER(SEARCH("COMISSÃO",ExtraçãoDados!C642,1)),REPLACE(ExtraçãoDados!C642,1,29,"CCM"),ISNUMBER(SEARCH("DN/DIL/DRT1",ExtraçãoDados!C642,1)),REPLACE(ExtraçãoDados!C642,1,29,"DN"),ISNUMBER(SEARCH("DIRECÇAO DE NAVIOS",ExtraçãoDados!C642,1)),REPLACE(ExtraçãoDados!C642,1,29,"DN"),ISNUMBER(SEARCH("ESQUADRILHA SUBMARIN",ExtraçãoDados!C642,1)),REPLACE(ExtraçãoDados!C642,1,29,"ES"),ISNUMBER(SEARCH("DN",ExtraçãoDados!C642,1)),REPLACE(ExtraçãoDados!C642,1,29,"DN"),ISNUMBER(SEARCH("DIRECÇÃO",ExtraçãoDados!C642,1)),REPLACE(ExtraçãoDados!C642,1,29,"DN"),ISNUMBER(SEARCH("DIRECÇA0",ExtraçãoDados!C642,1)),REPLACE(ExtraçãoDados!C642,1,29,"DN"),ISNUMBER(SEARCH("DIRE",ExtraçãoDados!C642,1)),REPLACE(ExtraçãoDados!C642,1,29,"DN"),ISNUMBER(SEARCH("ESQUADRILHA",ExtraçãoDados!C642,1)),REPLACE(ExtraçãoDados!C642,1,29,"ES"),ISNUMBER(SEARCH("HOSPITAL DA MARINHA",ExtraçãoDados!C642,1)),REPLACE(ExtraçãoDados!C642,1,29,"HM"),ISNUMBER(SEARCH("HOSPITAL",ExtraçãoDados!C642,1)),REPLACE(ExtraçãoDados!C642,1,29,"HM"),ISNUMBER(SEARCH("HM",ExtraçãoDados!C642,1)),REPLACE(ExtraçãoDados!C642,1,29,"HM"),ISNUMBER(SEARCH("SECÇÃO DE APÓSITOS",ExtraçãoDados!C642,1)),REPLACE(ExtraçãoDados!C642,1,29,"HM"))</f>
        <v>#N/A</v>
      </c>
      <c r="E642" s="4" t="e" cm="1">
        <f t="array" ref="E642">_xlfn.IFS(LEN(ExtraçãoDados!B642)=7,YEAR(ExtraçãoDados!D642),LEN(ExtraçãoDados!B642)=10,RIGHT(ExtraçãoDados!B642,4),LEN(ExtraçãoDados!B642)=9,YEAR(ExtraçãoDados!D642),LEN(ExtraçãoDados!B642)=8,YEAR(ExtraçãoDados!D642),LEN(ExtraçãoDados!B642)&gt;7,YEAR(ExtraçãoDados!D642),LEN(ExtraçãoDados!B642)&gt;5,YEAR(ExtraçãoDados!D642),LEN(ExtraçãoDados!B642)&gt;4,YEAR(ExtraçãoDados!D642))</f>
        <v>#N/A</v>
      </c>
      <c r="F642" s="4">
        <f>ExtraçãoDados!E642</f>
        <v>0</v>
      </c>
    </row>
    <row r="643" spans="1:6" x14ac:dyDescent="0.25">
      <c r="A643" s="4">
        <f>ExtraçãoDados!A643</f>
        <v>0</v>
      </c>
      <c r="B643" s="4" t="str" cm="1">
        <f t="array" ref="B643">_xlfn.IFS(LEN(ExtraçãoDados!B643)=12,LEFT(ExtraçãoDados!B643,3),LEN(ExtraçãoDados!B643)=10,LEFT(ExtraçãoDados!B643,5),LEN(ExtraçãoDados!B643)&gt;19,0,LEN(ExtraçãoDados!B643)=9,LEFT(ExtraçãoDados!B643,4),LEN(ExtraçãoDados!B643)=6,LEFT(ExtraçãoDados!B643,3),LEN(ExtraçãoDados!B643)&lt;5,LEFT(ExtraçãoDados!B643,3),LEN(ExtraçãoDados!B643)=8,LEFT(ExtraçãoDados!B643,3),LEN(ExtraçãoDados!B643)=5,LEFT(ExtraçãoDados!B643,5),LEN(ExtraçãoDados!B643)=11,LEFT(ExtraçãoDados!B643,5),LEN(ExtraçãoDados!B643)=7,RIGHT(ExtraçãoDados!B643,6))</f>
        <v/>
      </c>
      <c r="C643" s="4" t="e" cm="1">
        <f t="array" ref="C643">_xlfn.IFS(LEN(B643)=1,"ERRO",LEN(B643)=2,_xlfn.CONCAT("000",B643),LEN(B643)=3,_xlfn.CONCAT("00",B643),LEN(B643)=4,_xlfn.CONCAT("0",B643),LEN(B643)=6,B643,LEN(B643)=7,B643,LEN(B643)=5,B643)</f>
        <v>#N/A</v>
      </c>
      <c r="D643" s="4" t="e" cm="1">
        <f t="array" ref="D643">_xlfn.IFS(ExtraçãoDados!C643={"Direcção de Abastecimento"},REPLACE(ExtraçãoDados!C643="{Direcção de Abastecimento}",1,25,"DA"),ExtraçãoDados!C643={"COMISSÃO CULTURAL DE LMARINHA"},REPLACE(ExtraçãoDados!C643={"COMISSÃO CULTURAL DE LMARINHA"},1,28,"CCM"),ExtraçãoDados!C643={"DIRECÇÃO DE NAVIOS"},REPLACE(ExtraçãoDados!C643={"DIRECÇÃO DE NAVIOS"},1,28,"DN"),ExtraçãoDados!C643={"ESQUADRILHA SUBMARINOS"},REPLACE(ExtraçãoDados!C643={"ESQUADRILHA SUBMARINOS"},1,28,"ES"),ExtraçãoDados!C643={"COMISSÃO MARINHA"},REPLACE(ExtraçãoDados!C643={"COMISSÃO MARINHA"},1,28,"CCM"),ExtraçãoDados!C643={"COMISSÃO CULTURAL DE MARINHA"},REPLACE(ExtraçãoDados!C643={"COMISSÃO CULTURAL DE MARINHA"},1,28,"CCM"),ExtraçãoDados!C643={"CCM"},REPLACE(ExtraçãoDados!C643={"CCM"},1,28,"CCM"),ExtraçãoDados!C643={"DN"},REPLACE(ExtraçãoDados!C643={"DN"},1,28,"DN"),ExtraçãoDados!C643={"ES"},REPLACE(ExtraçãoDados!C643={"ES"},1,28,"ES"),ExtraçãoDados!C643={"DA"},REPLACE(ExtraçãoDados!C643={"DA"},1,28,"DA"),ExtraçãoDados!C643={"DE: ESQUADRILHA SUBMARINOS"},REPLACE(ExtraçãoDados!C643={"DE: ESQUADRILHA SUBMARINOS"},1,28,"ES"),ExtraçãoDados!C643={"DE: COMISSÃO CULTURAL DE LMARINHA"},REPLACE(ExtraçãoDados!C643={"DE: COMISSÃO CULTURAL DE LMARINHA"},1,28,"CCM"),ExtraçãoDados!C643={"ON"},REPLACE(ExtraçãoDados!C643={"ON"},1,28,"DN"),ExtraçãoDados!C643={"ESQ. SUBMARINOS"},REPLACE(ExtraçãoDados!C643={"ESQ. SUBMARINOS"},1,28,"ES"),ExtraçãoDados!C643={"☒ irecção de Abastecimento"},REPLACE(ExtraçãoDados!C643={"☒ irecção de Abastecimento"},1,28,"DA"),ExtraçãoDados!C643={"Direcã d Abtit ço e asecmeno"},REPLACE(ExtraçãoDados!C643={"Direcã d Abtit ço e asecmeno"},1,28,"DA"),ExtraçãoDados!C643={"Diecã d Abtit rço e asecmeno"},REPLACE(ExtraçãoDados!C643={"Diecã d Abtit rço e asecmeno"},1,28,"DA"),ISNUMBER(SEARCH("COMISSÃO",ExtraçãoDados!C643,1)),REPLACE(ExtraçãoDados!C643,1,29,"CCM"),ISNUMBER(SEARCH("DN/DIL/DRT1",ExtraçãoDados!C643,1)),REPLACE(ExtraçãoDados!C643,1,29,"DN"),ISNUMBER(SEARCH("DIRECÇAO DE NAVIOS",ExtraçãoDados!C643,1)),REPLACE(ExtraçãoDados!C643,1,29,"DN"),ISNUMBER(SEARCH("ESQUADRILHA SUBMARIN",ExtraçãoDados!C643,1)),REPLACE(ExtraçãoDados!C643,1,29,"ES"),ISNUMBER(SEARCH("DN",ExtraçãoDados!C643,1)),REPLACE(ExtraçãoDados!C643,1,29,"DN"),ISNUMBER(SEARCH("DIRECÇÃO",ExtraçãoDados!C643,1)),REPLACE(ExtraçãoDados!C643,1,29,"DN"),ISNUMBER(SEARCH("DIRECÇA0",ExtraçãoDados!C643,1)),REPLACE(ExtraçãoDados!C643,1,29,"DN"),ISNUMBER(SEARCH("DIRE",ExtraçãoDados!C643,1)),REPLACE(ExtraçãoDados!C643,1,29,"DN"),ISNUMBER(SEARCH("ESQUADRILHA",ExtraçãoDados!C643,1)),REPLACE(ExtraçãoDados!C643,1,29,"ES"),ISNUMBER(SEARCH("HOSPITAL DA MARINHA",ExtraçãoDados!C643,1)),REPLACE(ExtraçãoDados!C643,1,29,"HM"),ISNUMBER(SEARCH("HOSPITAL",ExtraçãoDados!C643,1)),REPLACE(ExtraçãoDados!C643,1,29,"HM"),ISNUMBER(SEARCH("HM",ExtraçãoDados!C643,1)),REPLACE(ExtraçãoDados!C643,1,29,"HM"),ISNUMBER(SEARCH("SECÇÃO DE APÓSITOS",ExtraçãoDados!C643,1)),REPLACE(ExtraçãoDados!C643,1,29,"HM"))</f>
        <v>#N/A</v>
      </c>
      <c r="E643" s="4" t="e" cm="1">
        <f t="array" ref="E643">_xlfn.IFS(LEN(ExtraçãoDados!B643)=7,YEAR(ExtraçãoDados!D643),LEN(ExtraçãoDados!B643)=10,RIGHT(ExtraçãoDados!B643,4),LEN(ExtraçãoDados!B643)=9,YEAR(ExtraçãoDados!D643),LEN(ExtraçãoDados!B643)=8,YEAR(ExtraçãoDados!D643),LEN(ExtraçãoDados!B643)&gt;7,YEAR(ExtraçãoDados!D643),LEN(ExtraçãoDados!B643)&gt;5,YEAR(ExtraçãoDados!D643),LEN(ExtraçãoDados!B643)&gt;4,YEAR(ExtraçãoDados!D643))</f>
        <v>#N/A</v>
      </c>
      <c r="F643" s="4">
        <f>ExtraçãoDados!E643</f>
        <v>0</v>
      </c>
    </row>
    <row r="644" spans="1:6" x14ac:dyDescent="0.25">
      <c r="A644" s="4">
        <f>ExtraçãoDados!A644</f>
        <v>0</v>
      </c>
      <c r="B644" s="4" t="str" cm="1">
        <f t="array" ref="B644">_xlfn.IFS(LEN(ExtraçãoDados!B644)=12,LEFT(ExtraçãoDados!B644,3),LEN(ExtraçãoDados!B644)=10,LEFT(ExtraçãoDados!B644,5),LEN(ExtraçãoDados!B644)&gt;19,0,LEN(ExtraçãoDados!B644)=9,LEFT(ExtraçãoDados!B644,4),LEN(ExtraçãoDados!B644)=6,LEFT(ExtraçãoDados!B644,3),LEN(ExtraçãoDados!B644)&lt;5,LEFT(ExtraçãoDados!B644,3),LEN(ExtraçãoDados!B644)=8,LEFT(ExtraçãoDados!B644,3),LEN(ExtraçãoDados!B644)=5,LEFT(ExtraçãoDados!B644,5),LEN(ExtraçãoDados!B644)=11,LEFT(ExtraçãoDados!B644,5),LEN(ExtraçãoDados!B644)=7,RIGHT(ExtraçãoDados!B644,6))</f>
        <v/>
      </c>
      <c r="C644" s="4" t="e" cm="1">
        <f t="array" ref="C644">_xlfn.IFS(LEN(B644)=1,"ERRO",LEN(B644)=2,_xlfn.CONCAT("000",B644),LEN(B644)=3,_xlfn.CONCAT("00",B644),LEN(B644)=4,_xlfn.CONCAT("0",B644),LEN(B644)=6,B644,LEN(B644)=7,B644,LEN(B644)=5,B644)</f>
        <v>#N/A</v>
      </c>
      <c r="D644" s="4" t="e" cm="1">
        <f t="array" ref="D644">_xlfn.IFS(ExtraçãoDados!C644={"Direcção de Abastecimento"},REPLACE(ExtraçãoDados!C644="{Direcção de Abastecimento}",1,25,"DA"),ExtraçãoDados!C644={"COMISSÃO CULTURAL DE LMARINHA"},REPLACE(ExtraçãoDados!C644={"COMISSÃO CULTURAL DE LMARINHA"},1,28,"CCM"),ExtraçãoDados!C644={"DIRECÇÃO DE NAVIOS"},REPLACE(ExtraçãoDados!C644={"DIRECÇÃO DE NAVIOS"},1,28,"DN"),ExtraçãoDados!C644={"ESQUADRILHA SUBMARINOS"},REPLACE(ExtraçãoDados!C644={"ESQUADRILHA SUBMARINOS"},1,28,"ES"),ExtraçãoDados!C644={"COMISSÃO MARINHA"},REPLACE(ExtraçãoDados!C644={"COMISSÃO MARINHA"},1,28,"CCM"),ExtraçãoDados!C644={"COMISSÃO CULTURAL DE MARINHA"},REPLACE(ExtraçãoDados!C644={"COMISSÃO CULTURAL DE MARINHA"},1,28,"CCM"),ExtraçãoDados!C644={"CCM"},REPLACE(ExtraçãoDados!C644={"CCM"},1,28,"CCM"),ExtraçãoDados!C644={"DN"},REPLACE(ExtraçãoDados!C644={"DN"},1,28,"DN"),ExtraçãoDados!C644={"ES"},REPLACE(ExtraçãoDados!C644={"ES"},1,28,"ES"),ExtraçãoDados!C644={"DA"},REPLACE(ExtraçãoDados!C644={"DA"},1,28,"DA"),ExtraçãoDados!C644={"DE: ESQUADRILHA SUBMARINOS"},REPLACE(ExtraçãoDados!C644={"DE: ESQUADRILHA SUBMARINOS"},1,28,"ES"),ExtraçãoDados!C644={"DE: COMISSÃO CULTURAL DE LMARINHA"},REPLACE(ExtraçãoDados!C644={"DE: COMISSÃO CULTURAL DE LMARINHA"},1,28,"CCM"),ExtraçãoDados!C644={"ON"},REPLACE(ExtraçãoDados!C644={"ON"},1,28,"DN"),ExtraçãoDados!C644={"ESQ. SUBMARINOS"},REPLACE(ExtraçãoDados!C644={"ESQ. SUBMARINOS"},1,28,"ES"),ExtraçãoDados!C644={"☒ irecção de Abastecimento"},REPLACE(ExtraçãoDados!C644={"☒ irecção de Abastecimento"},1,28,"DA"),ExtraçãoDados!C644={"Direcã d Abtit ço e asecmeno"},REPLACE(ExtraçãoDados!C644={"Direcã d Abtit ço e asecmeno"},1,28,"DA"),ExtraçãoDados!C644={"Diecã d Abtit rço e asecmeno"},REPLACE(ExtraçãoDados!C644={"Diecã d Abtit rço e asecmeno"},1,28,"DA"),ISNUMBER(SEARCH("COMISSÃO",ExtraçãoDados!C644,1)),REPLACE(ExtraçãoDados!C644,1,29,"CCM"),ISNUMBER(SEARCH("DN/DIL/DRT1",ExtraçãoDados!C644,1)),REPLACE(ExtraçãoDados!C644,1,29,"DN"),ISNUMBER(SEARCH("DIRECÇAO DE NAVIOS",ExtraçãoDados!C644,1)),REPLACE(ExtraçãoDados!C644,1,29,"DN"),ISNUMBER(SEARCH("ESQUADRILHA SUBMARIN",ExtraçãoDados!C644,1)),REPLACE(ExtraçãoDados!C644,1,29,"ES"),ISNUMBER(SEARCH("DN",ExtraçãoDados!C644,1)),REPLACE(ExtraçãoDados!C644,1,29,"DN"),ISNUMBER(SEARCH("DIRECÇÃO",ExtraçãoDados!C644,1)),REPLACE(ExtraçãoDados!C644,1,29,"DN"),ISNUMBER(SEARCH("DIRECÇA0",ExtraçãoDados!C644,1)),REPLACE(ExtraçãoDados!C644,1,29,"DN"),ISNUMBER(SEARCH("DIRE",ExtraçãoDados!C644,1)),REPLACE(ExtraçãoDados!C644,1,29,"DN"),ISNUMBER(SEARCH("ESQUADRILHA",ExtraçãoDados!C644,1)),REPLACE(ExtraçãoDados!C644,1,29,"ES"),ISNUMBER(SEARCH("HOSPITAL DA MARINHA",ExtraçãoDados!C644,1)),REPLACE(ExtraçãoDados!C644,1,29,"HM"),ISNUMBER(SEARCH("HOSPITAL",ExtraçãoDados!C644,1)),REPLACE(ExtraçãoDados!C644,1,29,"HM"),ISNUMBER(SEARCH("HM",ExtraçãoDados!C644,1)),REPLACE(ExtraçãoDados!C644,1,29,"HM"),ISNUMBER(SEARCH("SECÇÃO DE APÓSITOS",ExtraçãoDados!C644,1)),REPLACE(ExtraçãoDados!C644,1,29,"HM"))</f>
        <v>#N/A</v>
      </c>
      <c r="E644" s="4" t="e" cm="1">
        <f t="array" ref="E644">_xlfn.IFS(LEN(ExtraçãoDados!B644)=7,YEAR(ExtraçãoDados!D644),LEN(ExtraçãoDados!B644)=10,RIGHT(ExtraçãoDados!B644,4),LEN(ExtraçãoDados!B644)=9,YEAR(ExtraçãoDados!D644),LEN(ExtraçãoDados!B644)=8,YEAR(ExtraçãoDados!D644),LEN(ExtraçãoDados!B644)&gt;7,YEAR(ExtraçãoDados!D644),LEN(ExtraçãoDados!B644)&gt;5,YEAR(ExtraçãoDados!D644),LEN(ExtraçãoDados!B644)&gt;4,YEAR(ExtraçãoDados!D644))</f>
        <v>#N/A</v>
      </c>
      <c r="F644" s="4">
        <f>ExtraçãoDados!E644</f>
        <v>0</v>
      </c>
    </row>
    <row r="645" spans="1:6" x14ac:dyDescent="0.25">
      <c r="A645" s="4">
        <f>ExtraçãoDados!A645</f>
        <v>0</v>
      </c>
      <c r="B645" s="4" t="str" cm="1">
        <f t="array" ref="B645">_xlfn.IFS(LEN(ExtraçãoDados!B645)=12,LEFT(ExtraçãoDados!B645,3),LEN(ExtraçãoDados!B645)=10,LEFT(ExtraçãoDados!B645,5),LEN(ExtraçãoDados!B645)&gt;19,0,LEN(ExtraçãoDados!B645)=9,LEFT(ExtraçãoDados!B645,4),LEN(ExtraçãoDados!B645)=6,LEFT(ExtraçãoDados!B645,3),LEN(ExtraçãoDados!B645)&lt;5,LEFT(ExtraçãoDados!B645,3),LEN(ExtraçãoDados!B645)=8,LEFT(ExtraçãoDados!B645,3),LEN(ExtraçãoDados!B645)=5,LEFT(ExtraçãoDados!B645,5),LEN(ExtraçãoDados!B645)=11,LEFT(ExtraçãoDados!B645,5),LEN(ExtraçãoDados!B645)=7,RIGHT(ExtraçãoDados!B645,6))</f>
        <v/>
      </c>
      <c r="C645" s="4" t="e" cm="1">
        <f t="array" ref="C645">_xlfn.IFS(LEN(B645)=1,"ERRO",LEN(B645)=2,_xlfn.CONCAT("000",B645),LEN(B645)=3,_xlfn.CONCAT("00",B645),LEN(B645)=4,_xlfn.CONCAT("0",B645),LEN(B645)=6,B645,LEN(B645)=7,B645,LEN(B645)=5,B645)</f>
        <v>#N/A</v>
      </c>
      <c r="D645" s="4" t="e" cm="1">
        <f t="array" ref="D645">_xlfn.IFS(ExtraçãoDados!C645={"Direcção de Abastecimento"},REPLACE(ExtraçãoDados!C645="{Direcção de Abastecimento}",1,25,"DA"),ExtraçãoDados!C645={"COMISSÃO CULTURAL DE LMARINHA"},REPLACE(ExtraçãoDados!C645={"COMISSÃO CULTURAL DE LMARINHA"},1,28,"CCM"),ExtraçãoDados!C645={"DIRECÇÃO DE NAVIOS"},REPLACE(ExtraçãoDados!C645={"DIRECÇÃO DE NAVIOS"},1,28,"DN"),ExtraçãoDados!C645={"ESQUADRILHA SUBMARINOS"},REPLACE(ExtraçãoDados!C645={"ESQUADRILHA SUBMARINOS"},1,28,"ES"),ExtraçãoDados!C645={"COMISSÃO MARINHA"},REPLACE(ExtraçãoDados!C645={"COMISSÃO MARINHA"},1,28,"CCM"),ExtraçãoDados!C645={"COMISSÃO CULTURAL DE MARINHA"},REPLACE(ExtraçãoDados!C645={"COMISSÃO CULTURAL DE MARINHA"},1,28,"CCM"),ExtraçãoDados!C645={"CCM"},REPLACE(ExtraçãoDados!C645={"CCM"},1,28,"CCM"),ExtraçãoDados!C645={"DN"},REPLACE(ExtraçãoDados!C645={"DN"},1,28,"DN"),ExtraçãoDados!C645={"ES"},REPLACE(ExtraçãoDados!C645={"ES"},1,28,"ES"),ExtraçãoDados!C645={"DA"},REPLACE(ExtraçãoDados!C645={"DA"},1,28,"DA"),ExtraçãoDados!C645={"DE: ESQUADRILHA SUBMARINOS"},REPLACE(ExtraçãoDados!C645={"DE: ESQUADRILHA SUBMARINOS"},1,28,"ES"),ExtraçãoDados!C645={"DE: COMISSÃO CULTURAL DE LMARINHA"},REPLACE(ExtraçãoDados!C645={"DE: COMISSÃO CULTURAL DE LMARINHA"},1,28,"CCM"),ExtraçãoDados!C645={"ON"},REPLACE(ExtraçãoDados!C645={"ON"},1,28,"DN"),ExtraçãoDados!C645={"ESQ. SUBMARINOS"},REPLACE(ExtraçãoDados!C645={"ESQ. SUBMARINOS"},1,28,"ES"),ExtraçãoDados!C645={"☒ irecção de Abastecimento"},REPLACE(ExtraçãoDados!C645={"☒ irecção de Abastecimento"},1,28,"DA"),ExtraçãoDados!C645={"Direcã d Abtit ço e asecmeno"},REPLACE(ExtraçãoDados!C645={"Direcã d Abtit ço e asecmeno"},1,28,"DA"),ExtraçãoDados!C645={"Diecã d Abtit rço e asecmeno"},REPLACE(ExtraçãoDados!C645={"Diecã d Abtit rço e asecmeno"},1,28,"DA"),ISNUMBER(SEARCH("COMISSÃO",ExtraçãoDados!C645,1)),REPLACE(ExtraçãoDados!C645,1,29,"CCM"),ISNUMBER(SEARCH("DN/DIL/DRT1",ExtraçãoDados!C645,1)),REPLACE(ExtraçãoDados!C645,1,29,"DN"),ISNUMBER(SEARCH("DIRECÇAO DE NAVIOS",ExtraçãoDados!C645,1)),REPLACE(ExtraçãoDados!C645,1,29,"DN"),ISNUMBER(SEARCH("ESQUADRILHA SUBMARIN",ExtraçãoDados!C645,1)),REPLACE(ExtraçãoDados!C645,1,29,"ES"),ISNUMBER(SEARCH("DN",ExtraçãoDados!C645,1)),REPLACE(ExtraçãoDados!C645,1,29,"DN"),ISNUMBER(SEARCH("DIRECÇÃO",ExtraçãoDados!C645,1)),REPLACE(ExtraçãoDados!C645,1,29,"DN"),ISNUMBER(SEARCH("DIRECÇA0",ExtraçãoDados!C645,1)),REPLACE(ExtraçãoDados!C645,1,29,"DN"),ISNUMBER(SEARCH("DIRE",ExtraçãoDados!C645,1)),REPLACE(ExtraçãoDados!C645,1,29,"DN"),ISNUMBER(SEARCH("ESQUADRILHA",ExtraçãoDados!C645,1)),REPLACE(ExtraçãoDados!C645,1,29,"ES"),ISNUMBER(SEARCH("HOSPITAL DA MARINHA",ExtraçãoDados!C645,1)),REPLACE(ExtraçãoDados!C645,1,29,"HM"),ISNUMBER(SEARCH("HOSPITAL",ExtraçãoDados!C645,1)),REPLACE(ExtraçãoDados!C645,1,29,"HM"),ISNUMBER(SEARCH("HM",ExtraçãoDados!C645,1)),REPLACE(ExtraçãoDados!C645,1,29,"HM"),ISNUMBER(SEARCH("SECÇÃO DE APÓSITOS",ExtraçãoDados!C645,1)),REPLACE(ExtraçãoDados!C645,1,29,"HM"))</f>
        <v>#N/A</v>
      </c>
      <c r="E645" s="4" t="e" cm="1">
        <f t="array" ref="E645">_xlfn.IFS(LEN(ExtraçãoDados!B645)=7,YEAR(ExtraçãoDados!D645),LEN(ExtraçãoDados!B645)=10,RIGHT(ExtraçãoDados!B645,4),LEN(ExtraçãoDados!B645)=9,YEAR(ExtraçãoDados!D645),LEN(ExtraçãoDados!B645)=8,YEAR(ExtraçãoDados!D645),LEN(ExtraçãoDados!B645)&gt;7,YEAR(ExtraçãoDados!D645),LEN(ExtraçãoDados!B645)&gt;5,YEAR(ExtraçãoDados!D645),LEN(ExtraçãoDados!B645)&gt;4,YEAR(ExtraçãoDados!D645))</f>
        <v>#N/A</v>
      </c>
      <c r="F645" s="4">
        <f>ExtraçãoDados!E645</f>
        <v>0</v>
      </c>
    </row>
    <row r="646" spans="1:6" x14ac:dyDescent="0.25">
      <c r="A646" s="4">
        <f>ExtraçãoDados!A646</f>
        <v>0</v>
      </c>
      <c r="B646" s="4" t="str" cm="1">
        <f t="array" ref="B646">_xlfn.IFS(LEN(ExtraçãoDados!B646)=12,LEFT(ExtraçãoDados!B646,3),LEN(ExtraçãoDados!B646)=10,LEFT(ExtraçãoDados!B646,5),LEN(ExtraçãoDados!B646)&gt;19,0,LEN(ExtraçãoDados!B646)=9,LEFT(ExtraçãoDados!B646,4),LEN(ExtraçãoDados!B646)=6,LEFT(ExtraçãoDados!B646,3),LEN(ExtraçãoDados!B646)&lt;5,LEFT(ExtraçãoDados!B646,3),LEN(ExtraçãoDados!B646)=8,LEFT(ExtraçãoDados!B646,3),LEN(ExtraçãoDados!B646)=5,LEFT(ExtraçãoDados!B646,5),LEN(ExtraçãoDados!B646)=11,LEFT(ExtraçãoDados!B646,5),LEN(ExtraçãoDados!B646)=7,RIGHT(ExtraçãoDados!B646,6))</f>
        <v/>
      </c>
      <c r="C646" s="4" t="e" cm="1">
        <f t="array" ref="C646">_xlfn.IFS(LEN(B646)=1,"ERRO",LEN(B646)=2,_xlfn.CONCAT("000",B646),LEN(B646)=3,_xlfn.CONCAT("00",B646),LEN(B646)=4,_xlfn.CONCAT("0",B646),LEN(B646)=6,B646,LEN(B646)=7,B646,LEN(B646)=5,B646)</f>
        <v>#N/A</v>
      </c>
      <c r="D646" s="4" t="e" cm="1">
        <f t="array" ref="D646">_xlfn.IFS(ExtraçãoDados!C646={"Direcção de Abastecimento"},REPLACE(ExtraçãoDados!C646="{Direcção de Abastecimento}",1,25,"DA"),ExtraçãoDados!C646={"COMISSÃO CULTURAL DE LMARINHA"},REPLACE(ExtraçãoDados!C646={"COMISSÃO CULTURAL DE LMARINHA"},1,28,"CCM"),ExtraçãoDados!C646={"DIRECÇÃO DE NAVIOS"},REPLACE(ExtraçãoDados!C646={"DIRECÇÃO DE NAVIOS"},1,28,"DN"),ExtraçãoDados!C646={"ESQUADRILHA SUBMARINOS"},REPLACE(ExtraçãoDados!C646={"ESQUADRILHA SUBMARINOS"},1,28,"ES"),ExtraçãoDados!C646={"COMISSÃO MARINHA"},REPLACE(ExtraçãoDados!C646={"COMISSÃO MARINHA"},1,28,"CCM"),ExtraçãoDados!C646={"COMISSÃO CULTURAL DE MARINHA"},REPLACE(ExtraçãoDados!C646={"COMISSÃO CULTURAL DE MARINHA"},1,28,"CCM"),ExtraçãoDados!C646={"CCM"},REPLACE(ExtraçãoDados!C646={"CCM"},1,28,"CCM"),ExtraçãoDados!C646={"DN"},REPLACE(ExtraçãoDados!C646={"DN"},1,28,"DN"),ExtraçãoDados!C646={"ES"},REPLACE(ExtraçãoDados!C646={"ES"},1,28,"ES"),ExtraçãoDados!C646={"DA"},REPLACE(ExtraçãoDados!C646={"DA"},1,28,"DA"),ExtraçãoDados!C646={"DE: ESQUADRILHA SUBMARINOS"},REPLACE(ExtraçãoDados!C646={"DE: ESQUADRILHA SUBMARINOS"},1,28,"ES"),ExtraçãoDados!C646={"DE: COMISSÃO CULTURAL DE LMARINHA"},REPLACE(ExtraçãoDados!C646={"DE: COMISSÃO CULTURAL DE LMARINHA"},1,28,"CCM"),ExtraçãoDados!C646={"ON"},REPLACE(ExtraçãoDados!C646={"ON"},1,28,"DN"),ExtraçãoDados!C646={"ESQ. SUBMARINOS"},REPLACE(ExtraçãoDados!C646={"ESQ. SUBMARINOS"},1,28,"ES"),ExtraçãoDados!C646={"☒ irecção de Abastecimento"},REPLACE(ExtraçãoDados!C646={"☒ irecção de Abastecimento"},1,28,"DA"),ExtraçãoDados!C646={"Direcã d Abtit ço e asecmeno"},REPLACE(ExtraçãoDados!C646={"Direcã d Abtit ço e asecmeno"},1,28,"DA"),ExtraçãoDados!C646={"Diecã d Abtit rço e asecmeno"},REPLACE(ExtraçãoDados!C646={"Diecã d Abtit rço e asecmeno"},1,28,"DA"),ISNUMBER(SEARCH("COMISSÃO",ExtraçãoDados!C646,1)),REPLACE(ExtraçãoDados!C646,1,29,"CCM"),ISNUMBER(SEARCH("DN/DIL/DRT1",ExtraçãoDados!C646,1)),REPLACE(ExtraçãoDados!C646,1,29,"DN"),ISNUMBER(SEARCH("DIRECÇAO DE NAVIOS",ExtraçãoDados!C646,1)),REPLACE(ExtraçãoDados!C646,1,29,"DN"),ISNUMBER(SEARCH("ESQUADRILHA SUBMARIN",ExtraçãoDados!C646,1)),REPLACE(ExtraçãoDados!C646,1,29,"ES"),ISNUMBER(SEARCH("DN",ExtraçãoDados!C646,1)),REPLACE(ExtraçãoDados!C646,1,29,"DN"),ISNUMBER(SEARCH("DIRECÇÃO",ExtraçãoDados!C646,1)),REPLACE(ExtraçãoDados!C646,1,29,"DN"),ISNUMBER(SEARCH("DIRECÇA0",ExtraçãoDados!C646,1)),REPLACE(ExtraçãoDados!C646,1,29,"DN"),ISNUMBER(SEARCH("DIRE",ExtraçãoDados!C646,1)),REPLACE(ExtraçãoDados!C646,1,29,"DN"),ISNUMBER(SEARCH("ESQUADRILHA",ExtraçãoDados!C646,1)),REPLACE(ExtraçãoDados!C646,1,29,"ES"),ISNUMBER(SEARCH("HOSPITAL DA MARINHA",ExtraçãoDados!C646,1)),REPLACE(ExtraçãoDados!C646,1,29,"HM"),ISNUMBER(SEARCH("HOSPITAL",ExtraçãoDados!C646,1)),REPLACE(ExtraçãoDados!C646,1,29,"HM"),ISNUMBER(SEARCH("HM",ExtraçãoDados!C646,1)),REPLACE(ExtraçãoDados!C646,1,29,"HM"),ISNUMBER(SEARCH("SECÇÃO DE APÓSITOS",ExtraçãoDados!C646,1)),REPLACE(ExtraçãoDados!C646,1,29,"HM"))</f>
        <v>#N/A</v>
      </c>
      <c r="E646" s="4" t="e" cm="1">
        <f t="array" ref="E646">_xlfn.IFS(LEN(ExtraçãoDados!B646)=7,YEAR(ExtraçãoDados!D646),LEN(ExtraçãoDados!B646)=10,RIGHT(ExtraçãoDados!B646,4),LEN(ExtraçãoDados!B646)=9,YEAR(ExtraçãoDados!D646),LEN(ExtraçãoDados!B646)=8,YEAR(ExtraçãoDados!D646),LEN(ExtraçãoDados!B646)&gt;7,YEAR(ExtraçãoDados!D646),LEN(ExtraçãoDados!B646)&gt;5,YEAR(ExtraçãoDados!D646),LEN(ExtraçãoDados!B646)&gt;4,YEAR(ExtraçãoDados!D646))</f>
        <v>#N/A</v>
      </c>
      <c r="F646" s="4">
        <f>ExtraçãoDados!E646</f>
        <v>0</v>
      </c>
    </row>
    <row r="647" spans="1:6" x14ac:dyDescent="0.25">
      <c r="A647" s="4">
        <f>ExtraçãoDados!A647</f>
        <v>0</v>
      </c>
      <c r="B647" s="4" t="str" cm="1">
        <f t="array" ref="B647">_xlfn.IFS(LEN(ExtraçãoDados!B647)=12,LEFT(ExtraçãoDados!B647,3),LEN(ExtraçãoDados!B647)=10,LEFT(ExtraçãoDados!B647,5),LEN(ExtraçãoDados!B647)&gt;19,0,LEN(ExtraçãoDados!B647)=9,LEFT(ExtraçãoDados!B647,4),LEN(ExtraçãoDados!B647)=6,LEFT(ExtraçãoDados!B647,3),LEN(ExtraçãoDados!B647)&lt;5,LEFT(ExtraçãoDados!B647,3),LEN(ExtraçãoDados!B647)=8,LEFT(ExtraçãoDados!B647,3),LEN(ExtraçãoDados!B647)=5,LEFT(ExtraçãoDados!B647,5),LEN(ExtraçãoDados!B647)=11,LEFT(ExtraçãoDados!B647,5),LEN(ExtraçãoDados!B647)=7,RIGHT(ExtraçãoDados!B647,6))</f>
        <v/>
      </c>
      <c r="C647" s="4" t="e" cm="1">
        <f t="array" ref="C647">_xlfn.IFS(LEN(B647)=1,"ERRO",LEN(B647)=2,_xlfn.CONCAT("000",B647),LEN(B647)=3,_xlfn.CONCAT("00",B647),LEN(B647)=4,_xlfn.CONCAT("0",B647),LEN(B647)=6,B647,LEN(B647)=7,B647,LEN(B647)=5,B647)</f>
        <v>#N/A</v>
      </c>
      <c r="D647" s="4" t="e" cm="1">
        <f t="array" ref="D647">_xlfn.IFS(ExtraçãoDados!C647={"Direcção de Abastecimento"},REPLACE(ExtraçãoDados!C647="{Direcção de Abastecimento}",1,25,"DA"),ExtraçãoDados!C647={"COMISSÃO CULTURAL DE LMARINHA"},REPLACE(ExtraçãoDados!C647={"COMISSÃO CULTURAL DE LMARINHA"},1,28,"CCM"),ExtraçãoDados!C647={"DIRECÇÃO DE NAVIOS"},REPLACE(ExtraçãoDados!C647={"DIRECÇÃO DE NAVIOS"},1,28,"DN"),ExtraçãoDados!C647={"ESQUADRILHA SUBMARINOS"},REPLACE(ExtraçãoDados!C647={"ESQUADRILHA SUBMARINOS"},1,28,"ES"),ExtraçãoDados!C647={"COMISSÃO MARINHA"},REPLACE(ExtraçãoDados!C647={"COMISSÃO MARINHA"},1,28,"CCM"),ExtraçãoDados!C647={"COMISSÃO CULTURAL DE MARINHA"},REPLACE(ExtraçãoDados!C647={"COMISSÃO CULTURAL DE MARINHA"},1,28,"CCM"),ExtraçãoDados!C647={"CCM"},REPLACE(ExtraçãoDados!C647={"CCM"},1,28,"CCM"),ExtraçãoDados!C647={"DN"},REPLACE(ExtraçãoDados!C647={"DN"},1,28,"DN"),ExtraçãoDados!C647={"ES"},REPLACE(ExtraçãoDados!C647={"ES"},1,28,"ES"),ExtraçãoDados!C647={"DA"},REPLACE(ExtraçãoDados!C647={"DA"},1,28,"DA"),ExtraçãoDados!C647={"DE: ESQUADRILHA SUBMARINOS"},REPLACE(ExtraçãoDados!C647={"DE: ESQUADRILHA SUBMARINOS"},1,28,"ES"),ExtraçãoDados!C647={"DE: COMISSÃO CULTURAL DE LMARINHA"},REPLACE(ExtraçãoDados!C647={"DE: COMISSÃO CULTURAL DE LMARINHA"},1,28,"CCM"),ExtraçãoDados!C647={"ON"},REPLACE(ExtraçãoDados!C647={"ON"},1,28,"DN"),ExtraçãoDados!C647={"ESQ. SUBMARINOS"},REPLACE(ExtraçãoDados!C647={"ESQ. SUBMARINOS"},1,28,"ES"),ExtraçãoDados!C647={"☒ irecção de Abastecimento"},REPLACE(ExtraçãoDados!C647={"☒ irecção de Abastecimento"},1,28,"DA"),ExtraçãoDados!C647={"Direcã d Abtit ço e asecmeno"},REPLACE(ExtraçãoDados!C647={"Direcã d Abtit ço e asecmeno"},1,28,"DA"),ExtraçãoDados!C647={"Diecã d Abtit rço e asecmeno"},REPLACE(ExtraçãoDados!C647={"Diecã d Abtit rço e asecmeno"},1,28,"DA"),ISNUMBER(SEARCH("COMISSÃO",ExtraçãoDados!C647,1)),REPLACE(ExtraçãoDados!C647,1,29,"CCM"),ISNUMBER(SEARCH("DN/DIL/DRT1",ExtraçãoDados!C647,1)),REPLACE(ExtraçãoDados!C647,1,29,"DN"),ISNUMBER(SEARCH("DIRECÇAO DE NAVIOS",ExtraçãoDados!C647,1)),REPLACE(ExtraçãoDados!C647,1,29,"DN"),ISNUMBER(SEARCH("ESQUADRILHA SUBMARIN",ExtraçãoDados!C647,1)),REPLACE(ExtraçãoDados!C647,1,29,"ES"),ISNUMBER(SEARCH("DN",ExtraçãoDados!C647,1)),REPLACE(ExtraçãoDados!C647,1,29,"DN"),ISNUMBER(SEARCH("DIRECÇÃO",ExtraçãoDados!C647,1)),REPLACE(ExtraçãoDados!C647,1,29,"DN"),ISNUMBER(SEARCH("DIRECÇA0",ExtraçãoDados!C647,1)),REPLACE(ExtraçãoDados!C647,1,29,"DN"),ISNUMBER(SEARCH("DIRE",ExtraçãoDados!C647,1)),REPLACE(ExtraçãoDados!C647,1,29,"DN"),ISNUMBER(SEARCH("ESQUADRILHA",ExtraçãoDados!C647,1)),REPLACE(ExtraçãoDados!C647,1,29,"ES"),ISNUMBER(SEARCH("HOSPITAL DA MARINHA",ExtraçãoDados!C647,1)),REPLACE(ExtraçãoDados!C647,1,29,"HM"),ISNUMBER(SEARCH("HOSPITAL",ExtraçãoDados!C647,1)),REPLACE(ExtraçãoDados!C647,1,29,"HM"),ISNUMBER(SEARCH("HM",ExtraçãoDados!C647,1)),REPLACE(ExtraçãoDados!C647,1,29,"HM"),ISNUMBER(SEARCH("SECÇÃO DE APÓSITOS",ExtraçãoDados!C647,1)),REPLACE(ExtraçãoDados!C647,1,29,"HM"))</f>
        <v>#N/A</v>
      </c>
      <c r="E647" s="4" t="e" cm="1">
        <f t="array" ref="E647">_xlfn.IFS(LEN(ExtraçãoDados!B647)=7,YEAR(ExtraçãoDados!D647),LEN(ExtraçãoDados!B647)=10,RIGHT(ExtraçãoDados!B647,4),LEN(ExtraçãoDados!B647)=9,YEAR(ExtraçãoDados!D647),LEN(ExtraçãoDados!B647)=8,YEAR(ExtraçãoDados!D647),LEN(ExtraçãoDados!B647)&gt;7,YEAR(ExtraçãoDados!D647),LEN(ExtraçãoDados!B647)&gt;5,YEAR(ExtraçãoDados!D647),LEN(ExtraçãoDados!B647)&gt;4,YEAR(ExtraçãoDados!D647))</f>
        <v>#N/A</v>
      </c>
      <c r="F647" s="4">
        <f>ExtraçãoDados!E647</f>
        <v>0</v>
      </c>
    </row>
    <row r="648" spans="1:6" x14ac:dyDescent="0.25">
      <c r="A648" s="4">
        <f>ExtraçãoDados!A648</f>
        <v>0</v>
      </c>
      <c r="B648" s="4" t="str" cm="1">
        <f t="array" ref="B648">_xlfn.IFS(LEN(ExtraçãoDados!B648)=12,LEFT(ExtraçãoDados!B648,3),LEN(ExtraçãoDados!B648)=10,LEFT(ExtraçãoDados!B648,5),LEN(ExtraçãoDados!B648)&gt;19,0,LEN(ExtraçãoDados!B648)=9,LEFT(ExtraçãoDados!B648,4),LEN(ExtraçãoDados!B648)=6,LEFT(ExtraçãoDados!B648,3),LEN(ExtraçãoDados!B648)&lt;5,LEFT(ExtraçãoDados!B648,3),LEN(ExtraçãoDados!B648)=8,LEFT(ExtraçãoDados!B648,3),LEN(ExtraçãoDados!B648)=5,LEFT(ExtraçãoDados!B648,5),LEN(ExtraçãoDados!B648)=11,LEFT(ExtraçãoDados!B648,5),LEN(ExtraçãoDados!B648)=7,RIGHT(ExtraçãoDados!B648,6))</f>
        <v/>
      </c>
      <c r="C648" s="4" t="e" cm="1">
        <f t="array" ref="C648">_xlfn.IFS(LEN(B648)=1,"ERRO",LEN(B648)=2,_xlfn.CONCAT("000",B648),LEN(B648)=3,_xlfn.CONCAT("00",B648),LEN(B648)=4,_xlfn.CONCAT("0",B648),LEN(B648)=6,B648,LEN(B648)=7,B648,LEN(B648)=5,B648)</f>
        <v>#N/A</v>
      </c>
      <c r="D648" s="4" t="e" cm="1">
        <f t="array" ref="D648">_xlfn.IFS(ExtraçãoDados!C648={"Direcção de Abastecimento"},REPLACE(ExtraçãoDados!C648="{Direcção de Abastecimento}",1,25,"DA"),ExtraçãoDados!C648={"COMISSÃO CULTURAL DE LMARINHA"},REPLACE(ExtraçãoDados!C648={"COMISSÃO CULTURAL DE LMARINHA"},1,28,"CCM"),ExtraçãoDados!C648={"DIRECÇÃO DE NAVIOS"},REPLACE(ExtraçãoDados!C648={"DIRECÇÃO DE NAVIOS"},1,28,"DN"),ExtraçãoDados!C648={"ESQUADRILHA SUBMARINOS"},REPLACE(ExtraçãoDados!C648={"ESQUADRILHA SUBMARINOS"},1,28,"ES"),ExtraçãoDados!C648={"COMISSÃO MARINHA"},REPLACE(ExtraçãoDados!C648={"COMISSÃO MARINHA"},1,28,"CCM"),ExtraçãoDados!C648={"COMISSÃO CULTURAL DE MARINHA"},REPLACE(ExtraçãoDados!C648={"COMISSÃO CULTURAL DE MARINHA"},1,28,"CCM"),ExtraçãoDados!C648={"CCM"},REPLACE(ExtraçãoDados!C648={"CCM"},1,28,"CCM"),ExtraçãoDados!C648={"DN"},REPLACE(ExtraçãoDados!C648={"DN"},1,28,"DN"),ExtraçãoDados!C648={"ES"},REPLACE(ExtraçãoDados!C648={"ES"},1,28,"ES"),ExtraçãoDados!C648={"DA"},REPLACE(ExtraçãoDados!C648={"DA"},1,28,"DA"),ExtraçãoDados!C648={"DE: ESQUADRILHA SUBMARINOS"},REPLACE(ExtraçãoDados!C648={"DE: ESQUADRILHA SUBMARINOS"},1,28,"ES"),ExtraçãoDados!C648={"DE: COMISSÃO CULTURAL DE LMARINHA"},REPLACE(ExtraçãoDados!C648={"DE: COMISSÃO CULTURAL DE LMARINHA"},1,28,"CCM"),ExtraçãoDados!C648={"ON"},REPLACE(ExtraçãoDados!C648={"ON"},1,28,"DN"),ExtraçãoDados!C648={"ESQ. SUBMARINOS"},REPLACE(ExtraçãoDados!C648={"ESQ. SUBMARINOS"},1,28,"ES"),ExtraçãoDados!C648={"☒ irecção de Abastecimento"},REPLACE(ExtraçãoDados!C648={"☒ irecção de Abastecimento"},1,28,"DA"),ExtraçãoDados!C648={"Direcã d Abtit ço e asecmeno"},REPLACE(ExtraçãoDados!C648={"Direcã d Abtit ço e asecmeno"},1,28,"DA"),ExtraçãoDados!C648={"Diecã d Abtit rço e asecmeno"},REPLACE(ExtraçãoDados!C648={"Diecã d Abtit rço e asecmeno"},1,28,"DA"),ISNUMBER(SEARCH("COMISSÃO",ExtraçãoDados!C648,1)),REPLACE(ExtraçãoDados!C648,1,29,"CCM"),ISNUMBER(SEARCH("DN/DIL/DRT1",ExtraçãoDados!C648,1)),REPLACE(ExtraçãoDados!C648,1,29,"DN"),ISNUMBER(SEARCH("DIRECÇAO DE NAVIOS",ExtraçãoDados!C648,1)),REPLACE(ExtraçãoDados!C648,1,29,"DN"),ISNUMBER(SEARCH("ESQUADRILHA SUBMARIN",ExtraçãoDados!C648,1)),REPLACE(ExtraçãoDados!C648,1,29,"ES"),ISNUMBER(SEARCH("DN",ExtraçãoDados!C648,1)),REPLACE(ExtraçãoDados!C648,1,29,"DN"),ISNUMBER(SEARCH("DIRECÇÃO",ExtraçãoDados!C648,1)),REPLACE(ExtraçãoDados!C648,1,29,"DN"),ISNUMBER(SEARCH("DIRECÇA0",ExtraçãoDados!C648,1)),REPLACE(ExtraçãoDados!C648,1,29,"DN"),ISNUMBER(SEARCH("DIRE",ExtraçãoDados!C648,1)),REPLACE(ExtraçãoDados!C648,1,29,"DN"),ISNUMBER(SEARCH("ESQUADRILHA",ExtraçãoDados!C648,1)),REPLACE(ExtraçãoDados!C648,1,29,"ES"),ISNUMBER(SEARCH("HOSPITAL DA MARINHA",ExtraçãoDados!C648,1)),REPLACE(ExtraçãoDados!C648,1,29,"HM"),ISNUMBER(SEARCH("HOSPITAL",ExtraçãoDados!C648,1)),REPLACE(ExtraçãoDados!C648,1,29,"HM"),ISNUMBER(SEARCH("HM",ExtraçãoDados!C648,1)),REPLACE(ExtraçãoDados!C648,1,29,"HM"),ISNUMBER(SEARCH("SECÇÃO DE APÓSITOS",ExtraçãoDados!C648,1)),REPLACE(ExtraçãoDados!C648,1,29,"HM"))</f>
        <v>#N/A</v>
      </c>
      <c r="E648" s="4" t="e" cm="1">
        <f t="array" ref="E648">_xlfn.IFS(LEN(ExtraçãoDados!B648)=7,YEAR(ExtraçãoDados!D648),LEN(ExtraçãoDados!B648)=10,RIGHT(ExtraçãoDados!B648,4),LEN(ExtraçãoDados!B648)=9,YEAR(ExtraçãoDados!D648),LEN(ExtraçãoDados!B648)=8,YEAR(ExtraçãoDados!D648),LEN(ExtraçãoDados!B648)&gt;7,YEAR(ExtraçãoDados!D648),LEN(ExtraçãoDados!B648)&gt;5,YEAR(ExtraçãoDados!D648),LEN(ExtraçãoDados!B648)&gt;4,YEAR(ExtraçãoDados!D648))</f>
        <v>#N/A</v>
      </c>
      <c r="F648" s="4">
        <f>ExtraçãoDados!E648</f>
        <v>0</v>
      </c>
    </row>
    <row r="649" spans="1:6" x14ac:dyDescent="0.25">
      <c r="A649" s="4">
        <f>ExtraçãoDados!A649</f>
        <v>0</v>
      </c>
      <c r="B649" s="4" t="str" cm="1">
        <f t="array" ref="B649">_xlfn.IFS(LEN(ExtraçãoDados!B649)=12,LEFT(ExtraçãoDados!B649,3),LEN(ExtraçãoDados!B649)=10,LEFT(ExtraçãoDados!B649,5),LEN(ExtraçãoDados!B649)&gt;19,0,LEN(ExtraçãoDados!B649)=9,LEFT(ExtraçãoDados!B649,4),LEN(ExtraçãoDados!B649)=6,LEFT(ExtraçãoDados!B649,3),LEN(ExtraçãoDados!B649)&lt;5,LEFT(ExtraçãoDados!B649,3),LEN(ExtraçãoDados!B649)=8,LEFT(ExtraçãoDados!B649,3),LEN(ExtraçãoDados!B649)=5,LEFT(ExtraçãoDados!B649,5),LEN(ExtraçãoDados!B649)=11,LEFT(ExtraçãoDados!B649,5),LEN(ExtraçãoDados!B649)=7,RIGHT(ExtraçãoDados!B649,6))</f>
        <v/>
      </c>
      <c r="C649" s="4" t="e" cm="1">
        <f t="array" ref="C649">_xlfn.IFS(LEN(B649)=1,"ERRO",LEN(B649)=2,_xlfn.CONCAT("000",B649),LEN(B649)=3,_xlfn.CONCAT("00",B649),LEN(B649)=4,_xlfn.CONCAT("0",B649),LEN(B649)=6,B649,LEN(B649)=7,B649,LEN(B649)=5,B649)</f>
        <v>#N/A</v>
      </c>
      <c r="D649" s="4" t="e" cm="1">
        <f t="array" ref="D649">_xlfn.IFS(ExtraçãoDados!C649={"Direcção de Abastecimento"},REPLACE(ExtraçãoDados!C649="{Direcção de Abastecimento}",1,25,"DA"),ExtraçãoDados!C649={"COMISSÃO CULTURAL DE LMARINHA"},REPLACE(ExtraçãoDados!C649={"COMISSÃO CULTURAL DE LMARINHA"},1,28,"CCM"),ExtraçãoDados!C649={"DIRECÇÃO DE NAVIOS"},REPLACE(ExtraçãoDados!C649={"DIRECÇÃO DE NAVIOS"},1,28,"DN"),ExtraçãoDados!C649={"ESQUADRILHA SUBMARINOS"},REPLACE(ExtraçãoDados!C649={"ESQUADRILHA SUBMARINOS"},1,28,"ES"),ExtraçãoDados!C649={"COMISSÃO MARINHA"},REPLACE(ExtraçãoDados!C649={"COMISSÃO MARINHA"},1,28,"CCM"),ExtraçãoDados!C649={"COMISSÃO CULTURAL DE MARINHA"},REPLACE(ExtraçãoDados!C649={"COMISSÃO CULTURAL DE MARINHA"},1,28,"CCM"),ExtraçãoDados!C649={"CCM"},REPLACE(ExtraçãoDados!C649={"CCM"},1,28,"CCM"),ExtraçãoDados!C649={"DN"},REPLACE(ExtraçãoDados!C649={"DN"},1,28,"DN"),ExtraçãoDados!C649={"ES"},REPLACE(ExtraçãoDados!C649={"ES"},1,28,"ES"),ExtraçãoDados!C649={"DA"},REPLACE(ExtraçãoDados!C649={"DA"},1,28,"DA"),ExtraçãoDados!C649={"DE: ESQUADRILHA SUBMARINOS"},REPLACE(ExtraçãoDados!C649={"DE: ESQUADRILHA SUBMARINOS"},1,28,"ES"),ExtraçãoDados!C649={"DE: COMISSÃO CULTURAL DE LMARINHA"},REPLACE(ExtraçãoDados!C649={"DE: COMISSÃO CULTURAL DE LMARINHA"},1,28,"CCM"),ExtraçãoDados!C649={"ON"},REPLACE(ExtraçãoDados!C649={"ON"},1,28,"DN"),ExtraçãoDados!C649={"ESQ. SUBMARINOS"},REPLACE(ExtraçãoDados!C649={"ESQ. SUBMARINOS"},1,28,"ES"),ExtraçãoDados!C649={"☒ irecção de Abastecimento"},REPLACE(ExtraçãoDados!C649={"☒ irecção de Abastecimento"},1,28,"DA"),ExtraçãoDados!C649={"Direcã d Abtit ço e asecmeno"},REPLACE(ExtraçãoDados!C649={"Direcã d Abtit ço e asecmeno"},1,28,"DA"),ExtraçãoDados!C649={"Diecã d Abtit rço e asecmeno"},REPLACE(ExtraçãoDados!C649={"Diecã d Abtit rço e asecmeno"},1,28,"DA"),ISNUMBER(SEARCH("COMISSÃO",ExtraçãoDados!C649,1)),REPLACE(ExtraçãoDados!C649,1,29,"CCM"),ISNUMBER(SEARCH("DN/DIL/DRT1",ExtraçãoDados!C649,1)),REPLACE(ExtraçãoDados!C649,1,29,"DN"),ISNUMBER(SEARCH("DIRECÇAO DE NAVIOS",ExtraçãoDados!C649,1)),REPLACE(ExtraçãoDados!C649,1,29,"DN"),ISNUMBER(SEARCH("ESQUADRILHA SUBMARIN",ExtraçãoDados!C649,1)),REPLACE(ExtraçãoDados!C649,1,29,"ES"),ISNUMBER(SEARCH("DN",ExtraçãoDados!C649,1)),REPLACE(ExtraçãoDados!C649,1,29,"DN"),ISNUMBER(SEARCH("DIRECÇÃO",ExtraçãoDados!C649,1)),REPLACE(ExtraçãoDados!C649,1,29,"DN"),ISNUMBER(SEARCH("DIRECÇA0",ExtraçãoDados!C649,1)),REPLACE(ExtraçãoDados!C649,1,29,"DN"),ISNUMBER(SEARCH("DIRE",ExtraçãoDados!C649,1)),REPLACE(ExtraçãoDados!C649,1,29,"DN"),ISNUMBER(SEARCH("ESQUADRILHA",ExtraçãoDados!C649,1)),REPLACE(ExtraçãoDados!C649,1,29,"ES"),ISNUMBER(SEARCH("HOSPITAL DA MARINHA",ExtraçãoDados!C649,1)),REPLACE(ExtraçãoDados!C649,1,29,"HM"),ISNUMBER(SEARCH("HOSPITAL",ExtraçãoDados!C649,1)),REPLACE(ExtraçãoDados!C649,1,29,"HM"),ISNUMBER(SEARCH("HM",ExtraçãoDados!C649,1)),REPLACE(ExtraçãoDados!C649,1,29,"HM"),ISNUMBER(SEARCH("SECÇÃO DE APÓSITOS",ExtraçãoDados!C649,1)),REPLACE(ExtraçãoDados!C649,1,29,"HM"))</f>
        <v>#N/A</v>
      </c>
      <c r="E649" s="4" t="e" cm="1">
        <f t="array" ref="E649">_xlfn.IFS(LEN(ExtraçãoDados!B649)=7,YEAR(ExtraçãoDados!D649),LEN(ExtraçãoDados!B649)=10,RIGHT(ExtraçãoDados!B649,4),LEN(ExtraçãoDados!B649)=9,YEAR(ExtraçãoDados!D649),LEN(ExtraçãoDados!B649)=8,YEAR(ExtraçãoDados!D649),LEN(ExtraçãoDados!B649)&gt;7,YEAR(ExtraçãoDados!D649),LEN(ExtraçãoDados!B649)&gt;5,YEAR(ExtraçãoDados!D649),LEN(ExtraçãoDados!B649)&gt;4,YEAR(ExtraçãoDados!D649))</f>
        <v>#N/A</v>
      </c>
      <c r="F649" s="4">
        <f>ExtraçãoDados!E649</f>
        <v>0</v>
      </c>
    </row>
    <row r="650" spans="1:6" x14ac:dyDescent="0.25">
      <c r="A650" s="4">
        <f>ExtraçãoDados!A650</f>
        <v>0</v>
      </c>
      <c r="B650" s="4" t="str" cm="1">
        <f t="array" ref="B650">_xlfn.IFS(LEN(ExtraçãoDados!B650)=12,LEFT(ExtraçãoDados!B650,3),LEN(ExtraçãoDados!B650)=10,LEFT(ExtraçãoDados!B650,5),LEN(ExtraçãoDados!B650)&gt;19,0,LEN(ExtraçãoDados!B650)=9,LEFT(ExtraçãoDados!B650,4),LEN(ExtraçãoDados!B650)=6,LEFT(ExtraçãoDados!B650,3),LEN(ExtraçãoDados!B650)&lt;5,LEFT(ExtraçãoDados!B650,3),LEN(ExtraçãoDados!B650)=8,LEFT(ExtraçãoDados!B650,3),LEN(ExtraçãoDados!B650)=5,LEFT(ExtraçãoDados!B650,5),LEN(ExtraçãoDados!B650)=11,LEFT(ExtraçãoDados!B650,5),LEN(ExtraçãoDados!B650)=7,RIGHT(ExtraçãoDados!B650,6))</f>
        <v/>
      </c>
      <c r="C650" s="4" t="e" cm="1">
        <f t="array" ref="C650">_xlfn.IFS(LEN(B650)=1,"ERRO",LEN(B650)=2,_xlfn.CONCAT("000",B650),LEN(B650)=3,_xlfn.CONCAT("00",B650),LEN(B650)=4,_xlfn.CONCAT("0",B650),LEN(B650)=6,B650,LEN(B650)=7,B650,LEN(B650)=5,B650)</f>
        <v>#N/A</v>
      </c>
      <c r="D650" s="4" t="e" cm="1">
        <f t="array" ref="D650">_xlfn.IFS(ExtraçãoDados!C650={"Direcção de Abastecimento"},REPLACE(ExtraçãoDados!C650="{Direcção de Abastecimento}",1,25,"DA"),ExtraçãoDados!C650={"COMISSÃO CULTURAL DE LMARINHA"},REPLACE(ExtraçãoDados!C650={"COMISSÃO CULTURAL DE LMARINHA"},1,28,"CCM"),ExtraçãoDados!C650={"DIRECÇÃO DE NAVIOS"},REPLACE(ExtraçãoDados!C650={"DIRECÇÃO DE NAVIOS"},1,28,"DN"),ExtraçãoDados!C650={"ESQUADRILHA SUBMARINOS"},REPLACE(ExtraçãoDados!C650={"ESQUADRILHA SUBMARINOS"},1,28,"ES"),ExtraçãoDados!C650={"COMISSÃO MARINHA"},REPLACE(ExtraçãoDados!C650={"COMISSÃO MARINHA"},1,28,"CCM"),ExtraçãoDados!C650={"COMISSÃO CULTURAL DE MARINHA"},REPLACE(ExtraçãoDados!C650={"COMISSÃO CULTURAL DE MARINHA"},1,28,"CCM"),ExtraçãoDados!C650={"CCM"},REPLACE(ExtraçãoDados!C650={"CCM"},1,28,"CCM"),ExtraçãoDados!C650={"DN"},REPLACE(ExtraçãoDados!C650={"DN"},1,28,"DN"),ExtraçãoDados!C650={"ES"},REPLACE(ExtraçãoDados!C650={"ES"},1,28,"ES"),ExtraçãoDados!C650={"DA"},REPLACE(ExtraçãoDados!C650={"DA"},1,28,"DA"),ExtraçãoDados!C650={"DE: ESQUADRILHA SUBMARINOS"},REPLACE(ExtraçãoDados!C650={"DE: ESQUADRILHA SUBMARINOS"},1,28,"ES"),ExtraçãoDados!C650={"DE: COMISSÃO CULTURAL DE LMARINHA"},REPLACE(ExtraçãoDados!C650={"DE: COMISSÃO CULTURAL DE LMARINHA"},1,28,"CCM"),ExtraçãoDados!C650={"ON"},REPLACE(ExtraçãoDados!C650={"ON"},1,28,"DN"),ExtraçãoDados!C650={"ESQ. SUBMARINOS"},REPLACE(ExtraçãoDados!C650={"ESQ. SUBMARINOS"},1,28,"ES"),ExtraçãoDados!C650={"☒ irecção de Abastecimento"},REPLACE(ExtraçãoDados!C650={"☒ irecção de Abastecimento"},1,28,"DA"),ExtraçãoDados!C650={"Direcã d Abtit ço e asecmeno"},REPLACE(ExtraçãoDados!C650={"Direcã d Abtit ço e asecmeno"},1,28,"DA"),ExtraçãoDados!C650={"Diecã d Abtit rço e asecmeno"},REPLACE(ExtraçãoDados!C650={"Diecã d Abtit rço e asecmeno"},1,28,"DA"),ISNUMBER(SEARCH("COMISSÃO",ExtraçãoDados!C650,1)),REPLACE(ExtraçãoDados!C650,1,29,"CCM"),ISNUMBER(SEARCH("DN/DIL/DRT1",ExtraçãoDados!C650,1)),REPLACE(ExtraçãoDados!C650,1,29,"DN"),ISNUMBER(SEARCH("DIRECÇAO DE NAVIOS",ExtraçãoDados!C650,1)),REPLACE(ExtraçãoDados!C650,1,29,"DN"),ISNUMBER(SEARCH("ESQUADRILHA SUBMARIN",ExtraçãoDados!C650,1)),REPLACE(ExtraçãoDados!C650,1,29,"ES"),ISNUMBER(SEARCH("DN",ExtraçãoDados!C650,1)),REPLACE(ExtraçãoDados!C650,1,29,"DN"),ISNUMBER(SEARCH("DIRECÇÃO",ExtraçãoDados!C650,1)),REPLACE(ExtraçãoDados!C650,1,29,"DN"),ISNUMBER(SEARCH("DIRECÇA0",ExtraçãoDados!C650,1)),REPLACE(ExtraçãoDados!C650,1,29,"DN"),ISNUMBER(SEARCH("DIRE",ExtraçãoDados!C650,1)),REPLACE(ExtraçãoDados!C650,1,29,"DN"),ISNUMBER(SEARCH("ESQUADRILHA",ExtraçãoDados!C650,1)),REPLACE(ExtraçãoDados!C650,1,29,"ES"),ISNUMBER(SEARCH("HOSPITAL DA MARINHA",ExtraçãoDados!C650,1)),REPLACE(ExtraçãoDados!C650,1,29,"HM"),ISNUMBER(SEARCH("HOSPITAL",ExtraçãoDados!C650,1)),REPLACE(ExtraçãoDados!C650,1,29,"HM"),ISNUMBER(SEARCH("HM",ExtraçãoDados!C650,1)),REPLACE(ExtraçãoDados!C650,1,29,"HM"),ISNUMBER(SEARCH("SECÇÃO DE APÓSITOS",ExtraçãoDados!C650,1)),REPLACE(ExtraçãoDados!C650,1,29,"HM"))</f>
        <v>#N/A</v>
      </c>
      <c r="E650" s="4" t="e" cm="1">
        <f t="array" ref="E650">_xlfn.IFS(LEN(ExtraçãoDados!B650)=7,YEAR(ExtraçãoDados!D650),LEN(ExtraçãoDados!B650)=10,RIGHT(ExtraçãoDados!B650,4),LEN(ExtraçãoDados!B650)=9,YEAR(ExtraçãoDados!D650),LEN(ExtraçãoDados!B650)=8,YEAR(ExtraçãoDados!D650),LEN(ExtraçãoDados!B650)&gt;7,YEAR(ExtraçãoDados!D650),LEN(ExtraçãoDados!B650)&gt;5,YEAR(ExtraçãoDados!D650),LEN(ExtraçãoDados!B650)&gt;4,YEAR(ExtraçãoDados!D650))</f>
        <v>#N/A</v>
      </c>
      <c r="F650" s="4">
        <f>ExtraçãoDados!E650</f>
        <v>0</v>
      </c>
    </row>
    <row r="651" spans="1:6" x14ac:dyDescent="0.25">
      <c r="A651" s="4">
        <f>ExtraçãoDados!A651</f>
        <v>0</v>
      </c>
      <c r="B651" s="4" t="str" cm="1">
        <f t="array" ref="B651">_xlfn.IFS(LEN(ExtraçãoDados!B651)=12,LEFT(ExtraçãoDados!B651,3),LEN(ExtraçãoDados!B651)=10,LEFT(ExtraçãoDados!B651,5),LEN(ExtraçãoDados!B651)&gt;19,0,LEN(ExtraçãoDados!B651)=9,LEFT(ExtraçãoDados!B651,4),LEN(ExtraçãoDados!B651)=6,LEFT(ExtraçãoDados!B651,3),LEN(ExtraçãoDados!B651)&lt;5,LEFT(ExtraçãoDados!B651,3),LEN(ExtraçãoDados!B651)=8,LEFT(ExtraçãoDados!B651,3),LEN(ExtraçãoDados!B651)=5,LEFT(ExtraçãoDados!B651,5),LEN(ExtraçãoDados!B651)=11,LEFT(ExtraçãoDados!B651,5),LEN(ExtraçãoDados!B651)=7,RIGHT(ExtraçãoDados!B651,6))</f>
        <v/>
      </c>
      <c r="C651" s="4" t="e" cm="1">
        <f t="array" ref="C651">_xlfn.IFS(LEN(B651)=1,"ERRO",LEN(B651)=2,_xlfn.CONCAT("000",B651),LEN(B651)=3,_xlfn.CONCAT("00",B651),LEN(B651)=4,_xlfn.CONCAT("0",B651),LEN(B651)=6,B651,LEN(B651)=7,B651,LEN(B651)=5,B651)</f>
        <v>#N/A</v>
      </c>
      <c r="D651" s="4" t="e" cm="1">
        <f t="array" ref="D651">_xlfn.IFS(ExtraçãoDados!C651={"Direcção de Abastecimento"},REPLACE(ExtraçãoDados!C651="{Direcção de Abastecimento}",1,25,"DA"),ExtraçãoDados!C651={"COMISSÃO CULTURAL DE LMARINHA"},REPLACE(ExtraçãoDados!C651={"COMISSÃO CULTURAL DE LMARINHA"},1,28,"CCM"),ExtraçãoDados!C651={"DIRECÇÃO DE NAVIOS"},REPLACE(ExtraçãoDados!C651={"DIRECÇÃO DE NAVIOS"},1,28,"DN"),ExtraçãoDados!C651={"ESQUADRILHA SUBMARINOS"},REPLACE(ExtraçãoDados!C651={"ESQUADRILHA SUBMARINOS"},1,28,"ES"),ExtraçãoDados!C651={"COMISSÃO MARINHA"},REPLACE(ExtraçãoDados!C651={"COMISSÃO MARINHA"},1,28,"CCM"),ExtraçãoDados!C651={"COMISSÃO CULTURAL DE MARINHA"},REPLACE(ExtraçãoDados!C651={"COMISSÃO CULTURAL DE MARINHA"},1,28,"CCM"),ExtraçãoDados!C651={"CCM"},REPLACE(ExtraçãoDados!C651={"CCM"},1,28,"CCM"),ExtraçãoDados!C651={"DN"},REPLACE(ExtraçãoDados!C651={"DN"},1,28,"DN"),ExtraçãoDados!C651={"ES"},REPLACE(ExtraçãoDados!C651={"ES"},1,28,"ES"),ExtraçãoDados!C651={"DA"},REPLACE(ExtraçãoDados!C651={"DA"},1,28,"DA"),ExtraçãoDados!C651={"DE: ESQUADRILHA SUBMARINOS"},REPLACE(ExtraçãoDados!C651={"DE: ESQUADRILHA SUBMARINOS"},1,28,"ES"),ExtraçãoDados!C651={"DE: COMISSÃO CULTURAL DE LMARINHA"},REPLACE(ExtraçãoDados!C651={"DE: COMISSÃO CULTURAL DE LMARINHA"},1,28,"CCM"),ExtraçãoDados!C651={"ON"},REPLACE(ExtraçãoDados!C651={"ON"},1,28,"DN"),ExtraçãoDados!C651={"ESQ. SUBMARINOS"},REPLACE(ExtraçãoDados!C651={"ESQ. SUBMARINOS"},1,28,"ES"),ExtraçãoDados!C651={"☒ irecção de Abastecimento"},REPLACE(ExtraçãoDados!C651={"☒ irecção de Abastecimento"},1,28,"DA"),ExtraçãoDados!C651={"Direcã d Abtit ço e asecmeno"},REPLACE(ExtraçãoDados!C651={"Direcã d Abtit ço e asecmeno"},1,28,"DA"),ExtraçãoDados!C651={"Diecã d Abtit rço e asecmeno"},REPLACE(ExtraçãoDados!C651={"Diecã d Abtit rço e asecmeno"},1,28,"DA"),ISNUMBER(SEARCH("COMISSÃO",ExtraçãoDados!C651,1)),REPLACE(ExtraçãoDados!C651,1,29,"CCM"),ISNUMBER(SEARCH("DN/DIL/DRT1",ExtraçãoDados!C651,1)),REPLACE(ExtraçãoDados!C651,1,29,"DN"),ISNUMBER(SEARCH("DIRECÇAO DE NAVIOS",ExtraçãoDados!C651,1)),REPLACE(ExtraçãoDados!C651,1,29,"DN"),ISNUMBER(SEARCH("ESQUADRILHA SUBMARIN",ExtraçãoDados!C651,1)),REPLACE(ExtraçãoDados!C651,1,29,"ES"),ISNUMBER(SEARCH("DN",ExtraçãoDados!C651,1)),REPLACE(ExtraçãoDados!C651,1,29,"DN"),ISNUMBER(SEARCH("DIRECÇÃO",ExtraçãoDados!C651,1)),REPLACE(ExtraçãoDados!C651,1,29,"DN"),ISNUMBER(SEARCH("DIRECÇA0",ExtraçãoDados!C651,1)),REPLACE(ExtraçãoDados!C651,1,29,"DN"),ISNUMBER(SEARCH("DIRE",ExtraçãoDados!C651,1)),REPLACE(ExtraçãoDados!C651,1,29,"DN"),ISNUMBER(SEARCH("ESQUADRILHA",ExtraçãoDados!C651,1)),REPLACE(ExtraçãoDados!C651,1,29,"ES"),ISNUMBER(SEARCH("HOSPITAL DA MARINHA",ExtraçãoDados!C651,1)),REPLACE(ExtraçãoDados!C651,1,29,"HM"),ISNUMBER(SEARCH("HOSPITAL",ExtraçãoDados!C651,1)),REPLACE(ExtraçãoDados!C651,1,29,"HM"),ISNUMBER(SEARCH("HM",ExtraçãoDados!C651,1)),REPLACE(ExtraçãoDados!C651,1,29,"HM"),ISNUMBER(SEARCH("SECÇÃO DE APÓSITOS",ExtraçãoDados!C651,1)),REPLACE(ExtraçãoDados!C651,1,29,"HM"))</f>
        <v>#N/A</v>
      </c>
      <c r="E651" s="4" t="e" cm="1">
        <f t="array" ref="E651">_xlfn.IFS(LEN(ExtraçãoDados!B651)=7,YEAR(ExtraçãoDados!D651),LEN(ExtraçãoDados!B651)=10,RIGHT(ExtraçãoDados!B651,4),LEN(ExtraçãoDados!B651)=9,YEAR(ExtraçãoDados!D651),LEN(ExtraçãoDados!B651)=8,YEAR(ExtraçãoDados!D651),LEN(ExtraçãoDados!B651)&gt;7,YEAR(ExtraçãoDados!D651),LEN(ExtraçãoDados!B651)&gt;5,YEAR(ExtraçãoDados!D651),LEN(ExtraçãoDados!B651)&gt;4,YEAR(ExtraçãoDados!D651))</f>
        <v>#N/A</v>
      </c>
      <c r="F651" s="4">
        <f>ExtraçãoDados!E651</f>
        <v>0</v>
      </c>
    </row>
    <row r="652" spans="1:6" x14ac:dyDescent="0.25">
      <c r="A652" s="4">
        <f>ExtraçãoDados!A652</f>
        <v>0</v>
      </c>
      <c r="B652" s="4" t="str" cm="1">
        <f t="array" ref="B652">_xlfn.IFS(LEN(ExtraçãoDados!B652)=12,LEFT(ExtraçãoDados!B652,3),LEN(ExtraçãoDados!B652)=10,LEFT(ExtraçãoDados!B652,5),LEN(ExtraçãoDados!B652)&gt;19,0,LEN(ExtraçãoDados!B652)=9,LEFT(ExtraçãoDados!B652,4),LEN(ExtraçãoDados!B652)=6,LEFT(ExtraçãoDados!B652,3),LEN(ExtraçãoDados!B652)&lt;5,LEFT(ExtraçãoDados!B652,3),LEN(ExtraçãoDados!B652)=8,LEFT(ExtraçãoDados!B652,3),LEN(ExtraçãoDados!B652)=5,LEFT(ExtraçãoDados!B652,5),LEN(ExtraçãoDados!B652)=11,LEFT(ExtraçãoDados!B652,5),LEN(ExtraçãoDados!B652)=7,RIGHT(ExtraçãoDados!B652,6))</f>
        <v/>
      </c>
      <c r="C652" s="4" t="e" cm="1">
        <f t="array" ref="C652">_xlfn.IFS(LEN(B652)=1,"ERRO",LEN(B652)=2,_xlfn.CONCAT("000",B652),LEN(B652)=3,_xlfn.CONCAT("00",B652),LEN(B652)=4,_xlfn.CONCAT("0",B652),LEN(B652)=6,B652,LEN(B652)=7,B652,LEN(B652)=5,B652)</f>
        <v>#N/A</v>
      </c>
      <c r="D652" s="4" t="e" cm="1">
        <f t="array" ref="D652">_xlfn.IFS(ExtraçãoDados!C652={"Direcção de Abastecimento"},REPLACE(ExtraçãoDados!C652="{Direcção de Abastecimento}",1,25,"DA"),ExtraçãoDados!C652={"COMISSÃO CULTURAL DE LMARINHA"},REPLACE(ExtraçãoDados!C652={"COMISSÃO CULTURAL DE LMARINHA"},1,28,"CCM"),ExtraçãoDados!C652={"DIRECÇÃO DE NAVIOS"},REPLACE(ExtraçãoDados!C652={"DIRECÇÃO DE NAVIOS"},1,28,"DN"),ExtraçãoDados!C652={"ESQUADRILHA SUBMARINOS"},REPLACE(ExtraçãoDados!C652={"ESQUADRILHA SUBMARINOS"},1,28,"ES"),ExtraçãoDados!C652={"COMISSÃO MARINHA"},REPLACE(ExtraçãoDados!C652={"COMISSÃO MARINHA"},1,28,"CCM"),ExtraçãoDados!C652={"COMISSÃO CULTURAL DE MARINHA"},REPLACE(ExtraçãoDados!C652={"COMISSÃO CULTURAL DE MARINHA"},1,28,"CCM"),ExtraçãoDados!C652={"CCM"},REPLACE(ExtraçãoDados!C652={"CCM"},1,28,"CCM"),ExtraçãoDados!C652={"DN"},REPLACE(ExtraçãoDados!C652={"DN"},1,28,"DN"),ExtraçãoDados!C652={"ES"},REPLACE(ExtraçãoDados!C652={"ES"},1,28,"ES"),ExtraçãoDados!C652={"DA"},REPLACE(ExtraçãoDados!C652={"DA"},1,28,"DA"),ExtraçãoDados!C652={"DE: ESQUADRILHA SUBMARINOS"},REPLACE(ExtraçãoDados!C652={"DE: ESQUADRILHA SUBMARINOS"},1,28,"ES"),ExtraçãoDados!C652={"DE: COMISSÃO CULTURAL DE LMARINHA"},REPLACE(ExtraçãoDados!C652={"DE: COMISSÃO CULTURAL DE LMARINHA"},1,28,"CCM"),ExtraçãoDados!C652={"ON"},REPLACE(ExtraçãoDados!C652={"ON"},1,28,"DN"),ExtraçãoDados!C652={"ESQ. SUBMARINOS"},REPLACE(ExtraçãoDados!C652={"ESQ. SUBMARINOS"},1,28,"ES"),ExtraçãoDados!C652={"☒ irecção de Abastecimento"},REPLACE(ExtraçãoDados!C652={"☒ irecção de Abastecimento"},1,28,"DA"),ExtraçãoDados!C652={"Direcã d Abtit ço e asecmeno"},REPLACE(ExtraçãoDados!C652={"Direcã d Abtit ço e asecmeno"},1,28,"DA"),ExtraçãoDados!C652={"Diecã d Abtit rço e asecmeno"},REPLACE(ExtraçãoDados!C652={"Diecã d Abtit rço e asecmeno"},1,28,"DA"),ISNUMBER(SEARCH("COMISSÃO",ExtraçãoDados!C652,1)),REPLACE(ExtraçãoDados!C652,1,29,"CCM"),ISNUMBER(SEARCH("DN/DIL/DRT1",ExtraçãoDados!C652,1)),REPLACE(ExtraçãoDados!C652,1,29,"DN"),ISNUMBER(SEARCH("DIRECÇAO DE NAVIOS",ExtraçãoDados!C652,1)),REPLACE(ExtraçãoDados!C652,1,29,"DN"),ISNUMBER(SEARCH("ESQUADRILHA SUBMARIN",ExtraçãoDados!C652,1)),REPLACE(ExtraçãoDados!C652,1,29,"ES"),ISNUMBER(SEARCH("DN",ExtraçãoDados!C652,1)),REPLACE(ExtraçãoDados!C652,1,29,"DN"),ISNUMBER(SEARCH("DIRECÇÃO",ExtraçãoDados!C652,1)),REPLACE(ExtraçãoDados!C652,1,29,"DN"),ISNUMBER(SEARCH("DIRECÇA0",ExtraçãoDados!C652,1)),REPLACE(ExtraçãoDados!C652,1,29,"DN"),ISNUMBER(SEARCH("DIRE",ExtraçãoDados!C652,1)),REPLACE(ExtraçãoDados!C652,1,29,"DN"),ISNUMBER(SEARCH("ESQUADRILHA",ExtraçãoDados!C652,1)),REPLACE(ExtraçãoDados!C652,1,29,"ES"),ISNUMBER(SEARCH("HOSPITAL DA MARINHA",ExtraçãoDados!C652,1)),REPLACE(ExtraçãoDados!C652,1,29,"HM"),ISNUMBER(SEARCH("HOSPITAL",ExtraçãoDados!C652,1)),REPLACE(ExtraçãoDados!C652,1,29,"HM"),ISNUMBER(SEARCH("HM",ExtraçãoDados!C652,1)),REPLACE(ExtraçãoDados!C652,1,29,"HM"),ISNUMBER(SEARCH("SECÇÃO DE APÓSITOS",ExtraçãoDados!C652,1)),REPLACE(ExtraçãoDados!C652,1,29,"HM"))</f>
        <v>#N/A</v>
      </c>
      <c r="E652" s="4" t="e" cm="1">
        <f t="array" ref="E652">_xlfn.IFS(LEN(ExtraçãoDados!B652)=7,YEAR(ExtraçãoDados!D652),LEN(ExtraçãoDados!B652)=10,RIGHT(ExtraçãoDados!B652,4),LEN(ExtraçãoDados!B652)=9,YEAR(ExtraçãoDados!D652),LEN(ExtraçãoDados!B652)=8,YEAR(ExtraçãoDados!D652),LEN(ExtraçãoDados!B652)&gt;7,YEAR(ExtraçãoDados!D652),LEN(ExtraçãoDados!B652)&gt;5,YEAR(ExtraçãoDados!D652),LEN(ExtraçãoDados!B652)&gt;4,YEAR(ExtraçãoDados!D652))</f>
        <v>#N/A</v>
      </c>
      <c r="F652" s="4">
        <f>ExtraçãoDados!E652</f>
        <v>0</v>
      </c>
    </row>
    <row r="653" spans="1:6" x14ac:dyDescent="0.25">
      <c r="A653" s="4">
        <f>ExtraçãoDados!A653</f>
        <v>0</v>
      </c>
      <c r="B653" s="4" t="str" cm="1">
        <f t="array" ref="B653">_xlfn.IFS(LEN(ExtraçãoDados!B653)=12,LEFT(ExtraçãoDados!B653,3),LEN(ExtraçãoDados!B653)=10,LEFT(ExtraçãoDados!B653,5),LEN(ExtraçãoDados!B653)&gt;19,0,LEN(ExtraçãoDados!B653)=9,LEFT(ExtraçãoDados!B653,4),LEN(ExtraçãoDados!B653)=6,LEFT(ExtraçãoDados!B653,3),LEN(ExtraçãoDados!B653)&lt;5,LEFT(ExtraçãoDados!B653,3),LEN(ExtraçãoDados!B653)=8,LEFT(ExtraçãoDados!B653,3),LEN(ExtraçãoDados!B653)=5,LEFT(ExtraçãoDados!B653,5),LEN(ExtraçãoDados!B653)=11,LEFT(ExtraçãoDados!B653,5),LEN(ExtraçãoDados!B653)=7,RIGHT(ExtraçãoDados!B653,6))</f>
        <v/>
      </c>
      <c r="C653" s="4" t="e" cm="1">
        <f t="array" ref="C653">_xlfn.IFS(LEN(B653)=1,"ERRO",LEN(B653)=2,_xlfn.CONCAT("000",B653),LEN(B653)=3,_xlfn.CONCAT("00",B653),LEN(B653)=4,_xlfn.CONCAT("0",B653),LEN(B653)=6,B653,LEN(B653)=7,B653,LEN(B653)=5,B653)</f>
        <v>#N/A</v>
      </c>
      <c r="D653" s="4" t="e" cm="1">
        <f t="array" ref="D653">_xlfn.IFS(ExtraçãoDados!C653={"Direcção de Abastecimento"},REPLACE(ExtraçãoDados!C653="{Direcção de Abastecimento}",1,25,"DA"),ExtraçãoDados!C653={"COMISSÃO CULTURAL DE LMARINHA"},REPLACE(ExtraçãoDados!C653={"COMISSÃO CULTURAL DE LMARINHA"},1,28,"CCM"),ExtraçãoDados!C653={"DIRECÇÃO DE NAVIOS"},REPLACE(ExtraçãoDados!C653={"DIRECÇÃO DE NAVIOS"},1,28,"DN"),ExtraçãoDados!C653={"ESQUADRILHA SUBMARINOS"},REPLACE(ExtraçãoDados!C653={"ESQUADRILHA SUBMARINOS"},1,28,"ES"),ExtraçãoDados!C653={"COMISSÃO MARINHA"},REPLACE(ExtraçãoDados!C653={"COMISSÃO MARINHA"},1,28,"CCM"),ExtraçãoDados!C653={"COMISSÃO CULTURAL DE MARINHA"},REPLACE(ExtraçãoDados!C653={"COMISSÃO CULTURAL DE MARINHA"},1,28,"CCM"),ExtraçãoDados!C653={"CCM"},REPLACE(ExtraçãoDados!C653={"CCM"},1,28,"CCM"),ExtraçãoDados!C653={"DN"},REPLACE(ExtraçãoDados!C653={"DN"},1,28,"DN"),ExtraçãoDados!C653={"ES"},REPLACE(ExtraçãoDados!C653={"ES"},1,28,"ES"),ExtraçãoDados!C653={"DA"},REPLACE(ExtraçãoDados!C653={"DA"},1,28,"DA"),ExtraçãoDados!C653={"DE: ESQUADRILHA SUBMARINOS"},REPLACE(ExtraçãoDados!C653={"DE: ESQUADRILHA SUBMARINOS"},1,28,"ES"),ExtraçãoDados!C653={"DE: COMISSÃO CULTURAL DE LMARINHA"},REPLACE(ExtraçãoDados!C653={"DE: COMISSÃO CULTURAL DE LMARINHA"},1,28,"CCM"),ExtraçãoDados!C653={"ON"},REPLACE(ExtraçãoDados!C653={"ON"},1,28,"DN"),ExtraçãoDados!C653={"ESQ. SUBMARINOS"},REPLACE(ExtraçãoDados!C653={"ESQ. SUBMARINOS"},1,28,"ES"),ExtraçãoDados!C653={"☒ irecção de Abastecimento"},REPLACE(ExtraçãoDados!C653={"☒ irecção de Abastecimento"},1,28,"DA"),ExtraçãoDados!C653={"Direcã d Abtit ço e asecmeno"},REPLACE(ExtraçãoDados!C653={"Direcã d Abtit ço e asecmeno"},1,28,"DA"),ExtraçãoDados!C653={"Diecã d Abtit rço e asecmeno"},REPLACE(ExtraçãoDados!C653={"Diecã d Abtit rço e asecmeno"},1,28,"DA"),ISNUMBER(SEARCH("COMISSÃO",ExtraçãoDados!C653,1)),REPLACE(ExtraçãoDados!C653,1,29,"CCM"),ISNUMBER(SEARCH("DN/DIL/DRT1",ExtraçãoDados!C653,1)),REPLACE(ExtraçãoDados!C653,1,29,"DN"),ISNUMBER(SEARCH("DIRECÇAO DE NAVIOS",ExtraçãoDados!C653,1)),REPLACE(ExtraçãoDados!C653,1,29,"DN"),ISNUMBER(SEARCH("ESQUADRILHA SUBMARIN",ExtraçãoDados!C653,1)),REPLACE(ExtraçãoDados!C653,1,29,"ES"),ISNUMBER(SEARCH("DN",ExtraçãoDados!C653,1)),REPLACE(ExtraçãoDados!C653,1,29,"DN"),ISNUMBER(SEARCH("DIRECÇÃO",ExtraçãoDados!C653,1)),REPLACE(ExtraçãoDados!C653,1,29,"DN"),ISNUMBER(SEARCH("DIRECÇA0",ExtraçãoDados!C653,1)),REPLACE(ExtraçãoDados!C653,1,29,"DN"),ISNUMBER(SEARCH("DIRE",ExtraçãoDados!C653,1)),REPLACE(ExtraçãoDados!C653,1,29,"DN"),ISNUMBER(SEARCH("ESQUADRILHA",ExtraçãoDados!C653,1)),REPLACE(ExtraçãoDados!C653,1,29,"ES"),ISNUMBER(SEARCH("HOSPITAL DA MARINHA",ExtraçãoDados!C653,1)),REPLACE(ExtraçãoDados!C653,1,29,"HM"),ISNUMBER(SEARCH("HOSPITAL",ExtraçãoDados!C653,1)),REPLACE(ExtraçãoDados!C653,1,29,"HM"),ISNUMBER(SEARCH("HM",ExtraçãoDados!C653,1)),REPLACE(ExtraçãoDados!C653,1,29,"HM"),ISNUMBER(SEARCH("SECÇÃO DE APÓSITOS",ExtraçãoDados!C653,1)),REPLACE(ExtraçãoDados!C653,1,29,"HM"))</f>
        <v>#N/A</v>
      </c>
      <c r="E653" s="4" t="e" cm="1">
        <f t="array" ref="E653">_xlfn.IFS(LEN(ExtraçãoDados!B653)=7,YEAR(ExtraçãoDados!D653),LEN(ExtraçãoDados!B653)=10,RIGHT(ExtraçãoDados!B653,4),LEN(ExtraçãoDados!B653)=9,YEAR(ExtraçãoDados!D653),LEN(ExtraçãoDados!B653)=8,YEAR(ExtraçãoDados!D653),LEN(ExtraçãoDados!B653)&gt;7,YEAR(ExtraçãoDados!D653),LEN(ExtraçãoDados!B653)&gt;5,YEAR(ExtraçãoDados!D653),LEN(ExtraçãoDados!B653)&gt;4,YEAR(ExtraçãoDados!D653))</f>
        <v>#N/A</v>
      </c>
      <c r="F653" s="4">
        <f>ExtraçãoDados!E653</f>
        <v>0</v>
      </c>
    </row>
    <row r="654" spans="1:6" x14ac:dyDescent="0.25">
      <c r="A654" s="4">
        <f>ExtraçãoDados!A654</f>
        <v>0</v>
      </c>
      <c r="B654" s="4" t="str" cm="1">
        <f t="array" ref="B654">_xlfn.IFS(LEN(ExtraçãoDados!B654)=12,LEFT(ExtraçãoDados!B654,3),LEN(ExtraçãoDados!B654)=10,LEFT(ExtraçãoDados!B654,5),LEN(ExtraçãoDados!B654)&gt;19,0,LEN(ExtraçãoDados!B654)=9,LEFT(ExtraçãoDados!B654,4),LEN(ExtraçãoDados!B654)=6,LEFT(ExtraçãoDados!B654,3),LEN(ExtraçãoDados!B654)&lt;5,LEFT(ExtraçãoDados!B654,3),LEN(ExtraçãoDados!B654)=8,LEFT(ExtraçãoDados!B654,3),LEN(ExtraçãoDados!B654)=5,LEFT(ExtraçãoDados!B654,5),LEN(ExtraçãoDados!B654)=11,LEFT(ExtraçãoDados!B654,5),LEN(ExtraçãoDados!B654)=7,RIGHT(ExtraçãoDados!B654,6))</f>
        <v/>
      </c>
      <c r="C654" s="4" t="e" cm="1">
        <f t="array" ref="C654">_xlfn.IFS(LEN(B654)=1,"ERRO",LEN(B654)=2,_xlfn.CONCAT("000",B654),LEN(B654)=3,_xlfn.CONCAT("00",B654),LEN(B654)=4,_xlfn.CONCAT("0",B654),LEN(B654)=6,B654,LEN(B654)=7,B654,LEN(B654)=5,B654)</f>
        <v>#N/A</v>
      </c>
      <c r="D654" s="4" t="e" cm="1">
        <f t="array" ref="D654">_xlfn.IFS(ExtraçãoDados!C654={"Direcção de Abastecimento"},REPLACE(ExtraçãoDados!C654="{Direcção de Abastecimento}",1,25,"DA"),ExtraçãoDados!C654={"COMISSÃO CULTURAL DE LMARINHA"},REPLACE(ExtraçãoDados!C654={"COMISSÃO CULTURAL DE LMARINHA"},1,28,"CCM"),ExtraçãoDados!C654={"DIRECÇÃO DE NAVIOS"},REPLACE(ExtraçãoDados!C654={"DIRECÇÃO DE NAVIOS"},1,28,"DN"),ExtraçãoDados!C654={"ESQUADRILHA SUBMARINOS"},REPLACE(ExtraçãoDados!C654={"ESQUADRILHA SUBMARINOS"},1,28,"ES"),ExtraçãoDados!C654={"COMISSÃO MARINHA"},REPLACE(ExtraçãoDados!C654={"COMISSÃO MARINHA"},1,28,"CCM"),ExtraçãoDados!C654={"COMISSÃO CULTURAL DE MARINHA"},REPLACE(ExtraçãoDados!C654={"COMISSÃO CULTURAL DE MARINHA"},1,28,"CCM"),ExtraçãoDados!C654={"CCM"},REPLACE(ExtraçãoDados!C654={"CCM"},1,28,"CCM"),ExtraçãoDados!C654={"DN"},REPLACE(ExtraçãoDados!C654={"DN"},1,28,"DN"),ExtraçãoDados!C654={"ES"},REPLACE(ExtraçãoDados!C654={"ES"},1,28,"ES"),ExtraçãoDados!C654={"DA"},REPLACE(ExtraçãoDados!C654={"DA"},1,28,"DA"),ExtraçãoDados!C654={"DE: ESQUADRILHA SUBMARINOS"},REPLACE(ExtraçãoDados!C654={"DE: ESQUADRILHA SUBMARINOS"},1,28,"ES"),ExtraçãoDados!C654={"DE: COMISSÃO CULTURAL DE LMARINHA"},REPLACE(ExtraçãoDados!C654={"DE: COMISSÃO CULTURAL DE LMARINHA"},1,28,"CCM"),ExtraçãoDados!C654={"ON"},REPLACE(ExtraçãoDados!C654={"ON"},1,28,"DN"),ExtraçãoDados!C654={"ESQ. SUBMARINOS"},REPLACE(ExtraçãoDados!C654={"ESQ. SUBMARINOS"},1,28,"ES"),ExtraçãoDados!C654={"☒ irecção de Abastecimento"},REPLACE(ExtraçãoDados!C654={"☒ irecção de Abastecimento"},1,28,"DA"),ExtraçãoDados!C654={"Direcã d Abtit ço e asecmeno"},REPLACE(ExtraçãoDados!C654={"Direcã d Abtit ço e asecmeno"},1,28,"DA"),ExtraçãoDados!C654={"Diecã d Abtit rço e asecmeno"},REPLACE(ExtraçãoDados!C654={"Diecã d Abtit rço e asecmeno"},1,28,"DA"),ISNUMBER(SEARCH("COMISSÃO",ExtraçãoDados!C654,1)),REPLACE(ExtraçãoDados!C654,1,29,"CCM"),ISNUMBER(SEARCH("DN/DIL/DRT1",ExtraçãoDados!C654,1)),REPLACE(ExtraçãoDados!C654,1,29,"DN"),ISNUMBER(SEARCH("DIRECÇAO DE NAVIOS",ExtraçãoDados!C654,1)),REPLACE(ExtraçãoDados!C654,1,29,"DN"),ISNUMBER(SEARCH("ESQUADRILHA SUBMARIN",ExtraçãoDados!C654,1)),REPLACE(ExtraçãoDados!C654,1,29,"ES"),ISNUMBER(SEARCH("DN",ExtraçãoDados!C654,1)),REPLACE(ExtraçãoDados!C654,1,29,"DN"),ISNUMBER(SEARCH("DIRECÇÃO",ExtraçãoDados!C654,1)),REPLACE(ExtraçãoDados!C654,1,29,"DN"),ISNUMBER(SEARCH("DIRECÇA0",ExtraçãoDados!C654,1)),REPLACE(ExtraçãoDados!C654,1,29,"DN"),ISNUMBER(SEARCH("DIRE",ExtraçãoDados!C654,1)),REPLACE(ExtraçãoDados!C654,1,29,"DN"),ISNUMBER(SEARCH("ESQUADRILHA",ExtraçãoDados!C654,1)),REPLACE(ExtraçãoDados!C654,1,29,"ES"),ISNUMBER(SEARCH("HOSPITAL DA MARINHA",ExtraçãoDados!C654,1)),REPLACE(ExtraçãoDados!C654,1,29,"HM"),ISNUMBER(SEARCH("HOSPITAL",ExtraçãoDados!C654,1)),REPLACE(ExtraçãoDados!C654,1,29,"HM"),ISNUMBER(SEARCH("HM",ExtraçãoDados!C654,1)),REPLACE(ExtraçãoDados!C654,1,29,"HM"),ISNUMBER(SEARCH("SECÇÃO DE APÓSITOS",ExtraçãoDados!C654,1)),REPLACE(ExtraçãoDados!C654,1,29,"HM"))</f>
        <v>#N/A</v>
      </c>
      <c r="E654" s="4" t="e" cm="1">
        <f t="array" ref="E654">_xlfn.IFS(LEN(ExtraçãoDados!B654)=7,YEAR(ExtraçãoDados!D654),LEN(ExtraçãoDados!B654)=10,RIGHT(ExtraçãoDados!B654,4),LEN(ExtraçãoDados!B654)=9,YEAR(ExtraçãoDados!D654),LEN(ExtraçãoDados!B654)=8,YEAR(ExtraçãoDados!D654),LEN(ExtraçãoDados!B654)&gt;7,YEAR(ExtraçãoDados!D654),LEN(ExtraçãoDados!B654)&gt;5,YEAR(ExtraçãoDados!D654),LEN(ExtraçãoDados!B654)&gt;4,YEAR(ExtraçãoDados!D654))</f>
        <v>#N/A</v>
      </c>
      <c r="F654" s="4">
        <f>ExtraçãoDados!E654</f>
        <v>0</v>
      </c>
    </row>
    <row r="655" spans="1:6" x14ac:dyDescent="0.25">
      <c r="A655" s="4">
        <f>ExtraçãoDados!A655</f>
        <v>0</v>
      </c>
      <c r="B655" s="4" t="str" cm="1">
        <f t="array" ref="B655">_xlfn.IFS(LEN(ExtraçãoDados!B655)=12,LEFT(ExtraçãoDados!B655,3),LEN(ExtraçãoDados!B655)=10,LEFT(ExtraçãoDados!B655,5),LEN(ExtraçãoDados!B655)&gt;19,0,LEN(ExtraçãoDados!B655)=9,LEFT(ExtraçãoDados!B655,4),LEN(ExtraçãoDados!B655)=6,LEFT(ExtraçãoDados!B655,3),LEN(ExtraçãoDados!B655)&lt;5,LEFT(ExtraçãoDados!B655,3),LEN(ExtraçãoDados!B655)=8,LEFT(ExtraçãoDados!B655,3),LEN(ExtraçãoDados!B655)=5,LEFT(ExtraçãoDados!B655,5),LEN(ExtraçãoDados!B655)=11,LEFT(ExtraçãoDados!B655,5),LEN(ExtraçãoDados!B655)=7,RIGHT(ExtraçãoDados!B655,6))</f>
        <v/>
      </c>
      <c r="C655" s="4" t="e" cm="1">
        <f t="array" ref="C655">_xlfn.IFS(LEN(B655)=1,"ERRO",LEN(B655)=2,_xlfn.CONCAT("000",B655),LEN(B655)=3,_xlfn.CONCAT("00",B655),LEN(B655)=4,_xlfn.CONCAT("0",B655),LEN(B655)=6,B655,LEN(B655)=7,B655,LEN(B655)=5,B655)</f>
        <v>#N/A</v>
      </c>
      <c r="D655" s="4" t="e" cm="1">
        <f t="array" ref="D655">_xlfn.IFS(ExtraçãoDados!C655={"Direcção de Abastecimento"},REPLACE(ExtraçãoDados!C655="{Direcção de Abastecimento}",1,25,"DA"),ExtraçãoDados!C655={"COMISSÃO CULTURAL DE LMARINHA"},REPLACE(ExtraçãoDados!C655={"COMISSÃO CULTURAL DE LMARINHA"},1,28,"CCM"),ExtraçãoDados!C655={"DIRECÇÃO DE NAVIOS"},REPLACE(ExtraçãoDados!C655={"DIRECÇÃO DE NAVIOS"},1,28,"DN"),ExtraçãoDados!C655={"ESQUADRILHA SUBMARINOS"},REPLACE(ExtraçãoDados!C655={"ESQUADRILHA SUBMARINOS"},1,28,"ES"),ExtraçãoDados!C655={"COMISSÃO MARINHA"},REPLACE(ExtraçãoDados!C655={"COMISSÃO MARINHA"},1,28,"CCM"),ExtraçãoDados!C655={"COMISSÃO CULTURAL DE MARINHA"},REPLACE(ExtraçãoDados!C655={"COMISSÃO CULTURAL DE MARINHA"},1,28,"CCM"),ExtraçãoDados!C655={"CCM"},REPLACE(ExtraçãoDados!C655={"CCM"},1,28,"CCM"),ExtraçãoDados!C655={"DN"},REPLACE(ExtraçãoDados!C655={"DN"},1,28,"DN"),ExtraçãoDados!C655={"ES"},REPLACE(ExtraçãoDados!C655={"ES"},1,28,"ES"),ExtraçãoDados!C655={"DA"},REPLACE(ExtraçãoDados!C655={"DA"},1,28,"DA"),ExtraçãoDados!C655={"DE: ESQUADRILHA SUBMARINOS"},REPLACE(ExtraçãoDados!C655={"DE: ESQUADRILHA SUBMARINOS"},1,28,"ES"),ExtraçãoDados!C655={"DE: COMISSÃO CULTURAL DE LMARINHA"},REPLACE(ExtraçãoDados!C655={"DE: COMISSÃO CULTURAL DE LMARINHA"},1,28,"CCM"),ExtraçãoDados!C655={"ON"},REPLACE(ExtraçãoDados!C655={"ON"},1,28,"DN"),ExtraçãoDados!C655={"ESQ. SUBMARINOS"},REPLACE(ExtraçãoDados!C655={"ESQ. SUBMARINOS"},1,28,"ES"),ExtraçãoDados!C655={"☒ irecção de Abastecimento"},REPLACE(ExtraçãoDados!C655={"☒ irecção de Abastecimento"},1,28,"DA"),ExtraçãoDados!C655={"Direcã d Abtit ço e asecmeno"},REPLACE(ExtraçãoDados!C655={"Direcã d Abtit ço e asecmeno"},1,28,"DA"),ExtraçãoDados!C655={"Diecã d Abtit rço e asecmeno"},REPLACE(ExtraçãoDados!C655={"Diecã d Abtit rço e asecmeno"},1,28,"DA"),ISNUMBER(SEARCH("COMISSÃO",ExtraçãoDados!C655,1)),REPLACE(ExtraçãoDados!C655,1,29,"CCM"),ISNUMBER(SEARCH("DN/DIL/DRT1",ExtraçãoDados!C655,1)),REPLACE(ExtraçãoDados!C655,1,29,"DN"),ISNUMBER(SEARCH("DIRECÇAO DE NAVIOS",ExtraçãoDados!C655,1)),REPLACE(ExtraçãoDados!C655,1,29,"DN"),ISNUMBER(SEARCH("ESQUADRILHA SUBMARIN",ExtraçãoDados!C655,1)),REPLACE(ExtraçãoDados!C655,1,29,"ES"),ISNUMBER(SEARCH("DN",ExtraçãoDados!C655,1)),REPLACE(ExtraçãoDados!C655,1,29,"DN"),ISNUMBER(SEARCH("DIRECÇÃO",ExtraçãoDados!C655,1)),REPLACE(ExtraçãoDados!C655,1,29,"DN"),ISNUMBER(SEARCH("DIRECÇA0",ExtraçãoDados!C655,1)),REPLACE(ExtraçãoDados!C655,1,29,"DN"),ISNUMBER(SEARCH("DIRE",ExtraçãoDados!C655,1)),REPLACE(ExtraçãoDados!C655,1,29,"DN"),ISNUMBER(SEARCH("ESQUADRILHA",ExtraçãoDados!C655,1)),REPLACE(ExtraçãoDados!C655,1,29,"ES"),ISNUMBER(SEARCH("HOSPITAL DA MARINHA",ExtraçãoDados!C655,1)),REPLACE(ExtraçãoDados!C655,1,29,"HM"),ISNUMBER(SEARCH("HOSPITAL",ExtraçãoDados!C655,1)),REPLACE(ExtraçãoDados!C655,1,29,"HM"),ISNUMBER(SEARCH("HM",ExtraçãoDados!C655,1)),REPLACE(ExtraçãoDados!C655,1,29,"HM"),ISNUMBER(SEARCH("SECÇÃO DE APÓSITOS",ExtraçãoDados!C655,1)),REPLACE(ExtraçãoDados!C655,1,29,"HM"))</f>
        <v>#N/A</v>
      </c>
      <c r="E655" s="4" t="e" cm="1">
        <f t="array" ref="E655">_xlfn.IFS(LEN(ExtraçãoDados!B655)=7,YEAR(ExtraçãoDados!D655),LEN(ExtraçãoDados!B655)=10,RIGHT(ExtraçãoDados!B655,4),LEN(ExtraçãoDados!B655)=9,YEAR(ExtraçãoDados!D655),LEN(ExtraçãoDados!B655)=8,YEAR(ExtraçãoDados!D655),LEN(ExtraçãoDados!B655)&gt;7,YEAR(ExtraçãoDados!D655),LEN(ExtraçãoDados!B655)&gt;5,YEAR(ExtraçãoDados!D655),LEN(ExtraçãoDados!B655)&gt;4,YEAR(ExtraçãoDados!D655))</f>
        <v>#N/A</v>
      </c>
      <c r="F655" s="4">
        <f>ExtraçãoDados!E655</f>
        <v>0</v>
      </c>
    </row>
    <row r="656" spans="1:6" x14ac:dyDescent="0.25">
      <c r="A656" s="4">
        <f>ExtraçãoDados!A656</f>
        <v>0</v>
      </c>
      <c r="B656" s="4" t="str" cm="1">
        <f t="array" ref="B656">_xlfn.IFS(LEN(ExtraçãoDados!B656)=12,LEFT(ExtraçãoDados!B656,3),LEN(ExtraçãoDados!B656)=10,LEFT(ExtraçãoDados!B656,5),LEN(ExtraçãoDados!B656)&gt;19,0,LEN(ExtraçãoDados!B656)=9,LEFT(ExtraçãoDados!B656,4),LEN(ExtraçãoDados!B656)=6,LEFT(ExtraçãoDados!B656,3),LEN(ExtraçãoDados!B656)&lt;5,LEFT(ExtraçãoDados!B656,3),LEN(ExtraçãoDados!B656)=8,LEFT(ExtraçãoDados!B656,3),LEN(ExtraçãoDados!B656)=5,LEFT(ExtraçãoDados!B656,5),LEN(ExtraçãoDados!B656)=11,LEFT(ExtraçãoDados!B656,5),LEN(ExtraçãoDados!B656)=7,RIGHT(ExtraçãoDados!B656,6))</f>
        <v/>
      </c>
      <c r="C656" s="4" t="e" cm="1">
        <f t="array" ref="C656">_xlfn.IFS(LEN(B656)=1,"ERRO",LEN(B656)=2,_xlfn.CONCAT("000",B656),LEN(B656)=3,_xlfn.CONCAT("00",B656),LEN(B656)=4,_xlfn.CONCAT("0",B656),LEN(B656)=6,B656,LEN(B656)=7,B656,LEN(B656)=5,B656)</f>
        <v>#N/A</v>
      </c>
      <c r="D656" s="4" t="e" cm="1">
        <f t="array" ref="D656">_xlfn.IFS(ExtraçãoDados!C656={"Direcção de Abastecimento"},REPLACE(ExtraçãoDados!C656="{Direcção de Abastecimento}",1,25,"DA"),ExtraçãoDados!C656={"COMISSÃO CULTURAL DE LMARINHA"},REPLACE(ExtraçãoDados!C656={"COMISSÃO CULTURAL DE LMARINHA"},1,28,"CCM"),ExtraçãoDados!C656={"DIRECÇÃO DE NAVIOS"},REPLACE(ExtraçãoDados!C656={"DIRECÇÃO DE NAVIOS"},1,28,"DN"),ExtraçãoDados!C656={"ESQUADRILHA SUBMARINOS"},REPLACE(ExtraçãoDados!C656={"ESQUADRILHA SUBMARINOS"},1,28,"ES"),ExtraçãoDados!C656={"COMISSÃO MARINHA"},REPLACE(ExtraçãoDados!C656={"COMISSÃO MARINHA"},1,28,"CCM"),ExtraçãoDados!C656={"COMISSÃO CULTURAL DE MARINHA"},REPLACE(ExtraçãoDados!C656={"COMISSÃO CULTURAL DE MARINHA"},1,28,"CCM"),ExtraçãoDados!C656={"CCM"},REPLACE(ExtraçãoDados!C656={"CCM"},1,28,"CCM"),ExtraçãoDados!C656={"DN"},REPLACE(ExtraçãoDados!C656={"DN"},1,28,"DN"),ExtraçãoDados!C656={"ES"},REPLACE(ExtraçãoDados!C656={"ES"},1,28,"ES"),ExtraçãoDados!C656={"DA"},REPLACE(ExtraçãoDados!C656={"DA"},1,28,"DA"),ExtraçãoDados!C656={"DE: ESQUADRILHA SUBMARINOS"},REPLACE(ExtraçãoDados!C656={"DE: ESQUADRILHA SUBMARINOS"},1,28,"ES"),ExtraçãoDados!C656={"DE: COMISSÃO CULTURAL DE LMARINHA"},REPLACE(ExtraçãoDados!C656={"DE: COMISSÃO CULTURAL DE LMARINHA"},1,28,"CCM"),ExtraçãoDados!C656={"ON"},REPLACE(ExtraçãoDados!C656={"ON"},1,28,"DN"),ExtraçãoDados!C656={"ESQ. SUBMARINOS"},REPLACE(ExtraçãoDados!C656={"ESQ. SUBMARINOS"},1,28,"ES"),ExtraçãoDados!C656={"☒ irecção de Abastecimento"},REPLACE(ExtraçãoDados!C656={"☒ irecção de Abastecimento"},1,28,"DA"),ExtraçãoDados!C656={"Direcã d Abtit ço e asecmeno"},REPLACE(ExtraçãoDados!C656={"Direcã d Abtit ço e asecmeno"},1,28,"DA"),ExtraçãoDados!C656={"Diecã d Abtit rço e asecmeno"},REPLACE(ExtraçãoDados!C656={"Diecã d Abtit rço e asecmeno"},1,28,"DA"),ISNUMBER(SEARCH("COMISSÃO",ExtraçãoDados!C656,1)),REPLACE(ExtraçãoDados!C656,1,29,"CCM"),ISNUMBER(SEARCH("DN/DIL/DRT1",ExtraçãoDados!C656,1)),REPLACE(ExtraçãoDados!C656,1,29,"DN"),ISNUMBER(SEARCH("DIRECÇAO DE NAVIOS",ExtraçãoDados!C656,1)),REPLACE(ExtraçãoDados!C656,1,29,"DN"),ISNUMBER(SEARCH("ESQUADRILHA SUBMARIN",ExtraçãoDados!C656,1)),REPLACE(ExtraçãoDados!C656,1,29,"ES"),ISNUMBER(SEARCH("DN",ExtraçãoDados!C656,1)),REPLACE(ExtraçãoDados!C656,1,29,"DN"),ISNUMBER(SEARCH("DIRECÇÃO",ExtraçãoDados!C656,1)),REPLACE(ExtraçãoDados!C656,1,29,"DN"),ISNUMBER(SEARCH("DIRECÇA0",ExtraçãoDados!C656,1)),REPLACE(ExtraçãoDados!C656,1,29,"DN"),ISNUMBER(SEARCH("DIRE",ExtraçãoDados!C656,1)),REPLACE(ExtraçãoDados!C656,1,29,"DN"),ISNUMBER(SEARCH("ESQUADRILHA",ExtraçãoDados!C656,1)),REPLACE(ExtraçãoDados!C656,1,29,"ES"),ISNUMBER(SEARCH("HOSPITAL DA MARINHA",ExtraçãoDados!C656,1)),REPLACE(ExtraçãoDados!C656,1,29,"HM"),ISNUMBER(SEARCH("HOSPITAL",ExtraçãoDados!C656,1)),REPLACE(ExtraçãoDados!C656,1,29,"HM"),ISNUMBER(SEARCH("HM",ExtraçãoDados!C656,1)),REPLACE(ExtraçãoDados!C656,1,29,"HM"),ISNUMBER(SEARCH("SECÇÃO DE APÓSITOS",ExtraçãoDados!C656,1)),REPLACE(ExtraçãoDados!C656,1,29,"HM"))</f>
        <v>#N/A</v>
      </c>
      <c r="E656" s="4" t="e" cm="1">
        <f t="array" ref="E656">_xlfn.IFS(LEN(ExtraçãoDados!B656)=7,YEAR(ExtraçãoDados!D656),LEN(ExtraçãoDados!B656)=10,RIGHT(ExtraçãoDados!B656,4),LEN(ExtraçãoDados!B656)=9,YEAR(ExtraçãoDados!D656),LEN(ExtraçãoDados!B656)=8,YEAR(ExtraçãoDados!D656),LEN(ExtraçãoDados!B656)&gt;7,YEAR(ExtraçãoDados!D656),LEN(ExtraçãoDados!B656)&gt;5,YEAR(ExtraçãoDados!D656),LEN(ExtraçãoDados!B656)&gt;4,YEAR(ExtraçãoDados!D656))</f>
        <v>#N/A</v>
      </c>
      <c r="F656" s="4">
        <f>ExtraçãoDados!E656</f>
        <v>0</v>
      </c>
    </row>
    <row r="657" spans="1:6" x14ac:dyDescent="0.25">
      <c r="A657" s="4">
        <f>ExtraçãoDados!A657</f>
        <v>0</v>
      </c>
      <c r="B657" s="4" t="str" cm="1">
        <f t="array" ref="B657">_xlfn.IFS(LEN(ExtraçãoDados!B657)=12,LEFT(ExtraçãoDados!B657,3),LEN(ExtraçãoDados!B657)=10,LEFT(ExtraçãoDados!B657,5),LEN(ExtraçãoDados!B657)&gt;19,0,LEN(ExtraçãoDados!B657)=9,LEFT(ExtraçãoDados!B657,4),LEN(ExtraçãoDados!B657)=6,LEFT(ExtraçãoDados!B657,3),LEN(ExtraçãoDados!B657)&lt;5,LEFT(ExtraçãoDados!B657,3),LEN(ExtraçãoDados!B657)=8,LEFT(ExtraçãoDados!B657,3),LEN(ExtraçãoDados!B657)=5,LEFT(ExtraçãoDados!B657,5),LEN(ExtraçãoDados!B657)=11,LEFT(ExtraçãoDados!B657,5),LEN(ExtraçãoDados!B657)=7,RIGHT(ExtraçãoDados!B657,6))</f>
        <v/>
      </c>
      <c r="C657" s="4" t="e" cm="1">
        <f t="array" ref="C657">_xlfn.IFS(LEN(B657)=1,"ERRO",LEN(B657)=2,_xlfn.CONCAT("000",B657),LEN(B657)=3,_xlfn.CONCAT("00",B657),LEN(B657)=4,_xlfn.CONCAT("0",B657),LEN(B657)=6,B657,LEN(B657)=7,B657,LEN(B657)=5,B657)</f>
        <v>#N/A</v>
      </c>
      <c r="D657" s="4" t="e" cm="1">
        <f t="array" ref="D657">_xlfn.IFS(ExtraçãoDados!C657={"Direcção de Abastecimento"},REPLACE(ExtraçãoDados!C657="{Direcção de Abastecimento}",1,25,"DA"),ExtraçãoDados!C657={"COMISSÃO CULTURAL DE LMARINHA"},REPLACE(ExtraçãoDados!C657={"COMISSÃO CULTURAL DE LMARINHA"},1,28,"CCM"),ExtraçãoDados!C657={"DIRECÇÃO DE NAVIOS"},REPLACE(ExtraçãoDados!C657={"DIRECÇÃO DE NAVIOS"},1,28,"DN"),ExtraçãoDados!C657={"ESQUADRILHA SUBMARINOS"},REPLACE(ExtraçãoDados!C657={"ESQUADRILHA SUBMARINOS"},1,28,"ES"),ExtraçãoDados!C657={"COMISSÃO MARINHA"},REPLACE(ExtraçãoDados!C657={"COMISSÃO MARINHA"},1,28,"CCM"),ExtraçãoDados!C657={"COMISSÃO CULTURAL DE MARINHA"},REPLACE(ExtraçãoDados!C657={"COMISSÃO CULTURAL DE MARINHA"},1,28,"CCM"),ExtraçãoDados!C657={"CCM"},REPLACE(ExtraçãoDados!C657={"CCM"},1,28,"CCM"),ExtraçãoDados!C657={"DN"},REPLACE(ExtraçãoDados!C657={"DN"},1,28,"DN"),ExtraçãoDados!C657={"ES"},REPLACE(ExtraçãoDados!C657={"ES"},1,28,"ES"),ExtraçãoDados!C657={"DA"},REPLACE(ExtraçãoDados!C657={"DA"},1,28,"DA"),ExtraçãoDados!C657={"DE: ESQUADRILHA SUBMARINOS"},REPLACE(ExtraçãoDados!C657={"DE: ESQUADRILHA SUBMARINOS"},1,28,"ES"),ExtraçãoDados!C657={"DE: COMISSÃO CULTURAL DE LMARINHA"},REPLACE(ExtraçãoDados!C657={"DE: COMISSÃO CULTURAL DE LMARINHA"},1,28,"CCM"),ExtraçãoDados!C657={"ON"},REPLACE(ExtraçãoDados!C657={"ON"},1,28,"DN"),ExtraçãoDados!C657={"ESQ. SUBMARINOS"},REPLACE(ExtraçãoDados!C657={"ESQ. SUBMARINOS"},1,28,"ES"),ExtraçãoDados!C657={"☒ irecção de Abastecimento"},REPLACE(ExtraçãoDados!C657={"☒ irecção de Abastecimento"},1,28,"DA"),ExtraçãoDados!C657={"Direcã d Abtit ço e asecmeno"},REPLACE(ExtraçãoDados!C657={"Direcã d Abtit ço e asecmeno"},1,28,"DA"),ExtraçãoDados!C657={"Diecã d Abtit rço e asecmeno"},REPLACE(ExtraçãoDados!C657={"Diecã d Abtit rço e asecmeno"},1,28,"DA"),ISNUMBER(SEARCH("COMISSÃO",ExtraçãoDados!C657,1)),REPLACE(ExtraçãoDados!C657,1,29,"CCM"),ISNUMBER(SEARCH("DN/DIL/DRT1",ExtraçãoDados!C657,1)),REPLACE(ExtraçãoDados!C657,1,29,"DN"),ISNUMBER(SEARCH("DIRECÇAO DE NAVIOS",ExtraçãoDados!C657,1)),REPLACE(ExtraçãoDados!C657,1,29,"DN"),ISNUMBER(SEARCH("ESQUADRILHA SUBMARIN",ExtraçãoDados!C657,1)),REPLACE(ExtraçãoDados!C657,1,29,"ES"),ISNUMBER(SEARCH("DN",ExtraçãoDados!C657,1)),REPLACE(ExtraçãoDados!C657,1,29,"DN"),ISNUMBER(SEARCH("DIRECÇÃO",ExtraçãoDados!C657,1)),REPLACE(ExtraçãoDados!C657,1,29,"DN"),ISNUMBER(SEARCH("DIRECÇA0",ExtraçãoDados!C657,1)),REPLACE(ExtraçãoDados!C657,1,29,"DN"),ISNUMBER(SEARCH("DIRE",ExtraçãoDados!C657,1)),REPLACE(ExtraçãoDados!C657,1,29,"DN"),ISNUMBER(SEARCH("ESQUADRILHA",ExtraçãoDados!C657,1)),REPLACE(ExtraçãoDados!C657,1,29,"ES"),ISNUMBER(SEARCH("HOSPITAL DA MARINHA",ExtraçãoDados!C657,1)),REPLACE(ExtraçãoDados!C657,1,29,"HM"),ISNUMBER(SEARCH("HOSPITAL",ExtraçãoDados!C657,1)),REPLACE(ExtraçãoDados!C657,1,29,"HM"),ISNUMBER(SEARCH("HM",ExtraçãoDados!C657,1)),REPLACE(ExtraçãoDados!C657,1,29,"HM"),ISNUMBER(SEARCH("SECÇÃO DE APÓSITOS",ExtraçãoDados!C657,1)),REPLACE(ExtraçãoDados!C657,1,29,"HM"))</f>
        <v>#N/A</v>
      </c>
      <c r="E657" s="4" t="e" cm="1">
        <f t="array" ref="E657">_xlfn.IFS(LEN(ExtraçãoDados!B657)=7,YEAR(ExtraçãoDados!D657),LEN(ExtraçãoDados!B657)=10,RIGHT(ExtraçãoDados!B657,4),LEN(ExtraçãoDados!B657)=9,YEAR(ExtraçãoDados!D657),LEN(ExtraçãoDados!B657)=8,YEAR(ExtraçãoDados!D657),LEN(ExtraçãoDados!B657)&gt;7,YEAR(ExtraçãoDados!D657),LEN(ExtraçãoDados!B657)&gt;5,YEAR(ExtraçãoDados!D657),LEN(ExtraçãoDados!B657)&gt;4,YEAR(ExtraçãoDados!D657))</f>
        <v>#N/A</v>
      </c>
      <c r="F657" s="4">
        <f>ExtraçãoDados!E657</f>
        <v>0</v>
      </c>
    </row>
    <row r="658" spans="1:6" x14ac:dyDescent="0.25">
      <c r="A658" s="4">
        <f>ExtraçãoDados!A658</f>
        <v>0</v>
      </c>
      <c r="B658" s="4" t="str" cm="1">
        <f t="array" ref="B658">_xlfn.IFS(LEN(ExtraçãoDados!B658)=12,LEFT(ExtraçãoDados!B658,3),LEN(ExtraçãoDados!B658)=10,LEFT(ExtraçãoDados!B658,5),LEN(ExtraçãoDados!B658)&gt;19,0,LEN(ExtraçãoDados!B658)=9,LEFT(ExtraçãoDados!B658,4),LEN(ExtraçãoDados!B658)=6,LEFT(ExtraçãoDados!B658,3),LEN(ExtraçãoDados!B658)&lt;5,LEFT(ExtraçãoDados!B658,3),LEN(ExtraçãoDados!B658)=8,LEFT(ExtraçãoDados!B658,3),LEN(ExtraçãoDados!B658)=5,LEFT(ExtraçãoDados!B658,5),LEN(ExtraçãoDados!B658)=11,LEFT(ExtraçãoDados!B658,5),LEN(ExtraçãoDados!B658)=7,RIGHT(ExtraçãoDados!B658,6))</f>
        <v/>
      </c>
      <c r="C658" s="4" t="e" cm="1">
        <f t="array" ref="C658">_xlfn.IFS(LEN(B658)=1,"ERRO",LEN(B658)=2,_xlfn.CONCAT("000",B658),LEN(B658)=3,_xlfn.CONCAT("00",B658),LEN(B658)=4,_xlfn.CONCAT("0",B658),LEN(B658)=6,B658,LEN(B658)=7,B658,LEN(B658)=5,B658)</f>
        <v>#N/A</v>
      </c>
      <c r="D658" s="4" t="e" cm="1">
        <f t="array" ref="D658">_xlfn.IFS(ExtraçãoDados!C658={"Direcção de Abastecimento"},REPLACE(ExtraçãoDados!C658="{Direcção de Abastecimento}",1,25,"DA"),ExtraçãoDados!C658={"COMISSÃO CULTURAL DE LMARINHA"},REPLACE(ExtraçãoDados!C658={"COMISSÃO CULTURAL DE LMARINHA"},1,28,"CCM"),ExtraçãoDados!C658={"DIRECÇÃO DE NAVIOS"},REPLACE(ExtraçãoDados!C658={"DIRECÇÃO DE NAVIOS"},1,28,"DN"),ExtraçãoDados!C658={"ESQUADRILHA SUBMARINOS"},REPLACE(ExtraçãoDados!C658={"ESQUADRILHA SUBMARINOS"},1,28,"ES"),ExtraçãoDados!C658={"COMISSÃO MARINHA"},REPLACE(ExtraçãoDados!C658={"COMISSÃO MARINHA"},1,28,"CCM"),ExtraçãoDados!C658={"COMISSÃO CULTURAL DE MARINHA"},REPLACE(ExtraçãoDados!C658={"COMISSÃO CULTURAL DE MARINHA"},1,28,"CCM"),ExtraçãoDados!C658={"CCM"},REPLACE(ExtraçãoDados!C658={"CCM"},1,28,"CCM"),ExtraçãoDados!C658={"DN"},REPLACE(ExtraçãoDados!C658={"DN"},1,28,"DN"),ExtraçãoDados!C658={"ES"},REPLACE(ExtraçãoDados!C658={"ES"},1,28,"ES"),ExtraçãoDados!C658={"DA"},REPLACE(ExtraçãoDados!C658={"DA"},1,28,"DA"),ExtraçãoDados!C658={"DE: ESQUADRILHA SUBMARINOS"},REPLACE(ExtraçãoDados!C658={"DE: ESQUADRILHA SUBMARINOS"},1,28,"ES"),ExtraçãoDados!C658={"DE: COMISSÃO CULTURAL DE LMARINHA"},REPLACE(ExtraçãoDados!C658={"DE: COMISSÃO CULTURAL DE LMARINHA"},1,28,"CCM"),ExtraçãoDados!C658={"ON"},REPLACE(ExtraçãoDados!C658={"ON"},1,28,"DN"),ExtraçãoDados!C658={"ESQ. SUBMARINOS"},REPLACE(ExtraçãoDados!C658={"ESQ. SUBMARINOS"},1,28,"ES"),ExtraçãoDados!C658={"☒ irecção de Abastecimento"},REPLACE(ExtraçãoDados!C658={"☒ irecção de Abastecimento"},1,28,"DA"),ExtraçãoDados!C658={"Direcã d Abtit ço e asecmeno"},REPLACE(ExtraçãoDados!C658={"Direcã d Abtit ço e asecmeno"},1,28,"DA"),ExtraçãoDados!C658={"Diecã d Abtit rço e asecmeno"},REPLACE(ExtraçãoDados!C658={"Diecã d Abtit rço e asecmeno"},1,28,"DA"),ISNUMBER(SEARCH("COMISSÃO",ExtraçãoDados!C658,1)),REPLACE(ExtraçãoDados!C658,1,29,"CCM"),ISNUMBER(SEARCH("DN/DIL/DRT1",ExtraçãoDados!C658,1)),REPLACE(ExtraçãoDados!C658,1,29,"DN"),ISNUMBER(SEARCH("DIRECÇAO DE NAVIOS",ExtraçãoDados!C658,1)),REPLACE(ExtraçãoDados!C658,1,29,"DN"),ISNUMBER(SEARCH("ESQUADRILHA SUBMARIN",ExtraçãoDados!C658,1)),REPLACE(ExtraçãoDados!C658,1,29,"ES"),ISNUMBER(SEARCH("DN",ExtraçãoDados!C658,1)),REPLACE(ExtraçãoDados!C658,1,29,"DN"),ISNUMBER(SEARCH("DIRECÇÃO",ExtraçãoDados!C658,1)),REPLACE(ExtraçãoDados!C658,1,29,"DN"),ISNUMBER(SEARCH("DIRECÇA0",ExtraçãoDados!C658,1)),REPLACE(ExtraçãoDados!C658,1,29,"DN"),ISNUMBER(SEARCH("DIRE",ExtraçãoDados!C658,1)),REPLACE(ExtraçãoDados!C658,1,29,"DN"),ISNUMBER(SEARCH("ESQUADRILHA",ExtraçãoDados!C658,1)),REPLACE(ExtraçãoDados!C658,1,29,"ES"),ISNUMBER(SEARCH("HOSPITAL DA MARINHA",ExtraçãoDados!C658,1)),REPLACE(ExtraçãoDados!C658,1,29,"HM"),ISNUMBER(SEARCH("HOSPITAL",ExtraçãoDados!C658,1)),REPLACE(ExtraçãoDados!C658,1,29,"HM"),ISNUMBER(SEARCH("HM",ExtraçãoDados!C658,1)),REPLACE(ExtraçãoDados!C658,1,29,"HM"),ISNUMBER(SEARCH("SECÇÃO DE APÓSITOS",ExtraçãoDados!C658,1)),REPLACE(ExtraçãoDados!C658,1,29,"HM"))</f>
        <v>#N/A</v>
      </c>
      <c r="E658" s="4" t="e" cm="1">
        <f t="array" ref="E658">_xlfn.IFS(LEN(ExtraçãoDados!B658)=7,YEAR(ExtraçãoDados!D658),LEN(ExtraçãoDados!B658)=10,RIGHT(ExtraçãoDados!B658,4),LEN(ExtraçãoDados!B658)=9,YEAR(ExtraçãoDados!D658),LEN(ExtraçãoDados!B658)=8,YEAR(ExtraçãoDados!D658),LEN(ExtraçãoDados!B658)&gt;7,YEAR(ExtraçãoDados!D658),LEN(ExtraçãoDados!B658)&gt;5,YEAR(ExtraçãoDados!D658),LEN(ExtraçãoDados!B658)&gt;4,YEAR(ExtraçãoDados!D658))</f>
        <v>#N/A</v>
      </c>
      <c r="F658" s="4">
        <f>ExtraçãoDados!E658</f>
        <v>0</v>
      </c>
    </row>
    <row r="659" spans="1:6" x14ac:dyDescent="0.25">
      <c r="A659" s="4">
        <f>ExtraçãoDados!A659</f>
        <v>0</v>
      </c>
      <c r="B659" s="4" t="str" cm="1">
        <f t="array" ref="B659">_xlfn.IFS(LEN(ExtraçãoDados!B659)=12,LEFT(ExtraçãoDados!B659,3),LEN(ExtraçãoDados!B659)=10,LEFT(ExtraçãoDados!B659,5),LEN(ExtraçãoDados!B659)&gt;19,0,LEN(ExtraçãoDados!B659)=9,LEFT(ExtraçãoDados!B659,4),LEN(ExtraçãoDados!B659)=6,LEFT(ExtraçãoDados!B659,3),LEN(ExtraçãoDados!B659)&lt;5,LEFT(ExtraçãoDados!B659,3),LEN(ExtraçãoDados!B659)=8,LEFT(ExtraçãoDados!B659,3),LEN(ExtraçãoDados!B659)=5,LEFT(ExtraçãoDados!B659,5),LEN(ExtraçãoDados!B659)=11,LEFT(ExtraçãoDados!B659,5),LEN(ExtraçãoDados!B659)=7,RIGHT(ExtraçãoDados!B659,6))</f>
        <v/>
      </c>
      <c r="C659" s="4" t="e" cm="1">
        <f t="array" ref="C659">_xlfn.IFS(LEN(B659)=1,"ERRO",LEN(B659)=2,_xlfn.CONCAT("000",B659),LEN(B659)=3,_xlfn.CONCAT("00",B659),LEN(B659)=4,_xlfn.CONCAT("0",B659),LEN(B659)=6,B659,LEN(B659)=7,B659,LEN(B659)=5,B659)</f>
        <v>#N/A</v>
      </c>
      <c r="D659" s="4" t="e" cm="1">
        <f t="array" ref="D659">_xlfn.IFS(ExtraçãoDados!C659={"Direcção de Abastecimento"},REPLACE(ExtraçãoDados!C659="{Direcção de Abastecimento}",1,25,"DA"),ExtraçãoDados!C659={"COMISSÃO CULTURAL DE LMARINHA"},REPLACE(ExtraçãoDados!C659={"COMISSÃO CULTURAL DE LMARINHA"},1,28,"CCM"),ExtraçãoDados!C659={"DIRECÇÃO DE NAVIOS"},REPLACE(ExtraçãoDados!C659={"DIRECÇÃO DE NAVIOS"},1,28,"DN"),ExtraçãoDados!C659={"ESQUADRILHA SUBMARINOS"},REPLACE(ExtraçãoDados!C659={"ESQUADRILHA SUBMARINOS"},1,28,"ES"),ExtraçãoDados!C659={"COMISSÃO MARINHA"},REPLACE(ExtraçãoDados!C659={"COMISSÃO MARINHA"},1,28,"CCM"),ExtraçãoDados!C659={"COMISSÃO CULTURAL DE MARINHA"},REPLACE(ExtraçãoDados!C659={"COMISSÃO CULTURAL DE MARINHA"},1,28,"CCM"),ExtraçãoDados!C659={"CCM"},REPLACE(ExtraçãoDados!C659={"CCM"},1,28,"CCM"),ExtraçãoDados!C659={"DN"},REPLACE(ExtraçãoDados!C659={"DN"},1,28,"DN"),ExtraçãoDados!C659={"ES"},REPLACE(ExtraçãoDados!C659={"ES"},1,28,"ES"),ExtraçãoDados!C659={"DA"},REPLACE(ExtraçãoDados!C659={"DA"},1,28,"DA"),ExtraçãoDados!C659={"DE: ESQUADRILHA SUBMARINOS"},REPLACE(ExtraçãoDados!C659={"DE: ESQUADRILHA SUBMARINOS"},1,28,"ES"),ExtraçãoDados!C659={"DE: COMISSÃO CULTURAL DE LMARINHA"},REPLACE(ExtraçãoDados!C659={"DE: COMISSÃO CULTURAL DE LMARINHA"},1,28,"CCM"),ExtraçãoDados!C659={"ON"},REPLACE(ExtraçãoDados!C659={"ON"},1,28,"DN"),ExtraçãoDados!C659={"ESQ. SUBMARINOS"},REPLACE(ExtraçãoDados!C659={"ESQ. SUBMARINOS"},1,28,"ES"),ExtraçãoDados!C659={"☒ irecção de Abastecimento"},REPLACE(ExtraçãoDados!C659={"☒ irecção de Abastecimento"},1,28,"DA"),ExtraçãoDados!C659={"Direcã d Abtit ço e asecmeno"},REPLACE(ExtraçãoDados!C659={"Direcã d Abtit ço e asecmeno"},1,28,"DA"),ExtraçãoDados!C659={"Diecã d Abtit rço e asecmeno"},REPLACE(ExtraçãoDados!C659={"Diecã d Abtit rço e asecmeno"},1,28,"DA"),ISNUMBER(SEARCH("COMISSÃO",ExtraçãoDados!C659,1)),REPLACE(ExtraçãoDados!C659,1,29,"CCM"),ISNUMBER(SEARCH("DN/DIL/DRT1",ExtraçãoDados!C659,1)),REPLACE(ExtraçãoDados!C659,1,29,"DN"),ISNUMBER(SEARCH("DIRECÇAO DE NAVIOS",ExtraçãoDados!C659,1)),REPLACE(ExtraçãoDados!C659,1,29,"DN"),ISNUMBER(SEARCH("ESQUADRILHA SUBMARIN",ExtraçãoDados!C659,1)),REPLACE(ExtraçãoDados!C659,1,29,"ES"),ISNUMBER(SEARCH("DN",ExtraçãoDados!C659,1)),REPLACE(ExtraçãoDados!C659,1,29,"DN"),ISNUMBER(SEARCH("DIRECÇÃO",ExtraçãoDados!C659,1)),REPLACE(ExtraçãoDados!C659,1,29,"DN"),ISNUMBER(SEARCH("DIRECÇA0",ExtraçãoDados!C659,1)),REPLACE(ExtraçãoDados!C659,1,29,"DN"),ISNUMBER(SEARCH("DIRE",ExtraçãoDados!C659,1)),REPLACE(ExtraçãoDados!C659,1,29,"DN"),ISNUMBER(SEARCH("ESQUADRILHA",ExtraçãoDados!C659,1)),REPLACE(ExtraçãoDados!C659,1,29,"ES"),ISNUMBER(SEARCH("HOSPITAL DA MARINHA",ExtraçãoDados!C659,1)),REPLACE(ExtraçãoDados!C659,1,29,"HM"),ISNUMBER(SEARCH("HOSPITAL",ExtraçãoDados!C659,1)),REPLACE(ExtraçãoDados!C659,1,29,"HM"),ISNUMBER(SEARCH("HM",ExtraçãoDados!C659,1)),REPLACE(ExtraçãoDados!C659,1,29,"HM"),ISNUMBER(SEARCH("SECÇÃO DE APÓSITOS",ExtraçãoDados!C659,1)),REPLACE(ExtraçãoDados!C659,1,29,"HM"))</f>
        <v>#N/A</v>
      </c>
      <c r="E659" s="4" t="e" cm="1">
        <f t="array" ref="E659">_xlfn.IFS(LEN(ExtraçãoDados!B659)=7,YEAR(ExtraçãoDados!D659),LEN(ExtraçãoDados!B659)=10,RIGHT(ExtraçãoDados!B659,4),LEN(ExtraçãoDados!B659)=9,YEAR(ExtraçãoDados!D659),LEN(ExtraçãoDados!B659)=8,YEAR(ExtraçãoDados!D659),LEN(ExtraçãoDados!B659)&gt;7,YEAR(ExtraçãoDados!D659),LEN(ExtraçãoDados!B659)&gt;5,YEAR(ExtraçãoDados!D659),LEN(ExtraçãoDados!B659)&gt;4,YEAR(ExtraçãoDados!D659))</f>
        <v>#N/A</v>
      </c>
      <c r="F659" s="4">
        <f>ExtraçãoDados!E659</f>
        <v>0</v>
      </c>
    </row>
    <row r="660" spans="1:6" x14ac:dyDescent="0.25">
      <c r="A660" s="4">
        <f>ExtraçãoDados!A660</f>
        <v>0</v>
      </c>
      <c r="B660" s="4" t="str" cm="1">
        <f t="array" ref="B660">_xlfn.IFS(LEN(ExtraçãoDados!B660)=12,LEFT(ExtraçãoDados!B660,3),LEN(ExtraçãoDados!B660)=10,LEFT(ExtraçãoDados!B660,5),LEN(ExtraçãoDados!B660)&gt;19,0,LEN(ExtraçãoDados!B660)=9,LEFT(ExtraçãoDados!B660,4),LEN(ExtraçãoDados!B660)=6,LEFT(ExtraçãoDados!B660,3),LEN(ExtraçãoDados!B660)&lt;5,LEFT(ExtraçãoDados!B660,3),LEN(ExtraçãoDados!B660)=8,LEFT(ExtraçãoDados!B660,3),LEN(ExtraçãoDados!B660)=5,LEFT(ExtraçãoDados!B660,5),LEN(ExtraçãoDados!B660)=11,LEFT(ExtraçãoDados!B660,5),LEN(ExtraçãoDados!B660)=7,RIGHT(ExtraçãoDados!B660,6))</f>
        <v/>
      </c>
      <c r="C660" s="4" t="e" cm="1">
        <f t="array" ref="C660">_xlfn.IFS(LEN(B660)=1,"ERRO",LEN(B660)=2,_xlfn.CONCAT("000",B660),LEN(B660)=3,_xlfn.CONCAT("00",B660),LEN(B660)=4,_xlfn.CONCAT("0",B660),LEN(B660)=6,B660,LEN(B660)=7,B660,LEN(B660)=5,B660)</f>
        <v>#N/A</v>
      </c>
      <c r="D660" s="4" t="e" cm="1">
        <f t="array" ref="D660">_xlfn.IFS(ExtraçãoDados!C660={"Direcção de Abastecimento"},REPLACE(ExtraçãoDados!C660="{Direcção de Abastecimento}",1,25,"DA"),ExtraçãoDados!C660={"COMISSÃO CULTURAL DE LMARINHA"},REPLACE(ExtraçãoDados!C660={"COMISSÃO CULTURAL DE LMARINHA"},1,28,"CCM"),ExtraçãoDados!C660={"DIRECÇÃO DE NAVIOS"},REPLACE(ExtraçãoDados!C660={"DIRECÇÃO DE NAVIOS"},1,28,"DN"),ExtraçãoDados!C660={"ESQUADRILHA SUBMARINOS"},REPLACE(ExtraçãoDados!C660={"ESQUADRILHA SUBMARINOS"},1,28,"ES"),ExtraçãoDados!C660={"COMISSÃO MARINHA"},REPLACE(ExtraçãoDados!C660={"COMISSÃO MARINHA"},1,28,"CCM"),ExtraçãoDados!C660={"COMISSÃO CULTURAL DE MARINHA"},REPLACE(ExtraçãoDados!C660={"COMISSÃO CULTURAL DE MARINHA"},1,28,"CCM"),ExtraçãoDados!C660={"CCM"},REPLACE(ExtraçãoDados!C660={"CCM"},1,28,"CCM"),ExtraçãoDados!C660={"DN"},REPLACE(ExtraçãoDados!C660={"DN"},1,28,"DN"),ExtraçãoDados!C660={"ES"},REPLACE(ExtraçãoDados!C660={"ES"},1,28,"ES"),ExtraçãoDados!C660={"DA"},REPLACE(ExtraçãoDados!C660={"DA"},1,28,"DA"),ExtraçãoDados!C660={"DE: ESQUADRILHA SUBMARINOS"},REPLACE(ExtraçãoDados!C660={"DE: ESQUADRILHA SUBMARINOS"},1,28,"ES"),ExtraçãoDados!C660={"DE: COMISSÃO CULTURAL DE LMARINHA"},REPLACE(ExtraçãoDados!C660={"DE: COMISSÃO CULTURAL DE LMARINHA"},1,28,"CCM"),ExtraçãoDados!C660={"ON"},REPLACE(ExtraçãoDados!C660={"ON"},1,28,"DN"),ExtraçãoDados!C660={"ESQ. SUBMARINOS"},REPLACE(ExtraçãoDados!C660={"ESQ. SUBMARINOS"},1,28,"ES"),ExtraçãoDados!C660={"☒ irecção de Abastecimento"},REPLACE(ExtraçãoDados!C660={"☒ irecção de Abastecimento"},1,28,"DA"),ExtraçãoDados!C660={"Direcã d Abtit ço e asecmeno"},REPLACE(ExtraçãoDados!C660={"Direcã d Abtit ço e asecmeno"},1,28,"DA"),ExtraçãoDados!C660={"Diecã d Abtit rço e asecmeno"},REPLACE(ExtraçãoDados!C660={"Diecã d Abtit rço e asecmeno"},1,28,"DA"),ISNUMBER(SEARCH("COMISSÃO",ExtraçãoDados!C660,1)),REPLACE(ExtraçãoDados!C660,1,29,"CCM"),ISNUMBER(SEARCH("DN/DIL/DRT1",ExtraçãoDados!C660,1)),REPLACE(ExtraçãoDados!C660,1,29,"DN"),ISNUMBER(SEARCH("DIRECÇAO DE NAVIOS",ExtraçãoDados!C660,1)),REPLACE(ExtraçãoDados!C660,1,29,"DN"),ISNUMBER(SEARCH("ESQUADRILHA SUBMARIN",ExtraçãoDados!C660,1)),REPLACE(ExtraçãoDados!C660,1,29,"ES"),ISNUMBER(SEARCH("DN",ExtraçãoDados!C660,1)),REPLACE(ExtraçãoDados!C660,1,29,"DN"),ISNUMBER(SEARCH("DIRECÇÃO",ExtraçãoDados!C660,1)),REPLACE(ExtraçãoDados!C660,1,29,"DN"),ISNUMBER(SEARCH("DIRECÇA0",ExtraçãoDados!C660,1)),REPLACE(ExtraçãoDados!C660,1,29,"DN"),ISNUMBER(SEARCH("DIRE",ExtraçãoDados!C660,1)),REPLACE(ExtraçãoDados!C660,1,29,"DN"),ISNUMBER(SEARCH("ESQUADRILHA",ExtraçãoDados!C660,1)),REPLACE(ExtraçãoDados!C660,1,29,"ES"),ISNUMBER(SEARCH("HOSPITAL DA MARINHA",ExtraçãoDados!C660,1)),REPLACE(ExtraçãoDados!C660,1,29,"HM"),ISNUMBER(SEARCH("HOSPITAL",ExtraçãoDados!C660,1)),REPLACE(ExtraçãoDados!C660,1,29,"HM"),ISNUMBER(SEARCH("HM",ExtraçãoDados!C660,1)),REPLACE(ExtraçãoDados!C660,1,29,"HM"),ISNUMBER(SEARCH("SECÇÃO DE APÓSITOS",ExtraçãoDados!C660,1)),REPLACE(ExtraçãoDados!C660,1,29,"HM"))</f>
        <v>#N/A</v>
      </c>
      <c r="E660" s="4" t="e" cm="1">
        <f t="array" ref="E660">_xlfn.IFS(LEN(ExtraçãoDados!B660)=7,YEAR(ExtraçãoDados!D660),LEN(ExtraçãoDados!B660)=10,RIGHT(ExtraçãoDados!B660,4),LEN(ExtraçãoDados!B660)=9,YEAR(ExtraçãoDados!D660),LEN(ExtraçãoDados!B660)=8,YEAR(ExtraçãoDados!D660),LEN(ExtraçãoDados!B660)&gt;7,YEAR(ExtraçãoDados!D660),LEN(ExtraçãoDados!B660)&gt;5,YEAR(ExtraçãoDados!D660),LEN(ExtraçãoDados!B660)&gt;4,YEAR(ExtraçãoDados!D660))</f>
        <v>#N/A</v>
      </c>
      <c r="F660" s="4">
        <f>ExtraçãoDados!E660</f>
        <v>0</v>
      </c>
    </row>
    <row r="661" spans="1:6" x14ac:dyDescent="0.25">
      <c r="A661" s="4">
        <f>ExtraçãoDados!A661</f>
        <v>0</v>
      </c>
      <c r="B661" s="4" t="str" cm="1">
        <f t="array" ref="B661">_xlfn.IFS(LEN(ExtraçãoDados!B661)=12,LEFT(ExtraçãoDados!B661,3),LEN(ExtraçãoDados!B661)=10,LEFT(ExtraçãoDados!B661,5),LEN(ExtraçãoDados!B661)&gt;19,0,LEN(ExtraçãoDados!B661)=9,LEFT(ExtraçãoDados!B661,4),LEN(ExtraçãoDados!B661)=6,LEFT(ExtraçãoDados!B661,3),LEN(ExtraçãoDados!B661)&lt;5,LEFT(ExtraçãoDados!B661,3),LEN(ExtraçãoDados!B661)=8,LEFT(ExtraçãoDados!B661,3),LEN(ExtraçãoDados!B661)=5,LEFT(ExtraçãoDados!B661,5),LEN(ExtraçãoDados!B661)=11,LEFT(ExtraçãoDados!B661,5),LEN(ExtraçãoDados!B661)=7,RIGHT(ExtraçãoDados!B661,6))</f>
        <v/>
      </c>
      <c r="C661" s="4" t="e" cm="1">
        <f t="array" ref="C661">_xlfn.IFS(LEN(B661)=1,"ERRO",LEN(B661)=2,_xlfn.CONCAT("000",B661),LEN(B661)=3,_xlfn.CONCAT("00",B661),LEN(B661)=4,_xlfn.CONCAT("0",B661),LEN(B661)=6,B661,LEN(B661)=7,B661,LEN(B661)=5,B661)</f>
        <v>#N/A</v>
      </c>
      <c r="D661" s="4" t="e" cm="1">
        <f t="array" ref="D661">_xlfn.IFS(ExtraçãoDados!C661={"Direcção de Abastecimento"},REPLACE(ExtraçãoDados!C661="{Direcção de Abastecimento}",1,25,"DA"),ExtraçãoDados!C661={"COMISSÃO CULTURAL DE LMARINHA"},REPLACE(ExtraçãoDados!C661={"COMISSÃO CULTURAL DE LMARINHA"},1,28,"CCM"),ExtraçãoDados!C661={"DIRECÇÃO DE NAVIOS"},REPLACE(ExtraçãoDados!C661={"DIRECÇÃO DE NAVIOS"},1,28,"DN"),ExtraçãoDados!C661={"ESQUADRILHA SUBMARINOS"},REPLACE(ExtraçãoDados!C661={"ESQUADRILHA SUBMARINOS"},1,28,"ES"),ExtraçãoDados!C661={"COMISSÃO MARINHA"},REPLACE(ExtraçãoDados!C661={"COMISSÃO MARINHA"},1,28,"CCM"),ExtraçãoDados!C661={"COMISSÃO CULTURAL DE MARINHA"},REPLACE(ExtraçãoDados!C661={"COMISSÃO CULTURAL DE MARINHA"},1,28,"CCM"),ExtraçãoDados!C661={"CCM"},REPLACE(ExtraçãoDados!C661={"CCM"},1,28,"CCM"),ExtraçãoDados!C661={"DN"},REPLACE(ExtraçãoDados!C661={"DN"},1,28,"DN"),ExtraçãoDados!C661={"ES"},REPLACE(ExtraçãoDados!C661={"ES"},1,28,"ES"),ExtraçãoDados!C661={"DA"},REPLACE(ExtraçãoDados!C661={"DA"},1,28,"DA"),ExtraçãoDados!C661={"DE: ESQUADRILHA SUBMARINOS"},REPLACE(ExtraçãoDados!C661={"DE: ESQUADRILHA SUBMARINOS"},1,28,"ES"),ExtraçãoDados!C661={"DE: COMISSÃO CULTURAL DE LMARINHA"},REPLACE(ExtraçãoDados!C661={"DE: COMISSÃO CULTURAL DE LMARINHA"},1,28,"CCM"),ExtraçãoDados!C661={"ON"},REPLACE(ExtraçãoDados!C661={"ON"},1,28,"DN"),ExtraçãoDados!C661={"ESQ. SUBMARINOS"},REPLACE(ExtraçãoDados!C661={"ESQ. SUBMARINOS"},1,28,"ES"),ExtraçãoDados!C661={"☒ irecção de Abastecimento"},REPLACE(ExtraçãoDados!C661={"☒ irecção de Abastecimento"},1,28,"DA"),ExtraçãoDados!C661={"Direcã d Abtit ço e asecmeno"},REPLACE(ExtraçãoDados!C661={"Direcã d Abtit ço e asecmeno"},1,28,"DA"),ExtraçãoDados!C661={"Diecã d Abtit rço e asecmeno"},REPLACE(ExtraçãoDados!C661={"Diecã d Abtit rço e asecmeno"},1,28,"DA"),ISNUMBER(SEARCH("COMISSÃO",ExtraçãoDados!C661,1)),REPLACE(ExtraçãoDados!C661,1,29,"CCM"),ISNUMBER(SEARCH("DN/DIL/DRT1",ExtraçãoDados!C661,1)),REPLACE(ExtraçãoDados!C661,1,29,"DN"),ISNUMBER(SEARCH("DIRECÇAO DE NAVIOS",ExtraçãoDados!C661,1)),REPLACE(ExtraçãoDados!C661,1,29,"DN"),ISNUMBER(SEARCH("ESQUADRILHA SUBMARIN",ExtraçãoDados!C661,1)),REPLACE(ExtraçãoDados!C661,1,29,"ES"),ISNUMBER(SEARCH("DN",ExtraçãoDados!C661,1)),REPLACE(ExtraçãoDados!C661,1,29,"DN"),ISNUMBER(SEARCH("DIRECÇÃO",ExtraçãoDados!C661,1)),REPLACE(ExtraçãoDados!C661,1,29,"DN"),ISNUMBER(SEARCH("DIRECÇA0",ExtraçãoDados!C661,1)),REPLACE(ExtraçãoDados!C661,1,29,"DN"),ISNUMBER(SEARCH("DIRE",ExtraçãoDados!C661,1)),REPLACE(ExtraçãoDados!C661,1,29,"DN"),ISNUMBER(SEARCH("ESQUADRILHA",ExtraçãoDados!C661,1)),REPLACE(ExtraçãoDados!C661,1,29,"ES"),ISNUMBER(SEARCH("HOSPITAL DA MARINHA",ExtraçãoDados!C661,1)),REPLACE(ExtraçãoDados!C661,1,29,"HM"),ISNUMBER(SEARCH("HOSPITAL",ExtraçãoDados!C661,1)),REPLACE(ExtraçãoDados!C661,1,29,"HM"),ISNUMBER(SEARCH("HM",ExtraçãoDados!C661,1)),REPLACE(ExtraçãoDados!C661,1,29,"HM"),ISNUMBER(SEARCH("SECÇÃO DE APÓSITOS",ExtraçãoDados!C661,1)),REPLACE(ExtraçãoDados!C661,1,29,"HM"))</f>
        <v>#N/A</v>
      </c>
      <c r="E661" s="4" t="e" cm="1">
        <f t="array" ref="E661">_xlfn.IFS(LEN(ExtraçãoDados!B661)=7,YEAR(ExtraçãoDados!D661),LEN(ExtraçãoDados!B661)=10,RIGHT(ExtraçãoDados!B661,4),LEN(ExtraçãoDados!B661)=9,YEAR(ExtraçãoDados!D661),LEN(ExtraçãoDados!B661)=8,YEAR(ExtraçãoDados!D661),LEN(ExtraçãoDados!B661)&gt;7,YEAR(ExtraçãoDados!D661),LEN(ExtraçãoDados!B661)&gt;5,YEAR(ExtraçãoDados!D661),LEN(ExtraçãoDados!B661)&gt;4,YEAR(ExtraçãoDados!D661))</f>
        <v>#N/A</v>
      </c>
      <c r="F661" s="4">
        <f>ExtraçãoDados!E661</f>
        <v>0</v>
      </c>
    </row>
    <row r="662" spans="1:6" x14ac:dyDescent="0.25">
      <c r="A662" s="4">
        <f>ExtraçãoDados!A662</f>
        <v>0</v>
      </c>
      <c r="B662" s="4" t="str" cm="1">
        <f t="array" ref="B662">_xlfn.IFS(LEN(ExtraçãoDados!B662)=12,LEFT(ExtraçãoDados!B662,3),LEN(ExtraçãoDados!B662)=10,LEFT(ExtraçãoDados!B662,5),LEN(ExtraçãoDados!B662)&gt;19,0,LEN(ExtraçãoDados!B662)=9,LEFT(ExtraçãoDados!B662,4),LEN(ExtraçãoDados!B662)=6,LEFT(ExtraçãoDados!B662,3),LEN(ExtraçãoDados!B662)&lt;5,LEFT(ExtraçãoDados!B662,3),LEN(ExtraçãoDados!B662)=8,LEFT(ExtraçãoDados!B662,3),LEN(ExtraçãoDados!B662)=5,LEFT(ExtraçãoDados!B662,5),LEN(ExtraçãoDados!B662)=11,LEFT(ExtraçãoDados!B662,5),LEN(ExtraçãoDados!B662)=7,RIGHT(ExtraçãoDados!B662,6))</f>
        <v/>
      </c>
      <c r="C662" s="4" t="e" cm="1">
        <f t="array" ref="C662">_xlfn.IFS(LEN(B662)=1,"ERRO",LEN(B662)=2,_xlfn.CONCAT("000",B662),LEN(B662)=3,_xlfn.CONCAT("00",B662),LEN(B662)=4,_xlfn.CONCAT("0",B662),LEN(B662)=6,B662,LEN(B662)=7,B662,LEN(B662)=5,B662)</f>
        <v>#N/A</v>
      </c>
      <c r="D662" s="4" t="e" cm="1">
        <f t="array" ref="D662">_xlfn.IFS(ExtraçãoDados!C662={"Direcção de Abastecimento"},REPLACE(ExtraçãoDados!C662="{Direcção de Abastecimento}",1,25,"DA"),ExtraçãoDados!C662={"COMISSÃO CULTURAL DE LMARINHA"},REPLACE(ExtraçãoDados!C662={"COMISSÃO CULTURAL DE LMARINHA"},1,28,"CCM"),ExtraçãoDados!C662={"DIRECÇÃO DE NAVIOS"},REPLACE(ExtraçãoDados!C662={"DIRECÇÃO DE NAVIOS"},1,28,"DN"),ExtraçãoDados!C662={"ESQUADRILHA SUBMARINOS"},REPLACE(ExtraçãoDados!C662={"ESQUADRILHA SUBMARINOS"},1,28,"ES"),ExtraçãoDados!C662={"COMISSÃO MARINHA"},REPLACE(ExtraçãoDados!C662={"COMISSÃO MARINHA"},1,28,"CCM"),ExtraçãoDados!C662={"COMISSÃO CULTURAL DE MARINHA"},REPLACE(ExtraçãoDados!C662={"COMISSÃO CULTURAL DE MARINHA"},1,28,"CCM"),ExtraçãoDados!C662={"CCM"},REPLACE(ExtraçãoDados!C662={"CCM"},1,28,"CCM"),ExtraçãoDados!C662={"DN"},REPLACE(ExtraçãoDados!C662={"DN"},1,28,"DN"),ExtraçãoDados!C662={"ES"},REPLACE(ExtraçãoDados!C662={"ES"},1,28,"ES"),ExtraçãoDados!C662={"DA"},REPLACE(ExtraçãoDados!C662={"DA"},1,28,"DA"),ExtraçãoDados!C662={"DE: ESQUADRILHA SUBMARINOS"},REPLACE(ExtraçãoDados!C662={"DE: ESQUADRILHA SUBMARINOS"},1,28,"ES"),ExtraçãoDados!C662={"DE: COMISSÃO CULTURAL DE LMARINHA"},REPLACE(ExtraçãoDados!C662={"DE: COMISSÃO CULTURAL DE LMARINHA"},1,28,"CCM"),ExtraçãoDados!C662={"ON"},REPLACE(ExtraçãoDados!C662={"ON"},1,28,"DN"),ExtraçãoDados!C662={"ESQ. SUBMARINOS"},REPLACE(ExtraçãoDados!C662={"ESQ. SUBMARINOS"},1,28,"ES"),ExtraçãoDados!C662={"☒ irecção de Abastecimento"},REPLACE(ExtraçãoDados!C662={"☒ irecção de Abastecimento"},1,28,"DA"),ExtraçãoDados!C662={"Direcã d Abtit ço e asecmeno"},REPLACE(ExtraçãoDados!C662={"Direcã d Abtit ço e asecmeno"},1,28,"DA"),ExtraçãoDados!C662={"Diecã d Abtit rço e asecmeno"},REPLACE(ExtraçãoDados!C662={"Diecã d Abtit rço e asecmeno"},1,28,"DA"),ISNUMBER(SEARCH("COMISSÃO",ExtraçãoDados!C662,1)),REPLACE(ExtraçãoDados!C662,1,29,"CCM"),ISNUMBER(SEARCH("DN/DIL/DRT1",ExtraçãoDados!C662,1)),REPLACE(ExtraçãoDados!C662,1,29,"DN"),ISNUMBER(SEARCH("DIRECÇAO DE NAVIOS",ExtraçãoDados!C662,1)),REPLACE(ExtraçãoDados!C662,1,29,"DN"),ISNUMBER(SEARCH("ESQUADRILHA SUBMARIN",ExtraçãoDados!C662,1)),REPLACE(ExtraçãoDados!C662,1,29,"ES"),ISNUMBER(SEARCH("DN",ExtraçãoDados!C662,1)),REPLACE(ExtraçãoDados!C662,1,29,"DN"),ISNUMBER(SEARCH("DIRECÇÃO",ExtraçãoDados!C662,1)),REPLACE(ExtraçãoDados!C662,1,29,"DN"),ISNUMBER(SEARCH("DIRECÇA0",ExtraçãoDados!C662,1)),REPLACE(ExtraçãoDados!C662,1,29,"DN"),ISNUMBER(SEARCH("DIRE",ExtraçãoDados!C662,1)),REPLACE(ExtraçãoDados!C662,1,29,"DN"),ISNUMBER(SEARCH("ESQUADRILHA",ExtraçãoDados!C662,1)),REPLACE(ExtraçãoDados!C662,1,29,"ES"),ISNUMBER(SEARCH("HOSPITAL DA MARINHA",ExtraçãoDados!C662,1)),REPLACE(ExtraçãoDados!C662,1,29,"HM"),ISNUMBER(SEARCH("HOSPITAL",ExtraçãoDados!C662,1)),REPLACE(ExtraçãoDados!C662,1,29,"HM"),ISNUMBER(SEARCH("HM",ExtraçãoDados!C662,1)),REPLACE(ExtraçãoDados!C662,1,29,"HM"),ISNUMBER(SEARCH("SECÇÃO DE APÓSITOS",ExtraçãoDados!C662,1)),REPLACE(ExtraçãoDados!C662,1,29,"HM"))</f>
        <v>#N/A</v>
      </c>
      <c r="E662" s="4" t="e" cm="1">
        <f t="array" ref="E662">_xlfn.IFS(LEN(ExtraçãoDados!B662)=7,YEAR(ExtraçãoDados!D662),LEN(ExtraçãoDados!B662)=10,RIGHT(ExtraçãoDados!B662,4),LEN(ExtraçãoDados!B662)=9,YEAR(ExtraçãoDados!D662),LEN(ExtraçãoDados!B662)=8,YEAR(ExtraçãoDados!D662),LEN(ExtraçãoDados!B662)&gt;7,YEAR(ExtraçãoDados!D662),LEN(ExtraçãoDados!B662)&gt;5,YEAR(ExtraçãoDados!D662),LEN(ExtraçãoDados!B662)&gt;4,YEAR(ExtraçãoDados!D662))</f>
        <v>#N/A</v>
      </c>
      <c r="F662" s="4">
        <f>ExtraçãoDados!E662</f>
        <v>0</v>
      </c>
    </row>
    <row r="663" spans="1:6" x14ac:dyDescent="0.25">
      <c r="A663" s="4">
        <f>ExtraçãoDados!A663</f>
        <v>0</v>
      </c>
      <c r="B663" s="4" t="str" cm="1">
        <f t="array" ref="B663">_xlfn.IFS(LEN(ExtraçãoDados!B663)=12,LEFT(ExtraçãoDados!B663,3),LEN(ExtraçãoDados!B663)=10,LEFT(ExtraçãoDados!B663,5),LEN(ExtraçãoDados!B663)&gt;19,0,LEN(ExtraçãoDados!B663)=9,LEFT(ExtraçãoDados!B663,4),LEN(ExtraçãoDados!B663)=6,LEFT(ExtraçãoDados!B663,3),LEN(ExtraçãoDados!B663)&lt;5,LEFT(ExtraçãoDados!B663,3),LEN(ExtraçãoDados!B663)=8,LEFT(ExtraçãoDados!B663,3),LEN(ExtraçãoDados!B663)=5,LEFT(ExtraçãoDados!B663,5),LEN(ExtraçãoDados!B663)=11,LEFT(ExtraçãoDados!B663,5),LEN(ExtraçãoDados!B663)=7,RIGHT(ExtraçãoDados!B663,6))</f>
        <v/>
      </c>
      <c r="C663" s="4" t="e" cm="1">
        <f t="array" ref="C663">_xlfn.IFS(LEN(B663)=1,"ERRO",LEN(B663)=2,_xlfn.CONCAT("000",B663),LEN(B663)=3,_xlfn.CONCAT("00",B663),LEN(B663)=4,_xlfn.CONCAT("0",B663),LEN(B663)=6,B663,LEN(B663)=7,B663,LEN(B663)=5,B663)</f>
        <v>#N/A</v>
      </c>
      <c r="D663" s="4" t="e" cm="1">
        <f t="array" ref="D663">_xlfn.IFS(ExtraçãoDados!C663={"Direcção de Abastecimento"},REPLACE(ExtraçãoDados!C663="{Direcção de Abastecimento}",1,25,"DA"),ExtraçãoDados!C663={"COMISSÃO CULTURAL DE LMARINHA"},REPLACE(ExtraçãoDados!C663={"COMISSÃO CULTURAL DE LMARINHA"},1,28,"CCM"),ExtraçãoDados!C663={"DIRECÇÃO DE NAVIOS"},REPLACE(ExtraçãoDados!C663={"DIRECÇÃO DE NAVIOS"},1,28,"DN"),ExtraçãoDados!C663={"ESQUADRILHA SUBMARINOS"},REPLACE(ExtraçãoDados!C663={"ESQUADRILHA SUBMARINOS"},1,28,"ES"),ExtraçãoDados!C663={"COMISSÃO MARINHA"},REPLACE(ExtraçãoDados!C663={"COMISSÃO MARINHA"},1,28,"CCM"),ExtraçãoDados!C663={"COMISSÃO CULTURAL DE MARINHA"},REPLACE(ExtraçãoDados!C663={"COMISSÃO CULTURAL DE MARINHA"},1,28,"CCM"),ExtraçãoDados!C663={"CCM"},REPLACE(ExtraçãoDados!C663={"CCM"},1,28,"CCM"),ExtraçãoDados!C663={"DN"},REPLACE(ExtraçãoDados!C663={"DN"},1,28,"DN"),ExtraçãoDados!C663={"ES"},REPLACE(ExtraçãoDados!C663={"ES"},1,28,"ES"),ExtraçãoDados!C663={"DA"},REPLACE(ExtraçãoDados!C663={"DA"},1,28,"DA"),ExtraçãoDados!C663={"DE: ESQUADRILHA SUBMARINOS"},REPLACE(ExtraçãoDados!C663={"DE: ESQUADRILHA SUBMARINOS"},1,28,"ES"),ExtraçãoDados!C663={"DE: COMISSÃO CULTURAL DE LMARINHA"},REPLACE(ExtraçãoDados!C663={"DE: COMISSÃO CULTURAL DE LMARINHA"},1,28,"CCM"),ExtraçãoDados!C663={"ON"},REPLACE(ExtraçãoDados!C663={"ON"},1,28,"DN"),ExtraçãoDados!C663={"ESQ. SUBMARINOS"},REPLACE(ExtraçãoDados!C663={"ESQ. SUBMARINOS"},1,28,"ES"),ExtraçãoDados!C663={"☒ irecção de Abastecimento"},REPLACE(ExtraçãoDados!C663={"☒ irecção de Abastecimento"},1,28,"DA"),ExtraçãoDados!C663={"Direcã d Abtit ço e asecmeno"},REPLACE(ExtraçãoDados!C663={"Direcã d Abtit ço e asecmeno"},1,28,"DA"),ExtraçãoDados!C663={"Diecã d Abtit rço e asecmeno"},REPLACE(ExtraçãoDados!C663={"Diecã d Abtit rço e asecmeno"},1,28,"DA"),ISNUMBER(SEARCH("COMISSÃO",ExtraçãoDados!C663,1)),REPLACE(ExtraçãoDados!C663,1,29,"CCM"),ISNUMBER(SEARCH("DN/DIL/DRT1",ExtraçãoDados!C663,1)),REPLACE(ExtraçãoDados!C663,1,29,"DN"),ISNUMBER(SEARCH("DIRECÇAO DE NAVIOS",ExtraçãoDados!C663,1)),REPLACE(ExtraçãoDados!C663,1,29,"DN"),ISNUMBER(SEARCH("ESQUADRILHA SUBMARIN",ExtraçãoDados!C663,1)),REPLACE(ExtraçãoDados!C663,1,29,"ES"),ISNUMBER(SEARCH("DN",ExtraçãoDados!C663,1)),REPLACE(ExtraçãoDados!C663,1,29,"DN"),ISNUMBER(SEARCH("DIRECÇÃO",ExtraçãoDados!C663,1)),REPLACE(ExtraçãoDados!C663,1,29,"DN"),ISNUMBER(SEARCH("DIRECÇA0",ExtraçãoDados!C663,1)),REPLACE(ExtraçãoDados!C663,1,29,"DN"),ISNUMBER(SEARCH("DIRE",ExtraçãoDados!C663,1)),REPLACE(ExtraçãoDados!C663,1,29,"DN"),ISNUMBER(SEARCH("ESQUADRILHA",ExtraçãoDados!C663,1)),REPLACE(ExtraçãoDados!C663,1,29,"ES"),ISNUMBER(SEARCH("HOSPITAL DA MARINHA",ExtraçãoDados!C663,1)),REPLACE(ExtraçãoDados!C663,1,29,"HM"),ISNUMBER(SEARCH("HOSPITAL",ExtraçãoDados!C663,1)),REPLACE(ExtraçãoDados!C663,1,29,"HM"),ISNUMBER(SEARCH("HM",ExtraçãoDados!C663,1)),REPLACE(ExtraçãoDados!C663,1,29,"HM"),ISNUMBER(SEARCH("SECÇÃO DE APÓSITOS",ExtraçãoDados!C663,1)),REPLACE(ExtraçãoDados!C663,1,29,"HM"))</f>
        <v>#N/A</v>
      </c>
      <c r="E663" s="4" t="e" cm="1">
        <f t="array" ref="E663">_xlfn.IFS(LEN(ExtraçãoDados!B663)=7,YEAR(ExtraçãoDados!D663),LEN(ExtraçãoDados!B663)=10,RIGHT(ExtraçãoDados!B663,4),LEN(ExtraçãoDados!B663)=9,YEAR(ExtraçãoDados!D663),LEN(ExtraçãoDados!B663)=8,YEAR(ExtraçãoDados!D663),LEN(ExtraçãoDados!B663)&gt;7,YEAR(ExtraçãoDados!D663),LEN(ExtraçãoDados!B663)&gt;5,YEAR(ExtraçãoDados!D663),LEN(ExtraçãoDados!B663)&gt;4,YEAR(ExtraçãoDados!D663))</f>
        <v>#N/A</v>
      </c>
      <c r="F663" s="4">
        <f>ExtraçãoDados!E663</f>
        <v>0</v>
      </c>
    </row>
    <row r="664" spans="1:6" x14ac:dyDescent="0.25">
      <c r="A664" s="4">
        <f>ExtraçãoDados!A664</f>
        <v>0</v>
      </c>
      <c r="B664" s="4" t="str" cm="1">
        <f t="array" ref="B664">_xlfn.IFS(LEN(ExtraçãoDados!B664)=12,LEFT(ExtraçãoDados!B664,3),LEN(ExtraçãoDados!B664)=10,LEFT(ExtraçãoDados!B664,5),LEN(ExtraçãoDados!B664)&gt;19,0,LEN(ExtraçãoDados!B664)=9,LEFT(ExtraçãoDados!B664,4),LEN(ExtraçãoDados!B664)=6,LEFT(ExtraçãoDados!B664,3),LEN(ExtraçãoDados!B664)&lt;5,LEFT(ExtraçãoDados!B664,3),LEN(ExtraçãoDados!B664)=8,LEFT(ExtraçãoDados!B664,3),LEN(ExtraçãoDados!B664)=5,LEFT(ExtraçãoDados!B664,5),LEN(ExtraçãoDados!B664)=11,LEFT(ExtraçãoDados!B664,5),LEN(ExtraçãoDados!B664)=7,RIGHT(ExtraçãoDados!B664,6))</f>
        <v/>
      </c>
      <c r="C664" s="4" t="e" cm="1">
        <f t="array" ref="C664">_xlfn.IFS(LEN(B664)=1,"ERRO",LEN(B664)=2,_xlfn.CONCAT("000",B664),LEN(B664)=3,_xlfn.CONCAT("00",B664),LEN(B664)=4,_xlfn.CONCAT("0",B664),LEN(B664)=6,B664,LEN(B664)=7,B664,LEN(B664)=5,B664)</f>
        <v>#N/A</v>
      </c>
      <c r="D664" s="4" t="e" cm="1">
        <f t="array" ref="D664">_xlfn.IFS(ExtraçãoDados!C664={"Direcção de Abastecimento"},REPLACE(ExtraçãoDados!C664="{Direcção de Abastecimento}",1,25,"DA"),ExtraçãoDados!C664={"COMISSÃO CULTURAL DE LMARINHA"},REPLACE(ExtraçãoDados!C664={"COMISSÃO CULTURAL DE LMARINHA"},1,28,"CCM"),ExtraçãoDados!C664={"DIRECÇÃO DE NAVIOS"},REPLACE(ExtraçãoDados!C664={"DIRECÇÃO DE NAVIOS"},1,28,"DN"),ExtraçãoDados!C664={"ESQUADRILHA SUBMARINOS"},REPLACE(ExtraçãoDados!C664={"ESQUADRILHA SUBMARINOS"},1,28,"ES"),ExtraçãoDados!C664={"COMISSÃO MARINHA"},REPLACE(ExtraçãoDados!C664={"COMISSÃO MARINHA"},1,28,"CCM"),ExtraçãoDados!C664={"COMISSÃO CULTURAL DE MARINHA"},REPLACE(ExtraçãoDados!C664={"COMISSÃO CULTURAL DE MARINHA"},1,28,"CCM"),ExtraçãoDados!C664={"CCM"},REPLACE(ExtraçãoDados!C664={"CCM"},1,28,"CCM"),ExtraçãoDados!C664={"DN"},REPLACE(ExtraçãoDados!C664={"DN"},1,28,"DN"),ExtraçãoDados!C664={"ES"},REPLACE(ExtraçãoDados!C664={"ES"},1,28,"ES"),ExtraçãoDados!C664={"DA"},REPLACE(ExtraçãoDados!C664={"DA"},1,28,"DA"),ExtraçãoDados!C664={"DE: ESQUADRILHA SUBMARINOS"},REPLACE(ExtraçãoDados!C664={"DE: ESQUADRILHA SUBMARINOS"},1,28,"ES"),ExtraçãoDados!C664={"DE: COMISSÃO CULTURAL DE LMARINHA"},REPLACE(ExtraçãoDados!C664={"DE: COMISSÃO CULTURAL DE LMARINHA"},1,28,"CCM"),ExtraçãoDados!C664={"ON"},REPLACE(ExtraçãoDados!C664={"ON"},1,28,"DN"),ExtraçãoDados!C664={"ESQ. SUBMARINOS"},REPLACE(ExtraçãoDados!C664={"ESQ. SUBMARINOS"},1,28,"ES"),ExtraçãoDados!C664={"☒ irecção de Abastecimento"},REPLACE(ExtraçãoDados!C664={"☒ irecção de Abastecimento"},1,28,"DA"),ExtraçãoDados!C664={"Direcã d Abtit ço e asecmeno"},REPLACE(ExtraçãoDados!C664={"Direcã d Abtit ço e asecmeno"},1,28,"DA"),ExtraçãoDados!C664={"Diecã d Abtit rço e asecmeno"},REPLACE(ExtraçãoDados!C664={"Diecã d Abtit rço e asecmeno"},1,28,"DA"),ISNUMBER(SEARCH("COMISSÃO",ExtraçãoDados!C664,1)),REPLACE(ExtraçãoDados!C664,1,29,"CCM"),ISNUMBER(SEARCH("DN/DIL/DRT1",ExtraçãoDados!C664,1)),REPLACE(ExtraçãoDados!C664,1,29,"DN"),ISNUMBER(SEARCH("DIRECÇAO DE NAVIOS",ExtraçãoDados!C664,1)),REPLACE(ExtraçãoDados!C664,1,29,"DN"),ISNUMBER(SEARCH("ESQUADRILHA SUBMARIN",ExtraçãoDados!C664,1)),REPLACE(ExtraçãoDados!C664,1,29,"ES"),ISNUMBER(SEARCH("DN",ExtraçãoDados!C664,1)),REPLACE(ExtraçãoDados!C664,1,29,"DN"),ISNUMBER(SEARCH("DIRECÇÃO",ExtraçãoDados!C664,1)),REPLACE(ExtraçãoDados!C664,1,29,"DN"),ISNUMBER(SEARCH("DIRECÇA0",ExtraçãoDados!C664,1)),REPLACE(ExtraçãoDados!C664,1,29,"DN"),ISNUMBER(SEARCH("DIRE",ExtraçãoDados!C664,1)),REPLACE(ExtraçãoDados!C664,1,29,"DN"),ISNUMBER(SEARCH("ESQUADRILHA",ExtraçãoDados!C664,1)),REPLACE(ExtraçãoDados!C664,1,29,"ES"),ISNUMBER(SEARCH("HOSPITAL DA MARINHA",ExtraçãoDados!C664,1)),REPLACE(ExtraçãoDados!C664,1,29,"HM"),ISNUMBER(SEARCH("HOSPITAL",ExtraçãoDados!C664,1)),REPLACE(ExtraçãoDados!C664,1,29,"HM"),ISNUMBER(SEARCH("HM",ExtraçãoDados!C664,1)),REPLACE(ExtraçãoDados!C664,1,29,"HM"),ISNUMBER(SEARCH("SECÇÃO DE APÓSITOS",ExtraçãoDados!C664,1)),REPLACE(ExtraçãoDados!C664,1,29,"HM"))</f>
        <v>#N/A</v>
      </c>
      <c r="E664" s="4" t="e" cm="1">
        <f t="array" ref="E664">_xlfn.IFS(LEN(ExtraçãoDados!B664)=7,YEAR(ExtraçãoDados!D664),LEN(ExtraçãoDados!B664)=10,RIGHT(ExtraçãoDados!B664,4),LEN(ExtraçãoDados!B664)=9,YEAR(ExtraçãoDados!D664),LEN(ExtraçãoDados!B664)=8,YEAR(ExtraçãoDados!D664),LEN(ExtraçãoDados!B664)&gt;7,YEAR(ExtraçãoDados!D664),LEN(ExtraçãoDados!B664)&gt;5,YEAR(ExtraçãoDados!D664),LEN(ExtraçãoDados!B664)&gt;4,YEAR(ExtraçãoDados!D664))</f>
        <v>#N/A</v>
      </c>
      <c r="F664" s="4">
        <f>ExtraçãoDados!E664</f>
        <v>0</v>
      </c>
    </row>
    <row r="665" spans="1:6" x14ac:dyDescent="0.25">
      <c r="A665" s="4">
        <f>ExtraçãoDados!A665</f>
        <v>0</v>
      </c>
      <c r="B665" s="4" t="str" cm="1">
        <f t="array" ref="B665">_xlfn.IFS(LEN(ExtraçãoDados!B665)=12,LEFT(ExtraçãoDados!B665,3),LEN(ExtraçãoDados!B665)=10,LEFT(ExtraçãoDados!B665,5),LEN(ExtraçãoDados!B665)&gt;19,0,LEN(ExtraçãoDados!B665)=9,LEFT(ExtraçãoDados!B665,4),LEN(ExtraçãoDados!B665)=6,LEFT(ExtraçãoDados!B665,3),LEN(ExtraçãoDados!B665)&lt;5,LEFT(ExtraçãoDados!B665,3),LEN(ExtraçãoDados!B665)=8,LEFT(ExtraçãoDados!B665,3),LEN(ExtraçãoDados!B665)=5,LEFT(ExtraçãoDados!B665,5),LEN(ExtraçãoDados!B665)=11,LEFT(ExtraçãoDados!B665,5),LEN(ExtraçãoDados!B665)=7,RIGHT(ExtraçãoDados!B665,6))</f>
        <v/>
      </c>
      <c r="C665" s="4" t="e" cm="1">
        <f t="array" ref="C665">_xlfn.IFS(LEN(B665)=1,"ERRO",LEN(B665)=2,_xlfn.CONCAT("000",B665),LEN(B665)=3,_xlfn.CONCAT("00",B665),LEN(B665)=4,_xlfn.CONCAT("0",B665),LEN(B665)=6,B665,LEN(B665)=7,B665,LEN(B665)=5,B665)</f>
        <v>#N/A</v>
      </c>
      <c r="D665" s="4" t="e" cm="1">
        <f t="array" ref="D665">_xlfn.IFS(ExtraçãoDados!C665={"Direcção de Abastecimento"},REPLACE(ExtraçãoDados!C665="{Direcção de Abastecimento}",1,25,"DA"),ExtraçãoDados!C665={"COMISSÃO CULTURAL DE LMARINHA"},REPLACE(ExtraçãoDados!C665={"COMISSÃO CULTURAL DE LMARINHA"},1,28,"CCM"),ExtraçãoDados!C665={"DIRECÇÃO DE NAVIOS"},REPLACE(ExtraçãoDados!C665={"DIRECÇÃO DE NAVIOS"},1,28,"DN"),ExtraçãoDados!C665={"ESQUADRILHA SUBMARINOS"},REPLACE(ExtraçãoDados!C665={"ESQUADRILHA SUBMARINOS"},1,28,"ES"),ExtraçãoDados!C665={"COMISSÃO MARINHA"},REPLACE(ExtraçãoDados!C665={"COMISSÃO MARINHA"},1,28,"CCM"),ExtraçãoDados!C665={"COMISSÃO CULTURAL DE MARINHA"},REPLACE(ExtraçãoDados!C665={"COMISSÃO CULTURAL DE MARINHA"},1,28,"CCM"),ExtraçãoDados!C665={"CCM"},REPLACE(ExtraçãoDados!C665={"CCM"},1,28,"CCM"),ExtraçãoDados!C665={"DN"},REPLACE(ExtraçãoDados!C665={"DN"},1,28,"DN"),ExtraçãoDados!C665={"ES"},REPLACE(ExtraçãoDados!C665={"ES"},1,28,"ES"),ExtraçãoDados!C665={"DA"},REPLACE(ExtraçãoDados!C665={"DA"},1,28,"DA"),ExtraçãoDados!C665={"DE: ESQUADRILHA SUBMARINOS"},REPLACE(ExtraçãoDados!C665={"DE: ESQUADRILHA SUBMARINOS"},1,28,"ES"),ExtraçãoDados!C665={"DE: COMISSÃO CULTURAL DE LMARINHA"},REPLACE(ExtraçãoDados!C665={"DE: COMISSÃO CULTURAL DE LMARINHA"},1,28,"CCM"),ExtraçãoDados!C665={"ON"},REPLACE(ExtraçãoDados!C665={"ON"},1,28,"DN"),ExtraçãoDados!C665={"ESQ. SUBMARINOS"},REPLACE(ExtraçãoDados!C665={"ESQ. SUBMARINOS"},1,28,"ES"),ExtraçãoDados!C665={"☒ irecção de Abastecimento"},REPLACE(ExtraçãoDados!C665={"☒ irecção de Abastecimento"},1,28,"DA"),ExtraçãoDados!C665={"Direcã d Abtit ço e asecmeno"},REPLACE(ExtraçãoDados!C665={"Direcã d Abtit ço e asecmeno"},1,28,"DA"),ExtraçãoDados!C665={"Diecã d Abtit rço e asecmeno"},REPLACE(ExtraçãoDados!C665={"Diecã d Abtit rço e asecmeno"},1,28,"DA"),ISNUMBER(SEARCH("COMISSÃO",ExtraçãoDados!C665,1)),REPLACE(ExtraçãoDados!C665,1,29,"CCM"),ISNUMBER(SEARCH("DN/DIL/DRT1",ExtraçãoDados!C665,1)),REPLACE(ExtraçãoDados!C665,1,29,"DN"),ISNUMBER(SEARCH("DIRECÇAO DE NAVIOS",ExtraçãoDados!C665,1)),REPLACE(ExtraçãoDados!C665,1,29,"DN"),ISNUMBER(SEARCH("ESQUADRILHA SUBMARIN",ExtraçãoDados!C665,1)),REPLACE(ExtraçãoDados!C665,1,29,"ES"),ISNUMBER(SEARCH("DN",ExtraçãoDados!C665,1)),REPLACE(ExtraçãoDados!C665,1,29,"DN"),ISNUMBER(SEARCH("DIRECÇÃO",ExtraçãoDados!C665,1)),REPLACE(ExtraçãoDados!C665,1,29,"DN"),ISNUMBER(SEARCH("DIRECÇA0",ExtraçãoDados!C665,1)),REPLACE(ExtraçãoDados!C665,1,29,"DN"),ISNUMBER(SEARCH("DIRE",ExtraçãoDados!C665,1)),REPLACE(ExtraçãoDados!C665,1,29,"DN"),ISNUMBER(SEARCH("ESQUADRILHA",ExtraçãoDados!C665,1)),REPLACE(ExtraçãoDados!C665,1,29,"ES"),ISNUMBER(SEARCH("HOSPITAL DA MARINHA",ExtraçãoDados!C665,1)),REPLACE(ExtraçãoDados!C665,1,29,"HM"),ISNUMBER(SEARCH("HOSPITAL",ExtraçãoDados!C665,1)),REPLACE(ExtraçãoDados!C665,1,29,"HM"),ISNUMBER(SEARCH("HM",ExtraçãoDados!C665,1)),REPLACE(ExtraçãoDados!C665,1,29,"HM"),ISNUMBER(SEARCH("SECÇÃO DE APÓSITOS",ExtraçãoDados!C665,1)),REPLACE(ExtraçãoDados!C665,1,29,"HM"))</f>
        <v>#N/A</v>
      </c>
      <c r="E665" s="4" t="e" cm="1">
        <f t="array" ref="E665">_xlfn.IFS(LEN(ExtraçãoDados!B665)=7,YEAR(ExtraçãoDados!D665),LEN(ExtraçãoDados!B665)=10,RIGHT(ExtraçãoDados!B665,4),LEN(ExtraçãoDados!B665)=9,YEAR(ExtraçãoDados!D665),LEN(ExtraçãoDados!B665)=8,YEAR(ExtraçãoDados!D665),LEN(ExtraçãoDados!B665)&gt;7,YEAR(ExtraçãoDados!D665),LEN(ExtraçãoDados!B665)&gt;5,YEAR(ExtraçãoDados!D665),LEN(ExtraçãoDados!B665)&gt;4,YEAR(ExtraçãoDados!D665))</f>
        <v>#N/A</v>
      </c>
      <c r="F665" s="4">
        <f>ExtraçãoDados!E665</f>
        <v>0</v>
      </c>
    </row>
    <row r="666" spans="1:6" x14ac:dyDescent="0.25">
      <c r="A666" s="4">
        <f>ExtraçãoDados!A666</f>
        <v>0</v>
      </c>
      <c r="B666" s="4" t="str" cm="1">
        <f t="array" ref="B666">_xlfn.IFS(LEN(ExtraçãoDados!B666)=12,LEFT(ExtraçãoDados!B666,3),LEN(ExtraçãoDados!B666)=10,LEFT(ExtraçãoDados!B666,5),LEN(ExtraçãoDados!B666)&gt;19,0,LEN(ExtraçãoDados!B666)=9,LEFT(ExtraçãoDados!B666,4),LEN(ExtraçãoDados!B666)=6,LEFT(ExtraçãoDados!B666,3),LEN(ExtraçãoDados!B666)&lt;5,LEFT(ExtraçãoDados!B666,3),LEN(ExtraçãoDados!B666)=8,LEFT(ExtraçãoDados!B666,3),LEN(ExtraçãoDados!B666)=5,LEFT(ExtraçãoDados!B666,5),LEN(ExtraçãoDados!B666)=11,LEFT(ExtraçãoDados!B666,5),LEN(ExtraçãoDados!B666)=7,RIGHT(ExtraçãoDados!B666,6))</f>
        <v/>
      </c>
      <c r="C666" s="4" t="e" cm="1">
        <f t="array" ref="C666">_xlfn.IFS(LEN(B666)=1,"ERRO",LEN(B666)=2,_xlfn.CONCAT("000",B666),LEN(B666)=3,_xlfn.CONCAT("00",B666),LEN(B666)=4,_xlfn.CONCAT("0",B666),LEN(B666)=6,B666,LEN(B666)=7,B666,LEN(B666)=5,B666)</f>
        <v>#N/A</v>
      </c>
      <c r="D666" s="4" t="e" cm="1">
        <f t="array" ref="D666">_xlfn.IFS(ExtraçãoDados!C666={"Direcção de Abastecimento"},REPLACE(ExtraçãoDados!C666="{Direcção de Abastecimento}",1,25,"DA"),ExtraçãoDados!C666={"COMISSÃO CULTURAL DE LMARINHA"},REPLACE(ExtraçãoDados!C666={"COMISSÃO CULTURAL DE LMARINHA"},1,28,"CCM"),ExtraçãoDados!C666={"DIRECÇÃO DE NAVIOS"},REPLACE(ExtraçãoDados!C666={"DIRECÇÃO DE NAVIOS"},1,28,"DN"),ExtraçãoDados!C666={"ESQUADRILHA SUBMARINOS"},REPLACE(ExtraçãoDados!C666={"ESQUADRILHA SUBMARINOS"},1,28,"ES"),ExtraçãoDados!C666={"COMISSÃO MARINHA"},REPLACE(ExtraçãoDados!C666={"COMISSÃO MARINHA"},1,28,"CCM"),ExtraçãoDados!C666={"COMISSÃO CULTURAL DE MARINHA"},REPLACE(ExtraçãoDados!C666={"COMISSÃO CULTURAL DE MARINHA"},1,28,"CCM"),ExtraçãoDados!C666={"CCM"},REPLACE(ExtraçãoDados!C666={"CCM"},1,28,"CCM"),ExtraçãoDados!C666={"DN"},REPLACE(ExtraçãoDados!C666={"DN"},1,28,"DN"),ExtraçãoDados!C666={"ES"},REPLACE(ExtraçãoDados!C666={"ES"},1,28,"ES"),ExtraçãoDados!C666={"DA"},REPLACE(ExtraçãoDados!C666={"DA"},1,28,"DA"),ExtraçãoDados!C666={"DE: ESQUADRILHA SUBMARINOS"},REPLACE(ExtraçãoDados!C666={"DE: ESQUADRILHA SUBMARINOS"},1,28,"ES"),ExtraçãoDados!C666={"DE: COMISSÃO CULTURAL DE LMARINHA"},REPLACE(ExtraçãoDados!C666={"DE: COMISSÃO CULTURAL DE LMARINHA"},1,28,"CCM"),ExtraçãoDados!C666={"ON"},REPLACE(ExtraçãoDados!C666={"ON"},1,28,"DN"),ExtraçãoDados!C666={"ESQ. SUBMARINOS"},REPLACE(ExtraçãoDados!C666={"ESQ. SUBMARINOS"},1,28,"ES"),ExtraçãoDados!C666={"☒ irecção de Abastecimento"},REPLACE(ExtraçãoDados!C666={"☒ irecção de Abastecimento"},1,28,"DA"),ExtraçãoDados!C666={"Direcã d Abtit ço e asecmeno"},REPLACE(ExtraçãoDados!C666={"Direcã d Abtit ço e asecmeno"},1,28,"DA"),ExtraçãoDados!C666={"Diecã d Abtit rço e asecmeno"},REPLACE(ExtraçãoDados!C666={"Diecã d Abtit rço e asecmeno"},1,28,"DA"),ISNUMBER(SEARCH("COMISSÃO",ExtraçãoDados!C666,1)),REPLACE(ExtraçãoDados!C666,1,29,"CCM"),ISNUMBER(SEARCH("DN/DIL/DRT1",ExtraçãoDados!C666,1)),REPLACE(ExtraçãoDados!C666,1,29,"DN"),ISNUMBER(SEARCH("DIRECÇAO DE NAVIOS",ExtraçãoDados!C666,1)),REPLACE(ExtraçãoDados!C666,1,29,"DN"),ISNUMBER(SEARCH("ESQUADRILHA SUBMARIN",ExtraçãoDados!C666,1)),REPLACE(ExtraçãoDados!C666,1,29,"ES"),ISNUMBER(SEARCH("DN",ExtraçãoDados!C666,1)),REPLACE(ExtraçãoDados!C666,1,29,"DN"),ISNUMBER(SEARCH("DIRECÇÃO",ExtraçãoDados!C666,1)),REPLACE(ExtraçãoDados!C666,1,29,"DN"),ISNUMBER(SEARCH("DIRECÇA0",ExtraçãoDados!C666,1)),REPLACE(ExtraçãoDados!C666,1,29,"DN"),ISNUMBER(SEARCH("DIRE",ExtraçãoDados!C666,1)),REPLACE(ExtraçãoDados!C666,1,29,"DN"),ISNUMBER(SEARCH("ESQUADRILHA",ExtraçãoDados!C666,1)),REPLACE(ExtraçãoDados!C666,1,29,"ES"),ISNUMBER(SEARCH("HOSPITAL DA MARINHA",ExtraçãoDados!C666,1)),REPLACE(ExtraçãoDados!C666,1,29,"HM"),ISNUMBER(SEARCH("HOSPITAL",ExtraçãoDados!C666,1)),REPLACE(ExtraçãoDados!C666,1,29,"HM"),ISNUMBER(SEARCH("HM",ExtraçãoDados!C666,1)),REPLACE(ExtraçãoDados!C666,1,29,"HM"),ISNUMBER(SEARCH("SECÇÃO DE APÓSITOS",ExtraçãoDados!C666,1)),REPLACE(ExtraçãoDados!C666,1,29,"HM"))</f>
        <v>#N/A</v>
      </c>
      <c r="E666" s="4" t="e" cm="1">
        <f t="array" ref="E666">_xlfn.IFS(LEN(ExtraçãoDados!B666)=7,YEAR(ExtraçãoDados!D666),LEN(ExtraçãoDados!B666)=10,RIGHT(ExtraçãoDados!B666,4),LEN(ExtraçãoDados!B666)=9,YEAR(ExtraçãoDados!D666),LEN(ExtraçãoDados!B666)=8,YEAR(ExtraçãoDados!D666),LEN(ExtraçãoDados!B666)&gt;7,YEAR(ExtraçãoDados!D666),LEN(ExtraçãoDados!B666)&gt;5,YEAR(ExtraçãoDados!D666),LEN(ExtraçãoDados!B666)&gt;4,YEAR(ExtraçãoDados!D666))</f>
        <v>#N/A</v>
      </c>
      <c r="F666" s="4">
        <f>ExtraçãoDados!E666</f>
        <v>0</v>
      </c>
    </row>
    <row r="667" spans="1:6" x14ac:dyDescent="0.25">
      <c r="A667" s="4">
        <f>ExtraçãoDados!A667</f>
        <v>0</v>
      </c>
      <c r="B667" s="4" t="str" cm="1">
        <f t="array" ref="B667">_xlfn.IFS(LEN(ExtraçãoDados!B667)=12,LEFT(ExtraçãoDados!B667,3),LEN(ExtraçãoDados!B667)=10,LEFT(ExtraçãoDados!B667,5),LEN(ExtraçãoDados!B667)&gt;19,0,LEN(ExtraçãoDados!B667)=9,LEFT(ExtraçãoDados!B667,4),LEN(ExtraçãoDados!B667)=6,LEFT(ExtraçãoDados!B667,3),LEN(ExtraçãoDados!B667)&lt;5,LEFT(ExtraçãoDados!B667,3),LEN(ExtraçãoDados!B667)=8,LEFT(ExtraçãoDados!B667,3),LEN(ExtraçãoDados!B667)=5,LEFT(ExtraçãoDados!B667,5),LEN(ExtraçãoDados!B667)=11,LEFT(ExtraçãoDados!B667,5),LEN(ExtraçãoDados!B667)=7,RIGHT(ExtraçãoDados!B667,6))</f>
        <v/>
      </c>
      <c r="C667" s="4" t="e" cm="1">
        <f t="array" ref="C667">_xlfn.IFS(LEN(B667)=1,"ERRO",LEN(B667)=2,_xlfn.CONCAT("000",B667),LEN(B667)=3,_xlfn.CONCAT("00",B667),LEN(B667)=4,_xlfn.CONCAT("0",B667),LEN(B667)=6,B667,LEN(B667)=7,B667,LEN(B667)=5,B667)</f>
        <v>#N/A</v>
      </c>
      <c r="D667" s="4" t="e" cm="1">
        <f t="array" ref="D667">_xlfn.IFS(ExtraçãoDados!C667={"Direcção de Abastecimento"},REPLACE(ExtraçãoDados!C667="{Direcção de Abastecimento}",1,25,"DA"),ExtraçãoDados!C667={"COMISSÃO CULTURAL DE LMARINHA"},REPLACE(ExtraçãoDados!C667={"COMISSÃO CULTURAL DE LMARINHA"},1,28,"CCM"),ExtraçãoDados!C667={"DIRECÇÃO DE NAVIOS"},REPLACE(ExtraçãoDados!C667={"DIRECÇÃO DE NAVIOS"},1,28,"DN"),ExtraçãoDados!C667={"ESQUADRILHA SUBMARINOS"},REPLACE(ExtraçãoDados!C667={"ESQUADRILHA SUBMARINOS"},1,28,"ES"),ExtraçãoDados!C667={"COMISSÃO MARINHA"},REPLACE(ExtraçãoDados!C667={"COMISSÃO MARINHA"},1,28,"CCM"),ExtraçãoDados!C667={"COMISSÃO CULTURAL DE MARINHA"},REPLACE(ExtraçãoDados!C667={"COMISSÃO CULTURAL DE MARINHA"},1,28,"CCM"),ExtraçãoDados!C667={"CCM"},REPLACE(ExtraçãoDados!C667={"CCM"},1,28,"CCM"),ExtraçãoDados!C667={"DN"},REPLACE(ExtraçãoDados!C667={"DN"},1,28,"DN"),ExtraçãoDados!C667={"ES"},REPLACE(ExtraçãoDados!C667={"ES"},1,28,"ES"),ExtraçãoDados!C667={"DA"},REPLACE(ExtraçãoDados!C667={"DA"},1,28,"DA"),ExtraçãoDados!C667={"DE: ESQUADRILHA SUBMARINOS"},REPLACE(ExtraçãoDados!C667={"DE: ESQUADRILHA SUBMARINOS"},1,28,"ES"),ExtraçãoDados!C667={"DE: COMISSÃO CULTURAL DE LMARINHA"},REPLACE(ExtraçãoDados!C667={"DE: COMISSÃO CULTURAL DE LMARINHA"},1,28,"CCM"),ExtraçãoDados!C667={"ON"},REPLACE(ExtraçãoDados!C667={"ON"},1,28,"DN"),ExtraçãoDados!C667={"ESQ. SUBMARINOS"},REPLACE(ExtraçãoDados!C667={"ESQ. SUBMARINOS"},1,28,"ES"),ExtraçãoDados!C667={"☒ irecção de Abastecimento"},REPLACE(ExtraçãoDados!C667={"☒ irecção de Abastecimento"},1,28,"DA"),ExtraçãoDados!C667={"Direcã d Abtit ço e asecmeno"},REPLACE(ExtraçãoDados!C667={"Direcã d Abtit ço e asecmeno"},1,28,"DA"),ExtraçãoDados!C667={"Diecã d Abtit rço e asecmeno"},REPLACE(ExtraçãoDados!C667={"Diecã d Abtit rço e asecmeno"},1,28,"DA"),ISNUMBER(SEARCH("COMISSÃO",ExtraçãoDados!C667,1)),REPLACE(ExtraçãoDados!C667,1,29,"CCM"),ISNUMBER(SEARCH("DN/DIL/DRT1",ExtraçãoDados!C667,1)),REPLACE(ExtraçãoDados!C667,1,29,"DN"),ISNUMBER(SEARCH("DIRECÇAO DE NAVIOS",ExtraçãoDados!C667,1)),REPLACE(ExtraçãoDados!C667,1,29,"DN"),ISNUMBER(SEARCH("ESQUADRILHA SUBMARIN",ExtraçãoDados!C667,1)),REPLACE(ExtraçãoDados!C667,1,29,"ES"),ISNUMBER(SEARCH("DN",ExtraçãoDados!C667,1)),REPLACE(ExtraçãoDados!C667,1,29,"DN"),ISNUMBER(SEARCH("DIRECÇÃO",ExtraçãoDados!C667,1)),REPLACE(ExtraçãoDados!C667,1,29,"DN"),ISNUMBER(SEARCH("DIRECÇA0",ExtraçãoDados!C667,1)),REPLACE(ExtraçãoDados!C667,1,29,"DN"),ISNUMBER(SEARCH("DIRE",ExtraçãoDados!C667,1)),REPLACE(ExtraçãoDados!C667,1,29,"DN"),ISNUMBER(SEARCH("ESQUADRILHA",ExtraçãoDados!C667,1)),REPLACE(ExtraçãoDados!C667,1,29,"ES"),ISNUMBER(SEARCH("HOSPITAL DA MARINHA",ExtraçãoDados!C667,1)),REPLACE(ExtraçãoDados!C667,1,29,"HM"),ISNUMBER(SEARCH("HOSPITAL",ExtraçãoDados!C667,1)),REPLACE(ExtraçãoDados!C667,1,29,"HM"),ISNUMBER(SEARCH("HM",ExtraçãoDados!C667,1)),REPLACE(ExtraçãoDados!C667,1,29,"HM"),ISNUMBER(SEARCH("SECÇÃO DE APÓSITOS",ExtraçãoDados!C667,1)),REPLACE(ExtraçãoDados!C667,1,29,"HM"))</f>
        <v>#N/A</v>
      </c>
      <c r="E667" s="4" t="e" cm="1">
        <f t="array" ref="E667">_xlfn.IFS(LEN(ExtraçãoDados!B667)=7,YEAR(ExtraçãoDados!D667),LEN(ExtraçãoDados!B667)=10,RIGHT(ExtraçãoDados!B667,4),LEN(ExtraçãoDados!B667)=9,YEAR(ExtraçãoDados!D667),LEN(ExtraçãoDados!B667)=8,YEAR(ExtraçãoDados!D667),LEN(ExtraçãoDados!B667)&gt;7,YEAR(ExtraçãoDados!D667),LEN(ExtraçãoDados!B667)&gt;5,YEAR(ExtraçãoDados!D667),LEN(ExtraçãoDados!B667)&gt;4,YEAR(ExtraçãoDados!D667))</f>
        <v>#N/A</v>
      </c>
      <c r="F667" s="4">
        <f>ExtraçãoDados!E667</f>
        <v>0</v>
      </c>
    </row>
    <row r="668" spans="1:6" x14ac:dyDescent="0.25">
      <c r="A668" s="4">
        <f>ExtraçãoDados!A668</f>
        <v>0</v>
      </c>
      <c r="B668" s="4" t="str" cm="1">
        <f t="array" ref="B668">_xlfn.IFS(LEN(ExtraçãoDados!B668)=12,LEFT(ExtraçãoDados!B668,3),LEN(ExtraçãoDados!B668)=10,LEFT(ExtraçãoDados!B668,5),LEN(ExtraçãoDados!B668)&gt;19,0,LEN(ExtraçãoDados!B668)=9,LEFT(ExtraçãoDados!B668,4),LEN(ExtraçãoDados!B668)=6,LEFT(ExtraçãoDados!B668,3),LEN(ExtraçãoDados!B668)&lt;5,LEFT(ExtraçãoDados!B668,3),LEN(ExtraçãoDados!B668)=8,LEFT(ExtraçãoDados!B668,3),LEN(ExtraçãoDados!B668)=5,LEFT(ExtraçãoDados!B668,5),LEN(ExtraçãoDados!B668)=11,LEFT(ExtraçãoDados!B668,5),LEN(ExtraçãoDados!B668)=7,RIGHT(ExtraçãoDados!B668,6))</f>
        <v/>
      </c>
      <c r="C668" s="4" t="e" cm="1">
        <f t="array" ref="C668">_xlfn.IFS(LEN(B668)=1,"ERRO",LEN(B668)=2,_xlfn.CONCAT("000",B668),LEN(B668)=3,_xlfn.CONCAT("00",B668),LEN(B668)=4,_xlfn.CONCAT("0",B668),LEN(B668)=6,B668,LEN(B668)=7,B668,LEN(B668)=5,B668)</f>
        <v>#N/A</v>
      </c>
      <c r="D668" s="4" t="e" cm="1">
        <f t="array" ref="D668">_xlfn.IFS(ExtraçãoDados!C668={"Direcção de Abastecimento"},REPLACE(ExtraçãoDados!C668="{Direcção de Abastecimento}",1,25,"DA"),ExtraçãoDados!C668={"COMISSÃO CULTURAL DE LMARINHA"},REPLACE(ExtraçãoDados!C668={"COMISSÃO CULTURAL DE LMARINHA"},1,28,"CCM"),ExtraçãoDados!C668={"DIRECÇÃO DE NAVIOS"},REPLACE(ExtraçãoDados!C668={"DIRECÇÃO DE NAVIOS"},1,28,"DN"),ExtraçãoDados!C668={"ESQUADRILHA SUBMARINOS"},REPLACE(ExtraçãoDados!C668={"ESQUADRILHA SUBMARINOS"},1,28,"ES"),ExtraçãoDados!C668={"COMISSÃO MARINHA"},REPLACE(ExtraçãoDados!C668={"COMISSÃO MARINHA"},1,28,"CCM"),ExtraçãoDados!C668={"COMISSÃO CULTURAL DE MARINHA"},REPLACE(ExtraçãoDados!C668={"COMISSÃO CULTURAL DE MARINHA"},1,28,"CCM"),ExtraçãoDados!C668={"CCM"},REPLACE(ExtraçãoDados!C668={"CCM"},1,28,"CCM"),ExtraçãoDados!C668={"DN"},REPLACE(ExtraçãoDados!C668={"DN"},1,28,"DN"),ExtraçãoDados!C668={"ES"},REPLACE(ExtraçãoDados!C668={"ES"},1,28,"ES"),ExtraçãoDados!C668={"DA"},REPLACE(ExtraçãoDados!C668={"DA"},1,28,"DA"),ExtraçãoDados!C668={"DE: ESQUADRILHA SUBMARINOS"},REPLACE(ExtraçãoDados!C668={"DE: ESQUADRILHA SUBMARINOS"},1,28,"ES"),ExtraçãoDados!C668={"DE: COMISSÃO CULTURAL DE LMARINHA"},REPLACE(ExtraçãoDados!C668={"DE: COMISSÃO CULTURAL DE LMARINHA"},1,28,"CCM"),ExtraçãoDados!C668={"ON"},REPLACE(ExtraçãoDados!C668={"ON"},1,28,"DN"),ExtraçãoDados!C668={"ESQ. SUBMARINOS"},REPLACE(ExtraçãoDados!C668={"ESQ. SUBMARINOS"},1,28,"ES"),ExtraçãoDados!C668={"☒ irecção de Abastecimento"},REPLACE(ExtraçãoDados!C668={"☒ irecção de Abastecimento"},1,28,"DA"),ExtraçãoDados!C668={"Direcã d Abtit ço e asecmeno"},REPLACE(ExtraçãoDados!C668={"Direcã d Abtit ço e asecmeno"},1,28,"DA"),ExtraçãoDados!C668={"Diecã d Abtit rço e asecmeno"},REPLACE(ExtraçãoDados!C668={"Diecã d Abtit rço e asecmeno"},1,28,"DA"),ISNUMBER(SEARCH("COMISSÃO",ExtraçãoDados!C668,1)),REPLACE(ExtraçãoDados!C668,1,29,"CCM"),ISNUMBER(SEARCH("DN/DIL/DRT1",ExtraçãoDados!C668,1)),REPLACE(ExtraçãoDados!C668,1,29,"DN"),ISNUMBER(SEARCH("DIRECÇAO DE NAVIOS",ExtraçãoDados!C668,1)),REPLACE(ExtraçãoDados!C668,1,29,"DN"),ISNUMBER(SEARCH("ESQUADRILHA SUBMARIN",ExtraçãoDados!C668,1)),REPLACE(ExtraçãoDados!C668,1,29,"ES"),ISNUMBER(SEARCH("DN",ExtraçãoDados!C668,1)),REPLACE(ExtraçãoDados!C668,1,29,"DN"),ISNUMBER(SEARCH("DIRECÇÃO",ExtraçãoDados!C668,1)),REPLACE(ExtraçãoDados!C668,1,29,"DN"),ISNUMBER(SEARCH("DIRECÇA0",ExtraçãoDados!C668,1)),REPLACE(ExtraçãoDados!C668,1,29,"DN"),ISNUMBER(SEARCH("DIRE",ExtraçãoDados!C668,1)),REPLACE(ExtraçãoDados!C668,1,29,"DN"),ISNUMBER(SEARCH("ESQUADRILHA",ExtraçãoDados!C668,1)),REPLACE(ExtraçãoDados!C668,1,29,"ES"),ISNUMBER(SEARCH("HOSPITAL DA MARINHA",ExtraçãoDados!C668,1)),REPLACE(ExtraçãoDados!C668,1,29,"HM"),ISNUMBER(SEARCH("HOSPITAL",ExtraçãoDados!C668,1)),REPLACE(ExtraçãoDados!C668,1,29,"HM"),ISNUMBER(SEARCH("HM",ExtraçãoDados!C668,1)),REPLACE(ExtraçãoDados!C668,1,29,"HM"),ISNUMBER(SEARCH("SECÇÃO DE APÓSITOS",ExtraçãoDados!C668,1)),REPLACE(ExtraçãoDados!C668,1,29,"HM"))</f>
        <v>#N/A</v>
      </c>
      <c r="E668" s="4" t="e" cm="1">
        <f t="array" ref="E668">_xlfn.IFS(LEN(ExtraçãoDados!B668)=7,YEAR(ExtraçãoDados!D668),LEN(ExtraçãoDados!B668)=10,RIGHT(ExtraçãoDados!B668,4),LEN(ExtraçãoDados!B668)=9,YEAR(ExtraçãoDados!D668),LEN(ExtraçãoDados!B668)=8,YEAR(ExtraçãoDados!D668),LEN(ExtraçãoDados!B668)&gt;7,YEAR(ExtraçãoDados!D668),LEN(ExtraçãoDados!B668)&gt;5,YEAR(ExtraçãoDados!D668),LEN(ExtraçãoDados!B668)&gt;4,YEAR(ExtraçãoDados!D668))</f>
        <v>#N/A</v>
      </c>
      <c r="F668" s="4">
        <f>ExtraçãoDados!E668</f>
        <v>0</v>
      </c>
    </row>
    <row r="669" spans="1:6" x14ac:dyDescent="0.25">
      <c r="A669" s="4">
        <f>ExtraçãoDados!A669</f>
        <v>0</v>
      </c>
      <c r="B669" s="4" t="str" cm="1">
        <f t="array" ref="B669">_xlfn.IFS(LEN(ExtraçãoDados!B669)=12,LEFT(ExtraçãoDados!B669,3),LEN(ExtraçãoDados!B669)=10,LEFT(ExtraçãoDados!B669,5),LEN(ExtraçãoDados!B669)&gt;19,0,LEN(ExtraçãoDados!B669)=9,LEFT(ExtraçãoDados!B669,4),LEN(ExtraçãoDados!B669)=6,LEFT(ExtraçãoDados!B669,3),LEN(ExtraçãoDados!B669)&lt;5,LEFT(ExtraçãoDados!B669,3),LEN(ExtraçãoDados!B669)=8,LEFT(ExtraçãoDados!B669,3),LEN(ExtraçãoDados!B669)=5,LEFT(ExtraçãoDados!B669,5),LEN(ExtraçãoDados!B669)=11,LEFT(ExtraçãoDados!B669,5),LEN(ExtraçãoDados!B669)=7,RIGHT(ExtraçãoDados!B669,6))</f>
        <v/>
      </c>
      <c r="C669" s="4" t="e" cm="1">
        <f t="array" ref="C669">_xlfn.IFS(LEN(B669)=1,"ERRO",LEN(B669)=2,_xlfn.CONCAT("000",B669),LEN(B669)=3,_xlfn.CONCAT("00",B669),LEN(B669)=4,_xlfn.CONCAT("0",B669),LEN(B669)=6,B669,LEN(B669)=7,B669,LEN(B669)=5,B669)</f>
        <v>#N/A</v>
      </c>
      <c r="D669" s="4" t="e" cm="1">
        <f t="array" ref="D669">_xlfn.IFS(ExtraçãoDados!C669={"Direcção de Abastecimento"},REPLACE(ExtraçãoDados!C669="{Direcção de Abastecimento}",1,25,"DA"),ExtraçãoDados!C669={"COMISSÃO CULTURAL DE LMARINHA"},REPLACE(ExtraçãoDados!C669={"COMISSÃO CULTURAL DE LMARINHA"},1,28,"CCM"),ExtraçãoDados!C669={"DIRECÇÃO DE NAVIOS"},REPLACE(ExtraçãoDados!C669={"DIRECÇÃO DE NAVIOS"},1,28,"DN"),ExtraçãoDados!C669={"ESQUADRILHA SUBMARINOS"},REPLACE(ExtraçãoDados!C669={"ESQUADRILHA SUBMARINOS"},1,28,"ES"),ExtraçãoDados!C669={"COMISSÃO MARINHA"},REPLACE(ExtraçãoDados!C669={"COMISSÃO MARINHA"},1,28,"CCM"),ExtraçãoDados!C669={"COMISSÃO CULTURAL DE MARINHA"},REPLACE(ExtraçãoDados!C669={"COMISSÃO CULTURAL DE MARINHA"},1,28,"CCM"),ExtraçãoDados!C669={"CCM"},REPLACE(ExtraçãoDados!C669={"CCM"},1,28,"CCM"),ExtraçãoDados!C669={"DN"},REPLACE(ExtraçãoDados!C669={"DN"},1,28,"DN"),ExtraçãoDados!C669={"ES"},REPLACE(ExtraçãoDados!C669={"ES"},1,28,"ES"),ExtraçãoDados!C669={"DA"},REPLACE(ExtraçãoDados!C669={"DA"},1,28,"DA"),ExtraçãoDados!C669={"DE: ESQUADRILHA SUBMARINOS"},REPLACE(ExtraçãoDados!C669={"DE: ESQUADRILHA SUBMARINOS"},1,28,"ES"),ExtraçãoDados!C669={"DE: COMISSÃO CULTURAL DE LMARINHA"},REPLACE(ExtraçãoDados!C669={"DE: COMISSÃO CULTURAL DE LMARINHA"},1,28,"CCM"),ExtraçãoDados!C669={"ON"},REPLACE(ExtraçãoDados!C669={"ON"},1,28,"DN"),ExtraçãoDados!C669={"ESQ. SUBMARINOS"},REPLACE(ExtraçãoDados!C669={"ESQ. SUBMARINOS"},1,28,"ES"),ExtraçãoDados!C669={"☒ irecção de Abastecimento"},REPLACE(ExtraçãoDados!C669={"☒ irecção de Abastecimento"},1,28,"DA"),ExtraçãoDados!C669={"Direcã d Abtit ço e asecmeno"},REPLACE(ExtraçãoDados!C669={"Direcã d Abtit ço e asecmeno"},1,28,"DA"),ExtraçãoDados!C669={"Diecã d Abtit rço e asecmeno"},REPLACE(ExtraçãoDados!C669={"Diecã d Abtit rço e asecmeno"},1,28,"DA"),ISNUMBER(SEARCH("COMISSÃO",ExtraçãoDados!C669,1)),REPLACE(ExtraçãoDados!C669,1,29,"CCM"),ISNUMBER(SEARCH("DN/DIL/DRT1",ExtraçãoDados!C669,1)),REPLACE(ExtraçãoDados!C669,1,29,"DN"),ISNUMBER(SEARCH("DIRECÇAO DE NAVIOS",ExtraçãoDados!C669,1)),REPLACE(ExtraçãoDados!C669,1,29,"DN"),ISNUMBER(SEARCH("ESQUADRILHA SUBMARIN",ExtraçãoDados!C669,1)),REPLACE(ExtraçãoDados!C669,1,29,"ES"),ISNUMBER(SEARCH("DN",ExtraçãoDados!C669,1)),REPLACE(ExtraçãoDados!C669,1,29,"DN"),ISNUMBER(SEARCH("DIRECÇÃO",ExtraçãoDados!C669,1)),REPLACE(ExtraçãoDados!C669,1,29,"DN"),ISNUMBER(SEARCH("DIRECÇA0",ExtraçãoDados!C669,1)),REPLACE(ExtraçãoDados!C669,1,29,"DN"),ISNUMBER(SEARCH("DIRE",ExtraçãoDados!C669,1)),REPLACE(ExtraçãoDados!C669,1,29,"DN"),ISNUMBER(SEARCH("ESQUADRILHA",ExtraçãoDados!C669,1)),REPLACE(ExtraçãoDados!C669,1,29,"ES"),ISNUMBER(SEARCH("HOSPITAL DA MARINHA",ExtraçãoDados!C669,1)),REPLACE(ExtraçãoDados!C669,1,29,"HM"),ISNUMBER(SEARCH("HOSPITAL",ExtraçãoDados!C669,1)),REPLACE(ExtraçãoDados!C669,1,29,"HM"),ISNUMBER(SEARCH("HM",ExtraçãoDados!C669,1)),REPLACE(ExtraçãoDados!C669,1,29,"HM"),ISNUMBER(SEARCH("SECÇÃO DE APÓSITOS",ExtraçãoDados!C669,1)),REPLACE(ExtraçãoDados!C669,1,29,"HM"))</f>
        <v>#N/A</v>
      </c>
      <c r="E669" s="4" t="e" cm="1">
        <f t="array" ref="E669">_xlfn.IFS(LEN(ExtraçãoDados!B669)=7,YEAR(ExtraçãoDados!D669),LEN(ExtraçãoDados!B669)=10,RIGHT(ExtraçãoDados!B669,4),LEN(ExtraçãoDados!B669)=9,YEAR(ExtraçãoDados!D669),LEN(ExtraçãoDados!B669)=8,YEAR(ExtraçãoDados!D669),LEN(ExtraçãoDados!B669)&gt;7,YEAR(ExtraçãoDados!D669),LEN(ExtraçãoDados!B669)&gt;5,YEAR(ExtraçãoDados!D669),LEN(ExtraçãoDados!B669)&gt;4,YEAR(ExtraçãoDados!D669))</f>
        <v>#N/A</v>
      </c>
      <c r="F669" s="4">
        <f>ExtraçãoDados!E669</f>
        <v>0</v>
      </c>
    </row>
    <row r="670" spans="1:6" x14ac:dyDescent="0.25">
      <c r="A670" s="4">
        <f>ExtraçãoDados!A670</f>
        <v>0</v>
      </c>
      <c r="B670" s="4" t="str" cm="1">
        <f t="array" ref="B670">_xlfn.IFS(LEN(ExtraçãoDados!B670)=12,LEFT(ExtraçãoDados!B670,3),LEN(ExtraçãoDados!B670)=10,LEFT(ExtraçãoDados!B670,5),LEN(ExtraçãoDados!B670)&gt;19,0,LEN(ExtraçãoDados!B670)=9,LEFT(ExtraçãoDados!B670,4),LEN(ExtraçãoDados!B670)=6,LEFT(ExtraçãoDados!B670,3),LEN(ExtraçãoDados!B670)&lt;5,LEFT(ExtraçãoDados!B670,3),LEN(ExtraçãoDados!B670)=8,LEFT(ExtraçãoDados!B670,3),LEN(ExtraçãoDados!B670)=5,LEFT(ExtraçãoDados!B670,5),LEN(ExtraçãoDados!B670)=11,LEFT(ExtraçãoDados!B670,5),LEN(ExtraçãoDados!B670)=7,RIGHT(ExtraçãoDados!B670,6))</f>
        <v/>
      </c>
      <c r="C670" s="4" t="e" cm="1">
        <f t="array" ref="C670">_xlfn.IFS(LEN(B670)=1,"ERRO",LEN(B670)=2,_xlfn.CONCAT("000",B670),LEN(B670)=3,_xlfn.CONCAT("00",B670),LEN(B670)=4,_xlfn.CONCAT("0",B670),LEN(B670)=6,B670,LEN(B670)=7,B670,LEN(B670)=5,B670)</f>
        <v>#N/A</v>
      </c>
      <c r="D670" s="4" t="e" cm="1">
        <f t="array" ref="D670">_xlfn.IFS(ExtraçãoDados!C670={"Direcção de Abastecimento"},REPLACE(ExtraçãoDados!C670="{Direcção de Abastecimento}",1,25,"DA"),ExtraçãoDados!C670={"COMISSÃO CULTURAL DE LMARINHA"},REPLACE(ExtraçãoDados!C670={"COMISSÃO CULTURAL DE LMARINHA"},1,28,"CCM"),ExtraçãoDados!C670={"DIRECÇÃO DE NAVIOS"},REPLACE(ExtraçãoDados!C670={"DIRECÇÃO DE NAVIOS"},1,28,"DN"),ExtraçãoDados!C670={"ESQUADRILHA SUBMARINOS"},REPLACE(ExtraçãoDados!C670={"ESQUADRILHA SUBMARINOS"},1,28,"ES"),ExtraçãoDados!C670={"COMISSÃO MARINHA"},REPLACE(ExtraçãoDados!C670={"COMISSÃO MARINHA"},1,28,"CCM"),ExtraçãoDados!C670={"COMISSÃO CULTURAL DE MARINHA"},REPLACE(ExtraçãoDados!C670={"COMISSÃO CULTURAL DE MARINHA"},1,28,"CCM"),ExtraçãoDados!C670={"CCM"},REPLACE(ExtraçãoDados!C670={"CCM"},1,28,"CCM"),ExtraçãoDados!C670={"DN"},REPLACE(ExtraçãoDados!C670={"DN"},1,28,"DN"),ExtraçãoDados!C670={"ES"},REPLACE(ExtraçãoDados!C670={"ES"},1,28,"ES"),ExtraçãoDados!C670={"DA"},REPLACE(ExtraçãoDados!C670={"DA"},1,28,"DA"),ExtraçãoDados!C670={"DE: ESQUADRILHA SUBMARINOS"},REPLACE(ExtraçãoDados!C670={"DE: ESQUADRILHA SUBMARINOS"},1,28,"ES"),ExtraçãoDados!C670={"DE: COMISSÃO CULTURAL DE LMARINHA"},REPLACE(ExtraçãoDados!C670={"DE: COMISSÃO CULTURAL DE LMARINHA"},1,28,"CCM"),ExtraçãoDados!C670={"ON"},REPLACE(ExtraçãoDados!C670={"ON"},1,28,"DN"),ExtraçãoDados!C670={"ESQ. SUBMARINOS"},REPLACE(ExtraçãoDados!C670={"ESQ. SUBMARINOS"},1,28,"ES"),ExtraçãoDados!C670={"☒ irecção de Abastecimento"},REPLACE(ExtraçãoDados!C670={"☒ irecção de Abastecimento"},1,28,"DA"),ExtraçãoDados!C670={"Direcã d Abtit ço e asecmeno"},REPLACE(ExtraçãoDados!C670={"Direcã d Abtit ço e asecmeno"},1,28,"DA"),ExtraçãoDados!C670={"Diecã d Abtit rço e asecmeno"},REPLACE(ExtraçãoDados!C670={"Diecã d Abtit rço e asecmeno"},1,28,"DA"),ISNUMBER(SEARCH("COMISSÃO",ExtraçãoDados!C670,1)),REPLACE(ExtraçãoDados!C670,1,29,"CCM"),ISNUMBER(SEARCH("DN/DIL/DRT1",ExtraçãoDados!C670,1)),REPLACE(ExtraçãoDados!C670,1,29,"DN"),ISNUMBER(SEARCH("DIRECÇAO DE NAVIOS",ExtraçãoDados!C670,1)),REPLACE(ExtraçãoDados!C670,1,29,"DN"),ISNUMBER(SEARCH("ESQUADRILHA SUBMARIN",ExtraçãoDados!C670,1)),REPLACE(ExtraçãoDados!C670,1,29,"ES"),ISNUMBER(SEARCH("DN",ExtraçãoDados!C670,1)),REPLACE(ExtraçãoDados!C670,1,29,"DN"),ISNUMBER(SEARCH("DIRECÇÃO",ExtraçãoDados!C670,1)),REPLACE(ExtraçãoDados!C670,1,29,"DN"),ISNUMBER(SEARCH("DIRECÇA0",ExtraçãoDados!C670,1)),REPLACE(ExtraçãoDados!C670,1,29,"DN"),ISNUMBER(SEARCH("DIRE",ExtraçãoDados!C670,1)),REPLACE(ExtraçãoDados!C670,1,29,"DN"),ISNUMBER(SEARCH("ESQUADRILHA",ExtraçãoDados!C670,1)),REPLACE(ExtraçãoDados!C670,1,29,"ES"),ISNUMBER(SEARCH("HOSPITAL DA MARINHA",ExtraçãoDados!C670,1)),REPLACE(ExtraçãoDados!C670,1,29,"HM"),ISNUMBER(SEARCH("HOSPITAL",ExtraçãoDados!C670,1)),REPLACE(ExtraçãoDados!C670,1,29,"HM"),ISNUMBER(SEARCH("HM",ExtraçãoDados!C670,1)),REPLACE(ExtraçãoDados!C670,1,29,"HM"),ISNUMBER(SEARCH("SECÇÃO DE APÓSITOS",ExtraçãoDados!C670,1)),REPLACE(ExtraçãoDados!C670,1,29,"HM"))</f>
        <v>#N/A</v>
      </c>
      <c r="E670" s="4" t="e" cm="1">
        <f t="array" ref="E670">_xlfn.IFS(LEN(ExtraçãoDados!B670)=7,YEAR(ExtraçãoDados!D670),LEN(ExtraçãoDados!B670)=10,RIGHT(ExtraçãoDados!B670,4),LEN(ExtraçãoDados!B670)=9,YEAR(ExtraçãoDados!D670),LEN(ExtraçãoDados!B670)=8,YEAR(ExtraçãoDados!D670),LEN(ExtraçãoDados!B670)&gt;7,YEAR(ExtraçãoDados!D670),LEN(ExtraçãoDados!B670)&gt;5,YEAR(ExtraçãoDados!D670),LEN(ExtraçãoDados!B670)&gt;4,YEAR(ExtraçãoDados!D670))</f>
        <v>#N/A</v>
      </c>
      <c r="F670" s="4">
        <f>ExtraçãoDados!E670</f>
        <v>0</v>
      </c>
    </row>
    <row r="671" spans="1:6" x14ac:dyDescent="0.25">
      <c r="A671" s="4">
        <f>ExtraçãoDados!A671</f>
        <v>0</v>
      </c>
      <c r="B671" s="4" t="str" cm="1">
        <f t="array" ref="B671">_xlfn.IFS(LEN(ExtraçãoDados!B671)=12,LEFT(ExtraçãoDados!B671,3),LEN(ExtraçãoDados!B671)=10,LEFT(ExtraçãoDados!B671,5),LEN(ExtraçãoDados!B671)&gt;19,0,LEN(ExtraçãoDados!B671)=9,LEFT(ExtraçãoDados!B671,4),LEN(ExtraçãoDados!B671)=6,LEFT(ExtraçãoDados!B671,3),LEN(ExtraçãoDados!B671)&lt;5,LEFT(ExtraçãoDados!B671,3),LEN(ExtraçãoDados!B671)=8,LEFT(ExtraçãoDados!B671,3),LEN(ExtraçãoDados!B671)=5,LEFT(ExtraçãoDados!B671,5),LEN(ExtraçãoDados!B671)=11,LEFT(ExtraçãoDados!B671,5),LEN(ExtraçãoDados!B671)=7,RIGHT(ExtraçãoDados!B671,6))</f>
        <v/>
      </c>
      <c r="C671" s="4" t="e" cm="1">
        <f t="array" ref="C671">_xlfn.IFS(LEN(B671)=1,"ERRO",LEN(B671)=2,_xlfn.CONCAT("000",B671),LEN(B671)=3,_xlfn.CONCAT("00",B671),LEN(B671)=4,_xlfn.CONCAT("0",B671),LEN(B671)=6,B671,LEN(B671)=7,B671,LEN(B671)=5,B671)</f>
        <v>#N/A</v>
      </c>
      <c r="D671" s="4" t="e" cm="1">
        <f t="array" ref="D671">_xlfn.IFS(ExtraçãoDados!C671={"Direcção de Abastecimento"},REPLACE(ExtraçãoDados!C671="{Direcção de Abastecimento}",1,25,"DA"),ExtraçãoDados!C671={"COMISSÃO CULTURAL DE LMARINHA"},REPLACE(ExtraçãoDados!C671={"COMISSÃO CULTURAL DE LMARINHA"},1,28,"CCM"),ExtraçãoDados!C671={"DIRECÇÃO DE NAVIOS"},REPLACE(ExtraçãoDados!C671={"DIRECÇÃO DE NAVIOS"},1,28,"DN"),ExtraçãoDados!C671={"ESQUADRILHA SUBMARINOS"},REPLACE(ExtraçãoDados!C671={"ESQUADRILHA SUBMARINOS"},1,28,"ES"),ExtraçãoDados!C671={"COMISSÃO MARINHA"},REPLACE(ExtraçãoDados!C671={"COMISSÃO MARINHA"},1,28,"CCM"),ExtraçãoDados!C671={"COMISSÃO CULTURAL DE MARINHA"},REPLACE(ExtraçãoDados!C671={"COMISSÃO CULTURAL DE MARINHA"},1,28,"CCM"),ExtraçãoDados!C671={"CCM"},REPLACE(ExtraçãoDados!C671={"CCM"},1,28,"CCM"),ExtraçãoDados!C671={"DN"},REPLACE(ExtraçãoDados!C671={"DN"},1,28,"DN"),ExtraçãoDados!C671={"ES"},REPLACE(ExtraçãoDados!C671={"ES"},1,28,"ES"),ExtraçãoDados!C671={"DA"},REPLACE(ExtraçãoDados!C671={"DA"},1,28,"DA"),ExtraçãoDados!C671={"DE: ESQUADRILHA SUBMARINOS"},REPLACE(ExtraçãoDados!C671={"DE: ESQUADRILHA SUBMARINOS"},1,28,"ES"),ExtraçãoDados!C671={"DE: COMISSÃO CULTURAL DE LMARINHA"},REPLACE(ExtraçãoDados!C671={"DE: COMISSÃO CULTURAL DE LMARINHA"},1,28,"CCM"),ExtraçãoDados!C671={"ON"},REPLACE(ExtraçãoDados!C671={"ON"},1,28,"DN"),ExtraçãoDados!C671={"ESQ. SUBMARINOS"},REPLACE(ExtraçãoDados!C671={"ESQ. SUBMARINOS"},1,28,"ES"),ExtraçãoDados!C671={"☒ irecção de Abastecimento"},REPLACE(ExtraçãoDados!C671={"☒ irecção de Abastecimento"},1,28,"DA"),ExtraçãoDados!C671={"Direcã d Abtit ço e asecmeno"},REPLACE(ExtraçãoDados!C671={"Direcã d Abtit ço e asecmeno"},1,28,"DA"),ExtraçãoDados!C671={"Diecã d Abtit rço e asecmeno"},REPLACE(ExtraçãoDados!C671={"Diecã d Abtit rço e asecmeno"},1,28,"DA"),ISNUMBER(SEARCH("COMISSÃO",ExtraçãoDados!C671,1)),REPLACE(ExtraçãoDados!C671,1,29,"CCM"),ISNUMBER(SEARCH("DN/DIL/DRT1",ExtraçãoDados!C671,1)),REPLACE(ExtraçãoDados!C671,1,29,"DN"),ISNUMBER(SEARCH("DIRECÇAO DE NAVIOS",ExtraçãoDados!C671,1)),REPLACE(ExtraçãoDados!C671,1,29,"DN"),ISNUMBER(SEARCH("ESQUADRILHA SUBMARIN",ExtraçãoDados!C671,1)),REPLACE(ExtraçãoDados!C671,1,29,"ES"),ISNUMBER(SEARCH("DN",ExtraçãoDados!C671,1)),REPLACE(ExtraçãoDados!C671,1,29,"DN"),ISNUMBER(SEARCH("DIRECÇÃO",ExtraçãoDados!C671,1)),REPLACE(ExtraçãoDados!C671,1,29,"DN"),ISNUMBER(SEARCH("DIRECÇA0",ExtraçãoDados!C671,1)),REPLACE(ExtraçãoDados!C671,1,29,"DN"),ISNUMBER(SEARCH("DIRE",ExtraçãoDados!C671,1)),REPLACE(ExtraçãoDados!C671,1,29,"DN"),ISNUMBER(SEARCH("ESQUADRILHA",ExtraçãoDados!C671,1)),REPLACE(ExtraçãoDados!C671,1,29,"ES"),ISNUMBER(SEARCH("HOSPITAL DA MARINHA",ExtraçãoDados!C671,1)),REPLACE(ExtraçãoDados!C671,1,29,"HM"),ISNUMBER(SEARCH("HOSPITAL",ExtraçãoDados!C671,1)),REPLACE(ExtraçãoDados!C671,1,29,"HM"),ISNUMBER(SEARCH("HM",ExtraçãoDados!C671,1)),REPLACE(ExtraçãoDados!C671,1,29,"HM"),ISNUMBER(SEARCH("SECÇÃO DE APÓSITOS",ExtraçãoDados!C671,1)),REPLACE(ExtraçãoDados!C671,1,29,"HM"))</f>
        <v>#N/A</v>
      </c>
      <c r="E671" s="4" t="e" cm="1">
        <f t="array" ref="E671">_xlfn.IFS(LEN(ExtraçãoDados!B671)=7,YEAR(ExtraçãoDados!D671),LEN(ExtraçãoDados!B671)=10,RIGHT(ExtraçãoDados!B671,4),LEN(ExtraçãoDados!B671)=9,YEAR(ExtraçãoDados!D671),LEN(ExtraçãoDados!B671)=8,YEAR(ExtraçãoDados!D671),LEN(ExtraçãoDados!B671)&gt;7,YEAR(ExtraçãoDados!D671),LEN(ExtraçãoDados!B671)&gt;5,YEAR(ExtraçãoDados!D671),LEN(ExtraçãoDados!B671)&gt;4,YEAR(ExtraçãoDados!D671))</f>
        <v>#N/A</v>
      </c>
      <c r="F671" s="4">
        <f>ExtraçãoDados!E671</f>
        <v>0</v>
      </c>
    </row>
    <row r="672" spans="1:6" x14ac:dyDescent="0.25">
      <c r="A672" s="4">
        <f>ExtraçãoDados!A672</f>
        <v>0</v>
      </c>
      <c r="B672" s="4" t="str" cm="1">
        <f t="array" ref="B672">_xlfn.IFS(LEN(ExtraçãoDados!B672)=12,LEFT(ExtraçãoDados!B672,3),LEN(ExtraçãoDados!B672)=10,LEFT(ExtraçãoDados!B672,5),LEN(ExtraçãoDados!B672)&gt;19,0,LEN(ExtraçãoDados!B672)=9,LEFT(ExtraçãoDados!B672,4),LEN(ExtraçãoDados!B672)=6,LEFT(ExtraçãoDados!B672,3),LEN(ExtraçãoDados!B672)&lt;5,LEFT(ExtraçãoDados!B672,3),LEN(ExtraçãoDados!B672)=8,LEFT(ExtraçãoDados!B672,3),LEN(ExtraçãoDados!B672)=5,LEFT(ExtraçãoDados!B672,5),LEN(ExtraçãoDados!B672)=11,LEFT(ExtraçãoDados!B672,5),LEN(ExtraçãoDados!B672)=7,RIGHT(ExtraçãoDados!B672,6))</f>
        <v/>
      </c>
      <c r="C672" s="4" t="e" cm="1">
        <f t="array" ref="C672">_xlfn.IFS(LEN(B672)=1,"ERRO",LEN(B672)=2,_xlfn.CONCAT("000",B672),LEN(B672)=3,_xlfn.CONCAT("00",B672),LEN(B672)=4,_xlfn.CONCAT("0",B672),LEN(B672)=6,B672,LEN(B672)=7,B672,LEN(B672)=5,B672)</f>
        <v>#N/A</v>
      </c>
      <c r="D672" s="4" t="e" cm="1">
        <f t="array" ref="D672">_xlfn.IFS(ExtraçãoDados!C672={"Direcção de Abastecimento"},REPLACE(ExtraçãoDados!C672="{Direcção de Abastecimento}",1,25,"DA"),ExtraçãoDados!C672={"COMISSÃO CULTURAL DE LMARINHA"},REPLACE(ExtraçãoDados!C672={"COMISSÃO CULTURAL DE LMARINHA"},1,28,"CCM"),ExtraçãoDados!C672={"DIRECÇÃO DE NAVIOS"},REPLACE(ExtraçãoDados!C672={"DIRECÇÃO DE NAVIOS"},1,28,"DN"),ExtraçãoDados!C672={"ESQUADRILHA SUBMARINOS"},REPLACE(ExtraçãoDados!C672={"ESQUADRILHA SUBMARINOS"},1,28,"ES"),ExtraçãoDados!C672={"COMISSÃO MARINHA"},REPLACE(ExtraçãoDados!C672={"COMISSÃO MARINHA"},1,28,"CCM"),ExtraçãoDados!C672={"COMISSÃO CULTURAL DE MARINHA"},REPLACE(ExtraçãoDados!C672={"COMISSÃO CULTURAL DE MARINHA"},1,28,"CCM"),ExtraçãoDados!C672={"CCM"},REPLACE(ExtraçãoDados!C672={"CCM"},1,28,"CCM"),ExtraçãoDados!C672={"DN"},REPLACE(ExtraçãoDados!C672={"DN"},1,28,"DN"),ExtraçãoDados!C672={"ES"},REPLACE(ExtraçãoDados!C672={"ES"},1,28,"ES"),ExtraçãoDados!C672={"DA"},REPLACE(ExtraçãoDados!C672={"DA"},1,28,"DA"),ExtraçãoDados!C672={"DE: ESQUADRILHA SUBMARINOS"},REPLACE(ExtraçãoDados!C672={"DE: ESQUADRILHA SUBMARINOS"},1,28,"ES"),ExtraçãoDados!C672={"DE: COMISSÃO CULTURAL DE LMARINHA"},REPLACE(ExtraçãoDados!C672={"DE: COMISSÃO CULTURAL DE LMARINHA"},1,28,"CCM"),ExtraçãoDados!C672={"ON"},REPLACE(ExtraçãoDados!C672={"ON"},1,28,"DN"),ExtraçãoDados!C672={"ESQ. SUBMARINOS"},REPLACE(ExtraçãoDados!C672={"ESQ. SUBMARINOS"},1,28,"ES"),ExtraçãoDados!C672={"☒ irecção de Abastecimento"},REPLACE(ExtraçãoDados!C672={"☒ irecção de Abastecimento"},1,28,"DA"),ExtraçãoDados!C672={"Direcã d Abtit ço e asecmeno"},REPLACE(ExtraçãoDados!C672={"Direcã d Abtit ço e asecmeno"},1,28,"DA"),ExtraçãoDados!C672={"Diecã d Abtit rço e asecmeno"},REPLACE(ExtraçãoDados!C672={"Diecã d Abtit rço e asecmeno"},1,28,"DA"),ISNUMBER(SEARCH("COMISSÃO",ExtraçãoDados!C672,1)),REPLACE(ExtraçãoDados!C672,1,29,"CCM"),ISNUMBER(SEARCH("DN/DIL/DRT1",ExtraçãoDados!C672,1)),REPLACE(ExtraçãoDados!C672,1,29,"DN"),ISNUMBER(SEARCH("DIRECÇAO DE NAVIOS",ExtraçãoDados!C672,1)),REPLACE(ExtraçãoDados!C672,1,29,"DN"),ISNUMBER(SEARCH("ESQUADRILHA SUBMARIN",ExtraçãoDados!C672,1)),REPLACE(ExtraçãoDados!C672,1,29,"ES"),ISNUMBER(SEARCH("DN",ExtraçãoDados!C672,1)),REPLACE(ExtraçãoDados!C672,1,29,"DN"),ISNUMBER(SEARCH("DIRECÇÃO",ExtraçãoDados!C672,1)),REPLACE(ExtraçãoDados!C672,1,29,"DN"),ISNUMBER(SEARCH("DIRECÇA0",ExtraçãoDados!C672,1)),REPLACE(ExtraçãoDados!C672,1,29,"DN"),ISNUMBER(SEARCH("DIRE",ExtraçãoDados!C672,1)),REPLACE(ExtraçãoDados!C672,1,29,"DN"),ISNUMBER(SEARCH("ESQUADRILHA",ExtraçãoDados!C672,1)),REPLACE(ExtraçãoDados!C672,1,29,"ES"),ISNUMBER(SEARCH("HOSPITAL DA MARINHA",ExtraçãoDados!C672,1)),REPLACE(ExtraçãoDados!C672,1,29,"HM"),ISNUMBER(SEARCH("HOSPITAL",ExtraçãoDados!C672,1)),REPLACE(ExtraçãoDados!C672,1,29,"HM"),ISNUMBER(SEARCH("HM",ExtraçãoDados!C672,1)),REPLACE(ExtraçãoDados!C672,1,29,"HM"),ISNUMBER(SEARCH("SECÇÃO DE APÓSITOS",ExtraçãoDados!C672,1)),REPLACE(ExtraçãoDados!C672,1,29,"HM"))</f>
        <v>#N/A</v>
      </c>
      <c r="E672" s="4" t="e" cm="1">
        <f t="array" ref="E672">_xlfn.IFS(LEN(ExtraçãoDados!B672)=7,YEAR(ExtraçãoDados!D672),LEN(ExtraçãoDados!B672)=10,RIGHT(ExtraçãoDados!B672,4),LEN(ExtraçãoDados!B672)=9,YEAR(ExtraçãoDados!D672),LEN(ExtraçãoDados!B672)=8,YEAR(ExtraçãoDados!D672),LEN(ExtraçãoDados!B672)&gt;7,YEAR(ExtraçãoDados!D672),LEN(ExtraçãoDados!B672)&gt;5,YEAR(ExtraçãoDados!D672),LEN(ExtraçãoDados!B672)&gt;4,YEAR(ExtraçãoDados!D672))</f>
        <v>#N/A</v>
      </c>
      <c r="F672" s="4">
        <f>ExtraçãoDados!E672</f>
        <v>0</v>
      </c>
    </row>
    <row r="673" spans="1:6" x14ac:dyDescent="0.25">
      <c r="A673" s="4">
        <f>ExtraçãoDados!A673</f>
        <v>0</v>
      </c>
      <c r="B673" s="4" t="str" cm="1">
        <f t="array" ref="B673">_xlfn.IFS(LEN(ExtraçãoDados!B673)=12,LEFT(ExtraçãoDados!B673,3),LEN(ExtraçãoDados!B673)=10,LEFT(ExtraçãoDados!B673,5),LEN(ExtraçãoDados!B673)&gt;19,0,LEN(ExtraçãoDados!B673)=9,LEFT(ExtraçãoDados!B673,4),LEN(ExtraçãoDados!B673)=6,LEFT(ExtraçãoDados!B673,3),LEN(ExtraçãoDados!B673)&lt;5,LEFT(ExtraçãoDados!B673,3),LEN(ExtraçãoDados!B673)=8,LEFT(ExtraçãoDados!B673,3),LEN(ExtraçãoDados!B673)=5,LEFT(ExtraçãoDados!B673,5),LEN(ExtraçãoDados!B673)=11,LEFT(ExtraçãoDados!B673,5),LEN(ExtraçãoDados!B673)=7,RIGHT(ExtraçãoDados!B673,6))</f>
        <v/>
      </c>
      <c r="C673" s="4" t="e" cm="1">
        <f t="array" ref="C673">_xlfn.IFS(LEN(B673)=1,"ERRO",LEN(B673)=2,_xlfn.CONCAT("000",B673),LEN(B673)=3,_xlfn.CONCAT("00",B673),LEN(B673)=4,_xlfn.CONCAT("0",B673),LEN(B673)=6,B673,LEN(B673)=7,B673,LEN(B673)=5,B673)</f>
        <v>#N/A</v>
      </c>
      <c r="D673" s="4" t="e" cm="1">
        <f t="array" ref="D673">_xlfn.IFS(ExtraçãoDados!C673={"Direcção de Abastecimento"},REPLACE(ExtraçãoDados!C673="{Direcção de Abastecimento}",1,25,"DA"),ExtraçãoDados!C673={"COMISSÃO CULTURAL DE LMARINHA"},REPLACE(ExtraçãoDados!C673={"COMISSÃO CULTURAL DE LMARINHA"},1,28,"CCM"),ExtraçãoDados!C673={"DIRECÇÃO DE NAVIOS"},REPLACE(ExtraçãoDados!C673={"DIRECÇÃO DE NAVIOS"},1,28,"DN"),ExtraçãoDados!C673={"ESQUADRILHA SUBMARINOS"},REPLACE(ExtraçãoDados!C673={"ESQUADRILHA SUBMARINOS"},1,28,"ES"),ExtraçãoDados!C673={"COMISSÃO MARINHA"},REPLACE(ExtraçãoDados!C673={"COMISSÃO MARINHA"},1,28,"CCM"),ExtraçãoDados!C673={"COMISSÃO CULTURAL DE MARINHA"},REPLACE(ExtraçãoDados!C673={"COMISSÃO CULTURAL DE MARINHA"},1,28,"CCM"),ExtraçãoDados!C673={"CCM"},REPLACE(ExtraçãoDados!C673={"CCM"},1,28,"CCM"),ExtraçãoDados!C673={"DN"},REPLACE(ExtraçãoDados!C673={"DN"},1,28,"DN"),ExtraçãoDados!C673={"ES"},REPLACE(ExtraçãoDados!C673={"ES"},1,28,"ES"),ExtraçãoDados!C673={"DA"},REPLACE(ExtraçãoDados!C673={"DA"},1,28,"DA"),ExtraçãoDados!C673={"DE: ESQUADRILHA SUBMARINOS"},REPLACE(ExtraçãoDados!C673={"DE: ESQUADRILHA SUBMARINOS"},1,28,"ES"),ExtraçãoDados!C673={"DE: COMISSÃO CULTURAL DE LMARINHA"},REPLACE(ExtraçãoDados!C673={"DE: COMISSÃO CULTURAL DE LMARINHA"},1,28,"CCM"),ExtraçãoDados!C673={"ON"},REPLACE(ExtraçãoDados!C673={"ON"},1,28,"DN"),ExtraçãoDados!C673={"ESQ. SUBMARINOS"},REPLACE(ExtraçãoDados!C673={"ESQ. SUBMARINOS"},1,28,"ES"),ExtraçãoDados!C673={"☒ irecção de Abastecimento"},REPLACE(ExtraçãoDados!C673={"☒ irecção de Abastecimento"},1,28,"DA"),ExtraçãoDados!C673={"Direcã d Abtit ço e asecmeno"},REPLACE(ExtraçãoDados!C673={"Direcã d Abtit ço e asecmeno"},1,28,"DA"),ExtraçãoDados!C673={"Diecã d Abtit rço e asecmeno"},REPLACE(ExtraçãoDados!C673={"Diecã d Abtit rço e asecmeno"},1,28,"DA"),ISNUMBER(SEARCH("COMISSÃO",ExtraçãoDados!C673,1)),REPLACE(ExtraçãoDados!C673,1,29,"CCM"),ISNUMBER(SEARCH("DN/DIL/DRT1",ExtraçãoDados!C673,1)),REPLACE(ExtraçãoDados!C673,1,29,"DN"),ISNUMBER(SEARCH("DIRECÇAO DE NAVIOS",ExtraçãoDados!C673,1)),REPLACE(ExtraçãoDados!C673,1,29,"DN"),ISNUMBER(SEARCH("ESQUADRILHA SUBMARIN",ExtraçãoDados!C673,1)),REPLACE(ExtraçãoDados!C673,1,29,"ES"),ISNUMBER(SEARCH("DN",ExtraçãoDados!C673,1)),REPLACE(ExtraçãoDados!C673,1,29,"DN"),ISNUMBER(SEARCH("DIRECÇÃO",ExtraçãoDados!C673,1)),REPLACE(ExtraçãoDados!C673,1,29,"DN"),ISNUMBER(SEARCH("DIRECÇA0",ExtraçãoDados!C673,1)),REPLACE(ExtraçãoDados!C673,1,29,"DN"),ISNUMBER(SEARCH("DIRE",ExtraçãoDados!C673,1)),REPLACE(ExtraçãoDados!C673,1,29,"DN"),ISNUMBER(SEARCH("ESQUADRILHA",ExtraçãoDados!C673,1)),REPLACE(ExtraçãoDados!C673,1,29,"ES"),ISNUMBER(SEARCH("HOSPITAL DA MARINHA",ExtraçãoDados!C673,1)),REPLACE(ExtraçãoDados!C673,1,29,"HM"),ISNUMBER(SEARCH("HOSPITAL",ExtraçãoDados!C673,1)),REPLACE(ExtraçãoDados!C673,1,29,"HM"),ISNUMBER(SEARCH("HM",ExtraçãoDados!C673,1)),REPLACE(ExtraçãoDados!C673,1,29,"HM"),ISNUMBER(SEARCH("SECÇÃO DE APÓSITOS",ExtraçãoDados!C673,1)),REPLACE(ExtraçãoDados!C673,1,29,"HM"))</f>
        <v>#N/A</v>
      </c>
      <c r="E673" s="4" t="e" cm="1">
        <f t="array" ref="E673">_xlfn.IFS(LEN(ExtraçãoDados!B673)=7,YEAR(ExtraçãoDados!D673),LEN(ExtraçãoDados!B673)=10,RIGHT(ExtraçãoDados!B673,4),LEN(ExtraçãoDados!B673)=9,YEAR(ExtraçãoDados!D673),LEN(ExtraçãoDados!B673)=8,YEAR(ExtraçãoDados!D673),LEN(ExtraçãoDados!B673)&gt;7,YEAR(ExtraçãoDados!D673),LEN(ExtraçãoDados!B673)&gt;5,YEAR(ExtraçãoDados!D673),LEN(ExtraçãoDados!B673)&gt;4,YEAR(ExtraçãoDados!D673))</f>
        <v>#N/A</v>
      </c>
      <c r="F673" s="4">
        <f>ExtraçãoDados!E673</f>
        <v>0</v>
      </c>
    </row>
    <row r="674" spans="1:6" x14ac:dyDescent="0.25">
      <c r="A674" s="4">
        <f>ExtraçãoDados!A674</f>
        <v>0</v>
      </c>
      <c r="B674" s="4" t="str" cm="1">
        <f t="array" ref="B674">_xlfn.IFS(LEN(ExtraçãoDados!B674)=12,LEFT(ExtraçãoDados!B674,3),LEN(ExtraçãoDados!B674)=10,LEFT(ExtraçãoDados!B674,5),LEN(ExtraçãoDados!B674)&gt;19,0,LEN(ExtraçãoDados!B674)=9,LEFT(ExtraçãoDados!B674,4),LEN(ExtraçãoDados!B674)=6,LEFT(ExtraçãoDados!B674,3),LEN(ExtraçãoDados!B674)&lt;5,LEFT(ExtraçãoDados!B674,3),LEN(ExtraçãoDados!B674)=8,LEFT(ExtraçãoDados!B674,3),LEN(ExtraçãoDados!B674)=5,LEFT(ExtraçãoDados!B674,5),LEN(ExtraçãoDados!B674)=11,LEFT(ExtraçãoDados!B674,5),LEN(ExtraçãoDados!B674)=7,RIGHT(ExtraçãoDados!B674,6))</f>
        <v/>
      </c>
      <c r="C674" s="4" t="e" cm="1">
        <f t="array" ref="C674">_xlfn.IFS(LEN(B674)=1,"ERRO",LEN(B674)=2,_xlfn.CONCAT("000",B674),LEN(B674)=3,_xlfn.CONCAT("00",B674),LEN(B674)=4,_xlfn.CONCAT("0",B674),LEN(B674)=6,B674,LEN(B674)=7,B674,LEN(B674)=5,B674)</f>
        <v>#N/A</v>
      </c>
      <c r="D674" s="4" t="e" cm="1">
        <f t="array" ref="D674">_xlfn.IFS(ExtraçãoDados!C674={"Direcção de Abastecimento"},REPLACE(ExtraçãoDados!C674="{Direcção de Abastecimento}",1,25,"DA"),ExtraçãoDados!C674={"COMISSÃO CULTURAL DE LMARINHA"},REPLACE(ExtraçãoDados!C674={"COMISSÃO CULTURAL DE LMARINHA"},1,28,"CCM"),ExtraçãoDados!C674={"DIRECÇÃO DE NAVIOS"},REPLACE(ExtraçãoDados!C674={"DIRECÇÃO DE NAVIOS"},1,28,"DN"),ExtraçãoDados!C674={"ESQUADRILHA SUBMARINOS"},REPLACE(ExtraçãoDados!C674={"ESQUADRILHA SUBMARINOS"},1,28,"ES"),ExtraçãoDados!C674={"COMISSÃO MARINHA"},REPLACE(ExtraçãoDados!C674={"COMISSÃO MARINHA"},1,28,"CCM"),ExtraçãoDados!C674={"COMISSÃO CULTURAL DE MARINHA"},REPLACE(ExtraçãoDados!C674={"COMISSÃO CULTURAL DE MARINHA"},1,28,"CCM"),ExtraçãoDados!C674={"CCM"},REPLACE(ExtraçãoDados!C674={"CCM"},1,28,"CCM"),ExtraçãoDados!C674={"DN"},REPLACE(ExtraçãoDados!C674={"DN"},1,28,"DN"),ExtraçãoDados!C674={"ES"},REPLACE(ExtraçãoDados!C674={"ES"},1,28,"ES"),ExtraçãoDados!C674={"DA"},REPLACE(ExtraçãoDados!C674={"DA"},1,28,"DA"),ExtraçãoDados!C674={"DE: ESQUADRILHA SUBMARINOS"},REPLACE(ExtraçãoDados!C674={"DE: ESQUADRILHA SUBMARINOS"},1,28,"ES"),ExtraçãoDados!C674={"DE: COMISSÃO CULTURAL DE LMARINHA"},REPLACE(ExtraçãoDados!C674={"DE: COMISSÃO CULTURAL DE LMARINHA"},1,28,"CCM"),ExtraçãoDados!C674={"ON"},REPLACE(ExtraçãoDados!C674={"ON"},1,28,"DN"),ExtraçãoDados!C674={"ESQ. SUBMARINOS"},REPLACE(ExtraçãoDados!C674={"ESQ. SUBMARINOS"},1,28,"ES"),ExtraçãoDados!C674={"☒ irecção de Abastecimento"},REPLACE(ExtraçãoDados!C674={"☒ irecção de Abastecimento"},1,28,"DA"),ExtraçãoDados!C674={"Direcã d Abtit ço e asecmeno"},REPLACE(ExtraçãoDados!C674={"Direcã d Abtit ço e asecmeno"},1,28,"DA"),ExtraçãoDados!C674={"Diecã d Abtit rço e asecmeno"},REPLACE(ExtraçãoDados!C674={"Diecã d Abtit rço e asecmeno"},1,28,"DA"),ISNUMBER(SEARCH("COMISSÃO",ExtraçãoDados!C674,1)),REPLACE(ExtraçãoDados!C674,1,29,"CCM"),ISNUMBER(SEARCH("DN/DIL/DRT1",ExtraçãoDados!C674,1)),REPLACE(ExtraçãoDados!C674,1,29,"DN"),ISNUMBER(SEARCH("DIRECÇAO DE NAVIOS",ExtraçãoDados!C674,1)),REPLACE(ExtraçãoDados!C674,1,29,"DN"),ISNUMBER(SEARCH("ESQUADRILHA SUBMARIN",ExtraçãoDados!C674,1)),REPLACE(ExtraçãoDados!C674,1,29,"ES"),ISNUMBER(SEARCH("DN",ExtraçãoDados!C674,1)),REPLACE(ExtraçãoDados!C674,1,29,"DN"),ISNUMBER(SEARCH("DIRECÇÃO",ExtraçãoDados!C674,1)),REPLACE(ExtraçãoDados!C674,1,29,"DN"),ISNUMBER(SEARCH("DIRECÇA0",ExtraçãoDados!C674,1)),REPLACE(ExtraçãoDados!C674,1,29,"DN"),ISNUMBER(SEARCH("DIRE",ExtraçãoDados!C674,1)),REPLACE(ExtraçãoDados!C674,1,29,"DN"),ISNUMBER(SEARCH("ESQUADRILHA",ExtraçãoDados!C674,1)),REPLACE(ExtraçãoDados!C674,1,29,"ES"),ISNUMBER(SEARCH("HOSPITAL DA MARINHA",ExtraçãoDados!C674,1)),REPLACE(ExtraçãoDados!C674,1,29,"HM"),ISNUMBER(SEARCH("HOSPITAL",ExtraçãoDados!C674,1)),REPLACE(ExtraçãoDados!C674,1,29,"HM"),ISNUMBER(SEARCH("HM",ExtraçãoDados!C674,1)),REPLACE(ExtraçãoDados!C674,1,29,"HM"),ISNUMBER(SEARCH("SECÇÃO DE APÓSITOS",ExtraçãoDados!C674,1)),REPLACE(ExtraçãoDados!C674,1,29,"HM"))</f>
        <v>#N/A</v>
      </c>
      <c r="E674" s="4" t="e" cm="1">
        <f t="array" ref="E674">_xlfn.IFS(LEN(ExtraçãoDados!B674)=7,YEAR(ExtraçãoDados!D674),LEN(ExtraçãoDados!B674)=10,RIGHT(ExtraçãoDados!B674,4),LEN(ExtraçãoDados!B674)=9,YEAR(ExtraçãoDados!D674),LEN(ExtraçãoDados!B674)=8,YEAR(ExtraçãoDados!D674),LEN(ExtraçãoDados!B674)&gt;7,YEAR(ExtraçãoDados!D674),LEN(ExtraçãoDados!B674)&gt;5,YEAR(ExtraçãoDados!D674),LEN(ExtraçãoDados!B674)&gt;4,YEAR(ExtraçãoDados!D674))</f>
        <v>#N/A</v>
      </c>
      <c r="F674" s="4">
        <f>ExtraçãoDados!E674</f>
        <v>0</v>
      </c>
    </row>
    <row r="675" spans="1:6" x14ac:dyDescent="0.25">
      <c r="A675" s="4">
        <f>ExtraçãoDados!A675</f>
        <v>0</v>
      </c>
      <c r="B675" s="4" t="str" cm="1">
        <f t="array" ref="B675">_xlfn.IFS(LEN(ExtraçãoDados!B675)=12,LEFT(ExtraçãoDados!B675,3),LEN(ExtraçãoDados!B675)=10,LEFT(ExtraçãoDados!B675,5),LEN(ExtraçãoDados!B675)&gt;19,0,LEN(ExtraçãoDados!B675)=9,LEFT(ExtraçãoDados!B675,4),LEN(ExtraçãoDados!B675)=6,LEFT(ExtraçãoDados!B675,3),LEN(ExtraçãoDados!B675)&lt;5,LEFT(ExtraçãoDados!B675,3),LEN(ExtraçãoDados!B675)=8,LEFT(ExtraçãoDados!B675,3),LEN(ExtraçãoDados!B675)=5,LEFT(ExtraçãoDados!B675,5),LEN(ExtraçãoDados!B675)=11,LEFT(ExtraçãoDados!B675,5),LEN(ExtraçãoDados!B675)=7,RIGHT(ExtraçãoDados!B675,6))</f>
        <v/>
      </c>
      <c r="C675" s="4" t="e" cm="1">
        <f t="array" ref="C675">_xlfn.IFS(LEN(B675)=1,"ERRO",LEN(B675)=2,_xlfn.CONCAT("000",B675),LEN(B675)=3,_xlfn.CONCAT("00",B675),LEN(B675)=4,_xlfn.CONCAT("0",B675),LEN(B675)=6,B675,LEN(B675)=7,B675,LEN(B675)=5,B675)</f>
        <v>#N/A</v>
      </c>
      <c r="D675" s="4" t="e" cm="1">
        <f t="array" ref="D675">_xlfn.IFS(ExtraçãoDados!C675={"Direcção de Abastecimento"},REPLACE(ExtraçãoDados!C675="{Direcção de Abastecimento}",1,25,"DA"),ExtraçãoDados!C675={"COMISSÃO CULTURAL DE LMARINHA"},REPLACE(ExtraçãoDados!C675={"COMISSÃO CULTURAL DE LMARINHA"},1,28,"CCM"),ExtraçãoDados!C675={"DIRECÇÃO DE NAVIOS"},REPLACE(ExtraçãoDados!C675={"DIRECÇÃO DE NAVIOS"},1,28,"DN"),ExtraçãoDados!C675={"ESQUADRILHA SUBMARINOS"},REPLACE(ExtraçãoDados!C675={"ESQUADRILHA SUBMARINOS"},1,28,"ES"),ExtraçãoDados!C675={"COMISSÃO MARINHA"},REPLACE(ExtraçãoDados!C675={"COMISSÃO MARINHA"},1,28,"CCM"),ExtraçãoDados!C675={"COMISSÃO CULTURAL DE MARINHA"},REPLACE(ExtraçãoDados!C675={"COMISSÃO CULTURAL DE MARINHA"},1,28,"CCM"),ExtraçãoDados!C675={"CCM"},REPLACE(ExtraçãoDados!C675={"CCM"},1,28,"CCM"),ExtraçãoDados!C675={"DN"},REPLACE(ExtraçãoDados!C675={"DN"},1,28,"DN"),ExtraçãoDados!C675={"ES"},REPLACE(ExtraçãoDados!C675={"ES"},1,28,"ES"),ExtraçãoDados!C675={"DA"},REPLACE(ExtraçãoDados!C675={"DA"},1,28,"DA"),ExtraçãoDados!C675={"DE: ESQUADRILHA SUBMARINOS"},REPLACE(ExtraçãoDados!C675={"DE: ESQUADRILHA SUBMARINOS"},1,28,"ES"),ExtraçãoDados!C675={"DE: COMISSÃO CULTURAL DE LMARINHA"},REPLACE(ExtraçãoDados!C675={"DE: COMISSÃO CULTURAL DE LMARINHA"},1,28,"CCM"),ExtraçãoDados!C675={"ON"},REPLACE(ExtraçãoDados!C675={"ON"},1,28,"DN"),ExtraçãoDados!C675={"ESQ. SUBMARINOS"},REPLACE(ExtraçãoDados!C675={"ESQ. SUBMARINOS"},1,28,"ES"),ExtraçãoDados!C675={"☒ irecção de Abastecimento"},REPLACE(ExtraçãoDados!C675={"☒ irecção de Abastecimento"},1,28,"DA"),ExtraçãoDados!C675={"Direcã d Abtit ço e asecmeno"},REPLACE(ExtraçãoDados!C675={"Direcã d Abtit ço e asecmeno"},1,28,"DA"),ExtraçãoDados!C675={"Diecã d Abtit rço e asecmeno"},REPLACE(ExtraçãoDados!C675={"Diecã d Abtit rço e asecmeno"},1,28,"DA"),ISNUMBER(SEARCH("COMISSÃO",ExtraçãoDados!C675,1)),REPLACE(ExtraçãoDados!C675,1,29,"CCM"),ISNUMBER(SEARCH("DN/DIL/DRT1",ExtraçãoDados!C675,1)),REPLACE(ExtraçãoDados!C675,1,29,"DN"),ISNUMBER(SEARCH("DIRECÇAO DE NAVIOS",ExtraçãoDados!C675,1)),REPLACE(ExtraçãoDados!C675,1,29,"DN"),ISNUMBER(SEARCH("ESQUADRILHA SUBMARIN",ExtraçãoDados!C675,1)),REPLACE(ExtraçãoDados!C675,1,29,"ES"),ISNUMBER(SEARCH("DN",ExtraçãoDados!C675,1)),REPLACE(ExtraçãoDados!C675,1,29,"DN"),ISNUMBER(SEARCH("DIRECÇÃO",ExtraçãoDados!C675,1)),REPLACE(ExtraçãoDados!C675,1,29,"DN"),ISNUMBER(SEARCH("DIRECÇA0",ExtraçãoDados!C675,1)),REPLACE(ExtraçãoDados!C675,1,29,"DN"),ISNUMBER(SEARCH("DIRE",ExtraçãoDados!C675,1)),REPLACE(ExtraçãoDados!C675,1,29,"DN"),ISNUMBER(SEARCH("ESQUADRILHA",ExtraçãoDados!C675,1)),REPLACE(ExtraçãoDados!C675,1,29,"ES"),ISNUMBER(SEARCH("HOSPITAL DA MARINHA",ExtraçãoDados!C675,1)),REPLACE(ExtraçãoDados!C675,1,29,"HM"),ISNUMBER(SEARCH("HOSPITAL",ExtraçãoDados!C675,1)),REPLACE(ExtraçãoDados!C675,1,29,"HM"),ISNUMBER(SEARCH("HM",ExtraçãoDados!C675,1)),REPLACE(ExtraçãoDados!C675,1,29,"HM"),ISNUMBER(SEARCH("SECÇÃO DE APÓSITOS",ExtraçãoDados!C675,1)),REPLACE(ExtraçãoDados!C675,1,29,"HM"))</f>
        <v>#N/A</v>
      </c>
      <c r="E675" s="4" t="e" cm="1">
        <f t="array" ref="E675">_xlfn.IFS(LEN(ExtraçãoDados!B675)=7,YEAR(ExtraçãoDados!D675),LEN(ExtraçãoDados!B675)=10,RIGHT(ExtraçãoDados!B675,4),LEN(ExtraçãoDados!B675)=9,YEAR(ExtraçãoDados!D675),LEN(ExtraçãoDados!B675)=8,YEAR(ExtraçãoDados!D675),LEN(ExtraçãoDados!B675)&gt;7,YEAR(ExtraçãoDados!D675),LEN(ExtraçãoDados!B675)&gt;5,YEAR(ExtraçãoDados!D675),LEN(ExtraçãoDados!B675)&gt;4,YEAR(ExtraçãoDados!D675))</f>
        <v>#N/A</v>
      </c>
      <c r="F675" s="4">
        <f>ExtraçãoDados!E675</f>
        <v>0</v>
      </c>
    </row>
    <row r="676" spans="1:6" x14ac:dyDescent="0.25">
      <c r="A676" s="4">
        <f>ExtraçãoDados!A676</f>
        <v>0</v>
      </c>
      <c r="B676" s="4" t="str" cm="1">
        <f t="array" ref="B676">_xlfn.IFS(LEN(ExtraçãoDados!B676)=12,LEFT(ExtraçãoDados!B676,3),LEN(ExtraçãoDados!B676)=10,LEFT(ExtraçãoDados!B676,5),LEN(ExtraçãoDados!B676)&gt;19,0,LEN(ExtraçãoDados!B676)=9,LEFT(ExtraçãoDados!B676,4),LEN(ExtraçãoDados!B676)=6,LEFT(ExtraçãoDados!B676,3),LEN(ExtraçãoDados!B676)&lt;5,LEFT(ExtraçãoDados!B676,3),LEN(ExtraçãoDados!B676)=8,LEFT(ExtraçãoDados!B676,3),LEN(ExtraçãoDados!B676)=5,LEFT(ExtraçãoDados!B676,5),LEN(ExtraçãoDados!B676)=11,LEFT(ExtraçãoDados!B676,5),LEN(ExtraçãoDados!B676)=7,RIGHT(ExtraçãoDados!B676,6))</f>
        <v/>
      </c>
      <c r="C676" s="4" t="e" cm="1">
        <f t="array" ref="C676">_xlfn.IFS(LEN(B676)=1,"ERRO",LEN(B676)=2,_xlfn.CONCAT("000",B676),LEN(B676)=3,_xlfn.CONCAT("00",B676),LEN(B676)=4,_xlfn.CONCAT("0",B676),LEN(B676)=6,B676,LEN(B676)=7,B676,LEN(B676)=5,B676)</f>
        <v>#N/A</v>
      </c>
      <c r="D676" s="4" t="e" cm="1">
        <f t="array" ref="D676">_xlfn.IFS(ExtraçãoDados!C676={"Direcção de Abastecimento"},REPLACE(ExtraçãoDados!C676="{Direcção de Abastecimento}",1,25,"DA"),ExtraçãoDados!C676={"COMISSÃO CULTURAL DE LMARINHA"},REPLACE(ExtraçãoDados!C676={"COMISSÃO CULTURAL DE LMARINHA"},1,28,"CCM"),ExtraçãoDados!C676={"DIRECÇÃO DE NAVIOS"},REPLACE(ExtraçãoDados!C676={"DIRECÇÃO DE NAVIOS"},1,28,"DN"),ExtraçãoDados!C676={"ESQUADRILHA SUBMARINOS"},REPLACE(ExtraçãoDados!C676={"ESQUADRILHA SUBMARINOS"},1,28,"ES"),ExtraçãoDados!C676={"COMISSÃO MARINHA"},REPLACE(ExtraçãoDados!C676={"COMISSÃO MARINHA"},1,28,"CCM"),ExtraçãoDados!C676={"COMISSÃO CULTURAL DE MARINHA"},REPLACE(ExtraçãoDados!C676={"COMISSÃO CULTURAL DE MARINHA"},1,28,"CCM"),ExtraçãoDados!C676={"CCM"},REPLACE(ExtraçãoDados!C676={"CCM"},1,28,"CCM"),ExtraçãoDados!C676={"DN"},REPLACE(ExtraçãoDados!C676={"DN"},1,28,"DN"),ExtraçãoDados!C676={"ES"},REPLACE(ExtraçãoDados!C676={"ES"},1,28,"ES"),ExtraçãoDados!C676={"DA"},REPLACE(ExtraçãoDados!C676={"DA"},1,28,"DA"),ExtraçãoDados!C676={"DE: ESQUADRILHA SUBMARINOS"},REPLACE(ExtraçãoDados!C676={"DE: ESQUADRILHA SUBMARINOS"},1,28,"ES"),ExtraçãoDados!C676={"DE: COMISSÃO CULTURAL DE LMARINHA"},REPLACE(ExtraçãoDados!C676={"DE: COMISSÃO CULTURAL DE LMARINHA"},1,28,"CCM"),ExtraçãoDados!C676={"ON"},REPLACE(ExtraçãoDados!C676={"ON"},1,28,"DN"),ExtraçãoDados!C676={"ESQ. SUBMARINOS"},REPLACE(ExtraçãoDados!C676={"ESQ. SUBMARINOS"},1,28,"ES"),ExtraçãoDados!C676={"☒ irecção de Abastecimento"},REPLACE(ExtraçãoDados!C676={"☒ irecção de Abastecimento"},1,28,"DA"),ExtraçãoDados!C676={"Direcã d Abtit ço e asecmeno"},REPLACE(ExtraçãoDados!C676={"Direcã d Abtit ço e asecmeno"},1,28,"DA"),ExtraçãoDados!C676={"Diecã d Abtit rço e asecmeno"},REPLACE(ExtraçãoDados!C676={"Diecã d Abtit rço e asecmeno"},1,28,"DA"),ISNUMBER(SEARCH("COMISSÃO",ExtraçãoDados!C676,1)),REPLACE(ExtraçãoDados!C676,1,29,"CCM"),ISNUMBER(SEARCH("DN/DIL/DRT1",ExtraçãoDados!C676,1)),REPLACE(ExtraçãoDados!C676,1,29,"DN"),ISNUMBER(SEARCH("DIRECÇAO DE NAVIOS",ExtraçãoDados!C676,1)),REPLACE(ExtraçãoDados!C676,1,29,"DN"),ISNUMBER(SEARCH("ESQUADRILHA SUBMARIN",ExtraçãoDados!C676,1)),REPLACE(ExtraçãoDados!C676,1,29,"ES"),ISNUMBER(SEARCH("DN",ExtraçãoDados!C676,1)),REPLACE(ExtraçãoDados!C676,1,29,"DN"),ISNUMBER(SEARCH("DIRECÇÃO",ExtraçãoDados!C676,1)),REPLACE(ExtraçãoDados!C676,1,29,"DN"),ISNUMBER(SEARCH("DIRECÇA0",ExtraçãoDados!C676,1)),REPLACE(ExtraçãoDados!C676,1,29,"DN"),ISNUMBER(SEARCH("DIRE",ExtraçãoDados!C676,1)),REPLACE(ExtraçãoDados!C676,1,29,"DN"),ISNUMBER(SEARCH("ESQUADRILHA",ExtraçãoDados!C676,1)),REPLACE(ExtraçãoDados!C676,1,29,"ES"),ISNUMBER(SEARCH("HOSPITAL DA MARINHA",ExtraçãoDados!C676,1)),REPLACE(ExtraçãoDados!C676,1,29,"HM"),ISNUMBER(SEARCH("HOSPITAL",ExtraçãoDados!C676,1)),REPLACE(ExtraçãoDados!C676,1,29,"HM"),ISNUMBER(SEARCH("HM",ExtraçãoDados!C676,1)),REPLACE(ExtraçãoDados!C676,1,29,"HM"),ISNUMBER(SEARCH("SECÇÃO DE APÓSITOS",ExtraçãoDados!C676,1)),REPLACE(ExtraçãoDados!C676,1,29,"HM"))</f>
        <v>#N/A</v>
      </c>
      <c r="E676" s="4" t="e" cm="1">
        <f t="array" ref="E676">_xlfn.IFS(LEN(ExtraçãoDados!B676)=7,YEAR(ExtraçãoDados!D676),LEN(ExtraçãoDados!B676)=10,RIGHT(ExtraçãoDados!B676,4),LEN(ExtraçãoDados!B676)=9,YEAR(ExtraçãoDados!D676),LEN(ExtraçãoDados!B676)=8,YEAR(ExtraçãoDados!D676),LEN(ExtraçãoDados!B676)&gt;7,YEAR(ExtraçãoDados!D676),LEN(ExtraçãoDados!B676)&gt;5,YEAR(ExtraçãoDados!D676),LEN(ExtraçãoDados!B676)&gt;4,YEAR(ExtraçãoDados!D676))</f>
        <v>#N/A</v>
      </c>
      <c r="F676" s="4">
        <f>ExtraçãoDados!E676</f>
        <v>0</v>
      </c>
    </row>
    <row r="677" spans="1:6" x14ac:dyDescent="0.25">
      <c r="A677" s="4">
        <f>ExtraçãoDados!A677</f>
        <v>0</v>
      </c>
      <c r="B677" s="4" t="str" cm="1">
        <f t="array" ref="B677">_xlfn.IFS(LEN(ExtraçãoDados!B677)=12,LEFT(ExtraçãoDados!B677,3),LEN(ExtraçãoDados!B677)=10,LEFT(ExtraçãoDados!B677,5),LEN(ExtraçãoDados!B677)&gt;19,0,LEN(ExtraçãoDados!B677)=9,LEFT(ExtraçãoDados!B677,4),LEN(ExtraçãoDados!B677)=6,LEFT(ExtraçãoDados!B677,3),LEN(ExtraçãoDados!B677)&lt;5,LEFT(ExtraçãoDados!B677,3),LEN(ExtraçãoDados!B677)=8,LEFT(ExtraçãoDados!B677,3),LEN(ExtraçãoDados!B677)=5,LEFT(ExtraçãoDados!B677,5),LEN(ExtraçãoDados!B677)=11,LEFT(ExtraçãoDados!B677,5),LEN(ExtraçãoDados!B677)=7,RIGHT(ExtraçãoDados!B677,6))</f>
        <v/>
      </c>
      <c r="C677" s="4" t="e" cm="1">
        <f t="array" ref="C677">_xlfn.IFS(LEN(B677)=1,"ERRO",LEN(B677)=2,_xlfn.CONCAT("000",B677),LEN(B677)=3,_xlfn.CONCAT("00",B677),LEN(B677)=4,_xlfn.CONCAT("0",B677),LEN(B677)=6,B677,LEN(B677)=7,B677,LEN(B677)=5,B677)</f>
        <v>#N/A</v>
      </c>
      <c r="D677" s="4" t="e" cm="1">
        <f t="array" ref="D677">_xlfn.IFS(ExtraçãoDados!C677={"Direcção de Abastecimento"},REPLACE(ExtraçãoDados!C677="{Direcção de Abastecimento}",1,25,"DA"),ExtraçãoDados!C677={"COMISSÃO CULTURAL DE LMARINHA"},REPLACE(ExtraçãoDados!C677={"COMISSÃO CULTURAL DE LMARINHA"},1,28,"CCM"),ExtraçãoDados!C677={"DIRECÇÃO DE NAVIOS"},REPLACE(ExtraçãoDados!C677={"DIRECÇÃO DE NAVIOS"},1,28,"DN"),ExtraçãoDados!C677={"ESQUADRILHA SUBMARINOS"},REPLACE(ExtraçãoDados!C677={"ESQUADRILHA SUBMARINOS"},1,28,"ES"),ExtraçãoDados!C677={"COMISSÃO MARINHA"},REPLACE(ExtraçãoDados!C677={"COMISSÃO MARINHA"},1,28,"CCM"),ExtraçãoDados!C677={"COMISSÃO CULTURAL DE MARINHA"},REPLACE(ExtraçãoDados!C677={"COMISSÃO CULTURAL DE MARINHA"},1,28,"CCM"),ExtraçãoDados!C677={"CCM"},REPLACE(ExtraçãoDados!C677={"CCM"},1,28,"CCM"),ExtraçãoDados!C677={"DN"},REPLACE(ExtraçãoDados!C677={"DN"},1,28,"DN"),ExtraçãoDados!C677={"ES"},REPLACE(ExtraçãoDados!C677={"ES"},1,28,"ES"),ExtraçãoDados!C677={"DA"},REPLACE(ExtraçãoDados!C677={"DA"},1,28,"DA"),ExtraçãoDados!C677={"DE: ESQUADRILHA SUBMARINOS"},REPLACE(ExtraçãoDados!C677={"DE: ESQUADRILHA SUBMARINOS"},1,28,"ES"),ExtraçãoDados!C677={"DE: COMISSÃO CULTURAL DE LMARINHA"},REPLACE(ExtraçãoDados!C677={"DE: COMISSÃO CULTURAL DE LMARINHA"},1,28,"CCM"),ExtraçãoDados!C677={"ON"},REPLACE(ExtraçãoDados!C677={"ON"},1,28,"DN"),ExtraçãoDados!C677={"ESQ. SUBMARINOS"},REPLACE(ExtraçãoDados!C677={"ESQ. SUBMARINOS"},1,28,"ES"),ExtraçãoDados!C677={"☒ irecção de Abastecimento"},REPLACE(ExtraçãoDados!C677={"☒ irecção de Abastecimento"},1,28,"DA"),ExtraçãoDados!C677={"Direcã d Abtit ço e asecmeno"},REPLACE(ExtraçãoDados!C677={"Direcã d Abtit ço e asecmeno"},1,28,"DA"),ExtraçãoDados!C677={"Diecã d Abtit rço e asecmeno"},REPLACE(ExtraçãoDados!C677={"Diecã d Abtit rço e asecmeno"},1,28,"DA"),ISNUMBER(SEARCH("COMISSÃO",ExtraçãoDados!C677,1)),REPLACE(ExtraçãoDados!C677,1,29,"CCM"),ISNUMBER(SEARCH("DN/DIL/DRT1",ExtraçãoDados!C677,1)),REPLACE(ExtraçãoDados!C677,1,29,"DN"),ISNUMBER(SEARCH("DIRECÇAO DE NAVIOS",ExtraçãoDados!C677,1)),REPLACE(ExtraçãoDados!C677,1,29,"DN"),ISNUMBER(SEARCH("ESQUADRILHA SUBMARIN",ExtraçãoDados!C677,1)),REPLACE(ExtraçãoDados!C677,1,29,"ES"),ISNUMBER(SEARCH("DN",ExtraçãoDados!C677,1)),REPLACE(ExtraçãoDados!C677,1,29,"DN"),ISNUMBER(SEARCH("DIRECÇÃO",ExtraçãoDados!C677,1)),REPLACE(ExtraçãoDados!C677,1,29,"DN"),ISNUMBER(SEARCH("DIRECÇA0",ExtraçãoDados!C677,1)),REPLACE(ExtraçãoDados!C677,1,29,"DN"),ISNUMBER(SEARCH("DIRE",ExtraçãoDados!C677,1)),REPLACE(ExtraçãoDados!C677,1,29,"DN"),ISNUMBER(SEARCH("ESQUADRILHA",ExtraçãoDados!C677,1)),REPLACE(ExtraçãoDados!C677,1,29,"ES"),ISNUMBER(SEARCH("HOSPITAL DA MARINHA",ExtraçãoDados!C677,1)),REPLACE(ExtraçãoDados!C677,1,29,"HM"),ISNUMBER(SEARCH("HOSPITAL",ExtraçãoDados!C677,1)),REPLACE(ExtraçãoDados!C677,1,29,"HM"),ISNUMBER(SEARCH("HM",ExtraçãoDados!C677,1)),REPLACE(ExtraçãoDados!C677,1,29,"HM"),ISNUMBER(SEARCH("SECÇÃO DE APÓSITOS",ExtraçãoDados!C677,1)),REPLACE(ExtraçãoDados!C677,1,29,"HM"))</f>
        <v>#N/A</v>
      </c>
      <c r="E677" s="4" t="e" cm="1">
        <f t="array" ref="E677">_xlfn.IFS(LEN(ExtraçãoDados!B677)=7,YEAR(ExtraçãoDados!D677),LEN(ExtraçãoDados!B677)=10,RIGHT(ExtraçãoDados!B677,4),LEN(ExtraçãoDados!B677)=9,YEAR(ExtraçãoDados!D677),LEN(ExtraçãoDados!B677)=8,YEAR(ExtraçãoDados!D677),LEN(ExtraçãoDados!B677)&gt;7,YEAR(ExtraçãoDados!D677),LEN(ExtraçãoDados!B677)&gt;5,YEAR(ExtraçãoDados!D677),LEN(ExtraçãoDados!B677)&gt;4,YEAR(ExtraçãoDados!D677))</f>
        <v>#N/A</v>
      </c>
      <c r="F677" s="4">
        <f>ExtraçãoDados!E677</f>
        <v>0</v>
      </c>
    </row>
    <row r="678" spans="1:6" x14ac:dyDescent="0.25">
      <c r="A678" s="4">
        <f>ExtraçãoDados!A678</f>
        <v>0</v>
      </c>
      <c r="B678" s="4" t="str" cm="1">
        <f t="array" ref="B678">_xlfn.IFS(LEN(ExtraçãoDados!B678)=12,LEFT(ExtraçãoDados!B678,3),LEN(ExtraçãoDados!B678)=10,LEFT(ExtraçãoDados!B678,5),LEN(ExtraçãoDados!B678)&gt;19,0,LEN(ExtraçãoDados!B678)=9,LEFT(ExtraçãoDados!B678,4),LEN(ExtraçãoDados!B678)=6,LEFT(ExtraçãoDados!B678,3),LEN(ExtraçãoDados!B678)&lt;5,LEFT(ExtraçãoDados!B678,3),LEN(ExtraçãoDados!B678)=8,LEFT(ExtraçãoDados!B678,3),LEN(ExtraçãoDados!B678)=5,LEFT(ExtraçãoDados!B678,5),LEN(ExtraçãoDados!B678)=11,LEFT(ExtraçãoDados!B678,5),LEN(ExtraçãoDados!B678)=7,RIGHT(ExtraçãoDados!B678,6))</f>
        <v/>
      </c>
      <c r="C678" s="4" t="e" cm="1">
        <f t="array" ref="C678">_xlfn.IFS(LEN(B678)=1,"ERRO",LEN(B678)=2,_xlfn.CONCAT("000",B678),LEN(B678)=3,_xlfn.CONCAT("00",B678),LEN(B678)=4,_xlfn.CONCAT("0",B678),LEN(B678)=6,B678,LEN(B678)=7,B678,LEN(B678)=5,B678)</f>
        <v>#N/A</v>
      </c>
      <c r="D678" s="4" t="e" cm="1">
        <f t="array" ref="D678">_xlfn.IFS(ExtraçãoDados!C678={"Direcção de Abastecimento"},REPLACE(ExtraçãoDados!C678="{Direcção de Abastecimento}",1,25,"DA"),ExtraçãoDados!C678={"COMISSÃO CULTURAL DE LMARINHA"},REPLACE(ExtraçãoDados!C678={"COMISSÃO CULTURAL DE LMARINHA"},1,28,"CCM"),ExtraçãoDados!C678={"DIRECÇÃO DE NAVIOS"},REPLACE(ExtraçãoDados!C678={"DIRECÇÃO DE NAVIOS"},1,28,"DN"),ExtraçãoDados!C678={"ESQUADRILHA SUBMARINOS"},REPLACE(ExtraçãoDados!C678={"ESQUADRILHA SUBMARINOS"},1,28,"ES"),ExtraçãoDados!C678={"COMISSÃO MARINHA"},REPLACE(ExtraçãoDados!C678={"COMISSÃO MARINHA"},1,28,"CCM"),ExtraçãoDados!C678={"COMISSÃO CULTURAL DE MARINHA"},REPLACE(ExtraçãoDados!C678={"COMISSÃO CULTURAL DE MARINHA"},1,28,"CCM"),ExtraçãoDados!C678={"CCM"},REPLACE(ExtraçãoDados!C678={"CCM"},1,28,"CCM"),ExtraçãoDados!C678={"DN"},REPLACE(ExtraçãoDados!C678={"DN"},1,28,"DN"),ExtraçãoDados!C678={"ES"},REPLACE(ExtraçãoDados!C678={"ES"},1,28,"ES"),ExtraçãoDados!C678={"DA"},REPLACE(ExtraçãoDados!C678={"DA"},1,28,"DA"),ExtraçãoDados!C678={"DE: ESQUADRILHA SUBMARINOS"},REPLACE(ExtraçãoDados!C678={"DE: ESQUADRILHA SUBMARINOS"},1,28,"ES"),ExtraçãoDados!C678={"DE: COMISSÃO CULTURAL DE LMARINHA"},REPLACE(ExtraçãoDados!C678={"DE: COMISSÃO CULTURAL DE LMARINHA"},1,28,"CCM"),ExtraçãoDados!C678={"ON"},REPLACE(ExtraçãoDados!C678={"ON"},1,28,"DN"),ExtraçãoDados!C678={"ESQ. SUBMARINOS"},REPLACE(ExtraçãoDados!C678={"ESQ. SUBMARINOS"},1,28,"ES"),ExtraçãoDados!C678={"☒ irecção de Abastecimento"},REPLACE(ExtraçãoDados!C678={"☒ irecção de Abastecimento"},1,28,"DA"),ExtraçãoDados!C678={"Direcã d Abtit ço e asecmeno"},REPLACE(ExtraçãoDados!C678={"Direcã d Abtit ço e asecmeno"},1,28,"DA"),ExtraçãoDados!C678={"Diecã d Abtit rço e asecmeno"},REPLACE(ExtraçãoDados!C678={"Diecã d Abtit rço e asecmeno"},1,28,"DA"),ISNUMBER(SEARCH("COMISSÃO",ExtraçãoDados!C678,1)),REPLACE(ExtraçãoDados!C678,1,29,"CCM"),ISNUMBER(SEARCH("DN/DIL/DRT1",ExtraçãoDados!C678,1)),REPLACE(ExtraçãoDados!C678,1,29,"DN"),ISNUMBER(SEARCH("DIRECÇAO DE NAVIOS",ExtraçãoDados!C678,1)),REPLACE(ExtraçãoDados!C678,1,29,"DN"),ISNUMBER(SEARCH("ESQUADRILHA SUBMARIN",ExtraçãoDados!C678,1)),REPLACE(ExtraçãoDados!C678,1,29,"ES"),ISNUMBER(SEARCH("DN",ExtraçãoDados!C678,1)),REPLACE(ExtraçãoDados!C678,1,29,"DN"),ISNUMBER(SEARCH("DIRECÇÃO",ExtraçãoDados!C678,1)),REPLACE(ExtraçãoDados!C678,1,29,"DN"),ISNUMBER(SEARCH("DIRECÇA0",ExtraçãoDados!C678,1)),REPLACE(ExtraçãoDados!C678,1,29,"DN"),ISNUMBER(SEARCH("DIRE",ExtraçãoDados!C678,1)),REPLACE(ExtraçãoDados!C678,1,29,"DN"),ISNUMBER(SEARCH("ESQUADRILHA",ExtraçãoDados!C678,1)),REPLACE(ExtraçãoDados!C678,1,29,"ES"),ISNUMBER(SEARCH("HOSPITAL DA MARINHA",ExtraçãoDados!C678,1)),REPLACE(ExtraçãoDados!C678,1,29,"HM"),ISNUMBER(SEARCH("HOSPITAL",ExtraçãoDados!C678,1)),REPLACE(ExtraçãoDados!C678,1,29,"HM"),ISNUMBER(SEARCH("HM",ExtraçãoDados!C678,1)),REPLACE(ExtraçãoDados!C678,1,29,"HM"),ISNUMBER(SEARCH("SECÇÃO DE APÓSITOS",ExtraçãoDados!C678,1)),REPLACE(ExtraçãoDados!C678,1,29,"HM"))</f>
        <v>#N/A</v>
      </c>
      <c r="E678" s="4" t="e" cm="1">
        <f t="array" ref="E678">_xlfn.IFS(LEN(ExtraçãoDados!B678)=7,YEAR(ExtraçãoDados!D678),LEN(ExtraçãoDados!B678)=10,RIGHT(ExtraçãoDados!B678,4),LEN(ExtraçãoDados!B678)=9,YEAR(ExtraçãoDados!D678),LEN(ExtraçãoDados!B678)=8,YEAR(ExtraçãoDados!D678),LEN(ExtraçãoDados!B678)&gt;7,YEAR(ExtraçãoDados!D678),LEN(ExtraçãoDados!B678)&gt;5,YEAR(ExtraçãoDados!D678),LEN(ExtraçãoDados!B678)&gt;4,YEAR(ExtraçãoDados!D678))</f>
        <v>#N/A</v>
      </c>
      <c r="F678" s="4">
        <f>ExtraçãoDados!E678</f>
        <v>0</v>
      </c>
    </row>
    <row r="679" spans="1:6" x14ac:dyDescent="0.25">
      <c r="A679" s="4">
        <f>ExtraçãoDados!A679</f>
        <v>0</v>
      </c>
      <c r="B679" s="4" t="str" cm="1">
        <f t="array" ref="B679">_xlfn.IFS(LEN(ExtraçãoDados!B679)=12,LEFT(ExtraçãoDados!B679,3),LEN(ExtraçãoDados!B679)=10,LEFT(ExtraçãoDados!B679,5),LEN(ExtraçãoDados!B679)&gt;19,0,LEN(ExtraçãoDados!B679)=9,LEFT(ExtraçãoDados!B679,4),LEN(ExtraçãoDados!B679)=6,LEFT(ExtraçãoDados!B679,3),LEN(ExtraçãoDados!B679)&lt;5,LEFT(ExtraçãoDados!B679,3),LEN(ExtraçãoDados!B679)=8,LEFT(ExtraçãoDados!B679,3),LEN(ExtraçãoDados!B679)=5,LEFT(ExtraçãoDados!B679,5),LEN(ExtraçãoDados!B679)=11,LEFT(ExtraçãoDados!B679,5),LEN(ExtraçãoDados!B679)=7,RIGHT(ExtraçãoDados!B679,6))</f>
        <v/>
      </c>
      <c r="C679" s="4" t="e" cm="1">
        <f t="array" ref="C679">_xlfn.IFS(LEN(B679)=1,"ERRO",LEN(B679)=2,_xlfn.CONCAT("000",B679),LEN(B679)=3,_xlfn.CONCAT("00",B679),LEN(B679)=4,_xlfn.CONCAT("0",B679),LEN(B679)=6,B679,LEN(B679)=7,B679,LEN(B679)=5,B679)</f>
        <v>#N/A</v>
      </c>
      <c r="D679" s="4" t="e" cm="1">
        <f t="array" ref="D679">_xlfn.IFS(ExtraçãoDados!C679={"Direcção de Abastecimento"},REPLACE(ExtraçãoDados!C679="{Direcção de Abastecimento}",1,25,"DA"),ExtraçãoDados!C679={"COMISSÃO CULTURAL DE LMARINHA"},REPLACE(ExtraçãoDados!C679={"COMISSÃO CULTURAL DE LMARINHA"},1,28,"CCM"),ExtraçãoDados!C679={"DIRECÇÃO DE NAVIOS"},REPLACE(ExtraçãoDados!C679={"DIRECÇÃO DE NAVIOS"},1,28,"DN"),ExtraçãoDados!C679={"ESQUADRILHA SUBMARINOS"},REPLACE(ExtraçãoDados!C679={"ESQUADRILHA SUBMARINOS"},1,28,"ES"),ExtraçãoDados!C679={"COMISSÃO MARINHA"},REPLACE(ExtraçãoDados!C679={"COMISSÃO MARINHA"},1,28,"CCM"),ExtraçãoDados!C679={"COMISSÃO CULTURAL DE MARINHA"},REPLACE(ExtraçãoDados!C679={"COMISSÃO CULTURAL DE MARINHA"},1,28,"CCM"),ExtraçãoDados!C679={"CCM"},REPLACE(ExtraçãoDados!C679={"CCM"},1,28,"CCM"),ExtraçãoDados!C679={"DN"},REPLACE(ExtraçãoDados!C679={"DN"},1,28,"DN"),ExtraçãoDados!C679={"ES"},REPLACE(ExtraçãoDados!C679={"ES"},1,28,"ES"),ExtraçãoDados!C679={"DA"},REPLACE(ExtraçãoDados!C679={"DA"},1,28,"DA"),ExtraçãoDados!C679={"DE: ESQUADRILHA SUBMARINOS"},REPLACE(ExtraçãoDados!C679={"DE: ESQUADRILHA SUBMARINOS"},1,28,"ES"),ExtraçãoDados!C679={"DE: COMISSÃO CULTURAL DE LMARINHA"},REPLACE(ExtraçãoDados!C679={"DE: COMISSÃO CULTURAL DE LMARINHA"},1,28,"CCM"),ExtraçãoDados!C679={"ON"},REPLACE(ExtraçãoDados!C679={"ON"},1,28,"DN"),ExtraçãoDados!C679={"ESQ. SUBMARINOS"},REPLACE(ExtraçãoDados!C679={"ESQ. SUBMARINOS"},1,28,"ES"),ExtraçãoDados!C679={"☒ irecção de Abastecimento"},REPLACE(ExtraçãoDados!C679={"☒ irecção de Abastecimento"},1,28,"DA"),ExtraçãoDados!C679={"Direcã d Abtit ço e asecmeno"},REPLACE(ExtraçãoDados!C679={"Direcã d Abtit ço e asecmeno"},1,28,"DA"),ExtraçãoDados!C679={"Diecã d Abtit rço e asecmeno"},REPLACE(ExtraçãoDados!C679={"Diecã d Abtit rço e asecmeno"},1,28,"DA"),ISNUMBER(SEARCH("COMISSÃO",ExtraçãoDados!C679,1)),REPLACE(ExtraçãoDados!C679,1,29,"CCM"),ISNUMBER(SEARCH("DN/DIL/DRT1",ExtraçãoDados!C679,1)),REPLACE(ExtraçãoDados!C679,1,29,"DN"),ISNUMBER(SEARCH("DIRECÇAO DE NAVIOS",ExtraçãoDados!C679,1)),REPLACE(ExtraçãoDados!C679,1,29,"DN"),ISNUMBER(SEARCH("ESQUADRILHA SUBMARIN",ExtraçãoDados!C679,1)),REPLACE(ExtraçãoDados!C679,1,29,"ES"),ISNUMBER(SEARCH("DN",ExtraçãoDados!C679,1)),REPLACE(ExtraçãoDados!C679,1,29,"DN"),ISNUMBER(SEARCH("DIRECÇÃO",ExtraçãoDados!C679,1)),REPLACE(ExtraçãoDados!C679,1,29,"DN"),ISNUMBER(SEARCH("DIRECÇA0",ExtraçãoDados!C679,1)),REPLACE(ExtraçãoDados!C679,1,29,"DN"),ISNUMBER(SEARCH("DIRE",ExtraçãoDados!C679,1)),REPLACE(ExtraçãoDados!C679,1,29,"DN"),ISNUMBER(SEARCH("ESQUADRILHA",ExtraçãoDados!C679,1)),REPLACE(ExtraçãoDados!C679,1,29,"ES"),ISNUMBER(SEARCH("HOSPITAL DA MARINHA",ExtraçãoDados!C679,1)),REPLACE(ExtraçãoDados!C679,1,29,"HM"),ISNUMBER(SEARCH("HOSPITAL",ExtraçãoDados!C679,1)),REPLACE(ExtraçãoDados!C679,1,29,"HM"),ISNUMBER(SEARCH("HM",ExtraçãoDados!C679,1)),REPLACE(ExtraçãoDados!C679,1,29,"HM"),ISNUMBER(SEARCH("SECÇÃO DE APÓSITOS",ExtraçãoDados!C679,1)),REPLACE(ExtraçãoDados!C679,1,29,"HM"))</f>
        <v>#N/A</v>
      </c>
      <c r="E679" s="4" t="e" cm="1">
        <f t="array" ref="E679">_xlfn.IFS(LEN(ExtraçãoDados!B679)=7,YEAR(ExtraçãoDados!D679),LEN(ExtraçãoDados!B679)=10,RIGHT(ExtraçãoDados!B679,4),LEN(ExtraçãoDados!B679)=9,YEAR(ExtraçãoDados!D679),LEN(ExtraçãoDados!B679)=8,YEAR(ExtraçãoDados!D679),LEN(ExtraçãoDados!B679)&gt;7,YEAR(ExtraçãoDados!D679),LEN(ExtraçãoDados!B679)&gt;5,YEAR(ExtraçãoDados!D679),LEN(ExtraçãoDados!B679)&gt;4,YEAR(ExtraçãoDados!D679))</f>
        <v>#N/A</v>
      </c>
      <c r="F679" s="4">
        <f>ExtraçãoDados!E679</f>
        <v>0</v>
      </c>
    </row>
    <row r="680" spans="1:6" x14ac:dyDescent="0.25">
      <c r="A680" s="4">
        <f>ExtraçãoDados!A680</f>
        <v>0</v>
      </c>
      <c r="B680" s="4" t="str" cm="1">
        <f t="array" ref="B680">_xlfn.IFS(LEN(ExtraçãoDados!B680)=12,LEFT(ExtraçãoDados!B680,3),LEN(ExtraçãoDados!B680)=10,LEFT(ExtraçãoDados!B680,5),LEN(ExtraçãoDados!B680)&gt;19,0,LEN(ExtraçãoDados!B680)=9,LEFT(ExtraçãoDados!B680,4),LEN(ExtraçãoDados!B680)=6,LEFT(ExtraçãoDados!B680,3),LEN(ExtraçãoDados!B680)&lt;5,LEFT(ExtraçãoDados!B680,3),LEN(ExtraçãoDados!B680)=8,LEFT(ExtraçãoDados!B680,3),LEN(ExtraçãoDados!B680)=5,LEFT(ExtraçãoDados!B680,5),LEN(ExtraçãoDados!B680)=11,LEFT(ExtraçãoDados!B680,5),LEN(ExtraçãoDados!B680)=7,RIGHT(ExtraçãoDados!B680,6))</f>
        <v/>
      </c>
      <c r="C680" s="4" t="e" cm="1">
        <f t="array" ref="C680">_xlfn.IFS(LEN(B680)=1,"ERRO",LEN(B680)=2,_xlfn.CONCAT("000",B680),LEN(B680)=3,_xlfn.CONCAT("00",B680),LEN(B680)=4,_xlfn.CONCAT("0",B680),LEN(B680)=6,B680,LEN(B680)=7,B680,LEN(B680)=5,B680)</f>
        <v>#N/A</v>
      </c>
      <c r="D680" s="4" t="e" cm="1">
        <f t="array" ref="D680">_xlfn.IFS(ExtraçãoDados!C680={"Direcção de Abastecimento"},REPLACE(ExtraçãoDados!C680="{Direcção de Abastecimento}",1,25,"DA"),ExtraçãoDados!C680={"COMISSÃO CULTURAL DE LMARINHA"},REPLACE(ExtraçãoDados!C680={"COMISSÃO CULTURAL DE LMARINHA"},1,28,"CCM"),ExtraçãoDados!C680={"DIRECÇÃO DE NAVIOS"},REPLACE(ExtraçãoDados!C680={"DIRECÇÃO DE NAVIOS"},1,28,"DN"),ExtraçãoDados!C680={"ESQUADRILHA SUBMARINOS"},REPLACE(ExtraçãoDados!C680={"ESQUADRILHA SUBMARINOS"},1,28,"ES"),ExtraçãoDados!C680={"COMISSÃO MARINHA"},REPLACE(ExtraçãoDados!C680={"COMISSÃO MARINHA"},1,28,"CCM"),ExtraçãoDados!C680={"COMISSÃO CULTURAL DE MARINHA"},REPLACE(ExtraçãoDados!C680={"COMISSÃO CULTURAL DE MARINHA"},1,28,"CCM"),ExtraçãoDados!C680={"CCM"},REPLACE(ExtraçãoDados!C680={"CCM"},1,28,"CCM"),ExtraçãoDados!C680={"DN"},REPLACE(ExtraçãoDados!C680={"DN"},1,28,"DN"),ExtraçãoDados!C680={"ES"},REPLACE(ExtraçãoDados!C680={"ES"},1,28,"ES"),ExtraçãoDados!C680={"DA"},REPLACE(ExtraçãoDados!C680={"DA"},1,28,"DA"),ExtraçãoDados!C680={"DE: ESQUADRILHA SUBMARINOS"},REPLACE(ExtraçãoDados!C680={"DE: ESQUADRILHA SUBMARINOS"},1,28,"ES"),ExtraçãoDados!C680={"DE: COMISSÃO CULTURAL DE LMARINHA"},REPLACE(ExtraçãoDados!C680={"DE: COMISSÃO CULTURAL DE LMARINHA"},1,28,"CCM"),ExtraçãoDados!C680={"ON"},REPLACE(ExtraçãoDados!C680={"ON"},1,28,"DN"),ExtraçãoDados!C680={"ESQ. SUBMARINOS"},REPLACE(ExtraçãoDados!C680={"ESQ. SUBMARINOS"},1,28,"ES"),ExtraçãoDados!C680={"☒ irecção de Abastecimento"},REPLACE(ExtraçãoDados!C680={"☒ irecção de Abastecimento"},1,28,"DA"),ExtraçãoDados!C680={"Direcã d Abtit ço e asecmeno"},REPLACE(ExtraçãoDados!C680={"Direcã d Abtit ço e asecmeno"},1,28,"DA"),ExtraçãoDados!C680={"Diecã d Abtit rço e asecmeno"},REPLACE(ExtraçãoDados!C680={"Diecã d Abtit rço e asecmeno"},1,28,"DA"),ISNUMBER(SEARCH("COMISSÃO",ExtraçãoDados!C680,1)),REPLACE(ExtraçãoDados!C680,1,29,"CCM"),ISNUMBER(SEARCH("DN/DIL/DRT1",ExtraçãoDados!C680,1)),REPLACE(ExtraçãoDados!C680,1,29,"DN"),ISNUMBER(SEARCH("DIRECÇAO DE NAVIOS",ExtraçãoDados!C680,1)),REPLACE(ExtraçãoDados!C680,1,29,"DN"),ISNUMBER(SEARCH("ESQUADRILHA SUBMARIN",ExtraçãoDados!C680,1)),REPLACE(ExtraçãoDados!C680,1,29,"ES"),ISNUMBER(SEARCH("DN",ExtraçãoDados!C680,1)),REPLACE(ExtraçãoDados!C680,1,29,"DN"),ISNUMBER(SEARCH("DIRECÇÃO",ExtraçãoDados!C680,1)),REPLACE(ExtraçãoDados!C680,1,29,"DN"),ISNUMBER(SEARCH("DIRECÇA0",ExtraçãoDados!C680,1)),REPLACE(ExtraçãoDados!C680,1,29,"DN"),ISNUMBER(SEARCH("DIRE",ExtraçãoDados!C680,1)),REPLACE(ExtraçãoDados!C680,1,29,"DN"),ISNUMBER(SEARCH("ESQUADRILHA",ExtraçãoDados!C680,1)),REPLACE(ExtraçãoDados!C680,1,29,"ES"),ISNUMBER(SEARCH("HOSPITAL DA MARINHA",ExtraçãoDados!C680,1)),REPLACE(ExtraçãoDados!C680,1,29,"HM"),ISNUMBER(SEARCH("HOSPITAL",ExtraçãoDados!C680,1)),REPLACE(ExtraçãoDados!C680,1,29,"HM"),ISNUMBER(SEARCH("HM",ExtraçãoDados!C680,1)),REPLACE(ExtraçãoDados!C680,1,29,"HM"),ISNUMBER(SEARCH("SECÇÃO DE APÓSITOS",ExtraçãoDados!C680,1)),REPLACE(ExtraçãoDados!C680,1,29,"HM"))</f>
        <v>#N/A</v>
      </c>
      <c r="E680" s="4" t="e" cm="1">
        <f t="array" ref="E680">_xlfn.IFS(LEN(ExtraçãoDados!B680)=7,YEAR(ExtraçãoDados!D680),LEN(ExtraçãoDados!B680)=10,RIGHT(ExtraçãoDados!B680,4),LEN(ExtraçãoDados!B680)=9,YEAR(ExtraçãoDados!D680),LEN(ExtraçãoDados!B680)=8,YEAR(ExtraçãoDados!D680),LEN(ExtraçãoDados!B680)&gt;7,YEAR(ExtraçãoDados!D680),LEN(ExtraçãoDados!B680)&gt;5,YEAR(ExtraçãoDados!D680),LEN(ExtraçãoDados!B680)&gt;4,YEAR(ExtraçãoDados!D680))</f>
        <v>#N/A</v>
      </c>
      <c r="F680" s="4">
        <f>ExtraçãoDados!E680</f>
        <v>0</v>
      </c>
    </row>
    <row r="681" spans="1:6" x14ac:dyDescent="0.25">
      <c r="A681" s="4">
        <f>ExtraçãoDados!A681</f>
        <v>0</v>
      </c>
      <c r="B681" s="4" t="str" cm="1">
        <f t="array" ref="B681">_xlfn.IFS(LEN(ExtraçãoDados!B681)=12,LEFT(ExtraçãoDados!B681,3),LEN(ExtraçãoDados!B681)=10,LEFT(ExtraçãoDados!B681,5),LEN(ExtraçãoDados!B681)&gt;19,0,LEN(ExtraçãoDados!B681)=9,LEFT(ExtraçãoDados!B681,4),LEN(ExtraçãoDados!B681)=6,LEFT(ExtraçãoDados!B681,3),LEN(ExtraçãoDados!B681)&lt;5,LEFT(ExtraçãoDados!B681,3),LEN(ExtraçãoDados!B681)=8,LEFT(ExtraçãoDados!B681,3),LEN(ExtraçãoDados!B681)=5,LEFT(ExtraçãoDados!B681,5),LEN(ExtraçãoDados!B681)=11,LEFT(ExtraçãoDados!B681,5),LEN(ExtraçãoDados!B681)=7,RIGHT(ExtraçãoDados!B681,6))</f>
        <v/>
      </c>
      <c r="C681" s="4" t="e" cm="1">
        <f t="array" ref="C681">_xlfn.IFS(LEN(B681)=1,"ERRO",LEN(B681)=2,_xlfn.CONCAT("000",B681),LEN(B681)=3,_xlfn.CONCAT("00",B681),LEN(B681)=4,_xlfn.CONCAT("0",B681),LEN(B681)=6,B681,LEN(B681)=7,B681,LEN(B681)=5,B681)</f>
        <v>#N/A</v>
      </c>
      <c r="D681" s="4" t="e" cm="1">
        <f t="array" ref="D681">_xlfn.IFS(ExtraçãoDados!C681={"Direcção de Abastecimento"},REPLACE(ExtraçãoDados!C681="{Direcção de Abastecimento}",1,25,"DA"),ExtraçãoDados!C681={"COMISSÃO CULTURAL DE LMARINHA"},REPLACE(ExtraçãoDados!C681={"COMISSÃO CULTURAL DE LMARINHA"},1,28,"CCM"),ExtraçãoDados!C681={"DIRECÇÃO DE NAVIOS"},REPLACE(ExtraçãoDados!C681={"DIRECÇÃO DE NAVIOS"},1,28,"DN"),ExtraçãoDados!C681={"ESQUADRILHA SUBMARINOS"},REPLACE(ExtraçãoDados!C681={"ESQUADRILHA SUBMARINOS"},1,28,"ES"),ExtraçãoDados!C681={"COMISSÃO MARINHA"},REPLACE(ExtraçãoDados!C681={"COMISSÃO MARINHA"},1,28,"CCM"),ExtraçãoDados!C681={"COMISSÃO CULTURAL DE MARINHA"},REPLACE(ExtraçãoDados!C681={"COMISSÃO CULTURAL DE MARINHA"},1,28,"CCM"),ExtraçãoDados!C681={"CCM"},REPLACE(ExtraçãoDados!C681={"CCM"},1,28,"CCM"),ExtraçãoDados!C681={"DN"},REPLACE(ExtraçãoDados!C681={"DN"},1,28,"DN"),ExtraçãoDados!C681={"ES"},REPLACE(ExtraçãoDados!C681={"ES"},1,28,"ES"),ExtraçãoDados!C681={"DA"},REPLACE(ExtraçãoDados!C681={"DA"},1,28,"DA"),ExtraçãoDados!C681={"DE: ESQUADRILHA SUBMARINOS"},REPLACE(ExtraçãoDados!C681={"DE: ESQUADRILHA SUBMARINOS"},1,28,"ES"),ExtraçãoDados!C681={"DE: COMISSÃO CULTURAL DE LMARINHA"},REPLACE(ExtraçãoDados!C681={"DE: COMISSÃO CULTURAL DE LMARINHA"},1,28,"CCM"),ExtraçãoDados!C681={"ON"},REPLACE(ExtraçãoDados!C681={"ON"},1,28,"DN"),ExtraçãoDados!C681={"ESQ. SUBMARINOS"},REPLACE(ExtraçãoDados!C681={"ESQ. SUBMARINOS"},1,28,"ES"),ExtraçãoDados!C681={"☒ irecção de Abastecimento"},REPLACE(ExtraçãoDados!C681={"☒ irecção de Abastecimento"},1,28,"DA"),ExtraçãoDados!C681={"Direcã d Abtit ço e asecmeno"},REPLACE(ExtraçãoDados!C681={"Direcã d Abtit ço e asecmeno"},1,28,"DA"),ExtraçãoDados!C681={"Diecã d Abtit rço e asecmeno"},REPLACE(ExtraçãoDados!C681={"Diecã d Abtit rço e asecmeno"},1,28,"DA"),ISNUMBER(SEARCH("COMISSÃO",ExtraçãoDados!C681,1)),REPLACE(ExtraçãoDados!C681,1,29,"CCM"),ISNUMBER(SEARCH("DN/DIL/DRT1",ExtraçãoDados!C681,1)),REPLACE(ExtraçãoDados!C681,1,29,"DN"),ISNUMBER(SEARCH("DIRECÇAO DE NAVIOS",ExtraçãoDados!C681,1)),REPLACE(ExtraçãoDados!C681,1,29,"DN"),ISNUMBER(SEARCH("ESQUADRILHA SUBMARIN",ExtraçãoDados!C681,1)),REPLACE(ExtraçãoDados!C681,1,29,"ES"),ISNUMBER(SEARCH("DN",ExtraçãoDados!C681,1)),REPLACE(ExtraçãoDados!C681,1,29,"DN"),ISNUMBER(SEARCH("DIRECÇÃO",ExtraçãoDados!C681,1)),REPLACE(ExtraçãoDados!C681,1,29,"DN"),ISNUMBER(SEARCH("DIRECÇA0",ExtraçãoDados!C681,1)),REPLACE(ExtraçãoDados!C681,1,29,"DN"),ISNUMBER(SEARCH("DIRE",ExtraçãoDados!C681,1)),REPLACE(ExtraçãoDados!C681,1,29,"DN"),ISNUMBER(SEARCH("ESQUADRILHA",ExtraçãoDados!C681,1)),REPLACE(ExtraçãoDados!C681,1,29,"ES"),ISNUMBER(SEARCH("HOSPITAL DA MARINHA",ExtraçãoDados!C681,1)),REPLACE(ExtraçãoDados!C681,1,29,"HM"),ISNUMBER(SEARCH("HOSPITAL",ExtraçãoDados!C681,1)),REPLACE(ExtraçãoDados!C681,1,29,"HM"),ISNUMBER(SEARCH("HM",ExtraçãoDados!C681,1)),REPLACE(ExtraçãoDados!C681,1,29,"HM"),ISNUMBER(SEARCH("SECÇÃO DE APÓSITOS",ExtraçãoDados!C681,1)),REPLACE(ExtraçãoDados!C681,1,29,"HM"))</f>
        <v>#N/A</v>
      </c>
      <c r="E681" s="4" t="e" cm="1">
        <f t="array" ref="E681">_xlfn.IFS(LEN(ExtraçãoDados!B681)=7,YEAR(ExtraçãoDados!D681),LEN(ExtraçãoDados!B681)=10,RIGHT(ExtraçãoDados!B681,4),LEN(ExtraçãoDados!B681)=9,YEAR(ExtraçãoDados!D681),LEN(ExtraçãoDados!B681)=8,YEAR(ExtraçãoDados!D681),LEN(ExtraçãoDados!B681)&gt;7,YEAR(ExtraçãoDados!D681),LEN(ExtraçãoDados!B681)&gt;5,YEAR(ExtraçãoDados!D681),LEN(ExtraçãoDados!B681)&gt;4,YEAR(ExtraçãoDados!D681))</f>
        <v>#N/A</v>
      </c>
      <c r="F681" s="4">
        <f>ExtraçãoDados!E681</f>
        <v>0</v>
      </c>
    </row>
    <row r="682" spans="1:6" x14ac:dyDescent="0.25">
      <c r="A682" s="4">
        <f>ExtraçãoDados!A682</f>
        <v>0</v>
      </c>
      <c r="B682" s="4" t="str" cm="1">
        <f t="array" ref="B682">_xlfn.IFS(LEN(ExtraçãoDados!B682)=12,LEFT(ExtraçãoDados!B682,3),LEN(ExtraçãoDados!B682)=10,LEFT(ExtraçãoDados!B682,5),LEN(ExtraçãoDados!B682)&gt;19,0,LEN(ExtraçãoDados!B682)=9,LEFT(ExtraçãoDados!B682,4),LEN(ExtraçãoDados!B682)=6,LEFT(ExtraçãoDados!B682,3),LEN(ExtraçãoDados!B682)&lt;5,LEFT(ExtraçãoDados!B682,3),LEN(ExtraçãoDados!B682)=8,LEFT(ExtraçãoDados!B682,3),LEN(ExtraçãoDados!B682)=5,LEFT(ExtraçãoDados!B682,5),LEN(ExtraçãoDados!B682)=11,LEFT(ExtraçãoDados!B682,5),LEN(ExtraçãoDados!B682)=7,RIGHT(ExtraçãoDados!B682,6))</f>
        <v/>
      </c>
      <c r="C682" s="4" t="e" cm="1">
        <f t="array" ref="C682">_xlfn.IFS(LEN(B682)=1,"ERRO",LEN(B682)=2,_xlfn.CONCAT("000",B682),LEN(B682)=3,_xlfn.CONCAT("00",B682),LEN(B682)=4,_xlfn.CONCAT("0",B682),LEN(B682)=6,B682,LEN(B682)=7,B682,LEN(B682)=5,B682)</f>
        <v>#N/A</v>
      </c>
      <c r="D682" s="4" t="e" cm="1">
        <f t="array" ref="D682">_xlfn.IFS(ExtraçãoDados!C682={"Direcção de Abastecimento"},REPLACE(ExtraçãoDados!C682="{Direcção de Abastecimento}",1,25,"DA"),ExtraçãoDados!C682={"COMISSÃO CULTURAL DE LMARINHA"},REPLACE(ExtraçãoDados!C682={"COMISSÃO CULTURAL DE LMARINHA"},1,28,"CCM"),ExtraçãoDados!C682={"DIRECÇÃO DE NAVIOS"},REPLACE(ExtraçãoDados!C682={"DIRECÇÃO DE NAVIOS"},1,28,"DN"),ExtraçãoDados!C682={"ESQUADRILHA SUBMARINOS"},REPLACE(ExtraçãoDados!C682={"ESQUADRILHA SUBMARINOS"},1,28,"ES"),ExtraçãoDados!C682={"COMISSÃO MARINHA"},REPLACE(ExtraçãoDados!C682={"COMISSÃO MARINHA"},1,28,"CCM"),ExtraçãoDados!C682={"COMISSÃO CULTURAL DE MARINHA"},REPLACE(ExtraçãoDados!C682={"COMISSÃO CULTURAL DE MARINHA"},1,28,"CCM"),ExtraçãoDados!C682={"CCM"},REPLACE(ExtraçãoDados!C682={"CCM"},1,28,"CCM"),ExtraçãoDados!C682={"DN"},REPLACE(ExtraçãoDados!C682={"DN"},1,28,"DN"),ExtraçãoDados!C682={"ES"},REPLACE(ExtraçãoDados!C682={"ES"},1,28,"ES"),ExtraçãoDados!C682={"DA"},REPLACE(ExtraçãoDados!C682={"DA"},1,28,"DA"),ExtraçãoDados!C682={"DE: ESQUADRILHA SUBMARINOS"},REPLACE(ExtraçãoDados!C682={"DE: ESQUADRILHA SUBMARINOS"},1,28,"ES"),ExtraçãoDados!C682={"DE: COMISSÃO CULTURAL DE LMARINHA"},REPLACE(ExtraçãoDados!C682={"DE: COMISSÃO CULTURAL DE LMARINHA"},1,28,"CCM"),ExtraçãoDados!C682={"ON"},REPLACE(ExtraçãoDados!C682={"ON"},1,28,"DN"),ExtraçãoDados!C682={"ESQ. SUBMARINOS"},REPLACE(ExtraçãoDados!C682={"ESQ. SUBMARINOS"},1,28,"ES"),ExtraçãoDados!C682={"☒ irecção de Abastecimento"},REPLACE(ExtraçãoDados!C682={"☒ irecção de Abastecimento"},1,28,"DA"),ExtraçãoDados!C682={"Direcã d Abtit ço e asecmeno"},REPLACE(ExtraçãoDados!C682={"Direcã d Abtit ço e asecmeno"},1,28,"DA"),ExtraçãoDados!C682={"Diecã d Abtit rço e asecmeno"},REPLACE(ExtraçãoDados!C682={"Diecã d Abtit rço e asecmeno"},1,28,"DA"),ISNUMBER(SEARCH("COMISSÃO",ExtraçãoDados!C682,1)),REPLACE(ExtraçãoDados!C682,1,29,"CCM"),ISNUMBER(SEARCH("DN/DIL/DRT1",ExtraçãoDados!C682,1)),REPLACE(ExtraçãoDados!C682,1,29,"DN"),ISNUMBER(SEARCH("DIRECÇAO DE NAVIOS",ExtraçãoDados!C682,1)),REPLACE(ExtraçãoDados!C682,1,29,"DN"),ISNUMBER(SEARCH("ESQUADRILHA SUBMARIN",ExtraçãoDados!C682,1)),REPLACE(ExtraçãoDados!C682,1,29,"ES"),ISNUMBER(SEARCH("DN",ExtraçãoDados!C682,1)),REPLACE(ExtraçãoDados!C682,1,29,"DN"),ISNUMBER(SEARCH("DIRECÇÃO",ExtraçãoDados!C682,1)),REPLACE(ExtraçãoDados!C682,1,29,"DN"),ISNUMBER(SEARCH("DIRECÇA0",ExtraçãoDados!C682,1)),REPLACE(ExtraçãoDados!C682,1,29,"DN"),ISNUMBER(SEARCH("DIRE",ExtraçãoDados!C682,1)),REPLACE(ExtraçãoDados!C682,1,29,"DN"),ISNUMBER(SEARCH("ESQUADRILHA",ExtraçãoDados!C682,1)),REPLACE(ExtraçãoDados!C682,1,29,"ES"),ISNUMBER(SEARCH("HOSPITAL DA MARINHA",ExtraçãoDados!C682,1)),REPLACE(ExtraçãoDados!C682,1,29,"HM"),ISNUMBER(SEARCH("HOSPITAL",ExtraçãoDados!C682,1)),REPLACE(ExtraçãoDados!C682,1,29,"HM"),ISNUMBER(SEARCH("HM",ExtraçãoDados!C682,1)),REPLACE(ExtraçãoDados!C682,1,29,"HM"),ISNUMBER(SEARCH("SECÇÃO DE APÓSITOS",ExtraçãoDados!C682,1)),REPLACE(ExtraçãoDados!C682,1,29,"HM"))</f>
        <v>#N/A</v>
      </c>
      <c r="E682" s="4" t="e" cm="1">
        <f t="array" ref="E682">_xlfn.IFS(LEN(ExtraçãoDados!B682)=7,YEAR(ExtraçãoDados!D682),LEN(ExtraçãoDados!B682)=10,RIGHT(ExtraçãoDados!B682,4),LEN(ExtraçãoDados!B682)=9,YEAR(ExtraçãoDados!D682),LEN(ExtraçãoDados!B682)=8,YEAR(ExtraçãoDados!D682),LEN(ExtraçãoDados!B682)&gt;7,YEAR(ExtraçãoDados!D682),LEN(ExtraçãoDados!B682)&gt;5,YEAR(ExtraçãoDados!D682),LEN(ExtraçãoDados!B682)&gt;4,YEAR(ExtraçãoDados!D682))</f>
        <v>#N/A</v>
      </c>
      <c r="F682" s="4">
        <f>ExtraçãoDados!E682</f>
        <v>0</v>
      </c>
    </row>
    <row r="683" spans="1:6" x14ac:dyDescent="0.25">
      <c r="A683" s="4">
        <f>ExtraçãoDados!A683</f>
        <v>0</v>
      </c>
      <c r="B683" s="4" t="str" cm="1">
        <f t="array" ref="B683">_xlfn.IFS(LEN(ExtraçãoDados!B683)=12,LEFT(ExtraçãoDados!B683,3),LEN(ExtraçãoDados!B683)=10,LEFT(ExtraçãoDados!B683,5),LEN(ExtraçãoDados!B683)&gt;19,0,LEN(ExtraçãoDados!B683)=9,LEFT(ExtraçãoDados!B683,4),LEN(ExtraçãoDados!B683)=6,LEFT(ExtraçãoDados!B683,3),LEN(ExtraçãoDados!B683)&lt;5,LEFT(ExtraçãoDados!B683,3),LEN(ExtraçãoDados!B683)=8,LEFT(ExtraçãoDados!B683,3),LEN(ExtraçãoDados!B683)=5,LEFT(ExtraçãoDados!B683,5),LEN(ExtraçãoDados!B683)=11,LEFT(ExtraçãoDados!B683,5),LEN(ExtraçãoDados!B683)=7,RIGHT(ExtraçãoDados!B683,6))</f>
        <v/>
      </c>
      <c r="C683" s="4" t="e" cm="1">
        <f t="array" ref="C683">_xlfn.IFS(LEN(B683)=1,"ERRO",LEN(B683)=2,_xlfn.CONCAT("000",B683),LEN(B683)=3,_xlfn.CONCAT("00",B683),LEN(B683)=4,_xlfn.CONCAT("0",B683),LEN(B683)=6,B683,LEN(B683)=7,B683,LEN(B683)=5,B683)</f>
        <v>#N/A</v>
      </c>
      <c r="D683" s="4" t="e" cm="1">
        <f t="array" ref="D683">_xlfn.IFS(ExtraçãoDados!C683={"Direcção de Abastecimento"},REPLACE(ExtraçãoDados!C683="{Direcção de Abastecimento}",1,25,"DA"),ExtraçãoDados!C683={"COMISSÃO CULTURAL DE LMARINHA"},REPLACE(ExtraçãoDados!C683={"COMISSÃO CULTURAL DE LMARINHA"},1,28,"CCM"),ExtraçãoDados!C683={"DIRECÇÃO DE NAVIOS"},REPLACE(ExtraçãoDados!C683={"DIRECÇÃO DE NAVIOS"},1,28,"DN"),ExtraçãoDados!C683={"ESQUADRILHA SUBMARINOS"},REPLACE(ExtraçãoDados!C683={"ESQUADRILHA SUBMARINOS"},1,28,"ES"),ExtraçãoDados!C683={"COMISSÃO MARINHA"},REPLACE(ExtraçãoDados!C683={"COMISSÃO MARINHA"},1,28,"CCM"),ExtraçãoDados!C683={"COMISSÃO CULTURAL DE MARINHA"},REPLACE(ExtraçãoDados!C683={"COMISSÃO CULTURAL DE MARINHA"},1,28,"CCM"),ExtraçãoDados!C683={"CCM"},REPLACE(ExtraçãoDados!C683={"CCM"},1,28,"CCM"),ExtraçãoDados!C683={"DN"},REPLACE(ExtraçãoDados!C683={"DN"},1,28,"DN"),ExtraçãoDados!C683={"ES"},REPLACE(ExtraçãoDados!C683={"ES"},1,28,"ES"),ExtraçãoDados!C683={"DA"},REPLACE(ExtraçãoDados!C683={"DA"},1,28,"DA"),ExtraçãoDados!C683={"DE: ESQUADRILHA SUBMARINOS"},REPLACE(ExtraçãoDados!C683={"DE: ESQUADRILHA SUBMARINOS"},1,28,"ES"),ExtraçãoDados!C683={"DE: COMISSÃO CULTURAL DE LMARINHA"},REPLACE(ExtraçãoDados!C683={"DE: COMISSÃO CULTURAL DE LMARINHA"},1,28,"CCM"),ExtraçãoDados!C683={"ON"},REPLACE(ExtraçãoDados!C683={"ON"},1,28,"DN"),ExtraçãoDados!C683={"ESQ. SUBMARINOS"},REPLACE(ExtraçãoDados!C683={"ESQ. SUBMARINOS"},1,28,"ES"),ExtraçãoDados!C683={"☒ irecção de Abastecimento"},REPLACE(ExtraçãoDados!C683={"☒ irecção de Abastecimento"},1,28,"DA"),ExtraçãoDados!C683={"Direcã d Abtit ço e asecmeno"},REPLACE(ExtraçãoDados!C683={"Direcã d Abtit ço e asecmeno"},1,28,"DA"),ExtraçãoDados!C683={"Diecã d Abtit rço e asecmeno"},REPLACE(ExtraçãoDados!C683={"Diecã d Abtit rço e asecmeno"},1,28,"DA"),ISNUMBER(SEARCH("COMISSÃO",ExtraçãoDados!C683,1)),REPLACE(ExtraçãoDados!C683,1,29,"CCM"),ISNUMBER(SEARCH("DN/DIL/DRT1",ExtraçãoDados!C683,1)),REPLACE(ExtraçãoDados!C683,1,29,"DN"),ISNUMBER(SEARCH("DIRECÇAO DE NAVIOS",ExtraçãoDados!C683,1)),REPLACE(ExtraçãoDados!C683,1,29,"DN"),ISNUMBER(SEARCH("ESQUADRILHA SUBMARIN",ExtraçãoDados!C683,1)),REPLACE(ExtraçãoDados!C683,1,29,"ES"),ISNUMBER(SEARCH("DN",ExtraçãoDados!C683,1)),REPLACE(ExtraçãoDados!C683,1,29,"DN"),ISNUMBER(SEARCH("DIRECÇÃO",ExtraçãoDados!C683,1)),REPLACE(ExtraçãoDados!C683,1,29,"DN"),ISNUMBER(SEARCH("DIRECÇA0",ExtraçãoDados!C683,1)),REPLACE(ExtraçãoDados!C683,1,29,"DN"),ISNUMBER(SEARCH("DIRE",ExtraçãoDados!C683,1)),REPLACE(ExtraçãoDados!C683,1,29,"DN"),ISNUMBER(SEARCH("ESQUADRILHA",ExtraçãoDados!C683,1)),REPLACE(ExtraçãoDados!C683,1,29,"ES"),ISNUMBER(SEARCH("HOSPITAL DA MARINHA",ExtraçãoDados!C683,1)),REPLACE(ExtraçãoDados!C683,1,29,"HM"),ISNUMBER(SEARCH("HOSPITAL",ExtraçãoDados!C683,1)),REPLACE(ExtraçãoDados!C683,1,29,"HM"),ISNUMBER(SEARCH("HM",ExtraçãoDados!C683,1)),REPLACE(ExtraçãoDados!C683,1,29,"HM"),ISNUMBER(SEARCH("SECÇÃO DE APÓSITOS",ExtraçãoDados!C683,1)),REPLACE(ExtraçãoDados!C683,1,29,"HM"))</f>
        <v>#N/A</v>
      </c>
      <c r="E683" s="4" t="e" cm="1">
        <f t="array" ref="E683">_xlfn.IFS(LEN(ExtraçãoDados!B683)=7,YEAR(ExtraçãoDados!D683),LEN(ExtraçãoDados!B683)=10,RIGHT(ExtraçãoDados!B683,4),LEN(ExtraçãoDados!B683)=9,YEAR(ExtraçãoDados!D683),LEN(ExtraçãoDados!B683)=8,YEAR(ExtraçãoDados!D683),LEN(ExtraçãoDados!B683)&gt;7,YEAR(ExtraçãoDados!D683),LEN(ExtraçãoDados!B683)&gt;5,YEAR(ExtraçãoDados!D683),LEN(ExtraçãoDados!B683)&gt;4,YEAR(ExtraçãoDados!D683))</f>
        <v>#N/A</v>
      </c>
      <c r="F683" s="4">
        <f>ExtraçãoDados!E683</f>
        <v>0</v>
      </c>
    </row>
    <row r="684" spans="1:6" x14ac:dyDescent="0.25">
      <c r="A684" s="4">
        <f>ExtraçãoDados!A684</f>
        <v>0</v>
      </c>
      <c r="B684" s="4" t="str" cm="1">
        <f t="array" ref="B684">_xlfn.IFS(LEN(ExtraçãoDados!B684)=12,LEFT(ExtraçãoDados!B684,3),LEN(ExtraçãoDados!B684)=10,LEFT(ExtraçãoDados!B684,5),LEN(ExtraçãoDados!B684)&gt;19,0,LEN(ExtraçãoDados!B684)=9,LEFT(ExtraçãoDados!B684,4),LEN(ExtraçãoDados!B684)=6,LEFT(ExtraçãoDados!B684,3),LEN(ExtraçãoDados!B684)&lt;5,LEFT(ExtraçãoDados!B684,3),LEN(ExtraçãoDados!B684)=8,LEFT(ExtraçãoDados!B684,3),LEN(ExtraçãoDados!B684)=5,LEFT(ExtraçãoDados!B684,5),LEN(ExtraçãoDados!B684)=11,LEFT(ExtraçãoDados!B684,5),LEN(ExtraçãoDados!B684)=7,RIGHT(ExtraçãoDados!B684,6))</f>
        <v/>
      </c>
      <c r="C684" s="4" t="e" cm="1">
        <f t="array" ref="C684">_xlfn.IFS(LEN(B684)=1,"ERRO",LEN(B684)=2,_xlfn.CONCAT("000",B684),LEN(B684)=3,_xlfn.CONCAT("00",B684),LEN(B684)=4,_xlfn.CONCAT("0",B684),LEN(B684)=6,B684,LEN(B684)=7,B684,LEN(B684)=5,B684)</f>
        <v>#N/A</v>
      </c>
      <c r="D684" s="4" t="e" cm="1">
        <f t="array" ref="D684">_xlfn.IFS(ExtraçãoDados!C684={"Direcção de Abastecimento"},REPLACE(ExtraçãoDados!C684="{Direcção de Abastecimento}",1,25,"DA"),ExtraçãoDados!C684={"COMISSÃO CULTURAL DE LMARINHA"},REPLACE(ExtraçãoDados!C684={"COMISSÃO CULTURAL DE LMARINHA"},1,28,"CCM"),ExtraçãoDados!C684={"DIRECÇÃO DE NAVIOS"},REPLACE(ExtraçãoDados!C684={"DIRECÇÃO DE NAVIOS"},1,28,"DN"),ExtraçãoDados!C684={"ESQUADRILHA SUBMARINOS"},REPLACE(ExtraçãoDados!C684={"ESQUADRILHA SUBMARINOS"},1,28,"ES"),ExtraçãoDados!C684={"COMISSÃO MARINHA"},REPLACE(ExtraçãoDados!C684={"COMISSÃO MARINHA"},1,28,"CCM"),ExtraçãoDados!C684={"COMISSÃO CULTURAL DE MARINHA"},REPLACE(ExtraçãoDados!C684={"COMISSÃO CULTURAL DE MARINHA"},1,28,"CCM"),ExtraçãoDados!C684={"CCM"},REPLACE(ExtraçãoDados!C684={"CCM"},1,28,"CCM"),ExtraçãoDados!C684={"DN"},REPLACE(ExtraçãoDados!C684={"DN"},1,28,"DN"),ExtraçãoDados!C684={"ES"},REPLACE(ExtraçãoDados!C684={"ES"},1,28,"ES"),ExtraçãoDados!C684={"DA"},REPLACE(ExtraçãoDados!C684={"DA"},1,28,"DA"),ExtraçãoDados!C684={"DE: ESQUADRILHA SUBMARINOS"},REPLACE(ExtraçãoDados!C684={"DE: ESQUADRILHA SUBMARINOS"},1,28,"ES"),ExtraçãoDados!C684={"DE: COMISSÃO CULTURAL DE LMARINHA"},REPLACE(ExtraçãoDados!C684={"DE: COMISSÃO CULTURAL DE LMARINHA"},1,28,"CCM"),ExtraçãoDados!C684={"ON"},REPLACE(ExtraçãoDados!C684={"ON"},1,28,"DN"),ExtraçãoDados!C684={"ESQ. SUBMARINOS"},REPLACE(ExtraçãoDados!C684={"ESQ. SUBMARINOS"},1,28,"ES"),ExtraçãoDados!C684={"☒ irecção de Abastecimento"},REPLACE(ExtraçãoDados!C684={"☒ irecção de Abastecimento"},1,28,"DA"),ExtraçãoDados!C684={"Direcã d Abtit ço e asecmeno"},REPLACE(ExtraçãoDados!C684={"Direcã d Abtit ço e asecmeno"},1,28,"DA"),ExtraçãoDados!C684={"Diecã d Abtit rço e asecmeno"},REPLACE(ExtraçãoDados!C684={"Diecã d Abtit rço e asecmeno"},1,28,"DA"),ISNUMBER(SEARCH("COMISSÃO",ExtraçãoDados!C684,1)),REPLACE(ExtraçãoDados!C684,1,29,"CCM"),ISNUMBER(SEARCH("DN/DIL/DRT1",ExtraçãoDados!C684,1)),REPLACE(ExtraçãoDados!C684,1,29,"DN"),ISNUMBER(SEARCH("DIRECÇAO DE NAVIOS",ExtraçãoDados!C684,1)),REPLACE(ExtraçãoDados!C684,1,29,"DN"),ISNUMBER(SEARCH("ESQUADRILHA SUBMARIN",ExtraçãoDados!C684,1)),REPLACE(ExtraçãoDados!C684,1,29,"ES"),ISNUMBER(SEARCH("DN",ExtraçãoDados!C684,1)),REPLACE(ExtraçãoDados!C684,1,29,"DN"),ISNUMBER(SEARCH("DIRECÇÃO",ExtraçãoDados!C684,1)),REPLACE(ExtraçãoDados!C684,1,29,"DN"),ISNUMBER(SEARCH("DIRECÇA0",ExtraçãoDados!C684,1)),REPLACE(ExtraçãoDados!C684,1,29,"DN"),ISNUMBER(SEARCH("DIRE",ExtraçãoDados!C684,1)),REPLACE(ExtraçãoDados!C684,1,29,"DN"),ISNUMBER(SEARCH("ESQUADRILHA",ExtraçãoDados!C684,1)),REPLACE(ExtraçãoDados!C684,1,29,"ES"),ISNUMBER(SEARCH("HOSPITAL DA MARINHA",ExtraçãoDados!C684,1)),REPLACE(ExtraçãoDados!C684,1,29,"HM"),ISNUMBER(SEARCH("HOSPITAL",ExtraçãoDados!C684,1)),REPLACE(ExtraçãoDados!C684,1,29,"HM"),ISNUMBER(SEARCH("HM",ExtraçãoDados!C684,1)),REPLACE(ExtraçãoDados!C684,1,29,"HM"),ISNUMBER(SEARCH("SECÇÃO DE APÓSITOS",ExtraçãoDados!C684,1)),REPLACE(ExtraçãoDados!C684,1,29,"HM"))</f>
        <v>#N/A</v>
      </c>
      <c r="E684" s="4" t="e" cm="1">
        <f t="array" ref="E684">_xlfn.IFS(LEN(ExtraçãoDados!B684)=7,YEAR(ExtraçãoDados!D684),LEN(ExtraçãoDados!B684)=10,RIGHT(ExtraçãoDados!B684,4),LEN(ExtraçãoDados!B684)=9,YEAR(ExtraçãoDados!D684),LEN(ExtraçãoDados!B684)=8,YEAR(ExtraçãoDados!D684),LEN(ExtraçãoDados!B684)&gt;7,YEAR(ExtraçãoDados!D684),LEN(ExtraçãoDados!B684)&gt;5,YEAR(ExtraçãoDados!D684),LEN(ExtraçãoDados!B684)&gt;4,YEAR(ExtraçãoDados!D684))</f>
        <v>#N/A</v>
      </c>
      <c r="F684" s="4">
        <f>ExtraçãoDados!E684</f>
        <v>0</v>
      </c>
    </row>
    <row r="685" spans="1:6" x14ac:dyDescent="0.25">
      <c r="A685" s="4">
        <f>ExtraçãoDados!A685</f>
        <v>0</v>
      </c>
      <c r="B685" s="4" t="str" cm="1">
        <f t="array" ref="B685">_xlfn.IFS(LEN(ExtraçãoDados!B685)=12,LEFT(ExtraçãoDados!B685,3),LEN(ExtraçãoDados!B685)=10,LEFT(ExtraçãoDados!B685,5),LEN(ExtraçãoDados!B685)&gt;19,0,LEN(ExtraçãoDados!B685)=9,LEFT(ExtraçãoDados!B685,4),LEN(ExtraçãoDados!B685)=6,LEFT(ExtraçãoDados!B685,3),LEN(ExtraçãoDados!B685)&lt;5,LEFT(ExtraçãoDados!B685,3),LEN(ExtraçãoDados!B685)=8,LEFT(ExtraçãoDados!B685,3),LEN(ExtraçãoDados!B685)=5,LEFT(ExtraçãoDados!B685,5),LEN(ExtraçãoDados!B685)=11,LEFT(ExtraçãoDados!B685,5),LEN(ExtraçãoDados!B685)=7,RIGHT(ExtraçãoDados!B685,6))</f>
        <v/>
      </c>
      <c r="C685" s="4" t="e" cm="1">
        <f t="array" ref="C685">_xlfn.IFS(LEN(B685)=1,"ERRO",LEN(B685)=2,_xlfn.CONCAT("000",B685),LEN(B685)=3,_xlfn.CONCAT("00",B685),LEN(B685)=4,_xlfn.CONCAT("0",B685),LEN(B685)=6,B685,LEN(B685)=7,B685,LEN(B685)=5,B685)</f>
        <v>#N/A</v>
      </c>
      <c r="D685" s="4" t="e" cm="1">
        <f t="array" ref="D685">_xlfn.IFS(ExtraçãoDados!C685={"Direcção de Abastecimento"},REPLACE(ExtraçãoDados!C685="{Direcção de Abastecimento}",1,25,"DA"),ExtraçãoDados!C685={"COMISSÃO CULTURAL DE LMARINHA"},REPLACE(ExtraçãoDados!C685={"COMISSÃO CULTURAL DE LMARINHA"},1,28,"CCM"),ExtraçãoDados!C685={"DIRECÇÃO DE NAVIOS"},REPLACE(ExtraçãoDados!C685={"DIRECÇÃO DE NAVIOS"},1,28,"DN"),ExtraçãoDados!C685={"ESQUADRILHA SUBMARINOS"},REPLACE(ExtraçãoDados!C685={"ESQUADRILHA SUBMARINOS"},1,28,"ES"),ExtraçãoDados!C685={"COMISSÃO MARINHA"},REPLACE(ExtraçãoDados!C685={"COMISSÃO MARINHA"},1,28,"CCM"),ExtraçãoDados!C685={"COMISSÃO CULTURAL DE MARINHA"},REPLACE(ExtraçãoDados!C685={"COMISSÃO CULTURAL DE MARINHA"},1,28,"CCM"),ExtraçãoDados!C685={"CCM"},REPLACE(ExtraçãoDados!C685={"CCM"},1,28,"CCM"),ExtraçãoDados!C685={"DN"},REPLACE(ExtraçãoDados!C685={"DN"},1,28,"DN"),ExtraçãoDados!C685={"ES"},REPLACE(ExtraçãoDados!C685={"ES"},1,28,"ES"),ExtraçãoDados!C685={"DA"},REPLACE(ExtraçãoDados!C685={"DA"},1,28,"DA"),ExtraçãoDados!C685={"DE: ESQUADRILHA SUBMARINOS"},REPLACE(ExtraçãoDados!C685={"DE: ESQUADRILHA SUBMARINOS"},1,28,"ES"),ExtraçãoDados!C685={"DE: COMISSÃO CULTURAL DE LMARINHA"},REPLACE(ExtraçãoDados!C685={"DE: COMISSÃO CULTURAL DE LMARINHA"},1,28,"CCM"),ExtraçãoDados!C685={"ON"},REPLACE(ExtraçãoDados!C685={"ON"},1,28,"DN"),ExtraçãoDados!C685={"ESQ. SUBMARINOS"},REPLACE(ExtraçãoDados!C685={"ESQ. SUBMARINOS"},1,28,"ES"),ExtraçãoDados!C685={"☒ irecção de Abastecimento"},REPLACE(ExtraçãoDados!C685={"☒ irecção de Abastecimento"},1,28,"DA"),ExtraçãoDados!C685={"Direcã d Abtit ço e asecmeno"},REPLACE(ExtraçãoDados!C685={"Direcã d Abtit ço e asecmeno"},1,28,"DA"),ExtraçãoDados!C685={"Diecã d Abtit rço e asecmeno"},REPLACE(ExtraçãoDados!C685={"Diecã d Abtit rço e asecmeno"},1,28,"DA"),ISNUMBER(SEARCH("COMISSÃO",ExtraçãoDados!C685,1)),REPLACE(ExtraçãoDados!C685,1,29,"CCM"),ISNUMBER(SEARCH("DN/DIL/DRT1",ExtraçãoDados!C685,1)),REPLACE(ExtraçãoDados!C685,1,29,"DN"),ISNUMBER(SEARCH("DIRECÇAO DE NAVIOS",ExtraçãoDados!C685,1)),REPLACE(ExtraçãoDados!C685,1,29,"DN"),ISNUMBER(SEARCH("ESQUADRILHA SUBMARIN",ExtraçãoDados!C685,1)),REPLACE(ExtraçãoDados!C685,1,29,"ES"),ISNUMBER(SEARCH("DN",ExtraçãoDados!C685,1)),REPLACE(ExtraçãoDados!C685,1,29,"DN"),ISNUMBER(SEARCH("DIRECÇÃO",ExtraçãoDados!C685,1)),REPLACE(ExtraçãoDados!C685,1,29,"DN"),ISNUMBER(SEARCH("DIRECÇA0",ExtraçãoDados!C685,1)),REPLACE(ExtraçãoDados!C685,1,29,"DN"),ISNUMBER(SEARCH("DIRE",ExtraçãoDados!C685,1)),REPLACE(ExtraçãoDados!C685,1,29,"DN"),ISNUMBER(SEARCH("ESQUADRILHA",ExtraçãoDados!C685,1)),REPLACE(ExtraçãoDados!C685,1,29,"ES"),ISNUMBER(SEARCH("HOSPITAL DA MARINHA",ExtraçãoDados!C685,1)),REPLACE(ExtraçãoDados!C685,1,29,"HM"),ISNUMBER(SEARCH("HOSPITAL",ExtraçãoDados!C685,1)),REPLACE(ExtraçãoDados!C685,1,29,"HM"),ISNUMBER(SEARCH("HM",ExtraçãoDados!C685,1)),REPLACE(ExtraçãoDados!C685,1,29,"HM"),ISNUMBER(SEARCH("SECÇÃO DE APÓSITOS",ExtraçãoDados!C685,1)),REPLACE(ExtraçãoDados!C685,1,29,"HM"))</f>
        <v>#N/A</v>
      </c>
      <c r="E685" s="4" t="e" cm="1">
        <f t="array" ref="E685">_xlfn.IFS(LEN(ExtraçãoDados!B685)=7,YEAR(ExtraçãoDados!D685),LEN(ExtraçãoDados!B685)=10,RIGHT(ExtraçãoDados!B685,4),LEN(ExtraçãoDados!B685)=9,YEAR(ExtraçãoDados!D685),LEN(ExtraçãoDados!B685)=8,YEAR(ExtraçãoDados!D685),LEN(ExtraçãoDados!B685)&gt;7,YEAR(ExtraçãoDados!D685),LEN(ExtraçãoDados!B685)&gt;5,YEAR(ExtraçãoDados!D685),LEN(ExtraçãoDados!B685)&gt;4,YEAR(ExtraçãoDados!D685))</f>
        <v>#N/A</v>
      </c>
      <c r="F685" s="4">
        <f>ExtraçãoDados!E685</f>
        <v>0</v>
      </c>
    </row>
    <row r="686" spans="1:6" x14ac:dyDescent="0.25">
      <c r="A686" s="4">
        <f>ExtraçãoDados!A686</f>
        <v>0</v>
      </c>
      <c r="B686" s="4" t="str" cm="1">
        <f t="array" ref="B686">_xlfn.IFS(LEN(ExtraçãoDados!B686)=12,LEFT(ExtraçãoDados!B686,3),LEN(ExtraçãoDados!B686)=10,LEFT(ExtraçãoDados!B686,5),LEN(ExtraçãoDados!B686)&gt;19,0,LEN(ExtraçãoDados!B686)=9,LEFT(ExtraçãoDados!B686,4),LEN(ExtraçãoDados!B686)=6,LEFT(ExtraçãoDados!B686,3),LEN(ExtraçãoDados!B686)&lt;5,LEFT(ExtraçãoDados!B686,3),LEN(ExtraçãoDados!B686)=8,LEFT(ExtraçãoDados!B686,3),LEN(ExtraçãoDados!B686)=5,LEFT(ExtraçãoDados!B686,5),LEN(ExtraçãoDados!B686)=11,LEFT(ExtraçãoDados!B686,5),LEN(ExtraçãoDados!B686)=7,RIGHT(ExtraçãoDados!B686,6))</f>
        <v/>
      </c>
      <c r="C686" s="4" t="e" cm="1">
        <f t="array" ref="C686">_xlfn.IFS(LEN(B686)=1,"ERRO",LEN(B686)=2,_xlfn.CONCAT("000",B686),LEN(B686)=3,_xlfn.CONCAT("00",B686),LEN(B686)=4,_xlfn.CONCAT("0",B686),LEN(B686)=6,B686,LEN(B686)=7,B686,LEN(B686)=5,B686)</f>
        <v>#N/A</v>
      </c>
      <c r="D686" s="4" t="e" cm="1">
        <f t="array" ref="D686">_xlfn.IFS(ExtraçãoDados!C686={"Direcção de Abastecimento"},REPLACE(ExtraçãoDados!C686="{Direcção de Abastecimento}",1,25,"DA"),ExtraçãoDados!C686={"COMISSÃO CULTURAL DE LMARINHA"},REPLACE(ExtraçãoDados!C686={"COMISSÃO CULTURAL DE LMARINHA"},1,28,"CCM"),ExtraçãoDados!C686={"DIRECÇÃO DE NAVIOS"},REPLACE(ExtraçãoDados!C686={"DIRECÇÃO DE NAVIOS"},1,28,"DN"),ExtraçãoDados!C686={"ESQUADRILHA SUBMARINOS"},REPLACE(ExtraçãoDados!C686={"ESQUADRILHA SUBMARINOS"},1,28,"ES"),ExtraçãoDados!C686={"COMISSÃO MARINHA"},REPLACE(ExtraçãoDados!C686={"COMISSÃO MARINHA"},1,28,"CCM"),ExtraçãoDados!C686={"COMISSÃO CULTURAL DE MARINHA"},REPLACE(ExtraçãoDados!C686={"COMISSÃO CULTURAL DE MARINHA"},1,28,"CCM"),ExtraçãoDados!C686={"CCM"},REPLACE(ExtraçãoDados!C686={"CCM"},1,28,"CCM"),ExtraçãoDados!C686={"DN"},REPLACE(ExtraçãoDados!C686={"DN"},1,28,"DN"),ExtraçãoDados!C686={"ES"},REPLACE(ExtraçãoDados!C686={"ES"},1,28,"ES"),ExtraçãoDados!C686={"DA"},REPLACE(ExtraçãoDados!C686={"DA"},1,28,"DA"),ExtraçãoDados!C686={"DE: ESQUADRILHA SUBMARINOS"},REPLACE(ExtraçãoDados!C686={"DE: ESQUADRILHA SUBMARINOS"},1,28,"ES"),ExtraçãoDados!C686={"DE: COMISSÃO CULTURAL DE LMARINHA"},REPLACE(ExtraçãoDados!C686={"DE: COMISSÃO CULTURAL DE LMARINHA"},1,28,"CCM"),ExtraçãoDados!C686={"ON"},REPLACE(ExtraçãoDados!C686={"ON"},1,28,"DN"),ExtraçãoDados!C686={"ESQ. SUBMARINOS"},REPLACE(ExtraçãoDados!C686={"ESQ. SUBMARINOS"},1,28,"ES"),ExtraçãoDados!C686={"☒ irecção de Abastecimento"},REPLACE(ExtraçãoDados!C686={"☒ irecção de Abastecimento"},1,28,"DA"),ExtraçãoDados!C686={"Direcã d Abtit ço e asecmeno"},REPLACE(ExtraçãoDados!C686={"Direcã d Abtit ço e asecmeno"},1,28,"DA"),ExtraçãoDados!C686={"Diecã d Abtit rço e asecmeno"},REPLACE(ExtraçãoDados!C686={"Diecã d Abtit rço e asecmeno"},1,28,"DA"),ISNUMBER(SEARCH("COMISSÃO",ExtraçãoDados!C686,1)),REPLACE(ExtraçãoDados!C686,1,29,"CCM"),ISNUMBER(SEARCH("DN/DIL/DRT1",ExtraçãoDados!C686,1)),REPLACE(ExtraçãoDados!C686,1,29,"DN"),ISNUMBER(SEARCH("DIRECÇAO DE NAVIOS",ExtraçãoDados!C686,1)),REPLACE(ExtraçãoDados!C686,1,29,"DN"),ISNUMBER(SEARCH("ESQUADRILHA SUBMARIN",ExtraçãoDados!C686,1)),REPLACE(ExtraçãoDados!C686,1,29,"ES"),ISNUMBER(SEARCH("DN",ExtraçãoDados!C686,1)),REPLACE(ExtraçãoDados!C686,1,29,"DN"),ISNUMBER(SEARCH("DIRECÇÃO",ExtraçãoDados!C686,1)),REPLACE(ExtraçãoDados!C686,1,29,"DN"),ISNUMBER(SEARCH("DIRECÇA0",ExtraçãoDados!C686,1)),REPLACE(ExtraçãoDados!C686,1,29,"DN"),ISNUMBER(SEARCH("DIRE",ExtraçãoDados!C686,1)),REPLACE(ExtraçãoDados!C686,1,29,"DN"),ISNUMBER(SEARCH("ESQUADRILHA",ExtraçãoDados!C686,1)),REPLACE(ExtraçãoDados!C686,1,29,"ES"),ISNUMBER(SEARCH("HOSPITAL DA MARINHA",ExtraçãoDados!C686,1)),REPLACE(ExtraçãoDados!C686,1,29,"HM"),ISNUMBER(SEARCH("HOSPITAL",ExtraçãoDados!C686,1)),REPLACE(ExtraçãoDados!C686,1,29,"HM"),ISNUMBER(SEARCH("HM",ExtraçãoDados!C686,1)),REPLACE(ExtraçãoDados!C686,1,29,"HM"),ISNUMBER(SEARCH("SECÇÃO DE APÓSITOS",ExtraçãoDados!C686,1)),REPLACE(ExtraçãoDados!C686,1,29,"HM"))</f>
        <v>#N/A</v>
      </c>
      <c r="E686" s="4" t="e" cm="1">
        <f t="array" ref="E686">_xlfn.IFS(LEN(ExtraçãoDados!B686)=7,YEAR(ExtraçãoDados!D686),LEN(ExtraçãoDados!B686)=10,RIGHT(ExtraçãoDados!B686,4),LEN(ExtraçãoDados!B686)=9,YEAR(ExtraçãoDados!D686),LEN(ExtraçãoDados!B686)=8,YEAR(ExtraçãoDados!D686),LEN(ExtraçãoDados!B686)&gt;7,YEAR(ExtraçãoDados!D686),LEN(ExtraçãoDados!B686)&gt;5,YEAR(ExtraçãoDados!D686),LEN(ExtraçãoDados!B686)&gt;4,YEAR(ExtraçãoDados!D686))</f>
        <v>#N/A</v>
      </c>
      <c r="F686" s="4">
        <f>ExtraçãoDados!E686</f>
        <v>0</v>
      </c>
    </row>
    <row r="687" spans="1:6" x14ac:dyDescent="0.25">
      <c r="A687" s="4">
        <f>ExtraçãoDados!A687</f>
        <v>0</v>
      </c>
      <c r="B687" s="4" t="str" cm="1">
        <f t="array" ref="B687">_xlfn.IFS(LEN(ExtraçãoDados!B687)=12,LEFT(ExtraçãoDados!B687,3),LEN(ExtraçãoDados!B687)=10,LEFT(ExtraçãoDados!B687,5),LEN(ExtraçãoDados!B687)&gt;19,0,LEN(ExtraçãoDados!B687)=9,LEFT(ExtraçãoDados!B687,4),LEN(ExtraçãoDados!B687)=6,LEFT(ExtraçãoDados!B687,3),LEN(ExtraçãoDados!B687)&lt;5,LEFT(ExtraçãoDados!B687,3),LEN(ExtraçãoDados!B687)=8,LEFT(ExtraçãoDados!B687,3),LEN(ExtraçãoDados!B687)=5,LEFT(ExtraçãoDados!B687,5),LEN(ExtraçãoDados!B687)=11,LEFT(ExtraçãoDados!B687,5),LEN(ExtraçãoDados!B687)=7,RIGHT(ExtraçãoDados!B687,6))</f>
        <v/>
      </c>
      <c r="C687" s="4" t="e" cm="1">
        <f t="array" ref="C687">_xlfn.IFS(LEN(B687)=1,"ERRO",LEN(B687)=2,_xlfn.CONCAT("000",B687),LEN(B687)=3,_xlfn.CONCAT("00",B687),LEN(B687)=4,_xlfn.CONCAT("0",B687),LEN(B687)=6,B687,LEN(B687)=7,B687,LEN(B687)=5,B687)</f>
        <v>#N/A</v>
      </c>
      <c r="D687" s="4" t="e" cm="1">
        <f t="array" ref="D687">_xlfn.IFS(ExtraçãoDados!C687={"Direcção de Abastecimento"},REPLACE(ExtraçãoDados!C687="{Direcção de Abastecimento}",1,25,"DA"),ExtraçãoDados!C687={"COMISSÃO CULTURAL DE LMARINHA"},REPLACE(ExtraçãoDados!C687={"COMISSÃO CULTURAL DE LMARINHA"},1,28,"CCM"),ExtraçãoDados!C687={"DIRECÇÃO DE NAVIOS"},REPLACE(ExtraçãoDados!C687={"DIRECÇÃO DE NAVIOS"},1,28,"DN"),ExtraçãoDados!C687={"ESQUADRILHA SUBMARINOS"},REPLACE(ExtraçãoDados!C687={"ESQUADRILHA SUBMARINOS"},1,28,"ES"),ExtraçãoDados!C687={"COMISSÃO MARINHA"},REPLACE(ExtraçãoDados!C687={"COMISSÃO MARINHA"},1,28,"CCM"),ExtraçãoDados!C687={"COMISSÃO CULTURAL DE MARINHA"},REPLACE(ExtraçãoDados!C687={"COMISSÃO CULTURAL DE MARINHA"},1,28,"CCM"),ExtraçãoDados!C687={"CCM"},REPLACE(ExtraçãoDados!C687={"CCM"},1,28,"CCM"),ExtraçãoDados!C687={"DN"},REPLACE(ExtraçãoDados!C687={"DN"},1,28,"DN"),ExtraçãoDados!C687={"ES"},REPLACE(ExtraçãoDados!C687={"ES"},1,28,"ES"),ExtraçãoDados!C687={"DA"},REPLACE(ExtraçãoDados!C687={"DA"},1,28,"DA"),ExtraçãoDados!C687={"DE: ESQUADRILHA SUBMARINOS"},REPLACE(ExtraçãoDados!C687={"DE: ESQUADRILHA SUBMARINOS"},1,28,"ES"),ExtraçãoDados!C687={"DE: COMISSÃO CULTURAL DE LMARINHA"},REPLACE(ExtraçãoDados!C687={"DE: COMISSÃO CULTURAL DE LMARINHA"},1,28,"CCM"),ExtraçãoDados!C687={"ON"},REPLACE(ExtraçãoDados!C687={"ON"},1,28,"DN"),ExtraçãoDados!C687={"ESQ. SUBMARINOS"},REPLACE(ExtraçãoDados!C687={"ESQ. SUBMARINOS"},1,28,"ES"),ExtraçãoDados!C687={"☒ irecção de Abastecimento"},REPLACE(ExtraçãoDados!C687={"☒ irecção de Abastecimento"},1,28,"DA"),ExtraçãoDados!C687={"Direcã d Abtit ço e asecmeno"},REPLACE(ExtraçãoDados!C687={"Direcã d Abtit ço e asecmeno"},1,28,"DA"),ExtraçãoDados!C687={"Diecã d Abtit rço e asecmeno"},REPLACE(ExtraçãoDados!C687={"Diecã d Abtit rço e asecmeno"},1,28,"DA"),ISNUMBER(SEARCH("COMISSÃO",ExtraçãoDados!C687,1)),REPLACE(ExtraçãoDados!C687,1,29,"CCM"),ISNUMBER(SEARCH("DN/DIL/DRT1",ExtraçãoDados!C687,1)),REPLACE(ExtraçãoDados!C687,1,29,"DN"),ISNUMBER(SEARCH("DIRECÇAO DE NAVIOS",ExtraçãoDados!C687,1)),REPLACE(ExtraçãoDados!C687,1,29,"DN"),ISNUMBER(SEARCH("ESQUADRILHA SUBMARIN",ExtraçãoDados!C687,1)),REPLACE(ExtraçãoDados!C687,1,29,"ES"),ISNUMBER(SEARCH("DN",ExtraçãoDados!C687,1)),REPLACE(ExtraçãoDados!C687,1,29,"DN"),ISNUMBER(SEARCH("DIRECÇÃO",ExtraçãoDados!C687,1)),REPLACE(ExtraçãoDados!C687,1,29,"DN"),ISNUMBER(SEARCH("DIRECÇA0",ExtraçãoDados!C687,1)),REPLACE(ExtraçãoDados!C687,1,29,"DN"),ISNUMBER(SEARCH("DIRE",ExtraçãoDados!C687,1)),REPLACE(ExtraçãoDados!C687,1,29,"DN"),ISNUMBER(SEARCH("ESQUADRILHA",ExtraçãoDados!C687,1)),REPLACE(ExtraçãoDados!C687,1,29,"ES"),ISNUMBER(SEARCH("HOSPITAL DA MARINHA",ExtraçãoDados!C687,1)),REPLACE(ExtraçãoDados!C687,1,29,"HM"),ISNUMBER(SEARCH("HOSPITAL",ExtraçãoDados!C687,1)),REPLACE(ExtraçãoDados!C687,1,29,"HM"),ISNUMBER(SEARCH("HM",ExtraçãoDados!C687,1)),REPLACE(ExtraçãoDados!C687,1,29,"HM"),ISNUMBER(SEARCH("SECÇÃO DE APÓSITOS",ExtraçãoDados!C687,1)),REPLACE(ExtraçãoDados!C687,1,29,"HM"))</f>
        <v>#N/A</v>
      </c>
      <c r="E687" s="4" t="e" cm="1">
        <f t="array" ref="E687">_xlfn.IFS(LEN(ExtraçãoDados!B687)=7,YEAR(ExtraçãoDados!D687),LEN(ExtraçãoDados!B687)=10,RIGHT(ExtraçãoDados!B687,4),LEN(ExtraçãoDados!B687)=9,YEAR(ExtraçãoDados!D687),LEN(ExtraçãoDados!B687)=8,YEAR(ExtraçãoDados!D687),LEN(ExtraçãoDados!B687)&gt;7,YEAR(ExtraçãoDados!D687),LEN(ExtraçãoDados!B687)&gt;5,YEAR(ExtraçãoDados!D687),LEN(ExtraçãoDados!B687)&gt;4,YEAR(ExtraçãoDados!D687))</f>
        <v>#N/A</v>
      </c>
      <c r="F687" s="4">
        <f>ExtraçãoDados!E687</f>
        <v>0</v>
      </c>
    </row>
    <row r="688" spans="1:6" x14ac:dyDescent="0.25">
      <c r="A688" s="4">
        <f>ExtraçãoDados!A688</f>
        <v>0</v>
      </c>
      <c r="B688" s="4" t="str" cm="1">
        <f t="array" ref="B688">_xlfn.IFS(LEN(ExtraçãoDados!B688)=12,LEFT(ExtraçãoDados!B688,3),LEN(ExtraçãoDados!B688)=10,LEFT(ExtraçãoDados!B688,5),LEN(ExtraçãoDados!B688)&gt;19,0,LEN(ExtraçãoDados!B688)=9,LEFT(ExtraçãoDados!B688,4),LEN(ExtraçãoDados!B688)=6,LEFT(ExtraçãoDados!B688,3),LEN(ExtraçãoDados!B688)&lt;5,LEFT(ExtraçãoDados!B688,3),LEN(ExtraçãoDados!B688)=8,LEFT(ExtraçãoDados!B688,3),LEN(ExtraçãoDados!B688)=5,LEFT(ExtraçãoDados!B688,5),LEN(ExtraçãoDados!B688)=11,LEFT(ExtraçãoDados!B688,5),LEN(ExtraçãoDados!B688)=7,RIGHT(ExtraçãoDados!B688,6))</f>
        <v/>
      </c>
      <c r="C688" s="4" t="e" cm="1">
        <f t="array" ref="C688">_xlfn.IFS(LEN(B688)=1,"ERRO",LEN(B688)=2,_xlfn.CONCAT("000",B688),LEN(B688)=3,_xlfn.CONCAT("00",B688),LEN(B688)=4,_xlfn.CONCAT("0",B688),LEN(B688)=6,B688,LEN(B688)=7,B688,LEN(B688)=5,B688)</f>
        <v>#N/A</v>
      </c>
      <c r="D688" s="4" t="e" cm="1">
        <f t="array" ref="D688">_xlfn.IFS(ExtraçãoDados!C688={"Direcção de Abastecimento"},REPLACE(ExtraçãoDados!C688="{Direcção de Abastecimento}",1,25,"DA"),ExtraçãoDados!C688={"COMISSÃO CULTURAL DE LMARINHA"},REPLACE(ExtraçãoDados!C688={"COMISSÃO CULTURAL DE LMARINHA"},1,28,"CCM"),ExtraçãoDados!C688={"DIRECÇÃO DE NAVIOS"},REPLACE(ExtraçãoDados!C688={"DIRECÇÃO DE NAVIOS"},1,28,"DN"),ExtraçãoDados!C688={"ESQUADRILHA SUBMARINOS"},REPLACE(ExtraçãoDados!C688={"ESQUADRILHA SUBMARINOS"},1,28,"ES"),ExtraçãoDados!C688={"COMISSÃO MARINHA"},REPLACE(ExtraçãoDados!C688={"COMISSÃO MARINHA"},1,28,"CCM"),ExtraçãoDados!C688={"COMISSÃO CULTURAL DE MARINHA"},REPLACE(ExtraçãoDados!C688={"COMISSÃO CULTURAL DE MARINHA"},1,28,"CCM"),ExtraçãoDados!C688={"CCM"},REPLACE(ExtraçãoDados!C688={"CCM"},1,28,"CCM"),ExtraçãoDados!C688={"DN"},REPLACE(ExtraçãoDados!C688={"DN"},1,28,"DN"),ExtraçãoDados!C688={"ES"},REPLACE(ExtraçãoDados!C688={"ES"},1,28,"ES"),ExtraçãoDados!C688={"DA"},REPLACE(ExtraçãoDados!C688={"DA"},1,28,"DA"),ExtraçãoDados!C688={"DE: ESQUADRILHA SUBMARINOS"},REPLACE(ExtraçãoDados!C688={"DE: ESQUADRILHA SUBMARINOS"},1,28,"ES"),ExtraçãoDados!C688={"DE: COMISSÃO CULTURAL DE LMARINHA"},REPLACE(ExtraçãoDados!C688={"DE: COMISSÃO CULTURAL DE LMARINHA"},1,28,"CCM"),ExtraçãoDados!C688={"ON"},REPLACE(ExtraçãoDados!C688={"ON"},1,28,"DN"),ExtraçãoDados!C688={"ESQ. SUBMARINOS"},REPLACE(ExtraçãoDados!C688={"ESQ. SUBMARINOS"},1,28,"ES"),ExtraçãoDados!C688={"☒ irecção de Abastecimento"},REPLACE(ExtraçãoDados!C688={"☒ irecção de Abastecimento"},1,28,"DA"),ExtraçãoDados!C688={"Direcã d Abtit ço e asecmeno"},REPLACE(ExtraçãoDados!C688={"Direcã d Abtit ço e asecmeno"},1,28,"DA"),ExtraçãoDados!C688={"Diecã d Abtit rço e asecmeno"},REPLACE(ExtraçãoDados!C688={"Diecã d Abtit rço e asecmeno"},1,28,"DA"),ISNUMBER(SEARCH("COMISSÃO",ExtraçãoDados!C688,1)),REPLACE(ExtraçãoDados!C688,1,29,"CCM"),ISNUMBER(SEARCH("DN/DIL/DRT1",ExtraçãoDados!C688,1)),REPLACE(ExtraçãoDados!C688,1,29,"DN"),ISNUMBER(SEARCH("DIRECÇAO DE NAVIOS",ExtraçãoDados!C688,1)),REPLACE(ExtraçãoDados!C688,1,29,"DN"),ISNUMBER(SEARCH("ESQUADRILHA SUBMARIN",ExtraçãoDados!C688,1)),REPLACE(ExtraçãoDados!C688,1,29,"ES"),ISNUMBER(SEARCH("DN",ExtraçãoDados!C688,1)),REPLACE(ExtraçãoDados!C688,1,29,"DN"),ISNUMBER(SEARCH("DIRECÇÃO",ExtraçãoDados!C688,1)),REPLACE(ExtraçãoDados!C688,1,29,"DN"),ISNUMBER(SEARCH("DIRECÇA0",ExtraçãoDados!C688,1)),REPLACE(ExtraçãoDados!C688,1,29,"DN"),ISNUMBER(SEARCH("DIRE",ExtraçãoDados!C688,1)),REPLACE(ExtraçãoDados!C688,1,29,"DN"),ISNUMBER(SEARCH("ESQUADRILHA",ExtraçãoDados!C688,1)),REPLACE(ExtraçãoDados!C688,1,29,"ES"),ISNUMBER(SEARCH("HOSPITAL DA MARINHA",ExtraçãoDados!C688,1)),REPLACE(ExtraçãoDados!C688,1,29,"HM"),ISNUMBER(SEARCH("HOSPITAL",ExtraçãoDados!C688,1)),REPLACE(ExtraçãoDados!C688,1,29,"HM"),ISNUMBER(SEARCH("HM",ExtraçãoDados!C688,1)),REPLACE(ExtraçãoDados!C688,1,29,"HM"),ISNUMBER(SEARCH("SECÇÃO DE APÓSITOS",ExtraçãoDados!C688,1)),REPLACE(ExtraçãoDados!C688,1,29,"HM"))</f>
        <v>#N/A</v>
      </c>
      <c r="E688" s="4" t="e" cm="1">
        <f t="array" ref="E688">_xlfn.IFS(LEN(ExtraçãoDados!B688)=7,YEAR(ExtraçãoDados!D688),LEN(ExtraçãoDados!B688)=10,RIGHT(ExtraçãoDados!B688,4),LEN(ExtraçãoDados!B688)=9,YEAR(ExtraçãoDados!D688),LEN(ExtraçãoDados!B688)=8,YEAR(ExtraçãoDados!D688),LEN(ExtraçãoDados!B688)&gt;7,YEAR(ExtraçãoDados!D688),LEN(ExtraçãoDados!B688)&gt;5,YEAR(ExtraçãoDados!D688),LEN(ExtraçãoDados!B688)&gt;4,YEAR(ExtraçãoDados!D688))</f>
        <v>#N/A</v>
      </c>
      <c r="F688" s="4">
        <f>ExtraçãoDados!E688</f>
        <v>0</v>
      </c>
    </row>
    <row r="689" spans="1:6" x14ac:dyDescent="0.25">
      <c r="A689" s="4">
        <f>ExtraçãoDados!A689</f>
        <v>0</v>
      </c>
      <c r="B689" s="4" t="str" cm="1">
        <f t="array" ref="B689">_xlfn.IFS(LEN(ExtraçãoDados!B689)=12,LEFT(ExtraçãoDados!B689,3),LEN(ExtraçãoDados!B689)=10,LEFT(ExtraçãoDados!B689,5),LEN(ExtraçãoDados!B689)&gt;19,0,LEN(ExtraçãoDados!B689)=9,LEFT(ExtraçãoDados!B689,4),LEN(ExtraçãoDados!B689)=6,LEFT(ExtraçãoDados!B689,3),LEN(ExtraçãoDados!B689)&lt;5,LEFT(ExtraçãoDados!B689,3),LEN(ExtraçãoDados!B689)=8,LEFT(ExtraçãoDados!B689,3),LEN(ExtraçãoDados!B689)=5,LEFT(ExtraçãoDados!B689,5),LEN(ExtraçãoDados!B689)=11,LEFT(ExtraçãoDados!B689,5),LEN(ExtraçãoDados!B689)=7,RIGHT(ExtraçãoDados!B689,6))</f>
        <v/>
      </c>
      <c r="C689" s="4" t="e" cm="1">
        <f t="array" ref="C689">_xlfn.IFS(LEN(B689)=1,"ERRO",LEN(B689)=2,_xlfn.CONCAT("000",B689),LEN(B689)=3,_xlfn.CONCAT("00",B689),LEN(B689)=4,_xlfn.CONCAT("0",B689),LEN(B689)=6,B689,LEN(B689)=7,B689,LEN(B689)=5,B689)</f>
        <v>#N/A</v>
      </c>
      <c r="D689" s="4" t="e" cm="1">
        <f t="array" ref="D689">_xlfn.IFS(ExtraçãoDados!C689={"Direcção de Abastecimento"},REPLACE(ExtraçãoDados!C689="{Direcção de Abastecimento}",1,25,"DA"),ExtraçãoDados!C689={"COMISSÃO CULTURAL DE LMARINHA"},REPLACE(ExtraçãoDados!C689={"COMISSÃO CULTURAL DE LMARINHA"},1,28,"CCM"),ExtraçãoDados!C689={"DIRECÇÃO DE NAVIOS"},REPLACE(ExtraçãoDados!C689={"DIRECÇÃO DE NAVIOS"},1,28,"DN"),ExtraçãoDados!C689={"ESQUADRILHA SUBMARINOS"},REPLACE(ExtraçãoDados!C689={"ESQUADRILHA SUBMARINOS"},1,28,"ES"),ExtraçãoDados!C689={"COMISSÃO MARINHA"},REPLACE(ExtraçãoDados!C689={"COMISSÃO MARINHA"},1,28,"CCM"),ExtraçãoDados!C689={"COMISSÃO CULTURAL DE MARINHA"},REPLACE(ExtraçãoDados!C689={"COMISSÃO CULTURAL DE MARINHA"},1,28,"CCM"),ExtraçãoDados!C689={"CCM"},REPLACE(ExtraçãoDados!C689={"CCM"},1,28,"CCM"),ExtraçãoDados!C689={"DN"},REPLACE(ExtraçãoDados!C689={"DN"},1,28,"DN"),ExtraçãoDados!C689={"ES"},REPLACE(ExtraçãoDados!C689={"ES"},1,28,"ES"),ExtraçãoDados!C689={"DA"},REPLACE(ExtraçãoDados!C689={"DA"},1,28,"DA"),ExtraçãoDados!C689={"DE: ESQUADRILHA SUBMARINOS"},REPLACE(ExtraçãoDados!C689={"DE: ESQUADRILHA SUBMARINOS"},1,28,"ES"),ExtraçãoDados!C689={"DE: COMISSÃO CULTURAL DE LMARINHA"},REPLACE(ExtraçãoDados!C689={"DE: COMISSÃO CULTURAL DE LMARINHA"},1,28,"CCM"),ExtraçãoDados!C689={"ON"},REPLACE(ExtraçãoDados!C689={"ON"},1,28,"DN"),ExtraçãoDados!C689={"ESQ. SUBMARINOS"},REPLACE(ExtraçãoDados!C689={"ESQ. SUBMARINOS"},1,28,"ES"),ExtraçãoDados!C689={"☒ irecção de Abastecimento"},REPLACE(ExtraçãoDados!C689={"☒ irecção de Abastecimento"},1,28,"DA"),ExtraçãoDados!C689={"Direcã d Abtit ço e asecmeno"},REPLACE(ExtraçãoDados!C689={"Direcã d Abtit ço e asecmeno"},1,28,"DA"),ExtraçãoDados!C689={"Diecã d Abtit rço e asecmeno"},REPLACE(ExtraçãoDados!C689={"Diecã d Abtit rço e asecmeno"},1,28,"DA"),ISNUMBER(SEARCH("COMISSÃO",ExtraçãoDados!C689,1)),REPLACE(ExtraçãoDados!C689,1,29,"CCM"),ISNUMBER(SEARCH("DN/DIL/DRT1",ExtraçãoDados!C689,1)),REPLACE(ExtraçãoDados!C689,1,29,"DN"),ISNUMBER(SEARCH("DIRECÇAO DE NAVIOS",ExtraçãoDados!C689,1)),REPLACE(ExtraçãoDados!C689,1,29,"DN"),ISNUMBER(SEARCH("ESQUADRILHA SUBMARIN",ExtraçãoDados!C689,1)),REPLACE(ExtraçãoDados!C689,1,29,"ES"),ISNUMBER(SEARCH("DN",ExtraçãoDados!C689,1)),REPLACE(ExtraçãoDados!C689,1,29,"DN"),ISNUMBER(SEARCH("DIRECÇÃO",ExtraçãoDados!C689,1)),REPLACE(ExtraçãoDados!C689,1,29,"DN"),ISNUMBER(SEARCH("DIRECÇA0",ExtraçãoDados!C689,1)),REPLACE(ExtraçãoDados!C689,1,29,"DN"),ISNUMBER(SEARCH("DIRE",ExtraçãoDados!C689,1)),REPLACE(ExtraçãoDados!C689,1,29,"DN"),ISNUMBER(SEARCH("ESQUADRILHA",ExtraçãoDados!C689,1)),REPLACE(ExtraçãoDados!C689,1,29,"ES"),ISNUMBER(SEARCH("HOSPITAL DA MARINHA",ExtraçãoDados!C689,1)),REPLACE(ExtraçãoDados!C689,1,29,"HM"),ISNUMBER(SEARCH("HOSPITAL",ExtraçãoDados!C689,1)),REPLACE(ExtraçãoDados!C689,1,29,"HM"),ISNUMBER(SEARCH("HM",ExtraçãoDados!C689,1)),REPLACE(ExtraçãoDados!C689,1,29,"HM"),ISNUMBER(SEARCH("SECÇÃO DE APÓSITOS",ExtraçãoDados!C689,1)),REPLACE(ExtraçãoDados!C689,1,29,"HM"))</f>
        <v>#N/A</v>
      </c>
      <c r="E689" s="4" t="e" cm="1">
        <f t="array" ref="E689">_xlfn.IFS(LEN(ExtraçãoDados!B689)=7,YEAR(ExtraçãoDados!D689),LEN(ExtraçãoDados!B689)=10,RIGHT(ExtraçãoDados!B689,4),LEN(ExtraçãoDados!B689)=9,YEAR(ExtraçãoDados!D689),LEN(ExtraçãoDados!B689)=8,YEAR(ExtraçãoDados!D689),LEN(ExtraçãoDados!B689)&gt;7,YEAR(ExtraçãoDados!D689),LEN(ExtraçãoDados!B689)&gt;5,YEAR(ExtraçãoDados!D689),LEN(ExtraçãoDados!B689)&gt;4,YEAR(ExtraçãoDados!D689))</f>
        <v>#N/A</v>
      </c>
      <c r="F689" s="4">
        <f>ExtraçãoDados!E689</f>
        <v>0</v>
      </c>
    </row>
    <row r="690" spans="1:6" x14ac:dyDescent="0.25">
      <c r="A690" s="4">
        <f>ExtraçãoDados!A690</f>
        <v>0</v>
      </c>
      <c r="B690" s="4" t="str" cm="1">
        <f t="array" ref="B690">_xlfn.IFS(LEN(ExtraçãoDados!B690)=12,LEFT(ExtraçãoDados!B690,3),LEN(ExtraçãoDados!B690)=10,LEFT(ExtraçãoDados!B690,5),LEN(ExtraçãoDados!B690)&gt;19,0,LEN(ExtraçãoDados!B690)=9,LEFT(ExtraçãoDados!B690,4),LEN(ExtraçãoDados!B690)=6,LEFT(ExtraçãoDados!B690,3),LEN(ExtraçãoDados!B690)&lt;5,LEFT(ExtraçãoDados!B690,3),LEN(ExtraçãoDados!B690)=8,LEFT(ExtraçãoDados!B690,3),LEN(ExtraçãoDados!B690)=5,LEFT(ExtraçãoDados!B690,5),LEN(ExtraçãoDados!B690)=11,LEFT(ExtraçãoDados!B690,5),LEN(ExtraçãoDados!B690)=7,RIGHT(ExtraçãoDados!B690,6))</f>
        <v/>
      </c>
      <c r="C690" s="4" t="e" cm="1">
        <f t="array" ref="C690">_xlfn.IFS(LEN(B690)=1,"ERRO",LEN(B690)=2,_xlfn.CONCAT("000",B690),LEN(B690)=3,_xlfn.CONCAT("00",B690),LEN(B690)=4,_xlfn.CONCAT("0",B690),LEN(B690)=6,B690,LEN(B690)=7,B690,LEN(B690)=5,B690)</f>
        <v>#N/A</v>
      </c>
      <c r="D690" s="4" t="e" cm="1">
        <f t="array" ref="D690">_xlfn.IFS(ExtraçãoDados!C690={"Direcção de Abastecimento"},REPLACE(ExtraçãoDados!C690="{Direcção de Abastecimento}",1,25,"DA"),ExtraçãoDados!C690={"COMISSÃO CULTURAL DE LMARINHA"},REPLACE(ExtraçãoDados!C690={"COMISSÃO CULTURAL DE LMARINHA"},1,28,"CCM"),ExtraçãoDados!C690={"DIRECÇÃO DE NAVIOS"},REPLACE(ExtraçãoDados!C690={"DIRECÇÃO DE NAVIOS"},1,28,"DN"),ExtraçãoDados!C690={"ESQUADRILHA SUBMARINOS"},REPLACE(ExtraçãoDados!C690={"ESQUADRILHA SUBMARINOS"},1,28,"ES"),ExtraçãoDados!C690={"COMISSÃO MARINHA"},REPLACE(ExtraçãoDados!C690={"COMISSÃO MARINHA"},1,28,"CCM"),ExtraçãoDados!C690={"COMISSÃO CULTURAL DE MARINHA"},REPLACE(ExtraçãoDados!C690={"COMISSÃO CULTURAL DE MARINHA"},1,28,"CCM"),ExtraçãoDados!C690={"CCM"},REPLACE(ExtraçãoDados!C690={"CCM"},1,28,"CCM"),ExtraçãoDados!C690={"DN"},REPLACE(ExtraçãoDados!C690={"DN"},1,28,"DN"),ExtraçãoDados!C690={"ES"},REPLACE(ExtraçãoDados!C690={"ES"},1,28,"ES"),ExtraçãoDados!C690={"DA"},REPLACE(ExtraçãoDados!C690={"DA"},1,28,"DA"),ExtraçãoDados!C690={"DE: ESQUADRILHA SUBMARINOS"},REPLACE(ExtraçãoDados!C690={"DE: ESQUADRILHA SUBMARINOS"},1,28,"ES"),ExtraçãoDados!C690={"DE: COMISSÃO CULTURAL DE LMARINHA"},REPLACE(ExtraçãoDados!C690={"DE: COMISSÃO CULTURAL DE LMARINHA"},1,28,"CCM"),ExtraçãoDados!C690={"ON"},REPLACE(ExtraçãoDados!C690={"ON"},1,28,"DN"),ExtraçãoDados!C690={"ESQ. SUBMARINOS"},REPLACE(ExtraçãoDados!C690={"ESQ. SUBMARINOS"},1,28,"ES"),ExtraçãoDados!C690={"☒ irecção de Abastecimento"},REPLACE(ExtraçãoDados!C690={"☒ irecção de Abastecimento"},1,28,"DA"),ExtraçãoDados!C690={"Direcã d Abtit ço e asecmeno"},REPLACE(ExtraçãoDados!C690={"Direcã d Abtit ço e asecmeno"},1,28,"DA"),ExtraçãoDados!C690={"Diecã d Abtit rço e asecmeno"},REPLACE(ExtraçãoDados!C690={"Diecã d Abtit rço e asecmeno"},1,28,"DA"),ISNUMBER(SEARCH("COMISSÃO",ExtraçãoDados!C690,1)),REPLACE(ExtraçãoDados!C690,1,29,"CCM"),ISNUMBER(SEARCH("DN/DIL/DRT1",ExtraçãoDados!C690,1)),REPLACE(ExtraçãoDados!C690,1,29,"DN"),ISNUMBER(SEARCH("DIRECÇAO DE NAVIOS",ExtraçãoDados!C690,1)),REPLACE(ExtraçãoDados!C690,1,29,"DN"),ISNUMBER(SEARCH("ESQUADRILHA SUBMARIN",ExtraçãoDados!C690,1)),REPLACE(ExtraçãoDados!C690,1,29,"ES"),ISNUMBER(SEARCH("DN",ExtraçãoDados!C690,1)),REPLACE(ExtraçãoDados!C690,1,29,"DN"),ISNUMBER(SEARCH("DIRECÇÃO",ExtraçãoDados!C690,1)),REPLACE(ExtraçãoDados!C690,1,29,"DN"),ISNUMBER(SEARCH("DIRECÇA0",ExtraçãoDados!C690,1)),REPLACE(ExtraçãoDados!C690,1,29,"DN"),ISNUMBER(SEARCH("DIRE",ExtraçãoDados!C690,1)),REPLACE(ExtraçãoDados!C690,1,29,"DN"),ISNUMBER(SEARCH("ESQUADRILHA",ExtraçãoDados!C690,1)),REPLACE(ExtraçãoDados!C690,1,29,"ES"),ISNUMBER(SEARCH("HOSPITAL DA MARINHA",ExtraçãoDados!C690,1)),REPLACE(ExtraçãoDados!C690,1,29,"HM"),ISNUMBER(SEARCH("HOSPITAL",ExtraçãoDados!C690,1)),REPLACE(ExtraçãoDados!C690,1,29,"HM"),ISNUMBER(SEARCH("HM",ExtraçãoDados!C690,1)),REPLACE(ExtraçãoDados!C690,1,29,"HM"),ISNUMBER(SEARCH("SECÇÃO DE APÓSITOS",ExtraçãoDados!C690,1)),REPLACE(ExtraçãoDados!C690,1,29,"HM"))</f>
        <v>#N/A</v>
      </c>
      <c r="E690" s="4" t="e" cm="1">
        <f t="array" ref="E690">_xlfn.IFS(LEN(ExtraçãoDados!B690)=7,YEAR(ExtraçãoDados!D690),LEN(ExtraçãoDados!B690)=10,RIGHT(ExtraçãoDados!B690,4),LEN(ExtraçãoDados!B690)=9,YEAR(ExtraçãoDados!D690),LEN(ExtraçãoDados!B690)=8,YEAR(ExtraçãoDados!D690),LEN(ExtraçãoDados!B690)&gt;7,YEAR(ExtraçãoDados!D690),LEN(ExtraçãoDados!B690)&gt;5,YEAR(ExtraçãoDados!D690),LEN(ExtraçãoDados!B690)&gt;4,YEAR(ExtraçãoDados!D690))</f>
        <v>#N/A</v>
      </c>
      <c r="F690" s="4">
        <f>ExtraçãoDados!E690</f>
        <v>0</v>
      </c>
    </row>
    <row r="691" spans="1:6" x14ac:dyDescent="0.25">
      <c r="A691" s="4">
        <f>ExtraçãoDados!A691</f>
        <v>0</v>
      </c>
      <c r="B691" s="4" t="str" cm="1">
        <f t="array" ref="B691">_xlfn.IFS(LEN(ExtraçãoDados!B691)=12,LEFT(ExtraçãoDados!B691,3),LEN(ExtraçãoDados!B691)=10,LEFT(ExtraçãoDados!B691,5),LEN(ExtraçãoDados!B691)&gt;19,0,LEN(ExtraçãoDados!B691)=9,LEFT(ExtraçãoDados!B691,4),LEN(ExtraçãoDados!B691)=6,LEFT(ExtraçãoDados!B691,3),LEN(ExtraçãoDados!B691)&lt;5,LEFT(ExtraçãoDados!B691,3),LEN(ExtraçãoDados!B691)=8,LEFT(ExtraçãoDados!B691,3),LEN(ExtraçãoDados!B691)=5,LEFT(ExtraçãoDados!B691,5),LEN(ExtraçãoDados!B691)=11,LEFT(ExtraçãoDados!B691,5),LEN(ExtraçãoDados!B691)=7,RIGHT(ExtraçãoDados!B691,6))</f>
        <v/>
      </c>
      <c r="C691" s="4" t="e" cm="1">
        <f t="array" ref="C691">_xlfn.IFS(LEN(B691)=1,"ERRO",LEN(B691)=2,_xlfn.CONCAT("000",B691),LEN(B691)=3,_xlfn.CONCAT("00",B691),LEN(B691)=4,_xlfn.CONCAT("0",B691),LEN(B691)=6,B691,LEN(B691)=7,B691,LEN(B691)=5,B691)</f>
        <v>#N/A</v>
      </c>
      <c r="D691" s="4" t="e" cm="1">
        <f t="array" ref="D691">_xlfn.IFS(ExtraçãoDados!C691={"Direcção de Abastecimento"},REPLACE(ExtraçãoDados!C691="{Direcção de Abastecimento}",1,25,"DA"),ExtraçãoDados!C691={"COMISSÃO CULTURAL DE LMARINHA"},REPLACE(ExtraçãoDados!C691={"COMISSÃO CULTURAL DE LMARINHA"},1,28,"CCM"),ExtraçãoDados!C691={"DIRECÇÃO DE NAVIOS"},REPLACE(ExtraçãoDados!C691={"DIRECÇÃO DE NAVIOS"},1,28,"DN"),ExtraçãoDados!C691={"ESQUADRILHA SUBMARINOS"},REPLACE(ExtraçãoDados!C691={"ESQUADRILHA SUBMARINOS"},1,28,"ES"),ExtraçãoDados!C691={"COMISSÃO MARINHA"},REPLACE(ExtraçãoDados!C691={"COMISSÃO MARINHA"},1,28,"CCM"),ExtraçãoDados!C691={"COMISSÃO CULTURAL DE MARINHA"},REPLACE(ExtraçãoDados!C691={"COMISSÃO CULTURAL DE MARINHA"},1,28,"CCM"),ExtraçãoDados!C691={"CCM"},REPLACE(ExtraçãoDados!C691={"CCM"},1,28,"CCM"),ExtraçãoDados!C691={"DN"},REPLACE(ExtraçãoDados!C691={"DN"},1,28,"DN"),ExtraçãoDados!C691={"ES"},REPLACE(ExtraçãoDados!C691={"ES"},1,28,"ES"),ExtraçãoDados!C691={"DA"},REPLACE(ExtraçãoDados!C691={"DA"},1,28,"DA"),ExtraçãoDados!C691={"DE: ESQUADRILHA SUBMARINOS"},REPLACE(ExtraçãoDados!C691={"DE: ESQUADRILHA SUBMARINOS"},1,28,"ES"),ExtraçãoDados!C691={"DE: COMISSÃO CULTURAL DE LMARINHA"},REPLACE(ExtraçãoDados!C691={"DE: COMISSÃO CULTURAL DE LMARINHA"},1,28,"CCM"),ExtraçãoDados!C691={"ON"},REPLACE(ExtraçãoDados!C691={"ON"},1,28,"DN"),ExtraçãoDados!C691={"ESQ. SUBMARINOS"},REPLACE(ExtraçãoDados!C691={"ESQ. SUBMARINOS"},1,28,"ES"),ExtraçãoDados!C691={"☒ irecção de Abastecimento"},REPLACE(ExtraçãoDados!C691={"☒ irecção de Abastecimento"},1,28,"DA"),ExtraçãoDados!C691={"Direcã d Abtit ço e asecmeno"},REPLACE(ExtraçãoDados!C691={"Direcã d Abtit ço e asecmeno"},1,28,"DA"),ExtraçãoDados!C691={"Diecã d Abtit rço e asecmeno"},REPLACE(ExtraçãoDados!C691={"Diecã d Abtit rço e asecmeno"},1,28,"DA"),ISNUMBER(SEARCH("COMISSÃO",ExtraçãoDados!C691,1)),REPLACE(ExtraçãoDados!C691,1,29,"CCM"),ISNUMBER(SEARCH("DN/DIL/DRT1",ExtraçãoDados!C691,1)),REPLACE(ExtraçãoDados!C691,1,29,"DN"),ISNUMBER(SEARCH("DIRECÇAO DE NAVIOS",ExtraçãoDados!C691,1)),REPLACE(ExtraçãoDados!C691,1,29,"DN"),ISNUMBER(SEARCH("ESQUADRILHA SUBMARIN",ExtraçãoDados!C691,1)),REPLACE(ExtraçãoDados!C691,1,29,"ES"),ISNUMBER(SEARCH("DN",ExtraçãoDados!C691,1)),REPLACE(ExtraçãoDados!C691,1,29,"DN"),ISNUMBER(SEARCH("DIRECÇÃO",ExtraçãoDados!C691,1)),REPLACE(ExtraçãoDados!C691,1,29,"DN"),ISNUMBER(SEARCH("DIRECÇA0",ExtraçãoDados!C691,1)),REPLACE(ExtraçãoDados!C691,1,29,"DN"),ISNUMBER(SEARCH("DIRE",ExtraçãoDados!C691,1)),REPLACE(ExtraçãoDados!C691,1,29,"DN"),ISNUMBER(SEARCH("ESQUADRILHA",ExtraçãoDados!C691,1)),REPLACE(ExtraçãoDados!C691,1,29,"ES"),ISNUMBER(SEARCH("HOSPITAL DA MARINHA",ExtraçãoDados!C691,1)),REPLACE(ExtraçãoDados!C691,1,29,"HM"),ISNUMBER(SEARCH("HOSPITAL",ExtraçãoDados!C691,1)),REPLACE(ExtraçãoDados!C691,1,29,"HM"),ISNUMBER(SEARCH("HM",ExtraçãoDados!C691,1)),REPLACE(ExtraçãoDados!C691,1,29,"HM"),ISNUMBER(SEARCH("SECÇÃO DE APÓSITOS",ExtraçãoDados!C691,1)),REPLACE(ExtraçãoDados!C691,1,29,"HM"))</f>
        <v>#N/A</v>
      </c>
      <c r="E691" s="4" t="e" cm="1">
        <f t="array" ref="E691">_xlfn.IFS(LEN(ExtraçãoDados!B691)=7,YEAR(ExtraçãoDados!D691),LEN(ExtraçãoDados!B691)=10,RIGHT(ExtraçãoDados!B691,4),LEN(ExtraçãoDados!B691)=9,YEAR(ExtraçãoDados!D691),LEN(ExtraçãoDados!B691)=8,YEAR(ExtraçãoDados!D691),LEN(ExtraçãoDados!B691)&gt;7,YEAR(ExtraçãoDados!D691),LEN(ExtraçãoDados!B691)&gt;5,YEAR(ExtraçãoDados!D691),LEN(ExtraçãoDados!B691)&gt;4,YEAR(ExtraçãoDados!D691))</f>
        <v>#N/A</v>
      </c>
      <c r="F691" s="4">
        <f>ExtraçãoDados!E691</f>
        <v>0</v>
      </c>
    </row>
    <row r="692" spans="1:6" x14ac:dyDescent="0.25">
      <c r="A692" s="4">
        <f>ExtraçãoDados!A692</f>
        <v>0</v>
      </c>
      <c r="B692" s="4" t="str" cm="1">
        <f t="array" ref="B692">_xlfn.IFS(LEN(ExtraçãoDados!B692)=12,LEFT(ExtraçãoDados!B692,3),LEN(ExtraçãoDados!B692)=10,LEFT(ExtraçãoDados!B692,5),LEN(ExtraçãoDados!B692)&gt;19,0,LEN(ExtraçãoDados!B692)=9,LEFT(ExtraçãoDados!B692,4),LEN(ExtraçãoDados!B692)=6,LEFT(ExtraçãoDados!B692,3),LEN(ExtraçãoDados!B692)&lt;5,LEFT(ExtraçãoDados!B692,3),LEN(ExtraçãoDados!B692)=8,LEFT(ExtraçãoDados!B692,3),LEN(ExtraçãoDados!B692)=5,LEFT(ExtraçãoDados!B692,5),LEN(ExtraçãoDados!B692)=11,LEFT(ExtraçãoDados!B692,5),LEN(ExtraçãoDados!B692)=7,RIGHT(ExtraçãoDados!B692,6))</f>
        <v/>
      </c>
      <c r="C692" s="4" t="e" cm="1">
        <f t="array" ref="C692">_xlfn.IFS(LEN(B692)=1,"ERRO",LEN(B692)=2,_xlfn.CONCAT("000",B692),LEN(B692)=3,_xlfn.CONCAT("00",B692),LEN(B692)=4,_xlfn.CONCAT("0",B692),LEN(B692)=6,B692,LEN(B692)=7,B692,LEN(B692)=5,B692)</f>
        <v>#N/A</v>
      </c>
      <c r="D692" s="4" t="e" cm="1">
        <f t="array" ref="D692">_xlfn.IFS(ExtraçãoDados!C692={"Direcção de Abastecimento"},REPLACE(ExtraçãoDados!C692="{Direcção de Abastecimento}",1,25,"DA"),ExtraçãoDados!C692={"COMISSÃO CULTURAL DE LMARINHA"},REPLACE(ExtraçãoDados!C692={"COMISSÃO CULTURAL DE LMARINHA"},1,28,"CCM"),ExtraçãoDados!C692={"DIRECÇÃO DE NAVIOS"},REPLACE(ExtraçãoDados!C692={"DIRECÇÃO DE NAVIOS"},1,28,"DN"),ExtraçãoDados!C692={"ESQUADRILHA SUBMARINOS"},REPLACE(ExtraçãoDados!C692={"ESQUADRILHA SUBMARINOS"},1,28,"ES"),ExtraçãoDados!C692={"COMISSÃO MARINHA"},REPLACE(ExtraçãoDados!C692={"COMISSÃO MARINHA"},1,28,"CCM"),ExtraçãoDados!C692={"COMISSÃO CULTURAL DE MARINHA"},REPLACE(ExtraçãoDados!C692={"COMISSÃO CULTURAL DE MARINHA"},1,28,"CCM"),ExtraçãoDados!C692={"CCM"},REPLACE(ExtraçãoDados!C692={"CCM"},1,28,"CCM"),ExtraçãoDados!C692={"DN"},REPLACE(ExtraçãoDados!C692={"DN"},1,28,"DN"),ExtraçãoDados!C692={"ES"},REPLACE(ExtraçãoDados!C692={"ES"},1,28,"ES"),ExtraçãoDados!C692={"DA"},REPLACE(ExtraçãoDados!C692={"DA"},1,28,"DA"),ExtraçãoDados!C692={"DE: ESQUADRILHA SUBMARINOS"},REPLACE(ExtraçãoDados!C692={"DE: ESQUADRILHA SUBMARINOS"},1,28,"ES"),ExtraçãoDados!C692={"DE: COMISSÃO CULTURAL DE LMARINHA"},REPLACE(ExtraçãoDados!C692={"DE: COMISSÃO CULTURAL DE LMARINHA"},1,28,"CCM"),ExtraçãoDados!C692={"ON"},REPLACE(ExtraçãoDados!C692={"ON"},1,28,"DN"),ExtraçãoDados!C692={"ESQ. SUBMARINOS"},REPLACE(ExtraçãoDados!C692={"ESQ. SUBMARINOS"},1,28,"ES"),ExtraçãoDados!C692={"☒ irecção de Abastecimento"},REPLACE(ExtraçãoDados!C692={"☒ irecção de Abastecimento"},1,28,"DA"),ExtraçãoDados!C692={"Direcã d Abtit ço e asecmeno"},REPLACE(ExtraçãoDados!C692={"Direcã d Abtit ço e asecmeno"},1,28,"DA"),ExtraçãoDados!C692={"Diecã d Abtit rço e asecmeno"},REPLACE(ExtraçãoDados!C692={"Diecã d Abtit rço e asecmeno"},1,28,"DA"),ISNUMBER(SEARCH("COMISSÃO",ExtraçãoDados!C692,1)),REPLACE(ExtraçãoDados!C692,1,29,"CCM"),ISNUMBER(SEARCH("DN/DIL/DRT1",ExtraçãoDados!C692,1)),REPLACE(ExtraçãoDados!C692,1,29,"DN"),ISNUMBER(SEARCH("DIRECÇAO DE NAVIOS",ExtraçãoDados!C692,1)),REPLACE(ExtraçãoDados!C692,1,29,"DN"),ISNUMBER(SEARCH("ESQUADRILHA SUBMARIN",ExtraçãoDados!C692,1)),REPLACE(ExtraçãoDados!C692,1,29,"ES"),ISNUMBER(SEARCH("DN",ExtraçãoDados!C692,1)),REPLACE(ExtraçãoDados!C692,1,29,"DN"),ISNUMBER(SEARCH("DIRECÇÃO",ExtraçãoDados!C692,1)),REPLACE(ExtraçãoDados!C692,1,29,"DN"),ISNUMBER(SEARCH("DIRECÇA0",ExtraçãoDados!C692,1)),REPLACE(ExtraçãoDados!C692,1,29,"DN"),ISNUMBER(SEARCH("DIRE",ExtraçãoDados!C692,1)),REPLACE(ExtraçãoDados!C692,1,29,"DN"),ISNUMBER(SEARCH("ESQUADRILHA",ExtraçãoDados!C692,1)),REPLACE(ExtraçãoDados!C692,1,29,"ES"),ISNUMBER(SEARCH("HOSPITAL DA MARINHA",ExtraçãoDados!C692,1)),REPLACE(ExtraçãoDados!C692,1,29,"HM"),ISNUMBER(SEARCH("HOSPITAL",ExtraçãoDados!C692,1)),REPLACE(ExtraçãoDados!C692,1,29,"HM"),ISNUMBER(SEARCH("HM",ExtraçãoDados!C692,1)),REPLACE(ExtraçãoDados!C692,1,29,"HM"),ISNUMBER(SEARCH("SECÇÃO DE APÓSITOS",ExtraçãoDados!C692,1)),REPLACE(ExtraçãoDados!C692,1,29,"HM"))</f>
        <v>#N/A</v>
      </c>
      <c r="E692" s="4" t="e" cm="1">
        <f t="array" ref="E692">_xlfn.IFS(LEN(ExtraçãoDados!B692)=7,YEAR(ExtraçãoDados!D692),LEN(ExtraçãoDados!B692)=10,RIGHT(ExtraçãoDados!B692,4),LEN(ExtraçãoDados!B692)=9,YEAR(ExtraçãoDados!D692),LEN(ExtraçãoDados!B692)=8,YEAR(ExtraçãoDados!D692),LEN(ExtraçãoDados!B692)&gt;7,YEAR(ExtraçãoDados!D692),LEN(ExtraçãoDados!B692)&gt;5,YEAR(ExtraçãoDados!D692),LEN(ExtraçãoDados!B692)&gt;4,YEAR(ExtraçãoDados!D692))</f>
        <v>#N/A</v>
      </c>
      <c r="F692" s="4">
        <f>ExtraçãoDados!E692</f>
        <v>0</v>
      </c>
    </row>
    <row r="693" spans="1:6" x14ac:dyDescent="0.25">
      <c r="A693" s="4">
        <f>ExtraçãoDados!A693</f>
        <v>0</v>
      </c>
      <c r="B693" s="4" t="str" cm="1">
        <f t="array" ref="B693">_xlfn.IFS(LEN(ExtraçãoDados!B693)=12,LEFT(ExtraçãoDados!B693,3),LEN(ExtraçãoDados!B693)=10,LEFT(ExtraçãoDados!B693,5),LEN(ExtraçãoDados!B693)&gt;19,0,LEN(ExtraçãoDados!B693)=9,LEFT(ExtraçãoDados!B693,4),LEN(ExtraçãoDados!B693)=6,LEFT(ExtraçãoDados!B693,3),LEN(ExtraçãoDados!B693)&lt;5,LEFT(ExtraçãoDados!B693,3),LEN(ExtraçãoDados!B693)=8,LEFT(ExtraçãoDados!B693,3),LEN(ExtraçãoDados!B693)=5,LEFT(ExtraçãoDados!B693,5),LEN(ExtraçãoDados!B693)=11,LEFT(ExtraçãoDados!B693,5),LEN(ExtraçãoDados!B693)=7,RIGHT(ExtraçãoDados!B693,6))</f>
        <v/>
      </c>
      <c r="C693" s="4" t="e" cm="1">
        <f t="array" ref="C693">_xlfn.IFS(LEN(B693)=1,"ERRO",LEN(B693)=2,_xlfn.CONCAT("000",B693),LEN(B693)=3,_xlfn.CONCAT("00",B693),LEN(B693)=4,_xlfn.CONCAT("0",B693),LEN(B693)=6,B693,LEN(B693)=7,B693,LEN(B693)=5,B693)</f>
        <v>#N/A</v>
      </c>
      <c r="D693" s="4" t="e" cm="1">
        <f t="array" ref="D693">_xlfn.IFS(ExtraçãoDados!C693={"Direcção de Abastecimento"},REPLACE(ExtraçãoDados!C693="{Direcção de Abastecimento}",1,25,"DA"),ExtraçãoDados!C693={"COMISSÃO CULTURAL DE LMARINHA"},REPLACE(ExtraçãoDados!C693={"COMISSÃO CULTURAL DE LMARINHA"},1,28,"CCM"),ExtraçãoDados!C693={"DIRECÇÃO DE NAVIOS"},REPLACE(ExtraçãoDados!C693={"DIRECÇÃO DE NAVIOS"},1,28,"DN"),ExtraçãoDados!C693={"ESQUADRILHA SUBMARINOS"},REPLACE(ExtraçãoDados!C693={"ESQUADRILHA SUBMARINOS"},1,28,"ES"),ExtraçãoDados!C693={"COMISSÃO MARINHA"},REPLACE(ExtraçãoDados!C693={"COMISSÃO MARINHA"},1,28,"CCM"),ExtraçãoDados!C693={"COMISSÃO CULTURAL DE MARINHA"},REPLACE(ExtraçãoDados!C693={"COMISSÃO CULTURAL DE MARINHA"},1,28,"CCM"),ExtraçãoDados!C693={"CCM"},REPLACE(ExtraçãoDados!C693={"CCM"},1,28,"CCM"),ExtraçãoDados!C693={"DN"},REPLACE(ExtraçãoDados!C693={"DN"},1,28,"DN"),ExtraçãoDados!C693={"ES"},REPLACE(ExtraçãoDados!C693={"ES"},1,28,"ES"),ExtraçãoDados!C693={"DA"},REPLACE(ExtraçãoDados!C693={"DA"},1,28,"DA"),ExtraçãoDados!C693={"DE: ESQUADRILHA SUBMARINOS"},REPLACE(ExtraçãoDados!C693={"DE: ESQUADRILHA SUBMARINOS"},1,28,"ES"),ExtraçãoDados!C693={"DE: COMISSÃO CULTURAL DE LMARINHA"},REPLACE(ExtraçãoDados!C693={"DE: COMISSÃO CULTURAL DE LMARINHA"},1,28,"CCM"),ExtraçãoDados!C693={"ON"},REPLACE(ExtraçãoDados!C693={"ON"},1,28,"DN"),ExtraçãoDados!C693={"ESQ. SUBMARINOS"},REPLACE(ExtraçãoDados!C693={"ESQ. SUBMARINOS"},1,28,"ES"),ExtraçãoDados!C693={"☒ irecção de Abastecimento"},REPLACE(ExtraçãoDados!C693={"☒ irecção de Abastecimento"},1,28,"DA"),ExtraçãoDados!C693={"Direcã d Abtit ço e asecmeno"},REPLACE(ExtraçãoDados!C693={"Direcã d Abtit ço e asecmeno"},1,28,"DA"),ExtraçãoDados!C693={"Diecã d Abtit rço e asecmeno"},REPLACE(ExtraçãoDados!C693={"Diecã d Abtit rço e asecmeno"},1,28,"DA"),ISNUMBER(SEARCH("COMISSÃO",ExtraçãoDados!C693,1)),REPLACE(ExtraçãoDados!C693,1,29,"CCM"),ISNUMBER(SEARCH("DN/DIL/DRT1",ExtraçãoDados!C693,1)),REPLACE(ExtraçãoDados!C693,1,29,"DN"),ISNUMBER(SEARCH("DIRECÇAO DE NAVIOS",ExtraçãoDados!C693,1)),REPLACE(ExtraçãoDados!C693,1,29,"DN"),ISNUMBER(SEARCH("ESQUADRILHA SUBMARIN",ExtraçãoDados!C693,1)),REPLACE(ExtraçãoDados!C693,1,29,"ES"),ISNUMBER(SEARCH("DN",ExtraçãoDados!C693,1)),REPLACE(ExtraçãoDados!C693,1,29,"DN"),ISNUMBER(SEARCH("DIRECÇÃO",ExtraçãoDados!C693,1)),REPLACE(ExtraçãoDados!C693,1,29,"DN"),ISNUMBER(SEARCH("DIRECÇA0",ExtraçãoDados!C693,1)),REPLACE(ExtraçãoDados!C693,1,29,"DN"),ISNUMBER(SEARCH("DIRE",ExtraçãoDados!C693,1)),REPLACE(ExtraçãoDados!C693,1,29,"DN"),ISNUMBER(SEARCH("ESQUADRILHA",ExtraçãoDados!C693,1)),REPLACE(ExtraçãoDados!C693,1,29,"ES"),ISNUMBER(SEARCH("HOSPITAL DA MARINHA",ExtraçãoDados!C693,1)),REPLACE(ExtraçãoDados!C693,1,29,"HM"),ISNUMBER(SEARCH("HOSPITAL",ExtraçãoDados!C693,1)),REPLACE(ExtraçãoDados!C693,1,29,"HM"),ISNUMBER(SEARCH("HM",ExtraçãoDados!C693,1)),REPLACE(ExtraçãoDados!C693,1,29,"HM"),ISNUMBER(SEARCH("SECÇÃO DE APÓSITOS",ExtraçãoDados!C693,1)),REPLACE(ExtraçãoDados!C693,1,29,"HM"))</f>
        <v>#N/A</v>
      </c>
      <c r="E693" s="4" t="e" cm="1">
        <f t="array" ref="E693">_xlfn.IFS(LEN(ExtraçãoDados!B693)=7,YEAR(ExtraçãoDados!D693),LEN(ExtraçãoDados!B693)=10,RIGHT(ExtraçãoDados!B693,4),LEN(ExtraçãoDados!B693)=9,YEAR(ExtraçãoDados!D693),LEN(ExtraçãoDados!B693)=8,YEAR(ExtraçãoDados!D693),LEN(ExtraçãoDados!B693)&gt;7,YEAR(ExtraçãoDados!D693),LEN(ExtraçãoDados!B693)&gt;5,YEAR(ExtraçãoDados!D693),LEN(ExtraçãoDados!B693)&gt;4,YEAR(ExtraçãoDados!D693))</f>
        <v>#N/A</v>
      </c>
      <c r="F693" s="4">
        <f>ExtraçãoDados!E693</f>
        <v>0</v>
      </c>
    </row>
    <row r="694" spans="1:6" x14ac:dyDescent="0.25">
      <c r="A694" s="4">
        <f>ExtraçãoDados!A694</f>
        <v>0</v>
      </c>
      <c r="B694" s="4" t="str" cm="1">
        <f t="array" ref="B694">_xlfn.IFS(LEN(ExtraçãoDados!B694)=12,LEFT(ExtraçãoDados!B694,3),LEN(ExtraçãoDados!B694)=10,LEFT(ExtraçãoDados!B694,5),LEN(ExtraçãoDados!B694)&gt;19,0,LEN(ExtraçãoDados!B694)=9,LEFT(ExtraçãoDados!B694,4),LEN(ExtraçãoDados!B694)=6,LEFT(ExtraçãoDados!B694,3),LEN(ExtraçãoDados!B694)&lt;5,LEFT(ExtraçãoDados!B694,3),LEN(ExtraçãoDados!B694)=8,LEFT(ExtraçãoDados!B694,3),LEN(ExtraçãoDados!B694)=5,LEFT(ExtraçãoDados!B694,5),LEN(ExtraçãoDados!B694)=11,LEFT(ExtraçãoDados!B694,5),LEN(ExtraçãoDados!B694)=7,RIGHT(ExtraçãoDados!B694,6))</f>
        <v/>
      </c>
      <c r="C694" s="4" t="e" cm="1">
        <f t="array" ref="C694">_xlfn.IFS(LEN(B694)=1,"ERRO",LEN(B694)=2,_xlfn.CONCAT("000",B694),LEN(B694)=3,_xlfn.CONCAT("00",B694),LEN(B694)=4,_xlfn.CONCAT("0",B694),LEN(B694)=6,B694,LEN(B694)=7,B694,LEN(B694)=5,B694)</f>
        <v>#N/A</v>
      </c>
      <c r="D694" s="4" t="e" cm="1">
        <f t="array" ref="D694">_xlfn.IFS(ExtraçãoDados!C694={"Direcção de Abastecimento"},REPLACE(ExtraçãoDados!C694="{Direcção de Abastecimento}",1,25,"DA"),ExtraçãoDados!C694={"COMISSÃO CULTURAL DE LMARINHA"},REPLACE(ExtraçãoDados!C694={"COMISSÃO CULTURAL DE LMARINHA"},1,28,"CCM"),ExtraçãoDados!C694={"DIRECÇÃO DE NAVIOS"},REPLACE(ExtraçãoDados!C694={"DIRECÇÃO DE NAVIOS"},1,28,"DN"),ExtraçãoDados!C694={"ESQUADRILHA SUBMARINOS"},REPLACE(ExtraçãoDados!C694={"ESQUADRILHA SUBMARINOS"},1,28,"ES"),ExtraçãoDados!C694={"COMISSÃO MARINHA"},REPLACE(ExtraçãoDados!C694={"COMISSÃO MARINHA"},1,28,"CCM"),ExtraçãoDados!C694={"COMISSÃO CULTURAL DE MARINHA"},REPLACE(ExtraçãoDados!C694={"COMISSÃO CULTURAL DE MARINHA"},1,28,"CCM"),ExtraçãoDados!C694={"CCM"},REPLACE(ExtraçãoDados!C694={"CCM"},1,28,"CCM"),ExtraçãoDados!C694={"DN"},REPLACE(ExtraçãoDados!C694={"DN"},1,28,"DN"),ExtraçãoDados!C694={"ES"},REPLACE(ExtraçãoDados!C694={"ES"},1,28,"ES"),ExtraçãoDados!C694={"DA"},REPLACE(ExtraçãoDados!C694={"DA"},1,28,"DA"),ExtraçãoDados!C694={"DE: ESQUADRILHA SUBMARINOS"},REPLACE(ExtraçãoDados!C694={"DE: ESQUADRILHA SUBMARINOS"},1,28,"ES"),ExtraçãoDados!C694={"DE: COMISSÃO CULTURAL DE LMARINHA"},REPLACE(ExtraçãoDados!C694={"DE: COMISSÃO CULTURAL DE LMARINHA"},1,28,"CCM"),ExtraçãoDados!C694={"ON"},REPLACE(ExtraçãoDados!C694={"ON"},1,28,"DN"),ExtraçãoDados!C694={"ESQ. SUBMARINOS"},REPLACE(ExtraçãoDados!C694={"ESQ. SUBMARINOS"},1,28,"ES"),ExtraçãoDados!C694={"☒ irecção de Abastecimento"},REPLACE(ExtraçãoDados!C694={"☒ irecção de Abastecimento"},1,28,"DA"),ExtraçãoDados!C694={"Direcã d Abtit ço e asecmeno"},REPLACE(ExtraçãoDados!C694={"Direcã d Abtit ço e asecmeno"},1,28,"DA"),ExtraçãoDados!C694={"Diecã d Abtit rço e asecmeno"},REPLACE(ExtraçãoDados!C694={"Diecã d Abtit rço e asecmeno"},1,28,"DA"),ISNUMBER(SEARCH("COMISSÃO",ExtraçãoDados!C694,1)),REPLACE(ExtraçãoDados!C694,1,29,"CCM"),ISNUMBER(SEARCH("DN/DIL/DRT1",ExtraçãoDados!C694,1)),REPLACE(ExtraçãoDados!C694,1,29,"DN"),ISNUMBER(SEARCH("DIRECÇAO DE NAVIOS",ExtraçãoDados!C694,1)),REPLACE(ExtraçãoDados!C694,1,29,"DN"),ISNUMBER(SEARCH("ESQUADRILHA SUBMARIN",ExtraçãoDados!C694,1)),REPLACE(ExtraçãoDados!C694,1,29,"ES"),ISNUMBER(SEARCH("DN",ExtraçãoDados!C694,1)),REPLACE(ExtraçãoDados!C694,1,29,"DN"),ISNUMBER(SEARCH("DIRECÇÃO",ExtraçãoDados!C694,1)),REPLACE(ExtraçãoDados!C694,1,29,"DN"),ISNUMBER(SEARCH("DIRECÇA0",ExtraçãoDados!C694,1)),REPLACE(ExtraçãoDados!C694,1,29,"DN"),ISNUMBER(SEARCH("DIRE",ExtraçãoDados!C694,1)),REPLACE(ExtraçãoDados!C694,1,29,"DN"),ISNUMBER(SEARCH("ESQUADRILHA",ExtraçãoDados!C694,1)),REPLACE(ExtraçãoDados!C694,1,29,"ES"),ISNUMBER(SEARCH("HOSPITAL DA MARINHA",ExtraçãoDados!C694,1)),REPLACE(ExtraçãoDados!C694,1,29,"HM"),ISNUMBER(SEARCH("HOSPITAL",ExtraçãoDados!C694,1)),REPLACE(ExtraçãoDados!C694,1,29,"HM"),ISNUMBER(SEARCH("HM",ExtraçãoDados!C694,1)),REPLACE(ExtraçãoDados!C694,1,29,"HM"),ISNUMBER(SEARCH("SECÇÃO DE APÓSITOS",ExtraçãoDados!C694,1)),REPLACE(ExtraçãoDados!C694,1,29,"HM"))</f>
        <v>#N/A</v>
      </c>
      <c r="E694" s="4" t="e" cm="1">
        <f t="array" ref="E694">_xlfn.IFS(LEN(ExtraçãoDados!B694)=7,YEAR(ExtraçãoDados!D694),LEN(ExtraçãoDados!B694)=10,RIGHT(ExtraçãoDados!B694,4),LEN(ExtraçãoDados!B694)=9,YEAR(ExtraçãoDados!D694),LEN(ExtraçãoDados!B694)=8,YEAR(ExtraçãoDados!D694),LEN(ExtraçãoDados!B694)&gt;7,YEAR(ExtraçãoDados!D694),LEN(ExtraçãoDados!B694)&gt;5,YEAR(ExtraçãoDados!D694),LEN(ExtraçãoDados!B694)&gt;4,YEAR(ExtraçãoDados!D694))</f>
        <v>#N/A</v>
      </c>
      <c r="F694" s="4">
        <f>ExtraçãoDados!E694</f>
        <v>0</v>
      </c>
    </row>
    <row r="695" spans="1:6" x14ac:dyDescent="0.25">
      <c r="A695" s="4">
        <f>ExtraçãoDados!A695</f>
        <v>0</v>
      </c>
      <c r="B695" s="4" t="str" cm="1">
        <f t="array" ref="B695">_xlfn.IFS(LEN(ExtraçãoDados!B695)=12,LEFT(ExtraçãoDados!B695,3),LEN(ExtraçãoDados!B695)=10,LEFT(ExtraçãoDados!B695,5),LEN(ExtraçãoDados!B695)&gt;19,0,LEN(ExtraçãoDados!B695)=9,LEFT(ExtraçãoDados!B695,4),LEN(ExtraçãoDados!B695)=6,LEFT(ExtraçãoDados!B695,3),LEN(ExtraçãoDados!B695)&lt;5,LEFT(ExtraçãoDados!B695,3),LEN(ExtraçãoDados!B695)=8,LEFT(ExtraçãoDados!B695,3),LEN(ExtraçãoDados!B695)=5,LEFT(ExtraçãoDados!B695,5),LEN(ExtraçãoDados!B695)=11,LEFT(ExtraçãoDados!B695,5),LEN(ExtraçãoDados!B695)=7,RIGHT(ExtraçãoDados!B695,6))</f>
        <v/>
      </c>
      <c r="C695" s="4" t="e" cm="1">
        <f t="array" ref="C695">_xlfn.IFS(LEN(B695)=1,"ERRO",LEN(B695)=2,_xlfn.CONCAT("000",B695),LEN(B695)=3,_xlfn.CONCAT("00",B695),LEN(B695)=4,_xlfn.CONCAT("0",B695),LEN(B695)=6,B695,LEN(B695)=7,B695,LEN(B695)=5,B695)</f>
        <v>#N/A</v>
      </c>
      <c r="D695" s="4" t="e" cm="1">
        <f t="array" ref="D695">_xlfn.IFS(ExtraçãoDados!C695={"Direcção de Abastecimento"},REPLACE(ExtraçãoDados!C695="{Direcção de Abastecimento}",1,25,"DA"),ExtraçãoDados!C695={"COMISSÃO CULTURAL DE LMARINHA"},REPLACE(ExtraçãoDados!C695={"COMISSÃO CULTURAL DE LMARINHA"},1,28,"CCM"),ExtraçãoDados!C695={"DIRECÇÃO DE NAVIOS"},REPLACE(ExtraçãoDados!C695={"DIRECÇÃO DE NAVIOS"},1,28,"DN"),ExtraçãoDados!C695={"ESQUADRILHA SUBMARINOS"},REPLACE(ExtraçãoDados!C695={"ESQUADRILHA SUBMARINOS"},1,28,"ES"),ExtraçãoDados!C695={"COMISSÃO MARINHA"},REPLACE(ExtraçãoDados!C695={"COMISSÃO MARINHA"},1,28,"CCM"),ExtraçãoDados!C695={"COMISSÃO CULTURAL DE MARINHA"},REPLACE(ExtraçãoDados!C695={"COMISSÃO CULTURAL DE MARINHA"},1,28,"CCM"),ExtraçãoDados!C695={"CCM"},REPLACE(ExtraçãoDados!C695={"CCM"},1,28,"CCM"),ExtraçãoDados!C695={"DN"},REPLACE(ExtraçãoDados!C695={"DN"},1,28,"DN"),ExtraçãoDados!C695={"ES"},REPLACE(ExtraçãoDados!C695={"ES"},1,28,"ES"),ExtraçãoDados!C695={"DA"},REPLACE(ExtraçãoDados!C695={"DA"},1,28,"DA"),ExtraçãoDados!C695={"DE: ESQUADRILHA SUBMARINOS"},REPLACE(ExtraçãoDados!C695={"DE: ESQUADRILHA SUBMARINOS"},1,28,"ES"),ExtraçãoDados!C695={"DE: COMISSÃO CULTURAL DE LMARINHA"},REPLACE(ExtraçãoDados!C695={"DE: COMISSÃO CULTURAL DE LMARINHA"},1,28,"CCM"),ExtraçãoDados!C695={"ON"},REPLACE(ExtraçãoDados!C695={"ON"},1,28,"DN"),ExtraçãoDados!C695={"ESQ. SUBMARINOS"},REPLACE(ExtraçãoDados!C695={"ESQ. SUBMARINOS"},1,28,"ES"),ExtraçãoDados!C695={"☒ irecção de Abastecimento"},REPLACE(ExtraçãoDados!C695={"☒ irecção de Abastecimento"},1,28,"DA"),ExtraçãoDados!C695={"Direcã d Abtit ço e asecmeno"},REPLACE(ExtraçãoDados!C695={"Direcã d Abtit ço e asecmeno"},1,28,"DA"),ExtraçãoDados!C695={"Diecã d Abtit rço e asecmeno"},REPLACE(ExtraçãoDados!C695={"Diecã d Abtit rço e asecmeno"},1,28,"DA"),ISNUMBER(SEARCH("COMISSÃO",ExtraçãoDados!C695,1)),REPLACE(ExtraçãoDados!C695,1,29,"CCM"),ISNUMBER(SEARCH("DN/DIL/DRT1",ExtraçãoDados!C695,1)),REPLACE(ExtraçãoDados!C695,1,29,"DN"),ISNUMBER(SEARCH("DIRECÇAO DE NAVIOS",ExtraçãoDados!C695,1)),REPLACE(ExtraçãoDados!C695,1,29,"DN"),ISNUMBER(SEARCH("ESQUADRILHA SUBMARIN",ExtraçãoDados!C695,1)),REPLACE(ExtraçãoDados!C695,1,29,"ES"),ISNUMBER(SEARCH("DN",ExtraçãoDados!C695,1)),REPLACE(ExtraçãoDados!C695,1,29,"DN"),ISNUMBER(SEARCH("DIRECÇÃO",ExtraçãoDados!C695,1)),REPLACE(ExtraçãoDados!C695,1,29,"DN"),ISNUMBER(SEARCH("DIRECÇA0",ExtraçãoDados!C695,1)),REPLACE(ExtraçãoDados!C695,1,29,"DN"),ISNUMBER(SEARCH("DIRE",ExtraçãoDados!C695,1)),REPLACE(ExtraçãoDados!C695,1,29,"DN"),ISNUMBER(SEARCH("ESQUADRILHA",ExtraçãoDados!C695,1)),REPLACE(ExtraçãoDados!C695,1,29,"ES"),ISNUMBER(SEARCH("HOSPITAL DA MARINHA",ExtraçãoDados!C695,1)),REPLACE(ExtraçãoDados!C695,1,29,"HM"),ISNUMBER(SEARCH("HOSPITAL",ExtraçãoDados!C695,1)),REPLACE(ExtraçãoDados!C695,1,29,"HM"),ISNUMBER(SEARCH("HM",ExtraçãoDados!C695,1)),REPLACE(ExtraçãoDados!C695,1,29,"HM"),ISNUMBER(SEARCH("SECÇÃO DE APÓSITOS",ExtraçãoDados!C695,1)),REPLACE(ExtraçãoDados!C695,1,29,"HM"))</f>
        <v>#N/A</v>
      </c>
      <c r="E695" s="4" t="e" cm="1">
        <f t="array" ref="E695">_xlfn.IFS(LEN(ExtraçãoDados!B695)=7,YEAR(ExtraçãoDados!D695),LEN(ExtraçãoDados!B695)=10,RIGHT(ExtraçãoDados!B695,4),LEN(ExtraçãoDados!B695)=9,YEAR(ExtraçãoDados!D695),LEN(ExtraçãoDados!B695)=8,YEAR(ExtraçãoDados!D695),LEN(ExtraçãoDados!B695)&gt;7,YEAR(ExtraçãoDados!D695),LEN(ExtraçãoDados!B695)&gt;5,YEAR(ExtraçãoDados!D695),LEN(ExtraçãoDados!B695)&gt;4,YEAR(ExtraçãoDados!D695))</f>
        <v>#N/A</v>
      </c>
      <c r="F695" s="4">
        <f>ExtraçãoDados!E695</f>
        <v>0</v>
      </c>
    </row>
    <row r="696" spans="1:6" x14ac:dyDescent="0.25">
      <c r="A696" s="4">
        <f>ExtraçãoDados!A696</f>
        <v>0</v>
      </c>
      <c r="B696" s="4" t="str" cm="1">
        <f t="array" ref="B696">_xlfn.IFS(LEN(ExtraçãoDados!B696)=12,LEFT(ExtraçãoDados!B696,3),LEN(ExtraçãoDados!B696)=10,LEFT(ExtraçãoDados!B696,5),LEN(ExtraçãoDados!B696)&gt;19,0,LEN(ExtraçãoDados!B696)=9,LEFT(ExtraçãoDados!B696,4),LEN(ExtraçãoDados!B696)=6,LEFT(ExtraçãoDados!B696,3),LEN(ExtraçãoDados!B696)&lt;5,LEFT(ExtraçãoDados!B696,3),LEN(ExtraçãoDados!B696)=8,LEFT(ExtraçãoDados!B696,3),LEN(ExtraçãoDados!B696)=5,LEFT(ExtraçãoDados!B696,5),LEN(ExtraçãoDados!B696)=11,LEFT(ExtraçãoDados!B696,5),LEN(ExtraçãoDados!B696)=7,RIGHT(ExtraçãoDados!B696,6))</f>
        <v/>
      </c>
      <c r="C696" s="4" t="e" cm="1">
        <f t="array" ref="C696">_xlfn.IFS(LEN(B696)=1,"ERRO",LEN(B696)=2,_xlfn.CONCAT("000",B696),LEN(B696)=3,_xlfn.CONCAT("00",B696),LEN(B696)=4,_xlfn.CONCAT("0",B696),LEN(B696)=6,B696,LEN(B696)=7,B696,LEN(B696)=5,B696)</f>
        <v>#N/A</v>
      </c>
      <c r="D696" s="4" t="e" cm="1">
        <f t="array" ref="D696">_xlfn.IFS(ExtraçãoDados!C696={"Direcção de Abastecimento"},REPLACE(ExtraçãoDados!C696="{Direcção de Abastecimento}",1,25,"DA"),ExtraçãoDados!C696={"COMISSÃO CULTURAL DE LMARINHA"},REPLACE(ExtraçãoDados!C696={"COMISSÃO CULTURAL DE LMARINHA"},1,28,"CCM"),ExtraçãoDados!C696={"DIRECÇÃO DE NAVIOS"},REPLACE(ExtraçãoDados!C696={"DIRECÇÃO DE NAVIOS"},1,28,"DN"),ExtraçãoDados!C696={"ESQUADRILHA SUBMARINOS"},REPLACE(ExtraçãoDados!C696={"ESQUADRILHA SUBMARINOS"},1,28,"ES"),ExtraçãoDados!C696={"COMISSÃO MARINHA"},REPLACE(ExtraçãoDados!C696={"COMISSÃO MARINHA"},1,28,"CCM"),ExtraçãoDados!C696={"COMISSÃO CULTURAL DE MARINHA"},REPLACE(ExtraçãoDados!C696={"COMISSÃO CULTURAL DE MARINHA"},1,28,"CCM"),ExtraçãoDados!C696={"CCM"},REPLACE(ExtraçãoDados!C696={"CCM"},1,28,"CCM"),ExtraçãoDados!C696={"DN"},REPLACE(ExtraçãoDados!C696={"DN"},1,28,"DN"),ExtraçãoDados!C696={"ES"},REPLACE(ExtraçãoDados!C696={"ES"},1,28,"ES"),ExtraçãoDados!C696={"DA"},REPLACE(ExtraçãoDados!C696={"DA"},1,28,"DA"),ExtraçãoDados!C696={"DE: ESQUADRILHA SUBMARINOS"},REPLACE(ExtraçãoDados!C696={"DE: ESQUADRILHA SUBMARINOS"},1,28,"ES"),ExtraçãoDados!C696={"DE: COMISSÃO CULTURAL DE LMARINHA"},REPLACE(ExtraçãoDados!C696={"DE: COMISSÃO CULTURAL DE LMARINHA"},1,28,"CCM"),ExtraçãoDados!C696={"ON"},REPLACE(ExtraçãoDados!C696={"ON"},1,28,"DN"),ExtraçãoDados!C696={"ESQ. SUBMARINOS"},REPLACE(ExtraçãoDados!C696={"ESQ. SUBMARINOS"},1,28,"ES"),ExtraçãoDados!C696={"☒ irecção de Abastecimento"},REPLACE(ExtraçãoDados!C696={"☒ irecção de Abastecimento"},1,28,"DA"),ExtraçãoDados!C696={"Direcã d Abtit ço e asecmeno"},REPLACE(ExtraçãoDados!C696={"Direcã d Abtit ço e asecmeno"},1,28,"DA"),ExtraçãoDados!C696={"Diecã d Abtit rço e asecmeno"},REPLACE(ExtraçãoDados!C696={"Diecã d Abtit rço e asecmeno"},1,28,"DA"),ISNUMBER(SEARCH("COMISSÃO",ExtraçãoDados!C696,1)),REPLACE(ExtraçãoDados!C696,1,29,"CCM"),ISNUMBER(SEARCH("DN/DIL/DRT1",ExtraçãoDados!C696,1)),REPLACE(ExtraçãoDados!C696,1,29,"DN"),ISNUMBER(SEARCH("DIRECÇAO DE NAVIOS",ExtraçãoDados!C696,1)),REPLACE(ExtraçãoDados!C696,1,29,"DN"),ISNUMBER(SEARCH("ESQUADRILHA SUBMARIN",ExtraçãoDados!C696,1)),REPLACE(ExtraçãoDados!C696,1,29,"ES"),ISNUMBER(SEARCH("DN",ExtraçãoDados!C696,1)),REPLACE(ExtraçãoDados!C696,1,29,"DN"),ISNUMBER(SEARCH("DIRECÇÃO",ExtraçãoDados!C696,1)),REPLACE(ExtraçãoDados!C696,1,29,"DN"),ISNUMBER(SEARCH("DIRECÇA0",ExtraçãoDados!C696,1)),REPLACE(ExtraçãoDados!C696,1,29,"DN"),ISNUMBER(SEARCH("DIRE",ExtraçãoDados!C696,1)),REPLACE(ExtraçãoDados!C696,1,29,"DN"),ISNUMBER(SEARCH("ESQUADRILHA",ExtraçãoDados!C696,1)),REPLACE(ExtraçãoDados!C696,1,29,"ES"),ISNUMBER(SEARCH("HOSPITAL DA MARINHA",ExtraçãoDados!C696,1)),REPLACE(ExtraçãoDados!C696,1,29,"HM"),ISNUMBER(SEARCH("HOSPITAL",ExtraçãoDados!C696,1)),REPLACE(ExtraçãoDados!C696,1,29,"HM"),ISNUMBER(SEARCH("HM",ExtraçãoDados!C696,1)),REPLACE(ExtraçãoDados!C696,1,29,"HM"),ISNUMBER(SEARCH("SECÇÃO DE APÓSITOS",ExtraçãoDados!C696,1)),REPLACE(ExtraçãoDados!C696,1,29,"HM"))</f>
        <v>#N/A</v>
      </c>
      <c r="E696" s="4" t="e" cm="1">
        <f t="array" ref="E696">_xlfn.IFS(LEN(ExtraçãoDados!B696)=7,YEAR(ExtraçãoDados!D696),LEN(ExtraçãoDados!B696)=10,RIGHT(ExtraçãoDados!B696,4),LEN(ExtraçãoDados!B696)=9,YEAR(ExtraçãoDados!D696),LEN(ExtraçãoDados!B696)=8,YEAR(ExtraçãoDados!D696),LEN(ExtraçãoDados!B696)&gt;7,YEAR(ExtraçãoDados!D696),LEN(ExtraçãoDados!B696)&gt;5,YEAR(ExtraçãoDados!D696),LEN(ExtraçãoDados!B696)&gt;4,YEAR(ExtraçãoDados!D696))</f>
        <v>#N/A</v>
      </c>
      <c r="F696" s="4">
        <f>ExtraçãoDados!E696</f>
        <v>0</v>
      </c>
    </row>
    <row r="697" spans="1:6" x14ac:dyDescent="0.25">
      <c r="A697" s="4">
        <f>ExtraçãoDados!A697</f>
        <v>0</v>
      </c>
      <c r="B697" s="4" t="str" cm="1">
        <f t="array" ref="B697">_xlfn.IFS(LEN(ExtraçãoDados!B697)=12,LEFT(ExtraçãoDados!B697,3),LEN(ExtraçãoDados!B697)=10,LEFT(ExtraçãoDados!B697,5),LEN(ExtraçãoDados!B697)&gt;19,0,LEN(ExtraçãoDados!B697)=9,LEFT(ExtraçãoDados!B697,4),LEN(ExtraçãoDados!B697)=6,LEFT(ExtraçãoDados!B697,3),LEN(ExtraçãoDados!B697)&lt;5,LEFT(ExtraçãoDados!B697,3),LEN(ExtraçãoDados!B697)=8,LEFT(ExtraçãoDados!B697,3),LEN(ExtraçãoDados!B697)=5,LEFT(ExtraçãoDados!B697,5),LEN(ExtraçãoDados!B697)=11,LEFT(ExtraçãoDados!B697,5),LEN(ExtraçãoDados!B697)=7,RIGHT(ExtraçãoDados!B697,6))</f>
        <v/>
      </c>
      <c r="C697" s="4" t="e" cm="1">
        <f t="array" ref="C697">_xlfn.IFS(LEN(B697)=1,"ERRO",LEN(B697)=2,_xlfn.CONCAT("000",B697),LEN(B697)=3,_xlfn.CONCAT("00",B697),LEN(B697)=4,_xlfn.CONCAT("0",B697),LEN(B697)=6,B697,LEN(B697)=7,B697,LEN(B697)=5,B697)</f>
        <v>#N/A</v>
      </c>
      <c r="D697" s="4" t="e" cm="1">
        <f t="array" ref="D697">_xlfn.IFS(ExtraçãoDados!C697={"Direcção de Abastecimento"},REPLACE(ExtraçãoDados!C697="{Direcção de Abastecimento}",1,25,"DA"),ExtraçãoDados!C697={"COMISSÃO CULTURAL DE LMARINHA"},REPLACE(ExtraçãoDados!C697={"COMISSÃO CULTURAL DE LMARINHA"},1,28,"CCM"),ExtraçãoDados!C697={"DIRECÇÃO DE NAVIOS"},REPLACE(ExtraçãoDados!C697={"DIRECÇÃO DE NAVIOS"},1,28,"DN"),ExtraçãoDados!C697={"ESQUADRILHA SUBMARINOS"},REPLACE(ExtraçãoDados!C697={"ESQUADRILHA SUBMARINOS"},1,28,"ES"),ExtraçãoDados!C697={"COMISSÃO MARINHA"},REPLACE(ExtraçãoDados!C697={"COMISSÃO MARINHA"},1,28,"CCM"),ExtraçãoDados!C697={"COMISSÃO CULTURAL DE MARINHA"},REPLACE(ExtraçãoDados!C697={"COMISSÃO CULTURAL DE MARINHA"},1,28,"CCM"),ExtraçãoDados!C697={"CCM"},REPLACE(ExtraçãoDados!C697={"CCM"},1,28,"CCM"),ExtraçãoDados!C697={"DN"},REPLACE(ExtraçãoDados!C697={"DN"},1,28,"DN"),ExtraçãoDados!C697={"ES"},REPLACE(ExtraçãoDados!C697={"ES"},1,28,"ES"),ExtraçãoDados!C697={"DA"},REPLACE(ExtraçãoDados!C697={"DA"},1,28,"DA"),ExtraçãoDados!C697={"DE: ESQUADRILHA SUBMARINOS"},REPLACE(ExtraçãoDados!C697={"DE: ESQUADRILHA SUBMARINOS"},1,28,"ES"),ExtraçãoDados!C697={"DE: COMISSÃO CULTURAL DE LMARINHA"},REPLACE(ExtraçãoDados!C697={"DE: COMISSÃO CULTURAL DE LMARINHA"},1,28,"CCM"),ExtraçãoDados!C697={"ON"},REPLACE(ExtraçãoDados!C697={"ON"},1,28,"DN"),ExtraçãoDados!C697={"ESQ. SUBMARINOS"},REPLACE(ExtraçãoDados!C697={"ESQ. SUBMARINOS"},1,28,"ES"),ExtraçãoDados!C697={"☒ irecção de Abastecimento"},REPLACE(ExtraçãoDados!C697={"☒ irecção de Abastecimento"},1,28,"DA"),ExtraçãoDados!C697={"Direcã d Abtit ço e asecmeno"},REPLACE(ExtraçãoDados!C697={"Direcã d Abtit ço e asecmeno"},1,28,"DA"),ExtraçãoDados!C697={"Diecã d Abtit rço e asecmeno"},REPLACE(ExtraçãoDados!C697={"Diecã d Abtit rço e asecmeno"},1,28,"DA"),ISNUMBER(SEARCH("COMISSÃO",ExtraçãoDados!C697,1)),REPLACE(ExtraçãoDados!C697,1,29,"CCM"),ISNUMBER(SEARCH("DN/DIL/DRT1",ExtraçãoDados!C697,1)),REPLACE(ExtraçãoDados!C697,1,29,"DN"),ISNUMBER(SEARCH("DIRECÇAO DE NAVIOS",ExtraçãoDados!C697,1)),REPLACE(ExtraçãoDados!C697,1,29,"DN"),ISNUMBER(SEARCH("ESQUADRILHA SUBMARIN",ExtraçãoDados!C697,1)),REPLACE(ExtraçãoDados!C697,1,29,"ES"),ISNUMBER(SEARCH("DN",ExtraçãoDados!C697,1)),REPLACE(ExtraçãoDados!C697,1,29,"DN"),ISNUMBER(SEARCH("DIRECÇÃO",ExtraçãoDados!C697,1)),REPLACE(ExtraçãoDados!C697,1,29,"DN"),ISNUMBER(SEARCH("DIRECÇA0",ExtraçãoDados!C697,1)),REPLACE(ExtraçãoDados!C697,1,29,"DN"),ISNUMBER(SEARCH("DIRE",ExtraçãoDados!C697,1)),REPLACE(ExtraçãoDados!C697,1,29,"DN"),ISNUMBER(SEARCH("ESQUADRILHA",ExtraçãoDados!C697,1)),REPLACE(ExtraçãoDados!C697,1,29,"ES"),ISNUMBER(SEARCH("HOSPITAL DA MARINHA",ExtraçãoDados!C697,1)),REPLACE(ExtraçãoDados!C697,1,29,"HM"),ISNUMBER(SEARCH("HOSPITAL",ExtraçãoDados!C697,1)),REPLACE(ExtraçãoDados!C697,1,29,"HM"),ISNUMBER(SEARCH("HM",ExtraçãoDados!C697,1)),REPLACE(ExtraçãoDados!C697,1,29,"HM"),ISNUMBER(SEARCH("SECÇÃO DE APÓSITOS",ExtraçãoDados!C697,1)),REPLACE(ExtraçãoDados!C697,1,29,"HM"))</f>
        <v>#N/A</v>
      </c>
      <c r="E697" s="4" t="e" cm="1">
        <f t="array" ref="E697">_xlfn.IFS(LEN(ExtraçãoDados!B697)=7,YEAR(ExtraçãoDados!D697),LEN(ExtraçãoDados!B697)=10,RIGHT(ExtraçãoDados!B697,4),LEN(ExtraçãoDados!B697)=9,YEAR(ExtraçãoDados!D697),LEN(ExtraçãoDados!B697)=8,YEAR(ExtraçãoDados!D697),LEN(ExtraçãoDados!B697)&gt;7,YEAR(ExtraçãoDados!D697),LEN(ExtraçãoDados!B697)&gt;5,YEAR(ExtraçãoDados!D697),LEN(ExtraçãoDados!B697)&gt;4,YEAR(ExtraçãoDados!D697))</f>
        <v>#N/A</v>
      </c>
      <c r="F697" s="4">
        <f>ExtraçãoDados!E697</f>
        <v>0</v>
      </c>
    </row>
    <row r="698" spans="1:6" x14ac:dyDescent="0.25">
      <c r="A698" s="4">
        <f>ExtraçãoDados!A698</f>
        <v>0</v>
      </c>
      <c r="B698" s="4" t="str" cm="1">
        <f t="array" ref="B698">_xlfn.IFS(LEN(ExtraçãoDados!B698)=12,LEFT(ExtraçãoDados!B698,3),LEN(ExtraçãoDados!B698)=10,LEFT(ExtraçãoDados!B698,5),LEN(ExtraçãoDados!B698)&gt;19,0,LEN(ExtraçãoDados!B698)=9,LEFT(ExtraçãoDados!B698,4),LEN(ExtraçãoDados!B698)=6,LEFT(ExtraçãoDados!B698,3),LEN(ExtraçãoDados!B698)&lt;5,LEFT(ExtraçãoDados!B698,3),LEN(ExtraçãoDados!B698)=8,LEFT(ExtraçãoDados!B698,3),LEN(ExtraçãoDados!B698)=5,LEFT(ExtraçãoDados!B698,5),LEN(ExtraçãoDados!B698)=11,LEFT(ExtraçãoDados!B698,5),LEN(ExtraçãoDados!B698)=7,RIGHT(ExtraçãoDados!B698,6))</f>
        <v/>
      </c>
      <c r="C698" s="4" t="e" cm="1">
        <f t="array" ref="C698">_xlfn.IFS(LEN(B698)=1,"ERRO",LEN(B698)=2,_xlfn.CONCAT("000",B698),LEN(B698)=3,_xlfn.CONCAT("00",B698),LEN(B698)=4,_xlfn.CONCAT("0",B698),LEN(B698)=6,B698,LEN(B698)=7,B698,LEN(B698)=5,B698)</f>
        <v>#N/A</v>
      </c>
      <c r="D698" s="4" t="e" cm="1">
        <f t="array" ref="D698">_xlfn.IFS(ExtraçãoDados!C698={"Direcção de Abastecimento"},REPLACE(ExtraçãoDados!C698="{Direcção de Abastecimento}",1,25,"DA"),ExtraçãoDados!C698={"COMISSÃO CULTURAL DE LMARINHA"},REPLACE(ExtraçãoDados!C698={"COMISSÃO CULTURAL DE LMARINHA"},1,28,"CCM"),ExtraçãoDados!C698={"DIRECÇÃO DE NAVIOS"},REPLACE(ExtraçãoDados!C698={"DIRECÇÃO DE NAVIOS"},1,28,"DN"),ExtraçãoDados!C698={"ESQUADRILHA SUBMARINOS"},REPLACE(ExtraçãoDados!C698={"ESQUADRILHA SUBMARINOS"},1,28,"ES"),ExtraçãoDados!C698={"COMISSÃO MARINHA"},REPLACE(ExtraçãoDados!C698={"COMISSÃO MARINHA"},1,28,"CCM"),ExtraçãoDados!C698={"COMISSÃO CULTURAL DE MARINHA"},REPLACE(ExtraçãoDados!C698={"COMISSÃO CULTURAL DE MARINHA"},1,28,"CCM"),ExtraçãoDados!C698={"CCM"},REPLACE(ExtraçãoDados!C698={"CCM"},1,28,"CCM"),ExtraçãoDados!C698={"DN"},REPLACE(ExtraçãoDados!C698={"DN"},1,28,"DN"),ExtraçãoDados!C698={"ES"},REPLACE(ExtraçãoDados!C698={"ES"},1,28,"ES"),ExtraçãoDados!C698={"DA"},REPLACE(ExtraçãoDados!C698={"DA"},1,28,"DA"),ExtraçãoDados!C698={"DE: ESQUADRILHA SUBMARINOS"},REPLACE(ExtraçãoDados!C698={"DE: ESQUADRILHA SUBMARINOS"},1,28,"ES"),ExtraçãoDados!C698={"DE: COMISSÃO CULTURAL DE LMARINHA"},REPLACE(ExtraçãoDados!C698={"DE: COMISSÃO CULTURAL DE LMARINHA"},1,28,"CCM"),ExtraçãoDados!C698={"ON"},REPLACE(ExtraçãoDados!C698={"ON"},1,28,"DN"),ExtraçãoDados!C698={"ESQ. SUBMARINOS"},REPLACE(ExtraçãoDados!C698={"ESQ. SUBMARINOS"},1,28,"ES"),ExtraçãoDados!C698={"☒ irecção de Abastecimento"},REPLACE(ExtraçãoDados!C698={"☒ irecção de Abastecimento"},1,28,"DA"),ExtraçãoDados!C698={"Direcã d Abtit ço e asecmeno"},REPLACE(ExtraçãoDados!C698={"Direcã d Abtit ço e asecmeno"},1,28,"DA"),ExtraçãoDados!C698={"Diecã d Abtit rço e asecmeno"},REPLACE(ExtraçãoDados!C698={"Diecã d Abtit rço e asecmeno"},1,28,"DA"),ISNUMBER(SEARCH("COMISSÃO",ExtraçãoDados!C698,1)),REPLACE(ExtraçãoDados!C698,1,29,"CCM"),ISNUMBER(SEARCH("DN/DIL/DRT1",ExtraçãoDados!C698,1)),REPLACE(ExtraçãoDados!C698,1,29,"DN"),ISNUMBER(SEARCH("DIRECÇAO DE NAVIOS",ExtraçãoDados!C698,1)),REPLACE(ExtraçãoDados!C698,1,29,"DN"),ISNUMBER(SEARCH("ESQUADRILHA SUBMARIN",ExtraçãoDados!C698,1)),REPLACE(ExtraçãoDados!C698,1,29,"ES"),ISNUMBER(SEARCH("DN",ExtraçãoDados!C698,1)),REPLACE(ExtraçãoDados!C698,1,29,"DN"),ISNUMBER(SEARCH("DIRECÇÃO",ExtraçãoDados!C698,1)),REPLACE(ExtraçãoDados!C698,1,29,"DN"),ISNUMBER(SEARCH("DIRECÇA0",ExtraçãoDados!C698,1)),REPLACE(ExtraçãoDados!C698,1,29,"DN"),ISNUMBER(SEARCH("DIRE",ExtraçãoDados!C698,1)),REPLACE(ExtraçãoDados!C698,1,29,"DN"),ISNUMBER(SEARCH("ESQUADRILHA",ExtraçãoDados!C698,1)),REPLACE(ExtraçãoDados!C698,1,29,"ES"),ISNUMBER(SEARCH("HOSPITAL DA MARINHA",ExtraçãoDados!C698,1)),REPLACE(ExtraçãoDados!C698,1,29,"HM"),ISNUMBER(SEARCH("HOSPITAL",ExtraçãoDados!C698,1)),REPLACE(ExtraçãoDados!C698,1,29,"HM"),ISNUMBER(SEARCH("HM",ExtraçãoDados!C698,1)),REPLACE(ExtraçãoDados!C698,1,29,"HM"),ISNUMBER(SEARCH("SECÇÃO DE APÓSITOS",ExtraçãoDados!C698,1)),REPLACE(ExtraçãoDados!C698,1,29,"HM"))</f>
        <v>#N/A</v>
      </c>
      <c r="E698" s="4" t="e" cm="1">
        <f t="array" ref="E698">_xlfn.IFS(LEN(ExtraçãoDados!B698)=7,YEAR(ExtraçãoDados!D698),LEN(ExtraçãoDados!B698)=10,RIGHT(ExtraçãoDados!B698,4),LEN(ExtraçãoDados!B698)=9,YEAR(ExtraçãoDados!D698),LEN(ExtraçãoDados!B698)=8,YEAR(ExtraçãoDados!D698),LEN(ExtraçãoDados!B698)&gt;7,YEAR(ExtraçãoDados!D698),LEN(ExtraçãoDados!B698)&gt;5,YEAR(ExtraçãoDados!D698),LEN(ExtraçãoDados!B698)&gt;4,YEAR(ExtraçãoDados!D698))</f>
        <v>#N/A</v>
      </c>
      <c r="F698" s="4">
        <f>ExtraçãoDados!E698</f>
        <v>0</v>
      </c>
    </row>
    <row r="699" spans="1:6" x14ac:dyDescent="0.25">
      <c r="A699" s="4">
        <f>ExtraçãoDados!A699</f>
        <v>0</v>
      </c>
      <c r="B699" s="4" t="str" cm="1">
        <f t="array" ref="B699">_xlfn.IFS(LEN(ExtraçãoDados!B699)=12,LEFT(ExtraçãoDados!B699,3),LEN(ExtraçãoDados!B699)=10,LEFT(ExtraçãoDados!B699,5),LEN(ExtraçãoDados!B699)&gt;19,0,LEN(ExtraçãoDados!B699)=9,LEFT(ExtraçãoDados!B699,4),LEN(ExtraçãoDados!B699)=6,LEFT(ExtraçãoDados!B699,3),LEN(ExtraçãoDados!B699)&lt;5,LEFT(ExtraçãoDados!B699,3),LEN(ExtraçãoDados!B699)=8,LEFT(ExtraçãoDados!B699,3),LEN(ExtraçãoDados!B699)=5,LEFT(ExtraçãoDados!B699,5),LEN(ExtraçãoDados!B699)=11,LEFT(ExtraçãoDados!B699,5),LEN(ExtraçãoDados!B699)=7,RIGHT(ExtraçãoDados!B699,6))</f>
        <v/>
      </c>
      <c r="C699" s="4" t="e" cm="1">
        <f t="array" ref="C699">_xlfn.IFS(LEN(B699)=1,"ERRO",LEN(B699)=2,_xlfn.CONCAT("000",B699),LEN(B699)=3,_xlfn.CONCAT("00",B699),LEN(B699)=4,_xlfn.CONCAT("0",B699),LEN(B699)=6,B699,LEN(B699)=7,B699,LEN(B699)=5,B699)</f>
        <v>#N/A</v>
      </c>
      <c r="D699" s="4" t="e" cm="1">
        <f t="array" ref="D699">_xlfn.IFS(ExtraçãoDados!C699={"Direcção de Abastecimento"},REPLACE(ExtraçãoDados!C699="{Direcção de Abastecimento}",1,25,"DA"),ExtraçãoDados!C699={"COMISSÃO CULTURAL DE LMARINHA"},REPLACE(ExtraçãoDados!C699={"COMISSÃO CULTURAL DE LMARINHA"},1,28,"CCM"),ExtraçãoDados!C699={"DIRECÇÃO DE NAVIOS"},REPLACE(ExtraçãoDados!C699={"DIRECÇÃO DE NAVIOS"},1,28,"DN"),ExtraçãoDados!C699={"ESQUADRILHA SUBMARINOS"},REPLACE(ExtraçãoDados!C699={"ESQUADRILHA SUBMARINOS"},1,28,"ES"),ExtraçãoDados!C699={"COMISSÃO MARINHA"},REPLACE(ExtraçãoDados!C699={"COMISSÃO MARINHA"},1,28,"CCM"),ExtraçãoDados!C699={"COMISSÃO CULTURAL DE MARINHA"},REPLACE(ExtraçãoDados!C699={"COMISSÃO CULTURAL DE MARINHA"},1,28,"CCM"),ExtraçãoDados!C699={"CCM"},REPLACE(ExtraçãoDados!C699={"CCM"},1,28,"CCM"),ExtraçãoDados!C699={"DN"},REPLACE(ExtraçãoDados!C699={"DN"},1,28,"DN"),ExtraçãoDados!C699={"ES"},REPLACE(ExtraçãoDados!C699={"ES"},1,28,"ES"),ExtraçãoDados!C699={"DA"},REPLACE(ExtraçãoDados!C699={"DA"},1,28,"DA"),ExtraçãoDados!C699={"DE: ESQUADRILHA SUBMARINOS"},REPLACE(ExtraçãoDados!C699={"DE: ESQUADRILHA SUBMARINOS"},1,28,"ES"),ExtraçãoDados!C699={"DE: COMISSÃO CULTURAL DE LMARINHA"},REPLACE(ExtraçãoDados!C699={"DE: COMISSÃO CULTURAL DE LMARINHA"},1,28,"CCM"),ExtraçãoDados!C699={"ON"},REPLACE(ExtraçãoDados!C699={"ON"},1,28,"DN"),ExtraçãoDados!C699={"ESQ. SUBMARINOS"},REPLACE(ExtraçãoDados!C699={"ESQ. SUBMARINOS"},1,28,"ES"),ExtraçãoDados!C699={"☒ irecção de Abastecimento"},REPLACE(ExtraçãoDados!C699={"☒ irecção de Abastecimento"},1,28,"DA"),ExtraçãoDados!C699={"Direcã d Abtit ço e asecmeno"},REPLACE(ExtraçãoDados!C699={"Direcã d Abtit ço e asecmeno"},1,28,"DA"),ExtraçãoDados!C699={"Diecã d Abtit rço e asecmeno"},REPLACE(ExtraçãoDados!C699={"Diecã d Abtit rço e asecmeno"},1,28,"DA"),ISNUMBER(SEARCH("COMISSÃO",ExtraçãoDados!C699,1)),REPLACE(ExtraçãoDados!C699,1,29,"CCM"),ISNUMBER(SEARCH("DN/DIL/DRT1",ExtraçãoDados!C699,1)),REPLACE(ExtraçãoDados!C699,1,29,"DN"),ISNUMBER(SEARCH("DIRECÇAO DE NAVIOS",ExtraçãoDados!C699,1)),REPLACE(ExtraçãoDados!C699,1,29,"DN"),ISNUMBER(SEARCH("ESQUADRILHA SUBMARIN",ExtraçãoDados!C699,1)),REPLACE(ExtraçãoDados!C699,1,29,"ES"),ISNUMBER(SEARCH("DN",ExtraçãoDados!C699,1)),REPLACE(ExtraçãoDados!C699,1,29,"DN"),ISNUMBER(SEARCH("DIRECÇÃO",ExtraçãoDados!C699,1)),REPLACE(ExtraçãoDados!C699,1,29,"DN"),ISNUMBER(SEARCH("DIRECÇA0",ExtraçãoDados!C699,1)),REPLACE(ExtraçãoDados!C699,1,29,"DN"),ISNUMBER(SEARCH("DIRE",ExtraçãoDados!C699,1)),REPLACE(ExtraçãoDados!C699,1,29,"DN"),ISNUMBER(SEARCH("ESQUADRILHA",ExtraçãoDados!C699,1)),REPLACE(ExtraçãoDados!C699,1,29,"ES"),ISNUMBER(SEARCH("HOSPITAL DA MARINHA",ExtraçãoDados!C699,1)),REPLACE(ExtraçãoDados!C699,1,29,"HM"),ISNUMBER(SEARCH("HOSPITAL",ExtraçãoDados!C699,1)),REPLACE(ExtraçãoDados!C699,1,29,"HM"),ISNUMBER(SEARCH("HM",ExtraçãoDados!C699,1)),REPLACE(ExtraçãoDados!C699,1,29,"HM"),ISNUMBER(SEARCH("SECÇÃO DE APÓSITOS",ExtraçãoDados!C699,1)),REPLACE(ExtraçãoDados!C699,1,29,"HM"))</f>
        <v>#N/A</v>
      </c>
      <c r="E699" s="4" t="e" cm="1">
        <f t="array" ref="E699">_xlfn.IFS(LEN(ExtraçãoDados!B699)=7,YEAR(ExtraçãoDados!D699),LEN(ExtraçãoDados!B699)=10,RIGHT(ExtraçãoDados!B699,4),LEN(ExtraçãoDados!B699)=9,YEAR(ExtraçãoDados!D699),LEN(ExtraçãoDados!B699)=8,YEAR(ExtraçãoDados!D699),LEN(ExtraçãoDados!B699)&gt;7,YEAR(ExtraçãoDados!D699),LEN(ExtraçãoDados!B699)&gt;5,YEAR(ExtraçãoDados!D699),LEN(ExtraçãoDados!B699)&gt;4,YEAR(ExtraçãoDados!D699))</f>
        <v>#N/A</v>
      </c>
      <c r="F699" s="4">
        <f>ExtraçãoDados!E699</f>
        <v>0</v>
      </c>
    </row>
    <row r="700" spans="1:6" x14ac:dyDescent="0.25">
      <c r="A700" s="4">
        <f>ExtraçãoDados!A700</f>
        <v>0</v>
      </c>
      <c r="B700" s="4" t="str" cm="1">
        <f t="array" ref="B700">_xlfn.IFS(LEN(ExtraçãoDados!B700)=12,LEFT(ExtraçãoDados!B700,3),LEN(ExtraçãoDados!B700)=10,LEFT(ExtraçãoDados!B700,5),LEN(ExtraçãoDados!B700)&gt;19,0,LEN(ExtraçãoDados!B700)=9,LEFT(ExtraçãoDados!B700,4),LEN(ExtraçãoDados!B700)=6,LEFT(ExtraçãoDados!B700,3),LEN(ExtraçãoDados!B700)&lt;5,LEFT(ExtraçãoDados!B700,3),LEN(ExtraçãoDados!B700)=8,LEFT(ExtraçãoDados!B700,3),LEN(ExtraçãoDados!B700)=5,LEFT(ExtraçãoDados!B700,5),LEN(ExtraçãoDados!B700)=11,LEFT(ExtraçãoDados!B700,5),LEN(ExtraçãoDados!B700)=7,RIGHT(ExtraçãoDados!B700,6))</f>
        <v/>
      </c>
      <c r="C700" s="4" t="e" cm="1">
        <f t="array" ref="C700">_xlfn.IFS(LEN(B700)=1,"ERRO",LEN(B700)=2,_xlfn.CONCAT("000",B700),LEN(B700)=3,_xlfn.CONCAT("00",B700),LEN(B700)=4,_xlfn.CONCAT("0",B700),LEN(B700)=6,B700,LEN(B700)=7,B700,LEN(B700)=5,B700)</f>
        <v>#N/A</v>
      </c>
      <c r="D700" s="4" t="e" cm="1">
        <f t="array" ref="D700">_xlfn.IFS(ExtraçãoDados!C700={"Direcção de Abastecimento"},REPLACE(ExtraçãoDados!C700="{Direcção de Abastecimento}",1,25,"DA"),ExtraçãoDados!C700={"COMISSÃO CULTURAL DE LMARINHA"},REPLACE(ExtraçãoDados!C700={"COMISSÃO CULTURAL DE LMARINHA"},1,28,"CCM"),ExtraçãoDados!C700={"DIRECÇÃO DE NAVIOS"},REPLACE(ExtraçãoDados!C700={"DIRECÇÃO DE NAVIOS"},1,28,"DN"),ExtraçãoDados!C700={"ESQUADRILHA SUBMARINOS"},REPLACE(ExtraçãoDados!C700={"ESQUADRILHA SUBMARINOS"},1,28,"ES"),ExtraçãoDados!C700={"COMISSÃO MARINHA"},REPLACE(ExtraçãoDados!C700={"COMISSÃO MARINHA"},1,28,"CCM"),ExtraçãoDados!C700={"COMISSÃO CULTURAL DE MARINHA"},REPLACE(ExtraçãoDados!C700={"COMISSÃO CULTURAL DE MARINHA"},1,28,"CCM"),ExtraçãoDados!C700={"CCM"},REPLACE(ExtraçãoDados!C700={"CCM"},1,28,"CCM"),ExtraçãoDados!C700={"DN"},REPLACE(ExtraçãoDados!C700={"DN"},1,28,"DN"),ExtraçãoDados!C700={"ES"},REPLACE(ExtraçãoDados!C700={"ES"},1,28,"ES"),ExtraçãoDados!C700={"DA"},REPLACE(ExtraçãoDados!C700={"DA"},1,28,"DA"),ExtraçãoDados!C700={"DE: ESQUADRILHA SUBMARINOS"},REPLACE(ExtraçãoDados!C700={"DE: ESQUADRILHA SUBMARINOS"},1,28,"ES"),ExtraçãoDados!C700={"DE: COMISSÃO CULTURAL DE LMARINHA"},REPLACE(ExtraçãoDados!C700={"DE: COMISSÃO CULTURAL DE LMARINHA"},1,28,"CCM"),ExtraçãoDados!C700={"ON"},REPLACE(ExtraçãoDados!C700={"ON"},1,28,"DN"),ExtraçãoDados!C700={"ESQ. SUBMARINOS"},REPLACE(ExtraçãoDados!C700={"ESQ. SUBMARINOS"},1,28,"ES"),ExtraçãoDados!C700={"☒ irecção de Abastecimento"},REPLACE(ExtraçãoDados!C700={"☒ irecção de Abastecimento"},1,28,"DA"),ExtraçãoDados!C700={"Direcã d Abtit ço e asecmeno"},REPLACE(ExtraçãoDados!C700={"Direcã d Abtit ço e asecmeno"},1,28,"DA"),ExtraçãoDados!C700={"Diecã d Abtit rço e asecmeno"},REPLACE(ExtraçãoDados!C700={"Diecã d Abtit rço e asecmeno"},1,28,"DA"),ISNUMBER(SEARCH("COMISSÃO",ExtraçãoDados!C700,1)),REPLACE(ExtraçãoDados!C700,1,29,"CCM"),ISNUMBER(SEARCH("DN/DIL/DRT1",ExtraçãoDados!C700,1)),REPLACE(ExtraçãoDados!C700,1,29,"DN"),ISNUMBER(SEARCH("DIRECÇAO DE NAVIOS",ExtraçãoDados!C700,1)),REPLACE(ExtraçãoDados!C700,1,29,"DN"),ISNUMBER(SEARCH("ESQUADRILHA SUBMARIN",ExtraçãoDados!C700,1)),REPLACE(ExtraçãoDados!C700,1,29,"ES"),ISNUMBER(SEARCH("DN",ExtraçãoDados!C700,1)),REPLACE(ExtraçãoDados!C700,1,29,"DN"),ISNUMBER(SEARCH("DIRECÇÃO",ExtraçãoDados!C700,1)),REPLACE(ExtraçãoDados!C700,1,29,"DN"),ISNUMBER(SEARCH("DIRECÇA0",ExtraçãoDados!C700,1)),REPLACE(ExtraçãoDados!C700,1,29,"DN"),ISNUMBER(SEARCH("DIRE",ExtraçãoDados!C700,1)),REPLACE(ExtraçãoDados!C700,1,29,"DN"),ISNUMBER(SEARCH("ESQUADRILHA",ExtraçãoDados!C700,1)),REPLACE(ExtraçãoDados!C700,1,29,"ES"),ISNUMBER(SEARCH("HOSPITAL DA MARINHA",ExtraçãoDados!C700,1)),REPLACE(ExtraçãoDados!C700,1,29,"HM"),ISNUMBER(SEARCH("HOSPITAL",ExtraçãoDados!C700,1)),REPLACE(ExtraçãoDados!C700,1,29,"HM"),ISNUMBER(SEARCH("HM",ExtraçãoDados!C700,1)),REPLACE(ExtraçãoDados!C700,1,29,"HM"),ISNUMBER(SEARCH("SECÇÃO DE APÓSITOS",ExtraçãoDados!C700,1)),REPLACE(ExtraçãoDados!C700,1,29,"HM"))</f>
        <v>#N/A</v>
      </c>
      <c r="E700" s="4" t="e" cm="1">
        <f t="array" ref="E700">_xlfn.IFS(LEN(ExtraçãoDados!B700)=7,YEAR(ExtraçãoDados!D700),LEN(ExtraçãoDados!B700)=10,RIGHT(ExtraçãoDados!B700,4),LEN(ExtraçãoDados!B700)=9,YEAR(ExtraçãoDados!D700),LEN(ExtraçãoDados!B700)=8,YEAR(ExtraçãoDados!D700),LEN(ExtraçãoDados!B700)&gt;7,YEAR(ExtraçãoDados!D700),LEN(ExtraçãoDados!B700)&gt;5,YEAR(ExtraçãoDados!D700),LEN(ExtraçãoDados!B700)&gt;4,YEAR(ExtraçãoDados!D700))</f>
        <v>#N/A</v>
      </c>
      <c r="F700" s="4">
        <f>ExtraçãoDados!E700</f>
        <v>0</v>
      </c>
    </row>
    <row r="701" spans="1:6" x14ac:dyDescent="0.25">
      <c r="A701" s="4">
        <f>ExtraçãoDados!A701</f>
        <v>0</v>
      </c>
      <c r="B701" s="4" t="str" cm="1">
        <f t="array" ref="B701">_xlfn.IFS(LEN(ExtraçãoDados!B701)=12,LEFT(ExtraçãoDados!B701,3),LEN(ExtraçãoDados!B701)=10,LEFT(ExtraçãoDados!B701,5),LEN(ExtraçãoDados!B701)&gt;19,0,LEN(ExtraçãoDados!B701)=9,LEFT(ExtraçãoDados!B701,4),LEN(ExtraçãoDados!B701)=6,LEFT(ExtraçãoDados!B701,3),LEN(ExtraçãoDados!B701)&lt;5,LEFT(ExtraçãoDados!B701,3),LEN(ExtraçãoDados!B701)=8,LEFT(ExtraçãoDados!B701,3),LEN(ExtraçãoDados!B701)=5,LEFT(ExtraçãoDados!B701,5),LEN(ExtraçãoDados!B701)=11,LEFT(ExtraçãoDados!B701,5),LEN(ExtraçãoDados!B701)=7,RIGHT(ExtraçãoDados!B701,6))</f>
        <v/>
      </c>
      <c r="C701" s="4" t="e" cm="1">
        <f t="array" ref="C701">_xlfn.IFS(LEN(B701)=1,"ERRO",LEN(B701)=2,_xlfn.CONCAT("000",B701),LEN(B701)=3,_xlfn.CONCAT("00",B701),LEN(B701)=4,_xlfn.CONCAT("0",B701),LEN(B701)=6,B701,LEN(B701)=7,B701,LEN(B701)=5,B701)</f>
        <v>#N/A</v>
      </c>
      <c r="D701" s="4" t="e" cm="1">
        <f t="array" ref="D701">_xlfn.IFS(ExtraçãoDados!C701={"Direcção de Abastecimento"},REPLACE(ExtraçãoDados!C701="{Direcção de Abastecimento}",1,25,"DA"),ExtraçãoDados!C701={"COMISSÃO CULTURAL DE LMARINHA"},REPLACE(ExtraçãoDados!C701={"COMISSÃO CULTURAL DE LMARINHA"},1,28,"CCM"),ExtraçãoDados!C701={"DIRECÇÃO DE NAVIOS"},REPLACE(ExtraçãoDados!C701={"DIRECÇÃO DE NAVIOS"},1,28,"DN"),ExtraçãoDados!C701={"ESQUADRILHA SUBMARINOS"},REPLACE(ExtraçãoDados!C701={"ESQUADRILHA SUBMARINOS"},1,28,"ES"),ExtraçãoDados!C701={"COMISSÃO MARINHA"},REPLACE(ExtraçãoDados!C701={"COMISSÃO MARINHA"},1,28,"CCM"),ExtraçãoDados!C701={"COMISSÃO CULTURAL DE MARINHA"},REPLACE(ExtraçãoDados!C701={"COMISSÃO CULTURAL DE MARINHA"},1,28,"CCM"),ExtraçãoDados!C701={"CCM"},REPLACE(ExtraçãoDados!C701={"CCM"},1,28,"CCM"),ExtraçãoDados!C701={"DN"},REPLACE(ExtraçãoDados!C701={"DN"},1,28,"DN"),ExtraçãoDados!C701={"ES"},REPLACE(ExtraçãoDados!C701={"ES"},1,28,"ES"),ExtraçãoDados!C701={"DA"},REPLACE(ExtraçãoDados!C701={"DA"},1,28,"DA"),ExtraçãoDados!C701={"DE: ESQUADRILHA SUBMARINOS"},REPLACE(ExtraçãoDados!C701={"DE: ESQUADRILHA SUBMARINOS"},1,28,"ES"),ExtraçãoDados!C701={"DE: COMISSÃO CULTURAL DE LMARINHA"},REPLACE(ExtraçãoDados!C701={"DE: COMISSÃO CULTURAL DE LMARINHA"},1,28,"CCM"),ExtraçãoDados!C701={"ON"},REPLACE(ExtraçãoDados!C701={"ON"},1,28,"DN"),ExtraçãoDados!C701={"ESQ. SUBMARINOS"},REPLACE(ExtraçãoDados!C701={"ESQ. SUBMARINOS"},1,28,"ES"),ExtraçãoDados!C701={"☒ irecção de Abastecimento"},REPLACE(ExtraçãoDados!C701={"☒ irecção de Abastecimento"},1,28,"DA"),ExtraçãoDados!C701={"Direcã d Abtit ço e asecmeno"},REPLACE(ExtraçãoDados!C701={"Direcã d Abtit ço e asecmeno"},1,28,"DA"),ExtraçãoDados!C701={"Diecã d Abtit rço e asecmeno"},REPLACE(ExtraçãoDados!C701={"Diecã d Abtit rço e asecmeno"},1,28,"DA"),ISNUMBER(SEARCH("COMISSÃO",ExtraçãoDados!C701,1)),REPLACE(ExtraçãoDados!C701,1,29,"CCM"),ISNUMBER(SEARCH("DN/DIL/DRT1",ExtraçãoDados!C701,1)),REPLACE(ExtraçãoDados!C701,1,29,"DN"),ISNUMBER(SEARCH("DIRECÇAO DE NAVIOS",ExtraçãoDados!C701,1)),REPLACE(ExtraçãoDados!C701,1,29,"DN"),ISNUMBER(SEARCH("ESQUADRILHA SUBMARIN",ExtraçãoDados!C701,1)),REPLACE(ExtraçãoDados!C701,1,29,"ES"),ISNUMBER(SEARCH("DN",ExtraçãoDados!C701,1)),REPLACE(ExtraçãoDados!C701,1,29,"DN"),ISNUMBER(SEARCH("DIRECÇÃO",ExtraçãoDados!C701,1)),REPLACE(ExtraçãoDados!C701,1,29,"DN"),ISNUMBER(SEARCH("DIRECÇA0",ExtraçãoDados!C701,1)),REPLACE(ExtraçãoDados!C701,1,29,"DN"),ISNUMBER(SEARCH("DIRE",ExtraçãoDados!C701,1)),REPLACE(ExtraçãoDados!C701,1,29,"DN"),ISNUMBER(SEARCH("ESQUADRILHA",ExtraçãoDados!C701,1)),REPLACE(ExtraçãoDados!C701,1,29,"ES"),ISNUMBER(SEARCH("HOSPITAL DA MARINHA",ExtraçãoDados!C701,1)),REPLACE(ExtraçãoDados!C701,1,29,"HM"),ISNUMBER(SEARCH("HOSPITAL",ExtraçãoDados!C701,1)),REPLACE(ExtraçãoDados!C701,1,29,"HM"),ISNUMBER(SEARCH("HM",ExtraçãoDados!C701,1)),REPLACE(ExtraçãoDados!C701,1,29,"HM"),ISNUMBER(SEARCH("SECÇÃO DE APÓSITOS",ExtraçãoDados!C701,1)),REPLACE(ExtraçãoDados!C701,1,29,"HM"))</f>
        <v>#N/A</v>
      </c>
      <c r="E701" s="4" t="e" cm="1">
        <f t="array" ref="E701">_xlfn.IFS(LEN(ExtraçãoDados!B701)=7,YEAR(ExtraçãoDados!D701),LEN(ExtraçãoDados!B701)=10,RIGHT(ExtraçãoDados!B701,4),LEN(ExtraçãoDados!B701)=9,YEAR(ExtraçãoDados!D701),LEN(ExtraçãoDados!B701)=8,YEAR(ExtraçãoDados!D701),LEN(ExtraçãoDados!B701)&gt;7,YEAR(ExtraçãoDados!D701),LEN(ExtraçãoDados!B701)&gt;5,YEAR(ExtraçãoDados!D701),LEN(ExtraçãoDados!B701)&gt;4,YEAR(ExtraçãoDados!D701))</f>
        <v>#N/A</v>
      </c>
      <c r="F701" s="4">
        <f>ExtraçãoDados!E701</f>
        <v>0</v>
      </c>
    </row>
    <row r="702" spans="1:6" x14ac:dyDescent="0.25">
      <c r="A702" s="4">
        <f>ExtraçãoDados!A702</f>
        <v>0</v>
      </c>
      <c r="B702" s="4" t="str" cm="1">
        <f t="array" ref="B702">_xlfn.IFS(LEN(ExtraçãoDados!B702)=12,LEFT(ExtraçãoDados!B702,3),LEN(ExtraçãoDados!B702)=10,LEFT(ExtraçãoDados!B702,5),LEN(ExtraçãoDados!B702)&gt;19,0,LEN(ExtraçãoDados!B702)=9,LEFT(ExtraçãoDados!B702,4),LEN(ExtraçãoDados!B702)=6,LEFT(ExtraçãoDados!B702,3),LEN(ExtraçãoDados!B702)&lt;5,LEFT(ExtraçãoDados!B702,3),LEN(ExtraçãoDados!B702)=8,LEFT(ExtraçãoDados!B702,3),LEN(ExtraçãoDados!B702)=5,LEFT(ExtraçãoDados!B702,5),LEN(ExtraçãoDados!B702)=11,LEFT(ExtraçãoDados!B702,5),LEN(ExtraçãoDados!B702)=7,RIGHT(ExtraçãoDados!B702,6))</f>
        <v/>
      </c>
      <c r="C702" s="4" t="e" cm="1">
        <f t="array" ref="C702">_xlfn.IFS(LEN(B702)=1,"ERRO",LEN(B702)=2,_xlfn.CONCAT("000",B702),LEN(B702)=3,_xlfn.CONCAT("00",B702),LEN(B702)=4,_xlfn.CONCAT("0",B702),LEN(B702)=6,B702,LEN(B702)=7,B702,LEN(B702)=5,B702)</f>
        <v>#N/A</v>
      </c>
      <c r="D702" s="4" t="e" cm="1">
        <f t="array" ref="D702">_xlfn.IFS(ExtraçãoDados!C702={"Direcção de Abastecimento"},REPLACE(ExtraçãoDados!C702="{Direcção de Abastecimento}",1,25,"DA"),ExtraçãoDados!C702={"COMISSÃO CULTURAL DE LMARINHA"},REPLACE(ExtraçãoDados!C702={"COMISSÃO CULTURAL DE LMARINHA"},1,28,"CCM"),ExtraçãoDados!C702={"DIRECÇÃO DE NAVIOS"},REPLACE(ExtraçãoDados!C702={"DIRECÇÃO DE NAVIOS"},1,28,"DN"),ExtraçãoDados!C702={"ESQUADRILHA SUBMARINOS"},REPLACE(ExtraçãoDados!C702={"ESQUADRILHA SUBMARINOS"},1,28,"ES"),ExtraçãoDados!C702={"COMISSÃO MARINHA"},REPLACE(ExtraçãoDados!C702={"COMISSÃO MARINHA"},1,28,"CCM"),ExtraçãoDados!C702={"COMISSÃO CULTURAL DE MARINHA"},REPLACE(ExtraçãoDados!C702={"COMISSÃO CULTURAL DE MARINHA"},1,28,"CCM"),ExtraçãoDados!C702={"CCM"},REPLACE(ExtraçãoDados!C702={"CCM"},1,28,"CCM"),ExtraçãoDados!C702={"DN"},REPLACE(ExtraçãoDados!C702={"DN"},1,28,"DN"),ExtraçãoDados!C702={"ES"},REPLACE(ExtraçãoDados!C702={"ES"},1,28,"ES"),ExtraçãoDados!C702={"DA"},REPLACE(ExtraçãoDados!C702={"DA"},1,28,"DA"),ExtraçãoDados!C702={"DE: ESQUADRILHA SUBMARINOS"},REPLACE(ExtraçãoDados!C702={"DE: ESQUADRILHA SUBMARINOS"},1,28,"ES"),ExtraçãoDados!C702={"DE: COMISSÃO CULTURAL DE LMARINHA"},REPLACE(ExtraçãoDados!C702={"DE: COMISSÃO CULTURAL DE LMARINHA"},1,28,"CCM"),ExtraçãoDados!C702={"ON"},REPLACE(ExtraçãoDados!C702={"ON"},1,28,"DN"),ExtraçãoDados!C702={"ESQ. SUBMARINOS"},REPLACE(ExtraçãoDados!C702={"ESQ. SUBMARINOS"},1,28,"ES"),ExtraçãoDados!C702={"☒ irecção de Abastecimento"},REPLACE(ExtraçãoDados!C702={"☒ irecção de Abastecimento"},1,28,"DA"),ExtraçãoDados!C702={"Direcã d Abtit ço e asecmeno"},REPLACE(ExtraçãoDados!C702={"Direcã d Abtit ço e asecmeno"},1,28,"DA"),ExtraçãoDados!C702={"Diecã d Abtit rço e asecmeno"},REPLACE(ExtraçãoDados!C702={"Diecã d Abtit rço e asecmeno"},1,28,"DA"),ISNUMBER(SEARCH("COMISSÃO",ExtraçãoDados!C702,1)),REPLACE(ExtraçãoDados!C702,1,29,"CCM"),ISNUMBER(SEARCH("DN/DIL/DRT1",ExtraçãoDados!C702,1)),REPLACE(ExtraçãoDados!C702,1,29,"DN"),ISNUMBER(SEARCH("DIRECÇAO DE NAVIOS",ExtraçãoDados!C702,1)),REPLACE(ExtraçãoDados!C702,1,29,"DN"),ISNUMBER(SEARCH("ESQUADRILHA SUBMARIN",ExtraçãoDados!C702,1)),REPLACE(ExtraçãoDados!C702,1,29,"ES"),ISNUMBER(SEARCH("DN",ExtraçãoDados!C702,1)),REPLACE(ExtraçãoDados!C702,1,29,"DN"),ISNUMBER(SEARCH("DIRECÇÃO",ExtraçãoDados!C702,1)),REPLACE(ExtraçãoDados!C702,1,29,"DN"),ISNUMBER(SEARCH("DIRECÇA0",ExtraçãoDados!C702,1)),REPLACE(ExtraçãoDados!C702,1,29,"DN"),ISNUMBER(SEARCH("DIRE",ExtraçãoDados!C702,1)),REPLACE(ExtraçãoDados!C702,1,29,"DN"),ISNUMBER(SEARCH("ESQUADRILHA",ExtraçãoDados!C702,1)),REPLACE(ExtraçãoDados!C702,1,29,"ES"),ISNUMBER(SEARCH("HOSPITAL DA MARINHA",ExtraçãoDados!C702,1)),REPLACE(ExtraçãoDados!C702,1,29,"HM"),ISNUMBER(SEARCH("HOSPITAL",ExtraçãoDados!C702,1)),REPLACE(ExtraçãoDados!C702,1,29,"HM"),ISNUMBER(SEARCH("HM",ExtraçãoDados!C702,1)),REPLACE(ExtraçãoDados!C702,1,29,"HM"),ISNUMBER(SEARCH("SECÇÃO DE APÓSITOS",ExtraçãoDados!C702,1)),REPLACE(ExtraçãoDados!C702,1,29,"HM"))</f>
        <v>#N/A</v>
      </c>
      <c r="E702" s="4" t="e" cm="1">
        <f t="array" ref="E702">_xlfn.IFS(LEN(ExtraçãoDados!B702)=7,YEAR(ExtraçãoDados!D702),LEN(ExtraçãoDados!B702)=10,RIGHT(ExtraçãoDados!B702,4),LEN(ExtraçãoDados!B702)=9,YEAR(ExtraçãoDados!D702),LEN(ExtraçãoDados!B702)=8,YEAR(ExtraçãoDados!D702),LEN(ExtraçãoDados!B702)&gt;7,YEAR(ExtraçãoDados!D702),LEN(ExtraçãoDados!B702)&gt;5,YEAR(ExtraçãoDados!D702),LEN(ExtraçãoDados!B702)&gt;4,YEAR(ExtraçãoDados!D702))</f>
        <v>#N/A</v>
      </c>
      <c r="F702" s="4">
        <f>ExtraçãoDados!E702</f>
        <v>0</v>
      </c>
    </row>
    <row r="703" spans="1:6" x14ac:dyDescent="0.25">
      <c r="A703" s="4">
        <f>ExtraçãoDados!A703</f>
        <v>0</v>
      </c>
      <c r="B703" s="4" t="str" cm="1">
        <f t="array" ref="B703">_xlfn.IFS(LEN(ExtraçãoDados!B703)=12,LEFT(ExtraçãoDados!B703,3),LEN(ExtraçãoDados!B703)=10,LEFT(ExtraçãoDados!B703,5),LEN(ExtraçãoDados!B703)&gt;19,0,LEN(ExtraçãoDados!B703)=9,LEFT(ExtraçãoDados!B703,4),LEN(ExtraçãoDados!B703)=6,LEFT(ExtraçãoDados!B703,3),LEN(ExtraçãoDados!B703)&lt;5,LEFT(ExtraçãoDados!B703,3),LEN(ExtraçãoDados!B703)=8,LEFT(ExtraçãoDados!B703,3),LEN(ExtraçãoDados!B703)=5,LEFT(ExtraçãoDados!B703,5),LEN(ExtraçãoDados!B703)=11,LEFT(ExtraçãoDados!B703,5),LEN(ExtraçãoDados!B703)=7,RIGHT(ExtraçãoDados!B703,6))</f>
        <v/>
      </c>
      <c r="C703" s="4" t="e" cm="1">
        <f t="array" ref="C703">_xlfn.IFS(LEN(B703)=1,"ERRO",LEN(B703)=2,_xlfn.CONCAT("000",B703),LEN(B703)=3,_xlfn.CONCAT("00",B703),LEN(B703)=4,_xlfn.CONCAT("0",B703),LEN(B703)=6,B703,LEN(B703)=7,B703,LEN(B703)=5,B703)</f>
        <v>#N/A</v>
      </c>
      <c r="D703" s="4" t="e" cm="1">
        <f t="array" ref="D703">_xlfn.IFS(ExtraçãoDados!C703={"Direcção de Abastecimento"},REPLACE(ExtraçãoDados!C703="{Direcção de Abastecimento}",1,25,"DA"),ExtraçãoDados!C703={"COMISSÃO CULTURAL DE LMARINHA"},REPLACE(ExtraçãoDados!C703={"COMISSÃO CULTURAL DE LMARINHA"},1,28,"CCM"),ExtraçãoDados!C703={"DIRECÇÃO DE NAVIOS"},REPLACE(ExtraçãoDados!C703={"DIRECÇÃO DE NAVIOS"},1,28,"DN"),ExtraçãoDados!C703={"ESQUADRILHA SUBMARINOS"},REPLACE(ExtraçãoDados!C703={"ESQUADRILHA SUBMARINOS"},1,28,"ES"),ExtraçãoDados!C703={"COMISSÃO MARINHA"},REPLACE(ExtraçãoDados!C703={"COMISSÃO MARINHA"},1,28,"CCM"),ExtraçãoDados!C703={"COMISSÃO CULTURAL DE MARINHA"},REPLACE(ExtraçãoDados!C703={"COMISSÃO CULTURAL DE MARINHA"},1,28,"CCM"),ExtraçãoDados!C703={"CCM"},REPLACE(ExtraçãoDados!C703={"CCM"},1,28,"CCM"),ExtraçãoDados!C703={"DN"},REPLACE(ExtraçãoDados!C703={"DN"},1,28,"DN"),ExtraçãoDados!C703={"ES"},REPLACE(ExtraçãoDados!C703={"ES"},1,28,"ES"),ExtraçãoDados!C703={"DA"},REPLACE(ExtraçãoDados!C703={"DA"},1,28,"DA"),ExtraçãoDados!C703={"DE: ESQUADRILHA SUBMARINOS"},REPLACE(ExtraçãoDados!C703={"DE: ESQUADRILHA SUBMARINOS"},1,28,"ES"),ExtraçãoDados!C703={"DE: COMISSÃO CULTURAL DE LMARINHA"},REPLACE(ExtraçãoDados!C703={"DE: COMISSÃO CULTURAL DE LMARINHA"},1,28,"CCM"),ExtraçãoDados!C703={"ON"},REPLACE(ExtraçãoDados!C703={"ON"},1,28,"DN"),ExtraçãoDados!C703={"ESQ. SUBMARINOS"},REPLACE(ExtraçãoDados!C703={"ESQ. SUBMARINOS"},1,28,"ES"),ExtraçãoDados!C703={"☒ irecção de Abastecimento"},REPLACE(ExtraçãoDados!C703={"☒ irecção de Abastecimento"},1,28,"DA"),ExtraçãoDados!C703={"Direcã d Abtit ço e asecmeno"},REPLACE(ExtraçãoDados!C703={"Direcã d Abtit ço e asecmeno"},1,28,"DA"),ExtraçãoDados!C703={"Diecã d Abtit rço e asecmeno"},REPLACE(ExtraçãoDados!C703={"Diecã d Abtit rço e asecmeno"},1,28,"DA"),ISNUMBER(SEARCH("COMISSÃO",ExtraçãoDados!C703,1)),REPLACE(ExtraçãoDados!C703,1,29,"CCM"),ISNUMBER(SEARCH("DN/DIL/DRT1",ExtraçãoDados!C703,1)),REPLACE(ExtraçãoDados!C703,1,29,"DN"),ISNUMBER(SEARCH("DIRECÇAO DE NAVIOS",ExtraçãoDados!C703,1)),REPLACE(ExtraçãoDados!C703,1,29,"DN"),ISNUMBER(SEARCH("ESQUADRILHA SUBMARIN",ExtraçãoDados!C703,1)),REPLACE(ExtraçãoDados!C703,1,29,"ES"),ISNUMBER(SEARCH("DN",ExtraçãoDados!C703,1)),REPLACE(ExtraçãoDados!C703,1,29,"DN"),ISNUMBER(SEARCH("DIRECÇÃO",ExtraçãoDados!C703,1)),REPLACE(ExtraçãoDados!C703,1,29,"DN"),ISNUMBER(SEARCH("DIRECÇA0",ExtraçãoDados!C703,1)),REPLACE(ExtraçãoDados!C703,1,29,"DN"),ISNUMBER(SEARCH("DIRE",ExtraçãoDados!C703,1)),REPLACE(ExtraçãoDados!C703,1,29,"DN"),ISNUMBER(SEARCH("ESQUADRILHA",ExtraçãoDados!C703,1)),REPLACE(ExtraçãoDados!C703,1,29,"ES"),ISNUMBER(SEARCH("HOSPITAL DA MARINHA",ExtraçãoDados!C703,1)),REPLACE(ExtraçãoDados!C703,1,29,"HM"),ISNUMBER(SEARCH("HOSPITAL",ExtraçãoDados!C703,1)),REPLACE(ExtraçãoDados!C703,1,29,"HM"),ISNUMBER(SEARCH("HM",ExtraçãoDados!C703,1)),REPLACE(ExtraçãoDados!C703,1,29,"HM"),ISNUMBER(SEARCH("SECÇÃO DE APÓSITOS",ExtraçãoDados!C703,1)),REPLACE(ExtraçãoDados!C703,1,29,"HM"))</f>
        <v>#N/A</v>
      </c>
      <c r="E703" s="4" t="e" cm="1">
        <f t="array" ref="E703">_xlfn.IFS(LEN(ExtraçãoDados!B703)=7,YEAR(ExtraçãoDados!D703),LEN(ExtraçãoDados!B703)=10,RIGHT(ExtraçãoDados!B703,4),LEN(ExtraçãoDados!B703)=9,YEAR(ExtraçãoDados!D703),LEN(ExtraçãoDados!B703)=8,YEAR(ExtraçãoDados!D703),LEN(ExtraçãoDados!B703)&gt;7,YEAR(ExtraçãoDados!D703),LEN(ExtraçãoDados!B703)&gt;5,YEAR(ExtraçãoDados!D703),LEN(ExtraçãoDados!B703)&gt;4,YEAR(ExtraçãoDados!D703))</f>
        <v>#N/A</v>
      </c>
      <c r="F703" s="4">
        <f>ExtraçãoDados!E703</f>
        <v>0</v>
      </c>
    </row>
    <row r="704" spans="1:6" x14ac:dyDescent="0.25">
      <c r="A704" s="4">
        <f>ExtraçãoDados!A704</f>
        <v>0</v>
      </c>
      <c r="B704" s="4" t="str" cm="1">
        <f t="array" ref="B704">_xlfn.IFS(LEN(ExtraçãoDados!B704)=12,LEFT(ExtraçãoDados!B704,3),LEN(ExtraçãoDados!B704)=10,LEFT(ExtraçãoDados!B704,5),LEN(ExtraçãoDados!B704)&gt;19,0,LEN(ExtraçãoDados!B704)=9,LEFT(ExtraçãoDados!B704,4),LEN(ExtraçãoDados!B704)=6,LEFT(ExtraçãoDados!B704,3),LEN(ExtraçãoDados!B704)&lt;5,LEFT(ExtraçãoDados!B704,3),LEN(ExtraçãoDados!B704)=8,LEFT(ExtraçãoDados!B704,3),LEN(ExtraçãoDados!B704)=5,LEFT(ExtraçãoDados!B704,5),LEN(ExtraçãoDados!B704)=11,LEFT(ExtraçãoDados!B704,5),LEN(ExtraçãoDados!B704)=7,RIGHT(ExtraçãoDados!B704,6))</f>
        <v/>
      </c>
      <c r="C704" s="4" t="e" cm="1">
        <f t="array" ref="C704">_xlfn.IFS(LEN(B704)=1,"ERRO",LEN(B704)=2,_xlfn.CONCAT("000",B704),LEN(B704)=3,_xlfn.CONCAT("00",B704),LEN(B704)=4,_xlfn.CONCAT("0",B704),LEN(B704)=6,B704,LEN(B704)=7,B704,LEN(B704)=5,B704)</f>
        <v>#N/A</v>
      </c>
      <c r="D704" s="4" t="e" cm="1">
        <f t="array" ref="D704">_xlfn.IFS(ExtraçãoDados!C704={"Direcção de Abastecimento"},REPLACE(ExtraçãoDados!C704="{Direcção de Abastecimento}",1,25,"DA"),ExtraçãoDados!C704={"COMISSÃO CULTURAL DE LMARINHA"},REPLACE(ExtraçãoDados!C704={"COMISSÃO CULTURAL DE LMARINHA"},1,28,"CCM"),ExtraçãoDados!C704={"DIRECÇÃO DE NAVIOS"},REPLACE(ExtraçãoDados!C704={"DIRECÇÃO DE NAVIOS"},1,28,"DN"),ExtraçãoDados!C704={"ESQUADRILHA SUBMARINOS"},REPLACE(ExtraçãoDados!C704={"ESQUADRILHA SUBMARINOS"},1,28,"ES"),ExtraçãoDados!C704={"COMISSÃO MARINHA"},REPLACE(ExtraçãoDados!C704={"COMISSÃO MARINHA"},1,28,"CCM"),ExtraçãoDados!C704={"COMISSÃO CULTURAL DE MARINHA"},REPLACE(ExtraçãoDados!C704={"COMISSÃO CULTURAL DE MARINHA"},1,28,"CCM"),ExtraçãoDados!C704={"CCM"},REPLACE(ExtraçãoDados!C704={"CCM"},1,28,"CCM"),ExtraçãoDados!C704={"DN"},REPLACE(ExtraçãoDados!C704={"DN"},1,28,"DN"),ExtraçãoDados!C704={"ES"},REPLACE(ExtraçãoDados!C704={"ES"},1,28,"ES"),ExtraçãoDados!C704={"DA"},REPLACE(ExtraçãoDados!C704={"DA"},1,28,"DA"),ExtraçãoDados!C704={"DE: ESQUADRILHA SUBMARINOS"},REPLACE(ExtraçãoDados!C704={"DE: ESQUADRILHA SUBMARINOS"},1,28,"ES"),ExtraçãoDados!C704={"DE: COMISSÃO CULTURAL DE LMARINHA"},REPLACE(ExtraçãoDados!C704={"DE: COMISSÃO CULTURAL DE LMARINHA"},1,28,"CCM"),ExtraçãoDados!C704={"ON"},REPLACE(ExtraçãoDados!C704={"ON"},1,28,"DN"),ExtraçãoDados!C704={"ESQ. SUBMARINOS"},REPLACE(ExtraçãoDados!C704={"ESQ. SUBMARINOS"},1,28,"ES"),ExtraçãoDados!C704={"☒ irecção de Abastecimento"},REPLACE(ExtraçãoDados!C704={"☒ irecção de Abastecimento"},1,28,"DA"),ExtraçãoDados!C704={"Direcã d Abtit ço e asecmeno"},REPLACE(ExtraçãoDados!C704={"Direcã d Abtit ço e asecmeno"},1,28,"DA"),ExtraçãoDados!C704={"Diecã d Abtit rço e asecmeno"},REPLACE(ExtraçãoDados!C704={"Diecã d Abtit rço e asecmeno"},1,28,"DA"),ISNUMBER(SEARCH("COMISSÃO",ExtraçãoDados!C704,1)),REPLACE(ExtraçãoDados!C704,1,29,"CCM"),ISNUMBER(SEARCH("DN/DIL/DRT1",ExtraçãoDados!C704,1)),REPLACE(ExtraçãoDados!C704,1,29,"DN"),ISNUMBER(SEARCH("DIRECÇAO DE NAVIOS",ExtraçãoDados!C704,1)),REPLACE(ExtraçãoDados!C704,1,29,"DN"),ISNUMBER(SEARCH("ESQUADRILHA SUBMARIN",ExtraçãoDados!C704,1)),REPLACE(ExtraçãoDados!C704,1,29,"ES"),ISNUMBER(SEARCH("DN",ExtraçãoDados!C704,1)),REPLACE(ExtraçãoDados!C704,1,29,"DN"),ISNUMBER(SEARCH("DIRECÇÃO",ExtraçãoDados!C704,1)),REPLACE(ExtraçãoDados!C704,1,29,"DN"),ISNUMBER(SEARCH("DIRECÇA0",ExtraçãoDados!C704,1)),REPLACE(ExtraçãoDados!C704,1,29,"DN"),ISNUMBER(SEARCH("DIRE",ExtraçãoDados!C704,1)),REPLACE(ExtraçãoDados!C704,1,29,"DN"),ISNUMBER(SEARCH("ESQUADRILHA",ExtraçãoDados!C704,1)),REPLACE(ExtraçãoDados!C704,1,29,"ES"),ISNUMBER(SEARCH("HOSPITAL DA MARINHA",ExtraçãoDados!C704,1)),REPLACE(ExtraçãoDados!C704,1,29,"HM"),ISNUMBER(SEARCH("HOSPITAL",ExtraçãoDados!C704,1)),REPLACE(ExtraçãoDados!C704,1,29,"HM"),ISNUMBER(SEARCH("HM",ExtraçãoDados!C704,1)),REPLACE(ExtraçãoDados!C704,1,29,"HM"),ISNUMBER(SEARCH("SECÇÃO DE APÓSITOS",ExtraçãoDados!C704,1)),REPLACE(ExtraçãoDados!C704,1,29,"HM"))</f>
        <v>#N/A</v>
      </c>
      <c r="E704" s="4" t="e" cm="1">
        <f t="array" ref="E704">_xlfn.IFS(LEN(ExtraçãoDados!B704)=7,YEAR(ExtraçãoDados!D704),LEN(ExtraçãoDados!B704)=10,RIGHT(ExtraçãoDados!B704,4),LEN(ExtraçãoDados!B704)=9,YEAR(ExtraçãoDados!D704),LEN(ExtraçãoDados!B704)=8,YEAR(ExtraçãoDados!D704),LEN(ExtraçãoDados!B704)&gt;7,YEAR(ExtraçãoDados!D704),LEN(ExtraçãoDados!B704)&gt;5,YEAR(ExtraçãoDados!D704),LEN(ExtraçãoDados!B704)&gt;4,YEAR(ExtraçãoDados!D704))</f>
        <v>#N/A</v>
      </c>
      <c r="F704" s="4">
        <f>ExtraçãoDados!E704</f>
        <v>0</v>
      </c>
    </row>
    <row r="705" spans="1:6" x14ac:dyDescent="0.25">
      <c r="A705" s="4">
        <f>ExtraçãoDados!A705</f>
        <v>0</v>
      </c>
      <c r="B705" s="4" t="str" cm="1">
        <f t="array" ref="B705">_xlfn.IFS(LEN(ExtraçãoDados!B705)=12,LEFT(ExtraçãoDados!B705,3),LEN(ExtraçãoDados!B705)=10,LEFT(ExtraçãoDados!B705,5),LEN(ExtraçãoDados!B705)&gt;19,0,LEN(ExtraçãoDados!B705)=9,LEFT(ExtraçãoDados!B705,4),LEN(ExtraçãoDados!B705)=6,LEFT(ExtraçãoDados!B705,3),LEN(ExtraçãoDados!B705)&lt;5,LEFT(ExtraçãoDados!B705,3),LEN(ExtraçãoDados!B705)=8,LEFT(ExtraçãoDados!B705,3),LEN(ExtraçãoDados!B705)=5,LEFT(ExtraçãoDados!B705,5),LEN(ExtraçãoDados!B705)=11,LEFT(ExtraçãoDados!B705,5),LEN(ExtraçãoDados!B705)=7,RIGHT(ExtraçãoDados!B705,6))</f>
        <v/>
      </c>
      <c r="C705" s="4" t="e" cm="1">
        <f t="array" ref="C705">_xlfn.IFS(LEN(B705)=1,"ERRO",LEN(B705)=2,_xlfn.CONCAT("000",B705),LEN(B705)=3,_xlfn.CONCAT("00",B705),LEN(B705)=4,_xlfn.CONCAT("0",B705),LEN(B705)=6,B705,LEN(B705)=7,B705,LEN(B705)=5,B705)</f>
        <v>#N/A</v>
      </c>
      <c r="D705" s="4" t="e" cm="1">
        <f t="array" ref="D705">_xlfn.IFS(ExtraçãoDados!C705={"Direcção de Abastecimento"},REPLACE(ExtraçãoDados!C705="{Direcção de Abastecimento}",1,25,"DA"),ExtraçãoDados!C705={"COMISSÃO CULTURAL DE LMARINHA"},REPLACE(ExtraçãoDados!C705={"COMISSÃO CULTURAL DE LMARINHA"},1,28,"CCM"),ExtraçãoDados!C705={"DIRECÇÃO DE NAVIOS"},REPLACE(ExtraçãoDados!C705={"DIRECÇÃO DE NAVIOS"},1,28,"DN"),ExtraçãoDados!C705={"ESQUADRILHA SUBMARINOS"},REPLACE(ExtraçãoDados!C705={"ESQUADRILHA SUBMARINOS"},1,28,"ES"),ExtraçãoDados!C705={"COMISSÃO MARINHA"},REPLACE(ExtraçãoDados!C705={"COMISSÃO MARINHA"},1,28,"CCM"),ExtraçãoDados!C705={"COMISSÃO CULTURAL DE MARINHA"},REPLACE(ExtraçãoDados!C705={"COMISSÃO CULTURAL DE MARINHA"},1,28,"CCM"),ExtraçãoDados!C705={"CCM"},REPLACE(ExtraçãoDados!C705={"CCM"},1,28,"CCM"),ExtraçãoDados!C705={"DN"},REPLACE(ExtraçãoDados!C705={"DN"},1,28,"DN"),ExtraçãoDados!C705={"ES"},REPLACE(ExtraçãoDados!C705={"ES"},1,28,"ES"),ExtraçãoDados!C705={"DA"},REPLACE(ExtraçãoDados!C705={"DA"},1,28,"DA"),ExtraçãoDados!C705={"DE: ESQUADRILHA SUBMARINOS"},REPLACE(ExtraçãoDados!C705={"DE: ESQUADRILHA SUBMARINOS"},1,28,"ES"),ExtraçãoDados!C705={"DE: COMISSÃO CULTURAL DE LMARINHA"},REPLACE(ExtraçãoDados!C705={"DE: COMISSÃO CULTURAL DE LMARINHA"},1,28,"CCM"),ExtraçãoDados!C705={"ON"},REPLACE(ExtraçãoDados!C705={"ON"},1,28,"DN"),ExtraçãoDados!C705={"ESQ. SUBMARINOS"},REPLACE(ExtraçãoDados!C705={"ESQ. SUBMARINOS"},1,28,"ES"),ExtraçãoDados!C705={"☒ irecção de Abastecimento"},REPLACE(ExtraçãoDados!C705={"☒ irecção de Abastecimento"},1,28,"DA"),ExtraçãoDados!C705={"Direcã d Abtit ço e asecmeno"},REPLACE(ExtraçãoDados!C705={"Direcã d Abtit ço e asecmeno"},1,28,"DA"),ExtraçãoDados!C705={"Diecã d Abtit rço e asecmeno"},REPLACE(ExtraçãoDados!C705={"Diecã d Abtit rço e asecmeno"},1,28,"DA"),ISNUMBER(SEARCH("COMISSÃO",ExtraçãoDados!C705,1)),REPLACE(ExtraçãoDados!C705,1,29,"CCM"),ISNUMBER(SEARCH("DN/DIL/DRT1",ExtraçãoDados!C705,1)),REPLACE(ExtraçãoDados!C705,1,29,"DN"),ISNUMBER(SEARCH("DIRECÇAO DE NAVIOS",ExtraçãoDados!C705,1)),REPLACE(ExtraçãoDados!C705,1,29,"DN"),ISNUMBER(SEARCH("ESQUADRILHA SUBMARIN",ExtraçãoDados!C705,1)),REPLACE(ExtraçãoDados!C705,1,29,"ES"),ISNUMBER(SEARCH("DN",ExtraçãoDados!C705,1)),REPLACE(ExtraçãoDados!C705,1,29,"DN"),ISNUMBER(SEARCH("DIRECÇÃO",ExtraçãoDados!C705,1)),REPLACE(ExtraçãoDados!C705,1,29,"DN"),ISNUMBER(SEARCH("DIRECÇA0",ExtraçãoDados!C705,1)),REPLACE(ExtraçãoDados!C705,1,29,"DN"),ISNUMBER(SEARCH("DIRE",ExtraçãoDados!C705,1)),REPLACE(ExtraçãoDados!C705,1,29,"DN"),ISNUMBER(SEARCH("ESQUADRILHA",ExtraçãoDados!C705,1)),REPLACE(ExtraçãoDados!C705,1,29,"ES"),ISNUMBER(SEARCH("HOSPITAL DA MARINHA",ExtraçãoDados!C705,1)),REPLACE(ExtraçãoDados!C705,1,29,"HM"),ISNUMBER(SEARCH("HOSPITAL",ExtraçãoDados!C705,1)),REPLACE(ExtraçãoDados!C705,1,29,"HM"),ISNUMBER(SEARCH("HM",ExtraçãoDados!C705,1)),REPLACE(ExtraçãoDados!C705,1,29,"HM"),ISNUMBER(SEARCH("SECÇÃO DE APÓSITOS",ExtraçãoDados!C705,1)),REPLACE(ExtraçãoDados!C705,1,29,"HM"))</f>
        <v>#N/A</v>
      </c>
      <c r="E705" s="4" t="e" cm="1">
        <f t="array" ref="E705">_xlfn.IFS(LEN(ExtraçãoDados!B705)=7,YEAR(ExtraçãoDados!D705),LEN(ExtraçãoDados!B705)=10,RIGHT(ExtraçãoDados!B705,4),LEN(ExtraçãoDados!B705)=9,YEAR(ExtraçãoDados!D705),LEN(ExtraçãoDados!B705)=8,YEAR(ExtraçãoDados!D705),LEN(ExtraçãoDados!B705)&gt;7,YEAR(ExtraçãoDados!D705),LEN(ExtraçãoDados!B705)&gt;5,YEAR(ExtraçãoDados!D705),LEN(ExtraçãoDados!B705)&gt;4,YEAR(ExtraçãoDados!D705))</f>
        <v>#N/A</v>
      </c>
      <c r="F705" s="4">
        <f>ExtraçãoDados!E705</f>
        <v>0</v>
      </c>
    </row>
    <row r="706" spans="1:6" x14ac:dyDescent="0.25">
      <c r="A706" s="4">
        <f>ExtraçãoDados!A706</f>
        <v>0</v>
      </c>
      <c r="B706" s="4" t="str" cm="1">
        <f t="array" ref="B706">_xlfn.IFS(LEN(ExtraçãoDados!B706)=12,LEFT(ExtraçãoDados!B706,3),LEN(ExtraçãoDados!B706)=10,LEFT(ExtraçãoDados!B706,5),LEN(ExtraçãoDados!B706)&gt;19,0,LEN(ExtraçãoDados!B706)=9,LEFT(ExtraçãoDados!B706,4),LEN(ExtraçãoDados!B706)=6,LEFT(ExtraçãoDados!B706,3),LEN(ExtraçãoDados!B706)&lt;5,LEFT(ExtraçãoDados!B706,3),LEN(ExtraçãoDados!B706)=8,LEFT(ExtraçãoDados!B706,3),LEN(ExtraçãoDados!B706)=5,LEFT(ExtraçãoDados!B706,5),LEN(ExtraçãoDados!B706)=11,LEFT(ExtraçãoDados!B706,5),LEN(ExtraçãoDados!B706)=7,RIGHT(ExtraçãoDados!B706,6))</f>
        <v/>
      </c>
      <c r="C706" s="4" t="e" cm="1">
        <f t="array" ref="C706">_xlfn.IFS(LEN(B706)=1,"ERRO",LEN(B706)=2,_xlfn.CONCAT("000",B706),LEN(B706)=3,_xlfn.CONCAT("00",B706),LEN(B706)=4,_xlfn.CONCAT("0",B706),LEN(B706)=6,B706,LEN(B706)=7,B706,LEN(B706)=5,B706)</f>
        <v>#N/A</v>
      </c>
      <c r="D706" s="4" t="e" cm="1">
        <f t="array" ref="D706">_xlfn.IFS(ExtraçãoDados!C706={"Direcção de Abastecimento"},REPLACE(ExtraçãoDados!C706="{Direcção de Abastecimento}",1,25,"DA"),ExtraçãoDados!C706={"COMISSÃO CULTURAL DE LMARINHA"},REPLACE(ExtraçãoDados!C706={"COMISSÃO CULTURAL DE LMARINHA"},1,28,"CCM"),ExtraçãoDados!C706={"DIRECÇÃO DE NAVIOS"},REPLACE(ExtraçãoDados!C706={"DIRECÇÃO DE NAVIOS"},1,28,"DN"),ExtraçãoDados!C706={"ESQUADRILHA SUBMARINOS"},REPLACE(ExtraçãoDados!C706={"ESQUADRILHA SUBMARINOS"},1,28,"ES"),ExtraçãoDados!C706={"COMISSÃO MARINHA"},REPLACE(ExtraçãoDados!C706={"COMISSÃO MARINHA"},1,28,"CCM"),ExtraçãoDados!C706={"COMISSÃO CULTURAL DE MARINHA"},REPLACE(ExtraçãoDados!C706={"COMISSÃO CULTURAL DE MARINHA"},1,28,"CCM"),ExtraçãoDados!C706={"CCM"},REPLACE(ExtraçãoDados!C706={"CCM"},1,28,"CCM"),ExtraçãoDados!C706={"DN"},REPLACE(ExtraçãoDados!C706={"DN"},1,28,"DN"),ExtraçãoDados!C706={"ES"},REPLACE(ExtraçãoDados!C706={"ES"},1,28,"ES"),ExtraçãoDados!C706={"DA"},REPLACE(ExtraçãoDados!C706={"DA"},1,28,"DA"),ExtraçãoDados!C706={"DE: ESQUADRILHA SUBMARINOS"},REPLACE(ExtraçãoDados!C706={"DE: ESQUADRILHA SUBMARINOS"},1,28,"ES"),ExtraçãoDados!C706={"DE: COMISSÃO CULTURAL DE LMARINHA"},REPLACE(ExtraçãoDados!C706={"DE: COMISSÃO CULTURAL DE LMARINHA"},1,28,"CCM"),ExtraçãoDados!C706={"ON"},REPLACE(ExtraçãoDados!C706={"ON"},1,28,"DN"),ExtraçãoDados!C706={"ESQ. SUBMARINOS"},REPLACE(ExtraçãoDados!C706={"ESQ. SUBMARINOS"},1,28,"ES"),ExtraçãoDados!C706={"☒ irecção de Abastecimento"},REPLACE(ExtraçãoDados!C706={"☒ irecção de Abastecimento"},1,28,"DA"),ExtraçãoDados!C706={"Direcã d Abtit ço e asecmeno"},REPLACE(ExtraçãoDados!C706={"Direcã d Abtit ço e asecmeno"},1,28,"DA"),ExtraçãoDados!C706={"Diecã d Abtit rço e asecmeno"},REPLACE(ExtraçãoDados!C706={"Diecã d Abtit rço e asecmeno"},1,28,"DA"),ISNUMBER(SEARCH("COMISSÃO",ExtraçãoDados!C706,1)),REPLACE(ExtraçãoDados!C706,1,29,"CCM"),ISNUMBER(SEARCH("DN/DIL/DRT1",ExtraçãoDados!C706,1)),REPLACE(ExtraçãoDados!C706,1,29,"DN"),ISNUMBER(SEARCH("DIRECÇAO DE NAVIOS",ExtraçãoDados!C706,1)),REPLACE(ExtraçãoDados!C706,1,29,"DN"),ISNUMBER(SEARCH("ESQUADRILHA SUBMARIN",ExtraçãoDados!C706,1)),REPLACE(ExtraçãoDados!C706,1,29,"ES"),ISNUMBER(SEARCH("DN",ExtraçãoDados!C706,1)),REPLACE(ExtraçãoDados!C706,1,29,"DN"),ISNUMBER(SEARCH("DIRECÇÃO",ExtraçãoDados!C706,1)),REPLACE(ExtraçãoDados!C706,1,29,"DN"),ISNUMBER(SEARCH("DIRECÇA0",ExtraçãoDados!C706,1)),REPLACE(ExtraçãoDados!C706,1,29,"DN"),ISNUMBER(SEARCH("DIRE",ExtraçãoDados!C706,1)),REPLACE(ExtraçãoDados!C706,1,29,"DN"),ISNUMBER(SEARCH("ESQUADRILHA",ExtraçãoDados!C706,1)),REPLACE(ExtraçãoDados!C706,1,29,"ES"),ISNUMBER(SEARCH("HOSPITAL DA MARINHA",ExtraçãoDados!C706,1)),REPLACE(ExtraçãoDados!C706,1,29,"HM"),ISNUMBER(SEARCH("HOSPITAL",ExtraçãoDados!C706,1)),REPLACE(ExtraçãoDados!C706,1,29,"HM"),ISNUMBER(SEARCH("HM",ExtraçãoDados!C706,1)),REPLACE(ExtraçãoDados!C706,1,29,"HM"),ISNUMBER(SEARCH("SECÇÃO DE APÓSITOS",ExtraçãoDados!C706,1)),REPLACE(ExtraçãoDados!C706,1,29,"HM"))</f>
        <v>#N/A</v>
      </c>
      <c r="E706" s="4" t="e" cm="1">
        <f t="array" ref="E706">_xlfn.IFS(LEN(ExtraçãoDados!B706)=7,YEAR(ExtraçãoDados!D706),LEN(ExtraçãoDados!B706)=10,RIGHT(ExtraçãoDados!B706,4),LEN(ExtraçãoDados!B706)=9,YEAR(ExtraçãoDados!D706),LEN(ExtraçãoDados!B706)=8,YEAR(ExtraçãoDados!D706),LEN(ExtraçãoDados!B706)&gt;7,YEAR(ExtraçãoDados!D706),LEN(ExtraçãoDados!B706)&gt;5,YEAR(ExtraçãoDados!D706),LEN(ExtraçãoDados!B706)&gt;4,YEAR(ExtraçãoDados!D706))</f>
        <v>#N/A</v>
      </c>
      <c r="F706" s="4">
        <f>ExtraçãoDados!E706</f>
        <v>0</v>
      </c>
    </row>
    <row r="707" spans="1:6" x14ac:dyDescent="0.25">
      <c r="A707" s="4">
        <f>ExtraçãoDados!A707</f>
        <v>0</v>
      </c>
      <c r="B707" s="4" t="str" cm="1">
        <f t="array" ref="B707">_xlfn.IFS(LEN(ExtraçãoDados!B707)=12,LEFT(ExtraçãoDados!B707,3),LEN(ExtraçãoDados!B707)=10,LEFT(ExtraçãoDados!B707,5),LEN(ExtraçãoDados!B707)&gt;19,0,LEN(ExtraçãoDados!B707)=9,LEFT(ExtraçãoDados!B707,4),LEN(ExtraçãoDados!B707)=6,LEFT(ExtraçãoDados!B707,3),LEN(ExtraçãoDados!B707)&lt;5,LEFT(ExtraçãoDados!B707,3),LEN(ExtraçãoDados!B707)=8,LEFT(ExtraçãoDados!B707,3),LEN(ExtraçãoDados!B707)=5,LEFT(ExtraçãoDados!B707,5),LEN(ExtraçãoDados!B707)=11,LEFT(ExtraçãoDados!B707,5),LEN(ExtraçãoDados!B707)=7,RIGHT(ExtraçãoDados!B707,6))</f>
        <v/>
      </c>
      <c r="C707" s="4" t="e" cm="1">
        <f t="array" ref="C707">_xlfn.IFS(LEN(B707)=1,"ERRO",LEN(B707)=2,_xlfn.CONCAT("000",B707),LEN(B707)=3,_xlfn.CONCAT("00",B707),LEN(B707)=4,_xlfn.CONCAT("0",B707),LEN(B707)=6,B707,LEN(B707)=7,B707,LEN(B707)=5,B707)</f>
        <v>#N/A</v>
      </c>
      <c r="D707" s="4" t="e" cm="1">
        <f t="array" ref="D707">_xlfn.IFS(ExtraçãoDados!C707={"Direcção de Abastecimento"},REPLACE(ExtraçãoDados!C707="{Direcção de Abastecimento}",1,25,"DA"),ExtraçãoDados!C707={"COMISSÃO CULTURAL DE LMARINHA"},REPLACE(ExtraçãoDados!C707={"COMISSÃO CULTURAL DE LMARINHA"},1,28,"CCM"),ExtraçãoDados!C707={"DIRECÇÃO DE NAVIOS"},REPLACE(ExtraçãoDados!C707={"DIRECÇÃO DE NAVIOS"},1,28,"DN"),ExtraçãoDados!C707={"ESQUADRILHA SUBMARINOS"},REPLACE(ExtraçãoDados!C707={"ESQUADRILHA SUBMARINOS"},1,28,"ES"),ExtraçãoDados!C707={"COMISSÃO MARINHA"},REPLACE(ExtraçãoDados!C707={"COMISSÃO MARINHA"},1,28,"CCM"),ExtraçãoDados!C707={"COMISSÃO CULTURAL DE MARINHA"},REPLACE(ExtraçãoDados!C707={"COMISSÃO CULTURAL DE MARINHA"},1,28,"CCM"),ExtraçãoDados!C707={"CCM"},REPLACE(ExtraçãoDados!C707={"CCM"},1,28,"CCM"),ExtraçãoDados!C707={"DN"},REPLACE(ExtraçãoDados!C707={"DN"},1,28,"DN"),ExtraçãoDados!C707={"ES"},REPLACE(ExtraçãoDados!C707={"ES"},1,28,"ES"),ExtraçãoDados!C707={"DA"},REPLACE(ExtraçãoDados!C707={"DA"},1,28,"DA"),ExtraçãoDados!C707={"DE: ESQUADRILHA SUBMARINOS"},REPLACE(ExtraçãoDados!C707={"DE: ESQUADRILHA SUBMARINOS"},1,28,"ES"),ExtraçãoDados!C707={"DE: COMISSÃO CULTURAL DE LMARINHA"},REPLACE(ExtraçãoDados!C707={"DE: COMISSÃO CULTURAL DE LMARINHA"},1,28,"CCM"),ExtraçãoDados!C707={"ON"},REPLACE(ExtraçãoDados!C707={"ON"},1,28,"DN"),ExtraçãoDados!C707={"ESQ. SUBMARINOS"},REPLACE(ExtraçãoDados!C707={"ESQ. SUBMARINOS"},1,28,"ES"),ExtraçãoDados!C707={"☒ irecção de Abastecimento"},REPLACE(ExtraçãoDados!C707={"☒ irecção de Abastecimento"},1,28,"DA"),ExtraçãoDados!C707={"Direcã d Abtit ço e asecmeno"},REPLACE(ExtraçãoDados!C707={"Direcã d Abtit ço e asecmeno"},1,28,"DA"),ExtraçãoDados!C707={"Diecã d Abtit rço e asecmeno"},REPLACE(ExtraçãoDados!C707={"Diecã d Abtit rço e asecmeno"},1,28,"DA"),ISNUMBER(SEARCH("COMISSÃO",ExtraçãoDados!C707,1)),REPLACE(ExtraçãoDados!C707,1,29,"CCM"),ISNUMBER(SEARCH("DN/DIL/DRT1",ExtraçãoDados!C707,1)),REPLACE(ExtraçãoDados!C707,1,29,"DN"),ISNUMBER(SEARCH("DIRECÇAO DE NAVIOS",ExtraçãoDados!C707,1)),REPLACE(ExtraçãoDados!C707,1,29,"DN"),ISNUMBER(SEARCH("ESQUADRILHA SUBMARIN",ExtraçãoDados!C707,1)),REPLACE(ExtraçãoDados!C707,1,29,"ES"),ISNUMBER(SEARCH("DN",ExtraçãoDados!C707,1)),REPLACE(ExtraçãoDados!C707,1,29,"DN"),ISNUMBER(SEARCH("DIRECÇÃO",ExtraçãoDados!C707,1)),REPLACE(ExtraçãoDados!C707,1,29,"DN"),ISNUMBER(SEARCH("DIRECÇA0",ExtraçãoDados!C707,1)),REPLACE(ExtraçãoDados!C707,1,29,"DN"),ISNUMBER(SEARCH("DIRE",ExtraçãoDados!C707,1)),REPLACE(ExtraçãoDados!C707,1,29,"DN"),ISNUMBER(SEARCH("ESQUADRILHA",ExtraçãoDados!C707,1)),REPLACE(ExtraçãoDados!C707,1,29,"ES"),ISNUMBER(SEARCH("HOSPITAL DA MARINHA",ExtraçãoDados!C707,1)),REPLACE(ExtraçãoDados!C707,1,29,"HM"),ISNUMBER(SEARCH("HOSPITAL",ExtraçãoDados!C707,1)),REPLACE(ExtraçãoDados!C707,1,29,"HM"),ISNUMBER(SEARCH("HM",ExtraçãoDados!C707,1)),REPLACE(ExtraçãoDados!C707,1,29,"HM"),ISNUMBER(SEARCH("SECÇÃO DE APÓSITOS",ExtraçãoDados!C707,1)),REPLACE(ExtraçãoDados!C707,1,29,"HM"))</f>
        <v>#N/A</v>
      </c>
      <c r="E707" s="4" t="e" cm="1">
        <f t="array" ref="E707">_xlfn.IFS(LEN(ExtraçãoDados!B707)=7,YEAR(ExtraçãoDados!D707),LEN(ExtraçãoDados!B707)=10,RIGHT(ExtraçãoDados!B707,4),LEN(ExtraçãoDados!B707)=9,YEAR(ExtraçãoDados!D707),LEN(ExtraçãoDados!B707)=8,YEAR(ExtraçãoDados!D707),LEN(ExtraçãoDados!B707)&gt;7,YEAR(ExtraçãoDados!D707),LEN(ExtraçãoDados!B707)&gt;5,YEAR(ExtraçãoDados!D707),LEN(ExtraçãoDados!B707)&gt;4,YEAR(ExtraçãoDados!D707))</f>
        <v>#N/A</v>
      </c>
      <c r="F707" s="4">
        <f>ExtraçãoDados!E707</f>
        <v>0</v>
      </c>
    </row>
    <row r="708" spans="1:6" x14ac:dyDescent="0.25">
      <c r="A708" s="4">
        <f>ExtraçãoDados!A708</f>
        <v>0</v>
      </c>
      <c r="B708" s="4" t="str" cm="1">
        <f t="array" ref="B708">_xlfn.IFS(LEN(ExtraçãoDados!B708)=12,LEFT(ExtraçãoDados!B708,3),LEN(ExtraçãoDados!B708)=10,LEFT(ExtraçãoDados!B708,5),LEN(ExtraçãoDados!B708)&gt;19,0,LEN(ExtraçãoDados!B708)=9,LEFT(ExtraçãoDados!B708,4),LEN(ExtraçãoDados!B708)=6,LEFT(ExtraçãoDados!B708,3),LEN(ExtraçãoDados!B708)&lt;5,LEFT(ExtraçãoDados!B708,3),LEN(ExtraçãoDados!B708)=8,LEFT(ExtraçãoDados!B708,3),LEN(ExtraçãoDados!B708)=5,LEFT(ExtraçãoDados!B708,5),LEN(ExtraçãoDados!B708)=11,LEFT(ExtraçãoDados!B708,5),LEN(ExtraçãoDados!B708)=7,RIGHT(ExtraçãoDados!B708,6))</f>
        <v/>
      </c>
      <c r="C708" s="4" t="e" cm="1">
        <f t="array" ref="C708">_xlfn.IFS(LEN(B708)=1,"ERRO",LEN(B708)=2,_xlfn.CONCAT("000",B708),LEN(B708)=3,_xlfn.CONCAT("00",B708),LEN(B708)=4,_xlfn.CONCAT("0",B708),LEN(B708)=6,B708,LEN(B708)=7,B708,LEN(B708)=5,B708)</f>
        <v>#N/A</v>
      </c>
      <c r="D708" s="4" t="e" cm="1">
        <f t="array" ref="D708">_xlfn.IFS(ExtraçãoDados!C708={"Direcção de Abastecimento"},REPLACE(ExtraçãoDados!C708="{Direcção de Abastecimento}",1,25,"DA"),ExtraçãoDados!C708={"COMISSÃO CULTURAL DE LMARINHA"},REPLACE(ExtraçãoDados!C708={"COMISSÃO CULTURAL DE LMARINHA"},1,28,"CCM"),ExtraçãoDados!C708={"DIRECÇÃO DE NAVIOS"},REPLACE(ExtraçãoDados!C708={"DIRECÇÃO DE NAVIOS"},1,28,"DN"),ExtraçãoDados!C708={"ESQUADRILHA SUBMARINOS"},REPLACE(ExtraçãoDados!C708={"ESQUADRILHA SUBMARINOS"},1,28,"ES"),ExtraçãoDados!C708={"COMISSÃO MARINHA"},REPLACE(ExtraçãoDados!C708={"COMISSÃO MARINHA"},1,28,"CCM"),ExtraçãoDados!C708={"COMISSÃO CULTURAL DE MARINHA"},REPLACE(ExtraçãoDados!C708={"COMISSÃO CULTURAL DE MARINHA"},1,28,"CCM"),ExtraçãoDados!C708={"CCM"},REPLACE(ExtraçãoDados!C708={"CCM"},1,28,"CCM"),ExtraçãoDados!C708={"DN"},REPLACE(ExtraçãoDados!C708={"DN"},1,28,"DN"),ExtraçãoDados!C708={"ES"},REPLACE(ExtraçãoDados!C708={"ES"},1,28,"ES"),ExtraçãoDados!C708={"DA"},REPLACE(ExtraçãoDados!C708={"DA"},1,28,"DA"),ExtraçãoDados!C708={"DE: ESQUADRILHA SUBMARINOS"},REPLACE(ExtraçãoDados!C708={"DE: ESQUADRILHA SUBMARINOS"},1,28,"ES"),ExtraçãoDados!C708={"DE: COMISSÃO CULTURAL DE LMARINHA"},REPLACE(ExtraçãoDados!C708={"DE: COMISSÃO CULTURAL DE LMARINHA"},1,28,"CCM"),ExtraçãoDados!C708={"ON"},REPLACE(ExtraçãoDados!C708={"ON"},1,28,"DN"),ExtraçãoDados!C708={"ESQ. SUBMARINOS"},REPLACE(ExtraçãoDados!C708={"ESQ. SUBMARINOS"},1,28,"ES"),ExtraçãoDados!C708={"☒ irecção de Abastecimento"},REPLACE(ExtraçãoDados!C708={"☒ irecção de Abastecimento"},1,28,"DA"),ExtraçãoDados!C708={"Direcã d Abtit ço e asecmeno"},REPLACE(ExtraçãoDados!C708={"Direcã d Abtit ço e asecmeno"},1,28,"DA"),ExtraçãoDados!C708={"Diecã d Abtit rço e asecmeno"},REPLACE(ExtraçãoDados!C708={"Diecã d Abtit rço e asecmeno"},1,28,"DA"),ISNUMBER(SEARCH("COMISSÃO",ExtraçãoDados!C708,1)),REPLACE(ExtraçãoDados!C708,1,29,"CCM"),ISNUMBER(SEARCH("DN/DIL/DRT1",ExtraçãoDados!C708,1)),REPLACE(ExtraçãoDados!C708,1,29,"DN"),ISNUMBER(SEARCH("DIRECÇAO DE NAVIOS",ExtraçãoDados!C708,1)),REPLACE(ExtraçãoDados!C708,1,29,"DN"),ISNUMBER(SEARCH("ESQUADRILHA SUBMARIN",ExtraçãoDados!C708,1)),REPLACE(ExtraçãoDados!C708,1,29,"ES"),ISNUMBER(SEARCH("DN",ExtraçãoDados!C708,1)),REPLACE(ExtraçãoDados!C708,1,29,"DN"),ISNUMBER(SEARCH("DIRECÇÃO",ExtraçãoDados!C708,1)),REPLACE(ExtraçãoDados!C708,1,29,"DN"),ISNUMBER(SEARCH("DIRECÇA0",ExtraçãoDados!C708,1)),REPLACE(ExtraçãoDados!C708,1,29,"DN"),ISNUMBER(SEARCH("DIRE",ExtraçãoDados!C708,1)),REPLACE(ExtraçãoDados!C708,1,29,"DN"),ISNUMBER(SEARCH("ESQUADRILHA",ExtraçãoDados!C708,1)),REPLACE(ExtraçãoDados!C708,1,29,"ES"),ISNUMBER(SEARCH("HOSPITAL DA MARINHA",ExtraçãoDados!C708,1)),REPLACE(ExtraçãoDados!C708,1,29,"HM"),ISNUMBER(SEARCH("HOSPITAL",ExtraçãoDados!C708,1)),REPLACE(ExtraçãoDados!C708,1,29,"HM"),ISNUMBER(SEARCH("HM",ExtraçãoDados!C708,1)),REPLACE(ExtraçãoDados!C708,1,29,"HM"),ISNUMBER(SEARCH("SECÇÃO DE APÓSITOS",ExtraçãoDados!C708,1)),REPLACE(ExtraçãoDados!C708,1,29,"HM"))</f>
        <v>#N/A</v>
      </c>
      <c r="E708" s="4" t="e" cm="1">
        <f t="array" ref="E708">_xlfn.IFS(LEN(ExtraçãoDados!B708)=7,YEAR(ExtraçãoDados!D708),LEN(ExtraçãoDados!B708)=10,RIGHT(ExtraçãoDados!B708,4),LEN(ExtraçãoDados!B708)=9,YEAR(ExtraçãoDados!D708),LEN(ExtraçãoDados!B708)=8,YEAR(ExtraçãoDados!D708),LEN(ExtraçãoDados!B708)&gt;7,YEAR(ExtraçãoDados!D708),LEN(ExtraçãoDados!B708)&gt;5,YEAR(ExtraçãoDados!D708),LEN(ExtraçãoDados!B708)&gt;4,YEAR(ExtraçãoDados!D708))</f>
        <v>#N/A</v>
      </c>
      <c r="F708" s="4">
        <f>ExtraçãoDados!E708</f>
        <v>0</v>
      </c>
    </row>
    <row r="709" spans="1:6" x14ac:dyDescent="0.25">
      <c r="A709" s="4">
        <f>ExtraçãoDados!A709</f>
        <v>0</v>
      </c>
      <c r="B709" s="4" t="str" cm="1">
        <f t="array" ref="B709">_xlfn.IFS(LEN(ExtraçãoDados!B709)=12,LEFT(ExtraçãoDados!B709,3),LEN(ExtraçãoDados!B709)=10,LEFT(ExtraçãoDados!B709,5),LEN(ExtraçãoDados!B709)&gt;19,0,LEN(ExtraçãoDados!B709)=9,LEFT(ExtraçãoDados!B709,4),LEN(ExtraçãoDados!B709)=6,LEFT(ExtraçãoDados!B709,3),LEN(ExtraçãoDados!B709)&lt;5,LEFT(ExtraçãoDados!B709,3),LEN(ExtraçãoDados!B709)=8,LEFT(ExtraçãoDados!B709,3),LEN(ExtraçãoDados!B709)=5,LEFT(ExtraçãoDados!B709,5),LEN(ExtraçãoDados!B709)=11,LEFT(ExtraçãoDados!B709,5),LEN(ExtraçãoDados!B709)=7,RIGHT(ExtraçãoDados!B709,6))</f>
        <v/>
      </c>
      <c r="C709" s="4" t="e" cm="1">
        <f t="array" ref="C709">_xlfn.IFS(LEN(B709)=1,"ERRO",LEN(B709)=2,_xlfn.CONCAT("000",B709),LEN(B709)=3,_xlfn.CONCAT("00",B709),LEN(B709)=4,_xlfn.CONCAT("0",B709),LEN(B709)=6,B709,LEN(B709)=7,B709,LEN(B709)=5,B709)</f>
        <v>#N/A</v>
      </c>
      <c r="D709" s="4" t="e" cm="1">
        <f t="array" ref="D709">_xlfn.IFS(ExtraçãoDados!C709={"Direcção de Abastecimento"},REPLACE(ExtraçãoDados!C709="{Direcção de Abastecimento}",1,25,"DA"),ExtraçãoDados!C709={"COMISSÃO CULTURAL DE LMARINHA"},REPLACE(ExtraçãoDados!C709={"COMISSÃO CULTURAL DE LMARINHA"},1,28,"CCM"),ExtraçãoDados!C709={"DIRECÇÃO DE NAVIOS"},REPLACE(ExtraçãoDados!C709={"DIRECÇÃO DE NAVIOS"},1,28,"DN"),ExtraçãoDados!C709={"ESQUADRILHA SUBMARINOS"},REPLACE(ExtraçãoDados!C709={"ESQUADRILHA SUBMARINOS"},1,28,"ES"),ExtraçãoDados!C709={"COMISSÃO MARINHA"},REPLACE(ExtraçãoDados!C709={"COMISSÃO MARINHA"},1,28,"CCM"),ExtraçãoDados!C709={"COMISSÃO CULTURAL DE MARINHA"},REPLACE(ExtraçãoDados!C709={"COMISSÃO CULTURAL DE MARINHA"},1,28,"CCM"),ExtraçãoDados!C709={"CCM"},REPLACE(ExtraçãoDados!C709={"CCM"},1,28,"CCM"),ExtraçãoDados!C709={"DN"},REPLACE(ExtraçãoDados!C709={"DN"},1,28,"DN"),ExtraçãoDados!C709={"ES"},REPLACE(ExtraçãoDados!C709={"ES"},1,28,"ES"),ExtraçãoDados!C709={"DA"},REPLACE(ExtraçãoDados!C709={"DA"},1,28,"DA"),ExtraçãoDados!C709={"DE: ESQUADRILHA SUBMARINOS"},REPLACE(ExtraçãoDados!C709={"DE: ESQUADRILHA SUBMARINOS"},1,28,"ES"),ExtraçãoDados!C709={"DE: COMISSÃO CULTURAL DE LMARINHA"},REPLACE(ExtraçãoDados!C709={"DE: COMISSÃO CULTURAL DE LMARINHA"},1,28,"CCM"),ExtraçãoDados!C709={"ON"},REPLACE(ExtraçãoDados!C709={"ON"},1,28,"DN"),ExtraçãoDados!C709={"ESQ. SUBMARINOS"},REPLACE(ExtraçãoDados!C709={"ESQ. SUBMARINOS"},1,28,"ES"),ExtraçãoDados!C709={"☒ irecção de Abastecimento"},REPLACE(ExtraçãoDados!C709={"☒ irecção de Abastecimento"},1,28,"DA"),ExtraçãoDados!C709={"Direcã d Abtit ço e asecmeno"},REPLACE(ExtraçãoDados!C709={"Direcã d Abtit ço e asecmeno"},1,28,"DA"),ExtraçãoDados!C709={"Diecã d Abtit rço e asecmeno"},REPLACE(ExtraçãoDados!C709={"Diecã d Abtit rço e asecmeno"},1,28,"DA"),ISNUMBER(SEARCH("COMISSÃO",ExtraçãoDados!C709,1)),REPLACE(ExtraçãoDados!C709,1,29,"CCM"),ISNUMBER(SEARCH("DN/DIL/DRT1",ExtraçãoDados!C709,1)),REPLACE(ExtraçãoDados!C709,1,29,"DN"),ISNUMBER(SEARCH("DIRECÇAO DE NAVIOS",ExtraçãoDados!C709,1)),REPLACE(ExtraçãoDados!C709,1,29,"DN"),ISNUMBER(SEARCH("ESQUADRILHA SUBMARIN",ExtraçãoDados!C709,1)),REPLACE(ExtraçãoDados!C709,1,29,"ES"),ISNUMBER(SEARCH("DN",ExtraçãoDados!C709,1)),REPLACE(ExtraçãoDados!C709,1,29,"DN"),ISNUMBER(SEARCH("DIRECÇÃO",ExtraçãoDados!C709,1)),REPLACE(ExtraçãoDados!C709,1,29,"DN"),ISNUMBER(SEARCH("DIRECÇA0",ExtraçãoDados!C709,1)),REPLACE(ExtraçãoDados!C709,1,29,"DN"),ISNUMBER(SEARCH("DIRE",ExtraçãoDados!C709,1)),REPLACE(ExtraçãoDados!C709,1,29,"DN"),ISNUMBER(SEARCH("ESQUADRILHA",ExtraçãoDados!C709,1)),REPLACE(ExtraçãoDados!C709,1,29,"ES"),ISNUMBER(SEARCH("HOSPITAL DA MARINHA",ExtraçãoDados!C709,1)),REPLACE(ExtraçãoDados!C709,1,29,"HM"),ISNUMBER(SEARCH("HOSPITAL",ExtraçãoDados!C709,1)),REPLACE(ExtraçãoDados!C709,1,29,"HM"),ISNUMBER(SEARCH("HM",ExtraçãoDados!C709,1)),REPLACE(ExtraçãoDados!C709,1,29,"HM"),ISNUMBER(SEARCH("SECÇÃO DE APÓSITOS",ExtraçãoDados!C709,1)),REPLACE(ExtraçãoDados!C709,1,29,"HM"))</f>
        <v>#N/A</v>
      </c>
      <c r="E709" s="4" t="e" cm="1">
        <f t="array" ref="E709">_xlfn.IFS(LEN(ExtraçãoDados!B709)=7,YEAR(ExtraçãoDados!D709),LEN(ExtraçãoDados!B709)=10,RIGHT(ExtraçãoDados!B709,4),LEN(ExtraçãoDados!B709)=9,YEAR(ExtraçãoDados!D709),LEN(ExtraçãoDados!B709)=8,YEAR(ExtraçãoDados!D709),LEN(ExtraçãoDados!B709)&gt;7,YEAR(ExtraçãoDados!D709),LEN(ExtraçãoDados!B709)&gt;5,YEAR(ExtraçãoDados!D709),LEN(ExtraçãoDados!B709)&gt;4,YEAR(ExtraçãoDados!D709))</f>
        <v>#N/A</v>
      </c>
      <c r="F709" s="4">
        <f>ExtraçãoDados!E709</f>
        <v>0</v>
      </c>
    </row>
    <row r="710" spans="1:6" x14ac:dyDescent="0.25">
      <c r="A710" s="4">
        <f>ExtraçãoDados!A710</f>
        <v>0</v>
      </c>
      <c r="B710" s="4" t="str" cm="1">
        <f t="array" ref="B710">_xlfn.IFS(LEN(ExtraçãoDados!B710)=12,LEFT(ExtraçãoDados!B710,3),LEN(ExtraçãoDados!B710)=10,LEFT(ExtraçãoDados!B710,5),LEN(ExtraçãoDados!B710)&gt;19,0,LEN(ExtraçãoDados!B710)=9,LEFT(ExtraçãoDados!B710,4),LEN(ExtraçãoDados!B710)=6,LEFT(ExtraçãoDados!B710,3),LEN(ExtraçãoDados!B710)&lt;5,LEFT(ExtraçãoDados!B710,3),LEN(ExtraçãoDados!B710)=8,LEFT(ExtraçãoDados!B710,3),LEN(ExtraçãoDados!B710)=5,LEFT(ExtraçãoDados!B710,5),LEN(ExtraçãoDados!B710)=11,LEFT(ExtraçãoDados!B710,5),LEN(ExtraçãoDados!B710)=7,RIGHT(ExtraçãoDados!B710,6))</f>
        <v/>
      </c>
      <c r="C710" s="4" t="e" cm="1">
        <f t="array" ref="C710">_xlfn.IFS(LEN(B710)=1,"ERRO",LEN(B710)=2,_xlfn.CONCAT("000",B710),LEN(B710)=3,_xlfn.CONCAT("00",B710),LEN(B710)=4,_xlfn.CONCAT("0",B710),LEN(B710)=6,B710,LEN(B710)=7,B710,LEN(B710)=5,B710)</f>
        <v>#N/A</v>
      </c>
      <c r="D710" s="4" t="e" cm="1">
        <f t="array" ref="D710">_xlfn.IFS(ExtraçãoDados!C710={"Direcção de Abastecimento"},REPLACE(ExtraçãoDados!C710="{Direcção de Abastecimento}",1,25,"DA"),ExtraçãoDados!C710={"COMISSÃO CULTURAL DE LMARINHA"},REPLACE(ExtraçãoDados!C710={"COMISSÃO CULTURAL DE LMARINHA"},1,28,"CCM"),ExtraçãoDados!C710={"DIRECÇÃO DE NAVIOS"},REPLACE(ExtraçãoDados!C710={"DIRECÇÃO DE NAVIOS"},1,28,"DN"),ExtraçãoDados!C710={"ESQUADRILHA SUBMARINOS"},REPLACE(ExtraçãoDados!C710={"ESQUADRILHA SUBMARINOS"},1,28,"ES"),ExtraçãoDados!C710={"COMISSÃO MARINHA"},REPLACE(ExtraçãoDados!C710={"COMISSÃO MARINHA"},1,28,"CCM"),ExtraçãoDados!C710={"COMISSÃO CULTURAL DE MARINHA"},REPLACE(ExtraçãoDados!C710={"COMISSÃO CULTURAL DE MARINHA"},1,28,"CCM"),ExtraçãoDados!C710={"CCM"},REPLACE(ExtraçãoDados!C710={"CCM"},1,28,"CCM"),ExtraçãoDados!C710={"DN"},REPLACE(ExtraçãoDados!C710={"DN"},1,28,"DN"),ExtraçãoDados!C710={"ES"},REPLACE(ExtraçãoDados!C710={"ES"},1,28,"ES"),ExtraçãoDados!C710={"DA"},REPLACE(ExtraçãoDados!C710={"DA"},1,28,"DA"),ExtraçãoDados!C710={"DE: ESQUADRILHA SUBMARINOS"},REPLACE(ExtraçãoDados!C710={"DE: ESQUADRILHA SUBMARINOS"},1,28,"ES"),ExtraçãoDados!C710={"DE: COMISSÃO CULTURAL DE LMARINHA"},REPLACE(ExtraçãoDados!C710={"DE: COMISSÃO CULTURAL DE LMARINHA"},1,28,"CCM"),ExtraçãoDados!C710={"ON"},REPLACE(ExtraçãoDados!C710={"ON"},1,28,"DN"),ExtraçãoDados!C710={"ESQ. SUBMARINOS"},REPLACE(ExtraçãoDados!C710={"ESQ. SUBMARINOS"},1,28,"ES"),ExtraçãoDados!C710={"☒ irecção de Abastecimento"},REPLACE(ExtraçãoDados!C710={"☒ irecção de Abastecimento"},1,28,"DA"),ExtraçãoDados!C710={"Direcã d Abtit ço e asecmeno"},REPLACE(ExtraçãoDados!C710={"Direcã d Abtit ço e asecmeno"},1,28,"DA"),ExtraçãoDados!C710={"Diecã d Abtit rço e asecmeno"},REPLACE(ExtraçãoDados!C710={"Diecã d Abtit rço e asecmeno"},1,28,"DA"),ISNUMBER(SEARCH("COMISSÃO",ExtraçãoDados!C710,1)),REPLACE(ExtraçãoDados!C710,1,29,"CCM"),ISNUMBER(SEARCH("DN/DIL/DRT1",ExtraçãoDados!C710,1)),REPLACE(ExtraçãoDados!C710,1,29,"DN"),ISNUMBER(SEARCH("DIRECÇAO DE NAVIOS",ExtraçãoDados!C710,1)),REPLACE(ExtraçãoDados!C710,1,29,"DN"),ISNUMBER(SEARCH("ESQUADRILHA SUBMARIN",ExtraçãoDados!C710,1)),REPLACE(ExtraçãoDados!C710,1,29,"ES"),ISNUMBER(SEARCH("DN",ExtraçãoDados!C710,1)),REPLACE(ExtraçãoDados!C710,1,29,"DN"),ISNUMBER(SEARCH("DIRECÇÃO",ExtraçãoDados!C710,1)),REPLACE(ExtraçãoDados!C710,1,29,"DN"),ISNUMBER(SEARCH("DIRECÇA0",ExtraçãoDados!C710,1)),REPLACE(ExtraçãoDados!C710,1,29,"DN"),ISNUMBER(SEARCH("DIRE",ExtraçãoDados!C710,1)),REPLACE(ExtraçãoDados!C710,1,29,"DN"),ISNUMBER(SEARCH("ESQUADRILHA",ExtraçãoDados!C710,1)),REPLACE(ExtraçãoDados!C710,1,29,"ES"),ISNUMBER(SEARCH("HOSPITAL DA MARINHA",ExtraçãoDados!C710,1)),REPLACE(ExtraçãoDados!C710,1,29,"HM"),ISNUMBER(SEARCH("HOSPITAL",ExtraçãoDados!C710,1)),REPLACE(ExtraçãoDados!C710,1,29,"HM"),ISNUMBER(SEARCH("HM",ExtraçãoDados!C710,1)),REPLACE(ExtraçãoDados!C710,1,29,"HM"),ISNUMBER(SEARCH("SECÇÃO DE APÓSITOS",ExtraçãoDados!C710,1)),REPLACE(ExtraçãoDados!C710,1,29,"HM"))</f>
        <v>#N/A</v>
      </c>
      <c r="E710" s="4" t="e" cm="1">
        <f t="array" ref="E710">_xlfn.IFS(LEN(ExtraçãoDados!B710)=7,YEAR(ExtraçãoDados!D710),LEN(ExtraçãoDados!B710)=10,RIGHT(ExtraçãoDados!B710,4),LEN(ExtraçãoDados!B710)=9,YEAR(ExtraçãoDados!D710),LEN(ExtraçãoDados!B710)=8,YEAR(ExtraçãoDados!D710),LEN(ExtraçãoDados!B710)&gt;7,YEAR(ExtraçãoDados!D710),LEN(ExtraçãoDados!B710)&gt;5,YEAR(ExtraçãoDados!D710),LEN(ExtraçãoDados!B710)&gt;4,YEAR(ExtraçãoDados!D710))</f>
        <v>#N/A</v>
      </c>
      <c r="F710" s="4">
        <f>ExtraçãoDados!E710</f>
        <v>0</v>
      </c>
    </row>
    <row r="711" spans="1:6" x14ac:dyDescent="0.25">
      <c r="A711" s="4">
        <f>ExtraçãoDados!A711</f>
        <v>0</v>
      </c>
      <c r="B711" s="4" t="str" cm="1">
        <f t="array" ref="B711">_xlfn.IFS(LEN(ExtraçãoDados!B711)=12,LEFT(ExtraçãoDados!B711,3),LEN(ExtraçãoDados!B711)=10,LEFT(ExtraçãoDados!B711,5),LEN(ExtraçãoDados!B711)&gt;19,0,LEN(ExtraçãoDados!B711)=9,LEFT(ExtraçãoDados!B711,4),LEN(ExtraçãoDados!B711)=6,LEFT(ExtraçãoDados!B711,3),LEN(ExtraçãoDados!B711)&lt;5,LEFT(ExtraçãoDados!B711,3),LEN(ExtraçãoDados!B711)=8,LEFT(ExtraçãoDados!B711,3),LEN(ExtraçãoDados!B711)=5,LEFT(ExtraçãoDados!B711,5),LEN(ExtraçãoDados!B711)=11,LEFT(ExtraçãoDados!B711,5),LEN(ExtraçãoDados!B711)=7,RIGHT(ExtraçãoDados!B711,6))</f>
        <v/>
      </c>
      <c r="C711" s="4" t="e" cm="1">
        <f t="array" ref="C711">_xlfn.IFS(LEN(B711)=1,"ERRO",LEN(B711)=2,_xlfn.CONCAT("000",B711),LEN(B711)=3,_xlfn.CONCAT("00",B711),LEN(B711)=4,_xlfn.CONCAT("0",B711),LEN(B711)=6,B711,LEN(B711)=7,B711,LEN(B711)=5,B711)</f>
        <v>#N/A</v>
      </c>
      <c r="D711" s="4" t="e" cm="1">
        <f t="array" ref="D711">_xlfn.IFS(ExtraçãoDados!C711={"Direcção de Abastecimento"},REPLACE(ExtraçãoDados!C711="{Direcção de Abastecimento}",1,25,"DA"),ExtraçãoDados!C711={"COMISSÃO CULTURAL DE LMARINHA"},REPLACE(ExtraçãoDados!C711={"COMISSÃO CULTURAL DE LMARINHA"},1,28,"CCM"),ExtraçãoDados!C711={"DIRECÇÃO DE NAVIOS"},REPLACE(ExtraçãoDados!C711={"DIRECÇÃO DE NAVIOS"},1,28,"DN"),ExtraçãoDados!C711={"ESQUADRILHA SUBMARINOS"},REPLACE(ExtraçãoDados!C711={"ESQUADRILHA SUBMARINOS"},1,28,"ES"),ExtraçãoDados!C711={"COMISSÃO MARINHA"},REPLACE(ExtraçãoDados!C711={"COMISSÃO MARINHA"},1,28,"CCM"),ExtraçãoDados!C711={"COMISSÃO CULTURAL DE MARINHA"},REPLACE(ExtraçãoDados!C711={"COMISSÃO CULTURAL DE MARINHA"},1,28,"CCM"),ExtraçãoDados!C711={"CCM"},REPLACE(ExtraçãoDados!C711={"CCM"},1,28,"CCM"),ExtraçãoDados!C711={"DN"},REPLACE(ExtraçãoDados!C711={"DN"},1,28,"DN"),ExtraçãoDados!C711={"ES"},REPLACE(ExtraçãoDados!C711={"ES"},1,28,"ES"),ExtraçãoDados!C711={"DA"},REPLACE(ExtraçãoDados!C711={"DA"},1,28,"DA"),ExtraçãoDados!C711={"DE: ESQUADRILHA SUBMARINOS"},REPLACE(ExtraçãoDados!C711={"DE: ESQUADRILHA SUBMARINOS"},1,28,"ES"),ExtraçãoDados!C711={"DE: COMISSÃO CULTURAL DE LMARINHA"},REPLACE(ExtraçãoDados!C711={"DE: COMISSÃO CULTURAL DE LMARINHA"},1,28,"CCM"),ExtraçãoDados!C711={"ON"},REPLACE(ExtraçãoDados!C711={"ON"},1,28,"DN"),ExtraçãoDados!C711={"ESQ. SUBMARINOS"},REPLACE(ExtraçãoDados!C711={"ESQ. SUBMARINOS"},1,28,"ES"),ExtraçãoDados!C711={"☒ irecção de Abastecimento"},REPLACE(ExtraçãoDados!C711={"☒ irecção de Abastecimento"},1,28,"DA"),ExtraçãoDados!C711={"Direcã d Abtit ço e asecmeno"},REPLACE(ExtraçãoDados!C711={"Direcã d Abtit ço e asecmeno"},1,28,"DA"),ExtraçãoDados!C711={"Diecã d Abtit rço e asecmeno"},REPLACE(ExtraçãoDados!C711={"Diecã d Abtit rço e asecmeno"},1,28,"DA"),ISNUMBER(SEARCH("COMISSÃO",ExtraçãoDados!C711,1)),REPLACE(ExtraçãoDados!C711,1,29,"CCM"),ISNUMBER(SEARCH("DN/DIL/DRT1",ExtraçãoDados!C711,1)),REPLACE(ExtraçãoDados!C711,1,29,"DN"),ISNUMBER(SEARCH("DIRECÇAO DE NAVIOS",ExtraçãoDados!C711,1)),REPLACE(ExtraçãoDados!C711,1,29,"DN"),ISNUMBER(SEARCH("ESQUADRILHA SUBMARIN",ExtraçãoDados!C711,1)),REPLACE(ExtraçãoDados!C711,1,29,"ES"),ISNUMBER(SEARCH("DN",ExtraçãoDados!C711,1)),REPLACE(ExtraçãoDados!C711,1,29,"DN"),ISNUMBER(SEARCH("DIRECÇÃO",ExtraçãoDados!C711,1)),REPLACE(ExtraçãoDados!C711,1,29,"DN"),ISNUMBER(SEARCH("DIRECÇA0",ExtraçãoDados!C711,1)),REPLACE(ExtraçãoDados!C711,1,29,"DN"),ISNUMBER(SEARCH("DIRE",ExtraçãoDados!C711,1)),REPLACE(ExtraçãoDados!C711,1,29,"DN"),ISNUMBER(SEARCH("ESQUADRILHA",ExtraçãoDados!C711,1)),REPLACE(ExtraçãoDados!C711,1,29,"ES"),ISNUMBER(SEARCH("HOSPITAL DA MARINHA",ExtraçãoDados!C711,1)),REPLACE(ExtraçãoDados!C711,1,29,"HM"),ISNUMBER(SEARCH("HOSPITAL",ExtraçãoDados!C711,1)),REPLACE(ExtraçãoDados!C711,1,29,"HM"),ISNUMBER(SEARCH("HM",ExtraçãoDados!C711,1)),REPLACE(ExtraçãoDados!C711,1,29,"HM"),ISNUMBER(SEARCH("SECÇÃO DE APÓSITOS",ExtraçãoDados!C711,1)),REPLACE(ExtraçãoDados!C711,1,29,"HM"))</f>
        <v>#N/A</v>
      </c>
      <c r="E711" s="4" t="e" cm="1">
        <f t="array" ref="E711">_xlfn.IFS(LEN(ExtraçãoDados!B711)=7,YEAR(ExtraçãoDados!D711),LEN(ExtraçãoDados!B711)=10,RIGHT(ExtraçãoDados!B711,4),LEN(ExtraçãoDados!B711)=9,YEAR(ExtraçãoDados!D711),LEN(ExtraçãoDados!B711)=8,YEAR(ExtraçãoDados!D711),LEN(ExtraçãoDados!B711)&gt;7,YEAR(ExtraçãoDados!D711),LEN(ExtraçãoDados!B711)&gt;5,YEAR(ExtraçãoDados!D711),LEN(ExtraçãoDados!B711)&gt;4,YEAR(ExtraçãoDados!D711))</f>
        <v>#N/A</v>
      </c>
      <c r="F711" s="4">
        <f>ExtraçãoDados!E711</f>
        <v>0</v>
      </c>
    </row>
    <row r="712" spans="1:6" x14ac:dyDescent="0.25">
      <c r="A712" s="4">
        <f>ExtraçãoDados!A712</f>
        <v>0</v>
      </c>
      <c r="B712" s="4" t="str" cm="1">
        <f t="array" ref="B712">_xlfn.IFS(LEN(ExtraçãoDados!B712)=12,LEFT(ExtraçãoDados!B712,3),LEN(ExtraçãoDados!B712)=10,LEFT(ExtraçãoDados!B712,5),LEN(ExtraçãoDados!B712)&gt;19,0,LEN(ExtraçãoDados!B712)=9,LEFT(ExtraçãoDados!B712,4),LEN(ExtraçãoDados!B712)=6,LEFT(ExtraçãoDados!B712,3),LEN(ExtraçãoDados!B712)&lt;5,LEFT(ExtraçãoDados!B712,3),LEN(ExtraçãoDados!B712)=8,LEFT(ExtraçãoDados!B712,3),LEN(ExtraçãoDados!B712)=5,LEFT(ExtraçãoDados!B712,5),LEN(ExtraçãoDados!B712)=11,LEFT(ExtraçãoDados!B712,5),LEN(ExtraçãoDados!B712)=7,RIGHT(ExtraçãoDados!B712,6))</f>
        <v/>
      </c>
      <c r="C712" s="4" t="e" cm="1">
        <f t="array" ref="C712">_xlfn.IFS(LEN(B712)=1,"ERRO",LEN(B712)=2,_xlfn.CONCAT("000",B712),LEN(B712)=3,_xlfn.CONCAT("00",B712),LEN(B712)=4,_xlfn.CONCAT("0",B712),LEN(B712)=6,B712,LEN(B712)=7,B712,LEN(B712)=5,B712)</f>
        <v>#N/A</v>
      </c>
      <c r="D712" s="4" t="e" cm="1">
        <f t="array" ref="D712">_xlfn.IFS(ExtraçãoDados!C712={"Direcção de Abastecimento"},REPLACE(ExtraçãoDados!C712="{Direcção de Abastecimento}",1,25,"DA"),ExtraçãoDados!C712={"COMISSÃO CULTURAL DE LMARINHA"},REPLACE(ExtraçãoDados!C712={"COMISSÃO CULTURAL DE LMARINHA"},1,28,"CCM"),ExtraçãoDados!C712={"DIRECÇÃO DE NAVIOS"},REPLACE(ExtraçãoDados!C712={"DIRECÇÃO DE NAVIOS"},1,28,"DN"),ExtraçãoDados!C712={"ESQUADRILHA SUBMARINOS"},REPLACE(ExtraçãoDados!C712={"ESQUADRILHA SUBMARINOS"},1,28,"ES"),ExtraçãoDados!C712={"COMISSÃO MARINHA"},REPLACE(ExtraçãoDados!C712={"COMISSÃO MARINHA"},1,28,"CCM"),ExtraçãoDados!C712={"COMISSÃO CULTURAL DE MARINHA"},REPLACE(ExtraçãoDados!C712={"COMISSÃO CULTURAL DE MARINHA"},1,28,"CCM"),ExtraçãoDados!C712={"CCM"},REPLACE(ExtraçãoDados!C712={"CCM"},1,28,"CCM"),ExtraçãoDados!C712={"DN"},REPLACE(ExtraçãoDados!C712={"DN"},1,28,"DN"),ExtraçãoDados!C712={"ES"},REPLACE(ExtraçãoDados!C712={"ES"},1,28,"ES"),ExtraçãoDados!C712={"DA"},REPLACE(ExtraçãoDados!C712={"DA"},1,28,"DA"),ExtraçãoDados!C712={"DE: ESQUADRILHA SUBMARINOS"},REPLACE(ExtraçãoDados!C712={"DE: ESQUADRILHA SUBMARINOS"},1,28,"ES"),ExtraçãoDados!C712={"DE: COMISSÃO CULTURAL DE LMARINHA"},REPLACE(ExtraçãoDados!C712={"DE: COMISSÃO CULTURAL DE LMARINHA"},1,28,"CCM"),ExtraçãoDados!C712={"ON"},REPLACE(ExtraçãoDados!C712={"ON"},1,28,"DN"),ExtraçãoDados!C712={"ESQ. SUBMARINOS"},REPLACE(ExtraçãoDados!C712={"ESQ. SUBMARINOS"},1,28,"ES"),ExtraçãoDados!C712={"☒ irecção de Abastecimento"},REPLACE(ExtraçãoDados!C712={"☒ irecção de Abastecimento"},1,28,"DA"),ExtraçãoDados!C712={"Direcã d Abtit ço e asecmeno"},REPLACE(ExtraçãoDados!C712={"Direcã d Abtit ço e asecmeno"},1,28,"DA"),ExtraçãoDados!C712={"Diecã d Abtit rço e asecmeno"},REPLACE(ExtraçãoDados!C712={"Diecã d Abtit rço e asecmeno"},1,28,"DA"),ISNUMBER(SEARCH("COMISSÃO",ExtraçãoDados!C712,1)),REPLACE(ExtraçãoDados!C712,1,29,"CCM"),ISNUMBER(SEARCH("DN/DIL/DRT1",ExtraçãoDados!C712,1)),REPLACE(ExtraçãoDados!C712,1,29,"DN"),ISNUMBER(SEARCH("DIRECÇAO DE NAVIOS",ExtraçãoDados!C712,1)),REPLACE(ExtraçãoDados!C712,1,29,"DN"),ISNUMBER(SEARCH("ESQUADRILHA SUBMARIN",ExtraçãoDados!C712,1)),REPLACE(ExtraçãoDados!C712,1,29,"ES"),ISNUMBER(SEARCH("DN",ExtraçãoDados!C712,1)),REPLACE(ExtraçãoDados!C712,1,29,"DN"),ISNUMBER(SEARCH("DIRECÇÃO",ExtraçãoDados!C712,1)),REPLACE(ExtraçãoDados!C712,1,29,"DN"),ISNUMBER(SEARCH("DIRECÇA0",ExtraçãoDados!C712,1)),REPLACE(ExtraçãoDados!C712,1,29,"DN"),ISNUMBER(SEARCH("DIRE",ExtraçãoDados!C712,1)),REPLACE(ExtraçãoDados!C712,1,29,"DN"),ISNUMBER(SEARCH("ESQUADRILHA",ExtraçãoDados!C712,1)),REPLACE(ExtraçãoDados!C712,1,29,"ES"),ISNUMBER(SEARCH("HOSPITAL DA MARINHA",ExtraçãoDados!C712,1)),REPLACE(ExtraçãoDados!C712,1,29,"HM"),ISNUMBER(SEARCH("HOSPITAL",ExtraçãoDados!C712,1)),REPLACE(ExtraçãoDados!C712,1,29,"HM"),ISNUMBER(SEARCH("HM",ExtraçãoDados!C712,1)),REPLACE(ExtraçãoDados!C712,1,29,"HM"),ISNUMBER(SEARCH("SECÇÃO DE APÓSITOS",ExtraçãoDados!C712,1)),REPLACE(ExtraçãoDados!C712,1,29,"HM"))</f>
        <v>#N/A</v>
      </c>
      <c r="E712" s="4" t="e" cm="1">
        <f t="array" ref="E712">_xlfn.IFS(LEN(ExtraçãoDados!B712)=7,YEAR(ExtraçãoDados!D712),LEN(ExtraçãoDados!B712)=10,RIGHT(ExtraçãoDados!B712,4),LEN(ExtraçãoDados!B712)=9,YEAR(ExtraçãoDados!D712),LEN(ExtraçãoDados!B712)=8,YEAR(ExtraçãoDados!D712),LEN(ExtraçãoDados!B712)&gt;7,YEAR(ExtraçãoDados!D712),LEN(ExtraçãoDados!B712)&gt;5,YEAR(ExtraçãoDados!D712),LEN(ExtraçãoDados!B712)&gt;4,YEAR(ExtraçãoDados!D712))</f>
        <v>#N/A</v>
      </c>
      <c r="F712" s="4">
        <f>ExtraçãoDados!E712</f>
        <v>0</v>
      </c>
    </row>
    <row r="713" spans="1:6" x14ac:dyDescent="0.25">
      <c r="A713" s="4">
        <f>ExtraçãoDados!A713</f>
        <v>0</v>
      </c>
      <c r="B713" s="4" t="str" cm="1">
        <f t="array" ref="B713">_xlfn.IFS(LEN(ExtraçãoDados!B713)=12,LEFT(ExtraçãoDados!B713,3),LEN(ExtraçãoDados!B713)=10,LEFT(ExtraçãoDados!B713,5),LEN(ExtraçãoDados!B713)&gt;19,0,LEN(ExtraçãoDados!B713)=9,LEFT(ExtraçãoDados!B713,4),LEN(ExtraçãoDados!B713)=6,LEFT(ExtraçãoDados!B713,3),LEN(ExtraçãoDados!B713)&lt;5,LEFT(ExtraçãoDados!B713,3),LEN(ExtraçãoDados!B713)=8,LEFT(ExtraçãoDados!B713,3),LEN(ExtraçãoDados!B713)=5,LEFT(ExtraçãoDados!B713,5),LEN(ExtraçãoDados!B713)=11,LEFT(ExtraçãoDados!B713,5),LEN(ExtraçãoDados!B713)=7,RIGHT(ExtraçãoDados!B713,6))</f>
        <v/>
      </c>
      <c r="C713" s="4" t="e" cm="1">
        <f t="array" ref="C713">_xlfn.IFS(LEN(B713)=1,"ERRO",LEN(B713)=2,_xlfn.CONCAT("000",B713),LEN(B713)=3,_xlfn.CONCAT("00",B713),LEN(B713)=4,_xlfn.CONCAT("0",B713),LEN(B713)=6,B713,LEN(B713)=7,B713,LEN(B713)=5,B713)</f>
        <v>#N/A</v>
      </c>
      <c r="D713" s="4" t="e" cm="1">
        <f t="array" ref="D713">_xlfn.IFS(ExtraçãoDados!C713={"Direcção de Abastecimento"},REPLACE(ExtraçãoDados!C713="{Direcção de Abastecimento}",1,25,"DA"),ExtraçãoDados!C713={"COMISSÃO CULTURAL DE LMARINHA"},REPLACE(ExtraçãoDados!C713={"COMISSÃO CULTURAL DE LMARINHA"},1,28,"CCM"),ExtraçãoDados!C713={"DIRECÇÃO DE NAVIOS"},REPLACE(ExtraçãoDados!C713={"DIRECÇÃO DE NAVIOS"},1,28,"DN"),ExtraçãoDados!C713={"ESQUADRILHA SUBMARINOS"},REPLACE(ExtraçãoDados!C713={"ESQUADRILHA SUBMARINOS"},1,28,"ES"),ExtraçãoDados!C713={"COMISSÃO MARINHA"},REPLACE(ExtraçãoDados!C713={"COMISSÃO MARINHA"},1,28,"CCM"),ExtraçãoDados!C713={"COMISSÃO CULTURAL DE MARINHA"},REPLACE(ExtraçãoDados!C713={"COMISSÃO CULTURAL DE MARINHA"},1,28,"CCM"),ExtraçãoDados!C713={"CCM"},REPLACE(ExtraçãoDados!C713={"CCM"},1,28,"CCM"),ExtraçãoDados!C713={"DN"},REPLACE(ExtraçãoDados!C713={"DN"},1,28,"DN"),ExtraçãoDados!C713={"ES"},REPLACE(ExtraçãoDados!C713={"ES"},1,28,"ES"),ExtraçãoDados!C713={"DA"},REPLACE(ExtraçãoDados!C713={"DA"},1,28,"DA"),ExtraçãoDados!C713={"DE: ESQUADRILHA SUBMARINOS"},REPLACE(ExtraçãoDados!C713={"DE: ESQUADRILHA SUBMARINOS"},1,28,"ES"),ExtraçãoDados!C713={"DE: COMISSÃO CULTURAL DE LMARINHA"},REPLACE(ExtraçãoDados!C713={"DE: COMISSÃO CULTURAL DE LMARINHA"},1,28,"CCM"),ExtraçãoDados!C713={"ON"},REPLACE(ExtraçãoDados!C713={"ON"},1,28,"DN"),ExtraçãoDados!C713={"ESQ. SUBMARINOS"},REPLACE(ExtraçãoDados!C713={"ESQ. SUBMARINOS"},1,28,"ES"),ExtraçãoDados!C713={"☒ irecção de Abastecimento"},REPLACE(ExtraçãoDados!C713={"☒ irecção de Abastecimento"},1,28,"DA"),ExtraçãoDados!C713={"Direcã d Abtit ço e asecmeno"},REPLACE(ExtraçãoDados!C713={"Direcã d Abtit ço e asecmeno"},1,28,"DA"),ExtraçãoDados!C713={"Diecã d Abtit rço e asecmeno"},REPLACE(ExtraçãoDados!C713={"Diecã d Abtit rço e asecmeno"},1,28,"DA"),ISNUMBER(SEARCH("COMISSÃO",ExtraçãoDados!C713,1)),REPLACE(ExtraçãoDados!C713,1,29,"CCM"),ISNUMBER(SEARCH("DN/DIL/DRT1",ExtraçãoDados!C713,1)),REPLACE(ExtraçãoDados!C713,1,29,"DN"),ISNUMBER(SEARCH("DIRECÇAO DE NAVIOS",ExtraçãoDados!C713,1)),REPLACE(ExtraçãoDados!C713,1,29,"DN"),ISNUMBER(SEARCH("ESQUADRILHA SUBMARIN",ExtraçãoDados!C713,1)),REPLACE(ExtraçãoDados!C713,1,29,"ES"),ISNUMBER(SEARCH("DN",ExtraçãoDados!C713,1)),REPLACE(ExtraçãoDados!C713,1,29,"DN"),ISNUMBER(SEARCH("DIRECÇÃO",ExtraçãoDados!C713,1)),REPLACE(ExtraçãoDados!C713,1,29,"DN"),ISNUMBER(SEARCH("DIRECÇA0",ExtraçãoDados!C713,1)),REPLACE(ExtraçãoDados!C713,1,29,"DN"),ISNUMBER(SEARCH("DIRE",ExtraçãoDados!C713,1)),REPLACE(ExtraçãoDados!C713,1,29,"DN"),ISNUMBER(SEARCH("ESQUADRILHA",ExtraçãoDados!C713,1)),REPLACE(ExtraçãoDados!C713,1,29,"ES"),ISNUMBER(SEARCH("HOSPITAL DA MARINHA",ExtraçãoDados!C713,1)),REPLACE(ExtraçãoDados!C713,1,29,"HM"),ISNUMBER(SEARCH("HOSPITAL",ExtraçãoDados!C713,1)),REPLACE(ExtraçãoDados!C713,1,29,"HM"),ISNUMBER(SEARCH("HM",ExtraçãoDados!C713,1)),REPLACE(ExtraçãoDados!C713,1,29,"HM"),ISNUMBER(SEARCH("SECÇÃO DE APÓSITOS",ExtraçãoDados!C713,1)),REPLACE(ExtraçãoDados!C713,1,29,"HM"))</f>
        <v>#N/A</v>
      </c>
      <c r="E713" s="4" t="e" cm="1">
        <f t="array" ref="E713">_xlfn.IFS(LEN(ExtraçãoDados!B713)=7,YEAR(ExtraçãoDados!D713),LEN(ExtraçãoDados!B713)=10,RIGHT(ExtraçãoDados!B713,4),LEN(ExtraçãoDados!B713)=9,YEAR(ExtraçãoDados!D713),LEN(ExtraçãoDados!B713)=8,YEAR(ExtraçãoDados!D713),LEN(ExtraçãoDados!B713)&gt;7,YEAR(ExtraçãoDados!D713),LEN(ExtraçãoDados!B713)&gt;5,YEAR(ExtraçãoDados!D713),LEN(ExtraçãoDados!B713)&gt;4,YEAR(ExtraçãoDados!D713))</f>
        <v>#N/A</v>
      </c>
      <c r="F713" s="4">
        <f>ExtraçãoDados!E713</f>
        <v>0</v>
      </c>
    </row>
    <row r="714" spans="1:6" x14ac:dyDescent="0.25">
      <c r="A714" s="4">
        <f>ExtraçãoDados!A714</f>
        <v>0</v>
      </c>
      <c r="B714" s="4" t="str" cm="1">
        <f t="array" ref="B714">_xlfn.IFS(LEN(ExtraçãoDados!B714)=12,LEFT(ExtraçãoDados!B714,3),LEN(ExtraçãoDados!B714)=10,LEFT(ExtraçãoDados!B714,5),LEN(ExtraçãoDados!B714)&gt;19,0,LEN(ExtraçãoDados!B714)=9,LEFT(ExtraçãoDados!B714,4),LEN(ExtraçãoDados!B714)=6,LEFT(ExtraçãoDados!B714,3),LEN(ExtraçãoDados!B714)&lt;5,LEFT(ExtraçãoDados!B714,3),LEN(ExtraçãoDados!B714)=8,LEFT(ExtraçãoDados!B714,3),LEN(ExtraçãoDados!B714)=5,LEFT(ExtraçãoDados!B714,5),LEN(ExtraçãoDados!B714)=11,LEFT(ExtraçãoDados!B714,5),LEN(ExtraçãoDados!B714)=7,RIGHT(ExtraçãoDados!B714,6))</f>
        <v/>
      </c>
      <c r="C714" s="4" t="e" cm="1">
        <f t="array" ref="C714">_xlfn.IFS(LEN(B714)=1,"ERRO",LEN(B714)=2,_xlfn.CONCAT("000",B714),LEN(B714)=3,_xlfn.CONCAT("00",B714),LEN(B714)=4,_xlfn.CONCAT("0",B714),LEN(B714)=6,B714,LEN(B714)=7,B714,LEN(B714)=5,B714)</f>
        <v>#N/A</v>
      </c>
      <c r="D714" s="4" t="e" cm="1">
        <f t="array" ref="D714">_xlfn.IFS(ExtraçãoDados!C714={"Direcção de Abastecimento"},REPLACE(ExtraçãoDados!C714="{Direcção de Abastecimento}",1,25,"DA"),ExtraçãoDados!C714={"COMISSÃO CULTURAL DE LMARINHA"},REPLACE(ExtraçãoDados!C714={"COMISSÃO CULTURAL DE LMARINHA"},1,28,"CCM"),ExtraçãoDados!C714={"DIRECÇÃO DE NAVIOS"},REPLACE(ExtraçãoDados!C714={"DIRECÇÃO DE NAVIOS"},1,28,"DN"),ExtraçãoDados!C714={"ESQUADRILHA SUBMARINOS"},REPLACE(ExtraçãoDados!C714={"ESQUADRILHA SUBMARINOS"},1,28,"ES"),ExtraçãoDados!C714={"COMISSÃO MARINHA"},REPLACE(ExtraçãoDados!C714={"COMISSÃO MARINHA"},1,28,"CCM"),ExtraçãoDados!C714={"COMISSÃO CULTURAL DE MARINHA"},REPLACE(ExtraçãoDados!C714={"COMISSÃO CULTURAL DE MARINHA"},1,28,"CCM"),ExtraçãoDados!C714={"CCM"},REPLACE(ExtraçãoDados!C714={"CCM"},1,28,"CCM"),ExtraçãoDados!C714={"DN"},REPLACE(ExtraçãoDados!C714={"DN"},1,28,"DN"),ExtraçãoDados!C714={"ES"},REPLACE(ExtraçãoDados!C714={"ES"},1,28,"ES"),ExtraçãoDados!C714={"DA"},REPLACE(ExtraçãoDados!C714={"DA"},1,28,"DA"),ExtraçãoDados!C714={"DE: ESQUADRILHA SUBMARINOS"},REPLACE(ExtraçãoDados!C714={"DE: ESQUADRILHA SUBMARINOS"},1,28,"ES"),ExtraçãoDados!C714={"DE: COMISSÃO CULTURAL DE LMARINHA"},REPLACE(ExtraçãoDados!C714={"DE: COMISSÃO CULTURAL DE LMARINHA"},1,28,"CCM"),ExtraçãoDados!C714={"ON"},REPLACE(ExtraçãoDados!C714={"ON"},1,28,"DN"),ExtraçãoDados!C714={"ESQ. SUBMARINOS"},REPLACE(ExtraçãoDados!C714={"ESQ. SUBMARINOS"},1,28,"ES"),ExtraçãoDados!C714={"☒ irecção de Abastecimento"},REPLACE(ExtraçãoDados!C714={"☒ irecção de Abastecimento"},1,28,"DA"),ExtraçãoDados!C714={"Direcã d Abtit ço e asecmeno"},REPLACE(ExtraçãoDados!C714={"Direcã d Abtit ço e asecmeno"},1,28,"DA"),ExtraçãoDados!C714={"Diecã d Abtit rço e asecmeno"},REPLACE(ExtraçãoDados!C714={"Diecã d Abtit rço e asecmeno"},1,28,"DA"),ISNUMBER(SEARCH("COMISSÃO",ExtraçãoDados!C714,1)),REPLACE(ExtraçãoDados!C714,1,29,"CCM"),ISNUMBER(SEARCH("DN/DIL/DRT1",ExtraçãoDados!C714,1)),REPLACE(ExtraçãoDados!C714,1,29,"DN"),ISNUMBER(SEARCH("DIRECÇAO DE NAVIOS",ExtraçãoDados!C714,1)),REPLACE(ExtraçãoDados!C714,1,29,"DN"),ISNUMBER(SEARCH("ESQUADRILHA SUBMARIN",ExtraçãoDados!C714,1)),REPLACE(ExtraçãoDados!C714,1,29,"ES"),ISNUMBER(SEARCH("DN",ExtraçãoDados!C714,1)),REPLACE(ExtraçãoDados!C714,1,29,"DN"),ISNUMBER(SEARCH("DIRECÇÃO",ExtraçãoDados!C714,1)),REPLACE(ExtraçãoDados!C714,1,29,"DN"),ISNUMBER(SEARCH("DIRECÇA0",ExtraçãoDados!C714,1)),REPLACE(ExtraçãoDados!C714,1,29,"DN"),ISNUMBER(SEARCH("DIRE",ExtraçãoDados!C714,1)),REPLACE(ExtraçãoDados!C714,1,29,"DN"),ISNUMBER(SEARCH("ESQUADRILHA",ExtraçãoDados!C714,1)),REPLACE(ExtraçãoDados!C714,1,29,"ES"),ISNUMBER(SEARCH("HOSPITAL DA MARINHA",ExtraçãoDados!C714,1)),REPLACE(ExtraçãoDados!C714,1,29,"HM"),ISNUMBER(SEARCH("HOSPITAL",ExtraçãoDados!C714,1)),REPLACE(ExtraçãoDados!C714,1,29,"HM"),ISNUMBER(SEARCH("HM",ExtraçãoDados!C714,1)),REPLACE(ExtraçãoDados!C714,1,29,"HM"),ISNUMBER(SEARCH("SECÇÃO DE APÓSITOS",ExtraçãoDados!C714,1)),REPLACE(ExtraçãoDados!C714,1,29,"HM"))</f>
        <v>#N/A</v>
      </c>
      <c r="E714" s="4" t="e" cm="1">
        <f t="array" ref="E714">_xlfn.IFS(LEN(ExtraçãoDados!B714)=7,YEAR(ExtraçãoDados!D714),LEN(ExtraçãoDados!B714)=10,RIGHT(ExtraçãoDados!B714,4),LEN(ExtraçãoDados!B714)=9,YEAR(ExtraçãoDados!D714),LEN(ExtraçãoDados!B714)=8,YEAR(ExtraçãoDados!D714),LEN(ExtraçãoDados!B714)&gt;7,YEAR(ExtraçãoDados!D714),LEN(ExtraçãoDados!B714)&gt;5,YEAR(ExtraçãoDados!D714),LEN(ExtraçãoDados!B714)&gt;4,YEAR(ExtraçãoDados!D714))</f>
        <v>#N/A</v>
      </c>
      <c r="F714" s="4">
        <f>ExtraçãoDados!E714</f>
        <v>0</v>
      </c>
    </row>
    <row r="715" spans="1:6" x14ac:dyDescent="0.25">
      <c r="A715" s="4">
        <f>ExtraçãoDados!A715</f>
        <v>0</v>
      </c>
      <c r="B715" s="4" t="str" cm="1">
        <f t="array" ref="B715">_xlfn.IFS(LEN(ExtraçãoDados!B715)=12,LEFT(ExtraçãoDados!B715,3),LEN(ExtraçãoDados!B715)=10,LEFT(ExtraçãoDados!B715,5),LEN(ExtraçãoDados!B715)&gt;19,0,LEN(ExtraçãoDados!B715)=9,LEFT(ExtraçãoDados!B715,4),LEN(ExtraçãoDados!B715)=6,LEFT(ExtraçãoDados!B715,3),LEN(ExtraçãoDados!B715)&lt;5,LEFT(ExtraçãoDados!B715,3),LEN(ExtraçãoDados!B715)=8,LEFT(ExtraçãoDados!B715,3),LEN(ExtraçãoDados!B715)=5,LEFT(ExtraçãoDados!B715,5),LEN(ExtraçãoDados!B715)=11,LEFT(ExtraçãoDados!B715,5),LEN(ExtraçãoDados!B715)=7,RIGHT(ExtraçãoDados!B715,6))</f>
        <v/>
      </c>
      <c r="C715" s="4" t="e" cm="1">
        <f t="array" ref="C715">_xlfn.IFS(LEN(B715)=1,"ERRO",LEN(B715)=2,_xlfn.CONCAT("000",B715),LEN(B715)=3,_xlfn.CONCAT("00",B715),LEN(B715)=4,_xlfn.CONCAT("0",B715),LEN(B715)=6,B715,LEN(B715)=7,B715,LEN(B715)=5,B715)</f>
        <v>#N/A</v>
      </c>
      <c r="D715" s="4" t="e" cm="1">
        <f t="array" ref="D715">_xlfn.IFS(ExtraçãoDados!C715={"Direcção de Abastecimento"},REPLACE(ExtraçãoDados!C715="{Direcção de Abastecimento}",1,25,"DA"),ExtraçãoDados!C715={"COMISSÃO CULTURAL DE LMARINHA"},REPLACE(ExtraçãoDados!C715={"COMISSÃO CULTURAL DE LMARINHA"},1,28,"CCM"),ExtraçãoDados!C715={"DIRECÇÃO DE NAVIOS"},REPLACE(ExtraçãoDados!C715={"DIRECÇÃO DE NAVIOS"},1,28,"DN"),ExtraçãoDados!C715={"ESQUADRILHA SUBMARINOS"},REPLACE(ExtraçãoDados!C715={"ESQUADRILHA SUBMARINOS"},1,28,"ES"),ExtraçãoDados!C715={"COMISSÃO MARINHA"},REPLACE(ExtraçãoDados!C715={"COMISSÃO MARINHA"},1,28,"CCM"),ExtraçãoDados!C715={"COMISSÃO CULTURAL DE MARINHA"},REPLACE(ExtraçãoDados!C715={"COMISSÃO CULTURAL DE MARINHA"},1,28,"CCM"),ExtraçãoDados!C715={"CCM"},REPLACE(ExtraçãoDados!C715={"CCM"},1,28,"CCM"),ExtraçãoDados!C715={"DN"},REPLACE(ExtraçãoDados!C715={"DN"},1,28,"DN"),ExtraçãoDados!C715={"ES"},REPLACE(ExtraçãoDados!C715={"ES"},1,28,"ES"),ExtraçãoDados!C715={"DA"},REPLACE(ExtraçãoDados!C715={"DA"},1,28,"DA"),ExtraçãoDados!C715={"DE: ESQUADRILHA SUBMARINOS"},REPLACE(ExtraçãoDados!C715={"DE: ESQUADRILHA SUBMARINOS"},1,28,"ES"),ExtraçãoDados!C715={"DE: COMISSÃO CULTURAL DE LMARINHA"},REPLACE(ExtraçãoDados!C715={"DE: COMISSÃO CULTURAL DE LMARINHA"},1,28,"CCM"),ExtraçãoDados!C715={"ON"},REPLACE(ExtraçãoDados!C715={"ON"},1,28,"DN"),ExtraçãoDados!C715={"ESQ. SUBMARINOS"},REPLACE(ExtraçãoDados!C715={"ESQ. SUBMARINOS"},1,28,"ES"),ExtraçãoDados!C715={"☒ irecção de Abastecimento"},REPLACE(ExtraçãoDados!C715={"☒ irecção de Abastecimento"},1,28,"DA"),ExtraçãoDados!C715={"Direcã d Abtit ço e asecmeno"},REPLACE(ExtraçãoDados!C715={"Direcã d Abtit ço e asecmeno"},1,28,"DA"),ExtraçãoDados!C715={"Diecã d Abtit rço e asecmeno"},REPLACE(ExtraçãoDados!C715={"Diecã d Abtit rço e asecmeno"},1,28,"DA"),ISNUMBER(SEARCH("COMISSÃO",ExtraçãoDados!C715,1)),REPLACE(ExtraçãoDados!C715,1,29,"CCM"),ISNUMBER(SEARCH("DN/DIL/DRT1",ExtraçãoDados!C715,1)),REPLACE(ExtraçãoDados!C715,1,29,"DN"),ISNUMBER(SEARCH("DIRECÇAO DE NAVIOS",ExtraçãoDados!C715,1)),REPLACE(ExtraçãoDados!C715,1,29,"DN"),ISNUMBER(SEARCH("ESQUADRILHA SUBMARIN",ExtraçãoDados!C715,1)),REPLACE(ExtraçãoDados!C715,1,29,"ES"),ISNUMBER(SEARCH("DN",ExtraçãoDados!C715,1)),REPLACE(ExtraçãoDados!C715,1,29,"DN"),ISNUMBER(SEARCH("DIRECÇÃO",ExtraçãoDados!C715,1)),REPLACE(ExtraçãoDados!C715,1,29,"DN"),ISNUMBER(SEARCH("DIRECÇA0",ExtraçãoDados!C715,1)),REPLACE(ExtraçãoDados!C715,1,29,"DN"),ISNUMBER(SEARCH("DIRE",ExtraçãoDados!C715,1)),REPLACE(ExtraçãoDados!C715,1,29,"DN"),ISNUMBER(SEARCH("ESQUADRILHA",ExtraçãoDados!C715,1)),REPLACE(ExtraçãoDados!C715,1,29,"ES"),ISNUMBER(SEARCH("HOSPITAL DA MARINHA",ExtraçãoDados!C715,1)),REPLACE(ExtraçãoDados!C715,1,29,"HM"),ISNUMBER(SEARCH("HOSPITAL",ExtraçãoDados!C715,1)),REPLACE(ExtraçãoDados!C715,1,29,"HM"),ISNUMBER(SEARCH("HM",ExtraçãoDados!C715,1)),REPLACE(ExtraçãoDados!C715,1,29,"HM"),ISNUMBER(SEARCH("SECÇÃO DE APÓSITOS",ExtraçãoDados!C715,1)),REPLACE(ExtraçãoDados!C715,1,29,"HM"))</f>
        <v>#N/A</v>
      </c>
      <c r="E715" s="4" t="e" cm="1">
        <f t="array" ref="E715">_xlfn.IFS(LEN(ExtraçãoDados!B715)=7,YEAR(ExtraçãoDados!D715),LEN(ExtraçãoDados!B715)=10,RIGHT(ExtraçãoDados!B715,4),LEN(ExtraçãoDados!B715)=9,YEAR(ExtraçãoDados!D715),LEN(ExtraçãoDados!B715)=8,YEAR(ExtraçãoDados!D715),LEN(ExtraçãoDados!B715)&gt;7,YEAR(ExtraçãoDados!D715),LEN(ExtraçãoDados!B715)&gt;5,YEAR(ExtraçãoDados!D715),LEN(ExtraçãoDados!B715)&gt;4,YEAR(ExtraçãoDados!D715))</f>
        <v>#N/A</v>
      </c>
      <c r="F715" s="4">
        <f>ExtraçãoDados!E715</f>
        <v>0</v>
      </c>
    </row>
    <row r="716" spans="1:6" x14ac:dyDescent="0.25">
      <c r="A716" s="4">
        <f>ExtraçãoDados!A716</f>
        <v>0</v>
      </c>
      <c r="B716" s="4" t="str" cm="1">
        <f t="array" ref="B716">_xlfn.IFS(LEN(ExtraçãoDados!B716)=12,LEFT(ExtraçãoDados!B716,3),LEN(ExtraçãoDados!B716)=10,LEFT(ExtraçãoDados!B716,5),LEN(ExtraçãoDados!B716)&gt;19,0,LEN(ExtraçãoDados!B716)=9,LEFT(ExtraçãoDados!B716,4),LEN(ExtraçãoDados!B716)=6,LEFT(ExtraçãoDados!B716,3),LEN(ExtraçãoDados!B716)&lt;5,LEFT(ExtraçãoDados!B716,3),LEN(ExtraçãoDados!B716)=8,LEFT(ExtraçãoDados!B716,3),LEN(ExtraçãoDados!B716)=5,LEFT(ExtraçãoDados!B716,5),LEN(ExtraçãoDados!B716)=11,LEFT(ExtraçãoDados!B716,5),LEN(ExtraçãoDados!B716)=7,RIGHT(ExtraçãoDados!B716,6))</f>
        <v/>
      </c>
      <c r="C716" s="4" t="e" cm="1">
        <f t="array" ref="C716">_xlfn.IFS(LEN(B716)=1,"ERRO",LEN(B716)=2,_xlfn.CONCAT("000",B716),LEN(B716)=3,_xlfn.CONCAT("00",B716),LEN(B716)=4,_xlfn.CONCAT("0",B716),LEN(B716)=6,B716,LEN(B716)=7,B716,LEN(B716)=5,B716)</f>
        <v>#N/A</v>
      </c>
      <c r="D716" s="4" t="e" cm="1">
        <f t="array" ref="D716">_xlfn.IFS(ExtraçãoDados!C716={"Direcção de Abastecimento"},REPLACE(ExtraçãoDados!C716="{Direcção de Abastecimento}",1,25,"DA"),ExtraçãoDados!C716={"COMISSÃO CULTURAL DE LMARINHA"},REPLACE(ExtraçãoDados!C716={"COMISSÃO CULTURAL DE LMARINHA"},1,28,"CCM"),ExtraçãoDados!C716={"DIRECÇÃO DE NAVIOS"},REPLACE(ExtraçãoDados!C716={"DIRECÇÃO DE NAVIOS"},1,28,"DN"),ExtraçãoDados!C716={"ESQUADRILHA SUBMARINOS"},REPLACE(ExtraçãoDados!C716={"ESQUADRILHA SUBMARINOS"},1,28,"ES"),ExtraçãoDados!C716={"COMISSÃO MARINHA"},REPLACE(ExtraçãoDados!C716={"COMISSÃO MARINHA"},1,28,"CCM"),ExtraçãoDados!C716={"COMISSÃO CULTURAL DE MARINHA"},REPLACE(ExtraçãoDados!C716={"COMISSÃO CULTURAL DE MARINHA"},1,28,"CCM"),ExtraçãoDados!C716={"CCM"},REPLACE(ExtraçãoDados!C716={"CCM"},1,28,"CCM"),ExtraçãoDados!C716={"DN"},REPLACE(ExtraçãoDados!C716={"DN"},1,28,"DN"),ExtraçãoDados!C716={"ES"},REPLACE(ExtraçãoDados!C716={"ES"},1,28,"ES"),ExtraçãoDados!C716={"DA"},REPLACE(ExtraçãoDados!C716={"DA"},1,28,"DA"),ExtraçãoDados!C716={"DE: ESQUADRILHA SUBMARINOS"},REPLACE(ExtraçãoDados!C716={"DE: ESQUADRILHA SUBMARINOS"},1,28,"ES"),ExtraçãoDados!C716={"DE: COMISSÃO CULTURAL DE LMARINHA"},REPLACE(ExtraçãoDados!C716={"DE: COMISSÃO CULTURAL DE LMARINHA"},1,28,"CCM"),ExtraçãoDados!C716={"ON"},REPLACE(ExtraçãoDados!C716={"ON"},1,28,"DN"),ExtraçãoDados!C716={"ESQ. SUBMARINOS"},REPLACE(ExtraçãoDados!C716={"ESQ. SUBMARINOS"},1,28,"ES"),ExtraçãoDados!C716={"☒ irecção de Abastecimento"},REPLACE(ExtraçãoDados!C716={"☒ irecção de Abastecimento"},1,28,"DA"),ExtraçãoDados!C716={"Direcã d Abtit ço e asecmeno"},REPLACE(ExtraçãoDados!C716={"Direcã d Abtit ço e asecmeno"},1,28,"DA"),ExtraçãoDados!C716={"Diecã d Abtit rço e asecmeno"},REPLACE(ExtraçãoDados!C716={"Diecã d Abtit rço e asecmeno"},1,28,"DA"),ISNUMBER(SEARCH("COMISSÃO",ExtraçãoDados!C716,1)),REPLACE(ExtraçãoDados!C716,1,29,"CCM"),ISNUMBER(SEARCH("DN/DIL/DRT1",ExtraçãoDados!C716,1)),REPLACE(ExtraçãoDados!C716,1,29,"DN"),ISNUMBER(SEARCH("DIRECÇAO DE NAVIOS",ExtraçãoDados!C716,1)),REPLACE(ExtraçãoDados!C716,1,29,"DN"),ISNUMBER(SEARCH("ESQUADRILHA SUBMARIN",ExtraçãoDados!C716,1)),REPLACE(ExtraçãoDados!C716,1,29,"ES"),ISNUMBER(SEARCH("DN",ExtraçãoDados!C716,1)),REPLACE(ExtraçãoDados!C716,1,29,"DN"),ISNUMBER(SEARCH("DIRECÇÃO",ExtraçãoDados!C716,1)),REPLACE(ExtraçãoDados!C716,1,29,"DN"),ISNUMBER(SEARCH("DIRECÇA0",ExtraçãoDados!C716,1)),REPLACE(ExtraçãoDados!C716,1,29,"DN"),ISNUMBER(SEARCH("DIRE",ExtraçãoDados!C716,1)),REPLACE(ExtraçãoDados!C716,1,29,"DN"),ISNUMBER(SEARCH("ESQUADRILHA",ExtraçãoDados!C716,1)),REPLACE(ExtraçãoDados!C716,1,29,"ES"),ISNUMBER(SEARCH("HOSPITAL DA MARINHA",ExtraçãoDados!C716,1)),REPLACE(ExtraçãoDados!C716,1,29,"HM"),ISNUMBER(SEARCH("HOSPITAL",ExtraçãoDados!C716,1)),REPLACE(ExtraçãoDados!C716,1,29,"HM"),ISNUMBER(SEARCH("HM",ExtraçãoDados!C716,1)),REPLACE(ExtraçãoDados!C716,1,29,"HM"),ISNUMBER(SEARCH("SECÇÃO DE APÓSITOS",ExtraçãoDados!C716,1)),REPLACE(ExtraçãoDados!C716,1,29,"HM"))</f>
        <v>#N/A</v>
      </c>
      <c r="E716" s="4" t="e" cm="1">
        <f t="array" ref="E716">_xlfn.IFS(LEN(ExtraçãoDados!B716)=7,YEAR(ExtraçãoDados!D716),LEN(ExtraçãoDados!B716)=10,RIGHT(ExtraçãoDados!B716,4),LEN(ExtraçãoDados!B716)=9,YEAR(ExtraçãoDados!D716),LEN(ExtraçãoDados!B716)=8,YEAR(ExtraçãoDados!D716),LEN(ExtraçãoDados!B716)&gt;7,YEAR(ExtraçãoDados!D716),LEN(ExtraçãoDados!B716)&gt;5,YEAR(ExtraçãoDados!D716),LEN(ExtraçãoDados!B716)&gt;4,YEAR(ExtraçãoDados!D716))</f>
        <v>#N/A</v>
      </c>
      <c r="F716" s="4">
        <f>ExtraçãoDados!E716</f>
        <v>0</v>
      </c>
    </row>
    <row r="717" spans="1:6" x14ac:dyDescent="0.25">
      <c r="A717" s="4">
        <f>ExtraçãoDados!A717</f>
        <v>0</v>
      </c>
      <c r="B717" s="4" t="str" cm="1">
        <f t="array" ref="B717">_xlfn.IFS(LEN(ExtraçãoDados!B717)=12,LEFT(ExtraçãoDados!B717,3),LEN(ExtraçãoDados!B717)=10,LEFT(ExtraçãoDados!B717,5),LEN(ExtraçãoDados!B717)&gt;19,0,LEN(ExtraçãoDados!B717)=9,LEFT(ExtraçãoDados!B717,4),LEN(ExtraçãoDados!B717)=6,LEFT(ExtraçãoDados!B717,3),LEN(ExtraçãoDados!B717)&lt;5,LEFT(ExtraçãoDados!B717,3),LEN(ExtraçãoDados!B717)=8,LEFT(ExtraçãoDados!B717,3),LEN(ExtraçãoDados!B717)=5,LEFT(ExtraçãoDados!B717,5),LEN(ExtraçãoDados!B717)=11,LEFT(ExtraçãoDados!B717,5),LEN(ExtraçãoDados!B717)=7,RIGHT(ExtraçãoDados!B717,6))</f>
        <v/>
      </c>
      <c r="C717" s="4" t="e" cm="1">
        <f t="array" ref="C717">_xlfn.IFS(LEN(B717)=1,"ERRO",LEN(B717)=2,_xlfn.CONCAT("000",B717),LEN(B717)=3,_xlfn.CONCAT("00",B717),LEN(B717)=4,_xlfn.CONCAT("0",B717),LEN(B717)=6,B717,LEN(B717)=7,B717,LEN(B717)=5,B717)</f>
        <v>#N/A</v>
      </c>
      <c r="D717" s="4" t="e" cm="1">
        <f t="array" ref="D717">_xlfn.IFS(ExtraçãoDados!C717={"Direcção de Abastecimento"},REPLACE(ExtraçãoDados!C717="{Direcção de Abastecimento}",1,25,"DA"),ExtraçãoDados!C717={"COMISSÃO CULTURAL DE LMARINHA"},REPLACE(ExtraçãoDados!C717={"COMISSÃO CULTURAL DE LMARINHA"},1,28,"CCM"),ExtraçãoDados!C717={"DIRECÇÃO DE NAVIOS"},REPLACE(ExtraçãoDados!C717={"DIRECÇÃO DE NAVIOS"},1,28,"DN"),ExtraçãoDados!C717={"ESQUADRILHA SUBMARINOS"},REPLACE(ExtraçãoDados!C717={"ESQUADRILHA SUBMARINOS"},1,28,"ES"),ExtraçãoDados!C717={"COMISSÃO MARINHA"},REPLACE(ExtraçãoDados!C717={"COMISSÃO MARINHA"},1,28,"CCM"),ExtraçãoDados!C717={"COMISSÃO CULTURAL DE MARINHA"},REPLACE(ExtraçãoDados!C717={"COMISSÃO CULTURAL DE MARINHA"},1,28,"CCM"),ExtraçãoDados!C717={"CCM"},REPLACE(ExtraçãoDados!C717={"CCM"},1,28,"CCM"),ExtraçãoDados!C717={"DN"},REPLACE(ExtraçãoDados!C717={"DN"},1,28,"DN"),ExtraçãoDados!C717={"ES"},REPLACE(ExtraçãoDados!C717={"ES"},1,28,"ES"),ExtraçãoDados!C717={"DA"},REPLACE(ExtraçãoDados!C717={"DA"},1,28,"DA"),ExtraçãoDados!C717={"DE: ESQUADRILHA SUBMARINOS"},REPLACE(ExtraçãoDados!C717={"DE: ESQUADRILHA SUBMARINOS"},1,28,"ES"),ExtraçãoDados!C717={"DE: COMISSÃO CULTURAL DE LMARINHA"},REPLACE(ExtraçãoDados!C717={"DE: COMISSÃO CULTURAL DE LMARINHA"},1,28,"CCM"),ExtraçãoDados!C717={"ON"},REPLACE(ExtraçãoDados!C717={"ON"},1,28,"DN"),ExtraçãoDados!C717={"ESQ. SUBMARINOS"},REPLACE(ExtraçãoDados!C717={"ESQ. SUBMARINOS"},1,28,"ES"),ExtraçãoDados!C717={"☒ irecção de Abastecimento"},REPLACE(ExtraçãoDados!C717={"☒ irecção de Abastecimento"},1,28,"DA"),ExtraçãoDados!C717={"Direcã d Abtit ço e asecmeno"},REPLACE(ExtraçãoDados!C717={"Direcã d Abtit ço e asecmeno"},1,28,"DA"),ExtraçãoDados!C717={"Diecã d Abtit rço e asecmeno"},REPLACE(ExtraçãoDados!C717={"Diecã d Abtit rço e asecmeno"},1,28,"DA"),ISNUMBER(SEARCH("COMISSÃO",ExtraçãoDados!C717,1)),REPLACE(ExtraçãoDados!C717,1,29,"CCM"),ISNUMBER(SEARCH("DN/DIL/DRT1",ExtraçãoDados!C717,1)),REPLACE(ExtraçãoDados!C717,1,29,"DN"),ISNUMBER(SEARCH("DIRECÇAO DE NAVIOS",ExtraçãoDados!C717,1)),REPLACE(ExtraçãoDados!C717,1,29,"DN"),ISNUMBER(SEARCH("ESQUADRILHA SUBMARIN",ExtraçãoDados!C717,1)),REPLACE(ExtraçãoDados!C717,1,29,"ES"),ISNUMBER(SEARCH("DN",ExtraçãoDados!C717,1)),REPLACE(ExtraçãoDados!C717,1,29,"DN"),ISNUMBER(SEARCH("DIRECÇÃO",ExtraçãoDados!C717,1)),REPLACE(ExtraçãoDados!C717,1,29,"DN"),ISNUMBER(SEARCH("DIRECÇA0",ExtraçãoDados!C717,1)),REPLACE(ExtraçãoDados!C717,1,29,"DN"),ISNUMBER(SEARCH("DIRE",ExtraçãoDados!C717,1)),REPLACE(ExtraçãoDados!C717,1,29,"DN"),ISNUMBER(SEARCH("ESQUADRILHA",ExtraçãoDados!C717,1)),REPLACE(ExtraçãoDados!C717,1,29,"ES"),ISNUMBER(SEARCH("HOSPITAL DA MARINHA",ExtraçãoDados!C717,1)),REPLACE(ExtraçãoDados!C717,1,29,"HM"),ISNUMBER(SEARCH("HOSPITAL",ExtraçãoDados!C717,1)),REPLACE(ExtraçãoDados!C717,1,29,"HM"),ISNUMBER(SEARCH("HM",ExtraçãoDados!C717,1)),REPLACE(ExtraçãoDados!C717,1,29,"HM"),ISNUMBER(SEARCH("SECÇÃO DE APÓSITOS",ExtraçãoDados!C717,1)),REPLACE(ExtraçãoDados!C717,1,29,"HM"))</f>
        <v>#N/A</v>
      </c>
      <c r="E717" s="4" t="e" cm="1">
        <f t="array" ref="E717">_xlfn.IFS(LEN(ExtraçãoDados!B717)=7,YEAR(ExtraçãoDados!D717),LEN(ExtraçãoDados!B717)=10,RIGHT(ExtraçãoDados!B717,4),LEN(ExtraçãoDados!B717)=9,YEAR(ExtraçãoDados!D717),LEN(ExtraçãoDados!B717)=8,YEAR(ExtraçãoDados!D717),LEN(ExtraçãoDados!B717)&gt;7,YEAR(ExtraçãoDados!D717),LEN(ExtraçãoDados!B717)&gt;5,YEAR(ExtraçãoDados!D717),LEN(ExtraçãoDados!B717)&gt;4,YEAR(ExtraçãoDados!D717))</f>
        <v>#N/A</v>
      </c>
      <c r="F717" s="4">
        <f>ExtraçãoDados!E717</f>
        <v>0</v>
      </c>
    </row>
    <row r="718" spans="1:6" x14ac:dyDescent="0.25">
      <c r="A718" s="4">
        <f>ExtraçãoDados!A718</f>
        <v>0</v>
      </c>
      <c r="B718" s="4" t="str" cm="1">
        <f t="array" ref="B718">_xlfn.IFS(LEN(ExtraçãoDados!B718)=12,LEFT(ExtraçãoDados!B718,3),LEN(ExtraçãoDados!B718)=10,LEFT(ExtraçãoDados!B718,5),LEN(ExtraçãoDados!B718)&gt;19,0,LEN(ExtraçãoDados!B718)=9,LEFT(ExtraçãoDados!B718,4),LEN(ExtraçãoDados!B718)=6,LEFT(ExtraçãoDados!B718,3),LEN(ExtraçãoDados!B718)&lt;5,LEFT(ExtraçãoDados!B718,3),LEN(ExtraçãoDados!B718)=8,LEFT(ExtraçãoDados!B718,3),LEN(ExtraçãoDados!B718)=5,LEFT(ExtraçãoDados!B718,5),LEN(ExtraçãoDados!B718)=11,LEFT(ExtraçãoDados!B718,5),LEN(ExtraçãoDados!B718)=7,RIGHT(ExtraçãoDados!B718,6))</f>
        <v/>
      </c>
      <c r="C718" s="4" t="e" cm="1">
        <f t="array" ref="C718">_xlfn.IFS(LEN(B718)=1,"ERRO",LEN(B718)=2,_xlfn.CONCAT("000",B718),LEN(B718)=3,_xlfn.CONCAT("00",B718),LEN(B718)=4,_xlfn.CONCAT("0",B718),LEN(B718)=6,B718,LEN(B718)=7,B718,LEN(B718)=5,B718)</f>
        <v>#N/A</v>
      </c>
      <c r="D718" s="4" t="e" cm="1">
        <f t="array" ref="D718">_xlfn.IFS(ExtraçãoDados!C718={"Direcção de Abastecimento"},REPLACE(ExtraçãoDados!C718="{Direcção de Abastecimento}",1,25,"DA"),ExtraçãoDados!C718={"COMISSÃO CULTURAL DE LMARINHA"},REPLACE(ExtraçãoDados!C718={"COMISSÃO CULTURAL DE LMARINHA"},1,28,"CCM"),ExtraçãoDados!C718={"DIRECÇÃO DE NAVIOS"},REPLACE(ExtraçãoDados!C718={"DIRECÇÃO DE NAVIOS"},1,28,"DN"),ExtraçãoDados!C718={"ESQUADRILHA SUBMARINOS"},REPLACE(ExtraçãoDados!C718={"ESQUADRILHA SUBMARINOS"},1,28,"ES"),ExtraçãoDados!C718={"COMISSÃO MARINHA"},REPLACE(ExtraçãoDados!C718={"COMISSÃO MARINHA"},1,28,"CCM"),ExtraçãoDados!C718={"COMISSÃO CULTURAL DE MARINHA"},REPLACE(ExtraçãoDados!C718={"COMISSÃO CULTURAL DE MARINHA"},1,28,"CCM"),ExtraçãoDados!C718={"CCM"},REPLACE(ExtraçãoDados!C718={"CCM"},1,28,"CCM"),ExtraçãoDados!C718={"DN"},REPLACE(ExtraçãoDados!C718={"DN"},1,28,"DN"),ExtraçãoDados!C718={"ES"},REPLACE(ExtraçãoDados!C718={"ES"},1,28,"ES"),ExtraçãoDados!C718={"DA"},REPLACE(ExtraçãoDados!C718={"DA"},1,28,"DA"),ExtraçãoDados!C718={"DE: ESQUADRILHA SUBMARINOS"},REPLACE(ExtraçãoDados!C718={"DE: ESQUADRILHA SUBMARINOS"},1,28,"ES"),ExtraçãoDados!C718={"DE: COMISSÃO CULTURAL DE LMARINHA"},REPLACE(ExtraçãoDados!C718={"DE: COMISSÃO CULTURAL DE LMARINHA"},1,28,"CCM"),ExtraçãoDados!C718={"ON"},REPLACE(ExtraçãoDados!C718={"ON"},1,28,"DN"),ExtraçãoDados!C718={"ESQ. SUBMARINOS"},REPLACE(ExtraçãoDados!C718={"ESQ. SUBMARINOS"},1,28,"ES"),ExtraçãoDados!C718={"☒ irecção de Abastecimento"},REPLACE(ExtraçãoDados!C718={"☒ irecção de Abastecimento"},1,28,"DA"),ExtraçãoDados!C718={"Direcã d Abtit ço e asecmeno"},REPLACE(ExtraçãoDados!C718={"Direcã d Abtit ço e asecmeno"},1,28,"DA"),ExtraçãoDados!C718={"Diecã d Abtit rço e asecmeno"},REPLACE(ExtraçãoDados!C718={"Diecã d Abtit rço e asecmeno"},1,28,"DA"),ISNUMBER(SEARCH("COMISSÃO",ExtraçãoDados!C718,1)),REPLACE(ExtraçãoDados!C718,1,29,"CCM"),ISNUMBER(SEARCH("DN/DIL/DRT1",ExtraçãoDados!C718,1)),REPLACE(ExtraçãoDados!C718,1,29,"DN"),ISNUMBER(SEARCH("DIRECÇAO DE NAVIOS",ExtraçãoDados!C718,1)),REPLACE(ExtraçãoDados!C718,1,29,"DN"),ISNUMBER(SEARCH("ESQUADRILHA SUBMARIN",ExtraçãoDados!C718,1)),REPLACE(ExtraçãoDados!C718,1,29,"ES"),ISNUMBER(SEARCH("DN",ExtraçãoDados!C718,1)),REPLACE(ExtraçãoDados!C718,1,29,"DN"),ISNUMBER(SEARCH("DIRECÇÃO",ExtraçãoDados!C718,1)),REPLACE(ExtraçãoDados!C718,1,29,"DN"),ISNUMBER(SEARCH("DIRECÇA0",ExtraçãoDados!C718,1)),REPLACE(ExtraçãoDados!C718,1,29,"DN"),ISNUMBER(SEARCH("DIRE",ExtraçãoDados!C718,1)),REPLACE(ExtraçãoDados!C718,1,29,"DN"),ISNUMBER(SEARCH("ESQUADRILHA",ExtraçãoDados!C718,1)),REPLACE(ExtraçãoDados!C718,1,29,"ES"),ISNUMBER(SEARCH("HOSPITAL DA MARINHA",ExtraçãoDados!C718,1)),REPLACE(ExtraçãoDados!C718,1,29,"HM"),ISNUMBER(SEARCH("HOSPITAL",ExtraçãoDados!C718,1)),REPLACE(ExtraçãoDados!C718,1,29,"HM"),ISNUMBER(SEARCH("HM",ExtraçãoDados!C718,1)),REPLACE(ExtraçãoDados!C718,1,29,"HM"),ISNUMBER(SEARCH("SECÇÃO DE APÓSITOS",ExtraçãoDados!C718,1)),REPLACE(ExtraçãoDados!C718,1,29,"HM"))</f>
        <v>#N/A</v>
      </c>
      <c r="E718" s="4" t="e" cm="1">
        <f t="array" ref="E718">_xlfn.IFS(LEN(ExtraçãoDados!B718)=7,YEAR(ExtraçãoDados!D718),LEN(ExtraçãoDados!B718)=10,RIGHT(ExtraçãoDados!B718,4),LEN(ExtraçãoDados!B718)=9,YEAR(ExtraçãoDados!D718),LEN(ExtraçãoDados!B718)=8,YEAR(ExtraçãoDados!D718),LEN(ExtraçãoDados!B718)&gt;7,YEAR(ExtraçãoDados!D718),LEN(ExtraçãoDados!B718)&gt;5,YEAR(ExtraçãoDados!D718),LEN(ExtraçãoDados!B718)&gt;4,YEAR(ExtraçãoDados!D718))</f>
        <v>#N/A</v>
      </c>
      <c r="F718" s="4">
        <f>ExtraçãoDados!E718</f>
        <v>0</v>
      </c>
    </row>
    <row r="719" spans="1:6" x14ac:dyDescent="0.25">
      <c r="A719" s="4">
        <f>ExtraçãoDados!A719</f>
        <v>0</v>
      </c>
      <c r="B719" s="4" t="str" cm="1">
        <f t="array" ref="B719">_xlfn.IFS(LEN(ExtraçãoDados!B719)=12,LEFT(ExtraçãoDados!B719,3),LEN(ExtraçãoDados!B719)=10,LEFT(ExtraçãoDados!B719,5),LEN(ExtraçãoDados!B719)&gt;19,0,LEN(ExtraçãoDados!B719)=9,LEFT(ExtraçãoDados!B719,4),LEN(ExtraçãoDados!B719)=6,LEFT(ExtraçãoDados!B719,3),LEN(ExtraçãoDados!B719)&lt;5,LEFT(ExtraçãoDados!B719,3),LEN(ExtraçãoDados!B719)=8,LEFT(ExtraçãoDados!B719,3),LEN(ExtraçãoDados!B719)=5,LEFT(ExtraçãoDados!B719,5),LEN(ExtraçãoDados!B719)=11,LEFT(ExtraçãoDados!B719,5),LEN(ExtraçãoDados!B719)=7,RIGHT(ExtraçãoDados!B719,6))</f>
        <v/>
      </c>
      <c r="C719" s="4" t="e" cm="1">
        <f t="array" ref="C719">_xlfn.IFS(LEN(B719)=1,"ERRO",LEN(B719)=2,_xlfn.CONCAT("000",B719),LEN(B719)=3,_xlfn.CONCAT("00",B719),LEN(B719)=4,_xlfn.CONCAT("0",B719),LEN(B719)=6,B719,LEN(B719)=7,B719,LEN(B719)=5,B719)</f>
        <v>#N/A</v>
      </c>
      <c r="D719" s="4" t="e" cm="1">
        <f t="array" ref="D719">_xlfn.IFS(ExtraçãoDados!C719={"Direcção de Abastecimento"},REPLACE(ExtraçãoDados!C719="{Direcção de Abastecimento}",1,25,"DA"),ExtraçãoDados!C719={"COMISSÃO CULTURAL DE LMARINHA"},REPLACE(ExtraçãoDados!C719={"COMISSÃO CULTURAL DE LMARINHA"},1,28,"CCM"),ExtraçãoDados!C719={"DIRECÇÃO DE NAVIOS"},REPLACE(ExtraçãoDados!C719={"DIRECÇÃO DE NAVIOS"},1,28,"DN"),ExtraçãoDados!C719={"ESQUADRILHA SUBMARINOS"},REPLACE(ExtraçãoDados!C719={"ESQUADRILHA SUBMARINOS"},1,28,"ES"),ExtraçãoDados!C719={"COMISSÃO MARINHA"},REPLACE(ExtraçãoDados!C719={"COMISSÃO MARINHA"},1,28,"CCM"),ExtraçãoDados!C719={"COMISSÃO CULTURAL DE MARINHA"},REPLACE(ExtraçãoDados!C719={"COMISSÃO CULTURAL DE MARINHA"},1,28,"CCM"),ExtraçãoDados!C719={"CCM"},REPLACE(ExtraçãoDados!C719={"CCM"},1,28,"CCM"),ExtraçãoDados!C719={"DN"},REPLACE(ExtraçãoDados!C719={"DN"},1,28,"DN"),ExtraçãoDados!C719={"ES"},REPLACE(ExtraçãoDados!C719={"ES"},1,28,"ES"),ExtraçãoDados!C719={"DA"},REPLACE(ExtraçãoDados!C719={"DA"},1,28,"DA"),ExtraçãoDados!C719={"DE: ESQUADRILHA SUBMARINOS"},REPLACE(ExtraçãoDados!C719={"DE: ESQUADRILHA SUBMARINOS"},1,28,"ES"),ExtraçãoDados!C719={"DE: COMISSÃO CULTURAL DE LMARINHA"},REPLACE(ExtraçãoDados!C719={"DE: COMISSÃO CULTURAL DE LMARINHA"},1,28,"CCM"),ExtraçãoDados!C719={"ON"},REPLACE(ExtraçãoDados!C719={"ON"},1,28,"DN"),ExtraçãoDados!C719={"ESQ. SUBMARINOS"},REPLACE(ExtraçãoDados!C719={"ESQ. SUBMARINOS"},1,28,"ES"),ExtraçãoDados!C719={"☒ irecção de Abastecimento"},REPLACE(ExtraçãoDados!C719={"☒ irecção de Abastecimento"},1,28,"DA"),ExtraçãoDados!C719={"Direcã d Abtit ço e asecmeno"},REPLACE(ExtraçãoDados!C719={"Direcã d Abtit ço e asecmeno"},1,28,"DA"),ExtraçãoDados!C719={"Diecã d Abtit rço e asecmeno"},REPLACE(ExtraçãoDados!C719={"Diecã d Abtit rço e asecmeno"},1,28,"DA"),ISNUMBER(SEARCH("COMISSÃO",ExtraçãoDados!C719,1)),REPLACE(ExtraçãoDados!C719,1,29,"CCM"),ISNUMBER(SEARCH("DN/DIL/DRT1",ExtraçãoDados!C719,1)),REPLACE(ExtraçãoDados!C719,1,29,"DN"),ISNUMBER(SEARCH("DIRECÇAO DE NAVIOS",ExtraçãoDados!C719,1)),REPLACE(ExtraçãoDados!C719,1,29,"DN"),ISNUMBER(SEARCH("ESQUADRILHA SUBMARIN",ExtraçãoDados!C719,1)),REPLACE(ExtraçãoDados!C719,1,29,"ES"),ISNUMBER(SEARCH("DN",ExtraçãoDados!C719,1)),REPLACE(ExtraçãoDados!C719,1,29,"DN"),ISNUMBER(SEARCH("DIRECÇÃO",ExtraçãoDados!C719,1)),REPLACE(ExtraçãoDados!C719,1,29,"DN"),ISNUMBER(SEARCH("DIRECÇA0",ExtraçãoDados!C719,1)),REPLACE(ExtraçãoDados!C719,1,29,"DN"),ISNUMBER(SEARCH("DIRE",ExtraçãoDados!C719,1)),REPLACE(ExtraçãoDados!C719,1,29,"DN"),ISNUMBER(SEARCH("ESQUADRILHA",ExtraçãoDados!C719,1)),REPLACE(ExtraçãoDados!C719,1,29,"ES"),ISNUMBER(SEARCH("HOSPITAL DA MARINHA",ExtraçãoDados!C719,1)),REPLACE(ExtraçãoDados!C719,1,29,"HM"),ISNUMBER(SEARCH("HOSPITAL",ExtraçãoDados!C719,1)),REPLACE(ExtraçãoDados!C719,1,29,"HM"),ISNUMBER(SEARCH("HM",ExtraçãoDados!C719,1)),REPLACE(ExtraçãoDados!C719,1,29,"HM"),ISNUMBER(SEARCH("SECÇÃO DE APÓSITOS",ExtraçãoDados!C719,1)),REPLACE(ExtraçãoDados!C719,1,29,"HM"))</f>
        <v>#N/A</v>
      </c>
      <c r="E719" s="4" t="e" cm="1">
        <f t="array" ref="E719">_xlfn.IFS(LEN(ExtraçãoDados!B719)=7,YEAR(ExtraçãoDados!D719),LEN(ExtraçãoDados!B719)=10,RIGHT(ExtraçãoDados!B719,4),LEN(ExtraçãoDados!B719)=9,YEAR(ExtraçãoDados!D719),LEN(ExtraçãoDados!B719)=8,YEAR(ExtraçãoDados!D719),LEN(ExtraçãoDados!B719)&gt;7,YEAR(ExtraçãoDados!D719),LEN(ExtraçãoDados!B719)&gt;5,YEAR(ExtraçãoDados!D719),LEN(ExtraçãoDados!B719)&gt;4,YEAR(ExtraçãoDados!D719))</f>
        <v>#N/A</v>
      </c>
      <c r="F719" s="4">
        <f>ExtraçãoDados!E719</f>
        <v>0</v>
      </c>
    </row>
    <row r="720" spans="1:6" x14ac:dyDescent="0.25">
      <c r="A720" s="4">
        <f>ExtraçãoDados!A720</f>
        <v>0</v>
      </c>
      <c r="B720" s="4" t="str" cm="1">
        <f t="array" ref="B720">_xlfn.IFS(LEN(ExtraçãoDados!B720)=12,LEFT(ExtraçãoDados!B720,3),LEN(ExtraçãoDados!B720)=10,LEFT(ExtraçãoDados!B720,5),LEN(ExtraçãoDados!B720)&gt;19,0,LEN(ExtraçãoDados!B720)=9,LEFT(ExtraçãoDados!B720,4),LEN(ExtraçãoDados!B720)=6,LEFT(ExtraçãoDados!B720,3),LEN(ExtraçãoDados!B720)&lt;5,LEFT(ExtraçãoDados!B720,3),LEN(ExtraçãoDados!B720)=8,LEFT(ExtraçãoDados!B720,3),LEN(ExtraçãoDados!B720)=5,LEFT(ExtraçãoDados!B720,5),LEN(ExtraçãoDados!B720)=11,LEFT(ExtraçãoDados!B720,5),LEN(ExtraçãoDados!B720)=7,RIGHT(ExtraçãoDados!B720,6))</f>
        <v/>
      </c>
      <c r="C720" s="4" t="e" cm="1">
        <f t="array" ref="C720">_xlfn.IFS(LEN(B720)=1,"ERRO",LEN(B720)=2,_xlfn.CONCAT("000",B720),LEN(B720)=3,_xlfn.CONCAT("00",B720),LEN(B720)=4,_xlfn.CONCAT("0",B720),LEN(B720)=6,B720,LEN(B720)=7,B720,LEN(B720)=5,B720)</f>
        <v>#N/A</v>
      </c>
      <c r="D720" s="4" t="e" cm="1">
        <f t="array" ref="D720">_xlfn.IFS(ExtraçãoDados!C720={"Direcção de Abastecimento"},REPLACE(ExtraçãoDados!C720="{Direcção de Abastecimento}",1,25,"DA"),ExtraçãoDados!C720={"COMISSÃO CULTURAL DE LMARINHA"},REPLACE(ExtraçãoDados!C720={"COMISSÃO CULTURAL DE LMARINHA"},1,28,"CCM"),ExtraçãoDados!C720={"DIRECÇÃO DE NAVIOS"},REPLACE(ExtraçãoDados!C720={"DIRECÇÃO DE NAVIOS"},1,28,"DN"),ExtraçãoDados!C720={"ESQUADRILHA SUBMARINOS"},REPLACE(ExtraçãoDados!C720={"ESQUADRILHA SUBMARINOS"},1,28,"ES"),ExtraçãoDados!C720={"COMISSÃO MARINHA"},REPLACE(ExtraçãoDados!C720={"COMISSÃO MARINHA"},1,28,"CCM"),ExtraçãoDados!C720={"COMISSÃO CULTURAL DE MARINHA"},REPLACE(ExtraçãoDados!C720={"COMISSÃO CULTURAL DE MARINHA"},1,28,"CCM"),ExtraçãoDados!C720={"CCM"},REPLACE(ExtraçãoDados!C720={"CCM"},1,28,"CCM"),ExtraçãoDados!C720={"DN"},REPLACE(ExtraçãoDados!C720={"DN"},1,28,"DN"),ExtraçãoDados!C720={"ES"},REPLACE(ExtraçãoDados!C720={"ES"},1,28,"ES"),ExtraçãoDados!C720={"DA"},REPLACE(ExtraçãoDados!C720={"DA"},1,28,"DA"),ExtraçãoDados!C720={"DE: ESQUADRILHA SUBMARINOS"},REPLACE(ExtraçãoDados!C720={"DE: ESQUADRILHA SUBMARINOS"},1,28,"ES"),ExtraçãoDados!C720={"DE: COMISSÃO CULTURAL DE LMARINHA"},REPLACE(ExtraçãoDados!C720={"DE: COMISSÃO CULTURAL DE LMARINHA"},1,28,"CCM"),ExtraçãoDados!C720={"ON"},REPLACE(ExtraçãoDados!C720={"ON"},1,28,"DN"),ExtraçãoDados!C720={"ESQ. SUBMARINOS"},REPLACE(ExtraçãoDados!C720={"ESQ. SUBMARINOS"},1,28,"ES"),ExtraçãoDados!C720={"☒ irecção de Abastecimento"},REPLACE(ExtraçãoDados!C720={"☒ irecção de Abastecimento"},1,28,"DA"),ExtraçãoDados!C720={"Direcã d Abtit ço e asecmeno"},REPLACE(ExtraçãoDados!C720={"Direcã d Abtit ço e asecmeno"},1,28,"DA"),ExtraçãoDados!C720={"Diecã d Abtit rço e asecmeno"},REPLACE(ExtraçãoDados!C720={"Diecã d Abtit rço e asecmeno"},1,28,"DA"),ISNUMBER(SEARCH("COMISSÃO",ExtraçãoDados!C720,1)),REPLACE(ExtraçãoDados!C720,1,29,"CCM"),ISNUMBER(SEARCH("DN/DIL/DRT1",ExtraçãoDados!C720,1)),REPLACE(ExtraçãoDados!C720,1,29,"DN"),ISNUMBER(SEARCH("DIRECÇAO DE NAVIOS",ExtraçãoDados!C720,1)),REPLACE(ExtraçãoDados!C720,1,29,"DN"),ISNUMBER(SEARCH("ESQUADRILHA SUBMARIN",ExtraçãoDados!C720,1)),REPLACE(ExtraçãoDados!C720,1,29,"ES"),ISNUMBER(SEARCH("DN",ExtraçãoDados!C720,1)),REPLACE(ExtraçãoDados!C720,1,29,"DN"),ISNUMBER(SEARCH("DIRECÇÃO",ExtraçãoDados!C720,1)),REPLACE(ExtraçãoDados!C720,1,29,"DN"),ISNUMBER(SEARCH("DIRECÇA0",ExtraçãoDados!C720,1)),REPLACE(ExtraçãoDados!C720,1,29,"DN"),ISNUMBER(SEARCH("DIRE",ExtraçãoDados!C720,1)),REPLACE(ExtraçãoDados!C720,1,29,"DN"),ISNUMBER(SEARCH("ESQUADRILHA",ExtraçãoDados!C720,1)),REPLACE(ExtraçãoDados!C720,1,29,"ES"),ISNUMBER(SEARCH("HOSPITAL DA MARINHA",ExtraçãoDados!C720,1)),REPLACE(ExtraçãoDados!C720,1,29,"HM"),ISNUMBER(SEARCH("HOSPITAL",ExtraçãoDados!C720,1)),REPLACE(ExtraçãoDados!C720,1,29,"HM"),ISNUMBER(SEARCH("HM",ExtraçãoDados!C720,1)),REPLACE(ExtraçãoDados!C720,1,29,"HM"),ISNUMBER(SEARCH("SECÇÃO DE APÓSITOS",ExtraçãoDados!C720,1)),REPLACE(ExtraçãoDados!C720,1,29,"HM"))</f>
        <v>#N/A</v>
      </c>
      <c r="E720" s="4" t="e" cm="1">
        <f t="array" ref="E720">_xlfn.IFS(LEN(ExtraçãoDados!B720)=7,YEAR(ExtraçãoDados!D720),LEN(ExtraçãoDados!B720)=10,RIGHT(ExtraçãoDados!B720,4),LEN(ExtraçãoDados!B720)=9,YEAR(ExtraçãoDados!D720),LEN(ExtraçãoDados!B720)=8,YEAR(ExtraçãoDados!D720),LEN(ExtraçãoDados!B720)&gt;7,YEAR(ExtraçãoDados!D720),LEN(ExtraçãoDados!B720)&gt;5,YEAR(ExtraçãoDados!D720),LEN(ExtraçãoDados!B720)&gt;4,YEAR(ExtraçãoDados!D720))</f>
        <v>#N/A</v>
      </c>
      <c r="F720" s="4">
        <f>ExtraçãoDados!E720</f>
        <v>0</v>
      </c>
    </row>
    <row r="721" spans="1:6" x14ac:dyDescent="0.25">
      <c r="A721" s="4">
        <f>ExtraçãoDados!A721</f>
        <v>0</v>
      </c>
      <c r="B721" s="4" t="str" cm="1">
        <f t="array" ref="B721">_xlfn.IFS(LEN(ExtraçãoDados!B721)=12,LEFT(ExtraçãoDados!B721,3),LEN(ExtraçãoDados!B721)=10,LEFT(ExtraçãoDados!B721,5),LEN(ExtraçãoDados!B721)&gt;19,0,LEN(ExtraçãoDados!B721)=9,LEFT(ExtraçãoDados!B721,4),LEN(ExtraçãoDados!B721)=6,LEFT(ExtraçãoDados!B721,3),LEN(ExtraçãoDados!B721)&lt;5,LEFT(ExtraçãoDados!B721,3),LEN(ExtraçãoDados!B721)=8,LEFT(ExtraçãoDados!B721,3),LEN(ExtraçãoDados!B721)=5,LEFT(ExtraçãoDados!B721,5),LEN(ExtraçãoDados!B721)=11,LEFT(ExtraçãoDados!B721,5),LEN(ExtraçãoDados!B721)=7,RIGHT(ExtraçãoDados!B721,6))</f>
        <v/>
      </c>
      <c r="C721" s="4" t="e" cm="1">
        <f t="array" ref="C721">_xlfn.IFS(LEN(B721)=1,"ERRO",LEN(B721)=2,_xlfn.CONCAT("000",B721),LEN(B721)=3,_xlfn.CONCAT("00",B721),LEN(B721)=4,_xlfn.CONCAT("0",B721),LEN(B721)=6,B721,LEN(B721)=7,B721,LEN(B721)=5,B721)</f>
        <v>#N/A</v>
      </c>
      <c r="D721" s="4" t="e" cm="1">
        <f t="array" ref="D721">_xlfn.IFS(ExtraçãoDados!C721={"Direcção de Abastecimento"},REPLACE(ExtraçãoDados!C721="{Direcção de Abastecimento}",1,25,"DA"),ExtraçãoDados!C721={"COMISSÃO CULTURAL DE LMARINHA"},REPLACE(ExtraçãoDados!C721={"COMISSÃO CULTURAL DE LMARINHA"},1,28,"CCM"),ExtraçãoDados!C721={"DIRECÇÃO DE NAVIOS"},REPLACE(ExtraçãoDados!C721={"DIRECÇÃO DE NAVIOS"},1,28,"DN"),ExtraçãoDados!C721={"ESQUADRILHA SUBMARINOS"},REPLACE(ExtraçãoDados!C721={"ESQUADRILHA SUBMARINOS"},1,28,"ES"),ExtraçãoDados!C721={"COMISSÃO MARINHA"},REPLACE(ExtraçãoDados!C721={"COMISSÃO MARINHA"},1,28,"CCM"),ExtraçãoDados!C721={"COMISSÃO CULTURAL DE MARINHA"},REPLACE(ExtraçãoDados!C721={"COMISSÃO CULTURAL DE MARINHA"},1,28,"CCM"),ExtraçãoDados!C721={"CCM"},REPLACE(ExtraçãoDados!C721={"CCM"},1,28,"CCM"),ExtraçãoDados!C721={"DN"},REPLACE(ExtraçãoDados!C721={"DN"},1,28,"DN"),ExtraçãoDados!C721={"ES"},REPLACE(ExtraçãoDados!C721={"ES"},1,28,"ES"),ExtraçãoDados!C721={"DA"},REPLACE(ExtraçãoDados!C721={"DA"},1,28,"DA"),ExtraçãoDados!C721={"DE: ESQUADRILHA SUBMARINOS"},REPLACE(ExtraçãoDados!C721={"DE: ESQUADRILHA SUBMARINOS"},1,28,"ES"),ExtraçãoDados!C721={"DE: COMISSÃO CULTURAL DE LMARINHA"},REPLACE(ExtraçãoDados!C721={"DE: COMISSÃO CULTURAL DE LMARINHA"},1,28,"CCM"),ExtraçãoDados!C721={"ON"},REPLACE(ExtraçãoDados!C721={"ON"},1,28,"DN"),ExtraçãoDados!C721={"ESQ. SUBMARINOS"},REPLACE(ExtraçãoDados!C721={"ESQ. SUBMARINOS"},1,28,"ES"),ExtraçãoDados!C721={"☒ irecção de Abastecimento"},REPLACE(ExtraçãoDados!C721={"☒ irecção de Abastecimento"},1,28,"DA"),ExtraçãoDados!C721={"Direcã d Abtit ço e asecmeno"},REPLACE(ExtraçãoDados!C721={"Direcã d Abtit ço e asecmeno"},1,28,"DA"),ExtraçãoDados!C721={"Diecã d Abtit rço e asecmeno"},REPLACE(ExtraçãoDados!C721={"Diecã d Abtit rço e asecmeno"},1,28,"DA"),ISNUMBER(SEARCH("COMISSÃO",ExtraçãoDados!C721,1)),REPLACE(ExtraçãoDados!C721,1,29,"CCM"),ISNUMBER(SEARCH("DN/DIL/DRT1",ExtraçãoDados!C721,1)),REPLACE(ExtraçãoDados!C721,1,29,"DN"),ISNUMBER(SEARCH("DIRECÇAO DE NAVIOS",ExtraçãoDados!C721,1)),REPLACE(ExtraçãoDados!C721,1,29,"DN"),ISNUMBER(SEARCH("ESQUADRILHA SUBMARIN",ExtraçãoDados!C721,1)),REPLACE(ExtraçãoDados!C721,1,29,"ES"),ISNUMBER(SEARCH("DN",ExtraçãoDados!C721,1)),REPLACE(ExtraçãoDados!C721,1,29,"DN"),ISNUMBER(SEARCH("DIRECÇÃO",ExtraçãoDados!C721,1)),REPLACE(ExtraçãoDados!C721,1,29,"DN"),ISNUMBER(SEARCH("DIRECÇA0",ExtraçãoDados!C721,1)),REPLACE(ExtraçãoDados!C721,1,29,"DN"),ISNUMBER(SEARCH("DIRE",ExtraçãoDados!C721,1)),REPLACE(ExtraçãoDados!C721,1,29,"DN"),ISNUMBER(SEARCH("ESQUADRILHA",ExtraçãoDados!C721,1)),REPLACE(ExtraçãoDados!C721,1,29,"ES"),ISNUMBER(SEARCH("HOSPITAL DA MARINHA",ExtraçãoDados!C721,1)),REPLACE(ExtraçãoDados!C721,1,29,"HM"),ISNUMBER(SEARCH("HOSPITAL",ExtraçãoDados!C721,1)),REPLACE(ExtraçãoDados!C721,1,29,"HM"),ISNUMBER(SEARCH("HM",ExtraçãoDados!C721,1)),REPLACE(ExtraçãoDados!C721,1,29,"HM"),ISNUMBER(SEARCH("SECÇÃO DE APÓSITOS",ExtraçãoDados!C721,1)),REPLACE(ExtraçãoDados!C721,1,29,"HM"))</f>
        <v>#N/A</v>
      </c>
      <c r="E721" s="4" t="e" cm="1">
        <f t="array" ref="E721">_xlfn.IFS(LEN(ExtraçãoDados!B721)=7,YEAR(ExtraçãoDados!D721),LEN(ExtraçãoDados!B721)=10,RIGHT(ExtraçãoDados!B721,4),LEN(ExtraçãoDados!B721)=9,YEAR(ExtraçãoDados!D721),LEN(ExtraçãoDados!B721)=8,YEAR(ExtraçãoDados!D721),LEN(ExtraçãoDados!B721)&gt;7,YEAR(ExtraçãoDados!D721),LEN(ExtraçãoDados!B721)&gt;5,YEAR(ExtraçãoDados!D721),LEN(ExtraçãoDados!B721)&gt;4,YEAR(ExtraçãoDados!D721))</f>
        <v>#N/A</v>
      </c>
      <c r="F721" s="4">
        <f>ExtraçãoDados!E721</f>
        <v>0</v>
      </c>
    </row>
    <row r="722" spans="1:6" x14ac:dyDescent="0.25">
      <c r="A722" s="4">
        <f>ExtraçãoDados!A722</f>
        <v>0</v>
      </c>
      <c r="B722" s="4" t="str" cm="1">
        <f t="array" ref="B722">_xlfn.IFS(LEN(ExtraçãoDados!B722)=12,LEFT(ExtraçãoDados!B722,3),LEN(ExtraçãoDados!B722)=10,LEFT(ExtraçãoDados!B722,5),LEN(ExtraçãoDados!B722)&gt;19,0,LEN(ExtraçãoDados!B722)=9,LEFT(ExtraçãoDados!B722,4),LEN(ExtraçãoDados!B722)=6,LEFT(ExtraçãoDados!B722,3),LEN(ExtraçãoDados!B722)&lt;5,LEFT(ExtraçãoDados!B722,3),LEN(ExtraçãoDados!B722)=8,LEFT(ExtraçãoDados!B722,3),LEN(ExtraçãoDados!B722)=5,LEFT(ExtraçãoDados!B722,5),LEN(ExtraçãoDados!B722)=11,LEFT(ExtraçãoDados!B722,5),LEN(ExtraçãoDados!B722)=7,RIGHT(ExtraçãoDados!B722,6))</f>
        <v/>
      </c>
      <c r="C722" s="4" t="e" cm="1">
        <f t="array" ref="C722">_xlfn.IFS(LEN(B722)=1,"ERRO",LEN(B722)=2,_xlfn.CONCAT("000",B722),LEN(B722)=3,_xlfn.CONCAT("00",B722),LEN(B722)=4,_xlfn.CONCAT("0",B722),LEN(B722)=6,B722,LEN(B722)=7,B722,LEN(B722)=5,B722)</f>
        <v>#N/A</v>
      </c>
      <c r="D722" s="4" t="e" cm="1">
        <f t="array" ref="D722">_xlfn.IFS(ExtraçãoDados!C722={"Direcção de Abastecimento"},REPLACE(ExtraçãoDados!C722="{Direcção de Abastecimento}",1,25,"DA"),ExtraçãoDados!C722={"COMISSÃO CULTURAL DE LMARINHA"},REPLACE(ExtraçãoDados!C722={"COMISSÃO CULTURAL DE LMARINHA"},1,28,"CCM"),ExtraçãoDados!C722={"DIRECÇÃO DE NAVIOS"},REPLACE(ExtraçãoDados!C722={"DIRECÇÃO DE NAVIOS"},1,28,"DN"),ExtraçãoDados!C722={"ESQUADRILHA SUBMARINOS"},REPLACE(ExtraçãoDados!C722={"ESQUADRILHA SUBMARINOS"},1,28,"ES"),ExtraçãoDados!C722={"COMISSÃO MARINHA"},REPLACE(ExtraçãoDados!C722={"COMISSÃO MARINHA"},1,28,"CCM"),ExtraçãoDados!C722={"COMISSÃO CULTURAL DE MARINHA"},REPLACE(ExtraçãoDados!C722={"COMISSÃO CULTURAL DE MARINHA"},1,28,"CCM"),ExtraçãoDados!C722={"CCM"},REPLACE(ExtraçãoDados!C722={"CCM"},1,28,"CCM"),ExtraçãoDados!C722={"DN"},REPLACE(ExtraçãoDados!C722={"DN"},1,28,"DN"),ExtraçãoDados!C722={"ES"},REPLACE(ExtraçãoDados!C722={"ES"},1,28,"ES"),ExtraçãoDados!C722={"DA"},REPLACE(ExtraçãoDados!C722={"DA"},1,28,"DA"),ExtraçãoDados!C722={"DE: ESQUADRILHA SUBMARINOS"},REPLACE(ExtraçãoDados!C722={"DE: ESQUADRILHA SUBMARINOS"},1,28,"ES"),ExtraçãoDados!C722={"DE: COMISSÃO CULTURAL DE LMARINHA"},REPLACE(ExtraçãoDados!C722={"DE: COMISSÃO CULTURAL DE LMARINHA"},1,28,"CCM"),ExtraçãoDados!C722={"ON"},REPLACE(ExtraçãoDados!C722={"ON"},1,28,"DN"),ExtraçãoDados!C722={"ESQ. SUBMARINOS"},REPLACE(ExtraçãoDados!C722={"ESQ. SUBMARINOS"},1,28,"ES"),ExtraçãoDados!C722={"☒ irecção de Abastecimento"},REPLACE(ExtraçãoDados!C722={"☒ irecção de Abastecimento"},1,28,"DA"),ExtraçãoDados!C722={"Direcã d Abtit ço e asecmeno"},REPLACE(ExtraçãoDados!C722={"Direcã d Abtit ço e asecmeno"},1,28,"DA"),ExtraçãoDados!C722={"Diecã d Abtit rço e asecmeno"},REPLACE(ExtraçãoDados!C722={"Diecã d Abtit rço e asecmeno"},1,28,"DA"),ISNUMBER(SEARCH("COMISSÃO",ExtraçãoDados!C722,1)),REPLACE(ExtraçãoDados!C722,1,29,"CCM"),ISNUMBER(SEARCH("DN/DIL/DRT1",ExtraçãoDados!C722,1)),REPLACE(ExtraçãoDados!C722,1,29,"DN"),ISNUMBER(SEARCH("DIRECÇAO DE NAVIOS",ExtraçãoDados!C722,1)),REPLACE(ExtraçãoDados!C722,1,29,"DN"),ISNUMBER(SEARCH("ESQUADRILHA SUBMARIN",ExtraçãoDados!C722,1)),REPLACE(ExtraçãoDados!C722,1,29,"ES"),ISNUMBER(SEARCH("DN",ExtraçãoDados!C722,1)),REPLACE(ExtraçãoDados!C722,1,29,"DN"),ISNUMBER(SEARCH("DIRECÇÃO",ExtraçãoDados!C722,1)),REPLACE(ExtraçãoDados!C722,1,29,"DN"),ISNUMBER(SEARCH("DIRECÇA0",ExtraçãoDados!C722,1)),REPLACE(ExtraçãoDados!C722,1,29,"DN"),ISNUMBER(SEARCH("DIRE",ExtraçãoDados!C722,1)),REPLACE(ExtraçãoDados!C722,1,29,"DN"),ISNUMBER(SEARCH("ESQUADRILHA",ExtraçãoDados!C722,1)),REPLACE(ExtraçãoDados!C722,1,29,"ES"),ISNUMBER(SEARCH("HOSPITAL DA MARINHA",ExtraçãoDados!C722,1)),REPLACE(ExtraçãoDados!C722,1,29,"HM"),ISNUMBER(SEARCH("HOSPITAL",ExtraçãoDados!C722,1)),REPLACE(ExtraçãoDados!C722,1,29,"HM"),ISNUMBER(SEARCH("HM",ExtraçãoDados!C722,1)),REPLACE(ExtraçãoDados!C722,1,29,"HM"),ISNUMBER(SEARCH("SECÇÃO DE APÓSITOS",ExtraçãoDados!C722,1)),REPLACE(ExtraçãoDados!C722,1,29,"HM"))</f>
        <v>#N/A</v>
      </c>
      <c r="E722" s="4" t="e" cm="1">
        <f t="array" ref="E722">_xlfn.IFS(LEN(ExtraçãoDados!B722)=7,YEAR(ExtraçãoDados!D722),LEN(ExtraçãoDados!B722)=10,RIGHT(ExtraçãoDados!B722,4),LEN(ExtraçãoDados!B722)=9,YEAR(ExtraçãoDados!D722),LEN(ExtraçãoDados!B722)=8,YEAR(ExtraçãoDados!D722),LEN(ExtraçãoDados!B722)&gt;7,YEAR(ExtraçãoDados!D722),LEN(ExtraçãoDados!B722)&gt;5,YEAR(ExtraçãoDados!D722),LEN(ExtraçãoDados!B722)&gt;4,YEAR(ExtraçãoDados!D722))</f>
        <v>#N/A</v>
      </c>
      <c r="F722" s="4">
        <f>ExtraçãoDados!E722</f>
        <v>0</v>
      </c>
    </row>
    <row r="723" spans="1:6" x14ac:dyDescent="0.25">
      <c r="A723" s="4">
        <f>ExtraçãoDados!A723</f>
        <v>0</v>
      </c>
      <c r="B723" s="4" t="str" cm="1">
        <f t="array" ref="B723">_xlfn.IFS(LEN(ExtraçãoDados!B723)=12,LEFT(ExtraçãoDados!B723,3),LEN(ExtraçãoDados!B723)=10,LEFT(ExtraçãoDados!B723,5),LEN(ExtraçãoDados!B723)&gt;19,0,LEN(ExtraçãoDados!B723)=9,LEFT(ExtraçãoDados!B723,4),LEN(ExtraçãoDados!B723)=6,LEFT(ExtraçãoDados!B723,3),LEN(ExtraçãoDados!B723)&lt;5,LEFT(ExtraçãoDados!B723,3),LEN(ExtraçãoDados!B723)=8,LEFT(ExtraçãoDados!B723,3),LEN(ExtraçãoDados!B723)=5,LEFT(ExtraçãoDados!B723,5),LEN(ExtraçãoDados!B723)=11,LEFT(ExtraçãoDados!B723,5),LEN(ExtraçãoDados!B723)=7,RIGHT(ExtraçãoDados!B723,6))</f>
        <v/>
      </c>
      <c r="C723" s="4" t="e" cm="1">
        <f t="array" ref="C723">_xlfn.IFS(LEN(B723)=1,"ERRO",LEN(B723)=2,_xlfn.CONCAT("000",B723),LEN(B723)=3,_xlfn.CONCAT("00",B723),LEN(B723)=4,_xlfn.CONCAT("0",B723),LEN(B723)=6,B723,LEN(B723)=7,B723,LEN(B723)=5,B723)</f>
        <v>#N/A</v>
      </c>
      <c r="D723" s="4" t="e" cm="1">
        <f t="array" ref="D723">_xlfn.IFS(ExtraçãoDados!C723={"Direcção de Abastecimento"},REPLACE(ExtraçãoDados!C723="{Direcção de Abastecimento}",1,25,"DA"),ExtraçãoDados!C723={"COMISSÃO CULTURAL DE LMARINHA"},REPLACE(ExtraçãoDados!C723={"COMISSÃO CULTURAL DE LMARINHA"},1,28,"CCM"),ExtraçãoDados!C723={"DIRECÇÃO DE NAVIOS"},REPLACE(ExtraçãoDados!C723={"DIRECÇÃO DE NAVIOS"},1,28,"DN"),ExtraçãoDados!C723={"ESQUADRILHA SUBMARINOS"},REPLACE(ExtraçãoDados!C723={"ESQUADRILHA SUBMARINOS"},1,28,"ES"),ExtraçãoDados!C723={"COMISSÃO MARINHA"},REPLACE(ExtraçãoDados!C723={"COMISSÃO MARINHA"},1,28,"CCM"),ExtraçãoDados!C723={"COMISSÃO CULTURAL DE MARINHA"},REPLACE(ExtraçãoDados!C723={"COMISSÃO CULTURAL DE MARINHA"},1,28,"CCM"),ExtraçãoDados!C723={"CCM"},REPLACE(ExtraçãoDados!C723={"CCM"},1,28,"CCM"),ExtraçãoDados!C723={"DN"},REPLACE(ExtraçãoDados!C723={"DN"},1,28,"DN"),ExtraçãoDados!C723={"ES"},REPLACE(ExtraçãoDados!C723={"ES"},1,28,"ES"),ExtraçãoDados!C723={"DA"},REPLACE(ExtraçãoDados!C723={"DA"},1,28,"DA"),ExtraçãoDados!C723={"DE: ESQUADRILHA SUBMARINOS"},REPLACE(ExtraçãoDados!C723={"DE: ESQUADRILHA SUBMARINOS"},1,28,"ES"),ExtraçãoDados!C723={"DE: COMISSÃO CULTURAL DE LMARINHA"},REPLACE(ExtraçãoDados!C723={"DE: COMISSÃO CULTURAL DE LMARINHA"},1,28,"CCM"),ExtraçãoDados!C723={"ON"},REPLACE(ExtraçãoDados!C723={"ON"},1,28,"DN"),ExtraçãoDados!C723={"ESQ. SUBMARINOS"},REPLACE(ExtraçãoDados!C723={"ESQ. SUBMARINOS"},1,28,"ES"),ExtraçãoDados!C723={"☒ irecção de Abastecimento"},REPLACE(ExtraçãoDados!C723={"☒ irecção de Abastecimento"},1,28,"DA"),ExtraçãoDados!C723={"Direcã d Abtit ço e asecmeno"},REPLACE(ExtraçãoDados!C723={"Direcã d Abtit ço e asecmeno"},1,28,"DA"),ExtraçãoDados!C723={"Diecã d Abtit rço e asecmeno"},REPLACE(ExtraçãoDados!C723={"Diecã d Abtit rço e asecmeno"},1,28,"DA"),ISNUMBER(SEARCH("COMISSÃO",ExtraçãoDados!C723,1)),REPLACE(ExtraçãoDados!C723,1,29,"CCM"),ISNUMBER(SEARCH("DN/DIL/DRT1",ExtraçãoDados!C723,1)),REPLACE(ExtraçãoDados!C723,1,29,"DN"),ISNUMBER(SEARCH("DIRECÇAO DE NAVIOS",ExtraçãoDados!C723,1)),REPLACE(ExtraçãoDados!C723,1,29,"DN"),ISNUMBER(SEARCH("ESQUADRILHA SUBMARIN",ExtraçãoDados!C723,1)),REPLACE(ExtraçãoDados!C723,1,29,"ES"),ISNUMBER(SEARCH("DN",ExtraçãoDados!C723,1)),REPLACE(ExtraçãoDados!C723,1,29,"DN"),ISNUMBER(SEARCH("DIRECÇÃO",ExtraçãoDados!C723,1)),REPLACE(ExtraçãoDados!C723,1,29,"DN"),ISNUMBER(SEARCH("DIRECÇA0",ExtraçãoDados!C723,1)),REPLACE(ExtraçãoDados!C723,1,29,"DN"),ISNUMBER(SEARCH("DIRE",ExtraçãoDados!C723,1)),REPLACE(ExtraçãoDados!C723,1,29,"DN"),ISNUMBER(SEARCH("ESQUADRILHA",ExtraçãoDados!C723,1)),REPLACE(ExtraçãoDados!C723,1,29,"ES"),ISNUMBER(SEARCH("HOSPITAL DA MARINHA",ExtraçãoDados!C723,1)),REPLACE(ExtraçãoDados!C723,1,29,"HM"),ISNUMBER(SEARCH("HOSPITAL",ExtraçãoDados!C723,1)),REPLACE(ExtraçãoDados!C723,1,29,"HM"),ISNUMBER(SEARCH("HM",ExtraçãoDados!C723,1)),REPLACE(ExtraçãoDados!C723,1,29,"HM"),ISNUMBER(SEARCH("SECÇÃO DE APÓSITOS",ExtraçãoDados!C723,1)),REPLACE(ExtraçãoDados!C723,1,29,"HM"))</f>
        <v>#N/A</v>
      </c>
      <c r="E723" s="4" t="e" cm="1">
        <f t="array" ref="E723">_xlfn.IFS(LEN(ExtraçãoDados!B723)=7,YEAR(ExtraçãoDados!D723),LEN(ExtraçãoDados!B723)=10,RIGHT(ExtraçãoDados!B723,4),LEN(ExtraçãoDados!B723)=9,YEAR(ExtraçãoDados!D723),LEN(ExtraçãoDados!B723)=8,YEAR(ExtraçãoDados!D723),LEN(ExtraçãoDados!B723)&gt;7,YEAR(ExtraçãoDados!D723),LEN(ExtraçãoDados!B723)&gt;5,YEAR(ExtraçãoDados!D723),LEN(ExtraçãoDados!B723)&gt;4,YEAR(ExtraçãoDados!D723))</f>
        <v>#N/A</v>
      </c>
      <c r="F723" s="4">
        <f>ExtraçãoDados!E723</f>
        <v>0</v>
      </c>
    </row>
    <row r="724" spans="1:6" x14ac:dyDescent="0.25">
      <c r="A724" s="4">
        <f>ExtraçãoDados!A724</f>
        <v>0</v>
      </c>
      <c r="B724" s="4" t="str" cm="1">
        <f t="array" ref="B724">_xlfn.IFS(LEN(ExtraçãoDados!B724)=12,LEFT(ExtraçãoDados!B724,3),LEN(ExtraçãoDados!B724)=10,LEFT(ExtraçãoDados!B724,5),LEN(ExtraçãoDados!B724)&gt;19,0,LEN(ExtraçãoDados!B724)=9,LEFT(ExtraçãoDados!B724,4),LEN(ExtraçãoDados!B724)=6,LEFT(ExtraçãoDados!B724,3),LEN(ExtraçãoDados!B724)&lt;5,LEFT(ExtraçãoDados!B724,3),LEN(ExtraçãoDados!B724)=8,LEFT(ExtraçãoDados!B724,3),LEN(ExtraçãoDados!B724)=5,LEFT(ExtraçãoDados!B724,5),LEN(ExtraçãoDados!B724)=11,LEFT(ExtraçãoDados!B724,5),LEN(ExtraçãoDados!B724)=7,RIGHT(ExtraçãoDados!B724,6))</f>
        <v/>
      </c>
      <c r="C724" s="4" t="e" cm="1">
        <f t="array" ref="C724">_xlfn.IFS(LEN(B724)=1,"ERRO",LEN(B724)=2,_xlfn.CONCAT("000",B724),LEN(B724)=3,_xlfn.CONCAT("00",B724),LEN(B724)=4,_xlfn.CONCAT("0",B724),LEN(B724)=6,B724,LEN(B724)=7,B724,LEN(B724)=5,B724)</f>
        <v>#N/A</v>
      </c>
      <c r="D724" s="4" t="e" cm="1">
        <f t="array" ref="D724">_xlfn.IFS(ExtraçãoDados!C724={"Direcção de Abastecimento"},REPLACE(ExtraçãoDados!C724="{Direcção de Abastecimento}",1,25,"DA"),ExtraçãoDados!C724={"COMISSÃO CULTURAL DE LMARINHA"},REPLACE(ExtraçãoDados!C724={"COMISSÃO CULTURAL DE LMARINHA"},1,28,"CCM"),ExtraçãoDados!C724={"DIRECÇÃO DE NAVIOS"},REPLACE(ExtraçãoDados!C724={"DIRECÇÃO DE NAVIOS"},1,28,"DN"),ExtraçãoDados!C724={"ESQUADRILHA SUBMARINOS"},REPLACE(ExtraçãoDados!C724={"ESQUADRILHA SUBMARINOS"},1,28,"ES"),ExtraçãoDados!C724={"COMISSÃO MARINHA"},REPLACE(ExtraçãoDados!C724={"COMISSÃO MARINHA"},1,28,"CCM"),ExtraçãoDados!C724={"COMISSÃO CULTURAL DE MARINHA"},REPLACE(ExtraçãoDados!C724={"COMISSÃO CULTURAL DE MARINHA"},1,28,"CCM"),ExtraçãoDados!C724={"CCM"},REPLACE(ExtraçãoDados!C724={"CCM"},1,28,"CCM"),ExtraçãoDados!C724={"DN"},REPLACE(ExtraçãoDados!C724={"DN"},1,28,"DN"),ExtraçãoDados!C724={"ES"},REPLACE(ExtraçãoDados!C724={"ES"},1,28,"ES"),ExtraçãoDados!C724={"DA"},REPLACE(ExtraçãoDados!C724={"DA"},1,28,"DA"),ExtraçãoDados!C724={"DE: ESQUADRILHA SUBMARINOS"},REPLACE(ExtraçãoDados!C724={"DE: ESQUADRILHA SUBMARINOS"},1,28,"ES"),ExtraçãoDados!C724={"DE: COMISSÃO CULTURAL DE LMARINHA"},REPLACE(ExtraçãoDados!C724={"DE: COMISSÃO CULTURAL DE LMARINHA"},1,28,"CCM"),ExtraçãoDados!C724={"ON"},REPLACE(ExtraçãoDados!C724={"ON"},1,28,"DN"),ExtraçãoDados!C724={"ESQ. SUBMARINOS"},REPLACE(ExtraçãoDados!C724={"ESQ. SUBMARINOS"},1,28,"ES"),ExtraçãoDados!C724={"☒ irecção de Abastecimento"},REPLACE(ExtraçãoDados!C724={"☒ irecção de Abastecimento"},1,28,"DA"),ExtraçãoDados!C724={"Direcã d Abtit ço e asecmeno"},REPLACE(ExtraçãoDados!C724={"Direcã d Abtit ço e asecmeno"},1,28,"DA"),ExtraçãoDados!C724={"Diecã d Abtit rço e asecmeno"},REPLACE(ExtraçãoDados!C724={"Diecã d Abtit rço e asecmeno"},1,28,"DA"),ISNUMBER(SEARCH("COMISSÃO",ExtraçãoDados!C724,1)),REPLACE(ExtraçãoDados!C724,1,29,"CCM"),ISNUMBER(SEARCH("DN/DIL/DRT1",ExtraçãoDados!C724,1)),REPLACE(ExtraçãoDados!C724,1,29,"DN"),ISNUMBER(SEARCH("DIRECÇAO DE NAVIOS",ExtraçãoDados!C724,1)),REPLACE(ExtraçãoDados!C724,1,29,"DN"),ISNUMBER(SEARCH("ESQUADRILHA SUBMARIN",ExtraçãoDados!C724,1)),REPLACE(ExtraçãoDados!C724,1,29,"ES"),ISNUMBER(SEARCH("DN",ExtraçãoDados!C724,1)),REPLACE(ExtraçãoDados!C724,1,29,"DN"),ISNUMBER(SEARCH("DIRECÇÃO",ExtraçãoDados!C724,1)),REPLACE(ExtraçãoDados!C724,1,29,"DN"),ISNUMBER(SEARCH("DIRECÇA0",ExtraçãoDados!C724,1)),REPLACE(ExtraçãoDados!C724,1,29,"DN"),ISNUMBER(SEARCH("DIRE",ExtraçãoDados!C724,1)),REPLACE(ExtraçãoDados!C724,1,29,"DN"),ISNUMBER(SEARCH("ESQUADRILHA",ExtraçãoDados!C724,1)),REPLACE(ExtraçãoDados!C724,1,29,"ES"),ISNUMBER(SEARCH("HOSPITAL DA MARINHA",ExtraçãoDados!C724,1)),REPLACE(ExtraçãoDados!C724,1,29,"HM"),ISNUMBER(SEARCH("HOSPITAL",ExtraçãoDados!C724,1)),REPLACE(ExtraçãoDados!C724,1,29,"HM"),ISNUMBER(SEARCH("HM",ExtraçãoDados!C724,1)),REPLACE(ExtraçãoDados!C724,1,29,"HM"),ISNUMBER(SEARCH("SECÇÃO DE APÓSITOS",ExtraçãoDados!C724,1)),REPLACE(ExtraçãoDados!C724,1,29,"HM"))</f>
        <v>#N/A</v>
      </c>
      <c r="E724" s="4" t="e" cm="1">
        <f t="array" ref="E724">_xlfn.IFS(LEN(ExtraçãoDados!B724)=7,YEAR(ExtraçãoDados!D724),LEN(ExtraçãoDados!B724)=10,RIGHT(ExtraçãoDados!B724,4),LEN(ExtraçãoDados!B724)=9,YEAR(ExtraçãoDados!D724),LEN(ExtraçãoDados!B724)=8,YEAR(ExtraçãoDados!D724),LEN(ExtraçãoDados!B724)&gt;7,YEAR(ExtraçãoDados!D724),LEN(ExtraçãoDados!B724)&gt;5,YEAR(ExtraçãoDados!D724),LEN(ExtraçãoDados!B724)&gt;4,YEAR(ExtraçãoDados!D724))</f>
        <v>#N/A</v>
      </c>
      <c r="F724" s="4">
        <f>ExtraçãoDados!E724</f>
        <v>0</v>
      </c>
    </row>
    <row r="725" spans="1:6" x14ac:dyDescent="0.25">
      <c r="A725" s="4">
        <f>ExtraçãoDados!A725</f>
        <v>0</v>
      </c>
      <c r="B725" s="4" t="str" cm="1">
        <f t="array" ref="B725">_xlfn.IFS(LEN(ExtraçãoDados!B725)=12,LEFT(ExtraçãoDados!B725,3),LEN(ExtraçãoDados!B725)=10,LEFT(ExtraçãoDados!B725,5),LEN(ExtraçãoDados!B725)&gt;19,0,LEN(ExtraçãoDados!B725)=9,LEFT(ExtraçãoDados!B725,4),LEN(ExtraçãoDados!B725)=6,LEFT(ExtraçãoDados!B725,3),LEN(ExtraçãoDados!B725)&lt;5,LEFT(ExtraçãoDados!B725,3),LEN(ExtraçãoDados!B725)=8,LEFT(ExtraçãoDados!B725,3),LEN(ExtraçãoDados!B725)=5,LEFT(ExtraçãoDados!B725,5),LEN(ExtraçãoDados!B725)=11,LEFT(ExtraçãoDados!B725,5),LEN(ExtraçãoDados!B725)=7,RIGHT(ExtraçãoDados!B725,6))</f>
        <v/>
      </c>
      <c r="C725" s="4" t="e" cm="1">
        <f t="array" ref="C725">_xlfn.IFS(LEN(B725)=1,"ERRO",LEN(B725)=2,_xlfn.CONCAT("000",B725),LEN(B725)=3,_xlfn.CONCAT("00",B725),LEN(B725)=4,_xlfn.CONCAT("0",B725),LEN(B725)=6,B725,LEN(B725)=7,B725,LEN(B725)=5,B725)</f>
        <v>#N/A</v>
      </c>
      <c r="D725" s="4" t="e" cm="1">
        <f t="array" ref="D725">_xlfn.IFS(ExtraçãoDados!C725={"Direcção de Abastecimento"},REPLACE(ExtraçãoDados!C725="{Direcção de Abastecimento}",1,25,"DA"),ExtraçãoDados!C725={"COMISSÃO CULTURAL DE LMARINHA"},REPLACE(ExtraçãoDados!C725={"COMISSÃO CULTURAL DE LMARINHA"},1,28,"CCM"),ExtraçãoDados!C725={"DIRECÇÃO DE NAVIOS"},REPLACE(ExtraçãoDados!C725={"DIRECÇÃO DE NAVIOS"},1,28,"DN"),ExtraçãoDados!C725={"ESQUADRILHA SUBMARINOS"},REPLACE(ExtraçãoDados!C725={"ESQUADRILHA SUBMARINOS"},1,28,"ES"),ExtraçãoDados!C725={"COMISSÃO MARINHA"},REPLACE(ExtraçãoDados!C725={"COMISSÃO MARINHA"},1,28,"CCM"),ExtraçãoDados!C725={"COMISSÃO CULTURAL DE MARINHA"},REPLACE(ExtraçãoDados!C725={"COMISSÃO CULTURAL DE MARINHA"},1,28,"CCM"),ExtraçãoDados!C725={"CCM"},REPLACE(ExtraçãoDados!C725={"CCM"},1,28,"CCM"),ExtraçãoDados!C725={"DN"},REPLACE(ExtraçãoDados!C725={"DN"},1,28,"DN"),ExtraçãoDados!C725={"ES"},REPLACE(ExtraçãoDados!C725={"ES"},1,28,"ES"),ExtraçãoDados!C725={"DA"},REPLACE(ExtraçãoDados!C725={"DA"},1,28,"DA"),ExtraçãoDados!C725={"DE: ESQUADRILHA SUBMARINOS"},REPLACE(ExtraçãoDados!C725={"DE: ESQUADRILHA SUBMARINOS"},1,28,"ES"),ExtraçãoDados!C725={"DE: COMISSÃO CULTURAL DE LMARINHA"},REPLACE(ExtraçãoDados!C725={"DE: COMISSÃO CULTURAL DE LMARINHA"},1,28,"CCM"),ExtraçãoDados!C725={"ON"},REPLACE(ExtraçãoDados!C725={"ON"},1,28,"DN"),ExtraçãoDados!C725={"ESQ. SUBMARINOS"},REPLACE(ExtraçãoDados!C725={"ESQ. SUBMARINOS"},1,28,"ES"),ExtraçãoDados!C725={"☒ irecção de Abastecimento"},REPLACE(ExtraçãoDados!C725={"☒ irecção de Abastecimento"},1,28,"DA"),ExtraçãoDados!C725={"Direcã d Abtit ço e asecmeno"},REPLACE(ExtraçãoDados!C725={"Direcã d Abtit ço e asecmeno"},1,28,"DA"),ExtraçãoDados!C725={"Diecã d Abtit rço e asecmeno"},REPLACE(ExtraçãoDados!C725={"Diecã d Abtit rço e asecmeno"},1,28,"DA"),ISNUMBER(SEARCH("COMISSÃO",ExtraçãoDados!C725,1)),REPLACE(ExtraçãoDados!C725,1,29,"CCM"),ISNUMBER(SEARCH("DN/DIL/DRT1",ExtraçãoDados!C725,1)),REPLACE(ExtraçãoDados!C725,1,29,"DN"),ISNUMBER(SEARCH("DIRECÇAO DE NAVIOS",ExtraçãoDados!C725,1)),REPLACE(ExtraçãoDados!C725,1,29,"DN"),ISNUMBER(SEARCH("ESQUADRILHA SUBMARIN",ExtraçãoDados!C725,1)),REPLACE(ExtraçãoDados!C725,1,29,"ES"),ISNUMBER(SEARCH("DN",ExtraçãoDados!C725,1)),REPLACE(ExtraçãoDados!C725,1,29,"DN"),ISNUMBER(SEARCH("DIRECÇÃO",ExtraçãoDados!C725,1)),REPLACE(ExtraçãoDados!C725,1,29,"DN"),ISNUMBER(SEARCH("DIRECÇA0",ExtraçãoDados!C725,1)),REPLACE(ExtraçãoDados!C725,1,29,"DN"),ISNUMBER(SEARCH("DIRE",ExtraçãoDados!C725,1)),REPLACE(ExtraçãoDados!C725,1,29,"DN"),ISNUMBER(SEARCH("ESQUADRILHA",ExtraçãoDados!C725,1)),REPLACE(ExtraçãoDados!C725,1,29,"ES"),ISNUMBER(SEARCH("HOSPITAL DA MARINHA",ExtraçãoDados!C725,1)),REPLACE(ExtraçãoDados!C725,1,29,"HM"),ISNUMBER(SEARCH("HOSPITAL",ExtraçãoDados!C725,1)),REPLACE(ExtraçãoDados!C725,1,29,"HM"),ISNUMBER(SEARCH("HM",ExtraçãoDados!C725,1)),REPLACE(ExtraçãoDados!C725,1,29,"HM"),ISNUMBER(SEARCH("SECÇÃO DE APÓSITOS",ExtraçãoDados!C725,1)),REPLACE(ExtraçãoDados!C725,1,29,"HM"))</f>
        <v>#N/A</v>
      </c>
      <c r="E725" s="4" t="e" cm="1">
        <f t="array" ref="E725">_xlfn.IFS(LEN(ExtraçãoDados!B725)=7,YEAR(ExtraçãoDados!D725),LEN(ExtraçãoDados!B725)=10,RIGHT(ExtraçãoDados!B725,4),LEN(ExtraçãoDados!B725)=9,YEAR(ExtraçãoDados!D725),LEN(ExtraçãoDados!B725)=8,YEAR(ExtraçãoDados!D725),LEN(ExtraçãoDados!B725)&gt;7,YEAR(ExtraçãoDados!D725),LEN(ExtraçãoDados!B725)&gt;5,YEAR(ExtraçãoDados!D725),LEN(ExtraçãoDados!B725)&gt;4,YEAR(ExtraçãoDados!D725))</f>
        <v>#N/A</v>
      </c>
      <c r="F725" s="4">
        <f>ExtraçãoDados!E725</f>
        <v>0</v>
      </c>
    </row>
    <row r="726" spans="1:6" x14ac:dyDescent="0.25">
      <c r="A726" s="4">
        <f>ExtraçãoDados!A726</f>
        <v>0</v>
      </c>
      <c r="B726" s="4" t="str" cm="1">
        <f t="array" ref="B726">_xlfn.IFS(LEN(ExtraçãoDados!B726)=12,LEFT(ExtraçãoDados!B726,3),LEN(ExtraçãoDados!B726)=10,LEFT(ExtraçãoDados!B726,5),LEN(ExtraçãoDados!B726)&gt;19,0,LEN(ExtraçãoDados!B726)=9,LEFT(ExtraçãoDados!B726,4),LEN(ExtraçãoDados!B726)=6,LEFT(ExtraçãoDados!B726,3),LEN(ExtraçãoDados!B726)&lt;5,LEFT(ExtraçãoDados!B726,3),LEN(ExtraçãoDados!B726)=8,LEFT(ExtraçãoDados!B726,3),LEN(ExtraçãoDados!B726)=5,LEFT(ExtraçãoDados!B726,5),LEN(ExtraçãoDados!B726)=11,LEFT(ExtraçãoDados!B726,5),LEN(ExtraçãoDados!B726)=7,RIGHT(ExtraçãoDados!B726,6))</f>
        <v/>
      </c>
      <c r="C726" s="4" t="e" cm="1">
        <f t="array" ref="C726">_xlfn.IFS(LEN(B726)=1,"ERRO",LEN(B726)=2,_xlfn.CONCAT("000",B726),LEN(B726)=3,_xlfn.CONCAT("00",B726),LEN(B726)=4,_xlfn.CONCAT("0",B726),LEN(B726)=6,B726,LEN(B726)=7,B726,LEN(B726)=5,B726)</f>
        <v>#N/A</v>
      </c>
      <c r="D726" s="4" t="e" cm="1">
        <f t="array" ref="D726">_xlfn.IFS(ExtraçãoDados!C726={"Direcção de Abastecimento"},REPLACE(ExtraçãoDados!C726="{Direcção de Abastecimento}",1,25,"DA"),ExtraçãoDados!C726={"COMISSÃO CULTURAL DE LMARINHA"},REPLACE(ExtraçãoDados!C726={"COMISSÃO CULTURAL DE LMARINHA"},1,28,"CCM"),ExtraçãoDados!C726={"DIRECÇÃO DE NAVIOS"},REPLACE(ExtraçãoDados!C726={"DIRECÇÃO DE NAVIOS"},1,28,"DN"),ExtraçãoDados!C726={"ESQUADRILHA SUBMARINOS"},REPLACE(ExtraçãoDados!C726={"ESQUADRILHA SUBMARINOS"},1,28,"ES"),ExtraçãoDados!C726={"COMISSÃO MARINHA"},REPLACE(ExtraçãoDados!C726={"COMISSÃO MARINHA"},1,28,"CCM"),ExtraçãoDados!C726={"COMISSÃO CULTURAL DE MARINHA"},REPLACE(ExtraçãoDados!C726={"COMISSÃO CULTURAL DE MARINHA"},1,28,"CCM"),ExtraçãoDados!C726={"CCM"},REPLACE(ExtraçãoDados!C726={"CCM"},1,28,"CCM"),ExtraçãoDados!C726={"DN"},REPLACE(ExtraçãoDados!C726={"DN"},1,28,"DN"),ExtraçãoDados!C726={"ES"},REPLACE(ExtraçãoDados!C726={"ES"},1,28,"ES"),ExtraçãoDados!C726={"DA"},REPLACE(ExtraçãoDados!C726={"DA"},1,28,"DA"),ExtraçãoDados!C726={"DE: ESQUADRILHA SUBMARINOS"},REPLACE(ExtraçãoDados!C726={"DE: ESQUADRILHA SUBMARINOS"},1,28,"ES"),ExtraçãoDados!C726={"DE: COMISSÃO CULTURAL DE LMARINHA"},REPLACE(ExtraçãoDados!C726={"DE: COMISSÃO CULTURAL DE LMARINHA"},1,28,"CCM"),ExtraçãoDados!C726={"ON"},REPLACE(ExtraçãoDados!C726={"ON"},1,28,"DN"),ExtraçãoDados!C726={"ESQ. SUBMARINOS"},REPLACE(ExtraçãoDados!C726={"ESQ. SUBMARINOS"},1,28,"ES"),ExtraçãoDados!C726={"☒ irecção de Abastecimento"},REPLACE(ExtraçãoDados!C726={"☒ irecção de Abastecimento"},1,28,"DA"),ExtraçãoDados!C726={"Direcã d Abtit ço e asecmeno"},REPLACE(ExtraçãoDados!C726={"Direcã d Abtit ço e asecmeno"},1,28,"DA"),ExtraçãoDados!C726={"Diecã d Abtit rço e asecmeno"},REPLACE(ExtraçãoDados!C726={"Diecã d Abtit rço e asecmeno"},1,28,"DA"),ISNUMBER(SEARCH("COMISSÃO",ExtraçãoDados!C726,1)),REPLACE(ExtraçãoDados!C726,1,29,"CCM"),ISNUMBER(SEARCH("DN/DIL/DRT1",ExtraçãoDados!C726,1)),REPLACE(ExtraçãoDados!C726,1,29,"DN"),ISNUMBER(SEARCH("DIRECÇAO DE NAVIOS",ExtraçãoDados!C726,1)),REPLACE(ExtraçãoDados!C726,1,29,"DN"),ISNUMBER(SEARCH("ESQUADRILHA SUBMARIN",ExtraçãoDados!C726,1)),REPLACE(ExtraçãoDados!C726,1,29,"ES"),ISNUMBER(SEARCH("DN",ExtraçãoDados!C726,1)),REPLACE(ExtraçãoDados!C726,1,29,"DN"),ISNUMBER(SEARCH("DIRECÇÃO",ExtraçãoDados!C726,1)),REPLACE(ExtraçãoDados!C726,1,29,"DN"),ISNUMBER(SEARCH("DIRECÇA0",ExtraçãoDados!C726,1)),REPLACE(ExtraçãoDados!C726,1,29,"DN"),ISNUMBER(SEARCH("DIRE",ExtraçãoDados!C726,1)),REPLACE(ExtraçãoDados!C726,1,29,"DN"),ISNUMBER(SEARCH("ESQUADRILHA",ExtraçãoDados!C726,1)),REPLACE(ExtraçãoDados!C726,1,29,"ES"),ISNUMBER(SEARCH("HOSPITAL DA MARINHA",ExtraçãoDados!C726,1)),REPLACE(ExtraçãoDados!C726,1,29,"HM"),ISNUMBER(SEARCH("HOSPITAL",ExtraçãoDados!C726,1)),REPLACE(ExtraçãoDados!C726,1,29,"HM"),ISNUMBER(SEARCH("HM",ExtraçãoDados!C726,1)),REPLACE(ExtraçãoDados!C726,1,29,"HM"),ISNUMBER(SEARCH("SECÇÃO DE APÓSITOS",ExtraçãoDados!C726,1)),REPLACE(ExtraçãoDados!C726,1,29,"HM"))</f>
        <v>#N/A</v>
      </c>
      <c r="E726" s="4" t="e" cm="1">
        <f t="array" ref="E726">_xlfn.IFS(LEN(ExtraçãoDados!B726)=7,YEAR(ExtraçãoDados!D726),LEN(ExtraçãoDados!B726)=10,RIGHT(ExtraçãoDados!B726,4),LEN(ExtraçãoDados!B726)=9,YEAR(ExtraçãoDados!D726),LEN(ExtraçãoDados!B726)=8,YEAR(ExtraçãoDados!D726),LEN(ExtraçãoDados!B726)&gt;7,YEAR(ExtraçãoDados!D726),LEN(ExtraçãoDados!B726)&gt;5,YEAR(ExtraçãoDados!D726),LEN(ExtraçãoDados!B726)&gt;4,YEAR(ExtraçãoDados!D726))</f>
        <v>#N/A</v>
      </c>
      <c r="F726" s="4">
        <f>ExtraçãoDados!E726</f>
        <v>0</v>
      </c>
    </row>
    <row r="727" spans="1:6" x14ac:dyDescent="0.25">
      <c r="A727" s="4">
        <f>ExtraçãoDados!A727</f>
        <v>0</v>
      </c>
      <c r="B727" s="4" t="str" cm="1">
        <f t="array" ref="B727">_xlfn.IFS(LEN(ExtraçãoDados!B727)=12,LEFT(ExtraçãoDados!B727,3),LEN(ExtraçãoDados!B727)=10,LEFT(ExtraçãoDados!B727,5),LEN(ExtraçãoDados!B727)&gt;19,0,LEN(ExtraçãoDados!B727)=9,LEFT(ExtraçãoDados!B727,4),LEN(ExtraçãoDados!B727)=6,LEFT(ExtraçãoDados!B727,3),LEN(ExtraçãoDados!B727)&lt;5,LEFT(ExtraçãoDados!B727,3),LEN(ExtraçãoDados!B727)=8,LEFT(ExtraçãoDados!B727,3),LEN(ExtraçãoDados!B727)=5,LEFT(ExtraçãoDados!B727,5),LEN(ExtraçãoDados!B727)=11,LEFT(ExtraçãoDados!B727,5),LEN(ExtraçãoDados!B727)=7,RIGHT(ExtraçãoDados!B727,6))</f>
        <v/>
      </c>
      <c r="C727" s="4" t="e" cm="1">
        <f t="array" ref="C727">_xlfn.IFS(LEN(B727)=1,"ERRO",LEN(B727)=2,_xlfn.CONCAT("000",B727),LEN(B727)=3,_xlfn.CONCAT("00",B727),LEN(B727)=4,_xlfn.CONCAT("0",B727),LEN(B727)=6,B727,LEN(B727)=7,B727,LEN(B727)=5,B727)</f>
        <v>#N/A</v>
      </c>
      <c r="D727" s="4" t="e" cm="1">
        <f t="array" ref="D727">_xlfn.IFS(ExtraçãoDados!C727={"Direcção de Abastecimento"},REPLACE(ExtraçãoDados!C727="{Direcção de Abastecimento}",1,25,"DA"),ExtraçãoDados!C727={"COMISSÃO CULTURAL DE LMARINHA"},REPLACE(ExtraçãoDados!C727={"COMISSÃO CULTURAL DE LMARINHA"},1,28,"CCM"),ExtraçãoDados!C727={"DIRECÇÃO DE NAVIOS"},REPLACE(ExtraçãoDados!C727={"DIRECÇÃO DE NAVIOS"},1,28,"DN"),ExtraçãoDados!C727={"ESQUADRILHA SUBMARINOS"},REPLACE(ExtraçãoDados!C727={"ESQUADRILHA SUBMARINOS"},1,28,"ES"),ExtraçãoDados!C727={"COMISSÃO MARINHA"},REPLACE(ExtraçãoDados!C727={"COMISSÃO MARINHA"},1,28,"CCM"),ExtraçãoDados!C727={"COMISSÃO CULTURAL DE MARINHA"},REPLACE(ExtraçãoDados!C727={"COMISSÃO CULTURAL DE MARINHA"},1,28,"CCM"),ExtraçãoDados!C727={"CCM"},REPLACE(ExtraçãoDados!C727={"CCM"},1,28,"CCM"),ExtraçãoDados!C727={"DN"},REPLACE(ExtraçãoDados!C727={"DN"},1,28,"DN"),ExtraçãoDados!C727={"ES"},REPLACE(ExtraçãoDados!C727={"ES"},1,28,"ES"),ExtraçãoDados!C727={"DA"},REPLACE(ExtraçãoDados!C727={"DA"},1,28,"DA"),ExtraçãoDados!C727={"DE: ESQUADRILHA SUBMARINOS"},REPLACE(ExtraçãoDados!C727={"DE: ESQUADRILHA SUBMARINOS"},1,28,"ES"),ExtraçãoDados!C727={"DE: COMISSÃO CULTURAL DE LMARINHA"},REPLACE(ExtraçãoDados!C727={"DE: COMISSÃO CULTURAL DE LMARINHA"},1,28,"CCM"),ExtraçãoDados!C727={"ON"},REPLACE(ExtraçãoDados!C727={"ON"},1,28,"DN"),ExtraçãoDados!C727={"ESQ. SUBMARINOS"},REPLACE(ExtraçãoDados!C727={"ESQ. SUBMARINOS"},1,28,"ES"),ExtraçãoDados!C727={"☒ irecção de Abastecimento"},REPLACE(ExtraçãoDados!C727={"☒ irecção de Abastecimento"},1,28,"DA"),ExtraçãoDados!C727={"Direcã d Abtit ço e asecmeno"},REPLACE(ExtraçãoDados!C727={"Direcã d Abtit ço e asecmeno"},1,28,"DA"),ExtraçãoDados!C727={"Diecã d Abtit rço e asecmeno"},REPLACE(ExtraçãoDados!C727={"Diecã d Abtit rço e asecmeno"},1,28,"DA"),ISNUMBER(SEARCH("COMISSÃO",ExtraçãoDados!C727,1)),REPLACE(ExtraçãoDados!C727,1,29,"CCM"),ISNUMBER(SEARCH("DN/DIL/DRT1",ExtraçãoDados!C727,1)),REPLACE(ExtraçãoDados!C727,1,29,"DN"),ISNUMBER(SEARCH("DIRECÇAO DE NAVIOS",ExtraçãoDados!C727,1)),REPLACE(ExtraçãoDados!C727,1,29,"DN"),ISNUMBER(SEARCH("ESQUADRILHA SUBMARIN",ExtraçãoDados!C727,1)),REPLACE(ExtraçãoDados!C727,1,29,"ES"),ISNUMBER(SEARCH("DN",ExtraçãoDados!C727,1)),REPLACE(ExtraçãoDados!C727,1,29,"DN"),ISNUMBER(SEARCH("DIRECÇÃO",ExtraçãoDados!C727,1)),REPLACE(ExtraçãoDados!C727,1,29,"DN"),ISNUMBER(SEARCH("DIRECÇA0",ExtraçãoDados!C727,1)),REPLACE(ExtraçãoDados!C727,1,29,"DN"),ISNUMBER(SEARCH("DIRE",ExtraçãoDados!C727,1)),REPLACE(ExtraçãoDados!C727,1,29,"DN"),ISNUMBER(SEARCH("ESQUADRILHA",ExtraçãoDados!C727,1)),REPLACE(ExtraçãoDados!C727,1,29,"ES"),ISNUMBER(SEARCH("HOSPITAL DA MARINHA",ExtraçãoDados!C727,1)),REPLACE(ExtraçãoDados!C727,1,29,"HM"),ISNUMBER(SEARCH("HOSPITAL",ExtraçãoDados!C727,1)),REPLACE(ExtraçãoDados!C727,1,29,"HM"),ISNUMBER(SEARCH("HM",ExtraçãoDados!C727,1)),REPLACE(ExtraçãoDados!C727,1,29,"HM"),ISNUMBER(SEARCH("SECÇÃO DE APÓSITOS",ExtraçãoDados!C727,1)),REPLACE(ExtraçãoDados!C727,1,29,"HM"))</f>
        <v>#N/A</v>
      </c>
      <c r="E727" s="4" t="e" cm="1">
        <f t="array" ref="E727">_xlfn.IFS(LEN(ExtraçãoDados!B727)=7,YEAR(ExtraçãoDados!D727),LEN(ExtraçãoDados!B727)=10,RIGHT(ExtraçãoDados!B727,4),LEN(ExtraçãoDados!B727)=9,YEAR(ExtraçãoDados!D727),LEN(ExtraçãoDados!B727)=8,YEAR(ExtraçãoDados!D727),LEN(ExtraçãoDados!B727)&gt;7,YEAR(ExtraçãoDados!D727),LEN(ExtraçãoDados!B727)&gt;5,YEAR(ExtraçãoDados!D727),LEN(ExtraçãoDados!B727)&gt;4,YEAR(ExtraçãoDados!D727))</f>
        <v>#N/A</v>
      </c>
      <c r="F727" s="4">
        <f>ExtraçãoDados!E727</f>
        <v>0</v>
      </c>
    </row>
    <row r="728" spans="1:6" x14ac:dyDescent="0.25">
      <c r="A728" s="4">
        <f>ExtraçãoDados!A728</f>
        <v>0</v>
      </c>
      <c r="B728" s="4" t="str" cm="1">
        <f t="array" ref="B728">_xlfn.IFS(LEN(ExtraçãoDados!B728)=12,LEFT(ExtraçãoDados!B728,3),LEN(ExtraçãoDados!B728)=10,LEFT(ExtraçãoDados!B728,5),LEN(ExtraçãoDados!B728)&gt;19,0,LEN(ExtraçãoDados!B728)=9,LEFT(ExtraçãoDados!B728,4),LEN(ExtraçãoDados!B728)=6,LEFT(ExtraçãoDados!B728,3),LEN(ExtraçãoDados!B728)&lt;5,LEFT(ExtraçãoDados!B728,3),LEN(ExtraçãoDados!B728)=8,LEFT(ExtraçãoDados!B728,3),LEN(ExtraçãoDados!B728)=5,LEFT(ExtraçãoDados!B728,5),LEN(ExtraçãoDados!B728)=11,LEFT(ExtraçãoDados!B728,5),LEN(ExtraçãoDados!B728)=7,RIGHT(ExtraçãoDados!B728,6))</f>
        <v/>
      </c>
      <c r="C728" s="4" t="e" cm="1">
        <f t="array" ref="C728">_xlfn.IFS(LEN(B728)=1,"ERRO",LEN(B728)=2,_xlfn.CONCAT("000",B728),LEN(B728)=3,_xlfn.CONCAT("00",B728),LEN(B728)=4,_xlfn.CONCAT("0",B728),LEN(B728)=6,B728,LEN(B728)=7,B728,LEN(B728)=5,B728)</f>
        <v>#N/A</v>
      </c>
      <c r="D728" s="4" t="e" cm="1">
        <f t="array" ref="D728">_xlfn.IFS(ExtraçãoDados!C728={"Direcção de Abastecimento"},REPLACE(ExtraçãoDados!C728="{Direcção de Abastecimento}",1,25,"DA"),ExtraçãoDados!C728={"COMISSÃO CULTURAL DE LMARINHA"},REPLACE(ExtraçãoDados!C728={"COMISSÃO CULTURAL DE LMARINHA"},1,28,"CCM"),ExtraçãoDados!C728={"DIRECÇÃO DE NAVIOS"},REPLACE(ExtraçãoDados!C728={"DIRECÇÃO DE NAVIOS"},1,28,"DN"),ExtraçãoDados!C728={"ESQUADRILHA SUBMARINOS"},REPLACE(ExtraçãoDados!C728={"ESQUADRILHA SUBMARINOS"},1,28,"ES"),ExtraçãoDados!C728={"COMISSÃO MARINHA"},REPLACE(ExtraçãoDados!C728={"COMISSÃO MARINHA"},1,28,"CCM"),ExtraçãoDados!C728={"COMISSÃO CULTURAL DE MARINHA"},REPLACE(ExtraçãoDados!C728={"COMISSÃO CULTURAL DE MARINHA"},1,28,"CCM"),ExtraçãoDados!C728={"CCM"},REPLACE(ExtraçãoDados!C728={"CCM"},1,28,"CCM"),ExtraçãoDados!C728={"DN"},REPLACE(ExtraçãoDados!C728={"DN"},1,28,"DN"),ExtraçãoDados!C728={"ES"},REPLACE(ExtraçãoDados!C728={"ES"},1,28,"ES"),ExtraçãoDados!C728={"DA"},REPLACE(ExtraçãoDados!C728={"DA"},1,28,"DA"),ExtraçãoDados!C728={"DE: ESQUADRILHA SUBMARINOS"},REPLACE(ExtraçãoDados!C728={"DE: ESQUADRILHA SUBMARINOS"},1,28,"ES"),ExtraçãoDados!C728={"DE: COMISSÃO CULTURAL DE LMARINHA"},REPLACE(ExtraçãoDados!C728={"DE: COMISSÃO CULTURAL DE LMARINHA"},1,28,"CCM"),ExtraçãoDados!C728={"ON"},REPLACE(ExtraçãoDados!C728={"ON"},1,28,"DN"),ExtraçãoDados!C728={"ESQ. SUBMARINOS"},REPLACE(ExtraçãoDados!C728={"ESQ. SUBMARINOS"},1,28,"ES"),ExtraçãoDados!C728={"☒ irecção de Abastecimento"},REPLACE(ExtraçãoDados!C728={"☒ irecção de Abastecimento"},1,28,"DA"),ExtraçãoDados!C728={"Direcã d Abtit ço e asecmeno"},REPLACE(ExtraçãoDados!C728={"Direcã d Abtit ço e asecmeno"},1,28,"DA"),ExtraçãoDados!C728={"Diecã d Abtit rço e asecmeno"},REPLACE(ExtraçãoDados!C728={"Diecã d Abtit rço e asecmeno"},1,28,"DA"),ISNUMBER(SEARCH("COMISSÃO",ExtraçãoDados!C728,1)),REPLACE(ExtraçãoDados!C728,1,29,"CCM"),ISNUMBER(SEARCH("DN/DIL/DRT1",ExtraçãoDados!C728,1)),REPLACE(ExtraçãoDados!C728,1,29,"DN"),ISNUMBER(SEARCH("DIRECÇAO DE NAVIOS",ExtraçãoDados!C728,1)),REPLACE(ExtraçãoDados!C728,1,29,"DN"),ISNUMBER(SEARCH("ESQUADRILHA SUBMARIN",ExtraçãoDados!C728,1)),REPLACE(ExtraçãoDados!C728,1,29,"ES"),ISNUMBER(SEARCH("DN",ExtraçãoDados!C728,1)),REPLACE(ExtraçãoDados!C728,1,29,"DN"),ISNUMBER(SEARCH("DIRECÇÃO",ExtraçãoDados!C728,1)),REPLACE(ExtraçãoDados!C728,1,29,"DN"),ISNUMBER(SEARCH("DIRECÇA0",ExtraçãoDados!C728,1)),REPLACE(ExtraçãoDados!C728,1,29,"DN"),ISNUMBER(SEARCH("DIRE",ExtraçãoDados!C728,1)),REPLACE(ExtraçãoDados!C728,1,29,"DN"),ISNUMBER(SEARCH("ESQUADRILHA",ExtraçãoDados!C728,1)),REPLACE(ExtraçãoDados!C728,1,29,"ES"),ISNUMBER(SEARCH("HOSPITAL DA MARINHA",ExtraçãoDados!C728,1)),REPLACE(ExtraçãoDados!C728,1,29,"HM"),ISNUMBER(SEARCH("HOSPITAL",ExtraçãoDados!C728,1)),REPLACE(ExtraçãoDados!C728,1,29,"HM"),ISNUMBER(SEARCH("HM",ExtraçãoDados!C728,1)),REPLACE(ExtraçãoDados!C728,1,29,"HM"),ISNUMBER(SEARCH("SECÇÃO DE APÓSITOS",ExtraçãoDados!C728,1)),REPLACE(ExtraçãoDados!C728,1,29,"HM"))</f>
        <v>#N/A</v>
      </c>
      <c r="E728" s="4" t="e" cm="1">
        <f t="array" ref="E728">_xlfn.IFS(LEN(ExtraçãoDados!B728)=7,YEAR(ExtraçãoDados!D728),LEN(ExtraçãoDados!B728)=10,RIGHT(ExtraçãoDados!B728,4),LEN(ExtraçãoDados!B728)=9,YEAR(ExtraçãoDados!D728),LEN(ExtraçãoDados!B728)=8,YEAR(ExtraçãoDados!D728),LEN(ExtraçãoDados!B728)&gt;7,YEAR(ExtraçãoDados!D728),LEN(ExtraçãoDados!B728)&gt;5,YEAR(ExtraçãoDados!D728),LEN(ExtraçãoDados!B728)&gt;4,YEAR(ExtraçãoDados!D728))</f>
        <v>#N/A</v>
      </c>
      <c r="F728" s="4">
        <f>ExtraçãoDados!E728</f>
        <v>0</v>
      </c>
    </row>
    <row r="729" spans="1:6" x14ac:dyDescent="0.25">
      <c r="A729" s="4">
        <f>ExtraçãoDados!A729</f>
        <v>0</v>
      </c>
      <c r="B729" s="4" t="str" cm="1">
        <f t="array" ref="B729">_xlfn.IFS(LEN(ExtraçãoDados!B729)=12,LEFT(ExtraçãoDados!B729,3),LEN(ExtraçãoDados!B729)=10,LEFT(ExtraçãoDados!B729,5),LEN(ExtraçãoDados!B729)&gt;19,0,LEN(ExtraçãoDados!B729)=9,LEFT(ExtraçãoDados!B729,4),LEN(ExtraçãoDados!B729)=6,LEFT(ExtraçãoDados!B729,3),LEN(ExtraçãoDados!B729)&lt;5,LEFT(ExtraçãoDados!B729,3),LEN(ExtraçãoDados!B729)=8,LEFT(ExtraçãoDados!B729,3),LEN(ExtraçãoDados!B729)=5,LEFT(ExtraçãoDados!B729,5),LEN(ExtraçãoDados!B729)=11,LEFT(ExtraçãoDados!B729,5),LEN(ExtraçãoDados!B729)=7,RIGHT(ExtraçãoDados!B729,6))</f>
        <v/>
      </c>
      <c r="C729" s="4" t="e" cm="1">
        <f t="array" ref="C729">_xlfn.IFS(LEN(B729)=1,"ERRO",LEN(B729)=2,_xlfn.CONCAT("000",B729),LEN(B729)=3,_xlfn.CONCAT("00",B729),LEN(B729)=4,_xlfn.CONCAT("0",B729),LEN(B729)=6,B729,LEN(B729)=7,B729,LEN(B729)=5,B729)</f>
        <v>#N/A</v>
      </c>
      <c r="D729" s="4" t="e" cm="1">
        <f t="array" ref="D729">_xlfn.IFS(ExtraçãoDados!C729={"Direcção de Abastecimento"},REPLACE(ExtraçãoDados!C729="{Direcção de Abastecimento}",1,25,"DA"),ExtraçãoDados!C729={"COMISSÃO CULTURAL DE LMARINHA"},REPLACE(ExtraçãoDados!C729={"COMISSÃO CULTURAL DE LMARINHA"},1,28,"CCM"),ExtraçãoDados!C729={"DIRECÇÃO DE NAVIOS"},REPLACE(ExtraçãoDados!C729={"DIRECÇÃO DE NAVIOS"},1,28,"DN"),ExtraçãoDados!C729={"ESQUADRILHA SUBMARINOS"},REPLACE(ExtraçãoDados!C729={"ESQUADRILHA SUBMARINOS"},1,28,"ES"),ExtraçãoDados!C729={"COMISSÃO MARINHA"},REPLACE(ExtraçãoDados!C729={"COMISSÃO MARINHA"},1,28,"CCM"),ExtraçãoDados!C729={"COMISSÃO CULTURAL DE MARINHA"},REPLACE(ExtraçãoDados!C729={"COMISSÃO CULTURAL DE MARINHA"},1,28,"CCM"),ExtraçãoDados!C729={"CCM"},REPLACE(ExtraçãoDados!C729={"CCM"},1,28,"CCM"),ExtraçãoDados!C729={"DN"},REPLACE(ExtraçãoDados!C729={"DN"},1,28,"DN"),ExtraçãoDados!C729={"ES"},REPLACE(ExtraçãoDados!C729={"ES"},1,28,"ES"),ExtraçãoDados!C729={"DA"},REPLACE(ExtraçãoDados!C729={"DA"},1,28,"DA"),ExtraçãoDados!C729={"DE: ESQUADRILHA SUBMARINOS"},REPLACE(ExtraçãoDados!C729={"DE: ESQUADRILHA SUBMARINOS"},1,28,"ES"),ExtraçãoDados!C729={"DE: COMISSÃO CULTURAL DE LMARINHA"},REPLACE(ExtraçãoDados!C729={"DE: COMISSÃO CULTURAL DE LMARINHA"},1,28,"CCM"),ExtraçãoDados!C729={"ON"},REPLACE(ExtraçãoDados!C729={"ON"},1,28,"DN"),ExtraçãoDados!C729={"ESQ. SUBMARINOS"},REPLACE(ExtraçãoDados!C729={"ESQ. SUBMARINOS"},1,28,"ES"),ExtraçãoDados!C729={"☒ irecção de Abastecimento"},REPLACE(ExtraçãoDados!C729={"☒ irecção de Abastecimento"},1,28,"DA"),ExtraçãoDados!C729={"Direcã d Abtit ço e asecmeno"},REPLACE(ExtraçãoDados!C729={"Direcã d Abtit ço e asecmeno"},1,28,"DA"),ExtraçãoDados!C729={"Diecã d Abtit rço e asecmeno"},REPLACE(ExtraçãoDados!C729={"Diecã d Abtit rço e asecmeno"},1,28,"DA"),ISNUMBER(SEARCH("COMISSÃO",ExtraçãoDados!C729,1)),REPLACE(ExtraçãoDados!C729,1,29,"CCM"),ISNUMBER(SEARCH("DN/DIL/DRT1",ExtraçãoDados!C729,1)),REPLACE(ExtraçãoDados!C729,1,29,"DN"),ISNUMBER(SEARCH("DIRECÇAO DE NAVIOS",ExtraçãoDados!C729,1)),REPLACE(ExtraçãoDados!C729,1,29,"DN"),ISNUMBER(SEARCH("ESQUADRILHA SUBMARIN",ExtraçãoDados!C729,1)),REPLACE(ExtraçãoDados!C729,1,29,"ES"),ISNUMBER(SEARCH("DN",ExtraçãoDados!C729,1)),REPLACE(ExtraçãoDados!C729,1,29,"DN"),ISNUMBER(SEARCH("DIRECÇÃO",ExtraçãoDados!C729,1)),REPLACE(ExtraçãoDados!C729,1,29,"DN"),ISNUMBER(SEARCH("DIRECÇA0",ExtraçãoDados!C729,1)),REPLACE(ExtraçãoDados!C729,1,29,"DN"),ISNUMBER(SEARCH("DIRE",ExtraçãoDados!C729,1)),REPLACE(ExtraçãoDados!C729,1,29,"DN"),ISNUMBER(SEARCH("ESQUADRILHA",ExtraçãoDados!C729,1)),REPLACE(ExtraçãoDados!C729,1,29,"ES"),ISNUMBER(SEARCH("HOSPITAL DA MARINHA",ExtraçãoDados!C729,1)),REPLACE(ExtraçãoDados!C729,1,29,"HM"),ISNUMBER(SEARCH("HOSPITAL",ExtraçãoDados!C729,1)),REPLACE(ExtraçãoDados!C729,1,29,"HM"),ISNUMBER(SEARCH("HM",ExtraçãoDados!C729,1)),REPLACE(ExtraçãoDados!C729,1,29,"HM"),ISNUMBER(SEARCH("SECÇÃO DE APÓSITOS",ExtraçãoDados!C729,1)),REPLACE(ExtraçãoDados!C729,1,29,"HM"))</f>
        <v>#N/A</v>
      </c>
      <c r="E729" s="4" t="e" cm="1">
        <f t="array" ref="E729">_xlfn.IFS(LEN(ExtraçãoDados!B729)=7,YEAR(ExtraçãoDados!D729),LEN(ExtraçãoDados!B729)=10,RIGHT(ExtraçãoDados!B729,4),LEN(ExtraçãoDados!B729)=9,YEAR(ExtraçãoDados!D729),LEN(ExtraçãoDados!B729)=8,YEAR(ExtraçãoDados!D729),LEN(ExtraçãoDados!B729)&gt;7,YEAR(ExtraçãoDados!D729),LEN(ExtraçãoDados!B729)&gt;5,YEAR(ExtraçãoDados!D729),LEN(ExtraçãoDados!B729)&gt;4,YEAR(ExtraçãoDados!D729))</f>
        <v>#N/A</v>
      </c>
      <c r="F729" s="4">
        <f>ExtraçãoDados!E729</f>
        <v>0</v>
      </c>
    </row>
    <row r="730" spans="1:6" x14ac:dyDescent="0.25">
      <c r="A730" s="4">
        <f>ExtraçãoDados!A730</f>
        <v>0</v>
      </c>
      <c r="B730" s="4" t="str" cm="1">
        <f t="array" ref="B730">_xlfn.IFS(LEN(ExtraçãoDados!B730)=12,LEFT(ExtraçãoDados!B730,3),LEN(ExtraçãoDados!B730)=10,LEFT(ExtraçãoDados!B730,5),LEN(ExtraçãoDados!B730)&gt;19,0,LEN(ExtraçãoDados!B730)=9,LEFT(ExtraçãoDados!B730,4),LEN(ExtraçãoDados!B730)=6,LEFT(ExtraçãoDados!B730,3),LEN(ExtraçãoDados!B730)&lt;5,LEFT(ExtraçãoDados!B730,3),LEN(ExtraçãoDados!B730)=8,LEFT(ExtraçãoDados!B730,3),LEN(ExtraçãoDados!B730)=5,LEFT(ExtraçãoDados!B730,5),LEN(ExtraçãoDados!B730)=11,LEFT(ExtraçãoDados!B730,5),LEN(ExtraçãoDados!B730)=7,RIGHT(ExtraçãoDados!B730,6))</f>
        <v/>
      </c>
      <c r="C730" s="4" t="e" cm="1">
        <f t="array" ref="C730">_xlfn.IFS(LEN(B730)=1,"ERRO",LEN(B730)=2,_xlfn.CONCAT("000",B730),LEN(B730)=3,_xlfn.CONCAT("00",B730),LEN(B730)=4,_xlfn.CONCAT("0",B730),LEN(B730)=6,B730,LEN(B730)=7,B730,LEN(B730)=5,B730)</f>
        <v>#N/A</v>
      </c>
      <c r="D730" s="4" t="e" cm="1">
        <f t="array" ref="D730">_xlfn.IFS(ExtraçãoDados!C730={"Direcção de Abastecimento"},REPLACE(ExtraçãoDados!C730="{Direcção de Abastecimento}",1,25,"DA"),ExtraçãoDados!C730={"COMISSÃO CULTURAL DE LMARINHA"},REPLACE(ExtraçãoDados!C730={"COMISSÃO CULTURAL DE LMARINHA"},1,28,"CCM"),ExtraçãoDados!C730={"DIRECÇÃO DE NAVIOS"},REPLACE(ExtraçãoDados!C730={"DIRECÇÃO DE NAVIOS"},1,28,"DN"),ExtraçãoDados!C730={"ESQUADRILHA SUBMARINOS"},REPLACE(ExtraçãoDados!C730={"ESQUADRILHA SUBMARINOS"},1,28,"ES"),ExtraçãoDados!C730={"COMISSÃO MARINHA"},REPLACE(ExtraçãoDados!C730={"COMISSÃO MARINHA"},1,28,"CCM"),ExtraçãoDados!C730={"COMISSÃO CULTURAL DE MARINHA"},REPLACE(ExtraçãoDados!C730={"COMISSÃO CULTURAL DE MARINHA"},1,28,"CCM"),ExtraçãoDados!C730={"CCM"},REPLACE(ExtraçãoDados!C730={"CCM"},1,28,"CCM"),ExtraçãoDados!C730={"DN"},REPLACE(ExtraçãoDados!C730={"DN"},1,28,"DN"),ExtraçãoDados!C730={"ES"},REPLACE(ExtraçãoDados!C730={"ES"},1,28,"ES"),ExtraçãoDados!C730={"DA"},REPLACE(ExtraçãoDados!C730={"DA"},1,28,"DA"),ExtraçãoDados!C730={"DE: ESQUADRILHA SUBMARINOS"},REPLACE(ExtraçãoDados!C730={"DE: ESQUADRILHA SUBMARINOS"},1,28,"ES"),ExtraçãoDados!C730={"DE: COMISSÃO CULTURAL DE LMARINHA"},REPLACE(ExtraçãoDados!C730={"DE: COMISSÃO CULTURAL DE LMARINHA"},1,28,"CCM"),ExtraçãoDados!C730={"ON"},REPLACE(ExtraçãoDados!C730={"ON"},1,28,"DN"),ExtraçãoDados!C730={"ESQ. SUBMARINOS"},REPLACE(ExtraçãoDados!C730={"ESQ. SUBMARINOS"},1,28,"ES"),ExtraçãoDados!C730={"☒ irecção de Abastecimento"},REPLACE(ExtraçãoDados!C730={"☒ irecção de Abastecimento"},1,28,"DA"),ExtraçãoDados!C730={"Direcã d Abtit ço e asecmeno"},REPLACE(ExtraçãoDados!C730={"Direcã d Abtit ço e asecmeno"},1,28,"DA"),ExtraçãoDados!C730={"Diecã d Abtit rço e asecmeno"},REPLACE(ExtraçãoDados!C730={"Diecã d Abtit rço e asecmeno"},1,28,"DA"),ISNUMBER(SEARCH("COMISSÃO",ExtraçãoDados!C730,1)),REPLACE(ExtraçãoDados!C730,1,29,"CCM"),ISNUMBER(SEARCH("DN/DIL/DRT1",ExtraçãoDados!C730,1)),REPLACE(ExtraçãoDados!C730,1,29,"DN"),ISNUMBER(SEARCH("DIRECÇAO DE NAVIOS",ExtraçãoDados!C730,1)),REPLACE(ExtraçãoDados!C730,1,29,"DN"),ISNUMBER(SEARCH("ESQUADRILHA SUBMARIN",ExtraçãoDados!C730,1)),REPLACE(ExtraçãoDados!C730,1,29,"ES"),ISNUMBER(SEARCH("DN",ExtraçãoDados!C730,1)),REPLACE(ExtraçãoDados!C730,1,29,"DN"),ISNUMBER(SEARCH("DIRECÇÃO",ExtraçãoDados!C730,1)),REPLACE(ExtraçãoDados!C730,1,29,"DN"),ISNUMBER(SEARCH("DIRECÇA0",ExtraçãoDados!C730,1)),REPLACE(ExtraçãoDados!C730,1,29,"DN"),ISNUMBER(SEARCH("DIRE",ExtraçãoDados!C730,1)),REPLACE(ExtraçãoDados!C730,1,29,"DN"),ISNUMBER(SEARCH("ESQUADRILHA",ExtraçãoDados!C730,1)),REPLACE(ExtraçãoDados!C730,1,29,"ES"),ISNUMBER(SEARCH("HOSPITAL DA MARINHA",ExtraçãoDados!C730,1)),REPLACE(ExtraçãoDados!C730,1,29,"HM"),ISNUMBER(SEARCH("HOSPITAL",ExtraçãoDados!C730,1)),REPLACE(ExtraçãoDados!C730,1,29,"HM"),ISNUMBER(SEARCH("HM",ExtraçãoDados!C730,1)),REPLACE(ExtraçãoDados!C730,1,29,"HM"),ISNUMBER(SEARCH("SECÇÃO DE APÓSITOS",ExtraçãoDados!C730,1)),REPLACE(ExtraçãoDados!C730,1,29,"HM"))</f>
        <v>#N/A</v>
      </c>
      <c r="E730" s="4" t="e" cm="1">
        <f t="array" ref="E730">_xlfn.IFS(LEN(ExtraçãoDados!B730)=7,YEAR(ExtraçãoDados!D730),LEN(ExtraçãoDados!B730)=10,RIGHT(ExtraçãoDados!B730,4),LEN(ExtraçãoDados!B730)=9,YEAR(ExtraçãoDados!D730),LEN(ExtraçãoDados!B730)=8,YEAR(ExtraçãoDados!D730),LEN(ExtraçãoDados!B730)&gt;7,YEAR(ExtraçãoDados!D730),LEN(ExtraçãoDados!B730)&gt;5,YEAR(ExtraçãoDados!D730),LEN(ExtraçãoDados!B730)&gt;4,YEAR(ExtraçãoDados!D730))</f>
        <v>#N/A</v>
      </c>
      <c r="F730" s="4">
        <f>ExtraçãoDados!E730</f>
        <v>0</v>
      </c>
    </row>
    <row r="731" spans="1:6" x14ac:dyDescent="0.25">
      <c r="A731" s="4">
        <f>ExtraçãoDados!A731</f>
        <v>0</v>
      </c>
      <c r="B731" s="4" t="str" cm="1">
        <f t="array" ref="B731">_xlfn.IFS(LEN(ExtraçãoDados!B731)=12,LEFT(ExtraçãoDados!B731,3),LEN(ExtraçãoDados!B731)=10,LEFT(ExtraçãoDados!B731,5),LEN(ExtraçãoDados!B731)&gt;19,0,LEN(ExtraçãoDados!B731)=9,LEFT(ExtraçãoDados!B731,4),LEN(ExtraçãoDados!B731)=6,LEFT(ExtraçãoDados!B731,3),LEN(ExtraçãoDados!B731)&lt;5,LEFT(ExtraçãoDados!B731,3),LEN(ExtraçãoDados!B731)=8,LEFT(ExtraçãoDados!B731,3),LEN(ExtraçãoDados!B731)=5,LEFT(ExtraçãoDados!B731,5),LEN(ExtraçãoDados!B731)=11,LEFT(ExtraçãoDados!B731,5),LEN(ExtraçãoDados!B731)=7,RIGHT(ExtraçãoDados!B731,6))</f>
        <v/>
      </c>
      <c r="C731" s="4" t="e" cm="1">
        <f t="array" ref="C731">_xlfn.IFS(LEN(B731)=1,"ERRO",LEN(B731)=2,_xlfn.CONCAT("000",B731),LEN(B731)=3,_xlfn.CONCAT("00",B731),LEN(B731)=4,_xlfn.CONCAT("0",B731),LEN(B731)=6,B731,LEN(B731)=7,B731,LEN(B731)=5,B731)</f>
        <v>#N/A</v>
      </c>
      <c r="D731" s="4" t="e" cm="1">
        <f t="array" ref="D731">_xlfn.IFS(ExtraçãoDados!C731={"Direcção de Abastecimento"},REPLACE(ExtraçãoDados!C731="{Direcção de Abastecimento}",1,25,"DA"),ExtraçãoDados!C731={"COMISSÃO CULTURAL DE LMARINHA"},REPLACE(ExtraçãoDados!C731={"COMISSÃO CULTURAL DE LMARINHA"},1,28,"CCM"),ExtraçãoDados!C731={"DIRECÇÃO DE NAVIOS"},REPLACE(ExtraçãoDados!C731={"DIRECÇÃO DE NAVIOS"},1,28,"DN"),ExtraçãoDados!C731={"ESQUADRILHA SUBMARINOS"},REPLACE(ExtraçãoDados!C731={"ESQUADRILHA SUBMARINOS"},1,28,"ES"),ExtraçãoDados!C731={"COMISSÃO MARINHA"},REPLACE(ExtraçãoDados!C731={"COMISSÃO MARINHA"},1,28,"CCM"),ExtraçãoDados!C731={"COMISSÃO CULTURAL DE MARINHA"},REPLACE(ExtraçãoDados!C731={"COMISSÃO CULTURAL DE MARINHA"},1,28,"CCM"),ExtraçãoDados!C731={"CCM"},REPLACE(ExtraçãoDados!C731={"CCM"},1,28,"CCM"),ExtraçãoDados!C731={"DN"},REPLACE(ExtraçãoDados!C731={"DN"},1,28,"DN"),ExtraçãoDados!C731={"ES"},REPLACE(ExtraçãoDados!C731={"ES"},1,28,"ES"),ExtraçãoDados!C731={"DA"},REPLACE(ExtraçãoDados!C731={"DA"},1,28,"DA"),ExtraçãoDados!C731={"DE: ESQUADRILHA SUBMARINOS"},REPLACE(ExtraçãoDados!C731={"DE: ESQUADRILHA SUBMARINOS"},1,28,"ES"),ExtraçãoDados!C731={"DE: COMISSÃO CULTURAL DE LMARINHA"},REPLACE(ExtraçãoDados!C731={"DE: COMISSÃO CULTURAL DE LMARINHA"},1,28,"CCM"),ExtraçãoDados!C731={"ON"},REPLACE(ExtraçãoDados!C731={"ON"},1,28,"DN"),ExtraçãoDados!C731={"ESQ. SUBMARINOS"},REPLACE(ExtraçãoDados!C731={"ESQ. SUBMARINOS"},1,28,"ES"),ExtraçãoDados!C731={"☒ irecção de Abastecimento"},REPLACE(ExtraçãoDados!C731={"☒ irecção de Abastecimento"},1,28,"DA"),ExtraçãoDados!C731={"Direcã d Abtit ço e asecmeno"},REPLACE(ExtraçãoDados!C731={"Direcã d Abtit ço e asecmeno"},1,28,"DA"),ExtraçãoDados!C731={"Diecã d Abtit rço e asecmeno"},REPLACE(ExtraçãoDados!C731={"Diecã d Abtit rço e asecmeno"},1,28,"DA"),ISNUMBER(SEARCH("COMISSÃO",ExtraçãoDados!C731,1)),REPLACE(ExtraçãoDados!C731,1,29,"CCM"),ISNUMBER(SEARCH("DN/DIL/DRT1",ExtraçãoDados!C731,1)),REPLACE(ExtraçãoDados!C731,1,29,"DN"),ISNUMBER(SEARCH("DIRECÇAO DE NAVIOS",ExtraçãoDados!C731,1)),REPLACE(ExtraçãoDados!C731,1,29,"DN"),ISNUMBER(SEARCH("ESQUADRILHA SUBMARIN",ExtraçãoDados!C731,1)),REPLACE(ExtraçãoDados!C731,1,29,"ES"),ISNUMBER(SEARCH("DN",ExtraçãoDados!C731,1)),REPLACE(ExtraçãoDados!C731,1,29,"DN"),ISNUMBER(SEARCH("DIRECÇÃO",ExtraçãoDados!C731,1)),REPLACE(ExtraçãoDados!C731,1,29,"DN"),ISNUMBER(SEARCH("DIRECÇA0",ExtraçãoDados!C731,1)),REPLACE(ExtraçãoDados!C731,1,29,"DN"),ISNUMBER(SEARCH("DIRE",ExtraçãoDados!C731,1)),REPLACE(ExtraçãoDados!C731,1,29,"DN"),ISNUMBER(SEARCH("ESQUADRILHA",ExtraçãoDados!C731,1)),REPLACE(ExtraçãoDados!C731,1,29,"ES"),ISNUMBER(SEARCH("HOSPITAL DA MARINHA",ExtraçãoDados!C731,1)),REPLACE(ExtraçãoDados!C731,1,29,"HM"),ISNUMBER(SEARCH("HOSPITAL",ExtraçãoDados!C731,1)),REPLACE(ExtraçãoDados!C731,1,29,"HM"),ISNUMBER(SEARCH("HM",ExtraçãoDados!C731,1)),REPLACE(ExtraçãoDados!C731,1,29,"HM"),ISNUMBER(SEARCH("SECÇÃO DE APÓSITOS",ExtraçãoDados!C731,1)),REPLACE(ExtraçãoDados!C731,1,29,"HM"))</f>
        <v>#N/A</v>
      </c>
      <c r="E731" s="4" t="e" cm="1">
        <f t="array" ref="E731">_xlfn.IFS(LEN(ExtraçãoDados!B731)=7,YEAR(ExtraçãoDados!D731),LEN(ExtraçãoDados!B731)=10,RIGHT(ExtraçãoDados!B731,4),LEN(ExtraçãoDados!B731)=9,YEAR(ExtraçãoDados!D731),LEN(ExtraçãoDados!B731)=8,YEAR(ExtraçãoDados!D731),LEN(ExtraçãoDados!B731)&gt;7,YEAR(ExtraçãoDados!D731),LEN(ExtraçãoDados!B731)&gt;5,YEAR(ExtraçãoDados!D731),LEN(ExtraçãoDados!B731)&gt;4,YEAR(ExtraçãoDados!D731))</f>
        <v>#N/A</v>
      </c>
      <c r="F731" s="4">
        <f>ExtraçãoDados!E731</f>
        <v>0</v>
      </c>
    </row>
    <row r="732" spans="1:6" x14ac:dyDescent="0.25">
      <c r="A732" s="4">
        <f>ExtraçãoDados!A732</f>
        <v>0</v>
      </c>
      <c r="B732" s="4" t="str" cm="1">
        <f t="array" ref="B732">_xlfn.IFS(LEN(ExtraçãoDados!B732)=12,LEFT(ExtraçãoDados!B732,3),LEN(ExtraçãoDados!B732)=10,LEFT(ExtraçãoDados!B732,5),LEN(ExtraçãoDados!B732)&gt;19,0,LEN(ExtraçãoDados!B732)=9,LEFT(ExtraçãoDados!B732,4),LEN(ExtraçãoDados!B732)=6,LEFT(ExtraçãoDados!B732,3),LEN(ExtraçãoDados!B732)&lt;5,LEFT(ExtraçãoDados!B732,3),LEN(ExtraçãoDados!B732)=8,LEFT(ExtraçãoDados!B732,3),LEN(ExtraçãoDados!B732)=5,LEFT(ExtraçãoDados!B732,5),LEN(ExtraçãoDados!B732)=11,LEFT(ExtraçãoDados!B732,5),LEN(ExtraçãoDados!B732)=7,RIGHT(ExtraçãoDados!B732,6))</f>
        <v/>
      </c>
      <c r="C732" s="4" t="e" cm="1">
        <f t="array" ref="C732">_xlfn.IFS(LEN(B732)=1,"ERRO",LEN(B732)=2,_xlfn.CONCAT("000",B732),LEN(B732)=3,_xlfn.CONCAT("00",B732),LEN(B732)=4,_xlfn.CONCAT("0",B732),LEN(B732)=6,B732,LEN(B732)=7,B732,LEN(B732)=5,B732)</f>
        <v>#N/A</v>
      </c>
      <c r="D732" s="4" t="e" cm="1">
        <f t="array" ref="D732">_xlfn.IFS(ExtraçãoDados!C732={"Direcção de Abastecimento"},REPLACE(ExtraçãoDados!C732="{Direcção de Abastecimento}",1,25,"DA"),ExtraçãoDados!C732={"COMISSÃO CULTURAL DE LMARINHA"},REPLACE(ExtraçãoDados!C732={"COMISSÃO CULTURAL DE LMARINHA"},1,28,"CCM"),ExtraçãoDados!C732={"DIRECÇÃO DE NAVIOS"},REPLACE(ExtraçãoDados!C732={"DIRECÇÃO DE NAVIOS"},1,28,"DN"),ExtraçãoDados!C732={"ESQUADRILHA SUBMARINOS"},REPLACE(ExtraçãoDados!C732={"ESQUADRILHA SUBMARINOS"},1,28,"ES"),ExtraçãoDados!C732={"COMISSÃO MARINHA"},REPLACE(ExtraçãoDados!C732={"COMISSÃO MARINHA"},1,28,"CCM"),ExtraçãoDados!C732={"COMISSÃO CULTURAL DE MARINHA"},REPLACE(ExtraçãoDados!C732={"COMISSÃO CULTURAL DE MARINHA"},1,28,"CCM"),ExtraçãoDados!C732={"CCM"},REPLACE(ExtraçãoDados!C732={"CCM"},1,28,"CCM"),ExtraçãoDados!C732={"DN"},REPLACE(ExtraçãoDados!C732={"DN"},1,28,"DN"),ExtraçãoDados!C732={"ES"},REPLACE(ExtraçãoDados!C732={"ES"},1,28,"ES"),ExtraçãoDados!C732={"DA"},REPLACE(ExtraçãoDados!C732={"DA"},1,28,"DA"),ExtraçãoDados!C732={"DE: ESQUADRILHA SUBMARINOS"},REPLACE(ExtraçãoDados!C732={"DE: ESQUADRILHA SUBMARINOS"},1,28,"ES"),ExtraçãoDados!C732={"DE: COMISSÃO CULTURAL DE LMARINHA"},REPLACE(ExtraçãoDados!C732={"DE: COMISSÃO CULTURAL DE LMARINHA"},1,28,"CCM"),ExtraçãoDados!C732={"ON"},REPLACE(ExtraçãoDados!C732={"ON"},1,28,"DN"),ExtraçãoDados!C732={"ESQ. SUBMARINOS"},REPLACE(ExtraçãoDados!C732={"ESQ. SUBMARINOS"},1,28,"ES"),ExtraçãoDados!C732={"☒ irecção de Abastecimento"},REPLACE(ExtraçãoDados!C732={"☒ irecção de Abastecimento"},1,28,"DA"),ExtraçãoDados!C732={"Direcã d Abtit ço e asecmeno"},REPLACE(ExtraçãoDados!C732={"Direcã d Abtit ço e asecmeno"},1,28,"DA"),ExtraçãoDados!C732={"Diecã d Abtit rço e asecmeno"},REPLACE(ExtraçãoDados!C732={"Diecã d Abtit rço e asecmeno"},1,28,"DA"),ISNUMBER(SEARCH("COMISSÃO",ExtraçãoDados!C732,1)),REPLACE(ExtraçãoDados!C732,1,29,"CCM"),ISNUMBER(SEARCH("DN/DIL/DRT1",ExtraçãoDados!C732,1)),REPLACE(ExtraçãoDados!C732,1,29,"DN"),ISNUMBER(SEARCH("DIRECÇAO DE NAVIOS",ExtraçãoDados!C732,1)),REPLACE(ExtraçãoDados!C732,1,29,"DN"),ISNUMBER(SEARCH("ESQUADRILHA SUBMARIN",ExtraçãoDados!C732,1)),REPLACE(ExtraçãoDados!C732,1,29,"ES"),ISNUMBER(SEARCH("DN",ExtraçãoDados!C732,1)),REPLACE(ExtraçãoDados!C732,1,29,"DN"),ISNUMBER(SEARCH("DIRECÇÃO",ExtraçãoDados!C732,1)),REPLACE(ExtraçãoDados!C732,1,29,"DN"),ISNUMBER(SEARCH("DIRECÇA0",ExtraçãoDados!C732,1)),REPLACE(ExtraçãoDados!C732,1,29,"DN"),ISNUMBER(SEARCH("DIRE",ExtraçãoDados!C732,1)),REPLACE(ExtraçãoDados!C732,1,29,"DN"),ISNUMBER(SEARCH("ESQUADRILHA",ExtraçãoDados!C732,1)),REPLACE(ExtraçãoDados!C732,1,29,"ES"),ISNUMBER(SEARCH("HOSPITAL DA MARINHA",ExtraçãoDados!C732,1)),REPLACE(ExtraçãoDados!C732,1,29,"HM"),ISNUMBER(SEARCH("HOSPITAL",ExtraçãoDados!C732,1)),REPLACE(ExtraçãoDados!C732,1,29,"HM"),ISNUMBER(SEARCH("HM",ExtraçãoDados!C732,1)),REPLACE(ExtraçãoDados!C732,1,29,"HM"),ISNUMBER(SEARCH("SECÇÃO DE APÓSITOS",ExtraçãoDados!C732,1)),REPLACE(ExtraçãoDados!C732,1,29,"HM"))</f>
        <v>#N/A</v>
      </c>
      <c r="E732" s="4" t="e" cm="1">
        <f t="array" ref="E732">_xlfn.IFS(LEN(ExtraçãoDados!B732)=7,YEAR(ExtraçãoDados!D732),LEN(ExtraçãoDados!B732)=10,RIGHT(ExtraçãoDados!B732,4),LEN(ExtraçãoDados!B732)=9,YEAR(ExtraçãoDados!D732),LEN(ExtraçãoDados!B732)=8,YEAR(ExtraçãoDados!D732),LEN(ExtraçãoDados!B732)&gt;7,YEAR(ExtraçãoDados!D732),LEN(ExtraçãoDados!B732)&gt;5,YEAR(ExtraçãoDados!D732),LEN(ExtraçãoDados!B732)&gt;4,YEAR(ExtraçãoDados!D732))</f>
        <v>#N/A</v>
      </c>
      <c r="F732" s="4">
        <f>ExtraçãoDados!E732</f>
        <v>0</v>
      </c>
    </row>
    <row r="733" spans="1:6" x14ac:dyDescent="0.25">
      <c r="A733" s="4">
        <f>ExtraçãoDados!A733</f>
        <v>0</v>
      </c>
      <c r="B733" s="4" t="str" cm="1">
        <f t="array" ref="B733">_xlfn.IFS(LEN(ExtraçãoDados!B733)=12,LEFT(ExtraçãoDados!B733,3),LEN(ExtraçãoDados!B733)=10,LEFT(ExtraçãoDados!B733,5),LEN(ExtraçãoDados!B733)&gt;19,0,LEN(ExtraçãoDados!B733)=9,LEFT(ExtraçãoDados!B733,4),LEN(ExtraçãoDados!B733)=6,LEFT(ExtraçãoDados!B733,3),LEN(ExtraçãoDados!B733)&lt;5,LEFT(ExtraçãoDados!B733,3),LEN(ExtraçãoDados!B733)=8,LEFT(ExtraçãoDados!B733,3),LEN(ExtraçãoDados!B733)=5,LEFT(ExtraçãoDados!B733,5),LEN(ExtraçãoDados!B733)=11,LEFT(ExtraçãoDados!B733,5),LEN(ExtraçãoDados!B733)=7,RIGHT(ExtraçãoDados!B733,6))</f>
        <v/>
      </c>
      <c r="C733" s="4" t="e" cm="1">
        <f t="array" ref="C733">_xlfn.IFS(LEN(B733)=1,"ERRO",LEN(B733)=2,_xlfn.CONCAT("000",B733),LEN(B733)=3,_xlfn.CONCAT("00",B733),LEN(B733)=4,_xlfn.CONCAT("0",B733),LEN(B733)=6,B733,LEN(B733)=7,B733,LEN(B733)=5,B733)</f>
        <v>#N/A</v>
      </c>
      <c r="D733" s="4" t="e" cm="1">
        <f t="array" ref="D733">_xlfn.IFS(ExtraçãoDados!C733={"Direcção de Abastecimento"},REPLACE(ExtraçãoDados!C733="{Direcção de Abastecimento}",1,25,"DA"),ExtraçãoDados!C733={"COMISSÃO CULTURAL DE LMARINHA"},REPLACE(ExtraçãoDados!C733={"COMISSÃO CULTURAL DE LMARINHA"},1,28,"CCM"),ExtraçãoDados!C733={"DIRECÇÃO DE NAVIOS"},REPLACE(ExtraçãoDados!C733={"DIRECÇÃO DE NAVIOS"},1,28,"DN"),ExtraçãoDados!C733={"ESQUADRILHA SUBMARINOS"},REPLACE(ExtraçãoDados!C733={"ESQUADRILHA SUBMARINOS"},1,28,"ES"),ExtraçãoDados!C733={"COMISSÃO MARINHA"},REPLACE(ExtraçãoDados!C733={"COMISSÃO MARINHA"},1,28,"CCM"),ExtraçãoDados!C733={"COMISSÃO CULTURAL DE MARINHA"},REPLACE(ExtraçãoDados!C733={"COMISSÃO CULTURAL DE MARINHA"},1,28,"CCM"),ExtraçãoDados!C733={"CCM"},REPLACE(ExtraçãoDados!C733={"CCM"},1,28,"CCM"),ExtraçãoDados!C733={"DN"},REPLACE(ExtraçãoDados!C733={"DN"},1,28,"DN"),ExtraçãoDados!C733={"ES"},REPLACE(ExtraçãoDados!C733={"ES"},1,28,"ES"),ExtraçãoDados!C733={"DA"},REPLACE(ExtraçãoDados!C733={"DA"},1,28,"DA"),ExtraçãoDados!C733={"DE: ESQUADRILHA SUBMARINOS"},REPLACE(ExtraçãoDados!C733={"DE: ESQUADRILHA SUBMARINOS"},1,28,"ES"),ExtraçãoDados!C733={"DE: COMISSÃO CULTURAL DE LMARINHA"},REPLACE(ExtraçãoDados!C733={"DE: COMISSÃO CULTURAL DE LMARINHA"},1,28,"CCM"),ExtraçãoDados!C733={"ON"},REPLACE(ExtraçãoDados!C733={"ON"},1,28,"DN"),ExtraçãoDados!C733={"ESQ. SUBMARINOS"},REPLACE(ExtraçãoDados!C733={"ESQ. SUBMARINOS"},1,28,"ES"),ExtraçãoDados!C733={"☒ irecção de Abastecimento"},REPLACE(ExtraçãoDados!C733={"☒ irecção de Abastecimento"},1,28,"DA"),ExtraçãoDados!C733={"Direcã d Abtit ço e asecmeno"},REPLACE(ExtraçãoDados!C733={"Direcã d Abtit ço e asecmeno"},1,28,"DA"),ExtraçãoDados!C733={"Diecã d Abtit rço e asecmeno"},REPLACE(ExtraçãoDados!C733={"Diecã d Abtit rço e asecmeno"},1,28,"DA"),ISNUMBER(SEARCH("COMISSÃO",ExtraçãoDados!C733,1)),REPLACE(ExtraçãoDados!C733,1,29,"CCM"),ISNUMBER(SEARCH("DN/DIL/DRT1",ExtraçãoDados!C733,1)),REPLACE(ExtraçãoDados!C733,1,29,"DN"),ISNUMBER(SEARCH("DIRECÇAO DE NAVIOS",ExtraçãoDados!C733,1)),REPLACE(ExtraçãoDados!C733,1,29,"DN"),ISNUMBER(SEARCH("ESQUADRILHA SUBMARIN",ExtraçãoDados!C733,1)),REPLACE(ExtraçãoDados!C733,1,29,"ES"),ISNUMBER(SEARCH("DN",ExtraçãoDados!C733,1)),REPLACE(ExtraçãoDados!C733,1,29,"DN"),ISNUMBER(SEARCH("DIRECÇÃO",ExtraçãoDados!C733,1)),REPLACE(ExtraçãoDados!C733,1,29,"DN"),ISNUMBER(SEARCH("DIRECÇA0",ExtraçãoDados!C733,1)),REPLACE(ExtraçãoDados!C733,1,29,"DN"),ISNUMBER(SEARCH("DIRE",ExtraçãoDados!C733,1)),REPLACE(ExtraçãoDados!C733,1,29,"DN"),ISNUMBER(SEARCH("ESQUADRILHA",ExtraçãoDados!C733,1)),REPLACE(ExtraçãoDados!C733,1,29,"ES"),ISNUMBER(SEARCH("HOSPITAL DA MARINHA",ExtraçãoDados!C733,1)),REPLACE(ExtraçãoDados!C733,1,29,"HM"),ISNUMBER(SEARCH("HOSPITAL",ExtraçãoDados!C733,1)),REPLACE(ExtraçãoDados!C733,1,29,"HM"),ISNUMBER(SEARCH("HM",ExtraçãoDados!C733,1)),REPLACE(ExtraçãoDados!C733,1,29,"HM"),ISNUMBER(SEARCH("SECÇÃO DE APÓSITOS",ExtraçãoDados!C733,1)),REPLACE(ExtraçãoDados!C733,1,29,"HM"))</f>
        <v>#N/A</v>
      </c>
      <c r="E733" s="4" t="e" cm="1">
        <f t="array" ref="E733">_xlfn.IFS(LEN(ExtraçãoDados!B733)=7,YEAR(ExtraçãoDados!D733),LEN(ExtraçãoDados!B733)=10,RIGHT(ExtraçãoDados!B733,4),LEN(ExtraçãoDados!B733)=9,YEAR(ExtraçãoDados!D733),LEN(ExtraçãoDados!B733)=8,YEAR(ExtraçãoDados!D733),LEN(ExtraçãoDados!B733)&gt;7,YEAR(ExtraçãoDados!D733),LEN(ExtraçãoDados!B733)&gt;5,YEAR(ExtraçãoDados!D733),LEN(ExtraçãoDados!B733)&gt;4,YEAR(ExtraçãoDados!D733))</f>
        <v>#N/A</v>
      </c>
      <c r="F733" s="4">
        <f>ExtraçãoDados!E733</f>
        <v>0</v>
      </c>
    </row>
    <row r="734" spans="1:6" x14ac:dyDescent="0.25">
      <c r="A734" s="4">
        <f>ExtraçãoDados!A734</f>
        <v>0</v>
      </c>
      <c r="B734" s="4" t="str" cm="1">
        <f t="array" ref="B734">_xlfn.IFS(LEN(ExtraçãoDados!B734)=12,LEFT(ExtraçãoDados!B734,3),LEN(ExtraçãoDados!B734)=10,LEFT(ExtraçãoDados!B734,5),LEN(ExtraçãoDados!B734)&gt;19,0,LEN(ExtraçãoDados!B734)=9,LEFT(ExtraçãoDados!B734,4),LEN(ExtraçãoDados!B734)=6,LEFT(ExtraçãoDados!B734,3),LEN(ExtraçãoDados!B734)&lt;5,LEFT(ExtraçãoDados!B734,3),LEN(ExtraçãoDados!B734)=8,LEFT(ExtraçãoDados!B734,3),LEN(ExtraçãoDados!B734)=5,LEFT(ExtraçãoDados!B734,5),LEN(ExtraçãoDados!B734)=11,LEFT(ExtraçãoDados!B734,5),LEN(ExtraçãoDados!B734)=7,RIGHT(ExtraçãoDados!B734,6))</f>
        <v/>
      </c>
      <c r="C734" s="4" t="e" cm="1">
        <f t="array" ref="C734">_xlfn.IFS(LEN(B734)=1,"ERRO",LEN(B734)=2,_xlfn.CONCAT("000",B734),LEN(B734)=3,_xlfn.CONCAT("00",B734),LEN(B734)=4,_xlfn.CONCAT("0",B734),LEN(B734)=6,B734,LEN(B734)=7,B734,LEN(B734)=5,B734)</f>
        <v>#N/A</v>
      </c>
      <c r="D734" s="4" t="e" cm="1">
        <f t="array" ref="D734">_xlfn.IFS(ExtraçãoDados!C734={"Direcção de Abastecimento"},REPLACE(ExtraçãoDados!C734="{Direcção de Abastecimento}",1,25,"DA"),ExtraçãoDados!C734={"COMISSÃO CULTURAL DE LMARINHA"},REPLACE(ExtraçãoDados!C734={"COMISSÃO CULTURAL DE LMARINHA"},1,28,"CCM"),ExtraçãoDados!C734={"DIRECÇÃO DE NAVIOS"},REPLACE(ExtraçãoDados!C734={"DIRECÇÃO DE NAVIOS"},1,28,"DN"),ExtraçãoDados!C734={"ESQUADRILHA SUBMARINOS"},REPLACE(ExtraçãoDados!C734={"ESQUADRILHA SUBMARINOS"},1,28,"ES"),ExtraçãoDados!C734={"COMISSÃO MARINHA"},REPLACE(ExtraçãoDados!C734={"COMISSÃO MARINHA"},1,28,"CCM"),ExtraçãoDados!C734={"COMISSÃO CULTURAL DE MARINHA"},REPLACE(ExtraçãoDados!C734={"COMISSÃO CULTURAL DE MARINHA"},1,28,"CCM"),ExtraçãoDados!C734={"CCM"},REPLACE(ExtraçãoDados!C734={"CCM"},1,28,"CCM"),ExtraçãoDados!C734={"DN"},REPLACE(ExtraçãoDados!C734={"DN"},1,28,"DN"),ExtraçãoDados!C734={"ES"},REPLACE(ExtraçãoDados!C734={"ES"},1,28,"ES"),ExtraçãoDados!C734={"DA"},REPLACE(ExtraçãoDados!C734={"DA"},1,28,"DA"),ExtraçãoDados!C734={"DE: ESQUADRILHA SUBMARINOS"},REPLACE(ExtraçãoDados!C734={"DE: ESQUADRILHA SUBMARINOS"},1,28,"ES"),ExtraçãoDados!C734={"DE: COMISSÃO CULTURAL DE LMARINHA"},REPLACE(ExtraçãoDados!C734={"DE: COMISSÃO CULTURAL DE LMARINHA"},1,28,"CCM"),ExtraçãoDados!C734={"ON"},REPLACE(ExtraçãoDados!C734={"ON"},1,28,"DN"),ExtraçãoDados!C734={"ESQ. SUBMARINOS"},REPLACE(ExtraçãoDados!C734={"ESQ. SUBMARINOS"},1,28,"ES"),ExtraçãoDados!C734={"☒ irecção de Abastecimento"},REPLACE(ExtraçãoDados!C734={"☒ irecção de Abastecimento"},1,28,"DA"),ExtraçãoDados!C734={"Direcã d Abtit ço e asecmeno"},REPLACE(ExtraçãoDados!C734={"Direcã d Abtit ço e asecmeno"},1,28,"DA"),ExtraçãoDados!C734={"Diecã d Abtit rço e asecmeno"},REPLACE(ExtraçãoDados!C734={"Diecã d Abtit rço e asecmeno"},1,28,"DA"),ISNUMBER(SEARCH("COMISSÃO",ExtraçãoDados!C734,1)),REPLACE(ExtraçãoDados!C734,1,29,"CCM"),ISNUMBER(SEARCH("DN/DIL/DRT1",ExtraçãoDados!C734,1)),REPLACE(ExtraçãoDados!C734,1,29,"DN"),ISNUMBER(SEARCH("DIRECÇAO DE NAVIOS",ExtraçãoDados!C734,1)),REPLACE(ExtraçãoDados!C734,1,29,"DN"),ISNUMBER(SEARCH("ESQUADRILHA SUBMARIN",ExtraçãoDados!C734,1)),REPLACE(ExtraçãoDados!C734,1,29,"ES"),ISNUMBER(SEARCH("DN",ExtraçãoDados!C734,1)),REPLACE(ExtraçãoDados!C734,1,29,"DN"),ISNUMBER(SEARCH("DIRECÇÃO",ExtraçãoDados!C734,1)),REPLACE(ExtraçãoDados!C734,1,29,"DN"),ISNUMBER(SEARCH("DIRECÇA0",ExtraçãoDados!C734,1)),REPLACE(ExtraçãoDados!C734,1,29,"DN"),ISNUMBER(SEARCH("DIRE",ExtraçãoDados!C734,1)),REPLACE(ExtraçãoDados!C734,1,29,"DN"),ISNUMBER(SEARCH("ESQUADRILHA",ExtraçãoDados!C734,1)),REPLACE(ExtraçãoDados!C734,1,29,"ES"),ISNUMBER(SEARCH("HOSPITAL DA MARINHA",ExtraçãoDados!C734,1)),REPLACE(ExtraçãoDados!C734,1,29,"HM"),ISNUMBER(SEARCH("HOSPITAL",ExtraçãoDados!C734,1)),REPLACE(ExtraçãoDados!C734,1,29,"HM"),ISNUMBER(SEARCH("HM",ExtraçãoDados!C734,1)),REPLACE(ExtraçãoDados!C734,1,29,"HM"),ISNUMBER(SEARCH("SECÇÃO DE APÓSITOS",ExtraçãoDados!C734,1)),REPLACE(ExtraçãoDados!C734,1,29,"HM"))</f>
        <v>#N/A</v>
      </c>
      <c r="E734" s="4" t="e" cm="1">
        <f t="array" ref="E734">_xlfn.IFS(LEN(ExtraçãoDados!B734)=7,YEAR(ExtraçãoDados!D734),LEN(ExtraçãoDados!B734)=10,RIGHT(ExtraçãoDados!B734,4),LEN(ExtraçãoDados!B734)=9,YEAR(ExtraçãoDados!D734),LEN(ExtraçãoDados!B734)=8,YEAR(ExtraçãoDados!D734),LEN(ExtraçãoDados!B734)&gt;7,YEAR(ExtraçãoDados!D734),LEN(ExtraçãoDados!B734)&gt;5,YEAR(ExtraçãoDados!D734),LEN(ExtraçãoDados!B734)&gt;4,YEAR(ExtraçãoDados!D734))</f>
        <v>#N/A</v>
      </c>
      <c r="F734" s="4">
        <f>ExtraçãoDados!E734</f>
        <v>0</v>
      </c>
    </row>
    <row r="735" spans="1:6" x14ac:dyDescent="0.25">
      <c r="A735" s="4">
        <f>ExtraçãoDados!A735</f>
        <v>0</v>
      </c>
      <c r="B735" s="4" t="str" cm="1">
        <f t="array" ref="B735">_xlfn.IFS(LEN(ExtraçãoDados!B735)=12,LEFT(ExtraçãoDados!B735,3),LEN(ExtraçãoDados!B735)=10,LEFT(ExtraçãoDados!B735,5),LEN(ExtraçãoDados!B735)&gt;19,0,LEN(ExtraçãoDados!B735)=9,LEFT(ExtraçãoDados!B735,4),LEN(ExtraçãoDados!B735)=6,LEFT(ExtraçãoDados!B735,3),LEN(ExtraçãoDados!B735)&lt;5,LEFT(ExtraçãoDados!B735,3),LEN(ExtraçãoDados!B735)=8,LEFT(ExtraçãoDados!B735,3),LEN(ExtraçãoDados!B735)=5,LEFT(ExtraçãoDados!B735,5),LEN(ExtraçãoDados!B735)=11,LEFT(ExtraçãoDados!B735,5),LEN(ExtraçãoDados!B735)=7,RIGHT(ExtraçãoDados!B735,6))</f>
        <v/>
      </c>
      <c r="C735" s="4" t="e" cm="1">
        <f t="array" ref="C735">_xlfn.IFS(LEN(B735)=1,"ERRO",LEN(B735)=2,_xlfn.CONCAT("000",B735),LEN(B735)=3,_xlfn.CONCAT("00",B735),LEN(B735)=4,_xlfn.CONCAT("0",B735),LEN(B735)=6,B735,LEN(B735)=7,B735,LEN(B735)=5,B735)</f>
        <v>#N/A</v>
      </c>
      <c r="D735" s="4" t="e" cm="1">
        <f t="array" ref="D735">_xlfn.IFS(ExtraçãoDados!C735={"Direcção de Abastecimento"},REPLACE(ExtraçãoDados!C735="{Direcção de Abastecimento}",1,25,"DA"),ExtraçãoDados!C735={"COMISSÃO CULTURAL DE LMARINHA"},REPLACE(ExtraçãoDados!C735={"COMISSÃO CULTURAL DE LMARINHA"},1,28,"CCM"),ExtraçãoDados!C735={"DIRECÇÃO DE NAVIOS"},REPLACE(ExtraçãoDados!C735={"DIRECÇÃO DE NAVIOS"},1,28,"DN"),ExtraçãoDados!C735={"ESQUADRILHA SUBMARINOS"},REPLACE(ExtraçãoDados!C735={"ESQUADRILHA SUBMARINOS"},1,28,"ES"),ExtraçãoDados!C735={"COMISSÃO MARINHA"},REPLACE(ExtraçãoDados!C735={"COMISSÃO MARINHA"},1,28,"CCM"),ExtraçãoDados!C735={"COMISSÃO CULTURAL DE MARINHA"},REPLACE(ExtraçãoDados!C735={"COMISSÃO CULTURAL DE MARINHA"},1,28,"CCM"),ExtraçãoDados!C735={"CCM"},REPLACE(ExtraçãoDados!C735={"CCM"},1,28,"CCM"),ExtraçãoDados!C735={"DN"},REPLACE(ExtraçãoDados!C735={"DN"},1,28,"DN"),ExtraçãoDados!C735={"ES"},REPLACE(ExtraçãoDados!C735={"ES"},1,28,"ES"),ExtraçãoDados!C735={"DA"},REPLACE(ExtraçãoDados!C735={"DA"},1,28,"DA"),ExtraçãoDados!C735={"DE: ESQUADRILHA SUBMARINOS"},REPLACE(ExtraçãoDados!C735={"DE: ESQUADRILHA SUBMARINOS"},1,28,"ES"),ExtraçãoDados!C735={"DE: COMISSÃO CULTURAL DE LMARINHA"},REPLACE(ExtraçãoDados!C735={"DE: COMISSÃO CULTURAL DE LMARINHA"},1,28,"CCM"),ExtraçãoDados!C735={"ON"},REPLACE(ExtraçãoDados!C735={"ON"},1,28,"DN"),ExtraçãoDados!C735={"ESQ. SUBMARINOS"},REPLACE(ExtraçãoDados!C735={"ESQ. SUBMARINOS"},1,28,"ES"),ExtraçãoDados!C735={"☒ irecção de Abastecimento"},REPLACE(ExtraçãoDados!C735={"☒ irecção de Abastecimento"},1,28,"DA"),ExtraçãoDados!C735={"Direcã d Abtit ço e asecmeno"},REPLACE(ExtraçãoDados!C735={"Direcã d Abtit ço e asecmeno"},1,28,"DA"),ExtraçãoDados!C735={"Diecã d Abtit rço e asecmeno"},REPLACE(ExtraçãoDados!C735={"Diecã d Abtit rço e asecmeno"},1,28,"DA"),ISNUMBER(SEARCH("COMISSÃO",ExtraçãoDados!C735,1)),REPLACE(ExtraçãoDados!C735,1,29,"CCM"),ISNUMBER(SEARCH("DN/DIL/DRT1",ExtraçãoDados!C735,1)),REPLACE(ExtraçãoDados!C735,1,29,"DN"),ISNUMBER(SEARCH("DIRECÇAO DE NAVIOS",ExtraçãoDados!C735,1)),REPLACE(ExtraçãoDados!C735,1,29,"DN"),ISNUMBER(SEARCH("ESQUADRILHA SUBMARIN",ExtraçãoDados!C735,1)),REPLACE(ExtraçãoDados!C735,1,29,"ES"),ISNUMBER(SEARCH("DN",ExtraçãoDados!C735,1)),REPLACE(ExtraçãoDados!C735,1,29,"DN"),ISNUMBER(SEARCH("DIRECÇÃO",ExtraçãoDados!C735,1)),REPLACE(ExtraçãoDados!C735,1,29,"DN"),ISNUMBER(SEARCH("DIRECÇA0",ExtraçãoDados!C735,1)),REPLACE(ExtraçãoDados!C735,1,29,"DN"),ISNUMBER(SEARCH("DIRE",ExtraçãoDados!C735,1)),REPLACE(ExtraçãoDados!C735,1,29,"DN"),ISNUMBER(SEARCH("ESQUADRILHA",ExtraçãoDados!C735,1)),REPLACE(ExtraçãoDados!C735,1,29,"ES"),ISNUMBER(SEARCH("HOSPITAL DA MARINHA",ExtraçãoDados!C735,1)),REPLACE(ExtraçãoDados!C735,1,29,"HM"),ISNUMBER(SEARCH("HOSPITAL",ExtraçãoDados!C735,1)),REPLACE(ExtraçãoDados!C735,1,29,"HM"),ISNUMBER(SEARCH("HM",ExtraçãoDados!C735,1)),REPLACE(ExtraçãoDados!C735,1,29,"HM"),ISNUMBER(SEARCH("SECÇÃO DE APÓSITOS",ExtraçãoDados!C735,1)),REPLACE(ExtraçãoDados!C735,1,29,"HM"))</f>
        <v>#N/A</v>
      </c>
      <c r="E735" s="4" t="e" cm="1">
        <f t="array" ref="E735">_xlfn.IFS(LEN(ExtraçãoDados!B735)=7,YEAR(ExtraçãoDados!D735),LEN(ExtraçãoDados!B735)=10,RIGHT(ExtraçãoDados!B735,4),LEN(ExtraçãoDados!B735)=9,YEAR(ExtraçãoDados!D735),LEN(ExtraçãoDados!B735)=8,YEAR(ExtraçãoDados!D735),LEN(ExtraçãoDados!B735)&gt;7,YEAR(ExtraçãoDados!D735),LEN(ExtraçãoDados!B735)&gt;5,YEAR(ExtraçãoDados!D735),LEN(ExtraçãoDados!B735)&gt;4,YEAR(ExtraçãoDados!D735))</f>
        <v>#N/A</v>
      </c>
      <c r="F735" s="4">
        <f>ExtraçãoDados!E735</f>
        <v>0</v>
      </c>
    </row>
    <row r="736" spans="1:6" x14ac:dyDescent="0.25">
      <c r="A736" s="4">
        <f>ExtraçãoDados!A736</f>
        <v>0</v>
      </c>
      <c r="B736" s="4" t="str" cm="1">
        <f t="array" ref="B736">_xlfn.IFS(LEN(ExtraçãoDados!B736)=12,LEFT(ExtraçãoDados!B736,3),LEN(ExtraçãoDados!B736)=10,LEFT(ExtraçãoDados!B736,5),LEN(ExtraçãoDados!B736)&gt;19,0,LEN(ExtraçãoDados!B736)=9,LEFT(ExtraçãoDados!B736,4),LEN(ExtraçãoDados!B736)=6,LEFT(ExtraçãoDados!B736,3),LEN(ExtraçãoDados!B736)&lt;5,LEFT(ExtraçãoDados!B736,3),LEN(ExtraçãoDados!B736)=8,LEFT(ExtraçãoDados!B736,3),LEN(ExtraçãoDados!B736)=5,LEFT(ExtraçãoDados!B736,5),LEN(ExtraçãoDados!B736)=11,LEFT(ExtraçãoDados!B736,5),LEN(ExtraçãoDados!B736)=7,RIGHT(ExtraçãoDados!B736,6))</f>
        <v/>
      </c>
      <c r="C736" s="4" t="e" cm="1">
        <f t="array" ref="C736">_xlfn.IFS(LEN(B736)=1,"ERRO",LEN(B736)=2,_xlfn.CONCAT("000",B736),LEN(B736)=3,_xlfn.CONCAT("00",B736),LEN(B736)=4,_xlfn.CONCAT("0",B736),LEN(B736)=6,B736,LEN(B736)=7,B736,LEN(B736)=5,B736)</f>
        <v>#N/A</v>
      </c>
      <c r="D736" s="4" t="e" cm="1">
        <f t="array" ref="D736">_xlfn.IFS(ExtraçãoDados!C736={"Direcção de Abastecimento"},REPLACE(ExtraçãoDados!C736="{Direcção de Abastecimento}",1,25,"DA"),ExtraçãoDados!C736={"COMISSÃO CULTURAL DE LMARINHA"},REPLACE(ExtraçãoDados!C736={"COMISSÃO CULTURAL DE LMARINHA"},1,28,"CCM"),ExtraçãoDados!C736={"DIRECÇÃO DE NAVIOS"},REPLACE(ExtraçãoDados!C736={"DIRECÇÃO DE NAVIOS"},1,28,"DN"),ExtraçãoDados!C736={"ESQUADRILHA SUBMARINOS"},REPLACE(ExtraçãoDados!C736={"ESQUADRILHA SUBMARINOS"},1,28,"ES"),ExtraçãoDados!C736={"COMISSÃO MARINHA"},REPLACE(ExtraçãoDados!C736={"COMISSÃO MARINHA"},1,28,"CCM"),ExtraçãoDados!C736={"COMISSÃO CULTURAL DE MARINHA"},REPLACE(ExtraçãoDados!C736={"COMISSÃO CULTURAL DE MARINHA"},1,28,"CCM"),ExtraçãoDados!C736={"CCM"},REPLACE(ExtraçãoDados!C736={"CCM"},1,28,"CCM"),ExtraçãoDados!C736={"DN"},REPLACE(ExtraçãoDados!C736={"DN"},1,28,"DN"),ExtraçãoDados!C736={"ES"},REPLACE(ExtraçãoDados!C736={"ES"},1,28,"ES"),ExtraçãoDados!C736={"DA"},REPLACE(ExtraçãoDados!C736={"DA"},1,28,"DA"),ExtraçãoDados!C736={"DE: ESQUADRILHA SUBMARINOS"},REPLACE(ExtraçãoDados!C736={"DE: ESQUADRILHA SUBMARINOS"},1,28,"ES"),ExtraçãoDados!C736={"DE: COMISSÃO CULTURAL DE LMARINHA"},REPLACE(ExtraçãoDados!C736={"DE: COMISSÃO CULTURAL DE LMARINHA"},1,28,"CCM"),ExtraçãoDados!C736={"ON"},REPLACE(ExtraçãoDados!C736={"ON"},1,28,"DN"),ExtraçãoDados!C736={"ESQ. SUBMARINOS"},REPLACE(ExtraçãoDados!C736={"ESQ. SUBMARINOS"},1,28,"ES"),ExtraçãoDados!C736={"☒ irecção de Abastecimento"},REPLACE(ExtraçãoDados!C736={"☒ irecção de Abastecimento"},1,28,"DA"),ExtraçãoDados!C736={"Direcã d Abtit ço e asecmeno"},REPLACE(ExtraçãoDados!C736={"Direcã d Abtit ço e asecmeno"},1,28,"DA"),ExtraçãoDados!C736={"Diecã d Abtit rço e asecmeno"},REPLACE(ExtraçãoDados!C736={"Diecã d Abtit rço e asecmeno"},1,28,"DA"),ISNUMBER(SEARCH("COMISSÃO",ExtraçãoDados!C736,1)),REPLACE(ExtraçãoDados!C736,1,29,"CCM"),ISNUMBER(SEARCH("DN/DIL/DRT1",ExtraçãoDados!C736,1)),REPLACE(ExtraçãoDados!C736,1,29,"DN"),ISNUMBER(SEARCH("DIRECÇAO DE NAVIOS",ExtraçãoDados!C736,1)),REPLACE(ExtraçãoDados!C736,1,29,"DN"),ISNUMBER(SEARCH("ESQUADRILHA SUBMARIN",ExtraçãoDados!C736,1)),REPLACE(ExtraçãoDados!C736,1,29,"ES"),ISNUMBER(SEARCH("DN",ExtraçãoDados!C736,1)),REPLACE(ExtraçãoDados!C736,1,29,"DN"),ISNUMBER(SEARCH("DIRECÇÃO",ExtraçãoDados!C736,1)),REPLACE(ExtraçãoDados!C736,1,29,"DN"),ISNUMBER(SEARCH("DIRECÇA0",ExtraçãoDados!C736,1)),REPLACE(ExtraçãoDados!C736,1,29,"DN"),ISNUMBER(SEARCH("DIRE",ExtraçãoDados!C736,1)),REPLACE(ExtraçãoDados!C736,1,29,"DN"),ISNUMBER(SEARCH("ESQUADRILHA",ExtraçãoDados!C736,1)),REPLACE(ExtraçãoDados!C736,1,29,"ES"),ISNUMBER(SEARCH("HOSPITAL DA MARINHA",ExtraçãoDados!C736,1)),REPLACE(ExtraçãoDados!C736,1,29,"HM"),ISNUMBER(SEARCH("HOSPITAL",ExtraçãoDados!C736,1)),REPLACE(ExtraçãoDados!C736,1,29,"HM"),ISNUMBER(SEARCH("HM",ExtraçãoDados!C736,1)),REPLACE(ExtraçãoDados!C736,1,29,"HM"),ISNUMBER(SEARCH("SECÇÃO DE APÓSITOS",ExtraçãoDados!C736,1)),REPLACE(ExtraçãoDados!C736,1,29,"HM"))</f>
        <v>#N/A</v>
      </c>
      <c r="E736" s="4" t="e" cm="1">
        <f t="array" ref="E736">_xlfn.IFS(LEN(ExtraçãoDados!B736)=7,YEAR(ExtraçãoDados!D736),LEN(ExtraçãoDados!B736)=10,RIGHT(ExtraçãoDados!B736,4),LEN(ExtraçãoDados!B736)=9,YEAR(ExtraçãoDados!D736),LEN(ExtraçãoDados!B736)=8,YEAR(ExtraçãoDados!D736),LEN(ExtraçãoDados!B736)&gt;7,YEAR(ExtraçãoDados!D736),LEN(ExtraçãoDados!B736)&gt;5,YEAR(ExtraçãoDados!D736),LEN(ExtraçãoDados!B736)&gt;4,YEAR(ExtraçãoDados!D736))</f>
        <v>#N/A</v>
      </c>
      <c r="F736" s="4">
        <f>ExtraçãoDados!E736</f>
        <v>0</v>
      </c>
    </row>
    <row r="737" spans="1:6" x14ac:dyDescent="0.25">
      <c r="A737" s="4">
        <f>ExtraçãoDados!A737</f>
        <v>0</v>
      </c>
      <c r="B737" s="4" t="str" cm="1">
        <f t="array" ref="B737">_xlfn.IFS(LEN(ExtraçãoDados!B737)=12,LEFT(ExtraçãoDados!B737,3),LEN(ExtraçãoDados!B737)=10,LEFT(ExtraçãoDados!B737,5),LEN(ExtraçãoDados!B737)&gt;19,0,LEN(ExtraçãoDados!B737)=9,LEFT(ExtraçãoDados!B737,4),LEN(ExtraçãoDados!B737)=6,LEFT(ExtraçãoDados!B737,3),LEN(ExtraçãoDados!B737)&lt;5,LEFT(ExtraçãoDados!B737,3),LEN(ExtraçãoDados!B737)=8,LEFT(ExtraçãoDados!B737,3),LEN(ExtraçãoDados!B737)=5,LEFT(ExtraçãoDados!B737,5),LEN(ExtraçãoDados!B737)=11,LEFT(ExtraçãoDados!B737,5),LEN(ExtraçãoDados!B737)=7,RIGHT(ExtraçãoDados!B737,6))</f>
        <v/>
      </c>
      <c r="C737" s="4" t="e" cm="1">
        <f t="array" ref="C737">_xlfn.IFS(LEN(B737)=1,"ERRO",LEN(B737)=2,_xlfn.CONCAT("000",B737),LEN(B737)=3,_xlfn.CONCAT("00",B737),LEN(B737)=4,_xlfn.CONCAT("0",B737),LEN(B737)=6,B737,LEN(B737)=7,B737,LEN(B737)=5,B737)</f>
        <v>#N/A</v>
      </c>
      <c r="D737" s="4" t="e" cm="1">
        <f t="array" ref="D737">_xlfn.IFS(ExtraçãoDados!C737={"Direcção de Abastecimento"},REPLACE(ExtraçãoDados!C737="{Direcção de Abastecimento}",1,25,"DA"),ExtraçãoDados!C737={"COMISSÃO CULTURAL DE LMARINHA"},REPLACE(ExtraçãoDados!C737={"COMISSÃO CULTURAL DE LMARINHA"},1,28,"CCM"),ExtraçãoDados!C737={"DIRECÇÃO DE NAVIOS"},REPLACE(ExtraçãoDados!C737={"DIRECÇÃO DE NAVIOS"},1,28,"DN"),ExtraçãoDados!C737={"ESQUADRILHA SUBMARINOS"},REPLACE(ExtraçãoDados!C737={"ESQUADRILHA SUBMARINOS"},1,28,"ES"),ExtraçãoDados!C737={"COMISSÃO MARINHA"},REPLACE(ExtraçãoDados!C737={"COMISSÃO MARINHA"},1,28,"CCM"),ExtraçãoDados!C737={"COMISSÃO CULTURAL DE MARINHA"},REPLACE(ExtraçãoDados!C737={"COMISSÃO CULTURAL DE MARINHA"},1,28,"CCM"),ExtraçãoDados!C737={"CCM"},REPLACE(ExtraçãoDados!C737={"CCM"},1,28,"CCM"),ExtraçãoDados!C737={"DN"},REPLACE(ExtraçãoDados!C737={"DN"},1,28,"DN"),ExtraçãoDados!C737={"ES"},REPLACE(ExtraçãoDados!C737={"ES"},1,28,"ES"),ExtraçãoDados!C737={"DA"},REPLACE(ExtraçãoDados!C737={"DA"},1,28,"DA"),ExtraçãoDados!C737={"DE: ESQUADRILHA SUBMARINOS"},REPLACE(ExtraçãoDados!C737={"DE: ESQUADRILHA SUBMARINOS"},1,28,"ES"),ExtraçãoDados!C737={"DE: COMISSÃO CULTURAL DE LMARINHA"},REPLACE(ExtraçãoDados!C737={"DE: COMISSÃO CULTURAL DE LMARINHA"},1,28,"CCM"),ExtraçãoDados!C737={"ON"},REPLACE(ExtraçãoDados!C737={"ON"},1,28,"DN"),ExtraçãoDados!C737={"ESQ. SUBMARINOS"},REPLACE(ExtraçãoDados!C737={"ESQ. SUBMARINOS"},1,28,"ES"),ExtraçãoDados!C737={"☒ irecção de Abastecimento"},REPLACE(ExtraçãoDados!C737={"☒ irecção de Abastecimento"},1,28,"DA"),ExtraçãoDados!C737={"Direcã d Abtit ço e asecmeno"},REPLACE(ExtraçãoDados!C737={"Direcã d Abtit ço e asecmeno"},1,28,"DA"),ExtraçãoDados!C737={"Diecã d Abtit rço e asecmeno"},REPLACE(ExtraçãoDados!C737={"Diecã d Abtit rço e asecmeno"},1,28,"DA"),ISNUMBER(SEARCH("COMISSÃO",ExtraçãoDados!C737,1)),REPLACE(ExtraçãoDados!C737,1,29,"CCM"),ISNUMBER(SEARCH("DN/DIL/DRT1",ExtraçãoDados!C737,1)),REPLACE(ExtraçãoDados!C737,1,29,"DN"),ISNUMBER(SEARCH("DIRECÇAO DE NAVIOS",ExtraçãoDados!C737,1)),REPLACE(ExtraçãoDados!C737,1,29,"DN"),ISNUMBER(SEARCH("ESQUADRILHA SUBMARIN",ExtraçãoDados!C737,1)),REPLACE(ExtraçãoDados!C737,1,29,"ES"),ISNUMBER(SEARCH("DN",ExtraçãoDados!C737,1)),REPLACE(ExtraçãoDados!C737,1,29,"DN"),ISNUMBER(SEARCH("DIRECÇÃO",ExtraçãoDados!C737,1)),REPLACE(ExtraçãoDados!C737,1,29,"DN"),ISNUMBER(SEARCH("DIRECÇA0",ExtraçãoDados!C737,1)),REPLACE(ExtraçãoDados!C737,1,29,"DN"),ISNUMBER(SEARCH("DIRE",ExtraçãoDados!C737,1)),REPLACE(ExtraçãoDados!C737,1,29,"DN"),ISNUMBER(SEARCH("ESQUADRILHA",ExtraçãoDados!C737,1)),REPLACE(ExtraçãoDados!C737,1,29,"ES"),ISNUMBER(SEARCH("HOSPITAL DA MARINHA",ExtraçãoDados!C737,1)),REPLACE(ExtraçãoDados!C737,1,29,"HM"),ISNUMBER(SEARCH("HOSPITAL",ExtraçãoDados!C737,1)),REPLACE(ExtraçãoDados!C737,1,29,"HM"),ISNUMBER(SEARCH("HM",ExtraçãoDados!C737,1)),REPLACE(ExtraçãoDados!C737,1,29,"HM"),ISNUMBER(SEARCH("SECÇÃO DE APÓSITOS",ExtraçãoDados!C737,1)),REPLACE(ExtraçãoDados!C737,1,29,"HM"))</f>
        <v>#N/A</v>
      </c>
      <c r="E737" s="4" t="e" cm="1">
        <f t="array" ref="E737">_xlfn.IFS(LEN(ExtraçãoDados!B737)=7,YEAR(ExtraçãoDados!D737),LEN(ExtraçãoDados!B737)=10,RIGHT(ExtraçãoDados!B737,4),LEN(ExtraçãoDados!B737)=9,YEAR(ExtraçãoDados!D737),LEN(ExtraçãoDados!B737)=8,YEAR(ExtraçãoDados!D737),LEN(ExtraçãoDados!B737)&gt;7,YEAR(ExtraçãoDados!D737),LEN(ExtraçãoDados!B737)&gt;5,YEAR(ExtraçãoDados!D737),LEN(ExtraçãoDados!B737)&gt;4,YEAR(ExtraçãoDados!D737))</f>
        <v>#N/A</v>
      </c>
      <c r="F737" s="4">
        <f>ExtraçãoDados!E737</f>
        <v>0</v>
      </c>
    </row>
    <row r="738" spans="1:6" x14ac:dyDescent="0.25">
      <c r="A738" s="4">
        <f>ExtraçãoDados!A738</f>
        <v>0</v>
      </c>
      <c r="B738" s="4" t="str" cm="1">
        <f t="array" ref="B738">_xlfn.IFS(LEN(ExtraçãoDados!B738)=12,LEFT(ExtraçãoDados!B738,3),LEN(ExtraçãoDados!B738)=10,LEFT(ExtraçãoDados!B738,5),LEN(ExtraçãoDados!B738)&gt;19,0,LEN(ExtraçãoDados!B738)=9,LEFT(ExtraçãoDados!B738,4),LEN(ExtraçãoDados!B738)=6,LEFT(ExtraçãoDados!B738,3),LEN(ExtraçãoDados!B738)&lt;5,LEFT(ExtraçãoDados!B738,3),LEN(ExtraçãoDados!B738)=8,LEFT(ExtraçãoDados!B738,3),LEN(ExtraçãoDados!B738)=5,LEFT(ExtraçãoDados!B738,5),LEN(ExtraçãoDados!B738)=11,LEFT(ExtraçãoDados!B738,5),LEN(ExtraçãoDados!B738)=7,RIGHT(ExtraçãoDados!B738,6))</f>
        <v/>
      </c>
      <c r="C738" s="4" t="e" cm="1">
        <f t="array" ref="C738">_xlfn.IFS(LEN(B738)=1,"ERRO",LEN(B738)=2,_xlfn.CONCAT("000",B738),LEN(B738)=3,_xlfn.CONCAT("00",B738),LEN(B738)=4,_xlfn.CONCAT("0",B738),LEN(B738)=6,B738,LEN(B738)=7,B738,LEN(B738)=5,B738)</f>
        <v>#N/A</v>
      </c>
      <c r="D738" s="4" t="e" cm="1">
        <f t="array" ref="D738">_xlfn.IFS(ExtraçãoDados!C738={"Direcção de Abastecimento"},REPLACE(ExtraçãoDados!C738="{Direcção de Abastecimento}",1,25,"DA"),ExtraçãoDados!C738={"COMISSÃO CULTURAL DE LMARINHA"},REPLACE(ExtraçãoDados!C738={"COMISSÃO CULTURAL DE LMARINHA"},1,28,"CCM"),ExtraçãoDados!C738={"DIRECÇÃO DE NAVIOS"},REPLACE(ExtraçãoDados!C738={"DIRECÇÃO DE NAVIOS"},1,28,"DN"),ExtraçãoDados!C738={"ESQUADRILHA SUBMARINOS"},REPLACE(ExtraçãoDados!C738={"ESQUADRILHA SUBMARINOS"},1,28,"ES"),ExtraçãoDados!C738={"COMISSÃO MARINHA"},REPLACE(ExtraçãoDados!C738={"COMISSÃO MARINHA"},1,28,"CCM"),ExtraçãoDados!C738={"COMISSÃO CULTURAL DE MARINHA"},REPLACE(ExtraçãoDados!C738={"COMISSÃO CULTURAL DE MARINHA"},1,28,"CCM"),ExtraçãoDados!C738={"CCM"},REPLACE(ExtraçãoDados!C738={"CCM"},1,28,"CCM"),ExtraçãoDados!C738={"DN"},REPLACE(ExtraçãoDados!C738={"DN"},1,28,"DN"),ExtraçãoDados!C738={"ES"},REPLACE(ExtraçãoDados!C738={"ES"},1,28,"ES"),ExtraçãoDados!C738={"DA"},REPLACE(ExtraçãoDados!C738={"DA"},1,28,"DA"),ExtraçãoDados!C738={"DE: ESQUADRILHA SUBMARINOS"},REPLACE(ExtraçãoDados!C738={"DE: ESQUADRILHA SUBMARINOS"},1,28,"ES"),ExtraçãoDados!C738={"DE: COMISSÃO CULTURAL DE LMARINHA"},REPLACE(ExtraçãoDados!C738={"DE: COMISSÃO CULTURAL DE LMARINHA"},1,28,"CCM"),ExtraçãoDados!C738={"ON"},REPLACE(ExtraçãoDados!C738={"ON"},1,28,"DN"),ExtraçãoDados!C738={"ESQ. SUBMARINOS"},REPLACE(ExtraçãoDados!C738={"ESQ. SUBMARINOS"},1,28,"ES"),ExtraçãoDados!C738={"☒ irecção de Abastecimento"},REPLACE(ExtraçãoDados!C738={"☒ irecção de Abastecimento"},1,28,"DA"),ExtraçãoDados!C738={"Direcã d Abtit ço e asecmeno"},REPLACE(ExtraçãoDados!C738={"Direcã d Abtit ço e asecmeno"},1,28,"DA"),ExtraçãoDados!C738={"Diecã d Abtit rço e asecmeno"},REPLACE(ExtraçãoDados!C738={"Diecã d Abtit rço e asecmeno"},1,28,"DA"),ISNUMBER(SEARCH("COMISSÃO",ExtraçãoDados!C738,1)),REPLACE(ExtraçãoDados!C738,1,29,"CCM"),ISNUMBER(SEARCH("DN/DIL/DRT1",ExtraçãoDados!C738,1)),REPLACE(ExtraçãoDados!C738,1,29,"DN"),ISNUMBER(SEARCH("DIRECÇAO DE NAVIOS",ExtraçãoDados!C738,1)),REPLACE(ExtraçãoDados!C738,1,29,"DN"),ISNUMBER(SEARCH("ESQUADRILHA SUBMARIN",ExtraçãoDados!C738,1)),REPLACE(ExtraçãoDados!C738,1,29,"ES"),ISNUMBER(SEARCH("DN",ExtraçãoDados!C738,1)),REPLACE(ExtraçãoDados!C738,1,29,"DN"),ISNUMBER(SEARCH("DIRECÇÃO",ExtraçãoDados!C738,1)),REPLACE(ExtraçãoDados!C738,1,29,"DN"),ISNUMBER(SEARCH("DIRECÇA0",ExtraçãoDados!C738,1)),REPLACE(ExtraçãoDados!C738,1,29,"DN"),ISNUMBER(SEARCH("DIRE",ExtraçãoDados!C738,1)),REPLACE(ExtraçãoDados!C738,1,29,"DN"),ISNUMBER(SEARCH("ESQUADRILHA",ExtraçãoDados!C738,1)),REPLACE(ExtraçãoDados!C738,1,29,"ES"),ISNUMBER(SEARCH("HOSPITAL DA MARINHA",ExtraçãoDados!C738,1)),REPLACE(ExtraçãoDados!C738,1,29,"HM"),ISNUMBER(SEARCH("HOSPITAL",ExtraçãoDados!C738,1)),REPLACE(ExtraçãoDados!C738,1,29,"HM"),ISNUMBER(SEARCH("HM",ExtraçãoDados!C738,1)),REPLACE(ExtraçãoDados!C738,1,29,"HM"),ISNUMBER(SEARCH("SECÇÃO DE APÓSITOS",ExtraçãoDados!C738,1)),REPLACE(ExtraçãoDados!C738,1,29,"HM"))</f>
        <v>#N/A</v>
      </c>
      <c r="E738" s="4" t="e" cm="1">
        <f t="array" ref="E738">_xlfn.IFS(LEN(ExtraçãoDados!B738)=7,YEAR(ExtraçãoDados!D738),LEN(ExtraçãoDados!B738)=10,RIGHT(ExtraçãoDados!B738,4),LEN(ExtraçãoDados!B738)=9,YEAR(ExtraçãoDados!D738),LEN(ExtraçãoDados!B738)=8,YEAR(ExtraçãoDados!D738),LEN(ExtraçãoDados!B738)&gt;7,YEAR(ExtraçãoDados!D738),LEN(ExtraçãoDados!B738)&gt;5,YEAR(ExtraçãoDados!D738),LEN(ExtraçãoDados!B738)&gt;4,YEAR(ExtraçãoDados!D738))</f>
        <v>#N/A</v>
      </c>
      <c r="F738" s="4">
        <f>ExtraçãoDados!E738</f>
        <v>0</v>
      </c>
    </row>
    <row r="739" spans="1:6" x14ac:dyDescent="0.25">
      <c r="A739" s="4">
        <f>ExtraçãoDados!A739</f>
        <v>0</v>
      </c>
      <c r="B739" s="4" t="str" cm="1">
        <f t="array" ref="B739">_xlfn.IFS(LEN(ExtraçãoDados!B739)=12,LEFT(ExtraçãoDados!B739,3),LEN(ExtraçãoDados!B739)=10,LEFT(ExtraçãoDados!B739,5),LEN(ExtraçãoDados!B739)&gt;19,0,LEN(ExtraçãoDados!B739)=9,LEFT(ExtraçãoDados!B739,4),LEN(ExtraçãoDados!B739)=6,LEFT(ExtraçãoDados!B739,3),LEN(ExtraçãoDados!B739)&lt;5,LEFT(ExtraçãoDados!B739,3),LEN(ExtraçãoDados!B739)=8,LEFT(ExtraçãoDados!B739,3),LEN(ExtraçãoDados!B739)=5,LEFT(ExtraçãoDados!B739,5),LEN(ExtraçãoDados!B739)=11,LEFT(ExtraçãoDados!B739,5),LEN(ExtraçãoDados!B739)=7,RIGHT(ExtraçãoDados!B739,6))</f>
        <v/>
      </c>
      <c r="C739" s="4" t="e" cm="1">
        <f t="array" ref="C739">_xlfn.IFS(LEN(B739)=1,"ERRO",LEN(B739)=2,_xlfn.CONCAT("000",B739),LEN(B739)=3,_xlfn.CONCAT("00",B739),LEN(B739)=4,_xlfn.CONCAT("0",B739),LEN(B739)=6,B739,LEN(B739)=7,B739,LEN(B739)=5,B739)</f>
        <v>#N/A</v>
      </c>
      <c r="D739" s="4" t="e" cm="1">
        <f t="array" ref="D739">_xlfn.IFS(ExtraçãoDados!C739={"Direcção de Abastecimento"},REPLACE(ExtraçãoDados!C739="{Direcção de Abastecimento}",1,25,"DA"),ExtraçãoDados!C739={"COMISSÃO CULTURAL DE LMARINHA"},REPLACE(ExtraçãoDados!C739={"COMISSÃO CULTURAL DE LMARINHA"},1,28,"CCM"),ExtraçãoDados!C739={"DIRECÇÃO DE NAVIOS"},REPLACE(ExtraçãoDados!C739={"DIRECÇÃO DE NAVIOS"},1,28,"DN"),ExtraçãoDados!C739={"ESQUADRILHA SUBMARINOS"},REPLACE(ExtraçãoDados!C739={"ESQUADRILHA SUBMARINOS"},1,28,"ES"),ExtraçãoDados!C739={"COMISSÃO MARINHA"},REPLACE(ExtraçãoDados!C739={"COMISSÃO MARINHA"},1,28,"CCM"),ExtraçãoDados!C739={"COMISSÃO CULTURAL DE MARINHA"},REPLACE(ExtraçãoDados!C739={"COMISSÃO CULTURAL DE MARINHA"},1,28,"CCM"),ExtraçãoDados!C739={"CCM"},REPLACE(ExtraçãoDados!C739={"CCM"},1,28,"CCM"),ExtraçãoDados!C739={"DN"},REPLACE(ExtraçãoDados!C739={"DN"},1,28,"DN"),ExtraçãoDados!C739={"ES"},REPLACE(ExtraçãoDados!C739={"ES"},1,28,"ES"),ExtraçãoDados!C739={"DA"},REPLACE(ExtraçãoDados!C739={"DA"},1,28,"DA"),ExtraçãoDados!C739={"DE: ESQUADRILHA SUBMARINOS"},REPLACE(ExtraçãoDados!C739={"DE: ESQUADRILHA SUBMARINOS"},1,28,"ES"),ExtraçãoDados!C739={"DE: COMISSÃO CULTURAL DE LMARINHA"},REPLACE(ExtraçãoDados!C739={"DE: COMISSÃO CULTURAL DE LMARINHA"},1,28,"CCM"),ExtraçãoDados!C739={"ON"},REPLACE(ExtraçãoDados!C739={"ON"},1,28,"DN"),ExtraçãoDados!C739={"ESQ. SUBMARINOS"},REPLACE(ExtraçãoDados!C739={"ESQ. SUBMARINOS"},1,28,"ES"),ExtraçãoDados!C739={"☒ irecção de Abastecimento"},REPLACE(ExtraçãoDados!C739={"☒ irecção de Abastecimento"},1,28,"DA"),ExtraçãoDados!C739={"Direcã d Abtit ço e asecmeno"},REPLACE(ExtraçãoDados!C739={"Direcã d Abtit ço e asecmeno"},1,28,"DA"),ExtraçãoDados!C739={"Diecã d Abtit rço e asecmeno"},REPLACE(ExtraçãoDados!C739={"Diecã d Abtit rço e asecmeno"},1,28,"DA"),ISNUMBER(SEARCH("COMISSÃO",ExtraçãoDados!C739,1)),REPLACE(ExtraçãoDados!C739,1,29,"CCM"),ISNUMBER(SEARCH("DN/DIL/DRT1",ExtraçãoDados!C739,1)),REPLACE(ExtraçãoDados!C739,1,29,"DN"),ISNUMBER(SEARCH("DIRECÇAO DE NAVIOS",ExtraçãoDados!C739,1)),REPLACE(ExtraçãoDados!C739,1,29,"DN"),ISNUMBER(SEARCH("ESQUADRILHA SUBMARIN",ExtraçãoDados!C739,1)),REPLACE(ExtraçãoDados!C739,1,29,"ES"),ISNUMBER(SEARCH("DN",ExtraçãoDados!C739,1)),REPLACE(ExtraçãoDados!C739,1,29,"DN"),ISNUMBER(SEARCH("DIRECÇÃO",ExtraçãoDados!C739,1)),REPLACE(ExtraçãoDados!C739,1,29,"DN"),ISNUMBER(SEARCH("DIRECÇA0",ExtraçãoDados!C739,1)),REPLACE(ExtraçãoDados!C739,1,29,"DN"),ISNUMBER(SEARCH("DIRE",ExtraçãoDados!C739,1)),REPLACE(ExtraçãoDados!C739,1,29,"DN"),ISNUMBER(SEARCH("ESQUADRILHA",ExtraçãoDados!C739,1)),REPLACE(ExtraçãoDados!C739,1,29,"ES"),ISNUMBER(SEARCH("HOSPITAL DA MARINHA",ExtraçãoDados!C739,1)),REPLACE(ExtraçãoDados!C739,1,29,"HM"),ISNUMBER(SEARCH("HOSPITAL",ExtraçãoDados!C739,1)),REPLACE(ExtraçãoDados!C739,1,29,"HM"),ISNUMBER(SEARCH("HM",ExtraçãoDados!C739,1)),REPLACE(ExtraçãoDados!C739,1,29,"HM"),ISNUMBER(SEARCH("SECÇÃO DE APÓSITOS",ExtraçãoDados!C739,1)),REPLACE(ExtraçãoDados!C739,1,29,"HM"))</f>
        <v>#N/A</v>
      </c>
      <c r="E739" s="4" t="e" cm="1">
        <f t="array" ref="E739">_xlfn.IFS(LEN(ExtraçãoDados!B739)=7,YEAR(ExtraçãoDados!D739),LEN(ExtraçãoDados!B739)=10,RIGHT(ExtraçãoDados!B739,4),LEN(ExtraçãoDados!B739)=9,YEAR(ExtraçãoDados!D739),LEN(ExtraçãoDados!B739)=8,YEAR(ExtraçãoDados!D739),LEN(ExtraçãoDados!B739)&gt;7,YEAR(ExtraçãoDados!D739),LEN(ExtraçãoDados!B739)&gt;5,YEAR(ExtraçãoDados!D739),LEN(ExtraçãoDados!B739)&gt;4,YEAR(ExtraçãoDados!D739))</f>
        <v>#N/A</v>
      </c>
      <c r="F739" s="4">
        <f>ExtraçãoDados!E739</f>
        <v>0</v>
      </c>
    </row>
    <row r="740" spans="1:6" x14ac:dyDescent="0.25">
      <c r="A740" s="4">
        <f>ExtraçãoDados!A740</f>
        <v>0</v>
      </c>
      <c r="B740" s="4" t="str" cm="1">
        <f t="array" ref="B740">_xlfn.IFS(LEN(ExtraçãoDados!B740)=12,LEFT(ExtraçãoDados!B740,3),LEN(ExtraçãoDados!B740)=10,LEFT(ExtraçãoDados!B740,5),LEN(ExtraçãoDados!B740)&gt;19,0,LEN(ExtraçãoDados!B740)=9,LEFT(ExtraçãoDados!B740,4),LEN(ExtraçãoDados!B740)=6,LEFT(ExtraçãoDados!B740,3),LEN(ExtraçãoDados!B740)&lt;5,LEFT(ExtraçãoDados!B740,3),LEN(ExtraçãoDados!B740)=8,LEFT(ExtraçãoDados!B740,3),LEN(ExtraçãoDados!B740)=5,LEFT(ExtraçãoDados!B740,5),LEN(ExtraçãoDados!B740)=11,LEFT(ExtraçãoDados!B740,5),LEN(ExtraçãoDados!B740)=7,RIGHT(ExtraçãoDados!B740,6))</f>
        <v/>
      </c>
      <c r="C740" s="4" t="e" cm="1">
        <f t="array" ref="C740">_xlfn.IFS(LEN(B740)=1,"ERRO",LEN(B740)=2,_xlfn.CONCAT("000",B740),LEN(B740)=3,_xlfn.CONCAT("00",B740),LEN(B740)=4,_xlfn.CONCAT("0",B740),LEN(B740)=6,B740,LEN(B740)=7,B740,LEN(B740)=5,B740)</f>
        <v>#N/A</v>
      </c>
      <c r="D740" s="4" t="e" cm="1">
        <f t="array" ref="D740">_xlfn.IFS(ExtraçãoDados!C740={"Direcção de Abastecimento"},REPLACE(ExtraçãoDados!C740="{Direcção de Abastecimento}",1,25,"DA"),ExtraçãoDados!C740={"COMISSÃO CULTURAL DE LMARINHA"},REPLACE(ExtraçãoDados!C740={"COMISSÃO CULTURAL DE LMARINHA"},1,28,"CCM"),ExtraçãoDados!C740={"DIRECÇÃO DE NAVIOS"},REPLACE(ExtraçãoDados!C740={"DIRECÇÃO DE NAVIOS"},1,28,"DN"),ExtraçãoDados!C740={"ESQUADRILHA SUBMARINOS"},REPLACE(ExtraçãoDados!C740={"ESQUADRILHA SUBMARINOS"},1,28,"ES"),ExtraçãoDados!C740={"COMISSÃO MARINHA"},REPLACE(ExtraçãoDados!C740={"COMISSÃO MARINHA"},1,28,"CCM"),ExtraçãoDados!C740={"COMISSÃO CULTURAL DE MARINHA"},REPLACE(ExtraçãoDados!C740={"COMISSÃO CULTURAL DE MARINHA"},1,28,"CCM"),ExtraçãoDados!C740={"CCM"},REPLACE(ExtraçãoDados!C740={"CCM"},1,28,"CCM"),ExtraçãoDados!C740={"DN"},REPLACE(ExtraçãoDados!C740={"DN"},1,28,"DN"),ExtraçãoDados!C740={"ES"},REPLACE(ExtraçãoDados!C740={"ES"},1,28,"ES"),ExtraçãoDados!C740={"DA"},REPLACE(ExtraçãoDados!C740={"DA"},1,28,"DA"),ExtraçãoDados!C740={"DE: ESQUADRILHA SUBMARINOS"},REPLACE(ExtraçãoDados!C740={"DE: ESQUADRILHA SUBMARINOS"},1,28,"ES"),ExtraçãoDados!C740={"DE: COMISSÃO CULTURAL DE LMARINHA"},REPLACE(ExtraçãoDados!C740={"DE: COMISSÃO CULTURAL DE LMARINHA"},1,28,"CCM"),ExtraçãoDados!C740={"ON"},REPLACE(ExtraçãoDados!C740={"ON"},1,28,"DN"),ExtraçãoDados!C740={"ESQ. SUBMARINOS"},REPLACE(ExtraçãoDados!C740={"ESQ. SUBMARINOS"},1,28,"ES"),ExtraçãoDados!C740={"☒ irecção de Abastecimento"},REPLACE(ExtraçãoDados!C740={"☒ irecção de Abastecimento"},1,28,"DA"),ExtraçãoDados!C740={"Direcã d Abtit ço e asecmeno"},REPLACE(ExtraçãoDados!C740={"Direcã d Abtit ço e asecmeno"},1,28,"DA"),ExtraçãoDados!C740={"Diecã d Abtit rço e asecmeno"},REPLACE(ExtraçãoDados!C740={"Diecã d Abtit rço e asecmeno"},1,28,"DA"),ISNUMBER(SEARCH("COMISSÃO",ExtraçãoDados!C740,1)),REPLACE(ExtraçãoDados!C740,1,29,"CCM"),ISNUMBER(SEARCH("DN/DIL/DRT1",ExtraçãoDados!C740,1)),REPLACE(ExtraçãoDados!C740,1,29,"DN"),ISNUMBER(SEARCH("DIRECÇAO DE NAVIOS",ExtraçãoDados!C740,1)),REPLACE(ExtraçãoDados!C740,1,29,"DN"),ISNUMBER(SEARCH("ESQUADRILHA SUBMARIN",ExtraçãoDados!C740,1)),REPLACE(ExtraçãoDados!C740,1,29,"ES"),ISNUMBER(SEARCH("DN",ExtraçãoDados!C740,1)),REPLACE(ExtraçãoDados!C740,1,29,"DN"),ISNUMBER(SEARCH("DIRECÇÃO",ExtraçãoDados!C740,1)),REPLACE(ExtraçãoDados!C740,1,29,"DN"),ISNUMBER(SEARCH("DIRECÇA0",ExtraçãoDados!C740,1)),REPLACE(ExtraçãoDados!C740,1,29,"DN"),ISNUMBER(SEARCH("DIRE",ExtraçãoDados!C740,1)),REPLACE(ExtraçãoDados!C740,1,29,"DN"),ISNUMBER(SEARCH("ESQUADRILHA",ExtraçãoDados!C740,1)),REPLACE(ExtraçãoDados!C740,1,29,"ES"),ISNUMBER(SEARCH("HOSPITAL DA MARINHA",ExtraçãoDados!C740,1)),REPLACE(ExtraçãoDados!C740,1,29,"HM"),ISNUMBER(SEARCH("HOSPITAL",ExtraçãoDados!C740,1)),REPLACE(ExtraçãoDados!C740,1,29,"HM"),ISNUMBER(SEARCH("HM",ExtraçãoDados!C740,1)),REPLACE(ExtraçãoDados!C740,1,29,"HM"),ISNUMBER(SEARCH("SECÇÃO DE APÓSITOS",ExtraçãoDados!C740,1)),REPLACE(ExtraçãoDados!C740,1,29,"HM"))</f>
        <v>#N/A</v>
      </c>
      <c r="E740" s="4" t="e" cm="1">
        <f t="array" ref="E740">_xlfn.IFS(LEN(ExtraçãoDados!B740)=7,YEAR(ExtraçãoDados!D740),LEN(ExtraçãoDados!B740)=10,RIGHT(ExtraçãoDados!B740,4),LEN(ExtraçãoDados!B740)=9,YEAR(ExtraçãoDados!D740),LEN(ExtraçãoDados!B740)=8,YEAR(ExtraçãoDados!D740),LEN(ExtraçãoDados!B740)&gt;7,YEAR(ExtraçãoDados!D740),LEN(ExtraçãoDados!B740)&gt;5,YEAR(ExtraçãoDados!D740),LEN(ExtraçãoDados!B740)&gt;4,YEAR(ExtraçãoDados!D740))</f>
        <v>#N/A</v>
      </c>
      <c r="F740" s="4">
        <f>ExtraçãoDados!E740</f>
        <v>0</v>
      </c>
    </row>
    <row r="741" spans="1:6" x14ac:dyDescent="0.25">
      <c r="A741" s="4">
        <f>ExtraçãoDados!A741</f>
        <v>0</v>
      </c>
      <c r="B741" s="4" t="str" cm="1">
        <f t="array" ref="B741">_xlfn.IFS(LEN(ExtraçãoDados!B741)=12,LEFT(ExtraçãoDados!B741,3),LEN(ExtraçãoDados!B741)=10,LEFT(ExtraçãoDados!B741,5),LEN(ExtraçãoDados!B741)&gt;19,0,LEN(ExtraçãoDados!B741)=9,LEFT(ExtraçãoDados!B741,4),LEN(ExtraçãoDados!B741)=6,LEFT(ExtraçãoDados!B741,3),LEN(ExtraçãoDados!B741)&lt;5,LEFT(ExtraçãoDados!B741,3),LEN(ExtraçãoDados!B741)=8,LEFT(ExtraçãoDados!B741,3),LEN(ExtraçãoDados!B741)=5,LEFT(ExtraçãoDados!B741,5),LEN(ExtraçãoDados!B741)=11,LEFT(ExtraçãoDados!B741,5),LEN(ExtraçãoDados!B741)=7,RIGHT(ExtraçãoDados!B741,6))</f>
        <v/>
      </c>
      <c r="C741" s="4" t="e" cm="1">
        <f t="array" ref="C741">_xlfn.IFS(LEN(B741)=1,"ERRO",LEN(B741)=2,_xlfn.CONCAT("000",B741),LEN(B741)=3,_xlfn.CONCAT("00",B741),LEN(B741)=4,_xlfn.CONCAT("0",B741),LEN(B741)=6,B741,LEN(B741)=7,B741,LEN(B741)=5,B741)</f>
        <v>#N/A</v>
      </c>
      <c r="D741" s="4" t="e" cm="1">
        <f t="array" ref="D741">_xlfn.IFS(ExtraçãoDados!C741={"Direcção de Abastecimento"},REPLACE(ExtraçãoDados!C741="{Direcção de Abastecimento}",1,25,"DA"),ExtraçãoDados!C741={"COMISSÃO CULTURAL DE LMARINHA"},REPLACE(ExtraçãoDados!C741={"COMISSÃO CULTURAL DE LMARINHA"},1,28,"CCM"),ExtraçãoDados!C741={"DIRECÇÃO DE NAVIOS"},REPLACE(ExtraçãoDados!C741={"DIRECÇÃO DE NAVIOS"},1,28,"DN"),ExtraçãoDados!C741={"ESQUADRILHA SUBMARINOS"},REPLACE(ExtraçãoDados!C741={"ESQUADRILHA SUBMARINOS"},1,28,"ES"),ExtraçãoDados!C741={"COMISSÃO MARINHA"},REPLACE(ExtraçãoDados!C741={"COMISSÃO MARINHA"},1,28,"CCM"),ExtraçãoDados!C741={"COMISSÃO CULTURAL DE MARINHA"},REPLACE(ExtraçãoDados!C741={"COMISSÃO CULTURAL DE MARINHA"},1,28,"CCM"),ExtraçãoDados!C741={"CCM"},REPLACE(ExtraçãoDados!C741={"CCM"},1,28,"CCM"),ExtraçãoDados!C741={"DN"},REPLACE(ExtraçãoDados!C741={"DN"},1,28,"DN"),ExtraçãoDados!C741={"ES"},REPLACE(ExtraçãoDados!C741={"ES"},1,28,"ES"),ExtraçãoDados!C741={"DA"},REPLACE(ExtraçãoDados!C741={"DA"},1,28,"DA"),ExtraçãoDados!C741={"DE: ESQUADRILHA SUBMARINOS"},REPLACE(ExtraçãoDados!C741={"DE: ESQUADRILHA SUBMARINOS"},1,28,"ES"),ExtraçãoDados!C741={"DE: COMISSÃO CULTURAL DE LMARINHA"},REPLACE(ExtraçãoDados!C741={"DE: COMISSÃO CULTURAL DE LMARINHA"},1,28,"CCM"),ExtraçãoDados!C741={"ON"},REPLACE(ExtraçãoDados!C741={"ON"},1,28,"DN"),ExtraçãoDados!C741={"ESQ. SUBMARINOS"},REPLACE(ExtraçãoDados!C741={"ESQ. SUBMARINOS"},1,28,"ES"),ExtraçãoDados!C741={"☒ irecção de Abastecimento"},REPLACE(ExtraçãoDados!C741={"☒ irecção de Abastecimento"},1,28,"DA"),ExtraçãoDados!C741={"Direcã d Abtit ço e asecmeno"},REPLACE(ExtraçãoDados!C741={"Direcã d Abtit ço e asecmeno"},1,28,"DA"),ExtraçãoDados!C741={"Diecã d Abtit rço e asecmeno"},REPLACE(ExtraçãoDados!C741={"Diecã d Abtit rço e asecmeno"},1,28,"DA"),ISNUMBER(SEARCH("COMISSÃO",ExtraçãoDados!C741,1)),REPLACE(ExtraçãoDados!C741,1,29,"CCM"),ISNUMBER(SEARCH("DN/DIL/DRT1",ExtraçãoDados!C741,1)),REPLACE(ExtraçãoDados!C741,1,29,"DN"),ISNUMBER(SEARCH("DIRECÇAO DE NAVIOS",ExtraçãoDados!C741,1)),REPLACE(ExtraçãoDados!C741,1,29,"DN"),ISNUMBER(SEARCH("ESQUADRILHA SUBMARIN",ExtraçãoDados!C741,1)),REPLACE(ExtraçãoDados!C741,1,29,"ES"),ISNUMBER(SEARCH("DN",ExtraçãoDados!C741,1)),REPLACE(ExtraçãoDados!C741,1,29,"DN"),ISNUMBER(SEARCH("DIRECÇÃO",ExtraçãoDados!C741,1)),REPLACE(ExtraçãoDados!C741,1,29,"DN"),ISNUMBER(SEARCH("DIRECÇA0",ExtraçãoDados!C741,1)),REPLACE(ExtraçãoDados!C741,1,29,"DN"),ISNUMBER(SEARCH("DIRE",ExtraçãoDados!C741,1)),REPLACE(ExtraçãoDados!C741,1,29,"DN"),ISNUMBER(SEARCH("ESQUADRILHA",ExtraçãoDados!C741,1)),REPLACE(ExtraçãoDados!C741,1,29,"ES"),ISNUMBER(SEARCH("HOSPITAL DA MARINHA",ExtraçãoDados!C741,1)),REPLACE(ExtraçãoDados!C741,1,29,"HM"),ISNUMBER(SEARCH("HOSPITAL",ExtraçãoDados!C741,1)),REPLACE(ExtraçãoDados!C741,1,29,"HM"),ISNUMBER(SEARCH("HM",ExtraçãoDados!C741,1)),REPLACE(ExtraçãoDados!C741,1,29,"HM"),ISNUMBER(SEARCH("SECÇÃO DE APÓSITOS",ExtraçãoDados!C741,1)),REPLACE(ExtraçãoDados!C741,1,29,"HM"))</f>
        <v>#N/A</v>
      </c>
      <c r="E741" s="4" t="e" cm="1">
        <f t="array" ref="E741">_xlfn.IFS(LEN(ExtraçãoDados!B741)=7,YEAR(ExtraçãoDados!D741),LEN(ExtraçãoDados!B741)=10,RIGHT(ExtraçãoDados!B741,4),LEN(ExtraçãoDados!B741)=9,YEAR(ExtraçãoDados!D741),LEN(ExtraçãoDados!B741)=8,YEAR(ExtraçãoDados!D741),LEN(ExtraçãoDados!B741)&gt;7,YEAR(ExtraçãoDados!D741),LEN(ExtraçãoDados!B741)&gt;5,YEAR(ExtraçãoDados!D741),LEN(ExtraçãoDados!B741)&gt;4,YEAR(ExtraçãoDados!D741))</f>
        <v>#N/A</v>
      </c>
      <c r="F741" s="4">
        <f>ExtraçãoDados!E741</f>
        <v>0</v>
      </c>
    </row>
    <row r="742" spans="1:6" x14ac:dyDescent="0.25">
      <c r="A742" s="4">
        <f>ExtraçãoDados!A742</f>
        <v>0</v>
      </c>
      <c r="B742" s="4" t="str" cm="1">
        <f t="array" ref="B742">_xlfn.IFS(LEN(ExtraçãoDados!B742)=12,LEFT(ExtraçãoDados!B742,3),LEN(ExtraçãoDados!B742)=10,LEFT(ExtraçãoDados!B742,5),LEN(ExtraçãoDados!B742)&gt;19,0,LEN(ExtraçãoDados!B742)=9,LEFT(ExtraçãoDados!B742,4),LEN(ExtraçãoDados!B742)=6,LEFT(ExtraçãoDados!B742,3),LEN(ExtraçãoDados!B742)&lt;5,LEFT(ExtraçãoDados!B742,3),LEN(ExtraçãoDados!B742)=8,LEFT(ExtraçãoDados!B742,3),LEN(ExtraçãoDados!B742)=5,LEFT(ExtraçãoDados!B742,5),LEN(ExtraçãoDados!B742)=11,LEFT(ExtraçãoDados!B742,5),LEN(ExtraçãoDados!B742)=7,RIGHT(ExtraçãoDados!B742,6))</f>
        <v/>
      </c>
      <c r="C742" s="4" t="e" cm="1">
        <f t="array" ref="C742">_xlfn.IFS(LEN(B742)=1,"ERRO",LEN(B742)=2,_xlfn.CONCAT("000",B742),LEN(B742)=3,_xlfn.CONCAT("00",B742),LEN(B742)=4,_xlfn.CONCAT("0",B742),LEN(B742)=6,B742,LEN(B742)=7,B742,LEN(B742)=5,B742)</f>
        <v>#N/A</v>
      </c>
      <c r="D742" s="4" t="e" cm="1">
        <f t="array" ref="D742">_xlfn.IFS(ExtraçãoDados!C742={"Direcção de Abastecimento"},REPLACE(ExtraçãoDados!C742="{Direcção de Abastecimento}",1,25,"DA"),ExtraçãoDados!C742={"COMISSÃO CULTURAL DE LMARINHA"},REPLACE(ExtraçãoDados!C742={"COMISSÃO CULTURAL DE LMARINHA"},1,28,"CCM"),ExtraçãoDados!C742={"DIRECÇÃO DE NAVIOS"},REPLACE(ExtraçãoDados!C742={"DIRECÇÃO DE NAVIOS"},1,28,"DN"),ExtraçãoDados!C742={"ESQUADRILHA SUBMARINOS"},REPLACE(ExtraçãoDados!C742={"ESQUADRILHA SUBMARINOS"},1,28,"ES"),ExtraçãoDados!C742={"COMISSÃO MARINHA"},REPLACE(ExtraçãoDados!C742={"COMISSÃO MARINHA"},1,28,"CCM"),ExtraçãoDados!C742={"COMISSÃO CULTURAL DE MARINHA"},REPLACE(ExtraçãoDados!C742={"COMISSÃO CULTURAL DE MARINHA"},1,28,"CCM"),ExtraçãoDados!C742={"CCM"},REPLACE(ExtraçãoDados!C742={"CCM"},1,28,"CCM"),ExtraçãoDados!C742={"DN"},REPLACE(ExtraçãoDados!C742={"DN"},1,28,"DN"),ExtraçãoDados!C742={"ES"},REPLACE(ExtraçãoDados!C742={"ES"},1,28,"ES"),ExtraçãoDados!C742={"DA"},REPLACE(ExtraçãoDados!C742={"DA"},1,28,"DA"),ExtraçãoDados!C742={"DE: ESQUADRILHA SUBMARINOS"},REPLACE(ExtraçãoDados!C742={"DE: ESQUADRILHA SUBMARINOS"},1,28,"ES"),ExtraçãoDados!C742={"DE: COMISSÃO CULTURAL DE LMARINHA"},REPLACE(ExtraçãoDados!C742={"DE: COMISSÃO CULTURAL DE LMARINHA"},1,28,"CCM"),ExtraçãoDados!C742={"ON"},REPLACE(ExtraçãoDados!C742={"ON"},1,28,"DN"),ExtraçãoDados!C742={"ESQ. SUBMARINOS"},REPLACE(ExtraçãoDados!C742={"ESQ. SUBMARINOS"},1,28,"ES"),ExtraçãoDados!C742={"☒ irecção de Abastecimento"},REPLACE(ExtraçãoDados!C742={"☒ irecção de Abastecimento"},1,28,"DA"),ExtraçãoDados!C742={"Direcã d Abtit ço e asecmeno"},REPLACE(ExtraçãoDados!C742={"Direcã d Abtit ço e asecmeno"},1,28,"DA"),ExtraçãoDados!C742={"Diecã d Abtit rço e asecmeno"},REPLACE(ExtraçãoDados!C742={"Diecã d Abtit rço e asecmeno"},1,28,"DA"),ISNUMBER(SEARCH("COMISSÃO",ExtraçãoDados!C742,1)),REPLACE(ExtraçãoDados!C742,1,29,"CCM"),ISNUMBER(SEARCH("DN/DIL/DRT1",ExtraçãoDados!C742,1)),REPLACE(ExtraçãoDados!C742,1,29,"DN"),ISNUMBER(SEARCH("DIRECÇAO DE NAVIOS",ExtraçãoDados!C742,1)),REPLACE(ExtraçãoDados!C742,1,29,"DN"),ISNUMBER(SEARCH("ESQUADRILHA SUBMARIN",ExtraçãoDados!C742,1)),REPLACE(ExtraçãoDados!C742,1,29,"ES"),ISNUMBER(SEARCH("DN",ExtraçãoDados!C742,1)),REPLACE(ExtraçãoDados!C742,1,29,"DN"),ISNUMBER(SEARCH("DIRECÇÃO",ExtraçãoDados!C742,1)),REPLACE(ExtraçãoDados!C742,1,29,"DN"),ISNUMBER(SEARCH("DIRECÇA0",ExtraçãoDados!C742,1)),REPLACE(ExtraçãoDados!C742,1,29,"DN"),ISNUMBER(SEARCH("DIRE",ExtraçãoDados!C742,1)),REPLACE(ExtraçãoDados!C742,1,29,"DN"),ISNUMBER(SEARCH("ESQUADRILHA",ExtraçãoDados!C742,1)),REPLACE(ExtraçãoDados!C742,1,29,"ES"),ISNUMBER(SEARCH("HOSPITAL DA MARINHA",ExtraçãoDados!C742,1)),REPLACE(ExtraçãoDados!C742,1,29,"HM"),ISNUMBER(SEARCH("HOSPITAL",ExtraçãoDados!C742,1)),REPLACE(ExtraçãoDados!C742,1,29,"HM"),ISNUMBER(SEARCH("HM",ExtraçãoDados!C742,1)),REPLACE(ExtraçãoDados!C742,1,29,"HM"),ISNUMBER(SEARCH("SECÇÃO DE APÓSITOS",ExtraçãoDados!C742,1)),REPLACE(ExtraçãoDados!C742,1,29,"HM"))</f>
        <v>#N/A</v>
      </c>
      <c r="E742" s="4" t="e" cm="1">
        <f t="array" ref="E742">_xlfn.IFS(LEN(ExtraçãoDados!B742)=7,YEAR(ExtraçãoDados!D742),LEN(ExtraçãoDados!B742)=10,RIGHT(ExtraçãoDados!B742,4),LEN(ExtraçãoDados!B742)=9,YEAR(ExtraçãoDados!D742),LEN(ExtraçãoDados!B742)=8,YEAR(ExtraçãoDados!D742),LEN(ExtraçãoDados!B742)&gt;7,YEAR(ExtraçãoDados!D742),LEN(ExtraçãoDados!B742)&gt;5,YEAR(ExtraçãoDados!D742),LEN(ExtraçãoDados!B742)&gt;4,YEAR(ExtraçãoDados!D742))</f>
        <v>#N/A</v>
      </c>
      <c r="F742" s="4">
        <f>ExtraçãoDados!E742</f>
        <v>0</v>
      </c>
    </row>
    <row r="743" spans="1:6" x14ac:dyDescent="0.25">
      <c r="A743" s="4">
        <f>ExtraçãoDados!A743</f>
        <v>0</v>
      </c>
      <c r="B743" s="4" t="str" cm="1">
        <f t="array" ref="B743">_xlfn.IFS(LEN(ExtraçãoDados!B743)=12,LEFT(ExtraçãoDados!B743,3),LEN(ExtraçãoDados!B743)=10,LEFT(ExtraçãoDados!B743,5),LEN(ExtraçãoDados!B743)&gt;19,0,LEN(ExtraçãoDados!B743)=9,LEFT(ExtraçãoDados!B743,4),LEN(ExtraçãoDados!B743)=6,LEFT(ExtraçãoDados!B743,3),LEN(ExtraçãoDados!B743)&lt;5,LEFT(ExtraçãoDados!B743,3),LEN(ExtraçãoDados!B743)=8,LEFT(ExtraçãoDados!B743,3),LEN(ExtraçãoDados!B743)=5,LEFT(ExtraçãoDados!B743,5),LEN(ExtraçãoDados!B743)=11,LEFT(ExtraçãoDados!B743,5),LEN(ExtraçãoDados!B743)=7,RIGHT(ExtraçãoDados!B743,6))</f>
        <v/>
      </c>
      <c r="C743" s="4" t="e" cm="1">
        <f t="array" ref="C743">_xlfn.IFS(LEN(B743)=1,"ERRO",LEN(B743)=2,_xlfn.CONCAT("000",B743),LEN(B743)=3,_xlfn.CONCAT("00",B743),LEN(B743)=4,_xlfn.CONCAT("0",B743),LEN(B743)=6,B743,LEN(B743)=7,B743,LEN(B743)=5,B743)</f>
        <v>#N/A</v>
      </c>
      <c r="D743" s="4" t="e" cm="1">
        <f t="array" ref="D743">_xlfn.IFS(ExtraçãoDados!C743={"Direcção de Abastecimento"},REPLACE(ExtraçãoDados!C743="{Direcção de Abastecimento}",1,25,"DA"),ExtraçãoDados!C743={"COMISSÃO CULTURAL DE LMARINHA"},REPLACE(ExtraçãoDados!C743={"COMISSÃO CULTURAL DE LMARINHA"},1,28,"CCM"),ExtraçãoDados!C743={"DIRECÇÃO DE NAVIOS"},REPLACE(ExtraçãoDados!C743={"DIRECÇÃO DE NAVIOS"},1,28,"DN"),ExtraçãoDados!C743={"ESQUADRILHA SUBMARINOS"},REPLACE(ExtraçãoDados!C743={"ESQUADRILHA SUBMARINOS"},1,28,"ES"),ExtraçãoDados!C743={"COMISSÃO MARINHA"},REPLACE(ExtraçãoDados!C743={"COMISSÃO MARINHA"},1,28,"CCM"),ExtraçãoDados!C743={"COMISSÃO CULTURAL DE MARINHA"},REPLACE(ExtraçãoDados!C743={"COMISSÃO CULTURAL DE MARINHA"},1,28,"CCM"),ExtraçãoDados!C743={"CCM"},REPLACE(ExtraçãoDados!C743={"CCM"},1,28,"CCM"),ExtraçãoDados!C743={"DN"},REPLACE(ExtraçãoDados!C743={"DN"},1,28,"DN"),ExtraçãoDados!C743={"ES"},REPLACE(ExtraçãoDados!C743={"ES"},1,28,"ES"),ExtraçãoDados!C743={"DA"},REPLACE(ExtraçãoDados!C743={"DA"},1,28,"DA"),ExtraçãoDados!C743={"DE: ESQUADRILHA SUBMARINOS"},REPLACE(ExtraçãoDados!C743={"DE: ESQUADRILHA SUBMARINOS"},1,28,"ES"),ExtraçãoDados!C743={"DE: COMISSÃO CULTURAL DE LMARINHA"},REPLACE(ExtraçãoDados!C743={"DE: COMISSÃO CULTURAL DE LMARINHA"},1,28,"CCM"),ExtraçãoDados!C743={"ON"},REPLACE(ExtraçãoDados!C743={"ON"},1,28,"DN"),ExtraçãoDados!C743={"ESQ. SUBMARINOS"},REPLACE(ExtraçãoDados!C743={"ESQ. SUBMARINOS"},1,28,"ES"),ExtraçãoDados!C743={"☒ irecção de Abastecimento"},REPLACE(ExtraçãoDados!C743={"☒ irecção de Abastecimento"},1,28,"DA"),ExtraçãoDados!C743={"Direcã d Abtit ço e asecmeno"},REPLACE(ExtraçãoDados!C743={"Direcã d Abtit ço e asecmeno"},1,28,"DA"),ExtraçãoDados!C743={"Diecã d Abtit rço e asecmeno"},REPLACE(ExtraçãoDados!C743={"Diecã d Abtit rço e asecmeno"},1,28,"DA"),ISNUMBER(SEARCH("COMISSÃO",ExtraçãoDados!C743,1)),REPLACE(ExtraçãoDados!C743,1,29,"CCM"),ISNUMBER(SEARCH("DN/DIL/DRT1",ExtraçãoDados!C743,1)),REPLACE(ExtraçãoDados!C743,1,29,"DN"),ISNUMBER(SEARCH("DIRECÇAO DE NAVIOS",ExtraçãoDados!C743,1)),REPLACE(ExtraçãoDados!C743,1,29,"DN"),ISNUMBER(SEARCH("ESQUADRILHA SUBMARIN",ExtraçãoDados!C743,1)),REPLACE(ExtraçãoDados!C743,1,29,"ES"),ISNUMBER(SEARCH("DN",ExtraçãoDados!C743,1)),REPLACE(ExtraçãoDados!C743,1,29,"DN"),ISNUMBER(SEARCH("DIRECÇÃO",ExtraçãoDados!C743,1)),REPLACE(ExtraçãoDados!C743,1,29,"DN"),ISNUMBER(SEARCH("DIRECÇA0",ExtraçãoDados!C743,1)),REPLACE(ExtraçãoDados!C743,1,29,"DN"),ISNUMBER(SEARCH("DIRE",ExtraçãoDados!C743,1)),REPLACE(ExtraçãoDados!C743,1,29,"DN"),ISNUMBER(SEARCH("ESQUADRILHA",ExtraçãoDados!C743,1)),REPLACE(ExtraçãoDados!C743,1,29,"ES"),ISNUMBER(SEARCH("HOSPITAL DA MARINHA",ExtraçãoDados!C743,1)),REPLACE(ExtraçãoDados!C743,1,29,"HM"),ISNUMBER(SEARCH("HOSPITAL",ExtraçãoDados!C743,1)),REPLACE(ExtraçãoDados!C743,1,29,"HM"),ISNUMBER(SEARCH("HM",ExtraçãoDados!C743,1)),REPLACE(ExtraçãoDados!C743,1,29,"HM"),ISNUMBER(SEARCH("SECÇÃO DE APÓSITOS",ExtraçãoDados!C743,1)),REPLACE(ExtraçãoDados!C743,1,29,"HM"))</f>
        <v>#N/A</v>
      </c>
      <c r="E743" s="4" t="e" cm="1">
        <f t="array" ref="E743">_xlfn.IFS(LEN(ExtraçãoDados!B743)=7,YEAR(ExtraçãoDados!D743),LEN(ExtraçãoDados!B743)=10,RIGHT(ExtraçãoDados!B743,4),LEN(ExtraçãoDados!B743)=9,YEAR(ExtraçãoDados!D743),LEN(ExtraçãoDados!B743)=8,YEAR(ExtraçãoDados!D743),LEN(ExtraçãoDados!B743)&gt;7,YEAR(ExtraçãoDados!D743),LEN(ExtraçãoDados!B743)&gt;5,YEAR(ExtraçãoDados!D743),LEN(ExtraçãoDados!B743)&gt;4,YEAR(ExtraçãoDados!D743))</f>
        <v>#N/A</v>
      </c>
      <c r="F743" s="4">
        <f>ExtraçãoDados!E743</f>
        <v>0</v>
      </c>
    </row>
    <row r="744" spans="1:6" x14ac:dyDescent="0.25">
      <c r="A744" s="4">
        <f>ExtraçãoDados!A744</f>
        <v>0</v>
      </c>
      <c r="B744" s="4" t="str" cm="1">
        <f t="array" ref="B744">_xlfn.IFS(LEN(ExtraçãoDados!B744)=12,LEFT(ExtraçãoDados!B744,3),LEN(ExtraçãoDados!B744)=10,LEFT(ExtraçãoDados!B744,5),LEN(ExtraçãoDados!B744)&gt;19,0,LEN(ExtraçãoDados!B744)=9,LEFT(ExtraçãoDados!B744,4),LEN(ExtraçãoDados!B744)=6,LEFT(ExtraçãoDados!B744,3),LEN(ExtraçãoDados!B744)&lt;5,LEFT(ExtraçãoDados!B744,3),LEN(ExtraçãoDados!B744)=8,LEFT(ExtraçãoDados!B744,3),LEN(ExtraçãoDados!B744)=5,LEFT(ExtraçãoDados!B744,5),LEN(ExtraçãoDados!B744)=11,LEFT(ExtraçãoDados!B744,5),LEN(ExtraçãoDados!B744)=7,RIGHT(ExtraçãoDados!B744,6))</f>
        <v/>
      </c>
      <c r="C744" s="4" t="e" cm="1">
        <f t="array" ref="C744">_xlfn.IFS(LEN(B744)=1,"ERRO",LEN(B744)=2,_xlfn.CONCAT("000",B744),LEN(B744)=3,_xlfn.CONCAT("00",B744),LEN(B744)=4,_xlfn.CONCAT("0",B744),LEN(B744)=6,B744,LEN(B744)=7,B744,LEN(B744)=5,B744)</f>
        <v>#N/A</v>
      </c>
      <c r="D744" s="4" t="e" cm="1">
        <f t="array" ref="D744">_xlfn.IFS(ExtraçãoDados!C744={"Direcção de Abastecimento"},REPLACE(ExtraçãoDados!C744="{Direcção de Abastecimento}",1,25,"DA"),ExtraçãoDados!C744={"COMISSÃO CULTURAL DE LMARINHA"},REPLACE(ExtraçãoDados!C744={"COMISSÃO CULTURAL DE LMARINHA"},1,28,"CCM"),ExtraçãoDados!C744={"DIRECÇÃO DE NAVIOS"},REPLACE(ExtraçãoDados!C744={"DIRECÇÃO DE NAVIOS"},1,28,"DN"),ExtraçãoDados!C744={"ESQUADRILHA SUBMARINOS"},REPLACE(ExtraçãoDados!C744={"ESQUADRILHA SUBMARINOS"},1,28,"ES"),ExtraçãoDados!C744={"COMISSÃO MARINHA"},REPLACE(ExtraçãoDados!C744={"COMISSÃO MARINHA"},1,28,"CCM"),ExtraçãoDados!C744={"COMISSÃO CULTURAL DE MARINHA"},REPLACE(ExtraçãoDados!C744={"COMISSÃO CULTURAL DE MARINHA"},1,28,"CCM"),ExtraçãoDados!C744={"CCM"},REPLACE(ExtraçãoDados!C744={"CCM"},1,28,"CCM"),ExtraçãoDados!C744={"DN"},REPLACE(ExtraçãoDados!C744={"DN"},1,28,"DN"),ExtraçãoDados!C744={"ES"},REPLACE(ExtraçãoDados!C744={"ES"},1,28,"ES"),ExtraçãoDados!C744={"DA"},REPLACE(ExtraçãoDados!C744={"DA"},1,28,"DA"),ExtraçãoDados!C744={"DE: ESQUADRILHA SUBMARINOS"},REPLACE(ExtraçãoDados!C744={"DE: ESQUADRILHA SUBMARINOS"},1,28,"ES"),ExtraçãoDados!C744={"DE: COMISSÃO CULTURAL DE LMARINHA"},REPLACE(ExtraçãoDados!C744={"DE: COMISSÃO CULTURAL DE LMARINHA"},1,28,"CCM"),ExtraçãoDados!C744={"ON"},REPLACE(ExtraçãoDados!C744={"ON"},1,28,"DN"),ExtraçãoDados!C744={"ESQ. SUBMARINOS"},REPLACE(ExtraçãoDados!C744={"ESQ. SUBMARINOS"},1,28,"ES"),ExtraçãoDados!C744={"☒ irecção de Abastecimento"},REPLACE(ExtraçãoDados!C744={"☒ irecção de Abastecimento"},1,28,"DA"),ExtraçãoDados!C744={"Direcã d Abtit ço e asecmeno"},REPLACE(ExtraçãoDados!C744={"Direcã d Abtit ço e asecmeno"},1,28,"DA"),ExtraçãoDados!C744={"Diecã d Abtit rço e asecmeno"},REPLACE(ExtraçãoDados!C744={"Diecã d Abtit rço e asecmeno"},1,28,"DA"),ISNUMBER(SEARCH("COMISSÃO",ExtraçãoDados!C744,1)),REPLACE(ExtraçãoDados!C744,1,29,"CCM"),ISNUMBER(SEARCH("DN/DIL/DRT1",ExtraçãoDados!C744,1)),REPLACE(ExtraçãoDados!C744,1,29,"DN"),ISNUMBER(SEARCH("DIRECÇAO DE NAVIOS",ExtraçãoDados!C744,1)),REPLACE(ExtraçãoDados!C744,1,29,"DN"),ISNUMBER(SEARCH("ESQUADRILHA SUBMARIN",ExtraçãoDados!C744,1)),REPLACE(ExtraçãoDados!C744,1,29,"ES"),ISNUMBER(SEARCH("DN",ExtraçãoDados!C744,1)),REPLACE(ExtraçãoDados!C744,1,29,"DN"),ISNUMBER(SEARCH("DIRECÇÃO",ExtraçãoDados!C744,1)),REPLACE(ExtraçãoDados!C744,1,29,"DN"),ISNUMBER(SEARCH("DIRECÇA0",ExtraçãoDados!C744,1)),REPLACE(ExtraçãoDados!C744,1,29,"DN"),ISNUMBER(SEARCH("DIRE",ExtraçãoDados!C744,1)),REPLACE(ExtraçãoDados!C744,1,29,"DN"),ISNUMBER(SEARCH("ESQUADRILHA",ExtraçãoDados!C744,1)),REPLACE(ExtraçãoDados!C744,1,29,"ES"),ISNUMBER(SEARCH("HOSPITAL DA MARINHA",ExtraçãoDados!C744,1)),REPLACE(ExtraçãoDados!C744,1,29,"HM"),ISNUMBER(SEARCH("HOSPITAL",ExtraçãoDados!C744,1)),REPLACE(ExtraçãoDados!C744,1,29,"HM"),ISNUMBER(SEARCH("HM",ExtraçãoDados!C744,1)),REPLACE(ExtraçãoDados!C744,1,29,"HM"),ISNUMBER(SEARCH("SECÇÃO DE APÓSITOS",ExtraçãoDados!C744,1)),REPLACE(ExtraçãoDados!C744,1,29,"HM"))</f>
        <v>#N/A</v>
      </c>
      <c r="E744" s="4" t="e" cm="1">
        <f t="array" ref="E744">_xlfn.IFS(LEN(ExtraçãoDados!B744)=7,YEAR(ExtraçãoDados!D744),LEN(ExtraçãoDados!B744)=10,RIGHT(ExtraçãoDados!B744,4),LEN(ExtraçãoDados!B744)=9,YEAR(ExtraçãoDados!D744),LEN(ExtraçãoDados!B744)=8,YEAR(ExtraçãoDados!D744),LEN(ExtraçãoDados!B744)&gt;7,YEAR(ExtraçãoDados!D744),LEN(ExtraçãoDados!B744)&gt;5,YEAR(ExtraçãoDados!D744),LEN(ExtraçãoDados!B744)&gt;4,YEAR(ExtraçãoDados!D744))</f>
        <v>#N/A</v>
      </c>
      <c r="F744" s="4">
        <f>ExtraçãoDados!E744</f>
        <v>0</v>
      </c>
    </row>
    <row r="745" spans="1:6" x14ac:dyDescent="0.25">
      <c r="A745" s="4">
        <f>ExtraçãoDados!A745</f>
        <v>0</v>
      </c>
      <c r="B745" s="4" t="str" cm="1">
        <f t="array" ref="B745">_xlfn.IFS(LEN(ExtraçãoDados!B745)=12,LEFT(ExtraçãoDados!B745,3),LEN(ExtraçãoDados!B745)=10,LEFT(ExtraçãoDados!B745,5),LEN(ExtraçãoDados!B745)&gt;19,0,LEN(ExtraçãoDados!B745)=9,LEFT(ExtraçãoDados!B745,4),LEN(ExtraçãoDados!B745)=6,LEFT(ExtraçãoDados!B745,3),LEN(ExtraçãoDados!B745)&lt;5,LEFT(ExtraçãoDados!B745,3),LEN(ExtraçãoDados!B745)=8,LEFT(ExtraçãoDados!B745,3),LEN(ExtraçãoDados!B745)=5,LEFT(ExtraçãoDados!B745,5),LEN(ExtraçãoDados!B745)=11,LEFT(ExtraçãoDados!B745,5),LEN(ExtraçãoDados!B745)=7,RIGHT(ExtraçãoDados!B745,6))</f>
        <v/>
      </c>
      <c r="C745" s="4" t="e" cm="1">
        <f t="array" ref="C745">_xlfn.IFS(LEN(B745)=1,"ERRO",LEN(B745)=2,_xlfn.CONCAT("000",B745),LEN(B745)=3,_xlfn.CONCAT("00",B745),LEN(B745)=4,_xlfn.CONCAT("0",B745),LEN(B745)=6,B745,LEN(B745)=7,B745,LEN(B745)=5,B745)</f>
        <v>#N/A</v>
      </c>
      <c r="D745" s="4" t="e" cm="1">
        <f t="array" ref="D745">_xlfn.IFS(ExtraçãoDados!C745={"Direcção de Abastecimento"},REPLACE(ExtraçãoDados!C745="{Direcção de Abastecimento}",1,25,"DA"),ExtraçãoDados!C745={"COMISSÃO CULTURAL DE LMARINHA"},REPLACE(ExtraçãoDados!C745={"COMISSÃO CULTURAL DE LMARINHA"},1,28,"CCM"),ExtraçãoDados!C745={"DIRECÇÃO DE NAVIOS"},REPLACE(ExtraçãoDados!C745={"DIRECÇÃO DE NAVIOS"},1,28,"DN"),ExtraçãoDados!C745={"ESQUADRILHA SUBMARINOS"},REPLACE(ExtraçãoDados!C745={"ESQUADRILHA SUBMARINOS"},1,28,"ES"),ExtraçãoDados!C745={"COMISSÃO MARINHA"},REPLACE(ExtraçãoDados!C745={"COMISSÃO MARINHA"},1,28,"CCM"),ExtraçãoDados!C745={"COMISSÃO CULTURAL DE MARINHA"},REPLACE(ExtraçãoDados!C745={"COMISSÃO CULTURAL DE MARINHA"},1,28,"CCM"),ExtraçãoDados!C745={"CCM"},REPLACE(ExtraçãoDados!C745={"CCM"},1,28,"CCM"),ExtraçãoDados!C745={"DN"},REPLACE(ExtraçãoDados!C745={"DN"},1,28,"DN"),ExtraçãoDados!C745={"ES"},REPLACE(ExtraçãoDados!C745={"ES"},1,28,"ES"),ExtraçãoDados!C745={"DA"},REPLACE(ExtraçãoDados!C745={"DA"},1,28,"DA"),ExtraçãoDados!C745={"DE: ESQUADRILHA SUBMARINOS"},REPLACE(ExtraçãoDados!C745={"DE: ESQUADRILHA SUBMARINOS"},1,28,"ES"),ExtraçãoDados!C745={"DE: COMISSÃO CULTURAL DE LMARINHA"},REPLACE(ExtraçãoDados!C745={"DE: COMISSÃO CULTURAL DE LMARINHA"},1,28,"CCM"),ExtraçãoDados!C745={"ON"},REPLACE(ExtraçãoDados!C745={"ON"},1,28,"DN"),ExtraçãoDados!C745={"ESQ. SUBMARINOS"},REPLACE(ExtraçãoDados!C745={"ESQ. SUBMARINOS"},1,28,"ES"),ExtraçãoDados!C745={"☒ irecção de Abastecimento"},REPLACE(ExtraçãoDados!C745={"☒ irecção de Abastecimento"},1,28,"DA"),ExtraçãoDados!C745={"Direcã d Abtit ço e asecmeno"},REPLACE(ExtraçãoDados!C745={"Direcã d Abtit ço e asecmeno"},1,28,"DA"),ExtraçãoDados!C745={"Diecã d Abtit rço e asecmeno"},REPLACE(ExtraçãoDados!C745={"Diecã d Abtit rço e asecmeno"},1,28,"DA"),ISNUMBER(SEARCH("COMISSÃO",ExtraçãoDados!C745,1)),REPLACE(ExtraçãoDados!C745,1,29,"CCM"),ISNUMBER(SEARCH("DN/DIL/DRT1",ExtraçãoDados!C745,1)),REPLACE(ExtraçãoDados!C745,1,29,"DN"),ISNUMBER(SEARCH("DIRECÇAO DE NAVIOS",ExtraçãoDados!C745,1)),REPLACE(ExtraçãoDados!C745,1,29,"DN"),ISNUMBER(SEARCH("ESQUADRILHA SUBMARIN",ExtraçãoDados!C745,1)),REPLACE(ExtraçãoDados!C745,1,29,"ES"),ISNUMBER(SEARCH("DN",ExtraçãoDados!C745,1)),REPLACE(ExtraçãoDados!C745,1,29,"DN"),ISNUMBER(SEARCH("DIRECÇÃO",ExtraçãoDados!C745,1)),REPLACE(ExtraçãoDados!C745,1,29,"DN"),ISNUMBER(SEARCH("DIRECÇA0",ExtraçãoDados!C745,1)),REPLACE(ExtraçãoDados!C745,1,29,"DN"),ISNUMBER(SEARCH("DIRE",ExtraçãoDados!C745,1)),REPLACE(ExtraçãoDados!C745,1,29,"DN"),ISNUMBER(SEARCH("ESQUADRILHA",ExtraçãoDados!C745,1)),REPLACE(ExtraçãoDados!C745,1,29,"ES"),ISNUMBER(SEARCH("HOSPITAL DA MARINHA",ExtraçãoDados!C745,1)),REPLACE(ExtraçãoDados!C745,1,29,"HM"),ISNUMBER(SEARCH("HOSPITAL",ExtraçãoDados!C745,1)),REPLACE(ExtraçãoDados!C745,1,29,"HM"),ISNUMBER(SEARCH("HM",ExtraçãoDados!C745,1)),REPLACE(ExtraçãoDados!C745,1,29,"HM"),ISNUMBER(SEARCH("SECÇÃO DE APÓSITOS",ExtraçãoDados!C745,1)),REPLACE(ExtraçãoDados!C745,1,29,"HM"))</f>
        <v>#N/A</v>
      </c>
      <c r="E745" s="4" t="e" cm="1">
        <f t="array" ref="E745">_xlfn.IFS(LEN(ExtraçãoDados!B745)=7,YEAR(ExtraçãoDados!D745),LEN(ExtraçãoDados!B745)=10,RIGHT(ExtraçãoDados!B745,4),LEN(ExtraçãoDados!B745)=9,YEAR(ExtraçãoDados!D745),LEN(ExtraçãoDados!B745)=8,YEAR(ExtraçãoDados!D745),LEN(ExtraçãoDados!B745)&gt;7,YEAR(ExtraçãoDados!D745),LEN(ExtraçãoDados!B745)&gt;5,YEAR(ExtraçãoDados!D745),LEN(ExtraçãoDados!B745)&gt;4,YEAR(ExtraçãoDados!D745))</f>
        <v>#N/A</v>
      </c>
      <c r="F745" s="4">
        <f>ExtraçãoDados!E745</f>
        <v>0</v>
      </c>
    </row>
    <row r="746" spans="1:6" x14ac:dyDescent="0.25">
      <c r="A746" s="4">
        <f>ExtraçãoDados!A746</f>
        <v>0</v>
      </c>
      <c r="B746" s="4" t="str" cm="1">
        <f t="array" ref="B746">_xlfn.IFS(LEN(ExtraçãoDados!B746)=12,LEFT(ExtraçãoDados!B746,3),LEN(ExtraçãoDados!B746)=10,LEFT(ExtraçãoDados!B746,5),LEN(ExtraçãoDados!B746)&gt;19,0,LEN(ExtraçãoDados!B746)=9,LEFT(ExtraçãoDados!B746,4),LEN(ExtraçãoDados!B746)=6,LEFT(ExtraçãoDados!B746,3),LEN(ExtraçãoDados!B746)&lt;5,LEFT(ExtraçãoDados!B746,3),LEN(ExtraçãoDados!B746)=8,LEFT(ExtraçãoDados!B746,3),LEN(ExtraçãoDados!B746)=5,LEFT(ExtraçãoDados!B746,5),LEN(ExtraçãoDados!B746)=11,LEFT(ExtraçãoDados!B746,5),LEN(ExtraçãoDados!B746)=7,RIGHT(ExtraçãoDados!B746,6))</f>
        <v/>
      </c>
      <c r="C746" s="4" t="e" cm="1">
        <f t="array" ref="C746">_xlfn.IFS(LEN(B746)=1,"ERRO",LEN(B746)=2,_xlfn.CONCAT("000",B746),LEN(B746)=3,_xlfn.CONCAT("00",B746),LEN(B746)=4,_xlfn.CONCAT("0",B746),LEN(B746)=6,B746,LEN(B746)=7,B746,LEN(B746)=5,B746)</f>
        <v>#N/A</v>
      </c>
      <c r="D746" s="4" t="e" cm="1">
        <f t="array" ref="D746">_xlfn.IFS(ExtraçãoDados!C746={"Direcção de Abastecimento"},REPLACE(ExtraçãoDados!C746="{Direcção de Abastecimento}",1,25,"DA"),ExtraçãoDados!C746={"COMISSÃO CULTURAL DE LMARINHA"},REPLACE(ExtraçãoDados!C746={"COMISSÃO CULTURAL DE LMARINHA"},1,28,"CCM"),ExtraçãoDados!C746={"DIRECÇÃO DE NAVIOS"},REPLACE(ExtraçãoDados!C746={"DIRECÇÃO DE NAVIOS"},1,28,"DN"),ExtraçãoDados!C746={"ESQUADRILHA SUBMARINOS"},REPLACE(ExtraçãoDados!C746={"ESQUADRILHA SUBMARINOS"},1,28,"ES"),ExtraçãoDados!C746={"COMISSÃO MARINHA"},REPLACE(ExtraçãoDados!C746={"COMISSÃO MARINHA"},1,28,"CCM"),ExtraçãoDados!C746={"COMISSÃO CULTURAL DE MARINHA"},REPLACE(ExtraçãoDados!C746={"COMISSÃO CULTURAL DE MARINHA"},1,28,"CCM"),ExtraçãoDados!C746={"CCM"},REPLACE(ExtraçãoDados!C746={"CCM"},1,28,"CCM"),ExtraçãoDados!C746={"DN"},REPLACE(ExtraçãoDados!C746={"DN"},1,28,"DN"),ExtraçãoDados!C746={"ES"},REPLACE(ExtraçãoDados!C746={"ES"},1,28,"ES"),ExtraçãoDados!C746={"DA"},REPLACE(ExtraçãoDados!C746={"DA"},1,28,"DA"),ExtraçãoDados!C746={"DE: ESQUADRILHA SUBMARINOS"},REPLACE(ExtraçãoDados!C746={"DE: ESQUADRILHA SUBMARINOS"},1,28,"ES"),ExtraçãoDados!C746={"DE: COMISSÃO CULTURAL DE LMARINHA"},REPLACE(ExtraçãoDados!C746={"DE: COMISSÃO CULTURAL DE LMARINHA"},1,28,"CCM"),ExtraçãoDados!C746={"ON"},REPLACE(ExtraçãoDados!C746={"ON"},1,28,"DN"),ExtraçãoDados!C746={"ESQ. SUBMARINOS"},REPLACE(ExtraçãoDados!C746={"ESQ. SUBMARINOS"},1,28,"ES"),ExtraçãoDados!C746={"☒ irecção de Abastecimento"},REPLACE(ExtraçãoDados!C746={"☒ irecção de Abastecimento"},1,28,"DA"),ExtraçãoDados!C746={"Direcã d Abtit ço e asecmeno"},REPLACE(ExtraçãoDados!C746={"Direcã d Abtit ço e asecmeno"},1,28,"DA"),ExtraçãoDados!C746={"Diecã d Abtit rço e asecmeno"},REPLACE(ExtraçãoDados!C746={"Diecã d Abtit rço e asecmeno"},1,28,"DA"),ISNUMBER(SEARCH("COMISSÃO",ExtraçãoDados!C746,1)),REPLACE(ExtraçãoDados!C746,1,29,"CCM"),ISNUMBER(SEARCH("DN/DIL/DRT1",ExtraçãoDados!C746,1)),REPLACE(ExtraçãoDados!C746,1,29,"DN"),ISNUMBER(SEARCH("DIRECÇAO DE NAVIOS",ExtraçãoDados!C746,1)),REPLACE(ExtraçãoDados!C746,1,29,"DN"),ISNUMBER(SEARCH("ESQUADRILHA SUBMARIN",ExtraçãoDados!C746,1)),REPLACE(ExtraçãoDados!C746,1,29,"ES"),ISNUMBER(SEARCH("DN",ExtraçãoDados!C746,1)),REPLACE(ExtraçãoDados!C746,1,29,"DN"),ISNUMBER(SEARCH("DIRECÇÃO",ExtraçãoDados!C746,1)),REPLACE(ExtraçãoDados!C746,1,29,"DN"),ISNUMBER(SEARCH("DIRECÇA0",ExtraçãoDados!C746,1)),REPLACE(ExtraçãoDados!C746,1,29,"DN"),ISNUMBER(SEARCH("DIRE",ExtraçãoDados!C746,1)),REPLACE(ExtraçãoDados!C746,1,29,"DN"),ISNUMBER(SEARCH("ESQUADRILHA",ExtraçãoDados!C746,1)),REPLACE(ExtraçãoDados!C746,1,29,"ES"),ISNUMBER(SEARCH("HOSPITAL DA MARINHA",ExtraçãoDados!C746,1)),REPLACE(ExtraçãoDados!C746,1,29,"HM"),ISNUMBER(SEARCH("HOSPITAL",ExtraçãoDados!C746,1)),REPLACE(ExtraçãoDados!C746,1,29,"HM"),ISNUMBER(SEARCH("HM",ExtraçãoDados!C746,1)),REPLACE(ExtraçãoDados!C746,1,29,"HM"),ISNUMBER(SEARCH("SECÇÃO DE APÓSITOS",ExtraçãoDados!C746,1)),REPLACE(ExtraçãoDados!C746,1,29,"HM"))</f>
        <v>#N/A</v>
      </c>
      <c r="E746" s="4" t="e" cm="1">
        <f t="array" ref="E746">_xlfn.IFS(LEN(ExtraçãoDados!B746)=7,YEAR(ExtraçãoDados!D746),LEN(ExtraçãoDados!B746)=10,RIGHT(ExtraçãoDados!B746,4),LEN(ExtraçãoDados!B746)=9,YEAR(ExtraçãoDados!D746),LEN(ExtraçãoDados!B746)=8,YEAR(ExtraçãoDados!D746),LEN(ExtraçãoDados!B746)&gt;7,YEAR(ExtraçãoDados!D746),LEN(ExtraçãoDados!B746)&gt;5,YEAR(ExtraçãoDados!D746),LEN(ExtraçãoDados!B746)&gt;4,YEAR(ExtraçãoDados!D746))</f>
        <v>#N/A</v>
      </c>
      <c r="F746" s="4">
        <f>ExtraçãoDados!E746</f>
        <v>0</v>
      </c>
    </row>
    <row r="747" spans="1:6" x14ac:dyDescent="0.25">
      <c r="A747" s="4">
        <f>ExtraçãoDados!A747</f>
        <v>0</v>
      </c>
      <c r="B747" s="4" t="str" cm="1">
        <f t="array" ref="B747">_xlfn.IFS(LEN(ExtraçãoDados!B747)=12,LEFT(ExtraçãoDados!B747,3),LEN(ExtraçãoDados!B747)=10,LEFT(ExtraçãoDados!B747,5),LEN(ExtraçãoDados!B747)&gt;19,0,LEN(ExtraçãoDados!B747)=9,LEFT(ExtraçãoDados!B747,4),LEN(ExtraçãoDados!B747)=6,LEFT(ExtraçãoDados!B747,3),LEN(ExtraçãoDados!B747)&lt;5,LEFT(ExtraçãoDados!B747,3),LEN(ExtraçãoDados!B747)=8,LEFT(ExtraçãoDados!B747,3),LEN(ExtraçãoDados!B747)=5,LEFT(ExtraçãoDados!B747,5),LEN(ExtraçãoDados!B747)=11,LEFT(ExtraçãoDados!B747,5),LEN(ExtraçãoDados!B747)=7,RIGHT(ExtraçãoDados!B747,6))</f>
        <v/>
      </c>
      <c r="C747" s="4" t="e" cm="1">
        <f t="array" ref="C747">_xlfn.IFS(LEN(B747)=1,"ERRO",LEN(B747)=2,_xlfn.CONCAT("000",B747),LEN(B747)=3,_xlfn.CONCAT("00",B747),LEN(B747)=4,_xlfn.CONCAT("0",B747),LEN(B747)=6,B747,LEN(B747)=7,B747,LEN(B747)=5,B747)</f>
        <v>#N/A</v>
      </c>
      <c r="D747" s="4" t="e" cm="1">
        <f t="array" ref="D747">_xlfn.IFS(ExtraçãoDados!C747={"Direcção de Abastecimento"},REPLACE(ExtraçãoDados!C747="{Direcção de Abastecimento}",1,25,"DA"),ExtraçãoDados!C747={"COMISSÃO CULTURAL DE LMARINHA"},REPLACE(ExtraçãoDados!C747={"COMISSÃO CULTURAL DE LMARINHA"},1,28,"CCM"),ExtraçãoDados!C747={"DIRECÇÃO DE NAVIOS"},REPLACE(ExtraçãoDados!C747={"DIRECÇÃO DE NAVIOS"},1,28,"DN"),ExtraçãoDados!C747={"ESQUADRILHA SUBMARINOS"},REPLACE(ExtraçãoDados!C747={"ESQUADRILHA SUBMARINOS"},1,28,"ES"),ExtraçãoDados!C747={"COMISSÃO MARINHA"},REPLACE(ExtraçãoDados!C747={"COMISSÃO MARINHA"},1,28,"CCM"),ExtraçãoDados!C747={"COMISSÃO CULTURAL DE MARINHA"},REPLACE(ExtraçãoDados!C747={"COMISSÃO CULTURAL DE MARINHA"},1,28,"CCM"),ExtraçãoDados!C747={"CCM"},REPLACE(ExtraçãoDados!C747={"CCM"},1,28,"CCM"),ExtraçãoDados!C747={"DN"},REPLACE(ExtraçãoDados!C747={"DN"},1,28,"DN"),ExtraçãoDados!C747={"ES"},REPLACE(ExtraçãoDados!C747={"ES"},1,28,"ES"),ExtraçãoDados!C747={"DA"},REPLACE(ExtraçãoDados!C747={"DA"},1,28,"DA"),ExtraçãoDados!C747={"DE: ESQUADRILHA SUBMARINOS"},REPLACE(ExtraçãoDados!C747={"DE: ESQUADRILHA SUBMARINOS"},1,28,"ES"),ExtraçãoDados!C747={"DE: COMISSÃO CULTURAL DE LMARINHA"},REPLACE(ExtraçãoDados!C747={"DE: COMISSÃO CULTURAL DE LMARINHA"},1,28,"CCM"),ExtraçãoDados!C747={"ON"},REPLACE(ExtraçãoDados!C747={"ON"},1,28,"DN"),ExtraçãoDados!C747={"ESQ. SUBMARINOS"},REPLACE(ExtraçãoDados!C747={"ESQ. SUBMARINOS"},1,28,"ES"),ExtraçãoDados!C747={"☒ irecção de Abastecimento"},REPLACE(ExtraçãoDados!C747={"☒ irecção de Abastecimento"},1,28,"DA"),ExtraçãoDados!C747={"Direcã d Abtit ço e asecmeno"},REPLACE(ExtraçãoDados!C747={"Direcã d Abtit ço e asecmeno"},1,28,"DA"),ExtraçãoDados!C747={"Diecã d Abtit rço e asecmeno"},REPLACE(ExtraçãoDados!C747={"Diecã d Abtit rço e asecmeno"},1,28,"DA"),ISNUMBER(SEARCH("COMISSÃO",ExtraçãoDados!C747,1)),REPLACE(ExtraçãoDados!C747,1,29,"CCM"),ISNUMBER(SEARCH("DN/DIL/DRT1",ExtraçãoDados!C747,1)),REPLACE(ExtraçãoDados!C747,1,29,"DN"),ISNUMBER(SEARCH("DIRECÇAO DE NAVIOS",ExtraçãoDados!C747,1)),REPLACE(ExtraçãoDados!C747,1,29,"DN"),ISNUMBER(SEARCH("ESQUADRILHA SUBMARIN",ExtraçãoDados!C747,1)),REPLACE(ExtraçãoDados!C747,1,29,"ES"),ISNUMBER(SEARCH("DN",ExtraçãoDados!C747,1)),REPLACE(ExtraçãoDados!C747,1,29,"DN"),ISNUMBER(SEARCH("DIRECÇÃO",ExtraçãoDados!C747,1)),REPLACE(ExtraçãoDados!C747,1,29,"DN"),ISNUMBER(SEARCH("DIRECÇA0",ExtraçãoDados!C747,1)),REPLACE(ExtraçãoDados!C747,1,29,"DN"),ISNUMBER(SEARCH("DIRE",ExtraçãoDados!C747,1)),REPLACE(ExtraçãoDados!C747,1,29,"DN"),ISNUMBER(SEARCH("ESQUADRILHA",ExtraçãoDados!C747,1)),REPLACE(ExtraçãoDados!C747,1,29,"ES"),ISNUMBER(SEARCH("HOSPITAL DA MARINHA",ExtraçãoDados!C747,1)),REPLACE(ExtraçãoDados!C747,1,29,"HM"),ISNUMBER(SEARCH("HOSPITAL",ExtraçãoDados!C747,1)),REPLACE(ExtraçãoDados!C747,1,29,"HM"),ISNUMBER(SEARCH("HM",ExtraçãoDados!C747,1)),REPLACE(ExtraçãoDados!C747,1,29,"HM"),ISNUMBER(SEARCH("SECÇÃO DE APÓSITOS",ExtraçãoDados!C747,1)),REPLACE(ExtraçãoDados!C747,1,29,"HM"))</f>
        <v>#N/A</v>
      </c>
      <c r="E747" s="4" t="e" cm="1">
        <f t="array" ref="E747">_xlfn.IFS(LEN(ExtraçãoDados!B747)=7,YEAR(ExtraçãoDados!D747),LEN(ExtraçãoDados!B747)=10,RIGHT(ExtraçãoDados!B747,4),LEN(ExtraçãoDados!B747)=9,YEAR(ExtraçãoDados!D747),LEN(ExtraçãoDados!B747)=8,YEAR(ExtraçãoDados!D747),LEN(ExtraçãoDados!B747)&gt;7,YEAR(ExtraçãoDados!D747),LEN(ExtraçãoDados!B747)&gt;5,YEAR(ExtraçãoDados!D747),LEN(ExtraçãoDados!B747)&gt;4,YEAR(ExtraçãoDados!D747))</f>
        <v>#N/A</v>
      </c>
      <c r="F747" s="4">
        <f>ExtraçãoDados!E747</f>
        <v>0</v>
      </c>
    </row>
    <row r="748" spans="1:6" x14ac:dyDescent="0.25">
      <c r="A748" s="4">
        <f>ExtraçãoDados!A748</f>
        <v>0</v>
      </c>
      <c r="B748" s="4" t="str" cm="1">
        <f t="array" ref="B748">_xlfn.IFS(LEN(ExtraçãoDados!B748)=12,LEFT(ExtraçãoDados!B748,3),LEN(ExtraçãoDados!B748)=10,LEFT(ExtraçãoDados!B748,5),LEN(ExtraçãoDados!B748)&gt;19,0,LEN(ExtraçãoDados!B748)=9,LEFT(ExtraçãoDados!B748,4),LEN(ExtraçãoDados!B748)=6,LEFT(ExtraçãoDados!B748,3),LEN(ExtraçãoDados!B748)&lt;5,LEFT(ExtraçãoDados!B748,3),LEN(ExtraçãoDados!B748)=8,LEFT(ExtraçãoDados!B748,3),LEN(ExtraçãoDados!B748)=5,LEFT(ExtraçãoDados!B748,5),LEN(ExtraçãoDados!B748)=11,LEFT(ExtraçãoDados!B748,5),LEN(ExtraçãoDados!B748)=7,RIGHT(ExtraçãoDados!B748,6))</f>
        <v/>
      </c>
      <c r="C748" s="4" t="e" cm="1">
        <f t="array" ref="C748">_xlfn.IFS(LEN(B748)=1,"ERRO",LEN(B748)=2,_xlfn.CONCAT("000",B748),LEN(B748)=3,_xlfn.CONCAT("00",B748),LEN(B748)=4,_xlfn.CONCAT("0",B748),LEN(B748)=6,B748,LEN(B748)=7,B748,LEN(B748)=5,B748)</f>
        <v>#N/A</v>
      </c>
      <c r="D748" s="4" t="e" cm="1">
        <f t="array" ref="D748">_xlfn.IFS(ExtraçãoDados!C748={"Direcção de Abastecimento"},REPLACE(ExtraçãoDados!C748="{Direcção de Abastecimento}",1,25,"DA"),ExtraçãoDados!C748={"COMISSÃO CULTURAL DE LMARINHA"},REPLACE(ExtraçãoDados!C748={"COMISSÃO CULTURAL DE LMARINHA"},1,28,"CCM"),ExtraçãoDados!C748={"DIRECÇÃO DE NAVIOS"},REPLACE(ExtraçãoDados!C748={"DIRECÇÃO DE NAVIOS"},1,28,"DN"),ExtraçãoDados!C748={"ESQUADRILHA SUBMARINOS"},REPLACE(ExtraçãoDados!C748={"ESQUADRILHA SUBMARINOS"},1,28,"ES"),ExtraçãoDados!C748={"COMISSÃO MARINHA"},REPLACE(ExtraçãoDados!C748={"COMISSÃO MARINHA"},1,28,"CCM"),ExtraçãoDados!C748={"COMISSÃO CULTURAL DE MARINHA"},REPLACE(ExtraçãoDados!C748={"COMISSÃO CULTURAL DE MARINHA"},1,28,"CCM"),ExtraçãoDados!C748={"CCM"},REPLACE(ExtraçãoDados!C748={"CCM"},1,28,"CCM"),ExtraçãoDados!C748={"DN"},REPLACE(ExtraçãoDados!C748={"DN"},1,28,"DN"),ExtraçãoDados!C748={"ES"},REPLACE(ExtraçãoDados!C748={"ES"},1,28,"ES"),ExtraçãoDados!C748={"DA"},REPLACE(ExtraçãoDados!C748={"DA"},1,28,"DA"),ExtraçãoDados!C748={"DE: ESQUADRILHA SUBMARINOS"},REPLACE(ExtraçãoDados!C748={"DE: ESQUADRILHA SUBMARINOS"},1,28,"ES"),ExtraçãoDados!C748={"DE: COMISSÃO CULTURAL DE LMARINHA"},REPLACE(ExtraçãoDados!C748={"DE: COMISSÃO CULTURAL DE LMARINHA"},1,28,"CCM"),ExtraçãoDados!C748={"ON"},REPLACE(ExtraçãoDados!C748={"ON"},1,28,"DN"),ExtraçãoDados!C748={"ESQ. SUBMARINOS"},REPLACE(ExtraçãoDados!C748={"ESQ. SUBMARINOS"},1,28,"ES"),ExtraçãoDados!C748={"☒ irecção de Abastecimento"},REPLACE(ExtraçãoDados!C748={"☒ irecção de Abastecimento"},1,28,"DA"),ExtraçãoDados!C748={"Direcã d Abtit ço e asecmeno"},REPLACE(ExtraçãoDados!C748={"Direcã d Abtit ço e asecmeno"},1,28,"DA"),ExtraçãoDados!C748={"Diecã d Abtit rço e asecmeno"},REPLACE(ExtraçãoDados!C748={"Diecã d Abtit rço e asecmeno"},1,28,"DA"),ISNUMBER(SEARCH("COMISSÃO",ExtraçãoDados!C748,1)),REPLACE(ExtraçãoDados!C748,1,29,"CCM"),ISNUMBER(SEARCH("DN/DIL/DRT1",ExtraçãoDados!C748,1)),REPLACE(ExtraçãoDados!C748,1,29,"DN"),ISNUMBER(SEARCH("DIRECÇAO DE NAVIOS",ExtraçãoDados!C748,1)),REPLACE(ExtraçãoDados!C748,1,29,"DN"),ISNUMBER(SEARCH("ESQUADRILHA SUBMARIN",ExtraçãoDados!C748,1)),REPLACE(ExtraçãoDados!C748,1,29,"ES"),ISNUMBER(SEARCH("DN",ExtraçãoDados!C748,1)),REPLACE(ExtraçãoDados!C748,1,29,"DN"),ISNUMBER(SEARCH("DIRECÇÃO",ExtraçãoDados!C748,1)),REPLACE(ExtraçãoDados!C748,1,29,"DN"),ISNUMBER(SEARCH("DIRECÇA0",ExtraçãoDados!C748,1)),REPLACE(ExtraçãoDados!C748,1,29,"DN"),ISNUMBER(SEARCH("DIRE",ExtraçãoDados!C748,1)),REPLACE(ExtraçãoDados!C748,1,29,"DN"),ISNUMBER(SEARCH("ESQUADRILHA",ExtraçãoDados!C748,1)),REPLACE(ExtraçãoDados!C748,1,29,"ES"),ISNUMBER(SEARCH("HOSPITAL DA MARINHA",ExtraçãoDados!C748,1)),REPLACE(ExtraçãoDados!C748,1,29,"HM"),ISNUMBER(SEARCH("HOSPITAL",ExtraçãoDados!C748,1)),REPLACE(ExtraçãoDados!C748,1,29,"HM"),ISNUMBER(SEARCH("HM",ExtraçãoDados!C748,1)),REPLACE(ExtraçãoDados!C748,1,29,"HM"),ISNUMBER(SEARCH("SECÇÃO DE APÓSITOS",ExtraçãoDados!C748,1)),REPLACE(ExtraçãoDados!C748,1,29,"HM"))</f>
        <v>#N/A</v>
      </c>
      <c r="E748" s="4" t="e" cm="1">
        <f t="array" ref="E748">_xlfn.IFS(LEN(ExtraçãoDados!B748)=7,YEAR(ExtraçãoDados!D748),LEN(ExtraçãoDados!B748)=10,RIGHT(ExtraçãoDados!B748,4),LEN(ExtraçãoDados!B748)=9,YEAR(ExtraçãoDados!D748),LEN(ExtraçãoDados!B748)=8,YEAR(ExtraçãoDados!D748),LEN(ExtraçãoDados!B748)&gt;7,YEAR(ExtraçãoDados!D748),LEN(ExtraçãoDados!B748)&gt;5,YEAR(ExtraçãoDados!D748),LEN(ExtraçãoDados!B748)&gt;4,YEAR(ExtraçãoDados!D748))</f>
        <v>#N/A</v>
      </c>
      <c r="F748" s="4">
        <f>ExtraçãoDados!E748</f>
        <v>0</v>
      </c>
    </row>
    <row r="749" spans="1:6" x14ac:dyDescent="0.25">
      <c r="A749" s="4">
        <f>ExtraçãoDados!A749</f>
        <v>0</v>
      </c>
      <c r="B749" s="4" t="str" cm="1">
        <f t="array" ref="B749">_xlfn.IFS(LEN(ExtraçãoDados!B749)=12,LEFT(ExtraçãoDados!B749,3),LEN(ExtraçãoDados!B749)=10,LEFT(ExtraçãoDados!B749,5),LEN(ExtraçãoDados!B749)&gt;19,0,LEN(ExtraçãoDados!B749)=9,LEFT(ExtraçãoDados!B749,4),LEN(ExtraçãoDados!B749)=6,LEFT(ExtraçãoDados!B749,3),LEN(ExtraçãoDados!B749)&lt;5,LEFT(ExtraçãoDados!B749,3),LEN(ExtraçãoDados!B749)=8,LEFT(ExtraçãoDados!B749,3),LEN(ExtraçãoDados!B749)=5,LEFT(ExtraçãoDados!B749,5),LEN(ExtraçãoDados!B749)=11,LEFT(ExtraçãoDados!B749,5),LEN(ExtraçãoDados!B749)=7,RIGHT(ExtraçãoDados!B749,6))</f>
        <v/>
      </c>
      <c r="C749" s="4" t="e" cm="1">
        <f t="array" ref="C749">_xlfn.IFS(LEN(B749)=1,"ERRO",LEN(B749)=2,_xlfn.CONCAT("000",B749),LEN(B749)=3,_xlfn.CONCAT("00",B749),LEN(B749)=4,_xlfn.CONCAT("0",B749),LEN(B749)=6,B749,LEN(B749)=7,B749,LEN(B749)=5,B749)</f>
        <v>#N/A</v>
      </c>
      <c r="D749" s="4" t="e" cm="1">
        <f t="array" ref="D749">_xlfn.IFS(ExtraçãoDados!C749={"Direcção de Abastecimento"},REPLACE(ExtraçãoDados!C749="{Direcção de Abastecimento}",1,25,"DA"),ExtraçãoDados!C749={"COMISSÃO CULTURAL DE LMARINHA"},REPLACE(ExtraçãoDados!C749={"COMISSÃO CULTURAL DE LMARINHA"},1,28,"CCM"),ExtraçãoDados!C749={"DIRECÇÃO DE NAVIOS"},REPLACE(ExtraçãoDados!C749={"DIRECÇÃO DE NAVIOS"},1,28,"DN"),ExtraçãoDados!C749={"ESQUADRILHA SUBMARINOS"},REPLACE(ExtraçãoDados!C749={"ESQUADRILHA SUBMARINOS"},1,28,"ES"),ExtraçãoDados!C749={"COMISSÃO MARINHA"},REPLACE(ExtraçãoDados!C749={"COMISSÃO MARINHA"},1,28,"CCM"),ExtraçãoDados!C749={"COMISSÃO CULTURAL DE MARINHA"},REPLACE(ExtraçãoDados!C749={"COMISSÃO CULTURAL DE MARINHA"},1,28,"CCM"),ExtraçãoDados!C749={"CCM"},REPLACE(ExtraçãoDados!C749={"CCM"},1,28,"CCM"),ExtraçãoDados!C749={"DN"},REPLACE(ExtraçãoDados!C749={"DN"},1,28,"DN"),ExtraçãoDados!C749={"ES"},REPLACE(ExtraçãoDados!C749={"ES"},1,28,"ES"),ExtraçãoDados!C749={"DA"},REPLACE(ExtraçãoDados!C749={"DA"},1,28,"DA"),ExtraçãoDados!C749={"DE: ESQUADRILHA SUBMARINOS"},REPLACE(ExtraçãoDados!C749={"DE: ESQUADRILHA SUBMARINOS"},1,28,"ES"),ExtraçãoDados!C749={"DE: COMISSÃO CULTURAL DE LMARINHA"},REPLACE(ExtraçãoDados!C749={"DE: COMISSÃO CULTURAL DE LMARINHA"},1,28,"CCM"),ExtraçãoDados!C749={"ON"},REPLACE(ExtraçãoDados!C749={"ON"},1,28,"DN"),ExtraçãoDados!C749={"ESQ. SUBMARINOS"},REPLACE(ExtraçãoDados!C749={"ESQ. SUBMARINOS"},1,28,"ES"),ExtraçãoDados!C749={"☒ irecção de Abastecimento"},REPLACE(ExtraçãoDados!C749={"☒ irecção de Abastecimento"},1,28,"DA"),ExtraçãoDados!C749={"Direcã d Abtit ço e asecmeno"},REPLACE(ExtraçãoDados!C749={"Direcã d Abtit ço e asecmeno"},1,28,"DA"),ExtraçãoDados!C749={"Diecã d Abtit rço e asecmeno"},REPLACE(ExtraçãoDados!C749={"Diecã d Abtit rço e asecmeno"},1,28,"DA"),ISNUMBER(SEARCH("COMISSÃO",ExtraçãoDados!C749,1)),REPLACE(ExtraçãoDados!C749,1,29,"CCM"),ISNUMBER(SEARCH("DN/DIL/DRT1",ExtraçãoDados!C749,1)),REPLACE(ExtraçãoDados!C749,1,29,"DN"),ISNUMBER(SEARCH("DIRECÇAO DE NAVIOS",ExtraçãoDados!C749,1)),REPLACE(ExtraçãoDados!C749,1,29,"DN"),ISNUMBER(SEARCH("ESQUADRILHA SUBMARIN",ExtraçãoDados!C749,1)),REPLACE(ExtraçãoDados!C749,1,29,"ES"),ISNUMBER(SEARCH("DN",ExtraçãoDados!C749,1)),REPLACE(ExtraçãoDados!C749,1,29,"DN"),ISNUMBER(SEARCH("DIRECÇÃO",ExtraçãoDados!C749,1)),REPLACE(ExtraçãoDados!C749,1,29,"DN"),ISNUMBER(SEARCH("DIRECÇA0",ExtraçãoDados!C749,1)),REPLACE(ExtraçãoDados!C749,1,29,"DN"),ISNUMBER(SEARCH("DIRE",ExtraçãoDados!C749,1)),REPLACE(ExtraçãoDados!C749,1,29,"DN"),ISNUMBER(SEARCH("ESQUADRILHA",ExtraçãoDados!C749,1)),REPLACE(ExtraçãoDados!C749,1,29,"ES"),ISNUMBER(SEARCH("HOSPITAL DA MARINHA",ExtraçãoDados!C749,1)),REPLACE(ExtraçãoDados!C749,1,29,"HM"),ISNUMBER(SEARCH("HOSPITAL",ExtraçãoDados!C749,1)),REPLACE(ExtraçãoDados!C749,1,29,"HM"),ISNUMBER(SEARCH("HM",ExtraçãoDados!C749,1)),REPLACE(ExtraçãoDados!C749,1,29,"HM"),ISNUMBER(SEARCH("SECÇÃO DE APÓSITOS",ExtraçãoDados!C749,1)),REPLACE(ExtraçãoDados!C749,1,29,"HM"))</f>
        <v>#N/A</v>
      </c>
      <c r="E749" s="4" t="e" cm="1">
        <f t="array" ref="E749">_xlfn.IFS(LEN(ExtraçãoDados!B749)=7,YEAR(ExtraçãoDados!D749),LEN(ExtraçãoDados!B749)=10,RIGHT(ExtraçãoDados!B749,4),LEN(ExtraçãoDados!B749)=9,YEAR(ExtraçãoDados!D749),LEN(ExtraçãoDados!B749)=8,YEAR(ExtraçãoDados!D749),LEN(ExtraçãoDados!B749)&gt;7,YEAR(ExtraçãoDados!D749),LEN(ExtraçãoDados!B749)&gt;5,YEAR(ExtraçãoDados!D749),LEN(ExtraçãoDados!B749)&gt;4,YEAR(ExtraçãoDados!D749))</f>
        <v>#N/A</v>
      </c>
      <c r="F749" s="4">
        <f>ExtraçãoDados!E749</f>
        <v>0</v>
      </c>
    </row>
    <row r="750" spans="1:6" x14ac:dyDescent="0.25">
      <c r="A750" s="4">
        <f>ExtraçãoDados!A750</f>
        <v>0</v>
      </c>
      <c r="B750" s="4" t="str" cm="1">
        <f t="array" ref="B750">_xlfn.IFS(LEN(ExtraçãoDados!B750)=12,LEFT(ExtraçãoDados!B750,3),LEN(ExtraçãoDados!B750)=10,LEFT(ExtraçãoDados!B750,5),LEN(ExtraçãoDados!B750)&gt;19,0,LEN(ExtraçãoDados!B750)=9,LEFT(ExtraçãoDados!B750,4),LEN(ExtraçãoDados!B750)=6,LEFT(ExtraçãoDados!B750,3),LEN(ExtraçãoDados!B750)&lt;5,LEFT(ExtraçãoDados!B750,3),LEN(ExtraçãoDados!B750)=8,LEFT(ExtraçãoDados!B750,3),LEN(ExtraçãoDados!B750)=5,LEFT(ExtraçãoDados!B750,5),LEN(ExtraçãoDados!B750)=11,LEFT(ExtraçãoDados!B750,5),LEN(ExtraçãoDados!B750)=7,RIGHT(ExtraçãoDados!B750,6))</f>
        <v/>
      </c>
      <c r="C750" s="4" t="e" cm="1">
        <f t="array" ref="C750">_xlfn.IFS(LEN(B750)=1,"ERRO",LEN(B750)=2,_xlfn.CONCAT("000",B750),LEN(B750)=3,_xlfn.CONCAT("00",B750),LEN(B750)=4,_xlfn.CONCAT("0",B750),LEN(B750)=6,B750,LEN(B750)=7,B750,LEN(B750)=5,B750)</f>
        <v>#N/A</v>
      </c>
      <c r="D750" s="4" t="e" cm="1">
        <f t="array" ref="D750">_xlfn.IFS(ExtraçãoDados!C750={"Direcção de Abastecimento"},REPLACE(ExtraçãoDados!C750="{Direcção de Abastecimento}",1,25,"DA"),ExtraçãoDados!C750={"COMISSÃO CULTURAL DE LMARINHA"},REPLACE(ExtraçãoDados!C750={"COMISSÃO CULTURAL DE LMARINHA"},1,28,"CCM"),ExtraçãoDados!C750={"DIRECÇÃO DE NAVIOS"},REPLACE(ExtraçãoDados!C750={"DIRECÇÃO DE NAVIOS"},1,28,"DN"),ExtraçãoDados!C750={"ESQUADRILHA SUBMARINOS"},REPLACE(ExtraçãoDados!C750={"ESQUADRILHA SUBMARINOS"},1,28,"ES"),ExtraçãoDados!C750={"COMISSÃO MARINHA"},REPLACE(ExtraçãoDados!C750={"COMISSÃO MARINHA"},1,28,"CCM"),ExtraçãoDados!C750={"COMISSÃO CULTURAL DE MARINHA"},REPLACE(ExtraçãoDados!C750={"COMISSÃO CULTURAL DE MARINHA"},1,28,"CCM"),ExtraçãoDados!C750={"CCM"},REPLACE(ExtraçãoDados!C750={"CCM"},1,28,"CCM"),ExtraçãoDados!C750={"DN"},REPLACE(ExtraçãoDados!C750={"DN"},1,28,"DN"),ExtraçãoDados!C750={"ES"},REPLACE(ExtraçãoDados!C750={"ES"},1,28,"ES"),ExtraçãoDados!C750={"DA"},REPLACE(ExtraçãoDados!C750={"DA"},1,28,"DA"),ExtraçãoDados!C750={"DE: ESQUADRILHA SUBMARINOS"},REPLACE(ExtraçãoDados!C750={"DE: ESQUADRILHA SUBMARINOS"},1,28,"ES"),ExtraçãoDados!C750={"DE: COMISSÃO CULTURAL DE LMARINHA"},REPLACE(ExtraçãoDados!C750={"DE: COMISSÃO CULTURAL DE LMARINHA"},1,28,"CCM"),ExtraçãoDados!C750={"ON"},REPLACE(ExtraçãoDados!C750={"ON"},1,28,"DN"),ExtraçãoDados!C750={"ESQ. SUBMARINOS"},REPLACE(ExtraçãoDados!C750={"ESQ. SUBMARINOS"},1,28,"ES"),ExtraçãoDados!C750={"☒ irecção de Abastecimento"},REPLACE(ExtraçãoDados!C750={"☒ irecção de Abastecimento"},1,28,"DA"),ExtraçãoDados!C750={"Direcã d Abtit ço e asecmeno"},REPLACE(ExtraçãoDados!C750={"Direcã d Abtit ço e asecmeno"},1,28,"DA"),ExtraçãoDados!C750={"Diecã d Abtit rço e asecmeno"},REPLACE(ExtraçãoDados!C750={"Diecã d Abtit rço e asecmeno"},1,28,"DA"),ISNUMBER(SEARCH("COMISSÃO",ExtraçãoDados!C750,1)),REPLACE(ExtraçãoDados!C750,1,29,"CCM"),ISNUMBER(SEARCH("DN/DIL/DRT1",ExtraçãoDados!C750,1)),REPLACE(ExtraçãoDados!C750,1,29,"DN"),ISNUMBER(SEARCH("DIRECÇAO DE NAVIOS",ExtraçãoDados!C750,1)),REPLACE(ExtraçãoDados!C750,1,29,"DN"),ISNUMBER(SEARCH("ESQUADRILHA SUBMARIN",ExtraçãoDados!C750,1)),REPLACE(ExtraçãoDados!C750,1,29,"ES"),ISNUMBER(SEARCH("DN",ExtraçãoDados!C750,1)),REPLACE(ExtraçãoDados!C750,1,29,"DN"),ISNUMBER(SEARCH("DIRECÇÃO",ExtraçãoDados!C750,1)),REPLACE(ExtraçãoDados!C750,1,29,"DN"),ISNUMBER(SEARCH("DIRECÇA0",ExtraçãoDados!C750,1)),REPLACE(ExtraçãoDados!C750,1,29,"DN"),ISNUMBER(SEARCH("DIRE",ExtraçãoDados!C750,1)),REPLACE(ExtraçãoDados!C750,1,29,"DN"),ISNUMBER(SEARCH("ESQUADRILHA",ExtraçãoDados!C750,1)),REPLACE(ExtraçãoDados!C750,1,29,"ES"),ISNUMBER(SEARCH("HOSPITAL DA MARINHA",ExtraçãoDados!C750,1)),REPLACE(ExtraçãoDados!C750,1,29,"HM"),ISNUMBER(SEARCH("HOSPITAL",ExtraçãoDados!C750,1)),REPLACE(ExtraçãoDados!C750,1,29,"HM"),ISNUMBER(SEARCH("HM",ExtraçãoDados!C750,1)),REPLACE(ExtraçãoDados!C750,1,29,"HM"),ISNUMBER(SEARCH("SECÇÃO DE APÓSITOS",ExtraçãoDados!C750,1)),REPLACE(ExtraçãoDados!C750,1,29,"HM"))</f>
        <v>#N/A</v>
      </c>
      <c r="E750" s="4" t="e" cm="1">
        <f t="array" ref="E750">_xlfn.IFS(LEN(ExtraçãoDados!B750)=7,YEAR(ExtraçãoDados!D750),LEN(ExtraçãoDados!B750)=10,RIGHT(ExtraçãoDados!B750,4),LEN(ExtraçãoDados!B750)=9,YEAR(ExtraçãoDados!D750),LEN(ExtraçãoDados!B750)=8,YEAR(ExtraçãoDados!D750),LEN(ExtraçãoDados!B750)&gt;7,YEAR(ExtraçãoDados!D750),LEN(ExtraçãoDados!B750)&gt;5,YEAR(ExtraçãoDados!D750),LEN(ExtraçãoDados!B750)&gt;4,YEAR(ExtraçãoDados!D750))</f>
        <v>#N/A</v>
      </c>
      <c r="F750" s="4">
        <f>ExtraçãoDados!E750</f>
        <v>0</v>
      </c>
    </row>
    <row r="751" spans="1:6" x14ac:dyDescent="0.25">
      <c r="A751" s="4">
        <f>ExtraçãoDados!A751</f>
        <v>0</v>
      </c>
      <c r="B751" s="4" t="str" cm="1">
        <f t="array" ref="B751">_xlfn.IFS(LEN(ExtraçãoDados!B751)=12,LEFT(ExtraçãoDados!B751,3),LEN(ExtraçãoDados!B751)=10,LEFT(ExtraçãoDados!B751,5),LEN(ExtraçãoDados!B751)&gt;19,0,LEN(ExtraçãoDados!B751)=9,LEFT(ExtraçãoDados!B751,4),LEN(ExtraçãoDados!B751)=6,LEFT(ExtraçãoDados!B751,3),LEN(ExtraçãoDados!B751)&lt;5,LEFT(ExtraçãoDados!B751,3),LEN(ExtraçãoDados!B751)=8,LEFT(ExtraçãoDados!B751,3),LEN(ExtraçãoDados!B751)=5,LEFT(ExtraçãoDados!B751,5),LEN(ExtraçãoDados!B751)=11,LEFT(ExtraçãoDados!B751,5),LEN(ExtraçãoDados!B751)=7,RIGHT(ExtraçãoDados!B751,6))</f>
        <v/>
      </c>
      <c r="C751" s="4" t="e" cm="1">
        <f t="array" ref="C751">_xlfn.IFS(LEN(B751)=1,"ERRO",LEN(B751)=2,_xlfn.CONCAT("000",B751),LEN(B751)=3,_xlfn.CONCAT("00",B751),LEN(B751)=4,_xlfn.CONCAT("0",B751),LEN(B751)=6,B751,LEN(B751)=7,B751,LEN(B751)=5,B751)</f>
        <v>#N/A</v>
      </c>
      <c r="D751" s="4" t="e" cm="1">
        <f t="array" ref="D751">_xlfn.IFS(ExtraçãoDados!C751={"Direcção de Abastecimento"},REPLACE(ExtraçãoDados!C751="{Direcção de Abastecimento}",1,25,"DA"),ExtraçãoDados!C751={"COMISSÃO CULTURAL DE LMARINHA"},REPLACE(ExtraçãoDados!C751={"COMISSÃO CULTURAL DE LMARINHA"},1,28,"CCM"),ExtraçãoDados!C751={"DIRECÇÃO DE NAVIOS"},REPLACE(ExtraçãoDados!C751={"DIRECÇÃO DE NAVIOS"},1,28,"DN"),ExtraçãoDados!C751={"ESQUADRILHA SUBMARINOS"},REPLACE(ExtraçãoDados!C751={"ESQUADRILHA SUBMARINOS"},1,28,"ES"),ExtraçãoDados!C751={"COMISSÃO MARINHA"},REPLACE(ExtraçãoDados!C751={"COMISSÃO MARINHA"},1,28,"CCM"),ExtraçãoDados!C751={"COMISSÃO CULTURAL DE MARINHA"},REPLACE(ExtraçãoDados!C751={"COMISSÃO CULTURAL DE MARINHA"},1,28,"CCM"),ExtraçãoDados!C751={"CCM"},REPLACE(ExtraçãoDados!C751={"CCM"},1,28,"CCM"),ExtraçãoDados!C751={"DN"},REPLACE(ExtraçãoDados!C751={"DN"},1,28,"DN"),ExtraçãoDados!C751={"ES"},REPLACE(ExtraçãoDados!C751={"ES"},1,28,"ES"),ExtraçãoDados!C751={"DA"},REPLACE(ExtraçãoDados!C751={"DA"},1,28,"DA"),ExtraçãoDados!C751={"DE: ESQUADRILHA SUBMARINOS"},REPLACE(ExtraçãoDados!C751={"DE: ESQUADRILHA SUBMARINOS"},1,28,"ES"),ExtraçãoDados!C751={"DE: COMISSÃO CULTURAL DE LMARINHA"},REPLACE(ExtraçãoDados!C751={"DE: COMISSÃO CULTURAL DE LMARINHA"},1,28,"CCM"),ExtraçãoDados!C751={"ON"},REPLACE(ExtraçãoDados!C751={"ON"},1,28,"DN"),ExtraçãoDados!C751={"ESQ. SUBMARINOS"},REPLACE(ExtraçãoDados!C751={"ESQ. SUBMARINOS"},1,28,"ES"),ExtraçãoDados!C751={"☒ irecção de Abastecimento"},REPLACE(ExtraçãoDados!C751={"☒ irecção de Abastecimento"},1,28,"DA"),ExtraçãoDados!C751={"Direcã d Abtit ço e asecmeno"},REPLACE(ExtraçãoDados!C751={"Direcã d Abtit ço e asecmeno"},1,28,"DA"),ExtraçãoDados!C751={"Diecã d Abtit rço e asecmeno"},REPLACE(ExtraçãoDados!C751={"Diecã d Abtit rço e asecmeno"},1,28,"DA"),ISNUMBER(SEARCH("COMISSÃO",ExtraçãoDados!C751,1)),REPLACE(ExtraçãoDados!C751,1,29,"CCM"),ISNUMBER(SEARCH("DN/DIL/DRT1",ExtraçãoDados!C751,1)),REPLACE(ExtraçãoDados!C751,1,29,"DN"),ISNUMBER(SEARCH("DIRECÇAO DE NAVIOS",ExtraçãoDados!C751,1)),REPLACE(ExtraçãoDados!C751,1,29,"DN"),ISNUMBER(SEARCH("ESQUADRILHA SUBMARIN",ExtraçãoDados!C751,1)),REPLACE(ExtraçãoDados!C751,1,29,"ES"),ISNUMBER(SEARCH("DN",ExtraçãoDados!C751,1)),REPLACE(ExtraçãoDados!C751,1,29,"DN"),ISNUMBER(SEARCH("DIRECÇÃO",ExtraçãoDados!C751,1)),REPLACE(ExtraçãoDados!C751,1,29,"DN"),ISNUMBER(SEARCH("DIRECÇA0",ExtraçãoDados!C751,1)),REPLACE(ExtraçãoDados!C751,1,29,"DN"),ISNUMBER(SEARCH("DIRE",ExtraçãoDados!C751,1)),REPLACE(ExtraçãoDados!C751,1,29,"DN"),ISNUMBER(SEARCH("ESQUADRILHA",ExtraçãoDados!C751,1)),REPLACE(ExtraçãoDados!C751,1,29,"ES"),ISNUMBER(SEARCH("HOSPITAL DA MARINHA",ExtraçãoDados!C751,1)),REPLACE(ExtraçãoDados!C751,1,29,"HM"),ISNUMBER(SEARCH("HOSPITAL",ExtraçãoDados!C751,1)),REPLACE(ExtraçãoDados!C751,1,29,"HM"),ISNUMBER(SEARCH("HM",ExtraçãoDados!C751,1)),REPLACE(ExtraçãoDados!C751,1,29,"HM"),ISNUMBER(SEARCH("SECÇÃO DE APÓSITOS",ExtraçãoDados!C751,1)),REPLACE(ExtraçãoDados!C751,1,29,"HM"))</f>
        <v>#N/A</v>
      </c>
      <c r="E751" s="4" t="e" cm="1">
        <f t="array" ref="E751">_xlfn.IFS(LEN(ExtraçãoDados!B751)=7,YEAR(ExtraçãoDados!D751),LEN(ExtraçãoDados!B751)=10,RIGHT(ExtraçãoDados!B751,4),LEN(ExtraçãoDados!B751)=9,YEAR(ExtraçãoDados!D751),LEN(ExtraçãoDados!B751)=8,YEAR(ExtraçãoDados!D751),LEN(ExtraçãoDados!B751)&gt;7,YEAR(ExtraçãoDados!D751),LEN(ExtraçãoDados!B751)&gt;5,YEAR(ExtraçãoDados!D751),LEN(ExtraçãoDados!B751)&gt;4,YEAR(ExtraçãoDados!D751))</f>
        <v>#N/A</v>
      </c>
      <c r="F751" s="4">
        <f>ExtraçãoDados!E751</f>
        <v>0</v>
      </c>
    </row>
    <row r="752" spans="1:6" x14ac:dyDescent="0.25">
      <c r="A752" s="4">
        <f>ExtraçãoDados!A752</f>
        <v>0</v>
      </c>
      <c r="B752" s="4" t="str" cm="1">
        <f t="array" ref="B752">_xlfn.IFS(LEN(ExtraçãoDados!B752)=12,LEFT(ExtraçãoDados!B752,3),LEN(ExtraçãoDados!B752)=10,LEFT(ExtraçãoDados!B752,5),LEN(ExtraçãoDados!B752)&gt;19,0,LEN(ExtraçãoDados!B752)=9,LEFT(ExtraçãoDados!B752,4),LEN(ExtraçãoDados!B752)=6,LEFT(ExtraçãoDados!B752,3),LEN(ExtraçãoDados!B752)&lt;5,LEFT(ExtraçãoDados!B752,3),LEN(ExtraçãoDados!B752)=8,LEFT(ExtraçãoDados!B752,3),LEN(ExtraçãoDados!B752)=5,LEFT(ExtraçãoDados!B752,5),LEN(ExtraçãoDados!B752)=11,LEFT(ExtraçãoDados!B752,5),LEN(ExtraçãoDados!B752)=7,RIGHT(ExtraçãoDados!B752,6))</f>
        <v/>
      </c>
      <c r="C752" s="4" t="e" cm="1">
        <f t="array" ref="C752">_xlfn.IFS(LEN(B752)=1,"ERRO",LEN(B752)=2,_xlfn.CONCAT("000",B752),LEN(B752)=3,_xlfn.CONCAT("00",B752),LEN(B752)=4,_xlfn.CONCAT("0",B752),LEN(B752)=6,B752,LEN(B752)=7,B752,LEN(B752)=5,B752)</f>
        <v>#N/A</v>
      </c>
      <c r="D752" s="4" t="e" cm="1">
        <f t="array" ref="D752">_xlfn.IFS(ExtraçãoDados!C752={"Direcção de Abastecimento"},REPLACE(ExtraçãoDados!C752="{Direcção de Abastecimento}",1,25,"DA"),ExtraçãoDados!C752={"COMISSÃO CULTURAL DE LMARINHA"},REPLACE(ExtraçãoDados!C752={"COMISSÃO CULTURAL DE LMARINHA"},1,28,"CCM"),ExtraçãoDados!C752={"DIRECÇÃO DE NAVIOS"},REPLACE(ExtraçãoDados!C752={"DIRECÇÃO DE NAVIOS"},1,28,"DN"),ExtraçãoDados!C752={"ESQUADRILHA SUBMARINOS"},REPLACE(ExtraçãoDados!C752={"ESQUADRILHA SUBMARINOS"},1,28,"ES"),ExtraçãoDados!C752={"COMISSÃO MARINHA"},REPLACE(ExtraçãoDados!C752={"COMISSÃO MARINHA"},1,28,"CCM"),ExtraçãoDados!C752={"COMISSÃO CULTURAL DE MARINHA"},REPLACE(ExtraçãoDados!C752={"COMISSÃO CULTURAL DE MARINHA"},1,28,"CCM"),ExtraçãoDados!C752={"CCM"},REPLACE(ExtraçãoDados!C752={"CCM"},1,28,"CCM"),ExtraçãoDados!C752={"DN"},REPLACE(ExtraçãoDados!C752={"DN"},1,28,"DN"),ExtraçãoDados!C752={"ES"},REPLACE(ExtraçãoDados!C752={"ES"},1,28,"ES"),ExtraçãoDados!C752={"DA"},REPLACE(ExtraçãoDados!C752={"DA"},1,28,"DA"),ExtraçãoDados!C752={"DE: ESQUADRILHA SUBMARINOS"},REPLACE(ExtraçãoDados!C752={"DE: ESQUADRILHA SUBMARINOS"},1,28,"ES"),ExtraçãoDados!C752={"DE: COMISSÃO CULTURAL DE LMARINHA"},REPLACE(ExtraçãoDados!C752={"DE: COMISSÃO CULTURAL DE LMARINHA"},1,28,"CCM"),ExtraçãoDados!C752={"ON"},REPLACE(ExtraçãoDados!C752={"ON"},1,28,"DN"),ExtraçãoDados!C752={"ESQ. SUBMARINOS"},REPLACE(ExtraçãoDados!C752={"ESQ. SUBMARINOS"},1,28,"ES"),ExtraçãoDados!C752={"☒ irecção de Abastecimento"},REPLACE(ExtraçãoDados!C752={"☒ irecção de Abastecimento"},1,28,"DA"),ExtraçãoDados!C752={"Direcã d Abtit ço e asecmeno"},REPLACE(ExtraçãoDados!C752={"Direcã d Abtit ço e asecmeno"},1,28,"DA"),ExtraçãoDados!C752={"Diecã d Abtit rço e asecmeno"},REPLACE(ExtraçãoDados!C752={"Diecã d Abtit rço e asecmeno"},1,28,"DA"),ISNUMBER(SEARCH("COMISSÃO",ExtraçãoDados!C752,1)),REPLACE(ExtraçãoDados!C752,1,29,"CCM"),ISNUMBER(SEARCH("DN/DIL/DRT1",ExtraçãoDados!C752,1)),REPLACE(ExtraçãoDados!C752,1,29,"DN"),ISNUMBER(SEARCH("DIRECÇAO DE NAVIOS",ExtraçãoDados!C752,1)),REPLACE(ExtraçãoDados!C752,1,29,"DN"),ISNUMBER(SEARCH("ESQUADRILHA SUBMARIN",ExtraçãoDados!C752,1)),REPLACE(ExtraçãoDados!C752,1,29,"ES"),ISNUMBER(SEARCH("DN",ExtraçãoDados!C752,1)),REPLACE(ExtraçãoDados!C752,1,29,"DN"),ISNUMBER(SEARCH("DIRECÇÃO",ExtraçãoDados!C752,1)),REPLACE(ExtraçãoDados!C752,1,29,"DN"),ISNUMBER(SEARCH("DIRECÇA0",ExtraçãoDados!C752,1)),REPLACE(ExtraçãoDados!C752,1,29,"DN"),ISNUMBER(SEARCH("DIRE",ExtraçãoDados!C752,1)),REPLACE(ExtraçãoDados!C752,1,29,"DN"),ISNUMBER(SEARCH("ESQUADRILHA",ExtraçãoDados!C752,1)),REPLACE(ExtraçãoDados!C752,1,29,"ES"),ISNUMBER(SEARCH("HOSPITAL DA MARINHA",ExtraçãoDados!C752,1)),REPLACE(ExtraçãoDados!C752,1,29,"HM"),ISNUMBER(SEARCH("HOSPITAL",ExtraçãoDados!C752,1)),REPLACE(ExtraçãoDados!C752,1,29,"HM"),ISNUMBER(SEARCH("HM",ExtraçãoDados!C752,1)),REPLACE(ExtraçãoDados!C752,1,29,"HM"),ISNUMBER(SEARCH("SECÇÃO DE APÓSITOS",ExtraçãoDados!C752,1)),REPLACE(ExtraçãoDados!C752,1,29,"HM"))</f>
        <v>#N/A</v>
      </c>
      <c r="E752" s="4" t="e" cm="1">
        <f t="array" ref="E752">_xlfn.IFS(LEN(ExtraçãoDados!B752)=7,YEAR(ExtraçãoDados!D752),LEN(ExtraçãoDados!B752)=10,RIGHT(ExtraçãoDados!B752,4),LEN(ExtraçãoDados!B752)=9,YEAR(ExtraçãoDados!D752),LEN(ExtraçãoDados!B752)=8,YEAR(ExtraçãoDados!D752),LEN(ExtraçãoDados!B752)&gt;7,YEAR(ExtraçãoDados!D752),LEN(ExtraçãoDados!B752)&gt;5,YEAR(ExtraçãoDados!D752),LEN(ExtraçãoDados!B752)&gt;4,YEAR(ExtraçãoDados!D752))</f>
        <v>#N/A</v>
      </c>
      <c r="F752" s="4">
        <f>ExtraçãoDados!E752</f>
        <v>0</v>
      </c>
    </row>
    <row r="753" spans="1:6" x14ac:dyDescent="0.25">
      <c r="A753" s="4">
        <f>ExtraçãoDados!A753</f>
        <v>0</v>
      </c>
      <c r="B753" s="4" t="str" cm="1">
        <f t="array" ref="B753">_xlfn.IFS(LEN(ExtraçãoDados!B753)=12,LEFT(ExtraçãoDados!B753,3),LEN(ExtraçãoDados!B753)=10,LEFT(ExtraçãoDados!B753,5),LEN(ExtraçãoDados!B753)&gt;19,0,LEN(ExtraçãoDados!B753)=9,LEFT(ExtraçãoDados!B753,4),LEN(ExtraçãoDados!B753)=6,LEFT(ExtraçãoDados!B753,3),LEN(ExtraçãoDados!B753)&lt;5,LEFT(ExtraçãoDados!B753,3),LEN(ExtraçãoDados!B753)=8,LEFT(ExtraçãoDados!B753,3),LEN(ExtraçãoDados!B753)=5,LEFT(ExtraçãoDados!B753,5),LEN(ExtraçãoDados!B753)=11,LEFT(ExtraçãoDados!B753,5),LEN(ExtraçãoDados!B753)=7,RIGHT(ExtraçãoDados!B753,6))</f>
        <v/>
      </c>
      <c r="C753" s="4" t="e" cm="1">
        <f t="array" ref="C753">_xlfn.IFS(LEN(B753)=1,"ERRO",LEN(B753)=2,_xlfn.CONCAT("000",B753),LEN(B753)=3,_xlfn.CONCAT("00",B753),LEN(B753)=4,_xlfn.CONCAT("0",B753),LEN(B753)=6,B753,LEN(B753)=7,B753,LEN(B753)=5,B753)</f>
        <v>#N/A</v>
      </c>
      <c r="D753" s="4" t="e" cm="1">
        <f t="array" ref="D753">_xlfn.IFS(ExtraçãoDados!C753={"Direcção de Abastecimento"},REPLACE(ExtraçãoDados!C753="{Direcção de Abastecimento}",1,25,"DA"),ExtraçãoDados!C753={"COMISSÃO CULTURAL DE LMARINHA"},REPLACE(ExtraçãoDados!C753={"COMISSÃO CULTURAL DE LMARINHA"},1,28,"CCM"),ExtraçãoDados!C753={"DIRECÇÃO DE NAVIOS"},REPLACE(ExtraçãoDados!C753={"DIRECÇÃO DE NAVIOS"},1,28,"DN"),ExtraçãoDados!C753={"ESQUADRILHA SUBMARINOS"},REPLACE(ExtraçãoDados!C753={"ESQUADRILHA SUBMARINOS"},1,28,"ES"),ExtraçãoDados!C753={"COMISSÃO MARINHA"},REPLACE(ExtraçãoDados!C753={"COMISSÃO MARINHA"},1,28,"CCM"),ExtraçãoDados!C753={"COMISSÃO CULTURAL DE MARINHA"},REPLACE(ExtraçãoDados!C753={"COMISSÃO CULTURAL DE MARINHA"},1,28,"CCM"),ExtraçãoDados!C753={"CCM"},REPLACE(ExtraçãoDados!C753={"CCM"},1,28,"CCM"),ExtraçãoDados!C753={"DN"},REPLACE(ExtraçãoDados!C753={"DN"},1,28,"DN"),ExtraçãoDados!C753={"ES"},REPLACE(ExtraçãoDados!C753={"ES"},1,28,"ES"),ExtraçãoDados!C753={"DA"},REPLACE(ExtraçãoDados!C753={"DA"},1,28,"DA"),ExtraçãoDados!C753={"DE: ESQUADRILHA SUBMARINOS"},REPLACE(ExtraçãoDados!C753={"DE: ESQUADRILHA SUBMARINOS"},1,28,"ES"),ExtraçãoDados!C753={"DE: COMISSÃO CULTURAL DE LMARINHA"},REPLACE(ExtraçãoDados!C753={"DE: COMISSÃO CULTURAL DE LMARINHA"},1,28,"CCM"),ExtraçãoDados!C753={"ON"},REPLACE(ExtraçãoDados!C753={"ON"},1,28,"DN"),ExtraçãoDados!C753={"ESQ. SUBMARINOS"},REPLACE(ExtraçãoDados!C753={"ESQ. SUBMARINOS"},1,28,"ES"),ExtraçãoDados!C753={"☒ irecção de Abastecimento"},REPLACE(ExtraçãoDados!C753={"☒ irecção de Abastecimento"},1,28,"DA"),ExtraçãoDados!C753={"Direcã d Abtit ço e asecmeno"},REPLACE(ExtraçãoDados!C753={"Direcã d Abtit ço e asecmeno"},1,28,"DA"),ExtraçãoDados!C753={"Diecã d Abtit rço e asecmeno"},REPLACE(ExtraçãoDados!C753={"Diecã d Abtit rço e asecmeno"},1,28,"DA"),ISNUMBER(SEARCH("COMISSÃO",ExtraçãoDados!C753,1)),REPLACE(ExtraçãoDados!C753,1,29,"CCM"),ISNUMBER(SEARCH("DN/DIL/DRT1",ExtraçãoDados!C753,1)),REPLACE(ExtraçãoDados!C753,1,29,"DN"),ISNUMBER(SEARCH("DIRECÇAO DE NAVIOS",ExtraçãoDados!C753,1)),REPLACE(ExtraçãoDados!C753,1,29,"DN"),ISNUMBER(SEARCH("ESQUADRILHA SUBMARIN",ExtraçãoDados!C753,1)),REPLACE(ExtraçãoDados!C753,1,29,"ES"),ISNUMBER(SEARCH("DN",ExtraçãoDados!C753,1)),REPLACE(ExtraçãoDados!C753,1,29,"DN"),ISNUMBER(SEARCH("DIRECÇÃO",ExtraçãoDados!C753,1)),REPLACE(ExtraçãoDados!C753,1,29,"DN"),ISNUMBER(SEARCH("DIRECÇA0",ExtraçãoDados!C753,1)),REPLACE(ExtraçãoDados!C753,1,29,"DN"),ISNUMBER(SEARCH("DIRE",ExtraçãoDados!C753,1)),REPLACE(ExtraçãoDados!C753,1,29,"DN"),ISNUMBER(SEARCH("ESQUADRILHA",ExtraçãoDados!C753,1)),REPLACE(ExtraçãoDados!C753,1,29,"ES"),ISNUMBER(SEARCH("HOSPITAL DA MARINHA",ExtraçãoDados!C753,1)),REPLACE(ExtraçãoDados!C753,1,29,"HM"),ISNUMBER(SEARCH("HOSPITAL",ExtraçãoDados!C753,1)),REPLACE(ExtraçãoDados!C753,1,29,"HM"),ISNUMBER(SEARCH("HM",ExtraçãoDados!C753,1)),REPLACE(ExtraçãoDados!C753,1,29,"HM"),ISNUMBER(SEARCH("SECÇÃO DE APÓSITOS",ExtraçãoDados!C753,1)),REPLACE(ExtraçãoDados!C753,1,29,"HM"))</f>
        <v>#N/A</v>
      </c>
      <c r="E753" s="4" t="e" cm="1">
        <f t="array" ref="E753">_xlfn.IFS(LEN(ExtraçãoDados!B753)=7,YEAR(ExtraçãoDados!D753),LEN(ExtraçãoDados!B753)=10,RIGHT(ExtraçãoDados!B753,4),LEN(ExtraçãoDados!B753)=9,YEAR(ExtraçãoDados!D753),LEN(ExtraçãoDados!B753)=8,YEAR(ExtraçãoDados!D753),LEN(ExtraçãoDados!B753)&gt;7,YEAR(ExtraçãoDados!D753),LEN(ExtraçãoDados!B753)&gt;5,YEAR(ExtraçãoDados!D753),LEN(ExtraçãoDados!B753)&gt;4,YEAR(ExtraçãoDados!D753))</f>
        <v>#N/A</v>
      </c>
      <c r="F753" s="4">
        <f>ExtraçãoDados!E753</f>
        <v>0</v>
      </c>
    </row>
    <row r="754" spans="1:6" x14ac:dyDescent="0.25">
      <c r="A754" s="4">
        <f>ExtraçãoDados!A754</f>
        <v>0</v>
      </c>
      <c r="B754" s="4" t="str" cm="1">
        <f t="array" ref="B754">_xlfn.IFS(LEN(ExtraçãoDados!B754)=12,LEFT(ExtraçãoDados!B754,3),LEN(ExtraçãoDados!B754)=10,LEFT(ExtraçãoDados!B754,5),LEN(ExtraçãoDados!B754)&gt;19,0,LEN(ExtraçãoDados!B754)=9,LEFT(ExtraçãoDados!B754,4),LEN(ExtraçãoDados!B754)=6,LEFT(ExtraçãoDados!B754,3),LEN(ExtraçãoDados!B754)&lt;5,LEFT(ExtraçãoDados!B754,3),LEN(ExtraçãoDados!B754)=8,LEFT(ExtraçãoDados!B754,3),LEN(ExtraçãoDados!B754)=5,LEFT(ExtraçãoDados!B754,5),LEN(ExtraçãoDados!B754)=11,LEFT(ExtraçãoDados!B754,5),LEN(ExtraçãoDados!B754)=7,RIGHT(ExtraçãoDados!B754,6))</f>
        <v/>
      </c>
      <c r="C754" s="4" t="e" cm="1">
        <f t="array" ref="C754">_xlfn.IFS(LEN(B754)=1,"ERRO",LEN(B754)=2,_xlfn.CONCAT("000",B754),LEN(B754)=3,_xlfn.CONCAT("00",B754),LEN(B754)=4,_xlfn.CONCAT("0",B754),LEN(B754)=6,B754,LEN(B754)=7,B754,LEN(B754)=5,B754)</f>
        <v>#N/A</v>
      </c>
      <c r="D754" s="4" t="e" cm="1">
        <f t="array" ref="D754">_xlfn.IFS(ExtraçãoDados!C754={"Direcção de Abastecimento"},REPLACE(ExtraçãoDados!C754="{Direcção de Abastecimento}",1,25,"DA"),ExtraçãoDados!C754={"COMISSÃO CULTURAL DE LMARINHA"},REPLACE(ExtraçãoDados!C754={"COMISSÃO CULTURAL DE LMARINHA"},1,28,"CCM"),ExtraçãoDados!C754={"DIRECÇÃO DE NAVIOS"},REPLACE(ExtraçãoDados!C754={"DIRECÇÃO DE NAVIOS"},1,28,"DN"),ExtraçãoDados!C754={"ESQUADRILHA SUBMARINOS"},REPLACE(ExtraçãoDados!C754={"ESQUADRILHA SUBMARINOS"},1,28,"ES"),ExtraçãoDados!C754={"COMISSÃO MARINHA"},REPLACE(ExtraçãoDados!C754={"COMISSÃO MARINHA"},1,28,"CCM"),ExtraçãoDados!C754={"COMISSÃO CULTURAL DE MARINHA"},REPLACE(ExtraçãoDados!C754={"COMISSÃO CULTURAL DE MARINHA"},1,28,"CCM"),ExtraçãoDados!C754={"CCM"},REPLACE(ExtraçãoDados!C754={"CCM"},1,28,"CCM"),ExtraçãoDados!C754={"DN"},REPLACE(ExtraçãoDados!C754={"DN"},1,28,"DN"),ExtraçãoDados!C754={"ES"},REPLACE(ExtraçãoDados!C754={"ES"},1,28,"ES"),ExtraçãoDados!C754={"DA"},REPLACE(ExtraçãoDados!C754={"DA"},1,28,"DA"),ExtraçãoDados!C754={"DE: ESQUADRILHA SUBMARINOS"},REPLACE(ExtraçãoDados!C754={"DE: ESQUADRILHA SUBMARINOS"},1,28,"ES"),ExtraçãoDados!C754={"DE: COMISSÃO CULTURAL DE LMARINHA"},REPLACE(ExtraçãoDados!C754={"DE: COMISSÃO CULTURAL DE LMARINHA"},1,28,"CCM"),ExtraçãoDados!C754={"ON"},REPLACE(ExtraçãoDados!C754={"ON"},1,28,"DN"),ExtraçãoDados!C754={"ESQ. SUBMARINOS"},REPLACE(ExtraçãoDados!C754={"ESQ. SUBMARINOS"},1,28,"ES"),ExtraçãoDados!C754={"☒ irecção de Abastecimento"},REPLACE(ExtraçãoDados!C754={"☒ irecção de Abastecimento"},1,28,"DA"),ExtraçãoDados!C754={"Direcã d Abtit ço e asecmeno"},REPLACE(ExtraçãoDados!C754={"Direcã d Abtit ço e asecmeno"},1,28,"DA"),ExtraçãoDados!C754={"Diecã d Abtit rço e asecmeno"},REPLACE(ExtraçãoDados!C754={"Diecã d Abtit rço e asecmeno"},1,28,"DA"),ISNUMBER(SEARCH("COMISSÃO",ExtraçãoDados!C754,1)),REPLACE(ExtraçãoDados!C754,1,29,"CCM"),ISNUMBER(SEARCH("DN/DIL/DRT1",ExtraçãoDados!C754,1)),REPLACE(ExtraçãoDados!C754,1,29,"DN"),ISNUMBER(SEARCH("DIRECÇAO DE NAVIOS",ExtraçãoDados!C754,1)),REPLACE(ExtraçãoDados!C754,1,29,"DN"),ISNUMBER(SEARCH("ESQUADRILHA SUBMARIN",ExtraçãoDados!C754,1)),REPLACE(ExtraçãoDados!C754,1,29,"ES"),ISNUMBER(SEARCH("DN",ExtraçãoDados!C754,1)),REPLACE(ExtraçãoDados!C754,1,29,"DN"),ISNUMBER(SEARCH("DIRECÇÃO",ExtraçãoDados!C754,1)),REPLACE(ExtraçãoDados!C754,1,29,"DN"),ISNUMBER(SEARCH("DIRECÇA0",ExtraçãoDados!C754,1)),REPLACE(ExtraçãoDados!C754,1,29,"DN"),ISNUMBER(SEARCH("DIRE",ExtraçãoDados!C754,1)),REPLACE(ExtraçãoDados!C754,1,29,"DN"),ISNUMBER(SEARCH("ESQUADRILHA",ExtraçãoDados!C754,1)),REPLACE(ExtraçãoDados!C754,1,29,"ES"),ISNUMBER(SEARCH("HOSPITAL DA MARINHA",ExtraçãoDados!C754,1)),REPLACE(ExtraçãoDados!C754,1,29,"HM"),ISNUMBER(SEARCH("HOSPITAL",ExtraçãoDados!C754,1)),REPLACE(ExtraçãoDados!C754,1,29,"HM"),ISNUMBER(SEARCH("HM",ExtraçãoDados!C754,1)),REPLACE(ExtraçãoDados!C754,1,29,"HM"),ISNUMBER(SEARCH("SECÇÃO DE APÓSITOS",ExtraçãoDados!C754,1)),REPLACE(ExtraçãoDados!C754,1,29,"HM"))</f>
        <v>#N/A</v>
      </c>
      <c r="E754" s="4" t="e" cm="1">
        <f t="array" ref="E754">_xlfn.IFS(LEN(ExtraçãoDados!B754)=7,YEAR(ExtraçãoDados!D754),LEN(ExtraçãoDados!B754)=10,RIGHT(ExtraçãoDados!B754,4),LEN(ExtraçãoDados!B754)=9,YEAR(ExtraçãoDados!D754),LEN(ExtraçãoDados!B754)=8,YEAR(ExtraçãoDados!D754),LEN(ExtraçãoDados!B754)&gt;7,YEAR(ExtraçãoDados!D754),LEN(ExtraçãoDados!B754)&gt;5,YEAR(ExtraçãoDados!D754),LEN(ExtraçãoDados!B754)&gt;4,YEAR(ExtraçãoDados!D754))</f>
        <v>#N/A</v>
      </c>
      <c r="F754" s="4">
        <f>ExtraçãoDados!E754</f>
        <v>0</v>
      </c>
    </row>
    <row r="755" spans="1:6" x14ac:dyDescent="0.25">
      <c r="A755" s="4">
        <f>ExtraçãoDados!A755</f>
        <v>0</v>
      </c>
      <c r="B755" s="4" t="str" cm="1">
        <f t="array" ref="B755">_xlfn.IFS(LEN(ExtraçãoDados!B755)=12,LEFT(ExtraçãoDados!B755,3),LEN(ExtraçãoDados!B755)=10,LEFT(ExtraçãoDados!B755,5),LEN(ExtraçãoDados!B755)&gt;19,0,LEN(ExtraçãoDados!B755)=9,LEFT(ExtraçãoDados!B755,4),LEN(ExtraçãoDados!B755)=6,LEFT(ExtraçãoDados!B755,3),LEN(ExtraçãoDados!B755)&lt;5,LEFT(ExtraçãoDados!B755,3),LEN(ExtraçãoDados!B755)=8,LEFT(ExtraçãoDados!B755,3),LEN(ExtraçãoDados!B755)=5,LEFT(ExtraçãoDados!B755,5),LEN(ExtraçãoDados!B755)=11,LEFT(ExtraçãoDados!B755,5),LEN(ExtraçãoDados!B755)=7,RIGHT(ExtraçãoDados!B755,6))</f>
        <v/>
      </c>
      <c r="C755" s="4" t="e" cm="1">
        <f t="array" ref="C755">_xlfn.IFS(LEN(B755)=1,"ERRO",LEN(B755)=2,_xlfn.CONCAT("000",B755),LEN(B755)=3,_xlfn.CONCAT("00",B755),LEN(B755)=4,_xlfn.CONCAT("0",B755),LEN(B755)=6,B755,LEN(B755)=7,B755,LEN(B755)=5,B755)</f>
        <v>#N/A</v>
      </c>
      <c r="D755" s="4" t="e" cm="1">
        <f t="array" ref="D755">_xlfn.IFS(ExtraçãoDados!C755={"Direcção de Abastecimento"},REPLACE(ExtraçãoDados!C755="{Direcção de Abastecimento}",1,25,"DA"),ExtraçãoDados!C755={"COMISSÃO CULTURAL DE LMARINHA"},REPLACE(ExtraçãoDados!C755={"COMISSÃO CULTURAL DE LMARINHA"},1,28,"CCM"),ExtraçãoDados!C755={"DIRECÇÃO DE NAVIOS"},REPLACE(ExtraçãoDados!C755={"DIRECÇÃO DE NAVIOS"},1,28,"DN"),ExtraçãoDados!C755={"ESQUADRILHA SUBMARINOS"},REPLACE(ExtraçãoDados!C755={"ESQUADRILHA SUBMARINOS"},1,28,"ES"),ExtraçãoDados!C755={"COMISSÃO MARINHA"},REPLACE(ExtraçãoDados!C755={"COMISSÃO MARINHA"},1,28,"CCM"),ExtraçãoDados!C755={"COMISSÃO CULTURAL DE MARINHA"},REPLACE(ExtraçãoDados!C755={"COMISSÃO CULTURAL DE MARINHA"},1,28,"CCM"),ExtraçãoDados!C755={"CCM"},REPLACE(ExtraçãoDados!C755={"CCM"},1,28,"CCM"),ExtraçãoDados!C755={"DN"},REPLACE(ExtraçãoDados!C755={"DN"},1,28,"DN"),ExtraçãoDados!C755={"ES"},REPLACE(ExtraçãoDados!C755={"ES"},1,28,"ES"),ExtraçãoDados!C755={"DA"},REPLACE(ExtraçãoDados!C755={"DA"},1,28,"DA"),ExtraçãoDados!C755={"DE: ESQUADRILHA SUBMARINOS"},REPLACE(ExtraçãoDados!C755={"DE: ESQUADRILHA SUBMARINOS"},1,28,"ES"),ExtraçãoDados!C755={"DE: COMISSÃO CULTURAL DE LMARINHA"},REPLACE(ExtraçãoDados!C755={"DE: COMISSÃO CULTURAL DE LMARINHA"},1,28,"CCM"),ExtraçãoDados!C755={"ON"},REPLACE(ExtraçãoDados!C755={"ON"},1,28,"DN"),ExtraçãoDados!C755={"ESQ. SUBMARINOS"},REPLACE(ExtraçãoDados!C755={"ESQ. SUBMARINOS"},1,28,"ES"),ExtraçãoDados!C755={"☒ irecção de Abastecimento"},REPLACE(ExtraçãoDados!C755={"☒ irecção de Abastecimento"},1,28,"DA"),ExtraçãoDados!C755={"Direcã d Abtit ço e asecmeno"},REPLACE(ExtraçãoDados!C755={"Direcã d Abtit ço e asecmeno"},1,28,"DA"),ExtraçãoDados!C755={"Diecã d Abtit rço e asecmeno"},REPLACE(ExtraçãoDados!C755={"Diecã d Abtit rço e asecmeno"},1,28,"DA"),ISNUMBER(SEARCH("COMISSÃO",ExtraçãoDados!C755,1)),REPLACE(ExtraçãoDados!C755,1,29,"CCM"),ISNUMBER(SEARCH("DN/DIL/DRT1",ExtraçãoDados!C755,1)),REPLACE(ExtraçãoDados!C755,1,29,"DN"),ISNUMBER(SEARCH("DIRECÇAO DE NAVIOS",ExtraçãoDados!C755,1)),REPLACE(ExtraçãoDados!C755,1,29,"DN"),ISNUMBER(SEARCH("ESQUADRILHA SUBMARIN",ExtraçãoDados!C755,1)),REPLACE(ExtraçãoDados!C755,1,29,"ES"),ISNUMBER(SEARCH("DN",ExtraçãoDados!C755,1)),REPLACE(ExtraçãoDados!C755,1,29,"DN"),ISNUMBER(SEARCH("DIRECÇÃO",ExtraçãoDados!C755,1)),REPLACE(ExtraçãoDados!C755,1,29,"DN"),ISNUMBER(SEARCH("DIRECÇA0",ExtraçãoDados!C755,1)),REPLACE(ExtraçãoDados!C755,1,29,"DN"),ISNUMBER(SEARCH("DIRE",ExtraçãoDados!C755,1)),REPLACE(ExtraçãoDados!C755,1,29,"DN"),ISNUMBER(SEARCH("ESQUADRILHA",ExtraçãoDados!C755,1)),REPLACE(ExtraçãoDados!C755,1,29,"ES"),ISNUMBER(SEARCH("HOSPITAL DA MARINHA",ExtraçãoDados!C755,1)),REPLACE(ExtraçãoDados!C755,1,29,"HM"),ISNUMBER(SEARCH("HOSPITAL",ExtraçãoDados!C755,1)),REPLACE(ExtraçãoDados!C755,1,29,"HM"),ISNUMBER(SEARCH("HM",ExtraçãoDados!C755,1)),REPLACE(ExtraçãoDados!C755,1,29,"HM"),ISNUMBER(SEARCH("SECÇÃO DE APÓSITOS",ExtraçãoDados!C755,1)),REPLACE(ExtraçãoDados!C755,1,29,"HM"))</f>
        <v>#N/A</v>
      </c>
      <c r="E755" s="4" t="e" cm="1">
        <f t="array" ref="E755">_xlfn.IFS(LEN(ExtraçãoDados!B755)=7,YEAR(ExtraçãoDados!D755),LEN(ExtraçãoDados!B755)=10,RIGHT(ExtraçãoDados!B755,4),LEN(ExtraçãoDados!B755)=9,YEAR(ExtraçãoDados!D755),LEN(ExtraçãoDados!B755)=8,YEAR(ExtraçãoDados!D755),LEN(ExtraçãoDados!B755)&gt;7,YEAR(ExtraçãoDados!D755),LEN(ExtraçãoDados!B755)&gt;5,YEAR(ExtraçãoDados!D755),LEN(ExtraçãoDados!B755)&gt;4,YEAR(ExtraçãoDados!D755))</f>
        <v>#N/A</v>
      </c>
      <c r="F755" s="4">
        <f>ExtraçãoDados!E755</f>
        <v>0</v>
      </c>
    </row>
    <row r="756" spans="1:6" x14ac:dyDescent="0.25">
      <c r="A756" s="4">
        <f>ExtraçãoDados!A756</f>
        <v>0</v>
      </c>
      <c r="B756" s="4" t="str" cm="1">
        <f t="array" ref="B756">_xlfn.IFS(LEN(ExtraçãoDados!B756)=12,LEFT(ExtraçãoDados!B756,3),LEN(ExtraçãoDados!B756)=10,LEFT(ExtraçãoDados!B756,5),LEN(ExtraçãoDados!B756)&gt;19,0,LEN(ExtraçãoDados!B756)=9,LEFT(ExtraçãoDados!B756,4),LEN(ExtraçãoDados!B756)=6,LEFT(ExtraçãoDados!B756,3),LEN(ExtraçãoDados!B756)&lt;5,LEFT(ExtraçãoDados!B756,3),LEN(ExtraçãoDados!B756)=8,LEFT(ExtraçãoDados!B756,3),LEN(ExtraçãoDados!B756)=5,LEFT(ExtraçãoDados!B756,5),LEN(ExtraçãoDados!B756)=11,LEFT(ExtraçãoDados!B756,5),LEN(ExtraçãoDados!B756)=7,RIGHT(ExtraçãoDados!B756,6))</f>
        <v/>
      </c>
      <c r="C756" s="4" t="e" cm="1">
        <f t="array" ref="C756">_xlfn.IFS(LEN(B756)=1,"ERRO",LEN(B756)=2,_xlfn.CONCAT("000",B756),LEN(B756)=3,_xlfn.CONCAT("00",B756),LEN(B756)=4,_xlfn.CONCAT("0",B756),LEN(B756)=6,B756,LEN(B756)=7,B756,LEN(B756)=5,B756)</f>
        <v>#N/A</v>
      </c>
      <c r="D756" s="4" t="e" cm="1">
        <f t="array" ref="D756">_xlfn.IFS(ExtraçãoDados!C756={"Direcção de Abastecimento"},REPLACE(ExtraçãoDados!C756="{Direcção de Abastecimento}",1,25,"DA"),ExtraçãoDados!C756={"COMISSÃO CULTURAL DE LMARINHA"},REPLACE(ExtraçãoDados!C756={"COMISSÃO CULTURAL DE LMARINHA"},1,28,"CCM"),ExtraçãoDados!C756={"DIRECÇÃO DE NAVIOS"},REPLACE(ExtraçãoDados!C756={"DIRECÇÃO DE NAVIOS"},1,28,"DN"),ExtraçãoDados!C756={"ESQUADRILHA SUBMARINOS"},REPLACE(ExtraçãoDados!C756={"ESQUADRILHA SUBMARINOS"},1,28,"ES"),ExtraçãoDados!C756={"COMISSÃO MARINHA"},REPLACE(ExtraçãoDados!C756={"COMISSÃO MARINHA"},1,28,"CCM"),ExtraçãoDados!C756={"COMISSÃO CULTURAL DE MARINHA"},REPLACE(ExtraçãoDados!C756={"COMISSÃO CULTURAL DE MARINHA"},1,28,"CCM"),ExtraçãoDados!C756={"CCM"},REPLACE(ExtraçãoDados!C756={"CCM"},1,28,"CCM"),ExtraçãoDados!C756={"DN"},REPLACE(ExtraçãoDados!C756={"DN"},1,28,"DN"),ExtraçãoDados!C756={"ES"},REPLACE(ExtraçãoDados!C756={"ES"},1,28,"ES"),ExtraçãoDados!C756={"DA"},REPLACE(ExtraçãoDados!C756={"DA"},1,28,"DA"),ExtraçãoDados!C756={"DE: ESQUADRILHA SUBMARINOS"},REPLACE(ExtraçãoDados!C756={"DE: ESQUADRILHA SUBMARINOS"},1,28,"ES"),ExtraçãoDados!C756={"DE: COMISSÃO CULTURAL DE LMARINHA"},REPLACE(ExtraçãoDados!C756={"DE: COMISSÃO CULTURAL DE LMARINHA"},1,28,"CCM"),ExtraçãoDados!C756={"ON"},REPLACE(ExtraçãoDados!C756={"ON"},1,28,"DN"),ExtraçãoDados!C756={"ESQ. SUBMARINOS"},REPLACE(ExtraçãoDados!C756={"ESQ. SUBMARINOS"},1,28,"ES"),ExtraçãoDados!C756={"☒ irecção de Abastecimento"},REPLACE(ExtraçãoDados!C756={"☒ irecção de Abastecimento"},1,28,"DA"),ExtraçãoDados!C756={"Direcã d Abtit ço e asecmeno"},REPLACE(ExtraçãoDados!C756={"Direcã d Abtit ço e asecmeno"},1,28,"DA"),ExtraçãoDados!C756={"Diecã d Abtit rço e asecmeno"},REPLACE(ExtraçãoDados!C756={"Diecã d Abtit rço e asecmeno"},1,28,"DA"),ISNUMBER(SEARCH("COMISSÃO",ExtraçãoDados!C756,1)),REPLACE(ExtraçãoDados!C756,1,29,"CCM"),ISNUMBER(SEARCH("DN/DIL/DRT1",ExtraçãoDados!C756,1)),REPLACE(ExtraçãoDados!C756,1,29,"DN"),ISNUMBER(SEARCH("DIRECÇAO DE NAVIOS",ExtraçãoDados!C756,1)),REPLACE(ExtraçãoDados!C756,1,29,"DN"),ISNUMBER(SEARCH("ESQUADRILHA SUBMARIN",ExtraçãoDados!C756,1)),REPLACE(ExtraçãoDados!C756,1,29,"ES"),ISNUMBER(SEARCH("DN",ExtraçãoDados!C756,1)),REPLACE(ExtraçãoDados!C756,1,29,"DN"),ISNUMBER(SEARCH("DIRECÇÃO",ExtraçãoDados!C756,1)),REPLACE(ExtraçãoDados!C756,1,29,"DN"),ISNUMBER(SEARCH("DIRECÇA0",ExtraçãoDados!C756,1)),REPLACE(ExtraçãoDados!C756,1,29,"DN"),ISNUMBER(SEARCH("DIRE",ExtraçãoDados!C756,1)),REPLACE(ExtraçãoDados!C756,1,29,"DN"),ISNUMBER(SEARCH("ESQUADRILHA",ExtraçãoDados!C756,1)),REPLACE(ExtraçãoDados!C756,1,29,"ES"),ISNUMBER(SEARCH("HOSPITAL DA MARINHA",ExtraçãoDados!C756,1)),REPLACE(ExtraçãoDados!C756,1,29,"HM"),ISNUMBER(SEARCH("HOSPITAL",ExtraçãoDados!C756,1)),REPLACE(ExtraçãoDados!C756,1,29,"HM"),ISNUMBER(SEARCH("HM",ExtraçãoDados!C756,1)),REPLACE(ExtraçãoDados!C756,1,29,"HM"),ISNUMBER(SEARCH("SECÇÃO DE APÓSITOS",ExtraçãoDados!C756,1)),REPLACE(ExtraçãoDados!C756,1,29,"HM"))</f>
        <v>#N/A</v>
      </c>
      <c r="E756" s="4" t="e" cm="1">
        <f t="array" ref="E756">_xlfn.IFS(LEN(ExtraçãoDados!B756)=7,YEAR(ExtraçãoDados!D756),LEN(ExtraçãoDados!B756)=10,RIGHT(ExtraçãoDados!B756,4),LEN(ExtraçãoDados!B756)=9,YEAR(ExtraçãoDados!D756),LEN(ExtraçãoDados!B756)=8,YEAR(ExtraçãoDados!D756),LEN(ExtraçãoDados!B756)&gt;7,YEAR(ExtraçãoDados!D756),LEN(ExtraçãoDados!B756)&gt;5,YEAR(ExtraçãoDados!D756),LEN(ExtraçãoDados!B756)&gt;4,YEAR(ExtraçãoDados!D756))</f>
        <v>#N/A</v>
      </c>
      <c r="F756" s="4">
        <f>ExtraçãoDados!E756</f>
        <v>0</v>
      </c>
    </row>
    <row r="757" spans="1:6" x14ac:dyDescent="0.25">
      <c r="A757" s="4">
        <f>ExtraçãoDados!A757</f>
        <v>0</v>
      </c>
      <c r="B757" s="4" t="str" cm="1">
        <f t="array" ref="B757">_xlfn.IFS(LEN(ExtraçãoDados!B757)=12,LEFT(ExtraçãoDados!B757,3),LEN(ExtraçãoDados!B757)=10,LEFT(ExtraçãoDados!B757,5),LEN(ExtraçãoDados!B757)&gt;19,0,LEN(ExtraçãoDados!B757)=9,LEFT(ExtraçãoDados!B757,4),LEN(ExtraçãoDados!B757)=6,LEFT(ExtraçãoDados!B757,3),LEN(ExtraçãoDados!B757)&lt;5,LEFT(ExtraçãoDados!B757,3),LEN(ExtraçãoDados!B757)=8,LEFT(ExtraçãoDados!B757,3),LEN(ExtraçãoDados!B757)=5,LEFT(ExtraçãoDados!B757,5),LEN(ExtraçãoDados!B757)=11,LEFT(ExtraçãoDados!B757,5),LEN(ExtraçãoDados!B757)=7,RIGHT(ExtraçãoDados!B757,6))</f>
        <v/>
      </c>
      <c r="C757" s="4" t="e" cm="1">
        <f t="array" ref="C757">_xlfn.IFS(LEN(B757)=1,"ERRO",LEN(B757)=2,_xlfn.CONCAT("000",B757),LEN(B757)=3,_xlfn.CONCAT("00",B757),LEN(B757)=4,_xlfn.CONCAT("0",B757),LEN(B757)=6,B757,LEN(B757)=7,B757,LEN(B757)=5,B757)</f>
        <v>#N/A</v>
      </c>
      <c r="D757" s="4" t="e" cm="1">
        <f t="array" ref="D757">_xlfn.IFS(ExtraçãoDados!C757={"Direcção de Abastecimento"},REPLACE(ExtraçãoDados!C757="{Direcção de Abastecimento}",1,25,"DA"),ExtraçãoDados!C757={"COMISSÃO CULTURAL DE LMARINHA"},REPLACE(ExtraçãoDados!C757={"COMISSÃO CULTURAL DE LMARINHA"},1,28,"CCM"),ExtraçãoDados!C757={"DIRECÇÃO DE NAVIOS"},REPLACE(ExtraçãoDados!C757={"DIRECÇÃO DE NAVIOS"},1,28,"DN"),ExtraçãoDados!C757={"ESQUADRILHA SUBMARINOS"},REPLACE(ExtraçãoDados!C757={"ESQUADRILHA SUBMARINOS"},1,28,"ES"),ExtraçãoDados!C757={"COMISSÃO MARINHA"},REPLACE(ExtraçãoDados!C757={"COMISSÃO MARINHA"},1,28,"CCM"),ExtraçãoDados!C757={"COMISSÃO CULTURAL DE MARINHA"},REPLACE(ExtraçãoDados!C757={"COMISSÃO CULTURAL DE MARINHA"},1,28,"CCM"),ExtraçãoDados!C757={"CCM"},REPLACE(ExtraçãoDados!C757={"CCM"},1,28,"CCM"),ExtraçãoDados!C757={"DN"},REPLACE(ExtraçãoDados!C757={"DN"},1,28,"DN"),ExtraçãoDados!C757={"ES"},REPLACE(ExtraçãoDados!C757={"ES"},1,28,"ES"),ExtraçãoDados!C757={"DA"},REPLACE(ExtraçãoDados!C757={"DA"},1,28,"DA"),ExtraçãoDados!C757={"DE: ESQUADRILHA SUBMARINOS"},REPLACE(ExtraçãoDados!C757={"DE: ESQUADRILHA SUBMARINOS"},1,28,"ES"),ExtraçãoDados!C757={"DE: COMISSÃO CULTURAL DE LMARINHA"},REPLACE(ExtraçãoDados!C757={"DE: COMISSÃO CULTURAL DE LMARINHA"},1,28,"CCM"),ExtraçãoDados!C757={"ON"},REPLACE(ExtraçãoDados!C757={"ON"},1,28,"DN"),ExtraçãoDados!C757={"ESQ. SUBMARINOS"},REPLACE(ExtraçãoDados!C757={"ESQ. SUBMARINOS"},1,28,"ES"),ExtraçãoDados!C757={"☒ irecção de Abastecimento"},REPLACE(ExtraçãoDados!C757={"☒ irecção de Abastecimento"},1,28,"DA"),ExtraçãoDados!C757={"Direcã d Abtit ço e asecmeno"},REPLACE(ExtraçãoDados!C757={"Direcã d Abtit ço e asecmeno"},1,28,"DA"),ExtraçãoDados!C757={"Diecã d Abtit rço e asecmeno"},REPLACE(ExtraçãoDados!C757={"Diecã d Abtit rço e asecmeno"},1,28,"DA"),ISNUMBER(SEARCH("COMISSÃO",ExtraçãoDados!C757,1)),REPLACE(ExtraçãoDados!C757,1,29,"CCM"),ISNUMBER(SEARCH("DN/DIL/DRT1",ExtraçãoDados!C757,1)),REPLACE(ExtraçãoDados!C757,1,29,"DN"),ISNUMBER(SEARCH("DIRECÇAO DE NAVIOS",ExtraçãoDados!C757,1)),REPLACE(ExtraçãoDados!C757,1,29,"DN"),ISNUMBER(SEARCH("ESQUADRILHA SUBMARIN",ExtraçãoDados!C757,1)),REPLACE(ExtraçãoDados!C757,1,29,"ES"),ISNUMBER(SEARCH("DN",ExtraçãoDados!C757,1)),REPLACE(ExtraçãoDados!C757,1,29,"DN"),ISNUMBER(SEARCH("DIRECÇÃO",ExtraçãoDados!C757,1)),REPLACE(ExtraçãoDados!C757,1,29,"DN"),ISNUMBER(SEARCH("DIRECÇA0",ExtraçãoDados!C757,1)),REPLACE(ExtraçãoDados!C757,1,29,"DN"),ISNUMBER(SEARCH("DIRE",ExtraçãoDados!C757,1)),REPLACE(ExtraçãoDados!C757,1,29,"DN"),ISNUMBER(SEARCH("ESQUADRILHA",ExtraçãoDados!C757,1)),REPLACE(ExtraçãoDados!C757,1,29,"ES"),ISNUMBER(SEARCH("HOSPITAL DA MARINHA",ExtraçãoDados!C757,1)),REPLACE(ExtraçãoDados!C757,1,29,"HM"),ISNUMBER(SEARCH("HOSPITAL",ExtraçãoDados!C757,1)),REPLACE(ExtraçãoDados!C757,1,29,"HM"),ISNUMBER(SEARCH("HM",ExtraçãoDados!C757,1)),REPLACE(ExtraçãoDados!C757,1,29,"HM"),ISNUMBER(SEARCH("SECÇÃO DE APÓSITOS",ExtraçãoDados!C757,1)),REPLACE(ExtraçãoDados!C757,1,29,"HM"))</f>
        <v>#N/A</v>
      </c>
      <c r="E757" s="4" t="e" cm="1">
        <f t="array" ref="E757">_xlfn.IFS(LEN(ExtraçãoDados!B757)=7,YEAR(ExtraçãoDados!D757),LEN(ExtraçãoDados!B757)=10,RIGHT(ExtraçãoDados!B757,4),LEN(ExtraçãoDados!B757)=9,YEAR(ExtraçãoDados!D757),LEN(ExtraçãoDados!B757)=8,YEAR(ExtraçãoDados!D757),LEN(ExtraçãoDados!B757)&gt;7,YEAR(ExtraçãoDados!D757),LEN(ExtraçãoDados!B757)&gt;5,YEAR(ExtraçãoDados!D757),LEN(ExtraçãoDados!B757)&gt;4,YEAR(ExtraçãoDados!D757))</f>
        <v>#N/A</v>
      </c>
      <c r="F757" s="4">
        <f>ExtraçãoDados!E757</f>
        <v>0</v>
      </c>
    </row>
    <row r="758" spans="1:6" x14ac:dyDescent="0.25">
      <c r="A758" s="4">
        <f>ExtraçãoDados!A758</f>
        <v>0</v>
      </c>
      <c r="B758" s="4" t="str" cm="1">
        <f t="array" ref="B758">_xlfn.IFS(LEN(ExtraçãoDados!B758)=12,LEFT(ExtraçãoDados!B758,3),LEN(ExtraçãoDados!B758)=10,LEFT(ExtraçãoDados!B758,5),LEN(ExtraçãoDados!B758)&gt;19,0,LEN(ExtraçãoDados!B758)=9,LEFT(ExtraçãoDados!B758,4),LEN(ExtraçãoDados!B758)=6,LEFT(ExtraçãoDados!B758,3),LEN(ExtraçãoDados!B758)&lt;5,LEFT(ExtraçãoDados!B758,3),LEN(ExtraçãoDados!B758)=8,LEFT(ExtraçãoDados!B758,3),LEN(ExtraçãoDados!B758)=5,LEFT(ExtraçãoDados!B758,5),LEN(ExtraçãoDados!B758)=11,LEFT(ExtraçãoDados!B758,5),LEN(ExtraçãoDados!B758)=7,RIGHT(ExtraçãoDados!B758,6))</f>
        <v/>
      </c>
      <c r="C758" s="4" t="e" cm="1">
        <f t="array" ref="C758">_xlfn.IFS(LEN(B758)=1,"ERRO",LEN(B758)=2,_xlfn.CONCAT("000",B758),LEN(B758)=3,_xlfn.CONCAT("00",B758),LEN(B758)=4,_xlfn.CONCAT("0",B758),LEN(B758)=6,B758,LEN(B758)=7,B758,LEN(B758)=5,B758)</f>
        <v>#N/A</v>
      </c>
      <c r="D758" s="4" t="e" cm="1">
        <f t="array" ref="D758">_xlfn.IFS(ExtraçãoDados!C758={"Direcção de Abastecimento"},REPLACE(ExtraçãoDados!C758="{Direcção de Abastecimento}",1,25,"DA"),ExtraçãoDados!C758={"COMISSÃO CULTURAL DE LMARINHA"},REPLACE(ExtraçãoDados!C758={"COMISSÃO CULTURAL DE LMARINHA"},1,28,"CCM"),ExtraçãoDados!C758={"DIRECÇÃO DE NAVIOS"},REPLACE(ExtraçãoDados!C758={"DIRECÇÃO DE NAVIOS"},1,28,"DN"),ExtraçãoDados!C758={"ESQUADRILHA SUBMARINOS"},REPLACE(ExtraçãoDados!C758={"ESQUADRILHA SUBMARINOS"},1,28,"ES"),ExtraçãoDados!C758={"COMISSÃO MARINHA"},REPLACE(ExtraçãoDados!C758={"COMISSÃO MARINHA"},1,28,"CCM"),ExtraçãoDados!C758={"COMISSÃO CULTURAL DE MARINHA"},REPLACE(ExtraçãoDados!C758={"COMISSÃO CULTURAL DE MARINHA"},1,28,"CCM"),ExtraçãoDados!C758={"CCM"},REPLACE(ExtraçãoDados!C758={"CCM"},1,28,"CCM"),ExtraçãoDados!C758={"DN"},REPLACE(ExtraçãoDados!C758={"DN"},1,28,"DN"),ExtraçãoDados!C758={"ES"},REPLACE(ExtraçãoDados!C758={"ES"},1,28,"ES"),ExtraçãoDados!C758={"DA"},REPLACE(ExtraçãoDados!C758={"DA"},1,28,"DA"),ExtraçãoDados!C758={"DE: ESQUADRILHA SUBMARINOS"},REPLACE(ExtraçãoDados!C758={"DE: ESQUADRILHA SUBMARINOS"},1,28,"ES"),ExtraçãoDados!C758={"DE: COMISSÃO CULTURAL DE LMARINHA"},REPLACE(ExtraçãoDados!C758={"DE: COMISSÃO CULTURAL DE LMARINHA"},1,28,"CCM"),ExtraçãoDados!C758={"ON"},REPLACE(ExtraçãoDados!C758={"ON"},1,28,"DN"),ExtraçãoDados!C758={"ESQ. SUBMARINOS"},REPLACE(ExtraçãoDados!C758={"ESQ. SUBMARINOS"},1,28,"ES"),ExtraçãoDados!C758={"☒ irecção de Abastecimento"},REPLACE(ExtraçãoDados!C758={"☒ irecção de Abastecimento"},1,28,"DA"),ExtraçãoDados!C758={"Direcã d Abtit ço e asecmeno"},REPLACE(ExtraçãoDados!C758={"Direcã d Abtit ço e asecmeno"},1,28,"DA"),ExtraçãoDados!C758={"Diecã d Abtit rço e asecmeno"},REPLACE(ExtraçãoDados!C758={"Diecã d Abtit rço e asecmeno"},1,28,"DA"),ISNUMBER(SEARCH("COMISSÃO",ExtraçãoDados!C758,1)),REPLACE(ExtraçãoDados!C758,1,29,"CCM"),ISNUMBER(SEARCH("DN/DIL/DRT1",ExtraçãoDados!C758,1)),REPLACE(ExtraçãoDados!C758,1,29,"DN"),ISNUMBER(SEARCH("DIRECÇAO DE NAVIOS",ExtraçãoDados!C758,1)),REPLACE(ExtraçãoDados!C758,1,29,"DN"),ISNUMBER(SEARCH("ESQUADRILHA SUBMARIN",ExtraçãoDados!C758,1)),REPLACE(ExtraçãoDados!C758,1,29,"ES"),ISNUMBER(SEARCH("DN",ExtraçãoDados!C758,1)),REPLACE(ExtraçãoDados!C758,1,29,"DN"),ISNUMBER(SEARCH("DIRECÇÃO",ExtraçãoDados!C758,1)),REPLACE(ExtraçãoDados!C758,1,29,"DN"),ISNUMBER(SEARCH("DIRECÇA0",ExtraçãoDados!C758,1)),REPLACE(ExtraçãoDados!C758,1,29,"DN"),ISNUMBER(SEARCH("DIRE",ExtraçãoDados!C758,1)),REPLACE(ExtraçãoDados!C758,1,29,"DN"),ISNUMBER(SEARCH("ESQUADRILHA",ExtraçãoDados!C758,1)),REPLACE(ExtraçãoDados!C758,1,29,"ES"),ISNUMBER(SEARCH("HOSPITAL DA MARINHA",ExtraçãoDados!C758,1)),REPLACE(ExtraçãoDados!C758,1,29,"HM"),ISNUMBER(SEARCH("HOSPITAL",ExtraçãoDados!C758,1)),REPLACE(ExtraçãoDados!C758,1,29,"HM"),ISNUMBER(SEARCH("HM",ExtraçãoDados!C758,1)),REPLACE(ExtraçãoDados!C758,1,29,"HM"),ISNUMBER(SEARCH("SECÇÃO DE APÓSITOS",ExtraçãoDados!C758,1)),REPLACE(ExtraçãoDados!C758,1,29,"HM"))</f>
        <v>#N/A</v>
      </c>
      <c r="E758" s="4" t="e" cm="1">
        <f t="array" ref="E758">_xlfn.IFS(LEN(ExtraçãoDados!B758)=7,YEAR(ExtraçãoDados!D758),LEN(ExtraçãoDados!B758)=10,RIGHT(ExtraçãoDados!B758,4),LEN(ExtraçãoDados!B758)=9,YEAR(ExtraçãoDados!D758),LEN(ExtraçãoDados!B758)=8,YEAR(ExtraçãoDados!D758),LEN(ExtraçãoDados!B758)&gt;7,YEAR(ExtraçãoDados!D758),LEN(ExtraçãoDados!B758)&gt;5,YEAR(ExtraçãoDados!D758),LEN(ExtraçãoDados!B758)&gt;4,YEAR(ExtraçãoDados!D758))</f>
        <v>#N/A</v>
      </c>
      <c r="F758" s="4">
        <f>ExtraçãoDados!E758</f>
        <v>0</v>
      </c>
    </row>
    <row r="759" spans="1:6" x14ac:dyDescent="0.25">
      <c r="A759" s="4">
        <f>ExtraçãoDados!A759</f>
        <v>0</v>
      </c>
      <c r="B759" s="4" t="str" cm="1">
        <f t="array" ref="B759">_xlfn.IFS(LEN(ExtraçãoDados!B759)=12,LEFT(ExtraçãoDados!B759,3),LEN(ExtraçãoDados!B759)=10,LEFT(ExtraçãoDados!B759,5),LEN(ExtraçãoDados!B759)&gt;19,0,LEN(ExtraçãoDados!B759)=9,LEFT(ExtraçãoDados!B759,4),LEN(ExtraçãoDados!B759)=6,LEFT(ExtraçãoDados!B759,3),LEN(ExtraçãoDados!B759)&lt;5,LEFT(ExtraçãoDados!B759,3),LEN(ExtraçãoDados!B759)=8,LEFT(ExtraçãoDados!B759,3),LEN(ExtraçãoDados!B759)=5,LEFT(ExtraçãoDados!B759,5),LEN(ExtraçãoDados!B759)=11,LEFT(ExtraçãoDados!B759,5),LEN(ExtraçãoDados!B759)=7,RIGHT(ExtraçãoDados!B759,6))</f>
        <v/>
      </c>
      <c r="C759" s="4" t="e" cm="1">
        <f t="array" ref="C759">_xlfn.IFS(LEN(B759)=1,"ERRO",LEN(B759)=2,_xlfn.CONCAT("000",B759),LEN(B759)=3,_xlfn.CONCAT("00",B759),LEN(B759)=4,_xlfn.CONCAT("0",B759),LEN(B759)=6,B759,LEN(B759)=7,B759,LEN(B759)=5,B759)</f>
        <v>#N/A</v>
      </c>
      <c r="D759" s="4" t="e" cm="1">
        <f t="array" ref="D759">_xlfn.IFS(ExtraçãoDados!C759={"Direcção de Abastecimento"},REPLACE(ExtraçãoDados!C759="{Direcção de Abastecimento}",1,25,"DA"),ExtraçãoDados!C759={"COMISSÃO CULTURAL DE LMARINHA"},REPLACE(ExtraçãoDados!C759={"COMISSÃO CULTURAL DE LMARINHA"},1,28,"CCM"),ExtraçãoDados!C759={"DIRECÇÃO DE NAVIOS"},REPLACE(ExtraçãoDados!C759={"DIRECÇÃO DE NAVIOS"},1,28,"DN"),ExtraçãoDados!C759={"ESQUADRILHA SUBMARINOS"},REPLACE(ExtraçãoDados!C759={"ESQUADRILHA SUBMARINOS"},1,28,"ES"),ExtraçãoDados!C759={"COMISSÃO MARINHA"},REPLACE(ExtraçãoDados!C759={"COMISSÃO MARINHA"},1,28,"CCM"),ExtraçãoDados!C759={"COMISSÃO CULTURAL DE MARINHA"},REPLACE(ExtraçãoDados!C759={"COMISSÃO CULTURAL DE MARINHA"},1,28,"CCM"),ExtraçãoDados!C759={"CCM"},REPLACE(ExtraçãoDados!C759={"CCM"},1,28,"CCM"),ExtraçãoDados!C759={"DN"},REPLACE(ExtraçãoDados!C759={"DN"},1,28,"DN"),ExtraçãoDados!C759={"ES"},REPLACE(ExtraçãoDados!C759={"ES"},1,28,"ES"),ExtraçãoDados!C759={"DA"},REPLACE(ExtraçãoDados!C759={"DA"},1,28,"DA"),ExtraçãoDados!C759={"DE: ESQUADRILHA SUBMARINOS"},REPLACE(ExtraçãoDados!C759={"DE: ESQUADRILHA SUBMARINOS"},1,28,"ES"),ExtraçãoDados!C759={"DE: COMISSÃO CULTURAL DE LMARINHA"},REPLACE(ExtraçãoDados!C759={"DE: COMISSÃO CULTURAL DE LMARINHA"},1,28,"CCM"),ExtraçãoDados!C759={"ON"},REPLACE(ExtraçãoDados!C759={"ON"},1,28,"DN"),ExtraçãoDados!C759={"ESQ. SUBMARINOS"},REPLACE(ExtraçãoDados!C759={"ESQ. SUBMARINOS"},1,28,"ES"),ExtraçãoDados!C759={"☒ irecção de Abastecimento"},REPLACE(ExtraçãoDados!C759={"☒ irecção de Abastecimento"},1,28,"DA"),ExtraçãoDados!C759={"Direcã d Abtit ço e asecmeno"},REPLACE(ExtraçãoDados!C759={"Direcã d Abtit ço e asecmeno"},1,28,"DA"),ExtraçãoDados!C759={"Diecã d Abtit rço e asecmeno"},REPLACE(ExtraçãoDados!C759={"Diecã d Abtit rço e asecmeno"},1,28,"DA"),ISNUMBER(SEARCH("COMISSÃO",ExtraçãoDados!C759,1)),REPLACE(ExtraçãoDados!C759,1,29,"CCM"),ISNUMBER(SEARCH("DN/DIL/DRT1",ExtraçãoDados!C759,1)),REPLACE(ExtraçãoDados!C759,1,29,"DN"),ISNUMBER(SEARCH("DIRECÇAO DE NAVIOS",ExtraçãoDados!C759,1)),REPLACE(ExtraçãoDados!C759,1,29,"DN"),ISNUMBER(SEARCH("ESQUADRILHA SUBMARIN",ExtraçãoDados!C759,1)),REPLACE(ExtraçãoDados!C759,1,29,"ES"),ISNUMBER(SEARCH("DN",ExtraçãoDados!C759,1)),REPLACE(ExtraçãoDados!C759,1,29,"DN"),ISNUMBER(SEARCH("DIRECÇÃO",ExtraçãoDados!C759,1)),REPLACE(ExtraçãoDados!C759,1,29,"DN"),ISNUMBER(SEARCH("DIRECÇA0",ExtraçãoDados!C759,1)),REPLACE(ExtraçãoDados!C759,1,29,"DN"),ISNUMBER(SEARCH("DIRE",ExtraçãoDados!C759,1)),REPLACE(ExtraçãoDados!C759,1,29,"DN"),ISNUMBER(SEARCH("ESQUADRILHA",ExtraçãoDados!C759,1)),REPLACE(ExtraçãoDados!C759,1,29,"ES"),ISNUMBER(SEARCH("HOSPITAL DA MARINHA",ExtraçãoDados!C759,1)),REPLACE(ExtraçãoDados!C759,1,29,"HM"),ISNUMBER(SEARCH("HOSPITAL",ExtraçãoDados!C759,1)),REPLACE(ExtraçãoDados!C759,1,29,"HM"),ISNUMBER(SEARCH("HM",ExtraçãoDados!C759,1)),REPLACE(ExtraçãoDados!C759,1,29,"HM"),ISNUMBER(SEARCH("SECÇÃO DE APÓSITOS",ExtraçãoDados!C759,1)),REPLACE(ExtraçãoDados!C759,1,29,"HM"))</f>
        <v>#N/A</v>
      </c>
      <c r="E759" s="4" t="e" cm="1">
        <f t="array" ref="E759">_xlfn.IFS(LEN(ExtraçãoDados!B759)=7,YEAR(ExtraçãoDados!D759),LEN(ExtraçãoDados!B759)=10,RIGHT(ExtraçãoDados!B759,4),LEN(ExtraçãoDados!B759)=9,YEAR(ExtraçãoDados!D759),LEN(ExtraçãoDados!B759)=8,YEAR(ExtraçãoDados!D759),LEN(ExtraçãoDados!B759)&gt;7,YEAR(ExtraçãoDados!D759),LEN(ExtraçãoDados!B759)&gt;5,YEAR(ExtraçãoDados!D759),LEN(ExtraçãoDados!B759)&gt;4,YEAR(ExtraçãoDados!D759))</f>
        <v>#N/A</v>
      </c>
      <c r="F759" s="4">
        <f>ExtraçãoDados!E759</f>
        <v>0</v>
      </c>
    </row>
    <row r="760" spans="1:6" x14ac:dyDescent="0.25">
      <c r="A760" s="4">
        <f>ExtraçãoDados!A760</f>
        <v>0</v>
      </c>
      <c r="B760" s="4" t="str" cm="1">
        <f t="array" ref="B760">_xlfn.IFS(LEN(ExtraçãoDados!B760)=12,LEFT(ExtraçãoDados!B760,3),LEN(ExtraçãoDados!B760)=10,LEFT(ExtraçãoDados!B760,5),LEN(ExtraçãoDados!B760)&gt;19,0,LEN(ExtraçãoDados!B760)=9,LEFT(ExtraçãoDados!B760,4),LEN(ExtraçãoDados!B760)=6,LEFT(ExtraçãoDados!B760,3),LEN(ExtraçãoDados!B760)&lt;5,LEFT(ExtraçãoDados!B760,3),LEN(ExtraçãoDados!B760)=8,LEFT(ExtraçãoDados!B760,3),LEN(ExtraçãoDados!B760)=5,LEFT(ExtraçãoDados!B760,5),LEN(ExtraçãoDados!B760)=11,LEFT(ExtraçãoDados!B760,5),LEN(ExtraçãoDados!B760)=7,RIGHT(ExtraçãoDados!B760,6))</f>
        <v/>
      </c>
      <c r="C760" s="4" t="e" cm="1">
        <f t="array" ref="C760">_xlfn.IFS(LEN(B760)=1,"ERRO",LEN(B760)=2,_xlfn.CONCAT("000",B760),LEN(B760)=3,_xlfn.CONCAT("00",B760),LEN(B760)=4,_xlfn.CONCAT("0",B760),LEN(B760)=6,B760,LEN(B760)=7,B760,LEN(B760)=5,B760)</f>
        <v>#N/A</v>
      </c>
      <c r="D760" s="4" t="e" cm="1">
        <f t="array" ref="D760">_xlfn.IFS(ExtraçãoDados!C760={"Direcção de Abastecimento"},REPLACE(ExtraçãoDados!C760="{Direcção de Abastecimento}",1,25,"DA"),ExtraçãoDados!C760={"COMISSÃO CULTURAL DE LMARINHA"},REPLACE(ExtraçãoDados!C760={"COMISSÃO CULTURAL DE LMARINHA"},1,28,"CCM"),ExtraçãoDados!C760={"DIRECÇÃO DE NAVIOS"},REPLACE(ExtraçãoDados!C760={"DIRECÇÃO DE NAVIOS"},1,28,"DN"),ExtraçãoDados!C760={"ESQUADRILHA SUBMARINOS"},REPLACE(ExtraçãoDados!C760={"ESQUADRILHA SUBMARINOS"},1,28,"ES"),ExtraçãoDados!C760={"COMISSÃO MARINHA"},REPLACE(ExtraçãoDados!C760={"COMISSÃO MARINHA"},1,28,"CCM"),ExtraçãoDados!C760={"COMISSÃO CULTURAL DE MARINHA"},REPLACE(ExtraçãoDados!C760={"COMISSÃO CULTURAL DE MARINHA"},1,28,"CCM"),ExtraçãoDados!C760={"CCM"},REPLACE(ExtraçãoDados!C760={"CCM"},1,28,"CCM"),ExtraçãoDados!C760={"DN"},REPLACE(ExtraçãoDados!C760={"DN"},1,28,"DN"),ExtraçãoDados!C760={"ES"},REPLACE(ExtraçãoDados!C760={"ES"},1,28,"ES"),ExtraçãoDados!C760={"DA"},REPLACE(ExtraçãoDados!C760={"DA"},1,28,"DA"),ExtraçãoDados!C760={"DE: ESQUADRILHA SUBMARINOS"},REPLACE(ExtraçãoDados!C760={"DE: ESQUADRILHA SUBMARINOS"},1,28,"ES"),ExtraçãoDados!C760={"DE: COMISSÃO CULTURAL DE LMARINHA"},REPLACE(ExtraçãoDados!C760={"DE: COMISSÃO CULTURAL DE LMARINHA"},1,28,"CCM"),ExtraçãoDados!C760={"ON"},REPLACE(ExtraçãoDados!C760={"ON"},1,28,"DN"),ExtraçãoDados!C760={"ESQ. SUBMARINOS"},REPLACE(ExtraçãoDados!C760={"ESQ. SUBMARINOS"},1,28,"ES"),ExtraçãoDados!C760={"☒ irecção de Abastecimento"},REPLACE(ExtraçãoDados!C760={"☒ irecção de Abastecimento"},1,28,"DA"),ExtraçãoDados!C760={"Direcã d Abtit ço e asecmeno"},REPLACE(ExtraçãoDados!C760={"Direcã d Abtit ço e asecmeno"},1,28,"DA"),ExtraçãoDados!C760={"Diecã d Abtit rço e asecmeno"},REPLACE(ExtraçãoDados!C760={"Diecã d Abtit rço e asecmeno"},1,28,"DA"),ISNUMBER(SEARCH("COMISSÃO",ExtraçãoDados!C760,1)),REPLACE(ExtraçãoDados!C760,1,29,"CCM"),ISNUMBER(SEARCH("DN/DIL/DRT1",ExtraçãoDados!C760,1)),REPLACE(ExtraçãoDados!C760,1,29,"DN"),ISNUMBER(SEARCH("DIRECÇAO DE NAVIOS",ExtraçãoDados!C760,1)),REPLACE(ExtraçãoDados!C760,1,29,"DN"),ISNUMBER(SEARCH("ESQUADRILHA SUBMARIN",ExtraçãoDados!C760,1)),REPLACE(ExtraçãoDados!C760,1,29,"ES"),ISNUMBER(SEARCH("DN",ExtraçãoDados!C760,1)),REPLACE(ExtraçãoDados!C760,1,29,"DN"),ISNUMBER(SEARCH("DIRECÇÃO",ExtraçãoDados!C760,1)),REPLACE(ExtraçãoDados!C760,1,29,"DN"),ISNUMBER(SEARCH("DIRECÇA0",ExtraçãoDados!C760,1)),REPLACE(ExtraçãoDados!C760,1,29,"DN"),ISNUMBER(SEARCH("DIRE",ExtraçãoDados!C760,1)),REPLACE(ExtraçãoDados!C760,1,29,"DN"),ISNUMBER(SEARCH("ESQUADRILHA",ExtraçãoDados!C760,1)),REPLACE(ExtraçãoDados!C760,1,29,"ES"),ISNUMBER(SEARCH("HOSPITAL DA MARINHA",ExtraçãoDados!C760,1)),REPLACE(ExtraçãoDados!C760,1,29,"HM"),ISNUMBER(SEARCH("HOSPITAL",ExtraçãoDados!C760,1)),REPLACE(ExtraçãoDados!C760,1,29,"HM"),ISNUMBER(SEARCH("HM",ExtraçãoDados!C760,1)),REPLACE(ExtraçãoDados!C760,1,29,"HM"),ISNUMBER(SEARCH("SECÇÃO DE APÓSITOS",ExtraçãoDados!C760,1)),REPLACE(ExtraçãoDados!C760,1,29,"HM"))</f>
        <v>#N/A</v>
      </c>
      <c r="E760" s="4" t="e" cm="1">
        <f t="array" ref="E760">_xlfn.IFS(LEN(ExtraçãoDados!B760)=7,YEAR(ExtraçãoDados!D760),LEN(ExtraçãoDados!B760)=10,RIGHT(ExtraçãoDados!B760,4),LEN(ExtraçãoDados!B760)=9,YEAR(ExtraçãoDados!D760),LEN(ExtraçãoDados!B760)=8,YEAR(ExtraçãoDados!D760),LEN(ExtraçãoDados!B760)&gt;7,YEAR(ExtraçãoDados!D760),LEN(ExtraçãoDados!B760)&gt;5,YEAR(ExtraçãoDados!D760),LEN(ExtraçãoDados!B760)&gt;4,YEAR(ExtraçãoDados!D760))</f>
        <v>#N/A</v>
      </c>
      <c r="F760" s="4">
        <f>ExtraçãoDados!E760</f>
        <v>0</v>
      </c>
    </row>
    <row r="761" spans="1:6" x14ac:dyDescent="0.25">
      <c r="A761" s="4">
        <f>ExtraçãoDados!A761</f>
        <v>0</v>
      </c>
      <c r="B761" s="4" t="str" cm="1">
        <f t="array" ref="B761">_xlfn.IFS(LEN(ExtraçãoDados!B761)=12,LEFT(ExtraçãoDados!B761,3),LEN(ExtraçãoDados!B761)=10,LEFT(ExtraçãoDados!B761,5),LEN(ExtraçãoDados!B761)&gt;19,0,LEN(ExtraçãoDados!B761)=9,LEFT(ExtraçãoDados!B761,4),LEN(ExtraçãoDados!B761)=6,LEFT(ExtraçãoDados!B761,3),LEN(ExtraçãoDados!B761)&lt;5,LEFT(ExtraçãoDados!B761,3),LEN(ExtraçãoDados!B761)=8,LEFT(ExtraçãoDados!B761,3),LEN(ExtraçãoDados!B761)=5,LEFT(ExtraçãoDados!B761,5),LEN(ExtraçãoDados!B761)=11,LEFT(ExtraçãoDados!B761,5),LEN(ExtraçãoDados!B761)=7,RIGHT(ExtraçãoDados!B761,6))</f>
        <v/>
      </c>
      <c r="C761" s="4" t="e" cm="1">
        <f t="array" ref="C761">_xlfn.IFS(LEN(B761)=1,"ERRO",LEN(B761)=2,_xlfn.CONCAT("000",B761),LEN(B761)=3,_xlfn.CONCAT("00",B761),LEN(B761)=4,_xlfn.CONCAT("0",B761),LEN(B761)=6,B761,LEN(B761)=7,B761,LEN(B761)=5,B761)</f>
        <v>#N/A</v>
      </c>
      <c r="D761" s="4" t="e" cm="1">
        <f t="array" ref="D761">_xlfn.IFS(ExtraçãoDados!C761={"Direcção de Abastecimento"},REPLACE(ExtraçãoDados!C761="{Direcção de Abastecimento}",1,25,"DA"),ExtraçãoDados!C761={"COMISSÃO CULTURAL DE LMARINHA"},REPLACE(ExtraçãoDados!C761={"COMISSÃO CULTURAL DE LMARINHA"},1,28,"CCM"),ExtraçãoDados!C761={"DIRECÇÃO DE NAVIOS"},REPLACE(ExtraçãoDados!C761={"DIRECÇÃO DE NAVIOS"},1,28,"DN"),ExtraçãoDados!C761={"ESQUADRILHA SUBMARINOS"},REPLACE(ExtraçãoDados!C761={"ESQUADRILHA SUBMARINOS"},1,28,"ES"),ExtraçãoDados!C761={"COMISSÃO MARINHA"},REPLACE(ExtraçãoDados!C761={"COMISSÃO MARINHA"},1,28,"CCM"),ExtraçãoDados!C761={"COMISSÃO CULTURAL DE MARINHA"},REPLACE(ExtraçãoDados!C761={"COMISSÃO CULTURAL DE MARINHA"},1,28,"CCM"),ExtraçãoDados!C761={"CCM"},REPLACE(ExtraçãoDados!C761={"CCM"},1,28,"CCM"),ExtraçãoDados!C761={"DN"},REPLACE(ExtraçãoDados!C761={"DN"},1,28,"DN"),ExtraçãoDados!C761={"ES"},REPLACE(ExtraçãoDados!C761={"ES"},1,28,"ES"),ExtraçãoDados!C761={"DA"},REPLACE(ExtraçãoDados!C761={"DA"},1,28,"DA"),ExtraçãoDados!C761={"DE: ESQUADRILHA SUBMARINOS"},REPLACE(ExtraçãoDados!C761={"DE: ESQUADRILHA SUBMARINOS"},1,28,"ES"),ExtraçãoDados!C761={"DE: COMISSÃO CULTURAL DE LMARINHA"},REPLACE(ExtraçãoDados!C761={"DE: COMISSÃO CULTURAL DE LMARINHA"},1,28,"CCM"),ExtraçãoDados!C761={"ON"},REPLACE(ExtraçãoDados!C761={"ON"},1,28,"DN"),ExtraçãoDados!C761={"ESQ. SUBMARINOS"},REPLACE(ExtraçãoDados!C761={"ESQ. SUBMARINOS"},1,28,"ES"),ExtraçãoDados!C761={"☒ irecção de Abastecimento"},REPLACE(ExtraçãoDados!C761={"☒ irecção de Abastecimento"},1,28,"DA"),ExtraçãoDados!C761={"Direcã d Abtit ço e asecmeno"},REPLACE(ExtraçãoDados!C761={"Direcã d Abtit ço e asecmeno"},1,28,"DA"),ExtraçãoDados!C761={"Diecã d Abtit rço e asecmeno"},REPLACE(ExtraçãoDados!C761={"Diecã d Abtit rço e asecmeno"},1,28,"DA"),ISNUMBER(SEARCH("COMISSÃO",ExtraçãoDados!C761,1)),REPLACE(ExtraçãoDados!C761,1,29,"CCM"),ISNUMBER(SEARCH("DN/DIL/DRT1",ExtraçãoDados!C761,1)),REPLACE(ExtraçãoDados!C761,1,29,"DN"),ISNUMBER(SEARCH("DIRECÇAO DE NAVIOS",ExtraçãoDados!C761,1)),REPLACE(ExtraçãoDados!C761,1,29,"DN"),ISNUMBER(SEARCH("ESQUADRILHA SUBMARIN",ExtraçãoDados!C761,1)),REPLACE(ExtraçãoDados!C761,1,29,"ES"),ISNUMBER(SEARCH("DN",ExtraçãoDados!C761,1)),REPLACE(ExtraçãoDados!C761,1,29,"DN"),ISNUMBER(SEARCH("DIRECÇÃO",ExtraçãoDados!C761,1)),REPLACE(ExtraçãoDados!C761,1,29,"DN"),ISNUMBER(SEARCH("DIRECÇA0",ExtraçãoDados!C761,1)),REPLACE(ExtraçãoDados!C761,1,29,"DN"),ISNUMBER(SEARCH("DIRE",ExtraçãoDados!C761,1)),REPLACE(ExtraçãoDados!C761,1,29,"DN"),ISNUMBER(SEARCH("ESQUADRILHA",ExtraçãoDados!C761,1)),REPLACE(ExtraçãoDados!C761,1,29,"ES"),ISNUMBER(SEARCH("HOSPITAL DA MARINHA",ExtraçãoDados!C761,1)),REPLACE(ExtraçãoDados!C761,1,29,"HM"),ISNUMBER(SEARCH("HOSPITAL",ExtraçãoDados!C761,1)),REPLACE(ExtraçãoDados!C761,1,29,"HM"),ISNUMBER(SEARCH("HM",ExtraçãoDados!C761,1)),REPLACE(ExtraçãoDados!C761,1,29,"HM"),ISNUMBER(SEARCH("SECÇÃO DE APÓSITOS",ExtraçãoDados!C761,1)),REPLACE(ExtraçãoDados!C761,1,29,"HM"))</f>
        <v>#N/A</v>
      </c>
      <c r="E761" s="4" t="e" cm="1">
        <f t="array" ref="E761">_xlfn.IFS(LEN(ExtraçãoDados!B761)=7,YEAR(ExtraçãoDados!D761),LEN(ExtraçãoDados!B761)=10,RIGHT(ExtraçãoDados!B761,4),LEN(ExtraçãoDados!B761)=9,YEAR(ExtraçãoDados!D761),LEN(ExtraçãoDados!B761)=8,YEAR(ExtraçãoDados!D761),LEN(ExtraçãoDados!B761)&gt;7,YEAR(ExtraçãoDados!D761),LEN(ExtraçãoDados!B761)&gt;5,YEAR(ExtraçãoDados!D761),LEN(ExtraçãoDados!B761)&gt;4,YEAR(ExtraçãoDados!D761))</f>
        <v>#N/A</v>
      </c>
      <c r="F761" s="4">
        <f>ExtraçãoDados!E761</f>
        <v>0</v>
      </c>
    </row>
    <row r="762" spans="1:6" x14ac:dyDescent="0.25">
      <c r="A762" s="4">
        <f>ExtraçãoDados!A762</f>
        <v>0</v>
      </c>
      <c r="B762" s="4" t="str" cm="1">
        <f t="array" ref="B762">_xlfn.IFS(LEN(ExtraçãoDados!B762)=12,LEFT(ExtraçãoDados!B762,3),LEN(ExtraçãoDados!B762)=10,LEFT(ExtraçãoDados!B762,5),LEN(ExtraçãoDados!B762)&gt;19,0,LEN(ExtraçãoDados!B762)=9,LEFT(ExtraçãoDados!B762,4),LEN(ExtraçãoDados!B762)=6,LEFT(ExtraçãoDados!B762,3),LEN(ExtraçãoDados!B762)&lt;5,LEFT(ExtraçãoDados!B762,3),LEN(ExtraçãoDados!B762)=8,LEFT(ExtraçãoDados!B762,3),LEN(ExtraçãoDados!B762)=5,LEFT(ExtraçãoDados!B762,5),LEN(ExtraçãoDados!B762)=11,LEFT(ExtraçãoDados!B762,5),LEN(ExtraçãoDados!B762)=7,RIGHT(ExtraçãoDados!B762,6))</f>
        <v/>
      </c>
      <c r="C762" s="4" t="e" cm="1">
        <f t="array" ref="C762">_xlfn.IFS(LEN(B762)=1,"ERRO",LEN(B762)=2,_xlfn.CONCAT("000",B762),LEN(B762)=3,_xlfn.CONCAT("00",B762),LEN(B762)=4,_xlfn.CONCAT("0",B762),LEN(B762)=6,B762,LEN(B762)=7,B762,LEN(B762)=5,B762)</f>
        <v>#N/A</v>
      </c>
      <c r="D762" s="4" t="e" cm="1">
        <f t="array" ref="D762">_xlfn.IFS(ExtraçãoDados!C762={"Direcção de Abastecimento"},REPLACE(ExtraçãoDados!C762="{Direcção de Abastecimento}",1,25,"DA"),ExtraçãoDados!C762={"COMISSÃO CULTURAL DE LMARINHA"},REPLACE(ExtraçãoDados!C762={"COMISSÃO CULTURAL DE LMARINHA"},1,28,"CCM"),ExtraçãoDados!C762={"DIRECÇÃO DE NAVIOS"},REPLACE(ExtraçãoDados!C762={"DIRECÇÃO DE NAVIOS"},1,28,"DN"),ExtraçãoDados!C762={"ESQUADRILHA SUBMARINOS"},REPLACE(ExtraçãoDados!C762={"ESQUADRILHA SUBMARINOS"},1,28,"ES"),ExtraçãoDados!C762={"COMISSÃO MARINHA"},REPLACE(ExtraçãoDados!C762={"COMISSÃO MARINHA"},1,28,"CCM"),ExtraçãoDados!C762={"COMISSÃO CULTURAL DE MARINHA"},REPLACE(ExtraçãoDados!C762={"COMISSÃO CULTURAL DE MARINHA"},1,28,"CCM"),ExtraçãoDados!C762={"CCM"},REPLACE(ExtraçãoDados!C762={"CCM"},1,28,"CCM"),ExtraçãoDados!C762={"DN"},REPLACE(ExtraçãoDados!C762={"DN"},1,28,"DN"),ExtraçãoDados!C762={"ES"},REPLACE(ExtraçãoDados!C762={"ES"},1,28,"ES"),ExtraçãoDados!C762={"DA"},REPLACE(ExtraçãoDados!C762={"DA"},1,28,"DA"),ExtraçãoDados!C762={"DE: ESQUADRILHA SUBMARINOS"},REPLACE(ExtraçãoDados!C762={"DE: ESQUADRILHA SUBMARINOS"},1,28,"ES"),ExtraçãoDados!C762={"DE: COMISSÃO CULTURAL DE LMARINHA"},REPLACE(ExtraçãoDados!C762={"DE: COMISSÃO CULTURAL DE LMARINHA"},1,28,"CCM"),ExtraçãoDados!C762={"ON"},REPLACE(ExtraçãoDados!C762={"ON"},1,28,"DN"),ExtraçãoDados!C762={"ESQ. SUBMARINOS"},REPLACE(ExtraçãoDados!C762={"ESQ. SUBMARINOS"},1,28,"ES"),ExtraçãoDados!C762={"☒ irecção de Abastecimento"},REPLACE(ExtraçãoDados!C762={"☒ irecção de Abastecimento"},1,28,"DA"),ExtraçãoDados!C762={"Direcã d Abtit ço e asecmeno"},REPLACE(ExtraçãoDados!C762={"Direcã d Abtit ço e asecmeno"},1,28,"DA"),ExtraçãoDados!C762={"Diecã d Abtit rço e asecmeno"},REPLACE(ExtraçãoDados!C762={"Diecã d Abtit rço e asecmeno"},1,28,"DA"),ISNUMBER(SEARCH("COMISSÃO",ExtraçãoDados!C762,1)),REPLACE(ExtraçãoDados!C762,1,29,"CCM"),ISNUMBER(SEARCH("DN/DIL/DRT1",ExtraçãoDados!C762,1)),REPLACE(ExtraçãoDados!C762,1,29,"DN"),ISNUMBER(SEARCH("DIRECÇAO DE NAVIOS",ExtraçãoDados!C762,1)),REPLACE(ExtraçãoDados!C762,1,29,"DN"),ISNUMBER(SEARCH("ESQUADRILHA SUBMARIN",ExtraçãoDados!C762,1)),REPLACE(ExtraçãoDados!C762,1,29,"ES"),ISNUMBER(SEARCH("DN",ExtraçãoDados!C762,1)),REPLACE(ExtraçãoDados!C762,1,29,"DN"),ISNUMBER(SEARCH("DIRECÇÃO",ExtraçãoDados!C762,1)),REPLACE(ExtraçãoDados!C762,1,29,"DN"),ISNUMBER(SEARCH("DIRECÇA0",ExtraçãoDados!C762,1)),REPLACE(ExtraçãoDados!C762,1,29,"DN"),ISNUMBER(SEARCH("DIRE",ExtraçãoDados!C762,1)),REPLACE(ExtraçãoDados!C762,1,29,"DN"),ISNUMBER(SEARCH("ESQUADRILHA",ExtraçãoDados!C762,1)),REPLACE(ExtraçãoDados!C762,1,29,"ES"),ISNUMBER(SEARCH("HOSPITAL DA MARINHA",ExtraçãoDados!C762,1)),REPLACE(ExtraçãoDados!C762,1,29,"HM"),ISNUMBER(SEARCH("HOSPITAL",ExtraçãoDados!C762,1)),REPLACE(ExtraçãoDados!C762,1,29,"HM"),ISNUMBER(SEARCH("HM",ExtraçãoDados!C762,1)),REPLACE(ExtraçãoDados!C762,1,29,"HM"),ISNUMBER(SEARCH("SECÇÃO DE APÓSITOS",ExtraçãoDados!C762,1)),REPLACE(ExtraçãoDados!C762,1,29,"HM"))</f>
        <v>#N/A</v>
      </c>
      <c r="E762" s="4" t="e" cm="1">
        <f t="array" ref="E762">_xlfn.IFS(LEN(ExtraçãoDados!B762)=7,YEAR(ExtraçãoDados!D762),LEN(ExtraçãoDados!B762)=10,RIGHT(ExtraçãoDados!B762,4),LEN(ExtraçãoDados!B762)=9,YEAR(ExtraçãoDados!D762),LEN(ExtraçãoDados!B762)=8,YEAR(ExtraçãoDados!D762),LEN(ExtraçãoDados!B762)&gt;7,YEAR(ExtraçãoDados!D762),LEN(ExtraçãoDados!B762)&gt;5,YEAR(ExtraçãoDados!D762),LEN(ExtraçãoDados!B762)&gt;4,YEAR(ExtraçãoDados!D762))</f>
        <v>#N/A</v>
      </c>
      <c r="F762" s="4">
        <f>ExtraçãoDados!E762</f>
        <v>0</v>
      </c>
    </row>
    <row r="763" spans="1:6" x14ac:dyDescent="0.25">
      <c r="A763" s="4">
        <f>ExtraçãoDados!A763</f>
        <v>0</v>
      </c>
      <c r="B763" s="4" t="str" cm="1">
        <f t="array" ref="B763">_xlfn.IFS(LEN(ExtraçãoDados!B763)=12,LEFT(ExtraçãoDados!B763,3),LEN(ExtraçãoDados!B763)=10,LEFT(ExtraçãoDados!B763,5),LEN(ExtraçãoDados!B763)&gt;19,0,LEN(ExtraçãoDados!B763)=9,LEFT(ExtraçãoDados!B763,4),LEN(ExtraçãoDados!B763)=6,LEFT(ExtraçãoDados!B763,3),LEN(ExtraçãoDados!B763)&lt;5,LEFT(ExtraçãoDados!B763,3),LEN(ExtraçãoDados!B763)=8,LEFT(ExtraçãoDados!B763,3),LEN(ExtraçãoDados!B763)=5,LEFT(ExtraçãoDados!B763,5),LEN(ExtraçãoDados!B763)=11,LEFT(ExtraçãoDados!B763,5),LEN(ExtraçãoDados!B763)=7,RIGHT(ExtraçãoDados!B763,6))</f>
        <v/>
      </c>
      <c r="C763" s="4" t="e" cm="1">
        <f t="array" ref="C763">_xlfn.IFS(LEN(B763)=1,"ERRO",LEN(B763)=2,_xlfn.CONCAT("000",B763),LEN(B763)=3,_xlfn.CONCAT("00",B763),LEN(B763)=4,_xlfn.CONCAT("0",B763),LEN(B763)=6,B763,LEN(B763)=7,B763,LEN(B763)=5,B763)</f>
        <v>#N/A</v>
      </c>
      <c r="D763" s="4" t="e" cm="1">
        <f t="array" ref="D763">_xlfn.IFS(ExtraçãoDados!C763={"Direcção de Abastecimento"},REPLACE(ExtraçãoDados!C763="{Direcção de Abastecimento}",1,25,"DA"),ExtraçãoDados!C763={"COMISSÃO CULTURAL DE LMARINHA"},REPLACE(ExtraçãoDados!C763={"COMISSÃO CULTURAL DE LMARINHA"},1,28,"CCM"),ExtraçãoDados!C763={"DIRECÇÃO DE NAVIOS"},REPLACE(ExtraçãoDados!C763={"DIRECÇÃO DE NAVIOS"},1,28,"DN"),ExtraçãoDados!C763={"ESQUADRILHA SUBMARINOS"},REPLACE(ExtraçãoDados!C763={"ESQUADRILHA SUBMARINOS"},1,28,"ES"),ExtraçãoDados!C763={"COMISSÃO MARINHA"},REPLACE(ExtraçãoDados!C763={"COMISSÃO MARINHA"},1,28,"CCM"),ExtraçãoDados!C763={"COMISSÃO CULTURAL DE MARINHA"},REPLACE(ExtraçãoDados!C763={"COMISSÃO CULTURAL DE MARINHA"},1,28,"CCM"),ExtraçãoDados!C763={"CCM"},REPLACE(ExtraçãoDados!C763={"CCM"},1,28,"CCM"),ExtraçãoDados!C763={"DN"},REPLACE(ExtraçãoDados!C763={"DN"},1,28,"DN"),ExtraçãoDados!C763={"ES"},REPLACE(ExtraçãoDados!C763={"ES"},1,28,"ES"),ExtraçãoDados!C763={"DA"},REPLACE(ExtraçãoDados!C763={"DA"},1,28,"DA"),ExtraçãoDados!C763={"DE: ESQUADRILHA SUBMARINOS"},REPLACE(ExtraçãoDados!C763={"DE: ESQUADRILHA SUBMARINOS"},1,28,"ES"),ExtraçãoDados!C763={"DE: COMISSÃO CULTURAL DE LMARINHA"},REPLACE(ExtraçãoDados!C763={"DE: COMISSÃO CULTURAL DE LMARINHA"},1,28,"CCM"),ExtraçãoDados!C763={"ON"},REPLACE(ExtraçãoDados!C763={"ON"},1,28,"DN"),ExtraçãoDados!C763={"ESQ. SUBMARINOS"},REPLACE(ExtraçãoDados!C763={"ESQ. SUBMARINOS"},1,28,"ES"),ExtraçãoDados!C763={"☒ irecção de Abastecimento"},REPLACE(ExtraçãoDados!C763={"☒ irecção de Abastecimento"},1,28,"DA"),ExtraçãoDados!C763={"Direcã d Abtit ço e asecmeno"},REPLACE(ExtraçãoDados!C763={"Direcã d Abtit ço e asecmeno"},1,28,"DA"),ExtraçãoDados!C763={"Diecã d Abtit rço e asecmeno"},REPLACE(ExtraçãoDados!C763={"Diecã d Abtit rço e asecmeno"},1,28,"DA"),ISNUMBER(SEARCH("COMISSÃO",ExtraçãoDados!C763,1)),REPLACE(ExtraçãoDados!C763,1,29,"CCM"),ISNUMBER(SEARCH("DN/DIL/DRT1",ExtraçãoDados!C763,1)),REPLACE(ExtraçãoDados!C763,1,29,"DN"),ISNUMBER(SEARCH("DIRECÇAO DE NAVIOS",ExtraçãoDados!C763,1)),REPLACE(ExtraçãoDados!C763,1,29,"DN"),ISNUMBER(SEARCH("ESQUADRILHA SUBMARIN",ExtraçãoDados!C763,1)),REPLACE(ExtraçãoDados!C763,1,29,"ES"),ISNUMBER(SEARCH("DN",ExtraçãoDados!C763,1)),REPLACE(ExtraçãoDados!C763,1,29,"DN"),ISNUMBER(SEARCH("DIRECÇÃO",ExtraçãoDados!C763,1)),REPLACE(ExtraçãoDados!C763,1,29,"DN"),ISNUMBER(SEARCH("DIRECÇA0",ExtraçãoDados!C763,1)),REPLACE(ExtraçãoDados!C763,1,29,"DN"),ISNUMBER(SEARCH("DIRE",ExtraçãoDados!C763,1)),REPLACE(ExtraçãoDados!C763,1,29,"DN"),ISNUMBER(SEARCH("ESQUADRILHA",ExtraçãoDados!C763,1)),REPLACE(ExtraçãoDados!C763,1,29,"ES"),ISNUMBER(SEARCH("HOSPITAL DA MARINHA",ExtraçãoDados!C763,1)),REPLACE(ExtraçãoDados!C763,1,29,"HM"),ISNUMBER(SEARCH("HOSPITAL",ExtraçãoDados!C763,1)),REPLACE(ExtraçãoDados!C763,1,29,"HM"),ISNUMBER(SEARCH("HM",ExtraçãoDados!C763,1)),REPLACE(ExtraçãoDados!C763,1,29,"HM"),ISNUMBER(SEARCH("SECÇÃO DE APÓSITOS",ExtraçãoDados!C763,1)),REPLACE(ExtraçãoDados!C763,1,29,"HM"))</f>
        <v>#N/A</v>
      </c>
      <c r="E763" s="4" t="e" cm="1">
        <f t="array" ref="E763">_xlfn.IFS(LEN(ExtraçãoDados!B763)=7,YEAR(ExtraçãoDados!D763),LEN(ExtraçãoDados!B763)=10,RIGHT(ExtraçãoDados!B763,4),LEN(ExtraçãoDados!B763)=9,YEAR(ExtraçãoDados!D763),LEN(ExtraçãoDados!B763)=8,YEAR(ExtraçãoDados!D763),LEN(ExtraçãoDados!B763)&gt;7,YEAR(ExtraçãoDados!D763),LEN(ExtraçãoDados!B763)&gt;5,YEAR(ExtraçãoDados!D763),LEN(ExtraçãoDados!B763)&gt;4,YEAR(ExtraçãoDados!D763))</f>
        <v>#N/A</v>
      </c>
      <c r="F763" s="4">
        <f>ExtraçãoDados!E763</f>
        <v>0</v>
      </c>
    </row>
    <row r="764" spans="1:6" x14ac:dyDescent="0.25">
      <c r="A764" s="4">
        <f>ExtraçãoDados!A764</f>
        <v>0</v>
      </c>
      <c r="B764" s="4" t="str" cm="1">
        <f t="array" ref="B764">_xlfn.IFS(LEN(ExtraçãoDados!B764)=12,LEFT(ExtraçãoDados!B764,3),LEN(ExtraçãoDados!B764)=10,LEFT(ExtraçãoDados!B764,5),LEN(ExtraçãoDados!B764)&gt;19,0,LEN(ExtraçãoDados!B764)=9,LEFT(ExtraçãoDados!B764,4),LEN(ExtraçãoDados!B764)=6,LEFT(ExtraçãoDados!B764,3),LEN(ExtraçãoDados!B764)&lt;5,LEFT(ExtraçãoDados!B764,3),LEN(ExtraçãoDados!B764)=8,LEFT(ExtraçãoDados!B764,3),LEN(ExtraçãoDados!B764)=5,LEFT(ExtraçãoDados!B764,5),LEN(ExtraçãoDados!B764)=11,LEFT(ExtraçãoDados!B764,5),LEN(ExtraçãoDados!B764)=7,RIGHT(ExtraçãoDados!B764,6))</f>
        <v/>
      </c>
      <c r="C764" s="4" t="e" cm="1">
        <f t="array" ref="C764">_xlfn.IFS(LEN(B764)=1,"ERRO",LEN(B764)=2,_xlfn.CONCAT("000",B764),LEN(B764)=3,_xlfn.CONCAT("00",B764),LEN(B764)=4,_xlfn.CONCAT("0",B764),LEN(B764)=6,B764,LEN(B764)=7,B764,LEN(B764)=5,B764)</f>
        <v>#N/A</v>
      </c>
      <c r="D764" s="4" t="e" cm="1">
        <f t="array" ref="D764">_xlfn.IFS(ExtraçãoDados!C764={"Direcção de Abastecimento"},REPLACE(ExtraçãoDados!C764="{Direcção de Abastecimento}",1,25,"DA"),ExtraçãoDados!C764={"COMISSÃO CULTURAL DE LMARINHA"},REPLACE(ExtraçãoDados!C764={"COMISSÃO CULTURAL DE LMARINHA"},1,28,"CCM"),ExtraçãoDados!C764={"DIRECÇÃO DE NAVIOS"},REPLACE(ExtraçãoDados!C764={"DIRECÇÃO DE NAVIOS"},1,28,"DN"),ExtraçãoDados!C764={"ESQUADRILHA SUBMARINOS"},REPLACE(ExtraçãoDados!C764={"ESQUADRILHA SUBMARINOS"},1,28,"ES"),ExtraçãoDados!C764={"COMISSÃO MARINHA"},REPLACE(ExtraçãoDados!C764={"COMISSÃO MARINHA"},1,28,"CCM"),ExtraçãoDados!C764={"COMISSÃO CULTURAL DE MARINHA"},REPLACE(ExtraçãoDados!C764={"COMISSÃO CULTURAL DE MARINHA"},1,28,"CCM"),ExtraçãoDados!C764={"CCM"},REPLACE(ExtraçãoDados!C764={"CCM"},1,28,"CCM"),ExtraçãoDados!C764={"DN"},REPLACE(ExtraçãoDados!C764={"DN"},1,28,"DN"),ExtraçãoDados!C764={"ES"},REPLACE(ExtraçãoDados!C764={"ES"},1,28,"ES"),ExtraçãoDados!C764={"DA"},REPLACE(ExtraçãoDados!C764={"DA"},1,28,"DA"),ExtraçãoDados!C764={"DE: ESQUADRILHA SUBMARINOS"},REPLACE(ExtraçãoDados!C764={"DE: ESQUADRILHA SUBMARINOS"},1,28,"ES"),ExtraçãoDados!C764={"DE: COMISSÃO CULTURAL DE LMARINHA"},REPLACE(ExtraçãoDados!C764={"DE: COMISSÃO CULTURAL DE LMARINHA"},1,28,"CCM"),ExtraçãoDados!C764={"ON"},REPLACE(ExtraçãoDados!C764={"ON"},1,28,"DN"),ExtraçãoDados!C764={"ESQ. SUBMARINOS"},REPLACE(ExtraçãoDados!C764={"ESQ. SUBMARINOS"},1,28,"ES"),ExtraçãoDados!C764={"☒ irecção de Abastecimento"},REPLACE(ExtraçãoDados!C764={"☒ irecção de Abastecimento"},1,28,"DA"),ExtraçãoDados!C764={"Direcã d Abtit ço e asecmeno"},REPLACE(ExtraçãoDados!C764={"Direcã d Abtit ço e asecmeno"},1,28,"DA"),ExtraçãoDados!C764={"Diecã d Abtit rço e asecmeno"},REPLACE(ExtraçãoDados!C764={"Diecã d Abtit rço e asecmeno"},1,28,"DA"),ISNUMBER(SEARCH("COMISSÃO",ExtraçãoDados!C764,1)),REPLACE(ExtraçãoDados!C764,1,29,"CCM"),ISNUMBER(SEARCH("DN/DIL/DRT1",ExtraçãoDados!C764,1)),REPLACE(ExtraçãoDados!C764,1,29,"DN"),ISNUMBER(SEARCH("DIRECÇAO DE NAVIOS",ExtraçãoDados!C764,1)),REPLACE(ExtraçãoDados!C764,1,29,"DN"),ISNUMBER(SEARCH("ESQUADRILHA SUBMARIN",ExtraçãoDados!C764,1)),REPLACE(ExtraçãoDados!C764,1,29,"ES"),ISNUMBER(SEARCH("DN",ExtraçãoDados!C764,1)),REPLACE(ExtraçãoDados!C764,1,29,"DN"),ISNUMBER(SEARCH("DIRECÇÃO",ExtraçãoDados!C764,1)),REPLACE(ExtraçãoDados!C764,1,29,"DN"),ISNUMBER(SEARCH("DIRECÇA0",ExtraçãoDados!C764,1)),REPLACE(ExtraçãoDados!C764,1,29,"DN"),ISNUMBER(SEARCH("DIRE",ExtraçãoDados!C764,1)),REPLACE(ExtraçãoDados!C764,1,29,"DN"),ISNUMBER(SEARCH("ESQUADRILHA",ExtraçãoDados!C764,1)),REPLACE(ExtraçãoDados!C764,1,29,"ES"),ISNUMBER(SEARCH("HOSPITAL DA MARINHA",ExtraçãoDados!C764,1)),REPLACE(ExtraçãoDados!C764,1,29,"HM"),ISNUMBER(SEARCH("HOSPITAL",ExtraçãoDados!C764,1)),REPLACE(ExtraçãoDados!C764,1,29,"HM"),ISNUMBER(SEARCH("HM",ExtraçãoDados!C764,1)),REPLACE(ExtraçãoDados!C764,1,29,"HM"),ISNUMBER(SEARCH("SECÇÃO DE APÓSITOS",ExtraçãoDados!C764,1)),REPLACE(ExtraçãoDados!C764,1,29,"HM"))</f>
        <v>#N/A</v>
      </c>
      <c r="E764" s="4" t="e" cm="1">
        <f t="array" ref="E764">_xlfn.IFS(LEN(ExtraçãoDados!B764)=7,YEAR(ExtraçãoDados!D764),LEN(ExtraçãoDados!B764)=10,RIGHT(ExtraçãoDados!B764,4),LEN(ExtraçãoDados!B764)=9,YEAR(ExtraçãoDados!D764),LEN(ExtraçãoDados!B764)=8,YEAR(ExtraçãoDados!D764),LEN(ExtraçãoDados!B764)&gt;7,YEAR(ExtraçãoDados!D764),LEN(ExtraçãoDados!B764)&gt;5,YEAR(ExtraçãoDados!D764),LEN(ExtraçãoDados!B764)&gt;4,YEAR(ExtraçãoDados!D764))</f>
        <v>#N/A</v>
      </c>
      <c r="F764" s="4">
        <f>ExtraçãoDados!E764</f>
        <v>0</v>
      </c>
    </row>
    <row r="765" spans="1:6" x14ac:dyDescent="0.25">
      <c r="A765" s="4">
        <f>ExtraçãoDados!A765</f>
        <v>0</v>
      </c>
      <c r="B765" s="4" t="str" cm="1">
        <f t="array" ref="B765">_xlfn.IFS(LEN(ExtraçãoDados!B765)=12,LEFT(ExtraçãoDados!B765,3),LEN(ExtraçãoDados!B765)=10,LEFT(ExtraçãoDados!B765,5),LEN(ExtraçãoDados!B765)&gt;19,0,LEN(ExtraçãoDados!B765)=9,LEFT(ExtraçãoDados!B765,4),LEN(ExtraçãoDados!B765)=6,LEFT(ExtraçãoDados!B765,3),LEN(ExtraçãoDados!B765)&lt;5,LEFT(ExtraçãoDados!B765,3),LEN(ExtraçãoDados!B765)=8,LEFT(ExtraçãoDados!B765,3),LEN(ExtraçãoDados!B765)=5,LEFT(ExtraçãoDados!B765,5),LEN(ExtraçãoDados!B765)=11,LEFT(ExtraçãoDados!B765,5),LEN(ExtraçãoDados!B765)=7,RIGHT(ExtraçãoDados!B765,6))</f>
        <v/>
      </c>
      <c r="C765" s="4" t="e" cm="1">
        <f t="array" ref="C765">_xlfn.IFS(LEN(B765)=1,"ERRO",LEN(B765)=2,_xlfn.CONCAT("000",B765),LEN(B765)=3,_xlfn.CONCAT("00",B765),LEN(B765)=4,_xlfn.CONCAT("0",B765),LEN(B765)=6,B765,LEN(B765)=7,B765,LEN(B765)=5,B765)</f>
        <v>#N/A</v>
      </c>
      <c r="D765" s="4" t="e" cm="1">
        <f t="array" ref="D765">_xlfn.IFS(ExtraçãoDados!C765={"Direcção de Abastecimento"},REPLACE(ExtraçãoDados!C765="{Direcção de Abastecimento}",1,25,"DA"),ExtraçãoDados!C765={"COMISSÃO CULTURAL DE LMARINHA"},REPLACE(ExtraçãoDados!C765={"COMISSÃO CULTURAL DE LMARINHA"},1,28,"CCM"),ExtraçãoDados!C765={"DIRECÇÃO DE NAVIOS"},REPLACE(ExtraçãoDados!C765={"DIRECÇÃO DE NAVIOS"},1,28,"DN"),ExtraçãoDados!C765={"ESQUADRILHA SUBMARINOS"},REPLACE(ExtraçãoDados!C765={"ESQUADRILHA SUBMARINOS"},1,28,"ES"),ExtraçãoDados!C765={"COMISSÃO MARINHA"},REPLACE(ExtraçãoDados!C765={"COMISSÃO MARINHA"},1,28,"CCM"),ExtraçãoDados!C765={"COMISSÃO CULTURAL DE MARINHA"},REPLACE(ExtraçãoDados!C765={"COMISSÃO CULTURAL DE MARINHA"},1,28,"CCM"),ExtraçãoDados!C765={"CCM"},REPLACE(ExtraçãoDados!C765={"CCM"},1,28,"CCM"),ExtraçãoDados!C765={"DN"},REPLACE(ExtraçãoDados!C765={"DN"},1,28,"DN"),ExtraçãoDados!C765={"ES"},REPLACE(ExtraçãoDados!C765={"ES"},1,28,"ES"),ExtraçãoDados!C765={"DA"},REPLACE(ExtraçãoDados!C765={"DA"},1,28,"DA"),ExtraçãoDados!C765={"DE: ESQUADRILHA SUBMARINOS"},REPLACE(ExtraçãoDados!C765={"DE: ESQUADRILHA SUBMARINOS"},1,28,"ES"),ExtraçãoDados!C765={"DE: COMISSÃO CULTURAL DE LMARINHA"},REPLACE(ExtraçãoDados!C765={"DE: COMISSÃO CULTURAL DE LMARINHA"},1,28,"CCM"),ExtraçãoDados!C765={"ON"},REPLACE(ExtraçãoDados!C765={"ON"},1,28,"DN"),ExtraçãoDados!C765={"ESQ. SUBMARINOS"},REPLACE(ExtraçãoDados!C765={"ESQ. SUBMARINOS"},1,28,"ES"),ExtraçãoDados!C765={"☒ irecção de Abastecimento"},REPLACE(ExtraçãoDados!C765={"☒ irecção de Abastecimento"},1,28,"DA"),ExtraçãoDados!C765={"Direcã d Abtit ço e asecmeno"},REPLACE(ExtraçãoDados!C765={"Direcã d Abtit ço e asecmeno"},1,28,"DA"),ExtraçãoDados!C765={"Diecã d Abtit rço e asecmeno"},REPLACE(ExtraçãoDados!C765={"Diecã d Abtit rço e asecmeno"},1,28,"DA"),ISNUMBER(SEARCH("COMISSÃO",ExtraçãoDados!C765,1)),REPLACE(ExtraçãoDados!C765,1,29,"CCM"),ISNUMBER(SEARCH("DN/DIL/DRT1",ExtraçãoDados!C765,1)),REPLACE(ExtraçãoDados!C765,1,29,"DN"),ISNUMBER(SEARCH("DIRECÇAO DE NAVIOS",ExtraçãoDados!C765,1)),REPLACE(ExtraçãoDados!C765,1,29,"DN"),ISNUMBER(SEARCH("ESQUADRILHA SUBMARIN",ExtraçãoDados!C765,1)),REPLACE(ExtraçãoDados!C765,1,29,"ES"),ISNUMBER(SEARCH("DN",ExtraçãoDados!C765,1)),REPLACE(ExtraçãoDados!C765,1,29,"DN"),ISNUMBER(SEARCH("DIRECÇÃO",ExtraçãoDados!C765,1)),REPLACE(ExtraçãoDados!C765,1,29,"DN"),ISNUMBER(SEARCH("DIRECÇA0",ExtraçãoDados!C765,1)),REPLACE(ExtraçãoDados!C765,1,29,"DN"),ISNUMBER(SEARCH("DIRE",ExtraçãoDados!C765,1)),REPLACE(ExtraçãoDados!C765,1,29,"DN"),ISNUMBER(SEARCH("ESQUADRILHA",ExtraçãoDados!C765,1)),REPLACE(ExtraçãoDados!C765,1,29,"ES"),ISNUMBER(SEARCH("HOSPITAL DA MARINHA",ExtraçãoDados!C765,1)),REPLACE(ExtraçãoDados!C765,1,29,"HM"),ISNUMBER(SEARCH("HOSPITAL",ExtraçãoDados!C765,1)),REPLACE(ExtraçãoDados!C765,1,29,"HM"),ISNUMBER(SEARCH("HM",ExtraçãoDados!C765,1)),REPLACE(ExtraçãoDados!C765,1,29,"HM"),ISNUMBER(SEARCH("SECÇÃO DE APÓSITOS",ExtraçãoDados!C765,1)),REPLACE(ExtraçãoDados!C765,1,29,"HM"))</f>
        <v>#N/A</v>
      </c>
      <c r="E765" s="4" t="e" cm="1">
        <f t="array" ref="E765">_xlfn.IFS(LEN(ExtraçãoDados!B765)=7,YEAR(ExtraçãoDados!D765),LEN(ExtraçãoDados!B765)=10,RIGHT(ExtraçãoDados!B765,4),LEN(ExtraçãoDados!B765)=9,YEAR(ExtraçãoDados!D765),LEN(ExtraçãoDados!B765)=8,YEAR(ExtraçãoDados!D765),LEN(ExtraçãoDados!B765)&gt;7,YEAR(ExtraçãoDados!D765),LEN(ExtraçãoDados!B765)&gt;5,YEAR(ExtraçãoDados!D765),LEN(ExtraçãoDados!B765)&gt;4,YEAR(ExtraçãoDados!D765))</f>
        <v>#N/A</v>
      </c>
      <c r="F765" s="4">
        <f>ExtraçãoDados!E765</f>
        <v>0</v>
      </c>
    </row>
    <row r="766" spans="1:6" x14ac:dyDescent="0.25">
      <c r="A766" s="4">
        <f>ExtraçãoDados!A766</f>
        <v>0</v>
      </c>
      <c r="B766" s="4" t="str" cm="1">
        <f t="array" ref="B766">_xlfn.IFS(LEN(ExtraçãoDados!B766)=12,LEFT(ExtraçãoDados!B766,3),LEN(ExtraçãoDados!B766)=10,LEFT(ExtraçãoDados!B766,5),LEN(ExtraçãoDados!B766)&gt;19,0,LEN(ExtraçãoDados!B766)=9,LEFT(ExtraçãoDados!B766,4),LEN(ExtraçãoDados!B766)=6,LEFT(ExtraçãoDados!B766,3),LEN(ExtraçãoDados!B766)&lt;5,LEFT(ExtraçãoDados!B766,3),LEN(ExtraçãoDados!B766)=8,LEFT(ExtraçãoDados!B766,3),LEN(ExtraçãoDados!B766)=5,LEFT(ExtraçãoDados!B766,5),LEN(ExtraçãoDados!B766)=11,LEFT(ExtraçãoDados!B766,5),LEN(ExtraçãoDados!B766)=7,RIGHT(ExtraçãoDados!B766,6))</f>
        <v/>
      </c>
      <c r="C766" s="4" t="e" cm="1">
        <f t="array" ref="C766">_xlfn.IFS(LEN(B766)=1,"ERRO",LEN(B766)=2,_xlfn.CONCAT("000",B766),LEN(B766)=3,_xlfn.CONCAT("00",B766),LEN(B766)=4,_xlfn.CONCAT("0",B766),LEN(B766)=6,B766,LEN(B766)=7,B766,LEN(B766)=5,B766)</f>
        <v>#N/A</v>
      </c>
      <c r="D766" s="4" t="e" cm="1">
        <f t="array" ref="D766">_xlfn.IFS(ExtraçãoDados!C766={"Direcção de Abastecimento"},REPLACE(ExtraçãoDados!C766="{Direcção de Abastecimento}",1,25,"DA"),ExtraçãoDados!C766={"COMISSÃO CULTURAL DE LMARINHA"},REPLACE(ExtraçãoDados!C766={"COMISSÃO CULTURAL DE LMARINHA"},1,28,"CCM"),ExtraçãoDados!C766={"DIRECÇÃO DE NAVIOS"},REPLACE(ExtraçãoDados!C766={"DIRECÇÃO DE NAVIOS"},1,28,"DN"),ExtraçãoDados!C766={"ESQUADRILHA SUBMARINOS"},REPLACE(ExtraçãoDados!C766={"ESQUADRILHA SUBMARINOS"},1,28,"ES"),ExtraçãoDados!C766={"COMISSÃO MARINHA"},REPLACE(ExtraçãoDados!C766={"COMISSÃO MARINHA"},1,28,"CCM"),ExtraçãoDados!C766={"COMISSÃO CULTURAL DE MARINHA"},REPLACE(ExtraçãoDados!C766={"COMISSÃO CULTURAL DE MARINHA"},1,28,"CCM"),ExtraçãoDados!C766={"CCM"},REPLACE(ExtraçãoDados!C766={"CCM"},1,28,"CCM"),ExtraçãoDados!C766={"DN"},REPLACE(ExtraçãoDados!C766={"DN"},1,28,"DN"),ExtraçãoDados!C766={"ES"},REPLACE(ExtraçãoDados!C766={"ES"},1,28,"ES"),ExtraçãoDados!C766={"DA"},REPLACE(ExtraçãoDados!C766={"DA"},1,28,"DA"),ExtraçãoDados!C766={"DE: ESQUADRILHA SUBMARINOS"},REPLACE(ExtraçãoDados!C766={"DE: ESQUADRILHA SUBMARINOS"},1,28,"ES"),ExtraçãoDados!C766={"DE: COMISSÃO CULTURAL DE LMARINHA"},REPLACE(ExtraçãoDados!C766={"DE: COMISSÃO CULTURAL DE LMARINHA"},1,28,"CCM"),ExtraçãoDados!C766={"ON"},REPLACE(ExtraçãoDados!C766={"ON"},1,28,"DN"),ExtraçãoDados!C766={"ESQ. SUBMARINOS"},REPLACE(ExtraçãoDados!C766={"ESQ. SUBMARINOS"},1,28,"ES"),ExtraçãoDados!C766={"☒ irecção de Abastecimento"},REPLACE(ExtraçãoDados!C766={"☒ irecção de Abastecimento"},1,28,"DA"),ExtraçãoDados!C766={"Direcã d Abtit ço e asecmeno"},REPLACE(ExtraçãoDados!C766={"Direcã d Abtit ço e asecmeno"},1,28,"DA"),ExtraçãoDados!C766={"Diecã d Abtit rço e asecmeno"},REPLACE(ExtraçãoDados!C766={"Diecã d Abtit rço e asecmeno"},1,28,"DA"),ISNUMBER(SEARCH("COMISSÃO",ExtraçãoDados!C766,1)),REPLACE(ExtraçãoDados!C766,1,29,"CCM"),ISNUMBER(SEARCH("DN/DIL/DRT1",ExtraçãoDados!C766,1)),REPLACE(ExtraçãoDados!C766,1,29,"DN"),ISNUMBER(SEARCH("DIRECÇAO DE NAVIOS",ExtraçãoDados!C766,1)),REPLACE(ExtraçãoDados!C766,1,29,"DN"),ISNUMBER(SEARCH("ESQUADRILHA SUBMARIN",ExtraçãoDados!C766,1)),REPLACE(ExtraçãoDados!C766,1,29,"ES"),ISNUMBER(SEARCH("DN",ExtraçãoDados!C766,1)),REPLACE(ExtraçãoDados!C766,1,29,"DN"),ISNUMBER(SEARCH("DIRECÇÃO",ExtraçãoDados!C766,1)),REPLACE(ExtraçãoDados!C766,1,29,"DN"),ISNUMBER(SEARCH("DIRECÇA0",ExtraçãoDados!C766,1)),REPLACE(ExtraçãoDados!C766,1,29,"DN"),ISNUMBER(SEARCH("DIRE",ExtraçãoDados!C766,1)),REPLACE(ExtraçãoDados!C766,1,29,"DN"),ISNUMBER(SEARCH("ESQUADRILHA",ExtraçãoDados!C766,1)),REPLACE(ExtraçãoDados!C766,1,29,"ES"),ISNUMBER(SEARCH("HOSPITAL DA MARINHA",ExtraçãoDados!C766,1)),REPLACE(ExtraçãoDados!C766,1,29,"HM"),ISNUMBER(SEARCH("HOSPITAL",ExtraçãoDados!C766,1)),REPLACE(ExtraçãoDados!C766,1,29,"HM"),ISNUMBER(SEARCH("HM",ExtraçãoDados!C766,1)),REPLACE(ExtraçãoDados!C766,1,29,"HM"),ISNUMBER(SEARCH("SECÇÃO DE APÓSITOS",ExtraçãoDados!C766,1)),REPLACE(ExtraçãoDados!C766,1,29,"HM"))</f>
        <v>#N/A</v>
      </c>
      <c r="E766" s="4" t="e" cm="1">
        <f t="array" ref="E766">_xlfn.IFS(LEN(ExtraçãoDados!B766)=7,YEAR(ExtraçãoDados!D766),LEN(ExtraçãoDados!B766)=10,RIGHT(ExtraçãoDados!B766,4),LEN(ExtraçãoDados!B766)=9,YEAR(ExtraçãoDados!D766),LEN(ExtraçãoDados!B766)=8,YEAR(ExtraçãoDados!D766),LEN(ExtraçãoDados!B766)&gt;7,YEAR(ExtraçãoDados!D766),LEN(ExtraçãoDados!B766)&gt;5,YEAR(ExtraçãoDados!D766),LEN(ExtraçãoDados!B766)&gt;4,YEAR(ExtraçãoDados!D766))</f>
        <v>#N/A</v>
      </c>
      <c r="F766" s="4">
        <f>ExtraçãoDados!E766</f>
        <v>0</v>
      </c>
    </row>
    <row r="767" spans="1:6" x14ac:dyDescent="0.25">
      <c r="A767" s="4">
        <f>ExtraçãoDados!A767</f>
        <v>0</v>
      </c>
      <c r="B767" s="4" t="str" cm="1">
        <f t="array" ref="B767">_xlfn.IFS(LEN(ExtraçãoDados!B767)=12,LEFT(ExtraçãoDados!B767,3),LEN(ExtraçãoDados!B767)=10,LEFT(ExtraçãoDados!B767,5),LEN(ExtraçãoDados!B767)&gt;19,0,LEN(ExtraçãoDados!B767)=9,LEFT(ExtraçãoDados!B767,4),LEN(ExtraçãoDados!B767)=6,LEFT(ExtraçãoDados!B767,3),LEN(ExtraçãoDados!B767)&lt;5,LEFT(ExtraçãoDados!B767,3),LEN(ExtraçãoDados!B767)=8,LEFT(ExtraçãoDados!B767,3),LEN(ExtraçãoDados!B767)=5,LEFT(ExtraçãoDados!B767,5),LEN(ExtraçãoDados!B767)=11,LEFT(ExtraçãoDados!B767,5),LEN(ExtraçãoDados!B767)=7,RIGHT(ExtraçãoDados!B767,6))</f>
        <v/>
      </c>
      <c r="C767" s="4" t="e" cm="1">
        <f t="array" ref="C767">_xlfn.IFS(LEN(B767)=1,"ERRO",LEN(B767)=2,_xlfn.CONCAT("000",B767),LEN(B767)=3,_xlfn.CONCAT("00",B767),LEN(B767)=4,_xlfn.CONCAT("0",B767),LEN(B767)=6,B767,LEN(B767)=7,B767,LEN(B767)=5,B767)</f>
        <v>#N/A</v>
      </c>
      <c r="D767" s="4" t="e" cm="1">
        <f t="array" ref="D767">_xlfn.IFS(ExtraçãoDados!C767={"Direcção de Abastecimento"},REPLACE(ExtraçãoDados!C767="{Direcção de Abastecimento}",1,25,"DA"),ExtraçãoDados!C767={"COMISSÃO CULTURAL DE LMARINHA"},REPLACE(ExtraçãoDados!C767={"COMISSÃO CULTURAL DE LMARINHA"},1,28,"CCM"),ExtraçãoDados!C767={"DIRECÇÃO DE NAVIOS"},REPLACE(ExtraçãoDados!C767={"DIRECÇÃO DE NAVIOS"},1,28,"DN"),ExtraçãoDados!C767={"ESQUADRILHA SUBMARINOS"},REPLACE(ExtraçãoDados!C767={"ESQUADRILHA SUBMARINOS"},1,28,"ES"),ExtraçãoDados!C767={"COMISSÃO MARINHA"},REPLACE(ExtraçãoDados!C767={"COMISSÃO MARINHA"},1,28,"CCM"),ExtraçãoDados!C767={"COMISSÃO CULTURAL DE MARINHA"},REPLACE(ExtraçãoDados!C767={"COMISSÃO CULTURAL DE MARINHA"},1,28,"CCM"),ExtraçãoDados!C767={"CCM"},REPLACE(ExtraçãoDados!C767={"CCM"},1,28,"CCM"),ExtraçãoDados!C767={"DN"},REPLACE(ExtraçãoDados!C767={"DN"},1,28,"DN"),ExtraçãoDados!C767={"ES"},REPLACE(ExtraçãoDados!C767={"ES"},1,28,"ES"),ExtraçãoDados!C767={"DA"},REPLACE(ExtraçãoDados!C767={"DA"},1,28,"DA"),ExtraçãoDados!C767={"DE: ESQUADRILHA SUBMARINOS"},REPLACE(ExtraçãoDados!C767={"DE: ESQUADRILHA SUBMARINOS"},1,28,"ES"),ExtraçãoDados!C767={"DE: COMISSÃO CULTURAL DE LMARINHA"},REPLACE(ExtraçãoDados!C767={"DE: COMISSÃO CULTURAL DE LMARINHA"},1,28,"CCM"),ExtraçãoDados!C767={"ON"},REPLACE(ExtraçãoDados!C767={"ON"},1,28,"DN"),ExtraçãoDados!C767={"ESQ. SUBMARINOS"},REPLACE(ExtraçãoDados!C767={"ESQ. SUBMARINOS"},1,28,"ES"),ExtraçãoDados!C767={"☒ irecção de Abastecimento"},REPLACE(ExtraçãoDados!C767={"☒ irecção de Abastecimento"},1,28,"DA"),ExtraçãoDados!C767={"Direcã d Abtit ço e asecmeno"},REPLACE(ExtraçãoDados!C767={"Direcã d Abtit ço e asecmeno"},1,28,"DA"),ExtraçãoDados!C767={"Diecã d Abtit rço e asecmeno"},REPLACE(ExtraçãoDados!C767={"Diecã d Abtit rço e asecmeno"},1,28,"DA"),ISNUMBER(SEARCH("COMISSÃO",ExtraçãoDados!C767,1)),REPLACE(ExtraçãoDados!C767,1,29,"CCM"),ISNUMBER(SEARCH("DN/DIL/DRT1",ExtraçãoDados!C767,1)),REPLACE(ExtraçãoDados!C767,1,29,"DN"),ISNUMBER(SEARCH("DIRECÇAO DE NAVIOS",ExtraçãoDados!C767,1)),REPLACE(ExtraçãoDados!C767,1,29,"DN"),ISNUMBER(SEARCH("ESQUADRILHA SUBMARIN",ExtraçãoDados!C767,1)),REPLACE(ExtraçãoDados!C767,1,29,"ES"),ISNUMBER(SEARCH("DN",ExtraçãoDados!C767,1)),REPLACE(ExtraçãoDados!C767,1,29,"DN"),ISNUMBER(SEARCH("DIRECÇÃO",ExtraçãoDados!C767,1)),REPLACE(ExtraçãoDados!C767,1,29,"DN"),ISNUMBER(SEARCH("DIRECÇA0",ExtraçãoDados!C767,1)),REPLACE(ExtraçãoDados!C767,1,29,"DN"),ISNUMBER(SEARCH("DIRE",ExtraçãoDados!C767,1)),REPLACE(ExtraçãoDados!C767,1,29,"DN"),ISNUMBER(SEARCH("ESQUADRILHA",ExtraçãoDados!C767,1)),REPLACE(ExtraçãoDados!C767,1,29,"ES"),ISNUMBER(SEARCH("HOSPITAL DA MARINHA",ExtraçãoDados!C767,1)),REPLACE(ExtraçãoDados!C767,1,29,"HM"),ISNUMBER(SEARCH("HOSPITAL",ExtraçãoDados!C767,1)),REPLACE(ExtraçãoDados!C767,1,29,"HM"),ISNUMBER(SEARCH("HM",ExtraçãoDados!C767,1)),REPLACE(ExtraçãoDados!C767,1,29,"HM"),ISNUMBER(SEARCH("SECÇÃO DE APÓSITOS",ExtraçãoDados!C767,1)),REPLACE(ExtraçãoDados!C767,1,29,"HM"))</f>
        <v>#N/A</v>
      </c>
      <c r="E767" s="4" t="e" cm="1">
        <f t="array" ref="E767">_xlfn.IFS(LEN(ExtraçãoDados!B767)=7,YEAR(ExtraçãoDados!D767),LEN(ExtraçãoDados!B767)=10,RIGHT(ExtraçãoDados!B767,4),LEN(ExtraçãoDados!B767)=9,YEAR(ExtraçãoDados!D767),LEN(ExtraçãoDados!B767)=8,YEAR(ExtraçãoDados!D767),LEN(ExtraçãoDados!B767)&gt;7,YEAR(ExtraçãoDados!D767),LEN(ExtraçãoDados!B767)&gt;5,YEAR(ExtraçãoDados!D767),LEN(ExtraçãoDados!B767)&gt;4,YEAR(ExtraçãoDados!D767))</f>
        <v>#N/A</v>
      </c>
      <c r="F767" s="4">
        <f>ExtraçãoDados!E767</f>
        <v>0</v>
      </c>
    </row>
    <row r="768" spans="1:6" x14ac:dyDescent="0.25">
      <c r="A768" s="4">
        <f>ExtraçãoDados!A768</f>
        <v>0</v>
      </c>
      <c r="B768" s="4" t="str" cm="1">
        <f t="array" ref="B768">_xlfn.IFS(LEN(ExtraçãoDados!B768)=12,LEFT(ExtraçãoDados!B768,3),LEN(ExtraçãoDados!B768)=10,LEFT(ExtraçãoDados!B768,5),LEN(ExtraçãoDados!B768)&gt;19,0,LEN(ExtraçãoDados!B768)=9,LEFT(ExtraçãoDados!B768,4),LEN(ExtraçãoDados!B768)=6,LEFT(ExtraçãoDados!B768,3),LEN(ExtraçãoDados!B768)&lt;5,LEFT(ExtraçãoDados!B768,3),LEN(ExtraçãoDados!B768)=8,LEFT(ExtraçãoDados!B768,3),LEN(ExtraçãoDados!B768)=5,LEFT(ExtraçãoDados!B768,5),LEN(ExtraçãoDados!B768)=11,LEFT(ExtraçãoDados!B768,5),LEN(ExtraçãoDados!B768)=7,RIGHT(ExtraçãoDados!B768,6))</f>
        <v/>
      </c>
      <c r="C768" s="4" t="e" cm="1">
        <f t="array" ref="C768">_xlfn.IFS(LEN(B768)=1,"ERRO",LEN(B768)=2,_xlfn.CONCAT("000",B768),LEN(B768)=3,_xlfn.CONCAT("00",B768),LEN(B768)=4,_xlfn.CONCAT("0",B768),LEN(B768)=6,B768,LEN(B768)=7,B768,LEN(B768)=5,B768)</f>
        <v>#N/A</v>
      </c>
      <c r="D768" s="4" t="e" cm="1">
        <f t="array" ref="D768">_xlfn.IFS(ExtraçãoDados!C768={"Direcção de Abastecimento"},REPLACE(ExtraçãoDados!C768="{Direcção de Abastecimento}",1,25,"DA"),ExtraçãoDados!C768={"COMISSÃO CULTURAL DE LMARINHA"},REPLACE(ExtraçãoDados!C768={"COMISSÃO CULTURAL DE LMARINHA"},1,28,"CCM"),ExtraçãoDados!C768={"DIRECÇÃO DE NAVIOS"},REPLACE(ExtraçãoDados!C768={"DIRECÇÃO DE NAVIOS"},1,28,"DN"),ExtraçãoDados!C768={"ESQUADRILHA SUBMARINOS"},REPLACE(ExtraçãoDados!C768={"ESQUADRILHA SUBMARINOS"},1,28,"ES"),ExtraçãoDados!C768={"COMISSÃO MARINHA"},REPLACE(ExtraçãoDados!C768={"COMISSÃO MARINHA"},1,28,"CCM"),ExtraçãoDados!C768={"COMISSÃO CULTURAL DE MARINHA"},REPLACE(ExtraçãoDados!C768={"COMISSÃO CULTURAL DE MARINHA"},1,28,"CCM"),ExtraçãoDados!C768={"CCM"},REPLACE(ExtraçãoDados!C768={"CCM"},1,28,"CCM"),ExtraçãoDados!C768={"DN"},REPLACE(ExtraçãoDados!C768={"DN"},1,28,"DN"),ExtraçãoDados!C768={"ES"},REPLACE(ExtraçãoDados!C768={"ES"},1,28,"ES"),ExtraçãoDados!C768={"DA"},REPLACE(ExtraçãoDados!C768={"DA"},1,28,"DA"),ExtraçãoDados!C768={"DE: ESQUADRILHA SUBMARINOS"},REPLACE(ExtraçãoDados!C768={"DE: ESQUADRILHA SUBMARINOS"},1,28,"ES"),ExtraçãoDados!C768={"DE: COMISSÃO CULTURAL DE LMARINHA"},REPLACE(ExtraçãoDados!C768={"DE: COMISSÃO CULTURAL DE LMARINHA"},1,28,"CCM"),ExtraçãoDados!C768={"ON"},REPLACE(ExtraçãoDados!C768={"ON"},1,28,"DN"),ExtraçãoDados!C768={"ESQ. SUBMARINOS"},REPLACE(ExtraçãoDados!C768={"ESQ. SUBMARINOS"},1,28,"ES"),ExtraçãoDados!C768={"☒ irecção de Abastecimento"},REPLACE(ExtraçãoDados!C768={"☒ irecção de Abastecimento"},1,28,"DA"),ExtraçãoDados!C768={"Direcã d Abtit ço e asecmeno"},REPLACE(ExtraçãoDados!C768={"Direcã d Abtit ço e asecmeno"},1,28,"DA"),ExtraçãoDados!C768={"Diecã d Abtit rço e asecmeno"},REPLACE(ExtraçãoDados!C768={"Diecã d Abtit rço e asecmeno"},1,28,"DA"),ISNUMBER(SEARCH("COMISSÃO",ExtraçãoDados!C768,1)),REPLACE(ExtraçãoDados!C768,1,29,"CCM"),ISNUMBER(SEARCH("DN/DIL/DRT1",ExtraçãoDados!C768,1)),REPLACE(ExtraçãoDados!C768,1,29,"DN"),ISNUMBER(SEARCH("DIRECÇAO DE NAVIOS",ExtraçãoDados!C768,1)),REPLACE(ExtraçãoDados!C768,1,29,"DN"),ISNUMBER(SEARCH("ESQUADRILHA SUBMARIN",ExtraçãoDados!C768,1)),REPLACE(ExtraçãoDados!C768,1,29,"ES"),ISNUMBER(SEARCH("DN",ExtraçãoDados!C768,1)),REPLACE(ExtraçãoDados!C768,1,29,"DN"),ISNUMBER(SEARCH("DIRECÇÃO",ExtraçãoDados!C768,1)),REPLACE(ExtraçãoDados!C768,1,29,"DN"),ISNUMBER(SEARCH("DIRECÇA0",ExtraçãoDados!C768,1)),REPLACE(ExtraçãoDados!C768,1,29,"DN"),ISNUMBER(SEARCH("DIRE",ExtraçãoDados!C768,1)),REPLACE(ExtraçãoDados!C768,1,29,"DN"),ISNUMBER(SEARCH("ESQUADRILHA",ExtraçãoDados!C768,1)),REPLACE(ExtraçãoDados!C768,1,29,"ES"),ISNUMBER(SEARCH("HOSPITAL DA MARINHA",ExtraçãoDados!C768,1)),REPLACE(ExtraçãoDados!C768,1,29,"HM"),ISNUMBER(SEARCH("HOSPITAL",ExtraçãoDados!C768,1)),REPLACE(ExtraçãoDados!C768,1,29,"HM"),ISNUMBER(SEARCH("HM",ExtraçãoDados!C768,1)),REPLACE(ExtraçãoDados!C768,1,29,"HM"),ISNUMBER(SEARCH("SECÇÃO DE APÓSITOS",ExtraçãoDados!C768,1)),REPLACE(ExtraçãoDados!C768,1,29,"HM"))</f>
        <v>#N/A</v>
      </c>
      <c r="E768" s="4" t="e" cm="1">
        <f t="array" ref="E768">_xlfn.IFS(LEN(ExtraçãoDados!B768)=7,YEAR(ExtraçãoDados!D768),LEN(ExtraçãoDados!B768)=10,RIGHT(ExtraçãoDados!B768,4),LEN(ExtraçãoDados!B768)=9,YEAR(ExtraçãoDados!D768),LEN(ExtraçãoDados!B768)=8,YEAR(ExtraçãoDados!D768),LEN(ExtraçãoDados!B768)&gt;7,YEAR(ExtraçãoDados!D768),LEN(ExtraçãoDados!B768)&gt;5,YEAR(ExtraçãoDados!D768),LEN(ExtraçãoDados!B768)&gt;4,YEAR(ExtraçãoDados!D768))</f>
        <v>#N/A</v>
      </c>
      <c r="F768" s="4">
        <f>ExtraçãoDados!E768</f>
        <v>0</v>
      </c>
    </row>
    <row r="769" spans="1:6" x14ac:dyDescent="0.25">
      <c r="A769" s="4">
        <f>ExtraçãoDados!A769</f>
        <v>0</v>
      </c>
      <c r="B769" s="4" t="str" cm="1">
        <f t="array" ref="B769">_xlfn.IFS(LEN(ExtraçãoDados!B769)=12,LEFT(ExtraçãoDados!B769,3),LEN(ExtraçãoDados!B769)=10,LEFT(ExtraçãoDados!B769,5),LEN(ExtraçãoDados!B769)&gt;19,0,LEN(ExtraçãoDados!B769)=9,LEFT(ExtraçãoDados!B769,4),LEN(ExtraçãoDados!B769)=6,LEFT(ExtraçãoDados!B769,3),LEN(ExtraçãoDados!B769)&lt;5,LEFT(ExtraçãoDados!B769,3),LEN(ExtraçãoDados!B769)=8,LEFT(ExtraçãoDados!B769,3),LEN(ExtraçãoDados!B769)=5,LEFT(ExtraçãoDados!B769,5),LEN(ExtraçãoDados!B769)=11,LEFT(ExtraçãoDados!B769,5),LEN(ExtraçãoDados!B769)=7,RIGHT(ExtraçãoDados!B769,6))</f>
        <v/>
      </c>
      <c r="C769" s="4" t="e" cm="1">
        <f t="array" ref="C769">_xlfn.IFS(LEN(B769)=1,"ERRO",LEN(B769)=2,_xlfn.CONCAT("000",B769),LEN(B769)=3,_xlfn.CONCAT("00",B769),LEN(B769)=4,_xlfn.CONCAT("0",B769),LEN(B769)=6,B769,LEN(B769)=7,B769,LEN(B769)=5,B769)</f>
        <v>#N/A</v>
      </c>
      <c r="D769" s="4" t="e" cm="1">
        <f t="array" ref="D769">_xlfn.IFS(ExtraçãoDados!C769={"Direcção de Abastecimento"},REPLACE(ExtraçãoDados!C769="{Direcção de Abastecimento}",1,25,"DA"),ExtraçãoDados!C769={"COMISSÃO CULTURAL DE LMARINHA"},REPLACE(ExtraçãoDados!C769={"COMISSÃO CULTURAL DE LMARINHA"},1,28,"CCM"),ExtraçãoDados!C769={"DIRECÇÃO DE NAVIOS"},REPLACE(ExtraçãoDados!C769={"DIRECÇÃO DE NAVIOS"},1,28,"DN"),ExtraçãoDados!C769={"ESQUADRILHA SUBMARINOS"},REPLACE(ExtraçãoDados!C769={"ESQUADRILHA SUBMARINOS"},1,28,"ES"),ExtraçãoDados!C769={"COMISSÃO MARINHA"},REPLACE(ExtraçãoDados!C769={"COMISSÃO MARINHA"},1,28,"CCM"),ExtraçãoDados!C769={"COMISSÃO CULTURAL DE MARINHA"},REPLACE(ExtraçãoDados!C769={"COMISSÃO CULTURAL DE MARINHA"},1,28,"CCM"),ExtraçãoDados!C769={"CCM"},REPLACE(ExtraçãoDados!C769={"CCM"},1,28,"CCM"),ExtraçãoDados!C769={"DN"},REPLACE(ExtraçãoDados!C769={"DN"},1,28,"DN"),ExtraçãoDados!C769={"ES"},REPLACE(ExtraçãoDados!C769={"ES"},1,28,"ES"),ExtraçãoDados!C769={"DA"},REPLACE(ExtraçãoDados!C769={"DA"},1,28,"DA"),ExtraçãoDados!C769={"DE: ESQUADRILHA SUBMARINOS"},REPLACE(ExtraçãoDados!C769={"DE: ESQUADRILHA SUBMARINOS"},1,28,"ES"),ExtraçãoDados!C769={"DE: COMISSÃO CULTURAL DE LMARINHA"},REPLACE(ExtraçãoDados!C769={"DE: COMISSÃO CULTURAL DE LMARINHA"},1,28,"CCM"),ExtraçãoDados!C769={"ON"},REPLACE(ExtraçãoDados!C769={"ON"},1,28,"DN"),ExtraçãoDados!C769={"ESQ. SUBMARINOS"},REPLACE(ExtraçãoDados!C769={"ESQ. SUBMARINOS"},1,28,"ES"),ExtraçãoDados!C769={"☒ irecção de Abastecimento"},REPLACE(ExtraçãoDados!C769={"☒ irecção de Abastecimento"},1,28,"DA"),ExtraçãoDados!C769={"Direcã d Abtit ço e asecmeno"},REPLACE(ExtraçãoDados!C769={"Direcã d Abtit ço e asecmeno"},1,28,"DA"),ExtraçãoDados!C769={"Diecã d Abtit rço e asecmeno"},REPLACE(ExtraçãoDados!C769={"Diecã d Abtit rço e asecmeno"},1,28,"DA"),ISNUMBER(SEARCH("COMISSÃO",ExtraçãoDados!C769,1)),REPLACE(ExtraçãoDados!C769,1,29,"CCM"),ISNUMBER(SEARCH("DN/DIL/DRT1",ExtraçãoDados!C769,1)),REPLACE(ExtraçãoDados!C769,1,29,"DN"),ISNUMBER(SEARCH("DIRECÇAO DE NAVIOS",ExtraçãoDados!C769,1)),REPLACE(ExtraçãoDados!C769,1,29,"DN"),ISNUMBER(SEARCH("ESQUADRILHA SUBMARIN",ExtraçãoDados!C769,1)),REPLACE(ExtraçãoDados!C769,1,29,"ES"),ISNUMBER(SEARCH("DN",ExtraçãoDados!C769,1)),REPLACE(ExtraçãoDados!C769,1,29,"DN"),ISNUMBER(SEARCH("DIRECÇÃO",ExtraçãoDados!C769,1)),REPLACE(ExtraçãoDados!C769,1,29,"DN"),ISNUMBER(SEARCH("DIRECÇA0",ExtraçãoDados!C769,1)),REPLACE(ExtraçãoDados!C769,1,29,"DN"),ISNUMBER(SEARCH("DIRE",ExtraçãoDados!C769,1)),REPLACE(ExtraçãoDados!C769,1,29,"DN"),ISNUMBER(SEARCH("ESQUADRILHA",ExtraçãoDados!C769,1)),REPLACE(ExtraçãoDados!C769,1,29,"ES"),ISNUMBER(SEARCH("HOSPITAL DA MARINHA",ExtraçãoDados!C769,1)),REPLACE(ExtraçãoDados!C769,1,29,"HM"),ISNUMBER(SEARCH("HOSPITAL",ExtraçãoDados!C769,1)),REPLACE(ExtraçãoDados!C769,1,29,"HM"),ISNUMBER(SEARCH("HM",ExtraçãoDados!C769,1)),REPLACE(ExtraçãoDados!C769,1,29,"HM"),ISNUMBER(SEARCH("SECÇÃO DE APÓSITOS",ExtraçãoDados!C769,1)),REPLACE(ExtraçãoDados!C769,1,29,"HM"))</f>
        <v>#N/A</v>
      </c>
      <c r="E769" s="4" t="e" cm="1">
        <f t="array" ref="E769">_xlfn.IFS(LEN(ExtraçãoDados!B769)=7,YEAR(ExtraçãoDados!D769),LEN(ExtraçãoDados!B769)=10,RIGHT(ExtraçãoDados!B769,4),LEN(ExtraçãoDados!B769)=9,YEAR(ExtraçãoDados!D769),LEN(ExtraçãoDados!B769)=8,YEAR(ExtraçãoDados!D769),LEN(ExtraçãoDados!B769)&gt;7,YEAR(ExtraçãoDados!D769),LEN(ExtraçãoDados!B769)&gt;5,YEAR(ExtraçãoDados!D769),LEN(ExtraçãoDados!B769)&gt;4,YEAR(ExtraçãoDados!D769))</f>
        <v>#N/A</v>
      </c>
      <c r="F769" s="4">
        <f>ExtraçãoDados!E769</f>
        <v>0</v>
      </c>
    </row>
    <row r="770" spans="1:6" x14ac:dyDescent="0.25">
      <c r="A770" s="4">
        <f>ExtraçãoDados!A770</f>
        <v>0</v>
      </c>
      <c r="B770" s="4" t="str" cm="1">
        <f t="array" ref="B770">_xlfn.IFS(LEN(ExtraçãoDados!B770)=12,LEFT(ExtraçãoDados!B770,3),LEN(ExtraçãoDados!B770)=10,LEFT(ExtraçãoDados!B770,5),LEN(ExtraçãoDados!B770)&gt;19,0,LEN(ExtraçãoDados!B770)=9,LEFT(ExtraçãoDados!B770,4),LEN(ExtraçãoDados!B770)=6,LEFT(ExtraçãoDados!B770,3),LEN(ExtraçãoDados!B770)&lt;5,LEFT(ExtraçãoDados!B770,3),LEN(ExtraçãoDados!B770)=8,LEFT(ExtraçãoDados!B770,3),LEN(ExtraçãoDados!B770)=5,LEFT(ExtraçãoDados!B770,5),LEN(ExtraçãoDados!B770)=11,LEFT(ExtraçãoDados!B770,5),LEN(ExtraçãoDados!B770)=7,RIGHT(ExtraçãoDados!B770,6))</f>
        <v/>
      </c>
      <c r="C770" s="4" t="e" cm="1">
        <f t="array" ref="C770">_xlfn.IFS(LEN(B770)=1,"ERRO",LEN(B770)=2,_xlfn.CONCAT("000",B770),LEN(B770)=3,_xlfn.CONCAT("00",B770),LEN(B770)=4,_xlfn.CONCAT("0",B770),LEN(B770)=6,B770,LEN(B770)=7,B770,LEN(B770)=5,B770)</f>
        <v>#N/A</v>
      </c>
      <c r="D770" s="4" t="e" cm="1">
        <f t="array" ref="D770">_xlfn.IFS(ExtraçãoDados!C770={"Direcção de Abastecimento"},REPLACE(ExtraçãoDados!C770="{Direcção de Abastecimento}",1,25,"DA"),ExtraçãoDados!C770={"COMISSÃO CULTURAL DE LMARINHA"},REPLACE(ExtraçãoDados!C770={"COMISSÃO CULTURAL DE LMARINHA"},1,28,"CCM"),ExtraçãoDados!C770={"DIRECÇÃO DE NAVIOS"},REPLACE(ExtraçãoDados!C770={"DIRECÇÃO DE NAVIOS"},1,28,"DN"),ExtraçãoDados!C770={"ESQUADRILHA SUBMARINOS"},REPLACE(ExtraçãoDados!C770={"ESQUADRILHA SUBMARINOS"},1,28,"ES"),ExtraçãoDados!C770={"COMISSÃO MARINHA"},REPLACE(ExtraçãoDados!C770={"COMISSÃO MARINHA"},1,28,"CCM"),ExtraçãoDados!C770={"COMISSÃO CULTURAL DE MARINHA"},REPLACE(ExtraçãoDados!C770={"COMISSÃO CULTURAL DE MARINHA"},1,28,"CCM"),ExtraçãoDados!C770={"CCM"},REPLACE(ExtraçãoDados!C770={"CCM"},1,28,"CCM"),ExtraçãoDados!C770={"DN"},REPLACE(ExtraçãoDados!C770={"DN"},1,28,"DN"),ExtraçãoDados!C770={"ES"},REPLACE(ExtraçãoDados!C770={"ES"},1,28,"ES"),ExtraçãoDados!C770={"DA"},REPLACE(ExtraçãoDados!C770={"DA"},1,28,"DA"),ExtraçãoDados!C770={"DE: ESQUADRILHA SUBMARINOS"},REPLACE(ExtraçãoDados!C770={"DE: ESQUADRILHA SUBMARINOS"},1,28,"ES"),ExtraçãoDados!C770={"DE: COMISSÃO CULTURAL DE LMARINHA"},REPLACE(ExtraçãoDados!C770={"DE: COMISSÃO CULTURAL DE LMARINHA"},1,28,"CCM"),ExtraçãoDados!C770={"ON"},REPLACE(ExtraçãoDados!C770={"ON"},1,28,"DN"),ExtraçãoDados!C770={"ESQ. SUBMARINOS"},REPLACE(ExtraçãoDados!C770={"ESQ. SUBMARINOS"},1,28,"ES"),ExtraçãoDados!C770={"☒ irecção de Abastecimento"},REPLACE(ExtraçãoDados!C770={"☒ irecção de Abastecimento"},1,28,"DA"),ExtraçãoDados!C770={"Direcã d Abtit ço e asecmeno"},REPLACE(ExtraçãoDados!C770={"Direcã d Abtit ço e asecmeno"},1,28,"DA"),ExtraçãoDados!C770={"Diecã d Abtit rço e asecmeno"},REPLACE(ExtraçãoDados!C770={"Diecã d Abtit rço e asecmeno"},1,28,"DA"),ISNUMBER(SEARCH("COMISSÃO",ExtraçãoDados!C770,1)),REPLACE(ExtraçãoDados!C770,1,29,"CCM"),ISNUMBER(SEARCH("DN/DIL/DRT1",ExtraçãoDados!C770,1)),REPLACE(ExtraçãoDados!C770,1,29,"DN"),ISNUMBER(SEARCH("DIRECÇAO DE NAVIOS",ExtraçãoDados!C770,1)),REPLACE(ExtraçãoDados!C770,1,29,"DN"),ISNUMBER(SEARCH("ESQUADRILHA SUBMARIN",ExtraçãoDados!C770,1)),REPLACE(ExtraçãoDados!C770,1,29,"ES"),ISNUMBER(SEARCH("DN",ExtraçãoDados!C770,1)),REPLACE(ExtraçãoDados!C770,1,29,"DN"),ISNUMBER(SEARCH("DIRECÇÃO",ExtraçãoDados!C770,1)),REPLACE(ExtraçãoDados!C770,1,29,"DN"),ISNUMBER(SEARCH("DIRECÇA0",ExtraçãoDados!C770,1)),REPLACE(ExtraçãoDados!C770,1,29,"DN"),ISNUMBER(SEARCH("DIRE",ExtraçãoDados!C770,1)),REPLACE(ExtraçãoDados!C770,1,29,"DN"),ISNUMBER(SEARCH("ESQUADRILHA",ExtraçãoDados!C770,1)),REPLACE(ExtraçãoDados!C770,1,29,"ES"),ISNUMBER(SEARCH("HOSPITAL DA MARINHA",ExtraçãoDados!C770,1)),REPLACE(ExtraçãoDados!C770,1,29,"HM"),ISNUMBER(SEARCH("HOSPITAL",ExtraçãoDados!C770,1)),REPLACE(ExtraçãoDados!C770,1,29,"HM"),ISNUMBER(SEARCH("HM",ExtraçãoDados!C770,1)),REPLACE(ExtraçãoDados!C770,1,29,"HM"),ISNUMBER(SEARCH("SECÇÃO DE APÓSITOS",ExtraçãoDados!C770,1)),REPLACE(ExtraçãoDados!C770,1,29,"HM"))</f>
        <v>#N/A</v>
      </c>
      <c r="E770" s="4" t="e" cm="1">
        <f t="array" ref="E770">_xlfn.IFS(LEN(ExtraçãoDados!B770)=7,YEAR(ExtraçãoDados!D770),LEN(ExtraçãoDados!B770)=10,RIGHT(ExtraçãoDados!B770,4),LEN(ExtraçãoDados!B770)=9,YEAR(ExtraçãoDados!D770),LEN(ExtraçãoDados!B770)=8,YEAR(ExtraçãoDados!D770),LEN(ExtraçãoDados!B770)&gt;7,YEAR(ExtraçãoDados!D770),LEN(ExtraçãoDados!B770)&gt;5,YEAR(ExtraçãoDados!D770),LEN(ExtraçãoDados!B770)&gt;4,YEAR(ExtraçãoDados!D770))</f>
        <v>#N/A</v>
      </c>
      <c r="F770" s="4">
        <f>ExtraçãoDados!E770</f>
        <v>0</v>
      </c>
    </row>
    <row r="771" spans="1:6" x14ac:dyDescent="0.25">
      <c r="A771" s="4">
        <f>ExtraçãoDados!A771</f>
        <v>0</v>
      </c>
      <c r="B771" s="4" t="str" cm="1">
        <f t="array" ref="B771">_xlfn.IFS(LEN(ExtraçãoDados!B771)=12,LEFT(ExtraçãoDados!B771,3),LEN(ExtraçãoDados!B771)=10,LEFT(ExtraçãoDados!B771,5),LEN(ExtraçãoDados!B771)&gt;19,0,LEN(ExtraçãoDados!B771)=9,LEFT(ExtraçãoDados!B771,4),LEN(ExtraçãoDados!B771)=6,LEFT(ExtraçãoDados!B771,3),LEN(ExtraçãoDados!B771)&lt;5,LEFT(ExtraçãoDados!B771,3),LEN(ExtraçãoDados!B771)=8,LEFT(ExtraçãoDados!B771,3),LEN(ExtraçãoDados!B771)=5,LEFT(ExtraçãoDados!B771,5),LEN(ExtraçãoDados!B771)=11,LEFT(ExtraçãoDados!B771,5),LEN(ExtraçãoDados!B771)=7,RIGHT(ExtraçãoDados!B771,6))</f>
        <v/>
      </c>
      <c r="C771" s="4" t="e" cm="1">
        <f t="array" ref="C771">_xlfn.IFS(LEN(B771)=1,"ERRO",LEN(B771)=2,_xlfn.CONCAT("000",B771),LEN(B771)=3,_xlfn.CONCAT("00",B771),LEN(B771)=4,_xlfn.CONCAT("0",B771),LEN(B771)=6,B771,LEN(B771)=7,B771,LEN(B771)=5,B771)</f>
        <v>#N/A</v>
      </c>
      <c r="D771" s="4" t="e" cm="1">
        <f t="array" ref="D771">_xlfn.IFS(ExtraçãoDados!C771={"Direcção de Abastecimento"},REPLACE(ExtraçãoDados!C771="{Direcção de Abastecimento}",1,25,"DA"),ExtraçãoDados!C771={"COMISSÃO CULTURAL DE LMARINHA"},REPLACE(ExtraçãoDados!C771={"COMISSÃO CULTURAL DE LMARINHA"},1,28,"CCM"),ExtraçãoDados!C771={"DIRECÇÃO DE NAVIOS"},REPLACE(ExtraçãoDados!C771={"DIRECÇÃO DE NAVIOS"},1,28,"DN"),ExtraçãoDados!C771={"ESQUADRILHA SUBMARINOS"},REPLACE(ExtraçãoDados!C771={"ESQUADRILHA SUBMARINOS"},1,28,"ES"),ExtraçãoDados!C771={"COMISSÃO MARINHA"},REPLACE(ExtraçãoDados!C771={"COMISSÃO MARINHA"},1,28,"CCM"),ExtraçãoDados!C771={"COMISSÃO CULTURAL DE MARINHA"},REPLACE(ExtraçãoDados!C771={"COMISSÃO CULTURAL DE MARINHA"},1,28,"CCM"),ExtraçãoDados!C771={"CCM"},REPLACE(ExtraçãoDados!C771={"CCM"},1,28,"CCM"),ExtraçãoDados!C771={"DN"},REPLACE(ExtraçãoDados!C771={"DN"},1,28,"DN"),ExtraçãoDados!C771={"ES"},REPLACE(ExtraçãoDados!C771={"ES"},1,28,"ES"),ExtraçãoDados!C771={"DA"},REPLACE(ExtraçãoDados!C771={"DA"},1,28,"DA"),ExtraçãoDados!C771={"DE: ESQUADRILHA SUBMARINOS"},REPLACE(ExtraçãoDados!C771={"DE: ESQUADRILHA SUBMARINOS"},1,28,"ES"),ExtraçãoDados!C771={"DE: COMISSÃO CULTURAL DE LMARINHA"},REPLACE(ExtraçãoDados!C771={"DE: COMISSÃO CULTURAL DE LMARINHA"},1,28,"CCM"),ExtraçãoDados!C771={"ON"},REPLACE(ExtraçãoDados!C771={"ON"},1,28,"DN"),ExtraçãoDados!C771={"ESQ. SUBMARINOS"},REPLACE(ExtraçãoDados!C771={"ESQ. SUBMARINOS"},1,28,"ES"),ExtraçãoDados!C771={"☒ irecção de Abastecimento"},REPLACE(ExtraçãoDados!C771={"☒ irecção de Abastecimento"},1,28,"DA"),ExtraçãoDados!C771={"Direcã d Abtit ço e asecmeno"},REPLACE(ExtraçãoDados!C771={"Direcã d Abtit ço e asecmeno"},1,28,"DA"),ExtraçãoDados!C771={"Diecã d Abtit rço e asecmeno"},REPLACE(ExtraçãoDados!C771={"Diecã d Abtit rço e asecmeno"},1,28,"DA"),ISNUMBER(SEARCH("COMISSÃO",ExtraçãoDados!C771,1)),REPLACE(ExtraçãoDados!C771,1,29,"CCM"),ISNUMBER(SEARCH("DN/DIL/DRT1",ExtraçãoDados!C771,1)),REPLACE(ExtraçãoDados!C771,1,29,"DN"),ISNUMBER(SEARCH("DIRECÇAO DE NAVIOS",ExtraçãoDados!C771,1)),REPLACE(ExtraçãoDados!C771,1,29,"DN"),ISNUMBER(SEARCH("ESQUADRILHA SUBMARIN",ExtraçãoDados!C771,1)),REPLACE(ExtraçãoDados!C771,1,29,"ES"),ISNUMBER(SEARCH("DN",ExtraçãoDados!C771,1)),REPLACE(ExtraçãoDados!C771,1,29,"DN"),ISNUMBER(SEARCH("DIRECÇÃO",ExtraçãoDados!C771,1)),REPLACE(ExtraçãoDados!C771,1,29,"DN"),ISNUMBER(SEARCH("DIRECÇA0",ExtraçãoDados!C771,1)),REPLACE(ExtraçãoDados!C771,1,29,"DN"),ISNUMBER(SEARCH("DIRE",ExtraçãoDados!C771,1)),REPLACE(ExtraçãoDados!C771,1,29,"DN"),ISNUMBER(SEARCH("ESQUADRILHA",ExtraçãoDados!C771,1)),REPLACE(ExtraçãoDados!C771,1,29,"ES"),ISNUMBER(SEARCH("HOSPITAL DA MARINHA",ExtraçãoDados!C771,1)),REPLACE(ExtraçãoDados!C771,1,29,"HM"),ISNUMBER(SEARCH("HOSPITAL",ExtraçãoDados!C771,1)),REPLACE(ExtraçãoDados!C771,1,29,"HM"),ISNUMBER(SEARCH("HM",ExtraçãoDados!C771,1)),REPLACE(ExtraçãoDados!C771,1,29,"HM"),ISNUMBER(SEARCH("SECÇÃO DE APÓSITOS",ExtraçãoDados!C771,1)),REPLACE(ExtraçãoDados!C771,1,29,"HM"))</f>
        <v>#N/A</v>
      </c>
      <c r="E771" s="4" t="e" cm="1">
        <f t="array" ref="E771">_xlfn.IFS(LEN(ExtraçãoDados!B771)=7,YEAR(ExtraçãoDados!D771),LEN(ExtraçãoDados!B771)=10,RIGHT(ExtraçãoDados!B771,4),LEN(ExtraçãoDados!B771)=9,YEAR(ExtraçãoDados!D771),LEN(ExtraçãoDados!B771)=8,YEAR(ExtraçãoDados!D771),LEN(ExtraçãoDados!B771)&gt;7,YEAR(ExtraçãoDados!D771),LEN(ExtraçãoDados!B771)&gt;5,YEAR(ExtraçãoDados!D771),LEN(ExtraçãoDados!B771)&gt;4,YEAR(ExtraçãoDados!D771))</f>
        <v>#N/A</v>
      </c>
      <c r="F771" s="4">
        <f>ExtraçãoDados!E771</f>
        <v>0</v>
      </c>
    </row>
    <row r="772" spans="1:6" x14ac:dyDescent="0.25">
      <c r="A772" s="4">
        <f>ExtraçãoDados!A772</f>
        <v>0</v>
      </c>
      <c r="B772" s="4" t="str" cm="1">
        <f t="array" ref="B772">_xlfn.IFS(LEN(ExtraçãoDados!B772)=12,LEFT(ExtraçãoDados!B772,3),LEN(ExtraçãoDados!B772)=10,LEFT(ExtraçãoDados!B772,5),LEN(ExtraçãoDados!B772)&gt;19,0,LEN(ExtraçãoDados!B772)=9,LEFT(ExtraçãoDados!B772,4),LEN(ExtraçãoDados!B772)=6,LEFT(ExtraçãoDados!B772,3),LEN(ExtraçãoDados!B772)&lt;5,LEFT(ExtraçãoDados!B772,3),LEN(ExtraçãoDados!B772)=8,LEFT(ExtraçãoDados!B772,3),LEN(ExtraçãoDados!B772)=5,LEFT(ExtraçãoDados!B772,5),LEN(ExtraçãoDados!B772)=11,LEFT(ExtraçãoDados!B772,5),LEN(ExtraçãoDados!B772)=7,RIGHT(ExtraçãoDados!B772,6))</f>
        <v/>
      </c>
      <c r="C772" s="4" t="e" cm="1">
        <f t="array" ref="C772">_xlfn.IFS(LEN(B772)=1,"ERRO",LEN(B772)=2,_xlfn.CONCAT("000",B772),LEN(B772)=3,_xlfn.CONCAT("00",B772),LEN(B772)=4,_xlfn.CONCAT("0",B772),LEN(B772)=6,B772,LEN(B772)=7,B772,LEN(B772)=5,B772)</f>
        <v>#N/A</v>
      </c>
      <c r="D772" s="4" t="e" cm="1">
        <f t="array" ref="D772">_xlfn.IFS(ExtraçãoDados!C772={"Direcção de Abastecimento"},REPLACE(ExtraçãoDados!C772="{Direcção de Abastecimento}",1,25,"DA"),ExtraçãoDados!C772={"COMISSÃO CULTURAL DE LMARINHA"},REPLACE(ExtraçãoDados!C772={"COMISSÃO CULTURAL DE LMARINHA"},1,28,"CCM"),ExtraçãoDados!C772={"DIRECÇÃO DE NAVIOS"},REPLACE(ExtraçãoDados!C772={"DIRECÇÃO DE NAVIOS"},1,28,"DN"),ExtraçãoDados!C772={"ESQUADRILHA SUBMARINOS"},REPLACE(ExtraçãoDados!C772={"ESQUADRILHA SUBMARINOS"},1,28,"ES"),ExtraçãoDados!C772={"COMISSÃO MARINHA"},REPLACE(ExtraçãoDados!C772={"COMISSÃO MARINHA"},1,28,"CCM"),ExtraçãoDados!C772={"COMISSÃO CULTURAL DE MARINHA"},REPLACE(ExtraçãoDados!C772={"COMISSÃO CULTURAL DE MARINHA"},1,28,"CCM"),ExtraçãoDados!C772={"CCM"},REPLACE(ExtraçãoDados!C772={"CCM"},1,28,"CCM"),ExtraçãoDados!C772={"DN"},REPLACE(ExtraçãoDados!C772={"DN"},1,28,"DN"),ExtraçãoDados!C772={"ES"},REPLACE(ExtraçãoDados!C772={"ES"},1,28,"ES"),ExtraçãoDados!C772={"DA"},REPLACE(ExtraçãoDados!C772={"DA"},1,28,"DA"),ExtraçãoDados!C772={"DE: ESQUADRILHA SUBMARINOS"},REPLACE(ExtraçãoDados!C772={"DE: ESQUADRILHA SUBMARINOS"},1,28,"ES"),ExtraçãoDados!C772={"DE: COMISSÃO CULTURAL DE LMARINHA"},REPLACE(ExtraçãoDados!C772={"DE: COMISSÃO CULTURAL DE LMARINHA"},1,28,"CCM"),ExtraçãoDados!C772={"ON"},REPLACE(ExtraçãoDados!C772={"ON"},1,28,"DN"),ExtraçãoDados!C772={"ESQ. SUBMARINOS"},REPLACE(ExtraçãoDados!C772={"ESQ. SUBMARINOS"},1,28,"ES"),ExtraçãoDados!C772={"☒ irecção de Abastecimento"},REPLACE(ExtraçãoDados!C772={"☒ irecção de Abastecimento"},1,28,"DA"),ExtraçãoDados!C772={"Direcã d Abtit ço e asecmeno"},REPLACE(ExtraçãoDados!C772={"Direcã d Abtit ço e asecmeno"},1,28,"DA"),ExtraçãoDados!C772={"Diecã d Abtit rço e asecmeno"},REPLACE(ExtraçãoDados!C772={"Diecã d Abtit rço e asecmeno"},1,28,"DA"),ISNUMBER(SEARCH("COMISSÃO",ExtraçãoDados!C772,1)),REPLACE(ExtraçãoDados!C772,1,29,"CCM"),ISNUMBER(SEARCH("DN/DIL/DRT1",ExtraçãoDados!C772,1)),REPLACE(ExtraçãoDados!C772,1,29,"DN"),ISNUMBER(SEARCH("DIRECÇAO DE NAVIOS",ExtraçãoDados!C772,1)),REPLACE(ExtraçãoDados!C772,1,29,"DN"),ISNUMBER(SEARCH("ESQUADRILHA SUBMARIN",ExtraçãoDados!C772,1)),REPLACE(ExtraçãoDados!C772,1,29,"ES"),ISNUMBER(SEARCH("DN",ExtraçãoDados!C772,1)),REPLACE(ExtraçãoDados!C772,1,29,"DN"),ISNUMBER(SEARCH("DIRECÇÃO",ExtraçãoDados!C772,1)),REPLACE(ExtraçãoDados!C772,1,29,"DN"),ISNUMBER(SEARCH("DIRECÇA0",ExtraçãoDados!C772,1)),REPLACE(ExtraçãoDados!C772,1,29,"DN"),ISNUMBER(SEARCH("DIRE",ExtraçãoDados!C772,1)),REPLACE(ExtraçãoDados!C772,1,29,"DN"),ISNUMBER(SEARCH("ESQUADRILHA",ExtraçãoDados!C772,1)),REPLACE(ExtraçãoDados!C772,1,29,"ES"),ISNUMBER(SEARCH("HOSPITAL DA MARINHA",ExtraçãoDados!C772,1)),REPLACE(ExtraçãoDados!C772,1,29,"HM"),ISNUMBER(SEARCH("HOSPITAL",ExtraçãoDados!C772,1)),REPLACE(ExtraçãoDados!C772,1,29,"HM"),ISNUMBER(SEARCH("HM",ExtraçãoDados!C772,1)),REPLACE(ExtraçãoDados!C772,1,29,"HM"),ISNUMBER(SEARCH("SECÇÃO DE APÓSITOS",ExtraçãoDados!C772,1)),REPLACE(ExtraçãoDados!C772,1,29,"HM"))</f>
        <v>#N/A</v>
      </c>
      <c r="E772" s="4" t="e" cm="1">
        <f t="array" ref="E772">_xlfn.IFS(LEN(ExtraçãoDados!B772)=7,YEAR(ExtraçãoDados!D772),LEN(ExtraçãoDados!B772)=10,RIGHT(ExtraçãoDados!B772,4),LEN(ExtraçãoDados!B772)=9,YEAR(ExtraçãoDados!D772),LEN(ExtraçãoDados!B772)=8,YEAR(ExtraçãoDados!D772),LEN(ExtraçãoDados!B772)&gt;7,YEAR(ExtraçãoDados!D772),LEN(ExtraçãoDados!B772)&gt;5,YEAR(ExtraçãoDados!D772),LEN(ExtraçãoDados!B772)&gt;4,YEAR(ExtraçãoDados!D772))</f>
        <v>#N/A</v>
      </c>
      <c r="F772" s="4">
        <f>ExtraçãoDados!E772</f>
        <v>0</v>
      </c>
    </row>
    <row r="773" spans="1:6" x14ac:dyDescent="0.25">
      <c r="A773" s="4">
        <f>ExtraçãoDados!A773</f>
        <v>0</v>
      </c>
      <c r="B773" s="4" t="str" cm="1">
        <f t="array" ref="B773">_xlfn.IFS(LEN(ExtraçãoDados!B773)=12,LEFT(ExtraçãoDados!B773,3),LEN(ExtraçãoDados!B773)=10,LEFT(ExtraçãoDados!B773,5),LEN(ExtraçãoDados!B773)&gt;19,0,LEN(ExtraçãoDados!B773)=9,LEFT(ExtraçãoDados!B773,4),LEN(ExtraçãoDados!B773)=6,LEFT(ExtraçãoDados!B773,3),LEN(ExtraçãoDados!B773)&lt;5,LEFT(ExtraçãoDados!B773,3),LEN(ExtraçãoDados!B773)=8,LEFT(ExtraçãoDados!B773,3),LEN(ExtraçãoDados!B773)=5,LEFT(ExtraçãoDados!B773,5),LEN(ExtraçãoDados!B773)=11,LEFT(ExtraçãoDados!B773,5),LEN(ExtraçãoDados!B773)=7,RIGHT(ExtraçãoDados!B773,6))</f>
        <v/>
      </c>
      <c r="C773" s="4" t="e" cm="1">
        <f t="array" ref="C773">_xlfn.IFS(LEN(B773)=1,"ERRO",LEN(B773)=2,_xlfn.CONCAT("000",B773),LEN(B773)=3,_xlfn.CONCAT("00",B773),LEN(B773)=4,_xlfn.CONCAT("0",B773),LEN(B773)=6,B773,LEN(B773)=7,B773,LEN(B773)=5,B773)</f>
        <v>#N/A</v>
      </c>
      <c r="D773" s="4" t="e" cm="1">
        <f t="array" ref="D773">_xlfn.IFS(ExtraçãoDados!C773={"Direcção de Abastecimento"},REPLACE(ExtraçãoDados!C773="{Direcção de Abastecimento}",1,25,"DA"),ExtraçãoDados!C773={"COMISSÃO CULTURAL DE LMARINHA"},REPLACE(ExtraçãoDados!C773={"COMISSÃO CULTURAL DE LMARINHA"},1,28,"CCM"),ExtraçãoDados!C773={"DIRECÇÃO DE NAVIOS"},REPLACE(ExtraçãoDados!C773={"DIRECÇÃO DE NAVIOS"},1,28,"DN"),ExtraçãoDados!C773={"ESQUADRILHA SUBMARINOS"},REPLACE(ExtraçãoDados!C773={"ESQUADRILHA SUBMARINOS"},1,28,"ES"),ExtraçãoDados!C773={"COMISSÃO MARINHA"},REPLACE(ExtraçãoDados!C773={"COMISSÃO MARINHA"},1,28,"CCM"),ExtraçãoDados!C773={"COMISSÃO CULTURAL DE MARINHA"},REPLACE(ExtraçãoDados!C773={"COMISSÃO CULTURAL DE MARINHA"},1,28,"CCM"),ExtraçãoDados!C773={"CCM"},REPLACE(ExtraçãoDados!C773={"CCM"},1,28,"CCM"),ExtraçãoDados!C773={"DN"},REPLACE(ExtraçãoDados!C773={"DN"},1,28,"DN"),ExtraçãoDados!C773={"ES"},REPLACE(ExtraçãoDados!C773={"ES"},1,28,"ES"),ExtraçãoDados!C773={"DA"},REPLACE(ExtraçãoDados!C773={"DA"},1,28,"DA"),ExtraçãoDados!C773={"DE: ESQUADRILHA SUBMARINOS"},REPLACE(ExtraçãoDados!C773={"DE: ESQUADRILHA SUBMARINOS"},1,28,"ES"),ExtraçãoDados!C773={"DE: COMISSÃO CULTURAL DE LMARINHA"},REPLACE(ExtraçãoDados!C773={"DE: COMISSÃO CULTURAL DE LMARINHA"},1,28,"CCM"),ExtraçãoDados!C773={"ON"},REPLACE(ExtraçãoDados!C773={"ON"},1,28,"DN"),ExtraçãoDados!C773={"ESQ. SUBMARINOS"},REPLACE(ExtraçãoDados!C773={"ESQ. SUBMARINOS"},1,28,"ES"),ExtraçãoDados!C773={"☒ irecção de Abastecimento"},REPLACE(ExtraçãoDados!C773={"☒ irecção de Abastecimento"},1,28,"DA"),ExtraçãoDados!C773={"Direcã d Abtit ço e asecmeno"},REPLACE(ExtraçãoDados!C773={"Direcã d Abtit ço e asecmeno"},1,28,"DA"),ExtraçãoDados!C773={"Diecã d Abtit rço e asecmeno"},REPLACE(ExtraçãoDados!C773={"Diecã d Abtit rço e asecmeno"},1,28,"DA"),ISNUMBER(SEARCH("COMISSÃO",ExtraçãoDados!C773,1)),REPLACE(ExtraçãoDados!C773,1,29,"CCM"),ISNUMBER(SEARCH("DN/DIL/DRT1",ExtraçãoDados!C773,1)),REPLACE(ExtraçãoDados!C773,1,29,"DN"),ISNUMBER(SEARCH("DIRECÇAO DE NAVIOS",ExtraçãoDados!C773,1)),REPLACE(ExtraçãoDados!C773,1,29,"DN"),ISNUMBER(SEARCH("ESQUADRILHA SUBMARIN",ExtraçãoDados!C773,1)),REPLACE(ExtraçãoDados!C773,1,29,"ES"),ISNUMBER(SEARCH("DN",ExtraçãoDados!C773,1)),REPLACE(ExtraçãoDados!C773,1,29,"DN"),ISNUMBER(SEARCH("DIRECÇÃO",ExtraçãoDados!C773,1)),REPLACE(ExtraçãoDados!C773,1,29,"DN"),ISNUMBER(SEARCH("DIRECÇA0",ExtraçãoDados!C773,1)),REPLACE(ExtraçãoDados!C773,1,29,"DN"),ISNUMBER(SEARCH("DIRE",ExtraçãoDados!C773,1)),REPLACE(ExtraçãoDados!C773,1,29,"DN"),ISNUMBER(SEARCH("ESQUADRILHA",ExtraçãoDados!C773,1)),REPLACE(ExtraçãoDados!C773,1,29,"ES"),ISNUMBER(SEARCH("HOSPITAL DA MARINHA",ExtraçãoDados!C773,1)),REPLACE(ExtraçãoDados!C773,1,29,"HM"),ISNUMBER(SEARCH("HOSPITAL",ExtraçãoDados!C773,1)),REPLACE(ExtraçãoDados!C773,1,29,"HM"),ISNUMBER(SEARCH("HM",ExtraçãoDados!C773,1)),REPLACE(ExtraçãoDados!C773,1,29,"HM"),ISNUMBER(SEARCH("SECÇÃO DE APÓSITOS",ExtraçãoDados!C773,1)),REPLACE(ExtraçãoDados!C773,1,29,"HM"))</f>
        <v>#N/A</v>
      </c>
      <c r="E773" s="4" t="e" cm="1">
        <f t="array" ref="E773">_xlfn.IFS(LEN(ExtraçãoDados!B773)=7,YEAR(ExtraçãoDados!D773),LEN(ExtraçãoDados!B773)=10,RIGHT(ExtraçãoDados!B773,4),LEN(ExtraçãoDados!B773)=9,YEAR(ExtraçãoDados!D773),LEN(ExtraçãoDados!B773)=8,YEAR(ExtraçãoDados!D773),LEN(ExtraçãoDados!B773)&gt;7,YEAR(ExtraçãoDados!D773),LEN(ExtraçãoDados!B773)&gt;5,YEAR(ExtraçãoDados!D773),LEN(ExtraçãoDados!B773)&gt;4,YEAR(ExtraçãoDados!D773))</f>
        <v>#N/A</v>
      </c>
      <c r="F773" s="4">
        <f>ExtraçãoDados!E773</f>
        <v>0</v>
      </c>
    </row>
    <row r="774" spans="1:6" x14ac:dyDescent="0.25">
      <c r="A774" s="4">
        <f>ExtraçãoDados!A774</f>
        <v>0</v>
      </c>
      <c r="B774" s="4" t="str" cm="1">
        <f t="array" ref="B774">_xlfn.IFS(LEN(ExtraçãoDados!B774)=12,LEFT(ExtraçãoDados!B774,3),LEN(ExtraçãoDados!B774)=10,LEFT(ExtraçãoDados!B774,5),LEN(ExtraçãoDados!B774)&gt;19,0,LEN(ExtraçãoDados!B774)=9,LEFT(ExtraçãoDados!B774,4),LEN(ExtraçãoDados!B774)=6,LEFT(ExtraçãoDados!B774,3),LEN(ExtraçãoDados!B774)&lt;5,LEFT(ExtraçãoDados!B774,3),LEN(ExtraçãoDados!B774)=8,LEFT(ExtraçãoDados!B774,3),LEN(ExtraçãoDados!B774)=5,LEFT(ExtraçãoDados!B774,5),LEN(ExtraçãoDados!B774)=11,LEFT(ExtraçãoDados!B774,5),LEN(ExtraçãoDados!B774)=7,RIGHT(ExtraçãoDados!B774,6))</f>
        <v/>
      </c>
      <c r="C774" s="4" t="e" cm="1">
        <f t="array" ref="C774">_xlfn.IFS(LEN(B774)=1,"ERRO",LEN(B774)=2,_xlfn.CONCAT("000",B774),LEN(B774)=3,_xlfn.CONCAT("00",B774),LEN(B774)=4,_xlfn.CONCAT("0",B774),LEN(B774)=6,B774,LEN(B774)=7,B774,LEN(B774)=5,B774)</f>
        <v>#N/A</v>
      </c>
      <c r="D774" s="4" t="e" cm="1">
        <f t="array" ref="D774">_xlfn.IFS(ExtraçãoDados!C774={"Direcção de Abastecimento"},REPLACE(ExtraçãoDados!C774="{Direcção de Abastecimento}",1,25,"DA"),ExtraçãoDados!C774={"COMISSÃO CULTURAL DE LMARINHA"},REPLACE(ExtraçãoDados!C774={"COMISSÃO CULTURAL DE LMARINHA"},1,28,"CCM"),ExtraçãoDados!C774={"DIRECÇÃO DE NAVIOS"},REPLACE(ExtraçãoDados!C774={"DIRECÇÃO DE NAVIOS"},1,28,"DN"),ExtraçãoDados!C774={"ESQUADRILHA SUBMARINOS"},REPLACE(ExtraçãoDados!C774={"ESQUADRILHA SUBMARINOS"},1,28,"ES"),ExtraçãoDados!C774={"COMISSÃO MARINHA"},REPLACE(ExtraçãoDados!C774={"COMISSÃO MARINHA"},1,28,"CCM"),ExtraçãoDados!C774={"COMISSÃO CULTURAL DE MARINHA"},REPLACE(ExtraçãoDados!C774={"COMISSÃO CULTURAL DE MARINHA"},1,28,"CCM"),ExtraçãoDados!C774={"CCM"},REPLACE(ExtraçãoDados!C774={"CCM"},1,28,"CCM"),ExtraçãoDados!C774={"DN"},REPLACE(ExtraçãoDados!C774={"DN"},1,28,"DN"),ExtraçãoDados!C774={"ES"},REPLACE(ExtraçãoDados!C774={"ES"},1,28,"ES"),ExtraçãoDados!C774={"DA"},REPLACE(ExtraçãoDados!C774={"DA"},1,28,"DA"),ExtraçãoDados!C774={"DE: ESQUADRILHA SUBMARINOS"},REPLACE(ExtraçãoDados!C774={"DE: ESQUADRILHA SUBMARINOS"},1,28,"ES"),ExtraçãoDados!C774={"DE: COMISSÃO CULTURAL DE LMARINHA"},REPLACE(ExtraçãoDados!C774={"DE: COMISSÃO CULTURAL DE LMARINHA"},1,28,"CCM"),ExtraçãoDados!C774={"ON"},REPLACE(ExtraçãoDados!C774={"ON"},1,28,"DN"),ExtraçãoDados!C774={"ESQ. SUBMARINOS"},REPLACE(ExtraçãoDados!C774={"ESQ. SUBMARINOS"},1,28,"ES"),ExtraçãoDados!C774={"☒ irecção de Abastecimento"},REPLACE(ExtraçãoDados!C774={"☒ irecção de Abastecimento"},1,28,"DA"),ExtraçãoDados!C774={"Direcã d Abtit ço e asecmeno"},REPLACE(ExtraçãoDados!C774={"Direcã d Abtit ço e asecmeno"},1,28,"DA"),ExtraçãoDados!C774={"Diecã d Abtit rço e asecmeno"},REPLACE(ExtraçãoDados!C774={"Diecã d Abtit rço e asecmeno"},1,28,"DA"),ISNUMBER(SEARCH("COMISSÃO",ExtraçãoDados!C774,1)),REPLACE(ExtraçãoDados!C774,1,29,"CCM"),ISNUMBER(SEARCH("DN/DIL/DRT1",ExtraçãoDados!C774,1)),REPLACE(ExtraçãoDados!C774,1,29,"DN"),ISNUMBER(SEARCH("DIRECÇAO DE NAVIOS",ExtraçãoDados!C774,1)),REPLACE(ExtraçãoDados!C774,1,29,"DN"),ISNUMBER(SEARCH("ESQUADRILHA SUBMARIN",ExtraçãoDados!C774,1)),REPLACE(ExtraçãoDados!C774,1,29,"ES"),ISNUMBER(SEARCH("DN",ExtraçãoDados!C774,1)),REPLACE(ExtraçãoDados!C774,1,29,"DN"),ISNUMBER(SEARCH("DIRECÇÃO",ExtraçãoDados!C774,1)),REPLACE(ExtraçãoDados!C774,1,29,"DN"),ISNUMBER(SEARCH("DIRECÇA0",ExtraçãoDados!C774,1)),REPLACE(ExtraçãoDados!C774,1,29,"DN"),ISNUMBER(SEARCH("DIRE",ExtraçãoDados!C774,1)),REPLACE(ExtraçãoDados!C774,1,29,"DN"),ISNUMBER(SEARCH("ESQUADRILHA",ExtraçãoDados!C774,1)),REPLACE(ExtraçãoDados!C774,1,29,"ES"),ISNUMBER(SEARCH("HOSPITAL DA MARINHA",ExtraçãoDados!C774,1)),REPLACE(ExtraçãoDados!C774,1,29,"HM"),ISNUMBER(SEARCH("HOSPITAL",ExtraçãoDados!C774,1)),REPLACE(ExtraçãoDados!C774,1,29,"HM"),ISNUMBER(SEARCH("HM",ExtraçãoDados!C774,1)),REPLACE(ExtraçãoDados!C774,1,29,"HM"),ISNUMBER(SEARCH("SECÇÃO DE APÓSITOS",ExtraçãoDados!C774,1)),REPLACE(ExtraçãoDados!C774,1,29,"HM"))</f>
        <v>#N/A</v>
      </c>
      <c r="E774" s="4" t="e" cm="1">
        <f t="array" ref="E774">_xlfn.IFS(LEN(ExtraçãoDados!B774)=7,YEAR(ExtraçãoDados!D774),LEN(ExtraçãoDados!B774)=10,RIGHT(ExtraçãoDados!B774,4),LEN(ExtraçãoDados!B774)=9,YEAR(ExtraçãoDados!D774),LEN(ExtraçãoDados!B774)=8,YEAR(ExtraçãoDados!D774),LEN(ExtraçãoDados!B774)&gt;7,YEAR(ExtraçãoDados!D774),LEN(ExtraçãoDados!B774)&gt;5,YEAR(ExtraçãoDados!D774),LEN(ExtraçãoDados!B774)&gt;4,YEAR(ExtraçãoDados!D774))</f>
        <v>#N/A</v>
      </c>
      <c r="F774" s="4">
        <f>ExtraçãoDados!E774</f>
        <v>0</v>
      </c>
    </row>
    <row r="775" spans="1:6" x14ac:dyDescent="0.25">
      <c r="A775" s="4">
        <f>ExtraçãoDados!A775</f>
        <v>0</v>
      </c>
      <c r="B775" s="4" t="str" cm="1">
        <f t="array" ref="B775">_xlfn.IFS(LEN(ExtraçãoDados!B775)=12,LEFT(ExtraçãoDados!B775,3),LEN(ExtraçãoDados!B775)=10,LEFT(ExtraçãoDados!B775,5),LEN(ExtraçãoDados!B775)&gt;19,0,LEN(ExtraçãoDados!B775)=9,LEFT(ExtraçãoDados!B775,4),LEN(ExtraçãoDados!B775)=6,LEFT(ExtraçãoDados!B775,3),LEN(ExtraçãoDados!B775)&lt;5,LEFT(ExtraçãoDados!B775,3),LEN(ExtraçãoDados!B775)=8,LEFT(ExtraçãoDados!B775,3),LEN(ExtraçãoDados!B775)=5,LEFT(ExtraçãoDados!B775,5),LEN(ExtraçãoDados!B775)=11,LEFT(ExtraçãoDados!B775,5),LEN(ExtraçãoDados!B775)=7,RIGHT(ExtraçãoDados!B775,6))</f>
        <v/>
      </c>
      <c r="C775" s="4" t="e" cm="1">
        <f t="array" ref="C775">_xlfn.IFS(LEN(B775)=1,"ERRO",LEN(B775)=2,_xlfn.CONCAT("000",B775),LEN(B775)=3,_xlfn.CONCAT("00",B775),LEN(B775)=4,_xlfn.CONCAT("0",B775),LEN(B775)=6,B775,LEN(B775)=7,B775,LEN(B775)=5,B775)</f>
        <v>#N/A</v>
      </c>
      <c r="D775" s="4" t="e" cm="1">
        <f t="array" ref="D775">_xlfn.IFS(ExtraçãoDados!C775={"Direcção de Abastecimento"},REPLACE(ExtraçãoDados!C775="{Direcção de Abastecimento}",1,25,"DA"),ExtraçãoDados!C775={"COMISSÃO CULTURAL DE LMARINHA"},REPLACE(ExtraçãoDados!C775={"COMISSÃO CULTURAL DE LMARINHA"},1,28,"CCM"),ExtraçãoDados!C775={"DIRECÇÃO DE NAVIOS"},REPLACE(ExtraçãoDados!C775={"DIRECÇÃO DE NAVIOS"},1,28,"DN"),ExtraçãoDados!C775={"ESQUADRILHA SUBMARINOS"},REPLACE(ExtraçãoDados!C775={"ESQUADRILHA SUBMARINOS"},1,28,"ES"),ExtraçãoDados!C775={"COMISSÃO MARINHA"},REPLACE(ExtraçãoDados!C775={"COMISSÃO MARINHA"},1,28,"CCM"),ExtraçãoDados!C775={"COMISSÃO CULTURAL DE MARINHA"},REPLACE(ExtraçãoDados!C775={"COMISSÃO CULTURAL DE MARINHA"},1,28,"CCM"),ExtraçãoDados!C775={"CCM"},REPLACE(ExtraçãoDados!C775={"CCM"},1,28,"CCM"),ExtraçãoDados!C775={"DN"},REPLACE(ExtraçãoDados!C775={"DN"},1,28,"DN"),ExtraçãoDados!C775={"ES"},REPLACE(ExtraçãoDados!C775={"ES"},1,28,"ES"),ExtraçãoDados!C775={"DA"},REPLACE(ExtraçãoDados!C775={"DA"},1,28,"DA"),ExtraçãoDados!C775={"DE: ESQUADRILHA SUBMARINOS"},REPLACE(ExtraçãoDados!C775={"DE: ESQUADRILHA SUBMARINOS"},1,28,"ES"),ExtraçãoDados!C775={"DE: COMISSÃO CULTURAL DE LMARINHA"},REPLACE(ExtraçãoDados!C775={"DE: COMISSÃO CULTURAL DE LMARINHA"},1,28,"CCM"),ExtraçãoDados!C775={"ON"},REPLACE(ExtraçãoDados!C775={"ON"},1,28,"DN"),ExtraçãoDados!C775={"ESQ. SUBMARINOS"},REPLACE(ExtraçãoDados!C775={"ESQ. SUBMARINOS"},1,28,"ES"),ExtraçãoDados!C775={"☒ irecção de Abastecimento"},REPLACE(ExtraçãoDados!C775={"☒ irecção de Abastecimento"},1,28,"DA"),ExtraçãoDados!C775={"Direcã d Abtit ço e asecmeno"},REPLACE(ExtraçãoDados!C775={"Direcã d Abtit ço e asecmeno"},1,28,"DA"),ExtraçãoDados!C775={"Diecã d Abtit rço e asecmeno"},REPLACE(ExtraçãoDados!C775={"Diecã d Abtit rço e asecmeno"},1,28,"DA"),ISNUMBER(SEARCH("COMISSÃO",ExtraçãoDados!C775,1)),REPLACE(ExtraçãoDados!C775,1,29,"CCM"),ISNUMBER(SEARCH("DN/DIL/DRT1",ExtraçãoDados!C775,1)),REPLACE(ExtraçãoDados!C775,1,29,"DN"),ISNUMBER(SEARCH("DIRECÇAO DE NAVIOS",ExtraçãoDados!C775,1)),REPLACE(ExtraçãoDados!C775,1,29,"DN"),ISNUMBER(SEARCH("ESQUADRILHA SUBMARIN",ExtraçãoDados!C775,1)),REPLACE(ExtraçãoDados!C775,1,29,"ES"),ISNUMBER(SEARCH("DN",ExtraçãoDados!C775,1)),REPLACE(ExtraçãoDados!C775,1,29,"DN"),ISNUMBER(SEARCH("DIRECÇÃO",ExtraçãoDados!C775,1)),REPLACE(ExtraçãoDados!C775,1,29,"DN"),ISNUMBER(SEARCH("DIRECÇA0",ExtraçãoDados!C775,1)),REPLACE(ExtraçãoDados!C775,1,29,"DN"),ISNUMBER(SEARCH("DIRE",ExtraçãoDados!C775,1)),REPLACE(ExtraçãoDados!C775,1,29,"DN"),ISNUMBER(SEARCH("ESQUADRILHA",ExtraçãoDados!C775,1)),REPLACE(ExtraçãoDados!C775,1,29,"ES"),ISNUMBER(SEARCH("HOSPITAL DA MARINHA",ExtraçãoDados!C775,1)),REPLACE(ExtraçãoDados!C775,1,29,"HM"),ISNUMBER(SEARCH("HOSPITAL",ExtraçãoDados!C775,1)),REPLACE(ExtraçãoDados!C775,1,29,"HM"),ISNUMBER(SEARCH("HM",ExtraçãoDados!C775,1)),REPLACE(ExtraçãoDados!C775,1,29,"HM"),ISNUMBER(SEARCH("SECÇÃO DE APÓSITOS",ExtraçãoDados!C775,1)),REPLACE(ExtraçãoDados!C775,1,29,"HM"))</f>
        <v>#N/A</v>
      </c>
      <c r="E775" s="4" t="e" cm="1">
        <f t="array" ref="E775">_xlfn.IFS(LEN(ExtraçãoDados!B775)=7,YEAR(ExtraçãoDados!D775),LEN(ExtraçãoDados!B775)=10,RIGHT(ExtraçãoDados!B775,4),LEN(ExtraçãoDados!B775)=9,YEAR(ExtraçãoDados!D775),LEN(ExtraçãoDados!B775)=8,YEAR(ExtraçãoDados!D775),LEN(ExtraçãoDados!B775)&gt;7,YEAR(ExtraçãoDados!D775),LEN(ExtraçãoDados!B775)&gt;5,YEAR(ExtraçãoDados!D775),LEN(ExtraçãoDados!B775)&gt;4,YEAR(ExtraçãoDados!D775))</f>
        <v>#N/A</v>
      </c>
      <c r="F775" s="4">
        <f>ExtraçãoDados!E775</f>
        <v>0</v>
      </c>
    </row>
    <row r="776" spans="1:6" x14ac:dyDescent="0.25">
      <c r="A776" s="4">
        <f>ExtraçãoDados!A776</f>
        <v>0</v>
      </c>
      <c r="B776" s="4" t="str" cm="1">
        <f t="array" ref="B776">_xlfn.IFS(LEN(ExtraçãoDados!B776)=12,LEFT(ExtraçãoDados!B776,3),LEN(ExtraçãoDados!B776)=10,LEFT(ExtraçãoDados!B776,5),LEN(ExtraçãoDados!B776)&gt;19,0,LEN(ExtraçãoDados!B776)=9,LEFT(ExtraçãoDados!B776,4),LEN(ExtraçãoDados!B776)=6,LEFT(ExtraçãoDados!B776,3),LEN(ExtraçãoDados!B776)&lt;5,LEFT(ExtraçãoDados!B776,3),LEN(ExtraçãoDados!B776)=8,LEFT(ExtraçãoDados!B776,3),LEN(ExtraçãoDados!B776)=5,LEFT(ExtraçãoDados!B776,5),LEN(ExtraçãoDados!B776)=11,LEFT(ExtraçãoDados!B776,5),LEN(ExtraçãoDados!B776)=7,RIGHT(ExtraçãoDados!B776,6))</f>
        <v/>
      </c>
      <c r="C776" s="4" t="e" cm="1">
        <f t="array" ref="C776">_xlfn.IFS(LEN(B776)=1,"ERRO",LEN(B776)=2,_xlfn.CONCAT("000",B776),LEN(B776)=3,_xlfn.CONCAT("00",B776),LEN(B776)=4,_xlfn.CONCAT("0",B776),LEN(B776)=6,B776,LEN(B776)=7,B776,LEN(B776)=5,B776)</f>
        <v>#N/A</v>
      </c>
      <c r="D776" s="4" t="e" cm="1">
        <f t="array" ref="D776">_xlfn.IFS(ExtraçãoDados!C776={"Direcção de Abastecimento"},REPLACE(ExtraçãoDados!C776="{Direcção de Abastecimento}",1,25,"DA"),ExtraçãoDados!C776={"COMISSÃO CULTURAL DE LMARINHA"},REPLACE(ExtraçãoDados!C776={"COMISSÃO CULTURAL DE LMARINHA"},1,28,"CCM"),ExtraçãoDados!C776={"DIRECÇÃO DE NAVIOS"},REPLACE(ExtraçãoDados!C776={"DIRECÇÃO DE NAVIOS"},1,28,"DN"),ExtraçãoDados!C776={"ESQUADRILHA SUBMARINOS"},REPLACE(ExtraçãoDados!C776={"ESQUADRILHA SUBMARINOS"},1,28,"ES"),ExtraçãoDados!C776={"COMISSÃO MARINHA"},REPLACE(ExtraçãoDados!C776={"COMISSÃO MARINHA"},1,28,"CCM"),ExtraçãoDados!C776={"COMISSÃO CULTURAL DE MARINHA"},REPLACE(ExtraçãoDados!C776={"COMISSÃO CULTURAL DE MARINHA"},1,28,"CCM"),ExtraçãoDados!C776={"CCM"},REPLACE(ExtraçãoDados!C776={"CCM"},1,28,"CCM"),ExtraçãoDados!C776={"DN"},REPLACE(ExtraçãoDados!C776={"DN"},1,28,"DN"),ExtraçãoDados!C776={"ES"},REPLACE(ExtraçãoDados!C776={"ES"},1,28,"ES"),ExtraçãoDados!C776={"DA"},REPLACE(ExtraçãoDados!C776={"DA"},1,28,"DA"),ExtraçãoDados!C776={"DE: ESQUADRILHA SUBMARINOS"},REPLACE(ExtraçãoDados!C776={"DE: ESQUADRILHA SUBMARINOS"},1,28,"ES"),ExtraçãoDados!C776={"DE: COMISSÃO CULTURAL DE LMARINHA"},REPLACE(ExtraçãoDados!C776={"DE: COMISSÃO CULTURAL DE LMARINHA"},1,28,"CCM"),ExtraçãoDados!C776={"ON"},REPLACE(ExtraçãoDados!C776={"ON"},1,28,"DN"),ExtraçãoDados!C776={"ESQ. SUBMARINOS"},REPLACE(ExtraçãoDados!C776={"ESQ. SUBMARINOS"},1,28,"ES"),ExtraçãoDados!C776={"☒ irecção de Abastecimento"},REPLACE(ExtraçãoDados!C776={"☒ irecção de Abastecimento"},1,28,"DA"),ExtraçãoDados!C776={"Direcã d Abtit ço e asecmeno"},REPLACE(ExtraçãoDados!C776={"Direcã d Abtit ço e asecmeno"},1,28,"DA"),ExtraçãoDados!C776={"Diecã d Abtit rço e asecmeno"},REPLACE(ExtraçãoDados!C776={"Diecã d Abtit rço e asecmeno"},1,28,"DA"),ISNUMBER(SEARCH("COMISSÃO",ExtraçãoDados!C776,1)),REPLACE(ExtraçãoDados!C776,1,29,"CCM"),ISNUMBER(SEARCH("DN/DIL/DRT1",ExtraçãoDados!C776,1)),REPLACE(ExtraçãoDados!C776,1,29,"DN"),ISNUMBER(SEARCH("DIRECÇAO DE NAVIOS",ExtraçãoDados!C776,1)),REPLACE(ExtraçãoDados!C776,1,29,"DN"),ISNUMBER(SEARCH("ESQUADRILHA SUBMARIN",ExtraçãoDados!C776,1)),REPLACE(ExtraçãoDados!C776,1,29,"ES"),ISNUMBER(SEARCH("DN",ExtraçãoDados!C776,1)),REPLACE(ExtraçãoDados!C776,1,29,"DN"),ISNUMBER(SEARCH("DIRECÇÃO",ExtraçãoDados!C776,1)),REPLACE(ExtraçãoDados!C776,1,29,"DN"),ISNUMBER(SEARCH("DIRECÇA0",ExtraçãoDados!C776,1)),REPLACE(ExtraçãoDados!C776,1,29,"DN"),ISNUMBER(SEARCH("DIRE",ExtraçãoDados!C776,1)),REPLACE(ExtraçãoDados!C776,1,29,"DN"),ISNUMBER(SEARCH("ESQUADRILHA",ExtraçãoDados!C776,1)),REPLACE(ExtraçãoDados!C776,1,29,"ES"),ISNUMBER(SEARCH("HOSPITAL DA MARINHA",ExtraçãoDados!C776,1)),REPLACE(ExtraçãoDados!C776,1,29,"HM"),ISNUMBER(SEARCH("HOSPITAL",ExtraçãoDados!C776,1)),REPLACE(ExtraçãoDados!C776,1,29,"HM"),ISNUMBER(SEARCH("HM",ExtraçãoDados!C776,1)),REPLACE(ExtraçãoDados!C776,1,29,"HM"),ISNUMBER(SEARCH("SECÇÃO DE APÓSITOS",ExtraçãoDados!C776,1)),REPLACE(ExtraçãoDados!C776,1,29,"HM"))</f>
        <v>#N/A</v>
      </c>
      <c r="E776" s="4" t="e" cm="1">
        <f t="array" ref="E776">_xlfn.IFS(LEN(ExtraçãoDados!B776)=7,YEAR(ExtraçãoDados!D776),LEN(ExtraçãoDados!B776)=10,RIGHT(ExtraçãoDados!B776,4),LEN(ExtraçãoDados!B776)=9,YEAR(ExtraçãoDados!D776),LEN(ExtraçãoDados!B776)=8,YEAR(ExtraçãoDados!D776),LEN(ExtraçãoDados!B776)&gt;7,YEAR(ExtraçãoDados!D776),LEN(ExtraçãoDados!B776)&gt;5,YEAR(ExtraçãoDados!D776),LEN(ExtraçãoDados!B776)&gt;4,YEAR(ExtraçãoDados!D776))</f>
        <v>#N/A</v>
      </c>
      <c r="F776" s="4">
        <f>ExtraçãoDados!E776</f>
        <v>0</v>
      </c>
    </row>
    <row r="777" spans="1:6" x14ac:dyDescent="0.25">
      <c r="A777" s="4">
        <f>ExtraçãoDados!A777</f>
        <v>0</v>
      </c>
      <c r="B777" s="4" t="str" cm="1">
        <f t="array" ref="B777">_xlfn.IFS(LEN(ExtraçãoDados!B777)=12,LEFT(ExtraçãoDados!B777,3),LEN(ExtraçãoDados!B777)=10,LEFT(ExtraçãoDados!B777,5),LEN(ExtraçãoDados!B777)&gt;19,0,LEN(ExtraçãoDados!B777)=9,LEFT(ExtraçãoDados!B777,4),LEN(ExtraçãoDados!B777)=6,LEFT(ExtraçãoDados!B777,3),LEN(ExtraçãoDados!B777)&lt;5,LEFT(ExtraçãoDados!B777,3),LEN(ExtraçãoDados!B777)=8,LEFT(ExtraçãoDados!B777,3),LEN(ExtraçãoDados!B777)=5,LEFT(ExtraçãoDados!B777,5),LEN(ExtraçãoDados!B777)=11,LEFT(ExtraçãoDados!B777,5),LEN(ExtraçãoDados!B777)=7,RIGHT(ExtraçãoDados!B777,6))</f>
        <v/>
      </c>
      <c r="C777" s="4" t="e" cm="1">
        <f t="array" ref="C777">_xlfn.IFS(LEN(B777)=1,"ERRO",LEN(B777)=2,_xlfn.CONCAT("000",B777),LEN(B777)=3,_xlfn.CONCAT("00",B777),LEN(B777)=4,_xlfn.CONCAT("0",B777),LEN(B777)=6,B777,LEN(B777)=7,B777,LEN(B777)=5,B777)</f>
        <v>#N/A</v>
      </c>
      <c r="D777" s="4" t="e" cm="1">
        <f t="array" ref="D777">_xlfn.IFS(ExtraçãoDados!C777={"Direcção de Abastecimento"},REPLACE(ExtraçãoDados!C777="{Direcção de Abastecimento}",1,25,"DA"),ExtraçãoDados!C777={"COMISSÃO CULTURAL DE LMARINHA"},REPLACE(ExtraçãoDados!C777={"COMISSÃO CULTURAL DE LMARINHA"},1,28,"CCM"),ExtraçãoDados!C777={"DIRECÇÃO DE NAVIOS"},REPLACE(ExtraçãoDados!C777={"DIRECÇÃO DE NAVIOS"},1,28,"DN"),ExtraçãoDados!C777={"ESQUADRILHA SUBMARINOS"},REPLACE(ExtraçãoDados!C777={"ESQUADRILHA SUBMARINOS"},1,28,"ES"),ExtraçãoDados!C777={"COMISSÃO MARINHA"},REPLACE(ExtraçãoDados!C777={"COMISSÃO MARINHA"},1,28,"CCM"),ExtraçãoDados!C777={"COMISSÃO CULTURAL DE MARINHA"},REPLACE(ExtraçãoDados!C777={"COMISSÃO CULTURAL DE MARINHA"},1,28,"CCM"),ExtraçãoDados!C777={"CCM"},REPLACE(ExtraçãoDados!C777={"CCM"},1,28,"CCM"),ExtraçãoDados!C777={"DN"},REPLACE(ExtraçãoDados!C777={"DN"},1,28,"DN"),ExtraçãoDados!C777={"ES"},REPLACE(ExtraçãoDados!C777={"ES"},1,28,"ES"),ExtraçãoDados!C777={"DA"},REPLACE(ExtraçãoDados!C777={"DA"},1,28,"DA"),ExtraçãoDados!C777={"DE: ESQUADRILHA SUBMARINOS"},REPLACE(ExtraçãoDados!C777={"DE: ESQUADRILHA SUBMARINOS"},1,28,"ES"),ExtraçãoDados!C777={"DE: COMISSÃO CULTURAL DE LMARINHA"},REPLACE(ExtraçãoDados!C777={"DE: COMISSÃO CULTURAL DE LMARINHA"},1,28,"CCM"),ExtraçãoDados!C777={"ON"},REPLACE(ExtraçãoDados!C777={"ON"},1,28,"DN"),ExtraçãoDados!C777={"ESQ. SUBMARINOS"},REPLACE(ExtraçãoDados!C777={"ESQ. SUBMARINOS"},1,28,"ES"),ExtraçãoDados!C777={"☒ irecção de Abastecimento"},REPLACE(ExtraçãoDados!C777={"☒ irecção de Abastecimento"},1,28,"DA"),ExtraçãoDados!C777={"Direcã d Abtit ço e asecmeno"},REPLACE(ExtraçãoDados!C777={"Direcã d Abtit ço e asecmeno"},1,28,"DA"),ExtraçãoDados!C777={"Diecã d Abtit rço e asecmeno"},REPLACE(ExtraçãoDados!C777={"Diecã d Abtit rço e asecmeno"},1,28,"DA"),ISNUMBER(SEARCH("COMISSÃO",ExtraçãoDados!C777,1)),REPLACE(ExtraçãoDados!C777,1,29,"CCM"),ISNUMBER(SEARCH("DN/DIL/DRT1",ExtraçãoDados!C777,1)),REPLACE(ExtraçãoDados!C777,1,29,"DN"),ISNUMBER(SEARCH("DIRECÇAO DE NAVIOS",ExtraçãoDados!C777,1)),REPLACE(ExtraçãoDados!C777,1,29,"DN"),ISNUMBER(SEARCH("ESQUADRILHA SUBMARIN",ExtraçãoDados!C777,1)),REPLACE(ExtraçãoDados!C777,1,29,"ES"),ISNUMBER(SEARCH("DN",ExtraçãoDados!C777,1)),REPLACE(ExtraçãoDados!C777,1,29,"DN"),ISNUMBER(SEARCH("DIRECÇÃO",ExtraçãoDados!C777,1)),REPLACE(ExtraçãoDados!C777,1,29,"DN"),ISNUMBER(SEARCH("DIRECÇA0",ExtraçãoDados!C777,1)),REPLACE(ExtraçãoDados!C777,1,29,"DN"),ISNUMBER(SEARCH("DIRE",ExtraçãoDados!C777,1)),REPLACE(ExtraçãoDados!C777,1,29,"DN"),ISNUMBER(SEARCH("ESQUADRILHA",ExtraçãoDados!C777,1)),REPLACE(ExtraçãoDados!C777,1,29,"ES"),ISNUMBER(SEARCH("HOSPITAL DA MARINHA",ExtraçãoDados!C777,1)),REPLACE(ExtraçãoDados!C777,1,29,"HM"),ISNUMBER(SEARCH("HOSPITAL",ExtraçãoDados!C777,1)),REPLACE(ExtraçãoDados!C777,1,29,"HM"),ISNUMBER(SEARCH("HM",ExtraçãoDados!C777,1)),REPLACE(ExtraçãoDados!C777,1,29,"HM"),ISNUMBER(SEARCH("SECÇÃO DE APÓSITOS",ExtraçãoDados!C777,1)),REPLACE(ExtraçãoDados!C777,1,29,"HM"))</f>
        <v>#N/A</v>
      </c>
      <c r="E777" s="4" t="e" cm="1">
        <f t="array" ref="E777">_xlfn.IFS(LEN(ExtraçãoDados!B777)=7,YEAR(ExtraçãoDados!D777),LEN(ExtraçãoDados!B777)=10,RIGHT(ExtraçãoDados!B777,4),LEN(ExtraçãoDados!B777)=9,YEAR(ExtraçãoDados!D777),LEN(ExtraçãoDados!B777)=8,YEAR(ExtraçãoDados!D777),LEN(ExtraçãoDados!B777)&gt;7,YEAR(ExtraçãoDados!D777),LEN(ExtraçãoDados!B777)&gt;5,YEAR(ExtraçãoDados!D777),LEN(ExtraçãoDados!B777)&gt;4,YEAR(ExtraçãoDados!D777))</f>
        <v>#N/A</v>
      </c>
      <c r="F777" s="4">
        <f>ExtraçãoDados!E777</f>
        <v>0</v>
      </c>
    </row>
    <row r="778" spans="1:6" x14ac:dyDescent="0.25">
      <c r="A778" s="4">
        <f>ExtraçãoDados!A778</f>
        <v>0</v>
      </c>
      <c r="B778" s="4" t="str" cm="1">
        <f t="array" ref="B778">_xlfn.IFS(LEN(ExtraçãoDados!B778)=12,LEFT(ExtraçãoDados!B778,3),LEN(ExtraçãoDados!B778)=10,LEFT(ExtraçãoDados!B778,5),LEN(ExtraçãoDados!B778)&gt;19,0,LEN(ExtraçãoDados!B778)=9,LEFT(ExtraçãoDados!B778,4),LEN(ExtraçãoDados!B778)=6,LEFT(ExtraçãoDados!B778,3),LEN(ExtraçãoDados!B778)&lt;5,LEFT(ExtraçãoDados!B778,3),LEN(ExtraçãoDados!B778)=8,LEFT(ExtraçãoDados!B778,3),LEN(ExtraçãoDados!B778)=5,LEFT(ExtraçãoDados!B778,5),LEN(ExtraçãoDados!B778)=11,LEFT(ExtraçãoDados!B778,5),LEN(ExtraçãoDados!B778)=7,RIGHT(ExtraçãoDados!B778,6))</f>
        <v/>
      </c>
      <c r="C778" s="4" t="e" cm="1">
        <f t="array" ref="C778">_xlfn.IFS(LEN(B778)=1,"ERRO",LEN(B778)=2,_xlfn.CONCAT("000",B778),LEN(B778)=3,_xlfn.CONCAT("00",B778),LEN(B778)=4,_xlfn.CONCAT("0",B778),LEN(B778)=6,B778,LEN(B778)=7,B778,LEN(B778)=5,B778)</f>
        <v>#N/A</v>
      </c>
      <c r="D778" s="4" t="e" cm="1">
        <f t="array" ref="D778">_xlfn.IFS(ExtraçãoDados!C778={"Direcção de Abastecimento"},REPLACE(ExtraçãoDados!C778="{Direcção de Abastecimento}",1,25,"DA"),ExtraçãoDados!C778={"COMISSÃO CULTURAL DE LMARINHA"},REPLACE(ExtraçãoDados!C778={"COMISSÃO CULTURAL DE LMARINHA"},1,28,"CCM"),ExtraçãoDados!C778={"DIRECÇÃO DE NAVIOS"},REPLACE(ExtraçãoDados!C778={"DIRECÇÃO DE NAVIOS"},1,28,"DN"),ExtraçãoDados!C778={"ESQUADRILHA SUBMARINOS"},REPLACE(ExtraçãoDados!C778={"ESQUADRILHA SUBMARINOS"},1,28,"ES"),ExtraçãoDados!C778={"COMISSÃO MARINHA"},REPLACE(ExtraçãoDados!C778={"COMISSÃO MARINHA"},1,28,"CCM"),ExtraçãoDados!C778={"COMISSÃO CULTURAL DE MARINHA"},REPLACE(ExtraçãoDados!C778={"COMISSÃO CULTURAL DE MARINHA"},1,28,"CCM"),ExtraçãoDados!C778={"CCM"},REPLACE(ExtraçãoDados!C778={"CCM"},1,28,"CCM"),ExtraçãoDados!C778={"DN"},REPLACE(ExtraçãoDados!C778={"DN"},1,28,"DN"),ExtraçãoDados!C778={"ES"},REPLACE(ExtraçãoDados!C778={"ES"},1,28,"ES"),ExtraçãoDados!C778={"DA"},REPLACE(ExtraçãoDados!C778={"DA"},1,28,"DA"),ExtraçãoDados!C778={"DE: ESQUADRILHA SUBMARINOS"},REPLACE(ExtraçãoDados!C778={"DE: ESQUADRILHA SUBMARINOS"},1,28,"ES"),ExtraçãoDados!C778={"DE: COMISSÃO CULTURAL DE LMARINHA"},REPLACE(ExtraçãoDados!C778={"DE: COMISSÃO CULTURAL DE LMARINHA"},1,28,"CCM"),ExtraçãoDados!C778={"ON"},REPLACE(ExtraçãoDados!C778={"ON"},1,28,"DN"),ExtraçãoDados!C778={"ESQ. SUBMARINOS"},REPLACE(ExtraçãoDados!C778={"ESQ. SUBMARINOS"},1,28,"ES"),ExtraçãoDados!C778={"☒ irecção de Abastecimento"},REPLACE(ExtraçãoDados!C778={"☒ irecção de Abastecimento"},1,28,"DA"),ExtraçãoDados!C778={"Direcã d Abtit ço e asecmeno"},REPLACE(ExtraçãoDados!C778={"Direcã d Abtit ço e asecmeno"},1,28,"DA"),ExtraçãoDados!C778={"Diecã d Abtit rço e asecmeno"},REPLACE(ExtraçãoDados!C778={"Diecã d Abtit rço e asecmeno"},1,28,"DA"),ISNUMBER(SEARCH("COMISSÃO",ExtraçãoDados!C778,1)),REPLACE(ExtraçãoDados!C778,1,29,"CCM"),ISNUMBER(SEARCH("DN/DIL/DRT1",ExtraçãoDados!C778,1)),REPLACE(ExtraçãoDados!C778,1,29,"DN"),ISNUMBER(SEARCH("DIRECÇAO DE NAVIOS",ExtraçãoDados!C778,1)),REPLACE(ExtraçãoDados!C778,1,29,"DN"),ISNUMBER(SEARCH("ESQUADRILHA SUBMARIN",ExtraçãoDados!C778,1)),REPLACE(ExtraçãoDados!C778,1,29,"ES"),ISNUMBER(SEARCH("DN",ExtraçãoDados!C778,1)),REPLACE(ExtraçãoDados!C778,1,29,"DN"),ISNUMBER(SEARCH("DIRECÇÃO",ExtraçãoDados!C778,1)),REPLACE(ExtraçãoDados!C778,1,29,"DN"),ISNUMBER(SEARCH("DIRECÇA0",ExtraçãoDados!C778,1)),REPLACE(ExtraçãoDados!C778,1,29,"DN"),ISNUMBER(SEARCH("DIRE",ExtraçãoDados!C778,1)),REPLACE(ExtraçãoDados!C778,1,29,"DN"),ISNUMBER(SEARCH("ESQUADRILHA",ExtraçãoDados!C778,1)),REPLACE(ExtraçãoDados!C778,1,29,"ES"),ISNUMBER(SEARCH("HOSPITAL DA MARINHA",ExtraçãoDados!C778,1)),REPLACE(ExtraçãoDados!C778,1,29,"HM"),ISNUMBER(SEARCH("HOSPITAL",ExtraçãoDados!C778,1)),REPLACE(ExtraçãoDados!C778,1,29,"HM"),ISNUMBER(SEARCH("HM",ExtraçãoDados!C778,1)),REPLACE(ExtraçãoDados!C778,1,29,"HM"),ISNUMBER(SEARCH("SECÇÃO DE APÓSITOS",ExtraçãoDados!C778,1)),REPLACE(ExtraçãoDados!C778,1,29,"HM"))</f>
        <v>#N/A</v>
      </c>
      <c r="E778" s="4" t="e" cm="1">
        <f t="array" ref="E778">_xlfn.IFS(LEN(ExtraçãoDados!B778)=7,YEAR(ExtraçãoDados!D778),LEN(ExtraçãoDados!B778)=10,RIGHT(ExtraçãoDados!B778,4),LEN(ExtraçãoDados!B778)=9,YEAR(ExtraçãoDados!D778),LEN(ExtraçãoDados!B778)=8,YEAR(ExtraçãoDados!D778),LEN(ExtraçãoDados!B778)&gt;7,YEAR(ExtraçãoDados!D778),LEN(ExtraçãoDados!B778)&gt;5,YEAR(ExtraçãoDados!D778),LEN(ExtraçãoDados!B778)&gt;4,YEAR(ExtraçãoDados!D778))</f>
        <v>#N/A</v>
      </c>
      <c r="F778" s="4">
        <f>ExtraçãoDados!E778</f>
        <v>0</v>
      </c>
    </row>
    <row r="779" spans="1:6" x14ac:dyDescent="0.25">
      <c r="A779" s="4">
        <f>ExtraçãoDados!A779</f>
        <v>0</v>
      </c>
      <c r="B779" s="4" t="str" cm="1">
        <f t="array" ref="B779">_xlfn.IFS(LEN(ExtraçãoDados!B779)=12,LEFT(ExtraçãoDados!B779,3),LEN(ExtraçãoDados!B779)=10,LEFT(ExtraçãoDados!B779,5),LEN(ExtraçãoDados!B779)&gt;19,0,LEN(ExtraçãoDados!B779)=9,LEFT(ExtraçãoDados!B779,4),LEN(ExtraçãoDados!B779)=6,LEFT(ExtraçãoDados!B779,3),LEN(ExtraçãoDados!B779)&lt;5,LEFT(ExtraçãoDados!B779,3),LEN(ExtraçãoDados!B779)=8,LEFT(ExtraçãoDados!B779,3),LEN(ExtraçãoDados!B779)=5,LEFT(ExtraçãoDados!B779,5),LEN(ExtraçãoDados!B779)=11,LEFT(ExtraçãoDados!B779,5),LEN(ExtraçãoDados!B779)=7,RIGHT(ExtraçãoDados!B779,6))</f>
        <v/>
      </c>
      <c r="C779" s="4" t="e" cm="1">
        <f t="array" ref="C779">_xlfn.IFS(LEN(B779)=1,"ERRO",LEN(B779)=2,_xlfn.CONCAT("000",B779),LEN(B779)=3,_xlfn.CONCAT("00",B779),LEN(B779)=4,_xlfn.CONCAT("0",B779),LEN(B779)=6,B779,LEN(B779)=7,B779,LEN(B779)=5,B779)</f>
        <v>#N/A</v>
      </c>
      <c r="D779" s="4" t="e" cm="1">
        <f t="array" ref="D779">_xlfn.IFS(ExtraçãoDados!C779={"Direcção de Abastecimento"},REPLACE(ExtraçãoDados!C779="{Direcção de Abastecimento}",1,25,"DA"),ExtraçãoDados!C779={"COMISSÃO CULTURAL DE LMARINHA"},REPLACE(ExtraçãoDados!C779={"COMISSÃO CULTURAL DE LMARINHA"},1,28,"CCM"),ExtraçãoDados!C779={"DIRECÇÃO DE NAVIOS"},REPLACE(ExtraçãoDados!C779={"DIRECÇÃO DE NAVIOS"},1,28,"DN"),ExtraçãoDados!C779={"ESQUADRILHA SUBMARINOS"},REPLACE(ExtraçãoDados!C779={"ESQUADRILHA SUBMARINOS"},1,28,"ES"),ExtraçãoDados!C779={"COMISSÃO MARINHA"},REPLACE(ExtraçãoDados!C779={"COMISSÃO MARINHA"},1,28,"CCM"),ExtraçãoDados!C779={"COMISSÃO CULTURAL DE MARINHA"},REPLACE(ExtraçãoDados!C779={"COMISSÃO CULTURAL DE MARINHA"},1,28,"CCM"),ExtraçãoDados!C779={"CCM"},REPLACE(ExtraçãoDados!C779={"CCM"},1,28,"CCM"),ExtraçãoDados!C779={"DN"},REPLACE(ExtraçãoDados!C779={"DN"},1,28,"DN"),ExtraçãoDados!C779={"ES"},REPLACE(ExtraçãoDados!C779={"ES"},1,28,"ES"),ExtraçãoDados!C779={"DA"},REPLACE(ExtraçãoDados!C779={"DA"},1,28,"DA"),ExtraçãoDados!C779={"DE: ESQUADRILHA SUBMARINOS"},REPLACE(ExtraçãoDados!C779={"DE: ESQUADRILHA SUBMARINOS"},1,28,"ES"),ExtraçãoDados!C779={"DE: COMISSÃO CULTURAL DE LMARINHA"},REPLACE(ExtraçãoDados!C779={"DE: COMISSÃO CULTURAL DE LMARINHA"},1,28,"CCM"),ExtraçãoDados!C779={"ON"},REPLACE(ExtraçãoDados!C779={"ON"},1,28,"DN"),ExtraçãoDados!C779={"ESQ. SUBMARINOS"},REPLACE(ExtraçãoDados!C779={"ESQ. SUBMARINOS"},1,28,"ES"),ExtraçãoDados!C779={"☒ irecção de Abastecimento"},REPLACE(ExtraçãoDados!C779={"☒ irecção de Abastecimento"},1,28,"DA"),ExtraçãoDados!C779={"Direcã d Abtit ço e asecmeno"},REPLACE(ExtraçãoDados!C779={"Direcã d Abtit ço e asecmeno"},1,28,"DA"),ExtraçãoDados!C779={"Diecã d Abtit rço e asecmeno"},REPLACE(ExtraçãoDados!C779={"Diecã d Abtit rço e asecmeno"},1,28,"DA"),ISNUMBER(SEARCH("COMISSÃO",ExtraçãoDados!C779,1)),REPLACE(ExtraçãoDados!C779,1,29,"CCM"),ISNUMBER(SEARCH("DN/DIL/DRT1",ExtraçãoDados!C779,1)),REPLACE(ExtraçãoDados!C779,1,29,"DN"),ISNUMBER(SEARCH("DIRECÇAO DE NAVIOS",ExtraçãoDados!C779,1)),REPLACE(ExtraçãoDados!C779,1,29,"DN"),ISNUMBER(SEARCH("ESQUADRILHA SUBMARIN",ExtraçãoDados!C779,1)),REPLACE(ExtraçãoDados!C779,1,29,"ES"),ISNUMBER(SEARCH("DN",ExtraçãoDados!C779,1)),REPLACE(ExtraçãoDados!C779,1,29,"DN"),ISNUMBER(SEARCH("DIRECÇÃO",ExtraçãoDados!C779,1)),REPLACE(ExtraçãoDados!C779,1,29,"DN"),ISNUMBER(SEARCH("DIRECÇA0",ExtraçãoDados!C779,1)),REPLACE(ExtraçãoDados!C779,1,29,"DN"),ISNUMBER(SEARCH("DIRE",ExtraçãoDados!C779,1)),REPLACE(ExtraçãoDados!C779,1,29,"DN"),ISNUMBER(SEARCH("ESQUADRILHA",ExtraçãoDados!C779,1)),REPLACE(ExtraçãoDados!C779,1,29,"ES"),ISNUMBER(SEARCH("HOSPITAL DA MARINHA",ExtraçãoDados!C779,1)),REPLACE(ExtraçãoDados!C779,1,29,"HM"),ISNUMBER(SEARCH("HOSPITAL",ExtraçãoDados!C779,1)),REPLACE(ExtraçãoDados!C779,1,29,"HM"),ISNUMBER(SEARCH("HM",ExtraçãoDados!C779,1)),REPLACE(ExtraçãoDados!C779,1,29,"HM"),ISNUMBER(SEARCH("SECÇÃO DE APÓSITOS",ExtraçãoDados!C779,1)),REPLACE(ExtraçãoDados!C779,1,29,"HM"))</f>
        <v>#N/A</v>
      </c>
      <c r="E779" s="4" t="e" cm="1">
        <f t="array" ref="E779">_xlfn.IFS(LEN(ExtraçãoDados!B779)=7,YEAR(ExtraçãoDados!D779),LEN(ExtraçãoDados!B779)=10,RIGHT(ExtraçãoDados!B779,4),LEN(ExtraçãoDados!B779)=9,YEAR(ExtraçãoDados!D779),LEN(ExtraçãoDados!B779)=8,YEAR(ExtraçãoDados!D779),LEN(ExtraçãoDados!B779)&gt;7,YEAR(ExtraçãoDados!D779),LEN(ExtraçãoDados!B779)&gt;5,YEAR(ExtraçãoDados!D779),LEN(ExtraçãoDados!B779)&gt;4,YEAR(ExtraçãoDados!D779))</f>
        <v>#N/A</v>
      </c>
      <c r="F779" s="4">
        <f>ExtraçãoDados!E779</f>
        <v>0</v>
      </c>
    </row>
    <row r="780" spans="1:6" x14ac:dyDescent="0.25">
      <c r="A780" s="4">
        <f>ExtraçãoDados!A780</f>
        <v>0</v>
      </c>
      <c r="B780" s="4" t="str" cm="1">
        <f t="array" ref="B780">_xlfn.IFS(LEN(ExtraçãoDados!B780)=12,LEFT(ExtraçãoDados!B780,3),LEN(ExtraçãoDados!B780)=10,LEFT(ExtraçãoDados!B780,5),LEN(ExtraçãoDados!B780)&gt;19,0,LEN(ExtraçãoDados!B780)=9,LEFT(ExtraçãoDados!B780,4),LEN(ExtraçãoDados!B780)=6,LEFT(ExtraçãoDados!B780,3),LEN(ExtraçãoDados!B780)&lt;5,LEFT(ExtraçãoDados!B780,3),LEN(ExtraçãoDados!B780)=8,LEFT(ExtraçãoDados!B780,3),LEN(ExtraçãoDados!B780)=5,LEFT(ExtraçãoDados!B780,5),LEN(ExtraçãoDados!B780)=11,LEFT(ExtraçãoDados!B780,5),LEN(ExtraçãoDados!B780)=7,RIGHT(ExtraçãoDados!B780,6))</f>
        <v/>
      </c>
      <c r="C780" s="4" t="e" cm="1">
        <f t="array" ref="C780">_xlfn.IFS(LEN(B780)=1,"ERRO",LEN(B780)=2,_xlfn.CONCAT("000",B780),LEN(B780)=3,_xlfn.CONCAT("00",B780),LEN(B780)=4,_xlfn.CONCAT("0",B780),LEN(B780)=6,B780,LEN(B780)=7,B780,LEN(B780)=5,B780)</f>
        <v>#N/A</v>
      </c>
      <c r="D780" s="4" t="e" cm="1">
        <f t="array" ref="D780">_xlfn.IFS(ExtraçãoDados!C780={"Direcção de Abastecimento"},REPLACE(ExtraçãoDados!C780="{Direcção de Abastecimento}",1,25,"DA"),ExtraçãoDados!C780={"COMISSÃO CULTURAL DE LMARINHA"},REPLACE(ExtraçãoDados!C780={"COMISSÃO CULTURAL DE LMARINHA"},1,28,"CCM"),ExtraçãoDados!C780={"DIRECÇÃO DE NAVIOS"},REPLACE(ExtraçãoDados!C780={"DIRECÇÃO DE NAVIOS"},1,28,"DN"),ExtraçãoDados!C780={"ESQUADRILHA SUBMARINOS"},REPLACE(ExtraçãoDados!C780={"ESQUADRILHA SUBMARINOS"},1,28,"ES"),ExtraçãoDados!C780={"COMISSÃO MARINHA"},REPLACE(ExtraçãoDados!C780={"COMISSÃO MARINHA"},1,28,"CCM"),ExtraçãoDados!C780={"COMISSÃO CULTURAL DE MARINHA"},REPLACE(ExtraçãoDados!C780={"COMISSÃO CULTURAL DE MARINHA"},1,28,"CCM"),ExtraçãoDados!C780={"CCM"},REPLACE(ExtraçãoDados!C780={"CCM"},1,28,"CCM"),ExtraçãoDados!C780={"DN"},REPLACE(ExtraçãoDados!C780={"DN"},1,28,"DN"),ExtraçãoDados!C780={"ES"},REPLACE(ExtraçãoDados!C780={"ES"},1,28,"ES"),ExtraçãoDados!C780={"DA"},REPLACE(ExtraçãoDados!C780={"DA"},1,28,"DA"),ExtraçãoDados!C780={"DE: ESQUADRILHA SUBMARINOS"},REPLACE(ExtraçãoDados!C780={"DE: ESQUADRILHA SUBMARINOS"},1,28,"ES"),ExtraçãoDados!C780={"DE: COMISSÃO CULTURAL DE LMARINHA"},REPLACE(ExtraçãoDados!C780={"DE: COMISSÃO CULTURAL DE LMARINHA"},1,28,"CCM"),ExtraçãoDados!C780={"ON"},REPLACE(ExtraçãoDados!C780={"ON"},1,28,"DN"),ExtraçãoDados!C780={"ESQ. SUBMARINOS"},REPLACE(ExtraçãoDados!C780={"ESQ. SUBMARINOS"},1,28,"ES"),ExtraçãoDados!C780={"☒ irecção de Abastecimento"},REPLACE(ExtraçãoDados!C780={"☒ irecção de Abastecimento"},1,28,"DA"),ExtraçãoDados!C780={"Direcã d Abtit ço e asecmeno"},REPLACE(ExtraçãoDados!C780={"Direcã d Abtit ço e asecmeno"},1,28,"DA"),ExtraçãoDados!C780={"Diecã d Abtit rço e asecmeno"},REPLACE(ExtraçãoDados!C780={"Diecã d Abtit rço e asecmeno"},1,28,"DA"),ISNUMBER(SEARCH("COMISSÃO",ExtraçãoDados!C780,1)),REPLACE(ExtraçãoDados!C780,1,29,"CCM"),ISNUMBER(SEARCH("DN/DIL/DRT1",ExtraçãoDados!C780,1)),REPLACE(ExtraçãoDados!C780,1,29,"DN"),ISNUMBER(SEARCH("DIRECÇAO DE NAVIOS",ExtraçãoDados!C780,1)),REPLACE(ExtraçãoDados!C780,1,29,"DN"),ISNUMBER(SEARCH("ESQUADRILHA SUBMARIN",ExtraçãoDados!C780,1)),REPLACE(ExtraçãoDados!C780,1,29,"ES"),ISNUMBER(SEARCH("DN",ExtraçãoDados!C780,1)),REPLACE(ExtraçãoDados!C780,1,29,"DN"),ISNUMBER(SEARCH("DIRECÇÃO",ExtraçãoDados!C780,1)),REPLACE(ExtraçãoDados!C780,1,29,"DN"),ISNUMBER(SEARCH("DIRECÇA0",ExtraçãoDados!C780,1)),REPLACE(ExtraçãoDados!C780,1,29,"DN"),ISNUMBER(SEARCH("DIRE",ExtraçãoDados!C780,1)),REPLACE(ExtraçãoDados!C780,1,29,"DN"),ISNUMBER(SEARCH("ESQUADRILHA",ExtraçãoDados!C780,1)),REPLACE(ExtraçãoDados!C780,1,29,"ES"),ISNUMBER(SEARCH("HOSPITAL DA MARINHA",ExtraçãoDados!C780,1)),REPLACE(ExtraçãoDados!C780,1,29,"HM"),ISNUMBER(SEARCH("HOSPITAL",ExtraçãoDados!C780,1)),REPLACE(ExtraçãoDados!C780,1,29,"HM"),ISNUMBER(SEARCH("HM",ExtraçãoDados!C780,1)),REPLACE(ExtraçãoDados!C780,1,29,"HM"),ISNUMBER(SEARCH("SECÇÃO DE APÓSITOS",ExtraçãoDados!C780,1)),REPLACE(ExtraçãoDados!C780,1,29,"HM"))</f>
        <v>#N/A</v>
      </c>
      <c r="E780" s="4" t="e" cm="1">
        <f t="array" ref="E780">_xlfn.IFS(LEN(ExtraçãoDados!B780)=7,YEAR(ExtraçãoDados!D780),LEN(ExtraçãoDados!B780)=10,RIGHT(ExtraçãoDados!B780,4),LEN(ExtraçãoDados!B780)=9,YEAR(ExtraçãoDados!D780),LEN(ExtraçãoDados!B780)=8,YEAR(ExtraçãoDados!D780),LEN(ExtraçãoDados!B780)&gt;7,YEAR(ExtraçãoDados!D780),LEN(ExtraçãoDados!B780)&gt;5,YEAR(ExtraçãoDados!D780),LEN(ExtraçãoDados!B780)&gt;4,YEAR(ExtraçãoDados!D780))</f>
        <v>#N/A</v>
      </c>
      <c r="F780" s="4">
        <f>ExtraçãoDados!E780</f>
        <v>0</v>
      </c>
    </row>
    <row r="781" spans="1:6" x14ac:dyDescent="0.25">
      <c r="A781" s="4">
        <f>ExtraçãoDados!A781</f>
        <v>0</v>
      </c>
      <c r="B781" s="4" t="str" cm="1">
        <f t="array" ref="B781">_xlfn.IFS(LEN(ExtraçãoDados!B781)=12,LEFT(ExtraçãoDados!B781,3),LEN(ExtraçãoDados!B781)=10,LEFT(ExtraçãoDados!B781,5),LEN(ExtraçãoDados!B781)&gt;19,0,LEN(ExtraçãoDados!B781)=9,LEFT(ExtraçãoDados!B781,4),LEN(ExtraçãoDados!B781)=6,LEFT(ExtraçãoDados!B781,3),LEN(ExtraçãoDados!B781)&lt;5,LEFT(ExtraçãoDados!B781,3),LEN(ExtraçãoDados!B781)=8,LEFT(ExtraçãoDados!B781,3),LEN(ExtraçãoDados!B781)=5,LEFT(ExtraçãoDados!B781,5),LEN(ExtraçãoDados!B781)=11,LEFT(ExtraçãoDados!B781,5),LEN(ExtraçãoDados!B781)=7,RIGHT(ExtraçãoDados!B781,6))</f>
        <v/>
      </c>
      <c r="C781" s="4" t="e" cm="1">
        <f t="array" ref="C781">_xlfn.IFS(LEN(B781)=1,"ERRO",LEN(B781)=2,_xlfn.CONCAT("000",B781),LEN(B781)=3,_xlfn.CONCAT("00",B781),LEN(B781)=4,_xlfn.CONCAT("0",B781),LEN(B781)=6,B781,LEN(B781)=7,B781,LEN(B781)=5,B781)</f>
        <v>#N/A</v>
      </c>
      <c r="D781" s="4" t="e" cm="1">
        <f t="array" ref="D781">_xlfn.IFS(ExtraçãoDados!C781={"Direcção de Abastecimento"},REPLACE(ExtraçãoDados!C781="{Direcção de Abastecimento}",1,25,"DA"),ExtraçãoDados!C781={"COMISSÃO CULTURAL DE LMARINHA"},REPLACE(ExtraçãoDados!C781={"COMISSÃO CULTURAL DE LMARINHA"},1,28,"CCM"),ExtraçãoDados!C781={"DIRECÇÃO DE NAVIOS"},REPLACE(ExtraçãoDados!C781={"DIRECÇÃO DE NAVIOS"},1,28,"DN"),ExtraçãoDados!C781={"ESQUADRILHA SUBMARINOS"},REPLACE(ExtraçãoDados!C781={"ESQUADRILHA SUBMARINOS"},1,28,"ES"),ExtraçãoDados!C781={"COMISSÃO MARINHA"},REPLACE(ExtraçãoDados!C781={"COMISSÃO MARINHA"},1,28,"CCM"),ExtraçãoDados!C781={"COMISSÃO CULTURAL DE MARINHA"},REPLACE(ExtraçãoDados!C781={"COMISSÃO CULTURAL DE MARINHA"},1,28,"CCM"),ExtraçãoDados!C781={"CCM"},REPLACE(ExtraçãoDados!C781={"CCM"},1,28,"CCM"),ExtraçãoDados!C781={"DN"},REPLACE(ExtraçãoDados!C781={"DN"},1,28,"DN"),ExtraçãoDados!C781={"ES"},REPLACE(ExtraçãoDados!C781={"ES"},1,28,"ES"),ExtraçãoDados!C781={"DA"},REPLACE(ExtraçãoDados!C781={"DA"},1,28,"DA"),ExtraçãoDados!C781={"DE: ESQUADRILHA SUBMARINOS"},REPLACE(ExtraçãoDados!C781={"DE: ESQUADRILHA SUBMARINOS"},1,28,"ES"),ExtraçãoDados!C781={"DE: COMISSÃO CULTURAL DE LMARINHA"},REPLACE(ExtraçãoDados!C781={"DE: COMISSÃO CULTURAL DE LMARINHA"},1,28,"CCM"),ExtraçãoDados!C781={"ON"},REPLACE(ExtraçãoDados!C781={"ON"},1,28,"DN"),ExtraçãoDados!C781={"ESQ. SUBMARINOS"},REPLACE(ExtraçãoDados!C781={"ESQ. SUBMARINOS"},1,28,"ES"),ExtraçãoDados!C781={"☒ irecção de Abastecimento"},REPLACE(ExtraçãoDados!C781={"☒ irecção de Abastecimento"},1,28,"DA"),ExtraçãoDados!C781={"Direcã d Abtit ço e asecmeno"},REPLACE(ExtraçãoDados!C781={"Direcã d Abtit ço e asecmeno"},1,28,"DA"),ExtraçãoDados!C781={"Diecã d Abtit rço e asecmeno"},REPLACE(ExtraçãoDados!C781={"Diecã d Abtit rço e asecmeno"},1,28,"DA"),ISNUMBER(SEARCH("COMISSÃO",ExtraçãoDados!C781,1)),REPLACE(ExtraçãoDados!C781,1,29,"CCM"),ISNUMBER(SEARCH("DN/DIL/DRT1",ExtraçãoDados!C781,1)),REPLACE(ExtraçãoDados!C781,1,29,"DN"),ISNUMBER(SEARCH("DIRECÇAO DE NAVIOS",ExtraçãoDados!C781,1)),REPLACE(ExtraçãoDados!C781,1,29,"DN"),ISNUMBER(SEARCH("ESQUADRILHA SUBMARIN",ExtraçãoDados!C781,1)),REPLACE(ExtraçãoDados!C781,1,29,"ES"),ISNUMBER(SEARCH("DN",ExtraçãoDados!C781,1)),REPLACE(ExtraçãoDados!C781,1,29,"DN"),ISNUMBER(SEARCH("DIRECÇÃO",ExtraçãoDados!C781,1)),REPLACE(ExtraçãoDados!C781,1,29,"DN"),ISNUMBER(SEARCH("DIRECÇA0",ExtraçãoDados!C781,1)),REPLACE(ExtraçãoDados!C781,1,29,"DN"),ISNUMBER(SEARCH("DIRE",ExtraçãoDados!C781,1)),REPLACE(ExtraçãoDados!C781,1,29,"DN"),ISNUMBER(SEARCH("ESQUADRILHA",ExtraçãoDados!C781,1)),REPLACE(ExtraçãoDados!C781,1,29,"ES"),ISNUMBER(SEARCH("HOSPITAL DA MARINHA",ExtraçãoDados!C781,1)),REPLACE(ExtraçãoDados!C781,1,29,"HM"),ISNUMBER(SEARCH("HOSPITAL",ExtraçãoDados!C781,1)),REPLACE(ExtraçãoDados!C781,1,29,"HM"),ISNUMBER(SEARCH("HM",ExtraçãoDados!C781,1)),REPLACE(ExtraçãoDados!C781,1,29,"HM"),ISNUMBER(SEARCH("SECÇÃO DE APÓSITOS",ExtraçãoDados!C781,1)),REPLACE(ExtraçãoDados!C781,1,29,"HM"))</f>
        <v>#N/A</v>
      </c>
      <c r="E781" s="4" t="e" cm="1">
        <f t="array" ref="E781">_xlfn.IFS(LEN(ExtraçãoDados!B781)=7,YEAR(ExtraçãoDados!D781),LEN(ExtraçãoDados!B781)=10,RIGHT(ExtraçãoDados!B781,4),LEN(ExtraçãoDados!B781)=9,YEAR(ExtraçãoDados!D781),LEN(ExtraçãoDados!B781)=8,YEAR(ExtraçãoDados!D781),LEN(ExtraçãoDados!B781)&gt;7,YEAR(ExtraçãoDados!D781),LEN(ExtraçãoDados!B781)&gt;5,YEAR(ExtraçãoDados!D781),LEN(ExtraçãoDados!B781)&gt;4,YEAR(ExtraçãoDados!D781))</f>
        <v>#N/A</v>
      </c>
      <c r="F781" s="4">
        <f>ExtraçãoDados!E781</f>
        <v>0</v>
      </c>
    </row>
    <row r="782" spans="1:6" x14ac:dyDescent="0.25">
      <c r="A782" s="4">
        <f>ExtraçãoDados!A782</f>
        <v>0</v>
      </c>
      <c r="B782" s="4" t="str" cm="1">
        <f t="array" ref="B782">_xlfn.IFS(LEN(ExtraçãoDados!B782)=12,LEFT(ExtraçãoDados!B782,3),LEN(ExtraçãoDados!B782)=10,LEFT(ExtraçãoDados!B782,5),LEN(ExtraçãoDados!B782)&gt;19,0,LEN(ExtraçãoDados!B782)=9,LEFT(ExtraçãoDados!B782,4),LEN(ExtraçãoDados!B782)=6,LEFT(ExtraçãoDados!B782,3),LEN(ExtraçãoDados!B782)&lt;5,LEFT(ExtraçãoDados!B782,3),LEN(ExtraçãoDados!B782)=8,LEFT(ExtraçãoDados!B782,3),LEN(ExtraçãoDados!B782)=5,LEFT(ExtraçãoDados!B782,5),LEN(ExtraçãoDados!B782)=11,LEFT(ExtraçãoDados!B782,5),LEN(ExtraçãoDados!B782)=7,RIGHT(ExtraçãoDados!B782,6))</f>
        <v/>
      </c>
      <c r="C782" s="4" t="e" cm="1">
        <f t="array" ref="C782">_xlfn.IFS(LEN(B782)=1,"ERRO",LEN(B782)=2,_xlfn.CONCAT("000",B782),LEN(B782)=3,_xlfn.CONCAT("00",B782),LEN(B782)=4,_xlfn.CONCAT("0",B782),LEN(B782)=6,B782,LEN(B782)=7,B782,LEN(B782)=5,B782)</f>
        <v>#N/A</v>
      </c>
      <c r="D782" s="4" t="e" cm="1">
        <f t="array" ref="D782">_xlfn.IFS(ExtraçãoDados!C782={"Direcção de Abastecimento"},REPLACE(ExtraçãoDados!C782="{Direcção de Abastecimento}",1,25,"DA"),ExtraçãoDados!C782={"COMISSÃO CULTURAL DE LMARINHA"},REPLACE(ExtraçãoDados!C782={"COMISSÃO CULTURAL DE LMARINHA"},1,28,"CCM"),ExtraçãoDados!C782={"DIRECÇÃO DE NAVIOS"},REPLACE(ExtraçãoDados!C782={"DIRECÇÃO DE NAVIOS"},1,28,"DN"),ExtraçãoDados!C782={"ESQUADRILHA SUBMARINOS"},REPLACE(ExtraçãoDados!C782={"ESQUADRILHA SUBMARINOS"},1,28,"ES"),ExtraçãoDados!C782={"COMISSÃO MARINHA"},REPLACE(ExtraçãoDados!C782={"COMISSÃO MARINHA"},1,28,"CCM"),ExtraçãoDados!C782={"COMISSÃO CULTURAL DE MARINHA"},REPLACE(ExtraçãoDados!C782={"COMISSÃO CULTURAL DE MARINHA"},1,28,"CCM"),ExtraçãoDados!C782={"CCM"},REPLACE(ExtraçãoDados!C782={"CCM"},1,28,"CCM"),ExtraçãoDados!C782={"DN"},REPLACE(ExtraçãoDados!C782={"DN"},1,28,"DN"),ExtraçãoDados!C782={"ES"},REPLACE(ExtraçãoDados!C782={"ES"},1,28,"ES"),ExtraçãoDados!C782={"DA"},REPLACE(ExtraçãoDados!C782={"DA"},1,28,"DA"),ExtraçãoDados!C782={"DE: ESQUADRILHA SUBMARINOS"},REPLACE(ExtraçãoDados!C782={"DE: ESQUADRILHA SUBMARINOS"},1,28,"ES"),ExtraçãoDados!C782={"DE: COMISSÃO CULTURAL DE LMARINHA"},REPLACE(ExtraçãoDados!C782={"DE: COMISSÃO CULTURAL DE LMARINHA"},1,28,"CCM"),ExtraçãoDados!C782={"ON"},REPLACE(ExtraçãoDados!C782={"ON"},1,28,"DN"),ExtraçãoDados!C782={"ESQ. SUBMARINOS"},REPLACE(ExtraçãoDados!C782={"ESQ. SUBMARINOS"},1,28,"ES"),ExtraçãoDados!C782={"☒ irecção de Abastecimento"},REPLACE(ExtraçãoDados!C782={"☒ irecção de Abastecimento"},1,28,"DA"),ExtraçãoDados!C782={"Direcã d Abtit ço e asecmeno"},REPLACE(ExtraçãoDados!C782={"Direcã d Abtit ço e asecmeno"},1,28,"DA"),ExtraçãoDados!C782={"Diecã d Abtit rço e asecmeno"},REPLACE(ExtraçãoDados!C782={"Diecã d Abtit rço e asecmeno"},1,28,"DA"),ISNUMBER(SEARCH("COMISSÃO",ExtraçãoDados!C782,1)),REPLACE(ExtraçãoDados!C782,1,29,"CCM"),ISNUMBER(SEARCH("DN/DIL/DRT1",ExtraçãoDados!C782,1)),REPLACE(ExtraçãoDados!C782,1,29,"DN"),ISNUMBER(SEARCH("DIRECÇAO DE NAVIOS",ExtraçãoDados!C782,1)),REPLACE(ExtraçãoDados!C782,1,29,"DN"),ISNUMBER(SEARCH("ESQUADRILHA SUBMARIN",ExtraçãoDados!C782,1)),REPLACE(ExtraçãoDados!C782,1,29,"ES"),ISNUMBER(SEARCH("DN",ExtraçãoDados!C782,1)),REPLACE(ExtraçãoDados!C782,1,29,"DN"),ISNUMBER(SEARCH("DIRECÇÃO",ExtraçãoDados!C782,1)),REPLACE(ExtraçãoDados!C782,1,29,"DN"),ISNUMBER(SEARCH("DIRECÇA0",ExtraçãoDados!C782,1)),REPLACE(ExtraçãoDados!C782,1,29,"DN"),ISNUMBER(SEARCH("DIRE",ExtraçãoDados!C782,1)),REPLACE(ExtraçãoDados!C782,1,29,"DN"),ISNUMBER(SEARCH("ESQUADRILHA",ExtraçãoDados!C782,1)),REPLACE(ExtraçãoDados!C782,1,29,"ES"),ISNUMBER(SEARCH("HOSPITAL DA MARINHA",ExtraçãoDados!C782,1)),REPLACE(ExtraçãoDados!C782,1,29,"HM"),ISNUMBER(SEARCH("HOSPITAL",ExtraçãoDados!C782,1)),REPLACE(ExtraçãoDados!C782,1,29,"HM"),ISNUMBER(SEARCH("HM",ExtraçãoDados!C782,1)),REPLACE(ExtraçãoDados!C782,1,29,"HM"),ISNUMBER(SEARCH("SECÇÃO DE APÓSITOS",ExtraçãoDados!C782,1)),REPLACE(ExtraçãoDados!C782,1,29,"HM"))</f>
        <v>#N/A</v>
      </c>
      <c r="E782" s="4" t="e" cm="1">
        <f t="array" ref="E782">_xlfn.IFS(LEN(ExtraçãoDados!B782)=7,YEAR(ExtraçãoDados!D782),LEN(ExtraçãoDados!B782)=10,RIGHT(ExtraçãoDados!B782,4),LEN(ExtraçãoDados!B782)=9,YEAR(ExtraçãoDados!D782),LEN(ExtraçãoDados!B782)=8,YEAR(ExtraçãoDados!D782),LEN(ExtraçãoDados!B782)&gt;7,YEAR(ExtraçãoDados!D782),LEN(ExtraçãoDados!B782)&gt;5,YEAR(ExtraçãoDados!D782),LEN(ExtraçãoDados!B782)&gt;4,YEAR(ExtraçãoDados!D782))</f>
        <v>#N/A</v>
      </c>
      <c r="F782" s="4">
        <f>ExtraçãoDados!E782</f>
        <v>0</v>
      </c>
    </row>
    <row r="783" spans="1:6" x14ac:dyDescent="0.25">
      <c r="A783" s="4">
        <f>ExtraçãoDados!A783</f>
        <v>0</v>
      </c>
      <c r="B783" s="4" t="str" cm="1">
        <f t="array" ref="B783">_xlfn.IFS(LEN(ExtraçãoDados!B783)=12,LEFT(ExtraçãoDados!B783,3),LEN(ExtraçãoDados!B783)=10,LEFT(ExtraçãoDados!B783,5),LEN(ExtraçãoDados!B783)&gt;19,0,LEN(ExtraçãoDados!B783)=9,LEFT(ExtraçãoDados!B783,4),LEN(ExtraçãoDados!B783)=6,LEFT(ExtraçãoDados!B783,3),LEN(ExtraçãoDados!B783)&lt;5,LEFT(ExtraçãoDados!B783,3),LEN(ExtraçãoDados!B783)=8,LEFT(ExtraçãoDados!B783,3),LEN(ExtraçãoDados!B783)=5,LEFT(ExtraçãoDados!B783,5),LEN(ExtraçãoDados!B783)=11,LEFT(ExtraçãoDados!B783,5),LEN(ExtraçãoDados!B783)=7,RIGHT(ExtraçãoDados!B783,6))</f>
        <v/>
      </c>
      <c r="C783" s="4" t="e" cm="1">
        <f t="array" ref="C783">_xlfn.IFS(LEN(B783)=1,"ERRO",LEN(B783)=2,_xlfn.CONCAT("000",B783),LEN(B783)=3,_xlfn.CONCAT("00",B783),LEN(B783)=4,_xlfn.CONCAT("0",B783),LEN(B783)=6,B783,LEN(B783)=7,B783,LEN(B783)=5,B783)</f>
        <v>#N/A</v>
      </c>
      <c r="D783" s="4" t="e" cm="1">
        <f t="array" ref="D783">_xlfn.IFS(ExtraçãoDados!C783={"Direcção de Abastecimento"},REPLACE(ExtraçãoDados!C783="{Direcção de Abastecimento}",1,25,"DA"),ExtraçãoDados!C783={"COMISSÃO CULTURAL DE LMARINHA"},REPLACE(ExtraçãoDados!C783={"COMISSÃO CULTURAL DE LMARINHA"},1,28,"CCM"),ExtraçãoDados!C783={"DIRECÇÃO DE NAVIOS"},REPLACE(ExtraçãoDados!C783={"DIRECÇÃO DE NAVIOS"},1,28,"DN"),ExtraçãoDados!C783={"ESQUADRILHA SUBMARINOS"},REPLACE(ExtraçãoDados!C783={"ESQUADRILHA SUBMARINOS"},1,28,"ES"),ExtraçãoDados!C783={"COMISSÃO MARINHA"},REPLACE(ExtraçãoDados!C783={"COMISSÃO MARINHA"},1,28,"CCM"),ExtraçãoDados!C783={"COMISSÃO CULTURAL DE MARINHA"},REPLACE(ExtraçãoDados!C783={"COMISSÃO CULTURAL DE MARINHA"},1,28,"CCM"),ExtraçãoDados!C783={"CCM"},REPLACE(ExtraçãoDados!C783={"CCM"},1,28,"CCM"),ExtraçãoDados!C783={"DN"},REPLACE(ExtraçãoDados!C783={"DN"},1,28,"DN"),ExtraçãoDados!C783={"ES"},REPLACE(ExtraçãoDados!C783={"ES"},1,28,"ES"),ExtraçãoDados!C783={"DA"},REPLACE(ExtraçãoDados!C783={"DA"},1,28,"DA"),ExtraçãoDados!C783={"DE: ESQUADRILHA SUBMARINOS"},REPLACE(ExtraçãoDados!C783={"DE: ESQUADRILHA SUBMARINOS"},1,28,"ES"),ExtraçãoDados!C783={"DE: COMISSÃO CULTURAL DE LMARINHA"},REPLACE(ExtraçãoDados!C783={"DE: COMISSÃO CULTURAL DE LMARINHA"},1,28,"CCM"),ExtraçãoDados!C783={"ON"},REPLACE(ExtraçãoDados!C783={"ON"},1,28,"DN"),ExtraçãoDados!C783={"ESQ. SUBMARINOS"},REPLACE(ExtraçãoDados!C783={"ESQ. SUBMARINOS"},1,28,"ES"),ExtraçãoDados!C783={"☒ irecção de Abastecimento"},REPLACE(ExtraçãoDados!C783={"☒ irecção de Abastecimento"},1,28,"DA"),ExtraçãoDados!C783={"Direcã d Abtit ço e asecmeno"},REPLACE(ExtraçãoDados!C783={"Direcã d Abtit ço e asecmeno"},1,28,"DA"),ExtraçãoDados!C783={"Diecã d Abtit rço e asecmeno"},REPLACE(ExtraçãoDados!C783={"Diecã d Abtit rço e asecmeno"},1,28,"DA"),ISNUMBER(SEARCH("COMISSÃO",ExtraçãoDados!C783,1)),REPLACE(ExtraçãoDados!C783,1,29,"CCM"),ISNUMBER(SEARCH("DN/DIL/DRT1",ExtraçãoDados!C783,1)),REPLACE(ExtraçãoDados!C783,1,29,"DN"),ISNUMBER(SEARCH("DIRECÇAO DE NAVIOS",ExtraçãoDados!C783,1)),REPLACE(ExtraçãoDados!C783,1,29,"DN"),ISNUMBER(SEARCH("ESQUADRILHA SUBMARIN",ExtraçãoDados!C783,1)),REPLACE(ExtraçãoDados!C783,1,29,"ES"),ISNUMBER(SEARCH("DN",ExtraçãoDados!C783,1)),REPLACE(ExtraçãoDados!C783,1,29,"DN"),ISNUMBER(SEARCH("DIRECÇÃO",ExtraçãoDados!C783,1)),REPLACE(ExtraçãoDados!C783,1,29,"DN"),ISNUMBER(SEARCH("DIRECÇA0",ExtraçãoDados!C783,1)),REPLACE(ExtraçãoDados!C783,1,29,"DN"),ISNUMBER(SEARCH("DIRE",ExtraçãoDados!C783,1)),REPLACE(ExtraçãoDados!C783,1,29,"DN"),ISNUMBER(SEARCH("ESQUADRILHA",ExtraçãoDados!C783,1)),REPLACE(ExtraçãoDados!C783,1,29,"ES"),ISNUMBER(SEARCH("HOSPITAL DA MARINHA",ExtraçãoDados!C783,1)),REPLACE(ExtraçãoDados!C783,1,29,"HM"),ISNUMBER(SEARCH("HOSPITAL",ExtraçãoDados!C783,1)),REPLACE(ExtraçãoDados!C783,1,29,"HM"),ISNUMBER(SEARCH("HM",ExtraçãoDados!C783,1)),REPLACE(ExtraçãoDados!C783,1,29,"HM"),ISNUMBER(SEARCH("SECÇÃO DE APÓSITOS",ExtraçãoDados!C783,1)),REPLACE(ExtraçãoDados!C783,1,29,"HM"))</f>
        <v>#N/A</v>
      </c>
      <c r="E783" s="4" t="e" cm="1">
        <f t="array" ref="E783">_xlfn.IFS(LEN(ExtraçãoDados!B783)=7,YEAR(ExtraçãoDados!D783),LEN(ExtraçãoDados!B783)=10,RIGHT(ExtraçãoDados!B783,4),LEN(ExtraçãoDados!B783)=9,YEAR(ExtraçãoDados!D783),LEN(ExtraçãoDados!B783)=8,YEAR(ExtraçãoDados!D783),LEN(ExtraçãoDados!B783)&gt;7,YEAR(ExtraçãoDados!D783),LEN(ExtraçãoDados!B783)&gt;5,YEAR(ExtraçãoDados!D783),LEN(ExtraçãoDados!B783)&gt;4,YEAR(ExtraçãoDados!D783))</f>
        <v>#N/A</v>
      </c>
      <c r="F783" s="4">
        <f>ExtraçãoDados!E783</f>
        <v>0</v>
      </c>
    </row>
    <row r="784" spans="1:6" x14ac:dyDescent="0.25">
      <c r="A784" s="4">
        <f>ExtraçãoDados!A784</f>
        <v>0</v>
      </c>
      <c r="B784" s="4" t="str" cm="1">
        <f t="array" ref="B784">_xlfn.IFS(LEN(ExtraçãoDados!B784)=12,LEFT(ExtraçãoDados!B784,3),LEN(ExtraçãoDados!B784)=10,LEFT(ExtraçãoDados!B784,5),LEN(ExtraçãoDados!B784)&gt;19,0,LEN(ExtraçãoDados!B784)=9,LEFT(ExtraçãoDados!B784,4),LEN(ExtraçãoDados!B784)=6,LEFT(ExtraçãoDados!B784,3),LEN(ExtraçãoDados!B784)&lt;5,LEFT(ExtraçãoDados!B784,3),LEN(ExtraçãoDados!B784)=8,LEFT(ExtraçãoDados!B784,3),LEN(ExtraçãoDados!B784)=5,LEFT(ExtraçãoDados!B784,5),LEN(ExtraçãoDados!B784)=11,LEFT(ExtraçãoDados!B784,5),LEN(ExtraçãoDados!B784)=7,RIGHT(ExtraçãoDados!B784,6))</f>
        <v/>
      </c>
      <c r="C784" s="4" t="e" cm="1">
        <f t="array" ref="C784">_xlfn.IFS(LEN(B784)=1,"ERRO",LEN(B784)=2,_xlfn.CONCAT("000",B784),LEN(B784)=3,_xlfn.CONCAT("00",B784),LEN(B784)=4,_xlfn.CONCAT("0",B784),LEN(B784)=6,B784,LEN(B784)=7,B784,LEN(B784)=5,B784)</f>
        <v>#N/A</v>
      </c>
      <c r="D784" s="4" t="e" cm="1">
        <f t="array" ref="D784">_xlfn.IFS(ExtraçãoDados!C784={"Direcção de Abastecimento"},REPLACE(ExtraçãoDados!C784="{Direcção de Abastecimento}",1,25,"DA"),ExtraçãoDados!C784={"COMISSÃO CULTURAL DE LMARINHA"},REPLACE(ExtraçãoDados!C784={"COMISSÃO CULTURAL DE LMARINHA"},1,28,"CCM"),ExtraçãoDados!C784={"DIRECÇÃO DE NAVIOS"},REPLACE(ExtraçãoDados!C784={"DIRECÇÃO DE NAVIOS"},1,28,"DN"),ExtraçãoDados!C784={"ESQUADRILHA SUBMARINOS"},REPLACE(ExtraçãoDados!C784={"ESQUADRILHA SUBMARINOS"},1,28,"ES"),ExtraçãoDados!C784={"COMISSÃO MARINHA"},REPLACE(ExtraçãoDados!C784={"COMISSÃO MARINHA"},1,28,"CCM"),ExtraçãoDados!C784={"COMISSÃO CULTURAL DE MARINHA"},REPLACE(ExtraçãoDados!C784={"COMISSÃO CULTURAL DE MARINHA"},1,28,"CCM"),ExtraçãoDados!C784={"CCM"},REPLACE(ExtraçãoDados!C784={"CCM"},1,28,"CCM"),ExtraçãoDados!C784={"DN"},REPLACE(ExtraçãoDados!C784={"DN"},1,28,"DN"),ExtraçãoDados!C784={"ES"},REPLACE(ExtraçãoDados!C784={"ES"},1,28,"ES"),ExtraçãoDados!C784={"DA"},REPLACE(ExtraçãoDados!C784={"DA"},1,28,"DA"),ExtraçãoDados!C784={"DE: ESQUADRILHA SUBMARINOS"},REPLACE(ExtraçãoDados!C784={"DE: ESQUADRILHA SUBMARINOS"},1,28,"ES"),ExtraçãoDados!C784={"DE: COMISSÃO CULTURAL DE LMARINHA"},REPLACE(ExtraçãoDados!C784={"DE: COMISSÃO CULTURAL DE LMARINHA"},1,28,"CCM"),ExtraçãoDados!C784={"ON"},REPLACE(ExtraçãoDados!C784={"ON"},1,28,"DN"),ExtraçãoDados!C784={"ESQ. SUBMARINOS"},REPLACE(ExtraçãoDados!C784={"ESQ. SUBMARINOS"},1,28,"ES"),ExtraçãoDados!C784={"☒ irecção de Abastecimento"},REPLACE(ExtraçãoDados!C784={"☒ irecção de Abastecimento"},1,28,"DA"),ExtraçãoDados!C784={"Direcã d Abtit ço e asecmeno"},REPLACE(ExtraçãoDados!C784={"Direcã d Abtit ço e asecmeno"},1,28,"DA"),ExtraçãoDados!C784={"Diecã d Abtit rço e asecmeno"},REPLACE(ExtraçãoDados!C784={"Diecã d Abtit rço e asecmeno"},1,28,"DA"),ISNUMBER(SEARCH("COMISSÃO",ExtraçãoDados!C784,1)),REPLACE(ExtraçãoDados!C784,1,29,"CCM"),ISNUMBER(SEARCH("DN/DIL/DRT1",ExtraçãoDados!C784,1)),REPLACE(ExtraçãoDados!C784,1,29,"DN"),ISNUMBER(SEARCH("DIRECÇAO DE NAVIOS",ExtraçãoDados!C784,1)),REPLACE(ExtraçãoDados!C784,1,29,"DN"),ISNUMBER(SEARCH("ESQUADRILHA SUBMARIN",ExtraçãoDados!C784,1)),REPLACE(ExtraçãoDados!C784,1,29,"ES"),ISNUMBER(SEARCH("DN",ExtraçãoDados!C784,1)),REPLACE(ExtraçãoDados!C784,1,29,"DN"),ISNUMBER(SEARCH("DIRECÇÃO",ExtraçãoDados!C784,1)),REPLACE(ExtraçãoDados!C784,1,29,"DN"),ISNUMBER(SEARCH("DIRECÇA0",ExtraçãoDados!C784,1)),REPLACE(ExtraçãoDados!C784,1,29,"DN"),ISNUMBER(SEARCH("DIRE",ExtraçãoDados!C784,1)),REPLACE(ExtraçãoDados!C784,1,29,"DN"),ISNUMBER(SEARCH("ESQUADRILHA",ExtraçãoDados!C784,1)),REPLACE(ExtraçãoDados!C784,1,29,"ES"),ISNUMBER(SEARCH("HOSPITAL DA MARINHA",ExtraçãoDados!C784,1)),REPLACE(ExtraçãoDados!C784,1,29,"HM"),ISNUMBER(SEARCH("HOSPITAL",ExtraçãoDados!C784,1)),REPLACE(ExtraçãoDados!C784,1,29,"HM"),ISNUMBER(SEARCH("HM",ExtraçãoDados!C784,1)),REPLACE(ExtraçãoDados!C784,1,29,"HM"),ISNUMBER(SEARCH("SECÇÃO DE APÓSITOS",ExtraçãoDados!C784,1)),REPLACE(ExtraçãoDados!C784,1,29,"HM"))</f>
        <v>#N/A</v>
      </c>
      <c r="E784" s="4" t="e" cm="1">
        <f t="array" ref="E784">_xlfn.IFS(LEN(ExtraçãoDados!B784)=7,YEAR(ExtraçãoDados!D784),LEN(ExtraçãoDados!B784)=10,RIGHT(ExtraçãoDados!B784,4),LEN(ExtraçãoDados!B784)=9,YEAR(ExtraçãoDados!D784),LEN(ExtraçãoDados!B784)=8,YEAR(ExtraçãoDados!D784),LEN(ExtraçãoDados!B784)&gt;7,YEAR(ExtraçãoDados!D784),LEN(ExtraçãoDados!B784)&gt;5,YEAR(ExtraçãoDados!D784),LEN(ExtraçãoDados!B784)&gt;4,YEAR(ExtraçãoDados!D784))</f>
        <v>#N/A</v>
      </c>
      <c r="F784" s="4">
        <f>ExtraçãoDados!E784</f>
        <v>0</v>
      </c>
    </row>
    <row r="785" spans="1:6" x14ac:dyDescent="0.25">
      <c r="A785" s="4">
        <f>ExtraçãoDados!A785</f>
        <v>0</v>
      </c>
      <c r="B785" s="4" t="str" cm="1">
        <f t="array" ref="B785">_xlfn.IFS(LEN(ExtraçãoDados!B785)=12,LEFT(ExtraçãoDados!B785,3),LEN(ExtraçãoDados!B785)=10,LEFT(ExtraçãoDados!B785,5),LEN(ExtraçãoDados!B785)&gt;19,0,LEN(ExtraçãoDados!B785)=9,LEFT(ExtraçãoDados!B785,4),LEN(ExtraçãoDados!B785)=6,LEFT(ExtraçãoDados!B785,3),LEN(ExtraçãoDados!B785)&lt;5,LEFT(ExtraçãoDados!B785,3),LEN(ExtraçãoDados!B785)=8,LEFT(ExtraçãoDados!B785,3),LEN(ExtraçãoDados!B785)=5,LEFT(ExtraçãoDados!B785,5),LEN(ExtraçãoDados!B785)=11,LEFT(ExtraçãoDados!B785,5),LEN(ExtraçãoDados!B785)=7,RIGHT(ExtraçãoDados!B785,6))</f>
        <v/>
      </c>
      <c r="C785" s="4" t="e" cm="1">
        <f t="array" ref="C785">_xlfn.IFS(LEN(B785)=1,"ERRO",LEN(B785)=2,_xlfn.CONCAT("000",B785),LEN(B785)=3,_xlfn.CONCAT("00",B785),LEN(B785)=4,_xlfn.CONCAT("0",B785),LEN(B785)=6,B785,LEN(B785)=7,B785,LEN(B785)=5,B785)</f>
        <v>#N/A</v>
      </c>
      <c r="D785" s="4" t="e" cm="1">
        <f t="array" ref="D785">_xlfn.IFS(ExtraçãoDados!C785={"Direcção de Abastecimento"},REPLACE(ExtraçãoDados!C785="{Direcção de Abastecimento}",1,25,"DA"),ExtraçãoDados!C785={"COMISSÃO CULTURAL DE LMARINHA"},REPLACE(ExtraçãoDados!C785={"COMISSÃO CULTURAL DE LMARINHA"},1,28,"CCM"),ExtraçãoDados!C785={"DIRECÇÃO DE NAVIOS"},REPLACE(ExtraçãoDados!C785={"DIRECÇÃO DE NAVIOS"},1,28,"DN"),ExtraçãoDados!C785={"ESQUADRILHA SUBMARINOS"},REPLACE(ExtraçãoDados!C785={"ESQUADRILHA SUBMARINOS"},1,28,"ES"),ExtraçãoDados!C785={"COMISSÃO MARINHA"},REPLACE(ExtraçãoDados!C785={"COMISSÃO MARINHA"},1,28,"CCM"),ExtraçãoDados!C785={"COMISSÃO CULTURAL DE MARINHA"},REPLACE(ExtraçãoDados!C785={"COMISSÃO CULTURAL DE MARINHA"},1,28,"CCM"),ExtraçãoDados!C785={"CCM"},REPLACE(ExtraçãoDados!C785={"CCM"},1,28,"CCM"),ExtraçãoDados!C785={"DN"},REPLACE(ExtraçãoDados!C785={"DN"},1,28,"DN"),ExtraçãoDados!C785={"ES"},REPLACE(ExtraçãoDados!C785={"ES"},1,28,"ES"),ExtraçãoDados!C785={"DA"},REPLACE(ExtraçãoDados!C785={"DA"},1,28,"DA"),ExtraçãoDados!C785={"DE: ESQUADRILHA SUBMARINOS"},REPLACE(ExtraçãoDados!C785={"DE: ESQUADRILHA SUBMARINOS"},1,28,"ES"),ExtraçãoDados!C785={"DE: COMISSÃO CULTURAL DE LMARINHA"},REPLACE(ExtraçãoDados!C785={"DE: COMISSÃO CULTURAL DE LMARINHA"},1,28,"CCM"),ExtraçãoDados!C785={"ON"},REPLACE(ExtraçãoDados!C785={"ON"},1,28,"DN"),ExtraçãoDados!C785={"ESQ. SUBMARINOS"},REPLACE(ExtraçãoDados!C785={"ESQ. SUBMARINOS"},1,28,"ES"),ExtraçãoDados!C785={"☒ irecção de Abastecimento"},REPLACE(ExtraçãoDados!C785={"☒ irecção de Abastecimento"},1,28,"DA"),ExtraçãoDados!C785={"Direcã d Abtit ço e asecmeno"},REPLACE(ExtraçãoDados!C785={"Direcã d Abtit ço e asecmeno"},1,28,"DA"),ExtraçãoDados!C785={"Diecã d Abtit rço e asecmeno"},REPLACE(ExtraçãoDados!C785={"Diecã d Abtit rço e asecmeno"},1,28,"DA"),ISNUMBER(SEARCH("COMISSÃO",ExtraçãoDados!C785,1)),REPLACE(ExtraçãoDados!C785,1,29,"CCM"),ISNUMBER(SEARCH("DN/DIL/DRT1",ExtraçãoDados!C785,1)),REPLACE(ExtraçãoDados!C785,1,29,"DN"),ISNUMBER(SEARCH("DIRECÇAO DE NAVIOS",ExtraçãoDados!C785,1)),REPLACE(ExtraçãoDados!C785,1,29,"DN"),ISNUMBER(SEARCH("ESQUADRILHA SUBMARIN",ExtraçãoDados!C785,1)),REPLACE(ExtraçãoDados!C785,1,29,"ES"),ISNUMBER(SEARCH("DN",ExtraçãoDados!C785,1)),REPLACE(ExtraçãoDados!C785,1,29,"DN"),ISNUMBER(SEARCH("DIRECÇÃO",ExtraçãoDados!C785,1)),REPLACE(ExtraçãoDados!C785,1,29,"DN"),ISNUMBER(SEARCH("DIRECÇA0",ExtraçãoDados!C785,1)),REPLACE(ExtraçãoDados!C785,1,29,"DN"),ISNUMBER(SEARCH("DIRE",ExtraçãoDados!C785,1)),REPLACE(ExtraçãoDados!C785,1,29,"DN"),ISNUMBER(SEARCH("ESQUADRILHA",ExtraçãoDados!C785,1)),REPLACE(ExtraçãoDados!C785,1,29,"ES"),ISNUMBER(SEARCH("HOSPITAL DA MARINHA",ExtraçãoDados!C785,1)),REPLACE(ExtraçãoDados!C785,1,29,"HM"),ISNUMBER(SEARCH("HOSPITAL",ExtraçãoDados!C785,1)),REPLACE(ExtraçãoDados!C785,1,29,"HM"),ISNUMBER(SEARCH("HM",ExtraçãoDados!C785,1)),REPLACE(ExtraçãoDados!C785,1,29,"HM"),ISNUMBER(SEARCH("SECÇÃO DE APÓSITOS",ExtraçãoDados!C785,1)),REPLACE(ExtraçãoDados!C785,1,29,"HM"))</f>
        <v>#N/A</v>
      </c>
      <c r="E785" s="4" t="e" cm="1">
        <f t="array" ref="E785">_xlfn.IFS(LEN(ExtraçãoDados!B785)=7,YEAR(ExtraçãoDados!D785),LEN(ExtraçãoDados!B785)=10,RIGHT(ExtraçãoDados!B785,4),LEN(ExtraçãoDados!B785)=9,YEAR(ExtraçãoDados!D785),LEN(ExtraçãoDados!B785)=8,YEAR(ExtraçãoDados!D785),LEN(ExtraçãoDados!B785)&gt;7,YEAR(ExtraçãoDados!D785),LEN(ExtraçãoDados!B785)&gt;5,YEAR(ExtraçãoDados!D785),LEN(ExtraçãoDados!B785)&gt;4,YEAR(ExtraçãoDados!D785))</f>
        <v>#N/A</v>
      </c>
      <c r="F785" s="4">
        <f>ExtraçãoDados!E785</f>
        <v>0</v>
      </c>
    </row>
    <row r="786" spans="1:6" x14ac:dyDescent="0.25">
      <c r="A786" s="4">
        <f>ExtraçãoDados!A786</f>
        <v>0</v>
      </c>
      <c r="B786" s="4" t="str" cm="1">
        <f t="array" ref="B786">_xlfn.IFS(LEN(ExtraçãoDados!B786)=12,LEFT(ExtraçãoDados!B786,3),LEN(ExtraçãoDados!B786)=10,LEFT(ExtraçãoDados!B786,5),LEN(ExtraçãoDados!B786)&gt;19,0,LEN(ExtraçãoDados!B786)=9,LEFT(ExtraçãoDados!B786,4),LEN(ExtraçãoDados!B786)=6,LEFT(ExtraçãoDados!B786,3),LEN(ExtraçãoDados!B786)&lt;5,LEFT(ExtraçãoDados!B786,3),LEN(ExtraçãoDados!B786)=8,LEFT(ExtraçãoDados!B786,3),LEN(ExtraçãoDados!B786)=5,LEFT(ExtraçãoDados!B786,5),LEN(ExtraçãoDados!B786)=11,LEFT(ExtraçãoDados!B786,5),LEN(ExtraçãoDados!B786)=7,RIGHT(ExtraçãoDados!B786,6))</f>
        <v/>
      </c>
      <c r="C786" s="4" t="e" cm="1">
        <f t="array" ref="C786">_xlfn.IFS(LEN(B786)=1,"ERRO",LEN(B786)=2,_xlfn.CONCAT("000",B786),LEN(B786)=3,_xlfn.CONCAT("00",B786),LEN(B786)=4,_xlfn.CONCAT("0",B786),LEN(B786)=6,B786,LEN(B786)=7,B786,LEN(B786)=5,B786)</f>
        <v>#N/A</v>
      </c>
      <c r="D786" s="4" t="e" cm="1">
        <f t="array" ref="D786">_xlfn.IFS(ExtraçãoDados!C786={"Direcção de Abastecimento"},REPLACE(ExtraçãoDados!C786="{Direcção de Abastecimento}",1,25,"DA"),ExtraçãoDados!C786={"COMISSÃO CULTURAL DE LMARINHA"},REPLACE(ExtraçãoDados!C786={"COMISSÃO CULTURAL DE LMARINHA"},1,28,"CCM"),ExtraçãoDados!C786={"DIRECÇÃO DE NAVIOS"},REPLACE(ExtraçãoDados!C786={"DIRECÇÃO DE NAVIOS"},1,28,"DN"),ExtraçãoDados!C786={"ESQUADRILHA SUBMARINOS"},REPLACE(ExtraçãoDados!C786={"ESQUADRILHA SUBMARINOS"},1,28,"ES"),ExtraçãoDados!C786={"COMISSÃO MARINHA"},REPLACE(ExtraçãoDados!C786={"COMISSÃO MARINHA"},1,28,"CCM"),ExtraçãoDados!C786={"COMISSÃO CULTURAL DE MARINHA"},REPLACE(ExtraçãoDados!C786={"COMISSÃO CULTURAL DE MARINHA"},1,28,"CCM"),ExtraçãoDados!C786={"CCM"},REPLACE(ExtraçãoDados!C786={"CCM"},1,28,"CCM"),ExtraçãoDados!C786={"DN"},REPLACE(ExtraçãoDados!C786={"DN"},1,28,"DN"),ExtraçãoDados!C786={"ES"},REPLACE(ExtraçãoDados!C786={"ES"},1,28,"ES"),ExtraçãoDados!C786={"DA"},REPLACE(ExtraçãoDados!C786={"DA"},1,28,"DA"),ExtraçãoDados!C786={"DE: ESQUADRILHA SUBMARINOS"},REPLACE(ExtraçãoDados!C786={"DE: ESQUADRILHA SUBMARINOS"},1,28,"ES"),ExtraçãoDados!C786={"DE: COMISSÃO CULTURAL DE LMARINHA"},REPLACE(ExtraçãoDados!C786={"DE: COMISSÃO CULTURAL DE LMARINHA"},1,28,"CCM"),ExtraçãoDados!C786={"ON"},REPLACE(ExtraçãoDados!C786={"ON"},1,28,"DN"),ExtraçãoDados!C786={"ESQ. SUBMARINOS"},REPLACE(ExtraçãoDados!C786={"ESQ. SUBMARINOS"},1,28,"ES"),ExtraçãoDados!C786={"☒ irecção de Abastecimento"},REPLACE(ExtraçãoDados!C786={"☒ irecção de Abastecimento"},1,28,"DA"),ExtraçãoDados!C786={"Direcã d Abtit ço e asecmeno"},REPLACE(ExtraçãoDados!C786={"Direcã d Abtit ço e asecmeno"},1,28,"DA"),ExtraçãoDados!C786={"Diecã d Abtit rço e asecmeno"},REPLACE(ExtraçãoDados!C786={"Diecã d Abtit rço e asecmeno"},1,28,"DA"),ISNUMBER(SEARCH("COMISSÃO",ExtraçãoDados!C786,1)),REPLACE(ExtraçãoDados!C786,1,29,"CCM"),ISNUMBER(SEARCH("DN/DIL/DRT1",ExtraçãoDados!C786,1)),REPLACE(ExtraçãoDados!C786,1,29,"DN"),ISNUMBER(SEARCH("DIRECÇAO DE NAVIOS",ExtraçãoDados!C786,1)),REPLACE(ExtraçãoDados!C786,1,29,"DN"),ISNUMBER(SEARCH("ESQUADRILHA SUBMARIN",ExtraçãoDados!C786,1)),REPLACE(ExtraçãoDados!C786,1,29,"ES"),ISNUMBER(SEARCH("DN",ExtraçãoDados!C786,1)),REPLACE(ExtraçãoDados!C786,1,29,"DN"),ISNUMBER(SEARCH("DIRECÇÃO",ExtraçãoDados!C786,1)),REPLACE(ExtraçãoDados!C786,1,29,"DN"),ISNUMBER(SEARCH("DIRECÇA0",ExtraçãoDados!C786,1)),REPLACE(ExtraçãoDados!C786,1,29,"DN"),ISNUMBER(SEARCH("DIRE",ExtraçãoDados!C786,1)),REPLACE(ExtraçãoDados!C786,1,29,"DN"),ISNUMBER(SEARCH("ESQUADRILHA",ExtraçãoDados!C786,1)),REPLACE(ExtraçãoDados!C786,1,29,"ES"),ISNUMBER(SEARCH("HOSPITAL DA MARINHA",ExtraçãoDados!C786,1)),REPLACE(ExtraçãoDados!C786,1,29,"HM"),ISNUMBER(SEARCH("HOSPITAL",ExtraçãoDados!C786,1)),REPLACE(ExtraçãoDados!C786,1,29,"HM"),ISNUMBER(SEARCH("HM",ExtraçãoDados!C786,1)),REPLACE(ExtraçãoDados!C786,1,29,"HM"),ISNUMBER(SEARCH("SECÇÃO DE APÓSITOS",ExtraçãoDados!C786,1)),REPLACE(ExtraçãoDados!C786,1,29,"HM"))</f>
        <v>#N/A</v>
      </c>
      <c r="E786" s="4" t="e" cm="1">
        <f t="array" ref="E786">_xlfn.IFS(LEN(ExtraçãoDados!B786)=7,YEAR(ExtraçãoDados!D786),LEN(ExtraçãoDados!B786)=10,RIGHT(ExtraçãoDados!B786,4),LEN(ExtraçãoDados!B786)=9,YEAR(ExtraçãoDados!D786),LEN(ExtraçãoDados!B786)=8,YEAR(ExtraçãoDados!D786),LEN(ExtraçãoDados!B786)&gt;7,YEAR(ExtraçãoDados!D786),LEN(ExtraçãoDados!B786)&gt;5,YEAR(ExtraçãoDados!D786),LEN(ExtraçãoDados!B786)&gt;4,YEAR(ExtraçãoDados!D786))</f>
        <v>#N/A</v>
      </c>
      <c r="F786" s="4">
        <f>ExtraçãoDados!E786</f>
        <v>0</v>
      </c>
    </row>
    <row r="787" spans="1:6" x14ac:dyDescent="0.25">
      <c r="A787" s="4">
        <f>ExtraçãoDados!A787</f>
        <v>0</v>
      </c>
      <c r="B787" s="4" t="str" cm="1">
        <f t="array" ref="B787">_xlfn.IFS(LEN(ExtraçãoDados!B787)=12,LEFT(ExtraçãoDados!B787,3),LEN(ExtraçãoDados!B787)=10,LEFT(ExtraçãoDados!B787,5),LEN(ExtraçãoDados!B787)&gt;19,0,LEN(ExtraçãoDados!B787)=9,LEFT(ExtraçãoDados!B787,4),LEN(ExtraçãoDados!B787)=6,LEFT(ExtraçãoDados!B787,3),LEN(ExtraçãoDados!B787)&lt;5,LEFT(ExtraçãoDados!B787,3),LEN(ExtraçãoDados!B787)=8,LEFT(ExtraçãoDados!B787,3),LEN(ExtraçãoDados!B787)=5,LEFT(ExtraçãoDados!B787,5),LEN(ExtraçãoDados!B787)=11,LEFT(ExtraçãoDados!B787,5),LEN(ExtraçãoDados!B787)=7,RIGHT(ExtraçãoDados!B787,6))</f>
        <v/>
      </c>
      <c r="C787" s="4" t="e" cm="1">
        <f t="array" ref="C787">_xlfn.IFS(LEN(B787)=1,"ERRO",LEN(B787)=2,_xlfn.CONCAT("000",B787),LEN(B787)=3,_xlfn.CONCAT("00",B787),LEN(B787)=4,_xlfn.CONCAT("0",B787),LEN(B787)=6,B787,LEN(B787)=7,B787,LEN(B787)=5,B787)</f>
        <v>#N/A</v>
      </c>
      <c r="D787" s="4" t="e" cm="1">
        <f t="array" ref="D787">_xlfn.IFS(ExtraçãoDados!C787={"Direcção de Abastecimento"},REPLACE(ExtraçãoDados!C787="{Direcção de Abastecimento}",1,25,"DA"),ExtraçãoDados!C787={"COMISSÃO CULTURAL DE LMARINHA"},REPLACE(ExtraçãoDados!C787={"COMISSÃO CULTURAL DE LMARINHA"},1,28,"CCM"),ExtraçãoDados!C787={"DIRECÇÃO DE NAVIOS"},REPLACE(ExtraçãoDados!C787={"DIRECÇÃO DE NAVIOS"},1,28,"DN"),ExtraçãoDados!C787={"ESQUADRILHA SUBMARINOS"},REPLACE(ExtraçãoDados!C787={"ESQUADRILHA SUBMARINOS"},1,28,"ES"),ExtraçãoDados!C787={"COMISSÃO MARINHA"},REPLACE(ExtraçãoDados!C787={"COMISSÃO MARINHA"},1,28,"CCM"),ExtraçãoDados!C787={"COMISSÃO CULTURAL DE MARINHA"},REPLACE(ExtraçãoDados!C787={"COMISSÃO CULTURAL DE MARINHA"},1,28,"CCM"),ExtraçãoDados!C787={"CCM"},REPLACE(ExtraçãoDados!C787={"CCM"},1,28,"CCM"),ExtraçãoDados!C787={"DN"},REPLACE(ExtraçãoDados!C787={"DN"},1,28,"DN"),ExtraçãoDados!C787={"ES"},REPLACE(ExtraçãoDados!C787={"ES"},1,28,"ES"),ExtraçãoDados!C787={"DA"},REPLACE(ExtraçãoDados!C787={"DA"},1,28,"DA"),ExtraçãoDados!C787={"DE: ESQUADRILHA SUBMARINOS"},REPLACE(ExtraçãoDados!C787={"DE: ESQUADRILHA SUBMARINOS"},1,28,"ES"),ExtraçãoDados!C787={"DE: COMISSÃO CULTURAL DE LMARINHA"},REPLACE(ExtraçãoDados!C787={"DE: COMISSÃO CULTURAL DE LMARINHA"},1,28,"CCM"),ExtraçãoDados!C787={"ON"},REPLACE(ExtraçãoDados!C787={"ON"},1,28,"DN"),ExtraçãoDados!C787={"ESQ. SUBMARINOS"},REPLACE(ExtraçãoDados!C787={"ESQ. SUBMARINOS"},1,28,"ES"),ExtraçãoDados!C787={"☒ irecção de Abastecimento"},REPLACE(ExtraçãoDados!C787={"☒ irecção de Abastecimento"},1,28,"DA"),ExtraçãoDados!C787={"Direcã d Abtit ço e asecmeno"},REPLACE(ExtraçãoDados!C787={"Direcã d Abtit ço e asecmeno"},1,28,"DA"),ExtraçãoDados!C787={"Diecã d Abtit rço e asecmeno"},REPLACE(ExtraçãoDados!C787={"Diecã d Abtit rço e asecmeno"},1,28,"DA"),ISNUMBER(SEARCH("COMISSÃO",ExtraçãoDados!C787,1)),REPLACE(ExtraçãoDados!C787,1,29,"CCM"),ISNUMBER(SEARCH("DN/DIL/DRT1",ExtraçãoDados!C787,1)),REPLACE(ExtraçãoDados!C787,1,29,"DN"),ISNUMBER(SEARCH("DIRECÇAO DE NAVIOS",ExtraçãoDados!C787,1)),REPLACE(ExtraçãoDados!C787,1,29,"DN"),ISNUMBER(SEARCH("ESQUADRILHA SUBMARIN",ExtraçãoDados!C787,1)),REPLACE(ExtraçãoDados!C787,1,29,"ES"),ISNUMBER(SEARCH("DN",ExtraçãoDados!C787,1)),REPLACE(ExtraçãoDados!C787,1,29,"DN"),ISNUMBER(SEARCH("DIRECÇÃO",ExtraçãoDados!C787,1)),REPLACE(ExtraçãoDados!C787,1,29,"DN"),ISNUMBER(SEARCH("DIRECÇA0",ExtraçãoDados!C787,1)),REPLACE(ExtraçãoDados!C787,1,29,"DN"),ISNUMBER(SEARCH("DIRE",ExtraçãoDados!C787,1)),REPLACE(ExtraçãoDados!C787,1,29,"DN"),ISNUMBER(SEARCH("ESQUADRILHA",ExtraçãoDados!C787,1)),REPLACE(ExtraçãoDados!C787,1,29,"ES"),ISNUMBER(SEARCH("HOSPITAL DA MARINHA",ExtraçãoDados!C787,1)),REPLACE(ExtraçãoDados!C787,1,29,"HM"),ISNUMBER(SEARCH("HOSPITAL",ExtraçãoDados!C787,1)),REPLACE(ExtraçãoDados!C787,1,29,"HM"),ISNUMBER(SEARCH("HM",ExtraçãoDados!C787,1)),REPLACE(ExtraçãoDados!C787,1,29,"HM"),ISNUMBER(SEARCH("SECÇÃO DE APÓSITOS",ExtraçãoDados!C787,1)),REPLACE(ExtraçãoDados!C787,1,29,"HM"))</f>
        <v>#N/A</v>
      </c>
      <c r="E787" s="4" t="e" cm="1">
        <f t="array" ref="E787">_xlfn.IFS(LEN(ExtraçãoDados!B787)=7,YEAR(ExtraçãoDados!D787),LEN(ExtraçãoDados!B787)=10,RIGHT(ExtraçãoDados!B787,4),LEN(ExtraçãoDados!B787)=9,YEAR(ExtraçãoDados!D787),LEN(ExtraçãoDados!B787)=8,YEAR(ExtraçãoDados!D787),LEN(ExtraçãoDados!B787)&gt;7,YEAR(ExtraçãoDados!D787),LEN(ExtraçãoDados!B787)&gt;5,YEAR(ExtraçãoDados!D787),LEN(ExtraçãoDados!B787)&gt;4,YEAR(ExtraçãoDados!D787))</f>
        <v>#N/A</v>
      </c>
      <c r="F787" s="4">
        <f>ExtraçãoDados!E787</f>
        <v>0</v>
      </c>
    </row>
    <row r="788" spans="1:6" x14ac:dyDescent="0.25">
      <c r="A788" s="4">
        <f>ExtraçãoDados!A788</f>
        <v>0</v>
      </c>
      <c r="B788" s="4" t="str" cm="1">
        <f t="array" ref="B788">_xlfn.IFS(LEN(ExtraçãoDados!B788)=12,LEFT(ExtraçãoDados!B788,3),LEN(ExtraçãoDados!B788)=10,LEFT(ExtraçãoDados!B788,5),LEN(ExtraçãoDados!B788)&gt;19,0,LEN(ExtraçãoDados!B788)=9,LEFT(ExtraçãoDados!B788,4),LEN(ExtraçãoDados!B788)=6,LEFT(ExtraçãoDados!B788,3),LEN(ExtraçãoDados!B788)&lt;5,LEFT(ExtraçãoDados!B788,3),LEN(ExtraçãoDados!B788)=8,LEFT(ExtraçãoDados!B788,3),LEN(ExtraçãoDados!B788)=5,LEFT(ExtraçãoDados!B788,5),LEN(ExtraçãoDados!B788)=11,LEFT(ExtraçãoDados!B788,5),LEN(ExtraçãoDados!B788)=7,RIGHT(ExtraçãoDados!B788,6))</f>
        <v/>
      </c>
      <c r="C788" s="4" t="e" cm="1">
        <f t="array" ref="C788">_xlfn.IFS(LEN(B788)=1,"ERRO",LEN(B788)=2,_xlfn.CONCAT("000",B788),LEN(B788)=3,_xlfn.CONCAT("00",B788),LEN(B788)=4,_xlfn.CONCAT("0",B788),LEN(B788)=6,B788,LEN(B788)=7,B788,LEN(B788)=5,B788)</f>
        <v>#N/A</v>
      </c>
      <c r="D788" s="4" t="e" cm="1">
        <f t="array" ref="D788">_xlfn.IFS(ExtraçãoDados!C788={"Direcção de Abastecimento"},REPLACE(ExtraçãoDados!C788="{Direcção de Abastecimento}",1,25,"DA"),ExtraçãoDados!C788={"COMISSÃO CULTURAL DE LMARINHA"},REPLACE(ExtraçãoDados!C788={"COMISSÃO CULTURAL DE LMARINHA"},1,28,"CCM"),ExtraçãoDados!C788={"DIRECÇÃO DE NAVIOS"},REPLACE(ExtraçãoDados!C788={"DIRECÇÃO DE NAVIOS"},1,28,"DN"),ExtraçãoDados!C788={"ESQUADRILHA SUBMARINOS"},REPLACE(ExtraçãoDados!C788={"ESQUADRILHA SUBMARINOS"},1,28,"ES"),ExtraçãoDados!C788={"COMISSÃO MARINHA"},REPLACE(ExtraçãoDados!C788={"COMISSÃO MARINHA"},1,28,"CCM"),ExtraçãoDados!C788={"COMISSÃO CULTURAL DE MARINHA"},REPLACE(ExtraçãoDados!C788={"COMISSÃO CULTURAL DE MARINHA"},1,28,"CCM"),ExtraçãoDados!C788={"CCM"},REPLACE(ExtraçãoDados!C788={"CCM"},1,28,"CCM"),ExtraçãoDados!C788={"DN"},REPLACE(ExtraçãoDados!C788={"DN"},1,28,"DN"),ExtraçãoDados!C788={"ES"},REPLACE(ExtraçãoDados!C788={"ES"},1,28,"ES"),ExtraçãoDados!C788={"DA"},REPLACE(ExtraçãoDados!C788={"DA"},1,28,"DA"),ExtraçãoDados!C788={"DE: ESQUADRILHA SUBMARINOS"},REPLACE(ExtraçãoDados!C788={"DE: ESQUADRILHA SUBMARINOS"},1,28,"ES"),ExtraçãoDados!C788={"DE: COMISSÃO CULTURAL DE LMARINHA"},REPLACE(ExtraçãoDados!C788={"DE: COMISSÃO CULTURAL DE LMARINHA"},1,28,"CCM"),ExtraçãoDados!C788={"ON"},REPLACE(ExtraçãoDados!C788={"ON"},1,28,"DN"),ExtraçãoDados!C788={"ESQ. SUBMARINOS"},REPLACE(ExtraçãoDados!C788={"ESQ. SUBMARINOS"},1,28,"ES"),ExtraçãoDados!C788={"☒ irecção de Abastecimento"},REPLACE(ExtraçãoDados!C788={"☒ irecção de Abastecimento"},1,28,"DA"),ExtraçãoDados!C788={"Direcã d Abtit ço e asecmeno"},REPLACE(ExtraçãoDados!C788={"Direcã d Abtit ço e asecmeno"},1,28,"DA"),ExtraçãoDados!C788={"Diecã d Abtit rço e asecmeno"},REPLACE(ExtraçãoDados!C788={"Diecã d Abtit rço e asecmeno"},1,28,"DA"),ISNUMBER(SEARCH("COMISSÃO",ExtraçãoDados!C788,1)),REPLACE(ExtraçãoDados!C788,1,29,"CCM"),ISNUMBER(SEARCH("DN/DIL/DRT1",ExtraçãoDados!C788,1)),REPLACE(ExtraçãoDados!C788,1,29,"DN"),ISNUMBER(SEARCH("DIRECÇAO DE NAVIOS",ExtraçãoDados!C788,1)),REPLACE(ExtraçãoDados!C788,1,29,"DN"),ISNUMBER(SEARCH("ESQUADRILHA SUBMARIN",ExtraçãoDados!C788,1)),REPLACE(ExtraçãoDados!C788,1,29,"ES"),ISNUMBER(SEARCH("DN",ExtraçãoDados!C788,1)),REPLACE(ExtraçãoDados!C788,1,29,"DN"),ISNUMBER(SEARCH("DIRECÇÃO",ExtraçãoDados!C788,1)),REPLACE(ExtraçãoDados!C788,1,29,"DN"),ISNUMBER(SEARCH("DIRECÇA0",ExtraçãoDados!C788,1)),REPLACE(ExtraçãoDados!C788,1,29,"DN"),ISNUMBER(SEARCH("DIRE",ExtraçãoDados!C788,1)),REPLACE(ExtraçãoDados!C788,1,29,"DN"),ISNUMBER(SEARCH("ESQUADRILHA",ExtraçãoDados!C788,1)),REPLACE(ExtraçãoDados!C788,1,29,"ES"),ISNUMBER(SEARCH("HOSPITAL DA MARINHA",ExtraçãoDados!C788,1)),REPLACE(ExtraçãoDados!C788,1,29,"HM"),ISNUMBER(SEARCH("HOSPITAL",ExtraçãoDados!C788,1)),REPLACE(ExtraçãoDados!C788,1,29,"HM"),ISNUMBER(SEARCH("HM",ExtraçãoDados!C788,1)),REPLACE(ExtraçãoDados!C788,1,29,"HM"),ISNUMBER(SEARCH("SECÇÃO DE APÓSITOS",ExtraçãoDados!C788,1)),REPLACE(ExtraçãoDados!C788,1,29,"HM"))</f>
        <v>#N/A</v>
      </c>
      <c r="E788" s="4" t="e" cm="1">
        <f t="array" ref="E788">_xlfn.IFS(LEN(ExtraçãoDados!B788)=7,YEAR(ExtraçãoDados!D788),LEN(ExtraçãoDados!B788)=10,RIGHT(ExtraçãoDados!B788,4),LEN(ExtraçãoDados!B788)=9,YEAR(ExtraçãoDados!D788),LEN(ExtraçãoDados!B788)=8,YEAR(ExtraçãoDados!D788),LEN(ExtraçãoDados!B788)&gt;7,YEAR(ExtraçãoDados!D788),LEN(ExtraçãoDados!B788)&gt;5,YEAR(ExtraçãoDados!D788),LEN(ExtraçãoDados!B788)&gt;4,YEAR(ExtraçãoDados!D788))</f>
        <v>#N/A</v>
      </c>
      <c r="F788" s="4">
        <f>ExtraçãoDados!E788</f>
        <v>0</v>
      </c>
    </row>
    <row r="789" spans="1:6" x14ac:dyDescent="0.25">
      <c r="A789" s="4">
        <f>ExtraçãoDados!A789</f>
        <v>0</v>
      </c>
      <c r="B789" s="4" t="str" cm="1">
        <f t="array" ref="B789">_xlfn.IFS(LEN(ExtraçãoDados!B789)=12,LEFT(ExtraçãoDados!B789,3),LEN(ExtraçãoDados!B789)=10,LEFT(ExtraçãoDados!B789,5),LEN(ExtraçãoDados!B789)&gt;19,0,LEN(ExtraçãoDados!B789)=9,LEFT(ExtraçãoDados!B789,4),LEN(ExtraçãoDados!B789)=6,LEFT(ExtraçãoDados!B789,3),LEN(ExtraçãoDados!B789)&lt;5,LEFT(ExtraçãoDados!B789,3),LEN(ExtraçãoDados!B789)=8,LEFT(ExtraçãoDados!B789,3),LEN(ExtraçãoDados!B789)=5,LEFT(ExtraçãoDados!B789,5),LEN(ExtraçãoDados!B789)=11,LEFT(ExtraçãoDados!B789,5),LEN(ExtraçãoDados!B789)=7,RIGHT(ExtraçãoDados!B789,6))</f>
        <v/>
      </c>
      <c r="C789" s="4" t="e" cm="1">
        <f t="array" ref="C789">_xlfn.IFS(LEN(B789)=1,"ERRO",LEN(B789)=2,_xlfn.CONCAT("000",B789),LEN(B789)=3,_xlfn.CONCAT("00",B789),LEN(B789)=4,_xlfn.CONCAT("0",B789),LEN(B789)=6,B789,LEN(B789)=7,B789,LEN(B789)=5,B789)</f>
        <v>#N/A</v>
      </c>
      <c r="D789" s="4" t="e" cm="1">
        <f t="array" ref="D789">_xlfn.IFS(ExtraçãoDados!C789={"Direcção de Abastecimento"},REPLACE(ExtraçãoDados!C789="{Direcção de Abastecimento}",1,25,"DA"),ExtraçãoDados!C789={"COMISSÃO CULTURAL DE LMARINHA"},REPLACE(ExtraçãoDados!C789={"COMISSÃO CULTURAL DE LMARINHA"},1,28,"CCM"),ExtraçãoDados!C789={"DIRECÇÃO DE NAVIOS"},REPLACE(ExtraçãoDados!C789={"DIRECÇÃO DE NAVIOS"},1,28,"DN"),ExtraçãoDados!C789={"ESQUADRILHA SUBMARINOS"},REPLACE(ExtraçãoDados!C789={"ESQUADRILHA SUBMARINOS"},1,28,"ES"),ExtraçãoDados!C789={"COMISSÃO MARINHA"},REPLACE(ExtraçãoDados!C789={"COMISSÃO MARINHA"},1,28,"CCM"),ExtraçãoDados!C789={"COMISSÃO CULTURAL DE MARINHA"},REPLACE(ExtraçãoDados!C789={"COMISSÃO CULTURAL DE MARINHA"},1,28,"CCM"),ExtraçãoDados!C789={"CCM"},REPLACE(ExtraçãoDados!C789={"CCM"},1,28,"CCM"),ExtraçãoDados!C789={"DN"},REPLACE(ExtraçãoDados!C789={"DN"},1,28,"DN"),ExtraçãoDados!C789={"ES"},REPLACE(ExtraçãoDados!C789={"ES"},1,28,"ES"),ExtraçãoDados!C789={"DA"},REPLACE(ExtraçãoDados!C789={"DA"},1,28,"DA"),ExtraçãoDados!C789={"DE: ESQUADRILHA SUBMARINOS"},REPLACE(ExtraçãoDados!C789={"DE: ESQUADRILHA SUBMARINOS"},1,28,"ES"),ExtraçãoDados!C789={"DE: COMISSÃO CULTURAL DE LMARINHA"},REPLACE(ExtraçãoDados!C789={"DE: COMISSÃO CULTURAL DE LMARINHA"},1,28,"CCM"),ExtraçãoDados!C789={"ON"},REPLACE(ExtraçãoDados!C789={"ON"},1,28,"DN"),ExtraçãoDados!C789={"ESQ. SUBMARINOS"},REPLACE(ExtraçãoDados!C789={"ESQ. SUBMARINOS"},1,28,"ES"),ExtraçãoDados!C789={"☒ irecção de Abastecimento"},REPLACE(ExtraçãoDados!C789={"☒ irecção de Abastecimento"},1,28,"DA"),ExtraçãoDados!C789={"Direcã d Abtit ço e asecmeno"},REPLACE(ExtraçãoDados!C789={"Direcã d Abtit ço e asecmeno"},1,28,"DA"),ExtraçãoDados!C789={"Diecã d Abtit rço e asecmeno"},REPLACE(ExtraçãoDados!C789={"Diecã d Abtit rço e asecmeno"},1,28,"DA"),ISNUMBER(SEARCH("COMISSÃO",ExtraçãoDados!C789,1)),REPLACE(ExtraçãoDados!C789,1,29,"CCM"),ISNUMBER(SEARCH("DN/DIL/DRT1",ExtraçãoDados!C789,1)),REPLACE(ExtraçãoDados!C789,1,29,"DN"),ISNUMBER(SEARCH("DIRECÇAO DE NAVIOS",ExtraçãoDados!C789,1)),REPLACE(ExtraçãoDados!C789,1,29,"DN"),ISNUMBER(SEARCH("ESQUADRILHA SUBMARIN",ExtraçãoDados!C789,1)),REPLACE(ExtraçãoDados!C789,1,29,"ES"),ISNUMBER(SEARCH("DN",ExtraçãoDados!C789,1)),REPLACE(ExtraçãoDados!C789,1,29,"DN"),ISNUMBER(SEARCH("DIRECÇÃO",ExtraçãoDados!C789,1)),REPLACE(ExtraçãoDados!C789,1,29,"DN"),ISNUMBER(SEARCH("DIRECÇA0",ExtraçãoDados!C789,1)),REPLACE(ExtraçãoDados!C789,1,29,"DN"),ISNUMBER(SEARCH("DIRE",ExtraçãoDados!C789,1)),REPLACE(ExtraçãoDados!C789,1,29,"DN"),ISNUMBER(SEARCH("ESQUADRILHA",ExtraçãoDados!C789,1)),REPLACE(ExtraçãoDados!C789,1,29,"ES"),ISNUMBER(SEARCH("HOSPITAL DA MARINHA",ExtraçãoDados!C789,1)),REPLACE(ExtraçãoDados!C789,1,29,"HM"),ISNUMBER(SEARCH("HOSPITAL",ExtraçãoDados!C789,1)),REPLACE(ExtraçãoDados!C789,1,29,"HM"),ISNUMBER(SEARCH("HM",ExtraçãoDados!C789,1)),REPLACE(ExtraçãoDados!C789,1,29,"HM"),ISNUMBER(SEARCH("SECÇÃO DE APÓSITOS",ExtraçãoDados!C789,1)),REPLACE(ExtraçãoDados!C789,1,29,"HM"))</f>
        <v>#N/A</v>
      </c>
      <c r="E789" s="4" t="e" cm="1">
        <f t="array" ref="E789">_xlfn.IFS(LEN(ExtraçãoDados!B789)=7,YEAR(ExtraçãoDados!D789),LEN(ExtraçãoDados!B789)=10,RIGHT(ExtraçãoDados!B789,4),LEN(ExtraçãoDados!B789)=9,YEAR(ExtraçãoDados!D789),LEN(ExtraçãoDados!B789)=8,YEAR(ExtraçãoDados!D789),LEN(ExtraçãoDados!B789)&gt;7,YEAR(ExtraçãoDados!D789),LEN(ExtraçãoDados!B789)&gt;5,YEAR(ExtraçãoDados!D789),LEN(ExtraçãoDados!B789)&gt;4,YEAR(ExtraçãoDados!D789))</f>
        <v>#N/A</v>
      </c>
      <c r="F789" s="4">
        <f>ExtraçãoDados!E789</f>
        <v>0</v>
      </c>
    </row>
    <row r="790" spans="1:6" x14ac:dyDescent="0.25">
      <c r="A790" s="4">
        <f>ExtraçãoDados!A790</f>
        <v>0</v>
      </c>
      <c r="B790" s="4" t="str" cm="1">
        <f t="array" ref="B790">_xlfn.IFS(LEN(ExtraçãoDados!B790)=12,LEFT(ExtraçãoDados!B790,3),LEN(ExtraçãoDados!B790)=10,LEFT(ExtraçãoDados!B790,5),LEN(ExtraçãoDados!B790)&gt;19,0,LEN(ExtraçãoDados!B790)=9,LEFT(ExtraçãoDados!B790,4),LEN(ExtraçãoDados!B790)=6,LEFT(ExtraçãoDados!B790,3),LEN(ExtraçãoDados!B790)&lt;5,LEFT(ExtraçãoDados!B790,3),LEN(ExtraçãoDados!B790)=8,LEFT(ExtraçãoDados!B790,3),LEN(ExtraçãoDados!B790)=5,LEFT(ExtraçãoDados!B790,5),LEN(ExtraçãoDados!B790)=11,LEFT(ExtraçãoDados!B790,5),LEN(ExtraçãoDados!B790)=7,RIGHT(ExtraçãoDados!B790,6))</f>
        <v/>
      </c>
      <c r="C790" s="4" t="e" cm="1">
        <f t="array" ref="C790">_xlfn.IFS(LEN(B790)=1,"ERRO",LEN(B790)=2,_xlfn.CONCAT("000",B790),LEN(B790)=3,_xlfn.CONCAT("00",B790),LEN(B790)=4,_xlfn.CONCAT("0",B790),LEN(B790)=6,B790,LEN(B790)=7,B790,LEN(B790)=5,B790)</f>
        <v>#N/A</v>
      </c>
      <c r="D790" s="4" t="e" cm="1">
        <f t="array" ref="D790">_xlfn.IFS(ExtraçãoDados!C790={"Direcção de Abastecimento"},REPLACE(ExtraçãoDados!C790="{Direcção de Abastecimento}",1,25,"DA"),ExtraçãoDados!C790={"COMISSÃO CULTURAL DE LMARINHA"},REPLACE(ExtraçãoDados!C790={"COMISSÃO CULTURAL DE LMARINHA"},1,28,"CCM"),ExtraçãoDados!C790={"DIRECÇÃO DE NAVIOS"},REPLACE(ExtraçãoDados!C790={"DIRECÇÃO DE NAVIOS"},1,28,"DN"),ExtraçãoDados!C790={"ESQUADRILHA SUBMARINOS"},REPLACE(ExtraçãoDados!C790={"ESQUADRILHA SUBMARINOS"},1,28,"ES"),ExtraçãoDados!C790={"COMISSÃO MARINHA"},REPLACE(ExtraçãoDados!C790={"COMISSÃO MARINHA"},1,28,"CCM"),ExtraçãoDados!C790={"COMISSÃO CULTURAL DE MARINHA"},REPLACE(ExtraçãoDados!C790={"COMISSÃO CULTURAL DE MARINHA"},1,28,"CCM"),ExtraçãoDados!C790={"CCM"},REPLACE(ExtraçãoDados!C790={"CCM"},1,28,"CCM"),ExtraçãoDados!C790={"DN"},REPLACE(ExtraçãoDados!C790={"DN"},1,28,"DN"),ExtraçãoDados!C790={"ES"},REPLACE(ExtraçãoDados!C790={"ES"},1,28,"ES"),ExtraçãoDados!C790={"DA"},REPLACE(ExtraçãoDados!C790={"DA"},1,28,"DA"),ExtraçãoDados!C790={"DE: ESQUADRILHA SUBMARINOS"},REPLACE(ExtraçãoDados!C790={"DE: ESQUADRILHA SUBMARINOS"},1,28,"ES"),ExtraçãoDados!C790={"DE: COMISSÃO CULTURAL DE LMARINHA"},REPLACE(ExtraçãoDados!C790={"DE: COMISSÃO CULTURAL DE LMARINHA"},1,28,"CCM"),ExtraçãoDados!C790={"ON"},REPLACE(ExtraçãoDados!C790={"ON"},1,28,"DN"),ExtraçãoDados!C790={"ESQ. SUBMARINOS"},REPLACE(ExtraçãoDados!C790={"ESQ. SUBMARINOS"},1,28,"ES"),ExtraçãoDados!C790={"☒ irecção de Abastecimento"},REPLACE(ExtraçãoDados!C790={"☒ irecção de Abastecimento"},1,28,"DA"),ExtraçãoDados!C790={"Direcã d Abtit ço e asecmeno"},REPLACE(ExtraçãoDados!C790={"Direcã d Abtit ço e asecmeno"},1,28,"DA"),ExtraçãoDados!C790={"Diecã d Abtit rço e asecmeno"},REPLACE(ExtraçãoDados!C790={"Diecã d Abtit rço e asecmeno"},1,28,"DA"),ISNUMBER(SEARCH("COMISSÃO",ExtraçãoDados!C790,1)),REPLACE(ExtraçãoDados!C790,1,29,"CCM"),ISNUMBER(SEARCH("DN/DIL/DRT1",ExtraçãoDados!C790,1)),REPLACE(ExtraçãoDados!C790,1,29,"DN"),ISNUMBER(SEARCH("DIRECÇAO DE NAVIOS",ExtraçãoDados!C790,1)),REPLACE(ExtraçãoDados!C790,1,29,"DN"),ISNUMBER(SEARCH("ESQUADRILHA SUBMARIN",ExtraçãoDados!C790,1)),REPLACE(ExtraçãoDados!C790,1,29,"ES"),ISNUMBER(SEARCH("DN",ExtraçãoDados!C790,1)),REPLACE(ExtraçãoDados!C790,1,29,"DN"),ISNUMBER(SEARCH("DIRECÇÃO",ExtraçãoDados!C790,1)),REPLACE(ExtraçãoDados!C790,1,29,"DN"),ISNUMBER(SEARCH("DIRECÇA0",ExtraçãoDados!C790,1)),REPLACE(ExtraçãoDados!C790,1,29,"DN"),ISNUMBER(SEARCH("DIRE",ExtraçãoDados!C790,1)),REPLACE(ExtraçãoDados!C790,1,29,"DN"),ISNUMBER(SEARCH("ESQUADRILHA",ExtraçãoDados!C790,1)),REPLACE(ExtraçãoDados!C790,1,29,"ES"),ISNUMBER(SEARCH("HOSPITAL DA MARINHA",ExtraçãoDados!C790,1)),REPLACE(ExtraçãoDados!C790,1,29,"HM"),ISNUMBER(SEARCH("HOSPITAL",ExtraçãoDados!C790,1)),REPLACE(ExtraçãoDados!C790,1,29,"HM"),ISNUMBER(SEARCH("HM",ExtraçãoDados!C790,1)),REPLACE(ExtraçãoDados!C790,1,29,"HM"),ISNUMBER(SEARCH("SECÇÃO DE APÓSITOS",ExtraçãoDados!C790,1)),REPLACE(ExtraçãoDados!C790,1,29,"HM"))</f>
        <v>#N/A</v>
      </c>
      <c r="E790" s="4" t="e" cm="1">
        <f t="array" ref="E790">_xlfn.IFS(LEN(ExtraçãoDados!B790)=7,YEAR(ExtraçãoDados!D790),LEN(ExtraçãoDados!B790)=10,RIGHT(ExtraçãoDados!B790,4),LEN(ExtraçãoDados!B790)=9,YEAR(ExtraçãoDados!D790),LEN(ExtraçãoDados!B790)=8,YEAR(ExtraçãoDados!D790),LEN(ExtraçãoDados!B790)&gt;7,YEAR(ExtraçãoDados!D790),LEN(ExtraçãoDados!B790)&gt;5,YEAR(ExtraçãoDados!D790),LEN(ExtraçãoDados!B790)&gt;4,YEAR(ExtraçãoDados!D790))</f>
        <v>#N/A</v>
      </c>
      <c r="F790" s="4">
        <f>ExtraçãoDados!E790</f>
        <v>0</v>
      </c>
    </row>
    <row r="791" spans="1:6" x14ac:dyDescent="0.25">
      <c r="A791" s="4">
        <f>ExtraçãoDados!A791</f>
        <v>0</v>
      </c>
      <c r="B791" s="4" t="str" cm="1">
        <f t="array" ref="B791">_xlfn.IFS(LEN(ExtraçãoDados!B791)=12,LEFT(ExtraçãoDados!B791,3),LEN(ExtraçãoDados!B791)=10,LEFT(ExtraçãoDados!B791,5),LEN(ExtraçãoDados!B791)&gt;19,0,LEN(ExtraçãoDados!B791)=9,LEFT(ExtraçãoDados!B791,4),LEN(ExtraçãoDados!B791)=6,LEFT(ExtraçãoDados!B791,3),LEN(ExtraçãoDados!B791)&lt;5,LEFT(ExtraçãoDados!B791,3),LEN(ExtraçãoDados!B791)=8,LEFT(ExtraçãoDados!B791,3),LEN(ExtraçãoDados!B791)=5,LEFT(ExtraçãoDados!B791,5),LEN(ExtraçãoDados!B791)=11,LEFT(ExtraçãoDados!B791,5),LEN(ExtraçãoDados!B791)=7,RIGHT(ExtraçãoDados!B791,6))</f>
        <v/>
      </c>
      <c r="C791" s="4" t="e" cm="1">
        <f t="array" ref="C791">_xlfn.IFS(LEN(B791)=1,"ERRO",LEN(B791)=2,_xlfn.CONCAT("000",B791),LEN(B791)=3,_xlfn.CONCAT("00",B791),LEN(B791)=4,_xlfn.CONCAT("0",B791),LEN(B791)=6,B791,LEN(B791)=7,B791,LEN(B791)=5,B791)</f>
        <v>#N/A</v>
      </c>
      <c r="D791" s="4" t="e" cm="1">
        <f t="array" ref="D791">_xlfn.IFS(ExtraçãoDados!C791={"Direcção de Abastecimento"},REPLACE(ExtraçãoDados!C791="{Direcção de Abastecimento}",1,25,"DA"),ExtraçãoDados!C791={"COMISSÃO CULTURAL DE LMARINHA"},REPLACE(ExtraçãoDados!C791={"COMISSÃO CULTURAL DE LMARINHA"},1,28,"CCM"),ExtraçãoDados!C791={"DIRECÇÃO DE NAVIOS"},REPLACE(ExtraçãoDados!C791={"DIRECÇÃO DE NAVIOS"},1,28,"DN"),ExtraçãoDados!C791={"ESQUADRILHA SUBMARINOS"},REPLACE(ExtraçãoDados!C791={"ESQUADRILHA SUBMARINOS"},1,28,"ES"),ExtraçãoDados!C791={"COMISSÃO MARINHA"},REPLACE(ExtraçãoDados!C791={"COMISSÃO MARINHA"},1,28,"CCM"),ExtraçãoDados!C791={"COMISSÃO CULTURAL DE MARINHA"},REPLACE(ExtraçãoDados!C791={"COMISSÃO CULTURAL DE MARINHA"},1,28,"CCM"),ExtraçãoDados!C791={"CCM"},REPLACE(ExtraçãoDados!C791={"CCM"},1,28,"CCM"),ExtraçãoDados!C791={"DN"},REPLACE(ExtraçãoDados!C791={"DN"},1,28,"DN"),ExtraçãoDados!C791={"ES"},REPLACE(ExtraçãoDados!C791={"ES"},1,28,"ES"),ExtraçãoDados!C791={"DA"},REPLACE(ExtraçãoDados!C791={"DA"},1,28,"DA"),ExtraçãoDados!C791={"DE: ESQUADRILHA SUBMARINOS"},REPLACE(ExtraçãoDados!C791={"DE: ESQUADRILHA SUBMARINOS"},1,28,"ES"),ExtraçãoDados!C791={"DE: COMISSÃO CULTURAL DE LMARINHA"},REPLACE(ExtraçãoDados!C791={"DE: COMISSÃO CULTURAL DE LMARINHA"},1,28,"CCM"),ExtraçãoDados!C791={"ON"},REPLACE(ExtraçãoDados!C791={"ON"},1,28,"DN"),ExtraçãoDados!C791={"ESQ. SUBMARINOS"},REPLACE(ExtraçãoDados!C791={"ESQ. SUBMARINOS"},1,28,"ES"),ExtraçãoDados!C791={"☒ irecção de Abastecimento"},REPLACE(ExtraçãoDados!C791={"☒ irecção de Abastecimento"},1,28,"DA"),ExtraçãoDados!C791={"Direcã d Abtit ço e asecmeno"},REPLACE(ExtraçãoDados!C791={"Direcã d Abtit ço e asecmeno"},1,28,"DA"),ExtraçãoDados!C791={"Diecã d Abtit rço e asecmeno"},REPLACE(ExtraçãoDados!C791={"Diecã d Abtit rço e asecmeno"},1,28,"DA"),ISNUMBER(SEARCH("COMISSÃO",ExtraçãoDados!C791,1)),REPLACE(ExtraçãoDados!C791,1,29,"CCM"),ISNUMBER(SEARCH("DN/DIL/DRT1",ExtraçãoDados!C791,1)),REPLACE(ExtraçãoDados!C791,1,29,"DN"),ISNUMBER(SEARCH("DIRECÇAO DE NAVIOS",ExtraçãoDados!C791,1)),REPLACE(ExtraçãoDados!C791,1,29,"DN"),ISNUMBER(SEARCH("ESQUADRILHA SUBMARIN",ExtraçãoDados!C791,1)),REPLACE(ExtraçãoDados!C791,1,29,"ES"),ISNUMBER(SEARCH("DN",ExtraçãoDados!C791,1)),REPLACE(ExtraçãoDados!C791,1,29,"DN"),ISNUMBER(SEARCH("DIRECÇÃO",ExtraçãoDados!C791,1)),REPLACE(ExtraçãoDados!C791,1,29,"DN"),ISNUMBER(SEARCH("DIRECÇA0",ExtraçãoDados!C791,1)),REPLACE(ExtraçãoDados!C791,1,29,"DN"),ISNUMBER(SEARCH("DIRE",ExtraçãoDados!C791,1)),REPLACE(ExtraçãoDados!C791,1,29,"DN"),ISNUMBER(SEARCH("ESQUADRILHA",ExtraçãoDados!C791,1)),REPLACE(ExtraçãoDados!C791,1,29,"ES"),ISNUMBER(SEARCH("HOSPITAL DA MARINHA",ExtraçãoDados!C791,1)),REPLACE(ExtraçãoDados!C791,1,29,"HM"),ISNUMBER(SEARCH("HOSPITAL",ExtraçãoDados!C791,1)),REPLACE(ExtraçãoDados!C791,1,29,"HM"),ISNUMBER(SEARCH("HM",ExtraçãoDados!C791,1)),REPLACE(ExtraçãoDados!C791,1,29,"HM"),ISNUMBER(SEARCH("SECÇÃO DE APÓSITOS",ExtraçãoDados!C791,1)),REPLACE(ExtraçãoDados!C791,1,29,"HM"))</f>
        <v>#N/A</v>
      </c>
      <c r="E791" s="4" t="e" cm="1">
        <f t="array" ref="E791">_xlfn.IFS(LEN(ExtraçãoDados!B791)=7,YEAR(ExtraçãoDados!D791),LEN(ExtraçãoDados!B791)=10,RIGHT(ExtraçãoDados!B791,4),LEN(ExtraçãoDados!B791)=9,YEAR(ExtraçãoDados!D791),LEN(ExtraçãoDados!B791)=8,YEAR(ExtraçãoDados!D791),LEN(ExtraçãoDados!B791)&gt;7,YEAR(ExtraçãoDados!D791),LEN(ExtraçãoDados!B791)&gt;5,YEAR(ExtraçãoDados!D791),LEN(ExtraçãoDados!B791)&gt;4,YEAR(ExtraçãoDados!D791))</f>
        <v>#N/A</v>
      </c>
      <c r="F791" s="4">
        <f>ExtraçãoDados!E791</f>
        <v>0</v>
      </c>
    </row>
    <row r="792" spans="1:6" x14ac:dyDescent="0.25">
      <c r="A792" s="4">
        <f>ExtraçãoDados!A792</f>
        <v>0</v>
      </c>
      <c r="B792" s="4" t="str" cm="1">
        <f t="array" ref="B792">_xlfn.IFS(LEN(ExtraçãoDados!B792)=12,LEFT(ExtraçãoDados!B792,3),LEN(ExtraçãoDados!B792)=10,LEFT(ExtraçãoDados!B792,5),LEN(ExtraçãoDados!B792)&gt;19,0,LEN(ExtraçãoDados!B792)=9,LEFT(ExtraçãoDados!B792,4),LEN(ExtraçãoDados!B792)=6,LEFT(ExtraçãoDados!B792,3),LEN(ExtraçãoDados!B792)&lt;5,LEFT(ExtraçãoDados!B792,3),LEN(ExtraçãoDados!B792)=8,LEFT(ExtraçãoDados!B792,3),LEN(ExtraçãoDados!B792)=5,LEFT(ExtraçãoDados!B792,5),LEN(ExtraçãoDados!B792)=11,LEFT(ExtraçãoDados!B792,5),LEN(ExtraçãoDados!B792)=7,RIGHT(ExtraçãoDados!B792,6))</f>
        <v/>
      </c>
      <c r="C792" s="4" t="e" cm="1">
        <f t="array" ref="C792">_xlfn.IFS(LEN(B792)=1,"ERRO",LEN(B792)=2,_xlfn.CONCAT("000",B792),LEN(B792)=3,_xlfn.CONCAT("00",B792),LEN(B792)=4,_xlfn.CONCAT("0",B792),LEN(B792)=6,B792,LEN(B792)=7,B792,LEN(B792)=5,B792)</f>
        <v>#N/A</v>
      </c>
      <c r="D792" s="4" t="e" cm="1">
        <f t="array" ref="D792">_xlfn.IFS(ExtraçãoDados!C792={"Direcção de Abastecimento"},REPLACE(ExtraçãoDados!C792="{Direcção de Abastecimento}",1,25,"DA"),ExtraçãoDados!C792={"COMISSÃO CULTURAL DE LMARINHA"},REPLACE(ExtraçãoDados!C792={"COMISSÃO CULTURAL DE LMARINHA"},1,28,"CCM"),ExtraçãoDados!C792={"DIRECÇÃO DE NAVIOS"},REPLACE(ExtraçãoDados!C792={"DIRECÇÃO DE NAVIOS"},1,28,"DN"),ExtraçãoDados!C792={"ESQUADRILHA SUBMARINOS"},REPLACE(ExtraçãoDados!C792={"ESQUADRILHA SUBMARINOS"},1,28,"ES"),ExtraçãoDados!C792={"COMISSÃO MARINHA"},REPLACE(ExtraçãoDados!C792={"COMISSÃO MARINHA"},1,28,"CCM"),ExtraçãoDados!C792={"COMISSÃO CULTURAL DE MARINHA"},REPLACE(ExtraçãoDados!C792={"COMISSÃO CULTURAL DE MARINHA"},1,28,"CCM"),ExtraçãoDados!C792={"CCM"},REPLACE(ExtraçãoDados!C792={"CCM"},1,28,"CCM"),ExtraçãoDados!C792={"DN"},REPLACE(ExtraçãoDados!C792={"DN"},1,28,"DN"),ExtraçãoDados!C792={"ES"},REPLACE(ExtraçãoDados!C792={"ES"},1,28,"ES"),ExtraçãoDados!C792={"DA"},REPLACE(ExtraçãoDados!C792={"DA"},1,28,"DA"),ExtraçãoDados!C792={"DE: ESQUADRILHA SUBMARINOS"},REPLACE(ExtraçãoDados!C792={"DE: ESQUADRILHA SUBMARINOS"},1,28,"ES"),ExtraçãoDados!C792={"DE: COMISSÃO CULTURAL DE LMARINHA"},REPLACE(ExtraçãoDados!C792={"DE: COMISSÃO CULTURAL DE LMARINHA"},1,28,"CCM"),ExtraçãoDados!C792={"ON"},REPLACE(ExtraçãoDados!C792={"ON"},1,28,"DN"),ExtraçãoDados!C792={"ESQ. SUBMARINOS"},REPLACE(ExtraçãoDados!C792={"ESQ. SUBMARINOS"},1,28,"ES"),ExtraçãoDados!C792={"☒ irecção de Abastecimento"},REPLACE(ExtraçãoDados!C792={"☒ irecção de Abastecimento"},1,28,"DA"),ExtraçãoDados!C792={"Direcã d Abtit ço e asecmeno"},REPLACE(ExtraçãoDados!C792={"Direcã d Abtit ço e asecmeno"},1,28,"DA"),ExtraçãoDados!C792={"Diecã d Abtit rço e asecmeno"},REPLACE(ExtraçãoDados!C792={"Diecã d Abtit rço e asecmeno"},1,28,"DA"),ISNUMBER(SEARCH("COMISSÃO",ExtraçãoDados!C792,1)),REPLACE(ExtraçãoDados!C792,1,29,"CCM"),ISNUMBER(SEARCH("DN/DIL/DRT1",ExtraçãoDados!C792,1)),REPLACE(ExtraçãoDados!C792,1,29,"DN"),ISNUMBER(SEARCH("DIRECÇAO DE NAVIOS",ExtraçãoDados!C792,1)),REPLACE(ExtraçãoDados!C792,1,29,"DN"),ISNUMBER(SEARCH("ESQUADRILHA SUBMARIN",ExtraçãoDados!C792,1)),REPLACE(ExtraçãoDados!C792,1,29,"ES"),ISNUMBER(SEARCH("DN",ExtraçãoDados!C792,1)),REPLACE(ExtraçãoDados!C792,1,29,"DN"),ISNUMBER(SEARCH("DIRECÇÃO",ExtraçãoDados!C792,1)),REPLACE(ExtraçãoDados!C792,1,29,"DN"),ISNUMBER(SEARCH("DIRECÇA0",ExtraçãoDados!C792,1)),REPLACE(ExtraçãoDados!C792,1,29,"DN"),ISNUMBER(SEARCH("DIRE",ExtraçãoDados!C792,1)),REPLACE(ExtraçãoDados!C792,1,29,"DN"),ISNUMBER(SEARCH("ESQUADRILHA",ExtraçãoDados!C792,1)),REPLACE(ExtraçãoDados!C792,1,29,"ES"),ISNUMBER(SEARCH("HOSPITAL DA MARINHA",ExtraçãoDados!C792,1)),REPLACE(ExtraçãoDados!C792,1,29,"HM"),ISNUMBER(SEARCH("HOSPITAL",ExtraçãoDados!C792,1)),REPLACE(ExtraçãoDados!C792,1,29,"HM"),ISNUMBER(SEARCH("HM",ExtraçãoDados!C792,1)),REPLACE(ExtraçãoDados!C792,1,29,"HM"),ISNUMBER(SEARCH("SECÇÃO DE APÓSITOS",ExtraçãoDados!C792,1)),REPLACE(ExtraçãoDados!C792,1,29,"HM"))</f>
        <v>#N/A</v>
      </c>
      <c r="E792" s="4" t="e" cm="1">
        <f t="array" ref="E792">_xlfn.IFS(LEN(ExtraçãoDados!B792)=7,YEAR(ExtraçãoDados!D792),LEN(ExtraçãoDados!B792)=10,RIGHT(ExtraçãoDados!B792,4),LEN(ExtraçãoDados!B792)=9,YEAR(ExtraçãoDados!D792),LEN(ExtraçãoDados!B792)=8,YEAR(ExtraçãoDados!D792),LEN(ExtraçãoDados!B792)&gt;7,YEAR(ExtraçãoDados!D792),LEN(ExtraçãoDados!B792)&gt;5,YEAR(ExtraçãoDados!D792),LEN(ExtraçãoDados!B792)&gt;4,YEAR(ExtraçãoDados!D792))</f>
        <v>#N/A</v>
      </c>
      <c r="F792" s="4">
        <f>ExtraçãoDados!E792</f>
        <v>0</v>
      </c>
    </row>
    <row r="793" spans="1:6" x14ac:dyDescent="0.25">
      <c r="A793" s="4">
        <f>ExtraçãoDados!A793</f>
        <v>0</v>
      </c>
      <c r="B793" s="4" t="str" cm="1">
        <f t="array" ref="B793">_xlfn.IFS(LEN(ExtraçãoDados!B793)=12,LEFT(ExtraçãoDados!B793,3),LEN(ExtraçãoDados!B793)=10,LEFT(ExtraçãoDados!B793,5),LEN(ExtraçãoDados!B793)&gt;19,0,LEN(ExtraçãoDados!B793)=9,LEFT(ExtraçãoDados!B793,4),LEN(ExtraçãoDados!B793)=6,LEFT(ExtraçãoDados!B793,3),LEN(ExtraçãoDados!B793)&lt;5,LEFT(ExtraçãoDados!B793,3),LEN(ExtraçãoDados!B793)=8,LEFT(ExtraçãoDados!B793,3),LEN(ExtraçãoDados!B793)=5,LEFT(ExtraçãoDados!B793,5),LEN(ExtraçãoDados!B793)=11,LEFT(ExtraçãoDados!B793,5),LEN(ExtraçãoDados!B793)=7,RIGHT(ExtraçãoDados!B793,6))</f>
        <v/>
      </c>
      <c r="C793" s="4" t="e" cm="1">
        <f t="array" ref="C793">_xlfn.IFS(LEN(B793)=1,"ERRO",LEN(B793)=2,_xlfn.CONCAT("000",B793),LEN(B793)=3,_xlfn.CONCAT("00",B793),LEN(B793)=4,_xlfn.CONCAT("0",B793),LEN(B793)=6,B793,LEN(B793)=7,B793,LEN(B793)=5,B793)</f>
        <v>#N/A</v>
      </c>
      <c r="D793" s="4" t="e" cm="1">
        <f t="array" ref="D793">_xlfn.IFS(ExtraçãoDados!C793={"Direcção de Abastecimento"},REPLACE(ExtraçãoDados!C793="{Direcção de Abastecimento}",1,25,"DA"),ExtraçãoDados!C793={"COMISSÃO CULTURAL DE LMARINHA"},REPLACE(ExtraçãoDados!C793={"COMISSÃO CULTURAL DE LMARINHA"},1,28,"CCM"),ExtraçãoDados!C793={"DIRECÇÃO DE NAVIOS"},REPLACE(ExtraçãoDados!C793={"DIRECÇÃO DE NAVIOS"},1,28,"DN"),ExtraçãoDados!C793={"ESQUADRILHA SUBMARINOS"},REPLACE(ExtraçãoDados!C793={"ESQUADRILHA SUBMARINOS"},1,28,"ES"),ExtraçãoDados!C793={"COMISSÃO MARINHA"},REPLACE(ExtraçãoDados!C793={"COMISSÃO MARINHA"},1,28,"CCM"),ExtraçãoDados!C793={"COMISSÃO CULTURAL DE MARINHA"},REPLACE(ExtraçãoDados!C793={"COMISSÃO CULTURAL DE MARINHA"},1,28,"CCM"),ExtraçãoDados!C793={"CCM"},REPLACE(ExtraçãoDados!C793={"CCM"},1,28,"CCM"),ExtraçãoDados!C793={"DN"},REPLACE(ExtraçãoDados!C793={"DN"},1,28,"DN"),ExtraçãoDados!C793={"ES"},REPLACE(ExtraçãoDados!C793={"ES"},1,28,"ES"),ExtraçãoDados!C793={"DA"},REPLACE(ExtraçãoDados!C793={"DA"},1,28,"DA"),ExtraçãoDados!C793={"DE: ESQUADRILHA SUBMARINOS"},REPLACE(ExtraçãoDados!C793={"DE: ESQUADRILHA SUBMARINOS"},1,28,"ES"),ExtraçãoDados!C793={"DE: COMISSÃO CULTURAL DE LMARINHA"},REPLACE(ExtraçãoDados!C793={"DE: COMISSÃO CULTURAL DE LMARINHA"},1,28,"CCM"),ExtraçãoDados!C793={"ON"},REPLACE(ExtraçãoDados!C793={"ON"},1,28,"DN"),ExtraçãoDados!C793={"ESQ. SUBMARINOS"},REPLACE(ExtraçãoDados!C793={"ESQ. SUBMARINOS"},1,28,"ES"),ExtraçãoDados!C793={"☒ irecção de Abastecimento"},REPLACE(ExtraçãoDados!C793={"☒ irecção de Abastecimento"},1,28,"DA"),ExtraçãoDados!C793={"Direcã d Abtit ço e asecmeno"},REPLACE(ExtraçãoDados!C793={"Direcã d Abtit ço e asecmeno"},1,28,"DA"),ExtraçãoDados!C793={"Diecã d Abtit rço e asecmeno"},REPLACE(ExtraçãoDados!C793={"Diecã d Abtit rço e asecmeno"},1,28,"DA"),ISNUMBER(SEARCH("COMISSÃO",ExtraçãoDados!C793,1)),REPLACE(ExtraçãoDados!C793,1,29,"CCM"),ISNUMBER(SEARCH("DN/DIL/DRT1",ExtraçãoDados!C793,1)),REPLACE(ExtraçãoDados!C793,1,29,"DN"),ISNUMBER(SEARCH("DIRECÇAO DE NAVIOS",ExtraçãoDados!C793,1)),REPLACE(ExtraçãoDados!C793,1,29,"DN"),ISNUMBER(SEARCH("ESQUADRILHA SUBMARIN",ExtraçãoDados!C793,1)),REPLACE(ExtraçãoDados!C793,1,29,"ES"),ISNUMBER(SEARCH("DN",ExtraçãoDados!C793,1)),REPLACE(ExtraçãoDados!C793,1,29,"DN"),ISNUMBER(SEARCH("DIRECÇÃO",ExtraçãoDados!C793,1)),REPLACE(ExtraçãoDados!C793,1,29,"DN"),ISNUMBER(SEARCH("DIRECÇA0",ExtraçãoDados!C793,1)),REPLACE(ExtraçãoDados!C793,1,29,"DN"),ISNUMBER(SEARCH("DIRE",ExtraçãoDados!C793,1)),REPLACE(ExtraçãoDados!C793,1,29,"DN"),ISNUMBER(SEARCH("ESQUADRILHA",ExtraçãoDados!C793,1)),REPLACE(ExtraçãoDados!C793,1,29,"ES"),ISNUMBER(SEARCH("HOSPITAL DA MARINHA",ExtraçãoDados!C793,1)),REPLACE(ExtraçãoDados!C793,1,29,"HM"),ISNUMBER(SEARCH("HOSPITAL",ExtraçãoDados!C793,1)),REPLACE(ExtraçãoDados!C793,1,29,"HM"),ISNUMBER(SEARCH("HM",ExtraçãoDados!C793,1)),REPLACE(ExtraçãoDados!C793,1,29,"HM"),ISNUMBER(SEARCH("SECÇÃO DE APÓSITOS",ExtraçãoDados!C793,1)),REPLACE(ExtraçãoDados!C793,1,29,"HM"))</f>
        <v>#N/A</v>
      </c>
      <c r="E793" s="4" t="e" cm="1">
        <f t="array" ref="E793">_xlfn.IFS(LEN(ExtraçãoDados!B793)=7,YEAR(ExtraçãoDados!D793),LEN(ExtraçãoDados!B793)=10,RIGHT(ExtraçãoDados!B793,4),LEN(ExtraçãoDados!B793)=9,YEAR(ExtraçãoDados!D793),LEN(ExtraçãoDados!B793)=8,YEAR(ExtraçãoDados!D793),LEN(ExtraçãoDados!B793)&gt;7,YEAR(ExtraçãoDados!D793),LEN(ExtraçãoDados!B793)&gt;5,YEAR(ExtraçãoDados!D793),LEN(ExtraçãoDados!B793)&gt;4,YEAR(ExtraçãoDados!D793))</f>
        <v>#N/A</v>
      </c>
      <c r="F793" s="4">
        <f>ExtraçãoDados!E793</f>
        <v>0</v>
      </c>
    </row>
    <row r="794" spans="1:6" x14ac:dyDescent="0.25">
      <c r="A794" s="4">
        <f>ExtraçãoDados!A794</f>
        <v>0</v>
      </c>
      <c r="B794" s="4" t="str" cm="1">
        <f t="array" ref="B794">_xlfn.IFS(LEN(ExtraçãoDados!B794)=12,LEFT(ExtraçãoDados!B794,3),LEN(ExtraçãoDados!B794)=10,LEFT(ExtraçãoDados!B794,5),LEN(ExtraçãoDados!B794)&gt;19,0,LEN(ExtraçãoDados!B794)=9,LEFT(ExtraçãoDados!B794,4),LEN(ExtraçãoDados!B794)=6,LEFT(ExtraçãoDados!B794,3),LEN(ExtraçãoDados!B794)&lt;5,LEFT(ExtraçãoDados!B794,3),LEN(ExtraçãoDados!B794)=8,LEFT(ExtraçãoDados!B794,3),LEN(ExtraçãoDados!B794)=5,LEFT(ExtraçãoDados!B794,5),LEN(ExtraçãoDados!B794)=11,LEFT(ExtraçãoDados!B794,5),LEN(ExtraçãoDados!B794)=7,RIGHT(ExtraçãoDados!B794,6))</f>
        <v/>
      </c>
      <c r="C794" s="4" t="e" cm="1">
        <f t="array" ref="C794">_xlfn.IFS(LEN(B794)=1,"ERRO",LEN(B794)=2,_xlfn.CONCAT("000",B794),LEN(B794)=3,_xlfn.CONCAT("00",B794),LEN(B794)=4,_xlfn.CONCAT("0",B794),LEN(B794)=6,B794,LEN(B794)=7,B794,LEN(B794)=5,B794)</f>
        <v>#N/A</v>
      </c>
      <c r="D794" s="4" t="e" cm="1">
        <f t="array" ref="D794">_xlfn.IFS(ExtraçãoDados!C794={"Direcção de Abastecimento"},REPLACE(ExtraçãoDados!C794="{Direcção de Abastecimento}",1,25,"DA"),ExtraçãoDados!C794={"COMISSÃO CULTURAL DE LMARINHA"},REPLACE(ExtraçãoDados!C794={"COMISSÃO CULTURAL DE LMARINHA"},1,28,"CCM"),ExtraçãoDados!C794={"DIRECÇÃO DE NAVIOS"},REPLACE(ExtraçãoDados!C794={"DIRECÇÃO DE NAVIOS"},1,28,"DN"),ExtraçãoDados!C794={"ESQUADRILHA SUBMARINOS"},REPLACE(ExtraçãoDados!C794={"ESQUADRILHA SUBMARINOS"},1,28,"ES"),ExtraçãoDados!C794={"COMISSÃO MARINHA"},REPLACE(ExtraçãoDados!C794={"COMISSÃO MARINHA"},1,28,"CCM"),ExtraçãoDados!C794={"COMISSÃO CULTURAL DE MARINHA"},REPLACE(ExtraçãoDados!C794={"COMISSÃO CULTURAL DE MARINHA"},1,28,"CCM"),ExtraçãoDados!C794={"CCM"},REPLACE(ExtraçãoDados!C794={"CCM"},1,28,"CCM"),ExtraçãoDados!C794={"DN"},REPLACE(ExtraçãoDados!C794={"DN"},1,28,"DN"),ExtraçãoDados!C794={"ES"},REPLACE(ExtraçãoDados!C794={"ES"},1,28,"ES"),ExtraçãoDados!C794={"DA"},REPLACE(ExtraçãoDados!C794={"DA"},1,28,"DA"),ExtraçãoDados!C794={"DE: ESQUADRILHA SUBMARINOS"},REPLACE(ExtraçãoDados!C794={"DE: ESQUADRILHA SUBMARINOS"},1,28,"ES"),ExtraçãoDados!C794={"DE: COMISSÃO CULTURAL DE LMARINHA"},REPLACE(ExtraçãoDados!C794={"DE: COMISSÃO CULTURAL DE LMARINHA"},1,28,"CCM"),ExtraçãoDados!C794={"ON"},REPLACE(ExtraçãoDados!C794={"ON"},1,28,"DN"),ExtraçãoDados!C794={"ESQ. SUBMARINOS"},REPLACE(ExtraçãoDados!C794={"ESQ. SUBMARINOS"},1,28,"ES"),ExtraçãoDados!C794={"☒ irecção de Abastecimento"},REPLACE(ExtraçãoDados!C794={"☒ irecção de Abastecimento"},1,28,"DA"),ExtraçãoDados!C794={"Direcã d Abtit ço e asecmeno"},REPLACE(ExtraçãoDados!C794={"Direcã d Abtit ço e asecmeno"},1,28,"DA"),ExtraçãoDados!C794={"Diecã d Abtit rço e asecmeno"},REPLACE(ExtraçãoDados!C794={"Diecã d Abtit rço e asecmeno"},1,28,"DA"),ISNUMBER(SEARCH("COMISSÃO",ExtraçãoDados!C794,1)),REPLACE(ExtraçãoDados!C794,1,29,"CCM"),ISNUMBER(SEARCH("DN/DIL/DRT1",ExtraçãoDados!C794,1)),REPLACE(ExtraçãoDados!C794,1,29,"DN"),ISNUMBER(SEARCH("DIRECÇAO DE NAVIOS",ExtraçãoDados!C794,1)),REPLACE(ExtraçãoDados!C794,1,29,"DN"),ISNUMBER(SEARCH("ESQUADRILHA SUBMARIN",ExtraçãoDados!C794,1)),REPLACE(ExtraçãoDados!C794,1,29,"ES"),ISNUMBER(SEARCH("DN",ExtraçãoDados!C794,1)),REPLACE(ExtraçãoDados!C794,1,29,"DN"),ISNUMBER(SEARCH("DIRECÇÃO",ExtraçãoDados!C794,1)),REPLACE(ExtraçãoDados!C794,1,29,"DN"),ISNUMBER(SEARCH("DIRECÇA0",ExtraçãoDados!C794,1)),REPLACE(ExtraçãoDados!C794,1,29,"DN"),ISNUMBER(SEARCH("DIRE",ExtraçãoDados!C794,1)),REPLACE(ExtraçãoDados!C794,1,29,"DN"),ISNUMBER(SEARCH("ESQUADRILHA",ExtraçãoDados!C794,1)),REPLACE(ExtraçãoDados!C794,1,29,"ES"),ISNUMBER(SEARCH("HOSPITAL DA MARINHA",ExtraçãoDados!C794,1)),REPLACE(ExtraçãoDados!C794,1,29,"HM"),ISNUMBER(SEARCH("HOSPITAL",ExtraçãoDados!C794,1)),REPLACE(ExtraçãoDados!C794,1,29,"HM"),ISNUMBER(SEARCH("HM",ExtraçãoDados!C794,1)),REPLACE(ExtraçãoDados!C794,1,29,"HM"),ISNUMBER(SEARCH("SECÇÃO DE APÓSITOS",ExtraçãoDados!C794,1)),REPLACE(ExtraçãoDados!C794,1,29,"HM"))</f>
        <v>#N/A</v>
      </c>
      <c r="E794" s="4" t="e" cm="1">
        <f t="array" ref="E794">_xlfn.IFS(LEN(ExtraçãoDados!B794)=7,YEAR(ExtraçãoDados!D794),LEN(ExtraçãoDados!B794)=10,RIGHT(ExtraçãoDados!B794,4),LEN(ExtraçãoDados!B794)=9,YEAR(ExtraçãoDados!D794),LEN(ExtraçãoDados!B794)=8,YEAR(ExtraçãoDados!D794),LEN(ExtraçãoDados!B794)&gt;7,YEAR(ExtraçãoDados!D794),LEN(ExtraçãoDados!B794)&gt;5,YEAR(ExtraçãoDados!D794),LEN(ExtraçãoDados!B794)&gt;4,YEAR(ExtraçãoDados!D794))</f>
        <v>#N/A</v>
      </c>
      <c r="F794" s="4">
        <f>ExtraçãoDados!E794</f>
        <v>0</v>
      </c>
    </row>
    <row r="795" spans="1:6" x14ac:dyDescent="0.25">
      <c r="A795" s="4">
        <f>ExtraçãoDados!A795</f>
        <v>0</v>
      </c>
      <c r="B795" s="4" t="str" cm="1">
        <f t="array" ref="B795">_xlfn.IFS(LEN(ExtraçãoDados!B795)=12,LEFT(ExtraçãoDados!B795,3),LEN(ExtraçãoDados!B795)=10,LEFT(ExtraçãoDados!B795,5),LEN(ExtraçãoDados!B795)&gt;19,0,LEN(ExtraçãoDados!B795)=9,LEFT(ExtraçãoDados!B795,4),LEN(ExtraçãoDados!B795)=6,LEFT(ExtraçãoDados!B795,3),LEN(ExtraçãoDados!B795)&lt;5,LEFT(ExtraçãoDados!B795,3),LEN(ExtraçãoDados!B795)=8,LEFT(ExtraçãoDados!B795,3),LEN(ExtraçãoDados!B795)=5,LEFT(ExtraçãoDados!B795,5),LEN(ExtraçãoDados!B795)=11,LEFT(ExtraçãoDados!B795,5),LEN(ExtraçãoDados!B795)=7,RIGHT(ExtraçãoDados!B795,6))</f>
        <v/>
      </c>
      <c r="C795" s="4" t="e" cm="1">
        <f t="array" ref="C795">_xlfn.IFS(LEN(B795)=1,"ERRO",LEN(B795)=2,_xlfn.CONCAT("000",B795),LEN(B795)=3,_xlfn.CONCAT("00",B795),LEN(B795)=4,_xlfn.CONCAT("0",B795),LEN(B795)=6,B795,LEN(B795)=7,B795,LEN(B795)=5,B795)</f>
        <v>#N/A</v>
      </c>
      <c r="D795" s="4" t="e" cm="1">
        <f t="array" ref="D795">_xlfn.IFS(ExtraçãoDados!C795={"Direcção de Abastecimento"},REPLACE(ExtraçãoDados!C795="{Direcção de Abastecimento}",1,25,"DA"),ExtraçãoDados!C795={"COMISSÃO CULTURAL DE LMARINHA"},REPLACE(ExtraçãoDados!C795={"COMISSÃO CULTURAL DE LMARINHA"},1,28,"CCM"),ExtraçãoDados!C795={"DIRECÇÃO DE NAVIOS"},REPLACE(ExtraçãoDados!C795={"DIRECÇÃO DE NAVIOS"},1,28,"DN"),ExtraçãoDados!C795={"ESQUADRILHA SUBMARINOS"},REPLACE(ExtraçãoDados!C795={"ESQUADRILHA SUBMARINOS"},1,28,"ES"),ExtraçãoDados!C795={"COMISSÃO MARINHA"},REPLACE(ExtraçãoDados!C795={"COMISSÃO MARINHA"},1,28,"CCM"),ExtraçãoDados!C795={"COMISSÃO CULTURAL DE MARINHA"},REPLACE(ExtraçãoDados!C795={"COMISSÃO CULTURAL DE MARINHA"},1,28,"CCM"),ExtraçãoDados!C795={"CCM"},REPLACE(ExtraçãoDados!C795={"CCM"},1,28,"CCM"),ExtraçãoDados!C795={"DN"},REPLACE(ExtraçãoDados!C795={"DN"},1,28,"DN"),ExtraçãoDados!C795={"ES"},REPLACE(ExtraçãoDados!C795={"ES"},1,28,"ES"),ExtraçãoDados!C795={"DA"},REPLACE(ExtraçãoDados!C795={"DA"},1,28,"DA"),ExtraçãoDados!C795={"DE: ESQUADRILHA SUBMARINOS"},REPLACE(ExtraçãoDados!C795={"DE: ESQUADRILHA SUBMARINOS"},1,28,"ES"),ExtraçãoDados!C795={"DE: COMISSÃO CULTURAL DE LMARINHA"},REPLACE(ExtraçãoDados!C795={"DE: COMISSÃO CULTURAL DE LMARINHA"},1,28,"CCM"),ExtraçãoDados!C795={"ON"},REPLACE(ExtraçãoDados!C795={"ON"},1,28,"DN"),ExtraçãoDados!C795={"ESQ. SUBMARINOS"},REPLACE(ExtraçãoDados!C795={"ESQ. SUBMARINOS"},1,28,"ES"),ExtraçãoDados!C795={"☒ irecção de Abastecimento"},REPLACE(ExtraçãoDados!C795={"☒ irecção de Abastecimento"},1,28,"DA"),ExtraçãoDados!C795={"Direcã d Abtit ço e asecmeno"},REPLACE(ExtraçãoDados!C795={"Direcã d Abtit ço e asecmeno"},1,28,"DA"),ExtraçãoDados!C795={"Diecã d Abtit rço e asecmeno"},REPLACE(ExtraçãoDados!C795={"Diecã d Abtit rço e asecmeno"},1,28,"DA"),ISNUMBER(SEARCH("COMISSÃO",ExtraçãoDados!C795,1)),REPLACE(ExtraçãoDados!C795,1,29,"CCM"),ISNUMBER(SEARCH("DN/DIL/DRT1",ExtraçãoDados!C795,1)),REPLACE(ExtraçãoDados!C795,1,29,"DN"),ISNUMBER(SEARCH("DIRECÇAO DE NAVIOS",ExtraçãoDados!C795,1)),REPLACE(ExtraçãoDados!C795,1,29,"DN"),ISNUMBER(SEARCH("ESQUADRILHA SUBMARIN",ExtraçãoDados!C795,1)),REPLACE(ExtraçãoDados!C795,1,29,"ES"),ISNUMBER(SEARCH("DN",ExtraçãoDados!C795,1)),REPLACE(ExtraçãoDados!C795,1,29,"DN"),ISNUMBER(SEARCH("DIRECÇÃO",ExtraçãoDados!C795,1)),REPLACE(ExtraçãoDados!C795,1,29,"DN"),ISNUMBER(SEARCH("DIRECÇA0",ExtraçãoDados!C795,1)),REPLACE(ExtraçãoDados!C795,1,29,"DN"),ISNUMBER(SEARCH("DIRE",ExtraçãoDados!C795,1)),REPLACE(ExtraçãoDados!C795,1,29,"DN"),ISNUMBER(SEARCH("ESQUADRILHA",ExtraçãoDados!C795,1)),REPLACE(ExtraçãoDados!C795,1,29,"ES"),ISNUMBER(SEARCH("HOSPITAL DA MARINHA",ExtraçãoDados!C795,1)),REPLACE(ExtraçãoDados!C795,1,29,"HM"),ISNUMBER(SEARCH("HOSPITAL",ExtraçãoDados!C795,1)),REPLACE(ExtraçãoDados!C795,1,29,"HM"),ISNUMBER(SEARCH("HM",ExtraçãoDados!C795,1)),REPLACE(ExtraçãoDados!C795,1,29,"HM"),ISNUMBER(SEARCH("SECÇÃO DE APÓSITOS",ExtraçãoDados!C795,1)),REPLACE(ExtraçãoDados!C795,1,29,"HM"))</f>
        <v>#N/A</v>
      </c>
      <c r="E795" s="4" t="e" cm="1">
        <f t="array" ref="E795">_xlfn.IFS(LEN(ExtraçãoDados!B795)=7,YEAR(ExtraçãoDados!D795),LEN(ExtraçãoDados!B795)=10,RIGHT(ExtraçãoDados!B795,4),LEN(ExtraçãoDados!B795)=9,YEAR(ExtraçãoDados!D795),LEN(ExtraçãoDados!B795)=8,YEAR(ExtraçãoDados!D795),LEN(ExtraçãoDados!B795)&gt;7,YEAR(ExtraçãoDados!D795),LEN(ExtraçãoDados!B795)&gt;5,YEAR(ExtraçãoDados!D795),LEN(ExtraçãoDados!B795)&gt;4,YEAR(ExtraçãoDados!D795))</f>
        <v>#N/A</v>
      </c>
      <c r="F795" s="4">
        <f>ExtraçãoDados!E795</f>
        <v>0</v>
      </c>
    </row>
    <row r="796" spans="1:6" x14ac:dyDescent="0.25">
      <c r="A796" s="4">
        <f>ExtraçãoDados!A796</f>
        <v>0</v>
      </c>
      <c r="B796" s="4" t="str" cm="1">
        <f t="array" ref="B796">_xlfn.IFS(LEN(ExtraçãoDados!B796)=12,LEFT(ExtraçãoDados!B796,3),LEN(ExtraçãoDados!B796)=10,LEFT(ExtraçãoDados!B796,5),LEN(ExtraçãoDados!B796)&gt;19,0,LEN(ExtraçãoDados!B796)=9,LEFT(ExtraçãoDados!B796,4),LEN(ExtraçãoDados!B796)=6,LEFT(ExtraçãoDados!B796,3),LEN(ExtraçãoDados!B796)&lt;5,LEFT(ExtraçãoDados!B796,3),LEN(ExtraçãoDados!B796)=8,LEFT(ExtraçãoDados!B796,3),LEN(ExtraçãoDados!B796)=5,LEFT(ExtraçãoDados!B796,5),LEN(ExtraçãoDados!B796)=11,LEFT(ExtraçãoDados!B796,5),LEN(ExtraçãoDados!B796)=7,RIGHT(ExtraçãoDados!B796,6))</f>
        <v/>
      </c>
      <c r="C796" s="4" t="e" cm="1">
        <f t="array" ref="C796">_xlfn.IFS(LEN(B796)=1,"ERRO",LEN(B796)=2,_xlfn.CONCAT("000",B796),LEN(B796)=3,_xlfn.CONCAT("00",B796),LEN(B796)=4,_xlfn.CONCAT("0",B796),LEN(B796)=6,B796,LEN(B796)=7,B796,LEN(B796)=5,B796)</f>
        <v>#N/A</v>
      </c>
      <c r="D796" s="4" t="e" cm="1">
        <f t="array" ref="D796">_xlfn.IFS(ExtraçãoDados!C796={"Direcção de Abastecimento"},REPLACE(ExtraçãoDados!C796="{Direcção de Abastecimento}",1,25,"DA"),ExtraçãoDados!C796={"COMISSÃO CULTURAL DE LMARINHA"},REPLACE(ExtraçãoDados!C796={"COMISSÃO CULTURAL DE LMARINHA"},1,28,"CCM"),ExtraçãoDados!C796={"DIRECÇÃO DE NAVIOS"},REPLACE(ExtraçãoDados!C796={"DIRECÇÃO DE NAVIOS"},1,28,"DN"),ExtraçãoDados!C796={"ESQUADRILHA SUBMARINOS"},REPLACE(ExtraçãoDados!C796={"ESQUADRILHA SUBMARINOS"},1,28,"ES"),ExtraçãoDados!C796={"COMISSÃO MARINHA"},REPLACE(ExtraçãoDados!C796={"COMISSÃO MARINHA"},1,28,"CCM"),ExtraçãoDados!C796={"COMISSÃO CULTURAL DE MARINHA"},REPLACE(ExtraçãoDados!C796={"COMISSÃO CULTURAL DE MARINHA"},1,28,"CCM"),ExtraçãoDados!C796={"CCM"},REPLACE(ExtraçãoDados!C796={"CCM"},1,28,"CCM"),ExtraçãoDados!C796={"DN"},REPLACE(ExtraçãoDados!C796={"DN"},1,28,"DN"),ExtraçãoDados!C796={"ES"},REPLACE(ExtraçãoDados!C796={"ES"},1,28,"ES"),ExtraçãoDados!C796={"DA"},REPLACE(ExtraçãoDados!C796={"DA"},1,28,"DA"),ExtraçãoDados!C796={"DE: ESQUADRILHA SUBMARINOS"},REPLACE(ExtraçãoDados!C796={"DE: ESQUADRILHA SUBMARINOS"},1,28,"ES"),ExtraçãoDados!C796={"DE: COMISSÃO CULTURAL DE LMARINHA"},REPLACE(ExtraçãoDados!C796={"DE: COMISSÃO CULTURAL DE LMARINHA"},1,28,"CCM"),ExtraçãoDados!C796={"ON"},REPLACE(ExtraçãoDados!C796={"ON"},1,28,"DN"),ExtraçãoDados!C796={"ESQ. SUBMARINOS"},REPLACE(ExtraçãoDados!C796={"ESQ. SUBMARINOS"},1,28,"ES"),ExtraçãoDados!C796={"☒ irecção de Abastecimento"},REPLACE(ExtraçãoDados!C796={"☒ irecção de Abastecimento"},1,28,"DA"),ExtraçãoDados!C796={"Direcã d Abtit ço e asecmeno"},REPLACE(ExtraçãoDados!C796={"Direcã d Abtit ço e asecmeno"},1,28,"DA"),ExtraçãoDados!C796={"Diecã d Abtit rço e asecmeno"},REPLACE(ExtraçãoDados!C796={"Diecã d Abtit rço e asecmeno"},1,28,"DA"),ISNUMBER(SEARCH("COMISSÃO",ExtraçãoDados!C796,1)),REPLACE(ExtraçãoDados!C796,1,29,"CCM"),ISNUMBER(SEARCH("DN/DIL/DRT1",ExtraçãoDados!C796,1)),REPLACE(ExtraçãoDados!C796,1,29,"DN"),ISNUMBER(SEARCH("DIRECÇAO DE NAVIOS",ExtraçãoDados!C796,1)),REPLACE(ExtraçãoDados!C796,1,29,"DN"),ISNUMBER(SEARCH("ESQUADRILHA SUBMARIN",ExtraçãoDados!C796,1)),REPLACE(ExtraçãoDados!C796,1,29,"ES"),ISNUMBER(SEARCH("DN",ExtraçãoDados!C796,1)),REPLACE(ExtraçãoDados!C796,1,29,"DN"),ISNUMBER(SEARCH("DIRECÇÃO",ExtraçãoDados!C796,1)),REPLACE(ExtraçãoDados!C796,1,29,"DN"),ISNUMBER(SEARCH("DIRECÇA0",ExtraçãoDados!C796,1)),REPLACE(ExtraçãoDados!C796,1,29,"DN"),ISNUMBER(SEARCH("DIRE",ExtraçãoDados!C796,1)),REPLACE(ExtraçãoDados!C796,1,29,"DN"),ISNUMBER(SEARCH("ESQUADRILHA",ExtraçãoDados!C796,1)),REPLACE(ExtraçãoDados!C796,1,29,"ES"),ISNUMBER(SEARCH("HOSPITAL DA MARINHA",ExtraçãoDados!C796,1)),REPLACE(ExtraçãoDados!C796,1,29,"HM"),ISNUMBER(SEARCH("HOSPITAL",ExtraçãoDados!C796,1)),REPLACE(ExtraçãoDados!C796,1,29,"HM"),ISNUMBER(SEARCH("HM",ExtraçãoDados!C796,1)),REPLACE(ExtraçãoDados!C796,1,29,"HM"),ISNUMBER(SEARCH("SECÇÃO DE APÓSITOS",ExtraçãoDados!C796,1)),REPLACE(ExtraçãoDados!C796,1,29,"HM"))</f>
        <v>#N/A</v>
      </c>
      <c r="E796" s="4" t="e" cm="1">
        <f t="array" ref="E796">_xlfn.IFS(LEN(ExtraçãoDados!B796)=7,YEAR(ExtraçãoDados!D796),LEN(ExtraçãoDados!B796)=10,RIGHT(ExtraçãoDados!B796,4),LEN(ExtraçãoDados!B796)=9,YEAR(ExtraçãoDados!D796),LEN(ExtraçãoDados!B796)=8,YEAR(ExtraçãoDados!D796),LEN(ExtraçãoDados!B796)&gt;7,YEAR(ExtraçãoDados!D796),LEN(ExtraçãoDados!B796)&gt;5,YEAR(ExtraçãoDados!D796),LEN(ExtraçãoDados!B796)&gt;4,YEAR(ExtraçãoDados!D796))</f>
        <v>#N/A</v>
      </c>
      <c r="F796" s="4">
        <f>ExtraçãoDados!E796</f>
        <v>0</v>
      </c>
    </row>
    <row r="797" spans="1:6" x14ac:dyDescent="0.25">
      <c r="A797" s="4">
        <f>ExtraçãoDados!A797</f>
        <v>0</v>
      </c>
      <c r="B797" s="4" t="str" cm="1">
        <f t="array" ref="B797">_xlfn.IFS(LEN(ExtraçãoDados!B797)=12,LEFT(ExtraçãoDados!B797,3),LEN(ExtraçãoDados!B797)=10,LEFT(ExtraçãoDados!B797,5),LEN(ExtraçãoDados!B797)&gt;19,0,LEN(ExtraçãoDados!B797)=9,LEFT(ExtraçãoDados!B797,4),LEN(ExtraçãoDados!B797)=6,LEFT(ExtraçãoDados!B797,3),LEN(ExtraçãoDados!B797)&lt;5,LEFT(ExtraçãoDados!B797,3),LEN(ExtraçãoDados!B797)=8,LEFT(ExtraçãoDados!B797,3),LEN(ExtraçãoDados!B797)=5,LEFT(ExtraçãoDados!B797,5),LEN(ExtraçãoDados!B797)=11,LEFT(ExtraçãoDados!B797,5),LEN(ExtraçãoDados!B797)=7,RIGHT(ExtraçãoDados!B797,6))</f>
        <v/>
      </c>
      <c r="C797" s="4" t="e" cm="1">
        <f t="array" ref="C797">_xlfn.IFS(LEN(B797)=1,"ERRO",LEN(B797)=2,_xlfn.CONCAT("000",B797),LEN(B797)=3,_xlfn.CONCAT("00",B797),LEN(B797)=4,_xlfn.CONCAT("0",B797),LEN(B797)=6,B797,LEN(B797)=7,B797,LEN(B797)=5,B797)</f>
        <v>#N/A</v>
      </c>
      <c r="D797" s="4" t="e" cm="1">
        <f t="array" ref="D797">_xlfn.IFS(ExtraçãoDados!C797={"Direcção de Abastecimento"},REPLACE(ExtraçãoDados!C797="{Direcção de Abastecimento}",1,25,"DA"),ExtraçãoDados!C797={"COMISSÃO CULTURAL DE LMARINHA"},REPLACE(ExtraçãoDados!C797={"COMISSÃO CULTURAL DE LMARINHA"},1,28,"CCM"),ExtraçãoDados!C797={"DIRECÇÃO DE NAVIOS"},REPLACE(ExtraçãoDados!C797={"DIRECÇÃO DE NAVIOS"},1,28,"DN"),ExtraçãoDados!C797={"ESQUADRILHA SUBMARINOS"},REPLACE(ExtraçãoDados!C797={"ESQUADRILHA SUBMARINOS"},1,28,"ES"),ExtraçãoDados!C797={"COMISSÃO MARINHA"},REPLACE(ExtraçãoDados!C797={"COMISSÃO MARINHA"},1,28,"CCM"),ExtraçãoDados!C797={"COMISSÃO CULTURAL DE MARINHA"},REPLACE(ExtraçãoDados!C797={"COMISSÃO CULTURAL DE MARINHA"},1,28,"CCM"),ExtraçãoDados!C797={"CCM"},REPLACE(ExtraçãoDados!C797={"CCM"},1,28,"CCM"),ExtraçãoDados!C797={"DN"},REPLACE(ExtraçãoDados!C797={"DN"},1,28,"DN"),ExtraçãoDados!C797={"ES"},REPLACE(ExtraçãoDados!C797={"ES"},1,28,"ES"),ExtraçãoDados!C797={"DA"},REPLACE(ExtraçãoDados!C797={"DA"},1,28,"DA"),ExtraçãoDados!C797={"DE: ESQUADRILHA SUBMARINOS"},REPLACE(ExtraçãoDados!C797={"DE: ESQUADRILHA SUBMARINOS"},1,28,"ES"),ExtraçãoDados!C797={"DE: COMISSÃO CULTURAL DE LMARINHA"},REPLACE(ExtraçãoDados!C797={"DE: COMISSÃO CULTURAL DE LMARINHA"},1,28,"CCM"),ExtraçãoDados!C797={"ON"},REPLACE(ExtraçãoDados!C797={"ON"},1,28,"DN"),ExtraçãoDados!C797={"ESQ. SUBMARINOS"},REPLACE(ExtraçãoDados!C797={"ESQ. SUBMARINOS"},1,28,"ES"),ExtraçãoDados!C797={"☒ irecção de Abastecimento"},REPLACE(ExtraçãoDados!C797={"☒ irecção de Abastecimento"},1,28,"DA"),ExtraçãoDados!C797={"Direcã d Abtit ço e asecmeno"},REPLACE(ExtraçãoDados!C797={"Direcã d Abtit ço e asecmeno"},1,28,"DA"),ExtraçãoDados!C797={"Diecã d Abtit rço e asecmeno"},REPLACE(ExtraçãoDados!C797={"Diecã d Abtit rço e asecmeno"},1,28,"DA"),ISNUMBER(SEARCH("COMISSÃO",ExtraçãoDados!C797,1)),REPLACE(ExtraçãoDados!C797,1,29,"CCM"),ISNUMBER(SEARCH("DN/DIL/DRT1",ExtraçãoDados!C797,1)),REPLACE(ExtraçãoDados!C797,1,29,"DN"),ISNUMBER(SEARCH("DIRECÇAO DE NAVIOS",ExtraçãoDados!C797,1)),REPLACE(ExtraçãoDados!C797,1,29,"DN"),ISNUMBER(SEARCH("ESQUADRILHA SUBMARIN",ExtraçãoDados!C797,1)),REPLACE(ExtraçãoDados!C797,1,29,"ES"),ISNUMBER(SEARCH("DN",ExtraçãoDados!C797,1)),REPLACE(ExtraçãoDados!C797,1,29,"DN"),ISNUMBER(SEARCH("DIRECÇÃO",ExtraçãoDados!C797,1)),REPLACE(ExtraçãoDados!C797,1,29,"DN"),ISNUMBER(SEARCH("DIRECÇA0",ExtraçãoDados!C797,1)),REPLACE(ExtraçãoDados!C797,1,29,"DN"),ISNUMBER(SEARCH("DIRE",ExtraçãoDados!C797,1)),REPLACE(ExtraçãoDados!C797,1,29,"DN"),ISNUMBER(SEARCH("ESQUADRILHA",ExtraçãoDados!C797,1)),REPLACE(ExtraçãoDados!C797,1,29,"ES"),ISNUMBER(SEARCH("HOSPITAL DA MARINHA",ExtraçãoDados!C797,1)),REPLACE(ExtraçãoDados!C797,1,29,"HM"),ISNUMBER(SEARCH("HOSPITAL",ExtraçãoDados!C797,1)),REPLACE(ExtraçãoDados!C797,1,29,"HM"),ISNUMBER(SEARCH("HM",ExtraçãoDados!C797,1)),REPLACE(ExtraçãoDados!C797,1,29,"HM"),ISNUMBER(SEARCH("SECÇÃO DE APÓSITOS",ExtraçãoDados!C797,1)),REPLACE(ExtraçãoDados!C797,1,29,"HM"))</f>
        <v>#N/A</v>
      </c>
      <c r="E797" s="4" t="e" cm="1">
        <f t="array" ref="E797">_xlfn.IFS(LEN(ExtraçãoDados!B797)=7,YEAR(ExtraçãoDados!D797),LEN(ExtraçãoDados!B797)=10,RIGHT(ExtraçãoDados!B797,4),LEN(ExtraçãoDados!B797)=9,YEAR(ExtraçãoDados!D797),LEN(ExtraçãoDados!B797)=8,YEAR(ExtraçãoDados!D797),LEN(ExtraçãoDados!B797)&gt;7,YEAR(ExtraçãoDados!D797),LEN(ExtraçãoDados!B797)&gt;5,YEAR(ExtraçãoDados!D797),LEN(ExtraçãoDados!B797)&gt;4,YEAR(ExtraçãoDados!D797))</f>
        <v>#N/A</v>
      </c>
      <c r="F797" s="4">
        <f>ExtraçãoDados!E797</f>
        <v>0</v>
      </c>
    </row>
    <row r="798" spans="1:6" x14ac:dyDescent="0.25">
      <c r="A798" s="4">
        <f>ExtraçãoDados!A798</f>
        <v>0</v>
      </c>
      <c r="B798" s="4" t="str" cm="1">
        <f t="array" ref="B798">_xlfn.IFS(LEN(ExtraçãoDados!B798)=12,LEFT(ExtraçãoDados!B798,3),LEN(ExtraçãoDados!B798)=10,LEFT(ExtraçãoDados!B798,5),LEN(ExtraçãoDados!B798)&gt;19,0,LEN(ExtraçãoDados!B798)=9,LEFT(ExtraçãoDados!B798,4),LEN(ExtraçãoDados!B798)=6,LEFT(ExtraçãoDados!B798,3),LEN(ExtraçãoDados!B798)&lt;5,LEFT(ExtraçãoDados!B798,3),LEN(ExtraçãoDados!B798)=8,LEFT(ExtraçãoDados!B798,3),LEN(ExtraçãoDados!B798)=5,LEFT(ExtraçãoDados!B798,5),LEN(ExtraçãoDados!B798)=11,LEFT(ExtraçãoDados!B798,5),LEN(ExtraçãoDados!B798)=7,RIGHT(ExtraçãoDados!B798,6))</f>
        <v/>
      </c>
      <c r="C798" s="4" t="e" cm="1">
        <f t="array" ref="C798">_xlfn.IFS(LEN(B798)=1,"ERRO",LEN(B798)=2,_xlfn.CONCAT("000",B798),LEN(B798)=3,_xlfn.CONCAT("00",B798),LEN(B798)=4,_xlfn.CONCAT("0",B798),LEN(B798)=6,B798,LEN(B798)=7,B798,LEN(B798)=5,B798)</f>
        <v>#N/A</v>
      </c>
      <c r="D798" s="4" t="e" cm="1">
        <f t="array" ref="D798">_xlfn.IFS(ExtraçãoDados!C798={"Direcção de Abastecimento"},REPLACE(ExtraçãoDados!C798="{Direcção de Abastecimento}",1,25,"DA"),ExtraçãoDados!C798={"COMISSÃO CULTURAL DE LMARINHA"},REPLACE(ExtraçãoDados!C798={"COMISSÃO CULTURAL DE LMARINHA"},1,28,"CCM"),ExtraçãoDados!C798={"DIRECÇÃO DE NAVIOS"},REPLACE(ExtraçãoDados!C798={"DIRECÇÃO DE NAVIOS"},1,28,"DN"),ExtraçãoDados!C798={"ESQUADRILHA SUBMARINOS"},REPLACE(ExtraçãoDados!C798={"ESQUADRILHA SUBMARINOS"},1,28,"ES"),ExtraçãoDados!C798={"COMISSÃO MARINHA"},REPLACE(ExtraçãoDados!C798={"COMISSÃO MARINHA"},1,28,"CCM"),ExtraçãoDados!C798={"COMISSÃO CULTURAL DE MARINHA"},REPLACE(ExtraçãoDados!C798={"COMISSÃO CULTURAL DE MARINHA"},1,28,"CCM"),ExtraçãoDados!C798={"CCM"},REPLACE(ExtraçãoDados!C798={"CCM"},1,28,"CCM"),ExtraçãoDados!C798={"DN"},REPLACE(ExtraçãoDados!C798={"DN"},1,28,"DN"),ExtraçãoDados!C798={"ES"},REPLACE(ExtraçãoDados!C798={"ES"},1,28,"ES"),ExtraçãoDados!C798={"DA"},REPLACE(ExtraçãoDados!C798={"DA"},1,28,"DA"),ExtraçãoDados!C798={"DE: ESQUADRILHA SUBMARINOS"},REPLACE(ExtraçãoDados!C798={"DE: ESQUADRILHA SUBMARINOS"},1,28,"ES"),ExtraçãoDados!C798={"DE: COMISSÃO CULTURAL DE LMARINHA"},REPLACE(ExtraçãoDados!C798={"DE: COMISSÃO CULTURAL DE LMARINHA"},1,28,"CCM"),ExtraçãoDados!C798={"ON"},REPLACE(ExtraçãoDados!C798={"ON"},1,28,"DN"),ExtraçãoDados!C798={"ESQ. SUBMARINOS"},REPLACE(ExtraçãoDados!C798={"ESQ. SUBMARINOS"},1,28,"ES"),ExtraçãoDados!C798={"☒ irecção de Abastecimento"},REPLACE(ExtraçãoDados!C798={"☒ irecção de Abastecimento"},1,28,"DA"),ExtraçãoDados!C798={"Direcã d Abtit ço e asecmeno"},REPLACE(ExtraçãoDados!C798={"Direcã d Abtit ço e asecmeno"},1,28,"DA"),ExtraçãoDados!C798={"Diecã d Abtit rço e asecmeno"},REPLACE(ExtraçãoDados!C798={"Diecã d Abtit rço e asecmeno"},1,28,"DA"),ISNUMBER(SEARCH("COMISSÃO",ExtraçãoDados!C798,1)),REPLACE(ExtraçãoDados!C798,1,29,"CCM"),ISNUMBER(SEARCH("DN/DIL/DRT1",ExtraçãoDados!C798,1)),REPLACE(ExtraçãoDados!C798,1,29,"DN"),ISNUMBER(SEARCH("DIRECÇAO DE NAVIOS",ExtraçãoDados!C798,1)),REPLACE(ExtraçãoDados!C798,1,29,"DN"),ISNUMBER(SEARCH("ESQUADRILHA SUBMARIN",ExtraçãoDados!C798,1)),REPLACE(ExtraçãoDados!C798,1,29,"ES"),ISNUMBER(SEARCH("DN",ExtraçãoDados!C798,1)),REPLACE(ExtraçãoDados!C798,1,29,"DN"),ISNUMBER(SEARCH("DIRECÇÃO",ExtraçãoDados!C798,1)),REPLACE(ExtraçãoDados!C798,1,29,"DN"),ISNUMBER(SEARCH("DIRECÇA0",ExtraçãoDados!C798,1)),REPLACE(ExtraçãoDados!C798,1,29,"DN"),ISNUMBER(SEARCH("DIRE",ExtraçãoDados!C798,1)),REPLACE(ExtraçãoDados!C798,1,29,"DN"),ISNUMBER(SEARCH("ESQUADRILHA",ExtraçãoDados!C798,1)),REPLACE(ExtraçãoDados!C798,1,29,"ES"),ISNUMBER(SEARCH("HOSPITAL DA MARINHA",ExtraçãoDados!C798,1)),REPLACE(ExtraçãoDados!C798,1,29,"HM"),ISNUMBER(SEARCH("HOSPITAL",ExtraçãoDados!C798,1)),REPLACE(ExtraçãoDados!C798,1,29,"HM"),ISNUMBER(SEARCH("HM",ExtraçãoDados!C798,1)),REPLACE(ExtraçãoDados!C798,1,29,"HM"),ISNUMBER(SEARCH("SECÇÃO DE APÓSITOS",ExtraçãoDados!C798,1)),REPLACE(ExtraçãoDados!C798,1,29,"HM"))</f>
        <v>#N/A</v>
      </c>
      <c r="E798" s="4" t="e" cm="1">
        <f t="array" ref="E798">_xlfn.IFS(LEN(ExtraçãoDados!B798)=7,YEAR(ExtraçãoDados!D798),LEN(ExtraçãoDados!B798)=10,RIGHT(ExtraçãoDados!B798,4),LEN(ExtraçãoDados!B798)=9,YEAR(ExtraçãoDados!D798),LEN(ExtraçãoDados!B798)=8,YEAR(ExtraçãoDados!D798),LEN(ExtraçãoDados!B798)&gt;7,YEAR(ExtraçãoDados!D798),LEN(ExtraçãoDados!B798)&gt;5,YEAR(ExtraçãoDados!D798),LEN(ExtraçãoDados!B798)&gt;4,YEAR(ExtraçãoDados!D798))</f>
        <v>#N/A</v>
      </c>
      <c r="F798" s="4">
        <f>ExtraçãoDados!E798</f>
        <v>0</v>
      </c>
    </row>
    <row r="799" spans="1:6" x14ac:dyDescent="0.25">
      <c r="A799" s="4">
        <f>ExtraçãoDados!A799</f>
        <v>0</v>
      </c>
      <c r="B799" s="4" t="str" cm="1">
        <f t="array" ref="B799">_xlfn.IFS(LEN(ExtraçãoDados!B799)=12,LEFT(ExtraçãoDados!B799,3),LEN(ExtraçãoDados!B799)=10,LEFT(ExtraçãoDados!B799,5),LEN(ExtraçãoDados!B799)&gt;19,0,LEN(ExtraçãoDados!B799)=9,LEFT(ExtraçãoDados!B799,4),LEN(ExtraçãoDados!B799)=6,LEFT(ExtraçãoDados!B799,3),LEN(ExtraçãoDados!B799)&lt;5,LEFT(ExtraçãoDados!B799,3),LEN(ExtraçãoDados!B799)=8,LEFT(ExtraçãoDados!B799,3),LEN(ExtraçãoDados!B799)=5,LEFT(ExtraçãoDados!B799,5),LEN(ExtraçãoDados!B799)=11,LEFT(ExtraçãoDados!B799,5),LEN(ExtraçãoDados!B799)=7,RIGHT(ExtraçãoDados!B799,6))</f>
        <v/>
      </c>
      <c r="C799" s="4" t="e" cm="1">
        <f t="array" ref="C799">_xlfn.IFS(LEN(B799)=1,"ERRO",LEN(B799)=2,_xlfn.CONCAT("000",B799),LEN(B799)=3,_xlfn.CONCAT("00",B799),LEN(B799)=4,_xlfn.CONCAT("0",B799),LEN(B799)=6,B799,LEN(B799)=7,B799,LEN(B799)=5,B799)</f>
        <v>#N/A</v>
      </c>
      <c r="D799" s="4" t="e" cm="1">
        <f t="array" ref="D799">_xlfn.IFS(ExtraçãoDados!C799={"Direcção de Abastecimento"},REPLACE(ExtraçãoDados!C799="{Direcção de Abastecimento}",1,25,"DA"),ExtraçãoDados!C799={"COMISSÃO CULTURAL DE LMARINHA"},REPLACE(ExtraçãoDados!C799={"COMISSÃO CULTURAL DE LMARINHA"},1,28,"CCM"),ExtraçãoDados!C799={"DIRECÇÃO DE NAVIOS"},REPLACE(ExtraçãoDados!C799={"DIRECÇÃO DE NAVIOS"},1,28,"DN"),ExtraçãoDados!C799={"ESQUADRILHA SUBMARINOS"},REPLACE(ExtraçãoDados!C799={"ESQUADRILHA SUBMARINOS"},1,28,"ES"),ExtraçãoDados!C799={"COMISSÃO MARINHA"},REPLACE(ExtraçãoDados!C799={"COMISSÃO MARINHA"},1,28,"CCM"),ExtraçãoDados!C799={"COMISSÃO CULTURAL DE MARINHA"},REPLACE(ExtraçãoDados!C799={"COMISSÃO CULTURAL DE MARINHA"},1,28,"CCM"),ExtraçãoDados!C799={"CCM"},REPLACE(ExtraçãoDados!C799={"CCM"},1,28,"CCM"),ExtraçãoDados!C799={"DN"},REPLACE(ExtraçãoDados!C799={"DN"},1,28,"DN"),ExtraçãoDados!C799={"ES"},REPLACE(ExtraçãoDados!C799={"ES"},1,28,"ES"),ExtraçãoDados!C799={"DA"},REPLACE(ExtraçãoDados!C799={"DA"},1,28,"DA"),ExtraçãoDados!C799={"DE: ESQUADRILHA SUBMARINOS"},REPLACE(ExtraçãoDados!C799={"DE: ESQUADRILHA SUBMARINOS"},1,28,"ES"),ExtraçãoDados!C799={"DE: COMISSÃO CULTURAL DE LMARINHA"},REPLACE(ExtraçãoDados!C799={"DE: COMISSÃO CULTURAL DE LMARINHA"},1,28,"CCM"),ExtraçãoDados!C799={"ON"},REPLACE(ExtraçãoDados!C799={"ON"},1,28,"DN"),ExtraçãoDados!C799={"ESQ. SUBMARINOS"},REPLACE(ExtraçãoDados!C799={"ESQ. SUBMARINOS"},1,28,"ES"),ExtraçãoDados!C799={"☒ irecção de Abastecimento"},REPLACE(ExtraçãoDados!C799={"☒ irecção de Abastecimento"},1,28,"DA"),ExtraçãoDados!C799={"Direcã d Abtit ço e asecmeno"},REPLACE(ExtraçãoDados!C799={"Direcã d Abtit ço e asecmeno"},1,28,"DA"),ExtraçãoDados!C799={"Diecã d Abtit rço e asecmeno"},REPLACE(ExtraçãoDados!C799={"Diecã d Abtit rço e asecmeno"},1,28,"DA"),ISNUMBER(SEARCH("COMISSÃO",ExtraçãoDados!C799,1)),REPLACE(ExtraçãoDados!C799,1,29,"CCM"),ISNUMBER(SEARCH("DN/DIL/DRT1",ExtraçãoDados!C799,1)),REPLACE(ExtraçãoDados!C799,1,29,"DN"),ISNUMBER(SEARCH("DIRECÇAO DE NAVIOS",ExtraçãoDados!C799,1)),REPLACE(ExtraçãoDados!C799,1,29,"DN"),ISNUMBER(SEARCH("ESQUADRILHA SUBMARIN",ExtraçãoDados!C799,1)),REPLACE(ExtraçãoDados!C799,1,29,"ES"),ISNUMBER(SEARCH("DN",ExtraçãoDados!C799,1)),REPLACE(ExtraçãoDados!C799,1,29,"DN"),ISNUMBER(SEARCH("DIRECÇÃO",ExtraçãoDados!C799,1)),REPLACE(ExtraçãoDados!C799,1,29,"DN"),ISNUMBER(SEARCH("DIRECÇA0",ExtraçãoDados!C799,1)),REPLACE(ExtraçãoDados!C799,1,29,"DN"),ISNUMBER(SEARCH("DIRE",ExtraçãoDados!C799,1)),REPLACE(ExtraçãoDados!C799,1,29,"DN"),ISNUMBER(SEARCH("ESQUADRILHA",ExtraçãoDados!C799,1)),REPLACE(ExtraçãoDados!C799,1,29,"ES"),ISNUMBER(SEARCH("HOSPITAL DA MARINHA",ExtraçãoDados!C799,1)),REPLACE(ExtraçãoDados!C799,1,29,"HM"),ISNUMBER(SEARCH("HOSPITAL",ExtraçãoDados!C799,1)),REPLACE(ExtraçãoDados!C799,1,29,"HM"),ISNUMBER(SEARCH("HM",ExtraçãoDados!C799,1)),REPLACE(ExtraçãoDados!C799,1,29,"HM"),ISNUMBER(SEARCH("SECÇÃO DE APÓSITOS",ExtraçãoDados!C799,1)),REPLACE(ExtraçãoDados!C799,1,29,"HM"))</f>
        <v>#N/A</v>
      </c>
      <c r="E799" s="4" t="e" cm="1">
        <f t="array" ref="E799">_xlfn.IFS(LEN(ExtraçãoDados!B799)=7,YEAR(ExtraçãoDados!D799),LEN(ExtraçãoDados!B799)=10,RIGHT(ExtraçãoDados!B799,4),LEN(ExtraçãoDados!B799)=9,YEAR(ExtraçãoDados!D799),LEN(ExtraçãoDados!B799)=8,YEAR(ExtraçãoDados!D799),LEN(ExtraçãoDados!B799)&gt;7,YEAR(ExtraçãoDados!D799),LEN(ExtraçãoDados!B799)&gt;5,YEAR(ExtraçãoDados!D799),LEN(ExtraçãoDados!B799)&gt;4,YEAR(ExtraçãoDados!D799))</f>
        <v>#N/A</v>
      </c>
      <c r="F799" s="4">
        <f>ExtraçãoDados!E799</f>
        <v>0</v>
      </c>
    </row>
    <row r="800" spans="1:6" x14ac:dyDescent="0.25">
      <c r="A800" s="4">
        <f>ExtraçãoDados!A800</f>
        <v>0</v>
      </c>
      <c r="B800" s="4" t="str" cm="1">
        <f t="array" ref="B800">_xlfn.IFS(LEN(ExtraçãoDados!B800)=12,LEFT(ExtraçãoDados!B800,3),LEN(ExtraçãoDados!B800)=10,LEFT(ExtraçãoDados!B800,5),LEN(ExtraçãoDados!B800)&gt;19,0,LEN(ExtraçãoDados!B800)=9,LEFT(ExtraçãoDados!B800,4),LEN(ExtraçãoDados!B800)=6,LEFT(ExtraçãoDados!B800,3),LEN(ExtraçãoDados!B800)&lt;5,LEFT(ExtraçãoDados!B800,3),LEN(ExtraçãoDados!B800)=8,LEFT(ExtraçãoDados!B800,3),LEN(ExtraçãoDados!B800)=5,LEFT(ExtraçãoDados!B800,5),LEN(ExtraçãoDados!B800)=11,LEFT(ExtraçãoDados!B800,5),LEN(ExtraçãoDados!B800)=7,RIGHT(ExtraçãoDados!B800,6))</f>
        <v/>
      </c>
      <c r="C800" s="4" t="e" cm="1">
        <f t="array" ref="C800">_xlfn.IFS(LEN(B800)=1,"ERRO",LEN(B800)=2,_xlfn.CONCAT("000",B800),LEN(B800)=3,_xlfn.CONCAT("00",B800),LEN(B800)=4,_xlfn.CONCAT("0",B800),LEN(B800)=6,B800,LEN(B800)=7,B800,LEN(B800)=5,B800)</f>
        <v>#N/A</v>
      </c>
      <c r="D800" s="4" t="e" cm="1">
        <f t="array" ref="D800">_xlfn.IFS(ExtraçãoDados!C800={"Direcção de Abastecimento"},REPLACE(ExtraçãoDados!C800="{Direcção de Abastecimento}",1,25,"DA"),ExtraçãoDados!C800={"COMISSÃO CULTURAL DE LMARINHA"},REPLACE(ExtraçãoDados!C800={"COMISSÃO CULTURAL DE LMARINHA"},1,28,"CCM"),ExtraçãoDados!C800={"DIRECÇÃO DE NAVIOS"},REPLACE(ExtraçãoDados!C800={"DIRECÇÃO DE NAVIOS"},1,28,"DN"),ExtraçãoDados!C800={"ESQUADRILHA SUBMARINOS"},REPLACE(ExtraçãoDados!C800={"ESQUADRILHA SUBMARINOS"},1,28,"ES"),ExtraçãoDados!C800={"COMISSÃO MARINHA"},REPLACE(ExtraçãoDados!C800={"COMISSÃO MARINHA"},1,28,"CCM"),ExtraçãoDados!C800={"COMISSÃO CULTURAL DE MARINHA"},REPLACE(ExtraçãoDados!C800={"COMISSÃO CULTURAL DE MARINHA"},1,28,"CCM"),ExtraçãoDados!C800={"CCM"},REPLACE(ExtraçãoDados!C800={"CCM"},1,28,"CCM"),ExtraçãoDados!C800={"DN"},REPLACE(ExtraçãoDados!C800={"DN"},1,28,"DN"),ExtraçãoDados!C800={"ES"},REPLACE(ExtraçãoDados!C800={"ES"},1,28,"ES"),ExtraçãoDados!C800={"DA"},REPLACE(ExtraçãoDados!C800={"DA"},1,28,"DA"),ExtraçãoDados!C800={"DE: ESQUADRILHA SUBMARINOS"},REPLACE(ExtraçãoDados!C800={"DE: ESQUADRILHA SUBMARINOS"},1,28,"ES"),ExtraçãoDados!C800={"DE: COMISSÃO CULTURAL DE LMARINHA"},REPLACE(ExtraçãoDados!C800={"DE: COMISSÃO CULTURAL DE LMARINHA"},1,28,"CCM"),ExtraçãoDados!C800={"ON"},REPLACE(ExtraçãoDados!C800={"ON"},1,28,"DN"),ExtraçãoDados!C800={"ESQ. SUBMARINOS"},REPLACE(ExtraçãoDados!C800={"ESQ. SUBMARINOS"},1,28,"ES"),ExtraçãoDados!C800={"☒ irecção de Abastecimento"},REPLACE(ExtraçãoDados!C800={"☒ irecção de Abastecimento"},1,28,"DA"),ExtraçãoDados!C800={"Direcã d Abtit ço e asecmeno"},REPLACE(ExtraçãoDados!C800={"Direcã d Abtit ço e asecmeno"},1,28,"DA"),ExtraçãoDados!C800={"Diecã d Abtit rço e asecmeno"},REPLACE(ExtraçãoDados!C800={"Diecã d Abtit rço e asecmeno"},1,28,"DA"),ISNUMBER(SEARCH("COMISSÃO",ExtraçãoDados!C800,1)),REPLACE(ExtraçãoDados!C800,1,29,"CCM"),ISNUMBER(SEARCH("DN/DIL/DRT1",ExtraçãoDados!C800,1)),REPLACE(ExtraçãoDados!C800,1,29,"DN"),ISNUMBER(SEARCH("DIRECÇAO DE NAVIOS",ExtraçãoDados!C800,1)),REPLACE(ExtraçãoDados!C800,1,29,"DN"),ISNUMBER(SEARCH("ESQUADRILHA SUBMARIN",ExtraçãoDados!C800,1)),REPLACE(ExtraçãoDados!C800,1,29,"ES"),ISNUMBER(SEARCH("DN",ExtraçãoDados!C800,1)),REPLACE(ExtraçãoDados!C800,1,29,"DN"),ISNUMBER(SEARCH("DIRECÇÃO",ExtraçãoDados!C800,1)),REPLACE(ExtraçãoDados!C800,1,29,"DN"),ISNUMBER(SEARCH("DIRECÇA0",ExtraçãoDados!C800,1)),REPLACE(ExtraçãoDados!C800,1,29,"DN"),ISNUMBER(SEARCH("DIRE",ExtraçãoDados!C800,1)),REPLACE(ExtraçãoDados!C800,1,29,"DN"),ISNUMBER(SEARCH("ESQUADRILHA",ExtraçãoDados!C800,1)),REPLACE(ExtraçãoDados!C800,1,29,"ES"),ISNUMBER(SEARCH("HOSPITAL DA MARINHA",ExtraçãoDados!C800,1)),REPLACE(ExtraçãoDados!C800,1,29,"HM"),ISNUMBER(SEARCH("HOSPITAL",ExtraçãoDados!C800,1)),REPLACE(ExtraçãoDados!C800,1,29,"HM"),ISNUMBER(SEARCH("HM",ExtraçãoDados!C800,1)),REPLACE(ExtraçãoDados!C800,1,29,"HM"),ISNUMBER(SEARCH("SECÇÃO DE APÓSITOS",ExtraçãoDados!C800,1)),REPLACE(ExtraçãoDados!C800,1,29,"HM"))</f>
        <v>#N/A</v>
      </c>
      <c r="E800" s="4" t="e" cm="1">
        <f t="array" ref="E800">_xlfn.IFS(LEN(ExtraçãoDados!B800)=7,YEAR(ExtraçãoDados!D800),LEN(ExtraçãoDados!B800)=10,RIGHT(ExtraçãoDados!B800,4),LEN(ExtraçãoDados!B800)=9,YEAR(ExtraçãoDados!D800),LEN(ExtraçãoDados!B800)=8,YEAR(ExtraçãoDados!D800),LEN(ExtraçãoDados!B800)&gt;7,YEAR(ExtraçãoDados!D800),LEN(ExtraçãoDados!B800)&gt;5,YEAR(ExtraçãoDados!D800),LEN(ExtraçãoDados!B800)&gt;4,YEAR(ExtraçãoDados!D800))</f>
        <v>#N/A</v>
      </c>
      <c r="F800" s="4">
        <f>ExtraçãoDados!E800</f>
        <v>0</v>
      </c>
    </row>
    <row r="801" spans="1:6" x14ac:dyDescent="0.25">
      <c r="A801" s="4">
        <f>ExtraçãoDados!A801</f>
        <v>0</v>
      </c>
      <c r="B801" s="4" t="str" cm="1">
        <f t="array" ref="B801">_xlfn.IFS(LEN(ExtraçãoDados!B801)=12,LEFT(ExtraçãoDados!B801,3),LEN(ExtraçãoDados!B801)=10,LEFT(ExtraçãoDados!B801,5),LEN(ExtraçãoDados!B801)&gt;19,0,LEN(ExtraçãoDados!B801)=9,LEFT(ExtraçãoDados!B801,4),LEN(ExtraçãoDados!B801)=6,LEFT(ExtraçãoDados!B801,3),LEN(ExtraçãoDados!B801)&lt;5,LEFT(ExtraçãoDados!B801,3),LEN(ExtraçãoDados!B801)=8,LEFT(ExtraçãoDados!B801,3),LEN(ExtraçãoDados!B801)=5,LEFT(ExtraçãoDados!B801,5),LEN(ExtraçãoDados!B801)=11,LEFT(ExtraçãoDados!B801,5),LEN(ExtraçãoDados!B801)=7,RIGHT(ExtraçãoDados!B801,6))</f>
        <v/>
      </c>
      <c r="C801" s="4" t="e" cm="1">
        <f t="array" ref="C801">_xlfn.IFS(LEN(B801)=1,"ERRO",LEN(B801)=2,_xlfn.CONCAT("000",B801),LEN(B801)=3,_xlfn.CONCAT("00",B801),LEN(B801)=4,_xlfn.CONCAT("0",B801),LEN(B801)=6,B801,LEN(B801)=7,B801,LEN(B801)=5,B801)</f>
        <v>#N/A</v>
      </c>
      <c r="D801" s="4" t="e" cm="1">
        <f t="array" ref="D801">_xlfn.IFS(ExtraçãoDados!C801={"Direcção de Abastecimento"},REPLACE(ExtraçãoDados!C801="{Direcção de Abastecimento}",1,25,"DA"),ExtraçãoDados!C801={"COMISSÃO CULTURAL DE LMARINHA"},REPLACE(ExtraçãoDados!C801={"COMISSÃO CULTURAL DE LMARINHA"},1,28,"CCM"),ExtraçãoDados!C801={"DIRECÇÃO DE NAVIOS"},REPLACE(ExtraçãoDados!C801={"DIRECÇÃO DE NAVIOS"},1,28,"DN"),ExtraçãoDados!C801={"ESQUADRILHA SUBMARINOS"},REPLACE(ExtraçãoDados!C801={"ESQUADRILHA SUBMARINOS"},1,28,"ES"),ExtraçãoDados!C801={"COMISSÃO MARINHA"},REPLACE(ExtraçãoDados!C801={"COMISSÃO MARINHA"},1,28,"CCM"),ExtraçãoDados!C801={"COMISSÃO CULTURAL DE MARINHA"},REPLACE(ExtraçãoDados!C801={"COMISSÃO CULTURAL DE MARINHA"},1,28,"CCM"),ExtraçãoDados!C801={"CCM"},REPLACE(ExtraçãoDados!C801={"CCM"},1,28,"CCM"),ExtraçãoDados!C801={"DN"},REPLACE(ExtraçãoDados!C801={"DN"},1,28,"DN"),ExtraçãoDados!C801={"ES"},REPLACE(ExtraçãoDados!C801={"ES"},1,28,"ES"),ExtraçãoDados!C801={"DA"},REPLACE(ExtraçãoDados!C801={"DA"},1,28,"DA"),ExtraçãoDados!C801={"DE: ESQUADRILHA SUBMARINOS"},REPLACE(ExtraçãoDados!C801={"DE: ESQUADRILHA SUBMARINOS"},1,28,"ES"),ExtraçãoDados!C801={"DE: COMISSÃO CULTURAL DE LMARINHA"},REPLACE(ExtraçãoDados!C801={"DE: COMISSÃO CULTURAL DE LMARINHA"},1,28,"CCM"),ExtraçãoDados!C801={"ON"},REPLACE(ExtraçãoDados!C801={"ON"},1,28,"DN"),ExtraçãoDados!C801={"ESQ. SUBMARINOS"},REPLACE(ExtraçãoDados!C801={"ESQ. SUBMARINOS"},1,28,"ES"),ExtraçãoDados!C801={"☒ irecção de Abastecimento"},REPLACE(ExtraçãoDados!C801={"☒ irecção de Abastecimento"},1,28,"DA"),ExtraçãoDados!C801={"Direcã d Abtit ço e asecmeno"},REPLACE(ExtraçãoDados!C801={"Direcã d Abtit ço e asecmeno"},1,28,"DA"),ExtraçãoDados!C801={"Diecã d Abtit rço e asecmeno"},REPLACE(ExtraçãoDados!C801={"Diecã d Abtit rço e asecmeno"},1,28,"DA"),ISNUMBER(SEARCH("COMISSÃO",ExtraçãoDados!C801,1)),REPLACE(ExtraçãoDados!C801,1,29,"CCM"),ISNUMBER(SEARCH("DN/DIL/DRT1",ExtraçãoDados!C801,1)),REPLACE(ExtraçãoDados!C801,1,29,"DN"),ISNUMBER(SEARCH("DIRECÇAO DE NAVIOS",ExtraçãoDados!C801,1)),REPLACE(ExtraçãoDados!C801,1,29,"DN"),ISNUMBER(SEARCH("ESQUADRILHA SUBMARIN",ExtraçãoDados!C801,1)),REPLACE(ExtraçãoDados!C801,1,29,"ES"),ISNUMBER(SEARCH("DN",ExtraçãoDados!C801,1)),REPLACE(ExtraçãoDados!C801,1,29,"DN"),ISNUMBER(SEARCH("DIRECÇÃO",ExtraçãoDados!C801,1)),REPLACE(ExtraçãoDados!C801,1,29,"DN"),ISNUMBER(SEARCH("DIRECÇA0",ExtraçãoDados!C801,1)),REPLACE(ExtraçãoDados!C801,1,29,"DN"),ISNUMBER(SEARCH("DIRE",ExtraçãoDados!C801,1)),REPLACE(ExtraçãoDados!C801,1,29,"DN"),ISNUMBER(SEARCH("ESQUADRILHA",ExtraçãoDados!C801,1)),REPLACE(ExtraçãoDados!C801,1,29,"ES"),ISNUMBER(SEARCH("HOSPITAL DA MARINHA",ExtraçãoDados!C801,1)),REPLACE(ExtraçãoDados!C801,1,29,"HM"),ISNUMBER(SEARCH("HOSPITAL",ExtraçãoDados!C801,1)),REPLACE(ExtraçãoDados!C801,1,29,"HM"),ISNUMBER(SEARCH("HM",ExtraçãoDados!C801,1)),REPLACE(ExtraçãoDados!C801,1,29,"HM"),ISNUMBER(SEARCH("SECÇÃO DE APÓSITOS",ExtraçãoDados!C801,1)),REPLACE(ExtraçãoDados!C801,1,29,"HM"))</f>
        <v>#N/A</v>
      </c>
      <c r="E801" s="4" t="e" cm="1">
        <f t="array" ref="E801">_xlfn.IFS(LEN(ExtraçãoDados!B801)=7,YEAR(ExtraçãoDados!D801),LEN(ExtraçãoDados!B801)=10,RIGHT(ExtraçãoDados!B801,4),LEN(ExtraçãoDados!B801)=9,YEAR(ExtraçãoDados!D801),LEN(ExtraçãoDados!B801)=8,YEAR(ExtraçãoDados!D801),LEN(ExtraçãoDados!B801)&gt;7,YEAR(ExtraçãoDados!D801),LEN(ExtraçãoDados!B801)&gt;5,YEAR(ExtraçãoDados!D801),LEN(ExtraçãoDados!B801)&gt;4,YEAR(ExtraçãoDados!D801))</f>
        <v>#N/A</v>
      </c>
      <c r="F801" s="4">
        <f>ExtraçãoDados!E801</f>
        <v>0</v>
      </c>
    </row>
    <row r="802" spans="1:6" x14ac:dyDescent="0.25">
      <c r="A802" s="4">
        <f>ExtraçãoDados!A802</f>
        <v>0</v>
      </c>
      <c r="B802" s="4" t="str" cm="1">
        <f t="array" ref="B802">_xlfn.IFS(LEN(ExtraçãoDados!B802)=12,LEFT(ExtraçãoDados!B802,3),LEN(ExtraçãoDados!B802)=10,LEFT(ExtraçãoDados!B802,5),LEN(ExtraçãoDados!B802)&gt;19,0,LEN(ExtraçãoDados!B802)=9,LEFT(ExtraçãoDados!B802,4),LEN(ExtraçãoDados!B802)=6,LEFT(ExtraçãoDados!B802,3),LEN(ExtraçãoDados!B802)&lt;5,LEFT(ExtraçãoDados!B802,3),LEN(ExtraçãoDados!B802)=8,LEFT(ExtraçãoDados!B802,3),LEN(ExtraçãoDados!B802)=5,LEFT(ExtraçãoDados!B802,5),LEN(ExtraçãoDados!B802)=11,LEFT(ExtraçãoDados!B802,5),LEN(ExtraçãoDados!B802)=7,RIGHT(ExtraçãoDados!B802,6))</f>
        <v/>
      </c>
      <c r="C802" s="4" t="e" cm="1">
        <f t="array" ref="C802">_xlfn.IFS(LEN(B802)=1,"ERRO",LEN(B802)=2,_xlfn.CONCAT("000",B802),LEN(B802)=3,_xlfn.CONCAT("00",B802),LEN(B802)=4,_xlfn.CONCAT("0",B802),LEN(B802)=6,B802,LEN(B802)=7,B802,LEN(B802)=5,B802)</f>
        <v>#N/A</v>
      </c>
      <c r="D802" s="4" t="e" cm="1">
        <f t="array" ref="D802">_xlfn.IFS(ExtraçãoDados!C802={"Direcção de Abastecimento"},REPLACE(ExtraçãoDados!C802="{Direcção de Abastecimento}",1,25,"DA"),ExtraçãoDados!C802={"COMISSÃO CULTURAL DE LMARINHA"},REPLACE(ExtraçãoDados!C802={"COMISSÃO CULTURAL DE LMARINHA"},1,28,"CCM"),ExtraçãoDados!C802={"DIRECÇÃO DE NAVIOS"},REPLACE(ExtraçãoDados!C802={"DIRECÇÃO DE NAVIOS"},1,28,"DN"),ExtraçãoDados!C802={"ESQUADRILHA SUBMARINOS"},REPLACE(ExtraçãoDados!C802={"ESQUADRILHA SUBMARINOS"},1,28,"ES"),ExtraçãoDados!C802={"COMISSÃO MARINHA"},REPLACE(ExtraçãoDados!C802={"COMISSÃO MARINHA"},1,28,"CCM"),ExtraçãoDados!C802={"COMISSÃO CULTURAL DE MARINHA"},REPLACE(ExtraçãoDados!C802={"COMISSÃO CULTURAL DE MARINHA"},1,28,"CCM"),ExtraçãoDados!C802={"CCM"},REPLACE(ExtraçãoDados!C802={"CCM"},1,28,"CCM"),ExtraçãoDados!C802={"DN"},REPLACE(ExtraçãoDados!C802={"DN"},1,28,"DN"),ExtraçãoDados!C802={"ES"},REPLACE(ExtraçãoDados!C802={"ES"},1,28,"ES"),ExtraçãoDados!C802={"DA"},REPLACE(ExtraçãoDados!C802={"DA"},1,28,"DA"),ExtraçãoDados!C802={"DE: ESQUADRILHA SUBMARINOS"},REPLACE(ExtraçãoDados!C802={"DE: ESQUADRILHA SUBMARINOS"},1,28,"ES"),ExtraçãoDados!C802={"DE: COMISSÃO CULTURAL DE LMARINHA"},REPLACE(ExtraçãoDados!C802={"DE: COMISSÃO CULTURAL DE LMARINHA"},1,28,"CCM"),ExtraçãoDados!C802={"ON"},REPLACE(ExtraçãoDados!C802={"ON"},1,28,"DN"),ExtraçãoDados!C802={"ESQ. SUBMARINOS"},REPLACE(ExtraçãoDados!C802={"ESQ. SUBMARINOS"},1,28,"ES"),ExtraçãoDados!C802={"☒ irecção de Abastecimento"},REPLACE(ExtraçãoDados!C802={"☒ irecção de Abastecimento"},1,28,"DA"),ExtraçãoDados!C802={"Direcã d Abtit ço e asecmeno"},REPLACE(ExtraçãoDados!C802={"Direcã d Abtit ço e asecmeno"},1,28,"DA"),ExtraçãoDados!C802={"Diecã d Abtit rço e asecmeno"},REPLACE(ExtraçãoDados!C802={"Diecã d Abtit rço e asecmeno"},1,28,"DA"),ISNUMBER(SEARCH("COMISSÃO",ExtraçãoDados!C802,1)),REPLACE(ExtraçãoDados!C802,1,29,"CCM"),ISNUMBER(SEARCH("DN/DIL/DRT1",ExtraçãoDados!C802,1)),REPLACE(ExtraçãoDados!C802,1,29,"DN"),ISNUMBER(SEARCH("DIRECÇAO DE NAVIOS",ExtraçãoDados!C802,1)),REPLACE(ExtraçãoDados!C802,1,29,"DN"),ISNUMBER(SEARCH("ESQUADRILHA SUBMARIN",ExtraçãoDados!C802,1)),REPLACE(ExtraçãoDados!C802,1,29,"ES"),ISNUMBER(SEARCH("DN",ExtraçãoDados!C802,1)),REPLACE(ExtraçãoDados!C802,1,29,"DN"),ISNUMBER(SEARCH("DIRECÇÃO",ExtraçãoDados!C802,1)),REPLACE(ExtraçãoDados!C802,1,29,"DN"),ISNUMBER(SEARCH("DIRECÇA0",ExtraçãoDados!C802,1)),REPLACE(ExtraçãoDados!C802,1,29,"DN"),ISNUMBER(SEARCH("DIRE",ExtraçãoDados!C802,1)),REPLACE(ExtraçãoDados!C802,1,29,"DN"),ISNUMBER(SEARCH("ESQUADRILHA",ExtraçãoDados!C802,1)),REPLACE(ExtraçãoDados!C802,1,29,"ES"),ISNUMBER(SEARCH("HOSPITAL DA MARINHA",ExtraçãoDados!C802,1)),REPLACE(ExtraçãoDados!C802,1,29,"HM"),ISNUMBER(SEARCH("HOSPITAL",ExtraçãoDados!C802,1)),REPLACE(ExtraçãoDados!C802,1,29,"HM"),ISNUMBER(SEARCH("HM",ExtraçãoDados!C802,1)),REPLACE(ExtraçãoDados!C802,1,29,"HM"),ISNUMBER(SEARCH("SECÇÃO DE APÓSITOS",ExtraçãoDados!C802,1)),REPLACE(ExtraçãoDados!C802,1,29,"HM"))</f>
        <v>#N/A</v>
      </c>
      <c r="E802" s="4" t="e" cm="1">
        <f t="array" ref="E802">_xlfn.IFS(LEN(ExtraçãoDados!B802)=7,YEAR(ExtraçãoDados!D802),LEN(ExtraçãoDados!B802)=10,RIGHT(ExtraçãoDados!B802,4),LEN(ExtraçãoDados!B802)=9,YEAR(ExtraçãoDados!D802),LEN(ExtraçãoDados!B802)=8,YEAR(ExtraçãoDados!D802),LEN(ExtraçãoDados!B802)&gt;7,YEAR(ExtraçãoDados!D802),LEN(ExtraçãoDados!B802)&gt;5,YEAR(ExtraçãoDados!D802),LEN(ExtraçãoDados!B802)&gt;4,YEAR(ExtraçãoDados!D802))</f>
        <v>#N/A</v>
      </c>
      <c r="F802" s="4">
        <f>ExtraçãoDados!E802</f>
        <v>0</v>
      </c>
    </row>
    <row r="803" spans="1:6" x14ac:dyDescent="0.25">
      <c r="A803" s="4">
        <f>ExtraçãoDados!A803</f>
        <v>0</v>
      </c>
      <c r="B803" s="4" t="str" cm="1">
        <f t="array" ref="B803">_xlfn.IFS(LEN(ExtraçãoDados!B803)=12,LEFT(ExtraçãoDados!B803,3),LEN(ExtraçãoDados!B803)=10,LEFT(ExtraçãoDados!B803,5),LEN(ExtraçãoDados!B803)&gt;19,0,LEN(ExtraçãoDados!B803)=9,LEFT(ExtraçãoDados!B803,4),LEN(ExtraçãoDados!B803)=6,LEFT(ExtraçãoDados!B803,3),LEN(ExtraçãoDados!B803)&lt;5,LEFT(ExtraçãoDados!B803,3),LEN(ExtraçãoDados!B803)=8,LEFT(ExtraçãoDados!B803,3),LEN(ExtraçãoDados!B803)=5,LEFT(ExtraçãoDados!B803,5),LEN(ExtraçãoDados!B803)=11,LEFT(ExtraçãoDados!B803,5),LEN(ExtraçãoDados!B803)=7,RIGHT(ExtraçãoDados!B803,6))</f>
        <v/>
      </c>
      <c r="C803" s="4" t="e" cm="1">
        <f t="array" ref="C803">_xlfn.IFS(LEN(B803)=1,"ERRO",LEN(B803)=2,_xlfn.CONCAT("000",B803),LEN(B803)=3,_xlfn.CONCAT("00",B803),LEN(B803)=4,_xlfn.CONCAT("0",B803),LEN(B803)=6,B803,LEN(B803)=7,B803,LEN(B803)=5,B803)</f>
        <v>#N/A</v>
      </c>
      <c r="D803" s="4" t="e" cm="1">
        <f t="array" ref="D803">_xlfn.IFS(ExtraçãoDados!C803={"Direcção de Abastecimento"},REPLACE(ExtraçãoDados!C803="{Direcção de Abastecimento}",1,25,"DA"),ExtraçãoDados!C803={"COMISSÃO CULTURAL DE LMARINHA"},REPLACE(ExtraçãoDados!C803={"COMISSÃO CULTURAL DE LMARINHA"},1,28,"CCM"),ExtraçãoDados!C803={"DIRECÇÃO DE NAVIOS"},REPLACE(ExtraçãoDados!C803={"DIRECÇÃO DE NAVIOS"},1,28,"DN"),ExtraçãoDados!C803={"ESQUADRILHA SUBMARINOS"},REPLACE(ExtraçãoDados!C803={"ESQUADRILHA SUBMARINOS"},1,28,"ES"),ExtraçãoDados!C803={"COMISSÃO MARINHA"},REPLACE(ExtraçãoDados!C803={"COMISSÃO MARINHA"},1,28,"CCM"),ExtraçãoDados!C803={"COMISSÃO CULTURAL DE MARINHA"},REPLACE(ExtraçãoDados!C803={"COMISSÃO CULTURAL DE MARINHA"},1,28,"CCM"),ExtraçãoDados!C803={"CCM"},REPLACE(ExtraçãoDados!C803={"CCM"},1,28,"CCM"),ExtraçãoDados!C803={"DN"},REPLACE(ExtraçãoDados!C803={"DN"},1,28,"DN"),ExtraçãoDados!C803={"ES"},REPLACE(ExtraçãoDados!C803={"ES"},1,28,"ES"),ExtraçãoDados!C803={"DA"},REPLACE(ExtraçãoDados!C803={"DA"},1,28,"DA"),ExtraçãoDados!C803={"DE: ESQUADRILHA SUBMARINOS"},REPLACE(ExtraçãoDados!C803={"DE: ESQUADRILHA SUBMARINOS"},1,28,"ES"),ExtraçãoDados!C803={"DE: COMISSÃO CULTURAL DE LMARINHA"},REPLACE(ExtraçãoDados!C803={"DE: COMISSÃO CULTURAL DE LMARINHA"},1,28,"CCM"),ExtraçãoDados!C803={"ON"},REPLACE(ExtraçãoDados!C803={"ON"},1,28,"DN"),ExtraçãoDados!C803={"ESQ. SUBMARINOS"},REPLACE(ExtraçãoDados!C803={"ESQ. SUBMARINOS"},1,28,"ES"),ExtraçãoDados!C803={"☒ irecção de Abastecimento"},REPLACE(ExtraçãoDados!C803={"☒ irecção de Abastecimento"},1,28,"DA"),ExtraçãoDados!C803={"Direcã d Abtit ço e asecmeno"},REPLACE(ExtraçãoDados!C803={"Direcã d Abtit ço e asecmeno"},1,28,"DA"),ExtraçãoDados!C803={"Diecã d Abtit rço e asecmeno"},REPLACE(ExtraçãoDados!C803={"Diecã d Abtit rço e asecmeno"},1,28,"DA"),ISNUMBER(SEARCH("COMISSÃO",ExtraçãoDados!C803,1)),REPLACE(ExtraçãoDados!C803,1,29,"CCM"),ISNUMBER(SEARCH("DN/DIL/DRT1",ExtraçãoDados!C803,1)),REPLACE(ExtraçãoDados!C803,1,29,"DN"),ISNUMBER(SEARCH("DIRECÇAO DE NAVIOS",ExtraçãoDados!C803,1)),REPLACE(ExtraçãoDados!C803,1,29,"DN"),ISNUMBER(SEARCH("ESQUADRILHA SUBMARIN",ExtraçãoDados!C803,1)),REPLACE(ExtraçãoDados!C803,1,29,"ES"),ISNUMBER(SEARCH("DN",ExtraçãoDados!C803,1)),REPLACE(ExtraçãoDados!C803,1,29,"DN"),ISNUMBER(SEARCH("DIRECÇÃO",ExtraçãoDados!C803,1)),REPLACE(ExtraçãoDados!C803,1,29,"DN"),ISNUMBER(SEARCH("DIRECÇA0",ExtraçãoDados!C803,1)),REPLACE(ExtraçãoDados!C803,1,29,"DN"),ISNUMBER(SEARCH("DIRE",ExtraçãoDados!C803,1)),REPLACE(ExtraçãoDados!C803,1,29,"DN"),ISNUMBER(SEARCH("ESQUADRILHA",ExtraçãoDados!C803,1)),REPLACE(ExtraçãoDados!C803,1,29,"ES"),ISNUMBER(SEARCH("HOSPITAL DA MARINHA",ExtraçãoDados!C803,1)),REPLACE(ExtraçãoDados!C803,1,29,"HM"),ISNUMBER(SEARCH("HOSPITAL",ExtraçãoDados!C803,1)),REPLACE(ExtraçãoDados!C803,1,29,"HM"),ISNUMBER(SEARCH("HM",ExtraçãoDados!C803,1)),REPLACE(ExtraçãoDados!C803,1,29,"HM"),ISNUMBER(SEARCH("SECÇÃO DE APÓSITOS",ExtraçãoDados!C803,1)),REPLACE(ExtraçãoDados!C803,1,29,"HM"))</f>
        <v>#N/A</v>
      </c>
      <c r="E803" s="4" t="e" cm="1">
        <f t="array" ref="E803">_xlfn.IFS(LEN(ExtraçãoDados!B803)=7,YEAR(ExtraçãoDados!D803),LEN(ExtraçãoDados!B803)=10,RIGHT(ExtraçãoDados!B803,4),LEN(ExtraçãoDados!B803)=9,YEAR(ExtraçãoDados!D803),LEN(ExtraçãoDados!B803)=8,YEAR(ExtraçãoDados!D803),LEN(ExtraçãoDados!B803)&gt;7,YEAR(ExtraçãoDados!D803),LEN(ExtraçãoDados!B803)&gt;5,YEAR(ExtraçãoDados!D803),LEN(ExtraçãoDados!B803)&gt;4,YEAR(ExtraçãoDados!D803))</f>
        <v>#N/A</v>
      </c>
      <c r="F803" s="4">
        <f>ExtraçãoDados!E803</f>
        <v>0</v>
      </c>
    </row>
    <row r="804" spans="1:6" x14ac:dyDescent="0.25">
      <c r="A804" s="4">
        <f>ExtraçãoDados!A804</f>
        <v>0</v>
      </c>
      <c r="B804" s="4" t="str" cm="1">
        <f t="array" ref="B804">_xlfn.IFS(LEN(ExtraçãoDados!B804)=12,LEFT(ExtraçãoDados!B804,3),LEN(ExtraçãoDados!B804)=10,LEFT(ExtraçãoDados!B804,5),LEN(ExtraçãoDados!B804)&gt;19,0,LEN(ExtraçãoDados!B804)=9,LEFT(ExtraçãoDados!B804,4),LEN(ExtraçãoDados!B804)=6,LEFT(ExtraçãoDados!B804,3),LEN(ExtraçãoDados!B804)&lt;5,LEFT(ExtraçãoDados!B804,3),LEN(ExtraçãoDados!B804)=8,LEFT(ExtraçãoDados!B804,3),LEN(ExtraçãoDados!B804)=5,LEFT(ExtraçãoDados!B804,5),LEN(ExtraçãoDados!B804)=11,LEFT(ExtraçãoDados!B804,5),LEN(ExtraçãoDados!B804)=7,RIGHT(ExtraçãoDados!B804,6))</f>
        <v/>
      </c>
      <c r="C804" s="4" t="e" cm="1">
        <f t="array" ref="C804">_xlfn.IFS(LEN(B804)=1,"ERRO",LEN(B804)=2,_xlfn.CONCAT("000",B804),LEN(B804)=3,_xlfn.CONCAT("00",B804),LEN(B804)=4,_xlfn.CONCAT("0",B804),LEN(B804)=6,B804,LEN(B804)=7,B804,LEN(B804)=5,B804)</f>
        <v>#N/A</v>
      </c>
      <c r="D804" s="4" t="e" cm="1">
        <f t="array" ref="D804">_xlfn.IFS(ExtraçãoDados!C804={"Direcção de Abastecimento"},REPLACE(ExtraçãoDados!C804="{Direcção de Abastecimento}",1,25,"DA"),ExtraçãoDados!C804={"COMISSÃO CULTURAL DE LMARINHA"},REPLACE(ExtraçãoDados!C804={"COMISSÃO CULTURAL DE LMARINHA"},1,28,"CCM"),ExtraçãoDados!C804={"DIRECÇÃO DE NAVIOS"},REPLACE(ExtraçãoDados!C804={"DIRECÇÃO DE NAVIOS"},1,28,"DN"),ExtraçãoDados!C804={"ESQUADRILHA SUBMARINOS"},REPLACE(ExtraçãoDados!C804={"ESQUADRILHA SUBMARINOS"},1,28,"ES"),ExtraçãoDados!C804={"COMISSÃO MARINHA"},REPLACE(ExtraçãoDados!C804={"COMISSÃO MARINHA"},1,28,"CCM"),ExtraçãoDados!C804={"COMISSÃO CULTURAL DE MARINHA"},REPLACE(ExtraçãoDados!C804={"COMISSÃO CULTURAL DE MARINHA"},1,28,"CCM"),ExtraçãoDados!C804={"CCM"},REPLACE(ExtraçãoDados!C804={"CCM"},1,28,"CCM"),ExtraçãoDados!C804={"DN"},REPLACE(ExtraçãoDados!C804={"DN"},1,28,"DN"),ExtraçãoDados!C804={"ES"},REPLACE(ExtraçãoDados!C804={"ES"},1,28,"ES"),ExtraçãoDados!C804={"DA"},REPLACE(ExtraçãoDados!C804={"DA"},1,28,"DA"),ExtraçãoDados!C804={"DE: ESQUADRILHA SUBMARINOS"},REPLACE(ExtraçãoDados!C804={"DE: ESQUADRILHA SUBMARINOS"},1,28,"ES"),ExtraçãoDados!C804={"DE: COMISSÃO CULTURAL DE LMARINHA"},REPLACE(ExtraçãoDados!C804={"DE: COMISSÃO CULTURAL DE LMARINHA"},1,28,"CCM"),ExtraçãoDados!C804={"ON"},REPLACE(ExtraçãoDados!C804={"ON"},1,28,"DN"),ExtraçãoDados!C804={"ESQ. SUBMARINOS"},REPLACE(ExtraçãoDados!C804={"ESQ. SUBMARINOS"},1,28,"ES"),ExtraçãoDados!C804={"☒ irecção de Abastecimento"},REPLACE(ExtraçãoDados!C804={"☒ irecção de Abastecimento"},1,28,"DA"),ExtraçãoDados!C804={"Direcã d Abtit ço e asecmeno"},REPLACE(ExtraçãoDados!C804={"Direcã d Abtit ço e asecmeno"},1,28,"DA"),ExtraçãoDados!C804={"Diecã d Abtit rço e asecmeno"},REPLACE(ExtraçãoDados!C804={"Diecã d Abtit rço e asecmeno"},1,28,"DA"),ISNUMBER(SEARCH("COMISSÃO",ExtraçãoDados!C804,1)),REPLACE(ExtraçãoDados!C804,1,29,"CCM"),ISNUMBER(SEARCH("DN/DIL/DRT1",ExtraçãoDados!C804,1)),REPLACE(ExtraçãoDados!C804,1,29,"DN"),ISNUMBER(SEARCH("DIRECÇAO DE NAVIOS",ExtraçãoDados!C804,1)),REPLACE(ExtraçãoDados!C804,1,29,"DN"),ISNUMBER(SEARCH("ESQUADRILHA SUBMARIN",ExtraçãoDados!C804,1)),REPLACE(ExtraçãoDados!C804,1,29,"ES"),ISNUMBER(SEARCH("DN",ExtraçãoDados!C804,1)),REPLACE(ExtraçãoDados!C804,1,29,"DN"),ISNUMBER(SEARCH("DIRECÇÃO",ExtraçãoDados!C804,1)),REPLACE(ExtraçãoDados!C804,1,29,"DN"),ISNUMBER(SEARCH("DIRECÇA0",ExtraçãoDados!C804,1)),REPLACE(ExtraçãoDados!C804,1,29,"DN"),ISNUMBER(SEARCH("DIRE",ExtraçãoDados!C804,1)),REPLACE(ExtraçãoDados!C804,1,29,"DN"),ISNUMBER(SEARCH("ESQUADRILHA",ExtraçãoDados!C804,1)),REPLACE(ExtraçãoDados!C804,1,29,"ES"),ISNUMBER(SEARCH("HOSPITAL DA MARINHA",ExtraçãoDados!C804,1)),REPLACE(ExtraçãoDados!C804,1,29,"HM"),ISNUMBER(SEARCH("HOSPITAL",ExtraçãoDados!C804,1)),REPLACE(ExtraçãoDados!C804,1,29,"HM"),ISNUMBER(SEARCH("HM",ExtraçãoDados!C804,1)),REPLACE(ExtraçãoDados!C804,1,29,"HM"),ISNUMBER(SEARCH("SECÇÃO DE APÓSITOS",ExtraçãoDados!C804,1)),REPLACE(ExtraçãoDados!C804,1,29,"HM"))</f>
        <v>#N/A</v>
      </c>
      <c r="E804" s="4" t="e" cm="1">
        <f t="array" ref="E804">_xlfn.IFS(LEN(ExtraçãoDados!B804)=7,YEAR(ExtraçãoDados!D804),LEN(ExtraçãoDados!B804)=10,RIGHT(ExtraçãoDados!B804,4),LEN(ExtraçãoDados!B804)=9,YEAR(ExtraçãoDados!D804),LEN(ExtraçãoDados!B804)=8,YEAR(ExtraçãoDados!D804),LEN(ExtraçãoDados!B804)&gt;7,YEAR(ExtraçãoDados!D804),LEN(ExtraçãoDados!B804)&gt;5,YEAR(ExtraçãoDados!D804),LEN(ExtraçãoDados!B804)&gt;4,YEAR(ExtraçãoDados!D804))</f>
        <v>#N/A</v>
      </c>
      <c r="F804" s="4">
        <f>ExtraçãoDados!E804</f>
        <v>0</v>
      </c>
    </row>
    <row r="805" spans="1:6" x14ac:dyDescent="0.25">
      <c r="A805" s="4">
        <f>ExtraçãoDados!A805</f>
        <v>0</v>
      </c>
      <c r="B805" s="4" t="str" cm="1">
        <f t="array" ref="B805">_xlfn.IFS(LEN(ExtraçãoDados!B805)=12,LEFT(ExtraçãoDados!B805,3),LEN(ExtraçãoDados!B805)=10,LEFT(ExtraçãoDados!B805,5),LEN(ExtraçãoDados!B805)&gt;19,0,LEN(ExtraçãoDados!B805)=9,LEFT(ExtraçãoDados!B805,4),LEN(ExtraçãoDados!B805)=6,LEFT(ExtraçãoDados!B805,3),LEN(ExtraçãoDados!B805)&lt;5,LEFT(ExtraçãoDados!B805,3),LEN(ExtraçãoDados!B805)=8,LEFT(ExtraçãoDados!B805,3),LEN(ExtraçãoDados!B805)=5,LEFT(ExtraçãoDados!B805,5),LEN(ExtraçãoDados!B805)=11,LEFT(ExtraçãoDados!B805,5),LEN(ExtraçãoDados!B805)=7,RIGHT(ExtraçãoDados!B805,6))</f>
        <v/>
      </c>
      <c r="C805" s="4" t="e" cm="1">
        <f t="array" ref="C805">_xlfn.IFS(LEN(B805)=1,"ERRO",LEN(B805)=2,_xlfn.CONCAT("000",B805),LEN(B805)=3,_xlfn.CONCAT("00",B805),LEN(B805)=4,_xlfn.CONCAT("0",B805),LEN(B805)=6,B805,LEN(B805)=7,B805,LEN(B805)=5,B805)</f>
        <v>#N/A</v>
      </c>
      <c r="D805" s="4" t="e" cm="1">
        <f t="array" ref="D805">_xlfn.IFS(ExtraçãoDados!C805={"Direcção de Abastecimento"},REPLACE(ExtraçãoDados!C805="{Direcção de Abastecimento}",1,25,"DA"),ExtraçãoDados!C805={"COMISSÃO CULTURAL DE LMARINHA"},REPLACE(ExtraçãoDados!C805={"COMISSÃO CULTURAL DE LMARINHA"},1,28,"CCM"),ExtraçãoDados!C805={"DIRECÇÃO DE NAVIOS"},REPLACE(ExtraçãoDados!C805={"DIRECÇÃO DE NAVIOS"},1,28,"DN"),ExtraçãoDados!C805={"ESQUADRILHA SUBMARINOS"},REPLACE(ExtraçãoDados!C805={"ESQUADRILHA SUBMARINOS"},1,28,"ES"),ExtraçãoDados!C805={"COMISSÃO MARINHA"},REPLACE(ExtraçãoDados!C805={"COMISSÃO MARINHA"},1,28,"CCM"),ExtraçãoDados!C805={"COMISSÃO CULTURAL DE MARINHA"},REPLACE(ExtraçãoDados!C805={"COMISSÃO CULTURAL DE MARINHA"},1,28,"CCM"),ExtraçãoDados!C805={"CCM"},REPLACE(ExtraçãoDados!C805={"CCM"},1,28,"CCM"),ExtraçãoDados!C805={"DN"},REPLACE(ExtraçãoDados!C805={"DN"},1,28,"DN"),ExtraçãoDados!C805={"ES"},REPLACE(ExtraçãoDados!C805={"ES"},1,28,"ES"),ExtraçãoDados!C805={"DA"},REPLACE(ExtraçãoDados!C805={"DA"},1,28,"DA"),ExtraçãoDados!C805={"DE: ESQUADRILHA SUBMARINOS"},REPLACE(ExtraçãoDados!C805={"DE: ESQUADRILHA SUBMARINOS"},1,28,"ES"),ExtraçãoDados!C805={"DE: COMISSÃO CULTURAL DE LMARINHA"},REPLACE(ExtraçãoDados!C805={"DE: COMISSÃO CULTURAL DE LMARINHA"},1,28,"CCM"),ExtraçãoDados!C805={"ON"},REPLACE(ExtraçãoDados!C805={"ON"},1,28,"DN"),ExtraçãoDados!C805={"ESQ. SUBMARINOS"},REPLACE(ExtraçãoDados!C805={"ESQ. SUBMARINOS"},1,28,"ES"),ExtraçãoDados!C805={"☒ irecção de Abastecimento"},REPLACE(ExtraçãoDados!C805={"☒ irecção de Abastecimento"},1,28,"DA"),ExtraçãoDados!C805={"Direcã d Abtit ço e asecmeno"},REPLACE(ExtraçãoDados!C805={"Direcã d Abtit ço e asecmeno"},1,28,"DA"),ExtraçãoDados!C805={"Diecã d Abtit rço e asecmeno"},REPLACE(ExtraçãoDados!C805={"Diecã d Abtit rço e asecmeno"},1,28,"DA"),ISNUMBER(SEARCH("COMISSÃO",ExtraçãoDados!C805,1)),REPLACE(ExtraçãoDados!C805,1,29,"CCM"),ISNUMBER(SEARCH("DN/DIL/DRT1",ExtraçãoDados!C805,1)),REPLACE(ExtraçãoDados!C805,1,29,"DN"),ISNUMBER(SEARCH("DIRECÇAO DE NAVIOS",ExtraçãoDados!C805,1)),REPLACE(ExtraçãoDados!C805,1,29,"DN"),ISNUMBER(SEARCH("ESQUADRILHA SUBMARIN",ExtraçãoDados!C805,1)),REPLACE(ExtraçãoDados!C805,1,29,"ES"),ISNUMBER(SEARCH("DN",ExtraçãoDados!C805,1)),REPLACE(ExtraçãoDados!C805,1,29,"DN"),ISNUMBER(SEARCH("DIRECÇÃO",ExtraçãoDados!C805,1)),REPLACE(ExtraçãoDados!C805,1,29,"DN"),ISNUMBER(SEARCH("DIRECÇA0",ExtraçãoDados!C805,1)),REPLACE(ExtraçãoDados!C805,1,29,"DN"),ISNUMBER(SEARCH("DIRE",ExtraçãoDados!C805,1)),REPLACE(ExtraçãoDados!C805,1,29,"DN"),ISNUMBER(SEARCH("ESQUADRILHA",ExtraçãoDados!C805,1)),REPLACE(ExtraçãoDados!C805,1,29,"ES"),ISNUMBER(SEARCH("HOSPITAL DA MARINHA",ExtraçãoDados!C805,1)),REPLACE(ExtraçãoDados!C805,1,29,"HM"),ISNUMBER(SEARCH("HOSPITAL",ExtraçãoDados!C805,1)),REPLACE(ExtraçãoDados!C805,1,29,"HM"),ISNUMBER(SEARCH("HM",ExtraçãoDados!C805,1)),REPLACE(ExtraçãoDados!C805,1,29,"HM"),ISNUMBER(SEARCH("SECÇÃO DE APÓSITOS",ExtraçãoDados!C805,1)),REPLACE(ExtraçãoDados!C805,1,29,"HM"))</f>
        <v>#N/A</v>
      </c>
      <c r="E805" s="4" t="e" cm="1">
        <f t="array" ref="E805">_xlfn.IFS(LEN(ExtraçãoDados!B805)=7,YEAR(ExtraçãoDados!D805),LEN(ExtraçãoDados!B805)=10,RIGHT(ExtraçãoDados!B805,4),LEN(ExtraçãoDados!B805)=9,YEAR(ExtraçãoDados!D805),LEN(ExtraçãoDados!B805)=8,YEAR(ExtraçãoDados!D805),LEN(ExtraçãoDados!B805)&gt;7,YEAR(ExtraçãoDados!D805),LEN(ExtraçãoDados!B805)&gt;5,YEAR(ExtraçãoDados!D805),LEN(ExtraçãoDados!B805)&gt;4,YEAR(ExtraçãoDados!D805))</f>
        <v>#N/A</v>
      </c>
      <c r="F805" s="4">
        <f>ExtraçãoDados!E805</f>
        <v>0</v>
      </c>
    </row>
    <row r="806" spans="1:6" x14ac:dyDescent="0.25">
      <c r="A806" s="4">
        <f>ExtraçãoDados!A806</f>
        <v>0</v>
      </c>
      <c r="B806" s="4" t="str" cm="1">
        <f t="array" ref="B806">_xlfn.IFS(LEN(ExtraçãoDados!B806)=12,LEFT(ExtraçãoDados!B806,3),LEN(ExtraçãoDados!B806)=10,LEFT(ExtraçãoDados!B806,5),LEN(ExtraçãoDados!B806)&gt;19,0,LEN(ExtraçãoDados!B806)=9,LEFT(ExtraçãoDados!B806,4),LEN(ExtraçãoDados!B806)=6,LEFT(ExtraçãoDados!B806,3),LEN(ExtraçãoDados!B806)&lt;5,LEFT(ExtraçãoDados!B806,3),LEN(ExtraçãoDados!B806)=8,LEFT(ExtraçãoDados!B806,3),LEN(ExtraçãoDados!B806)=5,LEFT(ExtraçãoDados!B806,5),LEN(ExtraçãoDados!B806)=11,LEFT(ExtraçãoDados!B806,5),LEN(ExtraçãoDados!B806)=7,RIGHT(ExtraçãoDados!B806,6))</f>
        <v/>
      </c>
      <c r="C806" s="4" t="e" cm="1">
        <f t="array" ref="C806">_xlfn.IFS(LEN(B806)=1,"ERRO",LEN(B806)=2,_xlfn.CONCAT("000",B806),LEN(B806)=3,_xlfn.CONCAT("00",B806),LEN(B806)=4,_xlfn.CONCAT("0",B806),LEN(B806)=6,B806,LEN(B806)=7,B806,LEN(B806)=5,B806)</f>
        <v>#N/A</v>
      </c>
      <c r="D806" s="4" t="e" cm="1">
        <f t="array" ref="D806">_xlfn.IFS(ExtraçãoDados!C806={"Direcção de Abastecimento"},REPLACE(ExtraçãoDados!C806="{Direcção de Abastecimento}",1,25,"DA"),ExtraçãoDados!C806={"COMISSÃO CULTURAL DE LMARINHA"},REPLACE(ExtraçãoDados!C806={"COMISSÃO CULTURAL DE LMARINHA"},1,28,"CCM"),ExtraçãoDados!C806={"DIRECÇÃO DE NAVIOS"},REPLACE(ExtraçãoDados!C806={"DIRECÇÃO DE NAVIOS"},1,28,"DN"),ExtraçãoDados!C806={"ESQUADRILHA SUBMARINOS"},REPLACE(ExtraçãoDados!C806={"ESQUADRILHA SUBMARINOS"},1,28,"ES"),ExtraçãoDados!C806={"COMISSÃO MARINHA"},REPLACE(ExtraçãoDados!C806={"COMISSÃO MARINHA"},1,28,"CCM"),ExtraçãoDados!C806={"COMISSÃO CULTURAL DE MARINHA"},REPLACE(ExtraçãoDados!C806={"COMISSÃO CULTURAL DE MARINHA"},1,28,"CCM"),ExtraçãoDados!C806={"CCM"},REPLACE(ExtraçãoDados!C806={"CCM"},1,28,"CCM"),ExtraçãoDados!C806={"DN"},REPLACE(ExtraçãoDados!C806={"DN"},1,28,"DN"),ExtraçãoDados!C806={"ES"},REPLACE(ExtraçãoDados!C806={"ES"},1,28,"ES"),ExtraçãoDados!C806={"DA"},REPLACE(ExtraçãoDados!C806={"DA"},1,28,"DA"),ExtraçãoDados!C806={"DE: ESQUADRILHA SUBMARINOS"},REPLACE(ExtraçãoDados!C806={"DE: ESQUADRILHA SUBMARINOS"},1,28,"ES"),ExtraçãoDados!C806={"DE: COMISSÃO CULTURAL DE LMARINHA"},REPLACE(ExtraçãoDados!C806={"DE: COMISSÃO CULTURAL DE LMARINHA"},1,28,"CCM"),ExtraçãoDados!C806={"ON"},REPLACE(ExtraçãoDados!C806={"ON"},1,28,"DN"),ExtraçãoDados!C806={"ESQ. SUBMARINOS"},REPLACE(ExtraçãoDados!C806={"ESQ. SUBMARINOS"},1,28,"ES"),ExtraçãoDados!C806={"☒ irecção de Abastecimento"},REPLACE(ExtraçãoDados!C806={"☒ irecção de Abastecimento"},1,28,"DA"),ExtraçãoDados!C806={"Direcã d Abtit ço e asecmeno"},REPLACE(ExtraçãoDados!C806={"Direcã d Abtit ço e asecmeno"},1,28,"DA"),ExtraçãoDados!C806={"Diecã d Abtit rço e asecmeno"},REPLACE(ExtraçãoDados!C806={"Diecã d Abtit rço e asecmeno"},1,28,"DA"),ISNUMBER(SEARCH("COMISSÃO",ExtraçãoDados!C806,1)),REPLACE(ExtraçãoDados!C806,1,29,"CCM"),ISNUMBER(SEARCH("DN/DIL/DRT1",ExtraçãoDados!C806,1)),REPLACE(ExtraçãoDados!C806,1,29,"DN"),ISNUMBER(SEARCH("DIRECÇAO DE NAVIOS",ExtraçãoDados!C806,1)),REPLACE(ExtraçãoDados!C806,1,29,"DN"),ISNUMBER(SEARCH("ESQUADRILHA SUBMARIN",ExtraçãoDados!C806,1)),REPLACE(ExtraçãoDados!C806,1,29,"ES"),ISNUMBER(SEARCH("DN",ExtraçãoDados!C806,1)),REPLACE(ExtraçãoDados!C806,1,29,"DN"),ISNUMBER(SEARCH("DIRECÇÃO",ExtraçãoDados!C806,1)),REPLACE(ExtraçãoDados!C806,1,29,"DN"),ISNUMBER(SEARCH("DIRECÇA0",ExtraçãoDados!C806,1)),REPLACE(ExtraçãoDados!C806,1,29,"DN"),ISNUMBER(SEARCH("DIRE",ExtraçãoDados!C806,1)),REPLACE(ExtraçãoDados!C806,1,29,"DN"),ISNUMBER(SEARCH("ESQUADRILHA",ExtraçãoDados!C806,1)),REPLACE(ExtraçãoDados!C806,1,29,"ES"),ISNUMBER(SEARCH("HOSPITAL DA MARINHA",ExtraçãoDados!C806,1)),REPLACE(ExtraçãoDados!C806,1,29,"HM"),ISNUMBER(SEARCH("HOSPITAL",ExtraçãoDados!C806,1)),REPLACE(ExtraçãoDados!C806,1,29,"HM"),ISNUMBER(SEARCH("HM",ExtraçãoDados!C806,1)),REPLACE(ExtraçãoDados!C806,1,29,"HM"),ISNUMBER(SEARCH("SECÇÃO DE APÓSITOS",ExtraçãoDados!C806,1)),REPLACE(ExtraçãoDados!C806,1,29,"HM"))</f>
        <v>#N/A</v>
      </c>
      <c r="E806" s="4" t="e" cm="1">
        <f t="array" ref="E806">_xlfn.IFS(LEN(ExtraçãoDados!B806)=7,YEAR(ExtraçãoDados!D806),LEN(ExtraçãoDados!B806)=10,RIGHT(ExtraçãoDados!B806,4),LEN(ExtraçãoDados!B806)=9,YEAR(ExtraçãoDados!D806),LEN(ExtraçãoDados!B806)=8,YEAR(ExtraçãoDados!D806),LEN(ExtraçãoDados!B806)&gt;7,YEAR(ExtraçãoDados!D806),LEN(ExtraçãoDados!B806)&gt;5,YEAR(ExtraçãoDados!D806),LEN(ExtraçãoDados!B806)&gt;4,YEAR(ExtraçãoDados!D806))</f>
        <v>#N/A</v>
      </c>
      <c r="F806" s="4">
        <f>ExtraçãoDados!E806</f>
        <v>0</v>
      </c>
    </row>
    <row r="807" spans="1:6" x14ac:dyDescent="0.25">
      <c r="A807" s="4">
        <f>ExtraçãoDados!A807</f>
        <v>0</v>
      </c>
      <c r="B807" s="4" t="str" cm="1">
        <f t="array" ref="B807">_xlfn.IFS(LEN(ExtraçãoDados!B807)=12,LEFT(ExtraçãoDados!B807,3),LEN(ExtraçãoDados!B807)=10,LEFT(ExtraçãoDados!B807,5),LEN(ExtraçãoDados!B807)&gt;19,0,LEN(ExtraçãoDados!B807)=9,LEFT(ExtraçãoDados!B807,4),LEN(ExtraçãoDados!B807)=6,LEFT(ExtraçãoDados!B807,3),LEN(ExtraçãoDados!B807)&lt;5,LEFT(ExtraçãoDados!B807,3),LEN(ExtraçãoDados!B807)=8,LEFT(ExtraçãoDados!B807,3),LEN(ExtraçãoDados!B807)=5,LEFT(ExtraçãoDados!B807,5),LEN(ExtraçãoDados!B807)=11,LEFT(ExtraçãoDados!B807,5),LEN(ExtraçãoDados!B807)=7,RIGHT(ExtraçãoDados!B807,6))</f>
        <v/>
      </c>
      <c r="C807" s="4" t="e" cm="1">
        <f t="array" ref="C807">_xlfn.IFS(LEN(B807)=1,"ERRO",LEN(B807)=2,_xlfn.CONCAT("000",B807),LEN(B807)=3,_xlfn.CONCAT("00",B807),LEN(B807)=4,_xlfn.CONCAT("0",B807),LEN(B807)=6,B807,LEN(B807)=7,B807,LEN(B807)=5,B807)</f>
        <v>#N/A</v>
      </c>
      <c r="D807" s="4" t="e" cm="1">
        <f t="array" ref="D807">_xlfn.IFS(ExtraçãoDados!C807={"Direcção de Abastecimento"},REPLACE(ExtraçãoDados!C807="{Direcção de Abastecimento}",1,25,"DA"),ExtraçãoDados!C807={"COMISSÃO CULTURAL DE LMARINHA"},REPLACE(ExtraçãoDados!C807={"COMISSÃO CULTURAL DE LMARINHA"},1,28,"CCM"),ExtraçãoDados!C807={"DIRECÇÃO DE NAVIOS"},REPLACE(ExtraçãoDados!C807={"DIRECÇÃO DE NAVIOS"},1,28,"DN"),ExtraçãoDados!C807={"ESQUADRILHA SUBMARINOS"},REPLACE(ExtraçãoDados!C807={"ESQUADRILHA SUBMARINOS"},1,28,"ES"),ExtraçãoDados!C807={"COMISSÃO MARINHA"},REPLACE(ExtraçãoDados!C807={"COMISSÃO MARINHA"},1,28,"CCM"),ExtraçãoDados!C807={"COMISSÃO CULTURAL DE MARINHA"},REPLACE(ExtraçãoDados!C807={"COMISSÃO CULTURAL DE MARINHA"},1,28,"CCM"),ExtraçãoDados!C807={"CCM"},REPLACE(ExtraçãoDados!C807={"CCM"},1,28,"CCM"),ExtraçãoDados!C807={"DN"},REPLACE(ExtraçãoDados!C807={"DN"},1,28,"DN"),ExtraçãoDados!C807={"ES"},REPLACE(ExtraçãoDados!C807={"ES"},1,28,"ES"),ExtraçãoDados!C807={"DA"},REPLACE(ExtraçãoDados!C807={"DA"},1,28,"DA"),ExtraçãoDados!C807={"DE: ESQUADRILHA SUBMARINOS"},REPLACE(ExtraçãoDados!C807={"DE: ESQUADRILHA SUBMARINOS"},1,28,"ES"),ExtraçãoDados!C807={"DE: COMISSÃO CULTURAL DE LMARINHA"},REPLACE(ExtraçãoDados!C807={"DE: COMISSÃO CULTURAL DE LMARINHA"},1,28,"CCM"),ExtraçãoDados!C807={"ON"},REPLACE(ExtraçãoDados!C807={"ON"},1,28,"DN"),ExtraçãoDados!C807={"ESQ. SUBMARINOS"},REPLACE(ExtraçãoDados!C807={"ESQ. SUBMARINOS"},1,28,"ES"),ExtraçãoDados!C807={"☒ irecção de Abastecimento"},REPLACE(ExtraçãoDados!C807={"☒ irecção de Abastecimento"},1,28,"DA"),ExtraçãoDados!C807={"Direcã d Abtit ço e asecmeno"},REPLACE(ExtraçãoDados!C807={"Direcã d Abtit ço e asecmeno"},1,28,"DA"),ExtraçãoDados!C807={"Diecã d Abtit rço e asecmeno"},REPLACE(ExtraçãoDados!C807={"Diecã d Abtit rço e asecmeno"},1,28,"DA"),ISNUMBER(SEARCH("COMISSÃO",ExtraçãoDados!C807,1)),REPLACE(ExtraçãoDados!C807,1,29,"CCM"),ISNUMBER(SEARCH("DN/DIL/DRT1",ExtraçãoDados!C807,1)),REPLACE(ExtraçãoDados!C807,1,29,"DN"),ISNUMBER(SEARCH("DIRECÇAO DE NAVIOS",ExtraçãoDados!C807,1)),REPLACE(ExtraçãoDados!C807,1,29,"DN"),ISNUMBER(SEARCH("ESQUADRILHA SUBMARIN",ExtraçãoDados!C807,1)),REPLACE(ExtraçãoDados!C807,1,29,"ES"),ISNUMBER(SEARCH("DN",ExtraçãoDados!C807,1)),REPLACE(ExtraçãoDados!C807,1,29,"DN"),ISNUMBER(SEARCH("DIRECÇÃO",ExtraçãoDados!C807,1)),REPLACE(ExtraçãoDados!C807,1,29,"DN"),ISNUMBER(SEARCH("DIRECÇA0",ExtraçãoDados!C807,1)),REPLACE(ExtraçãoDados!C807,1,29,"DN"),ISNUMBER(SEARCH("DIRE",ExtraçãoDados!C807,1)),REPLACE(ExtraçãoDados!C807,1,29,"DN"),ISNUMBER(SEARCH("ESQUADRILHA",ExtraçãoDados!C807,1)),REPLACE(ExtraçãoDados!C807,1,29,"ES"),ISNUMBER(SEARCH("HOSPITAL DA MARINHA",ExtraçãoDados!C807,1)),REPLACE(ExtraçãoDados!C807,1,29,"HM"),ISNUMBER(SEARCH("HOSPITAL",ExtraçãoDados!C807,1)),REPLACE(ExtraçãoDados!C807,1,29,"HM"),ISNUMBER(SEARCH("HM",ExtraçãoDados!C807,1)),REPLACE(ExtraçãoDados!C807,1,29,"HM"),ISNUMBER(SEARCH("SECÇÃO DE APÓSITOS",ExtraçãoDados!C807,1)),REPLACE(ExtraçãoDados!C807,1,29,"HM"))</f>
        <v>#N/A</v>
      </c>
      <c r="E807" s="4" t="e" cm="1">
        <f t="array" ref="E807">_xlfn.IFS(LEN(ExtraçãoDados!B807)=7,YEAR(ExtraçãoDados!D807),LEN(ExtraçãoDados!B807)=10,RIGHT(ExtraçãoDados!B807,4),LEN(ExtraçãoDados!B807)=9,YEAR(ExtraçãoDados!D807),LEN(ExtraçãoDados!B807)=8,YEAR(ExtraçãoDados!D807),LEN(ExtraçãoDados!B807)&gt;7,YEAR(ExtraçãoDados!D807),LEN(ExtraçãoDados!B807)&gt;5,YEAR(ExtraçãoDados!D807),LEN(ExtraçãoDados!B807)&gt;4,YEAR(ExtraçãoDados!D807))</f>
        <v>#N/A</v>
      </c>
      <c r="F807" s="4">
        <f>ExtraçãoDados!E807</f>
        <v>0</v>
      </c>
    </row>
    <row r="808" spans="1:6" x14ac:dyDescent="0.25">
      <c r="A808" s="4">
        <f>ExtraçãoDados!A808</f>
        <v>0</v>
      </c>
      <c r="B808" s="4" t="str" cm="1">
        <f t="array" ref="B808">_xlfn.IFS(LEN(ExtraçãoDados!B808)=12,LEFT(ExtraçãoDados!B808,3),LEN(ExtraçãoDados!B808)=10,LEFT(ExtraçãoDados!B808,5),LEN(ExtraçãoDados!B808)&gt;19,0,LEN(ExtraçãoDados!B808)=9,LEFT(ExtraçãoDados!B808,4),LEN(ExtraçãoDados!B808)=6,LEFT(ExtraçãoDados!B808,3),LEN(ExtraçãoDados!B808)&lt;5,LEFT(ExtraçãoDados!B808,3),LEN(ExtraçãoDados!B808)=8,LEFT(ExtraçãoDados!B808,3),LEN(ExtraçãoDados!B808)=5,LEFT(ExtraçãoDados!B808,5),LEN(ExtraçãoDados!B808)=11,LEFT(ExtraçãoDados!B808,5),LEN(ExtraçãoDados!B808)=7,RIGHT(ExtraçãoDados!B808,6))</f>
        <v/>
      </c>
      <c r="C808" s="4" t="e" cm="1">
        <f t="array" ref="C808">_xlfn.IFS(LEN(B808)=1,"ERRO",LEN(B808)=2,_xlfn.CONCAT("000",B808),LEN(B808)=3,_xlfn.CONCAT("00",B808),LEN(B808)=4,_xlfn.CONCAT("0",B808),LEN(B808)=6,B808,LEN(B808)=7,B808,LEN(B808)=5,B808)</f>
        <v>#N/A</v>
      </c>
      <c r="D808" s="4" t="e" cm="1">
        <f t="array" ref="D808">_xlfn.IFS(ExtraçãoDados!C808={"Direcção de Abastecimento"},REPLACE(ExtraçãoDados!C808="{Direcção de Abastecimento}",1,25,"DA"),ExtraçãoDados!C808={"COMISSÃO CULTURAL DE LMARINHA"},REPLACE(ExtraçãoDados!C808={"COMISSÃO CULTURAL DE LMARINHA"},1,28,"CCM"),ExtraçãoDados!C808={"DIRECÇÃO DE NAVIOS"},REPLACE(ExtraçãoDados!C808={"DIRECÇÃO DE NAVIOS"},1,28,"DN"),ExtraçãoDados!C808={"ESQUADRILHA SUBMARINOS"},REPLACE(ExtraçãoDados!C808={"ESQUADRILHA SUBMARINOS"},1,28,"ES"),ExtraçãoDados!C808={"COMISSÃO MARINHA"},REPLACE(ExtraçãoDados!C808={"COMISSÃO MARINHA"},1,28,"CCM"),ExtraçãoDados!C808={"COMISSÃO CULTURAL DE MARINHA"},REPLACE(ExtraçãoDados!C808={"COMISSÃO CULTURAL DE MARINHA"},1,28,"CCM"),ExtraçãoDados!C808={"CCM"},REPLACE(ExtraçãoDados!C808={"CCM"},1,28,"CCM"),ExtraçãoDados!C808={"DN"},REPLACE(ExtraçãoDados!C808={"DN"},1,28,"DN"),ExtraçãoDados!C808={"ES"},REPLACE(ExtraçãoDados!C808={"ES"},1,28,"ES"),ExtraçãoDados!C808={"DA"},REPLACE(ExtraçãoDados!C808={"DA"},1,28,"DA"),ExtraçãoDados!C808={"DE: ESQUADRILHA SUBMARINOS"},REPLACE(ExtraçãoDados!C808={"DE: ESQUADRILHA SUBMARINOS"},1,28,"ES"),ExtraçãoDados!C808={"DE: COMISSÃO CULTURAL DE LMARINHA"},REPLACE(ExtraçãoDados!C808={"DE: COMISSÃO CULTURAL DE LMARINHA"},1,28,"CCM"),ExtraçãoDados!C808={"ON"},REPLACE(ExtraçãoDados!C808={"ON"},1,28,"DN"),ExtraçãoDados!C808={"ESQ. SUBMARINOS"},REPLACE(ExtraçãoDados!C808={"ESQ. SUBMARINOS"},1,28,"ES"),ExtraçãoDados!C808={"☒ irecção de Abastecimento"},REPLACE(ExtraçãoDados!C808={"☒ irecção de Abastecimento"},1,28,"DA"),ExtraçãoDados!C808={"Direcã d Abtit ço e asecmeno"},REPLACE(ExtraçãoDados!C808={"Direcã d Abtit ço e asecmeno"},1,28,"DA"),ExtraçãoDados!C808={"Diecã d Abtit rço e asecmeno"},REPLACE(ExtraçãoDados!C808={"Diecã d Abtit rço e asecmeno"},1,28,"DA"),ISNUMBER(SEARCH("COMISSÃO",ExtraçãoDados!C808,1)),REPLACE(ExtraçãoDados!C808,1,29,"CCM"),ISNUMBER(SEARCH("DN/DIL/DRT1",ExtraçãoDados!C808,1)),REPLACE(ExtraçãoDados!C808,1,29,"DN"),ISNUMBER(SEARCH("DIRECÇAO DE NAVIOS",ExtraçãoDados!C808,1)),REPLACE(ExtraçãoDados!C808,1,29,"DN"),ISNUMBER(SEARCH("ESQUADRILHA SUBMARIN",ExtraçãoDados!C808,1)),REPLACE(ExtraçãoDados!C808,1,29,"ES"),ISNUMBER(SEARCH("DN",ExtraçãoDados!C808,1)),REPLACE(ExtraçãoDados!C808,1,29,"DN"),ISNUMBER(SEARCH("DIRECÇÃO",ExtraçãoDados!C808,1)),REPLACE(ExtraçãoDados!C808,1,29,"DN"),ISNUMBER(SEARCH("DIRECÇA0",ExtraçãoDados!C808,1)),REPLACE(ExtraçãoDados!C808,1,29,"DN"),ISNUMBER(SEARCH("DIRE",ExtraçãoDados!C808,1)),REPLACE(ExtraçãoDados!C808,1,29,"DN"),ISNUMBER(SEARCH("ESQUADRILHA",ExtraçãoDados!C808,1)),REPLACE(ExtraçãoDados!C808,1,29,"ES"),ISNUMBER(SEARCH("HOSPITAL DA MARINHA",ExtraçãoDados!C808,1)),REPLACE(ExtraçãoDados!C808,1,29,"HM"),ISNUMBER(SEARCH("HOSPITAL",ExtraçãoDados!C808,1)),REPLACE(ExtraçãoDados!C808,1,29,"HM"),ISNUMBER(SEARCH("HM",ExtraçãoDados!C808,1)),REPLACE(ExtraçãoDados!C808,1,29,"HM"),ISNUMBER(SEARCH("SECÇÃO DE APÓSITOS",ExtraçãoDados!C808,1)),REPLACE(ExtraçãoDados!C808,1,29,"HM"))</f>
        <v>#N/A</v>
      </c>
      <c r="E808" s="4" t="e" cm="1">
        <f t="array" ref="E808">_xlfn.IFS(LEN(ExtraçãoDados!B808)=7,YEAR(ExtraçãoDados!D808),LEN(ExtraçãoDados!B808)=10,RIGHT(ExtraçãoDados!B808,4),LEN(ExtraçãoDados!B808)=9,YEAR(ExtraçãoDados!D808),LEN(ExtraçãoDados!B808)=8,YEAR(ExtraçãoDados!D808),LEN(ExtraçãoDados!B808)&gt;7,YEAR(ExtraçãoDados!D808),LEN(ExtraçãoDados!B808)&gt;5,YEAR(ExtraçãoDados!D808),LEN(ExtraçãoDados!B808)&gt;4,YEAR(ExtraçãoDados!D808))</f>
        <v>#N/A</v>
      </c>
      <c r="F808" s="4">
        <f>ExtraçãoDados!E808</f>
        <v>0</v>
      </c>
    </row>
    <row r="809" spans="1:6" x14ac:dyDescent="0.25">
      <c r="A809" s="4">
        <f>ExtraçãoDados!A809</f>
        <v>0</v>
      </c>
      <c r="B809" s="4" t="str" cm="1">
        <f t="array" ref="B809">_xlfn.IFS(LEN(ExtraçãoDados!B809)=12,LEFT(ExtraçãoDados!B809,3),LEN(ExtraçãoDados!B809)=10,LEFT(ExtraçãoDados!B809,5),LEN(ExtraçãoDados!B809)&gt;19,0,LEN(ExtraçãoDados!B809)=9,LEFT(ExtraçãoDados!B809,4),LEN(ExtraçãoDados!B809)=6,LEFT(ExtraçãoDados!B809,3),LEN(ExtraçãoDados!B809)&lt;5,LEFT(ExtraçãoDados!B809,3),LEN(ExtraçãoDados!B809)=8,LEFT(ExtraçãoDados!B809,3),LEN(ExtraçãoDados!B809)=5,LEFT(ExtraçãoDados!B809,5),LEN(ExtraçãoDados!B809)=11,LEFT(ExtraçãoDados!B809,5),LEN(ExtraçãoDados!B809)=7,RIGHT(ExtraçãoDados!B809,6))</f>
        <v/>
      </c>
      <c r="C809" s="4" t="e" cm="1">
        <f t="array" ref="C809">_xlfn.IFS(LEN(B809)=1,"ERRO",LEN(B809)=2,_xlfn.CONCAT("000",B809),LEN(B809)=3,_xlfn.CONCAT("00",B809),LEN(B809)=4,_xlfn.CONCAT("0",B809),LEN(B809)=6,B809,LEN(B809)=7,B809,LEN(B809)=5,B809)</f>
        <v>#N/A</v>
      </c>
      <c r="D809" s="4" t="e" cm="1">
        <f t="array" ref="D809">_xlfn.IFS(ExtraçãoDados!C809={"Direcção de Abastecimento"},REPLACE(ExtraçãoDados!C809="{Direcção de Abastecimento}",1,25,"DA"),ExtraçãoDados!C809={"COMISSÃO CULTURAL DE LMARINHA"},REPLACE(ExtraçãoDados!C809={"COMISSÃO CULTURAL DE LMARINHA"},1,28,"CCM"),ExtraçãoDados!C809={"DIRECÇÃO DE NAVIOS"},REPLACE(ExtraçãoDados!C809={"DIRECÇÃO DE NAVIOS"},1,28,"DN"),ExtraçãoDados!C809={"ESQUADRILHA SUBMARINOS"},REPLACE(ExtraçãoDados!C809={"ESQUADRILHA SUBMARINOS"},1,28,"ES"),ExtraçãoDados!C809={"COMISSÃO MARINHA"},REPLACE(ExtraçãoDados!C809={"COMISSÃO MARINHA"},1,28,"CCM"),ExtraçãoDados!C809={"COMISSÃO CULTURAL DE MARINHA"},REPLACE(ExtraçãoDados!C809={"COMISSÃO CULTURAL DE MARINHA"},1,28,"CCM"),ExtraçãoDados!C809={"CCM"},REPLACE(ExtraçãoDados!C809={"CCM"},1,28,"CCM"),ExtraçãoDados!C809={"DN"},REPLACE(ExtraçãoDados!C809={"DN"},1,28,"DN"),ExtraçãoDados!C809={"ES"},REPLACE(ExtraçãoDados!C809={"ES"},1,28,"ES"),ExtraçãoDados!C809={"DA"},REPLACE(ExtraçãoDados!C809={"DA"},1,28,"DA"),ExtraçãoDados!C809={"DE: ESQUADRILHA SUBMARINOS"},REPLACE(ExtraçãoDados!C809={"DE: ESQUADRILHA SUBMARINOS"},1,28,"ES"),ExtraçãoDados!C809={"DE: COMISSÃO CULTURAL DE LMARINHA"},REPLACE(ExtraçãoDados!C809={"DE: COMISSÃO CULTURAL DE LMARINHA"},1,28,"CCM"),ExtraçãoDados!C809={"ON"},REPLACE(ExtraçãoDados!C809={"ON"},1,28,"DN"),ExtraçãoDados!C809={"ESQ. SUBMARINOS"},REPLACE(ExtraçãoDados!C809={"ESQ. SUBMARINOS"},1,28,"ES"),ExtraçãoDados!C809={"☒ irecção de Abastecimento"},REPLACE(ExtraçãoDados!C809={"☒ irecção de Abastecimento"},1,28,"DA"),ExtraçãoDados!C809={"Direcã d Abtit ço e asecmeno"},REPLACE(ExtraçãoDados!C809={"Direcã d Abtit ço e asecmeno"},1,28,"DA"),ExtraçãoDados!C809={"Diecã d Abtit rço e asecmeno"},REPLACE(ExtraçãoDados!C809={"Diecã d Abtit rço e asecmeno"},1,28,"DA"),ISNUMBER(SEARCH("COMISSÃO",ExtraçãoDados!C809,1)),REPLACE(ExtraçãoDados!C809,1,29,"CCM"),ISNUMBER(SEARCH("DN/DIL/DRT1",ExtraçãoDados!C809,1)),REPLACE(ExtraçãoDados!C809,1,29,"DN"),ISNUMBER(SEARCH("DIRECÇAO DE NAVIOS",ExtraçãoDados!C809,1)),REPLACE(ExtraçãoDados!C809,1,29,"DN"),ISNUMBER(SEARCH("ESQUADRILHA SUBMARIN",ExtraçãoDados!C809,1)),REPLACE(ExtraçãoDados!C809,1,29,"ES"),ISNUMBER(SEARCH("DN",ExtraçãoDados!C809,1)),REPLACE(ExtraçãoDados!C809,1,29,"DN"),ISNUMBER(SEARCH("DIRECÇÃO",ExtraçãoDados!C809,1)),REPLACE(ExtraçãoDados!C809,1,29,"DN"),ISNUMBER(SEARCH("DIRECÇA0",ExtraçãoDados!C809,1)),REPLACE(ExtraçãoDados!C809,1,29,"DN"),ISNUMBER(SEARCH("DIRE",ExtraçãoDados!C809,1)),REPLACE(ExtraçãoDados!C809,1,29,"DN"),ISNUMBER(SEARCH("ESQUADRILHA",ExtraçãoDados!C809,1)),REPLACE(ExtraçãoDados!C809,1,29,"ES"),ISNUMBER(SEARCH("HOSPITAL DA MARINHA",ExtraçãoDados!C809,1)),REPLACE(ExtraçãoDados!C809,1,29,"HM"),ISNUMBER(SEARCH("HOSPITAL",ExtraçãoDados!C809,1)),REPLACE(ExtraçãoDados!C809,1,29,"HM"),ISNUMBER(SEARCH("HM",ExtraçãoDados!C809,1)),REPLACE(ExtraçãoDados!C809,1,29,"HM"),ISNUMBER(SEARCH("SECÇÃO DE APÓSITOS",ExtraçãoDados!C809,1)),REPLACE(ExtraçãoDados!C809,1,29,"HM"))</f>
        <v>#N/A</v>
      </c>
      <c r="E809" s="4" t="e" cm="1">
        <f t="array" ref="E809">_xlfn.IFS(LEN(ExtraçãoDados!B809)=7,YEAR(ExtraçãoDados!D809),LEN(ExtraçãoDados!B809)=10,RIGHT(ExtraçãoDados!B809,4),LEN(ExtraçãoDados!B809)=9,YEAR(ExtraçãoDados!D809),LEN(ExtraçãoDados!B809)=8,YEAR(ExtraçãoDados!D809),LEN(ExtraçãoDados!B809)&gt;7,YEAR(ExtraçãoDados!D809),LEN(ExtraçãoDados!B809)&gt;5,YEAR(ExtraçãoDados!D809),LEN(ExtraçãoDados!B809)&gt;4,YEAR(ExtraçãoDados!D809))</f>
        <v>#N/A</v>
      </c>
      <c r="F809" s="4">
        <f>ExtraçãoDados!E809</f>
        <v>0</v>
      </c>
    </row>
    <row r="810" spans="1:6" x14ac:dyDescent="0.25">
      <c r="A810" s="4">
        <f>ExtraçãoDados!A810</f>
        <v>0</v>
      </c>
      <c r="B810" s="4" t="str" cm="1">
        <f t="array" ref="B810">_xlfn.IFS(LEN(ExtraçãoDados!B810)=12,LEFT(ExtraçãoDados!B810,3),LEN(ExtraçãoDados!B810)=10,LEFT(ExtraçãoDados!B810,5),LEN(ExtraçãoDados!B810)&gt;19,0,LEN(ExtraçãoDados!B810)=9,LEFT(ExtraçãoDados!B810,4),LEN(ExtraçãoDados!B810)=6,LEFT(ExtraçãoDados!B810,3),LEN(ExtraçãoDados!B810)&lt;5,LEFT(ExtraçãoDados!B810,3),LEN(ExtraçãoDados!B810)=8,LEFT(ExtraçãoDados!B810,3),LEN(ExtraçãoDados!B810)=5,LEFT(ExtraçãoDados!B810,5),LEN(ExtraçãoDados!B810)=11,LEFT(ExtraçãoDados!B810,5),LEN(ExtraçãoDados!B810)=7,RIGHT(ExtraçãoDados!B810,6))</f>
        <v/>
      </c>
      <c r="C810" s="4" t="e" cm="1">
        <f t="array" ref="C810">_xlfn.IFS(LEN(B810)=1,"ERRO",LEN(B810)=2,_xlfn.CONCAT("000",B810),LEN(B810)=3,_xlfn.CONCAT("00",B810),LEN(B810)=4,_xlfn.CONCAT("0",B810),LEN(B810)=6,B810,LEN(B810)=7,B810,LEN(B810)=5,B810)</f>
        <v>#N/A</v>
      </c>
      <c r="D810" s="4" t="e" cm="1">
        <f t="array" ref="D810">_xlfn.IFS(ExtraçãoDados!C810={"Direcção de Abastecimento"},REPLACE(ExtraçãoDados!C810="{Direcção de Abastecimento}",1,25,"DA"),ExtraçãoDados!C810={"COMISSÃO CULTURAL DE LMARINHA"},REPLACE(ExtraçãoDados!C810={"COMISSÃO CULTURAL DE LMARINHA"},1,28,"CCM"),ExtraçãoDados!C810={"DIRECÇÃO DE NAVIOS"},REPLACE(ExtraçãoDados!C810={"DIRECÇÃO DE NAVIOS"},1,28,"DN"),ExtraçãoDados!C810={"ESQUADRILHA SUBMARINOS"},REPLACE(ExtraçãoDados!C810={"ESQUADRILHA SUBMARINOS"},1,28,"ES"),ExtraçãoDados!C810={"COMISSÃO MARINHA"},REPLACE(ExtraçãoDados!C810={"COMISSÃO MARINHA"},1,28,"CCM"),ExtraçãoDados!C810={"COMISSÃO CULTURAL DE MARINHA"},REPLACE(ExtraçãoDados!C810={"COMISSÃO CULTURAL DE MARINHA"},1,28,"CCM"),ExtraçãoDados!C810={"CCM"},REPLACE(ExtraçãoDados!C810={"CCM"},1,28,"CCM"),ExtraçãoDados!C810={"DN"},REPLACE(ExtraçãoDados!C810={"DN"},1,28,"DN"),ExtraçãoDados!C810={"ES"},REPLACE(ExtraçãoDados!C810={"ES"},1,28,"ES"),ExtraçãoDados!C810={"DA"},REPLACE(ExtraçãoDados!C810={"DA"},1,28,"DA"),ExtraçãoDados!C810={"DE: ESQUADRILHA SUBMARINOS"},REPLACE(ExtraçãoDados!C810={"DE: ESQUADRILHA SUBMARINOS"},1,28,"ES"),ExtraçãoDados!C810={"DE: COMISSÃO CULTURAL DE LMARINHA"},REPLACE(ExtraçãoDados!C810={"DE: COMISSÃO CULTURAL DE LMARINHA"},1,28,"CCM"),ExtraçãoDados!C810={"ON"},REPLACE(ExtraçãoDados!C810={"ON"},1,28,"DN"),ExtraçãoDados!C810={"ESQ. SUBMARINOS"},REPLACE(ExtraçãoDados!C810={"ESQ. SUBMARINOS"},1,28,"ES"),ExtraçãoDados!C810={"☒ irecção de Abastecimento"},REPLACE(ExtraçãoDados!C810={"☒ irecção de Abastecimento"},1,28,"DA"),ExtraçãoDados!C810={"Direcã d Abtit ço e asecmeno"},REPLACE(ExtraçãoDados!C810={"Direcã d Abtit ço e asecmeno"},1,28,"DA"),ExtraçãoDados!C810={"Diecã d Abtit rço e asecmeno"},REPLACE(ExtraçãoDados!C810={"Diecã d Abtit rço e asecmeno"},1,28,"DA"),ISNUMBER(SEARCH("COMISSÃO",ExtraçãoDados!C810,1)),REPLACE(ExtraçãoDados!C810,1,29,"CCM"),ISNUMBER(SEARCH("DN/DIL/DRT1",ExtraçãoDados!C810,1)),REPLACE(ExtraçãoDados!C810,1,29,"DN"),ISNUMBER(SEARCH("DIRECÇAO DE NAVIOS",ExtraçãoDados!C810,1)),REPLACE(ExtraçãoDados!C810,1,29,"DN"),ISNUMBER(SEARCH("ESQUADRILHA SUBMARIN",ExtraçãoDados!C810,1)),REPLACE(ExtraçãoDados!C810,1,29,"ES"),ISNUMBER(SEARCH("DN",ExtraçãoDados!C810,1)),REPLACE(ExtraçãoDados!C810,1,29,"DN"),ISNUMBER(SEARCH("DIRECÇÃO",ExtraçãoDados!C810,1)),REPLACE(ExtraçãoDados!C810,1,29,"DN"),ISNUMBER(SEARCH("DIRECÇA0",ExtraçãoDados!C810,1)),REPLACE(ExtraçãoDados!C810,1,29,"DN"),ISNUMBER(SEARCH("DIRE",ExtraçãoDados!C810,1)),REPLACE(ExtraçãoDados!C810,1,29,"DN"),ISNUMBER(SEARCH("ESQUADRILHA",ExtraçãoDados!C810,1)),REPLACE(ExtraçãoDados!C810,1,29,"ES"),ISNUMBER(SEARCH("HOSPITAL DA MARINHA",ExtraçãoDados!C810,1)),REPLACE(ExtraçãoDados!C810,1,29,"HM"),ISNUMBER(SEARCH("HOSPITAL",ExtraçãoDados!C810,1)),REPLACE(ExtraçãoDados!C810,1,29,"HM"),ISNUMBER(SEARCH("HM",ExtraçãoDados!C810,1)),REPLACE(ExtraçãoDados!C810,1,29,"HM"),ISNUMBER(SEARCH("SECÇÃO DE APÓSITOS",ExtraçãoDados!C810,1)),REPLACE(ExtraçãoDados!C810,1,29,"HM"))</f>
        <v>#N/A</v>
      </c>
      <c r="E810" s="4" t="e" cm="1">
        <f t="array" ref="E810">_xlfn.IFS(LEN(ExtraçãoDados!B810)=7,YEAR(ExtraçãoDados!D810),LEN(ExtraçãoDados!B810)=10,RIGHT(ExtraçãoDados!B810,4),LEN(ExtraçãoDados!B810)=9,YEAR(ExtraçãoDados!D810),LEN(ExtraçãoDados!B810)=8,YEAR(ExtraçãoDados!D810),LEN(ExtraçãoDados!B810)&gt;7,YEAR(ExtraçãoDados!D810),LEN(ExtraçãoDados!B810)&gt;5,YEAR(ExtraçãoDados!D810),LEN(ExtraçãoDados!B810)&gt;4,YEAR(ExtraçãoDados!D810))</f>
        <v>#N/A</v>
      </c>
      <c r="F810" s="4">
        <f>ExtraçãoDados!E810</f>
        <v>0</v>
      </c>
    </row>
    <row r="811" spans="1:6" x14ac:dyDescent="0.25">
      <c r="A811" s="4">
        <f>ExtraçãoDados!A811</f>
        <v>0</v>
      </c>
      <c r="B811" s="4" t="str" cm="1">
        <f t="array" ref="B811">_xlfn.IFS(LEN(ExtraçãoDados!B811)=12,LEFT(ExtraçãoDados!B811,3),LEN(ExtraçãoDados!B811)=10,LEFT(ExtraçãoDados!B811,5),LEN(ExtraçãoDados!B811)&gt;19,0,LEN(ExtraçãoDados!B811)=9,LEFT(ExtraçãoDados!B811,4),LEN(ExtraçãoDados!B811)=6,LEFT(ExtraçãoDados!B811,3),LEN(ExtraçãoDados!B811)&lt;5,LEFT(ExtraçãoDados!B811,3),LEN(ExtraçãoDados!B811)=8,LEFT(ExtraçãoDados!B811,3),LEN(ExtraçãoDados!B811)=5,LEFT(ExtraçãoDados!B811,5),LEN(ExtraçãoDados!B811)=11,LEFT(ExtraçãoDados!B811,5),LEN(ExtraçãoDados!B811)=7,RIGHT(ExtraçãoDados!B811,6))</f>
        <v/>
      </c>
      <c r="C811" s="4" t="e" cm="1">
        <f t="array" ref="C811">_xlfn.IFS(LEN(B811)=1,"ERRO",LEN(B811)=2,_xlfn.CONCAT("000",B811),LEN(B811)=3,_xlfn.CONCAT("00",B811),LEN(B811)=4,_xlfn.CONCAT("0",B811),LEN(B811)=6,B811,LEN(B811)=7,B811,LEN(B811)=5,B811)</f>
        <v>#N/A</v>
      </c>
      <c r="D811" s="4" t="e" cm="1">
        <f t="array" ref="D811">_xlfn.IFS(ExtraçãoDados!C811={"Direcção de Abastecimento"},REPLACE(ExtraçãoDados!C811="{Direcção de Abastecimento}",1,25,"DA"),ExtraçãoDados!C811={"COMISSÃO CULTURAL DE LMARINHA"},REPLACE(ExtraçãoDados!C811={"COMISSÃO CULTURAL DE LMARINHA"},1,28,"CCM"),ExtraçãoDados!C811={"DIRECÇÃO DE NAVIOS"},REPLACE(ExtraçãoDados!C811={"DIRECÇÃO DE NAVIOS"},1,28,"DN"),ExtraçãoDados!C811={"ESQUADRILHA SUBMARINOS"},REPLACE(ExtraçãoDados!C811={"ESQUADRILHA SUBMARINOS"},1,28,"ES"),ExtraçãoDados!C811={"COMISSÃO MARINHA"},REPLACE(ExtraçãoDados!C811={"COMISSÃO MARINHA"},1,28,"CCM"),ExtraçãoDados!C811={"COMISSÃO CULTURAL DE MARINHA"},REPLACE(ExtraçãoDados!C811={"COMISSÃO CULTURAL DE MARINHA"},1,28,"CCM"),ExtraçãoDados!C811={"CCM"},REPLACE(ExtraçãoDados!C811={"CCM"},1,28,"CCM"),ExtraçãoDados!C811={"DN"},REPLACE(ExtraçãoDados!C811={"DN"},1,28,"DN"),ExtraçãoDados!C811={"ES"},REPLACE(ExtraçãoDados!C811={"ES"},1,28,"ES"),ExtraçãoDados!C811={"DA"},REPLACE(ExtraçãoDados!C811={"DA"},1,28,"DA"),ExtraçãoDados!C811={"DE: ESQUADRILHA SUBMARINOS"},REPLACE(ExtraçãoDados!C811={"DE: ESQUADRILHA SUBMARINOS"},1,28,"ES"),ExtraçãoDados!C811={"DE: COMISSÃO CULTURAL DE LMARINHA"},REPLACE(ExtraçãoDados!C811={"DE: COMISSÃO CULTURAL DE LMARINHA"},1,28,"CCM"),ExtraçãoDados!C811={"ON"},REPLACE(ExtraçãoDados!C811={"ON"},1,28,"DN"),ExtraçãoDados!C811={"ESQ. SUBMARINOS"},REPLACE(ExtraçãoDados!C811={"ESQ. SUBMARINOS"},1,28,"ES"),ExtraçãoDados!C811={"☒ irecção de Abastecimento"},REPLACE(ExtraçãoDados!C811={"☒ irecção de Abastecimento"},1,28,"DA"),ExtraçãoDados!C811={"Direcã d Abtit ço e asecmeno"},REPLACE(ExtraçãoDados!C811={"Direcã d Abtit ço e asecmeno"},1,28,"DA"),ExtraçãoDados!C811={"Diecã d Abtit rço e asecmeno"},REPLACE(ExtraçãoDados!C811={"Diecã d Abtit rço e asecmeno"},1,28,"DA"),ISNUMBER(SEARCH("COMISSÃO",ExtraçãoDados!C811,1)),REPLACE(ExtraçãoDados!C811,1,29,"CCM"),ISNUMBER(SEARCH("DN/DIL/DRT1",ExtraçãoDados!C811,1)),REPLACE(ExtraçãoDados!C811,1,29,"DN"),ISNUMBER(SEARCH("DIRECÇAO DE NAVIOS",ExtraçãoDados!C811,1)),REPLACE(ExtraçãoDados!C811,1,29,"DN"),ISNUMBER(SEARCH("ESQUADRILHA SUBMARIN",ExtraçãoDados!C811,1)),REPLACE(ExtraçãoDados!C811,1,29,"ES"),ISNUMBER(SEARCH("DN",ExtraçãoDados!C811,1)),REPLACE(ExtraçãoDados!C811,1,29,"DN"),ISNUMBER(SEARCH("DIRECÇÃO",ExtraçãoDados!C811,1)),REPLACE(ExtraçãoDados!C811,1,29,"DN"),ISNUMBER(SEARCH("DIRECÇA0",ExtraçãoDados!C811,1)),REPLACE(ExtraçãoDados!C811,1,29,"DN"),ISNUMBER(SEARCH("DIRE",ExtraçãoDados!C811,1)),REPLACE(ExtraçãoDados!C811,1,29,"DN"),ISNUMBER(SEARCH("ESQUADRILHA",ExtraçãoDados!C811,1)),REPLACE(ExtraçãoDados!C811,1,29,"ES"),ISNUMBER(SEARCH("HOSPITAL DA MARINHA",ExtraçãoDados!C811,1)),REPLACE(ExtraçãoDados!C811,1,29,"HM"),ISNUMBER(SEARCH("HOSPITAL",ExtraçãoDados!C811,1)),REPLACE(ExtraçãoDados!C811,1,29,"HM"),ISNUMBER(SEARCH("HM",ExtraçãoDados!C811,1)),REPLACE(ExtraçãoDados!C811,1,29,"HM"),ISNUMBER(SEARCH("SECÇÃO DE APÓSITOS",ExtraçãoDados!C811,1)),REPLACE(ExtraçãoDados!C811,1,29,"HM"))</f>
        <v>#N/A</v>
      </c>
      <c r="E811" s="4" t="e" cm="1">
        <f t="array" ref="E811">_xlfn.IFS(LEN(ExtraçãoDados!B811)=7,YEAR(ExtraçãoDados!D811),LEN(ExtraçãoDados!B811)=10,RIGHT(ExtraçãoDados!B811,4),LEN(ExtraçãoDados!B811)=9,YEAR(ExtraçãoDados!D811),LEN(ExtraçãoDados!B811)=8,YEAR(ExtraçãoDados!D811),LEN(ExtraçãoDados!B811)&gt;7,YEAR(ExtraçãoDados!D811),LEN(ExtraçãoDados!B811)&gt;5,YEAR(ExtraçãoDados!D811),LEN(ExtraçãoDados!B811)&gt;4,YEAR(ExtraçãoDados!D811))</f>
        <v>#N/A</v>
      </c>
      <c r="F811" s="4">
        <f>ExtraçãoDados!E811</f>
        <v>0</v>
      </c>
    </row>
    <row r="812" spans="1:6" x14ac:dyDescent="0.25">
      <c r="A812" s="4">
        <f>ExtraçãoDados!A812</f>
        <v>0</v>
      </c>
      <c r="B812" s="4" t="str" cm="1">
        <f t="array" ref="B812">_xlfn.IFS(LEN(ExtraçãoDados!B812)=12,LEFT(ExtraçãoDados!B812,3),LEN(ExtraçãoDados!B812)=10,LEFT(ExtraçãoDados!B812,5),LEN(ExtraçãoDados!B812)&gt;19,0,LEN(ExtraçãoDados!B812)=9,LEFT(ExtraçãoDados!B812,4),LEN(ExtraçãoDados!B812)=6,LEFT(ExtraçãoDados!B812,3),LEN(ExtraçãoDados!B812)&lt;5,LEFT(ExtraçãoDados!B812,3),LEN(ExtraçãoDados!B812)=8,LEFT(ExtraçãoDados!B812,3),LEN(ExtraçãoDados!B812)=5,LEFT(ExtraçãoDados!B812,5),LEN(ExtraçãoDados!B812)=11,LEFT(ExtraçãoDados!B812,5),LEN(ExtraçãoDados!B812)=7,RIGHT(ExtraçãoDados!B812,6))</f>
        <v/>
      </c>
      <c r="C812" s="4" t="e" cm="1">
        <f t="array" ref="C812">_xlfn.IFS(LEN(B812)=1,"ERRO",LEN(B812)=2,_xlfn.CONCAT("000",B812),LEN(B812)=3,_xlfn.CONCAT("00",B812),LEN(B812)=4,_xlfn.CONCAT("0",B812),LEN(B812)=6,B812,LEN(B812)=7,B812,LEN(B812)=5,B812)</f>
        <v>#N/A</v>
      </c>
      <c r="D812" s="4" t="e" cm="1">
        <f t="array" ref="D812">_xlfn.IFS(ExtraçãoDados!C812={"Direcção de Abastecimento"},REPLACE(ExtraçãoDados!C812="{Direcção de Abastecimento}",1,25,"DA"),ExtraçãoDados!C812={"COMISSÃO CULTURAL DE LMARINHA"},REPLACE(ExtraçãoDados!C812={"COMISSÃO CULTURAL DE LMARINHA"},1,28,"CCM"),ExtraçãoDados!C812={"DIRECÇÃO DE NAVIOS"},REPLACE(ExtraçãoDados!C812={"DIRECÇÃO DE NAVIOS"},1,28,"DN"),ExtraçãoDados!C812={"ESQUADRILHA SUBMARINOS"},REPLACE(ExtraçãoDados!C812={"ESQUADRILHA SUBMARINOS"},1,28,"ES"),ExtraçãoDados!C812={"COMISSÃO MARINHA"},REPLACE(ExtraçãoDados!C812={"COMISSÃO MARINHA"},1,28,"CCM"),ExtraçãoDados!C812={"COMISSÃO CULTURAL DE MARINHA"},REPLACE(ExtraçãoDados!C812={"COMISSÃO CULTURAL DE MARINHA"},1,28,"CCM"),ExtraçãoDados!C812={"CCM"},REPLACE(ExtraçãoDados!C812={"CCM"},1,28,"CCM"),ExtraçãoDados!C812={"DN"},REPLACE(ExtraçãoDados!C812={"DN"},1,28,"DN"),ExtraçãoDados!C812={"ES"},REPLACE(ExtraçãoDados!C812={"ES"},1,28,"ES"),ExtraçãoDados!C812={"DA"},REPLACE(ExtraçãoDados!C812={"DA"},1,28,"DA"),ExtraçãoDados!C812={"DE: ESQUADRILHA SUBMARINOS"},REPLACE(ExtraçãoDados!C812={"DE: ESQUADRILHA SUBMARINOS"},1,28,"ES"),ExtraçãoDados!C812={"DE: COMISSÃO CULTURAL DE LMARINHA"},REPLACE(ExtraçãoDados!C812={"DE: COMISSÃO CULTURAL DE LMARINHA"},1,28,"CCM"),ExtraçãoDados!C812={"ON"},REPLACE(ExtraçãoDados!C812={"ON"},1,28,"DN"),ExtraçãoDados!C812={"ESQ. SUBMARINOS"},REPLACE(ExtraçãoDados!C812={"ESQ. SUBMARINOS"},1,28,"ES"),ExtraçãoDados!C812={"☒ irecção de Abastecimento"},REPLACE(ExtraçãoDados!C812={"☒ irecção de Abastecimento"},1,28,"DA"),ExtraçãoDados!C812={"Direcã d Abtit ço e asecmeno"},REPLACE(ExtraçãoDados!C812={"Direcã d Abtit ço e asecmeno"},1,28,"DA"),ExtraçãoDados!C812={"Diecã d Abtit rço e asecmeno"},REPLACE(ExtraçãoDados!C812={"Diecã d Abtit rço e asecmeno"},1,28,"DA"),ISNUMBER(SEARCH("COMISSÃO",ExtraçãoDados!C812,1)),REPLACE(ExtraçãoDados!C812,1,29,"CCM"),ISNUMBER(SEARCH("DN/DIL/DRT1",ExtraçãoDados!C812,1)),REPLACE(ExtraçãoDados!C812,1,29,"DN"),ISNUMBER(SEARCH("DIRECÇAO DE NAVIOS",ExtraçãoDados!C812,1)),REPLACE(ExtraçãoDados!C812,1,29,"DN"),ISNUMBER(SEARCH("ESQUADRILHA SUBMARIN",ExtraçãoDados!C812,1)),REPLACE(ExtraçãoDados!C812,1,29,"ES"),ISNUMBER(SEARCH("DN",ExtraçãoDados!C812,1)),REPLACE(ExtraçãoDados!C812,1,29,"DN"),ISNUMBER(SEARCH("DIRECÇÃO",ExtraçãoDados!C812,1)),REPLACE(ExtraçãoDados!C812,1,29,"DN"),ISNUMBER(SEARCH("DIRECÇA0",ExtraçãoDados!C812,1)),REPLACE(ExtraçãoDados!C812,1,29,"DN"),ISNUMBER(SEARCH("DIRE",ExtraçãoDados!C812,1)),REPLACE(ExtraçãoDados!C812,1,29,"DN"),ISNUMBER(SEARCH("ESQUADRILHA",ExtraçãoDados!C812,1)),REPLACE(ExtraçãoDados!C812,1,29,"ES"),ISNUMBER(SEARCH("HOSPITAL DA MARINHA",ExtraçãoDados!C812,1)),REPLACE(ExtraçãoDados!C812,1,29,"HM"),ISNUMBER(SEARCH("HOSPITAL",ExtraçãoDados!C812,1)),REPLACE(ExtraçãoDados!C812,1,29,"HM"),ISNUMBER(SEARCH("HM",ExtraçãoDados!C812,1)),REPLACE(ExtraçãoDados!C812,1,29,"HM"),ISNUMBER(SEARCH("SECÇÃO DE APÓSITOS",ExtraçãoDados!C812,1)),REPLACE(ExtraçãoDados!C812,1,29,"HM"))</f>
        <v>#N/A</v>
      </c>
      <c r="E812" s="4" t="e" cm="1">
        <f t="array" ref="E812">_xlfn.IFS(LEN(ExtraçãoDados!B812)=7,YEAR(ExtraçãoDados!D812),LEN(ExtraçãoDados!B812)=10,RIGHT(ExtraçãoDados!B812,4),LEN(ExtraçãoDados!B812)=9,YEAR(ExtraçãoDados!D812),LEN(ExtraçãoDados!B812)=8,YEAR(ExtraçãoDados!D812),LEN(ExtraçãoDados!B812)&gt;7,YEAR(ExtraçãoDados!D812),LEN(ExtraçãoDados!B812)&gt;5,YEAR(ExtraçãoDados!D812),LEN(ExtraçãoDados!B812)&gt;4,YEAR(ExtraçãoDados!D812))</f>
        <v>#N/A</v>
      </c>
      <c r="F812" s="4">
        <f>ExtraçãoDados!E812</f>
        <v>0</v>
      </c>
    </row>
    <row r="813" spans="1:6" x14ac:dyDescent="0.25">
      <c r="A813" s="4">
        <f>ExtraçãoDados!A813</f>
        <v>0</v>
      </c>
      <c r="B813" s="4" t="str" cm="1">
        <f t="array" ref="B813">_xlfn.IFS(LEN(ExtraçãoDados!B813)=12,LEFT(ExtraçãoDados!B813,3),LEN(ExtraçãoDados!B813)=10,LEFT(ExtraçãoDados!B813,5),LEN(ExtraçãoDados!B813)&gt;19,0,LEN(ExtraçãoDados!B813)=9,LEFT(ExtraçãoDados!B813,4),LEN(ExtraçãoDados!B813)=6,LEFT(ExtraçãoDados!B813,3),LEN(ExtraçãoDados!B813)&lt;5,LEFT(ExtraçãoDados!B813,3),LEN(ExtraçãoDados!B813)=8,LEFT(ExtraçãoDados!B813,3),LEN(ExtraçãoDados!B813)=5,LEFT(ExtraçãoDados!B813,5),LEN(ExtraçãoDados!B813)=11,LEFT(ExtraçãoDados!B813,5),LEN(ExtraçãoDados!B813)=7,RIGHT(ExtraçãoDados!B813,6))</f>
        <v/>
      </c>
      <c r="C813" s="4" t="e" cm="1">
        <f t="array" ref="C813">_xlfn.IFS(LEN(B813)=1,"ERRO",LEN(B813)=2,_xlfn.CONCAT("000",B813),LEN(B813)=3,_xlfn.CONCAT("00",B813),LEN(B813)=4,_xlfn.CONCAT("0",B813),LEN(B813)=6,B813,LEN(B813)=7,B813,LEN(B813)=5,B813)</f>
        <v>#N/A</v>
      </c>
      <c r="D813" s="4" t="e" cm="1">
        <f t="array" ref="D813">_xlfn.IFS(ExtraçãoDados!C813={"Direcção de Abastecimento"},REPLACE(ExtraçãoDados!C813="{Direcção de Abastecimento}",1,25,"DA"),ExtraçãoDados!C813={"COMISSÃO CULTURAL DE LMARINHA"},REPLACE(ExtraçãoDados!C813={"COMISSÃO CULTURAL DE LMARINHA"},1,28,"CCM"),ExtraçãoDados!C813={"DIRECÇÃO DE NAVIOS"},REPLACE(ExtraçãoDados!C813={"DIRECÇÃO DE NAVIOS"},1,28,"DN"),ExtraçãoDados!C813={"ESQUADRILHA SUBMARINOS"},REPLACE(ExtraçãoDados!C813={"ESQUADRILHA SUBMARINOS"},1,28,"ES"),ExtraçãoDados!C813={"COMISSÃO MARINHA"},REPLACE(ExtraçãoDados!C813={"COMISSÃO MARINHA"},1,28,"CCM"),ExtraçãoDados!C813={"COMISSÃO CULTURAL DE MARINHA"},REPLACE(ExtraçãoDados!C813={"COMISSÃO CULTURAL DE MARINHA"},1,28,"CCM"),ExtraçãoDados!C813={"CCM"},REPLACE(ExtraçãoDados!C813={"CCM"},1,28,"CCM"),ExtraçãoDados!C813={"DN"},REPLACE(ExtraçãoDados!C813={"DN"},1,28,"DN"),ExtraçãoDados!C813={"ES"},REPLACE(ExtraçãoDados!C813={"ES"},1,28,"ES"),ExtraçãoDados!C813={"DA"},REPLACE(ExtraçãoDados!C813={"DA"},1,28,"DA"),ExtraçãoDados!C813={"DE: ESQUADRILHA SUBMARINOS"},REPLACE(ExtraçãoDados!C813={"DE: ESQUADRILHA SUBMARINOS"},1,28,"ES"),ExtraçãoDados!C813={"DE: COMISSÃO CULTURAL DE LMARINHA"},REPLACE(ExtraçãoDados!C813={"DE: COMISSÃO CULTURAL DE LMARINHA"},1,28,"CCM"),ExtraçãoDados!C813={"ON"},REPLACE(ExtraçãoDados!C813={"ON"},1,28,"DN"),ExtraçãoDados!C813={"ESQ. SUBMARINOS"},REPLACE(ExtraçãoDados!C813={"ESQ. SUBMARINOS"},1,28,"ES"),ExtraçãoDados!C813={"☒ irecção de Abastecimento"},REPLACE(ExtraçãoDados!C813={"☒ irecção de Abastecimento"},1,28,"DA"),ExtraçãoDados!C813={"Direcã d Abtit ço e asecmeno"},REPLACE(ExtraçãoDados!C813={"Direcã d Abtit ço e asecmeno"},1,28,"DA"),ExtraçãoDados!C813={"Diecã d Abtit rço e asecmeno"},REPLACE(ExtraçãoDados!C813={"Diecã d Abtit rço e asecmeno"},1,28,"DA"),ISNUMBER(SEARCH("COMISSÃO",ExtraçãoDados!C813,1)),REPLACE(ExtraçãoDados!C813,1,29,"CCM"),ISNUMBER(SEARCH("DN/DIL/DRT1",ExtraçãoDados!C813,1)),REPLACE(ExtraçãoDados!C813,1,29,"DN"),ISNUMBER(SEARCH("DIRECÇAO DE NAVIOS",ExtraçãoDados!C813,1)),REPLACE(ExtraçãoDados!C813,1,29,"DN"),ISNUMBER(SEARCH("ESQUADRILHA SUBMARIN",ExtraçãoDados!C813,1)),REPLACE(ExtraçãoDados!C813,1,29,"ES"),ISNUMBER(SEARCH("DN",ExtraçãoDados!C813,1)),REPLACE(ExtraçãoDados!C813,1,29,"DN"),ISNUMBER(SEARCH("DIRECÇÃO",ExtraçãoDados!C813,1)),REPLACE(ExtraçãoDados!C813,1,29,"DN"),ISNUMBER(SEARCH("DIRECÇA0",ExtraçãoDados!C813,1)),REPLACE(ExtraçãoDados!C813,1,29,"DN"),ISNUMBER(SEARCH("DIRE",ExtraçãoDados!C813,1)),REPLACE(ExtraçãoDados!C813,1,29,"DN"),ISNUMBER(SEARCH("ESQUADRILHA",ExtraçãoDados!C813,1)),REPLACE(ExtraçãoDados!C813,1,29,"ES"),ISNUMBER(SEARCH("HOSPITAL DA MARINHA",ExtraçãoDados!C813,1)),REPLACE(ExtraçãoDados!C813,1,29,"HM"),ISNUMBER(SEARCH("HOSPITAL",ExtraçãoDados!C813,1)),REPLACE(ExtraçãoDados!C813,1,29,"HM"),ISNUMBER(SEARCH("HM",ExtraçãoDados!C813,1)),REPLACE(ExtraçãoDados!C813,1,29,"HM"),ISNUMBER(SEARCH("SECÇÃO DE APÓSITOS",ExtraçãoDados!C813,1)),REPLACE(ExtraçãoDados!C813,1,29,"HM"))</f>
        <v>#N/A</v>
      </c>
      <c r="E813" s="4" t="e" cm="1">
        <f t="array" ref="E813">_xlfn.IFS(LEN(ExtraçãoDados!B813)=7,YEAR(ExtraçãoDados!D813),LEN(ExtraçãoDados!B813)=10,RIGHT(ExtraçãoDados!B813,4),LEN(ExtraçãoDados!B813)=9,YEAR(ExtraçãoDados!D813),LEN(ExtraçãoDados!B813)=8,YEAR(ExtraçãoDados!D813),LEN(ExtraçãoDados!B813)&gt;7,YEAR(ExtraçãoDados!D813),LEN(ExtraçãoDados!B813)&gt;5,YEAR(ExtraçãoDados!D813),LEN(ExtraçãoDados!B813)&gt;4,YEAR(ExtraçãoDados!D813))</f>
        <v>#N/A</v>
      </c>
      <c r="F813" s="4">
        <f>ExtraçãoDados!E813</f>
        <v>0</v>
      </c>
    </row>
    <row r="814" spans="1:6" x14ac:dyDescent="0.25">
      <c r="A814" s="4">
        <f>ExtraçãoDados!A814</f>
        <v>0</v>
      </c>
      <c r="B814" s="4" t="str" cm="1">
        <f t="array" ref="B814">_xlfn.IFS(LEN(ExtraçãoDados!B814)=12,LEFT(ExtraçãoDados!B814,3),LEN(ExtraçãoDados!B814)=10,LEFT(ExtraçãoDados!B814,5),LEN(ExtraçãoDados!B814)&gt;19,0,LEN(ExtraçãoDados!B814)=9,LEFT(ExtraçãoDados!B814,4),LEN(ExtraçãoDados!B814)=6,LEFT(ExtraçãoDados!B814,3),LEN(ExtraçãoDados!B814)&lt;5,LEFT(ExtraçãoDados!B814,3),LEN(ExtraçãoDados!B814)=8,LEFT(ExtraçãoDados!B814,3),LEN(ExtraçãoDados!B814)=5,LEFT(ExtraçãoDados!B814,5),LEN(ExtraçãoDados!B814)=11,LEFT(ExtraçãoDados!B814,5),LEN(ExtraçãoDados!B814)=7,RIGHT(ExtraçãoDados!B814,6))</f>
        <v/>
      </c>
      <c r="C814" s="4" t="e" cm="1">
        <f t="array" ref="C814">_xlfn.IFS(LEN(B814)=1,"ERRO",LEN(B814)=2,_xlfn.CONCAT("000",B814),LEN(B814)=3,_xlfn.CONCAT("00",B814),LEN(B814)=4,_xlfn.CONCAT("0",B814),LEN(B814)=6,B814,LEN(B814)=7,B814,LEN(B814)=5,B814)</f>
        <v>#N/A</v>
      </c>
      <c r="D814" s="4" t="e" cm="1">
        <f t="array" ref="D814">_xlfn.IFS(ExtraçãoDados!C814={"Direcção de Abastecimento"},REPLACE(ExtraçãoDados!C814="{Direcção de Abastecimento}",1,25,"DA"),ExtraçãoDados!C814={"COMISSÃO CULTURAL DE LMARINHA"},REPLACE(ExtraçãoDados!C814={"COMISSÃO CULTURAL DE LMARINHA"},1,28,"CCM"),ExtraçãoDados!C814={"DIRECÇÃO DE NAVIOS"},REPLACE(ExtraçãoDados!C814={"DIRECÇÃO DE NAVIOS"},1,28,"DN"),ExtraçãoDados!C814={"ESQUADRILHA SUBMARINOS"},REPLACE(ExtraçãoDados!C814={"ESQUADRILHA SUBMARINOS"},1,28,"ES"),ExtraçãoDados!C814={"COMISSÃO MARINHA"},REPLACE(ExtraçãoDados!C814={"COMISSÃO MARINHA"},1,28,"CCM"),ExtraçãoDados!C814={"COMISSÃO CULTURAL DE MARINHA"},REPLACE(ExtraçãoDados!C814={"COMISSÃO CULTURAL DE MARINHA"},1,28,"CCM"),ExtraçãoDados!C814={"CCM"},REPLACE(ExtraçãoDados!C814={"CCM"},1,28,"CCM"),ExtraçãoDados!C814={"DN"},REPLACE(ExtraçãoDados!C814={"DN"},1,28,"DN"),ExtraçãoDados!C814={"ES"},REPLACE(ExtraçãoDados!C814={"ES"},1,28,"ES"),ExtraçãoDados!C814={"DA"},REPLACE(ExtraçãoDados!C814={"DA"},1,28,"DA"),ExtraçãoDados!C814={"DE: ESQUADRILHA SUBMARINOS"},REPLACE(ExtraçãoDados!C814={"DE: ESQUADRILHA SUBMARINOS"},1,28,"ES"),ExtraçãoDados!C814={"DE: COMISSÃO CULTURAL DE LMARINHA"},REPLACE(ExtraçãoDados!C814={"DE: COMISSÃO CULTURAL DE LMARINHA"},1,28,"CCM"),ExtraçãoDados!C814={"ON"},REPLACE(ExtraçãoDados!C814={"ON"},1,28,"DN"),ExtraçãoDados!C814={"ESQ. SUBMARINOS"},REPLACE(ExtraçãoDados!C814={"ESQ. SUBMARINOS"},1,28,"ES"),ExtraçãoDados!C814={"☒ irecção de Abastecimento"},REPLACE(ExtraçãoDados!C814={"☒ irecção de Abastecimento"},1,28,"DA"),ExtraçãoDados!C814={"Direcã d Abtit ço e asecmeno"},REPLACE(ExtraçãoDados!C814={"Direcã d Abtit ço e asecmeno"},1,28,"DA"),ExtraçãoDados!C814={"Diecã d Abtit rço e asecmeno"},REPLACE(ExtraçãoDados!C814={"Diecã d Abtit rço e asecmeno"},1,28,"DA"),ISNUMBER(SEARCH("COMISSÃO",ExtraçãoDados!C814,1)),REPLACE(ExtraçãoDados!C814,1,29,"CCM"),ISNUMBER(SEARCH("DN/DIL/DRT1",ExtraçãoDados!C814,1)),REPLACE(ExtraçãoDados!C814,1,29,"DN"),ISNUMBER(SEARCH("DIRECÇAO DE NAVIOS",ExtraçãoDados!C814,1)),REPLACE(ExtraçãoDados!C814,1,29,"DN"),ISNUMBER(SEARCH("ESQUADRILHA SUBMARIN",ExtraçãoDados!C814,1)),REPLACE(ExtraçãoDados!C814,1,29,"ES"),ISNUMBER(SEARCH("DN",ExtraçãoDados!C814,1)),REPLACE(ExtraçãoDados!C814,1,29,"DN"),ISNUMBER(SEARCH("DIRECÇÃO",ExtraçãoDados!C814,1)),REPLACE(ExtraçãoDados!C814,1,29,"DN"),ISNUMBER(SEARCH("DIRECÇA0",ExtraçãoDados!C814,1)),REPLACE(ExtraçãoDados!C814,1,29,"DN"),ISNUMBER(SEARCH("DIRE",ExtraçãoDados!C814,1)),REPLACE(ExtraçãoDados!C814,1,29,"DN"),ISNUMBER(SEARCH("ESQUADRILHA",ExtraçãoDados!C814,1)),REPLACE(ExtraçãoDados!C814,1,29,"ES"),ISNUMBER(SEARCH("HOSPITAL DA MARINHA",ExtraçãoDados!C814,1)),REPLACE(ExtraçãoDados!C814,1,29,"HM"),ISNUMBER(SEARCH("HOSPITAL",ExtraçãoDados!C814,1)),REPLACE(ExtraçãoDados!C814,1,29,"HM"),ISNUMBER(SEARCH("HM",ExtraçãoDados!C814,1)),REPLACE(ExtraçãoDados!C814,1,29,"HM"),ISNUMBER(SEARCH("SECÇÃO DE APÓSITOS",ExtraçãoDados!C814,1)),REPLACE(ExtraçãoDados!C814,1,29,"HM"))</f>
        <v>#N/A</v>
      </c>
      <c r="E814" s="4" t="e" cm="1">
        <f t="array" ref="E814">_xlfn.IFS(LEN(ExtraçãoDados!B814)=7,YEAR(ExtraçãoDados!D814),LEN(ExtraçãoDados!B814)=10,RIGHT(ExtraçãoDados!B814,4),LEN(ExtraçãoDados!B814)=9,YEAR(ExtraçãoDados!D814),LEN(ExtraçãoDados!B814)=8,YEAR(ExtraçãoDados!D814),LEN(ExtraçãoDados!B814)&gt;7,YEAR(ExtraçãoDados!D814),LEN(ExtraçãoDados!B814)&gt;5,YEAR(ExtraçãoDados!D814),LEN(ExtraçãoDados!B814)&gt;4,YEAR(ExtraçãoDados!D814))</f>
        <v>#N/A</v>
      </c>
      <c r="F814" s="4">
        <f>ExtraçãoDados!E814</f>
        <v>0</v>
      </c>
    </row>
    <row r="815" spans="1:6" x14ac:dyDescent="0.25">
      <c r="A815" s="4">
        <f>ExtraçãoDados!A815</f>
        <v>0</v>
      </c>
      <c r="B815" s="4" t="str" cm="1">
        <f t="array" ref="B815">_xlfn.IFS(LEN(ExtraçãoDados!B815)=12,LEFT(ExtraçãoDados!B815,3),LEN(ExtraçãoDados!B815)=10,LEFT(ExtraçãoDados!B815,5),LEN(ExtraçãoDados!B815)&gt;19,0,LEN(ExtraçãoDados!B815)=9,LEFT(ExtraçãoDados!B815,4),LEN(ExtraçãoDados!B815)=6,LEFT(ExtraçãoDados!B815,3),LEN(ExtraçãoDados!B815)&lt;5,LEFT(ExtraçãoDados!B815,3),LEN(ExtraçãoDados!B815)=8,LEFT(ExtraçãoDados!B815,3),LEN(ExtraçãoDados!B815)=5,LEFT(ExtraçãoDados!B815,5),LEN(ExtraçãoDados!B815)=11,LEFT(ExtraçãoDados!B815,5),LEN(ExtraçãoDados!B815)=7,RIGHT(ExtraçãoDados!B815,6))</f>
        <v/>
      </c>
      <c r="C815" s="4" t="e" cm="1">
        <f t="array" ref="C815">_xlfn.IFS(LEN(B815)=1,"ERRO",LEN(B815)=2,_xlfn.CONCAT("000",B815),LEN(B815)=3,_xlfn.CONCAT("00",B815),LEN(B815)=4,_xlfn.CONCAT("0",B815),LEN(B815)=6,B815,LEN(B815)=7,B815,LEN(B815)=5,B815)</f>
        <v>#N/A</v>
      </c>
      <c r="D815" s="4" t="e" cm="1">
        <f t="array" ref="D815">_xlfn.IFS(ExtraçãoDados!C815={"Direcção de Abastecimento"},REPLACE(ExtraçãoDados!C815="{Direcção de Abastecimento}",1,25,"DA"),ExtraçãoDados!C815={"COMISSÃO CULTURAL DE LMARINHA"},REPLACE(ExtraçãoDados!C815={"COMISSÃO CULTURAL DE LMARINHA"},1,28,"CCM"),ExtraçãoDados!C815={"DIRECÇÃO DE NAVIOS"},REPLACE(ExtraçãoDados!C815={"DIRECÇÃO DE NAVIOS"},1,28,"DN"),ExtraçãoDados!C815={"ESQUADRILHA SUBMARINOS"},REPLACE(ExtraçãoDados!C815={"ESQUADRILHA SUBMARINOS"},1,28,"ES"),ExtraçãoDados!C815={"COMISSÃO MARINHA"},REPLACE(ExtraçãoDados!C815={"COMISSÃO MARINHA"},1,28,"CCM"),ExtraçãoDados!C815={"COMISSÃO CULTURAL DE MARINHA"},REPLACE(ExtraçãoDados!C815={"COMISSÃO CULTURAL DE MARINHA"},1,28,"CCM"),ExtraçãoDados!C815={"CCM"},REPLACE(ExtraçãoDados!C815={"CCM"},1,28,"CCM"),ExtraçãoDados!C815={"DN"},REPLACE(ExtraçãoDados!C815={"DN"},1,28,"DN"),ExtraçãoDados!C815={"ES"},REPLACE(ExtraçãoDados!C815={"ES"},1,28,"ES"),ExtraçãoDados!C815={"DA"},REPLACE(ExtraçãoDados!C815={"DA"},1,28,"DA"),ExtraçãoDados!C815={"DE: ESQUADRILHA SUBMARINOS"},REPLACE(ExtraçãoDados!C815={"DE: ESQUADRILHA SUBMARINOS"},1,28,"ES"),ExtraçãoDados!C815={"DE: COMISSÃO CULTURAL DE LMARINHA"},REPLACE(ExtraçãoDados!C815={"DE: COMISSÃO CULTURAL DE LMARINHA"},1,28,"CCM"),ExtraçãoDados!C815={"ON"},REPLACE(ExtraçãoDados!C815={"ON"},1,28,"DN"),ExtraçãoDados!C815={"ESQ. SUBMARINOS"},REPLACE(ExtraçãoDados!C815={"ESQ. SUBMARINOS"},1,28,"ES"),ExtraçãoDados!C815={"☒ irecção de Abastecimento"},REPLACE(ExtraçãoDados!C815={"☒ irecção de Abastecimento"},1,28,"DA"),ExtraçãoDados!C815={"Direcã d Abtit ço e asecmeno"},REPLACE(ExtraçãoDados!C815={"Direcã d Abtit ço e asecmeno"},1,28,"DA"),ExtraçãoDados!C815={"Diecã d Abtit rço e asecmeno"},REPLACE(ExtraçãoDados!C815={"Diecã d Abtit rço e asecmeno"},1,28,"DA"),ISNUMBER(SEARCH("COMISSÃO",ExtraçãoDados!C815,1)),REPLACE(ExtraçãoDados!C815,1,29,"CCM"),ISNUMBER(SEARCH("DN/DIL/DRT1",ExtraçãoDados!C815,1)),REPLACE(ExtraçãoDados!C815,1,29,"DN"),ISNUMBER(SEARCH("DIRECÇAO DE NAVIOS",ExtraçãoDados!C815,1)),REPLACE(ExtraçãoDados!C815,1,29,"DN"),ISNUMBER(SEARCH("ESQUADRILHA SUBMARIN",ExtraçãoDados!C815,1)),REPLACE(ExtraçãoDados!C815,1,29,"ES"),ISNUMBER(SEARCH("DN",ExtraçãoDados!C815,1)),REPLACE(ExtraçãoDados!C815,1,29,"DN"),ISNUMBER(SEARCH("DIRECÇÃO",ExtraçãoDados!C815,1)),REPLACE(ExtraçãoDados!C815,1,29,"DN"),ISNUMBER(SEARCH("DIRECÇA0",ExtraçãoDados!C815,1)),REPLACE(ExtraçãoDados!C815,1,29,"DN"),ISNUMBER(SEARCH("DIRE",ExtraçãoDados!C815,1)),REPLACE(ExtraçãoDados!C815,1,29,"DN"),ISNUMBER(SEARCH("ESQUADRILHA",ExtraçãoDados!C815,1)),REPLACE(ExtraçãoDados!C815,1,29,"ES"),ISNUMBER(SEARCH("HOSPITAL DA MARINHA",ExtraçãoDados!C815,1)),REPLACE(ExtraçãoDados!C815,1,29,"HM"),ISNUMBER(SEARCH("HOSPITAL",ExtraçãoDados!C815,1)),REPLACE(ExtraçãoDados!C815,1,29,"HM"),ISNUMBER(SEARCH("HM",ExtraçãoDados!C815,1)),REPLACE(ExtraçãoDados!C815,1,29,"HM"),ISNUMBER(SEARCH("SECÇÃO DE APÓSITOS",ExtraçãoDados!C815,1)),REPLACE(ExtraçãoDados!C815,1,29,"HM"))</f>
        <v>#N/A</v>
      </c>
      <c r="E815" s="4" t="e" cm="1">
        <f t="array" ref="E815">_xlfn.IFS(LEN(ExtraçãoDados!B815)=7,YEAR(ExtraçãoDados!D815),LEN(ExtraçãoDados!B815)=10,RIGHT(ExtraçãoDados!B815,4),LEN(ExtraçãoDados!B815)=9,YEAR(ExtraçãoDados!D815),LEN(ExtraçãoDados!B815)=8,YEAR(ExtraçãoDados!D815),LEN(ExtraçãoDados!B815)&gt;7,YEAR(ExtraçãoDados!D815),LEN(ExtraçãoDados!B815)&gt;5,YEAR(ExtraçãoDados!D815),LEN(ExtraçãoDados!B815)&gt;4,YEAR(ExtraçãoDados!D815))</f>
        <v>#N/A</v>
      </c>
      <c r="F815" s="4">
        <f>ExtraçãoDados!E815</f>
        <v>0</v>
      </c>
    </row>
    <row r="816" spans="1:6" x14ac:dyDescent="0.25">
      <c r="A816" s="4">
        <f>ExtraçãoDados!A816</f>
        <v>0</v>
      </c>
      <c r="B816" s="4" t="str" cm="1">
        <f t="array" ref="B816">_xlfn.IFS(LEN(ExtraçãoDados!B816)=12,LEFT(ExtraçãoDados!B816,3),LEN(ExtraçãoDados!B816)=10,LEFT(ExtraçãoDados!B816,5),LEN(ExtraçãoDados!B816)&gt;19,0,LEN(ExtraçãoDados!B816)=9,LEFT(ExtraçãoDados!B816,4),LEN(ExtraçãoDados!B816)=6,LEFT(ExtraçãoDados!B816,3),LEN(ExtraçãoDados!B816)&lt;5,LEFT(ExtraçãoDados!B816,3),LEN(ExtraçãoDados!B816)=8,LEFT(ExtraçãoDados!B816,3),LEN(ExtraçãoDados!B816)=5,LEFT(ExtraçãoDados!B816,5),LEN(ExtraçãoDados!B816)=11,LEFT(ExtraçãoDados!B816,5),LEN(ExtraçãoDados!B816)=7,RIGHT(ExtraçãoDados!B816,6))</f>
        <v/>
      </c>
      <c r="C816" s="4" t="e" cm="1">
        <f t="array" ref="C816">_xlfn.IFS(LEN(B816)=1,"ERRO",LEN(B816)=2,_xlfn.CONCAT("000",B816),LEN(B816)=3,_xlfn.CONCAT("00",B816),LEN(B816)=4,_xlfn.CONCAT("0",B816),LEN(B816)=6,B816,LEN(B816)=7,B816,LEN(B816)=5,B816)</f>
        <v>#N/A</v>
      </c>
      <c r="D816" s="4" t="e" cm="1">
        <f t="array" ref="D816">_xlfn.IFS(ExtraçãoDados!C816={"Direcção de Abastecimento"},REPLACE(ExtraçãoDados!C816="{Direcção de Abastecimento}",1,25,"DA"),ExtraçãoDados!C816={"COMISSÃO CULTURAL DE LMARINHA"},REPLACE(ExtraçãoDados!C816={"COMISSÃO CULTURAL DE LMARINHA"},1,28,"CCM"),ExtraçãoDados!C816={"DIRECÇÃO DE NAVIOS"},REPLACE(ExtraçãoDados!C816={"DIRECÇÃO DE NAVIOS"},1,28,"DN"),ExtraçãoDados!C816={"ESQUADRILHA SUBMARINOS"},REPLACE(ExtraçãoDados!C816={"ESQUADRILHA SUBMARINOS"},1,28,"ES"),ExtraçãoDados!C816={"COMISSÃO MARINHA"},REPLACE(ExtraçãoDados!C816={"COMISSÃO MARINHA"},1,28,"CCM"),ExtraçãoDados!C816={"COMISSÃO CULTURAL DE MARINHA"},REPLACE(ExtraçãoDados!C816={"COMISSÃO CULTURAL DE MARINHA"},1,28,"CCM"),ExtraçãoDados!C816={"CCM"},REPLACE(ExtraçãoDados!C816={"CCM"},1,28,"CCM"),ExtraçãoDados!C816={"DN"},REPLACE(ExtraçãoDados!C816={"DN"},1,28,"DN"),ExtraçãoDados!C816={"ES"},REPLACE(ExtraçãoDados!C816={"ES"},1,28,"ES"),ExtraçãoDados!C816={"DA"},REPLACE(ExtraçãoDados!C816={"DA"},1,28,"DA"),ExtraçãoDados!C816={"DE: ESQUADRILHA SUBMARINOS"},REPLACE(ExtraçãoDados!C816={"DE: ESQUADRILHA SUBMARINOS"},1,28,"ES"),ExtraçãoDados!C816={"DE: COMISSÃO CULTURAL DE LMARINHA"},REPLACE(ExtraçãoDados!C816={"DE: COMISSÃO CULTURAL DE LMARINHA"},1,28,"CCM"),ExtraçãoDados!C816={"ON"},REPLACE(ExtraçãoDados!C816={"ON"},1,28,"DN"),ExtraçãoDados!C816={"ESQ. SUBMARINOS"},REPLACE(ExtraçãoDados!C816={"ESQ. SUBMARINOS"},1,28,"ES"),ExtraçãoDados!C816={"☒ irecção de Abastecimento"},REPLACE(ExtraçãoDados!C816={"☒ irecção de Abastecimento"},1,28,"DA"),ExtraçãoDados!C816={"Direcã d Abtit ço e asecmeno"},REPLACE(ExtraçãoDados!C816={"Direcã d Abtit ço e asecmeno"},1,28,"DA"),ExtraçãoDados!C816={"Diecã d Abtit rço e asecmeno"},REPLACE(ExtraçãoDados!C816={"Diecã d Abtit rço e asecmeno"},1,28,"DA"),ISNUMBER(SEARCH("COMISSÃO",ExtraçãoDados!C816,1)),REPLACE(ExtraçãoDados!C816,1,29,"CCM"),ISNUMBER(SEARCH("DN/DIL/DRT1",ExtraçãoDados!C816,1)),REPLACE(ExtraçãoDados!C816,1,29,"DN"),ISNUMBER(SEARCH("DIRECÇAO DE NAVIOS",ExtraçãoDados!C816,1)),REPLACE(ExtraçãoDados!C816,1,29,"DN"),ISNUMBER(SEARCH("ESQUADRILHA SUBMARIN",ExtraçãoDados!C816,1)),REPLACE(ExtraçãoDados!C816,1,29,"ES"),ISNUMBER(SEARCH("DN",ExtraçãoDados!C816,1)),REPLACE(ExtraçãoDados!C816,1,29,"DN"),ISNUMBER(SEARCH("DIRECÇÃO",ExtraçãoDados!C816,1)),REPLACE(ExtraçãoDados!C816,1,29,"DN"),ISNUMBER(SEARCH("DIRECÇA0",ExtraçãoDados!C816,1)),REPLACE(ExtraçãoDados!C816,1,29,"DN"),ISNUMBER(SEARCH("DIRE",ExtraçãoDados!C816,1)),REPLACE(ExtraçãoDados!C816,1,29,"DN"),ISNUMBER(SEARCH("ESQUADRILHA",ExtraçãoDados!C816,1)),REPLACE(ExtraçãoDados!C816,1,29,"ES"),ISNUMBER(SEARCH("HOSPITAL DA MARINHA",ExtraçãoDados!C816,1)),REPLACE(ExtraçãoDados!C816,1,29,"HM"),ISNUMBER(SEARCH("HOSPITAL",ExtraçãoDados!C816,1)),REPLACE(ExtraçãoDados!C816,1,29,"HM"),ISNUMBER(SEARCH("HM",ExtraçãoDados!C816,1)),REPLACE(ExtraçãoDados!C816,1,29,"HM"),ISNUMBER(SEARCH("SECÇÃO DE APÓSITOS",ExtraçãoDados!C816,1)),REPLACE(ExtraçãoDados!C816,1,29,"HM"))</f>
        <v>#N/A</v>
      </c>
      <c r="E816" s="4" t="e" cm="1">
        <f t="array" ref="E816">_xlfn.IFS(LEN(ExtraçãoDados!B816)=7,YEAR(ExtraçãoDados!D816),LEN(ExtraçãoDados!B816)=10,RIGHT(ExtraçãoDados!B816,4),LEN(ExtraçãoDados!B816)=9,YEAR(ExtraçãoDados!D816),LEN(ExtraçãoDados!B816)=8,YEAR(ExtraçãoDados!D816),LEN(ExtraçãoDados!B816)&gt;7,YEAR(ExtraçãoDados!D816),LEN(ExtraçãoDados!B816)&gt;5,YEAR(ExtraçãoDados!D816),LEN(ExtraçãoDados!B816)&gt;4,YEAR(ExtraçãoDados!D816))</f>
        <v>#N/A</v>
      </c>
      <c r="F816" s="4">
        <f>ExtraçãoDados!E816</f>
        <v>0</v>
      </c>
    </row>
    <row r="817" spans="1:6" x14ac:dyDescent="0.25">
      <c r="A817" s="4">
        <f>ExtraçãoDados!A817</f>
        <v>0</v>
      </c>
      <c r="B817" s="4" t="str" cm="1">
        <f t="array" ref="B817">_xlfn.IFS(LEN(ExtraçãoDados!B817)=12,LEFT(ExtraçãoDados!B817,3),LEN(ExtraçãoDados!B817)=10,LEFT(ExtraçãoDados!B817,5),LEN(ExtraçãoDados!B817)&gt;19,0,LEN(ExtraçãoDados!B817)=9,LEFT(ExtraçãoDados!B817,4),LEN(ExtraçãoDados!B817)=6,LEFT(ExtraçãoDados!B817,3),LEN(ExtraçãoDados!B817)&lt;5,LEFT(ExtraçãoDados!B817,3),LEN(ExtraçãoDados!B817)=8,LEFT(ExtraçãoDados!B817,3),LEN(ExtraçãoDados!B817)=5,LEFT(ExtraçãoDados!B817,5),LEN(ExtraçãoDados!B817)=11,LEFT(ExtraçãoDados!B817,5),LEN(ExtraçãoDados!B817)=7,RIGHT(ExtraçãoDados!B817,6))</f>
        <v/>
      </c>
      <c r="C817" s="4" t="e" cm="1">
        <f t="array" ref="C817">_xlfn.IFS(LEN(B817)=1,"ERRO",LEN(B817)=2,_xlfn.CONCAT("000",B817),LEN(B817)=3,_xlfn.CONCAT("00",B817),LEN(B817)=4,_xlfn.CONCAT("0",B817),LEN(B817)=6,B817,LEN(B817)=7,B817,LEN(B817)=5,B817)</f>
        <v>#N/A</v>
      </c>
      <c r="D817" s="4" t="e" cm="1">
        <f t="array" ref="D817">_xlfn.IFS(ExtraçãoDados!C817={"Direcção de Abastecimento"},REPLACE(ExtraçãoDados!C817="{Direcção de Abastecimento}",1,25,"DA"),ExtraçãoDados!C817={"COMISSÃO CULTURAL DE LMARINHA"},REPLACE(ExtraçãoDados!C817={"COMISSÃO CULTURAL DE LMARINHA"},1,28,"CCM"),ExtraçãoDados!C817={"DIRECÇÃO DE NAVIOS"},REPLACE(ExtraçãoDados!C817={"DIRECÇÃO DE NAVIOS"},1,28,"DN"),ExtraçãoDados!C817={"ESQUADRILHA SUBMARINOS"},REPLACE(ExtraçãoDados!C817={"ESQUADRILHA SUBMARINOS"},1,28,"ES"),ExtraçãoDados!C817={"COMISSÃO MARINHA"},REPLACE(ExtraçãoDados!C817={"COMISSÃO MARINHA"},1,28,"CCM"),ExtraçãoDados!C817={"COMISSÃO CULTURAL DE MARINHA"},REPLACE(ExtraçãoDados!C817={"COMISSÃO CULTURAL DE MARINHA"},1,28,"CCM"),ExtraçãoDados!C817={"CCM"},REPLACE(ExtraçãoDados!C817={"CCM"},1,28,"CCM"),ExtraçãoDados!C817={"DN"},REPLACE(ExtraçãoDados!C817={"DN"},1,28,"DN"),ExtraçãoDados!C817={"ES"},REPLACE(ExtraçãoDados!C817={"ES"},1,28,"ES"),ExtraçãoDados!C817={"DA"},REPLACE(ExtraçãoDados!C817={"DA"},1,28,"DA"),ExtraçãoDados!C817={"DE: ESQUADRILHA SUBMARINOS"},REPLACE(ExtraçãoDados!C817={"DE: ESQUADRILHA SUBMARINOS"},1,28,"ES"),ExtraçãoDados!C817={"DE: COMISSÃO CULTURAL DE LMARINHA"},REPLACE(ExtraçãoDados!C817={"DE: COMISSÃO CULTURAL DE LMARINHA"},1,28,"CCM"),ExtraçãoDados!C817={"ON"},REPLACE(ExtraçãoDados!C817={"ON"},1,28,"DN"),ExtraçãoDados!C817={"ESQ. SUBMARINOS"},REPLACE(ExtraçãoDados!C817={"ESQ. SUBMARINOS"},1,28,"ES"),ExtraçãoDados!C817={"☒ irecção de Abastecimento"},REPLACE(ExtraçãoDados!C817={"☒ irecção de Abastecimento"},1,28,"DA"),ExtraçãoDados!C817={"Direcã d Abtit ço e asecmeno"},REPLACE(ExtraçãoDados!C817={"Direcã d Abtit ço e asecmeno"},1,28,"DA"),ExtraçãoDados!C817={"Diecã d Abtit rço e asecmeno"},REPLACE(ExtraçãoDados!C817={"Diecã d Abtit rço e asecmeno"},1,28,"DA"),ISNUMBER(SEARCH("COMISSÃO",ExtraçãoDados!C817,1)),REPLACE(ExtraçãoDados!C817,1,29,"CCM"),ISNUMBER(SEARCH("DN/DIL/DRT1",ExtraçãoDados!C817,1)),REPLACE(ExtraçãoDados!C817,1,29,"DN"),ISNUMBER(SEARCH("DIRECÇAO DE NAVIOS",ExtraçãoDados!C817,1)),REPLACE(ExtraçãoDados!C817,1,29,"DN"),ISNUMBER(SEARCH("ESQUADRILHA SUBMARIN",ExtraçãoDados!C817,1)),REPLACE(ExtraçãoDados!C817,1,29,"ES"),ISNUMBER(SEARCH("DN",ExtraçãoDados!C817,1)),REPLACE(ExtraçãoDados!C817,1,29,"DN"),ISNUMBER(SEARCH("DIRECÇÃO",ExtraçãoDados!C817,1)),REPLACE(ExtraçãoDados!C817,1,29,"DN"),ISNUMBER(SEARCH("DIRECÇA0",ExtraçãoDados!C817,1)),REPLACE(ExtraçãoDados!C817,1,29,"DN"),ISNUMBER(SEARCH("DIRE",ExtraçãoDados!C817,1)),REPLACE(ExtraçãoDados!C817,1,29,"DN"),ISNUMBER(SEARCH("ESQUADRILHA",ExtraçãoDados!C817,1)),REPLACE(ExtraçãoDados!C817,1,29,"ES"),ISNUMBER(SEARCH("HOSPITAL DA MARINHA",ExtraçãoDados!C817,1)),REPLACE(ExtraçãoDados!C817,1,29,"HM"),ISNUMBER(SEARCH("HOSPITAL",ExtraçãoDados!C817,1)),REPLACE(ExtraçãoDados!C817,1,29,"HM"),ISNUMBER(SEARCH("HM",ExtraçãoDados!C817,1)),REPLACE(ExtraçãoDados!C817,1,29,"HM"),ISNUMBER(SEARCH("SECÇÃO DE APÓSITOS",ExtraçãoDados!C817,1)),REPLACE(ExtraçãoDados!C817,1,29,"HM"))</f>
        <v>#N/A</v>
      </c>
      <c r="E817" s="4" t="e" cm="1">
        <f t="array" ref="E817">_xlfn.IFS(LEN(ExtraçãoDados!B817)=7,YEAR(ExtraçãoDados!D817),LEN(ExtraçãoDados!B817)=10,RIGHT(ExtraçãoDados!B817,4),LEN(ExtraçãoDados!B817)=9,YEAR(ExtraçãoDados!D817),LEN(ExtraçãoDados!B817)=8,YEAR(ExtraçãoDados!D817),LEN(ExtraçãoDados!B817)&gt;7,YEAR(ExtraçãoDados!D817),LEN(ExtraçãoDados!B817)&gt;5,YEAR(ExtraçãoDados!D817),LEN(ExtraçãoDados!B817)&gt;4,YEAR(ExtraçãoDados!D817))</f>
        <v>#N/A</v>
      </c>
      <c r="F817" s="4">
        <f>ExtraçãoDados!E817</f>
        <v>0</v>
      </c>
    </row>
    <row r="818" spans="1:6" x14ac:dyDescent="0.25">
      <c r="A818" s="4">
        <f>ExtraçãoDados!A818</f>
        <v>0</v>
      </c>
      <c r="B818" s="4" t="str" cm="1">
        <f t="array" ref="B818">_xlfn.IFS(LEN(ExtraçãoDados!B818)=12,LEFT(ExtraçãoDados!B818,3),LEN(ExtraçãoDados!B818)=10,LEFT(ExtraçãoDados!B818,5),LEN(ExtraçãoDados!B818)&gt;19,0,LEN(ExtraçãoDados!B818)=9,LEFT(ExtraçãoDados!B818,4),LEN(ExtraçãoDados!B818)=6,LEFT(ExtraçãoDados!B818,3),LEN(ExtraçãoDados!B818)&lt;5,LEFT(ExtraçãoDados!B818,3),LEN(ExtraçãoDados!B818)=8,LEFT(ExtraçãoDados!B818,3),LEN(ExtraçãoDados!B818)=5,LEFT(ExtraçãoDados!B818,5),LEN(ExtraçãoDados!B818)=11,LEFT(ExtraçãoDados!B818,5),LEN(ExtraçãoDados!B818)=7,RIGHT(ExtraçãoDados!B818,6))</f>
        <v/>
      </c>
      <c r="C818" s="4" t="e" cm="1">
        <f t="array" ref="C818">_xlfn.IFS(LEN(B818)=1,"ERRO",LEN(B818)=2,_xlfn.CONCAT("000",B818),LEN(B818)=3,_xlfn.CONCAT("00",B818),LEN(B818)=4,_xlfn.CONCAT("0",B818),LEN(B818)=6,B818,LEN(B818)=7,B818,LEN(B818)=5,B818)</f>
        <v>#N/A</v>
      </c>
      <c r="D818" s="4" t="e" cm="1">
        <f t="array" ref="D818">_xlfn.IFS(ExtraçãoDados!C818={"Direcção de Abastecimento"},REPLACE(ExtraçãoDados!C818="{Direcção de Abastecimento}",1,25,"DA"),ExtraçãoDados!C818={"COMISSÃO CULTURAL DE LMARINHA"},REPLACE(ExtraçãoDados!C818={"COMISSÃO CULTURAL DE LMARINHA"},1,28,"CCM"),ExtraçãoDados!C818={"DIRECÇÃO DE NAVIOS"},REPLACE(ExtraçãoDados!C818={"DIRECÇÃO DE NAVIOS"},1,28,"DN"),ExtraçãoDados!C818={"ESQUADRILHA SUBMARINOS"},REPLACE(ExtraçãoDados!C818={"ESQUADRILHA SUBMARINOS"},1,28,"ES"),ExtraçãoDados!C818={"COMISSÃO MARINHA"},REPLACE(ExtraçãoDados!C818={"COMISSÃO MARINHA"},1,28,"CCM"),ExtraçãoDados!C818={"COMISSÃO CULTURAL DE MARINHA"},REPLACE(ExtraçãoDados!C818={"COMISSÃO CULTURAL DE MARINHA"},1,28,"CCM"),ExtraçãoDados!C818={"CCM"},REPLACE(ExtraçãoDados!C818={"CCM"},1,28,"CCM"),ExtraçãoDados!C818={"DN"},REPLACE(ExtraçãoDados!C818={"DN"},1,28,"DN"),ExtraçãoDados!C818={"ES"},REPLACE(ExtraçãoDados!C818={"ES"},1,28,"ES"),ExtraçãoDados!C818={"DA"},REPLACE(ExtraçãoDados!C818={"DA"},1,28,"DA"),ExtraçãoDados!C818={"DE: ESQUADRILHA SUBMARINOS"},REPLACE(ExtraçãoDados!C818={"DE: ESQUADRILHA SUBMARINOS"},1,28,"ES"),ExtraçãoDados!C818={"DE: COMISSÃO CULTURAL DE LMARINHA"},REPLACE(ExtraçãoDados!C818={"DE: COMISSÃO CULTURAL DE LMARINHA"},1,28,"CCM"),ExtraçãoDados!C818={"ON"},REPLACE(ExtraçãoDados!C818={"ON"},1,28,"DN"),ExtraçãoDados!C818={"ESQ. SUBMARINOS"},REPLACE(ExtraçãoDados!C818={"ESQ. SUBMARINOS"},1,28,"ES"),ExtraçãoDados!C818={"☒ irecção de Abastecimento"},REPLACE(ExtraçãoDados!C818={"☒ irecção de Abastecimento"},1,28,"DA"),ExtraçãoDados!C818={"Direcã d Abtit ço e asecmeno"},REPLACE(ExtraçãoDados!C818={"Direcã d Abtit ço e asecmeno"},1,28,"DA"),ExtraçãoDados!C818={"Diecã d Abtit rço e asecmeno"},REPLACE(ExtraçãoDados!C818={"Diecã d Abtit rço e asecmeno"},1,28,"DA"),ISNUMBER(SEARCH("COMISSÃO",ExtraçãoDados!C818,1)),REPLACE(ExtraçãoDados!C818,1,29,"CCM"),ISNUMBER(SEARCH("DN/DIL/DRT1",ExtraçãoDados!C818,1)),REPLACE(ExtraçãoDados!C818,1,29,"DN"),ISNUMBER(SEARCH("DIRECÇAO DE NAVIOS",ExtraçãoDados!C818,1)),REPLACE(ExtraçãoDados!C818,1,29,"DN"),ISNUMBER(SEARCH("ESQUADRILHA SUBMARIN",ExtraçãoDados!C818,1)),REPLACE(ExtraçãoDados!C818,1,29,"ES"),ISNUMBER(SEARCH("DN",ExtraçãoDados!C818,1)),REPLACE(ExtraçãoDados!C818,1,29,"DN"),ISNUMBER(SEARCH("DIRECÇÃO",ExtraçãoDados!C818,1)),REPLACE(ExtraçãoDados!C818,1,29,"DN"),ISNUMBER(SEARCH("DIRECÇA0",ExtraçãoDados!C818,1)),REPLACE(ExtraçãoDados!C818,1,29,"DN"),ISNUMBER(SEARCH("DIRE",ExtraçãoDados!C818,1)),REPLACE(ExtraçãoDados!C818,1,29,"DN"),ISNUMBER(SEARCH("ESQUADRILHA",ExtraçãoDados!C818,1)),REPLACE(ExtraçãoDados!C818,1,29,"ES"),ISNUMBER(SEARCH("HOSPITAL DA MARINHA",ExtraçãoDados!C818,1)),REPLACE(ExtraçãoDados!C818,1,29,"HM"),ISNUMBER(SEARCH("HOSPITAL",ExtraçãoDados!C818,1)),REPLACE(ExtraçãoDados!C818,1,29,"HM"),ISNUMBER(SEARCH("HM",ExtraçãoDados!C818,1)),REPLACE(ExtraçãoDados!C818,1,29,"HM"),ISNUMBER(SEARCH("SECÇÃO DE APÓSITOS",ExtraçãoDados!C818,1)),REPLACE(ExtraçãoDados!C818,1,29,"HM"))</f>
        <v>#N/A</v>
      </c>
      <c r="E818" s="4" t="e" cm="1">
        <f t="array" ref="E818">_xlfn.IFS(LEN(ExtraçãoDados!B818)=7,YEAR(ExtraçãoDados!D818),LEN(ExtraçãoDados!B818)=10,RIGHT(ExtraçãoDados!B818,4),LEN(ExtraçãoDados!B818)=9,YEAR(ExtraçãoDados!D818),LEN(ExtraçãoDados!B818)=8,YEAR(ExtraçãoDados!D818),LEN(ExtraçãoDados!B818)&gt;7,YEAR(ExtraçãoDados!D818),LEN(ExtraçãoDados!B818)&gt;5,YEAR(ExtraçãoDados!D818),LEN(ExtraçãoDados!B818)&gt;4,YEAR(ExtraçãoDados!D818))</f>
        <v>#N/A</v>
      </c>
      <c r="F818" s="4">
        <f>ExtraçãoDados!E818</f>
        <v>0</v>
      </c>
    </row>
    <row r="819" spans="1:6" x14ac:dyDescent="0.25">
      <c r="A819" s="4">
        <f>ExtraçãoDados!A819</f>
        <v>0</v>
      </c>
      <c r="B819" s="4" t="str" cm="1">
        <f t="array" ref="B819">_xlfn.IFS(LEN(ExtraçãoDados!B819)=12,LEFT(ExtraçãoDados!B819,3),LEN(ExtraçãoDados!B819)=10,LEFT(ExtraçãoDados!B819,5),LEN(ExtraçãoDados!B819)&gt;19,0,LEN(ExtraçãoDados!B819)=9,LEFT(ExtraçãoDados!B819,4),LEN(ExtraçãoDados!B819)=6,LEFT(ExtraçãoDados!B819,3),LEN(ExtraçãoDados!B819)&lt;5,LEFT(ExtraçãoDados!B819,3),LEN(ExtraçãoDados!B819)=8,LEFT(ExtraçãoDados!B819,3),LEN(ExtraçãoDados!B819)=5,LEFT(ExtraçãoDados!B819,5),LEN(ExtraçãoDados!B819)=11,LEFT(ExtraçãoDados!B819,5),LEN(ExtraçãoDados!B819)=7,RIGHT(ExtraçãoDados!B819,6))</f>
        <v/>
      </c>
      <c r="C819" s="4" t="e" cm="1">
        <f t="array" ref="C819">_xlfn.IFS(LEN(B819)=1,"ERRO",LEN(B819)=2,_xlfn.CONCAT("000",B819),LEN(B819)=3,_xlfn.CONCAT("00",B819),LEN(B819)=4,_xlfn.CONCAT("0",B819),LEN(B819)=6,B819,LEN(B819)=7,B819,LEN(B819)=5,B819)</f>
        <v>#N/A</v>
      </c>
      <c r="D819" s="4" t="e" cm="1">
        <f t="array" ref="D819">_xlfn.IFS(ExtraçãoDados!C819={"Direcção de Abastecimento"},REPLACE(ExtraçãoDados!C819="{Direcção de Abastecimento}",1,25,"DA"),ExtraçãoDados!C819={"COMISSÃO CULTURAL DE LMARINHA"},REPLACE(ExtraçãoDados!C819={"COMISSÃO CULTURAL DE LMARINHA"},1,28,"CCM"),ExtraçãoDados!C819={"DIRECÇÃO DE NAVIOS"},REPLACE(ExtraçãoDados!C819={"DIRECÇÃO DE NAVIOS"},1,28,"DN"),ExtraçãoDados!C819={"ESQUADRILHA SUBMARINOS"},REPLACE(ExtraçãoDados!C819={"ESQUADRILHA SUBMARINOS"},1,28,"ES"),ExtraçãoDados!C819={"COMISSÃO MARINHA"},REPLACE(ExtraçãoDados!C819={"COMISSÃO MARINHA"},1,28,"CCM"),ExtraçãoDados!C819={"COMISSÃO CULTURAL DE MARINHA"},REPLACE(ExtraçãoDados!C819={"COMISSÃO CULTURAL DE MARINHA"},1,28,"CCM"),ExtraçãoDados!C819={"CCM"},REPLACE(ExtraçãoDados!C819={"CCM"},1,28,"CCM"),ExtraçãoDados!C819={"DN"},REPLACE(ExtraçãoDados!C819={"DN"},1,28,"DN"),ExtraçãoDados!C819={"ES"},REPLACE(ExtraçãoDados!C819={"ES"},1,28,"ES"),ExtraçãoDados!C819={"DA"},REPLACE(ExtraçãoDados!C819={"DA"},1,28,"DA"),ExtraçãoDados!C819={"DE: ESQUADRILHA SUBMARINOS"},REPLACE(ExtraçãoDados!C819={"DE: ESQUADRILHA SUBMARINOS"},1,28,"ES"),ExtraçãoDados!C819={"DE: COMISSÃO CULTURAL DE LMARINHA"},REPLACE(ExtraçãoDados!C819={"DE: COMISSÃO CULTURAL DE LMARINHA"},1,28,"CCM"),ExtraçãoDados!C819={"ON"},REPLACE(ExtraçãoDados!C819={"ON"},1,28,"DN"),ExtraçãoDados!C819={"ESQ. SUBMARINOS"},REPLACE(ExtraçãoDados!C819={"ESQ. SUBMARINOS"},1,28,"ES"),ExtraçãoDados!C819={"☒ irecção de Abastecimento"},REPLACE(ExtraçãoDados!C819={"☒ irecção de Abastecimento"},1,28,"DA"),ExtraçãoDados!C819={"Direcã d Abtit ço e asecmeno"},REPLACE(ExtraçãoDados!C819={"Direcã d Abtit ço e asecmeno"},1,28,"DA"),ExtraçãoDados!C819={"Diecã d Abtit rço e asecmeno"},REPLACE(ExtraçãoDados!C819={"Diecã d Abtit rço e asecmeno"},1,28,"DA"),ISNUMBER(SEARCH("COMISSÃO",ExtraçãoDados!C819,1)),REPLACE(ExtraçãoDados!C819,1,29,"CCM"),ISNUMBER(SEARCH("DN/DIL/DRT1",ExtraçãoDados!C819,1)),REPLACE(ExtraçãoDados!C819,1,29,"DN"),ISNUMBER(SEARCH("DIRECÇAO DE NAVIOS",ExtraçãoDados!C819,1)),REPLACE(ExtraçãoDados!C819,1,29,"DN"),ISNUMBER(SEARCH("ESQUADRILHA SUBMARIN",ExtraçãoDados!C819,1)),REPLACE(ExtraçãoDados!C819,1,29,"ES"),ISNUMBER(SEARCH("DN",ExtraçãoDados!C819,1)),REPLACE(ExtraçãoDados!C819,1,29,"DN"),ISNUMBER(SEARCH("DIRECÇÃO",ExtraçãoDados!C819,1)),REPLACE(ExtraçãoDados!C819,1,29,"DN"),ISNUMBER(SEARCH("DIRECÇA0",ExtraçãoDados!C819,1)),REPLACE(ExtraçãoDados!C819,1,29,"DN"),ISNUMBER(SEARCH("DIRE",ExtraçãoDados!C819,1)),REPLACE(ExtraçãoDados!C819,1,29,"DN"),ISNUMBER(SEARCH("ESQUADRILHA",ExtraçãoDados!C819,1)),REPLACE(ExtraçãoDados!C819,1,29,"ES"),ISNUMBER(SEARCH("HOSPITAL DA MARINHA",ExtraçãoDados!C819,1)),REPLACE(ExtraçãoDados!C819,1,29,"HM"),ISNUMBER(SEARCH("HOSPITAL",ExtraçãoDados!C819,1)),REPLACE(ExtraçãoDados!C819,1,29,"HM"),ISNUMBER(SEARCH("HM",ExtraçãoDados!C819,1)),REPLACE(ExtraçãoDados!C819,1,29,"HM"),ISNUMBER(SEARCH("SECÇÃO DE APÓSITOS",ExtraçãoDados!C819,1)),REPLACE(ExtraçãoDados!C819,1,29,"HM"))</f>
        <v>#N/A</v>
      </c>
      <c r="E819" s="4" t="e" cm="1">
        <f t="array" ref="E819">_xlfn.IFS(LEN(ExtraçãoDados!B819)=7,YEAR(ExtraçãoDados!D819),LEN(ExtraçãoDados!B819)=10,RIGHT(ExtraçãoDados!B819,4),LEN(ExtraçãoDados!B819)=9,YEAR(ExtraçãoDados!D819),LEN(ExtraçãoDados!B819)=8,YEAR(ExtraçãoDados!D819),LEN(ExtraçãoDados!B819)&gt;7,YEAR(ExtraçãoDados!D819),LEN(ExtraçãoDados!B819)&gt;5,YEAR(ExtraçãoDados!D819),LEN(ExtraçãoDados!B819)&gt;4,YEAR(ExtraçãoDados!D819))</f>
        <v>#N/A</v>
      </c>
      <c r="F819" s="4">
        <f>ExtraçãoDados!E819</f>
        <v>0</v>
      </c>
    </row>
    <row r="820" spans="1:6" x14ac:dyDescent="0.25">
      <c r="A820" s="4">
        <f>ExtraçãoDados!A820</f>
        <v>0</v>
      </c>
      <c r="B820" s="4" t="str" cm="1">
        <f t="array" ref="B820">_xlfn.IFS(LEN(ExtraçãoDados!B820)=12,LEFT(ExtraçãoDados!B820,3),LEN(ExtraçãoDados!B820)=10,LEFT(ExtraçãoDados!B820,5),LEN(ExtraçãoDados!B820)&gt;19,0,LEN(ExtraçãoDados!B820)=9,LEFT(ExtraçãoDados!B820,4),LEN(ExtraçãoDados!B820)=6,LEFT(ExtraçãoDados!B820,3),LEN(ExtraçãoDados!B820)&lt;5,LEFT(ExtraçãoDados!B820,3),LEN(ExtraçãoDados!B820)=8,LEFT(ExtraçãoDados!B820,3),LEN(ExtraçãoDados!B820)=5,LEFT(ExtraçãoDados!B820,5),LEN(ExtraçãoDados!B820)=11,LEFT(ExtraçãoDados!B820,5),LEN(ExtraçãoDados!B820)=7,RIGHT(ExtraçãoDados!B820,6))</f>
        <v/>
      </c>
      <c r="C820" s="4" t="e" cm="1">
        <f t="array" ref="C820">_xlfn.IFS(LEN(B820)=1,"ERRO",LEN(B820)=2,_xlfn.CONCAT("000",B820),LEN(B820)=3,_xlfn.CONCAT("00",B820),LEN(B820)=4,_xlfn.CONCAT("0",B820),LEN(B820)=6,B820,LEN(B820)=7,B820,LEN(B820)=5,B820)</f>
        <v>#N/A</v>
      </c>
      <c r="D820" s="4" t="e" cm="1">
        <f t="array" ref="D820">_xlfn.IFS(ExtraçãoDados!C820={"Direcção de Abastecimento"},REPLACE(ExtraçãoDados!C820="{Direcção de Abastecimento}",1,25,"DA"),ExtraçãoDados!C820={"COMISSÃO CULTURAL DE LMARINHA"},REPLACE(ExtraçãoDados!C820={"COMISSÃO CULTURAL DE LMARINHA"},1,28,"CCM"),ExtraçãoDados!C820={"DIRECÇÃO DE NAVIOS"},REPLACE(ExtraçãoDados!C820={"DIRECÇÃO DE NAVIOS"},1,28,"DN"),ExtraçãoDados!C820={"ESQUADRILHA SUBMARINOS"},REPLACE(ExtraçãoDados!C820={"ESQUADRILHA SUBMARINOS"},1,28,"ES"),ExtraçãoDados!C820={"COMISSÃO MARINHA"},REPLACE(ExtraçãoDados!C820={"COMISSÃO MARINHA"},1,28,"CCM"),ExtraçãoDados!C820={"COMISSÃO CULTURAL DE MARINHA"},REPLACE(ExtraçãoDados!C820={"COMISSÃO CULTURAL DE MARINHA"},1,28,"CCM"),ExtraçãoDados!C820={"CCM"},REPLACE(ExtraçãoDados!C820={"CCM"},1,28,"CCM"),ExtraçãoDados!C820={"DN"},REPLACE(ExtraçãoDados!C820={"DN"},1,28,"DN"),ExtraçãoDados!C820={"ES"},REPLACE(ExtraçãoDados!C820={"ES"},1,28,"ES"),ExtraçãoDados!C820={"DA"},REPLACE(ExtraçãoDados!C820={"DA"},1,28,"DA"),ExtraçãoDados!C820={"DE: ESQUADRILHA SUBMARINOS"},REPLACE(ExtraçãoDados!C820={"DE: ESQUADRILHA SUBMARINOS"},1,28,"ES"),ExtraçãoDados!C820={"DE: COMISSÃO CULTURAL DE LMARINHA"},REPLACE(ExtraçãoDados!C820={"DE: COMISSÃO CULTURAL DE LMARINHA"},1,28,"CCM"),ExtraçãoDados!C820={"ON"},REPLACE(ExtraçãoDados!C820={"ON"},1,28,"DN"),ExtraçãoDados!C820={"ESQ. SUBMARINOS"},REPLACE(ExtraçãoDados!C820={"ESQ. SUBMARINOS"},1,28,"ES"),ExtraçãoDados!C820={"☒ irecção de Abastecimento"},REPLACE(ExtraçãoDados!C820={"☒ irecção de Abastecimento"},1,28,"DA"),ExtraçãoDados!C820={"Direcã d Abtit ço e asecmeno"},REPLACE(ExtraçãoDados!C820={"Direcã d Abtit ço e asecmeno"},1,28,"DA"),ExtraçãoDados!C820={"Diecã d Abtit rço e asecmeno"},REPLACE(ExtraçãoDados!C820={"Diecã d Abtit rço e asecmeno"},1,28,"DA"),ISNUMBER(SEARCH("COMISSÃO",ExtraçãoDados!C820,1)),REPLACE(ExtraçãoDados!C820,1,29,"CCM"),ISNUMBER(SEARCH("DN/DIL/DRT1",ExtraçãoDados!C820,1)),REPLACE(ExtraçãoDados!C820,1,29,"DN"),ISNUMBER(SEARCH("DIRECÇAO DE NAVIOS",ExtraçãoDados!C820,1)),REPLACE(ExtraçãoDados!C820,1,29,"DN"),ISNUMBER(SEARCH("ESQUADRILHA SUBMARIN",ExtraçãoDados!C820,1)),REPLACE(ExtraçãoDados!C820,1,29,"ES"),ISNUMBER(SEARCH("DN",ExtraçãoDados!C820,1)),REPLACE(ExtraçãoDados!C820,1,29,"DN"),ISNUMBER(SEARCH("DIRECÇÃO",ExtraçãoDados!C820,1)),REPLACE(ExtraçãoDados!C820,1,29,"DN"),ISNUMBER(SEARCH("DIRECÇA0",ExtraçãoDados!C820,1)),REPLACE(ExtraçãoDados!C820,1,29,"DN"),ISNUMBER(SEARCH("DIRE",ExtraçãoDados!C820,1)),REPLACE(ExtraçãoDados!C820,1,29,"DN"),ISNUMBER(SEARCH("ESQUADRILHA",ExtraçãoDados!C820,1)),REPLACE(ExtraçãoDados!C820,1,29,"ES"),ISNUMBER(SEARCH("HOSPITAL DA MARINHA",ExtraçãoDados!C820,1)),REPLACE(ExtraçãoDados!C820,1,29,"HM"),ISNUMBER(SEARCH("HOSPITAL",ExtraçãoDados!C820,1)),REPLACE(ExtraçãoDados!C820,1,29,"HM"),ISNUMBER(SEARCH("HM",ExtraçãoDados!C820,1)),REPLACE(ExtraçãoDados!C820,1,29,"HM"),ISNUMBER(SEARCH("SECÇÃO DE APÓSITOS",ExtraçãoDados!C820,1)),REPLACE(ExtraçãoDados!C820,1,29,"HM"))</f>
        <v>#N/A</v>
      </c>
      <c r="E820" s="4" t="e" cm="1">
        <f t="array" ref="E820">_xlfn.IFS(LEN(ExtraçãoDados!B820)=7,YEAR(ExtraçãoDados!D820),LEN(ExtraçãoDados!B820)=10,RIGHT(ExtraçãoDados!B820,4),LEN(ExtraçãoDados!B820)=9,YEAR(ExtraçãoDados!D820),LEN(ExtraçãoDados!B820)=8,YEAR(ExtraçãoDados!D820),LEN(ExtraçãoDados!B820)&gt;7,YEAR(ExtraçãoDados!D820),LEN(ExtraçãoDados!B820)&gt;5,YEAR(ExtraçãoDados!D820),LEN(ExtraçãoDados!B820)&gt;4,YEAR(ExtraçãoDados!D820))</f>
        <v>#N/A</v>
      </c>
      <c r="F820" s="4">
        <f>ExtraçãoDados!E820</f>
        <v>0</v>
      </c>
    </row>
    <row r="821" spans="1:6" x14ac:dyDescent="0.25">
      <c r="A821" s="4">
        <f>ExtraçãoDados!A821</f>
        <v>0</v>
      </c>
      <c r="B821" s="4" t="str" cm="1">
        <f t="array" ref="B821">_xlfn.IFS(LEN(ExtraçãoDados!B821)=12,LEFT(ExtraçãoDados!B821,3),LEN(ExtraçãoDados!B821)=10,LEFT(ExtraçãoDados!B821,5),LEN(ExtraçãoDados!B821)&gt;19,0,LEN(ExtraçãoDados!B821)=9,LEFT(ExtraçãoDados!B821,4),LEN(ExtraçãoDados!B821)=6,LEFT(ExtraçãoDados!B821,3),LEN(ExtraçãoDados!B821)&lt;5,LEFT(ExtraçãoDados!B821,3),LEN(ExtraçãoDados!B821)=8,LEFT(ExtraçãoDados!B821,3),LEN(ExtraçãoDados!B821)=5,LEFT(ExtraçãoDados!B821,5),LEN(ExtraçãoDados!B821)=11,LEFT(ExtraçãoDados!B821,5),LEN(ExtraçãoDados!B821)=7,RIGHT(ExtraçãoDados!B821,6))</f>
        <v/>
      </c>
      <c r="C821" s="4" t="e" cm="1">
        <f t="array" ref="C821">_xlfn.IFS(LEN(B821)=1,"ERRO",LEN(B821)=2,_xlfn.CONCAT("000",B821),LEN(B821)=3,_xlfn.CONCAT("00",B821),LEN(B821)=4,_xlfn.CONCAT("0",B821),LEN(B821)=6,B821,LEN(B821)=7,B821,LEN(B821)=5,B821)</f>
        <v>#N/A</v>
      </c>
      <c r="D821" s="4" t="e" cm="1">
        <f t="array" ref="D821">_xlfn.IFS(ExtraçãoDados!C821={"Direcção de Abastecimento"},REPLACE(ExtraçãoDados!C821="{Direcção de Abastecimento}",1,25,"DA"),ExtraçãoDados!C821={"COMISSÃO CULTURAL DE LMARINHA"},REPLACE(ExtraçãoDados!C821={"COMISSÃO CULTURAL DE LMARINHA"},1,28,"CCM"),ExtraçãoDados!C821={"DIRECÇÃO DE NAVIOS"},REPLACE(ExtraçãoDados!C821={"DIRECÇÃO DE NAVIOS"},1,28,"DN"),ExtraçãoDados!C821={"ESQUADRILHA SUBMARINOS"},REPLACE(ExtraçãoDados!C821={"ESQUADRILHA SUBMARINOS"},1,28,"ES"),ExtraçãoDados!C821={"COMISSÃO MARINHA"},REPLACE(ExtraçãoDados!C821={"COMISSÃO MARINHA"},1,28,"CCM"),ExtraçãoDados!C821={"COMISSÃO CULTURAL DE MARINHA"},REPLACE(ExtraçãoDados!C821={"COMISSÃO CULTURAL DE MARINHA"},1,28,"CCM"),ExtraçãoDados!C821={"CCM"},REPLACE(ExtraçãoDados!C821={"CCM"},1,28,"CCM"),ExtraçãoDados!C821={"DN"},REPLACE(ExtraçãoDados!C821={"DN"},1,28,"DN"),ExtraçãoDados!C821={"ES"},REPLACE(ExtraçãoDados!C821={"ES"},1,28,"ES"),ExtraçãoDados!C821={"DA"},REPLACE(ExtraçãoDados!C821={"DA"},1,28,"DA"),ExtraçãoDados!C821={"DE: ESQUADRILHA SUBMARINOS"},REPLACE(ExtraçãoDados!C821={"DE: ESQUADRILHA SUBMARINOS"},1,28,"ES"),ExtraçãoDados!C821={"DE: COMISSÃO CULTURAL DE LMARINHA"},REPLACE(ExtraçãoDados!C821={"DE: COMISSÃO CULTURAL DE LMARINHA"},1,28,"CCM"),ExtraçãoDados!C821={"ON"},REPLACE(ExtraçãoDados!C821={"ON"},1,28,"DN"),ExtraçãoDados!C821={"ESQ. SUBMARINOS"},REPLACE(ExtraçãoDados!C821={"ESQ. SUBMARINOS"},1,28,"ES"),ExtraçãoDados!C821={"☒ irecção de Abastecimento"},REPLACE(ExtraçãoDados!C821={"☒ irecção de Abastecimento"},1,28,"DA"),ExtraçãoDados!C821={"Direcã d Abtit ço e asecmeno"},REPLACE(ExtraçãoDados!C821={"Direcã d Abtit ço e asecmeno"},1,28,"DA"),ExtraçãoDados!C821={"Diecã d Abtit rço e asecmeno"},REPLACE(ExtraçãoDados!C821={"Diecã d Abtit rço e asecmeno"},1,28,"DA"),ISNUMBER(SEARCH("COMISSÃO",ExtraçãoDados!C821,1)),REPLACE(ExtraçãoDados!C821,1,29,"CCM"),ISNUMBER(SEARCH("DN/DIL/DRT1",ExtraçãoDados!C821,1)),REPLACE(ExtraçãoDados!C821,1,29,"DN"),ISNUMBER(SEARCH("DIRECÇAO DE NAVIOS",ExtraçãoDados!C821,1)),REPLACE(ExtraçãoDados!C821,1,29,"DN"),ISNUMBER(SEARCH("ESQUADRILHA SUBMARIN",ExtraçãoDados!C821,1)),REPLACE(ExtraçãoDados!C821,1,29,"ES"),ISNUMBER(SEARCH("DN",ExtraçãoDados!C821,1)),REPLACE(ExtraçãoDados!C821,1,29,"DN"),ISNUMBER(SEARCH("DIRECÇÃO",ExtraçãoDados!C821,1)),REPLACE(ExtraçãoDados!C821,1,29,"DN"),ISNUMBER(SEARCH("DIRECÇA0",ExtraçãoDados!C821,1)),REPLACE(ExtraçãoDados!C821,1,29,"DN"),ISNUMBER(SEARCH("DIRE",ExtraçãoDados!C821,1)),REPLACE(ExtraçãoDados!C821,1,29,"DN"),ISNUMBER(SEARCH("ESQUADRILHA",ExtraçãoDados!C821,1)),REPLACE(ExtraçãoDados!C821,1,29,"ES"),ISNUMBER(SEARCH("HOSPITAL DA MARINHA",ExtraçãoDados!C821,1)),REPLACE(ExtraçãoDados!C821,1,29,"HM"),ISNUMBER(SEARCH("HOSPITAL",ExtraçãoDados!C821,1)),REPLACE(ExtraçãoDados!C821,1,29,"HM"),ISNUMBER(SEARCH("HM",ExtraçãoDados!C821,1)),REPLACE(ExtraçãoDados!C821,1,29,"HM"),ISNUMBER(SEARCH("SECÇÃO DE APÓSITOS",ExtraçãoDados!C821,1)),REPLACE(ExtraçãoDados!C821,1,29,"HM"))</f>
        <v>#N/A</v>
      </c>
      <c r="E821" s="4" t="e" cm="1">
        <f t="array" ref="E821">_xlfn.IFS(LEN(ExtraçãoDados!B821)=7,YEAR(ExtraçãoDados!D821),LEN(ExtraçãoDados!B821)=10,RIGHT(ExtraçãoDados!B821,4),LEN(ExtraçãoDados!B821)=9,YEAR(ExtraçãoDados!D821),LEN(ExtraçãoDados!B821)=8,YEAR(ExtraçãoDados!D821),LEN(ExtraçãoDados!B821)&gt;7,YEAR(ExtraçãoDados!D821),LEN(ExtraçãoDados!B821)&gt;5,YEAR(ExtraçãoDados!D821),LEN(ExtraçãoDados!B821)&gt;4,YEAR(ExtraçãoDados!D821))</f>
        <v>#N/A</v>
      </c>
      <c r="F821" s="4">
        <f>ExtraçãoDados!E821</f>
        <v>0</v>
      </c>
    </row>
    <row r="822" spans="1:6" x14ac:dyDescent="0.25">
      <c r="A822" s="4">
        <f>ExtraçãoDados!A822</f>
        <v>0</v>
      </c>
      <c r="B822" s="4" t="str" cm="1">
        <f t="array" ref="B822">_xlfn.IFS(LEN(ExtraçãoDados!B822)=12,LEFT(ExtraçãoDados!B822,3),LEN(ExtraçãoDados!B822)=10,LEFT(ExtraçãoDados!B822,5),LEN(ExtraçãoDados!B822)&gt;19,0,LEN(ExtraçãoDados!B822)=9,LEFT(ExtraçãoDados!B822,4),LEN(ExtraçãoDados!B822)=6,LEFT(ExtraçãoDados!B822,3),LEN(ExtraçãoDados!B822)&lt;5,LEFT(ExtraçãoDados!B822,3),LEN(ExtraçãoDados!B822)=8,LEFT(ExtraçãoDados!B822,3),LEN(ExtraçãoDados!B822)=5,LEFT(ExtraçãoDados!B822,5),LEN(ExtraçãoDados!B822)=11,LEFT(ExtraçãoDados!B822,5),LEN(ExtraçãoDados!B822)=7,RIGHT(ExtraçãoDados!B822,6))</f>
        <v/>
      </c>
      <c r="C822" s="4" t="e" cm="1">
        <f t="array" ref="C822">_xlfn.IFS(LEN(B822)=1,"ERRO",LEN(B822)=2,_xlfn.CONCAT("000",B822),LEN(B822)=3,_xlfn.CONCAT("00",B822),LEN(B822)=4,_xlfn.CONCAT("0",B822),LEN(B822)=6,B822,LEN(B822)=7,B822,LEN(B822)=5,B822)</f>
        <v>#N/A</v>
      </c>
      <c r="D822" s="4" t="e" cm="1">
        <f t="array" ref="D822">_xlfn.IFS(ExtraçãoDados!C822={"Direcção de Abastecimento"},REPLACE(ExtraçãoDados!C822="{Direcção de Abastecimento}",1,25,"DA"),ExtraçãoDados!C822={"COMISSÃO CULTURAL DE LMARINHA"},REPLACE(ExtraçãoDados!C822={"COMISSÃO CULTURAL DE LMARINHA"},1,28,"CCM"),ExtraçãoDados!C822={"DIRECÇÃO DE NAVIOS"},REPLACE(ExtraçãoDados!C822={"DIRECÇÃO DE NAVIOS"},1,28,"DN"),ExtraçãoDados!C822={"ESQUADRILHA SUBMARINOS"},REPLACE(ExtraçãoDados!C822={"ESQUADRILHA SUBMARINOS"},1,28,"ES"),ExtraçãoDados!C822={"COMISSÃO MARINHA"},REPLACE(ExtraçãoDados!C822={"COMISSÃO MARINHA"},1,28,"CCM"),ExtraçãoDados!C822={"COMISSÃO CULTURAL DE MARINHA"},REPLACE(ExtraçãoDados!C822={"COMISSÃO CULTURAL DE MARINHA"},1,28,"CCM"),ExtraçãoDados!C822={"CCM"},REPLACE(ExtraçãoDados!C822={"CCM"},1,28,"CCM"),ExtraçãoDados!C822={"DN"},REPLACE(ExtraçãoDados!C822={"DN"},1,28,"DN"),ExtraçãoDados!C822={"ES"},REPLACE(ExtraçãoDados!C822={"ES"},1,28,"ES"),ExtraçãoDados!C822={"DA"},REPLACE(ExtraçãoDados!C822={"DA"},1,28,"DA"),ExtraçãoDados!C822={"DE: ESQUADRILHA SUBMARINOS"},REPLACE(ExtraçãoDados!C822={"DE: ESQUADRILHA SUBMARINOS"},1,28,"ES"),ExtraçãoDados!C822={"DE: COMISSÃO CULTURAL DE LMARINHA"},REPLACE(ExtraçãoDados!C822={"DE: COMISSÃO CULTURAL DE LMARINHA"},1,28,"CCM"),ExtraçãoDados!C822={"ON"},REPLACE(ExtraçãoDados!C822={"ON"},1,28,"DN"),ExtraçãoDados!C822={"ESQ. SUBMARINOS"},REPLACE(ExtraçãoDados!C822={"ESQ. SUBMARINOS"},1,28,"ES"),ExtraçãoDados!C822={"☒ irecção de Abastecimento"},REPLACE(ExtraçãoDados!C822={"☒ irecção de Abastecimento"},1,28,"DA"),ExtraçãoDados!C822={"Direcã d Abtit ço e asecmeno"},REPLACE(ExtraçãoDados!C822={"Direcã d Abtit ço e asecmeno"},1,28,"DA"),ExtraçãoDados!C822={"Diecã d Abtit rço e asecmeno"},REPLACE(ExtraçãoDados!C822={"Diecã d Abtit rço e asecmeno"},1,28,"DA"),ISNUMBER(SEARCH("COMISSÃO",ExtraçãoDados!C822,1)),REPLACE(ExtraçãoDados!C822,1,29,"CCM"),ISNUMBER(SEARCH("DN/DIL/DRT1",ExtraçãoDados!C822,1)),REPLACE(ExtraçãoDados!C822,1,29,"DN"),ISNUMBER(SEARCH("DIRECÇAO DE NAVIOS",ExtraçãoDados!C822,1)),REPLACE(ExtraçãoDados!C822,1,29,"DN"),ISNUMBER(SEARCH("ESQUADRILHA SUBMARIN",ExtraçãoDados!C822,1)),REPLACE(ExtraçãoDados!C822,1,29,"ES"),ISNUMBER(SEARCH("DN",ExtraçãoDados!C822,1)),REPLACE(ExtraçãoDados!C822,1,29,"DN"),ISNUMBER(SEARCH("DIRECÇÃO",ExtraçãoDados!C822,1)),REPLACE(ExtraçãoDados!C822,1,29,"DN"),ISNUMBER(SEARCH("DIRECÇA0",ExtraçãoDados!C822,1)),REPLACE(ExtraçãoDados!C822,1,29,"DN"),ISNUMBER(SEARCH("DIRE",ExtraçãoDados!C822,1)),REPLACE(ExtraçãoDados!C822,1,29,"DN"),ISNUMBER(SEARCH("ESQUADRILHA",ExtraçãoDados!C822,1)),REPLACE(ExtraçãoDados!C822,1,29,"ES"),ISNUMBER(SEARCH("HOSPITAL DA MARINHA",ExtraçãoDados!C822,1)),REPLACE(ExtraçãoDados!C822,1,29,"HM"),ISNUMBER(SEARCH("HOSPITAL",ExtraçãoDados!C822,1)),REPLACE(ExtraçãoDados!C822,1,29,"HM"),ISNUMBER(SEARCH("HM",ExtraçãoDados!C822,1)),REPLACE(ExtraçãoDados!C822,1,29,"HM"),ISNUMBER(SEARCH("SECÇÃO DE APÓSITOS",ExtraçãoDados!C822,1)),REPLACE(ExtraçãoDados!C822,1,29,"HM"))</f>
        <v>#N/A</v>
      </c>
      <c r="E822" s="4" t="e" cm="1">
        <f t="array" ref="E822">_xlfn.IFS(LEN(ExtraçãoDados!B822)=7,YEAR(ExtraçãoDados!D822),LEN(ExtraçãoDados!B822)=10,RIGHT(ExtraçãoDados!B822,4),LEN(ExtraçãoDados!B822)=9,YEAR(ExtraçãoDados!D822),LEN(ExtraçãoDados!B822)=8,YEAR(ExtraçãoDados!D822),LEN(ExtraçãoDados!B822)&gt;7,YEAR(ExtraçãoDados!D822),LEN(ExtraçãoDados!B822)&gt;5,YEAR(ExtraçãoDados!D822),LEN(ExtraçãoDados!B822)&gt;4,YEAR(ExtraçãoDados!D822))</f>
        <v>#N/A</v>
      </c>
      <c r="F822" s="4">
        <f>ExtraçãoDados!E822</f>
        <v>0</v>
      </c>
    </row>
    <row r="823" spans="1:6" x14ac:dyDescent="0.25">
      <c r="A823" s="4">
        <f>ExtraçãoDados!A823</f>
        <v>0</v>
      </c>
      <c r="B823" s="4" t="str" cm="1">
        <f t="array" ref="B823">_xlfn.IFS(LEN(ExtraçãoDados!B823)=12,LEFT(ExtraçãoDados!B823,3),LEN(ExtraçãoDados!B823)=10,LEFT(ExtraçãoDados!B823,5),LEN(ExtraçãoDados!B823)&gt;19,0,LEN(ExtraçãoDados!B823)=9,LEFT(ExtraçãoDados!B823,4),LEN(ExtraçãoDados!B823)=6,LEFT(ExtraçãoDados!B823,3),LEN(ExtraçãoDados!B823)&lt;5,LEFT(ExtraçãoDados!B823,3),LEN(ExtraçãoDados!B823)=8,LEFT(ExtraçãoDados!B823,3),LEN(ExtraçãoDados!B823)=5,LEFT(ExtraçãoDados!B823,5),LEN(ExtraçãoDados!B823)=11,LEFT(ExtraçãoDados!B823,5),LEN(ExtraçãoDados!B823)=7,RIGHT(ExtraçãoDados!B823,6))</f>
        <v/>
      </c>
      <c r="C823" s="4" t="e" cm="1">
        <f t="array" ref="C823">_xlfn.IFS(LEN(B823)=1,"ERRO",LEN(B823)=2,_xlfn.CONCAT("000",B823),LEN(B823)=3,_xlfn.CONCAT("00",B823),LEN(B823)=4,_xlfn.CONCAT("0",B823),LEN(B823)=6,B823,LEN(B823)=7,B823,LEN(B823)=5,B823)</f>
        <v>#N/A</v>
      </c>
      <c r="D823" s="4" t="e" cm="1">
        <f t="array" ref="D823">_xlfn.IFS(ExtraçãoDados!C823={"Direcção de Abastecimento"},REPLACE(ExtraçãoDados!C823="{Direcção de Abastecimento}",1,25,"DA"),ExtraçãoDados!C823={"COMISSÃO CULTURAL DE LMARINHA"},REPLACE(ExtraçãoDados!C823={"COMISSÃO CULTURAL DE LMARINHA"},1,28,"CCM"),ExtraçãoDados!C823={"DIRECÇÃO DE NAVIOS"},REPLACE(ExtraçãoDados!C823={"DIRECÇÃO DE NAVIOS"},1,28,"DN"),ExtraçãoDados!C823={"ESQUADRILHA SUBMARINOS"},REPLACE(ExtraçãoDados!C823={"ESQUADRILHA SUBMARINOS"},1,28,"ES"),ExtraçãoDados!C823={"COMISSÃO MARINHA"},REPLACE(ExtraçãoDados!C823={"COMISSÃO MARINHA"},1,28,"CCM"),ExtraçãoDados!C823={"COMISSÃO CULTURAL DE MARINHA"},REPLACE(ExtraçãoDados!C823={"COMISSÃO CULTURAL DE MARINHA"},1,28,"CCM"),ExtraçãoDados!C823={"CCM"},REPLACE(ExtraçãoDados!C823={"CCM"},1,28,"CCM"),ExtraçãoDados!C823={"DN"},REPLACE(ExtraçãoDados!C823={"DN"},1,28,"DN"),ExtraçãoDados!C823={"ES"},REPLACE(ExtraçãoDados!C823={"ES"},1,28,"ES"),ExtraçãoDados!C823={"DA"},REPLACE(ExtraçãoDados!C823={"DA"},1,28,"DA"),ExtraçãoDados!C823={"DE: ESQUADRILHA SUBMARINOS"},REPLACE(ExtraçãoDados!C823={"DE: ESQUADRILHA SUBMARINOS"},1,28,"ES"),ExtraçãoDados!C823={"DE: COMISSÃO CULTURAL DE LMARINHA"},REPLACE(ExtraçãoDados!C823={"DE: COMISSÃO CULTURAL DE LMARINHA"},1,28,"CCM"),ExtraçãoDados!C823={"ON"},REPLACE(ExtraçãoDados!C823={"ON"},1,28,"DN"),ExtraçãoDados!C823={"ESQ. SUBMARINOS"},REPLACE(ExtraçãoDados!C823={"ESQ. SUBMARINOS"},1,28,"ES"),ExtraçãoDados!C823={"☒ irecção de Abastecimento"},REPLACE(ExtraçãoDados!C823={"☒ irecção de Abastecimento"},1,28,"DA"),ExtraçãoDados!C823={"Direcã d Abtit ço e asecmeno"},REPLACE(ExtraçãoDados!C823={"Direcã d Abtit ço e asecmeno"},1,28,"DA"),ExtraçãoDados!C823={"Diecã d Abtit rço e asecmeno"},REPLACE(ExtraçãoDados!C823={"Diecã d Abtit rço e asecmeno"},1,28,"DA"),ISNUMBER(SEARCH("COMISSÃO",ExtraçãoDados!C823,1)),REPLACE(ExtraçãoDados!C823,1,29,"CCM"),ISNUMBER(SEARCH("DN/DIL/DRT1",ExtraçãoDados!C823,1)),REPLACE(ExtraçãoDados!C823,1,29,"DN"),ISNUMBER(SEARCH("DIRECÇAO DE NAVIOS",ExtraçãoDados!C823,1)),REPLACE(ExtraçãoDados!C823,1,29,"DN"),ISNUMBER(SEARCH("ESQUADRILHA SUBMARIN",ExtraçãoDados!C823,1)),REPLACE(ExtraçãoDados!C823,1,29,"ES"),ISNUMBER(SEARCH("DN",ExtraçãoDados!C823,1)),REPLACE(ExtraçãoDados!C823,1,29,"DN"),ISNUMBER(SEARCH("DIRECÇÃO",ExtraçãoDados!C823,1)),REPLACE(ExtraçãoDados!C823,1,29,"DN"),ISNUMBER(SEARCH("DIRECÇA0",ExtraçãoDados!C823,1)),REPLACE(ExtraçãoDados!C823,1,29,"DN"),ISNUMBER(SEARCH("DIRE",ExtraçãoDados!C823,1)),REPLACE(ExtraçãoDados!C823,1,29,"DN"),ISNUMBER(SEARCH("ESQUADRILHA",ExtraçãoDados!C823,1)),REPLACE(ExtraçãoDados!C823,1,29,"ES"),ISNUMBER(SEARCH("HOSPITAL DA MARINHA",ExtraçãoDados!C823,1)),REPLACE(ExtraçãoDados!C823,1,29,"HM"),ISNUMBER(SEARCH("HOSPITAL",ExtraçãoDados!C823,1)),REPLACE(ExtraçãoDados!C823,1,29,"HM"),ISNUMBER(SEARCH("HM",ExtraçãoDados!C823,1)),REPLACE(ExtraçãoDados!C823,1,29,"HM"),ISNUMBER(SEARCH("SECÇÃO DE APÓSITOS",ExtraçãoDados!C823,1)),REPLACE(ExtraçãoDados!C823,1,29,"HM"))</f>
        <v>#N/A</v>
      </c>
      <c r="E823" s="4" t="e" cm="1">
        <f t="array" ref="E823">_xlfn.IFS(LEN(ExtraçãoDados!B823)=7,YEAR(ExtraçãoDados!D823),LEN(ExtraçãoDados!B823)=10,RIGHT(ExtraçãoDados!B823,4),LEN(ExtraçãoDados!B823)=9,YEAR(ExtraçãoDados!D823),LEN(ExtraçãoDados!B823)=8,YEAR(ExtraçãoDados!D823),LEN(ExtraçãoDados!B823)&gt;7,YEAR(ExtraçãoDados!D823),LEN(ExtraçãoDados!B823)&gt;5,YEAR(ExtraçãoDados!D823),LEN(ExtraçãoDados!B823)&gt;4,YEAR(ExtraçãoDados!D823))</f>
        <v>#N/A</v>
      </c>
      <c r="F823" s="4">
        <f>ExtraçãoDados!E823</f>
        <v>0</v>
      </c>
    </row>
    <row r="824" spans="1:6" x14ac:dyDescent="0.25">
      <c r="A824" s="4">
        <f>ExtraçãoDados!A824</f>
        <v>0</v>
      </c>
      <c r="B824" s="4" t="str" cm="1">
        <f t="array" ref="B824">_xlfn.IFS(LEN(ExtraçãoDados!B824)=12,LEFT(ExtraçãoDados!B824,3),LEN(ExtraçãoDados!B824)=10,LEFT(ExtraçãoDados!B824,5),LEN(ExtraçãoDados!B824)&gt;19,0,LEN(ExtraçãoDados!B824)=9,LEFT(ExtraçãoDados!B824,4),LEN(ExtraçãoDados!B824)=6,LEFT(ExtraçãoDados!B824,3),LEN(ExtraçãoDados!B824)&lt;5,LEFT(ExtraçãoDados!B824,3),LEN(ExtraçãoDados!B824)=8,LEFT(ExtraçãoDados!B824,3),LEN(ExtraçãoDados!B824)=5,LEFT(ExtraçãoDados!B824,5),LEN(ExtraçãoDados!B824)=11,LEFT(ExtraçãoDados!B824,5),LEN(ExtraçãoDados!B824)=7,RIGHT(ExtraçãoDados!B824,6))</f>
        <v/>
      </c>
      <c r="C824" s="4" t="e" cm="1">
        <f t="array" ref="C824">_xlfn.IFS(LEN(B824)=1,"ERRO",LEN(B824)=2,_xlfn.CONCAT("000",B824),LEN(B824)=3,_xlfn.CONCAT("00",B824),LEN(B824)=4,_xlfn.CONCAT("0",B824),LEN(B824)=6,B824,LEN(B824)=7,B824,LEN(B824)=5,B824)</f>
        <v>#N/A</v>
      </c>
      <c r="D824" s="4" t="e" cm="1">
        <f t="array" ref="D824">_xlfn.IFS(ExtraçãoDados!C824={"Direcção de Abastecimento"},REPLACE(ExtraçãoDados!C824="{Direcção de Abastecimento}",1,25,"DA"),ExtraçãoDados!C824={"COMISSÃO CULTURAL DE LMARINHA"},REPLACE(ExtraçãoDados!C824={"COMISSÃO CULTURAL DE LMARINHA"},1,28,"CCM"),ExtraçãoDados!C824={"DIRECÇÃO DE NAVIOS"},REPLACE(ExtraçãoDados!C824={"DIRECÇÃO DE NAVIOS"},1,28,"DN"),ExtraçãoDados!C824={"ESQUADRILHA SUBMARINOS"},REPLACE(ExtraçãoDados!C824={"ESQUADRILHA SUBMARINOS"},1,28,"ES"),ExtraçãoDados!C824={"COMISSÃO MARINHA"},REPLACE(ExtraçãoDados!C824={"COMISSÃO MARINHA"},1,28,"CCM"),ExtraçãoDados!C824={"COMISSÃO CULTURAL DE MARINHA"},REPLACE(ExtraçãoDados!C824={"COMISSÃO CULTURAL DE MARINHA"},1,28,"CCM"),ExtraçãoDados!C824={"CCM"},REPLACE(ExtraçãoDados!C824={"CCM"},1,28,"CCM"),ExtraçãoDados!C824={"DN"},REPLACE(ExtraçãoDados!C824={"DN"},1,28,"DN"),ExtraçãoDados!C824={"ES"},REPLACE(ExtraçãoDados!C824={"ES"},1,28,"ES"),ExtraçãoDados!C824={"DA"},REPLACE(ExtraçãoDados!C824={"DA"},1,28,"DA"),ExtraçãoDados!C824={"DE: ESQUADRILHA SUBMARINOS"},REPLACE(ExtraçãoDados!C824={"DE: ESQUADRILHA SUBMARINOS"},1,28,"ES"),ExtraçãoDados!C824={"DE: COMISSÃO CULTURAL DE LMARINHA"},REPLACE(ExtraçãoDados!C824={"DE: COMISSÃO CULTURAL DE LMARINHA"},1,28,"CCM"),ExtraçãoDados!C824={"ON"},REPLACE(ExtraçãoDados!C824={"ON"},1,28,"DN"),ExtraçãoDados!C824={"ESQ. SUBMARINOS"},REPLACE(ExtraçãoDados!C824={"ESQ. SUBMARINOS"},1,28,"ES"),ExtraçãoDados!C824={"☒ irecção de Abastecimento"},REPLACE(ExtraçãoDados!C824={"☒ irecção de Abastecimento"},1,28,"DA"),ExtraçãoDados!C824={"Direcã d Abtit ço e asecmeno"},REPLACE(ExtraçãoDados!C824={"Direcã d Abtit ço e asecmeno"},1,28,"DA"),ExtraçãoDados!C824={"Diecã d Abtit rço e asecmeno"},REPLACE(ExtraçãoDados!C824={"Diecã d Abtit rço e asecmeno"},1,28,"DA"),ISNUMBER(SEARCH("COMISSÃO",ExtraçãoDados!C824,1)),REPLACE(ExtraçãoDados!C824,1,29,"CCM"),ISNUMBER(SEARCH("DN/DIL/DRT1",ExtraçãoDados!C824,1)),REPLACE(ExtraçãoDados!C824,1,29,"DN"),ISNUMBER(SEARCH("DIRECÇAO DE NAVIOS",ExtraçãoDados!C824,1)),REPLACE(ExtraçãoDados!C824,1,29,"DN"),ISNUMBER(SEARCH("ESQUADRILHA SUBMARIN",ExtraçãoDados!C824,1)),REPLACE(ExtraçãoDados!C824,1,29,"ES"),ISNUMBER(SEARCH("DN",ExtraçãoDados!C824,1)),REPLACE(ExtraçãoDados!C824,1,29,"DN"),ISNUMBER(SEARCH("DIRECÇÃO",ExtraçãoDados!C824,1)),REPLACE(ExtraçãoDados!C824,1,29,"DN"),ISNUMBER(SEARCH("DIRECÇA0",ExtraçãoDados!C824,1)),REPLACE(ExtraçãoDados!C824,1,29,"DN"),ISNUMBER(SEARCH("DIRE",ExtraçãoDados!C824,1)),REPLACE(ExtraçãoDados!C824,1,29,"DN"),ISNUMBER(SEARCH("ESQUADRILHA",ExtraçãoDados!C824,1)),REPLACE(ExtraçãoDados!C824,1,29,"ES"),ISNUMBER(SEARCH("HOSPITAL DA MARINHA",ExtraçãoDados!C824,1)),REPLACE(ExtraçãoDados!C824,1,29,"HM"),ISNUMBER(SEARCH("HOSPITAL",ExtraçãoDados!C824,1)),REPLACE(ExtraçãoDados!C824,1,29,"HM"),ISNUMBER(SEARCH("HM",ExtraçãoDados!C824,1)),REPLACE(ExtraçãoDados!C824,1,29,"HM"),ISNUMBER(SEARCH("SECÇÃO DE APÓSITOS",ExtraçãoDados!C824,1)),REPLACE(ExtraçãoDados!C824,1,29,"HM"))</f>
        <v>#N/A</v>
      </c>
      <c r="E824" s="4" t="e" cm="1">
        <f t="array" ref="E824">_xlfn.IFS(LEN(ExtraçãoDados!B824)=7,YEAR(ExtraçãoDados!D824),LEN(ExtraçãoDados!B824)=10,RIGHT(ExtraçãoDados!B824,4),LEN(ExtraçãoDados!B824)=9,YEAR(ExtraçãoDados!D824),LEN(ExtraçãoDados!B824)=8,YEAR(ExtraçãoDados!D824),LEN(ExtraçãoDados!B824)&gt;7,YEAR(ExtraçãoDados!D824),LEN(ExtraçãoDados!B824)&gt;5,YEAR(ExtraçãoDados!D824),LEN(ExtraçãoDados!B824)&gt;4,YEAR(ExtraçãoDados!D824))</f>
        <v>#N/A</v>
      </c>
      <c r="F824" s="4">
        <f>ExtraçãoDados!E824</f>
        <v>0</v>
      </c>
    </row>
    <row r="825" spans="1:6" x14ac:dyDescent="0.25">
      <c r="A825" s="4">
        <f>ExtraçãoDados!A825</f>
        <v>0</v>
      </c>
      <c r="B825" s="4" t="str" cm="1">
        <f t="array" ref="B825">_xlfn.IFS(LEN(ExtraçãoDados!B825)=12,LEFT(ExtraçãoDados!B825,3),LEN(ExtraçãoDados!B825)=10,LEFT(ExtraçãoDados!B825,5),LEN(ExtraçãoDados!B825)&gt;19,0,LEN(ExtraçãoDados!B825)=9,LEFT(ExtraçãoDados!B825,4),LEN(ExtraçãoDados!B825)=6,LEFT(ExtraçãoDados!B825,3),LEN(ExtraçãoDados!B825)&lt;5,LEFT(ExtraçãoDados!B825,3),LEN(ExtraçãoDados!B825)=8,LEFT(ExtraçãoDados!B825,3),LEN(ExtraçãoDados!B825)=5,LEFT(ExtraçãoDados!B825,5),LEN(ExtraçãoDados!B825)=11,LEFT(ExtraçãoDados!B825,5),LEN(ExtraçãoDados!B825)=7,RIGHT(ExtraçãoDados!B825,6))</f>
        <v/>
      </c>
      <c r="C825" s="4" t="e" cm="1">
        <f t="array" ref="C825">_xlfn.IFS(LEN(B825)=1,"ERRO",LEN(B825)=2,_xlfn.CONCAT("000",B825),LEN(B825)=3,_xlfn.CONCAT("00",B825),LEN(B825)=4,_xlfn.CONCAT("0",B825),LEN(B825)=6,B825,LEN(B825)=7,B825,LEN(B825)=5,B825)</f>
        <v>#N/A</v>
      </c>
      <c r="D825" s="4" t="e" cm="1">
        <f t="array" ref="D825">_xlfn.IFS(ExtraçãoDados!C825={"Direcção de Abastecimento"},REPLACE(ExtraçãoDados!C825="{Direcção de Abastecimento}",1,25,"DA"),ExtraçãoDados!C825={"COMISSÃO CULTURAL DE LMARINHA"},REPLACE(ExtraçãoDados!C825={"COMISSÃO CULTURAL DE LMARINHA"},1,28,"CCM"),ExtraçãoDados!C825={"DIRECÇÃO DE NAVIOS"},REPLACE(ExtraçãoDados!C825={"DIRECÇÃO DE NAVIOS"},1,28,"DN"),ExtraçãoDados!C825={"ESQUADRILHA SUBMARINOS"},REPLACE(ExtraçãoDados!C825={"ESQUADRILHA SUBMARINOS"},1,28,"ES"),ExtraçãoDados!C825={"COMISSÃO MARINHA"},REPLACE(ExtraçãoDados!C825={"COMISSÃO MARINHA"},1,28,"CCM"),ExtraçãoDados!C825={"COMISSÃO CULTURAL DE MARINHA"},REPLACE(ExtraçãoDados!C825={"COMISSÃO CULTURAL DE MARINHA"},1,28,"CCM"),ExtraçãoDados!C825={"CCM"},REPLACE(ExtraçãoDados!C825={"CCM"},1,28,"CCM"),ExtraçãoDados!C825={"DN"},REPLACE(ExtraçãoDados!C825={"DN"},1,28,"DN"),ExtraçãoDados!C825={"ES"},REPLACE(ExtraçãoDados!C825={"ES"},1,28,"ES"),ExtraçãoDados!C825={"DA"},REPLACE(ExtraçãoDados!C825={"DA"},1,28,"DA"),ExtraçãoDados!C825={"DE: ESQUADRILHA SUBMARINOS"},REPLACE(ExtraçãoDados!C825={"DE: ESQUADRILHA SUBMARINOS"},1,28,"ES"),ExtraçãoDados!C825={"DE: COMISSÃO CULTURAL DE LMARINHA"},REPLACE(ExtraçãoDados!C825={"DE: COMISSÃO CULTURAL DE LMARINHA"},1,28,"CCM"),ExtraçãoDados!C825={"ON"},REPLACE(ExtraçãoDados!C825={"ON"},1,28,"DN"),ExtraçãoDados!C825={"ESQ. SUBMARINOS"},REPLACE(ExtraçãoDados!C825={"ESQ. SUBMARINOS"},1,28,"ES"),ExtraçãoDados!C825={"☒ irecção de Abastecimento"},REPLACE(ExtraçãoDados!C825={"☒ irecção de Abastecimento"},1,28,"DA"),ExtraçãoDados!C825={"Direcã d Abtit ço e asecmeno"},REPLACE(ExtraçãoDados!C825={"Direcã d Abtit ço e asecmeno"},1,28,"DA"),ExtraçãoDados!C825={"Diecã d Abtit rço e asecmeno"},REPLACE(ExtraçãoDados!C825={"Diecã d Abtit rço e asecmeno"},1,28,"DA"),ISNUMBER(SEARCH("COMISSÃO",ExtraçãoDados!C825,1)),REPLACE(ExtraçãoDados!C825,1,29,"CCM"),ISNUMBER(SEARCH("DN/DIL/DRT1",ExtraçãoDados!C825,1)),REPLACE(ExtraçãoDados!C825,1,29,"DN"),ISNUMBER(SEARCH("DIRECÇAO DE NAVIOS",ExtraçãoDados!C825,1)),REPLACE(ExtraçãoDados!C825,1,29,"DN"),ISNUMBER(SEARCH("ESQUADRILHA SUBMARIN",ExtraçãoDados!C825,1)),REPLACE(ExtraçãoDados!C825,1,29,"ES"),ISNUMBER(SEARCH("DN",ExtraçãoDados!C825,1)),REPLACE(ExtraçãoDados!C825,1,29,"DN"),ISNUMBER(SEARCH("DIRECÇÃO",ExtraçãoDados!C825,1)),REPLACE(ExtraçãoDados!C825,1,29,"DN"),ISNUMBER(SEARCH("DIRECÇA0",ExtraçãoDados!C825,1)),REPLACE(ExtraçãoDados!C825,1,29,"DN"),ISNUMBER(SEARCH("DIRE",ExtraçãoDados!C825,1)),REPLACE(ExtraçãoDados!C825,1,29,"DN"),ISNUMBER(SEARCH("ESQUADRILHA",ExtraçãoDados!C825,1)),REPLACE(ExtraçãoDados!C825,1,29,"ES"),ISNUMBER(SEARCH("HOSPITAL DA MARINHA",ExtraçãoDados!C825,1)),REPLACE(ExtraçãoDados!C825,1,29,"HM"),ISNUMBER(SEARCH("HOSPITAL",ExtraçãoDados!C825,1)),REPLACE(ExtraçãoDados!C825,1,29,"HM"),ISNUMBER(SEARCH("HM",ExtraçãoDados!C825,1)),REPLACE(ExtraçãoDados!C825,1,29,"HM"),ISNUMBER(SEARCH("SECÇÃO DE APÓSITOS",ExtraçãoDados!C825,1)),REPLACE(ExtraçãoDados!C825,1,29,"HM"))</f>
        <v>#N/A</v>
      </c>
      <c r="E825" s="4" t="e" cm="1">
        <f t="array" ref="E825">_xlfn.IFS(LEN(ExtraçãoDados!B825)=7,YEAR(ExtraçãoDados!D825),LEN(ExtraçãoDados!B825)=10,RIGHT(ExtraçãoDados!B825,4),LEN(ExtraçãoDados!B825)=9,YEAR(ExtraçãoDados!D825),LEN(ExtraçãoDados!B825)=8,YEAR(ExtraçãoDados!D825),LEN(ExtraçãoDados!B825)&gt;7,YEAR(ExtraçãoDados!D825),LEN(ExtraçãoDados!B825)&gt;5,YEAR(ExtraçãoDados!D825),LEN(ExtraçãoDados!B825)&gt;4,YEAR(ExtraçãoDados!D825))</f>
        <v>#N/A</v>
      </c>
      <c r="F825" s="4">
        <f>ExtraçãoDados!E825</f>
        <v>0</v>
      </c>
    </row>
    <row r="826" spans="1:6" x14ac:dyDescent="0.25">
      <c r="A826" s="4">
        <f>ExtraçãoDados!A826</f>
        <v>0</v>
      </c>
      <c r="B826" s="4" t="str" cm="1">
        <f t="array" ref="B826">_xlfn.IFS(LEN(ExtraçãoDados!B826)=12,LEFT(ExtraçãoDados!B826,3),LEN(ExtraçãoDados!B826)=10,LEFT(ExtraçãoDados!B826,5),LEN(ExtraçãoDados!B826)&gt;19,0,LEN(ExtraçãoDados!B826)=9,LEFT(ExtraçãoDados!B826,4),LEN(ExtraçãoDados!B826)=6,LEFT(ExtraçãoDados!B826,3),LEN(ExtraçãoDados!B826)&lt;5,LEFT(ExtraçãoDados!B826,3),LEN(ExtraçãoDados!B826)=8,LEFT(ExtraçãoDados!B826,3),LEN(ExtraçãoDados!B826)=5,LEFT(ExtraçãoDados!B826,5),LEN(ExtraçãoDados!B826)=11,LEFT(ExtraçãoDados!B826,5),LEN(ExtraçãoDados!B826)=7,RIGHT(ExtraçãoDados!B826,6))</f>
        <v/>
      </c>
      <c r="C826" s="4" t="e" cm="1">
        <f t="array" ref="C826">_xlfn.IFS(LEN(B826)=1,"ERRO",LEN(B826)=2,_xlfn.CONCAT("000",B826),LEN(B826)=3,_xlfn.CONCAT("00",B826),LEN(B826)=4,_xlfn.CONCAT("0",B826),LEN(B826)=6,B826,LEN(B826)=7,B826,LEN(B826)=5,B826)</f>
        <v>#N/A</v>
      </c>
      <c r="D826" s="4" t="e" cm="1">
        <f t="array" ref="D826">_xlfn.IFS(ExtraçãoDados!C826={"Direcção de Abastecimento"},REPLACE(ExtraçãoDados!C826="{Direcção de Abastecimento}",1,25,"DA"),ExtraçãoDados!C826={"COMISSÃO CULTURAL DE LMARINHA"},REPLACE(ExtraçãoDados!C826={"COMISSÃO CULTURAL DE LMARINHA"},1,28,"CCM"),ExtraçãoDados!C826={"DIRECÇÃO DE NAVIOS"},REPLACE(ExtraçãoDados!C826={"DIRECÇÃO DE NAVIOS"},1,28,"DN"),ExtraçãoDados!C826={"ESQUADRILHA SUBMARINOS"},REPLACE(ExtraçãoDados!C826={"ESQUADRILHA SUBMARINOS"},1,28,"ES"),ExtraçãoDados!C826={"COMISSÃO MARINHA"},REPLACE(ExtraçãoDados!C826={"COMISSÃO MARINHA"},1,28,"CCM"),ExtraçãoDados!C826={"COMISSÃO CULTURAL DE MARINHA"},REPLACE(ExtraçãoDados!C826={"COMISSÃO CULTURAL DE MARINHA"},1,28,"CCM"),ExtraçãoDados!C826={"CCM"},REPLACE(ExtraçãoDados!C826={"CCM"},1,28,"CCM"),ExtraçãoDados!C826={"DN"},REPLACE(ExtraçãoDados!C826={"DN"},1,28,"DN"),ExtraçãoDados!C826={"ES"},REPLACE(ExtraçãoDados!C826={"ES"},1,28,"ES"),ExtraçãoDados!C826={"DA"},REPLACE(ExtraçãoDados!C826={"DA"},1,28,"DA"),ExtraçãoDados!C826={"DE: ESQUADRILHA SUBMARINOS"},REPLACE(ExtraçãoDados!C826={"DE: ESQUADRILHA SUBMARINOS"},1,28,"ES"),ExtraçãoDados!C826={"DE: COMISSÃO CULTURAL DE LMARINHA"},REPLACE(ExtraçãoDados!C826={"DE: COMISSÃO CULTURAL DE LMARINHA"},1,28,"CCM"),ExtraçãoDados!C826={"ON"},REPLACE(ExtraçãoDados!C826={"ON"},1,28,"DN"),ExtraçãoDados!C826={"ESQ. SUBMARINOS"},REPLACE(ExtraçãoDados!C826={"ESQ. SUBMARINOS"},1,28,"ES"),ExtraçãoDados!C826={"☒ irecção de Abastecimento"},REPLACE(ExtraçãoDados!C826={"☒ irecção de Abastecimento"},1,28,"DA"),ExtraçãoDados!C826={"Direcã d Abtit ço e asecmeno"},REPLACE(ExtraçãoDados!C826={"Direcã d Abtit ço e asecmeno"},1,28,"DA"),ExtraçãoDados!C826={"Diecã d Abtit rço e asecmeno"},REPLACE(ExtraçãoDados!C826={"Diecã d Abtit rço e asecmeno"},1,28,"DA"),ISNUMBER(SEARCH("COMISSÃO",ExtraçãoDados!C826,1)),REPLACE(ExtraçãoDados!C826,1,29,"CCM"),ISNUMBER(SEARCH("DN/DIL/DRT1",ExtraçãoDados!C826,1)),REPLACE(ExtraçãoDados!C826,1,29,"DN"),ISNUMBER(SEARCH("DIRECÇAO DE NAVIOS",ExtraçãoDados!C826,1)),REPLACE(ExtraçãoDados!C826,1,29,"DN"),ISNUMBER(SEARCH("ESQUADRILHA SUBMARIN",ExtraçãoDados!C826,1)),REPLACE(ExtraçãoDados!C826,1,29,"ES"),ISNUMBER(SEARCH("DN",ExtraçãoDados!C826,1)),REPLACE(ExtraçãoDados!C826,1,29,"DN"),ISNUMBER(SEARCH("DIRECÇÃO",ExtraçãoDados!C826,1)),REPLACE(ExtraçãoDados!C826,1,29,"DN"),ISNUMBER(SEARCH("DIRECÇA0",ExtraçãoDados!C826,1)),REPLACE(ExtraçãoDados!C826,1,29,"DN"),ISNUMBER(SEARCH("DIRE",ExtraçãoDados!C826,1)),REPLACE(ExtraçãoDados!C826,1,29,"DN"),ISNUMBER(SEARCH("ESQUADRILHA",ExtraçãoDados!C826,1)),REPLACE(ExtraçãoDados!C826,1,29,"ES"),ISNUMBER(SEARCH("HOSPITAL DA MARINHA",ExtraçãoDados!C826,1)),REPLACE(ExtraçãoDados!C826,1,29,"HM"),ISNUMBER(SEARCH("HOSPITAL",ExtraçãoDados!C826,1)),REPLACE(ExtraçãoDados!C826,1,29,"HM"),ISNUMBER(SEARCH("HM",ExtraçãoDados!C826,1)),REPLACE(ExtraçãoDados!C826,1,29,"HM"),ISNUMBER(SEARCH("SECÇÃO DE APÓSITOS",ExtraçãoDados!C826,1)),REPLACE(ExtraçãoDados!C826,1,29,"HM"))</f>
        <v>#N/A</v>
      </c>
      <c r="E826" s="4" t="e" cm="1">
        <f t="array" ref="E826">_xlfn.IFS(LEN(ExtraçãoDados!B826)=7,YEAR(ExtraçãoDados!D826),LEN(ExtraçãoDados!B826)=10,RIGHT(ExtraçãoDados!B826,4),LEN(ExtraçãoDados!B826)=9,YEAR(ExtraçãoDados!D826),LEN(ExtraçãoDados!B826)=8,YEAR(ExtraçãoDados!D826),LEN(ExtraçãoDados!B826)&gt;7,YEAR(ExtraçãoDados!D826),LEN(ExtraçãoDados!B826)&gt;5,YEAR(ExtraçãoDados!D826),LEN(ExtraçãoDados!B826)&gt;4,YEAR(ExtraçãoDados!D826))</f>
        <v>#N/A</v>
      </c>
      <c r="F826" s="4">
        <f>ExtraçãoDados!E826</f>
        <v>0</v>
      </c>
    </row>
    <row r="827" spans="1:6" x14ac:dyDescent="0.25">
      <c r="A827" s="4">
        <f>ExtraçãoDados!A827</f>
        <v>0</v>
      </c>
      <c r="B827" s="4" t="str" cm="1">
        <f t="array" ref="B827">_xlfn.IFS(LEN(ExtraçãoDados!B827)=12,LEFT(ExtraçãoDados!B827,3),LEN(ExtraçãoDados!B827)=10,LEFT(ExtraçãoDados!B827,5),LEN(ExtraçãoDados!B827)&gt;19,0,LEN(ExtraçãoDados!B827)=9,LEFT(ExtraçãoDados!B827,4),LEN(ExtraçãoDados!B827)=6,LEFT(ExtraçãoDados!B827,3),LEN(ExtraçãoDados!B827)&lt;5,LEFT(ExtraçãoDados!B827,3),LEN(ExtraçãoDados!B827)=8,LEFT(ExtraçãoDados!B827,3),LEN(ExtraçãoDados!B827)=5,LEFT(ExtraçãoDados!B827,5),LEN(ExtraçãoDados!B827)=11,LEFT(ExtraçãoDados!B827,5),LEN(ExtraçãoDados!B827)=7,RIGHT(ExtraçãoDados!B827,6))</f>
        <v/>
      </c>
      <c r="C827" s="4" t="e" cm="1">
        <f t="array" ref="C827">_xlfn.IFS(LEN(B827)=1,"ERRO",LEN(B827)=2,_xlfn.CONCAT("000",B827),LEN(B827)=3,_xlfn.CONCAT("00",B827),LEN(B827)=4,_xlfn.CONCAT("0",B827),LEN(B827)=6,B827,LEN(B827)=7,B827,LEN(B827)=5,B827)</f>
        <v>#N/A</v>
      </c>
      <c r="D827" s="4" t="e" cm="1">
        <f t="array" ref="D827">_xlfn.IFS(ExtraçãoDados!C827={"Direcção de Abastecimento"},REPLACE(ExtraçãoDados!C827="{Direcção de Abastecimento}",1,25,"DA"),ExtraçãoDados!C827={"COMISSÃO CULTURAL DE LMARINHA"},REPLACE(ExtraçãoDados!C827={"COMISSÃO CULTURAL DE LMARINHA"},1,28,"CCM"),ExtraçãoDados!C827={"DIRECÇÃO DE NAVIOS"},REPLACE(ExtraçãoDados!C827={"DIRECÇÃO DE NAVIOS"},1,28,"DN"),ExtraçãoDados!C827={"ESQUADRILHA SUBMARINOS"},REPLACE(ExtraçãoDados!C827={"ESQUADRILHA SUBMARINOS"},1,28,"ES"),ExtraçãoDados!C827={"COMISSÃO MARINHA"},REPLACE(ExtraçãoDados!C827={"COMISSÃO MARINHA"},1,28,"CCM"),ExtraçãoDados!C827={"COMISSÃO CULTURAL DE MARINHA"},REPLACE(ExtraçãoDados!C827={"COMISSÃO CULTURAL DE MARINHA"},1,28,"CCM"),ExtraçãoDados!C827={"CCM"},REPLACE(ExtraçãoDados!C827={"CCM"},1,28,"CCM"),ExtraçãoDados!C827={"DN"},REPLACE(ExtraçãoDados!C827={"DN"},1,28,"DN"),ExtraçãoDados!C827={"ES"},REPLACE(ExtraçãoDados!C827={"ES"},1,28,"ES"),ExtraçãoDados!C827={"DA"},REPLACE(ExtraçãoDados!C827={"DA"},1,28,"DA"),ExtraçãoDados!C827={"DE: ESQUADRILHA SUBMARINOS"},REPLACE(ExtraçãoDados!C827={"DE: ESQUADRILHA SUBMARINOS"},1,28,"ES"),ExtraçãoDados!C827={"DE: COMISSÃO CULTURAL DE LMARINHA"},REPLACE(ExtraçãoDados!C827={"DE: COMISSÃO CULTURAL DE LMARINHA"},1,28,"CCM"),ExtraçãoDados!C827={"ON"},REPLACE(ExtraçãoDados!C827={"ON"},1,28,"DN"),ExtraçãoDados!C827={"ESQ. SUBMARINOS"},REPLACE(ExtraçãoDados!C827={"ESQ. SUBMARINOS"},1,28,"ES"),ExtraçãoDados!C827={"☒ irecção de Abastecimento"},REPLACE(ExtraçãoDados!C827={"☒ irecção de Abastecimento"},1,28,"DA"),ExtraçãoDados!C827={"Direcã d Abtit ço e asecmeno"},REPLACE(ExtraçãoDados!C827={"Direcã d Abtit ço e asecmeno"},1,28,"DA"),ExtraçãoDados!C827={"Diecã d Abtit rço e asecmeno"},REPLACE(ExtraçãoDados!C827={"Diecã d Abtit rço e asecmeno"},1,28,"DA"),ISNUMBER(SEARCH("COMISSÃO",ExtraçãoDados!C827,1)),REPLACE(ExtraçãoDados!C827,1,29,"CCM"),ISNUMBER(SEARCH("DN/DIL/DRT1",ExtraçãoDados!C827,1)),REPLACE(ExtraçãoDados!C827,1,29,"DN"),ISNUMBER(SEARCH("DIRECÇAO DE NAVIOS",ExtraçãoDados!C827,1)),REPLACE(ExtraçãoDados!C827,1,29,"DN"),ISNUMBER(SEARCH("ESQUADRILHA SUBMARIN",ExtraçãoDados!C827,1)),REPLACE(ExtraçãoDados!C827,1,29,"ES"),ISNUMBER(SEARCH("DN",ExtraçãoDados!C827,1)),REPLACE(ExtraçãoDados!C827,1,29,"DN"),ISNUMBER(SEARCH("DIRECÇÃO",ExtraçãoDados!C827,1)),REPLACE(ExtraçãoDados!C827,1,29,"DN"),ISNUMBER(SEARCH("DIRECÇA0",ExtraçãoDados!C827,1)),REPLACE(ExtraçãoDados!C827,1,29,"DN"),ISNUMBER(SEARCH("DIRE",ExtraçãoDados!C827,1)),REPLACE(ExtraçãoDados!C827,1,29,"DN"),ISNUMBER(SEARCH("ESQUADRILHA",ExtraçãoDados!C827,1)),REPLACE(ExtraçãoDados!C827,1,29,"ES"),ISNUMBER(SEARCH("HOSPITAL DA MARINHA",ExtraçãoDados!C827,1)),REPLACE(ExtraçãoDados!C827,1,29,"HM"),ISNUMBER(SEARCH("HOSPITAL",ExtraçãoDados!C827,1)),REPLACE(ExtraçãoDados!C827,1,29,"HM"),ISNUMBER(SEARCH("HM",ExtraçãoDados!C827,1)),REPLACE(ExtraçãoDados!C827,1,29,"HM"),ISNUMBER(SEARCH("SECÇÃO DE APÓSITOS",ExtraçãoDados!C827,1)),REPLACE(ExtraçãoDados!C827,1,29,"HM"))</f>
        <v>#N/A</v>
      </c>
      <c r="E827" s="4" t="e" cm="1">
        <f t="array" ref="E827">_xlfn.IFS(LEN(ExtraçãoDados!B827)=7,YEAR(ExtraçãoDados!D827),LEN(ExtraçãoDados!B827)=10,RIGHT(ExtraçãoDados!B827,4),LEN(ExtraçãoDados!B827)=9,YEAR(ExtraçãoDados!D827),LEN(ExtraçãoDados!B827)=8,YEAR(ExtraçãoDados!D827),LEN(ExtraçãoDados!B827)&gt;7,YEAR(ExtraçãoDados!D827),LEN(ExtraçãoDados!B827)&gt;5,YEAR(ExtraçãoDados!D827),LEN(ExtraçãoDados!B827)&gt;4,YEAR(ExtraçãoDados!D827))</f>
        <v>#N/A</v>
      </c>
      <c r="F827" s="4">
        <f>ExtraçãoDados!E827</f>
        <v>0</v>
      </c>
    </row>
    <row r="828" spans="1:6" x14ac:dyDescent="0.25">
      <c r="A828" s="4">
        <f>ExtraçãoDados!A828</f>
        <v>0</v>
      </c>
      <c r="B828" s="4" t="str" cm="1">
        <f t="array" ref="B828">_xlfn.IFS(LEN(ExtraçãoDados!B828)=12,LEFT(ExtraçãoDados!B828,3),LEN(ExtraçãoDados!B828)=10,LEFT(ExtraçãoDados!B828,5),LEN(ExtraçãoDados!B828)&gt;19,0,LEN(ExtraçãoDados!B828)=9,LEFT(ExtraçãoDados!B828,4),LEN(ExtraçãoDados!B828)=6,LEFT(ExtraçãoDados!B828,3),LEN(ExtraçãoDados!B828)&lt;5,LEFT(ExtraçãoDados!B828,3),LEN(ExtraçãoDados!B828)=8,LEFT(ExtraçãoDados!B828,3),LEN(ExtraçãoDados!B828)=5,LEFT(ExtraçãoDados!B828,5),LEN(ExtraçãoDados!B828)=11,LEFT(ExtraçãoDados!B828,5),LEN(ExtraçãoDados!B828)=7,RIGHT(ExtraçãoDados!B828,6))</f>
        <v/>
      </c>
      <c r="C828" s="4" t="e" cm="1">
        <f t="array" ref="C828">_xlfn.IFS(LEN(B828)=1,"ERRO",LEN(B828)=2,_xlfn.CONCAT("000",B828),LEN(B828)=3,_xlfn.CONCAT("00",B828),LEN(B828)=4,_xlfn.CONCAT("0",B828),LEN(B828)=6,B828,LEN(B828)=7,B828,LEN(B828)=5,B828)</f>
        <v>#N/A</v>
      </c>
      <c r="D828" s="4" t="e" cm="1">
        <f t="array" ref="D828">_xlfn.IFS(ExtraçãoDados!C828={"Direcção de Abastecimento"},REPLACE(ExtraçãoDados!C828="{Direcção de Abastecimento}",1,25,"DA"),ExtraçãoDados!C828={"COMISSÃO CULTURAL DE LMARINHA"},REPLACE(ExtraçãoDados!C828={"COMISSÃO CULTURAL DE LMARINHA"},1,28,"CCM"),ExtraçãoDados!C828={"DIRECÇÃO DE NAVIOS"},REPLACE(ExtraçãoDados!C828={"DIRECÇÃO DE NAVIOS"},1,28,"DN"),ExtraçãoDados!C828={"ESQUADRILHA SUBMARINOS"},REPLACE(ExtraçãoDados!C828={"ESQUADRILHA SUBMARINOS"},1,28,"ES"),ExtraçãoDados!C828={"COMISSÃO MARINHA"},REPLACE(ExtraçãoDados!C828={"COMISSÃO MARINHA"},1,28,"CCM"),ExtraçãoDados!C828={"COMISSÃO CULTURAL DE MARINHA"},REPLACE(ExtraçãoDados!C828={"COMISSÃO CULTURAL DE MARINHA"},1,28,"CCM"),ExtraçãoDados!C828={"CCM"},REPLACE(ExtraçãoDados!C828={"CCM"},1,28,"CCM"),ExtraçãoDados!C828={"DN"},REPLACE(ExtraçãoDados!C828={"DN"},1,28,"DN"),ExtraçãoDados!C828={"ES"},REPLACE(ExtraçãoDados!C828={"ES"},1,28,"ES"),ExtraçãoDados!C828={"DA"},REPLACE(ExtraçãoDados!C828={"DA"},1,28,"DA"),ExtraçãoDados!C828={"DE: ESQUADRILHA SUBMARINOS"},REPLACE(ExtraçãoDados!C828={"DE: ESQUADRILHA SUBMARINOS"},1,28,"ES"),ExtraçãoDados!C828={"DE: COMISSÃO CULTURAL DE LMARINHA"},REPLACE(ExtraçãoDados!C828={"DE: COMISSÃO CULTURAL DE LMARINHA"},1,28,"CCM"),ExtraçãoDados!C828={"ON"},REPLACE(ExtraçãoDados!C828={"ON"},1,28,"DN"),ExtraçãoDados!C828={"ESQ. SUBMARINOS"},REPLACE(ExtraçãoDados!C828={"ESQ. SUBMARINOS"},1,28,"ES"),ExtraçãoDados!C828={"☒ irecção de Abastecimento"},REPLACE(ExtraçãoDados!C828={"☒ irecção de Abastecimento"},1,28,"DA"),ExtraçãoDados!C828={"Direcã d Abtit ço e asecmeno"},REPLACE(ExtraçãoDados!C828={"Direcã d Abtit ço e asecmeno"},1,28,"DA"),ExtraçãoDados!C828={"Diecã d Abtit rço e asecmeno"},REPLACE(ExtraçãoDados!C828={"Diecã d Abtit rço e asecmeno"},1,28,"DA"),ISNUMBER(SEARCH("COMISSÃO",ExtraçãoDados!C828,1)),REPLACE(ExtraçãoDados!C828,1,29,"CCM"),ISNUMBER(SEARCH("DN/DIL/DRT1",ExtraçãoDados!C828,1)),REPLACE(ExtraçãoDados!C828,1,29,"DN"),ISNUMBER(SEARCH("DIRECÇAO DE NAVIOS",ExtraçãoDados!C828,1)),REPLACE(ExtraçãoDados!C828,1,29,"DN"),ISNUMBER(SEARCH("ESQUADRILHA SUBMARIN",ExtraçãoDados!C828,1)),REPLACE(ExtraçãoDados!C828,1,29,"ES"),ISNUMBER(SEARCH("DN",ExtraçãoDados!C828,1)),REPLACE(ExtraçãoDados!C828,1,29,"DN"),ISNUMBER(SEARCH("DIRECÇÃO",ExtraçãoDados!C828,1)),REPLACE(ExtraçãoDados!C828,1,29,"DN"),ISNUMBER(SEARCH("DIRECÇA0",ExtraçãoDados!C828,1)),REPLACE(ExtraçãoDados!C828,1,29,"DN"),ISNUMBER(SEARCH("DIRE",ExtraçãoDados!C828,1)),REPLACE(ExtraçãoDados!C828,1,29,"DN"),ISNUMBER(SEARCH("ESQUADRILHA",ExtraçãoDados!C828,1)),REPLACE(ExtraçãoDados!C828,1,29,"ES"),ISNUMBER(SEARCH("HOSPITAL DA MARINHA",ExtraçãoDados!C828,1)),REPLACE(ExtraçãoDados!C828,1,29,"HM"),ISNUMBER(SEARCH("HOSPITAL",ExtraçãoDados!C828,1)),REPLACE(ExtraçãoDados!C828,1,29,"HM"),ISNUMBER(SEARCH("HM",ExtraçãoDados!C828,1)),REPLACE(ExtraçãoDados!C828,1,29,"HM"),ISNUMBER(SEARCH("SECÇÃO DE APÓSITOS",ExtraçãoDados!C828,1)),REPLACE(ExtraçãoDados!C828,1,29,"HM"))</f>
        <v>#N/A</v>
      </c>
      <c r="E828" s="4" t="e" cm="1">
        <f t="array" ref="E828">_xlfn.IFS(LEN(ExtraçãoDados!B828)=7,YEAR(ExtraçãoDados!D828),LEN(ExtraçãoDados!B828)=10,RIGHT(ExtraçãoDados!B828,4),LEN(ExtraçãoDados!B828)=9,YEAR(ExtraçãoDados!D828),LEN(ExtraçãoDados!B828)=8,YEAR(ExtraçãoDados!D828),LEN(ExtraçãoDados!B828)&gt;7,YEAR(ExtraçãoDados!D828),LEN(ExtraçãoDados!B828)&gt;5,YEAR(ExtraçãoDados!D828),LEN(ExtraçãoDados!B828)&gt;4,YEAR(ExtraçãoDados!D828))</f>
        <v>#N/A</v>
      </c>
      <c r="F828" s="4">
        <f>ExtraçãoDados!E828</f>
        <v>0</v>
      </c>
    </row>
    <row r="829" spans="1:6" x14ac:dyDescent="0.25">
      <c r="A829" s="4">
        <f>ExtraçãoDados!A829</f>
        <v>0</v>
      </c>
      <c r="B829" s="4" t="str" cm="1">
        <f t="array" ref="B829">_xlfn.IFS(LEN(ExtraçãoDados!B829)=12,LEFT(ExtraçãoDados!B829,3),LEN(ExtraçãoDados!B829)=10,LEFT(ExtraçãoDados!B829,5),LEN(ExtraçãoDados!B829)&gt;19,0,LEN(ExtraçãoDados!B829)=9,LEFT(ExtraçãoDados!B829,4),LEN(ExtraçãoDados!B829)=6,LEFT(ExtraçãoDados!B829,3),LEN(ExtraçãoDados!B829)&lt;5,LEFT(ExtraçãoDados!B829,3),LEN(ExtraçãoDados!B829)=8,LEFT(ExtraçãoDados!B829,3),LEN(ExtraçãoDados!B829)=5,LEFT(ExtraçãoDados!B829,5),LEN(ExtraçãoDados!B829)=11,LEFT(ExtraçãoDados!B829,5),LEN(ExtraçãoDados!B829)=7,RIGHT(ExtraçãoDados!B829,6))</f>
        <v/>
      </c>
      <c r="C829" s="4" t="e" cm="1">
        <f t="array" ref="C829">_xlfn.IFS(LEN(B829)=1,"ERRO",LEN(B829)=2,_xlfn.CONCAT("000",B829),LEN(B829)=3,_xlfn.CONCAT("00",B829),LEN(B829)=4,_xlfn.CONCAT("0",B829),LEN(B829)=6,B829,LEN(B829)=7,B829,LEN(B829)=5,B829)</f>
        <v>#N/A</v>
      </c>
      <c r="D829" s="4" t="e" cm="1">
        <f t="array" ref="D829">_xlfn.IFS(ExtraçãoDados!C829={"Direcção de Abastecimento"},REPLACE(ExtraçãoDados!C829="{Direcção de Abastecimento}",1,25,"DA"),ExtraçãoDados!C829={"COMISSÃO CULTURAL DE LMARINHA"},REPLACE(ExtraçãoDados!C829={"COMISSÃO CULTURAL DE LMARINHA"},1,28,"CCM"),ExtraçãoDados!C829={"DIRECÇÃO DE NAVIOS"},REPLACE(ExtraçãoDados!C829={"DIRECÇÃO DE NAVIOS"},1,28,"DN"),ExtraçãoDados!C829={"ESQUADRILHA SUBMARINOS"},REPLACE(ExtraçãoDados!C829={"ESQUADRILHA SUBMARINOS"},1,28,"ES"),ExtraçãoDados!C829={"COMISSÃO MARINHA"},REPLACE(ExtraçãoDados!C829={"COMISSÃO MARINHA"},1,28,"CCM"),ExtraçãoDados!C829={"COMISSÃO CULTURAL DE MARINHA"},REPLACE(ExtraçãoDados!C829={"COMISSÃO CULTURAL DE MARINHA"},1,28,"CCM"),ExtraçãoDados!C829={"CCM"},REPLACE(ExtraçãoDados!C829={"CCM"},1,28,"CCM"),ExtraçãoDados!C829={"DN"},REPLACE(ExtraçãoDados!C829={"DN"},1,28,"DN"),ExtraçãoDados!C829={"ES"},REPLACE(ExtraçãoDados!C829={"ES"},1,28,"ES"),ExtraçãoDados!C829={"DA"},REPLACE(ExtraçãoDados!C829={"DA"},1,28,"DA"),ExtraçãoDados!C829={"DE: ESQUADRILHA SUBMARINOS"},REPLACE(ExtraçãoDados!C829={"DE: ESQUADRILHA SUBMARINOS"},1,28,"ES"),ExtraçãoDados!C829={"DE: COMISSÃO CULTURAL DE LMARINHA"},REPLACE(ExtraçãoDados!C829={"DE: COMISSÃO CULTURAL DE LMARINHA"},1,28,"CCM"),ExtraçãoDados!C829={"ON"},REPLACE(ExtraçãoDados!C829={"ON"},1,28,"DN"),ExtraçãoDados!C829={"ESQ. SUBMARINOS"},REPLACE(ExtraçãoDados!C829={"ESQ. SUBMARINOS"},1,28,"ES"),ExtraçãoDados!C829={"☒ irecção de Abastecimento"},REPLACE(ExtraçãoDados!C829={"☒ irecção de Abastecimento"},1,28,"DA"),ExtraçãoDados!C829={"Direcã d Abtit ço e asecmeno"},REPLACE(ExtraçãoDados!C829={"Direcã d Abtit ço e asecmeno"},1,28,"DA"),ExtraçãoDados!C829={"Diecã d Abtit rço e asecmeno"},REPLACE(ExtraçãoDados!C829={"Diecã d Abtit rço e asecmeno"},1,28,"DA"),ISNUMBER(SEARCH("COMISSÃO",ExtraçãoDados!C829,1)),REPLACE(ExtraçãoDados!C829,1,29,"CCM"),ISNUMBER(SEARCH("DN/DIL/DRT1",ExtraçãoDados!C829,1)),REPLACE(ExtraçãoDados!C829,1,29,"DN"),ISNUMBER(SEARCH("DIRECÇAO DE NAVIOS",ExtraçãoDados!C829,1)),REPLACE(ExtraçãoDados!C829,1,29,"DN"),ISNUMBER(SEARCH("ESQUADRILHA SUBMARIN",ExtraçãoDados!C829,1)),REPLACE(ExtraçãoDados!C829,1,29,"ES"),ISNUMBER(SEARCH("DN",ExtraçãoDados!C829,1)),REPLACE(ExtraçãoDados!C829,1,29,"DN"),ISNUMBER(SEARCH("DIRECÇÃO",ExtraçãoDados!C829,1)),REPLACE(ExtraçãoDados!C829,1,29,"DN"),ISNUMBER(SEARCH("DIRECÇA0",ExtraçãoDados!C829,1)),REPLACE(ExtraçãoDados!C829,1,29,"DN"),ISNUMBER(SEARCH("DIRE",ExtraçãoDados!C829,1)),REPLACE(ExtraçãoDados!C829,1,29,"DN"),ISNUMBER(SEARCH("ESQUADRILHA",ExtraçãoDados!C829,1)),REPLACE(ExtraçãoDados!C829,1,29,"ES"),ISNUMBER(SEARCH("HOSPITAL DA MARINHA",ExtraçãoDados!C829,1)),REPLACE(ExtraçãoDados!C829,1,29,"HM"),ISNUMBER(SEARCH("HOSPITAL",ExtraçãoDados!C829,1)),REPLACE(ExtraçãoDados!C829,1,29,"HM"),ISNUMBER(SEARCH("HM",ExtraçãoDados!C829,1)),REPLACE(ExtraçãoDados!C829,1,29,"HM"),ISNUMBER(SEARCH("SECÇÃO DE APÓSITOS",ExtraçãoDados!C829,1)),REPLACE(ExtraçãoDados!C829,1,29,"HM"))</f>
        <v>#N/A</v>
      </c>
      <c r="E829" s="4" t="e" cm="1">
        <f t="array" ref="E829">_xlfn.IFS(LEN(ExtraçãoDados!B829)=7,YEAR(ExtraçãoDados!D829),LEN(ExtraçãoDados!B829)=10,RIGHT(ExtraçãoDados!B829,4),LEN(ExtraçãoDados!B829)=9,YEAR(ExtraçãoDados!D829),LEN(ExtraçãoDados!B829)=8,YEAR(ExtraçãoDados!D829),LEN(ExtraçãoDados!B829)&gt;7,YEAR(ExtraçãoDados!D829),LEN(ExtraçãoDados!B829)&gt;5,YEAR(ExtraçãoDados!D829),LEN(ExtraçãoDados!B829)&gt;4,YEAR(ExtraçãoDados!D829))</f>
        <v>#N/A</v>
      </c>
      <c r="F829" s="4">
        <f>ExtraçãoDados!E829</f>
        <v>0</v>
      </c>
    </row>
    <row r="830" spans="1:6" x14ac:dyDescent="0.25">
      <c r="A830" s="4">
        <f>ExtraçãoDados!A830</f>
        <v>0</v>
      </c>
      <c r="B830" s="4" t="str" cm="1">
        <f t="array" ref="B830">_xlfn.IFS(LEN(ExtraçãoDados!B830)=12,LEFT(ExtraçãoDados!B830,3),LEN(ExtraçãoDados!B830)=10,LEFT(ExtraçãoDados!B830,5),LEN(ExtraçãoDados!B830)&gt;19,0,LEN(ExtraçãoDados!B830)=9,LEFT(ExtraçãoDados!B830,4),LEN(ExtraçãoDados!B830)=6,LEFT(ExtraçãoDados!B830,3),LEN(ExtraçãoDados!B830)&lt;5,LEFT(ExtraçãoDados!B830,3),LEN(ExtraçãoDados!B830)=8,LEFT(ExtraçãoDados!B830,3),LEN(ExtraçãoDados!B830)=5,LEFT(ExtraçãoDados!B830,5),LEN(ExtraçãoDados!B830)=11,LEFT(ExtraçãoDados!B830,5),LEN(ExtraçãoDados!B830)=7,RIGHT(ExtraçãoDados!B830,6))</f>
        <v/>
      </c>
      <c r="C830" s="4" t="e" cm="1">
        <f t="array" ref="C830">_xlfn.IFS(LEN(B830)=1,"ERRO",LEN(B830)=2,_xlfn.CONCAT("000",B830),LEN(B830)=3,_xlfn.CONCAT("00",B830),LEN(B830)=4,_xlfn.CONCAT("0",B830),LEN(B830)=6,B830,LEN(B830)=7,B830,LEN(B830)=5,B830)</f>
        <v>#N/A</v>
      </c>
      <c r="D830" s="4" t="e" cm="1">
        <f t="array" ref="D830">_xlfn.IFS(ExtraçãoDados!C830={"Direcção de Abastecimento"},REPLACE(ExtraçãoDados!C830="{Direcção de Abastecimento}",1,25,"DA"),ExtraçãoDados!C830={"COMISSÃO CULTURAL DE LMARINHA"},REPLACE(ExtraçãoDados!C830={"COMISSÃO CULTURAL DE LMARINHA"},1,28,"CCM"),ExtraçãoDados!C830={"DIRECÇÃO DE NAVIOS"},REPLACE(ExtraçãoDados!C830={"DIRECÇÃO DE NAVIOS"},1,28,"DN"),ExtraçãoDados!C830={"ESQUADRILHA SUBMARINOS"},REPLACE(ExtraçãoDados!C830={"ESQUADRILHA SUBMARINOS"},1,28,"ES"),ExtraçãoDados!C830={"COMISSÃO MARINHA"},REPLACE(ExtraçãoDados!C830={"COMISSÃO MARINHA"},1,28,"CCM"),ExtraçãoDados!C830={"COMISSÃO CULTURAL DE MARINHA"},REPLACE(ExtraçãoDados!C830={"COMISSÃO CULTURAL DE MARINHA"},1,28,"CCM"),ExtraçãoDados!C830={"CCM"},REPLACE(ExtraçãoDados!C830={"CCM"},1,28,"CCM"),ExtraçãoDados!C830={"DN"},REPLACE(ExtraçãoDados!C830={"DN"},1,28,"DN"),ExtraçãoDados!C830={"ES"},REPLACE(ExtraçãoDados!C830={"ES"},1,28,"ES"),ExtraçãoDados!C830={"DA"},REPLACE(ExtraçãoDados!C830={"DA"},1,28,"DA"),ExtraçãoDados!C830={"DE: ESQUADRILHA SUBMARINOS"},REPLACE(ExtraçãoDados!C830={"DE: ESQUADRILHA SUBMARINOS"},1,28,"ES"),ExtraçãoDados!C830={"DE: COMISSÃO CULTURAL DE LMARINHA"},REPLACE(ExtraçãoDados!C830={"DE: COMISSÃO CULTURAL DE LMARINHA"},1,28,"CCM"),ExtraçãoDados!C830={"ON"},REPLACE(ExtraçãoDados!C830={"ON"},1,28,"DN"),ExtraçãoDados!C830={"ESQ. SUBMARINOS"},REPLACE(ExtraçãoDados!C830={"ESQ. SUBMARINOS"},1,28,"ES"),ExtraçãoDados!C830={"☒ irecção de Abastecimento"},REPLACE(ExtraçãoDados!C830={"☒ irecção de Abastecimento"},1,28,"DA"),ExtraçãoDados!C830={"Direcã d Abtit ço e asecmeno"},REPLACE(ExtraçãoDados!C830={"Direcã d Abtit ço e asecmeno"},1,28,"DA"),ExtraçãoDados!C830={"Diecã d Abtit rço e asecmeno"},REPLACE(ExtraçãoDados!C830={"Diecã d Abtit rço e asecmeno"},1,28,"DA"),ISNUMBER(SEARCH("COMISSÃO",ExtraçãoDados!C830,1)),REPLACE(ExtraçãoDados!C830,1,29,"CCM"),ISNUMBER(SEARCH("DN/DIL/DRT1",ExtraçãoDados!C830,1)),REPLACE(ExtraçãoDados!C830,1,29,"DN"),ISNUMBER(SEARCH("DIRECÇAO DE NAVIOS",ExtraçãoDados!C830,1)),REPLACE(ExtraçãoDados!C830,1,29,"DN"),ISNUMBER(SEARCH("ESQUADRILHA SUBMARIN",ExtraçãoDados!C830,1)),REPLACE(ExtraçãoDados!C830,1,29,"ES"),ISNUMBER(SEARCH("DN",ExtraçãoDados!C830,1)),REPLACE(ExtraçãoDados!C830,1,29,"DN"),ISNUMBER(SEARCH("DIRECÇÃO",ExtraçãoDados!C830,1)),REPLACE(ExtraçãoDados!C830,1,29,"DN"),ISNUMBER(SEARCH("DIRECÇA0",ExtraçãoDados!C830,1)),REPLACE(ExtraçãoDados!C830,1,29,"DN"),ISNUMBER(SEARCH("DIRE",ExtraçãoDados!C830,1)),REPLACE(ExtraçãoDados!C830,1,29,"DN"),ISNUMBER(SEARCH("ESQUADRILHA",ExtraçãoDados!C830,1)),REPLACE(ExtraçãoDados!C830,1,29,"ES"),ISNUMBER(SEARCH("HOSPITAL DA MARINHA",ExtraçãoDados!C830,1)),REPLACE(ExtraçãoDados!C830,1,29,"HM"),ISNUMBER(SEARCH("HOSPITAL",ExtraçãoDados!C830,1)),REPLACE(ExtraçãoDados!C830,1,29,"HM"),ISNUMBER(SEARCH("HM",ExtraçãoDados!C830,1)),REPLACE(ExtraçãoDados!C830,1,29,"HM"),ISNUMBER(SEARCH("SECÇÃO DE APÓSITOS",ExtraçãoDados!C830,1)),REPLACE(ExtraçãoDados!C830,1,29,"HM"))</f>
        <v>#N/A</v>
      </c>
      <c r="E830" s="4" t="e" cm="1">
        <f t="array" ref="E830">_xlfn.IFS(LEN(ExtraçãoDados!B830)=7,YEAR(ExtraçãoDados!D830),LEN(ExtraçãoDados!B830)=10,RIGHT(ExtraçãoDados!B830,4),LEN(ExtraçãoDados!B830)=9,YEAR(ExtraçãoDados!D830),LEN(ExtraçãoDados!B830)=8,YEAR(ExtraçãoDados!D830),LEN(ExtraçãoDados!B830)&gt;7,YEAR(ExtraçãoDados!D830),LEN(ExtraçãoDados!B830)&gt;5,YEAR(ExtraçãoDados!D830),LEN(ExtraçãoDados!B830)&gt;4,YEAR(ExtraçãoDados!D830))</f>
        <v>#N/A</v>
      </c>
      <c r="F830" s="4">
        <f>ExtraçãoDados!E830</f>
        <v>0</v>
      </c>
    </row>
    <row r="831" spans="1:6" x14ac:dyDescent="0.25">
      <c r="A831" s="4">
        <f>ExtraçãoDados!A831</f>
        <v>0</v>
      </c>
      <c r="B831" s="4" t="str" cm="1">
        <f t="array" ref="B831">_xlfn.IFS(LEN(ExtraçãoDados!B831)=12,LEFT(ExtraçãoDados!B831,3),LEN(ExtraçãoDados!B831)=10,LEFT(ExtraçãoDados!B831,5),LEN(ExtraçãoDados!B831)&gt;19,0,LEN(ExtraçãoDados!B831)=9,LEFT(ExtraçãoDados!B831,4),LEN(ExtraçãoDados!B831)=6,LEFT(ExtraçãoDados!B831,3),LEN(ExtraçãoDados!B831)&lt;5,LEFT(ExtraçãoDados!B831,3),LEN(ExtraçãoDados!B831)=8,LEFT(ExtraçãoDados!B831,3),LEN(ExtraçãoDados!B831)=5,LEFT(ExtraçãoDados!B831,5),LEN(ExtraçãoDados!B831)=11,LEFT(ExtraçãoDados!B831,5),LEN(ExtraçãoDados!B831)=7,RIGHT(ExtraçãoDados!B831,6))</f>
        <v/>
      </c>
      <c r="C831" s="4" t="e" cm="1">
        <f t="array" ref="C831">_xlfn.IFS(LEN(B831)=1,"ERRO",LEN(B831)=2,_xlfn.CONCAT("000",B831),LEN(B831)=3,_xlfn.CONCAT("00",B831),LEN(B831)=4,_xlfn.CONCAT("0",B831),LEN(B831)=6,B831,LEN(B831)=7,B831,LEN(B831)=5,B831)</f>
        <v>#N/A</v>
      </c>
      <c r="D831" s="4" t="e" cm="1">
        <f t="array" ref="D831">_xlfn.IFS(ExtraçãoDados!C831={"Direcção de Abastecimento"},REPLACE(ExtraçãoDados!C831="{Direcção de Abastecimento}",1,25,"DA"),ExtraçãoDados!C831={"COMISSÃO CULTURAL DE LMARINHA"},REPLACE(ExtraçãoDados!C831={"COMISSÃO CULTURAL DE LMARINHA"},1,28,"CCM"),ExtraçãoDados!C831={"DIRECÇÃO DE NAVIOS"},REPLACE(ExtraçãoDados!C831={"DIRECÇÃO DE NAVIOS"},1,28,"DN"),ExtraçãoDados!C831={"ESQUADRILHA SUBMARINOS"},REPLACE(ExtraçãoDados!C831={"ESQUADRILHA SUBMARINOS"},1,28,"ES"),ExtraçãoDados!C831={"COMISSÃO MARINHA"},REPLACE(ExtraçãoDados!C831={"COMISSÃO MARINHA"},1,28,"CCM"),ExtraçãoDados!C831={"COMISSÃO CULTURAL DE MARINHA"},REPLACE(ExtraçãoDados!C831={"COMISSÃO CULTURAL DE MARINHA"},1,28,"CCM"),ExtraçãoDados!C831={"CCM"},REPLACE(ExtraçãoDados!C831={"CCM"},1,28,"CCM"),ExtraçãoDados!C831={"DN"},REPLACE(ExtraçãoDados!C831={"DN"},1,28,"DN"),ExtraçãoDados!C831={"ES"},REPLACE(ExtraçãoDados!C831={"ES"},1,28,"ES"),ExtraçãoDados!C831={"DA"},REPLACE(ExtraçãoDados!C831={"DA"},1,28,"DA"),ExtraçãoDados!C831={"DE: ESQUADRILHA SUBMARINOS"},REPLACE(ExtraçãoDados!C831={"DE: ESQUADRILHA SUBMARINOS"},1,28,"ES"),ExtraçãoDados!C831={"DE: COMISSÃO CULTURAL DE LMARINHA"},REPLACE(ExtraçãoDados!C831={"DE: COMISSÃO CULTURAL DE LMARINHA"},1,28,"CCM"),ExtraçãoDados!C831={"ON"},REPLACE(ExtraçãoDados!C831={"ON"},1,28,"DN"),ExtraçãoDados!C831={"ESQ. SUBMARINOS"},REPLACE(ExtraçãoDados!C831={"ESQ. SUBMARINOS"},1,28,"ES"),ExtraçãoDados!C831={"☒ irecção de Abastecimento"},REPLACE(ExtraçãoDados!C831={"☒ irecção de Abastecimento"},1,28,"DA"),ExtraçãoDados!C831={"Direcã d Abtit ço e asecmeno"},REPLACE(ExtraçãoDados!C831={"Direcã d Abtit ço e asecmeno"},1,28,"DA"),ExtraçãoDados!C831={"Diecã d Abtit rço e asecmeno"},REPLACE(ExtraçãoDados!C831={"Diecã d Abtit rço e asecmeno"},1,28,"DA"),ISNUMBER(SEARCH("COMISSÃO",ExtraçãoDados!C831,1)),REPLACE(ExtraçãoDados!C831,1,29,"CCM"),ISNUMBER(SEARCH("DN/DIL/DRT1",ExtraçãoDados!C831,1)),REPLACE(ExtraçãoDados!C831,1,29,"DN"),ISNUMBER(SEARCH("DIRECÇAO DE NAVIOS",ExtraçãoDados!C831,1)),REPLACE(ExtraçãoDados!C831,1,29,"DN"),ISNUMBER(SEARCH("ESQUADRILHA SUBMARIN",ExtraçãoDados!C831,1)),REPLACE(ExtraçãoDados!C831,1,29,"ES"),ISNUMBER(SEARCH("DN",ExtraçãoDados!C831,1)),REPLACE(ExtraçãoDados!C831,1,29,"DN"),ISNUMBER(SEARCH("DIRECÇÃO",ExtraçãoDados!C831,1)),REPLACE(ExtraçãoDados!C831,1,29,"DN"),ISNUMBER(SEARCH("DIRECÇA0",ExtraçãoDados!C831,1)),REPLACE(ExtraçãoDados!C831,1,29,"DN"),ISNUMBER(SEARCH("DIRE",ExtraçãoDados!C831,1)),REPLACE(ExtraçãoDados!C831,1,29,"DN"),ISNUMBER(SEARCH("ESQUADRILHA",ExtraçãoDados!C831,1)),REPLACE(ExtraçãoDados!C831,1,29,"ES"),ISNUMBER(SEARCH("HOSPITAL DA MARINHA",ExtraçãoDados!C831,1)),REPLACE(ExtraçãoDados!C831,1,29,"HM"),ISNUMBER(SEARCH("HOSPITAL",ExtraçãoDados!C831,1)),REPLACE(ExtraçãoDados!C831,1,29,"HM"),ISNUMBER(SEARCH("HM",ExtraçãoDados!C831,1)),REPLACE(ExtraçãoDados!C831,1,29,"HM"),ISNUMBER(SEARCH("SECÇÃO DE APÓSITOS",ExtraçãoDados!C831,1)),REPLACE(ExtraçãoDados!C831,1,29,"HM"))</f>
        <v>#N/A</v>
      </c>
      <c r="E831" s="4" t="e" cm="1">
        <f t="array" ref="E831">_xlfn.IFS(LEN(ExtraçãoDados!B831)=7,YEAR(ExtraçãoDados!D831),LEN(ExtraçãoDados!B831)=10,RIGHT(ExtraçãoDados!B831,4),LEN(ExtraçãoDados!B831)=9,YEAR(ExtraçãoDados!D831),LEN(ExtraçãoDados!B831)=8,YEAR(ExtraçãoDados!D831),LEN(ExtraçãoDados!B831)&gt;7,YEAR(ExtraçãoDados!D831),LEN(ExtraçãoDados!B831)&gt;5,YEAR(ExtraçãoDados!D831),LEN(ExtraçãoDados!B831)&gt;4,YEAR(ExtraçãoDados!D831))</f>
        <v>#N/A</v>
      </c>
      <c r="F831" s="4">
        <f>ExtraçãoDados!E831</f>
        <v>0</v>
      </c>
    </row>
    <row r="832" spans="1:6" x14ac:dyDescent="0.25">
      <c r="A832" s="4">
        <f>ExtraçãoDados!A832</f>
        <v>0</v>
      </c>
      <c r="B832" s="4" t="str" cm="1">
        <f t="array" ref="B832">_xlfn.IFS(LEN(ExtraçãoDados!B832)=12,LEFT(ExtraçãoDados!B832,3),LEN(ExtraçãoDados!B832)=10,LEFT(ExtraçãoDados!B832,5),LEN(ExtraçãoDados!B832)&gt;19,0,LEN(ExtraçãoDados!B832)=9,LEFT(ExtraçãoDados!B832,4),LEN(ExtraçãoDados!B832)=6,LEFT(ExtraçãoDados!B832,3),LEN(ExtraçãoDados!B832)&lt;5,LEFT(ExtraçãoDados!B832,3),LEN(ExtraçãoDados!B832)=8,LEFT(ExtraçãoDados!B832,3),LEN(ExtraçãoDados!B832)=5,LEFT(ExtraçãoDados!B832,5),LEN(ExtraçãoDados!B832)=11,LEFT(ExtraçãoDados!B832,5),LEN(ExtraçãoDados!B832)=7,RIGHT(ExtraçãoDados!B832,6))</f>
        <v/>
      </c>
      <c r="C832" s="4" t="e" cm="1">
        <f t="array" ref="C832">_xlfn.IFS(LEN(B832)=1,"ERRO",LEN(B832)=2,_xlfn.CONCAT("000",B832),LEN(B832)=3,_xlfn.CONCAT("00",B832),LEN(B832)=4,_xlfn.CONCAT("0",B832),LEN(B832)=6,B832,LEN(B832)=7,B832,LEN(B832)=5,B832)</f>
        <v>#N/A</v>
      </c>
      <c r="D832" s="4" t="e" cm="1">
        <f t="array" ref="D832">_xlfn.IFS(ExtraçãoDados!C832={"Direcção de Abastecimento"},REPLACE(ExtraçãoDados!C832="{Direcção de Abastecimento}",1,25,"DA"),ExtraçãoDados!C832={"COMISSÃO CULTURAL DE LMARINHA"},REPLACE(ExtraçãoDados!C832={"COMISSÃO CULTURAL DE LMARINHA"},1,28,"CCM"),ExtraçãoDados!C832={"DIRECÇÃO DE NAVIOS"},REPLACE(ExtraçãoDados!C832={"DIRECÇÃO DE NAVIOS"},1,28,"DN"),ExtraçãoDados!C832={"ESQUADRILHA SUBMARINOS"},REPLACE(ExtraçãoDados!C832={"ESQUADRILHA SUBMARINOS"},1,28,"ES"),ExtraçãoDados!C832={"COMISSÃO MARINHA"},REPLACE(ExtraçãoDados!C832={"COMISSÃO MARINHA"},1,28,"CCM"),ExtraçãoDados!C832={"COMISSÃO CULTURAL DE MARINHA"},REPLACE(ExtraçãoDados!C832={"COMISSÃO CULTURAL DE MARINHA"},1,28,"CCM"),ExtraçãoDados!C832={"CCM"},REPLACE(ExtraçãoDados!C832={"CCM"},1,28,"CCM"),ExtraçãoDados!C832={"DN"},REPLACE(ExtraçãoDados!C832={"DN"},1,28,"DN"),ExtraçãoDados!C832={"ES"},REPLACE(ExtraçãoDados!C832={"ES"},1,28,"ES"),ExtraçãoDados!C832={"DA"},REPLACE(ExtraçãoDados!C832={"DA"},1,28,"DA"),ExtraçãoDados!C832={"DE: ESQUADRILHA SUBMARINOS"},REPLACE(ExtraçãoDados!C832={"DE: ESQUADRILHA SUBMARINOS"},1,28,"ES"),ExtraçãoDados!C832={"DE: COMISSÃO CULTURAL DE LMARINHA"},REPLACE(ExtraçãoDados!C832={"DE: COMISSÃO CULTURAL DE LMARINHA"},1,28,"CCM"),ExtraçãoDados!C832={"ON"},REPLACE(ExtraçãoDados!C832={"ON"},1,28,"DN"),ExtraçãoDados!C832={"ESQ. SUBMARINOS"},REPLACE(ExtraçãoDados!C832={"ESQ. SUBMARINOS"},1,28,"ES"),ExtraçãoDados!C832={"☒ irecção de Abastecimento"},REPLACE(ExtraçãoDados!C832={"☒ irecção de Abastecimento"},1,28,"DA"),ExtraçãoDados!C832={"Direcã d Abtit ço e asecmeno"},REPLACE(ExtraçãoDados!C832={"Direcã d Abtit ço e asecmeno"},1,28,"DA"),ExtraçãoDados!C832={"Diecã d Abtit rço e asecmeno"},REPLACE(ExtraçãoDados!C832={"Diecã d Abtit rço e asecmeno"},1,28,"DA"),ISNUMBER(SEARCH("COMISSÃO",ExtraçãoDados!C832,1)),REPLACE(ExtraçãoDados!C832,1,29,"CCM"),ISNUMBER(SEARCH("DN/DIL/DRT1",ExtraçãoDados!C832,1)),REPLACE(ExtraçãoDados!C832,1,29,"DN"),ISNUMBER(SEARCH("DIRECÇAO DE NAVIOS",ExtraçãoDados!C832,1)),REPLACE(ExtraçãoDados!C832,1,29,"DN"),ISNUMBER(SEARCH("ESQUADRILHA SUBMARIN",ExtraçãoDados!C832,1)),REPLACE(ExtraçãoDados!C832,1,29,"ES"),ISNUMBER(SEARCH("DN",ExtraçãoDados!C832,1)),REPLACE(ExtraçãoDados!C832,1,29,"DN"),ISNUMBER(SEARCH("DIRECÇÃO",ExtraçãoDados!C832,1)),REPLACE(ExtraçãoDados!C832,1,29,"DN"),ISNUMBER(SEARCH("DIRECÇA0",ExtraçãoDados!C832,1)),REPLACE(ExtraçãoDados!C832,1,29,"DN"),ISNUMBER(SEARCH("DIRE",ExtraçãoDados!C832,1)),REPLACE(ExtraçãoDados!C832,1,29,"DN"),ISNUMBER(SEARCH("ESQUADRILHA",ExtraçãoDados!C832,1)),REPLACE(ExtraçãoDados!C832,1,29,"ES"),ISNUMBER(SEARCH("HOSPITAL DA MARINHA",ExtraçãoDados!C832,1)),REPLACE(ExtraçãoDados!C832,1,29,"HM"),ISNUMBER(SEARCH("HOSPITAL",ExtraçãoDados!C832,1)),REPLACE(ExtraçãoDados!C832,1,29,"HM"),ISNUMBER(SEARCH("HM",ExtraçãoDados!C832,1)),REPLACE(ExtraçãoDados!C832,1,29,"HM"),ISNUMBER(SEARCH("SECÇÃO DE APÓSITOS",ExtraçãoDados!C832,1)),REPLACE(ExtraçãoDados!C832,1,29,"HM"))</f>
        <v>#N/A</v>
      </c>
      <c r="E832" s="4" t="e" cm="1">
        <f t="array" ref="E832">_xlfn.IFS(LEN(ExtraçãoDados!B832)=7,YEAR(ExtraçãoDados!D832),LEN(ExtraçãoDados!B832)=10,RIGHT(ExtraçãoDados!B832,4),LEN(ExtraçãoDados!B832)=9,YEAR(ExtraçãoDados!D832),LEN(ExtraçãoDados!B832)=8,YEAR(ExtraçãoDados!D832),LEN(ExtraçãoDados!B832)&gt;7,YEAR(ExtraçãoDados!D832),LEN(ExtraçãoDados!B832)&gt;5,YEAR(ExtraçãoDados!D832),LEN(ExtraçãoDados!B832)&gt;4,YEAR(ExtraçãoDados!D832))</f>
        <v>#N/A</v>
      </c>
      <c r="F832" s="4">
        <f>ExtraçãoDados!E832</f>
        <v>0</v>
      </c>
    </row>
    <row r="833" spans="1:6" x14ac:dyDescent="0.25">
      <c r="A833" s="4">
        <f>ExtraçãoDados!A833</f>
        <v>0</v>
      </c>
      <c r="B833" s="4" t="str" cm="1">
        <f t="array" ref="B833">_xlfn.IFS(LEN(ExtraçãoDados!B833)=12,LEFT(ExtraçãoDados!B833,3),LEN(ExtraçãoDados!B833)=10,LEFT(ExtraçãoDados!B833,5),LEN(ExtraçãoDados!B833)&gt;19,0,LEN(ExtraçãoDados!B833)=9,LEFT(ExtraçãoDados!B833,4),LEN(ExtraçãoDados!B833)=6,LEFT(ExtraçãoDados!B833,3),LEN(ExtraçãoDados!B833)&lt;5,LEFT(ExtraçãoDados!B833,3),LEN(ExtraçãoDados!B833)=8,LEFT(ExtraçãoDados!B833,3),LEN(ExtraçãoDados!B833)=5,LEFT(ExtraçãoDados!B833,5),LEN(ExtraçãoDados!B833)=11,LEFT(ExtraçãoDados!B833,5),LEN(ExtraçãoDados!B833)=7,RIGHT(ExtraçãoDados!B833,6))</f>
        <v/>
      </c>
      <c r="C833" s="4" t="e" cm="1">
        <f t="array" ref="C833">_xlfn.IFS(LEN(B833)=1,"ERRO",LEN(B833)=2,_xlfn.CONCAT("000",B833),LEN(B833)=3,_xlfn.CONCAT("00",B833),LEN(B833)=4,_xlfn.CONCAT("0",B833),LEN(B833)=6,B833,LEN(B833)=7,B833,LEN(B833)=5,B833)</f>
        <v>#N/A</v>
      </c>
      <c r="D833" s="4" t="e" cm="1">
        <f t="array" ref="D833">_xlfn.IFS(ExtraçãoDados!C833={"Direcção de Abastecimento"},REPLACE(ExtraçãoDados!C833="{Direcção de Abastecimento}",1,25,"DA"),ExtraçãoDados!C833={"COMISSÃO CULTURAL DE LMARINHA"},REPLACE(ExtraçãoDados!C833={"COMISSÃO CULTURAL DE LMARINHA"},1,28,"CCM"),ExtraçãoDados!C833={"DIRECÇÃO DE NAVIOS"},REPLACE(ExtraçãoDados!C833={"DIRECÇÃO DE NAVIOS"},1,28,"DN"),ExtraçãoDados!C833={"ESQUADRILHA SUBMARINOS"},REPLACE(ExtraçãoDados!C833={"ESQUADRILHA SUBMARINOS"},1,28,"ES"),ExtraçãoDados!C833={"COMISSÃO MARINHA"},REPLACE(ExtraçãoDados!C833={"COMISSÃO MARINHA"},1,28,"CCM"),ExtraçãoDados!C833={"COMISSÃO CULTURAL DE MARINHA"},REPLACE(ExtraçãoDados!C833={"COMISSÃO CULTURAL DE MARINHA"},1,28,"CCM"),ExtraçãoDados!C833={"CCM"},REPLACE(ExtraçãoDados!C833={"CCM"},1,28,"CCM"),ExtraçãoDados!C833={"DN"},REPLACE(ExtraçãoDados!C833={"DN"},1,28,"DN"),ExtraçãoDados!C833={"ES"},REPLACE(ExtraçãoDados!C833={"ES"},1,28,"ES"),ExtraçãoDados!C833={"DA"},REPLACE(ExtraçãoDados!C833={"DA"},1,28,"DA"),ExtraçãoDados!C833={"DE: ESQUADRILHA SUBMARINOS"},REPLACE(ExtraçãoDados!C833={"DE: ESQUADRILHA SUBMARINOS"},1,28,"ES"),ExtraçãoDados!C833={"DE: COMISSÃO CULTURAL DE LMARINHA"},REPLACE(ExtraçãoDados!C833={"DE: COMISSÃO CULTURAL DE LMARINHA"},1,28,"CCM"),ExtraçãoDados!C833={"ON"},REPLACE(ExtraçãoDados!C833={"ON"},1,28,"DN"),ExtraçãoDados!C833={"ESQ. SUBMARINOS"},REPLACE(ExtraçãoDados!C833={"ESQ. SUBMARINOS"},1,28,"ES"),ExtraçãoDados!C833={"☒ irecção de Abastecimento"},REPLACE(ExtraçãoDados!C833={"☒ irecção de Abastecimento"},1,28,"DA"),ExtraçãoDados!C833={"Direcã d Abtit ço e asecmeno"},REPLACE(ExtraçãoDados!C833={"Direcã d Abtit ço e asecmeno"},1,28,"DA"),ExtraçãoDados!C833={"Diecã d Abtit rço e asecmeno"},REPLACE(ExtraçãoDados!C833={"Diecã d Abtit rço e asecmeno"},1,28,"DA"),ISNUMBER(SEARCH("COMISSÃO",ExtraçãoDados!C833,1)),REPLACE(ExtraçãoDados!C833,1,29,"CCM"),ISNUMBER(SEARCH("DN/DIL/DRT1",ExtraçãoDados!C833,1)),REPLACE(ExtraçãoDados!C833,1,29,"DN"),ISNUMBER(SEARCH("DIRECÇAO DE NAVIOS",ExtraçãoDados!C833,1)),REPLACE(ExtraçãoDados!C833,1,29,"DN"),ISNUMBER(SEARCH("ESQUADRILHA SUBMARIN",ExtraçãoDados!C833,1)),REPLACE(ExtraçãoDados!C833,1,29,"ES"),ISNUMBER(SEARCH("DN",ExtraçãoDados!C833,1)),REPLACE(ExtraçãoDados!C833,1,29,"DN"),ISNUMBER(SEARCH("DIRECÇÃO",ExtraçãoDados!C833,1)),REPLACE(ExtraçãoDados!C833,1,29,"DN"),ISNUMBER(SEARCH("DIRECÇA0",ExtraçãoDados!C833,1)),REPLACE(ExtraçãoDados!C833,1,29,"DN"),ISNUMBER(SEARCH("DIRE",ExtraçãoDados!C833,1)),REPLACE(ExtraçãoDados!C833,1,29,"DN"),ISNUMBER(SEARCH("ESQUADRILHA",ExtraçãoDados!C833,1)),REPLACE(ExtraçãoDados!C833,1,29,"ES"),ISNUMBER(SEARCH("HOSPITAL DA MARINHA",ExtraçãoDados!C833,1)),REPLACE(ExtraçãoDados!C833,1,29,"HM"),ISNUMBER(SEARCH("HOSPITAL",ExtraçãoDados!C833,1)),REPLACE(ExtraçãoDados!C833,1,29,"HM"),ISNUMBER(SEARCH("HM",ExtraçãoDados!C833,1)),REPLACE(ExtraçãoDados!C833,1,29,"HM"),ISNUMBER(SEARCH("SECÇÃO DE APÓSITOS",ExtraçãoDados!C833,1)),REPLACE(ExtraçãoDados!C833,1,29,"HM"))</f>
        <v>#N/A</v>
      </c>
      <c r="E833" s="4" t="e" cm="1">
        <f t="array" ref="E833">_xlfn.IFS(LEN(ExtraçãoDados!B833)=7,YEAR(ExtraçãoDados!D833),LEN(ExtraçãoDados!B833)=10,RIGHT(ExtraçãoDados!B833,4),LEN(ExtraçãoDados!B833)=9,YEAR(ExtraçãoDados!D833),LEN(ExtraçãoDados!B833)=8,YEAR(ExtraçãoDados!D833),LEN(ExtraçãoDados!B833)&gt;7,YEAR(ExtraçãoDados!D833),LEN(ExtraçãoDados!B833)&gt;5,YEAR(ExtraçãoDados!D833),LEN(ExtraçãoDados!B833)&gt;4,YEAR(ExtraçãoDados!D833))</f>
        <v>#N/A</v>
      </c>
      <c r="F833" s="4">
        <f>ExtraçãoDados!E833</f>
        <v>0</v>
      </c>
    </row>
    <row r="834" spans="1:6" x14ac:dyDescent="0.25">
      <c r="A834" s="4">
        <f>ExtraçãoDados!A834</f>
        <v>0</v>
      </c>
      <c r="B834" s="4" t="str" cm="1">
        <f t="array" ref="B834">_xlfn.IFS(LEN(ExtraçãoDados!B834)=12,LEFT(ExtraçãoDados!B834,3),LEN(ExtraçãoDados!B834)=10,LEFT(ExtraçãoDados!B834,5),LEN(ExtraçãoDados!B834)&gt;19,0,LEN(ExtraçãoDados!B834)=9,LEFT(ExtraçãoDados!B834,4),LEN(ExtraçãoDados!B834)=6,LEFT(ExtraçãoDados!B834,3),LEN(ExtraçãoDados!B834)&lt;5,LEFT(ExtraçãoDados!B834,3),LEN(ExtraçãoDados!B834)=8,LEFT(ExtraçãoDados!B834,3),LEN(ExtraçãoDados!B834)=5,LEFT(ExtraçãoDados!B834,5),LEN(ExtraçãoDados!B834)=11,LEFT(ExtraçãoDados!B834,5),LEN(ExtraçãoDados!B834)=7,RIGHT(ExtraçãoDados!B834,6))</f>
        <v/>
      </c>
      <c r="C834" s="4" t="e" cm="1">
        <f t="array" ref="C834">_xlfn.IFS(LEN(B834)=1,"ERRO",LEN(B834)=2,_xlfn.CONCAT("000",B834),LEN(B834)=3,_xlfn.CONCAT("00",B834),LEN(B834)=4,_xlfn.CONCAT("0",B834),LEN(B834)=6,B834,LEN(B834)=7,B834,LEN(B834)=5,B834)</f>
        <v>#N/A</v>
      </c>
      <c r="D834" s="4" t="e" cm="1">
        <f t="array" ref="D834">_xlfn.IFS(ExtraçãoDados!C834={"Direcção de Abastecimento"},REPLACE(ExtraçãoDados!C834="{Direcção de Abastecimento}",1,25,"DA"),ExtraçãoDados!C834={"COMISSÃO CULTURAL DE LMARINHA"},REPLACE(ExtraçãoDados!C834={"COMISSÃO CULTURAL DE LMARINHA"},1,28,"CCM"),ExtraçãoDados!C834={"DIRECÇÃO DE NAVIOS"},REPLACE(ExtraçãoDados!C834={"DIRECÇÃO DE NAVIOS"},1,28,"DN"),ExtraçãoDados!C834={"ESQUADRILHA SUBMARINOS"},REPLACE(ExtraçãoDados!C834={"ESQUADRILHA SUBMARINOS"},1,28,"ES"),ExtraçãoDados!C834={"COMISSÃO MARINHA"},REPLACE(ExtraçãoDados!C834={"COMISSÃO MARINHA"},1,28,"CCM"),ExtraçãoDados!C834={"COMISSÃO CULTURAL DE MARINHA"},REPLACE(ExtraçãoDados!C834={"COMISSÃO CULTURAL DE MARINHA"},1,28,"CCM"),ExtraçãoDados!C834={"CCM"},REPLACE(ExtraçãoDados!C834={"CCM"},1,28,"CCM"),ExtraçãoDados!C834={"DN"},REPLACE(ExtraçãoDados!C834={"DN"},1,28,"DN"),ExtraçãoDados!C834={"ES"},REPLACE(ExtraçãoDados!C834={"ES"},1,28,"ES"),ExtraçãoDados!C834={"DA"},REPLACE(ExtraçãoDados!C834={"DA"},1,28,"DA"),ExtraçãoDados!C834={"DE: ESQUADRILHA SUBMARINOS"},REPLACE(ExtraçãoDados!C834={"DE: ESQUADRILHA SUBMARINOS"},1,28,"ES"),ExtraçãoDados!C834={"DE: COMISSÃO CULTURAL DE LMARINHA"},REPLACE(ExtraçãoDados!C834={"DE: COMISSÃO CULTURAL DE LMARINHA"},1,28,"CCM"),ExtraçãoDados!C834={"ON"},REPLACE(ExtraçãoDados!C834={"ON"},1,28,"DN"),ExtraçãoDados!C834={"ESQ. SUBMARINOS"},REPLACE(ExtraçãoDados!C834={"ESQ. SUBMARINOS"},1,28,"ES"),ExtraçãoDados!C834={"☒ irecção de Abastecimento"},REPLACE(ExtraçãoDados!C834={"☒ irecção de Abastecimento"},1,28,"DA"),ExtraçãoDados!C834={"Direcã d Abtit ço e asecmeno"},REPLACE(ExtraçãoDados!C834={"Direcã d Abtit ço e asecmeno"},1,28,"DA"),ExtraçãoDados!C834={"Diecã d Abtit rço e asecmeno"},REPLACE(ExtraçãoDados!C834={"Diecã d Abtit rço e asecmeno"},1,28,"DA"),ISNUMBER(SEARCH("COMISSÃO",ExtraçãoDados!C834,1)),REPLACE(ExtraçãoDados!C834,1,29,"CCM"),ISNUMBER(SEARCH("DN/DIL/DRT1",ExtraçãoDados!C834,1)),REPLACE(ExtraçãoDados!C834,1,29,"DN"),ISNUMBER(SEARCH("DIRECÇAO DE NAVIOS",ExtraçãoDados!C834,1)),REPLACE(ExtraçãoDados!C834,1,29,"DN"),ISNUMBER(SEARCH("ESQUADRILHA SUBMARIN",ExtraçãoDados!C834,1)),REPLACE(ExtraçãoDados!C834,1,29,"ES"),ISNUMBER(SEARCH("DN",ExtraçãoDados!C834,1)),REPLACE(ExtraçãoDados!C834,1,29,"DN"),ISNUMBER(SEARCH("DIRECÇÃO",ExtraçãoDados!C834,1)),REPLACE(ExtraçãoDados!C834,1,29,"DN"),ISNUMBER(SEARCH("DIRECÇA0",ExtraçãoDados!C834,1)),REPLACE(ExtraçãoDados!C834,1,29,"DN"),ISNUMBER(SEARCH("DIRE",ExtraçãoDados!C834,1)),REPLACE(ExtraçãoDados!C834,1,29,"DN"),ISNUMBER(SEARCH("ESQUADRILHA",ExtraçãoDados!C834,1)),REPLACE(ExtraçãoDados!C834,1,29,"ES"),ISNUMBER(SEARCH("HOSPITAL DA MARINHA",ExtraçãoDados!C834,1)),REPLACE(ExtraçãoDados!C834,1,29,"HM"),ISNUMBER(SEARCH("HOSPITAL",ExtraçãoDados!C834,1)),REPLACE(ExtraçãoDados!C834,1,29,"HM"),ISNUMBER(SEARCH("HM",ExtraçãoDados!C834,1)),REPLACE(ExtraçãoDados!C834,1,29,"HM"),ISNUMBER(SEARCH("SECÇÃO DE APÓSITOS",ExtraçãoDados!C834,1)),REPLACE(ExtraçãoDados!C834,1,29,"HM"))</f>
        <v>#N/A</v>
      </c>
      <c r="E834" s="4" t="e" cm="1">
        <f t="array" ref="E834">_xlfn.IFS(LEN(ExtraçãoDados!B834)=7,YEAR(ExtraçãoDados!D834),LEN(ExtraçãoDados!B834)=10,RIGHT(ExtraçãoDados!B834,4),LEN(ExtraçãoDados!B834)=9,YEAR(ExtraçãoDados!D834),LEN(ExtraçãoDados!B834)=8,YEAR(ExtraçãoDados!D834),LEN(ExtraçãoDados!B834)&gt;7,YEAR(ExtraçãoDados!D834),LEN(ExtraçãoDados!B834)&gt;5,YEAR(ExtraçãoDados!D834),LEN(ExtraçãoDados!B834)&gt;4,YEAR(ExtraçãoDados!D834))</f>
        <v>#N/A</v>
      </c>
      <c r="F834" s="4">
        <f>ExtraçãoDados!E834</f>
        <v>0</v>
      </c>
    </row>
    <row r="835" spans="1:6" x14ac:dyDescent="0.25">
      <c r="A835" s="4">
        <f>ExtraçãoDados!A835</f>
        <v>0</v>
      </c>
      <c r="B835" s="4" t="str" cm="1">
        <f t="array" ref="B835">_xlfn.IFS(LEN(ExtraçãoDados!B835)=12,LEFT(ExtraçãoDados!B835,3),LEN(ExtraçãoDados!B835)=10,LEFT(ExtraçãoDados!B835,5),LEN(ExtraçãoDados!B835)&gt;19,0,LEN(ExtraçãoDados!B835)=9,LEFT(ExtraçãoDados!B835,4),LEN(ExtraçãoDados!B835)=6,LEFT(ExtraçãoDados!B835,3),LEN(ExtraçãoDados!B835)&lt;5,LEFT(ExtraçãoDados!B835,3),LEN(ExtraçãoDados!B835)=8,LEFT(ExtraçãoDados!B835,3),LEN(ExtraçãoDados!B835)=5,LEFT(ExtraçãoDados!B835,5),LEN(ExtraçãoDados!B835)=11,LEFT(ExtraçãoDados!B835,5),LEN(ExtraçãoDados!B835)=7,RIGHT(ExtraçãoDados!B835,6))</f>
        <v/>
      </c>
      <c r="C835" s="4" t="e" cm="1">
        <f t="array" ref="C835">_xlfn.IFS(LEN(B835)=1,"ERRO",LEN(B835)=2,_xlfn.CONCAT("000",B835),LEN(B835)=3,_xlfn.CONCAT("00",B835),LEN(B835)=4,_xlfn.CONCAT("0",B835),LEN(B835)=6,B835,LEN(B835)=7,B835,LEN(B835)=5,B835)</f>
        <v>#N/A</v>
      </c>
      <c r="D835" s="4" t="e" cm="1">
        <f t="array" ref="D835">_xlfn.IFS(ExtraçãoDados!C835={"Direcção de Abastecimento"},REPLACE(ExtraçãoDados!C835="{Direcção de Abastecimento}",1,25,"DA"),ExtraçãoDados!C835={"COMISSÃO CULTURAL DE LMARINHA"},REPLACE(ExtraçãoDados!C835={"COMISSÃO CULTURAL DE LMARINHA"},1,28,"CCM"),ExtraçãoDados!C835={"DIRECÇÃO DE NAVIOS"},REPLACE(ExtraçãoDados!C835={"DIRECÇÃO DE NAVIOS"},1,28,"DN"),ExtraçãoDados!C835={"ESQUADRILHA SUBMARINOS"},REPLACE(ExtraçãoDados!C835={"ESQUADRILHA SUBMARINOS"},1,28,"ES"),ExtraçãoDados!C835={"COMISSÃO MARINHA"},REPLACE(ExtraçãoDados!C835={"COMISSÃO MARINHA"},1,28,"CCM"),ExtraçãoDados!C835={"COMISSÃO CULTURAL DE MARINHA"},REPLACE(ExtraçãoDados!C835={"COMISSÃO CULTURAL DE MARINHA"},1,28,"CCM"),ExtraçãoDados!C835={"CCM"},REPLACE(ExtraçãoDados!C835={"CCM"},1,28,"CCM"),ExtraçãoDados!C835={"DN"},REPLACE(ExtraçãoDados!C835={"DN"},1,28,"DN"),ExtraçãoDados!C835={"ES"},REPLACE(ExtraçãoDados!C835={"ES"},1,28,"ES"),ExtraçãoDados!C835={"DA"},REPLACE(ExtraçãoDados!C835={"DA"},1,28,"DA"),ExtraçãoDados!C835={"DE: ESQUADRILHA SUBMARINOS"},REPLACE(ExtraçãoDados!C835={"DE: ESQUADRILHA SUBMARINOS"},1,28,"ES"),ExtraçãoDados!C835={"DE: COMISSÃO CULTURAL DE LMARINHA"},REPLACE(ExtraçãoDados!C835={"DE: COMISSÃO CULTURAL DE LMARINHA"},1,28,"CCM"),ExtraçãoDados!C835={"ON"},REPLACE(ExtraçãoDados!C835={"ON"},1,28,"DN"),ExtraçãoDados!C835={"ESQ. SUBMARINOS"},REPLACE(ExtraçãoDados!C835={"ESQ. SUBMARINOS"},1,28,"ES"),ExtraçãoDados!C835={"☒ irecção de Abastecimento"},REPLACE(ExtraçãoDados!C835={"☒ irecção de Abastecimento"},1,28,"DA"),ExtraçãoDados!C835={"Direcã d Abtit ço e asecmeno"},REPLACE(ExtraçãoDados!C835={"Direcã d Abtit ço e asecmeno"},1,28,"DA"),ExtraçãoDados!C835={"Diecã d Abtit rço e asecmeno"},REPLACE(ExtraçãoDados!C835={"Diecã d Abtit rço e asecmeno"},1,28,"DA"),ISNUMBER(SEARCH("COMISSÃO",ExtraçãoDados!C835,1)),REPLACE(ExtraçãoDados!C835,1,29,"CCM"),ISNUMBER(SEARCH("DN/DIL/DRT1",ExtraçãoDados!C835,1)),REPLACE(ExtraçãoDados!C835,1,29,"DN"),ISNUMBER(SEARCH("DIRECÇAO DE NAVIOS",ExtraçãoDados!C835,1)),REPLACE(ExtraçãoDados!C835,1,29,"DN"),ISNUMBER(SEARCH("ESQUADRILHA SUBMARIN",ExtraçãoDados!C835,1)),REPLACE(ExtraçãoDados!C835,1,29,"ES"),ISNUMBER(SEARCH("DN",ExtraçãoDados!C835,1)),REPLACE(ExtraçãoDados!C835,1,29,"DN"),ISNUMBER(SEARCH("DIRECÇÃO",ExtraçãoDados!C835,1)),REPLACE(ExtraçãoDados!C835,1,29,"DN"),ISNUMBER(SEARCH("DIRECÇA0",ExtraçãoDados!C835,1)),REPLACE(ExtraçãoDados!C835,1,29,"DN"),ISNUMBER(SEARCH("DIRE",ExtraçãoDados!C835,1)),REPLACE(ExtraçãoDados!C835,1,29,"DN"),ISNUMBER(SEARCH("ESQUADRILHA",ExtraçãoDados!C835,1)),REPLACE(ExtraçãoDados!C835,1,29,"ES"),ISNUMBER(SEARCH("HOSPITAL DA MARINHA",ExtraçãoDados!C835,1)),REPLACE(ExtraçãoDados!C835,1,29,"HM"),ISNUMBER(SEARCH("HOSPITAL",ExtraçãoDados!C835,1)),REPLACE(ExtraçãoDados!C835,1,29,"HM"),ISNUMBER(SEARCH("HM",ExtraçãoDados!C835,1)),REPLACE(ExtraçãoDados!C835,1,29,"HM"),ISNUMBER(SEARCH("SECÇÃO DE APÓSITOS",ExtraçãoDados!C835,1)),REPLACE(ExtraçãoDados!C835,1,29,"HM"))</f>
        <v>#N/A</v>
      </c>
      <c r="E835" s="4" t="e" cm="1">
        <f t="array" ref="E835">_xlfn.IFS(LEN(ExtraçãoDados!B835)=7,YEAR(ExtraçãoDados!D835),LEN(ExtraçãoDados!B835)=10,RIGHT(ExtraçãoDados!B835,4),LEN(ExtraçãoDados!B835)=9,YEAR(ExtraçãoDados!D835),LEN(ExtraçãoDados!B835)=8,YEAR(ExtraçãoDados!D835),LEN(ExtraçãoDados!B835)&gt;7,YEAR(ExtraçãoDados!D835),LEN(ExtraçãoDados!B835)&gt;5,YEAR(ExtraçãoDados!D835),LEN(ExtraçãoDados!B835)&gt;4,YEAR(ExtraçãoDados!D835))</f>
        <v>#N/A</v>
      </c>
      <c r="F835" s="4">
        <f>ExtraçãoDados!E835</f>
        <v>0</v>
      </c>
    </row>
    <row r="836" spans="1:6" x14ac:dyDescent="0.25">
      <c r="A836" s="4">
        <f>ExtraçãoDados!A836</f>
        <v>0</v>
      </c>
      <c r="B836" s="4" t="str" cm="1">
        <f t="array" ref="B836">_xlfn.IFS(LEN(ExtraçãoDados!B836)=12,LEFT(ExtraçãoDados!B836,3),LEN(ExtraçãoDados!B836)=10,LEFT(ExtraçãoDados!B836,5),LEN(ExtraçãoDados!B836)&gt;19,0,LEN(ExtraçãoDados!B836)=9,LEFT(ExtraçãoDados!B836,4),LEN(ExtraçãoDados!B836)=6,LEFT(ExtraçãoDados!B836,3),LEN(ExtraçãoDados!B836)&lt;5,LEFT(ExtraçãoDados!B836,3),LEN(ExtraçãoDados!B836)=8,LEFT(ExtraçãoDados!B836,3),LEN(ExtraçãoDados!B836)=5,LEFT(ExtraçãoDados!B836,5),LEN(ExtraçãoDados!B836)=11,LEFT(ExtraçãoDados!B836,5),LEN(ExtraçãoDados!B836)=7,RIGHT(ExtraçãoDados!B836,6))</f>
        <v/>
      </c>
      <c r="C836" s="4" t="e" cm="1">
        <f t="array" ref="C836">_xlfn.IFS(LEN(B836)=1,"ERRO",LEN(B836)=2,_xlfn.CONCAT("000",B836),LEN(B836)=3,_xlfn.CONCAT("00",B836),LEN(B836)=4,_xlfn.CONCAT("0",B836),LEN(B836)=6,B836,LEN(B836)=7,B836,LEN(B836)=5,B836)</f>
        <v>#N/A</v>
      </c>
      <c r="D836" s="4" t="e" cm="1">
        <f t="array" ref="D836">_xlfn.IFS(ExtraçãoDados!C836={"Direcção de Abastecimento"},REPLACE(ExtraçãoDados!C836="{Direcção de Abastecimento}",1,25,"DA"),ExtraçãoDados!C836={"COMISSÃO CULTURAL DE LMARINHA"},REPLACE(ExtraçãoDados!C836={"COMISSÃO CULTURAL DE LMARINHA"},1,28,"CCM"),ExtraçãoDados!C836={"DIRECÇÃO DE NAVIOS"},REPLACE(ExtraçãoDados!C836={"DIRECÇÃO DE NAVIOS"},1,28,"DN"),ExtraçãoDados!C836={"ESQUADRILHA SUBMARINOS"},REPLACE(ExtraçãoDados!C836={"ESQUADRILHA SUBMARINOS"},1,28,"ES"),ExtraçãoDados!C836={"COMISSÃO MARINHA"},REPLACE(ExtraçãoDados!C836={"COMISSÃO MARINHA"},1,28,"CCM"),ExtraçãoDados!C836={"COMISSÃO CULTURAL DE MARINHA"},REPLACE(ExtraçãoDados!C836={"COMISSÃO CULTURAL DE MARINHA"},1,28,"CCM"),ExtraçãoDados!C836={"CCM"},REPLACE(ExtraçãoDados!C836={"CCM"},1,28,"CCM"),ExtraçãoDados!C836={"DN"},REPLACE(ExtraçãoDados!C836={"DN"},1,28,"DN"),ExtraçãoDados!C836={"ES"},REPLACE(ExtraçãoDados!C836={"ES"},1,28,"ES"),ExtraçãoDados!C836={"DA"},REPLACE(ExtraçãoDados!C836={"DA"},1,28,"DA"),ExtraçãoDados!C836={"DE: ESQUADRILHA SUBMARINOS"},REPLACE(ExtraçãoDados!C836={"DE: ESQUADRILHA SUBMARINOS"},1,28,"ES"),ExtraçãoDados!C836={"DE: COMISSÃO CULTURAL DE LMARINHA"},REPLACE(ExtraçãoDados!C836={"DE: COMISSÃO CULTURAL DE LMARINHA"},1,28,"CCM"),ExtraçãoDados!C836={"ON"},REPLACE(ExtraçãoDados!C836={"ON"},1,28,"DN"),ExtraçãoDados!C836={"ESQ. SUBMARINOS"},REPLACE(ExtraçãoDados!C836={"ESQ. SUBMARINOS"},1,28,"ES"),ExtraçãoDados!C836={"☒ irecção de Abastecimento"},REPLACE(ExtraçãoDados!C836={"☒ irecção de Abastecimento"},1,28,"DA"),ExtraçãoDados!C836={"Direcã d Abtit ço e asecmeno"},REPLACE(ExtraçãoDados!C836={"Direcã d Abtit ço e asecmeno"},1,28,"DA"),ExtraçãoDados!C836={"Diecã d Abtit rço e asecmeno"},REPLACE(ExtraçãoDados!C836={"Diecã d Abtit rço e asecmeno"},1,28,"DA"),ISNUMBER(SEARCH("COMISSÃO",ExtraçãoDados!C836,1)),REPLACE(ExtraçãoDados!C836,1,29,"CCM"),ISNUMBER(SEARCH("DN/DIL/DRT1",ExtraçãoDados!C836,1)),REPLACE(ExtraçãoDados!C836,1,29,"DN"),ISNUMBER(SEARCH("DIRECÇAO DE NAVIOS",ExtraçãoDados!C836,1)),REPLACE(ExtraçãoDados!C836,1,29,"DN"),ISNUMBER(SEARCH("ESQUADRILHA SUBMARIN",ExtraçãoDados!C836,1)),REPLACE(ExtraçãoDados!C836,1,29,"ES"),ISNUMBER(SEARCH("DN",ExtraçãoDados!C836,1)),REPLACE(ExtraçãoDados!C836,1,29,"DN"),ISNUMBER(SEARCH("DIRECÇÃO",ExtraçãoDados!C836,1)),REPLACE(ExtraçãoDados!C836,1,29,"DN"),ISNUMBER(SEARCH("DIRECÇA0",ExtraçãoDados!C836,1)),REPLACE(ExtraçãoDados!C836,1,29,"DN"),ISNUMBER(SEARCH("DIRE",ExtraçãoDados!C836,1)),REPLACE(ExtraçãoDados!C836,1,29,"DN"),ISNUMBER(SEARCH("ESQUADRILHA",ExtraçãoDados!C836,1)),REPLACE(ExtraçãoDados!C836,1,29,"ES"),ISNUMBER(SEARCH("HOSPITAL DA MARINHA",ExtraçãoDados!C836,1)),REPLACE(ExtraçãoDados!C836,1,29,"HM"),ISNUMBER(SEARCH("HOSPITAL",ExtraçãoDados!C836,1)),REPLACE(ExtraçãoDados!C836,1,29,"HM"),ISNUMBER(SEARCH("HM",ExtraçãoDados!C836,1)),REPLACE(ExtraçãoDados!C836,1,29,"HM"),ISNUMBER(SEARCH("SECÇÃO DE APÓSITOS",ExtraçãoDados!C836,1)),REPLACE(ExtraçãoDados!C836,1,29,"HM"))</f>
        <v>#N/A</v>
      </c>
      <c r="E836" s="4" t="e" cm="1">
        <f t="array" ref="E836">_xlfn.IFS(LEN(ExtraçãoDados!B836)=7,YEAR(ExtraçãoDados!D836),LEN(ExtraçãoDados!B836)=10,RIGHT(ExtraçãoDados!B836,4),LEN(ExtraçãoDados!B836)=9,YEAR(ExtraçãoDados!D836),LEN(ExtraçãoDados!B836)=8,YEAR(ExtraçãoDados!D836),LEN(ExtraçãoDados!B836)&gt;7,YEAR(ExtraçãoDados!D836),LEN(ExtraçãoDados!B836)&gt;5,YEAR(ExtraçãoDados!D836),LEN(ExtraçãoDados!B836)&gt;4,YEAR(ExtraçãoDados!D836))</f>
        <v>#N/A</v>
      </c>
      <c r="F836" s="4">
        <f>ExtraçãoDados!E836</f>
        <v>0</v>
      </c>
    </row>
    <row r="837" spans="1:6" x14ac:dyDescent="0.25">
      <c r="A837" s="4">
        <f>ExtraçãoDados!A837</f>
        <v>0</v>
      </c>
      <c r="B837" s="4" t="str" cm="1">
        <f t="array" ref="B837">_xlfn.IFS(LEN(ExtraçãoDados!B837)=12,LEFT(ExtraçãoDados!B837,3),LEN(ExtraçãoDados!B837)=10,LEFT(ExtraçãoDados!B837,5),LEN(ExtraçãoDados!B837)&gt;19,0,LEN(ExtraçãoDados!B837)=9,LEFT(ExtraçãoDados!B837,4),LEN(ExtraçãoDados!B837)=6,LEFT(ExtraçãoDados!B837,3),LEN(ExtraçãoDados!B837)&lt;5,LEFT(ExtraçãoDados!B837,3),LEN(ExtraçãoDados!B837)=8,LEFT(ExtraçãoDados!B837,3),LEN(ExtraçãoDados!B837)=5,LEFT(ExtraçãoDados!B837,5),LEN(ExtraçãoDados!B837)=11,LEFT(ExtraçãoDados!B837,5),LEN(ExtraçãoDados!B837)=7,RIGHT(ExtraçãoDados!B837,6))</f>
        <v/>
      </c>
      <c r="C837" s="4" t="e" cm="1">
        <f t="array" ref="C837">_xlfn.IFS(LEN(B837)=1,"ERRO",LEN(B837)=2,_xlfn.CONCAT("000",B837),LEN(B837)=3,_xlfn.CONCAT("00",B837),LEN(B837)=4,_xlfn.CONCAT("0",B837),LEN(B837)=6,B837,LEN(B837)=7,B837,LEN(B837)=5,B837)</f>
        <v>#N/A</v>
      </c>
      <c r="D837" s="4" t="e" cm="1">
        <f t="array" ref="D837">_xlfn.IFS(ExtraçãoDados!C837={"Direcção de Abastecimento"},REPLACE(ExtraçãoDados!C837="{Direcção de Abastecimento}",1,25,"DA"),ExtraçãoDados!C837={"COMISSÃO CULTURAL DE LMARINHA"},REPLACE(ExtraçãoDados!C837={"COMISSÃO CULTURAL DE LMARINHA"},1,28,"CCM"),ExtraçãoDados!C837={"DIRECÇÃO DE NAVIOS"},REPLACE(ExtraçãoDados!C837={"DIRECÇÃO DE NAVIOS"},1,28,"DN"),ExtraçãoDados!C837={"ESQUADRILHA SUBMARINOS"},REPLACE(ExtraçãoDados!C837={"ESQUADRILHA SUBMARINOS"},1,28,"ES"),ExtraçãoDados!C837={"COMISSÃO MARINHA"},REPLACE(ExtraçãoDados!C837={"COMISSÃO MARINHA"},1,28,"CCM"),ExtraçãoDados!C837={"COMISSÃO CULTURAL DE MARINHA"},REPLACE(ExtraçãoDados!C837={"COMISSÃO CULTURAL DE MARINHA"},1,28,"CCM"),ExtraçãoDados!C837={"CCM"},REPLACE(ExtraçãoDados!C837={"CCM"},1,28,"CCM"),ExtraçãoDados!C837={"DN"},REPLACE(ExtraçãoDados!C837={"DN"},1,28,"DN"),ExtraçãoDados!C837={"ES"},REPLACE(ExtraçãoDados!C837={"ES"},1,28,"ES"),ExtraçãoDados!C837={"DA"},REPLACE(ExtraçãoDados!C837={"DA"},1,28,"DA"),ExtraçãoDados!C837={"DE: ESQUADRILHA SUBMARINOS"},REPLACE(ExtraçãoDados!C837={"DE: ESQUADRILHA SUBMARINOS"},1,28,"ES"),ExtraçãoDados!C837={"DE: COMISSÃO CULTURAL DE LMARINHA"},REPLACE(ExtraçãoDados!C837={"DE: COMISSÃO CULTURAL DE LMARINHA"},1,28,"CCM"),ExtraçãoDados!C837={"ON"},REPLACE(ExtraçãoDados!C837={"ON"},1,28,"DN"),ExtraçãoDados!C837={"ESQ. SUBMARINOS"},REPLACE(ExtraçãoDados!C837={"ESQ. SUBMARINOS"},1,28,"ES"),ExtraçãoDados!C837={"☒ irecção de Abastecimento"},REPLACE(ExtraçãoDados!C837={"☒ irecção de Abastecimento"},1,28,"DA"),ExtraçãoDados!C837={"Direcã d Abtit ço e asecmeno"},REPLACE(ExtraçãoDados!C837={"Direcã d Abtit ço e asecmeno"},1,28,"DA"),ExtraçãoDados!C837={"Diecã d Abtit rço e asecmeno"},REPLACE(ExtraçãoDados!C837={"Diecã d Abtit rço e asecmeno"},1,28,"DA"),ISNUMBER(SEARCH("COMISSÃO",ExtraçãoDados!C837,1)),REPLACE(ExtraçãoDados!C837,1,29,"CCM"),ISNUMBER(SEARCH("DN/DIL/DRT1",ExtraçãoDados!C837,1)),REPLACE(ExtraçãoDados!C837,1,29,"DN"),ISNUMBER(SEARCH("DIRECÇAO DE NAVIOS",ExtraçãoDados!C837,1)),REPLACE(ExtraçãoDados!C837,1,29,"DN"),ISNUMBER(SEARCH("ESQUADRILHA SUBMARIN",ExtraçãoDados!C837,1)),REPLACE(ExtraçãoDados!C837,1,29,"ES"),ISNUMBER(SEARCH("DN",ExtraçãoDados!C837,1)),REPLACE(ExtraçãoDados!C837,1,29,"DN"),ISNUMBER(SEARCH("DIRECÇÃO",ExtraçãoDados!C837,1)),REPLACE(ExtraçãoDados!C837,1,29,"DN"),ISNUMBER(SEARCH("DIRECÇA0",ExtraçãoDados!C837,1)),REPLACE(ExtraçãoDados!C837,1,29,"DN"),ISNUMBER(SEARCH("DIRE",ExtraçãoDados!C837,1)),REPLACE(ExtraçãoDados!C837,1,29,"DN"),ISNUMBER(SEARCH("ESQUADRILHA",ExtraçãoDados!C837,1)),REPLACE(ExtraçãoDados!C837,1,29,"ES"),ISNUMBER(SEARCH("HOSPITAL DA MARINHA",ExtraçãoDados!C837,1)),REPLACE(ExtraçãoDados!C837,1,29,"HM"),ISNUMBER(SEARCH("HOSPITAL",ExtraçãoDados!C837,1)),REPLACE(ExtraçãoDados!C837,1,29,"HM"),ISNUMBER(SEARCH("HM",ExtraçãoDados!C837,1)),REPLACE(ExtraçãoDados!C837,1,29,"HM"),ISNUMBER(SEARCH("SECÇÃO DE APÓSITOS",ExtraçãoDados!C837,1)),REPLACE(ExtraçãoDados!C837,1,29,"HM"))</f>
        <v>#N/A</v>
      </c>
      <c r="E837" s="4" t="e" cm="1">
        <f t="array" ref="E837">_xlfn.IFS(LEN(ExtraçãoDados!B837)=7,YEAR(ExtraçãoDados!D837),LEN(ExtraçãoDados!B837)=10,RIGHT(ExtraçãoDados!B837,4),LEN(ExtraçãoDados!B837)=9,YEAR(ExtraçãoDados!D837),LEN(ExtraçãoDados!B837)=8,YEAR(ExtraçãoDados!D837),LEN(ExtraçãoDados!B837)&gt;7,YEAR(ExtraçãoDados!D837),LEN(ExtraçãoDados!B837)&gt;5,YEAR(ExtraçãoDados!D837),LEN(ExtraçãoDados!B837)&gt;4,YEAR(ExtraçãoDados!D837))</f>
        <v>#N/A</v>
      </c>
      <c r="F837" s="4">
        <f>ExtraçãoDados!E837</f>
        <v>0</v>
      </c>
    </row>
    <row r="838" spans="1:6" x14ac:dyDescent="0.25">
      <c r="A838" s="4">
        <f>ExtraçãoDados!A838</f>
        <v>0</v>
      </c>
      <c r="B838" s="4" t="str" cm="1">
        <f t="array" ref="B838">_xlfn.IFS(LEN(ExtraçãoDados!B838)=12,LEFT(ExtraçãoDados!B838,3),LEN(ExtraçãoDados!B838)=10,LEFT(ExtraçãoDados!B838,5),LEN(ExtraçãoDados!B838)&gt;19,0,LEN(ExtraçãoDados!B838)=9,LEFT(ExtraçãoDados!B838,4),LEN(ExtraçãoDados!B838)=6,LEFT(ExtraçãoDados!B838,3),LEN(ExtraçãoDados!B838)&lt;5,LEFT(ExtraçãoDados!B838,3),LEN(ExtraçãoDados!B838)=8,LEFT(ExtraçãoDados!B838,3),LEN(ExtraçãoDados!B838)=5,LEFT(ExtraçãoDados!B838,5),LEN(ExtraçãoDados!B838)=11,LEFT(ExtraçãoDados!B838,5),LEN(ExtraçãoDados!B838)=7,RIGHT(ExtraçãoDados!B838,6))</f>
        <v/>
      </c>
      <c r="C838" s="4" t="e" cm="1">
        <f t="array" ref="C838">_xlfn.IFS(LEN(B838)=1,"ERRO",LEN(B838)=2,_xlfn.CONCAT("000",B838),LEN(B838)=3,_xlfn.CONCAT("00",B838),LEN(B838)=4,_xlfn.CONCAT("0",B838),LEN(B838)=6,B838,LEN(B838)=7,B838,LEN(B838)=5,B838)</f>
        <v>#N/A</v>
      </c>
      <c r="D838" s="4" t="e" cm="1">
        <f t="array" ref="D838">_xlfn.IFS(ExtraçãoDados!C838={"Direcção de Abastecimento"},REPLACE(ExtraçãoDados!C838="{Direcção de Abastecimento}",1,25,"DA"),ExtraçãoDados!C838={"COMISSÃO CULTURAL DE LMARINHA"},REPLACE(ExtraçãoDados!C838={"COMISSÃO CULTURAL DE LMARINHA"},1,28,"CCM"),ExtraçãoDados!C838={"DIRECÇÃO DE NAVIOS"},REPLACE(ExtraçãoDados!C838={"DIRECÇÃO DE NAVIOS"},1,28,"DN"),ExtraçãoDados!C838={"ESQUADRILHA SUBMARINOS"},REPLACE(ExtraçãoDados!C838={"ESQUADRILHA SUBMARINOS"},1,28,"ES"),ExtraçãoDados!C838={"COMISSÃO MARINHA"},REPLACE(ExtraçãoDados!C838={"COMISSÃO MARINHA"},1,28,"CCM"),ExtraçãoDados!C838={"COMISSÃO CULTURAL DE MARINHA"},REPLACE(ExtraçãoDados!C838={"COMISSÃO CULTURAL DE MARINHA"},1,28,"CCM"),ExtraçãoDados!C838={"CCM"},REPLACE(ExtraçãoDados!C838={"CCM"},1,28,"CCM"),ExtraçãoDados!C838={"DN"},REPLACE(ExtraçãoDados!C838={"DN"},1,28,"DN"),ExtraçãoDados!C838={"ES"},REPLACE(ExtraçãoDados!C838={"ES"},1,28,"ES"),ExtraçãoDados!C838={"DA"},REPLACE(ExtraçãoDados!C838={"DA"},1,28,"DA"),ExtraçãoDados!C838={"DE: ESQUADRILHA SUBMARINOS"},REPLACE(ExtraçãoDados!C838={"DE: ESQUADRILHA SUBMARINOS"},1,28,"ES"),ExtraçãoDados!C838={"DE: COMISSÃO CULTURAL DE LMARINHA"},REPLACE(ExtraçãoDados!C838={"DE: COMISSÃO CULTURAL DE LMARINHA"},1,28,"CCM"),ExtraçãoDados!C838={"ON"},REPLACE(ExtraçãoDados!C838={"ON"},1,28,"DN"),ExtraçãoDados!C838={"ESQ. SUBMARINOS"},REPLACE(ExtraçãoDados!C838={"ESQ. SUBMARINOS"},1,28,"ES"),ExtraçãoDados!C838={"☒ irecção de Abastecimento"},REPLACE(ExtraçãoDados!C838={"☒ irecção de Abastecimento"},1,28,"DA"),ExtraçãoDados!C838={"Direcã d Abtit ço e asecmeno"},REPLACE(ExtraçãoDados!C838={"Direcã d Abtit ço e asecmeno"},1,28,"DA"),ExtraçãoDados!C838={"Diecã d Abtit rço e asecmeno"},REPLACE(ExtraçãoDados!C838={"Diecã d Abtit rço e asecmeno"},1,28,"DA"),ISNUMBER(SEARCH("COMISSÃO",ExtraçãoDados!C838,1)),REPLACE(ExtraçãoDados!C838,1,29,"CCM"),ISNUMBER(SEARCH("DN/DIL/DRT1",ExtraçãoDados!C838,1)),REPLACE(ExtraçãoDados!C838,1,29,"DN"),ISNUMBER(SEARCH("DIRECÇAO DE NAVIOS",ExtraçãoDados!C838,1)),REPLACE(ExtraçãoDados!C838,1,29,"DN"),ISNUMBER(SEARCH("ESQUADRILHA SUBMARIN",ExtraçãoDados!C838,1)),REPLACE(ExtraçãoDados!C838,1,29,"ES"),ISNUMBER(SEARCH("DN",ExtraçãoDados!C838,1)),REPLACE(ExtraçãoDados!C838,1,29,"DN"),ISNUMBER(SEARCH("DIRECÇÃO",ExtraçãoDados!C838,1)),REPLACE(ExtraçãoDados!C838,1,29,"DN"),ISNUMBER(SEARCH("DIRECÇA0",ExtraçãoDados!C838,1)),REPLACE(ExtraçãoDados!C838,1,29,"DN"),ISNUMBER(SEARCH("DIRE",ExtraçãoDados!C838,1)),REPLACE(ExtraçãoDados!C838,1,29,"DN"),ISNUMBER(SEARCH("ESQUADRILHA",ExtraçãoDados!C838,1)),REPLACE(ExtraçãoDados!C838,1,29,"ES"),ISNUMBER(SEARCH("HOSPITAL DA MARINHA",ExtraçãoDados!C838,1)),REPLACE(ExtraçãoDados!C838,1,29,"HM"),ISNUMBER(SEARCH("HOSPITAL",ExtraçãoDados!C838,1)),REPLACE(ExtraçãoDados!C838,1,29,"HM"),ISNUMBER(SEARCH("HM",ExtraçãoDados!C838,1)),REPLACE(ExtraçãoDados!C838,1,29,"HM"),ISNUMBER(SEARCH("SECÇÃO DE APÓSITOS",ExtraçãoDados!C838,1)),REPLACE(ExtraçãoDados!C838,1,29,"HM"))</f>
        <v>#N/A</v>
      </c>
      <c r="E838" s="4" t="e" cm="1">
        <f t="array" ref="E838">_xlfn.IFS(LEN(ExtraçãoDados!B838)=7,YEAR(ExtraçãoDados!D838),LEN(ExtraçãoDados!B838)=10,RIGHT(ExtraçãoDados!B838,4),LEN(ExtraçãoDados!B838)=9,YEAR(ExtraçãoDados!D838),LEN(ExtraçãoDados!B838)=8,YEAR(ExtraçãoDados!D838),LEN(ExtraçãoDados!B838)&gt;7,YEAR(ExtraçãoDados!D838),LEN(ExtraçãoDados!B838)&gt;5,YEAR(ExtraçãoDados!D838),LEN(ExtraçãoDados!B838)&gt;4,YEAR(ExtraçãoDados!D838))</f>
        <v>#N/A</v>
      </c>
      <c r="F838" s="4">
        <f>ExtraçãoDados!E838</f>
        <v>0</v>
      </c>
    </row>
    <row r="839" spans="1:6" x14ac:dyDescent="0.25">
      <c r="A839" s="4">
        <f>ExtraçãoDados!A839</f>
        <v>0</v>
      </c>
      <c r="B839" s="4" t="str" cm="1">
        <f t="array" ref="B839">_xlfn.IFS(LEN(ExtraçãoDados!B839)=12,LEFT(ExtraçãoDados!B839,3),LEN(ExtraçãoDados!B839)=10,LEFT(ExtraçãoDados!B839,5),LEN(ExtraçãoDados!B839)&gt;19,0,LEN(ExtraçãoDados!B839)=9,LEFT(ExtraçãoDados!B839,4),LEN(ExtraçãoDados!B839)=6,LEFT(ExtraçãoDados!B839,3),LEN(ExtraçãoDados!B839)&lt;5,LEFT(ExtraçãoDados!B839,3),LEN(ExtraçãoDados!B839)=8,LEFT(ExtraçãoDados!B839,3),LEN(ExtraçãoDados!B839)=5,LEFT(ExtraçãoDados!B839,5),LEN(ExtraçãoDados!B839)=11,LEFT(ExtraçãoDados!B839,5),LEN(ExtraçãoDados!B839)=7,RIGHT(ExtraçãoDados!B839,6))</f>
        <v/>
      </c>
      <c r="C839" s="4" t="e" cm="1">
        <f t="array" ref="C839">_xlfn.IFS(LEN(B839)=1,"ERRO",LEN(B839)=2,_xlfn.CONCAT("000",B839),LEN(B839)=3,_xlfn.CONCAT("00",B839),LEN(B839)=4,_xlfn.CONCAT("0",B839),LEN(B839)=6,B839,LEN(B839)=7,B839,LEN(B839)=5,B839)</f>
        <v>#N/A</v>
      </c>
      <c r="D839" s="4" t="e" cm="1">
        <f t="array" ref="D839">_xlfn.IFS(ExtraçãoDados!C839={"Direcção de Abastecimento"},REPLACE(ExtraçãoDados!C839="{Direcção de Abastecimento}",1,25,"DA"),ExtraçãoDados!C839={"COMISSÃO CULTURAL DE LMARINHA"},REPLACE(ExtraçãoDados!C839={"COMISSÃO CULTURAL DE LMARINHA"},1,28,"CCM"),ExtraçãoDados!C839={"DIRECÇÃO DE NAVIOS"},REPLACE(ExtraçãoDados!C839={"DIRECÇÃO DE NAVIOS"},1,28,"DN"),ExtraçãoDados!C839={"ESQUADRILHA SUBMARINOS"},REPLACE(ExtraçãoDados!C839={"ESQUADRILHA SUBMARINOS"},1,28,"ES"),ExtraçãoDados!C839={"COMISSÃO MARINHA"},REPLACE(ExtraçãoDados!C839={"COMISSÃO MARINHA"},1,28,"CCM"),ExtraçãoDados!C839={"COMISSÃO CULTURAL DE MARINHA"},REPLACE(ExtraçãoDados!C839={"COMISSÃO CULTURAL DE MARINHA"},1,28,"CCM"),ExtraçãoDados!C839={"CCM"},REPLACE(ExtraçãoDados!C839={"CCM"},1,28,"CCM"),ExtraçãoDados!C839={"DN"},REPLACE(ExtraçãoDados!C839={"DN"},1,28,"DN"),ExtraçãoDados!C839={"ES"},REPLACE(ExtraçãoDados!C839={"ES"},1,28,"ES"),ExtraçãoDados!C839={"DA"},REPLACE(ExtraçãoDados!C839={"DA"},1,28,"DA"),ExtraçãoDados!C839={"DE: ESQUADRILHA SUBMARINOS"},REPLACE(ExtraçãoDados!C839={"DE: ESQUADRILHA SUBMARINOS"},1,28,"ES"),ExtraçãoDados!C839={"DE: COMISSÃO CULTURAL DE LMARINHA"},REPLACE(ExtraçãoDados!C839={"DE: COMISSÃO CULTURAL DE LMARINHA"},1,28,"CCM"),ExtraçãoDados!C839={"ON"},REPLACE(ExtraçãoDados!C839={"ON"},1,28,"DN"),ExtraçãoDados!C839={"ESQ. SUBMARINOS"},REPLACE(ExtraçãoDados!C839={"ESQ. SUBMARINOS"},1,28,"ES"),ExtraçãoDados!C839={"☒ irecção de Abastecimento"},REPLACE(ExtraçãoDados!C839={"☒ irecção de Abastecimento"},1,28,"DA"),ExtraçãoDados!C839={"Direcã d Abtit ço e asecmeno"},REPLACE(ExtraçãoDados!C839={"Direcã d Abtit ço e asecmeno"},1,28,"DA"),ExtraçãoDados!C839={"Diecã d Abtit rço e asecmeno"},REPLACE(ExtraçãoDados!C839={"Diecã d Abtit rço e asecmeno"},1,28,"DA"),ISNUMBER(SEARCH("COMISSÃO",ExtraçãoDados!C839,1)),REPLACE(ExtraçãoDados!C839,1,29,"CCM"),ISNUMBER(SEARCH("DN/DIL/DRT1",ExtraçãoDados!C839,1)),REPLACE(ExtraçãoDados!C839,1,29,"DN"),ISNUMBER(SEARCH("DIRECÇAO DE NAVIOS",ExtraçãoDados!C839,1)),REPLACE(ExtraçãoDados!C839,1,29,"DN"),ISNUMBER(SEARCH("ESQUADRILHA SUBMARIN",ExtraçãoDados!C839,1)),REPLACE(ExtraçãoDados!C839,1,29,"ES"),ISNUMBER(SEARCH("DN",ExtraçãoDados!C839,1)),REPLACE(ExtraçãoDados!C839,1,29,"DN"),ISNUMBER(SEARCH("DIRECÇÃO",ExtraçãoDados!C839,1)),REPLACE(ExtraçãoDados!C839,1,29,"DN"),ISNUMBER(SEARCH("DIRECÇA0",ExtraçãoDados!C839,1)),REPLACE(ExtraçãoDados!C839,1,29,"DN"),ISNUMBER(SEARCH("DIRE",ExtraçãoDados!C839,1)),REPLACE(ExtraçãoDados!C839,1,29,"DN"),ISNUMBER(SEARCH("ESQUADRILHA",ExtraçãoDados!C839,1)),REPLACE(ExtraçãoDados!C839,1,29,"ES"),ISNUMBER(SEARCH("HOSPITAL DA MARINHA",ExtraçãoDados!C839,1)),REPLACE(ExtraçãoDados!C839,1,29,"HM"),ISNUMBER(SEARCH("HOSPITAL",ExtraçãoDados!C839,1)),REPLACE(ExtraçãoDados!C839,1,29,"HM"),ISNUMBER(SEARCH("HM",ExtraçãoDados!C839,1)),REPLACE(ExtraçãoDados!C839,1,29,"HM"),ISNUMBER(SEARCH("SECÇÃO DE APÓSITOS",ExtraçãoDados!C839,1)),REPLACE(ExtraçãoDados!C839,1,29,"HM"))</f>
        <v>#N/A</v>
      </c>
      <c r="E839" s="4" t="e" cm="1">
        <f t="array" ref="E839">_xlfn.IFS(LEN(ExtraçãoDados!B839)=7,YEAR(ExtraçãoDados!D839),LEN(ExtraçãoDados!B839)=10,RIGHT(ExtraçãoDados!B839,4),LEN(ExtraçãoDados!B839)=9,YEAR(ExtraçãoDados!D839),LEN(ExtraçãoDados!B839)=8,YEAR(ExtraçãoDados!D839),LEN(ExtraçãoDados!B839)&gt;7,YEAR(ExtraçãoDados!D839),LEN(ExtraçãoDados!B839)&gt;5,YEAR(ExtraçãoDados!D839),LEN(ExtraçãoDados!B839)&gt;4,YEAR(ExtraçãoDados!D839))</f>
        <v>#N/A</v>
      </c>
      <c r="F839" s="4">
        <f>ExtraçãoDados!E839</f>
        <v>0</v>
      </c>
    </row>
    <row r="840" spans="1:6" x14ac:dyDescent="0.25">
      <c r="A840" s="4">
        <f>ExtraçãoDados!A840</f>
        <v>0</v>
      </c>
      <c r="B840" s="4" t="str" cm="1">
        <f t="array" ref="B840">_xlfn.IFS(LEN(ExtraçãoDados!B840)=12,LEFT(ExtraçãoDados!B840,3),LEN(ExtraçãoDados!B840)=10,LEFT(ExtraçãoDados!B840,5),LEN(ExtraçãoDados!B840)&gt;19,0,LEN(ExtraçãoDados!B840)=9,LEFT(ExtraçãoDados!B840,4),LEN(ExtraçãoDados!B840)=6,LEFT(ExtraçãoDados!B840,3),LEN(ExtraçãoDados!B840)&lt;5,LEFT(ExtraçãoDados!B840,3),LEN(ExtraçãoDados!B840)=8,LEFT(ExtraçãoDados!B840,3),LEN(ExtraçãoDados!B840)=5,LEFT(ExtraçãoDados!B840,5),LEN(ExtraçãoDados!B840)=11,LEFT(ExtraçãoDados!B840,5),LEN(ExtraçãoDados!B840)=7,RIGHT(ExtraçãoDados!B840,6))</f>
        <v/>
      </c>
      <c r="C840" s="4" t="e" cm="1">
        <f t="array" ref="C840">_xlfn.IFS(LEN(B840)=1,"ERRO",LEN(B840)=2,_xlfn.CONCAT("000",B840),LEN(B840)=3,_xlfn.CONCAT("00",B840),LEN(B840)=4,_xlfn.CONCAT("0",B840),LEN(B840)=6,B840,LEN(B840)=7,B840,LEN(B840)=5,B840)</f>
        <v>#N/A</v>
      </c>
      <c r="D840" s="4" t="e" cm="1">
        <f t="array" ref="D840">_xlfn.IFS(ExtraçãoDados!C840={"Direcção de Abastecimento"},REPLACE(ExtraçãoDados!C840="{Direcção de Abastecimento}",1,25,"DA"),ExtraçãoDados!C840={"COMISSÃO CULTURAL DE LMARINHA"},REPLACE(ExtraçãoDados!C840={"COMISSÃO CULTURAL DE LMARINHA"},1,28,"CCM"),ExtraçãoDados!C840={"DIRECÇÃO DE NAVIOS"},REPLACE(ExtraçãoDados!C840={"DIRECÇÃO DE NAVIOS"},1,28,"DN"),ExtraçãoDados!C840={"ESQUADRILHA SUBMARINOS"},REPLACE(ExtraçãoDados!C840={"ESQUADRILHA SUBMARINOS"},1,28,"ES"),ExtraçãoDados!C840={"COMISSÃO MARINHA"},REPLACE(ExtraçãoDados!C840={"COMISSÃO MARINHA"},1,28,"CCM"),ExtraçãoDados!C840={"COMISSÃO CULTURAL DE MARINHA"},REPLACE(ExtraçãoDados!C840={"COMISSÃO CULTURAL DE MARINHA"},1,28,"CCM"),ExtraçãoDados!C840={"CCM"},REPLACE(ExtraçãoDados!C840={"CCM"},1,28,"CCM"),ExtraçãoDados!C840={"DN"},REPLACE(ExtraçãoDados!C840={"DN"},1,28,"DN"),ExtraçãoDados!C840={"ES"},REPLACE(ExtraçãoDados!C840={"ES"},1,28,"ES"),ExtraçãoDados!C840={"DA"},REPLACE(ExtraçãoDados!C840={"DA"},1,28,"DA"),ExtraçãoDados!C840={"DE: ESQUADRILHA SUBMARINOS"},REPLACE(ExtraçãoDados!C840={"DE: ESQUADRILHA SUBMARINOS"},1,28,"ES"),ExtraçãoDados!C840={"DE: COMISSÃO CULTURAL DE LMARINHA"},REPLACE(ExtraçãoDados!C840={"DE: COMISSÃO CULTURAL DE LMARINHA"},1,28,"CCM"),ExtraçãoDados!C840={"ON"},REPLACE(ExtraçãoDados!C840={"ON"},1,28,"DN"),ExtraçãoDados!C840={"ESQ. SUBMARINOS"},REPLACE(ExtraçãoDados!C840={"ESQ. SUBMARINOS"},1,28,"ES"),ExtraçãoDados!C840={"☒ irecção de Abastecimento"},REPLACE(ExtraçãoDados!C840={"☒ irecção de Abastecimento"},1,28,"DA"),ExtraçãoDados!C840={"Direcã d Abtit ço e asecmeno"},REPLACE(ExtraçãoDados!C840={"Direcã d Abtit ço e asecmeno"},1,28,"DA"),ExtraçãoDados!C840={"Diecã d Abtit rço e asecmeno"},REPLACE(ExtraçãoDados!C840={"Diecã d Abtit rço e asecmeno"},1,28,"DA"),ISNUMBER(SEARCH("COMISSÃO",ExtraçãoDados!C840,1)),REPLACE(ExtraçãoDados!C840,1,29,"CCM"),ISNUMBER(SEARCH("DN/DIL/DRT1",ExtraçãoDados!C840,1)),REPLACE(ExtraçãoDados!C840,1,29,"DN"),ISNUMBER(SEARCH("DIRECÇAO DE NAVIOS",ExtraçãoDados!C840,1)),REPLACE(ExtraçãoDados!C840,1,29,"DN"),ISNUMBER(SEARCH("ESQUADRILHA SUBMARIN",ExtraçãoDados!C840,1)),REPLACE(ExtraçãoDados!C840,1,29,"ES"),ISNUMBER(SEARCH("DN",ExtraçãoDados!C840,1)),REPLACE(ExtraçãoDados!C840,1,29,"DN"),ISNUMBER(SEARCH("DIRECÇÃO",ExtraçãoDados!C840,1)),REPLACE(ExtraçãoDados!C840,1,29,"DN"),ISNUMBER(SEARCH("DIRECÇA0",ExtraçãoDados!C840,1)),REPLACE(ExtraçãoDados!C840,1,29,"DN"),ISNUMBER(SEARCH("DIRE",ExtraçãoDados!C840,1)),REPLACE(ExtraçãoDados!C840,1,29,"DN"),ISNUMBER(SEARCH("ESQUADRILHA",ExtraçãoDados!C840,1)),REPLACE(ExtraçãoDados!C840,1,29,"ES"),ISNUMBER(SEARCH("HOSPITAL DA MARINHA",ExtraçãoDados!C840,1)),REPLACE(ExtraçãoDados!C840,1,29,"HM"),ISNUMBER(SEARCH("HOSPITAL",ExtraçãoDados!C840,1)),REPLACE(ExtraçãoDados!C840,1,29,"HM"),ISNUMBER(SEARCH("HM",ExtraçãoDados!C840,1)),REPLACE(ExtraçãoDados!C840,1,29,"HM"),ISNUMBER(SEARCH("SECÇÃO DE APÓSITOS",ExtraçãoDados!C840,1)),REPLACE(ExtraçãoDados!C840,1,29,"HM"))</f>
        <v>#N/A</v>
      </c>
      <c r="E840" s="4" t="e" cm="1">
        <f t="array" ref="E840">_xlfn.IFS(LEN(ExtraçãoDados!B840)=7,YEAR(ExtraçãoDados!D840),LEN(ExtraçãoDados!B840)=10,RIGHT(ExtraçãoDados!B840,4),LEN(ExtraçãoDados!B840)=9,YEAR(ExtraçãoDados!D840),LEN(ExtraçãoDados!B840)=8,YEAR(ExtraçãoDados!D840),LEN(ExtraçãoDados!B840)&gt;7,YEAR(ExtraçãoDados!D840),LEN(ExtraçãoDados!B840)&gt;5,YEAR(ExtraçãoDados!D840),LEN(ExtraçãoDados!B840)&gt;4,YEAR(ExtraçãoDados!D840))</f>
        <v>#N/A</v>
      </c>
      <c r="F840" s="4">
        <f>ExtraçãoDados!E840</f>
        <v>0</v>
      </c>
    </row>
    <row r="841" spans="1:6" x14ac:dyDescent="0.25">
      <c r="A841" s="4">
        <f>ExtraçãoDados!A841</f>
        <v>0</v>
      </c>
      <c r="B841" s="4" t="str" cm="1">
        <f t="array" ref="B841">_xlfn.IFS(LEN(ExtraçãoDados!B841)=12,LEFT(ExtraçãoDados!B841,3),LEN(ExtraçãoDados!B841)=10,LEFT(ExtraçãoDados!B841,5),LEN(ExtraçãoDados!B841)&gt;19,0,LEN(ExtraçãoDados!B841)=9,LEFT(ExtraçãoDados!B841,4),LEN(ExtraçãoDados!B841)=6,LEFT(ExtraçãoDados!B841,3),LEN(ExtraçãoDados!B841)&lt;5,LEFT(ExtraçãoDados!B841,3),LEN(ExtraçãoDados!B841)=8,LEFT(ExtraçãoDados!B841,3),LEN(ExtraçãoDados!B841)=5,LEFT(ExtraçãoDados!B841,5),LEN(ExtraçãoDados!B841)=11,LEFT(ExtraçãoDados!B841,5),LEN(ExtraçãoDados!B841)=7,RIGHT(ExtraçãoDados!B841,6))</f>
        <v/>
      </c>
      <c r="C841" s="4" t="e" cm="1">
        <f t="array" ref="C841">_xlfn.IFS(LEN(B841)=1,"ERRO",LEN(B841)=2,_xlfn.CONCAT("000",B841),LEN(B841)=3,_xlfn.CONCAT("00",B841),LEN(B841)=4,_xlfn.CONCAT("0",B841),LEN(B841)=6,B841,LEN(B841)=7,B841,LEN(B841)=5,B841)</f>
        <v>#N/A</v>
      </c>
      <c r="D841" s="4" t="e" cm="1">
        <f t="array" ref="D841">_xlfn.IFS(ExtraçãoDados!C841={"Direcção de Abastecimento"},REPLACE(ExtraçãoDados!C841="{Direcção de Abastecimento}",1,25,"DA"),ExtraçãoDados!C841={"COMISSÃO CULTURAL DE LMARINHA"},REPLACE(ExtraçãoDados!C841={"COMISSÃO CULTURAL DE LMARINHA"},1,28,"CCM"),ExtraçãoDados!C841={"DIRECÇÃO DE NAVIOS"},REPLACE(ExtraçãoDados!C841={"DIRECÇÃO DE NAVIOS"},1,28,"DN"),ExtraçãoDados!C841={"ESQUADRILHA SUBMARINOS"},REPLACE(ExtraçãoDados!C841={"ESQUADRILHA SUBMARINOS"},1,28,"ES"),ExtraçãoDados!C841={"COMISSÃO MARINHA"},REPLACE(ExtraçãoDados!C841={"COMISSÃO MARINHA"},1,28,"CCM"),ExtraçãoDados!C841={"COMISSÃO CULTURAL DE MARINHA"},REPLACE(ExtraçãoDados!C841={"COMISSÃO CULTURAL DE MARINHA"},1,28,"CCM"),ExtraçãoDados!C841={"CCM"},REPLACE(ExtraçãoDados!C841={"CCM"},1,28,"CCM"),ExtraçãoDados!C841={"DN"},REPLACE(ExtraçãoDados!C841={"DN"},1,28,"DN"),ExtraçãoDados!C841={"ES"},REPLACE(ExtraçãoDados!C841={"ES"},1,28,"ES"),ExtraçãoDados!C841={"DA"},REPLACE(ExtraçãoDados!C841={"DA"},1,28,"DA"),ExtraçãoDados!C841={"DE: ESQUADRILHA SUBMARINOS"},REPLACE(ExtraçãoDados!C841={"DE: ESQUADRILHA SUBMARINOS"},1,28,"ES"),ExtraçãoDados!C841={"DE: COMISSÃO CULTURAL DE LMARINHA"},REPLACE(ExtraçãoDados!C841={"DE: COMISSÃO CULTURAL DE LMARINHA"},1,28,"CCM"),ExtraçãoDados!C841={"ON"},REPLACE(ExtraçãoDados!C841={"ON"},1,28,"DN"),ExtraçãoDados!C841={"ESQ. SUBMARINOS"},REPLACE(ExtraçãoDados!C841={"ESQ. SUBMARINOS"},1,28,"ES"),ExtraçãoDados!C841={"☒ irecção de Abastecimento"},REPLACE(ExtraçãoDados!C841={"☒ irecção de Abastecimento"},1,28,"DA"),ExtraçãoDados!C841={"Direcã d Abtit ço e asecmeno"},REPLACE(ExtraçãoDados!C841={"Direcã d Abtit ço e asecmeno"},1,28,"DA"),ExtraçãoDados!C841={"Diecã d Abtit rço e asecmeno"},REPLACE(ExtraçãoDados!C841={"Diecã d Abtit rço e asecmeno"},1,28,"DA"),ISNUMBER(SEARCH("COMISSÃO",ExtraçãoDados!C841,1)),REPLACE(ExtraçãoDados!C841,1,29,"CCM"),ISNUMBER(SEARCH("DN/DIL/DRT1",ExtraçãoDados!C841,1)),REPLACE(ExtraçãoDados!C841,1,29,"DN"),ISNUMBER(SEARCH("DIRECÇAO DE NAVIOS",ExtraçãoDados!C841,1)),REPLACE(ExtraçãoDados!C841,1,29,"DN"),ISNUMBER(SEARCH("ESQUADRILHA SUBMARIN",ExtraçãoDados!C841,1)),REPLACE(ExtraçãoDados!C841,1,29,"ES"),ISNUMBER(SEARCH("DN",ExtraçãoDados!C841,1)),REPLACE(ExtraçãoDados!C841,1,29,"DN"),ISNUMBER(SEARCH("DIRECÇÃO",ExtraçãoDados!C841,1)),REPLACE(ExtraçãoDados!C841,1,29,"DN"),ISNUMBER(SEARCH("DIRECÇA0",ExtraçãoDados!C841,1)),REPLACE(ExtraçãoDados!C841,1,29,"DN"),ISNUMBER(SEARCH("DIRE",ExtraçãoDados!C841,1)),REPLACE(ExtraçãoDados!C841,1,29,"DN"),ISNUMBER(SEARCH("ESQUADRILHA",ExtraçãoDados!C841,1)),REPLACE(ExtraçãoDados!C841,1,29,"ES"),ISNUMBER(SEARCH("HOSPITAL DA MARINHA",ExtraçãoDados!C841,1)),REPLACE(ExtraçãoDados!C841,1,29,"HM"),ISNUMBER(SEARCH("HOSPITAL",ExtraçãoDados!C841,1)),REPLACE(ExtraçãoDados!C841,1,29,"HM"),ISNUMBER(SEARCH("HM",ExtraçãoDados!C841,1)),REPLACE(ExtraçãoDados!C841,1,29,"HM"),ISNUMBER(SEARCH("SECÇÃO DE APÓSITOS",ExtraçãoDados!C841,1)),REPLACE(ExtraçãoDados!C841,1,29,"HM"))</f>
        <v>#N/A</v>
      </c>
      <c r="E841" s="4" t="e" cm="1">
        <f t="array" ref="E841">_xlfn.IFS(LEN(ExtraçãoDados!B841)=7,YEAR(ExtraçãoDados!D841),LEN(ExtraçãoDados!B841)=10,RIGHT(ExtraçãoDados!B841,4),LEN(ExtraçãoDados!B841)=9,YEAR(ExtraçãoDados!D841),LEN(ExtraçãoDados!B841)=8,YEAR(ExtraçãoDados!D841),LEN(ExtraçãoDados!B841)&gt;7,YEAR(ExtraçãoDados!D841),LEN(ExtraçãoDados!B841)&gt;5,YEAR(ExtraçãoDados!D841),LEN(ExtraçãoDados!B841)&gt;4,YEAR(ExtraçãoDados!D841))</f>
        <v>#N/A</v>
      </c>
      <c r="F841" s="4">
        <f>ExtraçãoDados!E841</f>
        <v>0</v>
      </c>
    </row>
    <row r="842" spans="1:6" x14ac:dyDescent="0.25">
      <c r="A842" s="4">
        <f>ExtraçãoDados!A842</f>
        <v>0</v>
      </c>
      <c r="B842" s="4" t="str" cm="1">
        <f t="array" ref="B842">_xlfn.IFS(LEN(ExtraçãoDados!B842)=12,LEFT(ExtraçãoDados!B842,3),LEN(ExtraçãoDados!B842)=10,LEFT(ExtraçãoDados!B842,5),LEN(ExtraçãoDados!B842)&gt;19,0,LEN(ExtraçãoDados!B842)=9,LEFT(ExtraçãoDados!B842,4),LEN(ExtraçãoDados!B842)=6,LEFT(ExtraçãoDados!B842,3),LEN(ExtraçãoDados!B842)&lt;5,LEFT(ExtraçãoDados!B842,3),LEN(ExtraçãoDados!B842)=8,LEFT(ExtraçãoDados!B842,3),LEN(ExtraçãoDados!B842)=5,LEFT(ExtraçãoDados!B842,5),LEN(ExtraçãoDados!B842)=11,LEFT(ExtraçãoDados!B842,5),LEN(ExtraçãoDados!B842)=7,RIGHT(ExtraçãoDados!B842,6))</f>
        <v/>
      </c>
      <c r="C842" s="4" t="e" cm="1">
        <f t="array" ref="C842">_xlfn.IFS(LEN(B842)=1,"ERRO",LEN(B842)=2,_xlfn.CONCAT("000",B842),LEN(B842)=3,_xlfn.CONCAT("00",B842),LEN(B842)=4,_xlfn.CONCAT("0",B842),LEN(B842)=6,B842,LEN(B842)=7,B842,LEN(B842)=5,B842)</f>
        <v>#N/A</v>
      </c>
      <c r="D842" s="4" t="e" cm="1">
        <f t="array" ref="D842">_xlfn.IFS(ExtraçãoDados!C842={"Direcção de Abastecimento"},REPLACE(ExtraçãoDados!C842="{Direcção de Abastecimento}",1,25,"DA"),ExtraçãoDados!C842={"COMISSÃO CULTURAL DE LMARINHA"},REPLACE(ExtraçãoDados!C842={"COMISSÃO CULTURAL DE LMARINHA"},1,28,"CCM"),ExtraçãoDados!C842={"DIRECÇÃO DE NAVIOS"},REPLACE(ExtraçãoDados!C842={"DIRECÇÃO DE NAVIOS"},1,28,"DN"),ExtraçãoDados!C842={"ESQUADRILHA SUBMARINOS"},REPLACE(ExtraçãoDados!C842={"ESQUADRILHA SUBMARINOS"},1,28,"ES"),ExtraçãoDados!C842={"COMISSÃO MARINHA"},REPLACE(ExtraçãoDados!C842={"COMISSÃO MARINHA"},1,28,"CCM"),ExtraçãoDados!C842={"COMISSÃO CULTURAL DE MARINHA"},REPLACE(ExtraçãoDados!C842={"COMISSÃO CULTURAL DE MARINHA"},1,28,"CCM"),ExtraçãoDados!C842={"CCM"},REPLACE(ExtraçãoDados!C842={"CCM"},1,28,"CCM"),ExtraçãoDados!C842={"DN"},REPLACE(ExtraçãoDados!C842={"DN"},1,28,"DN"),ExtraçãoDados!C842={"ES"},REPLACE(ExtraçãoDados!C842={"ES"},1,28,"ES"),ExtraçãoDados!C842={"DA"},REPLACE(ExtraçãoDados!C842={"DA"},1,28,"DA"),ExtraçãoDados!C842={"DE: ESQUADRILHA SUBMARINOS"},REPLACE(ExtraçãoDados!C842={"DE: ESQUADRILHA SUBMARINOS"},1,28,"ES"),ExtraçãoDados!C842={"DE: COMISSÃO CULTURAL DE LMARINHA"},REPLACE(ExtraçãoDados!C842={"DE: COMISSÃO CULTURAL DE LMARINHA"},1,28,"CCM"),ExtraçãoDados!C842={"ON"},REPLACE(ExtraçãoDados!C842={"ON"},1,28,"DN"),ExtraçãoDados!C842={"ESQ. SUBMARINOS"},REPLACE(ExtraçãoDados!C842={"ESQ. SUBMARINOS"},1,28,"ES"),ExtraçãoDados!C842={"☒ irecção de Abastecimento"},REPLACE(ExtraçãoDados!C842={"☒ irecção de Abastecimento"},1,28,"DA"),ExtraçãoDados!C842={"Direcã d Abtit ço e asecmeno"},REPLACE(ExtraçãoDados!C842={"Direcã d Abtit ço e asecmeno"},1,28,"DA"),ExtraçãoDados!C842={"Diecã d Abtit rço e asecmeno"},REPLACE(ExtraçãoDados!C842={"Diecã d Abtit rço e asecmeno"},1,28,"DA"),ISNUMBER(SEARCH("COMISSÃO",ExtraçãoDados!C842,1)),REPLACE(ExtraçãoDados!C842,1,29,"CCM"),ISNUMBER(SEARCH("DN/DIL/DRT1",ExtraçãoDados!C842,1)),REPLACE(ExtraçãoDados!C842,1,29,"DN"),ISNUMBER(SEARCH("DIRECÇAO DE NAVIOS",ExtraçãoDados!C842,1)),REPLACE(ExtraçãoDados!C842,1,29,"DN"),ISNUMBER(SEARCH("ESQUADRILHA SUBMARIN",ExtraçãoDados!C842,1)),REPLACE(ExtraçãoDados!C842,1,29,"ES"),ISNUMBER(SEARCH("DN",ExtraçãoDados!C842,1)),REPLACE(ExtraçãoDados!C842,1,29,"DN"),ISNUMBER(SEARCH("DIRECÇÃO",ExtraçãoDados!C842,1)),REPLACE(ExtraçãoDados!C842,1,29,"DN"),ISNUMBER(SEARCH("DIRECÇA0",ExtraçãoDados!C842,1)),REPLACE(ExtraçãoDados!C842,1,29,"DN"),ISNUMBER(SEARCH("DIRE",ExtraçãoDados!C842,1)),REPLACE(ExtraçãoDados!C842,1,29,"DN"),ISNUMBER(SEARCH("ESQUADRILHA",ExtraçãoDados!C842,1)),REPLACE(ExtraçãoDados!C842,1,29,"ES"),ISNUMBER(SEARCH("HOSPITAL DA MARINHA",ExtraçãoDados!C842,1)),REPLACE(ExtraçãoDados!C842,1,29,"HM"),ISNUMBER(SEARCH("HOSPITAL",ExtraçãoDados!C842,1)),REPLACE(ExtraçãoDados!C842,1,29,"HM"),ISNUMBER(SEARCH("HM",ExtraçãoDados!C842,1)),REPLACE(ExtraçãoDados!C842,1,29,"HM"),ISNUMBER(SEARCH("SECÇÃO DE APÓSITOS",ExtraçãoDados!C842,1)),REPLACE(ExtraçãoDados!C842,1,29,"HM"))</f>
        <v>#N/A</v>
      </c>
      <c r="E842" s="4" t="e" cm="1">
        <f t="array" ref="E842">_xlfn.IFS(LEN(ExtraçãoDados!B842)=7,YEAR(ExtraçãoDados!D842),LEN(ExtraçãoDados!B842)=10,RIGHT(ExtraçãoDados!B842,4),LEN(ExtraçãoDados!B842)=9,YEAR(ExtraçãoDados!D842),LEN(ExtraçãoDados!B842)=8,YEAR(ExtraçãoDados!D842),LEN(ExtraçãoDados!B842)&gt;7,YEAR(ExtraçãoDados!D842),LEN(ExtraçãoDados!B842)&gt;5,YEAR(ExtraçãoDados!D842),LEN(ExtraçãoDados!B842)&gt;4,YEAR(ExtraçãoDados!D842))</f>
        <v>#N/A</v>
      </c>
      <c r="F842" s="4">
        <f>ExtraçãoDados!E842</f>
        <v>0</v>
      </c>
    </row>
    <row r="843" spans="1:6" x14ac:dyDescent="0.25">
      <c r="A843" s="4">
        <f>ExtraçãoDados!A843</f>
        <v>0</v>
      </c>
      <c r="B843" s="4" t="str" cm="1">
        <f t="array" ref="B843">_xlfn.IFS(LEN(ExtraçãoDados!B843)=12,LEFT(ExtraçãoDados!B843,3),LEN(ExtraçãoDados!B843)=10,LEFT(ExtraçãoDados!B843,5),LEN(ExtraçãoDados!B843)&gt;19,0,LEN(ExtraçãoDados!B843)=9,LEFT(ExtraçãoDados!B843,4),LEN(ExtraçãoDados!B843)=6,LEFT(ExtraçãoDados!B843,3),LEN(ExtraçãoDados!B843)&lt;5,LEFT(ExtraçãoDados!B843,3),LEN(ExtraçãoDados!B843)=8,LEFT(ExtraçãoDados!B843,3),LEN(ExtraçãoDados!B843)=5,LEFT(ExtraçãoDados!B843,5),LEN(ExtraçãoDados!B843)=11,LEFT(ExtraçãoDados!B843,5),LEN(ExtraçãoDados!B843)=7,RIGHT(ExtraçãoDados!B843,6))</f>
        <v/>
      </c>
      <c r="C843" s="4" t="e" cm="1">
        <f t="array" ref="C843">_xlfn.IFS(LEN(B843)=1,"ERRO",LEN(B843)=2,_xlfn.CONCAT("000",B843),LEN(B843)=3,_xlfn.CONCAT("00",B843),LEN(B843)=4,_xlfn.CONCAT("0",B843),LEN(B843)=6,B843,LEN(B843)=7,B843,LEN(B843)=5,B843)</f>
        <v>#N/A</v>
      </c>
      <c r="D843" s="4" t="e" cm="1">
        <f t="array" ref="D843">_xlfn.IFS(ExtraçãoDados!C843={"Direcção de Abastecimento"},REPLACE(ExtraçãoDados!C843="{Direcção de Abastecimento}",1,25,"DA"),ExtraçãoDados!C843={"COMISSÃO CULTURAL DE LMARINHA"},REPLACE(ExtraçãoDados!C843={"COMISSÃO CULTURAL DE LMARINHA"},1,28,"CCM"),ExtraçãoDados!C843={"DIRECÇÃO DE NAVIOS"},REPLACE(ExtraçãoDados!C843={"DIRECÇÃO DE NAVIOS"},1,28,"DN"),ExtraçãoDados!C843={"ESQUADRILHA SUBMARINOS"},REPLACE(ExtraçãoDados!C843={"ESQUADRILHA SUBMARINOS"},1,28,"ES"),ExtraçãoDados!C843={"COMISSÃO MARINHA"},REPLACE(ExtraçãoDados!C843={"COMISSÃO MARINHA"},1,28,"CCM"),ExtraçãoDados!C843={"COMISSÃO CULTURAL DE MARINHA"},REPLACE(ExtraçãoDados!C843={"COMISSÃO CULTURAL DE MARINHA"},1,28,"CCM"),ExtraçãoDados!C843={"CCM"},REPLACE(ExtraçãoDados!C843={"CCM"},1,28,"CCM"),ExtraçãoDados!C843={"DN"},REPLACE(ExtraçãoDados!C843={"DN"},1,28,"DN"),ExtraçãoDados!C843={"ES"},REPLACE(ExtraçãoDados!C843={"ES"},1,28,"ES"),ExtraçãoDados!C843={"DA"},REPLACE(ExtraçãoDados!C843={"DA"},1,28,"DA"),ExtraçãoDados!C843={"DE: ESQUADRILHA SUBMARINOS"},REPLACE(ExtraçãoDados!C843={"DE: ESQUADRILHA SUBMARINOS"},1,28,"ES"),ExtraçãoDados!C843={"DE: COMISSÃO CULTURAL DE LMARINHA"},REPLACE(ExtraçãoDados!C843={"DE: COMISSÃO CULTURAL DE LMARINHA"},1,28,"CCM"),ExtraçãoDados!C843={"ON"},REPLACE(ExtraçãoDados!C843={"ON"},1,28,"DN"),ExtraçãoDados!C843={"ESQ. SUBMARINOS"},REPLACE(ExtraçãoDados!C843={"ESQ. SUBMARINOS"},1,28,"ES"),ExtraçãoDados!C843={"☒ irecção de Abastecimento"},REPLACE(ExtraçãoDados!C843={"☒ irecção de Abastecimento"},1,28,"DA"),ExtraçãoDados!C843={"Direcã d Abtit ço e asecmeno"},REPLACE(ExtraçãoDados!C843={"Direcã d Abtit ço e asecmeno"},1,28,"DA"),ExtraçãoDados!C843={"Diecã d Abtit rço e asecmeno"},REPLACE(ExtraçãoDados!C843={"Diecã d Abtit rço e asecmeno"},1,28,"DA"),ISNUMBER(SEARCH("COMISSÃO",ExtraçãoDados!C843,1)),REPLACE(ExtraçãoDados!C843,1,29,"CCM"),ISNUMBER(SEARCH("DN/DIL/DRT1",ExtraçãoDados!C843,1)),REPLACE(ExtraçãoDados!C843,1,29,"DN"),ISNUMBER(SEARCH("DIRECÇAO DE NAVIOS",ExtraçãoDados!C843,1)),REPLACE(ExtraçãoDados!C843,1,29,"DN"),ISNUMBER(SEARCH("ESQUADRILHA SUBMARIN",ExtraçãoDados!C843,1)),REPLACE(ExtraçãoDados!C843,1,29,"ES"),ISNUMBER(SEARCH("DN",ExtraçãoDados!C843,1)),REPLACE(ExtraçãoDados!C843,1,29,"DN"),ISNUMBER(SEARCH("DIRECÇÃO",ExtraçãoDados!C843,1)),REPLACE(ExtraçãoDados!C843,1,29,"DN"),ISNUMBER(SEARCH("DIRECÇA0",ExtraçãoDados!C843,1)),REPLACE(ExtraçãoDados!C843,1,29,"DN"),ISNUMBER(SEARCH("DIRE",ExtraçãoDados!C843,1)),REPLACE(ExtraçãoDados!C843,1,29,"DN"),ISNUMBER(SEARCH("ESQUADRILHA",ExtraçãoDados!C843,1)),REPLACE(ExtraçãoDados!C843,1,29,"ES"),ISNUMBER(SEARCH("HOSPITAL DA MARINHA",ExtraçãoDados!C843,1)),REPLACE(ExtraçãoDados!C843,1,29,"HM"),ISNUMBER(SEARCH("HOSPITAL",ExtraçãoDados!C843,1)),REPLACE(ExtraçãoDados!C843,1,29,"HM"),ISNUMBER(SEARCH("HM",ExtraçãoDados!C843,1)),REPLACE(ExtraçãoDados!C843,1,29,"HM"),ISNUMBER(SEARCH("SECÇÃO DE APÓSITOS",ExtraçãoDados!C843,1)),REPLACE(ExtraçãoDados!C843,1,29,"HM"))</f>
        <v>#N/A</v>
      </c>
      <c r="E843" s="4" t="e" cm="1">
        <f t="array" ref="E843">_xlfn.IFS(LEN(ExtraçãoDados!B843)=7,YEAR(ExtraçãoDados!D843),LEN(ExtraçãoDados!B843)=10,RIGHT(ExtraçãoDados!B843,4),LEN(ExtraçãoDados!B843)=9,YEAR(ExtraçãoDados!D843),LEN(ExtraçãoDados!B843)=8,YEAR(ExtraçãoDados!D843),LEN(ExtraçãoDados!B843)&gt;7,YEAR(ExtraçãoDados!D843),LEN(ExtraçãoDados!B843)&gt;5,YEAR(ExtraçãoDados!D843),LEN(ExtraçãoDados!B843)&gt;4,YEAR(ExtraçãoDados!D843))</f>
        <v>#N/A</v>
      </c>
      <c r="F843" s="4">
        <f>ExtraçãoDados!E843</f>
        <v>0</v>
      </c>
    </row>
    <row r="844" spans="1:6" x14ac:dyDescent="0.25">
      <c r="A844" s="4">
        <f>ExtraçãoDados!A844</f>
        <v>0</v>
      </c>
      <c r="B844" s="4" t="str" cm="1">
        <f t="array" ref="B844">_xlfn.IFS(LEN(ExtraçãoDados!B844)=12,LEFT(ExtraçãoDados!B844,3),LEN(ExtraçãoDados!B844)=10,LEFT(ExtraçãoDados!B844,5),LEN(ExtraçãoDados!B844)&gt;19,0,LEN(ExtraçãoDados!B844)=9,LEFT(ExtraçãoDados!B844,4),LEN(ExtraçãoDados!B844)=6,LEFT(ExtraçãoDados!B844,3),LEN(ExtraçãoDados!B844)&lt;5,LEFT(ExtraçãoDados!B844,3),LEN(ExtraçãoDados!B844)=8,LEFT(ExtraçãoDados!B844,3),LEN(ExtraçãoDados!B844)=5,LEFT(ExtraçãoDados!B844,5),LEN(ExtraçãoDados!B844)=11,LEFT(ExtraçãoDados!B844,5),LEN(ExtraçãoDados!B844)=7,RIGHT(ExtraçãoDados!B844,6))</f>
        <v/>
      </c>
      <c r="C844" s="4" t="e" cm="1">
        <f t="array" ref="C844">_xlfn.IFS(LEN(B844)=1,"ERRO",LEN(B844)=2,_xlfn.CONCAT("000",B844),LEN(B844)=3,_xlfn.CONCAT("00",B844),LEN(B844)=4,_xlfn.CONCAT("0",B844),LEN(B844)=6,B844,LEN(B844)=7,B844,LEN(B844)=5,B844)</f>
        <v>#N/A</v>
      </c>
      <c r="D844" s="4" t="e" cm="1">
        <f t="array" ref="D844">_xlfn.IFS(ExtraçãoDados!C844={"Direcção de Abastecimento"},REPLACE(ExtraçãoDados!C844="{Direcção de Abastecimento}",1,25,"DA"),ExtraçãoDados!C844={"COMISSÃO CULTURAL DE LMARINHA"},REPLACE(ExtraçãoDados!C844={"COMISSÃO CULTURAL DE LMARINHA"},1,28,"CCM"),ExtraçãoDados!C844={"DIRECÇÃO DE NAVIOS"},REPLACE(ExtraçãoDados!C844={"DIRECÇÃO DE NAVIOS"},1,28,"DN"),ExtraçãoDados!C844={"ESQUADRILHA SUBMARINOS"},REPLACE(ExtraçãoDados!C844={"ESQUADRILHA SUBMARINOS"},1,28,"ES"),ExtraçãoDados!C844={"COMISSÃO MARINHA"},REPLACE(ExtraçãoDados!C844={"COMISSÃO MARINHA"},1,28,"CCM"),ExtraçãoDados!C844={"COMISSÃO CULTURAL DE MARINHA"},REPLACE(ExtraçãoDados!C844={"COMISSÃO CULTURAL DE MARINHA"},1,28,"CCM"),ExtraçãoDados!C844={"CCM"},REPLACE(ExtraçãoDados!C844={"CCM"},1,28,"CCM"),ExtraçãoDados!C844={"DN"},REPLACE(ExtraçãoDados!C844={"DN"},1,28,"DN"),ExtraçãoDados!C844={"ES"},REPLACE(ExtraçãoDados!C844={"ES"},1,28,"ES"),ExtraçãoDados!C844={"DA"},REPLACE(ExtraçãoDados!C844={"DA"},1,28,"DA"),ExtraçãoDados!C844={"DE: ESQUADRILHA SUBMARINOS"},REPLACE(ExtraçãoDados!C844={"DE: ESQUADRILHA SUBMARINOS"},1,28,"ES"),ExtraçãoDados!C844={"DE: COMISSÃO CULTURAL DE LMARINHA"},REPLACE(ExtraçãoDados!C844={"DE: COMISSÃO CULTURAL DE LMARINHA"},1,28,"CCM"),ExtraçãoDados!C844={"ON"},REPLACE(ExtraçãoDados!C844={"ON"},1,28,"DN"),ExtraçãoDados!C844={"ESQ. SUBMARINOS"},REPLACE(ExtraçãoDados!C844={"ESQ. SUBMARINOS"},1,28,"ES"),ExtraçãoDados!C844={"☒ irecção de Abastecimento"},REPLACE(ExtraçãoDados!C844={"☒ irecção de Abastecimento"},1,28,"DA"),ExtraçãoDados!C844={"Direcã d Abtit ço e asecmeno"},REPLACE(ExtraçãoDados!C844={"Direcã d Abtit ço e asecmeno"},1,28,"DA"),ExtraçãoDados!C844={"Diecã d Abtit rço e asecmeno"},REPLACE(ExtraçãoDados!C844={"Diecã d Abtit rço e asecmeno"},1,28,"DA"),ISNUMBER(SEARCH("COMISSÃO",ExtraçãoDados!C844,1)),REPLACE(ExtraçãoDados!C844,1,29,"CCM"),ISNUMBER(SEARCH("DN/DIL/DRT1",ExtraçãoDados!C844,1)),REPLACE(ExtraçãoDados!C844,1,29,"DN"),ISNUMBER(SEARCH("DIRECÇAO DE NAVIOS",ExtraçãoDados!C844,1)),REPLACE(ExtraçãoDados!C844,1,29,"DN"),ISNUMBER(SEARCH("ESQUADRILHA SUBMARIN",ExtraçãoDados!C844,1)),REPLACE(ExtraçãoDados!C844,1,29,"ES"),ISNUMBER(SEARCH("DN",ExtraçãoDados!C844,1)),REPLACE(ExtraçãoDados!C844,1,29,"DN"),ISNUMBER(SEARCH("DIRECÇÃO",ExtraçãoDados!C844,1)),REPLACE(ExtraçãoDados!C844,1,29,"DN"),ISNUMBER(SEARCH("DIRECÇA0",ExtraçãoDados!C844,1)),REPLACE(ExtraçãoDados!C844,1,29,"DN"),ISNUMBER(SEARCH("DIRE",ExtraçãoDados!C844,1)),REPLACE(ExtraçãoDados!C844,1,29,"DN"),ISNUMBER(SEARCH("ESQUADRILHA",ExtraçãoDados!C844,1)),REPLACE(ExtraçãoDados!C844,1,29,"ES"),ISNUMBER(SEARCH("HOSPITAL DA MARINHA",ExtraçãoDados!C844,1)),REPLACE(ExtraçãoDados!C844,1,29,"HM"),ISNUMBER(SEARCH("HOSPITAL",ExtraçãoDados!C844,1)),REPLACE(ExtraçãoDados!C844,1,29,"HM"),ISNUMBER(SEARCH("HM",ExtraçãoDados!C844,1)),REPLACE(ExtraçãoDados!C844,1,29,"HM"),ISNUMBER(SEARCH("SECÇÃO DE APÓSITOS",ExtraçãoDados!C844,1)),REPLACE(ExtraçãoDados!C844,1,29,"HM"))</f>
        <v>#N/A</v>
      </c>
      <c r="E844" s="4" t="e" cm="1">
        <f t="array" ref="E844">_xlfn.IFS(LEN(ExtraçãoDados!B844)=7,YEAR(ExtraçãoDados!D844),LEN(ExtraçãoDados!B844)=10,RIGHT(ExtraçãoDados!B844,4),LEN(ExtraçãoDados!B844)=9,YEAR(ExtraçãoDados!D844),LEN(ExtraçãoDados!B844)=8,YEAR(ExtraçãoDados!D844),LEN(ExtraçãoDados!B844)&gt;7,YEAR(ExtraçãoDados!D844),LEN(ExtraçãoDados!B844)&gt;5,YEAR(ExtraçãoDados!D844),LEN(ExtraçãoDados!B844)&gt;4,YEAR(ExtraçãoDados!D844))</f>
        <v>#N/A</v>
      </c>
      <c r="F844" s="4">
        <f>ExtraçãoDados!E844</f>
        <v>0</v>
      </c>
    </row>
    <row r="845" spans="1:6" x14ac:dyDescent="0.25">
      <c r="A845" s="4">
        <f>ExtraçãoDados!A845</f>
        <v>0</v>
      </c>
      <c r="B845" s="4" t="str" cm="1">
        <f t="array" ref="B845">_xlfn.IFS(LEN(ExtraçãoDados!B845)=12,LEFT(ExtraçãoDados!B845,3),LEN(ExtraçãoDados!B845)=10,LEFT(ExtraçãoDados!B845,5),LEN(ExtraçãoDados!B845)&gt;19,0,LEN(ExtraçãoDados!B845)=9,LEFT(ExtraçãoDados!B845,4),LEN(ExtraçãoDados!B845)=6,LEFT(ExtraçãoDados!B845,3),LEN(ExtraçãoDados!B845)&lt;5,LEFT(ExtraçãoDados!B845,3),LEN(ExtraçãoDados!B845)=8,LEFT(ExtraçãoDados!B845,3),LEN(ExtraçãoDados!B845)=5,LEFT(ExtraçãoDados!B845,5),LEN(ExtraçãoDados!B845)=11,LEFT(ExtraçãoDados!B845,5),LEN(ExtraçãoDados!B845)=7,RIGHT(ExtraçãoDados!B845,6))</f>
        <v/>
      </c>
      <c r="C845" s="4" t="e" cm="1">
        <f t="array" ref="C845">_xlfn.IFS(LEN(B845)=1,"ERRO",LEN(B845)=2,_xlfn.CONCAT("000",B845),LEN(B845)=3,_xlfn.CONCAT("00",B845),LEN(B845)=4,_xlfn.CONCAT("0",B845),LEN(B845)=6,B845,LEN(B845)=7,B845,LEN(B845)=5,B845)</f>
        <v>#N/A</v>
      </c>
      <c r="D845" s="4" t="e" cm="1">
        <f t="array" ref="D845">_xlfn.IFS(ExtraçãoDados!C845={"Direcção de Abastecimento"},REPLACE(ExtraçãoDados!C845="{Direcção de Abastecimento}",1,25,"DA"),ExtraçãoDados!C845={"COMISSÃO CULTURAL DE LMARINHA"},REPLACE(ExtraçãoDados!C845={"COMISSÃO CULTURAL DE LMARINHA"},1,28,"CCM"),ExtraçãoDados!C845={"DIRECÇÃO DE NAVIOS"},REPLACE(ExtraçãoDados!C845={"DIRECÇÃO DE NAVIOS"},1,28,"DN"),ExtraçãoDados!C845={"ESQUADRILHA SUBMARINOS"},REPLACE(ExtraçãoDados!C845={"ESQUADRILHA SUBMARINOS"},1,28,"ES"),ExtraçãoDados!C845={"COMISSÃO MARINHA"},REPLACE(ExtraçãoDados!C845={"COMISSÃO MARINHA"},1,28,"CCM"),ExtraçãoDados!C845={"COMISSÃO CULTURAL DE MARINHA"},REPLACE(ExtraçãoDados!C845={"COMISSÃO CULTURAL DE MARINHA"},1,28,"CCM"),ExtraçãoDados!C845={"CCM"},REPLACE(ExtraçãoDados!C845={"CCM"},1,28,"CCM"),ExtraçãoDados!C845={"DN"},REPLACE(ExtraçãoDados!C845={"DN"},1,28,"DN"),ExtraçãoDados!C845={"ES"},REPLACE(ExtraçãoDados!C845={"ES"},1,28,"ES"),ExtraçãoDados!C845={"DA"},REPLACE(ExtraçãoDados!C845={"DA"},1,28,"DA"),ExtraçãoDados!C845={"DE: ESQUADRILHA SUBMARINOS"},REPLACE(ExtraçãoDados!C845={"DE: ESQUADRILHA SUBMARINOS"},1,28,"ES"),ExtraçãoDados!C845={"DE: COMISSÃO CULTURAL DE LMARINHA"},REPLACE(ExtraçãoDados!C845={"DE: COMISSÃO CULTURAL DE LMARINHA"},1,28,"CCM"),ExtraçãoDados!C845={"ON"},REPLACE(ExtraçãoDados!C845={"ON"},1,28,"DN"),ExtraçãoDados!C845={"ESQ. SUBMARINOS"},REPLACE(ExtraçãoDados!C845={"ESQ. SUBMARINOS"},1,28,"ES"),ExtraçãoDados!C845={"☒ irecção de Abastecimento"},REPLACE(ExtraçãoDados!C845={"☒ irecção de Abastecimento"},1,28,"DA"),ExtraçãoDados!C845={"Direcã d Abtit ço e asecmeno"},REPLACE(ExtraçãoDados!C845={"Direcã d Abtit ço e asecmeno"},1,28,"DA"),ExtraçãoDados!C845={"Diecã d Abtit rço e asecmeno"},REPLACE(ExtraçãoDados!C845={"Diecã d Abtit rço e asecmeno"},1,28,"DA"),ISNUMBER(SEARCH("COMISSÃO",ExtraçãoDados!C845,1)),REPLACE(ExtraçãoDados!C845,1,29,"CCM"),ISNUMBER(SEARCH("DN/DIL/DRT1",ExtraçãoDados!C845,1)),REPLACE(ExtraçãoDados!C845,1,29,"DN"),ISNUMBER(SEARCH("DIRECÇAO DE NAVIOS",ExtraçãoDados!C845,1)),REPLACE(ExtraçãoDados!C845,1,29,"DN"),ISNUMBER(SEARCH("ESQUADRILHA SUBMARIN",ExtraçãoDados!C845,1)),REPLACE(ExtraçãoDados!C845,1,29,"ES"),ISNUMBER(SEARCH("DN",ExtraçãoDados!C845,1)),REPLACE(ExtraçãoDados!C845,1,29,"DN"),ISNUMBER(SEARCH("DIRECÇÃO",ExtraçãoDados!C845,1)),REPLACE(ExtraçãoDados!C845,1,29,"DN"),ISNUMBER(SEARCH("DIRECÇA0",ExtraçãoDados!C845,1)),REPLACE(ExtraçãoDados!C845,1,29,"DN"),ISNUMBER(SEARCH("DIRE",ExtraçãoDados!C845,1)),REPLACE(ExtraçãoDados!C845,1,29,"DN"),ISNUMBER(SEARCH("ESQUADRILHA",ExtraçãoDados!C845,1)),REPLACE(ExtraçãoDados!C845,1,29,"ES"),ISNUMBER(SEARCH("HOSPITAL DA MARINHA",ExtraçãoDados!C845,1)),REPLACE(ExtraçãoDados!C845,1,29,"HM"),ISNUMBER(SEARCH("HOSPITAL",ExtraçãoDados!C845,1)),REPLACE(ExtraçãoDados!C845,1,29,"HM"),ISNUMBER(SEARCH("HM",ExtraçãoDados!C845,1)),REPLACE(ExtraçãoDados!C845,1,29,"HM"),ISNUMBER(SEARCH("SECÇÃO DE APÓSITOS",ExtraçãoDados!C845,1)),REPLACE(ExtraçãoDados!C845,1,29,"HM"))</f>
        <v>#N/A</v>
      </c>
      <c r="E845" s="4" t="e" cm="1">
        <f t="array" ref="E845">_xlfn.IFS(LEN(ExtraçãoDados!B845)=7,YEAR(ExtraçãoDados!D845),LEN(ExtraçãoDados!B845)=10,RIGHT(ExtraçãoDados!B845,4),LEN(ExtraçãoDados!B845)=9,YEAR(ExtraçãoDados!D845),LEN(ExtraçãoDados!B845)=8,YEAR(ExtraçãoDados!D845),LEN(ExtraçãoDados!B845)&gt;7,YEAR(ExtraçãoDados!D845),LEN(ExtraçãoDados!B845)&gt;5,YEAR(ExtraçãoDados!D845),LEN(ExtraçãoDados!B845)&gt;4,YEAR(ExtraçãoDados!D845))</f>
        <v>#N/A</v>
      </c>
      <c r="F845" s="4">
        <f>ExtraçãoDados!E845</f>
        <v>0</v>
      </c>
    </row>
    <row r="846" spans="1:6" x14ac:dyDescent="0.25">
      <c r="A846" s="4">
        <f>ExtraçãoDados!A846</f>
        <v>0</v>
      </c>
      <c r="B846" s="4" t="str" cm="1">
        <f t="array" ref="B846">_xlfn.IFS(LEN(ExtraçãoDados!B846)=12,LEFT(ExtraçãoDados!B846,3),LEN(ExtraçãoDados!B846)=10,LEFT(ExtraçãoDados!B846,5),LEN(ExtraçãoDados!B846)&gt;19,0,LEN(ExtraçãoDados!B846)=9,LEFT(ExtraçãoDados!B846,4),LEN(ExtraçãoDados!B846)=6,LEFT(ExtraçãoDados!B846,3),LEN(ExtraçãoDados!B846)&lt;5,LEFT(ExtraçãoDados!B846,3),LEN(ExtraçãoDados!B846)=8,LEFT(ExtraçãoDados!B846,3),LEN(ExtraçãoDados!B846)=5,LEFT(ExtraçãoDados!B846,5),LEN(ExtraçãoDados!B846)=11,LEFT(ExtraçãoDados!B846,5),LEN(ExtraçãoDados!B846)=7,RIGHT(ExtraçãoDados!B846,6))</f>
        <v/>
      </c>
      <c r="C846" s="4" t="e" cm="1">
        <f t="array" ref="C846">_xlfn.IFS(LEN(B846)=1,"ERRO",LEN(B846)=2,_xlfn.CONCAT("000",B846),LEN(B846)=3,_xlfn.CONCAT("00",B846),LEN(B846)=4,_xlfn.CONCAT("0",B846),LEN(B846)=6,B846,LEN(B846)=7,B846,LEN(B846)=5,B846)</f>
        <v>#N/A</v>
      </c>
      <c r="D846" s="4" t="e" cm="1">
        <f t="array" ref="D846">_xlfn.IFS(ExtraçãoDados!C846={"Direcção de Abastecimento"},REPLACE(ExtraçãoDados!C846="{Direcção de Abastecimento}",1,25,"DA"),ExtraçãoDados!C846={"COMISSÃO CULTURAL DE LMARINHA"},REPLACE(ExtraçãoDados!C846={"COMISSÃO CULTURAL DE LMARINHA"},1,28,"CCM"),ExtraçãoDados!C846={"DIRECÇÃO DE NAVIOS"},REPLACE(ExtraçãoDados!C846={"DIRECÇÃO DE NAVIOS"},1,28,"DN"),ExtraçãoDados!C846={"ESQUADRILHA SUBMARINOS"},REPLACE(ExtraçãoDados!C846={"ESQUADRILHA SUBMARINOS"},1,28,"ES"),ExtraçãoDados!C846={"COMISSÃO MARINHA"},REPLACE(ExtraçãoDados!C846={"COMISSÃO MARINHA"},1,28,"CCM"),ExtraçãoDados!C846={"COMISSÃO CULTURAL DE MARINHA"},REPLACE(ExtraçãoDados!C846={"COMISSÃO CULTURAL DE MARINHA"},1,28,"CCM"),ExtraçãoDados!C846={"CCM"},REPLACE(ExtraçãoDados!C846={"CCM"},1,28,"CCM"),ExtraçãoDados!C846={"DN"},REPLACE(ExtraçãoDados!C846={"DN"},1,28,"DN"),ExtraçãoDados!C846={"ES"},REPLACE(ExtraçãoDados!C846={"ES"},1,28,"ES"),ExtraçãoDados!C846={"DA"},REPLACE(ExtraçãoDados!C846={"DA"},1,28,"DA"),ExtraçãoDados!C846={"DE: ESQUADRILHA SUBMARINOS"},REPLACE(ExtraçãoDados!C846={"DE: ESQUADRILHA SUBMARINOS"},1,28,"ES"),ExtraçãoDados!C846={"DE: COMISSÃO CULTURAL DE LMARINHA"},REPLACE(ExtraçãoDados!C846={"DE: COMISSÃO CULTURAL DE LMARINHA"},1,28,"CCM"),ExtraçãoDados!C846={"ON"},REPLACE(ExtraçãoDados!C846={"ON"},1,28,"DN"),ExtraçãoDados!C846={"ESQ. SUBMARINOS"},REPLACE(ExtraçãoDados!C846={"ESQ. SUBMARINOS"},1,28,"ES"),ExtraçãoDados!C846={"☒ irecção de Abastecimento"},REPLACE(ExtraçãoDados!C846={"☒ irecção de Abastecimento"},1,28,"DA"),ExtraçãoDados!C846={"Direcã d Abtit ço e asecmeno"},REPLACE(ExtraçãoDados!C846={"Direcã d Abtit ço e asecmeno"},1,28,"DA"),ExtraçãoDados!C846={"Diecã d Abtit rço e asecmeno"},REPLACE(ExtraçãoDados!C846={"Diecã d Abtit rço e asecmeno"},1,28,"DA"),ISNUMBER(SEARCH("COMISSÃO",ExtraçãoDados!C846,1)),REPLACE(ExtraçãoDados!C846,1,29,"CCM"),ISNUMBER(SEARCH("DN/DIL/DRT1",ExtraçãoDados!C846,1)),REPLACE(ExtraçãoDados!C846,1,29,"DN"),ISNUMBER(SEARCH("DIRECÇAO DE NAVIOS",ExtraçãoDados!C846,1)),REPLACE(ExtraçãoDados!C846,1,29,"DN"),ISNUMBER(SEARCH("ESQUADRILHA SUBMARIN",ExtraçãoDados!C846,1)),REPLACE(ExtraçãoDados!C846,1,29,"ES"),ISNUMBER(SEARCH("DN",ExtraçãoDados!C846,1)),REPLACE(ExtraçãoDados!C846,1,29,"DN"),ISNUMBER(SEARCH("DIRECÇÃO",ExtraçãoDados!C846,1)),REPLACE(ExtraçãoDados!C846,1,29,"DN"),ISNUMBER(SEARCH("DIRECÇA0",ExtraçãoDados!C846,1)),REPLACE(ExtraçãoDados!C846,1,29,"DN"),ISNUMBER(SEARCH("DIRE",ExtraçãoDados!C846,1)),REPLACE(ExtraçãoDados!C846,1,29,"DN"),ISNUMBER(SEARCH("ESQUADRILHA",ExtraçãoDados!C846,1)),REPLACE(ExtraçãoDados!C846,1,29,"ES"),ISNUMBER(SEARCH("HOSPITAL DA MARINHA",ExtraçãoDados!C846,1)),REPLACE(ExtraçãoDados!C846,1,29,"HM"),ISNUMBER(SEARCH("HOSPITAL",ExtraçãoDados!C846,1)),REPLACE(ExtraçãoDados!C846,1,29,"HM"),ISNUMBER(SEARCH("HM",ExtraçãoDados!C846,1)),REPLACE(ExtraçãoDados!C846,1,29,"HM"),ISNUMBER(SEARCH("SECÇÃO DE APÓSITOS",ExtraçãoDados!C846,1)),REPLACE(ExtraçãoDados!C846,1,29,"HM"))</f>
        <v>#N/A</v>
      </c>
      <c r="E846" s="4" t="e" cm="1">
        <f t="array" ref="E846">_xlfn.IFS(LEN(ExtraçãoDados!B846)=7,YEAR(ExtraçãoDados!D846),LEN(ExtraçãoDados!B846)=10,RIGHT(ExtraçãoDados!B846,4),LEN(ExtraçãoDados!B846)=9,YEAR(ExtraçãoDados!D846),LEN(ExtraçãoDados!B846)=8,YEAR(ExtraçãoDados!D846),LEN(ExtraçãoDados!B846)&gt;7,YEAR(ExtraçãoDados!D846),LEN(ExtraçãoDados!B846)&gt;5,YEAR(ExtraçãoDados!D846),LEN(ExtraçãoDados!B846)&gt;4,YEAR(ExtraçãoDados!D846))</f>
        <v>#N/A</v>
      </c>
      <c r="F846" s="4">
        <f>ExtraçãoDados!E846</f>
        <v>0</v>
      </c>
    </row>
    <row r="847" spans="1:6" x14ac:dyDescent="0.25">
      <c r="A847" s="4">
        <f>ExtraçãoDados!A847</f>
        <v>0</v>
      </c>
      <c r="B847" s="4" t="str" cm="1">
        <f t="array" ref="B847">_xlfn.IFS(LEN(ExtraçãoDados!B847)=12,LEFT(ExtraçãoDados!B847,3),LEN(ExtraçãoDados!B847)=10,LEFT(ExtraçãoDados!B847,5),LEN(ExtraçãoDados!B847)&gt;19,0,LEN(ExtraçãoDados!B847)=9,LEFT(ExtraçãoDados!B847,4),LEN(ExtraçãoDados!B847)=6,LEFT(ExtraçãoDados!B847,3),LEN(ExtraçãoDados!B847)&lt;5,LEFT(ExtraçãoDados!B847,3),LEN(ExtraçãoDados!B847)=8,LEFT(ExtraçãoDados!B847,3),LEN(ExtraçãoDados!B847)=5,LEFT(ExtraçãoDados!B847,5),LEN(ExtraçãoDados!B847)=11,LEFT(ExtraçãoDados!B847,5),LEN(ExtraçãoDados!B847)=7,RIGHT(ExtraçãoDados!B847,6))</f>
        <v/>
      </c>
      <c r="C847" s="4" t="e" cm="1">
        <f t="array" ref="C847">_xlfn.IFS(LEN(B847)=1,"ERRO",LEN(B847)=2,_xlfn.CONCAT("000",B847),LEN(B847)=3,_xlfn.CONCAT("00",B847),LEN(B847)=4,_xlfn.CONCAT("0",B847),LEN(B847)=6,B847,LEN(B847)=7,B847,LEN(B847)=5,B847)</f>
        <v>#N/A</v>
      </c>
      <c r="D847" s="4" t="e" cm="1">
        <f t="array" ref="D847">_xlfn.IFS(ExtraçãoDados!C847={"Direcção de Abastecimento"},REPLACE(ExtraçãoDados!C847="{Direcção de Abastecimento}",1,25,"DA"),ExtraçãoDados!C847={"COMISSÃO CULTURAL DE LMARINHA"},REPLACE(ExtraçãoDados!C847={"COMISSÃO CULTURAL DE LMARINHA"},1,28,"CCM"),ExtraçãoDados!C847={"DIRECÇÃO DE NAVIOS"},REPLACE(ExtraçãoDados!C847={"DIRECÇÃO DE NAVIOS"},1,28,"DN"),ExtraçãoDados!C847={"ESQUADRILHA SUBMARINOS"},REPLACE(ExtraçãoDados!C847={"ESQUADRILHA SUBMARINOS"},1,28,"ES"),ExtraçãoDados!C847={"COMISSÃO MARINHA"},REPLACE(ExtraçãoDados!C847={"COMISSÃO MARINHA"},1,28,"CCM"),ExtraçãoDados!C847={"COMISSÃO CULTURAL DE MARINHA"},REPLACE(ExtraçãoDados!C847={"COMISSÃO CULTURAL DE MARINHA"},1,28,"CCM"),ExtraçãoDados!C847={"CCM"},REPLACE(ExtraçãoDados!C847={"CCM"},1,28,"CCM"),ExtraçãoDados!C847={"DN"},REPLACE(ExtraçãoDados!C847={"DN"},1,28,"DN"),ExtraçãoDados!C847={"ES"},REPLACE(ExtraçãoDados!C847={"ES"},1,28,"ES"),ExtraçãoDados!C847={"DA"},REPLACE(ExtraçãoDados!C847={"DA"},1,28,"DA"),ExtraçãoDados!C847={"DE: ESQUADRILHA SUBMARINOS"},REPLACE(ExtraçãoDados!C847={"DE: ESQUADRILHA SUBMARINOS"},1,28,"ES"),ExtraçãoDados!C847={"DE: COMISSÃO CULTURAL DE LMARINHA"},REPLACE(ExtraçãoDados!C847={"DE: COMISSÃO CULTURAL DE LMARINHA"},1,28,"CCM"),ExtraçãoDados!C847={"ON"},REPLACE(ExtraçãoDados!C847={"ON"},1,28,"DN"),ExtraçãoDados!C847={"ESQ. SUBMARINOS"},REPLACE(ExtraçãoDados!C847={"ESQ. SUBMARINOS"},1,28,"ES"),ExtraçãoDados!C847={"☒ irecção de Abastecimento"},REPLACE(ExtraçãoDados!C847={"☒ irecção de Abastecimento"},1,28,"DA"),ExtraçãoDados!C847={"Direcã d Abtit ço e asecmeno"},REPLACE(ExtraçãoDados!C847={"Direcã d Abtit ço e asecmeno"},1,28,"DA"),ExtraçãoDados!C847={"Diecã d Abtit rço e asecmeno"},REPLACE(ExtraçãoDados!C847={"Diecã d Abtit rço e asecmeno"},1,28,"DA"),ISNUMBER(SEARCH("COMISSÃO",ExtraçãoDados!C847,1)),REPLACE(ExtraçãoDados!C847,1,29,"CCM"),ISNUMBER(SEARCH("DN/DIL/DRT1",ExtraçãoDados!C847,1)),REPLACE(ExtraçãoDados!C847,1,29,"DN"),ISNUMBER(SEARCH("DIRECÇAO DE NAVIOS",ExtraçãoDados!C847,1)),REPLACE(ExtraçãoDados!C847,1,29,"DN"),ISNUMBER(SEARCH("ESQUADRILHA SUBMARIN",ExtraçãoDados!C847,1)),REPLACE(ExtraçãoDados!C847,1,29,"ES"),ISNUMBER(SEARCH("DN",ExtraçãoDados!C847,1)),REPLACE(ExtraçãoDados!C847,1,29,"DN"),ISNUMBER(SEARCH("DIRECÇÃO",ExtraçãoDados!C847,1)),REPLACE(ExtraçãoDados!C847,1,29,"DN"),ISNUMBER(SEARCH("DIRECÇA0",ExtraçãoDados!C847,1)),REPLACE(ExtraçãoDados!C847,1,29,"DN"),ISNUMBER(SEARCH("DIRE",ExtraçãoDados!C847,1)),REPLACE(ExtraçãoDados!C847,1,29,"DN"),ISNUMBER(SEARCH("ESQUADRILHA",ExtraçãoDados!C847,1)),REPLACE(ExtraçãoDados!C847,1,29,"ES"),ISNUMBER(SEARCH("HOSPITAL DA MARINHA",ExtraçãoDados!C847,1)),REPLACE(ExtraçãoDados!C847,1,29,"HM"),ISNUMBER(SEARCH("HOSPITAL",ExtraçãoDados!C847,1)),REPLACE(ExtraçãoDados!C847,1,29,"HM"),ISNUMBER(SEARCH("HM",ExtraçãoDados!C847,1)),REPLACE(ExtraçãoDados!C847,1,29,"HM"),ISNUMBER(SEARCH("SECÇÃO DE APÓSITOS",ExtraçãoDados!C847,1)),REPLACE(ExtraçãoDados!C847,1,29,"HM"))</f>
        <v>#N/A</v>
      </c>
      <c r="E847" s="4" t="e" cm="1">
        <f t="array" ref="E847">_xlfn.IFS(LEN(ExtraçãoDados!B847)=7,YEAR(ExtraçãoDados!D847),LEN(ExtraçãoDados!B847)=10,RIGHT(ExtraçãoDados!B847,4),LEN(ExtraçãoDados!B847)=9,YEAR(ExtraçãoDados!D847),LEN(ExtraçãoDados!B847)=8,YEAR(ExtraçãoDados!D847),LEN(ExtraçãoDados!B847)&gt;7,YEAR(ExtraçãoDados!D847),LEN(ExtraçãoDados!B847)&gt;5,YEAR(ExtraçãoDados!D847),LEN(ExtraçãoDados!B847)&gt;4,YEAR(ExtraçãoDados!D847))</f>
        <v>#N/A</v>
      </c>
      <c r="F847" s="4">
        <f>ExtraçãoDados!E847</f>
        <v>0</v>
      </c>
    </row>
    <row r="848" spans="1:6" x14ac:dyDescent="0.25">
      <c r="A848" s="4">
        <f>ExtraçãoDados!A848</f>
        <v>0</v>
      </c>
      <c r="B848" s="4" t="str" cm="1">
        <f t="array" ref="B848">_xlfn.IFS(LEN(ExtraçãoDados!B848)=12,LEFT(ExtraçãoDados!B848,3),LEN(ExtraçãoDados!B848)=10,LEFT(ExtraçãoDados!B848,5),LEN(ExtraçãoDados!B848)&gt;19,0,LEN(ExtraçãoDados!B848)=9,LEFT(ExtraçãoDados!B848,4),LEN(ExtraçãoDados!B848)=6,LEFT(ExtraçãoDados!B848,3),LEN(ExtraçãoDados!B848)&lt;5,LEFT(ExtraçãoDados!B848,3),LEN(ExtraçãoDados!B848)=8,LEFT(ExtraçãoDados!B848,3),LEN(ExtraçãoDados!B848)=5,LEFT(ExtraçãoDados!B848,5),LEN(ExtraçãoDados!B848)=11,LEFT(ExtraçãoDados!B848,5),LEN(ExtraçãoDados!B848)=7,RIGHT(ExtraçãoDados!B848,6))</f>
        <v/>
      </c>
      <c r="C848" s="4" t="e" cm="1">
        <f t="array" ref="C848">_xlfn.IFS(LEN(B848)=1,"ERRO",LEN(B848)=2,_xlfn.CONCAT("000",B848),LEN(B848)=3,_xlfn.CONCAT("00",B848),LEN(B848)=4,_xlfn.CONCAT("0",B848),LEN(B848)=6,B848,LEN(B848)=7,B848,LEN(B848)=5,B848)</f>
        <v>#N/A</v>
      </c>
      <c r="D848" s="4" t="e" cm="1">
        <f t="array" ref="D848">_xlfn.IFS(ExtraçãoDados!C848={"Direcção de Abastecimento"},REPLACE(ExtraçãoDados!C848="{Direcção de Abastecimento}",1,25,"DA"),ExtraçãoDados!C848={"COMISSÃO CULTURAL DE LMARINHA"},REPLACE(ExtraçãoDados!C848={"COMISSÃO CULTURAL DE LMARINHA"},1,28,"CCM"),ExtraçãoDados!C848={"DIRECÇÃO DE NAVIOS"},REPLACE(ExtraçãoDados!C848={"DIRECÇÃO DE NAVIOS"},1,28,"DN"),ExtraçãoDados!C848={"ESQUADRILHA SUBMARINOS"},REPLACE(ExtraçãoDados!C848={"ESQUADRILHA SUBMARINOS"},1,28,"ES"),ExtraçãoDados!C848={"COMISSÃO MARINHA"},REPLACE(ExtraçãoDados!C848={"COMISSÃO MARINHA"},1,28,"CCM"),ExtraçãoDados!C848={"COMISSÃO CULTURAL DE MARINHA"},REPLACE(ExtraçãoDados!C848={"COMISSÃO CULTURAL DE MARINHA"},1,28,"CCM"),ExtraçãoDados!C848={"CCM"},REPLACE(ExtraçãoDados!C848={"CCM"},1,28,"CCM"),ExtraçãoDados!C848={"DN"},REPLACE(ExtraçãoDados!C848={"DN"},1,28,"DN"),ExtraçãoDados!C848={"ES"},REPLACE(ExtraçãoDados!C848={"ES"},1,28,"ES"),ExtraçãoDados!C848={"DA"},REPLACE(ExtraçãoDados!C848={"DA"},1,28,"DA"),ExtraçãoDados!C848={"DE: ESQUADRILHA SUBMARINOS"},REPLACE(ExtraçãoDados!C848={"DE: ESQUADRILHA SUBMARINOS"},1,28,"ES"),ExtraçãoDados!C848={"DE: COMISSÃO CULTURAL DE LMARINHA"},REPLACE(ExtraçãoDados!C848={"DE: COMISSÃO CULTURAL DE LMARINHA"},1,28,"CCM"),ExtraçãoDados!C848={"ON"},REPLACE(ExtraçãoDados!C848={"ON"},1,28,"DN"),ExtraçãoDados!C848={"ESQ. SUBMARINOS"},REPLACE(ExtraçãoDados!C848={"ESQ. SUBMARINOS"},1,28,"ES"),ExtraçãoDados!C848={"☒ irecção de Abastecimento"},REPLACE(ExtraçãoDados!C848={"☒ irecção de Abastecimento"},1,28,"DA"),ExtraçãoDados!C848={"Direcã d Abtit ço e asecmeno"},REPLACE(ExtraçãoDados!C848={"Direcã d Abtit ço e asecmeno"},1,28,"DA"),ExtraçãoDados!C848={"Diecã d Abtit rço e asecmeno"},REPLACE(ExtraçãoDados!C848={"Diecã d Abtit rço e asecmeno"},1,28,"DA"),ISNUMBER(SEARCH("COMISSÃO",ExtraçãoDados!C848,1)),REPLACE(ExtraçãoDados!C848,1,29,"CCM"),ISNUMBER(SEARCH("DN/DIL/DRT1",ExtraçãoDados!C848,1)),REPLACE(ExtraçãoDados!C848,1,29,"DN"),ISNUMBER(SEARCH("DIRECÇAO DE NAVIOS",ExtraçãoDados!C848,1)),REPLACE(ExtraçãoDados!C848,1,29,"DN"),ISNUMBER(SEARCH("ESQUADRILHA SUBMARIN",ExtraçãoDados!C848,1)),REPLACE(ExtraçãoDados!C848,1,29,"ES"),ISNUMBER(SEARCH("DN",ExtraçãoDados!C848,1)),REPLACE(ExtraçãoDados!C848,1,29,"DN"),ISNUMBER(SEARCH("DIRECÇÃO",ExtraçãoDados!C848,1)),REPLACE(ExtraçãoDados!C848,1,29,"DN"),ISNUMBER(SEARCH("DIRECÇA0",ExtraçãoDados!C848,1)),REPLACE(ExtraçãoDados!C848,1,29,"DN"),ISNUMBER(SEARCH("DIRE",ExtraçãoDados!C848,1)),REPLACE(ExtraçãoDados!C848,1,29,"DN"),ISNUMBER(SEARCH("ESQUADRILHA",ExtraçãoDados!C848,1)),REPLACE(ExtraçãoDados!C848,1,29,"ES"),ISNUMBER(SEARCH("HOSPITAL DA MARINHA",ExtraçãoDados!C848,1)),REPLACE(ExtraçãoDados!C848,1,29,"HM"),ISNUMBER(SEARCH("HOSPITAL",ExtraçãoDados!C848,1)),REPLACE(ExtraçãoDados!C848,1,29,"HM"),ISNUMBER(SEARCH("HM",ExtraçãoDados!C848,1)),REPLACE(ExtraçãoDados!C848,1,29,"HM"),ISNUMBER(SEARCH("SECÇÃO DE APÓSITOS",ExtraçãoDados!C848,1)),REPLACE(ExtraçãoDados!C848,1,29,"HM"))</f>
        <v>#N/A</v>
      </c>
      <c r="E848" s="4" t="e" cm="1">
        <f t="array" ref="E848">_xlfn.IFS(LEN(ExtraçãoDados!B848)=7,YEAR(ExtraçãoDados!D848),LEN(ExtraçãoDados!B848)=10,RIGHT(ExtraçãoDados!B848,4),LEN(ExtraçãoDados!B848)=9,YEAR(ExtraçãoDados!D848),LEN(ExtraçãoDados!B848)=8,YEAR(ExtraçãoDados!D848),LEN(ExtraçãoDados!B848)&gt;7,YEAR(ExtraçãoDados!D848),LEN(ExtraçãoDados!B848)&gt;5,YEAR(ExtraçãoDados!D848),LEN(ExtraçãoDados!B848)&gt;4,YEAR(ExtraçãoDados!D848))</f>
        <v>#N/A</v>
      </c>
      <c r="F848" s="4">
        <f>ExtraçãoDados!E848</f>
        <v>0</v>
      </c>
    </row>
    <row r="849" spans="1:6" x14ac:dyDescent="0.25">
      <c r="A849" s="4">
        <f>ExtraçãoDados!A849</f>
        <v>0</v>
      </c>
      <c r="B849" s="4" t="str" cm="1">
        <f t="array" ref="B849">_xlfn.IFS(LEN(ExtraçãoDados!B849)=12,LEFT(ExtraçãoDados!B849,3),LEN(ExtraçãoDados!B849)=10,LEFT(ExtraçãoDados!B849,5),LEN(ExtraçãoDados!B849)&gt;19,0,LEN(ExtraçãoDados!B849)=9,LEFT(ExtraçãoDados!B849,4),LEN(ExtraçãoDados!B849)=6,LEFT(ExtraçãoDados!B849,3),LEN(ExtraçãoDados!B849)&lt;5,LEFT(ExtraçãoDados!B849,3),LEN(ExtraçãoDados!B849)=8,LEFT(ExtraçãoDados!B849,3),LEN(ExtraçãoDados!B849)=5,LEFT(ExtraçãoDados!B849,5),LEN(ExtraçãoDados!B849)=11,LEFT(ExtraçãoDados!B849,5),LEN(ExtraçãoDados!B849)=7,RIGHT(ExtraçãoDados!B849,6))</f>
        <v/>
      </c>
      <c r="C849" s="4" t="e" cm="1">
        <f t="array" ref="C849">_xlfn.IFS(LEN(B849)=1,"ERRO",LEN(B849)=2,_xlfn.CONCAT("000",B849),LEN(B849)=3,_xlfn.CONCAT("00",B849),LEN(B849)=4,_xlfn.CONCAT("0",B849),LEN(B849)=6,B849,LEN(B849)=7,B849,LEN(B849)=5,B849)</f>
        <v>#N/A</v>
      </c>
      <c r="D849" s="4" t="e" cm="1">
        <f t="array" ref="D849">_xlfn.IFS(ExtraçãoDados!C849={"Direcção de Abastecimento"},REPLACE(ExtraçãoDados!C849="{Direcção de Abastecimento}",1,25,"DA"),ExtraçãoDados!C849={"COMISSÃO CULTURAL DE LMARINHA"},REPLACE(ExtraçãoDados!C849={"COMISSÃO CULTURAL DE LMARINHA"},1,28,"CCM"),ExtraçãoDados!C849={"DIRECÇÃO DE NAVIOS"},REPLACE(ExtraçãoDados!C849={"DIRECÇÃO DE NAVIOS"},1,28,"DN"),ExtraçãoDados!C849={"ESQUADRILHA SUBMARINOS"},REPLACE(ExtraçãoDados!C849={"ESQUADRILHA SUBMARINOS"},1,28,"ES"),ExtraçãoDados!C849={"COMISSÃO MARINHA"},REPLACE(ExtraçãoDados!C849={"COMISSÃO MARINHA"},1,28,"CCM"),ExtraçãoDados!C849={"COMISSÃO CULTURAL DE MARINHA"},REPLACE(ExtraçãoDados!C849={"COMISSÃO CULTURAL DE MARINHA"},1,28,"CCM"),ExtraçãoDados!C849={"CCM"},REPLACE(ExtraçãoDados!C849={"CCM"},1,28,"CCM"),ExtraçãoDados!C849={"DN"},REPLACE(ExtraçãoDados!C849={"DN"},1,28,"DN"),ExtraçãoDados!C849={"ES"},REPLACE(ExtraçãoDados!C849={"ES"},1,28,"ES"),ExtraçãoDados!C849={"DA"},REPLACE(ExtraçãoDados!C849={"DA"},1,28,"DA"),ExtraçãoDados!C849={"DE: ESQUADRILHA SUBMARINOS"},REPLACE(ExtraçãoDados!C849={"DE: ESQUADRILHA SUBMARINOS"},1,28,"ES"),ExtraçãoDados!C849={"DE: COMISSÃO CULTURAL DE LMARINHA"},REPLACE(ExtraçãoDados!C849={"DE: COMISSÃO CULTURAL DE LMARINHA"},1,28,"CCM"),ExtraçãoDados!C849={"ON"},REPLACE(ExtraçãoDados!C849={"ON"},1,28,"DN"),ExtraçãoDados!C849={"ESQ. SUBMARINOS"},REPLACE(ExtraçãoDados!C849={"ESQ. SUBMARINOS"},1,28,"ES"),ExtraçãoDados!C849={"☒ irecção de Abastecimento"},REPLACE(ExtraçãoDados!C849={"☒ irecção de Abastecimento"},1,28,"DA"),ExtraçãoDados!C849={"Direcã d Abtit ço e asecmeno"},REPLACE(ExtraçãoDados!C849={"Direcã d Abtit ço e asecmeno"},1,28,"DA"),ExtraçãoDados!C849={"Diecã d Abtit rço e asecmeno"},REPLACE(ExtraçãoDados!C849={"Diecã d Abtit rço e asecmeno"},1,28,"DA"),ISNUMBER(SEARCH("COMISSÃO",ExtraçãoDados!C849,1)),REPLACE(ExtraçãoDados!C849,1,29,"CCM"),ISNUMBER(SEARCH("DN/DIL/DRT1",ExtraçãoDados!C849,1)),REPLACE(ExtraçãoDados!C849,1,29,"DN"),ISNUMBER(SEARCH("DIRECÇAO DE NAVIOS",ExtraçãoDados!C849,1)),REPLACE(ExtraçãoDados!C849,1,29,"DN"),ISNUMBER(SEARCH("ESQUADRILHA SUBMARIN",ExtraçãoDados!C849,1)),REPLACE(ExtraçãoDados!C849,1,29,"ES"),ISNUMBER(SEARCH("DN",ExtraçãoDados!C849,1)),REPLACE(ExtraçãoDados!C849,1,29,"DN"),ISNUMBER(SEARCH("DIRECÇÃO",ExtraçãoDados!C849,1)),REPLACE(ExtraçãoDados!C849,1,29,"DN"),ISNUMBER(SEARCH("DIRECÇA0",ExtraçãoDados!C849,1)),REPLACE(ExtraçãoDados!C849,1,29,"DN"),ISNUMBER(SEARCH("DIRE",ExtraçãoDados!C849,1)),REPLACE(ExtraçãoDados!C849,1,29,"DN"),ISNUMBER(SEARCH("ESQUADRILHA",ExtraçãoDados!C849,1)),REPLACE(ExtraçãoDados!C849,1,29,"ES"),ISNUMBER(SEARCH("HOSPITAL DA MARINHA",ExtraçãoDados!C849,1)),REPLACE(ExtraçãoDados!C849,1,29,"HM"),ISNUMBER(SEARCH("HOSPITAL",ExtraçãoDados!C849,1)),REPLACE(ExtraçãoDados!C849,1,29,"HM"),ISNUMBER(SEARCH("HM",ExtraçãoDados!C849,1)),REPLACE(ExtraçãoDados!C849,1,29,"HM"),ISNUMBER(SEARCH("SECÇÃO DE APÓSITOS",ExtraçãoDados!C849,1)),REPLACE(ExtraçãoDados!C849,1,29,"HM"))</f>
        <v>#N/A</v>
      </c>
      <c r="E849" s="4" t="e" cm="1">
        <f t="array" ref="E849">_xlfn.IFS(LEN(ExtraçãoDados!B849)=7,YEAR(ExtraçãoDados!D849),LEN(ExtraçãoDados!B849)=10,RIGHT(ExtraçãoDados!B849,4),LEN(ExtraçãoDados!B849)=9,YEAR(ExtraçãoDados!D849),LEN(ExtraçãoDados!B849)=8,YEAR(ExtraçãoDados!D849),LEN(ExtraçãoDados!B849)&gt;7,YEAR(ExtraçãoDados!D849),LEN(ExtraçãoDados!B849)&gt;5,YEAR(ExtraçãoDados!D849),LEN(ExtraçãoDados!B849)&gt;4,YEAR(ExtraçãoDados!D849))</f>
        <v>#N/A</v>
      </c>
      <c r="F849" s="4">
        <f>ExtraçãoDados!E849</f>
        <v>0</v>
      </c>
    </row>
    <row r="850" spans="1:6" x14ac:dyDescent="0.25">
      <c r="A850" s="4">
        <f>ExtraçãoDados!A850</f>
        <v>0</v>
      </c>
      <c r="B850" s="4" t="str" cm="1">
        <f t="array" ref="B850">_xlfn.IFS(LEN(ExtraçãoDados!B850)=12,LEFT(ExtraçãoDados!B850,3),LEN(ExtraçãoDados!B850)=10,LEFT(ExtraçãoDados!B850,5),LEN(ExtraçãoDados!B850)&gt;19,0,LEN(ExtraçãoDados!B850)=9,LEFT(ExtraçãoDados!B850,4),LEN(ExtraçãoDados!B850)=6,LEFT(ExtraçãoDados!B850,3),LEN(ExtraçãoDados!B850)&lt;5,LEFT(ExtraçãoDados!B850,3),LEN(ExtraçãoDados!B850)=8,LEFT(ExtraçãoDados!B850,3),LEN(ExtraçãoDados!B850)=5,LEFT(ExtraçãoDados!B850,5),LEN(ExtraçãoDados!B850)=11,LEFT(ExtraçãoDados!B850,5),LEN(ExtraçãoDados!B850)=7,RIGHT(ExtraçãoDados!B850,6))</f>
        <v/>
      </c>
      <c r="C850" s="4" t="e" cm="1">
        <f t="array" ref="C850">_xlfn.IFS(LEN(B850)=1,"ERRO",LEN(B850)=2,_xlfn.CONCAT("000",B850),LEN(B850)=3,_xlfn.CONCAT("00",B850),LEN(B850)=4,_xlfn.CONCAT("0",B850),LEN(B850)=6,B850,LEN(B850)=7,B850,LEN(B850)=5,B850)</f>
        <v>#N/A</v>
      </c>
      <c r="D850" s="4" t="e" cm="1">
        <f t="array" ref="D850">_xlfn.IFS(ExtraçãoDados!C850={"Direcção de Abastecimento"},REPLACE(ExtraçãoDados!C850="{Direcção de Abastecimento}",1,25,"DA"),ExtraçãoDados!C850={"COMISSÃO CULTURAL DE LMARINHA"},REPLACE(ExtraçãoDados!C850={"COMISSÃO CULTURAL DE LMARINHA"},1,28,"CCM"),ExtraçãoDados!C850={"DIRECÇÃO DE NAVIOS"},REPLACE(ExtraçãoDados!C850={"DIRECÇÃO DE NAVIOS"},1,28,"DN"),ExtraçãoDados!C850={"ESQUADRILHA SUBMARINOS"},REPLACE(ExtraçãoDados!C850={"ESQUADRILHA SUBMARINOS"},1,28,"ES"),ExtraçãoDados!C850={"COMISSÃO MARINHA"},REPLACE(ExtraçãoDados!C850={"COMISSÃO MARINHA"},1,28,"CCM"),ExtraçãoDados!C850={"COMISSÃO CULTURAL DE MARINHA"},REPLACE(ExtraçãoDados!C850={"COMISSÃO CULTURAL DE MARINHA"},1,28,"CCM"),ExtraçãoDados!C850={"CCM"},REPLACE(ExtraçãoDados!C850={"CCM"},1,28,"CCM"),ExtraçãoDados!C850={"DN"},REPLACE(ExtraçãoDados!C850={"DN"},1,28,"DN"),ExtraçãoDados!C850={"ES"},REPLACE(ExtraçãoDados!C850={"ES"},1,28,"ES"),ExtraçãoDados!C850={"DA"},REPLACE(ExtraçãoDados!C850={"DA"},1,28,"DA"),ExtraçãoDados!C850={"DE: ESQUADRILHA SUBMARINOS"},REPLACE(ExtraçãoDados!C850={"DE: ESQUADRILHA SUBMARINOS"},1,28,"ES"),ExtraçãoDados!C850={"DE: COMISSÃO CULTURAL DE LMARINHA"},REPLACE(ExtraçãoDados!C850={"DE: COMISSÃO CULTURAL DE LMARINHA"},1,28,"CCM"),ExtraçãoDados!C850={"ON"},REPLACE(ExtraçãoDados!C850={"ON"},1,28,"DN"),ExtraçãoDados!C850={"ESQ. SUBMARINOS"},REPLACE(ExtraçãoDados!C850={"ESQ. SUBMARINOS"},1,28,"ES"),ExtraçãoDados!C850={"☒ irecção de Abastecimento"},REPLACE(ExtraçãoDados!C850={"☒ irecção de Abastecimento"},1,28,"DA"),ExtraçãoDados!C850={"Direcã d Abtit ço e asecmeno"},REPLACE(ExtraçãoDados!C850={"Direcã d Abtit ço e asecmeno"},1,28,"DA"),ExtraçãoDados!C850={"Diecã d Abtit rço e asecmeno"},REPLACE(ExtraçãoDados!C850={"Diecã d Abtit rço e asecmeno"},1,28,"DA"),ISNUMBER(SEARCH("COMISSÃO",ExtraçãoDados!C850,1)),REPLACE(ExtraçãoDados!C850,1,29,"CCM"),ISNUMBER(SEARCH("DN/DIL/DRT1",ExtraçãoDados!C850,1)),REPLACE(ExtraçãoDados!C850,1,29,"DN"),ISNUMBER(SEARCH("DIRECÇAO DE NAVIOS",ExtraçãoDados!C850,1)),REPLACE(ExtraçãoDados!C850,1,29,"DN"),ISNUMBER(SEARCH("ESQUADRILHA SUBMARIN",ExtraçãoDados!C850,1)),REPLACE(ExtraçãoDados!C850,1,29,"ES"),ISNUMBER(SEARCH("DN",ExtraçãoDados!C850,1)),REPLACE(ExtraçãoDados!C850,1,29,"DN"),ISNUMBER(SEARCH("DIRECÇÃO",ExtraçãoDados!C850,1)),REPLACE(ExtraçãoDados!C850,1,29,"DN"),ISNUMBER(SEARCH("DIRECÇA0",ExtraçãoDados!C850,1)),REPLACE(ExtraçãoDados!C850,1,29,"DN"),ISNUMBER(SEARCH("DIRE",ExtraçãoDados!C850,1)),REPLACE(ExtraçãoDados!C850,1,29,"DN"),ISNUMBER(SEARCH("ESQUADRILHA",ExtraçãoDados!C850,1)),REPLACE(ExtraçãoDados!C850,1,29,"ES"),ISNUMBER(SEARCH("HOSPITAL DA MARINHA",ExtraçãoDados!C850,1)),REPLACE(ExtraçãoDados!C850,1,29,"HM"),ISNUMBER(SEARCH("HOSPITAL",ExtraçãoDados!C850,1)),REPLACE(ExtraçãoDados!C850,1,29,"HM"),ISNUMBER(SEARCH("HM",ExtraçãoDados!C850,1)),REPLACE(ExtraçãoDados!C850,1,29,"HM"),ISNUMBER(SEARCH("SECÇÃO DE APÓSITOS",ExtraçãoDados!C850,1)),REPLACE(ExtraçãoDados!C850,1,29,"HM"))</f>
        <v>#N/A</v>
      </c>
      <c r="E850" s="4" t="e" cm="1">
        <f t="array" ref="E850">_xlfn.IFS(LEN(ExtraçãoDados!B850)=7,YEAR(ExtraçãoDados!D850),LEN(ExtraçãoDados!B850)=10,RIGHT(ExtraçãoDados!B850,4),LEN(ExtraçãoDados!B850)=9,YEAR(ExtraçãoDados!D850),LEN(ExtraçãoDados!B850)=8,YEAR(ExtraçãoDados!D850),LEN(ExtraçãoDados!B850)&gt;7,YEAR(ExtraçãoDados!D850),LEN(ExtraçãoDados!B850)&gt;5,YEAR(ExtraçãoDados!D850),LEN(ExtraçãoDados!B850)&gt;4,YEAR(ExtraçãoDados!D850))</f>
        <v>#N/A</v>
      </c>
      <c r="F850" s="4">
        <f>ExtraçãoDados!E850</f>
        <v>0</v>
      </c>
    </row>
    <row r="851" spans="1:6" x14ac:dyDescent="0.25">
      <c r="A851" s="4">
        <f>ExtraçãoDados!A851</f>
        <v>0</v>
      </c>
      <c r="B851" s="4" t="str" cm="1">
        <f t="array" ref="B851">_xlfn.IFS(LEN(ExtraçãoDados!B851)=12,LEFT(ExtraçãoDados!B851,3),LEN(ExtraçãoDados!B851)=10,LEFT(ExtraçãoDados!B851,5),LEN(ExtraçãoDados!B851)&gt;19,0,LEN(ExtraçãoDados!B851)=9,LEFT(ExtraçãoDados!B851,4),LEN(ExtraçãoDados!B851)=6,LEFT(ExtraçãoDados!B851,3),LEN(ExtraçãoDados!B851)&lt;5,LEFT(ExtraçãoDados!B851,3),LEN(ExtraçãoDados!B851)=8,LEFT(ExtraçãoDados!B851,3),LEN(ExtraçãoDados!B851)=5,LEFT(ExtraçãoDados!B851,5),LEN(ExtraçãoDados!B851)=11,LEFT(ExtraçãoDados!B851,5),LEN(ExtraçãoDados!B851)=7,RIGHT(ExtraçãoDados!B851,6))</f>
        <v/>
      </c>
      <c r="C851" s="4" t="e" cm="1">
        <f t="array" ref="C851">_xlfn.IFS(LEN(B851)=1,"ERRO",LEN(B851)=2,_xlfn.CONCAT("000",B851),LEN(B851)=3,_xlfn.CONCAT("00",B851),LEN(B851)=4,_xlfn.CONCAT("0",B851),LEN(B851)=6,B851,LEN(B851)=7,B851,LEN(B851)=5,B851)</f>
        <v>#N/A</v>
      </c>
      <c r="D851" s="4" t="e" cm="1">
        <f t="array" ref="D851">_xlfn.IFS(ExtraçãoDados!C851={"Direcção de Abastecimento"},REPLACE(ExtraçãoDados!C851="{Direcção de Abastecimento}",1,25,"DA"),ExtraçãoDados!C851={"COMISSÃO CULTURAL DE LMARINHA"},REPLACE(ExtraçãoDados!C851={"COMISSÃO CULTURAL DE LMARINHA"},1,28,"CCM"),ExtraçãoDados!C851={"DIRECÇÃO DE NAVIOS"},REPLACE(ExtraçãoDados!C851={"DIRECÇÃO DE NAVIOS"},1,28,"DN"),ExtraçãoDados!C851={"ESQUADRILHA SUBMARINOS"},REPLACE(ExtraçãoDados!C851={"ESQUADRILHA SUBMARINOS"},1,28,"ES"),ExtraçãoDados!C851={"COMISSÃO MARINHA"},REPLACE(ExtraçãoDados!C851={"COMISSÃO MARINHA"},1,28,"CCM"),ExtraçãoDados!C851={"COMISSÃO CULTURAL DE MARINHA"},REPLACE(ExtraçãoDados!C851={"COMISSÃO CULTURAL DE MARINHA"},1,28,"CCM"),ExtraçãoDados!C851={"CCM"},REPLACE(ExtraçãoDados!C851={"CCM"},1,28,"CCM"),ExtraçãoDados!C851={"DN"},REPLACE(ExtraçãoDados!C851={"DN"},1,28,"DN"),ExtraçãoDados!C851={"ES"},REPLACE(ExtraçãoDados!C851={"ES"},1,28,"ES"),ExtraçãoDados!C851={"DA"},REPLACE(ExtraçãoDados!C851={"DA"},1,28,"DA"),ExtraçãoDados!C851={"DE: ESQUADRILHA SUBMARINOS"},REPLACE(ExtraçãoDados!C851={"DE: ESQUADRILHA SUBMARINOS"},1,28,"ES"),ExtraçãoDados!C851={"DE: COMISSÃO CULTURAL DE LMARINHA"},REPLACE(ExtraçãoDados!C851={"DE: COMISSÃO CULTURAL DE LMARINHA"},1,28,"CCM"),ExtraçãoDados!C851={"ON"},REPLACE(ExtraçãoDados!C851={"ON"},1,28,"DN"),ExtraçãoDados!C851={"ESQ. SUBMARINOS"},REPLACE(ExtraçãoDados!C851={"ESQ. SUBMARINOS"},1,28,"ES"),ExtraçãoDados!C851={"☒ irecção de Abastecimento"},REPLACE(ExtraçãoDados!C851={"☒ irecção de Abastecimento"},1,28,"DA"),ExtraçãoDados!C851={"Direcã d Abtit ço e asecmeno"},REPLACE(ExtraçãoDados!C851={"Direcã d Abtit ço e asecmeno"},1,28,"DA"),ExtraçãoDados!C851={"Diecã d Abtit rço e asecmeno"},REPLACE(ExtraçãoDados!C851={"Diecã d Abtit rço e asecmeno"},1,28,"DA"),ISNUMBER(SEARCH("COMISSÃO",ExtraçãoDados!C851,1)),REPLACE(ExtraçãoDados!C851,1,29,"CCM"),ISNUMBER(SEARCH("DN/DIL/DRT1",ExtraçãoDados!C851,1)),REPLACE(ExtraçãoDados!C851,1,29,"DN"),ISNUMBER(SEARCH("DIRECÇAO DE NAVIOS",ExtraçãoDados!C851,1)),REPLACE(ExtraçãoDados!C851,1,29,"DN"),ISNUMBER(SEARCH("ESQUADRILHA SUBMARIN",ExtraçãoDados!C851,1)),REPLACE(ExtraçãoDados!C851,1,29,"ES"),ISNUMBER(SEARCH("DN",ExtraçãoDados!C851,1)),REPLACE(ExtraçãoDados!C851,1,29,"DN"),ISNUMBER(SEARCH("DIRECÇÃO",ExtraçãoDados!C851,1)),REPLACE(ExtraçãoDados!C851,1,29,"DN"),ISNUMBER(SEARCH("DIRECÇA0",ExtraçãoDados!C851,1)),REPLACE(ExtraçãoDados!C851,1,29,"DN"),ISNUMBER(SEARCH("DIRE",ExtraçãoDados!C851,1)),REPLACE(ExtraçãoDados!C851,1,29,"DN"),ISNUMBER(SEARCH("ESQUADRILHA",ExtraçãoDados!C851,1)),REPLACE(ExtraçãoDados!C851,1,29,"ES"),ISNUMBER(SEARCH("HOSPITAL DA MARINHA",ExtraçãoDados!C851,1)),REPLACE(ExtraçãoDados!C851,1,29,"HM"),ISNUMBER(SEARCH("HOSPITAL",ExtraçãoDados!C851,1)),REPLACE(ExtraçãoDados!C851,1,29,"HM"),ISNUMBER(SEARCH("HM",ExtraçãoDados!C851,1)),REPLACE(ExtraçãoDados!C851,1,29,"HM"),ISNUMBER(SEARCH("SECÇÃO DE APÓSITOS",ExtraçãoDados!C851,1)),REPLACE(ExtraçãoDados!C851,1,29,"HM"))</f>
        <v>#N/A</v>
      </c>
      <c r="E851" s="4" t="e" cm="1">
        <f t="array" ref="E851">_xlfn.IFS(LEN(ExtraçãoDados!B851)=7,YEAR(ExtraçãoDados!D851),LEN(ExtraçãoDados!B851)=10,RIGHT(ExtraçãoDados!B851,4),LEN(ExtraçãoDados!B851)=9,YEAR(ExtraçãoDados!D851),LEN(ExtraçãoDados!B851)=8,YEAR(ExtraçãoDados!D851),LEN(ExtraçãoDados!B851)&gt;7,YEAR(ExtraçãoDados!D851),LEN(ExtraçãoDados!B851)&gt;5,YEAR(ExtraçãoDados!D851),LEN(ExtraçãoDados!B851)&gt;4,YEAR(ExtraçãoDados!D851))</f>
        <v>#N/A</v>
      </c>
      <c r="F851" s="4">
        <f>ExtraçãoDados!E851</f>
        <v>0</v>
      </c>
    </row>
    <row r="852" spans="1:6" x14ac:dyDescent="0.25">
      <c r="A852" s="4">
        <f>ExtraçãoDados!A852</f>
        <v>0</v>
      </c>
      <c r="B852" s="4" t="str" cm="1">
        <f t="array" ref="B852">_xlfn.IFS(LEN(ExtraçãoDados!B852)=12,LEFT(ExtraçãoDados!B852,3),LEN(ExtraçãoDados!B852)=10,LEFT(ExtraçãoDados!B852,5),LEN(ExtraçãoDados!B852)&gt;19,0,LEN(ExtraçãoDados!B852)=9,LEFT(ExtraçãoDados!B852,4),LEN(ExtraçãoDados!B852)=6,LEFT(ExtraçãoDados!B852,3),LEN(ExtraçãoDados!B852)&lt;5,LEFT(ExtraçãoDados!B852,3),LEN(ExtraçãoDados!B852)=8,LEFT(ExtraçãoDados!B852,3),LEN(ExtraçãoDados!B852)=5,LEFT(ExtraçãoDados!B852,5),LEN(ExtraçãoDados!B852)=11,LEFT(ExtraçãoDados!B852,5),LEN(ExtraçãoDados!B852)=7,RIGHT(ExtraçãoDados!B852,6))</f>
        <v/>
      </c>
      <c r="C852" s="4" t="e" cm="1">
        <f t="array" ref="C852">_xlfn.IFS(LEN(B852)=1,"ERRO",LEN(B852)=2,_xlfn.CONCAT("000",B852),LEN(B852)=3,_xlfn.CONCAT("00",B852),LEN(B852)=4,_xlfn.CONCAT("0",B852),LEN(B852)=6,B852,LEN(B852)=7,B852,LEN(B852)=5,B852)</f>
        <v>#N/A</v>
      </c>
      <c r="D852" s="4" t="e" cm="1">
        <f t="array" ref="D852">_xlfn.IFS(ExtraçãoDados!C852={"Direcção de Abastecimento"},REPLACE(ExtraçãoDados!C852="{Direcção de Abastecimento}",1,25,"DA"),ExtraçãoDados!C852={"COMISSÃO CULTURAL DE LMARINHA"},REPLACE(ExtraçãoDados!C852={"COMISSÃO CULTURAL DE LMARINHA"},1,28,"CCM"),ExtraçãoDados!C852={"DIRECÇÃO DE NAVIOS"},REPLACE(ExtraçãoDados!C852={"DIRECÇÃO DE NAVIOS"},1,28,"DN"),ExtraçãoDados!C852={"ESQUADRILHA SUBMARINOS"},REPLACE(ExtraçãoDados!C852={"ESQUADRILHA SUBMARINOS"},1,28,"ES"),ExtraçãoDados!C852={"COMISSÃO MARINHA"},REPLACE(ExtraçãoDados!C852={"COMISSÃO MARINHA"},1,28,"CCM"),ExtraçãoDados!C852={"COMISSÃO CULTURAL DE MARINHA"},REPLACE(ExtraçãoDados!C852={"COMISSÃO CULTURAL DE MARINHA"},1,28,"CCM"),ExtraçãoDados!C852={"CCM"},REPLACE(ExtraçãoDados!C852={"CCM"},1,28,"CCM"),ExtraçãoDados!C852={"DN"},REPLACE(ExtraçãoDados!C852={"DN"},1,28,"DN"),ExtraçãoDados!C852={"ES"},REPLACE(ExtraçãoDados!C852={"ES"},1,28,"ES"),ExtraçãoDados!C852={"DA"},REPLACE(ExtraçãoDados!C852={"DA"},1,28,"DA"),ExtraçãoDados!C852={"DE: ESQUADRILHA SUBMARINOS"},REPLACE(ExtraçãoDados!C852={"DE: ESQUADRILHA SUBMARINOS"},1,28,"ES"),ExtraçãoDados!C852={"DE: COMISSÃO CULTURAL DE LMARINHA"},REPLACE(ExtraçãoDados!C852={"DE: COMISSÃO CULTURAL DE LMARINHA"},1,28,"CCM"),ExtraçãoDados!C852={"ON"},REPLACE(ExtraçãoDados!C852={"ON"},1,28,"DN"),ExtraçãoDados!C852={"ESQ. SUBMARINOS"},REPLACE(ExtraçãoDados!C852={"ESQ. SUBMARINOS"},1,28,"ES"),ExtraçãoDados!C852={"☒ irecção de Abastecimento"},REPLACE(ExtraçãoDados!C852={"☒ irecção de Abastecimento"},1,28,"DA"),ExtraçãoDados!C852={"Direcã d Abtit ço e asecmeno"},REPLACE(ExtraçãoDados!C852={"Direcã d Abtit ço e asecmeno"},1,28,"DA"),ExtraçãoDados!C852={"Diecã d Abtit rço e asecmeno"},REPLACE(ExtraçãoDados!C852={"Diecã d Abtit rço e asecmeno"},1,28,"DA"),ISNUMBER(SEARCH("COMISSÃO",ExtraçãoDados!C852,1)),REPLACE(ExtraçãoDados!C852,1,29,"CCM"),ISNUMBER(SEARCH("DN/DIL/DRT1",ExtraçãoDados!C852,1)),REPLACE(ExtraçãoDados!C852,1,29,"DN"),ISNUMBER(SEARCH("DIRECÇAO DE NAVIOS",ExtraçãoDados!C852,1)),REPLACE(ExtraçãoDados!C852,1,29,"DN"),ISNUMBER(SEARCH("ESQUADRILHA SUBMARIN",ExtraçãoDados!C852,1)),REPLACE(ExtraçãoDados!C852,1,29,"ES"),ISNUMBER(SEARCH("DN",ExtraçãoDados!C852,1)),REPLACE(ExtraçãoDados!C852,1,29,"DN"),ISNUMBER(SEARCH("DIRECÇÃO",ExtraçãoDados!C852,1)),REPLACE(ExtraçãoDados!C852,1,29,"DN"),ISNUMBER(SEARCH("DIRECÇA0",ExtraçãoDados!C852,1)),REPLACE(ExtraçãoDados!C852,1,29,"DN"),ISNUMBER(SEARCH("DIRE",ExtraçãoDados!C852,1)),REPLACE(ExtraçãoDados!C852,1,29,"DN"),ISNUMBER(SEARCH("ESQUADRILHA",ExtraçãoDados!C852,1)),REPLACE(ExtraçãoDados!C852,1,29,"ES"),ISNUMBER(SEARCH("HOSPITAL DA MARINHA",ExtraçãoDados!C852,1)),REPLACE(ExtraçãoDados!C852,1,29,"HM"),ISNUMBER(SEARCH("HOSPITAL",ExtraçãoDados!C852,1)),REPLACE(ExtraçãoDados!C852,1,29,"HM"),ISNUMBER(SEARCH("HM",ExtraçãoDados!C852,1)),REPLACE(ExtraçãoDados!C852,1,29,"HM"),ISNUMBER(SEARCH("SECÇÃO DE APÓSITOS",ExtraçãoDados!C852,1)),REPLACE(ExtraçãoDados!C852,1,29,"HM"))</f>
        <v>#N/A</v>
      </c>
      <c r="E852" s="4" t="e" cm="1">
        <f t="array" ref="E852">_xlfn.IFS(LEN(ExtraçãoDados!B852)=7,YEAR(ExtraçãoDados!D852),LEN(ExtraçãoDados!B852)=10,RIGHT(ExtraçãoDados!B852,4),LEN(ExtraçãoDados!B852)=9,YEAR(ExtraçãoDados!D852),LEN(ExtraçãoDados!B852)=8,YEAR(ExtraçãoDados!D852),LEN(ExtraçãoDados!B852)&gt;7,YEAR(ExtraçãoDados!D852),LEN(ExtraçãoDados!B852)&gt;5,YEAR(ExtraçãoDados!D852),LEN(ExtraçãoDados!B852)&gt;4,YEAR(ExtraçãoDados!D852))</f>
        <v>#N/A</v>
      </c>
      <c r="F852" s="4">
        <f>ExtraçãoDados!E852</f>
        <v>0</v>
      </c>
    </row>
    <row r="853" spans="1:6" x14ac:dyDescent="0.25">
      <c r="A853" s="4">
        <f>ExtraçãoDados!A853</f>
        <v>0</v>
      </c>
      <c r="B853" s="4" t="str" cm="1">
        <f t="array" ref="B853">_xlfn.IFS(LEN(ExtraçãoDados!B853)=12,LEFT(ExtraçãoDados!B853,3),LEN(ExtraçãoDados!B853)=10,LEFT(ExtraçãoDados!B853,5),LEN(ExtraçãoDados!B853)&gt;19,0,LEN(ExtraçãoDados!B853)=9,LEFT(ExtraçãoDados!B853,4),LEN(ExtraçãoDados!B853)=6,LEFT(ExtraçãoDados!B853,3),LEN(ExtraçãoDados!B853)&lt;5,LEFT(ExtraçãoDados!B853,3),LEN(ExtraçãoDados!B853)=8,LEFT(ExtraçãoDados!B853,3),LEN(ExtraçãoDados!B853)=5,LEFT(ExtraçãoDados!B853,5),LEN(ExtraçãoDados!B853)=11,LEFT(ExtraçãoDados!B853,5),LEN(ExtraçãoDados!B853)=7,RIGHT(ExtraçãoDados!B853,6))</f>
        <v/>
      </c>
      <c r="C853" s="4" t="e" cm="1">
        <f t="array" ref="C853">_xlfn.IFS(LEN(B853)=1,"ERRO",LEN(B853)=2,_xlfn.CONCAT("000",B853),LEN(B853)=3,_xlfn.CONCAT("00",B853),LEN(B853)=4,_xlfn.CONCAT("0",B853),LEN(B853)=6,B853,LEN(B853)=7,B853,LEN(B853)=5,B853)</f>
        <v>#N/A</v>
      </c>
      <c r="D853" s="4" t="e" cm="1">
        <f t="array" ref="D853">_xlfn.IFS(ExtraçãoDados!C853={"Direcção de Abastecimento"},REPLACE(ExtraçãoDados!C853="{Direcção de Abastecimento}",1,25,"DA"),ExtraçãoDados!C853={"COMISSÃO CULTURAL DE LMARINHA"},REPLACE(ExtraçãoDados!C853={"COMISSÃO CULTURAL DE LMARINHA"},1,28,"CCM"),ExtraçãoDados!C853={"DIRECÇÃO DE NAVIOS"},REPLACE(ExtraçãoDados!C853={"DIRECÇÃO DE NAVIOS"},1,28,"DN"),ExtraçãoDados!C853={"ESQUADRILHA SUBMARINOS"},REPLACE(ExtraçãoDados!C853={"ESQUADRILHA SUBMARINOS"},1,28,"ES"),ExtraçãoDados!C853={"COMISSÃO MARINHA"},REPLACE(ExtraçãoDados!C853={"COMISSÃO MARINHA"},1,28,"CCM"),ExtraçãoDados!C853={"COMISSÃO CULTURAL DE MARINHA"},REPLACE(ExtraçãoDados!C853={"COMISSÃO CULTURAL DE MARINHA"},1,28,"CCM"),ExtraçãoDados!C853={"CCM"},REPLACE(ExtraçãoDados!C853={"CCM"},1,28,"CCM"),ExtraçãoDados!C853={"DN"},REPLACE(ExtraçãoDados!C853={"DN"},1,28,"DN"),ExtraçãoDados!C853={"ES"},REPLACE(ExtraçãoDados!C853={"ES"},1,28,"ES"),ExtraçãoDados!C853={"DA"},REPLACE(ExtraçãoDados!C853={"DA"},1,28,"DA"),ExtraçãoDados!C853={"DE: ESQUADRILHA SUBMARINOS"},REPLACE(ExtraçãoDados!C853={"DE: ESQUADRILHA SUBMARINOS"},1,28,"ES"),ExtraçãoDados!C853={"DE: COMISSÃO CULTURAL DE LMARINHA"},REPLACE(ExtraçãoDados!C853={"DE: COMISSÃO CULTURAL DE LMARINHA"},1,28,"CCM"),ExtraçãoDados!C853={"ON"},REPLACE(ExtraçãoDados!C853={"ON"},1,28,"DN"),ExtraçãoDados!C853={"ESQ. SUBMARINOS"},REPLACE(ExtraçãoDados!C853={"ESQ. SUBMARINOS"},1,28,"ES"),ExtraçãoDados!C853={"☒ irecção de Abastecimento"},REPLACE(ExtraçãoDados!C853={"☒ irecção de Abastecimento"},1,28,"DA"),ExtraçãoDados!C853={"Direcã d Abtit ço e asecmeno"},REPLACE(ExtraçãoDados!C853={"Direcã d Abtit ço e asecmeno"},1,28,"DA"),ExtraçãoDados!C853={"Diecã d Abtit rço e asecmeno"},REPLACE(ExtraçãoDados!C853={"Diecã d Abtit rço e asecmeno"},1,28,"DA"),ISNUMBER(SEARCH("COMISSÃO",ExtraçãoDados!C853,1)),REPLACE(ExtraçãoDados!C853,1,29,"CCM"),ISNUMBER(SEARCH("DN/DIL/DRT1",ExtraçãoDados!C853,1)),REPLACE(ExtraçãoDados!C853,1,29,"DN"),ISNUMBER(SEARCH("DIRECÇAO DE NAVIOS",ExtraçãoDados!C853,1)),REPLACE(ExtraçãoDados!C853,1,29,"DN"),ISNUMBER(SEARCH("ESQUADRILHA SUBMARIN",ExtraçãoDados!C853,1)),REPLACE(ExtraçãoDados!C853,1,29,"ES"),ISNUMBER(SEARCH("DN",ExtraçãoDados!C853,1)),REPLACE(ExtraçãoDados!C853,1,29,"DN"),ISNUMBER(SEARCH("DIRECÇÃO",ExtraçãoDados!C853,1)),REPLACE(ExtraçãoDados!C853,1,29,"DN"),ISNUMBER(SEARCH("DIRECÇA0",ExtraçãoDados!C853,1)),REPLACE(ExtraçãoDados!C853,1,29,"DN"),ISNUMBER(SEARCH("DIRE",ExtraçãoDados!C853,1)),REPLACE(ExtraçãoDados!C853,1,29,"DN"),ISNUMBER(SEARCH("ESQUADRILHA",ExtraçãoDados!C853,1)),REPLACE(ExtraçãoDados!C853,1,29,"ES"),ISNUMBER(SEARCH("HOSPITAL DA MARINHA",ExtraçãoDados!C853,1)),REPLACE(ExtraçãoDados!C853,1,29,"HM"),ISNUMBER(SEARCH("HOSPITAL",ExtraçãoDados!C853,1)),REPLACE(ExtraçãoDados!C853,1,29,"HM"),ISNUMBER(SEARCH("HM",ExtraçãoDados!C853,1)),REPLACE(ExtraçãoDados!C853,1,29,"HM"),ISNUMBER(SEARCH("SECÇÃO DE APÓSITOS",ExtraçãoDados!C853,1)),REPLACE(ExtraçãoDados!C853,1,29,"HM"))</f>
        <v>#N/A</v>
      </c>
      <c r="E853" s="4" t="e" cm="1">
        <f t="array" ref="E853">_xlfn.IFS(LEN(ExtraçãoDados!B853)=7,YEAR(ExtraçãoDados!D853),LEN(ExtraçãoDados!B853)=10,RIGHT(ExtraçãoDados!B853,4),LEN(ExtraçãoDados!B853)=9,YEAR(ExtraçãoDados!D853),LEN(ExtraçãoDados!B853)=8,YEAR(ExtraçãoDados!D853),LEN(ExtraçãoDados!B853)&gt;7,YEAR(ExtraçãoDados!D853),LEN(ExtraçãoDados!B853)&gt;5,YEAR(ExtraçãoDados!D853),LEN(ExtraçãoDados!B853)&gt;4,YEAR(ExtraçãoDados!D853))</f>
        <v>#N/A</v>
      </c>
      <c r="F853" s="4">
        <f>ExtraçãoDados!E853</f>
        <v>0</v>
      </c>
    </row>
    <row r="854" spans="1:6" x14ac:dyDescent="0.25">
      <c r="A854" s="4">
        <f>ExtraçãoDados!A854</f>
        <v>0</v>
      </c>
      <c r="B854" s="4" t="str" cm="1">
        <f t="array" ref="B854">_xlfn.IFS(LEN(ExtraçãoDados!B854)=12,LEFT(ExtraçãoDados!B854,3),LEN(ExtraçãoDados!B854)=10,LEFT(ExtraçãoDados!B854,5),LEN(ExtraçãoDados!B854)&gt;19,0,LEN(ExtraçãoDados!B854)=9,LEFT(ExtraçãoDados!B854,4),LEN(ExtraçãoDados!B854)=6,LEFT(ExtraçãoDados!B854,3),LEN(ExtraçãoDados!B854)&lt;5,LEFT(ExtraçãoDados!B854,3),LEN(ExtraçãoDados!B854)=8,LEFT(ExtraçãoDados!B854,3),LEN(ExtraçãoDados!B854)=5,LEFT(ExtraçãoDados!B854,5),LEN(ExtraçãoDados!B854)=11,LEFT(ExtraçãoDados!B854,5),LEN(ExtraçãoDados!B854)=7,RIGHT(ExtraçãoDados!B854,6))</f>
        <v/>
      </c>
      <c r="C854" s="4" t="e" cm="1">
        <f t="array" ref="C854">_xlfn.IFS(LEN(B854)=1,"ERRO",LEN(B854)=2,_xlfn.CONCAT("000",B854),LEN(B854)=3,_xlfn.CONCAT("00",B854),LEN(B854)=4,_xlfn.CONCAT("0",B854),LEN(B854)=6,B854,LEN(B854)=7,B854,LEN(B854)=5,B854)</f>
        <v>#N/A</v>
      </c>
      <c r="D854" s="4" t="e" cm="1">
        <f t="array" ref="D854">_xlfn.IFS(ExtraçãoDados!C854={"Direcção de Abastecimento"},REPLACE(ExtraçãoDados!C854="{Direcção de Abastecimento}",1,25,"DA"),ExtraçãoDados!C854={"COMISSÃO CULTURAL DE LMARINHA"},REPLACE(ExtraçãoDados!C854={"COMISSÃO CULTURAL DE LMARINHA"},1,28,"CCM"),ExtraçãoDados!C854={"DIRECÇÃO DE NAVIOS"},REPLACE(ExtraçãoDados!C854={"DIRECÇÃO DE NAVIOS"},1,28,"DN"),ExtraçãoDados!C854={"ESQUADRILHA SUBMARINOS"},REPLACE(ExtraçãoDados!C854={"ESQUADRILHA SUBMARINOS"},1,28,"ES"),ExtraçãoDados!C854={"COMISSÃO MARINHA"},REPLACE(ExtraçãoDados!C854={"COMISSÃO MARINHA"},1,28,"CCM"),ExtraçãoDados!C854={"COMISSÃO CULTURAL DE MARINHA"},REPLACE(ExtraçãoDados!C854={"COMISSÃO CULTURAL DE MARINHA"},1,28,"CCM"),ExtraçãoDados!C854={"CCM"},REPLACE(ExtraçãoDados!C854={"CCM"},1,28,"CCM"),ExtraçãoDados!C854={"DN"},REPLACE(ExtraçãoDados!C854={"DN"},1,28,"DN"),ExtraçãoDados!C854={"ES"},REPLACE(ExtraçãoDados!C854={"ES"},1,28,"ES"),ExtraçãoDados!C854={"DA"},REPLACE(ExtraçãoDados!C854={"DA"},1,28,"DA"),ExtraçãoDados!C854={"DE: ESQUADRILHA SUBMARINOS"},REPLACE(ExtraçãoDados!C854={"DE: ESQUADRILHA SUBMARINOS"},1,28,"ES"),ExtraçãoDados!C854={"DE: COMISSÃO CULTURAL DE LMARINHA"},REPLACE(ExtraçãoDados!C854={"DE: COMISSÃO CULTURAL DE LMARINHA"},1,28,"CCM"),ExtraçãoDados!C854={"ON"},REPLACE(ExtraçãoDados!C854={"ON"},1,28,"DN"),ExtraçãoDados!C854={"ESQ. SUBMARINOS"},REPLACE(ExtraçãoDados!C854={"ESQ. SUBMARINOS"},1,28,"ES"),ExtraçãoDados!C854={"☒ irecção de Abastecimento"},REPLACE(ExtraçãoDados!C854={"☒ irecção de Abastecimento"},1,28,"DA"),ExtraçãoDados!C854={"Direcã d Abtit ço e asecmeno"},REPLACE(ExtraçãoDados!C854={"Direcã d Abtit ço e asecmeno"},1,28,"DA"),ExtraçãoDados!C854={"Diecã d Abtit rço e asecmeno"},REPLACE(ExtraçãoDados!C854={"Diecã d Abtit rço e asecmeno"},1,28,"DA"),ISNUMBER(SEARCH("COMISSÃO",ExtraçãoDados!C854,1)),REPLACE(ExtraçãoDados!C854,1,29,"CCM"),ISNUMBER(SEARCH("DN/DIL/DRT1",ExtraçãoDados!C854,1)),REPLACE(ExtraçãoDados!C854,1,29,"DN"),ISNUMBER(SEARCH("DIRECÇAO DE NAVIOS",ExtraçãoDados!C854,1)),REPLACE(ExtraçãoDados!C854,1,29,"DN"),ISNUMBER(SEARCH("ESQUADRILHA SUBMARIN",ExtraçãoDados!C854,1)),REPLACE(ExtraçãoDados!C854,1,29,"ES"),ISNUMBER(SEARCH("DN",ExtraçãoDados!C854,1)),REPLACE(ExtraçãoDados!C854,1,29,"DN"),ISNUMBER(SEARCH("DIRECÇÃO",ExtraçãoDados!C854,1)),REPLACE(ExtraçãoDados!C854,1,29,"DN"),ISNUMBER(SEARCH("DIRECÇA0",ExtraçãoDados!C854,1)),REPLACE(ExtraçãoDados!C854,1,29,"DN"),ISNUMBER(SEARCH("DIRE",ExtraçãoDados!C854,1)),REPLACE(ExtraçãoDados!C854,1,29,"DN"),ISNUMBER(SEARCH("ESQUADRILHA",ExtraçãoDados!C854,1)),REPLACE(ExtraçãoDados!C854,1,29,"ES"),ISNUMBER(SEARCH("HOSPITAL DA MARINHA",ExtraçãoDados!C854,1)),REPLACE(ExtraçãoDados!C854,1,29,"HM"),ISNUMBER(SEARCH("HOSPITAL",ExtraçãoDados!C854,1)),REPLACE(ExtraçãoDados!C854,1,29,"HM"),ISNUMBER(SEARCH("HM",ExtraçãoDados!C854,1)),REPLACE(ExtraçãoDados!C854,1,29,"HM"),ISNUMBER(SEARCH("SECÇÃO DE APÓSITOS",ExtraçãoDados!C854,1)),REPLACE(ExtraçãoDados!C854,1,29,"HM"))</f>
        <v>#N/A</v>
      </c>
      <c r="E854" s="4" t="e" cm="1">
        <f t="array" ref="E854">_xlfn.IFS(LEN(ExtraçãoDados!B854)=7,YEAR(ExtraçãoDados!D854),LEN(ExtraçãoDados!B854)=10,RIGHT(ExtraçãoDados!B854,4),LEN(ExtraçãoDados!B854)=9,YEAR(ExtraçãoDados!D854),LEN(ExtraçãoDados!B854)=8,YEAR(ExtraçãoDados!D854),LEN(ExtraçãoDados!B854)&gt;7,YEAR(ExtraçãoDados!D854),LEN(ExtraçãoDados!B854)&gt;5,YEAR(ExtraçãoDados!D854),LEN(ExtraçãoDados!B854)&gt;4,YEAR(ExtraçãoDados!D854))</f>
        <v>#N/A</v>
      </c>
      <c r="F854" s="4">
        <f>ExtraçãoDados!E854</f>
        <v>0</v>
      </c>
    </row>
    <row r="855" spans="1:6" x14ac:dyDescent="0.25">
      <c r="A855" s="4">
        <f>ExtraçãoDados!A855</f>
        <v>0</v>
      </c>
      <c r="B855" s="4" t="str" cm="1">
        <f t="array" ref="B855">_xlfn.IFS(LEN(ExtraçãoDados!B855)=12,LEFT(ExtraçãoDados!B855,3),LEN(ExtraçãoDados!B855)=10,LEFT(ExtraçãoDados!B855,5),LEN(ExtraçãoDados!B855)&gt;19,0,LEN(ExtraçãoDados!B855)=9,LEFT(ExtraçãoDados!B855,4),LEN(ExtraçãoDados!B855)=6,LEFT(ExtraçãoDados!B855,3),LEN(ExtraçãoDados!B855)&lt;5,LEFT(ExtraçãoDados!B855,3),LEN(ExtraçãoDados!B855)=8,LEFT(ExtraçãoDados!B855,3),LEN(ExtraçãoDados!B855)=5,LEFT(ExtraçãoDados!B855,5),LEN(ExtraçãoDados!B855)=11,LEFT(ExtraçãoDados!B855,5),LEN(ExtraçãoDados!B855)=7,RIGHT(ExtraçãoDados!B855,6))</f>
        <v/>
      </c>
      <c r="C855" s="4" t="e" cm="1">
        <f t="array" ref="C855">_xlfn.IFS(LEN(B855)=1,"ERRO",LEN(B855)=2,_xlfn.CONCAT("000",B855),LEN(B855)=3,_xlfn.CONCAT("00",B855),LEN(B855)=4,_xlfn.CONCAT("0",B855),LEN(B855)=6,B855,LEN(B855)=7,B855,LEN(B855)=5,B855)</f>
        <v>#N/A</v>
      </c>
      <c r="D855" s="4" t="e" cm="1">
        <f t="array" ref="D855">_xlfn.IFS(ExtraçãoDados!C855={"Direcção de Abastecimento"},REPLACE(ExtraçãoDados!C855="{Direcção de Abastecimento}",1,25,"DA"),ExtraçãoDados!C855={"COMISSÃO CULTURAL DE LMARINHA"},REPLACE(ExtraçãoDados!C855={"COMISSÃO CULTURAL DE LMARINHA"},1,28,"CCM"),ExtraçãoDados!C855={"DIRECÇÃO DE NAVIOS"},REPLACE(ExtraçãoDados!C855={"DIRECÇÃO DE NAVIOS"},1,28,"DN"),ExtraçãoDados!C855={"ESQUADRILHA SUBMARINOS"},REPLACE(ExtraçãoDados!C855={"ESQUADRILHA SUBMARINOS"},1,28,"ES"),ExtraçãoDados!C855={"COMISSÃO MARINHA"},REPLACE(ExtraçãoDados!C855={"COMISSÃO MARINHA"},1,28,"CCM"),ExtraçãoDados!C855={"COMISSÃO CULTURAL DE MARINHA"},REPLACE(ExtraçãoDados!C855={"COMISSÃO CULTURAL DE MARINHA"},1,28,"CCM"),ExtraçãoDados!C855={"CCM"},REPLACE(ExtraçãoDados!C855={"CCM"},1,28,"CCM"),ExtraçãoDados!C855={"DN"},REPLACE(ExtraçãoDados!C855={"DN"},1,28,"DN"),ExtraçãoDados!C855={"ES"},REPLACE(ExtraçãoDados!C855={"ES"},1,28,"ES"),ExtraçãoDados!C855={"DA"},REPLACE(ExtraçãoDados!C855={"DA"},1,28,"DA"),ExtraçãoDados!C855={"DE: ESQUADRILHA SUBMARINOS"},REPLACE(ExtraçãoDados!C855={"DE: ESQUADRILHA SUBMARINOS"},1,28,"ES"),ExtraçãoDados!C855={"DE: COMISSÃO CULTURAL DE LMARINHA"},REPLACE(ExtraçãoDados!C855={"DE: COMISSÃO CULTURAL DE LMARINHA"},1,28,"CCM"),ExtraçãoDados!C855={"ON"},REPLACE(ExtraçãoDados!C855={"ON"},1,28,"DN"),ExtraçãoDados!C855={"ESQ. SUBMARINOS"},REPLACE(ExtraçãoDados!C855={"ESQ. SUBMARINOS"},1,28,"ES"),ExtraçãoDados!C855={"☒ irecção de Abastecimento"},REPLACE(ExtraçãoDados!C855={"☒ irecção de Abastecimento"},1,28,"DA"),ExtraçãoDados!C855={"Direcã d Abtit ço e asecmeno"},REPLACE(ExtraçãoDados!C855={"Direcã d Abtit ço e asecmeno"},1,28,"DA"),ExtraçãoDados!C855={"Diecã d Abtit rço e asecmeno"},REPLACE(ExtraçãoDados!C855={"Diecã d Abtit rço e asecmeno"},1,28,"DA"),ISNUMBER(SEARCH("COMISSÃO",ExtraçãoDados!C855,1)),REPLACE(ExtraçãoDados!C855,1,29,"CCM"),ISNUMBER(SEARCH("DN/DIL/DRT1",ExtraçãoDados!C855,1)),REPLACE(ExtraçãoDados!C855,1,29,"DN"),ISNUMBER(SEARCH("DIRECÇAO DE NAVIOS",ExtraçãoDados!C855,1)),REPLACE(ExtraçãoDados!C855,1,29,"DN"),ISNUMBER(SEARCH("ESQUADRILHA SUBMARIN",ExtraçãoDados!C855,1)),REPLACE(ExtraçãoDados!C855,1,29,"ES"),ISNUMBER(SEARCH("DN",ExtraçãoDados!C855,1)),REPLACE(ExtraçãoDados!C855,1,29,"DN"),ISNUMBER(SEARCH("DIRECÇÃO",ExtraçãoDados!C855,1)),REPLACE(ExtraçãoDados!C855,1,29,"DN"),ISNUMBER(SEARCH("DIRECÇA0",ExtraçãoDados!C855,1)),REPLACE(ExtraçãoDados!C855,1,29,"DN"),ISNUMBER(SEARCH("DIRE",ExtraçãoDados!C855,1)),REPLACE(ExtraçãoDados!C855,1,29,"DN"),ISNUMBER(SEARCH("ESQUADRILHA",ExtraçãoDados!C855,1)),REPLACE(ExtraçãoDados!C855,1,29,"ES"),ISNUMBER(SEARCH("HOSPITAL DA MARINHA",ExtraçãoDados!C855,1)),REPLACE(ExtraçãoDados!C855,1,29,"HM"),ISNUMBER(SEARCH("HOSPITAL",ExtraçãoDados!C855,1)),REPLACE(ExtraçãoDados!C855,1,29,"HM"),ISNUMBER(SEARCH("HM",ExtraçãoDados!C855,1)),REPLACE(ExtraçãoDados!C855,1,29,"HM"),ISNUMBER(SEARCH("SECÇÃO DE APÓSITOS",ExtraçãoDados!C855,1)),REPLACE(ExtraçãoDados!C855,1,29,"HM"))</f>
        <v>#N/A</v>
      </c>
      <c r="E855" s="4" t="e" cm="1">
        <f t="array" ref="E855">_xlfn.IFS(LEN(ExtraçãoDados!B855)=7,YEAR(ExtraçãoDados!D855),LEN(ExtraçãoDados!B855)=10,RIGHT(ExtraçãoDados!B855,4),LEN(ExtraçãoDados!B855)=9,YEAR(ExtraçãoDados!D855),LEN(ExtraçãoDados!B855)=8,YEAR(ExtraçãoDados!D855),LEN(ExtraçãoDados!B855)&gt;7,YEAR(ExtraçãoDados!D855),LEN(ExtraçãoDados!B855)&gt;5,YEAR(ExtraçãoDados!D855),LEN(ExtraçãoDados!B855)&gt;4,YEAR(ExtraçãoDados!D855))</f>
        <v>#N/A</v>
      </c>
      <c r="F855" s="4">
        <f>ExtraçãoDados!E855</f>
        <v>0</v>
      </c>
    </row>
    <row r="856" spans="1:6" x14ac:dyDescent="0.25">
      <c r="A856" s="4">
        <f>ExtraçãoDados!A856</f>
        <v>0</v>
      </c>
      <c r="B856" s="4" t="str" cm="1">
        <f t="array" ref="B856">_xlfn.IFS(LEN(ExtraçãoDados!B856)=12,LEFT(ExtraçãoDados!B856,3),LEN(ExtraçãoDados!B856)=10,LEFT(ExtraçãoDados!B856,5),LEN(ExtraçãoDados!B856)&gt;19,0,LEN(ExtraçãoDados!B856)=9,LEFT(ExtraçãoDados!B856,4),LEN(ExtraçãoDados!B856)=6,LEFT(ExtraçãoDados!B856,3),LEN(ExtraçãoDados!B856)&lt;5,LEFT(ExtraçãoDados!B856,3),LEN(ExtraçãoDados!B856)=8,LEFT(ExtraçãoDados!B856,3),LEN(ExtraçãoDados!B856)=5,LEFT(ExtraçãoDados!B856,5),LEN(ExtraçãoDados!B856)=11,LEFT(ExtraçãoDados!B856,5),LEN(ExtraçãoDados!B856)=7,RIGHT(ExtraçãoDados!B856,6))</f>
        <v/>
      </c>
      <c r="C856" s="4" t="e" cm="1">
        <f t="array" ref="C856">_xlfn.IFS(LEN(B856)=1,"ERRO",LEN(B856)=2,_xlfn.CONCAT("000",B856),LEN(B856)=3,_xlfn.CONCAT("00",B856),LEN(B856)=4,_xlfn.CONCAT("0",B856),LEN(B856)=6,B856,LEN(B856)=7,B856,LEN(B856)=5,B856)</f>
        <v>#N/A</v>
      </c>
      <c r="D856" s="4" t="e" cm="1">
        <f t="array" ref="D856">_xlfn.IFS(ExtraçãoDados!C856={"Direcção de Abastecimento"},REPLACE(ExtraçãoDados!C856="{Direcção de Abastecimento}",1,25,"DA"),ExtraçãoDados!C856={"COMISSÃO CULTURAL DE LMARINHA"},REPLACE(ExtraçãoDados!C856={"COMISSÃO CULTURAL DE LMARINHA"},1,28,"CCM"),ExtraçãoDados!C856={"DIRECÇÃO DE NAVIOS"},REPLACE(ExtraçãoDados!C856={"DIRECÇÃO DE NAVIOS"},1,28,"DN"),ExtraçãoDados!C856={"ESQUADRILHA SUBMARINOS"},REPLACE(ExtraçãoDados!C856={"ESQUADRILHA SUBMARINOS"},1,28,"ES"),ExtraçãoDados!C856={"COMISSÃO MARINHA"},REPLACE(ExtraçãoDados!C856={"COMISSÃO MARINHA"},1,28,"CCM"),ExtraçãoDados!C856={"COMISSÃO CULTURAL DE MARINHA"},REPLACE(ExtraçãoDados!C856={"COMISSÃO CULTURAL DE MARINHA"},1,28,"CCM"),ExtraçãoDados!C856={"CCM"},REPLACE(ExtraçãoDados!C856={"CCM"},1,28,"CCM"),ExtraçãoDados!C856={"DN"},REPLACE(ExtraçãoDados!C856={"DN"},1,28,"DN"),ExtraçãoDados!C856={"ES"},REPLACE(ExtraçãoDados!C856={"ES"},1,28,"ES"),ExtraçãoDados!C856={"DA"},REPLACE(ExtraçãoDados!C856={"DA"},1,28,"DA"),ExtraçãoDados!C856={"DE: ESQUADRILHA SUBMARINOS"},REPLACE(ExtraçãoDados!C856={"DE: ESQUADRILHA SUBMARINOS"},1,28,"ES"),ExtraçãoDados!C856={"DE: COMISSÃO CULTURAL DE LMARINHA"},REPLACE(ExtraçãoDados!C856={"DE: COMISSÃO CULTURAL DE LMARINHA"},1,28,"CCM"),ExtraçãoDados!C856={"ON"},REPLACE(ExtraçãoDados!C856={"ON"},1,28,"DN"),ExtraçãoDados!C856={"ESQ. SUBMARINOS"},REPLACE(ExtraçãoDados!C856={"ESQ. SUBMARINOS"},1,28,"ES"),ExtraçãoDados!C856={"☒ irecção de Abastecimento"},REPLACE(ExtraçãoDados!C856={"☒ irecção de Abastecimento"},1,28,"DA"),ExtraçãoDados!C856={"Direcã d Abtit ço e asecmeno"},REPLACE(ExtraçãoDados!C856={"Direcã d Abtit ço e asecmeno"},1,28,"DA"),ExtraçãoDados!C856={"Diecã d Abtit rço e asecmeno"},REPLACE(ExtraçãoDados!C856={"Diecã d Abtit rço e asecmeno"},1,28,"DA"),ISNUMBER(SEARCH("COMISSÃO",ExtraçãoDados!C856,1)),REPLACE(ExtraçãoDados!C856,1,29,"CCM"),ISNUMBER(SEARCH("DN/DIL/DRT1",ExtraçãoDados!C856,1)),REPLACE(ExtraçãoDados!C856,1,29,"DN"),ISNUMBER(SEARCH("DIRECÇAO DE NAVIOS",ExtraçãoDados!C856,1)),REPLACE(ExtraçãoDados!C856,1,29,"DN"),ISNUMBER(SEARCH("ESQUADRILHA SUBMARIN",ExtraçãoDados!C856,1)),REPLACE(ExtraçãoDados!C856,1,29,"ES"),ISNUMBER(SEARCH("DN",ExtraçãoDados!C856,1)),REPLACE(ExtraçãoDados!C856,1,29,"DN"),ISNUMBER(SEARCH("DIRECÇÃO",ExtraçãoDados!C856,1)),REPLACE(ExtraçãoDados!C856,1,29,"DN"),ISNUMBER(SEARCH("DIRECÇA0",ExtraçãoDados!C856,1)),REPLACE(ExtraçãoDados!C856,1,29,"DN"),ISNUMBER(SEARCH("DIRE",ExtraçãoDados!C856,1)),REPLACE(ExtraçãoDados!C856,1,29,"DN"),ISNUMBER(SEARCH("ESQUADRILHA",ExtraçãoDados!C856,1)),REPLACE(ExtraçãoDados!C856,1,29,"ES"),ISNUMBER(SEARCH("HOSPITAL DA MARINHA",ExtraçãoDados!C856,1)),REPLACE(ExtraçãoDados!C856,1,29,"HM"),ISNUMBER(SEARCH("HOSPITAL",ExtraçãoDados!C856,1)),REPLACE(ExtraçãoDados!C856,1,29,"HM"),ISNUMBER(SEARCH("HM",ExtraçãoDados!C856,1)),REPLACE(ExtraçãoDados!C856,1,29,"HM"),ISNUMBER(SEARCH("SECÇÃO DE APÓSITOS",ExtraçãoDados!C856,1)),REPLACE(ExtraçãoDados!C856,1,29,"HM"))</f>
        <v>#N/A</v>
      </c>
      <c r="E856" s="4" t="e" cm="1">
        <f t="array" ref="E856">_xlfn.IFS(LEN(ExtraçãoDados!B856)=7,YEAR(ExtraçãoDados!D856),LEN(ExtraçãoDados!B856)=10,RIGHT(ExtraçãoDados!B856,4),LEN(ExtraçãoDados!B856)=9,YEAR(ExtraçãoDados!D856),LEN(ExtraçãoDados!B856)=8,YEAR(ExtraçãoDados!D856),LEN(ExtraçãoDados!B856)&gt;7,YEAR(ExtraçãoDados!D856),LEN(ExtraçãoDados!B856)&gt;5,YEAR(ExtraçãoDados!D856),LEN(ExtraçãoDados!B856)&gt;4,YEAR(ExtraçãoDados!D856))</f>
        <v>#N/A</v>
      </c>
      <c r="F856" s="4">
        <f>ExtraçãoDados!E856</f>
        <v>0</v>
      </c>
    </row>
    <row r="857" spans="1:6" x14ac:dyDescent="0.25">
      <c r="A857" s="4">
        <f>ExtraçãoDados!A857</f>
        <v>0</v>
      </c>
      <c r="B857" s="4" t="str" cm="1">
        <f t="array" ref="B857">_xlfn.IFS(LEN(ExtraçãoDados!B857)=12,LEFT(ExtraçãoDados!B857,3),LEN(ExtraçãoDados!B857)=10,LEFT(ExtraçãoDados!B857,5),LEN(ExtraçãoDados!B857)&gt;19,0,LEN(ExtraçãoDados!B857)=9,LEFT(ExtraçãoDados!B857,4),LEN(ExtraçãoDados!B857)=6,LEFT(ExtraçãoDados!B857,3),LEN(ExtraçãoDados!B857)&lt;5,LEFT(ExtraçãoDados!B857,3),LEN(ExtraçãoDados!B857)=8,LEFT(ExtraçãoDados!B857,3),LEN(ExtraçãoDados!B857)=5,LEFT(ExtraçãoDados!B857,5),LEN(ExtraçãoDados!B857)=11,LEFT(ExtraçãoDados!B857,5),LEN(ExtraçãoDados!B857)=7,RIGHT(ExtraçãoDados!B857,6))</f>
        <v/>
      </c>
      <c r="C857" s="4" t="e" cm="1">
        <f t="array" ref="C857">_xlfn.IFS(LEN(B857)=1,"ERRO",LEN(B857)=2,_xlfn.CONCAT("000",B857),LEN(B857)=3,_xlfn.CONCAT("00",B857),LEN(B857)=4,_xlfn.CONCAT("0",B857),LEN(B857)=6,B857,LEN(B857)=7,B857,LEN(B857)=5,B857)</f>
        <v>#N/A</v>
      </c>
      <c r="D857" s="4" t="e" cm="1">
        <f t="array" ref="D857">_xlfn.IFS(ExtraçãoDados!C857={"Direcção de Abastecimento"},REPLACE(ExtraçãoDados!C857="{Direcção de Abastecimento}",1,25,"DA"),ExtraçãoDados!C857={"COMISSÃO CULTURAL DE LMARINHA"},REPLACE(ExtraçãoDados!C857={"COMISSÃO CULTURAL DE LMARINHA"},1,28,"CCM"),ExtraçãoDados!C857={"DIRECÇÃO DE NAVIOS"},REPLACE(ExtraçãoDados!C857={"DIRECÇÃO DE NAVIOS"},1,28,"DN"),ExtraçãoDados!C857={"ESQUADRILHA SUBMARINOS"},REPLACE(ExtraçãoDados!C857={"ESQUADRILHA SUBMARINOS"},1,28,"ES"),ExtraçãoDados!C857={"COMISSÃO MARINHA"},REPLACE(ExtraçãoDados!C857={"COMISSÃO MARINHA"},1,28,"CCM"),ExtraçãoDados!C857={"COMISSÃO CULTURAL DE MARINHA"},REPLACE(ExtraçãoDados!C857={"COMISSÃO CULTURAL DE MARINHA"},1,28,"CCM"),ExtraçãoDados!C857={"CCM"},REPLACE(ExtraçãoDados!C857={"CCM"},1,28,"CCM"),ExtraçãoDados!C857={"DN"},REPLACE(ExtraçãoDados!C857={"DN"},1,28,"DN"),ExtraçãoDados!C857={"ES"},REPLACE(ExtraçãoDados!C857={"ES"},1,28,"ES"),ExtraçãoDados!C857={"DA"},REPLACE(ExtraçãoDados!C857={"DA"},1,28,"DA"),ExtraçãoDados!C857={"DE: ESQUADRILHA SUBMARINOS"},REPLACE(ExtraçãoDados!C857={"DE: ESQUADRILHA SUBMARINOS"},1,28,"ES"),ExtraçãoDados!C857={"DE: COMISSÃO CULTURAL DE LMARINHA"},REPLACE(ExtraçãoDados!C857={"DE: COMISSÃO CULTURAL DE LMARINHA"},1,28,"CCM"),ExtraçãoDados!C857={"ON"},REPLACE(ExtraçãoDados!C857={"ON"},1,28,"DN"),ExtraçãoDados!C857={"ESQ. SUBMARINOS"},REPLACE(ExtraçãoDados!C857={"ESQ. SUBMARINOS"},1,28,"ES"),ExtraçãoDados!C857={"☒ irecção de Abastecimento"},REPLACE(ExtraçãoDados!C857={"☒ irecção de Abastecimento"},1,28,"DA"),ExtraçãoDados!C857={"Direcã d Abtit ço e asecmeno"},REPLACE(ExtraçãoDados!C857={"Direcã d Abtit ço e asecmeno"},1,28,"DA"),ExtraçãoDados!C857={"Diecã d Abtit rço e asecmeno"},REPLACE(ExtraçãoDados!C857={"Diecã d Abtit rço e asecmeno"},1,28,"DA"),ISNUMBER(SEARCH("COMISSÃO",ExtraçãoDados!C857,1)),REPLACE(ExtraçãoDados!C857,1,29,"CCM"),ISNUMBER(SEARCH("DN/DIL/DRT1",ExtraçãoDados!C857,1)),REPLACE(ExtraçãoDados!C857,1,29,"DN"),ISNUMBER(SEARCH("DIRECÇAO DE NAVIOS",ExtraçãoDados!C857,1)),REPLACE(ExtraçãoDados!C857,1,29,"DN"),ISNUMBER(SEARCH("ESQUADRILHA SUBMARIN",ExtraçãoDados!C857,1)),REPLACE(ExtraçãoDados!C857,1,29,"ES"),ISNUMBER(SEARCH("DN",ExtraçãoDados!C857,1)),REPLACE(ExtraçãoDados!C857,1,29,"DN"),ISNUMBER(SEARCH("DIRECÇÃO",ExtraçãoDados!C857,1)),REPLACE(ExtraçãoDados!C857,1,29,"DN"),ISNUMBER(SEARCH("DIRECÇA0",ExtraçãoDados!C857,1)),REPLACE(ExtraçãoDados!C857,1,29,"DN"),ISNUMBER(SEARCH("DIRE",ExtraçãoDados!C857,1)),REPLACE(ExtraçãoDados!C857,1,29,"DN"),ISNUMBER(SEARCH("ESQUADRILHA",ExtraçãoDados!C857,1)),REPLACE(ExtraçãoDados!C857,1,29,"ES"),ISNUMBER(SEARCH("HOSPITAL DA MARINHA",ExtraçãoDados!C857,1)),REPLACE(ExtraçãoDados!C857,1,29,"HM"),ISNUMBER(SEARCH("HOSPITAL",ExtraçãoDados!C857,1)),REPLACE(ExtraçãoDados!C857,1,29,"HM"),ISNUMBER(SEARCH("HM",ExtraçãoDados!C857,1)),REPLACE(ExtraçãoDados!C857,1,29,"HM"),ISNUMBER(SEARCH("SECÇÃO DE APÓSITOS",ExtraçãoDados!C857,1)),REPLACE(ExtraçãoDados!C857,1,29,"HM"))</f>
        <v>#N/A</v>
      </c>
      <c r="E857" s="4" t="e" cm="1">
        <f t="array" ref="E857">_xlfn.IFS(LEN(ExtraçãoDados!B857)=7,YEAR(ExtraçãoDados!D857),LEN(ExtraçãoDados!B857)=10,RIGHT(ExtraçãoDados!B857,4),LEN(ExtraçãoDados!B857)=9,YEAR(ExtraçãoDados!D857),LEN(ExtraçãoDados!B857)=8,YEAR(ExtraçãoDados!D857),LEN(ExtraçãoDados!B857)&gt;7,YEAR(ExtraçãoDados!D857),LEN(ExtraçãoDados!B857)&gt;5,YEAR(ExtraçãoDados!D857),LEN(ExtraçãoDados!B857)&gt;4,YEAR(ExtraçãoDados!D857))</f>
        <v>#N/A</v>
      </c>
      <c r="F857" s="4">
        <f>ExtraçãoDados!E857</f>
        <v>0</v>
      </c>
    </row>
    <row r="858" spans="1:6" x14ac:dyDescent="0.25">
      <c r="A858" s="4">
        <f>ExtraçãoDados!A858</f>
        <v>0</v>
      </c>
      <c r="B858" s="4" t="str" cm="1">
        <f t="array" ref="B858">_xlfn.IFS(LEN(ExtraçãoDados!B858)=12,LEFT(ExtraçãoDados!B858,3),LEN(ExtraçãoDados!B858)=10,LEFT(ExtraçãoDados!B858,5),LEN(ExtraçãoDados!B858)&gt;19,0,LEN(ExtraçãoDados!B858)=9,LEFT(ExtraçãoDados!B858,4),LEN(ExtraçãoDados!B858)=6,LEFT(ExtraçãoDados!B858,3),LEN(ExtraçãoDados!B858)&lt;5,LEFT(ExtraçãoDados!B858,3),LEN(ExtraçãoDados!B858)=8,LEFT(ExtraçãoDados!B858,3),LEN(ExtraçãoDados!B858)=5,LEFT(ExtraçãoDados!B858,5),LEN(ExtraçãoDados!B858)=11,LEFT(ExtraçãoDados!B858,5),LEN(ExtraçãoDados!B858)=7,RIGHT(ExtraçãoDados!B858,6))</f>
        <v/>
      </c>
      <c r="C858" s="4" t="e" cm="1">
        <f t="array" ref="C858">_xlfn.IFS(LEN(B858)=1,"ERRO",LEN(B858)=2,_xlfn.CONCAT("000",B858),LEN(B858)=3,_xlfn.CONCAT("00",B858),LEN(B858)=4,_xlfn.CONCAT("0",B858),LEN(B858)=6,B858,LEN(B858)=7,B858,LEN(B858)=5,B858)</f>
        <v>#N/A</v>
      </c>
      <c r="D858" s="4" t="e" cm="1">
        <f t="array" ref="D858">_xlfn.IFS(ExtraçãoDados!C858={"Direcção de Abastecimento"},REPLACE(ExtraçãoDados!C858="{Direcção de Abastecimento}",1,25,"DA"),ExtraçãoDados!C858={"COMISSÃO CULTURAL DE LMARINHA"},REPLACE(ExtraçãoDados!C858={"COMISSÃO CULTURAL DE LMARINHA"},1,28,"CCM"),ExtraçãoDados!C858={"DIRECÇÃO DE NAVIOS"},REPLACE(ExtraçãoDados!C858={"DIRECÇÃO DE NAVIOS"},1,28,"DN"),ExtraçãoDados!C858={"ESQUADRILHA SUBMARINOS"},REPLACE(ExtraçãoDados!C858={"ESQUADRILHA SUBMARINOS"},1,28,"ES"),ExtraçãoDados!C858={"COMISSÃO MARINHA"},REPLACE(ExtraçãoDados!C858={"COMISSÃO MARINHA"},1,28,"CCM"),ExtraçãoDados!C858={"COMISSÃO CULTURAL DE MARINHA"},REPLACE(ExtraçãoDados!C858={"COMISSÃO CULTURAL DE MARINHA"},1,28,"CCM"),ExtraçãoDados!C858={"CCM"},REPLACE(ExtraçãoDados!C858={"CCM"},1,28,"CCM"),ExtraçãoDados!C858={"DN"},REPLACE(ExtraçãoDados!C858={"DN"},1,28,"DN"),ExtraçãoDados!C858={"ES"},REPLACE(ExtraçãoDados!C858={"ES"},1,28,"ES"),ExtraçãoDados!C858={"DA"},REPLACE(ExtraçãoDados!C858={"DA"},1,28,"DA"),ExtraçãoDados!C858={"DE: ESQUADRILHA SUBMARINOS"},REPLACE(ExtraçãoDados!C858={"DE: ESQUADRILHA SUBMARINOS"},1,28,"ES"),ExtraçãoDados!C858={"DE: COMISSÃO CULTURAL DE LMARINHA"},REPLACE(ExtraçãoDados!C858={"DE: COMISSÃO CULTURAL DE LMARINHA"},1,28,"CCM"),ExtraçãoDados!C858={"ON"},REPLACE(ExtraçãoDados!C858={"ON"},1,28,"DN"),ExtraçãoDados!C858={"ESQ. SUBMARINOS"},REPLACE(ExtraçãoDados!C858={"ESQ. SUBMARINOS"},1,28,"ES"),ExtraçãoDados!C858={"☒ irecção de Abastecimento"},REPLACE(ExtraçãoDados!C858={"☒ irecção de Abastecimento"},1,28,"DA"),ExtraçãoDados!C858={"Direcã d Abtit ço e asecmeno"},REPLACE(ExtraçãoDados!C858={"Direcã d Abtit ço e asecmeno"},1,28,"DA"),ExtraçãoDados!C858={"Diecã d Abtit rço e asecmeno"},REPLACE(ExtraçãoDados!C858={"Diecã d Abtit rço e asecmeno"},1,28,"DA"),ISNUMBER(SEARCH("COMISSÃO",ExtraçãoDados!C858,1)),REPLACE(ExtraçãoDados!C858,1,29,"CCM"),ISNUMBER(SEARCH("DN/DIL/DRT1",ExtraçãoDados!C858,1)),REPLACE(ExtraçãoDados!C858,1,29,"DN"),ISNUMBER(SEARCH("DIRECÇAO DE NAVIOS",ExtraçãoDados!C858,1)),REPLACE(ExtraçãoDados!C858,1,29,"DN"),ISNUMBER(SEARCH("ESQUADRILHA SUBMARIN",ExtraçãoDados!C858,1)),REPLACE(ExtraçãoDados!C858,1,29,"ES"),ISNUMBER(SEARCH("DN",ExtraçãoDados!C858,1)),REPLACE(ExtraçãoDados!C858,1,29,"DN"),ISNUMBER(SEARCH("DIRECÇÃO",ExtraçãoDados!C858,1)),REPLACE(ExtraçãoDados!C858,1,29,"DN"),ISNUMBER(SEARCH("DIRECÇA0",ExtraçãoDados!C858,1)),REPLACE(ExtraçãoDados!C858,1,29,"DN"),ISNUMBER(SEARCH("DIRE",ExtraçãoDados!C858,1)),REPLACE(ExtraçãoDados!C858,1,29,"DN"),ISNUMBER(SEARCH("ESQUADRILHA",ExtraçãoDados!C858,1)),REPLACE(ExtraçãoDados!C858,1,29,"ES"),ISNUMBER(SEARCH("HOSPITAL DA MARINHA",ExtraçãoDados!C858,1)),REPLACE(ExtraçãoDados!C858,1,29,"HM"),ISNUMBER(SEARCH("HOSPITAL",ExtraçãoDados!C858,1)),REPLACE(ExtraçãoDados!C858,1,29,"HM"),ISNUMBER(SEARCH("HM",ExtraçãoDados!C858,1)),REPLACE(ExtraçãoDados!C858,1,29,"HM"),ISNUMBER(SEARCH("SECÇÃO DE APÓSITOS",ExtraçãoDados!C858,1)),REPLACE(ExtraçãoDados!C858,1,29,"HM"))</f>
        <v>#N/A</v>
      </c>
      <c r="E858" s="4" t="e" cm="1">
        <f t="array" ref="E858">_xlfn.IFS(LEN(ExtraçãoDados!B858)=7,YEAR(ExtraçãoDados!D858),LEN(ExtraçãoDados!B858)=10,RIGHT(ExtraçãoDados!B858,4),LEN(ExtraçãoDados!B858)=9,YEAR(ExtraçãoDados!D858),LEN(ExtraçãoDados!B858)=8,YEAR(ExtraçãoDados!D858),LEN(ExtraçãoDados!B858)&gt;7,YEAR(ExtraçãoDados!D858),LEN(ExtraçãoDados!B858)&gt;5,YEAR(ExtraçãoDados!D858),LEN(ExtraçãoDados!B858)&gt;4,YEAR(ExtraçãoDados!D858))</f>
        <v>#N/A</v>
      </c>
      <c r="F858" s="4">
        <f>ExtraçãoDados!E858</f>
        <v>0</v>
      </c>
    </row>
    <row r="859" spans="1:6" x14ac:dyDescent="0.25">
      <c r="A859" s="4">
        <f>ExtraçãoDados!A859</f>
        <v>0</v>
      </c>
      <c r="B859" s="4" t="str" cm="1">
        <f t="array" ref="B859">_xlfn.IFS(LEN(ExtraçãoDados!B859)=12,LEFT(ExtraçãoDados!B859,3),LEN(ExtraçãoDados!B859)=10,LEFT(ExtraçãoDados!B859,5),LEN(ExtraçãoDados!B859)&gt;19,0,LEN(ExtraçãoDados!B859)=9,LEFT(ExtraçãoDados!B859,4),LEN(ExtraçãoDados!B859)=6,LEFT(ExtraçãoDados!B859,3),LEN(ExtraçãoDados!B859)&lt;5,LEFT(ExtraçãoDados!B859,3),LEN(ExtraçãoDados!B859)=8,LEFT(ExtraçãoDados!B859,3),LEN(ExtraçãoDados!B859)=5,LEFT(ExtraçãoDados!B859,5),LEN(ExtraçãoDados!B859)=11,LEFT(ExtraçãoDados!B859,5),LEN(ExtraçãoDados!B859)=7,RIGHT(ExtraçãoDados!B859,6))</f>
        <v/>
      </c>
      <c r="C859" s="4" t="e" cm="1">
        <f t="array" ref="C859">_xlfn.IFS(LEN(B859)=1,"ERRO",LEN(B859)=2,_xlfn.CONCAT("000",B859),LEN(B859)=3,_xlfn.CONCAT("00",B859),LEN(B859)=4,_xlfn.CONCAT("0",B859),LEN(B859)=6,B859,LEN(B859)=7,B859,LEN(B859)=5,B859)</f>
        <v>#N/A</v>
      </c>
      <c r="D859" s="4" t="e" cm="1">
        <f t="array" ref="D859">_xlfn.IFS(ExtraçãoDados!C859={"Direcção de Abastecimento"},REPLACE(ExtraçãoDados!C859="{Direcção de Abastecimento}",1,25,"DA"),ExtraçãoDados!C859={"COMISSÃO CULTURAL DE LMARINHA"},REPLACE(ExtraçãoDados!C859={"COMISSÃO CULTURAL DE LMARINHA"},1,28,"CCM"),ExtraçãoDados!C859={"DIRECÇÃO DE NAVIOS"},REPLACE(ExtraçãoDados!C859={"DIRECÇÃO DE NAVIOS"},1,28,"DN"),ExtraçãoDados!C859={"ESQUADRILHA SUBMARINOS"},REPLACE(ExtraçãoDados!C859={"ESQUADRILHA SUBMARINOS"},1,28,"ES"),ExtraçãoDados!C859={"COMISSÃO MARINHA"},REPLACE(ExtraçãoDados!C859={"COMISSÃO MARINHA"},1,28,"CCM"),ExtraçãoDados!C859={"COMISSÃO CULTURAL DE MARINHA"},REPLACE(ExtraçãoDados!C859={"COMISSÃO CULTURAL DE MARINHA"},1,28,"CCM"),ExtraçãoDados!C859={"CCM"},REPLACE(ExtraçãoDados!C859={"CCM"},1,28,"CCM"),ExtraçãoDados!C859={"DN"},REPLACE(ExtraçãoDados!C859={"DN"},1,28,"DN"),ExtraçãoDados!C859={"ES"},REPLACE(ExtraçãoDados!C859={"ES"},1,28,"ES"),ExtraçãoDados!C859={"DA"},REPLACE(ExtraçãoDados!C859={"DA"},1,28,"DA"),ExtraçãoDados!C859={"DE: ESQUADRILHA SUBMARINOS"},REPLACE(ExtraçãoDados!C859={"DE: ESQUADRILHA SUBMARINOS"},1,28,"ES"),ExtraçãoDados!C859={"DE: COMISSÃO CULTURAL DE LMARINHA"},REPLACE(ExtraçãoDados!C859={"DE: COMISSÃO CULTURAL DE LMARINHA"},1,28,"CCM"),ExtraçãoDados!C859={"ON"},REPLACE(ExtraçãoDados!C859={"ON"},1,28,"DN"),ExtraçãoDados!C859={"ESQ. SUBMARINOS"},REPLACE(ExtraçãoDados!C859={"ESQ. SUBMARINOS"},1,28,"ES"),ExtraçãoDados!C859={"☒ irecção de Abastecimento"},REPLACE(ExtraçãoDados!C859={"☒ irecção de Abastecimento"},1,28,"DA"),ExtraçãoDados!C859={"Direcã d Abtit ço e asecmeno"},REPLACE(ExtraçãoDados!C859={"Direcã d Abtit ço e asecmeno"},1,28,"DA"),ExtraçãoDados!C859={"Diecã d Abtit rço e asecmeno"},REPLACE(ExtraçãoDados!C859={"Diecã d Abtit rço e asecmeno"},1,28,"DA"),ISNUMBER(SEARCH("COMISSÃO",ExtraçãoDados!C859,1)),REPLACE(ExtraçãoDados!C859,1,29,"CCM"),ISNUMBER(SEARCH("DN/DIL/DRT1",ExtraçãoDados!C859,1)),REPLACE(ExtraçãoDados!C859,1,29,"DN"),ISNUMBER(SEARCH("DIRECÇAO DE NAVIOS",ExtraçãoDados!C859,1)),REPLACE(ExtraçãoDados!C859,1,29,"DN"),ISNUMBER(SEARCH("ESQUADRILHA SUBMARIN",ExtraçãoDados!C859,1)),REPLACE(ExtraçãoDados!C859,1,29,"ES"),ISNUMBER(SEARCH("DN",ExtraçãoDados!C859,1)),REPLACE(ExtraçãoDados!C859,1,29,"DN"),ISNUMBER(SEARCH("DIRECÇÃO",ExtraçãoDados!C859,1)),REPLACE(ExtraçãoDados!C859,1,29,"DN"),ISNUMBER(SEARCH("DIRECÇA0",ExtraçãoDados!C859,1)),REPLACE(ExtraçãoDados!C859,1,29,"DN"),ISNUMBER(SEARCH("DIRE",ExtraçãoDados!C859,1)),REPLACE(ExtraçãoDados!C859,1,29,"DN"),ISNUMBER(SEARCH("ESQUADRILHA",ExtraçãoDados!C859,1)),REPLACE(ExtraçãoDados!C859,1,29,"ES"),ISNUMBER(SEARCH("HOSPITAL DA MARINHA",ExtraçãoDados!C859,1)),REPLACE(ExtraçãoDados!C859,1,29,"HM"),ISNUMBER(SEARCH("HOSPITAL",ExtraçãoDados!C859,1)),REPLACE(ExtraçãoDados!C859,1,29,"HM"),ISNUMBER(SEARCH("HM",ExtraçãoDados!C859,1)),REPLACE(ExtraçãoDados!C859,1,29,"HM"),ISNUMBER(SEARCH("SECÇÃO DE APÓSITOS",ExtraçãoDados!C859,1)),REPLACE(ExtraçãoDados!C859,1,29,"HM"))</f>
        <v>#N/A</v>
      </c>
      <c r="E859" s="4" t="e" cm="1">
        <f t="array" ref="E859">_xlfn.IFS(LEN(ExtraçãoDados!B859)=7,YEAR(ExtraçãoDados!D859),LEN(ExtraçãoDados!B859)=10,RIGHT(ExtraçãoDados!B859,4),LEN(ExtraçãoDados!B859)=9,YEAR(ExtraçãoDados!D859),LEN(ExtraçãoDados!B859)=8,YEAR(ExtraçãoDados!D859),LEN(ExtraçãoDados!B859)&gt;7,YEAR(ExtraçãoDados!D859),LEN(ExtraçãoDados!B859)&gt;5,YEAR(ExtraçãoDados!D859),LEN(ExtraçãoDados!B859)&gt;4,YEAR(ExtraçãoDados!D859))</f>
        <v>#N/A</v>
      </c>
      <c r="F859" s="4">
        <f>ExtraçãoDados!E859</f>
        <v>0</v>
      </c>
    </row>
    <row r="860" spans="1:6" x14ac:dyDescent="0.25">
      <c r="A860" s="4">
        <f>ExtraçãoDados!A860</f>
        <v>0</v>
      </c>
      <c r="B860" s="4" t="str" cm="1">
        <f t="array" ref="B860">_xlfn.IFS(LEN(ExtraçãoDados!B860)=12,LEFT(ExtraçãoDados!B860,3),LEN(ExtraçãoDados!B860)=10,LEFT(ExtraçãoDados!B860,5),LEN(ExtraçãoDados!B860)&gt;19,0,LEN(ExtraçãoDados!B860)=9,LEFT(ExtraçãoDados!B860,4),LEN(ExtraçãoDados!B860)=6,LEFT(ExtraçãoDados!B860,3),LEN(ExtraçãoDados!B860)&lt;5,LEFT(ExtraçãoDados!B860,3),LEN(ExtraçãoDados!B860)=8,LEFT(ExtraçãoDados!B860,3),LEN(ExtraçãoDados!B860)=5,LEFT(ExtraçãoDados!B860,5),LEN(ExtraçãoDados!B860)=11,LEFT(ExtraçãoDados!B860,5),LEN(ExtraçãoDados!B860)=7,RIGHT(ExtraçãoDados!B860,6))</f>
        <v/>
      </c>
      <c r="C860" s="4" t="e" cm="1">
        <f t="array" ref="C860">_xlfn.IFS(LEN(B860)=1,"ERRO",LEN(B860)=2,_xlfn.CONCAT("000",B860),LEN(B860)=3,_xlfn.CONCAT("00",B860),LEN(B860)=4,_xlfn.CONCAT("0",B860),LEN(B860)=6,B860,LEN(B860)=7,B860,LEN(B860)=5,B860)</f>
        <v>#N/A</v>
      </c>
      <c r="D860" s="4" t="e" cm="1">
        <f t="array" ref="D860">_xlfn.IFS(ExtraçãoDados!C860={"Direcção de Abastecimento"},REPLACE(ExtraçãoDados!C860="{Direcção de Abastecimento}",1,25,"DA"),ExtraçãoDados!C860={"COMISSÃO CULTURAL DE LMARINHA"},REPLACE(ExtraçãoDados!C860={"COMISSÃO CULTURAL DE LMARINHA"},1,28,"CCM"),ExtraçãoDados!C860={"DIRECÇÃO DE NAVIOS"},REPLACE(ExtraçãoDados!C860={"DIRECÇÃO DE NAVIOS"},1,28,"DN"),ExtraçãoDados!C860={"ESQUADRILHA SUBMARINOS"},REPLACE(ExtraçãoDados!C860={"ESQUADRILHA SUBMARINOS"},1,28,"ES"),ExtraçãoDados!C860={"COMISSÃO MARINHA"},REPLACE(ExtraçãoDados!C860={"COMISSÃO MARINHA"},1,28,"CCM"),ExtraçãoDados!C860={"COMISSÃO CULTURAL DE MARINHA"},REPLACE(ExtraçãoDados!C860={"COMISSÃO CULTURAL DE MARINHA"},1,28,"CCM"),ExtraçãoDados!C860={"CCM"},REPLACE(ExtraçãoDados!C860={"CCM"},1,28,"CCM"),ExtraçãoDados!C860={"DN"},REPLACE(ExtraçãoDados!C860={"DN"},1,28,"DN"),ExtraçãoDados!C860={"ES"},REPLACE(ExtraçãoDados!C860={"ES"},1,28,"ES"),ExtraçãoDados!C860={"DA"},REPLACE(ExtraçãoDados!C860={"DA"},1,28,"DA"),ExtraçãoDados!C860={"DE: ESQUADRILHA SUBMARINOS"},REPLACE(ExtraçãoDados!C860={"DE: ESQUADRILHA SUBMARINOS"},1,28,"ES"),ExtraçãoDados!C860={"DE: COMISSÃO CULTURAL DE LMARINHA"},REPLACE(ExtraçãoDados!C860={"DE: COMISSÃO CULTURAL DE LMARINHA"},1,28,"CCM"),ExtraçãoDados!C860={"ON"},REPLACE(ExtraçãoDados!C860={"ON"},1,28,"DN"),ExtraçãoDados!C860={"ESQ. SUBMARINOS"},REPLACE(ExtraçãoDados!C860={"ESQ. SUBMARINOS"},1,28,"ES"),ExtraçãoDados!C860={"☒ irecção de Abastecimento"},REPLACE(ExtraçãoDados!C860={"☒ irecção de Abastecimento"},1,28,"DA"),ExtraçãoDados!C860={"Direcã d Abtit ço e asecmeno"},REPLACE(ExtraçãoDados!C860={"Direcã d Abtit ço e asecmeno"},1,28,"DA"),ExtraçãoDados!C860={"Diecã d Abtit rço e asecmeno"},REPLACE(ExtraçãoDados!C860={"Diecã d Abtit rço e asecmeno"},1,28,"DA"),ISNUMBER(SEARCH("COMISSÃO",ExtraçãoDados!C860,1)),REPLACE(ExtraçãoDados!C860,1,29,"CCM"),ISNUMBER(SEARCH("DN/DIL/DRT1",ExtraçãoDados!C860,1)),REPLACE(ExtraçãoDados!C860,1,29,"DN"),ISNUMBER(SEARCH("DIRECÇAO DE NAVIOS",ExtraçãoDados!C860,1)),REPLACE(ExtraçãoDados!C860,1,29,"DN"),ISNUMBER(SEARCH("ESQUADRILHA SUBMARIN",ExtraçãoDados!C860,1)),REPLACE(ExtraçãoDados!C860,1,29,"ES"),ISNUMBER(SEARCH("DN",ExtraçãoDados!C860,1)),REPLACE(ExtraçãoDados!C860,1,29,"DN"),ISNUMBER(SEARCH("DIRECÇÃO",ExtraçãoDados!C860,1)),REPLACE(ExtraçãoDados!C860,1,29,"DN"),ISNUMBER(SEARCH("DIRECÇA0",ExtraçãoDados!C860,1)),REPLACE(ExtraçãoDados!C860,1,29,"DN"),ISNUMBER(SEARCH("DIRE",ExtraçãoDados!C860,1)),REPLACE(ExtraçãoDados!C860,1,29,"DN"),ISNUMBER(SEARCH("ESQUADRILHA",ExtraçãoDados!C860,1)),REPLACE(ExtraçãoDados!C860,1,29,"ES"),ISNUMBER(SEARCH("HOSPITAL DA MARINHA",ExtraçãoDados!C860,1)),REPLACE(ExtraçãoDados!C860,1,29,"HM"),ISNUMBER(SEARCH("HOSPITAL",ExtraçãoDados!C860,1)),REPLACE(ExtraçãoDados!C860,1,29,"HM"),ISNUMBER(SEARCH("HM",ExtraçãoDados!C860,1)),REPLACE(ExtraçãoDados!C860,1,29,"HM"),ISNUMBER(SEARCH("SECÇÃO DE APÓSITOS",ExtraçãoDados!C860,1)),REPLACE(ExtraçãoDados!C860,1,29,"HM"))</f>
        <v>#N/A</v>
      </c>
      <c r="E860" s="4" t="e" cm="1">
        <f t="array" ref="E860">_xlfn.IFS(LEN(ExtraçãoDados!B860)=7,YEAR(ExtraçãoDados!D860),LEN(ExtraçãoDados!B860)=10,RIGHT(ExtraçãoDados!B860,4),LEN(ExtraçãoDados!B860)=9,YEAR(ExtraçãoDados!D860),LEN(ExtraçãoDados!B860)=8,YEAR(ExtraçãoDados!D860),LEN(ExtraçãoDados!B860)&gt;7,YEAR(ExtraçãoDados!D860),LEN(ExtraçãoDados!B860)&gt;5,YEAR(ExtraçãoDados!D860),LEN(ExtraçãoDados!B860)&gt;4,YEAR(ExtraçãoDados!D860))</f>
        <v>#N/A</v>
      </c>
      <c r="F860" s="4">
        <f>ExtraçãoDados!E860</f>
        <v>0</v>
      </c>
    </row>
    <row r="861" spans="1:6" x14ac:dyDescent="0.25">
      <c r="A861" s="4">
        <f>ExtraçãoDados!A861</f>
        <v>0</v>
      </c>
      <c r="B861" s="4" t="str" cm="1">
        <f t="array" ref="B861">_xlfn.IFS(LEN(ExtraçãoDados!B861)=12,LEFT(ExtraçãoDados!B861,3),LEN(ExtraçãoDados!B861)=10,LEFT(ExtraçãoDados!B861,5),LEN(ExtraçãoDados!B861)&gt;19,0,LEN(ExtraçãoDados!B861)=9,LEFT(ExtraçãoDados!B861,4),LEN(ExtraçãoDados!B861)=6,LEFT(ExtraçãoDados!B861,3),LEN(ExtraçãoDados!B861)&lt;5,LEFT(ExtraçãoDados!B861,3),LEN(ExtraçãoDados!B861)=8,LEFT(ExtraçãoDados!B861,3),LEN(ExtraçãoDados!B861)=5,LEFT(ExtraçãoDados!B861,5),LEN(ExtraçãoDados!B861)=11,LEFT(ExtraçãoDados!B861,5),LEN(ExtraçãoDados!B861)=7,RIGHT(ExtraçãoDados!B861,6))</f>
        <v/>
      </c>
      <c r="C861" s="4" t="e" cm="1">
        <f t="array" ref="C861">_xlfn.IFS(LEN(B861)=1,"ERRO",LEN(B861)=2,_xlfn.CONCAT("000",B861),LEN(B861)=3,_xlfn.CONCAT("00",B861),LEN(B861)=4,_xlfn.CONCAT("0",B861),LEN(B861)=6,B861,LEN(B861)=7,B861,LEN(B861)=5,B861)</f>
        <v>#N/A</v>
      </c>
      <c r="D861" s="4" t="e" cm="1">
        <f t="array" ref="D861">_xlfn.IFS(ExtraçãoDados!C861={"Direcção de Abastecimento"},REPLACE(ExtraçãoDados!C861="{Direcção de Abastecimento}",1,25,"DA"),ExtraçãoDados!C861={"COMISSÃO CULTURAL DE LMARINHA"},REPLACE(ExtraçãoDados!C861={"COMISSÃO CULTURAL DE LMARINHA"},1,28,"CCM"),ExtraçãoDados!C861={"DIRECÇÃO DE NAVIOS"},REPLACE(ExtraçãoDados!C861={"DIRECÇÃO DE NAVIOS"},1,28,"DN"),ExtraçãoDados!C861={"ESQUADRILHA SUBMARINOS"},REPLACE(ExtraçãoDados!C861={"ESQUADRILHA SUBMARINOS"},1,28,"ES"),ExtraçãoDados!C861={"COMISSÃO MARINHA"},REPLACE(ExtraçãoDados!C861={"COMISSÃO MARINHA"},1,28,"CCM"),ExtraçãoDados!C861={"COMISSÃO CULTURAL DE MARINHA"},REPLACE(ExtraçãoDados!C861={"COMISSÃO CULTURAL DE MARINHA"},1,28,"CCM"),ExtraçãoDados!C861={"CCM"},REPLACE(ExtraçãoDados!C861={"CCM"},1,28,"CCM"),ExtraçãoDados!C861={"DN"},REPLACE(ExtraçãoDados!C861={"DN"},1,28,"DN"),ExtraçãoDados!C861={"ES"},REPLACE(ExtraçãoDados!C861={"ES"},1,28,"ES"),ExtraçãoDados!C861={"DA"},REPLACE(ExtraçãoDados!C861={"DA"},1,28,"DA"),ExtraçãoDados!C861={"DE: ESQUADRILHA SUBMARINOS"},REPLACE(ExtraçãoDados!C861={"DE: ESQUADRILHA SUBMARINOS"},1,28,"ES"),ExtraçãoDados!C861={"DE: COMISSÃO CULTURAL DE LMARINHA"},REPLACE(ExtraçãoDados!C861={"DE: COMISSÃO CULTURAL DE LMARINHA"},1,28,"CCM"),ExtraçãoDados!C861={"ON"},REPLACE(ExtraçãoDados!C861={"ON"},1,28,"DN"),ExtraçãoDados!C861={"ESQ. SUBMARINOS"},REPLACE(ExtraçãoDados!C861={"ESQ. SUBMARINOS"},1,28,"ES"),ExtraçãoDados!C861={"☒ irecção de Abastecimento"},REPLACE(ExtraçãoDados!C861={"☒ irecção de Abastecimento"},1,28,"DA"),ExtraçãoDados!C861={"Direcã d Abtit ço e asecmeno"},REPLACE(ExtraçãoDados!C861={"Direcã d Abtit ço e asecmeno"},1,28,"DA"),ExtraçãoDados!C861={"Diecã d Abtit rço e asecmeno"},REPLACE(ExtraçãoDados!C861={"Diecã d Abtit rço e asecmeno"},1,28,"DA"),ISNUMBER(SEARCH("COMISSÃO",ExtraçãoDados!C861,1)),REPLACE(ExtraçãoDados!C861,1,29,"CCM"),ISNUMBER(SEARCH("DN/DIL/DRT1",ExtraçãoDados!C861,1)),REPLACE(ExtraçãoDados!C861,1,29,"DN"),ISNUMBER(SEARCH("DIRECÇAO DE NAVIOS",ExtraçãoDados!C861,1)),REPLACE(ExtraçãoDados!C861,1,29,"DN"),ISNUMBER(SEARCH("ESQUADRILHA SUBMARIN",ExtraçãoDados!C861,1)),REPLACE(ExtraçãoDados!C861,1,29,"ES"),ISNUMBER(SEARCH("DN",ExtraçãoDados!C861,1)),REPLACE(ExtraçãoDados!C861,1,29,"DN"),ISNUMBER(SEARCH("DIRECÇÃO",ExtraçãoDados!C861,1)),REPLACE(ExtraçãoDados!C861,1,29,"DN"),ISNUMBER(SEARCH("DIRECÇA0",ExtraçãoDados!C861,1)),REPLACE(ExtraçãoDados!C861,1,29,"DN"),ISNUMBER(SEARCH("DIRE",ExtraçãoDados!C861,1)),REPLACE(ExtraçãoDados!C861,1,29,"DN"),ISNUMBER(SEARCH("ESQUADRILHA",ExtraçãoDados!C861,1)),REPLACE(ExtraçãoDados!C861,1,29,"ES"),ISNUMBER(SEARCH("HOSPITAL DA MARINHA",ExtraçãoDados!C861,1)),REPLACE(ExtraçãoDados!C861,1,29,"HM"),ISNUMBER(SEARCH("HOSPITAL",ExtraçãoDados!C861,1)),REPLACE(ExtraçãoDados!C861,1,29,"HM"),ISNUMBER(SEARCH("HM",ExtraçãoDados!C861,1)),REPLACE(ExtraçãoDados!C861,1,29,"HM"),ISNUMBER(SEARCH("SECÇÃO DE APÓSITOS",ExtraçãoDados!C861,1)),REPLACE(ExtraçãoDados!C861,1,29,"HM"))</f>
        <v>#N/A</v>
      </c>
      <c r="E861" s="4" t="e" cm="1">
        <f t="array" ref="E861">_xlfn.IFS(LEN(ExtraçãoDados!B861)=7,YEAR(ExtraçãoDados!D861),LEN(ExtraçãoDados!B861)=10,RIGHT(ExtraçãoDados!B861,4),LEN(ExtraçãoDados!B861)=9,YEAR(ExtraçãoDados!D861),LEN(ExtraçãoDados!B861)=8,YEAR(ExtraçãoDados!D861),LEN(ExtraçãoDados!B861)&gt;7,YEAR(ExtraçãoDados!D861),LEN(ExtraçãoDados!B861)&gt;5,YEAR(ExtraçãoDados!D861),LEN(ExtraçãoDados!B861)&gt;4,YEAR(ExtraçãoDados!D861))</f>
        <v>#N/A</v>
      </c>
      <c r="F861" s="4">
        <f>ExtraçãoDados!E861</f>
        <v>0</v>
      </c>
    </row>
    <row r="862" spans="1:6" x14ac:dyDescent="0.25">
      <c r="A862" s="4">
        <f>ExtraçãoDados!A862</f>
        <v>0</v>
      </c>
      <c r="B862" s="4" t="str" cm="1">
        <f t="array" ref="B862">_xlfn.IFS(LEN(ExtraçãoDados!B862)=12,LEFT(ExtraçãoDados!B862,3),LEN(ExtraçãoDados!B862)=10,LEFT(ExtraçãoDados!B862,5),LEN(ExtraçãoDados!B862)&gt;19,0,LEN(ExtraçãoDados!B862)=9,LEFT(ExtraçãoDados!B862,4),LEN(ExtraçãoDados!B862)=6,LEFT(ExtraçãoDados!B862,3),LEN(ExtraçãoDados!B862)&lt;5,LEFT(ExtraçãoDados!B862,3),LEN(ExtraçãoDados!B862)=8,LEFT(ExtraçãoDados!B862,3),LEN(ExtraçãoDados!B862)=5,LEFT(ExtraçãoDados!B862,5),LEN(ExtraçãoDados!B862)=11,LEFT(ExtraçãoDados!B862,5),LEN(ExtraçãoDados!B862)=7,RIGHT(ExtraçãoDados!B862,6))</f>
        <v/>
      </c>
      <c r="C862" s="4" t="e" cm="1">
        <f t="array" ref="C862">_xlfn.IFS(LEN(B862)=1,"ERRO",LEN(B862)=2,_xlfn.CONCAT("000",B862),LEN(B862)=3,_xlfn.CONCAT("00",B862),LEN(B862)=4,_xlfn.CONCAT("0",B862),LEN(B862)=6,B862,LEN(B862)=7,B862,LEN(B862)=5,B862)</f>
        <v>#N/A</v>
      </c>
      <c r="D862" s="4" t="e" cm="1">
        <f t="array" ref="D862">_xlfn.IFS(ExtraçãoDados!C862={"Direcção de Abastecimento"},REPLACE(ExtraçãoDados!C862="{Direcção de Abastecimento}",1,25,"DA"),ExtraçãoDados!C862={"COMISSÃO CULTURAL DE LMARINHA"},REPLACE(ExtraçãoDados!C862={"COMISSÃO CULTURAL DE LMARINHA"},1,28,"CCM"),ExtraçãoDados!C862={"DIRECÇÃO DE NAVIOS"},REPLACE(ExtraçãoDados!C862={"DIRECÇÃO DE NAVIOS"},1,28,"DN"),ExtraçãoDados!C862={"ESQUADRILHA SUBMARINOS"},REPLACE(ExtraçãoDados!C862={"ESQUADRILHA SUBMARINOS"},1,28,"ES"),ExtraçãoDados!C862={"COMISSÃO MARINHA"},REPLACE(ExtraçãoDados!C862={"COMISSÃO MARINHA"},1,28,"CCM"),ExtraçãoDados!C862={"COMISSÃO CULTURAL DE MARINHA"},REPLACE(ExtraçãoDados!C862={"COMISSÃO CULTURAL DE MARINHA"},1,28,"CCM"),ExtraçãoDados!C862={"CCM"},REPLACE(ExtraçãoDados!C862={"CCM"},1,28,"CCM"),ExtraçãoDados!C862={"DN"},REPLACE(ExtraçãoDados!C862={"DN"},1,28,"DN"),ExtraçãoDados!C862={"ES"},REPLACE(ExtraçãoDados!C862={"ES"},1,28,"ES"),ExtraçãoDados!C862={"DA"},REPLACE(ExtraçãoDados!C862={"DA"},1,28,"DA"),ExtraçãoDados!C862={"DE: ESQUADRILHA SUBMARINOS"},REPLACE(ExtraçãoDados!C862={"DE: ESQUADRILHA SUBMARINOS"},1,28,"ES"),ExtraçãoDados!C862={"DE: COMISSÃO CULTURAL DE LMARINHA"},REPLACE(ExtraçãoDados!C862={"DE: COMISSÃO CULTURAL DE LMARINHA"},1,28,"CCM"),ExtraçãoDados!C862={"ON"},REPLACE(ExtraçãoDados!C862={"ON"},1,28,"DN"),ExtraçãoDados!C862={"ESQ. SUBMARINOS"},REPLACE(ExtraçãoDados!C862={"ESQ. SUBMARINOS"},1,28,"ES"),ExtraçãoDados!C862={"☒ irecção de Abastecimento"},REPLACE(ExtraçãoDados!C862={"☒ irecção de Abastecimento"},1,28,"DA"),ExtraçãoDados!C862={"Direcã d Abtit ço e asecmeno"},REPLACE(ExtraçãoDados!C862={"Direcã d Abtit ço e asecmeno"},1,28,"DA"),ExtraçãoDados!C862={"Diecã d Abtit rço e asecmeno"},REPLACE(ExtraçãoDados!C862={"Diecã d Abtit rço e asecmeno"},1,28,"DA"),ISNUMBER(SEARCH("COMISSÃO",ExtraçãoDados!C862,1)),REPLACE(ExtraçãoDados!C862,1,29,"CCM"),ISNUMBER(SEARCH("DN/DIL/DRT1",ExtraçãoDados!C862,1)),REPLACE(ExtraçãoDados!C862,1,29,"DN"),ISNUMBER(SEARCH("DIRECÇAO DE NAVIOS",ExtraçãoDados!C862,1)),REPLACE(ExtraçãoDados!C862,1,29,"DN"),ISNUMBER(SEARCH("ESQUADRILHA SUBMARIN",ExtraçãoDados!C862,1)),REPLACE(ExtraçãoDados!C862,1,29,"ES"),ISNUMBER(SEARCH("DN",ExtraçãoDados!C862,1)),REPLACE(ExtraçãoDados!C862,1,29,"DN"),ISNUMBER(SEARCH("DIRECÇÃO",ExtraçãoDados!C862,1)),REPLACE(ExtraçãoDados!C862,1,29,"DN"),ISNUMBER(SEARCH("DIRECÇA0",ExtraçãoDados!C862,1)),REPLACE(ExtraçãoDados!C862,1,29,"DN"),ISNUMBER(SEARCH("DIRE",ExtraçãoDados!C862,1)),REPLACE(ExtraçãoDados!C862,1,29,"DN"),ISNUMBER(SEARCH("ESQUADRILHA",ExtraçãoDados!C862,1)),REPLACE(ExtraçãoDados!C862,1,29,"ES"),ISNUMBER(SEARCH("HOSPITAL DA MARINHA",ExtraçãoDados!C862,1)),REPLACE(ExtraçãoDados!C862,1,29,"HM"),ISNUMBER(SEARCH("HOSPITAL",ExtraçãoDados!C862,1)),REPLACE(ExtraçãoDados!C862,1,29,"HM"),ISNUMBER(SEARCH("HM",ExtraçãoDados!C862,1)),REPLACE(ExtraçãoDados!C862,1,29,"HM"),ISNUMBER(SEARCH("SECÇÃO DE APÓSITOS",ExtraçãoDados!C862,1)),REPLACE(ExtraçãoDados!C862,1,29,"HM"))</f>
        <v>#N/A</v>
      </c>
      <c r="E862" s="4" t="e" cm="1">
        <f t="array" ref="E862">_xlfn.IFS(LEN(ExtraçãoDados!B862)=7,YEAR(ExtraçãoDados!D862),LEN(ExtraçãoDados!B862)=10,RIGHT(ExtraçãoDados!B862,4),LEN(ExtraçãoDados!B862)=9,YEAR(ExtraçãoDados!D862),LEN(ExtraçãoDados!B862)=8,YEAR(ExtraçãoDados!D862),LEN(ExtraçãoDados!B862)&gt;7,YEAR(ExtraçãoDados!D862),LEN(ExtraçãoDados!B862)&gt;5,YEAR(ExtraçãoDados!D862),LEN(ExtraçãoDados!B862)&gt;4,YEAR(ExtraçãoDados!D862))</f>
        <v>#N/A</v>
      </c>
      <c r="F862" s="4">
        <f>ExtraçãoDados!E862</f>
        <v>0</v>
      </c>
    </row>
    <row r="863" spans="1:6" x14ac:dyDescent="0.25">
      <c r="A863" s="4">
        <f>ExtraçãoDados!A863</f>
        <v>0</v>
      </c>
      <c r="B863" s="4" t="str" cm="1">
        <f t="array" ref="B863">_xlfn.IFS(LEN(ExtraçãoDados!B863)=12,LEFT(ExtraçãoDados!B863,3),LEN(ExtraçãoDados!B863)=10,LEFT(ExtraçãoDados!B863,5),LEN(ExtraçãoDados!B863)&gt;19,0,LEN(ExtraçãoDados!B863)=9,LEFT(ExtraçãoDados!B863,4),LEN(ExtraçãoDados!B863)=6,LEFT(ExtraçãoDados!B863,3),LEN(ExtraçãoDados!B863)&lt;5,LEFT(ExtraçãoDados!B863,3),LEN(ExtraçãoDados!B863)=8,LEFT(ExtraçãoDados!B863,3),LEN(ExtraçãoDados!B863)=5,LEFT(ExtraçãoDados!B863,5),LEN(ExtraçãoDados!B863)=11,LEFT(ExtraçãoDados!B863,5),LEN(ExtraçãoDados!B863)=7,RIGHT(ExtraçãoDados!B863,6))</f>
        <v/>
      </c>
      <c r="C863" s="4" t="e" cm="1">
        <f t="array" ref="C863">_xlfn.IFS(LEN(B863)=1,"ERRO",LEN(B863)=2,_xlfn.CONCAT("000",B863),LEN(B863)=3,_xlfn.CONCAT("00",B863),LEN(B863)=4,_xlfn.CONCAT("0",B863),LEN(B863)=6,B863,LEN(B863)=7,B863,LEN(B863)=5,B863)</f>
        <v>#N/A</v>
      </c>
      <c r="D863" s="4" t="e" cm="1">
        <f t="array" ref="D863">_xlfn.IFS(ExtraçãoDados!C863={"Direcção de Abastecimento"},REPLACE(ExtraçãoDados!C863="{Direcção de Abastecimento}",1,25,"DA"),ExtraçãoDados!C863={"COMISSÃO CULTURAL DE LMARINHA"},REPLACE(ExtraçãoDados!C863={"COMISSÃO CULTURAL DE LMARINHA"},1,28,"CCM"),ExtraçãoDados!C863={"DIRECÇÃO DE NAVIOS"},REPLACE(ExtraçãoDados!C863={"DIRECÇÃO DE NAVIOS"},1,28,"DN"),ExtraçãoDados!C863={"ESQUADRILHA SUBMARINOS"},REPLACE(ExtraçãoDados!C863={"ESQUADRILHA SUBMARINOS"},1,28,"ES"),ExtraçãoDados!C863={"COMISSÃO MARINHA"},REPLACE(ExtraçãoDados!C863={"COMISSÃO MARINHA"},1,28,"CCM"),ExtraçãoDados!C863={"COMISSÃO CULTURAL DE MARINHA"},REPLACE(ExtraçãoDados!C863={"COMISSÃO CULTURAL DE MARINHA"},1,28,"CCM"),ExtraçãoDados!C863={"CCM"},REPLACE(ExtraçãoDados!C863={"CCM"},1,28,"CCM"),ExtraçãoDados!C863={"DN"},REPLACE(ExtraçãoDados!C863={"DN"},1,28,"DN"),ExtraçãoDados!C863={"ES"},REPLACE(ExtraçãoDados!C863={"ES"},1,28,"ES"),ExtraçãoDados!C863={"DA"},REPLACE(ExtraçãoDados!C863={"DA"},1,28,"DA"),ExtraçãoDados!C863={"DE: ESQUADRILHA SUBMARINOS"},REPLACE(ExtraçãoDados!C863={"DE: ESQUADRILHA SUBMARINOS"},1,28,"ES"),ExtraçãoDados!C863={"DE: COMISSÃO CULTURAL DE LMARINHA"},REPLACE(ExtraçãoDados!C863={"DE: COMISSÃO CULTURAL DE LMARINHA"},1,28,"CCM"),ExtraçãoDados!C863={"ON"},REPLACE(ExtraçãoDados!C863={"ON"},1,28,"DN"),ExtraçãoDados!C863={"ESQ. SUBMARINOS"},REPLACE(ExtraçãoDados!C863={"ESQ. SUBMARINOS"},1,28,"ES"),ExtraçãoDados!C863={"☒ irecção de Abastecimento"},REPLACE(ExtraçãoDados!C863={"☒ irecção de Abastecimento"},1,28,"DA"),ExtraçãoDados!C863={"Direcã d Abtit ço e asecmeno"},REPLACE(ExtraçãoDados!C863={"Direcã d Abtit ço e asecmeno"},1,28,"DA"),ExtraçãoDados!C863={"Diecã d Abtit rço e asecmeno"},REPLACE(ExtraçãoDados!C863={"Diecã d Abtit rço e asecmeno"},1,28,"DA"),ISNUMBER(SEARCH("COMISSÃO",ExtraçãoDados!C863,1)),REPLACE(ExtraçãoDados!C863,1,29,"CCM"),ISNUMBER(SEARCH("DN/DIL/DRT1",ExtraçãoDados!C863,1)),REPLACE(ExtraçãoDados!C863,1,29,"DN"),ISNUMBER(SEARCH("DIRECÇAO DE NAVIOS",ExtraçãoDados!C863,1)),REPLACE(ExtraçãoDados!C863,1,29,"DN"),ISNUMBER(SEARCH("ESQUADRILHA SUBMARIN",ExtraçãoDados!C863,1)),REPLACE(ExtraçãoDados!C863,1,29,"ES"),ISNUMBER(SEARCH("DN",ExtraçãoDados!C863,1)),REPLACE(ExtraçãoDados!C863,1,29,"DN"),ISNUMBER(SEARCH("DIRECÇÃO",ExtraçãoDados!C863,1)),REPLACE(ExtraçãoDados!C863,1,29,"DN"),ISNUMBER(SEARCH("DIRECÇA0",ExtraçãoDados!C863,1)),REPLACE(ExtraçãoDados!C863,1,29,"DN"),ISNUMBER(SEARCH("DIRE",ExtraçãoDados!C863,1)),REPLACE(ExtraçãoDados!C863,1,29,"DN"),ISNUMBER(SEARCH("ESQUADRILHA",ExtraçãoDados!C863,1)),REPLACE(ExtraçãoDados!C863,1,29,"ES"),ISNUMBER(SEARCH("HOSPITAL DA MARINHA",ExtraçãoDados!C863,1)),REPLACE(ExtraçãoDados!C863,1,29,"HM"),ISNUMBER(SEARCH("HOSPITAL",ExtraçãoDados!C863,1)),REPLACE(ExtraçãoDados!C863,1,29,"HM"),ISNUMBER(SEARCH("HM",ExtraçãoDados!C863,1)),REPLACE(ExtraçãoDados!C863,1,29,"HM"),ISNUMBER(SEARCH("SECÇÃO DE APÓSITOS",ExtraçãoDados!C863,1)),REPLACE(ExtraçãoDados!C863,1,29,"HM"))</f>
        <v>#N/A</v>
      </c>
      <c r="E863" s="4" t="e" cm="1">
        <f t="array" ref="E863">_xlfn.IFS(LEN(ExtraçãoDados!B863)=7,YEAR(ExtraçãoDados!D863),LEN(ExtraçãoDados!B863)=10,RIGHT(ExtraçãoDados!B863,4),LEN(ExtraçãoDados!B863)=9,YEAR(ExtraçãoDados!D863),LEN(ExtraçãoDados!B863)=8,YEAR(ExtraçãoDados!D863),LEN(ExtraçãoDados!B863)&gt;7,YEAR(ExtraçãoDados!D863),LEN(ExtraçãoDados!B863)&gt;5,YEAR(ExtraçãoDados!D863),LEN(ExtraçãoDados!B863)&gt;4,YEAR(ExtraçãoDados!D863))</f>
        <v>#N/A</v>
      </c>
      <c r="F863" s="4">
        <f>ExtraçãoDados!E863</f>
        <v>0</v>
      </c>
    </row>
    <row r="864" spans="1:6" x14ac:dyDescent="0.25">
      <c r="A864" s="4">
        <f>ExtraçãoDados!A864</f>
        <v>0</v>
      </c>
      <c r="B864" s="4" t="str" cm="1">
        <f t="array" ref="B864">_xlfn.IFS(LEN(ExtraçãoDados!B864)=12,LEFT(ExtraçãoDados!B864,3),LEN(ExtraçãoDados!B864)=10,LEFT(ExtraçãoDados!B864,5),LEN(ExtraçãoDados!B864)&gt;19,0,LEN(ExtraçãoDados!B864)=9,LEFT(ExtraçãoDados!B864,4),LEN(ExtraçãoDados!B864)=6,LEFT(ExtraçãoDados!B864,3),LEN(ExtraçãoDados!B864)&lt;5,LEFT(ExtraçãoDados!B864,3),LEN(ExtraçãoDados!B864)=8,LEFT(ExtraçãoDados!B864,3),LEN(ExtraçãoDados!B864)=5,LEFT(ExtraçãoDados!B864,5),LEN(ExtraçãoDados!B864)=11,LEFT(ExtraçãoDados!B864,5),LEN(ExtraçãoDados!B864)=7,RIGHT(ExtraçãoDados!B864,6))</f>
        <v/>
      </c>
      <c r="C864" s="4" t="e" cm="1">
        <f t="array" ref="C864">_xlfn.IFS(LEN(B864)=1,"ERRO",LEN(B864)=2,_xlfn.CONCAT("000",B864),LEN(B864)=3,_xlfn.CONCAT("00",B864),LEN(B864)=4,_xlfn.CONCAT("0",B864),LEN(B864)=6,B864,LEN(B864)=7,B864,LEN(B864)=5,B864)</f>
        <v>#N/A</v>
      </c>
      <c r="D864" s="4" t="e" cm="1">
        <f t="array" ref="D864">_xlfn.IFS(ExtraçãoDados!C864={"Direcção de Abastecimento"},REPLACE(ExtraçãoDados!C864="{Direcção de Abastecimento}",1,25,"DA"),ExtraçãoDados!C864={"COMISSÃO CULTURAL DE LMARINHA"},REPLACE(ExtraçãoDados!C864={"COMISSÃO CULTURAL DE LMARINHA"},1,28,"CCM"),ExtraçãoDados!C864={"DIRECÇÃO DE NAVIOS"},REPLACE(ExtraçãoDados!C864={"DIRECÇÃO DE NAVIOS"},1,28,"DN"),ExtraçãoDados!C864={"ESQUADRILHA SUBMARINOS"},REPLACE(ExtraçãoDados!C864={"ESQUADRILHA SUBMARINOS"},1,28,"ES"),ExtraçãoDados!C864={"COMISSÃO MARINHA"},REPLACE(ExtraçãoDados!C864={"COMISSÃO MARINHA"},1,28,"CCM"),ExtraçãoDados!C864={"COMISSÃO CULTURAL DE MARINHA"},REPLACE(ExtraçãoDados!C864={"COMISSÃO CULTURAL DE MARINHA"},1,28,"CCM"),ExtraçãoDados!C864={"CCM"},REPLACE(ExtraçãoDados!C864={"CCM"},1,28,"CCM"),ExtraçãoDados!C864={"DN"},REPLACE(ExtraçãoDados!C864={"DN"},1,28,"DN"),ExtraçãoDados!C864={"ES"},REPLACE(ExtraçãoDados!C864={"ES"},1,28,"ES"),ExtraçãoDados!C864={"DA"},REPLACE(ExtraçãoDados!C864={"DA"},1,28,"DA"),ExtraçãoDados!C864={"DE: ESQUADRILHA SUBMARINOS"},REPLACE(ExtraçãoDados!C864={"DE: ESQUADRILHA SUBMARINOS"},1,28,"ES"),ExtraçãoDados!C864={"DE: COMISSÃO CULTURAL DE LMARINHA"},REPLACE(ExtraçãoDados!C864={"DE: COMISSÃO CULTURAL DE LMARINHA"},1,28,"CCM"),ExtraçãoDados!C864={"ON"},REPLACE(ExtraçãoDados!C864={"ON"},1,28,"DN"),ExtraçãoDados!C864={"ESQ. SUBMARINOS"},REPLACE(ExtraçãoDados!C864={"ESQ. SUBMARINOS"},1,28,"ES"),ExtraçãoDados!C864={"☒ irecção de Abastecimento"},REPLACE(ExtraçãoDados!C864={"☒ irecção de Abastecimento"},1,28,"DA"),ExtraçãoDados!C864={"Direcã d Abtit ço e asecmeno"},REPLACE(ExtraçãoDados!C864={"Direcã d Abtit ço e asecmeno"},1,28,"DA"),ExtraçãoDados!C864={"Diecã d Abtit rço e asecmeno"},REPLACE(ExtraçãoDados!C864={"Diecã d Abtit rço e asecmeno"},1,28,"DA"),ISNUMBER(SEARCH("COMISSÃO",ExtraçãoDados!C864,1)),REPLACE(ExtraçãoDados!C864,1,29,"CCM"),ISNUMBER(SEARCH("DN/DIL/DRT1",ExtraçãoDados!C864,1)),REPLACE(ExtraçãoDados!C864,1,29,"DN"),ISNUMBER(SEARCH("DIRECÇAO DE NAVIOS",ExtraçãoDados!C864,1)),REPLACE(ExtraçãoDados!C864,1,29,"DN"),ISNUMBER(SEARCH("ESQUADRILHA SUBMARIN",ExtraçãoDados!C864,1)),REPLACE(ExtraçãoDados!C864,1,29,"ES"),ISNUMBER(SEARCH("DN",ExtraçãoDados!C864,1)),REPLACE(ExtraçãoDados!C864,1,29,"DN"),ISNUMBER(SEARCH("DIRECÇÃO",ExtraçãoDados!C864,1)),REPLACE(ExtraçãoDados!C864,1,29,"DN"),ISNUMBER(SEARCH("DIRECÇA0",ExtraçãoDados!C864,1)),REPLACE(ExtraçãoDados!C864,1,29,"DN"),ISNUMBER(SEARCH("DIRE",ExtraçãoDados!C864,1)),REPLACE(ExtraçãoDados!C864,1,29,"DN"),ISNUMBER(SEARCH("ESQUADRILHA",ExtraçãoDados!C864,1)),REPLACE(ExtraçãoDados!C864,1,29,"ES"),ISNUMBER(SEARCH("HOSPITAL DA MARINHA",ExtraçãoDados!C864,1)),REPLACE(ExtraçãoDados!C864,1,29,"HM"),ISNUMBER(SEARCH("HOSPITAL",ExtraçãoDados!C864,1)),REPLACE(ExtraçãoDados!C864,1,29,"HM"),ISNUMBER(SEARCH("HM",ExtraçãoDados!C864,1)),REPLACE(ExtraçãoDados!C864,1,29,"HM"),ISNUMBER(SEARCH("SECÇÃO DE APÓSITOS",ExtraçãoDados!C864,1)),REPLACE(ExtraçãoDados!C864,1,29,"HM"))</f>
        <v>#N/A</v>
      </c>
      <c r="E864" s="4" t="e" cm="1">
        <f t="array" ref="E864">_xlfn.IFS(LEN(ExtraçãoDados!B864)=7,YEAR(ExtraçãoDados!D864),LEN(ExtraçãoDados!B864)=10,RIGHT(ExtraçãoDados!B864,4),LEN(ExtraçãoDados!B864)=9,YEAR(ExtraçãoDados!D864),LEN(ExtraçãoDados!B864)=8,YEAR(ExtraçãoDados!D864),LEN(ExtraçãoDados!B864)&gt;7,YEAR(ExtraçãoDados!D864),LEN(ExtraçãoDados!B864)&gt;5,YEAR(ExtraçãoDados!D864),LEN(ExtraçãoDados!B864)&gt;4,YEAR(ExtraçãoDados!D864))</f>
        <v>#N/A</v>
      </c>
      <c r="F864" s="4">
        <f>ExtraçãoDados!E864</f>
        <v>0</v>
      </c>
    </row>
    <row r="865" spans="1:6" x14ac:dyDescent="0.25">
      <c r="A865" s="4">
        <f>ExtraçãoDados!A865</f>
        <v>0</v>
      </c>
      <c r="B865" s="4" t="str" cm="1">
        <f t="array" ref="B865">_xlfn.IFS(LEN(ExtraçãoDados!B865)=12,LEFT(ExtraçãoDados!B865,3),LEN(ExtraçãoDados!B865)=10,LEFT(ExtraçãoDados!B865,5),LEN(ExtraçãoDados!B865)&gt;19,0,LEN(ExtraçãoDados!B865)=9,LEFT(ExtraçãoDados!B865,4),LEN(ExtraçãoDados!B865)=6,LEFT(ExtraçãoDados!B865,3),LEN(ExtraçãoDados!B865)&lt;5,LEFT(ExtraçãoDados!B865,3),LEN(ExtraçãoDados!B865)=8,LEFT(ExtraçãoDados!B865,3),LEN(ExtraçãoDados!B865)=5,LEFT(ExtraçãoDados!B865,5),LEN(ExtraçãoDados!B865)=11,LEFT(ExtraçãoDados!B865,5),LEN(ExtraçãoDados!B865)=7,RIGHT(ExtraçãoDados!B865,6))</f>
        <v/>
      </c>
      <c r="C865" s="4" t="e" cm="1">
        <f t="array" ref="C865">_xlfn.IFS(LEN(B865)=1,"ERRO",LEN(B865)=2,_xlfn.CONCAT("000",B865),LEN(B865)=3,_xlfn.CONCAT("00",B865),LEN(B865)=4,_xlfn.CONCAT("0",B865),LEN(B865)=6,B865,LEN(B865)=7,B865,LEN(B865)=5,B865)</f>
        <v>#N/A</v>
      </c>
      <c r="D865" s="4" t="e" cm="1">
        <f t="array" ref="D865">_xlfn.IFS(ExtraçãoDados!C865={"Direcção de Abastecimento"},REPLACE(ExtraçãoDados!C865="{Direcção de Abastecimento}",1,25,"DA"),ExtraçãoDados!C865={"COMISSÃO CULTURAL DE LMARINHA"},REPLACE(ExtraçãoDados!C865={"COMISSÃO CULTURAL DE LMARINHA"},1,28,"CCM"),ExtraçãoDados!C865={"DIRECÇÃO DE NAVIOS"},REPLACE(ExtraçãoDados!C865={"DIRECÇÃO DE NAVIOS"},1,28,"DN"),ExtraçãoDados!C865={"ESQUADRILHA SUBMARINOS"},REPLACE(ExtraçãoDados!C865={"ESQUADRILHA SUBMARINOS"},1,28,"ES"),ExtraçãoDados!C865={"COMISSÃO MARINHA"},REPLACE(ExtraçãoDados!C865={"COMISSÃO MARINHA"},1,28,"CCM"),ExtraçãoDados!C865={"COMISSÃO CULTURAL DE MARINHA"},REPLACE(ExtraçãoDados!C865={"COMISSÃO CULTURAL DE MARINHA"},1,28,"CCM"),ExtraçãoDados!C865={"CCM"},REPLACE(ExtraçãoDados!C865={"CCM"},1,28,"CCM"),ExtraçãoDados!C865={"DN"},REPLACE(ExtraçãoDados!C865={"DN"},1,28,"DN"),ExtraçãoDados!C865={"ES"},REPLACE(ExtraçãoDados!C865={"ES"},1,28,"ES"),ExtraçãoDados!C865={"DA"},REPLACE(ExtraçãoDados!C865={"DA"},1,28,"DA"),ExtraçãoDados!C865={"DE: ESQUADRILHA SUBMARINOS"},REPLACE(ExtraçãoDados!C865={"DE: ESQUADRILHA SUBMARINOS"},1,28,"ES"),ExtraçãoDados!C865={"DE: COMISSÃO CULTURAL DE LMARINHA"},REPLACE(ExtraçãoDados!C865={"DE: COMISSÃO CULTURAL DE LMARINHA"},1,28,"CCM"),ExtraçãoDados!C865={"ON"},REPLACE(ExtraçãoDados!C865={"ON"},1,28,"DN"),ExtraçãoDados!C865={"ESQ. SUBMARINOS"},REPLACE(ExtraçãoDados!C865={"ESQ. SUBMARINOS"},1,28,"ES"),ExtraçãoDados!C865={"☒ irecção de Abastecimento"},REPLACE(ExtraçãoDados!C865={"☒ irecção de Abastecimento"},1,28,"DA"),ExtraçãoDados!C865={"Direcã d Abtit ço e asecmeno"},REPLACE(ExtraçãoDados!C865={"Direcã d Abtit ço e asecmeno"},1,28,"DA"),ExtraçãoDados!C865={"Diecã d Abtit rço e asecmeno"},REPLACE(ExtraçãoDados!C865={"Diecã d Abtit rço e asecmeno"},1,28,"DA"),ISNUMBER(SEARCH("COMISSÃO",ExtraçãoDados!C865,1)),REPLACE(ExtraçãoDados!C865,1,29,"CCM"),ISNUMBER(SEARCH("DN/DIL/DRT1",ExtraçãoDados!C865,1)),REPLACE(ExtraçãoDados!C865,1,29,"DN"),ISNUMBER(SEARCH("DIRECÇAO DE NAVIOS",ExtraçãoDados!C865,1)),REPLACE(ExtraçãoDados!C865,1,29,"DN"),ISNUMBER(SEARCH("ESQUADRILHA SUBMARIN",ExtraçãoDados!C865,1)),REPLACE(ExtraçãoDados!C865,1,29,"ES"),ISNUMBER(SEARCH("DN",ExtraçãoDados!C865,1)),REPLACE(ExtraçãoDados!C865,1,29,"DN"),ISNUMBER(SEARCH("DIRECÇÃO",ExtraçãoDados!C865,1)),REPLACE(ExtraçãoDados!C865,1,29,"DN"),ISNUMBER(SEARCH("DIRECÇA0",ExtraçãoDados!C865,1)),REPLACE(ExtraçãoDados!C865,1,29,"DN"),ISNUMBER(SEARCH("DIRE",ExtraçãoDados!C865,1)),REPLACE(ExtraçãoDados!C865,1,29,"DN"),ISNUMBER(SEARCH("ESQUADRILHA",ExtraçãoDados!C865,1)),REPLACE(ExtraçãoDados!C865,1,29,"ES"),ISNUMBER(SEARCH("HOSPITAL DA MARINHA",ExtraçãoDados!C865,1)),REPLACE(ExtraçãoDados!C865,1,29,"HM"),ISNUMBER(SEARCH("HOSPITAL",ExtraçãoDados!C865,1)),REPLACE(ExtraçãoDados!C865,1,29,"HM"),ISNUMBER(SEARCH("HM",ExtraçãoDados!C865,1)),REPLACE(ExtraçãoDados!C865,1,29,"HM"),ISNUMBER(SEARCH("SECÇÃO DE APÓSITOS",ExtraçãoDados!C865,1)),REPLACE(ExtraçãoDados!C865,1,29,"HM"))</f>
        <v>#N/A</v>
      </c>
      <c r="E865" s="4" t="e" cm="1">
        <f t="array" ref="E865">_xlfn.IFS(LEN(ExtraçãoDados!B865)=7,YEAR(ExtraçãoDados!D865),LEN(ExtraçãoDados!B865)=10,RIGHT(ExtraçãoDados!B865,4),LEN(ExtraçãoDados!B865)=9,YEAR(ExtraçãoDados!D865),LEN(ExtraçãoDados!B865)=8,YEAR(ExtraçãoDados!D865),LEN(ExtraçãoDados!B865)&gt;7,YEAR(ExtraçãoDados!D865),LEN(ExtraçãoDados!B865)&gt;5,YEAR(ExtraçãoDados!D865),LEN(ExtraçãoDados!B865)&gt;4,YEAR(ExtraçãoDados!D865))</f>
        <v>#N/A</v>
      </c>
      <c r="F865" s="4">
        <f>ExtraçãoDados!E865</f>
        <v>0</v>
      </c>
    </row>
    <row r="866" spans="1:6" x14ac:dyDescent="0.25">
      <c r="A866" s="4">
        <f>ExtraçãoDados!A866</f>
        <v>0</v>
      </c>
      <c r="B866" s="4" t="str" cm="1">
        <f t="array" ref="B866">_xlfn.IFS(LEN(ExtraçãoDados!B866)=12,LEFT(ExtraçãoDados!B866,3),LEN(ExtraçãoDados!B866)=10,LEFT(ExtraçãoDados!B866,5),LEN(ExtraçãoDados!B866)&gt;19,0,LEN(ExtraçãoDados!B866)=9,LEFT(ExtraçãoDados!B866,4),LEN(ExtraçãoDados!B866)=6,LEFT(ExtraçãoDados!B866,3),LEN(ExtraçãoDados!B866)&lt;5,LEFT(ExtraçãoDados!B866,3),LEN(ExtraçãoDados!B866)=8,LEFT(ExtraçãoDados!B866,3),LEN(ExtraçãoDados!B866)=5,LEFT(ExtraçãoDados!B866,5),LEN(ExtraçãoDados!B866)=11,LEFT(ExtraçãoDados!B866,5),LEN(ExtraçãoDados!B866)=7,RIGHT(ExtraçãoDados!B866,6))</f>
        <v/>
      </c>
      <c r="C866" s="4" t="e" cm="1">
        <f t="array" ref="C866">_xlfn.IFS(LEN(B866)=1,"ERRO",LEN(B866)=2,_xlfn.CONCAT("000",B866),LEN(B866)=3,_xlfn.CONCAT("00",B866),LEN(B866)=4,_xlfn.CONCAT("0",B866),LEN(B866)=6,B866,LEN(B866)=7,B866,LEN(B866)=5,B866)</f>
        <v>#N/A</v>
      </c>
      <c r="D866" s="4" t="e" cm="1">
        <f t="array" ref="D866">_xlfn.IFS(ExtraçãoDados!C866={"Direcção de Abastecimento"},REPLACE(ExtraçãoDados!C866="{Direcção de Abastecimento}",1,25,"DA"),ExtraçãoDados!C866={"COMISSÃO CULTURAL DE LMARINHA"},REPLACE(ExtraçãoDados!C866={"COMISSÃO CULTURAL DE LMARINHA"},1,28,"CCM"),ExtraçãoDados!C866={"DIRECÇÃO DE NAVIOS"},REPLACE(ExtraçãoDados!C866={"DIRECÇÃO DE NAVIOS"},1,28,"DN"),ExtraçãoDados!C866={"ESQUADRILHA SUBMARINOS"},REPLACE(ExtraçãoDados!C866={"ESQUADRILHA SUBMARINOS"},1,28,"ES"),ExtraçãoDados!C866={"COMISSÃO MARINHA"},REPLACE(ExtraçãoDados!C866={"COMISSÃO MARINHA"},1,28,"CCM"),ExtraçãoDados!C866={"COMISSÃO CULTURAL DE MARINHA"},REPLACE(ExtraçãoDados!C866={"COMISSÃO CULTURAL DE MARINHA"},1,28,"CCM"),ExtraçãoDados!C866={"CCM"},REPLACE(ExtraçãoDados!C866={"CCM"},1,28,"CCM"),ExtraçãoDados!C866={"DN"},REPLACE(ExtraçãoDados!C866={"DN"},1,28,"DN"),ExtraçãoDados!C866={"ES"},REPLACE(ExtraçãoDados!C866={"ES"},1,28,"ES"),ExtraçãoDados!C866={"DA"},REPLACE(ExtraçãoDados!C866={"DA"},1,28,"DA"),ExtraçãoDados!C866={"DE: ESQUADRILHA SUBMARINOS"},REPLACE(ExtraçãoDados!C866={"DE: ESQUADRILHA SUBMARINOS"},1,28,"ES"),ExtraçãoDados!C866={"DE: COMISSÃO CULTURAL DE LMARINHA"},REPLACE(ExtraçãoDados!C866={"DE: COMISSÃO CULTURAL DE LMARINHA"},1,28,"CCM"),ExtraçãoDados!C866={"ON"},REPLACE(ExtraçãoDados!C866={"ON"},1,28,"DN"),ExtraçãoDados!C866={"ESQ. SUBMARINOS"},REPLACE(ExtraçãoDados!C866={"ESQ. SUBMARINOS"},1,28,"ES"),ExtraçãoDados!C866={"☒ irecção de Abastecimento"},REPLACE(ExtraçãoDados!C866={"☒ irecção de Abastecimento"},1,28,"DA"),ExtraçãoDados!C866={"Direcã d Abtit ço e asecmeno"},REPLACE(ExtraçãoDados!C866={"Direcã d Abtit ço e asecmeno"},1,28,"DA"),ExtraçãoDados!C866={"Diecã d Abtit rço e asecmeno"},REPLACE(ExtraçãoDados!C866={"Diecã d Abtit rço e asecmeno"},1,28,"DA"),ISNUMBER(SEARCH("COMISSÃO",ExtraçãoDados!C866,1)),REPLACE(ExtraçãoDados!C866,1,29,"CCM"),ISNUMBER(SEARCH("DN/DIL/DRT1",ExtraçãoDados!C866,1)),REPLACE(ExtraçãoDados!C866,1,29,"DN"),ISNUMBER(SEARCH("DIRECÇAO DE NAVIOS",ExtraçãoDados!C866,1)),REPLACE(ExtraçãoDados!C866,1,29,"DN"),ISNUMBER(SEARCH("ESQUADRILHA SUBMARIN",ExtraçãoDados!C866,1)),REPLACE(ExtraçãoDados!C866,1,29,"ES"),ISNUMBER(SEARCH("DN",ExtraçãoDados!C866,1)),REPLACE(ExtraçãoDados!C866,1,29,"DN"),ISNUMBER(SEARCH("DIRECÇÃO",ExtraçãoDados!C866,1)),REPLACE(ExtraçãoDados!C866,1,29,"DN"),ISNUMBER(SEARCH("DIRECÇA0",ExtraçãoDados!C866,1)),REPLACE(ExtraçãoDados!C866,1,29,"DN"),ISNUMBER(SEARCH("DIRE",ExtraçãoDados!C866,1)),REPLACE(ExtraçãoDados!C866,1,29,"DN"),ISNUMBER(SEARCH("ESQUADRILHA",ExtraçãoDados!C866,1)),REPLACE(ExtraçãoDados!C866,1,29,"ES"),ISNUMBER(SEARCH("HOSPITAL DA MARINHA",ExtraçãoDados!C866,1)),REPLACE(ExtraçãoDados!C866,1,29,"HM"),ISNUMBER(SEARCH("HOSPITAL",ExtraçãoDados!C866,1)),REPLACE(ExtraçãoDados!C866,1,29,"HM"),ISNUMBER(SEARCH("HM",ExtraçãoDados!C866,1)),REPLACE(ExtraçãoDados!C866,1,29,"HM"),ISNUMBER(SEARCH("SECÇÃO DE APÓSITOS",ExtraçãoDados!C866,1)),REPLACE(ExtraçãoDados!C866,1,29,"HM"))</f>
        <v>#N/A</v>
      </c>
      <c r="E866" s="4" t="e" cm="1">
        <f t="array" ref="E866">_xlfn.IFS(LEN(ExtraçãoDados!B866)=7,YEAR(ExtraçãoDados!D866),LEN(ExtraçãoDados!B866)=10,RIGHT(ExtraçãoDados!B866,4),LEN(ExtraçãoDados!B866)=9,YEAR(ExtraçãoDados!D866),LEN(ExtraçãoDados!B866)=8,YEAR(ExtraçãoDados!D866),LEN(ExtraçãoDados!B866)&gt;7,YEAR(ExtraçãoDados!D866),LEN(ExtraçãoDados!B866)&gt;5,YEAR(ExtraçãoDados!D866),LEN(ExtraçãoDados!B866)&gt;4,YEAR(ExtraçãoDados!D866))</f>
        <v>#N/A</v>
      </c>
      <c r="F866" s="4">
        <f>ExtraçãoDados!E866</f>
        <v>0</v>
      </c>
    </row>
    <row r="867" spans="1:6" x14ac:dyDescent="0.25">
      <c r="A867" s="4">
        <f>ExtraçãoDados!A867</f>
        <v>0</v>
      </c>
      <c r="B867" s="4" t="str" cm="1">
        <f t="array" ref="B867">_xlfn.IFS(LEN(ExtraçãoDados!B867)=12,LEFT(ExtraçãoDados!B867,3),LEN(ExtraçãoDados!B867)=10,LEFT(ExtraçãoDados!B867,5),LEN(ExtraçãoDados!B867)&gt;19,0,LEN(ExtraçãoDados!B867)=9,LEFT(ExtraçãoDados!B867,4),LEN(ExtraçãoDados!B867)=6,LEFT(ExtraçãoDados!B867,3),LEN(ExtraçãoDados!B867)&lt;5,LEFT(ExtraçãoDados!B867,3),LEN(ExtraçãoDados!B867)=8,LEFT(ExtraçãoDados!B867,3),LEN(ExtraçãoDados!B867)=5,LEFT(ExtraçãoDados!B867,5),LEN(ExtraçãoDados!B867)=11,LEFT(ExtraçãoDados!B867,5),LEN(ExtraçãoDados!B867)=7,RIGHT(ExtraçãoDados!B867,6))</f>
        <v/>
      </c>
      <c r="C867" s="4" t="e" cm="1">
        <f t="array" ref="C867">_xlfn.IFS(LEN(B867)=1,"ERRO",LEN(B867)=2,_xlfn.CONCAT("000",B867),LEN(B867)=3,_xlfn.CONCAT("00",B867),LEN(B867)=4,_xlfn.CONCAT("0",B867),LEN(B867)=6,B867,LEN(B867)=7,B867,LEN(B867)=5,B867)</f>
        <v>#N/A</v>
      </c>
      <c r="D867" s="4" t="e" cm="1">
        <f t="array" ref="D867">_xlfn.IFS(ExtraçãoDados!C867={"Direcção de Abastecimento"},REPLACE(ExtraçãoDados!C867="{Direcção de Abastecimento}",1,25,"DA"),ExtraçãoDados!C867={"COMISSÃO CULTURAL DE LMARINHA"},REPLACE(ExtraçãoDados!C867={"COMISSÃO CULTURAL DE LMARINHA"},1,28,"CCM"),ExtraçãoDados!C867={"DIRECÇÃO DE NAVIOS"},REPLACE(ExtraçãoDados!C867={"DIRECÇÃO DE NAVIOS"},1,28,"DN"),ExtraçãoDados!C867={"ESQUADRILHA SUBMARINOS"},REPLACE(ExtraçãoDados!C867={"ESQUADRILHA SUBMARINOS"},1,28,"ES"),ExtraçãoDados!C867={"COMISSÃO MARINHA"},REPLACE(ExtraçãoDados!C867={"COMISSÃO MARINHA"},1,28,"CCM"),ExtraçãoDados!C867={"COMISSÃO CULTURAL DE MARINHA"},REPLACE(ExtraçãoDados!C867={"COMISSÃO CULTURAL DE MARINHA"},1,28,"CCM"),ExtraçãoDados!C867={"CCM"},REPLACE(ExtraçãoDados!C867={"CCM"},1,28,"CCM"),ExtraçãoDados!C867={"DN"},REPLACE(ExtraçãoDados!C867={"DN"},1,28,"DN"),ExtraçãoDados!C867={"ES"},REPLACE(ExtraçãoDados!C867={"ES"},1,28,"ES"),ExtraçãoDados!C867={"DA"},REPLACE(ExtraçãoDados!C867={"DA"},1,28,"DA"),ExtraçãoDados!C867={"DE: ESQUADRILHA SUBMARINOS"},REPLACE(ExtraçãoDados!C867={"DE: ESQUADRILHA SUBMARINOS"},1,28,"ES"),ExtraçãoDados!C867={"DE: COMISSÃO CULTURAL DE LMARINHA"},REPLACE(ExtraçãoDados!C867={"DE: COMISSÃO CULTURAL DE LMARINHA"},1,28,"CCM"),ExtraçãoDados!C867={"ON"},REPLACE(ExtraçãoDados!C867={"ON"},1,28,"DN"),ExtraçãoDados!C867={"ESQ. SUBMARINOS"},REPLACE(ExtraçãoDados!C867={"ESQ. SUBMARINOS"},1,28,"ES"),ExtraçãoDados!C867={"☒ irecção de Abastecimento"},REPLACE(ExtraçãoDados!C867={"☒ irecção de Abastecimento"},1,28,"DA"),ExtraçãoDados!C867={"Direcã d Abtit ço e asecmeno"},REPLACE(ExtraçãoDados!C867={"Direcã d Abtit ço e asecmeno"},1,28,"DA"),ExtraçãoDados!C867={"Diecã d Abtit rço e asecmeno"},REPLACE(ExtraçãoDados!C867={"Diecã d Abtit rço e asecmeno"},1,28,"DA"),ISNUMBER(SEARCH("COMISSÃO",ExtraçãoDados!C867,1)),REPLACE(ExtraçãoDados!C867,1,29,"CCM"),ISNUMBER(SEARCH("DN/DIL/DRT1",ExtraçãoDados!C867,1)),REPLACE(ExtraçãoDados!C867,1,29,"DN"),ISNUMBER(SEARCH("DIRECÇAO DE NAVIOS",ExtraçãoDados!C867,1)),REPLACE(ExtraçãoDados!C867,1,29,"DN"),ISNUMBER(SEARCH("ESQUADRILHA SUBMARIN",ExtraçãoDados!C867,1)),REPLACE(ExtraçãoDados!C867,1,29,"ES"),ISNUMBER(SEARCH("DN",ExtraçãoDados!C867,1)),REPLACE(ExtraçãoDados!C867,1,29,"DN"),ISNUMBER(SEARCH("DIRECÇÃO",ExtraçãoDados!C867,1)),REPLACE(ExtraçãoDados!C867,1,29,"DN"),ISNUMBER(SEARCH("DIRECÇA0",ExtraçãoDados!C867,1)),REPLACE(ExtraçãoDados!C867,1,29,"DN"),ISNUMBER(SEARCH("DIRE",ExtraçãoDados!C867,1)),REPLACE(ExtraçãoDados!C867,1,29,"DN"),ISNUMBER(SEARCH("ESQUADRILHA",ExtraçãoDados!C867,1)),REPLACE(ExtraçãoDados!C867,1,29,"ES"),ISNUMBER(SEARCH("HOSPITAL DA MARINHA",ExtraçãoDados!C867,1)),REPLACE(ExtraçãoDados!C867,1,29,"HM"),ISNUMBER(SEARCH("HOSPITAL",ExtraçãoDados!C867,1)),REPLACE(ExtraçãoDados!C867,1,29,"HM"),ISNUMBER(SEARCH("HM",ExtraçãoDados!C867,1)),REPLACE(ExtraçãoDados!C867,1,29,"HM"),ISNUMBER(SEARCH("SECÇÃO DE APÓSITOS",ExtraçãoDados!C867,1)),REPLACE(ExtraçãoDados!C867,1,29,"HM"))</f>
        <v>#N/A</v>
      </c>
      <c r="E867" s="4" t="e" cm="1">
        <f t="array" ref="E867">_xlfn.IFS(LEN(ExtraçãoDados!B867)=7,YEAR(ExtraçãoDados!D867),LEN(ExtraçãoDados!B867)=10,RIGHT(ExtraçãoDados!B867,4),LEN(ExtraçãoDados!B867)=9,YEAR(ExtraçãoDados!D867),LEN(ExtraçãoDados!B867)=8,YEAR(ExtraçãoDados!D867),LEN(ExtraçãoDados!B867)&gt;7,YEAR(ExtraçãoDados!D867),LEN(ExtraçãoDados!B867)&gt;5,YEAR(ExtraçãoDados!D867),LEN(ExtraçãoDados!B867)&gt;4,YEAR(ExtraçãoDados!D867))</f>
        <v>#N/A</v>
      </c>
      <c r="F867" s="4">
        <f>ExtraçãoDados!E867</f>
        <v>0</v>
      </c>
    </row>
    <row r="868" spans="1:6" x14ac:dyDescent="0.25">
      <c r="A868" s="4">
        <f>ExtraçãoDados!A868</f>
        <v>0</v>
      </c>
      <c r="B868" s="4" t="str" cm="1">
        <f t="array" ref="B868">_xlfn.IFS(LEN(ExtraçãoDados!B868)=12,LEFT(ExtraçãoDados!B868,3),LEN(ExtraçãoDados!B868)=10,LEFT(ExtraçãoDados!B868,5),LEN(ExtraçãoDados!B868)&gt;19,0,LEN(ExtraçãoDados!B868)=9,LEFT(ExtraçãoDados!B868,4),LEN(ExtraçãoDados!B868)=6,LEFT(ExtraçãoDados!B868,3),LEN(ExtraçãoDados!B868)&lt;5,LEFT(ExtraçãoDados!B868,3),LEN(ExtraçãoDados!B868)=8,LEFT(ExtraçãoDados!B868,3),LEN(ExtraçãoDados!B868)=5,LEFT(ExtraçãoDados!B868,5),LEN(ExtraçãoDados!B868)=11,LEFT(ExtraçãoDados!B868,5),LEN(ExtraçãoDados!B868)=7,RIGHT(ExtraçãoDados!B868,6))</f>
        <v/>
      </c>
      <c r="C868" s="4" t="e" cm="1">
        <f t="array" ref="C868">_xlfn.IFS(LEN(B868)=1,"ERRO",LEN(B868)=2,_xlfn.CONCAT("000",B868),LEN(B868)=3,_xlfn.CONCAT("00",B868),LEN(B868)=4,_xlfn.CONCAT("0",B868),LEN(B868)=6,B868,LEN(B868)=7,B868,LEN(B868)=5,B868)</f>
        <v>#N/A</v>
      </c>
      <c r="D868" s="4" t="e" cm="1">
        <f t="array" ref="D868">_xlfn.IFS(ExtraçãoDados!C868={"Direcção de Abastecimento"},REPLACE(ExtraçãoDados!C868="{Direcção de Abastecimento}",1,25,"DA"),ExtraçãoDados!C868={"COMISSÃO CULTURAL DE LMARINHA"},REPLACE(ExtraçãoDados!C868={"COMISSÃO CULTURAL DE LMARINHA"},1,28,"CCM"),ExtraçãoDados!C868={"DIRECÇÃO DE NAVIOS"},REPLACE(ExtraçãoDados!C868={"DIRECÇÃO DE NAVIOS"},1,28,"DN"),ExtraçãoDados!C868={"ESQUADRILHA SUBMARINOS"},REPLACE(ExtraçãoDados!C868={"ESQUADRILHA SUBMARINOS"},1,28,"ES"),ExtraçãoDados!C868={"COMISSÃO MARINHA"},REPLACE(ExtraçãoDados!C868={"COMISSÃO MARINHA"},1,28,"CCM"),ExtraçãoDados!C868={"COMISSÃO CULTURAL DE MARINHA"},REPLACE(ExtraçãoDados!C868={"COMISSÃO CULTURAL DE MARINHA"},1,28,"CCM"),ExtraçãoDados!C868={"CCM"},REPLACE(ExtraçãoDados!C868={"CCM"},1,28,"CCM"),ExtraçãoDados!C868={"DN"},REPLACE(ExtraçãoDados!C868={"DN"},1,28,"DN"),ExtraçãoDados!C868={"ES"},REPLACE(ExtraçãoDados!C868={"ES"},1,28,"ES"),ExtraçãoDados!C868={"DA"},REPLACE(ExtraçãoDados!C868={"DA"},1,28,"DA"),ExtraçãoDados!C868={"DE: ESQUADRILHA SUBMARINOS"},REPLACE(ExtraçãoDados!C868={"DE: ESQUADRILHA SUBMARINOS"},1,28,"ES"),ExtraçãoDados!C868={"DE: COMISSÃO CULTURAL DE LMARINHA"},REPLACE(ExtraçãoDados!C868={"DE: COMISSÃO CULTURAL DE LMARINHA"},1,28,"CCM"),ExtraçãoDados!C868={"ON"},REPLACE(ExtraçãoDados!C868={"ON"},1,28,"DN"),ExtraçãoDados!C868={"ESQ. SUBMARINOS"},REPLACE(ExtraçãoDados!C868={"ESQ. SUBMARINOS"},1,28,"ES"),ExtraçãoDados!C868={"☒ irecção de Abastecimento"},REPLACE(ExtraçãoDados!C868={"☒ irecção de Abastecimento"},1,28,"DA"),ExtraçãoDados!C868={"Direcã d Abtit ço e asecmeno"},REPLACE(ExtraçãoDados!C868={"Direcã d Abtit ço e asecmeno"},1,28,"DA"),ExtraçãoDados!C868={"Diecã d Abtit rço e asecmeno"},REPLACE(ExtraçãoDados!C868={"Diecã d Abtit rço e asecmeno"},1,28,"DA"),ISNUMBER(SEARCH("COMISSÃO",ExtraçãoDados!C868,1)),REPLACE(ExtraçãoDados!C868,1,29,"CCM"),ISNUMBER(SEARCH("DN/DIL/DRT1",ExtraçãoDados!C868,1)),REPLACE(ExtraçãoDados!C868,1,29,"DN"),ISNUMBER(SEARCH("DIRECÇAO DE NAVIOS",ExtraçãoDados!C868,1)),REPLACE(ExtraçãoDados!C868,1,29,"DN"),ISNUMBER(SEARCH("ESQUADRILHA SUBMARIN",ExtraçãoDados!C868,1)),REPLACE(ExtraçãoDados!C868,1,29,"ES"),ISNUMBER(SEARCH("DN",ExtraçãoDados!C868,1)),REPLACE(ExtraçãoDados!C868,1,29,"DN"),ISNUMBER(SEARCH("DIRECÇÃO",ExtraçãoDados!C868,1)),REPLACE(ExtraçãoDados!C868,1,29,"DN"),ISNUMBER(SEARCH("DIRECÇA0",ExtraçãoDados!C868,1)),REPLACE(ExtraçãoDados!C868,1,29,"DN"),ISNUMBER(SEARCH("DIRE",ExtraçãoDados!C868,1)),REPLACE(ExtraçãoDados!C868,1,29,"DN"),ISNUMBER(SEARCH("ESQUADRILHA",ExtraçãoDados!C868,1)),REPLACE(ExtraçãoDados!C868,1,29,"ES"),ISNUMBER(SEARCH("HOSPITAL DA MARINHA",ExtraçãoDados!C868,1)),REPLACE(ExtraçãoDados!C868,1,29,"HM"),ISNUMBER(SEARCH("HOSPITAL",ExtraçãoDados!C868,1)),REPLACE(ExtraçãoDados!C868,1,29,"HM"),ISNUMBER(SEARCH("HM",ExtraçãoDados!C868,1)),REPLACE(ExtraçãoDados!C868,1,29,"HM"),ISNUMBER(SEARCH("SECÇÃO DE APÓSITOS",ExtraçãoDados!C868,1)),REPLACE(ExtraçãoDados!C868,1,29,"HM"))</f>
        <v>#N/A</v>
      </c>
      <c r="E868" s="4" t="e" cm="1">
        <f t="array" ref="E868">_xlfn.IFS(LEN(ExtraçãoDados!B868)=7,YEAR(ExtraçãoDados!D868),LEN(ExtraçãoDados!B868)=10,RIGHT(ExtraçãoDados!B868,4),LEN(ExtraçãoDados!B868)=9,YEAR(ExtraçãoDados!D868),LEN(ExtraçãoDados!B868)=8,YEAR(ExtraçãoDados!D868),LEN(ExtraçãoDados!B868)&gt;7,YEAR(ExtraçãoDados!D868),LEN(ExtraçãoDados!B868)&gt;5,YEAR(ExtraçãoDados!D868),LEN(ExtraçãoDados!B868)&gt;4,YEAR(ExtraçãoDados!D868))</f>
        <v>#N/A</v>
      </c>
      <c r="F868" s="4">
        <f>ExtraçãoDados!E868</f>
        <v>0</v>
      </c>
    </row>
    <row r="869" spans="1:6" x14ac:dyDescent="0.25">
      <c r="A869" s="4">
        <f>ExtraçãoDados!A869</f>
        <v>0</v>
      </c>
      <c r="B869" s="4" t="str" cm="1">
        <f t="array" ref="B869">_xlfn.IFS(LEN(ExtraçãoDados!B869)=12,LEFT(ExtraçãoDados!B869,3),LEN(ExtraçãoDados!B869)=10,LEFT(ExtraçãoDados!B869,5),LEN(ExtraçãoDados!B869)&gt;19,0,LEN(ExtraçãoDados!B869)=9,LEFT(ExtraçãoDados!B869,4),LEN(ExtraçãoDados!B869)=6,LEFT(ExtraçãoDados!B869,3),LEN(ExtraçãoDados!B869)&lt;5,LEFT(ExtraçãoDados!B869,3),LEN(ExtraçãoDados!B869)=8,LEFT(ExtraçãoDados!B869,3),LEN(ExtraçãoDados!B869)=5,LEFT(ExtraçãoDados!B869,5),LEN(ExtraçãoDados!B869)=11,LEFT(ExtraçãoDados!B869,5),LEN(ExtraçãoDados!B869)=7,RIGHT(ExtraçãoDados!B869,6))</f>
        <v/>
      </c>
      <c r="C869" s="4" t="e" cm="1">
        <f t="array" ref="C869">_xlfn.IFS(LEN(B869)=1,"ERRO",LEN(B869)=2,_xlfn.CONCAT("000",B869),LEN(B869)=3,_xlfn.CONCAT("00",B869),LEN(B869)=4,_xlfn.CONCAT("0",B869),LEN(B869)=6,B869,LEN(B869)=7,B869,LEN(B869)=5,B869)</f>
        <v>#N/A</v>
      </c>
      <c r="D869" s="4" t="e" cm="1">
        <f t="array" ref="D869">_xlfn.IFS(ExtraçãoDados!C869={"Direcção de Abastecimento"},REPLACE(ExtraçãoDados!C869="{Direcção de Abastecimento}",1,25,"DA"),ExtraçãoDados!C869={"COMISSÃO CULTURAL DE LMARINHA"},REPLACE(ExtraçãoDados!C869={"COMISSÃO CULTURAL DE LMARINHA"},1,28,"CCM"),ExtraçãoDados!C869={"DIRECÇÃO DE NAVIOS"},REPLACE(ExtraçãoDados!C869={"DIRECÇÃO DE NAVIOS"},1,28,"DN"),ExtraçãoDados!C869={"ESQUADRILHA SUBMARINOS"},REPLACE(ExtraçãoDados!C869={"ESQUADRILHA SUBMARINOS"},1,28,"ES"),ExtraçãoDados!C869={"COMISSÃO MARINHA"},REPLACE(ExtraçãoDados!C869={"COMISSÃO MARINHA"},1,28,"CCM"),ExtraçãoDados!C869={"COMISSÃO CULTURAL DE MARINHA"},REPLACE(ExtraçãoDados!C869={"COMISSÃO CULTURAL DE MARINHA"},1,28,"CCM"),ExtraçãoDados!C869={"CCM"},REPLACE(ExtraçãoDados!C869={"CCM"},1,28,"CCM"),ExtraçãoDados!C869={"DN"},REPLACE(ExtraçãoDados!C869={"DN"},1,28,"DN"),ExtraçãoDados!C869={"ES"},REPLACE(ExtraçãoDados!C869={"ES"},1,28,"ES"),ExtraçãoDados!C869={"DA"},REPLACE(ExtraçãoDados!C869={"DA"},1,28,"DA"),ExtraçãoDados!C869={"DE: ESQUADRILHA SUBMARINOS"},REPLACE(ExtraçãoDados!C869={"DE: ESQUADRILHA SUBMARINOS"},1,28,"ES"),ExtraçãoDados!C869={"DE: COMISSÃO CULTURAL DE LMARINHA"},REPLACE(ExtraçãoDados!C869={"DE: COMISSÃO CULTURAL DE LMARINHA"},1,28,"CCM"),ExtraçãoDados!C869={"ON"},REPLACE(ExtraçãoDados!C869={"ON"},1,28,"DN"),ExtraçãoDados!C869={"ESQ. SUBMARINOS"},REPLACE(ExtraçãoDados!C869={"ESQ. SUBMARINOS"},1,28,"ES"),ExtraçãoDados!C869={"☒ irecção de Abastecimento"},REPLACE(ExtraçãoDados!C869={"☒ irecção de Abastecimento"},1,28,"DA"),ExtraçãoDados!C869={"Direcã d Abtit ço e asecmeno"},REPLACE(ExtraçãoDados!C869={"Direcã d Abtit ço e asecmeno"},1,28,"DA"),ExtraçãoDados!C869={"Diecã d Abtit rço e asecmeno"},REPLACE(ExtraçãoDados!C869={"Diecã d Abtit rço e asecmeno"},1,28,"DA"),ISNUMBER(SEARCH("COMISSÃO",ExtraçãoDados!C869,1)),REPLACE(ExtraçãoDados!C869,1,29,"CCM"),ISNUMBER(SEARCH("DN/DIL/DRT1",ExtraçãoDados!C869,1)),REPLACE(ExtraçãoDados!C869,1,29,"DN"),ISNUMBER(SEARCH("DIRECÇAO DE NAVIOS",ExtraçãoDados!C869,1)),REPLACE(ExtraçãoDados!C869,1,29,"DN"),ISNUMBER(SEARCH("ESQUADRILHA SUBMARIN",ExtraçãoDados!C869,1)),REPLACE(ExtraçãoDados!C869,1,29,"ES"),ISNUMBER(SEARCH("DN",ExtraçãoDados!C869,1)),REPLACE(ExtraçãoDados!C869,1,29,"DN"),ISNUMBER(SEARCH("DIRECÇÃO",ExtraçãoDados!C869,1)),REPLACE(ExtraçãoDados!C869,1,29,"DN"),ISNUMBER(SEARCH("DIRECÇA0",ExtraçãoDados!C869,1)),REPLACE(ExtraçãoDados!C869,1,29,"DN"),ISNUMBER(SEARCH("DIRE",ExtraçãoDados!C869,1)),REPLACE(ExtraçãoDados!C869,1,29,"DN"),ISNUMBER(SEARCH("ESQUADRILHA",ExtraçãoDados!C869,1)),REPLACE(ExtraçãoDados!C869,1,29,"ES"),ISNUMBER(SEARCH("HOSPITAL DA MARINHA",ExtraçãoDados!C869,1)),REPLACE(ExtraçãoDados!C869,1,29,"HM"),ISNUMBER(SEARCH("HOSPITAL",ExtraçãoDados!C869,1)),REPLACE(ExtraçãoDados!C869,1,29,"HM"),ISNUMBER(SEARCH("HM",ExtraçãoDados!C869,1)),REPLACE(ExtraçãoDados!C869,1,29,"HM"),ISNUMBER(SEARCH("SECÇÃO DE APÓSITOS",ExtraçãoDados!C869,1)),REPLACE(ExtraçãoDados!C869,1,29,"HM"))</f>
        <v>#N/A</v>
      </c>
      <c r="E869" s="4" t="e" cm="1">
        <f t="array" ref="E869">_xlfn.IFS(LEN(ExtraçãoDados!B869)=7,YEAR(ExtraçãoDados!D869),LEN(ExtraçãoDados!B869)=10,RIGHT(ExtraçãoDados!B869,4),LEN(ExtraçãoDados!B869)=9,YEAR(ExtraçãoDados!D869),LEN(ExtraçãoDados!B869)=8,YEAR(ExtraçãoDados!D869),LEN(ExtraçãoDados!B869)&gt;7,YEAR(ExtraçãoDados!D869),LEN(ExtraçãoDados!B869)&gt;5,YEAR(ExtraçãoDados!D869),LEN(ExtraçãoDados!B869)&gt;4,YEAR(ExtraçãoDados!D869))</f>
        <v>#N/A</v>
      </c>
      <c r="F869" s="4">
        <f>ExtraçãoDados!E869</f>
        <v>0</v>
      </c>
    </row>
    <row r="870" spans="1:6" x14ac:dyDescent="0.25">
      <c r="A870" s="4">
        <f>ExtraçãoDados!A870</f>
        <v>0</v>
      </c>
      <c r="B870" s="4" t="str" cm="1">
        <f t="array" ref="B870">_xlfn.IFS(LEN(ExtraçãoDados!B870)=12,LEFT(ExtraçãoDados!B870,3),LEN(ExtraçãoDados!B870)=10,LEFT(ExtraçãoDados!B870,5),LEN(ExtraçãoDados!B870)&gt;19,0,LEN(ExtraçãoDados!B870)=9,LEFT(ExtraçãoDados!B870,4),LEN(ExtraçãoDados!B870)=6,LEFT(ExtraçãoDados!B870,3),LEN(ExtraçãoDados!B870)&lt;5,LEFT(ExtraçãoDados!B870,3),LEN(ExtraçãoDados!B870)=8,LEFT(ExtraçãoDados!B870,3),LEN(ExtraçãoDados!B870)=5,LEFT(ExtraçãoDados!B870,5),LEN(ExtraçãoDados!B870)=11,LEFT(ExtraçãoDados!B870,5),LEN(ExtraçãoDados!B870)=7,RIGHT(ExtraçãoDados!B870,6))</f>
        <v/>
      </c>
      <c r="C870" s="4" t="e" cm="1">
        <f t="array" ref="C870">_xlfn.IFS(LEN(B870)=1,"ERRO",LEN(B870)=2,_xlfn.CONCAT("000",B870),LEN(B870)=3,_xlfn.CONCAT("00",B870),LEN(B870)=4,_xlfn.CONCAT("0",B870),LEN(B870)=6,B870,LEN(B870)=7,B870,LEN(B870)=5,B870)</f>
        <v>#N/A</v>
      </c>
      <c r="D870" s="4" t="e" cm="1">
        <f t="array" ref="D870">_xlfn.IFS(ExtraçãoDados!C870={"Direcção de Abastecimento"},REPLACE(ExtraçãoDados!C870="{Direcção de Abastecimento}",1,25,"DA"),ExtraçãoDados!C870={"COMISSÃO CULTURAL DE LMARINHA"},REPLACE(ExtraçãoDados!C870={"COMISSÃO CULTURAL DE LMARINHA"},1,28,"CCM"),ExtraçãoDados!C870={"DIRECÇÃO DE NAVIOS"},REPLACE(ExtraçãoDados!C870={"DIRECÇÃO DE NAVIOS"},1,28,"DN"),ExtraçãoDados!C870={"ESQUADRILHA SUBMARINOS"},REPLACE(ExtraçãoDados!C870={"ESQUADRILHA SUBMARINOS"},1,28,"ES"),ExtraçãoDados!C870={"COMISSÃO MARINHA"},REPLACE(ExtraçãoDados!C870={"COMISSÃO MARINHA"},1,28,"CCM"),ExtraçãoDados!C870={"COMISSÃO CULTURAL DE MARINHA"},REPLACE(ExtraçãoDados!C870={"COMISSÃO CULTURAL DE MARINHA"},1,28,"CCM"),ExtraçãoDados!C870={"CCM"},REPLACE(ExtraçãoDados!C870={"CCM"},1,28,"CCM"),ExtraçãoDados!C870={"DN"},REPLACE(ExtraçãoDados!C870={"DN"},1,28,"DN"),ExtraçãoDados!C870={"ES"},REPLACE(ExtraçãoDados!C870={"ES"},1,28,"ES"),ExtraçãoDados!C870={"DA"},REPLACE(ExtraçãoDados!C870={"DA"},1,28,"DA"),ExtraçãoDados!C870={"DE: ESQUADRILHA SUBMARINOS"},REPLACE(ExtraçãoDados!C870={"DE: ESQUADRILHA SUBMARINOS"},1,28,"ES"),ExtraçãoDados!C870={"DE: COMISSÃO CULTURAL DE LMARINHA"},REPLACE(ExtraçãoDados!C870={"DE: COMISSÃO CULTURAL DE LMARINHA"},1,28,"CCM"),ExtraçãoDados!C870={"ON"},REPLACE(ExtraçãoDados!C870={"ON"},1,28,"DN"),ExtraçãoDados!C870={"ESQ. SUBMARINOS"},REPLACE(ExtraçãoDados!C870={"ESQ. SUBMARINOS"},1,28,"ES"),ExtraçãoDados!C870={"☒ irecção de Abastecimento"},REPLACE(ExtraçãoDados!C870={"☒ irecção de Abastecimento"},1,28,"DA"),ExtraçãoDados!C870={"Direcã d Abtit ço e asecmeno"},REPLACE(ExtraçãoDados!C870={"Direcã d Abtit ço e asecmeno"},1,28,"DA"),ExtraçãoDados!C870={"Diecã d Abtit rço e asecmeno"},REPLACE(ExtraçãoDados!C870={"Diecã d Abtit rço e asecmeno"},1,28,"DA"),ISNUMBER(SEARCH("COMISSÃO",ExtraçãoDados!C870,1)),REPLACE(ExtraçãoDados!C870,1,29,"CCM"),ISNUMBER(SEARCH("DN/DIL/DRT1",ExtraçãoDados!C870,1)),REPLACE(ExtraçãoDados!C870,1,29,"DN"),ISNUMBER(SEARCH("DIRECÇAO DE NAVIOS",ExtraçãoDados!C870,1)),REPLACE(ExtraçãoDados!C870,1,29,"DN"),ISNUMBER(SEARCH("ESQUADRILHA SUBMARIN",ExtraçãoDados!C870,1)),REPLACE(ExtraçãoDados!C870,1,29,"ES"),ISNUMBER(SEARCH("DN",ExtraçãoDados!C870,1)),REPLACE(ExtraçãoDados!C870,1,29,"DN"),ISNUMBER(SEARCH("DIRECÇÃO",ExtraçãoDados!C870,1)),REPLACE(ExtraçãoDados!C870,1,29,"DN"),ISNUMBER(SEARCH("DIRECÇA0",ExtraçãoDados!C870,1)),REPLACE(ExtraçãoDados!C870,1,29,"DN"),ISNUMBER(SEARCH("DIRE",ExtraçãoDados!C870,1)),REPLACE(ExtraçãoDados!C870,1,29,"DN"),ISNUMBER(SEARCH("ESQUADRILHA",ExtraçãoDados!C870,1)),REPLACE(ExtraçãoDados!C870,1,29,"ES"),ISNUMBER(SEARCH("HOSPITAL DA MARINHA",ExtraçãoDados!C870,1)),REPLACE(ExtraçãoDados!C870,1,29,"HM"),ISNUMBER(SEARCH("HOSPITAL",ExtraçãoDados!C870,1)),REPLACE(ExtraçãoDados!C870,1,29,"HM"),ISNUMBER(SEARCH("HM",ExtraçãoDados!C870,1)),REPLACE(ExtraçãoDados!C870,1,29,"HM"),ISNUMBER(SEARCH("SECÇÃO DE APÓSITOS",ExtraçãoDados!C870,1)),REPLACE(ExtraçãoDados!C870,1,29,"HM"))</f>
        <v>#N/A</v>
      </c>
      <c r="E870" s="4" t="e" cm="1">
        <f t="array" ref="E870">_xlfn.IFS(LEN(ExtraçãoDados!B870)=7,YEAR(ExtraçãoDados!D870),LEN(ExtraçãoDados!B870)=10,RIGHT(ExtraçãoDados!B870,4),LEN(ExtraçãoDados!B870)=9,YEAR(ExtraçãoDados!D870),LEN(ExtraçãoDados!B870)=8,YEAR(ExtraçãoDados!D870),LEN(ExtraçãoDados!B870)&gt;7,YEAR(ExtraçãoDados!D870),LEN(ExtraçãoDados!B870)&gt;5,YEAR(ExtraçãoDados!D870),LEN(ExtraçãoDados!B870)&gt;4,YEAR(ExtraçãoDados!D870))</f>
        <v>#N/A</v>
      </c>
      <c r="F870" s="4">
        <f>ExtraçãoDados!E870</f>
        <v>0</v>
      </c>
    </row>
    <row r="871" spans="1:6" x14ac:dyDescent="0.25">
      <c r="A871" s="4">
        <f>ExtraçãoDados!A871</f>
        <v>0</v>
      </c>
      <c r="B871" s="4" t="str" cm="1">
        <f t="array" ref="B871">_xlfn.IFS(LEN(ExtraçãoDados!B871)=12,LEFT(ExtraçãoDados!B871,3),LEN(ExtraçãoDados!B871)=10,LEFT(ExtraçãoDados!B871,5),LEN(ExtraçãoDados!B871)&gt;19,0,LEN(ExtraçãoDados!B871)=9,LEFT(ExtraçãoDados!B871,4),LEN(ExtraçãoDados!B871)=6,LEFT(ExtraçãoDados!B871,3),LEN(ExtraçãoDados!B871)&lt;5,LEFT(ExtraçãoDados!B871,3),LEN(ExtraçãoDados!B871)=8,LEFT(ExtraçãoDados!B871,3),LEN(ExtraçãoDados!B871)=5,LEFT(ExtraçãoDados!B871,5),LEN(ExtraçãoDados!B871)=11,LEFT(ExtraçãoDados!B871,5),LEN(ExtraçãoDados!B871)=7,RIGHT(ExtraçãoDados!B871,6))</f>
        <v/>
      </c>
      <c r="C871" s="4" t="e" cm="1">
        <f t="array" ref="C871">_xlfn.IFS(LEN(B871)=1,"ERRO",LEN(B871)=2,_xlfn.CONCAT("000",B871),LEN(B871)=3,_xlfn.CONCAT("00",B871),LEN(B871)=4,_xlfn.CONCAT("0",B871),LEN(B871)=6,B871,LEN(B871)=7,B871,LEN(B871)=5,B871)</f>
        <v>#N/A</v>
      </c>
      <c r="D871" s="4" t="e" cm="1">
        <f t="array" ref="D871">_xlfn.IFS(ExtraçãoDados!C871={"Direcção de Abastecimento"},REPLACE(ExtraçãoDados!C871="{Direcção de Abastecimento}",1,25,"DA"),ExtraçãoDados!C871={"COMISSÃO CULTURAL DE LMARINHA"},REPLACE(ExtraçãoDados!C871={"COMISSÃO CULTURAL DE LMARINHA"},1,28,"CCM"),ExtraçãoDados!C871={"DIRECÇÃO DE NAVIOS"},REPLACE(ExtraçãoDados!C871={"DIRECÇÃO DE NAVIOS"},1,28,"DN"),ExtraçãoDados!C871={"ESQUADRILHA SUBMARINOS"},REPLACE(ExtraçãoDados!C871={"ESQUADRILHA SUBMARINOS"},1,28,"ES"),ExtraçãoDados!C871={"COMISSÃO MARINHA"},REPLACE(ExtraçãoDados!C871={"COMISSÃO MARINHA"},1,28,"CCM"),ExtraçãoDados!C871={"COMISSÃO CULTURAL DE MARINHA"},REPLACE(ExtraçãoDados!C871={"COMISSÃO CULTURAL DE MARINHA"},1,28,"CCM"),ExtraçãoDados!C871={"CCM"},REPLACE(ExtraçãoDados!C871={"CCM"},1,28,"CCM"),ExtraçãoDados!C871={"DN"},REPLACE(ExtraçãoDados!C871={"DN"},1,28,"DN"),ExtraçãoDados!C871={"ES"},REPLACE(ExtraçãoDados!C871={"ES"},1,28,"ES"),ExtraçãoDados!C871={"DA"},REPLACE(ExtraçãoDados!C871={"DA"},1,28,"DA"),ExtraçãoDados!C871={"DE: ESQUADRILHA SUBMARINOS"},REPLACE(ExtraçãoDados!C871={"DE: ESQUADRILHA SUBMARINOS"},1,28,"ES"),ExtraçãoDados!C871={"DE: COMISSÃO CULTURAL DE LMARINHA"},REPLACE(ExtraçãoDados!C871={"DE: COMISSÃO CULTURAL DE LMARINHA"},1,28,"CCM"),ExtraçãoDados!C871={"ON"},REPLACE(ExtraçãoDados!C871={"ON"},1,28,"DN"),ExtraçãoDados!C871={"ESQ. SUBMARINOS"},REPLACE(ExtraçãoDados!C871={"ESQ. SUBMARINOS"},1,28,"ES"),ExtraçãoDados!C871={"☒ irecção de Abastecimento"},REPLACE(ExtraçãoDados!C871={"☒ irecção de Abastecimento"},1,28,"DA"),ExtraçãoDados!C871={"Direcã d Abtit ço e asecmeno"},REPLACE(ExtraçãoDados!C871={"Direcã d Abtit ço e asecmeno"},1,28,"DA"),ExtraçãoDados!C871={"Diecã d Abtit rço e asecmeno"},REPLACE(ExtraçãoDados!C871={"Diecã d Abtit rço e asecmeno"},1,28,"DA"),ISNUMBER(SEARCH("COMISSÃO",ExtraçãoDados!C871,1)),REPLACE(ExtraçãoDados!C871,1,29,"CCM"),ISNUMBER(SEARCH("DN/DIL/DRT1",ExtraçãoDados!C871,1)),REPLACE(ExtraçãoDados!C871,1,29,"DN"),ISNUMBER(SEARCH("DIRECÇAO DE NAVIOS",ExtraçãoDados!C871,1)),REPLACE(ExtraçãoDados!C871,1,29,"DN"),ISNUMBER(SEARCH("ESQUADRILHA SUBMARIN",ExtraçãoDados!C871,1)),REPLACE(ExtraçãoDados!C871,1,29,"ES"),ISNUMBER(SEARCH("DN",ExtraçãoDados!C871,1)),REPLACE(ExtraçãoDados!C871,1,29,"DN"),ISNUMBER(SEARCH("DIRECÇÃO",ExtraçãoDados!C871,1)),REPLACE(ExtraçãoDados!C871,1,29,"DN"),ISNUMBER(SEARCH("DIRECÇA0",ExtraçãoDados!C871,1)),REPLACE(ExtraçãoDados!C871,1,29,"DN"),ISNUMBER(SEARCH("DIRE",ExtraçãoDados!C871,1)),REPLACE(ExtraçãoDados!C871,1,29,"DN"),ISNUMBER(SEARCH("ESQUADRILHA",ExtraçãoDados!C871,1)),REPLACE(ExtraçãoDados!C871,1,29,"ES"),ISNUMBER(SEARCH("HOSPITAL DA MARINHA",ExtraçãoDados!C871,1)),REPLACE(ExtraçãoDados!C871,1,29,"HM"),ISNUMBER(SEARCH("HOSPITAL",ExtraçãoDados!C871,1)),REPLACE(ExtraçãoDados!C871,1,29,"HM"),ISNUMBER(SEARCH("HM",ExtraçãoDados!C871,1)),REPLACE(ExtraçãoDados!C871,1,29,"HM"),ISNUMBER(SEARCH("SECÇÃO DE APÓSITOS",ExtraçãoDados!C871,1)),REPLACE(ExtraçãoDados!C871,1,29,"HM"))</f>
        <v>#N/A</v>
      </c>
      <c r="E871" s="4" t="e" cm="1">
        <f t="array" ref="E871">_xlfn.IFS(LEN(ExtraçãoDados!B871)=7,YEAR(ExtraçãoDados!D871),LEN(ExtraçãoDados!B871)=10,RIGHT(ExtraçãoDados!B871,4),LEN(ExtraçãoDados!B871)=9,YEAR(ExtraçãoDados!D871),LEN(ExtraçãoDados!B871)=8,YEAR(ExtraçãoDados!D871),LEN(ExtraçãoDados!B871)&gt;7,YEAR(ExtraçãoDados!D871),LEN(ExtraçãoDados!B871)&gt;5,YEAR(ExtraçãoDados!D871),LEN(ExtraçãoDados!B871)&gt;4,YEAR(ExtraçãoDados!D871))</f>
        <v>#N/A</v>
      </c>
      <c r="F871" s="4">
        <f>ExtraçãoDados!E871</f>
        <v>0</v>
      </c>
    </row>
    <row r="872" spans="1:6" x14ac:dyDescent="0.25">
      <c r="A872" s="4">
        <f>ExtraçãoDados!A872</f>
        <v>0</v>
      </c>
      <c r="B872" s="4" t="str" cm="1">
        <f t="array" ref="B872">_xlfn.IFS(LEN(ExtraçãoDados!B872)=12,LEFT(ExtraçãoDados!B872,3),LEN(ExtraçãoDados!B872)=10,LEFT(ExtraçãoDados!B872,5),LEN(ExtraçãoDados!B872)&gt;19,0,LEN(ExtraçãoDados!B872)=9,LEFT(ExtraçãoDados!B872,4),LEN(ExtraçãoDados!B872)=6,LEFT(ExtraçãoDados!B872,3),LEN(ExtraçãoDados!B872)&lt;5,LEFT(ExtraçãoDados!B872,3),LEN(ExtraçãoDados!B872)=8,LEFT(ExtraçãoDados!B872,3),LEN(ExtraçãoDados!B872)=5,LEFT(ExtraçãoDados!B872,5),LEN(ExtraçãoDados!B872)=11,LEFT(ExtraçãoDados!B872,5),LEN(ExtraçãoDados!B872)=7,RIGHT(ExtraçãoDados!B872,6))</f>
        <v/>
      </c>
      <c r="C872" s="4" t="e" cm="1">
        <f t="array" ref="C872">_xlfn.IFS(LEN(B872)=1,"ERRO",LEN(B872)=2,_xlfn.CONCAT("000",B872),LEN(B872)=3,_xlfn.CONCAT("00",B872),LEN(B872)=4,_xlfn.CONCAT("0",B872),LEN(B872)=6,B872,LEN(B872)=7,B872,LEN(B872)=5,B872)</f>
        <v>#N/A</v>
      </c>
      <c r="D872" s="4" t="e" cm="1">
        <f t="array" ref="D872">_xlfn.IFS(ExtraçãoDados!C872={"Direcção de Abastecimento"},REPLACE(ExtraçãoDados!C872="{Direcção de Abastecimento}",1,25,"DA"),ExtraçãoDados!C872={"COMISSÃO CULTURAL DE LMARINHA"},REPLACE(ExtraçãoDados!C872={"COMISSÃO CULTURAL DE LMARINHA"},1,28,"CCM"),ExtraçãoDados!C872={"DIRECÇÃO DE NAVIOS"},REPLACE(ExtraçãoDados!C872={"DIRECÇÃO DE NAVIOS"},1,28,"DN"),ExtraçãoDados!C872={"ESQUADRILHA SUBMARINOS"},REPLACE(ExtraçãoDados!C872={"ESQUADRILHA SUBMARINOS"},1,28,"ES"),ExtraçãoDados!C872={"COMISSÃO MARINHA"},REPLACE(ExtraçãoDados!C872={"COMISSÃO MARINHA"},1,28,"CCM"),ExtraçãoDados!C872={"COMISSÃO CULTURAL DE MARINHA"},REPLACE(ExtraçãoDados!C872={"COMISSÃO CULTURAL DE MARINHA"},1,28,"CCM"),ExtraçãoDados!C872={"CCM"},REPLACE(ExtraçãoDados!C872={"CCM"},1,28,"CCM"),ExtraçãoDados!C872={"DN"},REPLACE(ExtraçãoDados!C872={"DN"},1,28,"DN"),ExtraçãoDados!C872={"ES"},REPLACE(ExtraçãoDados!C872={"ES"},1,28,"ES"),ExtraçãoDados!C872={"DA"},REPLACE(ExtraçãoDados!C872={"DA"},1,28,"DA"),ExtraçãoDados!C872={"DE: ESQUADRILHA SUBMARINOS"},REPLACE(ExtraçãoDados!C872={"DE: ESQUADRILHA SUBMARINOS"},1,28,"ES"),ExtraçãoDados!C872={"DE: COMISSÃO CULTURAL DE LMARINHA"},REPLACE(ExtraçãoDados!C872={"DE: COMISSÃO CULTURAL DE LMARINHA"},1,28,"CCM"),ExtraçãoDados!C872={"ON"},REPLACE(ExtraçãoDados!C872={"ON"},1,28,"DN"),ExtraçãoDados!C872={"ESQ. SUBMARINOS"},REPLACE(ExtraçãoDados!C872={"ESQ. SUBMARINOS"},1,28,"ES"),ExtraçãoDados!C872={"☒ irecção de Abastecimento"},REPLACE(ExtraçãoDados!C872={"☒ irecção de Abastecimento"},1,28,"DA"),ExtraçãoDados!C872={"Direcã d Abtit ço e asecmeno"},REPLACE(ExtraçãoDados!C872={"Direcã d Abtit ço e asecmeno"},1,28,"DA"),ExtraçãoDados!C872={"Diecã d Abtit rço e asecmeno"},REPLACE(ExtraçãoDados!C872={"Diecã d Abtit rço e asecmeno"},1,28,"DA"),ISNUMBER(SEARCH("COMISSÃO",ExtraçãoDados!C872,1)),REPLACE(ExtraçãoDados!C872,1,29,"CCM"),ISNUMBER(SEARCH("DN/DIL/DRT1",ExtraçãoDados!C872,1)),REPLACE(ExtraçãoDados!C872,1,29,"DN"),ISNUMBER(SEARCH("DIRECÇAO DE NAVIOS",ExtraçãoDados!C872,1)),REPLACE(ExtraçãoDados!C872,1,29,"DN"),ISNUMBER(SEARCH("ESQUADRILHA SUBMARIN",ExtraçãoDados!C872,1)),REPLACE(ExtraçãoDados!C872,1,29,"ES"),ISNUMBER(SEARCH("DN",ExtraçãoDados!C872,1)),REPLACE(ExtraçãoDados!C872,1,29,"DN"),ISNUMBER(SEARCH("DIRECÇÃO",ExtraçãoDados!C872,1)),REPLACE(ExtraçãoDados!C872,1,29,"DN"),ISNUMBER(SEARCH("DIRECÇA0",ExtraçãoDados!C872,1)),REPLACE(ExtraçãoDados!C872,1,29,"DN"),ISNUMBER(SEARCH("DIRE",ExtraçãoDados!C872,1)),REPLACE(ExtraçãoDados!C872,1,29,"DN"),ISNUMBER(SEARCH("ESQUADRILHA",ExtraçãoDados!C872,1)),REPLACE(ExtraçãoDados!C872,1,29,"ES"),ISNUMBER(SEARCH("HOSPITAL DA MARINHA",ExtraçãoDados!C872,1)),REPLACE(ExtraçãoDados!C872,1,29,"HM"),ISNUMBER(SEARCH("HOSPITAL",ExtraçãoDados!C872,1)),REPLACE(ExtraçãoDados!C872,1,29,"HM"),ISNUMBER(SEARCH("HM",ExtraçãoDados!C872,1)),REPLACE(ExtraçãoDados!C872,1,29,"HM"),ISNUMBER(SEARCH("SECÇÃO DE APÓSITOS",ExtraçãoDados!C872,1)),REPLACE(ExtraçãoDados!C872,1,29,"HM"))</f>
        <v>#N/A</v>
      </c>
      <c r="E872" s="4" t="e" cm="1">
        <f t="array" ref="E872">_xlfn.IFS(LEN(ExtraçãoDados!B872)=7,YEAR(ExtraçãoDados!D872),LEN(ExtraçãoDados!B872)=10,RIGHT(ExtraçãoDados!B872,4),LEN(ExtraçãoDados!B872)=9,YEAR(ExtraçãoDados!D872),LEN(ExtraçãoDados!B872)=8,YEAR(ExtraçãoDados!D872),LEN(ExtraçãoDados!B872)&gt;7,YEAR(ExtraçãoDados!D872),LEN(ExtraçãoDados!B872)&gt;5,YEAR(ExtraçãoDados!D872),LEN(ExtraçãoDados!B872)&gt;4,YEAR(ExtraçãoDados!D872))</f>
        <v>#N/A</v>
      </c>
      <c r="F872" s="4">
        <f>ExtraçãoDados!E872</f>
        <v>0</v>
      </c>
    </row>
    <row r="873" spans="1:6" x14ac:dyDescent="0.25">
      <c r="A873" s="4">
        <f>ExtraçãoDados!A873</f>
        <v>0</v>
      </c>
      <c r="B873" s="4" t="str" cm="1">
        <f t="array" ref="B873">_xlfn.IFS(LEN(ExtraçãoDados!B873)=12,LEFT(ExtraçãoDados!B873,3),LEN(ExtraçãoDados!B873)=10,LEFT(ExtraçãoDados!B873,5),LEN(ExtraçãoDados!B873)&gt;19,0,LEN(ExtraçãoDados!B873)=9,LEFT(ExtraçãoDados!B873,4),LEN(ExtraçãoDados!B873)=6,LEFT(ExtraçãoDados!B873,3),LEN(ExtraçãoDados!B873)&lt;5,LEFT(ExtraçãoDados!B873,3),LEN(ExtraçãoDados!B873)=8,LEFT(ExtraçãoDados!B873,3),LEN(ExtraçãoDados!B873)=5,LEFT(ExtraçãoDados!B873,5),LEN(ExtraçãoDados!B873)=11,LEFT(ExtraçãoDados!B873,5),LEN(ExtraçãoDados!B873)=7,RIGHT(ExtraçãoDados!B873,6))</f>
        <v/>
      </c>
      <c r="C873" s="4" t="e" cm="1">
        <f t="array" ref="C873">_xlfn.IFS(LEN(B873)=1,"ERRO",LEN(B873)=2,_xlfn.CONCAT("000",B873),LEN(B873)=3,_xlfn.CONCAT("00",B873),LEN(B873)=4,_xlfn.CONCAT("0",B873),LEN(B873)=6,B873,LEN(B873)=7,B873,LEN(B873)=5,B873)</f>
        <v>#N/A</v>
      </c>
      <c r="D873" s="4" t="e" cm="1">
        <f t="array" ref="D873">_xlfn.IFS(ExtraçãoDados!C873={"Direcção de Abastecimento"},REPLACE(ExtraçãoDados!C873="{Direcção de Abastecimento}",1,25,"DA"),ExtraçãoDados!C873={"COMISSÃO CULTURAL DE LMARINHA"},REPLACE(ExtraçãoDados!C873={"COMISSÃO CULTURAL DE LMARINHA"},1,28,"CCM"),ExtraçãoDados!C873={"DIRECÇÃO DE NAVIOS"},REPLACE(ExtraçãoDados!C873={"DIRECÇÃO DE NAVIOS"},1,28,"DN"),ExtraçãoDados!C873={"ESQUADRILHA SUBMARINOS"},REPLACE(ExtraçãoDados!C873={"ESQUADRILHA SUBMARINOS"},1,28,"ES"),ExtraçãoDados!C873={"COMISSÃO MARINHA"},REPLACE(ExtraçãoDados!C873={"COMISSÃO MARINHA"},1,28,"CCM"),ExtraçãoDados!C873={"COMISSÃO CULTURAL DE MARINHA"},REPLACE(ExtraçãoDados!C873={"COMISSÃO CULTURAL DE MARINHA"},1,28,"CCM"),ExtraçãoDados!C873={"CCM"},REPLACE(ExtraçãoDados!C873={"CCM"},1,28,"CCM"),ExtraçãoDados!C873={"DN"},REPLACE(ExtraçãoDados!C873={"DN"},1,28,"DN"),ExtraçãoDados!C873={"ES"},REPLACE(ExtraçãoDados!C873={"ES"},1,28,"ES"),ExtraçãoDados!C873={"DA"},REPLACE(ExtraçãoDados!C873={"DA"},1,28,"DA"),ExtraçãoDados!C873={"DE: ESQUADRILHA SUBMARINOS"},REPLACE(ExtraçãoDados!C873={"DE: ESQUADRILHA SUBMARINOS"},1,28,"ES"),ExtraçãoDados!C873={"DE: COMISSÃO CULTURAL DE LMARINHA"},REPLACE(ExtraçãoDados!C873={"DE: COMISSÃO CULTURAL DE LMARINHA"},1,28,"CCM"),ExtraçãoDados!C873={"ON"},REPLACE(ExtraçãoDados!C873={"ON"},1,28,"DN"),ExtraçãoDados!C873={"ESQ. SUBMARINOS"},REPLACE(ExtraçãoDados!C873={"ESQ. SUBMARINOS"},1,28,"ES"),ExtraçãoDados!C873={"☒ irecção de Abastecimento"},REPLACE(ExtraçãoDados!C873={"☒ irecção de Abastecimento"},1,28,"DA"),ExtraçãoDados!C873={"Direcã d Abtit ço e asecmeno"},REPLACE(ExtraçãoDados!C873={"Direcã d Abtit ço e asecmeno"},1,28,"DA"),ExtraçãoDados!C873={"Diecã d Abtit rço e asecmeno"},REPLACE(ExtraçãoDados!C873={"Diecã d Abtit rço e asecmeno"},1,28,"DA"),ISNUMBER(SEARCH("COMISSÃO",ExtraçãoDados!C873,1)),REPLACE(ExtraçãoDados!C873,1,29,"CCM"),ISNUMBER(SEARCH("DN/DIL/DRT1",ExtraçãoDados!C873,1)),REPLACE(ExtraçãoDados!C873,1,29,"DN"),ISNUMBER(SEARCH("DIRECÇAO DE NAVIOS",ExtraçãoDados!C873,1)),REPLACE(ExtraçãoDados!C873,1,29,"DN"),ISNUMBER(SEARCH("ESQUADRILHA SUBMARIN",ExtraçãoDados!C873,1)),REPLACE(ExtraçãoDados!C873,1,29,"ES"),ISNUMBER(SEARCH("DN",ExtraçãoDados!C873,1)),REPLACE(ExtraçãoDados!C873,1,29,"DN"),ISNUMBER(SEARCH("DIRECÇÃO",ExtraçãoDados!C873,1)),REPLACE(ExtraçãoDados!C873,1,29,"DN"),ISNUMBER(SEARCH("DIRECÇA0",ExtraçãoDados!C873,1)),REPLACE(ExtraçãoDados!C873,1,29,"DN"),ISNUMBER(SEARCH("DIRE",ExtraçãoDados!C873,1)),REPLACE(ExtraçãoDados!C873,1,29,"DN"),ISNUMBER(SEARCH("ESQUADRILHA",ExtraçãoDados!C873,1)),REPLACE(ExtraçãoDados!C873,1,29,"ES"),ISNUMBER(SEARCH("HOSPITAL DA MARINHA",ExtraçãoDados!C873,1)),REPLACE(ExtraçãoDados!C873,1,29,"HM"),ISNUMBER(SEARCH("HOSPITAL",ExtraçãoDados!C873,1)),REPLACE(ExtraçãoDados!C873,1,29,"HM"),ISNUMBER(SEARCH("HM",ExtraçãoDados!C873,1)),REPLACE(ExtraçãoDados!C873,1,29,"HM"),ISNUMBER(SEARCH("SECÇÃO DE APÓSITOS",ExtraçãoDados!C873,1)),REPLACE(ExtraçãoDados!C873,1,29,"HM"))</f>
        <v>#N/A</v>
      </c>
      <c r="E873" s="4" t="e" cm="1">
        <f t="array" ref="E873">_xlfn.IFS(LEN(ExtraçãoDados!B873)=7,YEAR(ExtraçãoDados!D873),LEN(ExtraçãoDados!B873)=10,RIGHT(ExtraçãoDados!B873,4),LEN(ExtraçãoDados!B873)=9,YEAR(ExtraçãoDados!D873),LEN(ExtraçãoDados!B873)=8,YEAR(ExtraçãoDados!D873),LEN(ExtraçãoDados!B873)&gt;7,YEAR(ExtraçãoDados!D873),LEN(ExtraçãoDados!B873)&gt;5,YEAR(ExtraçãoDados!D873),LEN(ExtraçãoDados!B873)&gt;4,YEAR(ExtraçãoDados!D873))</f>
        <v>#N/A</v>
      </c>
      <c r="F873" s="4">
        <f>ExtraçãoDados!E873</f>
        <v>0</v>
      </c>
    </row>
    <row r="874" spans="1:6" x14ac:dyDescent="0.25">
      <c r="A874" s="4">
        <f>ExtraçãoDados!A874</f>
        <v>0</v>
      </c>
      <c r="B874" s="4" t="str" cm="1">
        <f t="array" ref="B874">_xlfn.IFS(LEN(ExtraçãoDados!B874)=12,LEFT(ExtraçãoDados!B874,3),LEN(ExtraçãoDados!B874)=10,LEFT(ExtraçãoDados!B874,5),LEN(ExtraçãoDados!B874)&gt;19,0,LEN(ExtraçãoDados!B874)=9,LEFT(ExtraçãoDados!B874,4),LEN(ExtraçãoDados!B874)=6,LEFT(ExtraçãoDados!B874,3),LEN(ExtraçãoDados!B874)&lt;5,LEFT(ExtraçãoDados!B874,3),LEN(ExtraçãoDados!B874)=8,LEFT(ExtraçãoDados!B874,3),LEN(ExtraçãoDados!B874)=5,LEFT(ExtraçãoDados!B874,5),LEN(ExtraçãoDados!B874)=11,LEFT(ExtraçãoDados!B874,5),LEN(ExtraçãoDados!B874)=7,RIGHT(ExtraçãoDados!B874,6))</f>
        <v/>
      </c>
      <c r="C874" s="4" t="e" cm="1">
        <f t="array" ref="C874">_xlfn.IFS(LEN(B874)=1,"ERRO",LEN(B874)=2,_xlfn.CONCAT("000",B874),LEN(B874)=3,_xlfn.CONCAT("00",B874),LEN(B874)=4,_xlfn.CONCAT("0",B874),LEN(B874)=6,B874,LEN(B874)=7,B874,LEN(B874)=5,B874)</f>
        <v>#N/A</v>
      </c>
      <c r="D874" s="4" t="e" cm="1">
        <f t="array" ref="D874">_xlfn.IFS(ExtraçãoDados!C874={"Direcção de Abastecimento"},REPLACE(ExtraçãoDados!C874="{Direcção de Abastecimento}",1,25,"DA"),ExtraçãoDados!C874={"COMISSÃO CULTURAL DE LMARINHA"},REPLACE(ExtraçãoDados!C874={"COMISSÃO CULTURAL DE LMARINHA"},1,28,"CCM"),ExtraçãoDados!C874={"DIRECÇÃO DE NAVIOS"},REPLACE(ExtraçãoDados!C874={"DIRECÇÃO DE NAVIOS"},1,28,"DN"),ExtraçãoDados!C874={"ESQUADRILHA SUBMARINOS"},REPLACE(ExtraçãoDados!C874={"ESQUADRILHA SUBMARINOS"},1,28,"ES"),ExtraçãoDados!C874={"COMISSÃO MARINHA"},REPLACE(ExtraçãoDados!C874={"COMISSÃO MARINHA"},1,28,"CCM"),ExtraçãoDados!C874={"COMISSÃO CULTURAL DE MARINHA"},REPLACE(ExtraçãoDados!C874={"COMISSÃO CULTURAL DE MARINHA"},1,28,"CCM"),ExtraçãoDados!C874={"CCM"},REPLACE(ExtraçãoDados!C874={"CCM"},1,28,"CCM"),ExtraçãoDados!C874={"DN"},REPLACE(ExtraçãoDados!C874={"DN"},1,28,"DN"),ExtraçãoDados!C874={"ES"},REPLACE(ExtraçãoDados!C874={"ES"},1,28,"ES"),ExtraçãoDados!C874={"DA"},REPLACE(ExtraçãoDados!C874={"DA"},1,28,"DA"),ExtraçãoDados!C874={"DE: ESQUADRILHA SUBMARINOS"},REPLACE(ExtraçãoDados!C874={"DE: ESQUADRILHA SUBMARINOS"},1,28,"ES"),ExtraçãoDados!C874={"DE: COMISSÃO CULTURAL DE LMARINHA"},REPLACE(ExtraçãoDados!C874={"DE: COMISSÃO CULTURAL DE LMARINHA"},1,28,"CCM"),ExtraçãoDados!C874={"ON"},REPLACE(ExtraçãoDados!C874={"ON"},1,28,"DN"),ExtraçãoDados!C874={"ESQ. SUBMARINOS"},REPLACE(ExtraçãoDados!C874={"ESQ. SUBMARINOS"},1,28,"ES"),ExtraçãoDados!C874={"☒ irecção de Abastecimento"},REPLACE(ExtraçãoDados!C874={"☒ irecção de Abastecimento"},1,28,"DA"),ExtraçãoDados!C874={"Direcã d Abtit ço e asecmeno"},REPLACE(ExtraçãoDados!C874={"Direcã d Abtit ço e asecmeno"},1,28,"DA"),ExtraçãoDados!C874={"Diecã d Abtit rço e asecmeno"},REPLACE(ExtraçãoDados!C874={"Diecã d Abtit rço e asecmeno"},1,28,"DA"),ISNUMBER(SEARCH("COMISSÃO",ExtraçãoDados!C874,1)),REPLACE(ExtraçãoDados!C874,1,29,"CCM"),ISNUMBER(SEARCH("DN/DIL/DRT1",ExtraçãoDados!C874,1)),REPLACE(ExtraçãoDados!C874,1,29,"DN"),ISNUMBER(SEARCH("DIRECÇAO DE NAVIOS",ExtraçãoDados!C874,1)),REPLACE(ExtraçãoDados!C874,1,29,"DN"),ISNUMBER(SEARCH("ESQUADRILHA SUBMARIN",ExtraçãoDados!C874,1)),REPLACE(ExtraçãoDados!C874,1,29,"ES"),ISNUMBER(SEARCH("DN",ExtraçãoDados!C874,1)),REPLACE(ExtraçãoDados!C874,1,29,"DN"),ISNUMBER(SEARCH("DIRECÇÃO",ExtraçãoDados!C874,1)),REPLACE(ExtraçãoDados!C874,1,29,"DN"),ISNUMBER(SEARCH("DIRECÇA0",ExtraçãoDados!C874,1)),REPLACE(ExtraçãoDados!C874,1,29,"DN"),ISNUMBER(SEARCH("DIRE",ExtraçãoDados!C874,1)),REPLACE(ExtraçãoDados!C874,1,29,"DN"),ISNUMBER(SEARCH("ESQUADRILHA",ExtraçãoDados!C874,1)),REPLACE(ExtraçãoDados!C874,1,29,"ES"),ISNUMBER(SEARCH("HOSPITAL DA MARINHA",ExtraçãoDados!C874,1)),REPLACE(ExtraçãoDados!C874,1,29,"HM"),ISNUMBER(SEARCH("HOSPITAL",ExtraçãoDados!C874,1)),REPLACE(ExtraçãoDados!C874,1,29,"HM"),ISNUMBER(SEARCH("HM",ExtraçãoDados!C874,1)),REPLACE(ExtraçãoDados!C874,1,29,"HM"),ISNUMBER(SEARCH("SECÇÃO DE APÓSITOS",ExtraçãoDados!C874,1)),REPLACE(ExtraçãoDados!C874,1,29,"HM"))</f>
        <v>#N/A</v>
      </c>
      <c r="E874" s="4" t="e" cm="1">
        <f t="array" ref="E874">_xlfn.IFS(LEN(ExtraçãoDados!B874)=7,YEAR(ExtraçãoDados!D874),LEN(ExtraçãoDados!B874)=10,RIGHT(ExtraçãoDados!B874,4),LEN(ExtraçãoDados!B874)=9,YEAR(ExtraçãoDados!D874),LEN(ExtraçãoDados!B874)=8,YEAR(ExtraçãoDados!D874),LEN(ExtraçãoDados!B874)&gt;7,YEAR(ExtraçãoDados!D874),LEN(ExtraçãoDados!B874)&gt;5,YEAR(ExtraçãoDados!D874),LEN(ExtraçãoDados!B874)&gt;4,YEAR(ExtraçãoDados!D874))</f>
        <v>#N/A</v>
      </c>
      <c r="F874" s="4">
        <f>ExtraçãoDados!E874</f>
        <v>0</v>
      </c>
    </row>
    <row r="875" spans="1:6" x14ac:dyDescent="0.25">
      <c r="A875" s="4">
        <f>ExtraçãoDados!A875</f>
        <v>0</v>
      </c>
      <c r="B875" s="4" t="str" cm="1">
        <f t="array" ref="B875">_xlfn.IFS(LEN(ExtraçãoDados!B875)=12,LEFT(ExtraçãoDados!B875,3),LEN(ExtraçãoDados!B875)=10,LEFT(ExtraçãoDados!B875,5),LEN(ExtraçãoDados!B875)&gt;19,0,LEN(ExtraçãoDados!B875)=9,LEFT(ExtraçãoDados!B875,4),LEN(ExtraçãoDados!B875)=6,LEFT(ExtraçãoDados!B875,3),LEN(ExtraçãoDados!B875)&lt;5,LEFT(ExtraçãoDados!B875,3),LEN(ExtraçãoDados!B875)=8,LEFT(ExtraçãoDados!B875,3),LEN(ExtraçãoDados!B875)=5,LEFT(ExtraçãoDados!B875,5),LEN(ExtraçãoDados!B875)=11,LEFT(ExtraçãoDados!B875,5),LEN(ExtraçãoDados!B875)=7,RIGHT(ExtraçãoDados!B875,6))</f>
        <v/>
      </c>
      <c r="C875" s="4" t="e" cm="1">
        <f t="array" ref="C875">_xlfn.IFS(LEN(B875)=1,"ERRO",LEN(B875)=2,_xlfn.CONCAT("000",B875),LEN(B875)=3,_xlfn.CONCAT("00",B875),LEN(B875)=4,_xlfn.CONCAT("0",B875),LEN(B875)=6,B875,LEN(B875)=7,B875,LEN(B875)=5,B875)</f>
        <v>#N/A</v>
      </c>
      <c r="D875" s="4" t="e" cm="1">
        <f t="array" ref="D875">_xlfn.IFS(ExtraçãoDados!C875={"Direcção de Abastecimento"},REPLACE(ExtraçãoDados!C875="{Direcção de Abastecimento}",1,25,"DA"),ExtraçãoDados!C875={"COMISSÃO CULTURAL DE LMARINHA"},REPLACE(ExtraçãoDados!C875={"COMISSÃO CULTURAL DE LMARINHA"},1,28,"CCM"),ExtraçãoDados!C875={"DIRECÇÃO DE NAVIOS"},REPLACE(ExtraçãoDados!C875={"DIRECÇÃO DE NAVIOS"},1,28,"DN"),ExtraçãoDados!C875={"ESQUADRILHA SUBMARINOS"},REPLACE(ExtraçãoDados!C875={"ESQUADRILHA SUBMARINOS"},1,28,"ES"),ExtraçãoDados!C875={"COMISSÃO MARINHA"},REPLACE(ExtraçãoDados!C875={"COMISSÃO MARINHA"},1,28,"CCM"),ExtraçãoDados!C875={"COMISSÃO CULTURAL DE MARINHA"},REPLACE(ExtraçãoDados!C875={"COMISSÃO CULTURAL DE MARINHA"},1,28,"CCM"),ExtraçãoDados!C875={"CCM"},REPLACE(ExtraçãoDados!C875={"CCM"},1,28,"CCM"),ExtraçãoDados!C875={"DN"},REPLACE(ExtraçãoDados!C875={"DN"},1,28,"DN"),ExtraçãoDados!C875={"ES"},REPLACE(ExtraçãoDados!C875={"ES"},1,28,"ES"),ExtraçãoDados!C875={"DA"},REPLACE(ExtraçãoDados!C875={"DA"},1,28,"DA"),ExtraçãoDados!C875={"DE: ESQUADRILHA SUBMARINOS"},REPLACE(ExtraçãoDados!C875={"DE: ESQUADRILHA SUBMARINOS"},1,28,"ES"),ExtraçãoDados!C875={"DE: COMISSÃO CULTURAL DE LMARINHA"},REPLACE(ExtraçãoDados!C875={"DE: COMISSÃO CULTURAL DE LMARINHA"},1,28,"CCM"),ExtraçãoDados!C875={"ON"},REPLACE(ExtraçãoDados!C875={"ON"},1,28,"DN"),ExtraçãoDados!C875={"ESQ. SUBMARINOS"},REPLACE(ExtraçãoDados!C875={"ESQ. SUBMARINOS"},1,28,"ES"),ExtraçãoDados!C875={"☒ irecção de Abastecimento"},REPLACE(ExtraçãoDados!C875={"☒ irecção de Abastecimento"},1,28,"DA"),ExtraçãoDados!C875={"Direcã d Abtit ço e asecmeno"},REPLACE(ExtraçãoDados!C875={"Direcã d Abtit ço e asecmeno"},1,28,"DA"),ExtraçãoDados!C875={"Diecã d Abtit rço e asecmeno"},REPLACE(ExtraçãoDados!C875={"Diecã d Abtit rço e asecmeno"},1,28,"DA"),ISNUMBER(SEARCH("COMISSÃO",ExtraçãoDados!C875,1)),REPLACE(ExtraçãoDados!C875,1,29,"CCM"),ISNUMBER(SEARCH("DN/DIL/DRT1",ExtraçãoDados!C875,1)),REPLACE(ExtraçãoDados!C875,1,29,"DN"),ISNUMBER(SEARCH("DIRECÇAO DE NAVIOS",ExtraçãoDados!C875,1)),REPLACE(ExtraçãoDados!C875,1,29,"DN"),ISNUMBER(SEARCH("ESQUADRILHA SUBMARIN",ExtraçãoDados!C875,1)),REPLACE(ExtraçãoDados!C875,1,29,"ES"),ISNUMBER(SEARCH("DN",ExtraçãoDados!C875,1)),REPLACE(ExtraçãoDados!C875,1,29,"DN"),ISNUMBER(SEARCH("DIRECÇÃO",ExtraçãoDados!C875,1)),REPLACE(ExtraçãoDados!C875,1,29,"DN"),ISNUMBER(SEARCH("DIRECÇA0",ExtraçãoDados!C875,1)),REPLACE(ExtraçãoDados!C875,1,29,"DN"),ISNUMBER(SEARCH("DIRE",ExtraçãoDados!C875,1)),REPLACE(ExtraçãoDados!C875,1,29,"DN"),ISNUMBER(SEARCH("ESQUADRILHA",ExtraçãoDados!C875,1)),REPLACE(ExtraçãoDados!C875,1,29,"ES"),ISNUMBER(SEARCH("HOSPITAL DA MARINHA",ExtraçãoDados!C875,1)),REPLACE(ExtraçãoDados!C875,1,29,"HM"),ISNUMBER(SEARCH("HOSPITAL",ExtraçãoDados!C875,1)),REPLACE(ExtraçãoDados!C875,1,29,"HM"),ISNUMBER(SEARCH("HM",ExtraçãoDados!C875,1)),REPLACE(ExtraçãoDados!C875,1,29,"HM"),ISNUMBER(SEARCH("SECÇÃO DE APÓSITOS",ExtraçãoDados!C875,1)),REPLACE(ExtraçãoDados!C875,1,29,"HM"))</f>
        <v>#N/A</v>
      </c>
      <c r="E875" s="4" t="e" cm="1">
        <f t="array" ref="E875">_xlfn.IFS(LEN(ExtraçãoDados!B875)=7,YEAR(ExtraçãoDados!D875),LEN(ExtraçãoDados!B875)=10,RIGHT(ExtraçãoDados!B875,4),LEN(ExtraçãoDados!B875)=9,YEAR(ExtraçãoDados!D875),LEN(ExtraçãoDados!B875)=8,YEAR(ExtraçãoDados!D875),LEN(ExtraçãoDados!B875)&gt;7,YEAR(ExtraçãoDados!D875),LEN(ExtraçãoDados!B875)&gt;5,YEAR(ExtraçãoDados!D875),LEN(ExtraçãoDados!B875)&gt;4,YEAR(ExtraçãoDados!D875))</f>
        <v>#N/A</v>
      </c>
      <c r="F875" s="4">
        <f>ExtraçãoDados!E875</f>
        <v>0</v>
      </c>
    </row>
    <row r="876" spans="1:6" x14ac:dyDescent="0.25">
      <c r="A876" s="4">
        <f>ExtraçãoDados!A876</f>
        <v>0</v>
      </c>
      <c r="B876" s="4" t="str" cm="1">
        <f t="array" ref="B876">_xlfn.IFS(LEN(ExtraçãoDados!B876)=12,LEFT(ExtraçãoDados!B876,3),LEN(ExtraçãoDados!B876)=10,LEFT(ExtraçãoDados!B876,5),LEN(ExtraçãoDados!B876)&gt;19,0,LEN(ExtraçãoDados!B876)=9,LEFT(ExtraçãoDados!B876,4),LEN(ExtraçãoDados!B876)=6,LEFT(ExtraçãoDados!B876,3),LEN(ExtraçãoDados!B876)&lt;5,LEFT(ExtraçãoDados!B876,3),LEN(ExtraçãoDados!B876)=8,LEFT(ExtraçãoDados!B876,3),LEN(ExtraçãoDados!B876)=5,LEFT(ExtraçãoDados!B876,5),LEN(ExtraçãoDados!B876)=11,LEFT(ExtraçãoDados!B876,5),LEN(ExtraçãoDados!B876)=7,RIGHT(ExtraçãoDados!B876,6))</f>
        <v/>
      </c>
      <c r="C876" s="4" t="e" cm="1">
        <f t="array" ref="C876">_xlfn.IFS(LEN(B876)=1,"ERRO",LEN(B876)=2,_xlfn.CONCAT("000",B876),LEN(B876)=3,_xlfn.CONCAT("00",B876),LEN(B876)=4,_xlfn.CONCAT("0",B876),LEN(B876)=6,B876,LEN(B876)=7,B876,LEN(B876)=5,B876)</f>
        <v>#N/A</v>
      </c>
      <c r="D876" s="4" t="e" cm="1">
        <f t="array" ref="D876">_xlfn.IFS(ExtraçãoDados!C876={"Direcção de Abastecimento"},REPLACE(ExtraçãoDados!C876="{Direcção de Abastecimento}",1,25,"DA"),ExtraçãoDados!C876={"COMISSÃO CULTURAL DE LMARINHA"},REPLACE(ExtraçãoDados!C876={"COMISSÃO CULTURAL DE LMARINHA"},1,28,"CCM"),ExtraçãoDados!C876={"DIRECÇÃO DE NAVIOS"},REPLACE(ExtraçãoDados!C876={"DIRECÇÃO DE NAVIOS"},1,28,"DN"),ExtraçãoDados!C876={"ESQUADRILHA SUBMARINOS"},REPLACE(ExtraçãoDados!C876={"ESQUADRILHA SUBMARINOS"},1,28,"ES"),ExtraçãoDados!C876={"COMISSÃO MARINHA"},REPLACE(ExtraçãoDados!C876={"COMISSÃO MARINHA"},1,28,"CCM"),ExtraçãoDados!C876={"COMISSÃO CULTURAL DE MARINHA"},REPLACE(ExtraçãoDados!C876={"COMISSÃO CULTURAL DE MARINHA"},1,28,"CCM"),ExtraçãoDados!C876={"CCM"},REPLACE(ExtraçãoDados!C876={"CCM"},1,28,"CCM"),ExtraçãoDados!C876={"DN"},REPLACE(ExtraçãoDados!C876={"DN"},1,28,"DN"),ExtraçãoDados!C876={"ES"},REPLACE(ExtraçãoDados!C876={"ES"},1,28,"ES"),ExtraçãoDados!C876={"DA"},REPLACE(ExtraçãoDados!C876={"DA"},1,28,"DA"),ExtraçãoDados!C876={"DE: ESQUADRILHA SUBMARINOS"},REPLACE(ExtraçãoDados!C876={"DE: ESQUADRILHA SUBMARINOS"},1,28,"ES"),ExtraçãoDados!C876={"DE: COMISSÃO CULTURAL DE LMARINHA"},REPLACE(ExtraçãoDados!C876={"DE: COMISSÃO CULTURAL DE LMARINHA"},1,28,"CCM"),ExtraçãoDados!C876={"ON"},REPLACE(ExtraçãoDados!C876={"ON"},1,28,"DN"),ExtraçãoDados!C876={"ESQ. SUBMARINOS"},REPLACE(ExtraçãoDados!C876={"ESQ. SUBMARINOS"},1,28,"ES"),ExtraçãoDados!C876={"☒ irecção de Abastecimento"},REPLACE(ExtraçãoDados!C876={"☒ irecção de Abastecimento"},1,28,"DA"),ExtraçãoDados!C876={"Direcã d Abtit ço e asecmeno"},REPLACE(ExtraçãoDados!C876={"Direcã d Abtit ço e asecmeno"},1,28,"DA"),ExtraçãoDados!C876={"Diecã d Abtit rço e asecmeno"},REPLACE(ExtraçãoDados!C876={"Diecã d Abtit rço e asecmeno"},1,28,"DA"),ISNUMBER(SEARCH("COMISSÃO",ExtraçãoDados!C876,1)),REPLACE(ExtraçãoDados!C876,1,29,"CCM"),ISNUMBER(SEARCH("DN/DIL/DRT1",ExtraçãoDados!C876,1)),REPLACE(ExtraçãoDados!C876,1,29,"DN"),ISNUMBER(SEARCH("DIRECÇAO DE NAVIOS",ExtraçãoDados!C876,1)),REPLACE(ExtraçãoDados!C876,1,29,"DN"),ISNUMBER(SEARCH("ESQUADRILHA SUBMARIN",ExtraçãoDados!C876,1)),REPLACE(ExtraçãoDados!C876,1,29,"ES"),ISNUMBER(SEARCH("DN",ExtraçãoDados!C876,1)),REPLACE(ExtraçãoDados!C876,1,29,"DN"),ISNUMBER(SEARCH("DIRECÇÃO",ExtraçãoDados!C876,1)),REPLACE(ExtraçãoDados!C876,1,29,"DN"),ISNUMBER(SEARCH("DIRECÇA0",ExtraçãoDados!C876,1)),REPLACE(ExtraçãoDados!C876,1,29,"DN"),ISNUMBER(SEARCH("DIRE",ExtraçãoDados!C876,1)),REPLACE(ExtraçãoDados!C876,1,29,"DN"),ISNUMBER(SEARCH("ESQUADRILHA",ExtraçãoDados!C876,1)),REPLACE(ExtraçãoDados!C876,1,29,"ES"),ISNUMBER(SEARCH("HOSPITAL DA MARINHA",ExtraçãoDados!C876,1)),REPLACE(ExtraçãoDados!C876,1,29,"HM"),ISNUMBER(SEARCH("HOSPITAL",ExtraçãoDados!C876,1)),REPLACE(ExtraçãoDados!C876,1,29,"HM"),ISNUMBER(SEARCH("HM",ExtraçãoDados!C876,1)),REPLACE(ExtraçãoDados!C876,1,29,"HM"),ISNUMBER(SEARCH("SECÇÃO DE APÓSITOS",ExtraçãoDados!C876,1)),REPLACE(ExtraçãoDados!C876,1,29,"HM"))</f>
        <v>#N/A</v>
      </c>
      <c r="E876" s="4" t="e" cm="1">
        <f t="array" ref="E876">_xlfn.IFS(LEN(ExtraçãoDados!B876)=7,YEAR(ExtraçãoDados!D876),LEN(ExtraçãoDados!B876)=10,RIGHT(ExtraçãoDados!B876,4),LEN(ExtraçãoDados!B876)=9,YEAR(ExtraçãoDados!D876),LEN(ExtraçãoDados!B876)=8,YEAR(ExtraçãoDados!D876),LEN(ExtraçãoDados!B876)&gt;7,YEAR(ExtraçãoDados!D876),LEN(ExtraçãoDados!B876)&gt;5,YEAR(ExtraçãoDados!D876),LEN(ExtraçãoDados!B876)&gt;4,YEAR(ExtraçãoDados!D876))</f>
        <v>#N/A</v>
      </c>
      <c r="F876" s="4">
        <f>ExtraçãoDados!E876</f>
        <v>0</v>
      </c>
    </row>
    <row r="877" spans="1:6" x14ac:dyDescent="0.25">
      <c r="A877" s="4">
        <f>ExtraçãoDados!A877</f>
        <v>0</v>
      </c>
      <c r="B877" s="4" t="str" cm="1">
        <f t="array" ref="B877">_xlfn.IFS(LEN(ExtraçãoDados!B877)=12,LEFT(ExtraçãoDados!B877,3),LEN(ExtraçãoDados!B877)=10,LEFT(ExtraçãoDados!B877,5),LEN(ExtraçãoDados!B877)&gt;19,0,LEN(ExtraçãoDados!B877)=9,LEFT(ExtraçãoDados!B877,4),LEN(ExtraçãoDados!B877)=6,LEFT(ExtraçãoDados!B877,3),LEN(ExtraçãoDados!B877)&lt;5,LEFT(ExtraçãoDados!B877,3),LEN(ExtraçãoDados!B877)=8,LEFT(ExtraçãoDados!B877,3),LEN(ExtraçãoDados!B877)=5,LEFT(ExtraçãoDados!B877,5),LEN(ExtraçãoDados!B877)=11,LEFT(ExtraçãoDados!B877,5),LEN(ExtraçãoDados!B877)=7,RIGHT(ExtraçãoDados!B877,6))</f>
        <v/>
      </c>
      <c r="C877" s="4" t="e" cm="1">
        <f t="array" ref="C877">_xlfn.IFS(LEN(B877)=1,"ERRO",LEN(B877)=2,_xlfn.CONCAT("000",B877),LEN(B877)=3,_xlfn.CONCAT("00",B877),LEN(B877)=4,_xlfn.CONCAT("0",B877),LEN(B877)=6,B877,LEN(B877)=7,B877,LEN(B877)=5,B877)</f>
        <v>#N/A</v>
      </c>
      <c r="D877" s="4" t="e" cm="1">
        <f t="array" ref="D877">_xlfn.IFS(ExtraçãoDados!C877={"Direcção de Abastecimento"},REPLACE(ExtraçãoDados!C877="{Direcção de Abastecimento}",1,25,"DA"),ExtraçãoDados!C877={"COMISSÃO CULTURAL DE LMARINHA"},REPLACE(ExtraçãoDados!C877={"COMISSÃO CULTURAL DE LMARINHA"},1,28,"CCM"),ExtraçãoDados!C877={"DIRECÇÃO DE NAVIOS"},REPLACE(ExtraçãoDados!C877={"DIRECÇÃO DE NAVIOS"},1,28,"DN"),ExtraçãoDados!C877={"ESQUADRILHA SUBMARINOS"},REPLACE(ExtraçãoDados!C877={"ESQUADRILHA SUBMARINOS"},1,28,"ES"),ExtraçãoDados!C877={"COMISSÃO MARINHA"},REPLACE(ExtraçãoDados!C877={"COMISSÃO MARINHA"},1,28,"CCM"),ExtraçãoDados!C877={"COMISSÃO CULTURAL DE MARINHA"},REPLACE(ExtraçãoDados!C877={"COMISSÃO CULTURAL DE MARINHA"},1,28,"CCM"),ExtraçãoDados!C877={"CCM"},REPLACE(ExtraçãoDados!C877={"CCM"},1,28,"CCM"),ExtraçãoDados!C877={"DN"},REPLACE(ExtraçãoDados!C877={"DN"},1,28,"DN"),ExtraçãoDados!C877={"ES"},REPLACE(ExtraçãoDados!C877={"ES"},1,28,"ES"),ExtraçãoDados!C877={"DA"},REPLACE(ExtraçãoDados!C877={"DA"},1,28,"DA"),ExtraçãoDados!C877={"DE: ESQUADRILHA SUBMARINOS"},REPLACE(ExtraçãoDados!C877={"DE: ESQUADRILHA SUBMARINOS"},1,28,"ES"),ExtraçãoDados!C877={"DE: COMISSÃO CULTURAL DE LMARINHA"},REPLACE(ExtraçãoDados!C877={"DE: COMISSÃO CULTURAL DE LMARINHA"},1,28,"CCM"),ExtraçãoDados!C877={"ON"},REPLACE(ExtraçãoDados!C877={"ON"},1,28,"DN"),ExtraçãoDados!C877={"ESQ. SUBMARINOS"},REPLACE(ExtraçãoDados!C877={"ESQ. SUBMARINOS"},1,28,"ES"),ExtraçãoDados!C877={"☒ irecção de Abastecimento"},REPLACE(ExtraçãoDados!C877={"☒ irecção de Abastecimento"},1,28,"DA"),ExtraçãoDados!C877={"Direcã d Abtit ço e asecmeno"},REPLACE(ExtraçãoDados!C877={"Direcã d Abtit ço e asecmeno"},1,28,"DA"),ExtraçãoDados!C877={"Diecã d Abtit rço e asecmeno"},REPLACE(ExtraçãoDados!C877={"Diecã d Abtit rço e asecmeno"},1,28,"DA"),ISNUMBER(SEARCH("COMISSÃO",ExtraçãoDados!C877,1)),REPLACE(ExtraçãoDados!C877,1,29,"CCM"),ISNUMBER(SEARCH("DN/DIL/DRT1",ExtraçãoDados!C877,1)),REPLACE(ExtraçãoDados!C877,1,29,"DN"),ISNUMBER(SEARCH("DIRECÇAO DE NAVIOS",ExtraçãoDados!C877,1)),REPLACE(ExtraçãoDados!C877,1,29,"DN"),ISNUMBER(SEARCH("ESQUADRILHA SUBMARIN",ExtraçãoDados!C877,1)),REPLACE(ExtraçãoDados!C877,1,29,"ES"),ISNUMBER(SEARCH("DN",ExtraçãoDados!C877,1)),REPLACE(ExtraçãoDados!C877,1,29,"DN"),ISNUMBER(SEARCH("DIRECÇÃO",ExtraçãoDados!C877,1)),REPLACE(ExtraçãoDados!C877,1,29,"DN"),ISNUMBER(SEARCH("DIRECÇA0",ExtraçãoDados!C877,1)),REPLACE(ExtraçãoDados!C877,1,29,"DN"),ISNUMBER(SEARCH("DIRE",ExtraçãoDados!C877,1)),REPLACE(ExtraçãoDados!C877,1,29,"DN"),ISNUMBER(SEARCH("ESQUADRILHA",ExtraçãoDados!C877,1)),REPLACE(ExtraçãoDados!C877,1,29,"ES"),ISNUMBER(SEARCH("HOSPITAL DA MARINHA",ExtraçãoDados!C877,1)),REPLACE(ExtraçãoDados!C877,1,29,"HM"),ISNUMBER(SEARCH("HOSPITAL",ExtraçãoDados!C877,1)),REPLACE(ExtraçãoDados!C877,1,29,"HM"),ISNUMBER(SEARCH("HM",ExtraçãoDados!C877,1)),REPLACE(ExtraçãoDados!C877,1,29,"HM"),ISNUMBER(SEARCH("SECÇÃO DE APÓSITOS",ExtraçãoDados!C877,1)),REPLACE(ExtraçãoDados!C877,1,29,"HM"))</f>
        <v>#N/A</v>
      </c>
      <c r="E877" s="4" t="e" cm="1">
        <f t="array" ref="E877">_xlfn.IFS(LEN(ExtraçãoDados!B877)=7,YEAR(ExtraçãoDados!D877),LEN(ExtraçãoDados!B877)=10,RIGHT(ExtraçãoDados!B877,4),LEN(ExtraçãoDados!B877)=9,YEAR(ExtraçãoDados!D877),LEN(ExtraçãoDados!B877)=8,YEAR(ExtraçãoDados!D877),LEN(ExtraçãoDados!B877)&gt;7,YEAR(ExtraçãoDados!D877),LEN(ExtraçãoDados!B877)&gt;5,YEAR(ExtraçãoDados!D877),LEN(ExtraçãoDados!B877)&gt;4,YEAR(ExtraçãoDados!D877))</f>
        <v>#N/A</v>
      </c>
      <c r="F877" s="4">
        <f>ExtraçãoDados!E877</f>
        <v>0</v>
      </c>
    </row>
    <row r="878" spans="1:6" x14ac:dyDescent="0.25">
      <c r="A878" s="4">
        <f>ExtraçãoDados!A878</f>
        <v>0</v>
      </c>
      <c r="B878" s="4" t="str" cm="1">
        <f t="array" ref="B878">_xlfn.IFS(LEN(ExtraçãoDados!B878)=12,LEFT(ExtraçãoDados!B878,3),LEN(ExtraçãoDados!B878)=10,LEFT(ExtraçãoDados!B878,5),LEN(ExtraçãoDados!B878)&gt;19,0,LEN(ExtraçãoDados!B878)=9,LEFT(ExtraçãoDados!B878,4),LEN(ExtraçãoDados!B878)=6,LEFT(ExtraçãoDados!B878,3),LEN(ExtraçãoDados!B878)&lt;5,LEFT(ExtraçãoDados!B878,3),LEN(ExtraçãoDados!B878)=8,LEFT(ExtraçãoDados!B878,3),LEN(ExtraçãoDados!B878)=5,LEFT(ExtraçãoDados!B878,5),LEN(ExtraçãoDados!B878)=11,LEFT(ExtraçãoDados!B878,5),LEN(ExtraçãoDados!B878)=7,RIGHT(ExtraçãoDados!B878,6))</f>
        <v/>
      </c>
      <c r="C878" s="4" t="e" cm="1">
        <f t="array" ref="C878">_xlfn.IFS(LEN(B878)=1,"ERRO",LEN(B878)=2,_xlfn.CONCAT("000",B878),LEN(B878)=3,_xlfn.CONCAT("00",B878),LEN(B878)=4,_xlfn.CONCAT("0",B878),LEN(B878)=6,B878,LEN(B878)=7,B878,LEN(B878)=5,B878)</f>
        <v>#N/A</v>
      </c>
      <c r="D878" s="4" t="e" cm="1">
        <f t="array" ref="D878">_xlfn.IFS(ExtraçãoDados!C878={"Direcção de Abastecimento"},REPLACE(ExtraçãoDados!C878="{Direcção de Abastecimento}",1,25,"DA"),ExtraçãoDados!C878={"COMISSÃO CULTURAL DE LMARINHA"},REPLACE(ExtraçãoDados!C878={"COMISSÃO CULTURAL DE LMARINHA"},1,28,"CCM"),ExtraçãoDados!C878={"DIRECÇÃO DE NAVIOS"},REPLACE(ExtraçãoDados!C878={"DIRECÇÃO DE NAVIOS"},1,28,"DN"),ExtraçãoDados!C878={"ESQUADRILHA SUBMARINOS"},REPLACE(ExtraçãoDados!C878={"ESQUADRILHA SUBMARINOS"},1,28,"ES"),ExtraçãoDados!C878={"COMISSÃO MARINHA"},REPLACE(ExtraçãoDados!C878={"COMISSÃO MARINHA"},1,28,"CCM"),ExtraçãoDados!C878={"COMISSÃO CULTURAL DE MARINHA"},REPLACE(ExtraçãoDados!C878={"COMISSÃO CULTURAL DE MARINHA"},1,28,"CCM"),ExtraçãoDados!C878={"CCM"},REPLACE(ExtraçãoDados!C878={"CCM"},1,28,"CCM"),ExtraçãoDados!C878={"DN"},REPLACE(ExtraçãoDados!C878={"DN"},1,28,"DN"),ExtraçãoDados!C878={"ES"},REPLACE(ExtraçãoDados!C878={"ES"},1,28,"ES"),ExtraçãoDados!C878={"DA"},REPLACE(ExtraçãoDados!C878={"DA"},1,28,"DA"),ExtraçãoDados!C878={"DE: ESQUADRILHA SUBMARINOS"},REPLACE(ExtraçãoDados!C878={"DE: ESQUADRILHA SUBMARINOS"},1,28,"ES"),ExtraçãoDados!C878={"DE: COMISSÃO CULTURAL DE LMARINHA"},REPLACE(ExtraçãoDados!C878={"DE: COMISSÃO CULTURAL DE LMARINHA"},1,28,"CCM"),ExtraçãoDados!C878={"ON"},REPLACE(ExtraçãoDados!C878={"ON"},1,28,"DN"),ExtraçãoDados!C878={"ESQ. SUBMARINOS"},REPLACE(ExtraçãoDados!C878={"ESQ. SUBMARINOS"},1,28,"ES"),ExtraçãoDados!C878={"☒ irecção de Abastecimento"},REPLACE(ExtraçãoDados!C878={"☒ irecção de Abastecimento"},1,28,"DA"),ExtraçãoDados!C878={"Direcã d Abtit ço e asecmeno"},REPLACE(ExtraçãoDados!C878={"Direcã d Abtit ço e asecmeno"},1,28,"DA"),ExtraçãoDados!C878={"Diecã d Abtit rço e asecmeno"},REPLACE(ExtraçãoDados!C878={"Diecã d Abtit rço e asecmeno"},1,28,"DA"),ISNUMBER(SEARCH("COMISSÃO",ExtraçãoDados!C878,1)),REPLACE(ExtraçãoDados!C878,1,29,"CCM"),ISNUMBER(SEARCH("DN/DIL/DRT1",ExtraçãoDados!C878,1)),REPLACE(ExtraçãoDados!C878,1,29,"DN"),ISNUMBER(SEARCH("DIRECÇAO DE NAVIOS",ExtraçãoDados!C878,1)),REPLACE(ExtraçãoDados!C878,1,29,"DN"),ISNUMBER(SEARCH("ESQUADRILHA SUBMARIN",ExtraçãoDados!C878,1)),REPLACE(ExtraçãoDados!C878,1,29,"ES"),ISNUMBER(SEARCH("DN",ExtraçãoDados!C878,1)),REPLACE(ExtraçãoDados!C878,1,29,"DN"),ISNUMBER(SEARCH("DIRECÇÃO",ExtraçãoDados!C878,1)),REPLACE(ExtraçãoDados!C878,1,29,"DN"),ISNUMBER(SEARCH("DIRECÇA0",ExtraçãoDados!C878,1)),REPLACE(ExtraçãoDados!C878,1,29,"DN"),ISNUMBER(SEARCH("DIRE",ExtraçãoDados!C878,1)),REPLACE(ExtraçãoDados!C878,1,29,"DN"),ISNUMBER(SEARCH("ESQUADRILHA",ExtraçãoDados!C878,1)),REPLACE(ExtraçãoDados!C878,1,29,"ES"),ISNUMBER(SEARCH("HOSPITAL DA MARINHA",ExtraçãoDados!C878,1)),REPLACE(ExtraçãoDados!C878,1,29,"HM"),ISNUMBER(SEARCH("HOSPITAL",ExtraçãoDados!C878,1)),REPLACE(ExtraçãoDados!C878,1,29,"HM"),ISNUMBER(SEARCH("HM",ExtraçãoDados!C878,1)),REPLACE(ExtraçãoDados!C878,1,29,"HM"),ISNUMBER(SEARCH("SECÇÃO DE APÓSITOS",ExtraçãoDados!C878,1)),REPLACE(ExtraçãoDados!C878,1,29,"HM"))</f>
        <v>#N/A</v>
      </c>
      <c r="E878" s="4" t="e" cm="1">
        <f t="array" ref="E878">_xlfn.IFS(LEN(ExtraçãoDados!B878)=7,YEAR(ExtraçãoDados!D878),LEN(ExtraçãoDados!B878)=10,RIGHT(ExtraçãoDados!B878,4),LEN(ExtraçãoDados!B878)=9,YEAR(ExtraçãoDados!D878),LEN(ExtraçãoDados!B878)=8,YEAR(ExtraçãoDados!D878),LEN(ExtraçãoDados!B878)&gt;7,YEAR(ExtraçãoDados!D878),LEN(ExtraçãoDados!B878)&gt;5,YEAR(ExtraçãoDados!D878),LEN(ExtraçãoDados!B878)&gt;4,YEAR(ExtraçãoDados!D878))</f>
        <v>#N/A</v>
      </c>
      <c r="F878" s="4">
        <f>ExtraçãoDados!E878</f>
        <v>0</v>
      </c>
    </row>
    <row r="879" spans="1:6" x14ac:dyDescent="0.25">
      <c r="A879" s="4">
        <f>ExtraçãoDados!A879</f>
        <v>0</v>
      </c>
      <c r="B879" s="4" t="str" cm="1">
        <f t="array" ref="B879">_xlfn.IFS(LEN(ExtraçãoDados!B879)=12,LEFT(ExtraçãoDados!B879,3),LEN(ExtraçãoDados!B879)=10,LEFT(ExtraçãoDados!B879,5),LEN(ExtraçãoDados!B879)&gt;19,0,LEN(ExtraçãoDados!B879)=9,LEFT(ExtraçãoDados!B879,4),LEN(ExtraçãoDados!B879)=6,LEFT(ExtraçãoDados!B879,3),LEN(ExtraçãoDados!B879)&lt;5,LEFT(ExtraçãoDados!B879,3),LEN(ExtraçãoDados!B879)=8,LEFT(ExtraçãoDados!B879,3),LEN(ExtraçãoDados!B879)=5,LEFT(ExtraçãoDados!B879,5),LEN(ExtraçãoDados!B879)=11,LEFT(ExtraçãoDados!B879,5),LEN(ExtraçãoDados!B879)=7,RIGHT(ExtraçãoDados!B879,6))</f>
        <v/>
      </c>
      <c r="C879" s="4" t="e" cm="1">
        <f t="array" ref="C879">_xlfn.IFS(LEN(B879)=1,"ERRO",LEN(B879)=2,_xlfn.CONCAT("000",B879),LEN(B879)=3,_xlfn.CONCAT("00",B879),LEN(B879)=4,_xlfn.CONCAT("0",B879),LEN(B879)=6,B879,LEN(B879)=7,B879,LEN(B879)=5,B879)</f>
        <v>#N/A</v>
      </c>
      <c r="D879" s="4" t="e" cm="1">
        <f t="array" ref="D879">_xlfn.IFS(ExtraçãoDados!C879={"Direcção de Abastecimento"},REPLACE(ExtraçãoDados!C879="{Direcção de Abastecimento}",1,25,"DA"),ExtraçãoDados!C879={"COMISSÃO CULTURAL DE LMARINHA"},REPLACE(ExtraçãoDados!C879={"COMISSÃO CULTURAL DE LMARINHA"},1,28,"CCM"),ExtraçãoDados!C879={"DIRECÇÃO DE NAVIOS"},REPLACE(ExtraçãoDados!C879={"DIRECÇÃO DE NAVIOS"},1,28,"DN"),ExtraçãoDados!C879={"ESQUADRILHA SUBMARINOS"},REPLACE(ExtraçãoDados!C879={"ESQUADRILHA SUBMARINOS"},1,28,"ES"),ExtraçãoDados!C879={"COMISSÃO MARINHA"},REPLACE(ExtraçãoDados!C879={"COMISSÃO MARINHA"},1,28,"CCM"),ExtraçãoDados!C879={"COMISSÃO CULTURAL DE MARINHA"},REPLACE(ExtraçãoDados!C879={"COMISSÃO CULTURAL DE MARINHA"},1,28,"CCM"),ExtraçãoDados!C879={"CCM"},REPLACE(ExtraçãoDados!C879={"CCM"},1,28,"CCM"),ExtraçãoDados!C879={"DN"},REPLACE(ExtraçãoDados!C879={"DN"},1,28,"DN"),ExtraçãoDados!C879={"ES"},REPLACE(ExtraçãoDados!C879={"ES"},1,28,"ES"),ExtraçãoDados!C879={"DA"},REPLACE(ExtraçãoDados!C879={"DA"},1,28,"DA"),ExtraçãoDados!C879={"DE: ESQUADRILHA SUBMARINOS"},REPLACE(ExtraçãoDados!C879={"DE: ESQUADRILHA SUBMARINOS"},1,28,"ES"),ExtraçãoDados!C879={"DE: COMISSÃO CULTURAL DE LMARINHA"},REPLACE(ExtraçãoDados!C879={"DE: COMISSÃO CULTURAL DE LMARINHA"},1,28,"CCM"),ExtraçãoDados!C879={"ON"},REPLACE(ExtraçãoDados!C879={"ON"},1,28,"DN"),ExtraçãoDados!C879={"ESQ. SUBMARINOS"},REPLACE(ExtraçãoDados!C879={"ESQ. SUBMARINOS"},1,28,"ES"),ExtraçãoDados!C879={"☒ irecção de Abastecimento"},REPLACE(ExtraçãoDados!C879={"☒ irecção de Abastecimento"},1,28,"DA"),ExtraçãoDados!C879={"Direcã d Abtit ço e asecmeno"},REPLACE(ExtraçãoDados!C879={"Direcã d Abtit ço e asecmeno"},1,28,"DA"),ExtraçãoDados!C879={"Diecã d Abtit rço e asecmeno"},REPLACE(ExtraçãoDados!C879={"Diecã d Abtit rço e asecmeno"},1,28,"DA"),ISNUMBER(SEARCH("COMISSÃO",ExtraçãoDados!C879,1)),REPLACE(ExtraçãoDados!C879,1,29,"CCM"),ISNUMBER(SEARCH("DN/DIL/DRT1",ExtraçãoDados!C879,1)),REPLACE(ExtraçãoDados!C879,1,29,"DN"),ISNUMBER(SEARCH("DIRECÇAO DE NAVIOS",ExtraçãoDados!C879,1)),REPLACE(ExtraçãoDados!C879,1,29,"DN"),ISNUMBER(SEARCH("ESQUADRILHA SUBMARIN",ExtraçãoDados!C879,1)),REPLACE(ExtraçãoDados!C879,1,29,"ES"),ISNUMBER(SEARCH("DN",ExtraçãoDados!C879,1)),REPLACE(ExtraçãoDados!C879,1,29,"DN"),ISNUMBER(SEARCH("DIRECÇÃO",ExtraçãoDados!C879,1)),REPLACE(ExtraçãoDados!C879,1,29,"DN"),ISNUMBER(SEARCH("DIRECÇA0",ExtraçãoDados!C879,1)),REPLACE(ExtraçãoDados!C879,1,29,"DN"),ISNUMBER(SEARCH("DIRE",ExtraçãoDados!C879,1)),REPLACE(ExtraçãoDados!C879,1,29,"DN"),ISNUMBER(SEARCH("ESQUADRILHA",ExtraçãoDados!C879,1)),REPLACE(ExtraçãoDados!C879,1,29,"ES"),ISNUMBER(SEARCH("HOSPITAL DA MARINHA",ExtraçãoDados!C879,1)),REPLACE(ExtraçãoDados!C879,1,29,"HM"),ISNUMBER(SEARCH("HOSPITAL",ExtraçãoDados!C879,1)),REPLACE(ExtraçãoDados!C879,1,29,"HM"),ISNUMBER(SEARCH("HM",ExtraçãoDados!C879,1)),REPLACE(ExtraçãoDados!C879,1,29,"HM"),ISNUMBER(SEARCH("SECÇÃO DE APÓSITOS",ExtraçãoDados!C879,1)),REPLACE(ExtraçãoDados!C879,1,29,"HM"))</f>
        <v>#N/A</v>
      </c>
      <c r="E879" s="4" t="e" cm="1">
        <f t="array" ref="E879">_xlfn.IFS(LEN(ExtraçãoDados!B879)=7,YEAR(ExtraçãoDados!D879),LEN(ExtraçãoDados!B879)=10,RIGHT(ExtraçãoDados!B879,4),LEN(ExtraçãoDados!B879)=9,YEAR(ExtraçãoDados!D879),LEN(ExtraçãoDados!B879)=8,YEAR(ExtraçãoDados!D879),LEN(ExtraçãoDados!B879)&gt;7,YEAR(ExtraçãoDados!D879),LEN(ExtraçãoDados!B879)&gt;5,YEAR(ExtraçãoDados!D879),LEN(ExtraçãoDados!B879)&gt;4,YEAR(ExtraçãoDados!D879))</f>
        <v>#N/A</v>
      </c>
      <c r="F879" s="4">
        <f>ExtraçãoDados!E879</f>
        <v>0</v>
      </c>
    </row>
    <row r="880" spans="1:6" x14ac:dyDescent="0.25">
      <c r="A880" s="4">
        <f>ExtraçãoDados!A880</f>
        <v>0</v>
      </c>
      <c r="B880" s="4" t="str" cm="1">
        <f t="array" ref="B880">_xlfn.IFS(LEN(ExtraçãoDados!B880)=12,LEFT(ExtraçãoDados!B880,3),LEN(ExtraçãoDados!B880)=10,LEFT(ExtraçãoDados!B880,5),LEN(ExtraçãoDados!B880)&gt;19,0,LEN(ExtraçãoDados!B880)=9,LEFT(ExtraçãoDados!B880,4),LEN(ExtraçãoDados!B880)=6,LEFT(ExtraçãoDados!B880,3),LEN(ExtraçãoDados!B880)&lt;5,LEFT(ExtraçãoDados!B880,3),LEN(ExtraçãoDados!B880)=8,LEFT(ExtraçãoDados!B880,3),LEN(ExtraçãoDados!B880)=5,LEFT(ExtraçãoDados!B880,5),LEN(ExtraçãoDados!B880)=11,LEFT(ExtraçãoDados!B880,5),LEN(ExtraçãoDados!B880)=7,RIGHT(ExtraçãoDados!B880,6))</f>
        <v/>
      </c>
      <c r="C880" s="4" t="e" cm="1">
        <f t="array" ref="C880">_xlfn.IFS(LEN(B880)=1,"ERRO",LEN(B880)=2,_xlfn.CONCAT("000",B880),LEN(B880)=3,_xlfn.CONCAT("00",B880),LEN(B880)=4,_xlfn.CONCAT("0",B880),LEN(B880)=6,B880,LEN(B880)=7,B880,LEN(B880)=5,B880)</f>
        <v>#N/A</v>
      </c>
      <c r="D880" s="4" t="e" cm="1">
        <f t="array" ref="D880">_xlfn.IFS(ExtraçãoDados!C880={"Direcção de Abastecimento"},REPLACE(ExtraçãoDados!C880="{Direcção de Abastecimento}",1,25,"DA"),ExtraçãoDados!C880={"COMISSÃO CULTURAL DE LMARINHA"},REPLACE(ExtraçãoDados!C880={"COMISSÃO CULTURAL DE LMARINHA"},1,28,"CCM"),ExtraçãoDados!C880={"DIRECÇÃO DE NAVIOS"},REPLACE(ExtraçãoDados!C880={"DIRECÇÃO DE NAVIOS"},1,28,"DN"),ExtraçãoDados!C880={"ESQUADRILHA SUBMARINOS"},REPLACE(ExtraçãoDados!C880={"ESQUADRILHA SUBMARINOS"},1,28,"ES"),ExtraçãoDados!C880={"COMISSÃO MARINHA"},REPLACE(ExtraçãoDados!C880={"COMISSÃO MARINHA"},1,28,"CCM"),ExtraçãoDados!C880={"COMISSÃO CULTURAL DE MARINHA"},REPLACE(ExtraçãoDados!C880={"COMISSÃO CULTURAL DE MARINHA"},1,28,"CCM"),ExtraçãoDados!C880={"CCM"},REPLACE(ExtraçãoDados!C880={"CCM"},1,28,"CCM"),ExtraçãoDados!C880={"DN"},REPLACE(ExtraçãoDados!C880={"DN"},1,28,"DN"),ExtraçãoDados!C880={"ES"},REPLACE(ExtraçãoDados!C880={"ES"},1,28,"ES"),ExtraçãoDados!C880={"DA"},REPLACE(ExtraçãoDados!C880={"DA"},1,28,"DA"),ExtraçãoDados!C880={"DE: ESQUADRILHA SUBMARINOS"},REPLACE(ExtraçãoDados!C880={"DE: ESQUADRILHA SUBMARINOS"},1,28,"ES"),ExtraçãoDados!C880={"DE: COMISSÃO CULTURAL DE LMARINHA"},REPLACE(ExtraçãoDados!C880={"DE: COMISSÃO CULTURAL DE LMARINHA"},1,28,"CCM"),ExtraçãoDados!C880={"ON"},REPLACE(ExtraçãoDados!C880={"ON"},1,28,"DN"),ExtraçãoDados!C880={"ESQ. SUBMARINOS"},REPLACE(ExtraçãoDados!C880={"ESQ. SUBMARINOS"},1,28,"ES"),ExtraçãoDados!C880={"☒ irecção de Abastecimento"},REPLACE(ExtraçãoDados!C880={"☒ irecção de Abastecimento"},1,28,"DA"),ExtraçãoDados!C880={"Direcã d Abtit ço e asecmeno"},REPLACE(ExtraçãoDados!C880={"Direcã d Abtit ço e asecmeno"},1,28,"DA"),ExtraçãoDados!C880={"Diecã d Abtit rço e asecmeno"},REPLACE(ExtraçãoDados!C880={"Diecã d Abtit rço e asecmeno"},1,28,"DA"),ISNUMBER(SEARCH("COMISSÃO",ExtraçãoDados!C880,1)),REPLACE(ExtraçãoDados!C880,1,29,"CCM"),ISNUMBER(SEARCH("DN/DIL/DRT1",ExtraçãoDados!C880,1)),REPLACE(ExtraçãoDados!C880,1,29,"DN"),ISNUMBER(SEARCH("DIRECÇAO DE NAVIOS",ExtraçãoDados!C880,1)),REPLACE(ExtraçãoDados!C880,1,29,"DN"),ISNUMBER(SEARCH("ESQUADRILHA SUBMARIN",ExtraçãoDados!C880,1)),REPLACE(ExtraçãoDados!C880,1,29,"ES"),ISNUMBER(SEARCH("DN",ExtraçãoDados!C880,1)),REPLACE(ExtraçãoDados!C880,1,29,"DN"),ISNUMBER(SEARCH("DIRECÇÃO",ExtraçãoDados!C880,1)),REPLACE(ExtraçãoDados!C880,1,29,"DN"),ISNUMBER(SEARCH("DIRECÇA0",ExtraçãoDados!C880,1)),REPLACE(ExtraçãoDados!C880,1,29,"DN"),ISNUMBER(SEARCH("DIRE",ExtraçãoDados!C880,1)),REPLACE(ExtraçãoDados!C880,1,29,"DN"),ISNUMBER(SEARCH("ESQUADRILHA",ExtraçãoDados!C880,1)),REPLACE(ExtraçãoDados!C880,1,29,"ES"),ISNUMBER(SEARCH("HOSPITAL DA MARINHA",ExtraçãoDados!C880,1)),REPLACE(ExtraçãoDados!C880,1,29,"HM"),ISNUMBER(SEARCH("HOSPITAL",ExtraçãoDados!C880,1)),REPLACE(ExtraçãoDados!C880,1,29,"HM"),ISNUMBER(SEARCH("HM",ExtraçãoDados!C880,1)),REPLACE(ExtraçãoDados!C880,1,29,"HM"),ISNUMBER(SEARCH("SECÇÃO DE APÓSITOS",ExtraçãoDados!C880,1)),REPLACE(ExtraçãoDados!C880,1,29,"HM"))</f>
        <v>#N/A</v>
      </c>
      <c r="E880" s="4" t="e" cm="1">
        <f t="array" ref="E880">_xlfn.IFS(LEN(ExtraçãoDados!B880)=7,YEAR(ExtraçãoDados!D880),LEN(ExtraçãoDados!B880)=10,RIGHT(ExtraçãoDados!B880,4),LEN(ExtraçãoDados!B880)=9,YEAR(ExtraçãoDados!D880),LEN(ExtraçãoDados!B880)=8,YEAR(ExtraçãoDados!D880),LEN(ExtraçãoDados!B880)&gt;7,YEAR(ExtraçãoDados!D880),LEN(ExtraçãoDados!B880)&gt;5,YEAR(ExtraçãoDados!D880),LEN(ExtraçãoDados!B880)&gt;4,YEAR(ExtraçãoDados!D880))</f>
        <v>#N/A</v>
      </c>
      <c r="F880" s="4">
        <f>ExtraçãoDados!E880</f>
        <v>0</v>
      </c>
    </row>
    <row r="881" spans="1:6" x14ac:dyDescent="0.25">
      <c r="A881" s="4">
        <f>ExtraçãoDados!A881</f>
        <v>0</v>
      </c>
      <c r="B881" s="4" t="str" cm="1">
        <f t="array" ref="B881">_xlfn.IFS(LEN(ExtraçãoDados!B881)=12,LEFT(ExtraçãoDados!B881,3),LEN(ExtraçãoDados!B881)=10,LEFT(ExtraçãoDados!B881,5),LEN(ExtraçãoDados!B881)&gt;19,0,LEN(ExtraçãoDados!B881)=9,LEFT(ExtraçãoDados!B881,4),LEN(ExtraçãoDados!B881)=6,LEFT(ExtraçãoDados!B881,3),LEN(ExtraçãoDados!B881)&lt;5,LEFT(ExtraçãoDados!B881,3),LEN(ExtraçãoDados!B881)=8,LEFT(ExtraçãoDados!B881,3),LEN(ExtraçãoDados!B881)=5,LEFT(ExtraçãoDados!B881,5),LEN(ExtraçãoDados!B881)=11,LEFT(ExtraçãoDados!B881,5),LEN(ExtraçãoDados!B881)=7,RIGHT(ExtraçãoDados!B881,6))</f>
        <v/>
      </c>
      <c r="C881" s="4" t="e" cm="1">
        <f t="array" ref="C881">_xlfn.IFS(LEN(B881)=1,"ERRO",LEN(B881)=2,_xlfn.CONCAT("000",B881),LEN(B881)=3,_xlfn.CONCAT("00",B881),LEN(B881)=4,_xlfn.CONCAT("0",B881),LEN(B881)=6,B881,LEN(B881)=7,B881,LEN(B881)=5,B881)</f>
        <v>#N/A</v>
      </c>
      <c r="D881" s="4" t="e" cm="1">
        <f t="array" ref="D881">_xlfn.IFS(ExtraçãoDados!C881={"Direcção de Abastecimento"},REPLACE(ExtraçãoDados!C881="{Direcção de Abastecimento}",1,25,"DA"),ExtraçãoDados!C881={"COMISSÃO CULTURAL DE LMARINHA"},REPLACE(ExtraçãoDados!C881={"COMISSÃO CULTURAL DE LMARINHA"},1,28,"CCM"),ExtraçãoDados!C881={"DIRECÇÃO DE NAVIOS"},REPLACE(ExtraçãoDados!C881={"DIRECÇÃO DE NAVIOS"},1,28,"DN"),ExtraçãoDados!C881={"ESQUADRILHA SUBMARINOS"},REPLACE(ExtraçãoDados!C881={"ESQUADRILHA SUBMARINOS"},1,28,"ES"),ExtraçãoDados!C881={"COMISSÃO MARINHA"},REPLACE(ExtraçãoDados!C881={"COMISSÃO MARINHA"},1,28,"CCM"),ExtraçãoDados!C881={"COMISSÃO CULTURAL DE MARINHA"},REPLACE(ExtraçãoDados!C881={"COMISSÃO CULTURAL DE MARINHA"},1,28,"CCM"),ExtraçãoDados!C881={"CCM"},REPLACE(ExtraçãoDados!C881={"CCM"},1,28,"CCM"),ExtraçãoDados!C881={"DN"},REPLACE(ExtraçãoDados!C881={"DN"},1,28,"DN"),ExtraçãoDados!C881={"ES"},REPLACE(ExtraçãoDados!C881={"ES"},1,28,"ES"),ExtraçãoDados!C881={"DA"},REPLACE(ExtraçãoDados!C881={"DA"},1,28,"DA"),ExtraçãoDados!C881={"DE: ESQUADRILHA SUBMARINOS"},REPLACE(ExtraçãoDados!C881={"DE: ESQUADRILHA SUBMARINOS"},1,28,"ES"),ExtraçãoDados!C881={"DE: COMISSÃO CULTURAL DE LMARINHA"},REPLACE(ExtraçãoDados!C881={"DE: COMISSÃO CULTURAL DE LMARINHA"},1,28,"CCM"),ExtraçãoDados!C881={"ON"},REPLACE(ExtraçãoDados!C881={"ON"},1,28,"DN"),ExtraçãoDados!C881={"ESQ. SUBMARINOS"},REPLACE(ExtraçãoDados!C881={"ESQ. SUBMARINOS"},1,28,"ES"),ExtraçãoDados!C881={"☒ irecção de Abastecimento"},REPLACE(ExtraçãoDados!C881={"☒ irecção de Abastecimento"},1,28,"DA"),ExtraçãoDados!C881={"Direcã d Abtit ço e asecmeno"},REPLACE(ExtraçãoDados!C881={"Direcã d Abtit ço e asecmeno"},1,28,"DA"),ExtraçãoDados!C881={"Diecã d Abtit rço e asecmeno"},REPLACE(ExtraçãoDados!C881={"Diecã d Abtit rço e asecmeno"},1,28,"DA"),ISNUMBER(SEARCH("COMISSÃO",ExtraçãoDados!C881,1)),REPLACE(ExtraçãoDados!C881,1,29,"CCM"),ISNUMBER(SEARCH("DN/DIL/DRT1",ExtraçãoDados!C881,1)),REPLACE(ExtraçãoDados!C881,1,29,"DN"),ISNUMBER(SEARCH("DIRECÇAO DE NAVIOS",ExtraçãoDados!C881,1)),REPLACE(ExtraçãoDados!C881,1,29,"DN"),ISNUMBER(SEARCH("ESQUADRILHA SUBMARIN",ExtraçãoDados!C881,1)),REPLACE(ExtraçãoDados!C881,1,29,"ES"),ISNUMBER(SEARCH("DN",ExtraçãoDados!C881,1)),REPLACE(ExtraçãoDados!C881,1,29,"DN"),ISNUMBER(SEARCH("DIRECÇÃO",ExtraçãoDados!C881,1)),REPLACE(ExtraçãoDados!C881,1,29,"DN"),ISNUMBER(SEARCH("DIRECÇA0",ExtraçãoDados!C881,1)),REPLACE(ExtraçãoDados!C881,1,29,"DN"),ISNUMBER(SEARCH("DIRE",ExtraçãoDados!C881,1)),REPLACE(ExtraçãoDados!C881,1,29,"DN"),ISNUMBER(SEARCH("ESQUADRILHA",ExtraçãoDados!C881,1)),REPLACE(ExtraçãoDados!C881,1,29,"ES"),ISNUMBER(SEARCH("HOSPITAL DA MARINHA",ExtraçãoDados!C881,1)),REPLACE(ExtraçãoDados!C881,1,29,"HM"),ISNUMBER(SEARCH("HOSPITAL",ExtraçãoDados!C881,1)),REPLACE(ExtraçãoDados!C881,1,29,"HM"),ISNUMBER(SEARCH("HM",ExtraçãoDados!C881,1)),REPLACE(ExtraçãoDados!C881,1,29,"HM"),ISNUMBER(SEARCH("SECÇÃO DE APÓSITOS",ExtraçãoDados!C881,1)),REPLACE(ExtraçãoDados!C881,1,29,"HM"))</f>
        <v>#N/A</v>
      </c>
      <c r="E881" s="4" t="e" cm="1">
        <f t="array" ref="E881">_xlfn.IFS(LEN(ExtraçãoDados!B881)=7,YEAR(ExtraçãoDados!D881),LEN(ExtraçãoDados!B881)=10,RIGHT(ExtraçãoDados!B881,4),LEN(ExtraçãoDados!B881)=9,YEAR(ExtraçãoDados!D881),LEN(ExtraçãoDados!B881)=8,YEAR(ExtraçãoDados!D881),LEN(ExtraçãoDados!B881)&gt;7,YEAR(ExtraçãoDados!D881),LEN(ExtraçãoDados!B881)&gt;5,YEAR(ExtraçãoDados!D881),LEN(ExtraçãoDados!B881)&gt;4,YEAR(ExtraçãoDados!D881))</f>
        <v>#N/A</v>
      </c>
      <c r="F881" s="4">
        <f>ExtraçãoDados!E881</f>
        <v>0</v>
      </c>
    </row>
    <row r="882" spans="1:6" x14ac:dyDescent="0.25">
      <c r="A882" s="4">
        <f>ExtraçãoDados!A882</f>
        <v>0</v>
      </c>
      <c r="B882" s="4" t="str" cm="1">
        <f t="array" ref="B882">_xlfn.IFS(LEN(ExtraçãoDados!B882)=12,LEFT(ExtraçãoDados!B882,3),LEN(ExtraçãoDados!B882)=10,LEFT(ExtraçãoDados!B882,5),LEN(ExtraçãoDados!B882)&gt;19,0,LEN(ExtraçãoDados!B882)=9,LEFT(ExtraçãoDados!B882,4),LEN(ExtraçãoDados!B882)=6,LEFT(ExtraçãoDados!B882,3),LEN(ExtraçãoDados!B882)&lt;5,LEFT(ExtraçãoDados!B882,3),LEN(ExtraçãoDados!B882)=8,LEFT(ExtraçãoDados!B882,3),LEN(ExtraçãoDados!B882)=5,LEFT(ExtraçãoDados!B882,5),LEN(ExtraçãoDados!B882)=11,LEFT(ExtraçãoDados!B882,5),LEN(ExtraçãoDados!B882)=7,RIGHT(ExtraçãoDados!B882,6))</f>
        <v/>
      </c>
      <c r="C882" s="4" t="e" cm="1">
        <f t="array" ref="C882">_xlfn.IFS(LEN(B882)=1,"ERRO",LEN(B882)=2,_xlfn.CONCAT("000",B882),LEN(B882)=3,_xlfn.CONCAT("00",B882),LEN(B882)=4,_xlfn.CONCAT("0",B882),LEN(B882)=6,B882,LEN(B882)=7,B882,LEN(B882)=5,B882)</f>
        <v>#N/A</v>
      </c>
      <c r="D882" s="4" t="e" cm="1">
        <f t="array" ref="D882">_xlfn.IFS(ExtraçãoDados!C882={"Direcção de Abastecimento"},REPLACE(ExtraçãoDados!C882="{Direcção de Abastecimento}",1,25,"DA"),ExtraçãoDados!C882={"COMISSÃO CULTURAL DE LMARINHA"},REPLACE(ExtraçãoDados!C882={"COMISSÃO CULTURAL DE LMARINHA"},1,28,"CCM"),ExtraçãoDados!C882={"DIRECÇÃO DE NAVIOS"},REPLACE(ExtraçãoDados!C882={"DIRECÇÃO DE NAVIOS"},1,28,"DN"),ExtraçãoDados!C882={"ESQUADRILHA SUBMARINOS"},REPLACE(ExtraçãoDados!C882={"ESQUADRILHA SUBMARINOS"},1,28,"ES"),ExtraçãoDados!C882={"COMISSÃO MARINHA"},REPLACE(ExtraçãoDados!C882={"COMISSÃO MARINHA"},1,28,"CCM"),ExtraçãoDados!C882={"COMISSÃO CULTURAL DE MARINHA"},REPLACE(ExtraçãoDados!C882={"COMISSÃO CULTURAL DE MARINHA"},1,28,"CCM"),ExtraçãoDados!C882={"CCM"},REPLACE(ExtraçãoDados!C882={"CCM"},1,28,"CCM"),ExtraçãoDados!C882={"DN"},REPLACE(ExtraçãoDados!C882={"DN"},1,28,"DN"),ExtraçãoDados!C882={"ES"},REPLACE(ExtraçãoDados!C882={"ES"},1,28,"ES"),ExtraçãoDados!C882={"DA"},REPLACE(ExtraçãoDados!C882={"DA"},1,28,"DA"),ExtraçãoDados!C882={"DE: ESQUADRILHA SUBMARINOS"},REPLACE(ExtraçãoDados!C882={"DE: ESQUADRILHA SUBMARINOS"},1,28,"ES"),ExtraçãoDados!C882={"DE: COMISSÃO CULTURAL DE LMARINHA"},REPLACE(ExtraçãoDados!C882={"DE: COMISSÃO CULTURAL DE LMARINHA"},1,28,"CCM"),ExtraçãoDados!C882={"ON"},REPLACE(ExtraçãoDados!C882={"ON"},1,28,"DN"),ExtraçãoDados!C882={"ESQ. SUBMARINOS"},REPLACE(ExtraçãoDados!C882={"ESQ. SUBMARINOS"},1,28,"ES"),ExtraçãoDados!C882={"☒ irecção de Abastecimento"},REPLACE(ExtraçãoDados!C882={"☒ irecção de Abastecimento"},1,28,"DA"),ExtraçãoDados!C882={"Direcã d Abtit ço e asecmeno"},REPLACE(ExtraçãoDados!C882={"Direcã d Abtit ço e asecmeno"},1,28,"DA"),ExtraçãoDados!C882={"Diecã d Abtit rço e asecmeno"},REPLACE(ExtraçãoDados!C882={"Diecã d Abtit rço e asecmeno"},1,28,"DA"),ISNUMBER(SEARCH("COMISSÃO",ExtraçãoDados!C882,1)),REPLACE(ExtraçãoDados!C882,1,29,"CCM"),ISNUMBER(SEARCH("DN/DIL/DRT1",ExtraçãoDados!C882,1)),REPLACE(ExtraçãoDados!C882,1,29,"DN"),ISNUMBER(SEARCH("DIRECÇAO DE NAVIOS",ExtraçãoDados!C882,1)),REPLACE(ExtraçãoDados!C882,1,29,"DN"),ISNUMBER(SEARCH("ESQUADRILHA SUBMARIN",ExtraçãoDados!C882,1)),REPLACE(ExtraçãoDados!C882,1,29,"ES"),ISNUMBER(SEARCH("DN",ExtraçãoDados!C882,1)),REPLACE(ExtraçãoDados!C882,1,29,"DN"),ISNUMBER(SEARCH("DIRECÇÃO",ExtraçãoDados!C882,1)),REPLACE(ExtraçãoDados!C882,1,29,"DN"),ISNUMBER(SEARCH("DIRECÇA0",ExtraçãoDados!C882,1)),REPLACE(ExtraçãoDados!C882,1,29,"DN"),ISNUMBER(SEARCH("DIRE",ExtraçãoDados!C882,1)),REPLACE(ExtraçãoDados!C882,1,29,"DN"),ISNUMBER(SEARCH("ESQUADRILHA",ExtraçãoDados!C882,1)),REPLACE(ExtraçãoDados!C882,1,29,"ES"),ISNUMBER(SEARCH("HOSPITAL DA MARINHA",ExtraçãoDados!C882,1)),REPLACE(ExtraçãoDados!C882,1,29,"HM"),ISNUMBER(SEARCH("HOSPITAL",ExtraçãoDados!C882,1)),REPLACE(ExtraçãoDados!C882,1,29,"HM"),ISNUMBER(SEARCH("HM",ExtraçãoDados!C882,1)),REPLACE(ExtraçãoDados!C882,1,29,"HM"),ISNUMBER(SEARCH("SECÇÃO DE APÓSITOS",ExtraçãoDados!C882,1)),REPLACE(ExtraçãoDados!C882,1,29,"HM"))</f>
        <v>#N/A</v>
      </c>
      <c r="E882" s="4" t="e" cm="1">
        <f t="array" ref="E882">_xlfn.IFS(LEN(ExtraçãoDados!B882)=7,YEAR(ExtraçãoDados!D882),LEN(ExtraçãoDados!B882)=10,RIGHT(ExtraçãoDados!B882,4),LEN(ExtraçãoDados!B882)=9,YEAR(ExtraçãoDados!D882),LEN(ExtraçãoDados!B882)=8,YEAR(ExtraçãoDados!D882),LEN(ExtraçãoDados!B882)&gt;7,YEAR(ExtraçãoDados!D882),LEN(ExtraçãoDados!B882)&gt;5,YEAR(ExtraçãoDados!D882),LEN(ExtraçãoDados!B882)&gt;4,YEAR(ExtraçãoDados!D882))</f>
        <v>#N/A</v>
      </c>
      <c r="F882" s="4">
        <f>ExtraçãoDados!E882</f>
        <v>0</v>
      </c>
    </row>
    <row r="883" spans="1:6" x14ac:dyDescent="0.25">
      <c r="A883" s="4">
        <f>ExtraçãoDados!A883</f>
        <v>0</v>
      </c>
      <c r="B883" s="4" t="str" cm="1">
        <f t="array" ref="B883">_xlfn.IFS(LEN(ExtraçãoDados!B883)=12,LEFT(ExtraçãoDados!B883,3),LEN(ExtraçãoDados!B883)=10,LEFT(ExtraçãoDados!B883,5),LEN(ExtraçãoDados!B883)&gt;19,0,LEN(ExtraçãoDados!B883)=9,LEFT(ExtraçãoDados!B883,4),LEN(ExtraçãoDados!B883)=6,LEFT(ExtraçãoDados!B883,3),LEN(ExtraçãoDados!B883)&lt;5,LEFT(ExtraçãoDados!B883,3),LEN(ExtraçãoDados!B883)=8,LEFT(ExtraçãoDados!B883,3),LEN(ExtraçãoDados!B883)=5,LEFT(ExtraçãoDados!B883,5),LEN(ExtraçãoDados!B883)=11,LEFT(ExtraçãoDados!B883,5),LEN(ExtraçãoDados!B883)=7,RIGHT(ExtraçãoDados!B883,6))</f>
        <v/>
      </c>
      <c r="C883" s="4" t="e" cm="1">
        <f t="array" ref="C883">_xlfn.IFS(LEN(B883)=1,"ERRO",LEN(B883)=2,_xlfn.CONCAT("000",B883),LEN(B883)=3,_xlfn.CONCAT("00",B883),LEN(B883)=4,_xlfn.CONCAT("0",B883),LEN(B883)=6,B883,LEN(B883)=7,B883,LEN(B883)=5,B883)</f>
        <v>#N/A</v>
      </c>
      <c r="D883" s="4" t="e" cm="1">
        <f t="array" ref="D883">_xlfn.IFS(ExtraçãoDados!C883={"Direcção de Abastecimento"},REPLACE(ExtraçãoDados!C883="{Direcção de Abastecimento}",1,25,"DA"),ExtraçãoDados!C883={"COMISSÃO CULTURAL DE LMARINHA"},REPLACE(ExtraçãoDados!C883={"COMISSÃO CULTURAL DE LMARINHA"},1,28,"CCM"),ExtraçãoDados!C883={"DIRECÇÃO DE NAVIOS"},REPLACE(ExtraçãoDados!C883={"DIRECÇÃO DE NAVIOS"},1,28,"DN"),ExtraçãoDados!C883={"ESQUADRILHA SUBMARINOS"},REPLACE(ExtraçãoDados!C883={"ESQUADRILHA SUBMARINOS"},1,28,"ES"),ExtraçãoDados!C883={"COMISSÃO MARINHA"},REPLACE(ExtraçãoDados!C883={"COMISSÃO MARINHA"},1,28,"CCM"),ExtraçãoDados!C883={"COMISSÃO CULTURAL DE MARINHA"},REPLACE(ExtraçãoDados!C883={"COMISSÃO CULTURAL DE MARINHA"},1,28,"CCM"),ExtraçãoDados!C883={"CCM"},REPLACE(ExtraçãoDados!C883={"CCM"},1,28,"CCM"),ExtraçãoDados!C883={"DN"},REPLACE(ExtraçãoDados!C883={"DN"},1,28,"DN"),ExtraçãoDados!C883={"ES"},REPLACE(ExtraçãoDados!C883={"ES"},1,28,"ES"),ExtraçãoDados!C883={"DA"},REPLACE(ExtraçãoDados!C883={"DA"},1,28,"DA"),ExtraçãoDados!C883={"DE: ESQUADRILHA SUBMARINOS"},REPLACE(ExtraçãoDados!C883={"DE: ESQUADRILHA SUBMARINOS"},1,28,"ES"),ExtraçãoDados!C883={"DE: COMISSÃO CULTURAL DE LMARINHA"},REPLACE(ExtraçãoDados!C883={"DE: COMISSÃO CULTURAL DE LMARINHA"},1,28,"CCM"),ExtraçãoDados!C883={"ON"},REPLACE(ExtraçãoDados!C883={"ON"},1,28,"DN"),ExtraçãoDados!C883={"ESQ. SUBMARINOS"},REPLACE(ExtraçãoDados!C883={"ESQ. SUBMARINOS"},1,28,"ES"),ExtraçãoDados!C883={"☒ irecção de Abastecimento"},REPLACE(ExtraçãoDados!C883={"☒ irecção de Abastecimento"},1,28,"DA"),ExtraçãoDados!C883={"Direcã d Abtit ço e asecmeno"},REPLACE(ExtraçãoDados!C883={"Direcã d Abtit ço e asecmeno"},1,28,"DA"),ExtraçãoDados!C883={"Diecã d Abtit rço e asecmeno"},REPLACE(ExtraçãoDados!C883={"Diecã d Abtit rço e asecmeno"},1,28,"DA"),ISNUMBER(SEARCH("COMISSÃO",ExtraçãoDados!C883,1)),REPLACE(ExtraçãoDados!C883,1,29,"CCM"),ISNUMBER(SEARCH("DN/DIL/DRT1",ExtraçãoDados!C883,1)),REPLACE(ExtraçãoDados!C883,1,29,"DN"),ISNUMBER(SEARCH("DIRECÇAO DE NAVIOS",ExtraçãoDados!C883,1)),REPLACE(ExtraçãoDados!C883,1,29,"DN"),ISNUMBER(SEARCH("ESQUADRILHA SUBMARIN",ExtraçãoDados!C883,1)),REPLACE(ExtraçãoDados!C883,1,29,"ES"),ISNUMBER(SEARCH("DN",ExtraçãoDados!C883,1)),REPLACE(ExtraçãoDados!C883,1,29,"DN"),ISNUMBER(SEARCH("DIRECÇÃO",ExtraçãoDados!C883,1)),REPLACE(ExtraçãoDados!C883,1,29,"DN"),ISNUMBER(SEARCH("DIRECÇA0",ExtraçãoDados!C883,1)),REPLACE(ExtraçãoDados!C883,1,29,"DN"),ISNUMBER(SEARCH("DIRE",ExtraçãoDados!C883,1)),REPLACE(ExtraçãoDados!C883,1,29,"DN"),ISNUMBER(SEARCH("ESQUADRILHA",ExtraçãoDados!C883,1)),REPLACE(ExtraçãoDados!C883,1,29,"ES"),ISNUMBER(SEARCH("HOSPITAL DA MARINHA",ExtraçãoDados!C883,1)),REPLACE(ExtraçãoDados!C883,1,29,"HM"),ISNUMBER(SEARCH("HOSPITAL",ExtraçãoDados!C883,1)),REPLACE(ExtraçãoDados!C883,1,29,"HM"),ISNUMBER(SEARCH("HM",ExtraçãoDados!C883,1)),REPLACE(ExtraçãoDados!C883,1,29,"HM"),ISNUMBER(SEARCH("SECÇÃO DE APÓSITOS",ExtraçãoDados!C883,1)),REPLACE(ExtraçãoDados!C883,1,29,"HM"))</f>
        <v>#N/A</v>
      </c>
      <c r="E883" s="4" t="e" cm="1">
        <f t="array" ref="E883">_xlfn.IFS(LEN(ExtraçãoDados!B883)=7,YEAR(ExtraçãoDados!D883),LEN(ExtraçãoDados!B883)=10,RIGHT(ExtraçãoDados!B883,4),LEN(ExtraçãoDados!B883)=9,YEAR(ExtraçãoDados!D883),LEN(ExtraçãoDados!B883)=8,YEAR(ExtraçãoDados!D883),LEN(ExtraçãoDados!B883)&gt;7,YEAR(ExtraçãoDados!D883),LEN(ExtraçãoDados!B883)&gt;5,YEAR(ExtraçãoDados!D883),LEN(ExtraçãoDados!B883)&gt;4,YEAR(ExtraçãoDados!D883))</f>
        <v>#N/A</v>
      </c>
      <c r="F883" s="4">
        <f>ExtraçãoDados!E883</f>
        <v>0</v>
      </c>
    </row>
    <row r="884" spans="1:6" x14ac:dyDescent="0.25">
      <c r="A884" s="4">
        <f>ExtraçãoDados!A884</f>
        <v>0</v>
      </c>
      <c r="B884" s="4" t="str" cm="1">
        <f t="array" ref="B884">_xlfn.IFS(LEN(ExtraçãoDados!B884)=12,LEFT(ExtraçãoDados!B884,3),LEN(ExtraçãoDados!B884)=10,LEFT(ExtraçãoDados!B884,5),LEN(ExtraçãoDados!B884)&gt;19,0,LEN(ExtraçãoDados!B884)=9,LEFT(ExtraçãoDados!B884,4),LEN(ExtraçãoDados!B884)=6,LEFT(ExtraçãoDados!B884,3),LEN(ExtraçãoDados!B884)&lt;5,LEFT(ExtraçãoDados!B884,3),LEN(ExtraçãoDados!B884)=8,LEFT(ExtraçãoDados!B884,3),LEN(ExtraçãoDados!B884)=5,LEFT(ExtraçãoDados!B884,5),LEN(ExtraçãoDados!B884)=11,LEFT(ExtraçãoDados!B884,5),LEN(ExtraçãoDados!B884)=7,RIGHT(ExtraçãoDados!B884,6))</f>
        <v/>
      </c>
      <c r="C884" s="4" t="e" cm="1">
        <f t="array" ref="C884">_xlfn.IFS(LEN(B884)=1,"ERRO",LEN(B884)=2,_xlfn.CONCAT("000",B884),LEN(B884)=3,_xlfn.CONCAT("00",B884),LEN(B884)=4,_xlfn.CONCAT("0",B884),LEN(B884)=6,B884,LEN(B884)=7,B884,LEN(B884)=5,B884)</f>
        <v>#N/A</v>
      </c>
      <c r="D884" s="4" t="e" cm="1">
        <f t="array" ref="D884">_xlfn.IFS(ExtraçãoDados!C884={"Direcção de Abastecimento"},REPLACE(ExtraçãoDados!C884="{Direcção de Abastecimento}",1,25,"DA"),ExtraçãoDados!C884={"COMISSÃO CULTURAL DE LMARINHA"},REPLACE(ExtraçãoDados!C884={"COMISSÃO CULTURAL DE LMARINHA"},1,28,"CCM"),ExtraçãoDados!C884={"DIRECÇÃO DE NAVIOS"},REPLACE(ExtraçãoDados!C884={"DIRECÇÃO DE NAVIOS"},1,28,"DN"),ExtraçãoDados!C884={"ESQUADRILHA SUBMARINOS"},REPLACE(ExtraçãoDados!C884={"ESQUADRILHA SUBMARINOS"},1,28,"ES"),ExtraçãoDados!C884={"COMISSÃO MARINHA"},REPLACE(ExtraçãoDados!C884={"COMISSÃO MARINHA"},1,28,"CCM"),ExtraçãoDados!C884={"COMISSÃO CULTURAL DE MARINHA"},REPLACE(ExtraçãoDados!C884={"COMISSÃO CULTURAL DE MARINHA"},1,28,"CCM"),ExtraçãoDados!C884={"CCM"},REPLACE(ExtraçãoDados!C884={"CCM"},1,28,"CCM"),ExtraçãoDados!C884={"DN"},REPLACE(ExtraçãoDados!C884={"DN"},1,28,"DN"),ExtraçãoDados!C884={"ES"},REPLACE(ExtraçãoDados!C884={"ES"},1,28,"ES"),ExtraçãoDados!C884={"DA"},REPLACE(ExtraçãoDados!C884={"DA"},1,28,"DA"),ExtraçãoDados!C884={"DE: ESQUADRILHA SUBMARINOS"},REPLACE(ExtraçãoDados!C884={"DE: ESQUADRILHA SUBMARINOS"},1,28,"ES"),ExtraçãoDados!C884={"DE: COMISSÃO CULTURAL DE LMARINHA"},REPLACE(ExtraçãoDados!C884={"DE: COMISSÃO CULTURAL DE LMARINHA"},1,28,"CCM"),ExtraçãoDados!C884={"ON"},REPLACE(ExtraçãoDados!C884={"ON"},1,28,"DN"),ExtraçãoDados!C884={"ESQ. SUBMARINOS"},REPLACE(ExtraçãoDados!C884={"ESQ. SUBMARINOS"},1,28,"ES"),ExtraçãoDados!C884={"☒ irecção de Abastecimento"},REPLACE(ExtraçãoDados!C884={"☒ irecção de Abastecimento"},1,28,"DA"),ExtraçãoDados!C884={"Direcã d Abtit ço e asecmeno"},REPLACE(ExtraçãoDados!C884={"Direcã d Abtit ço e asecmeno"},1,28,"DA"),ExtraçãoDados!C884={"Diecã d Abtit rço e asecmeno"},REPLACE(ExtraçãoDados!C884={"Diecã d Abtit rço e asecmeno"},1,28,"DA"),ISNUMBER(SEARCH("COMISSÃO",ExtraçãoDados!C884,1)),REPLACE(ExtraçãoDados!C884,1,29,"CCM"),ISNUMBER(SEARCH("DN/DIL/DRT1",ExtraçãoDados!C884,1)),REPLACE(ExtraçãoDados!C884,1,29,"DN"),ISNUMBER(SEARCH("DIRECÇAO DE NAVIOS",ExtraçãoDados!C884,1)),REPLACE(ExtraçãoDados!C884,1,29,"DN"),ISNUMBER(SEARCH("ESQUADRILHA SUBMARIN",ExtraçãoDados!C884,1)),REPLACE(ExtraçãoDados!C884,1,29,"ES"),ISNUMBER(SEARCH("DN",ExtraçãoDados!C884,1)),REPLACE(ExtraçãoDados!C884,1,29,"DN"),ISNUMBER(SEARCH("DIRECÇÃO",ExtraçãoDados!C884,1)),REPLACE(ExtraçãoDados!C884,1,29,"DN"),ISNUMBER(SEARCH("DIRECÇA0",ExtraçãoDados!C884,1)),REPLACE(ExtraçãoDados!C884,1,29,"DN"),ISNUMBER(SEARCH("DIRE",ExtraçãoDados!C884,1)),REPLACE(ExtraçãoDados!C884,1,29,"DN"),ISNUMBER(SEARCH("ESQUADRILHA",ExtraçãoDados!C884,1)),REPLACE(ExtraçãoDados!C884,1,29,"ES"),ISNUMBER(SEARCH("HOSPITAL DA MARINHA",ExtraçãoDados!C884,1)),REPLACE(ExtraçãoDados!C884,1,29,"HM"),ISNUMBER(SEARCH("HOSPITAL",ExtraçãoDados!C884,1)),REPLACE(ExtraçãoDados!C884,1,29,"HM"),ISNUMBER(SEARCH("HM",ExtraçãoDados!C884,1)),REPLACE(ExtraçãoDados!C884,1,29,"HM"),ISNUMBER(SEARCH("SECÇÃO DE APÓSITOS",ExtraçãoDados!C884,1)),REPLACE(ExtraçãoDados!C884,1,29,"HM"))</f>
        <v>#N/A</v>
      </c>
      <c r="E884" s="4" t="e" cm="1">
        <f t="array" ref="E884">_xlfn.IFS(LEN(ExtraçãoDados!B884)=7,YEAR(ExtraçãoDados!D884),LEN(ExtraçãoDados!B884)=10,RIGHT(ExtraçãoDados!B884,4),LEN(ExtraçãoDados!B884)=9,YEAR(ExtraçãoDados!D884),LEN(ExtraçãoDados!B884)=8,YEAR(ExtraçãoDados!D884),LEN(ExtraçãoDados!B884)&gt;7,YEAR(ExtraçãoDados!D884),LEN(ExtraçãoDados!B884)&gt;5,YEAR(ExtraçãoDados!D884),LEN(ExtraçãoDados!B884)&gt;4,YEAR(ExtraçãoDados!D884))</f>
        <v>#N/A</v>
      </c>
      <c r="F884" s="4">
        <f>ExtraçãoDados!E884</f>
        <v>0</v>
      </c>
    </row>
    <row r="885" spans="1:6" x14ac:dyDescent="0.25">
      <c r="A885" s="4">
        <f>ExtraçãoDados!A885</f>
        <v>0</v>
      </c>
      <c r="B885" s="4" t="str" cm="1">
        <f t="array" ref="B885">_xlfn.IFS(LEN(ExtraçãoDados!B885)=12,LEFT(ExtraçãoDados!B885,3),LEN(ExtraçãoDados!B885)=10,LEFT(ExtraçãoDados!B885,5),LEN(ExtraçãoDados!B885)&gt;19,0,LEN(ExtraçãoDados!B885)=9,LEFT(ExtraçãoDados!B885,4),LEN(ExtraçãoDados!B885)=6,LEFT(ExtraçãoDados!B885,3),LEN(ExtraçãoDados!B885)&lt;5,LEFT(ExtraçãoDados!B885,3),LEN(ExtraçãoDados!B885)=8,LEFT(ExtraçãoDados!B885,3),LEN(ExtraçãoDados!B885)=5,LEFT(ExtraçãoDados!B885,5),LEN(ExtraçãoDados!B885)=11,LEFT(ExtraçãoDados!B885,5),LEN(ExtraçãoDados!B885)=7,RIGHT(ExtraçãoDados!B885,6))</f>
        <v/>
      </c>
      <c r="C885" s="4" t="e" cm="1">
        <f t="array" ref="C885">_xlfn.IFS(LEN(B885)=1,"ERRO",LEN(B885)=2,_xlfn.CONCAT("000",B885),LEN(B885)=3,_xlfn.CONCAT("00",B885),LEN(B885)=4,_xlfn.CONCAT("0",B885),LEN(B885)=6,B885,LEN(B885)=7,B885,LEN(B885)=5,B885)</f>
        <v>#N/A</v>
      </c>
      <c r="D885" s="4" t="e" cm="1">
        <f t="array" ref="D885">_xlfn.IFS(ExtraçãoDados!C885={"Direcção de Abastecimento"},REPLACE(ExtraçãoDados!C885="{Direcção de Abastecimento}",1,25,"DA"),ExtraçãoDados!C885={"COMISSÃO CULTURAL DE LMARINHA"},REPLACE(ExtraçãoDados!C885={"COMISSÃO CULTURAL DE LMARINHA"},1,28,"CCM"),ExtraçãoDados!C885={"DIRECÇÃO DE NAVIOS"},REPLACE(ExtraçãoDados!C885={"DIRECÇÃO DE NAVIOS"},1,28,"DN"),ExtraçãoDados!C885={"ESQUADRILHA SUBMARINOS"},REPLACE(ExtraçãoDados!C885={"ESQUADRILHA SUBMARINOS"},1,28,"ES"),ExtraçãoDados!C885={"COMISSÃO MARINHA"},REPLACE(ExtraçãoDados!C885={"COMISSÃO MARINHA"},1,28,"CCM"),ExtraçãoDados!C885={"COMISSÃO CULTURAL DE MARINHA"},REPLACE(ExtraçãoDados!C885={"COMISSÃO CULTURAL DE MARINHA"},1,28,"CCM"),ExtraçãoDados!C885={"CCM"},REPLACE(ExtraçãoDados!C885={"CCM"},1,28,"CCM"),ExtraçãoDados!C885={"DN"},REPLACE(ExtraçãoDados!C885={"DN"},1,28,"DN"),ExtraçãoDados!C885={"ES"},REPLACE(ExtraçãoDados!C885={"ES"},1,28,"ES"),ExtraçãoDados!C885={"DA"},REPLACE(ExtraçãoDados!C885={"DA"},1,28,"DA"),ExtraçãoDados!C885={"DE: ESQUADRILHA SUBMARINOS"},REPLACE(ExtraçãoDados!C885={"DE: ESQUADRILHA SUBMARINOS"},1,28,"ES"),ExtraçãoDados!C885={"DE: COMISSÃO CULTURAL DE LMARINHA"},REPLACE(ExtraçãoDados!C885={"DE: COMISSÃO CULTURAL DE LMARINHA"},1,28,"CCM"),ExtraçãoDados!C885={"ON"},REPLACE(ExtraçãoDados!C885={"ON"},1,28,"DN"),ExtraçãoDados!C885={"ESQ. SUBMARINOS"},REPLACE(ExtraçãoDados!C885={"ESQ. SUBMARINOS"},1,28,"ES"),ExtraçãoDados!C885={"☒ irecção de Abastecimento"},REPLACE(ExtraçãoDados!C885={"☒ irecção de Abastecimento"},1,28,"DA"),ExtraçãoDados!C885={"Direcã d Abtit ço e asecmeno"},REPLACE(ExtraçãoDados!C885={"Direcã d Abtit ço e asecmeno"},1,28,"DA"),ExtraçãoDados!C885={"Diecã d Abtit rço e asecmeno"},REPLACE(ExtraçãoDados!C885={"Diecã d Abtit rço e asecmeno"},1,28,"DA"),ISNUMBER(SEARCH("COMISSÃO",ExtraçãoDados!C885,1)),REPLACE(ExtraçãoDados!C885,1,29,"CCM"),ISNUMBER(SEARCH("DN/DIL/DRT1",ExtraçãoDados!C885,1)),REPLACE(ExtraçãoDados!C885,1,29,"DN"),ISNUMBER(SEARCH("DIRECÇAO DE NAVIOS",ExtraçãoDados!C885,1)),REPLACE(ExtraçãoDados!C885,1,29,"DN"),ISNUMBER(SEARCH("ESQUADRILHA SUBMARIN",ExtraçãoDados!C885,1)),REPLACE(ExtraçãoDados!C885,1,29,"ES"),ISNUMBER(SEARCH("DN",ExtraçãoDados!C885,1)),REPLACE(ExtraçãoDados!C885,1,29,"DN"),ISNUMBER(SEARCH("DIRECÇÃO",ExtraçãoDados!C885,1)),REPLACE(ExtraçãoDados!C885,1,29,"DN"),ISNUMBER(SEARCH("DIRECÇA0",ExtraçãoDados!C885,1)),REPLACE(ExtraçãoDados!C885,1,29,"DN"),ISNUMBER(SEARCH("DIRE",ExtraçãoDados!C885,1)),REPLACE(ExtraçãoDados!C885,1,29,"DN"),ISNUMBER(SEARCH("ESQUADRILHA",ExtraçãoDados!C885,1)),REPLACE(ExtraçãoDados!C885,1,29,"ES"),ISNUMBER(SEARCH("HOSPITAL DA MARINHA",ExtraçãoDados!C885,1)),REPLACE(ExtraçãoDados!C885,1,29,"HM"),ISNUMBER(SEARCH("HOSPITAL",ExtraçãoDados!C885,1)),REPLACE(ExtraçãoDados!C885,1,29,"HM"),ISNUMBER(SEARCH("HM",ExtraçãoDados!C885,1)),REPLACE(ExtraçãoDados!C885,1,29,"HM"),ISNUMBER(SEARCH("SECÇÃO DE APÓSITOS",ExtraçãoDados!C885,1)),REPLACE(ExtraçãoDados!C885,1,29,"HM"))</f>
        <v>#N/A</v>
      </c>
      <c r="E885" s="4" t="e" cm="1">
        <f t="array" ref="E885">_xlfn.IFS(LEN(ExtraçãoDados!B885)=7,YEAR(ExtraçãoDados!D885),LEN(ExtraçãoDados!B885)=10,RIGHT(ExtraçãoDados!B885,4),LEN(ExtraçãoDados!B885)=9,YEAR(ExtraçãoDados!D885),LEN(ExtraçãoDados!B885)=8,YEAR(ExtraçãoDados!D885),LEN(ExtraçãoDados!B885)&gt;7,YEAR(ExtraçãoDados!D885),LEN(ExtraçãoDados!B885)&gt;5,YEAR(ExtraçãoDados!D885),LEN(ExtraçãoDados!B885)&gt;4,YEAR(ExtraçãoDados!D885))</f>
        <v>#N/A</v>
      </c>
      <c r="F885" s="4">
        <f>ExtraçãoDados!E885</f>
        <v>0</v>
      </c>
    </row>
    <row r="886" spans="1:6" x14ac:dyDescent="0.25">
      <c r="A886" s="4">
        <f>ExtraçãoDados!A886</f>
        <v>0</v>
      </c>
      <c r="B886" s="4" t="str" cm="1">
        <f t="array" ref="B886">_xlfn.IFS(LEN(ExtraçãoDados!B886)=12,LEFT(ExtraçãoDados!B886,3),LEN(ExtraçãoDados!B886)=10,LEFT(ExtraçãoDados!B886,5),LEN(ExtraçãoDados!B886)&gt;19,0,LEN(ExtraçãoDados!B886)=9,LEFT(ExtraçãoDados!B886,4),LEN(ExtraçãoDados!B886)=6,LEFT(ExtraçãoDados!B886,3),LEN(ExtraçãoDados!B886)&lt;5,LEFT(ExtraçãoDados!B886,3),LEN(ExtraçãoDados!B886)=8,LEFT(ExtraçãoDados!B886,3),LEN(ExtraçãoDados!B886)=5,LEFT(ExtraçãoDados!B886,5),LEN(ExtraçãoDados!B886)=11,LEFT(ExtraçãoDados!B886,5),LEN(ExtraçãoDados!B886)=7,RIGHT(ExtraçãoDados!B886,6))</f>
        <v/>
      </c>
      <c r="C886" s="4" t="e" cm="1">
        <f t="array" ref="C886">_xlfn.IFS(LEN(B886)=1,"ERRO",LEN(B886)=2,_xlfn.CONCAT("000",B886),LEN(B886)=3,_xlfn.CONCAT("00",B886),LEN(B886)=4,_xlfn.CONCAT("0",B886),LEN(B886)=6,B886,LEN(B886)=7,B886,LEN(B886)=5,B886)</f>
        <v>#N/A</v>
      </c>
      <c r="D886" s="4" t="e" cm="1">
        <f t="array" ref="D886">_xlfn.IFS(ExtraçãoDados!C886={"Direcção de Abastecimento"},REPLACE(ExtraçãoDados!C886="{Direcção de Abastecimento}",1,25,"DA"),ExtraçãoDados!C886={"COMISSÃO CULTURAL DE LMARINHA"},REPLACE(ExtraçãoDados!C886={"COMISSÃO CULTURAL DE LMARINHA"},1,28,"CCM"),ExtraçãoDados!C886={"DIRECÇÃO DE NAVIOS"},REPLACE(ExtraçãoDados!C886={"DIRECÇÃO DE NAVIOS"},1,28,"DN"),ExtraçãoDados!C886={"ESQUADRILHA SUBMARINOS"},REPLACE(ExtraçãoDados!C886={"ESQUADRILHA SUBMARINOS"},1,28,"ES"),ExtraçãoDados!C886={"COMISSÃO MARINHA"},REPLACE(ExtraçãoDados!C886={"COMISSÃO MARINHA"},1,28,"CCM"),ExtraçãoDados!C886={"COMISSÃO CULTURAL DE MARINHA"},REPLACE(ExtraçãoDados!C886={"COMISSÃO CULTURAL DE MARINHA"},1,28,"CCM"),ExtraçãoDados!C886={"CCM"},REPLACE(ExtraçãoDados!C886={"CCM"},1,28,"CCM"),ExtraçãoDados!C886={"DN"},REPLACE(ExtraçãoDados!C886={"DN"},1,28,"DN"),ExtraçãoDados!C886={"ES"},REPLACE(ExtraçãoDados!C886={"ES"},1,28,"ES"),ExtraçãoDados!C886={"DA"},REPLACE(ExtraçãoDados!C886={"DA"},1,28,"DA"),ExtraçãoDados!C886={"DE: ESQUADRILHA SUBMARINOS"},REPLACE(ExtraçãoDados!C886={"DE: ESQUADRILHA SUBMARINOS"},1,28,"ES"),ExtraçãoDados!C886={"DE: COMISSÃO CULTURAL DE LMARINHA"},REPLACE(ExtraçãoDados!C886={"DE: COMISSÃO CULTURAL DE LMARINHA"},1,28,"CCM"),ExtraçãoDados!C886={"ON"},REPLACE(ExtraçãoDados!C886={"ON"},1,28,"DN"),ExtraçãoDados!C886={"ESQ. SUBMARINOS"},REPLACE(ExtraçãoDados!C886={"ESQ. SUBMARINOS"},1,28,"ES"),ExtraçãoDados!C886={"☒ irecção de Abastecimento"},REPLACE(ExtraçãoDados!C886={"☒ irecção de Abastecimento"},1,28,"DA"),ExtraçãoDados!C886={"Direcã d Abtit ço e asecmeno"},REPLACE(ExtraçãoDados!C886={"Direcã d Abtit ço e asecmeno"},1,28,"DA"),ExtraçãoDados!C886={"Diecã d Abtit rço e asecmeno"},REPLACE(ExtraçãoDados!C886={"Diecã d Abtit rço e asecmeno"},1,28,"DA"),ISNUMBER(SEARCH("COMISSÃO",ExtraçãoDados!C886,1)),REPLACE(ExtraçãoDados!C886,1,29,"CCM"),ISNUMBER(SEARCH("DN/DIL/DRT1",ExtraçãoDados!C886,1)),REPLACE(ExtraçãoDados!C886,1,29,"DN"),ISNUMBER(SEARCH("DIRECÇAO DE NAVIOS",ExtraçãoDados!C886,1)),REPLACE(ExtraçãoDados!C886,1,29,"DN"),ISNUMBER(SEARCH("ESQUADRILHA SUBMARIN",ExtraçãoDados!C886,1)),REPLACE(ExtraçãoDados!C886,1,29,"ES"),ISNUMBER(SEARCH("DN",ExtraçãoDados!C886,1)),REPLACE(ExtraçãoDados!C886,1,29,"DN"),ISNUMBER(SEARCH("DIRECÇÃO",ExtraçãoDados!C886,1)),REPLACE(ExtraçãoDados!C886,1,29,"DN"),ISNUMBER(SEARCH("DIRECÇA0",ExtraçãoDados!C886,1)),REPLACE(ExtraçãoDados!C886,1,29,"DN"),ISNUMBER(SEARCH("DIRE",ExtraçãoDados!C886,1)),REPLACE(ExtraçãoDados!C886,1,29,"DN"),ISNUMBER(SEARCH("ESQUADRILHA",ExtraçãoDados!C886,1)),REPLACE(ExtraçãoDados!C886,1,29,"ES"),ISNUMBER(SEARCH("HOSPITAL DA MARINHA",ExtraçãoDados!C886,1)),REPLACE(ExtraçãoDados!C886,1,29,"HM"),ISNUMBER(SEARCH("HOSPITAL",ExtraçãoDados!C886,1)),REPLACE(ExtraçãoDados!C886,1,29,"HM"),ISNUMBER(SEARCH("HM",ExtraçãoDados!C886,1)),REPLACE(ExtraçãoDados!C886,1,29,"HM"),ISNUMBER(SEARCH("SECÇÃO DE APÓSITOS",ExtraçãoDados!C886,1)),REPLACE(ExtraçãoDados!C886,1,29,"HM"))</f>
        <v>#N/A</v>
      </c>
      <c r="E886" s="4" t="e" cm="1">
        <f t="array" ref="E886">_xlfn.IFS(LEN(ExtraçãoDados!B886)=7,YEAR(ExtraçãoDados!D886),LEN(ExtraçãoDados!B886)=10,RIGHT(ExtraçãoDados!B886,4),LEN(ExtraçãoDados!B886)=9,YEAR(ExtraçãoDados!D886),LEN(ExtraçãoDados!B886)=8,YEAR(ExtraçãoDados!D886),LEN(ExtraçãoDados!B886)&gt;7,YEAR(ExtraçãoDados!D886),LEN(ExtraçãoDados!B886)&gt;5,YEAR(ExtraçãoDados!D886),LEN(ExtraçãoDados!B886)&gt;4,YEAR(ExtraçãoDados!D886))</f>
        <v>#N/A</v>
      </c>
      <c r="F886" s="4">
        <f>ExtraçãoDados!E886</f>
        <v>0</v>
      </c>
    </row>
    <row r="887" spans="1:6" x14ac:dyDescent="0.25">
      <c r="A887" s="4">
        <f>ExtraçãoDados!A887</f>
        <v>0</v>
      </c>
      <c r="B887" s="4" t="str" cm="1">
        <f t="array" ref="B887">_xlfn.IFS(LEN(ExtraçãoDados!B887)=12,LEFT(ExtraçãoDados!B887,3),LEN(ExtraçãoDados!B887)=10,LEFT(ExtraçãoDados!B887,5),LEN(ExtraçãoDados!B887)&gt;19,0,LEN(ExtraçãoDados!B887)=9,LEFT(ExtraçãoDados!B887,4),LEN(ExtraçãoDados!B887)=6,LEFT(ExtraçãoDados!B887,3),LEN(ExtraçãoDados!B887)&lt;5,LEFT(ExtraçãoDados!B887,3),LEN(ExtraçãoDados!B887)=8,LEFT(ExtraçãoDados!B887,3),LEN(ExtraçãoDados!B887)=5,LEFT(ExtraçãoDados!B887,5),LEN(ExtraçãoDados!B887)=11,LEFT(ExtraçãoDados!B887,5),LEN(ExtraçãoDados!B887)=7,RIGHT(ExtraçãoDados!B887,6))</f>
        <v/>
      </c>
      <c r="C887" s="4" t="e" cm="1">
        <f t="array" ref="C887">_xlfn.IFS(LEN(B887)=1,"ERRO",LEN(B887)=2,_xlfn.CONCAT("000",B887),LEN(B887)=3,_xlfn.CONCAT("00",B887),LEN(B887)=4,_xlfn.CONCAT("0",B887),LEN(B887)=6,B887,LEN(B887)=7,B887,LEN(B887)=5,B887)</f>
        <v>#N/A</v>
      </c>
      <c r="D887" s="4" t="e" cm="1">
        <f t="array" ref="D887">_xlfn.IFS(ExtraçãoDados!C887={"Direcção de Abastecimento"},REPLACE(ExtraçãoDados!C887="{Direcção de Abastecimento}",1,25,"DA"),ExtraçãoDados!C887={"COMISSÃO CULTURAL DE LMARINHA"},REPLACE(ExtraçãoDados!C887={"COMISSÃO CULTURAL DE LMARINHA"},1,28,"CCM"),ExtraçãoDados!C887={"DIRECÇÃO DE NAVIOS"},REPLACE(ExtraçãoDados!C887={"DIRECÇÃO DE NAVIOS"},1,28,"DN"),ExtraçãoDados!C887={"ESQUADRILHA SUBMARINOS"},REPLACE(ExtraçãoDados!C887={"ESQUADRILHA SUBMARINOS"},1,28,"ES"),ExtraçãoDados!C887={"COMISSÃO MARINHA"},REPLACE(ExtraçãoDados!C887={"COMISSÃO MARINHA"},1,28,"CCM"),ExtraçãoDados!C887={"COMISSÃO CULTURAL DE MARINHA"},REPLACE(ExtraçãoDados!C887={"COMISSÃO CULTURAL DE MARINHA"},1,28,"CCM"),ExtraçãoDados!C887={"CCM"},REPLACE(ExtraçãoDados!C887={"CCM"},1,28,"CCM"),ExtraçãoDados!C887={"DN"},REPLACE(ExtraçãoDados!C887={"DN"},1,28,"DN"),ExtraçãoDados!C887={"ES"},REPLACE(ExtraçãoDados!C887={"ES"},1,28,"ES"),ExtraçãoDados!C887={"DA"},REPLACE(ExtraçãoDados!C887={"DA"},1,28,"DA"),ExtraçãoDados!C887={"DE: ESQUADRILHA SUBMARINOS"},REPLACE(ExtraçãoDados!C887={"DE: ESQUADRILHA SUBMARINOS"},1,28,"ES"),ExtraçãoDados!C887={"DE: COMISSÃO CULTURAL DE LMARINHA"},REPLACE(ExtraçãoDados!C887={"DE: COMISSÃO CULTURAL DE LMARINHA"},1,28,"CCM"),ExtraçãoDados!C887={"ON"},REPLACE(ExtraçãoDados!C887={"ON"},1,28,"DN"),ExtraçãoDados!C887={"ESQ. SUBMARINOS"},REPLACE(ExtraçãoDados!C887={"ESQ. SUBMARINOS"},1,28,"ES"),ExtraçãoDados!C887={"☒ irecção de Abastecimento"},REPLACE(ExtraçãoDados!C887={"☒ irecção de Abastecimento"},1,28,"DA"),ExtraçãoDados!C887={"Direcã d Abtit ço e asecmeno"},REPLACE(ExtraçãoDados!C887={"Direcã d Abtit ço e asecmeno"},1,28,"DA"),ExtraçãoDados!C887={"Diecã d Abtit rço e asecmeno"},REPLACE(ExtraçãoDados!C887={"Diecã d Abtit rço e asecmeno"},1,28,"DA"),ISNUMBER(SEARCH("COMISSÃO",ExtraçãoDados!C887,1)),REPLACE(ExtraçãoDados!C887,1,29,"CCM"),ISNUMBER(SEARCH("DN/DIL/DRT1",ExtraçãoDados!C887,1)),REPLACE(ExtraçãoDados!C887,1,29,"DN"),ISNUMBER(SEARCH("DIRECÇAO DE NAVIOS",ExtraçãoDados!C887,1)),REPLACE(ExtraçãoDados!C887,1,29,"DN"),ISNUMBER(SEARCH("ESQUADRILHA SUBMARIN",ExtraçãoDados!C887,1)),REPLACE(ExtraçãoDados!C887,1,29,"ES"),ISNUMBER(SEARCH("DN",ExtraçãoDados!C887,1)),REPLACE(ExtraçãoDados!C887,1,29,"DN"),ISNUMBER(SEARCH("DIRECÇÃO",ExtraçãoDados!C887,1)),REPLACE(ExtraçãoDados!C887,1,29,"DN"),ISNUMBER(SEARCH("DIRECÇA0",ExtraçãoDados!C887,1)),REPLACE(ExtraçãoDados!C887,1,29,"DN"),ISNUMBER(SEARCH("DIRE",ExtraçãoDados!C887,1)),REPLACE(ExtraçãoDados!C887,1,29,"DN"),ISNUMBER(SEARCH("ESQUADRILHA",ExtraçãoDados!C887,1)),REPLACE(ExtraçãoDados!C887,1,29,"ES"),ISNUMBER(SEARCH("HOSPITAL DA MARINHA",ExtraçãoDados!C887,1)),REPLACE(ExtraçãoDados!C887,1,29,"HM"),ISNUMBER(SEARCH("HOSPITAL",ExtraçãoDados!C887,1)),REPLACE(ExtraçãoDados!C887,1,29,"HM"),ISNUMBER(SEARCH("HM",ExtraçãoDados!C887,1)),REPLACE(ExtraçãoDados!C887,1,29,"HM"),ISNUMBER(SEARCH("SECÇÃO DE APÓSITOS",ExtraçãoDados!C887,1)),REPLACE(ExtraçãoDados!C887,1,29,"HM"))</f>
        <v>#N/A</v>
      </c>
      <c r="E887" s="4" t="e" cm="1">
        <f t="array" ref="E887">_xlfn.IFS(LEN(ExtraçãoDados!B887)=7,YEAR(ExtraçãoDados!D887),LEN(ExtraçãoDados!B887)=10,RIGHT(ExtraçãoDados!B887,4),LEN(ExtraçãoDados!B887)=9,YEAR(ExtraçãoDados!D887),LEN(ExtraçãoDados!B887)=8,YEAR(ExtraçãoDados!D887),LEN(ExtraçãoDados!B887)&gt;7,YEAR(ExtraçãoDados!D887),LEN(ExtraçãoDados!B887)&gt;5,YEAR(ExtraçãoDados!D887),LEN(ExtraçãoDados!B887)&gt;4,YEAR(ExtraçãoDados!D887))</f>
        <v>#N/A</v>
      </c>
      <c r="F887" s="4">
        <f>ExtraçãoDados!E887</f>
        <v>0</v>
      </c>
    </row>
    <row r="888" spans="1:6" x14ac:dyDescent="0.25">
      <c r="A888" s="4">
        <f>ExtraçãoDados!A888</f>
        <v>0</v>
      </c>
      <c r="B888" s="4" t="str" cm="1">
        <f t="array" ref="B888">_xlfn.IFS(LEN(ExtraçãoDados!B888)=12,LEFT(ExtraçãoDados!B888,3),LEN(ExtraçãoDados!B888)=10,LEFT(ExtraçãoDados!B888,5),LEN(ExtraçãoDados!B888)&gt;19,0,LEN(ExtraçãoDados!B888)=9,LEFT(ExtraçãoDados!B888,4),LEN(ExtraçãoDados!B888)=6,LEFT(ExtraçãoDados!B888,3),LEN(ExtraçãoDados!B888)&lt;5,LEFT(ExtraçãoDados!B888,3),LEN(ExtraçãoDados!B888)=8,LEFT(ExtraçãoDados!B888,3),LEN(ExtraçãoDados!B888)=5,LEFT(ExtraçãoDados!B888,5),LEN(ExtraçãoDados!B888)=11,LEFT(ExtraçãoDados!B888,5),LEN(ExtraçãoDados!B888)=7,RIGHT(ExtraçãoDados!B888,6))</f>
        <v/>
      </c>
      <c r="C888" s="4" t="e" cm="1">
        <f t="array" ref="C888">_xlfn.IFS(LEN(B888)=1,"ERRO",LEN(B888)=2,_xlfn.CONCAT("000",B888),LEN(B888)=3,_xlfn.CONCAT("00",B888),LEN(B888)=4,_xlfn.CONCAT("0",B888),LEN(B888)=6,B888,LEN(B888)=7,B888,LEN(B888)=5,B888)</f>
        <v>#N/A</v>
      </c>
      <c r="D888" s="4" t="e" cm="1">
        <f t="array" ref="D888">_xlfn.IFS(ExtraçãoDados!C888={"Direcção de Abastecimento"},REPLACE(ExtraçãoDados!C888="{Direcção de Abastecimento}",1,25,"DA"),ExtraçãoDados!C888={"COMISSÃO CULTURAL DE LMARINHA"},REPLACE(ExtraçãoDados!C888={"COMISSÃO CULTURAL DE LMARINHA"},1,28,"CCM"),ExtraçãoDados!C888={"DIRECÇÃO DE NAVIOS"},REPLACE(ExtraçãoDados!C888={"DIRECÇÃO DE NAVIOS"},1,28,"DN"),ExtraçãoDados!C888={"ESQUADRILHA SUBMARINOS"},REPLACE(ExtraçãoDados!C888={"ESQUADRILHA SUBMARINOS"},1,28,"ES"),ExtraçãoDados!C888={"COMISSÃO MARINHA"},REPLACE(ExtraçãoDados!C888={"COMISSÃO MARINHA"},1,28,"CCM"),ExtraçãoDados!C888={"COMISSÃO CULTURAL DE MARINHA"},REPLACE(ExtraçãoDados!C888={"COMISSÃO CULTURAL DE MARINHA"},1,28,"CCM"),ExtraçãoDados!C888={"CCM"},REPLACE(ExtraçãoDados!C888={"CCM"},1,28,"CCM"),ExtraçãoDados!C888={"DN"},REPLACE(ExtraçãoDados!C888={"DN"},1,28,"DN"),ExtraçãoDados!C888={"ES"},REPLACE(ExtraçãoDados!C888={"ES"},1,28,"ES"),ExtraçãoDados!C888={"DA"},REPLACE(ExtraçãoDados!C888={"DA"},1,28,"DA"),ExtraçãoDados!C888={"DE: ESQUADRILHA SUBMARINOS"},REPLACE(ExtraçãoDados!C888={"DE: ESQUADRILHA SUBMARINOS"},1,28,"ES"),ExtraçãoDados!C888={"DE: COMISSÃO CULTURAL DE LMARINHA"},REPLACE(ExtraçãoDados!C888={"DE: COMISSÃO CULTURAL DE LMARINHA"},1,28,"CCM"),ExtraçãoDados!C888={"ON"},REPLACE(ExtraçãoDados!C888={"ON"},1,28,"DN"),ExtraçãoDados!C888={"ESQ. SUBMARINOS"},REPLACE(ExtraçãoDados!C888={"ESQ. SUBMARINOS"},1,28,"ES"),ExtraçãoDados!C888={"☒ irecção de Abastecimento"},REPLACE(ExtraçãoDados!C888={"☒ irecção de Abastecimento"},1,28,"DA"),ExtraçãoDados!C888={"Direcã d Abtit ço e asecmeno"},REPLACE(ExtraçãoDados!C888={"Direcã d Abtit ço e asecmeno"},1,28,"DA"),ExtraçãoDados!C888={"Diecã d Abtit rço e asecmeno"},REPLACE(ExtraçãoDados!C888={"Diecã d Abtit rço e asecmeno"},1,28,"DA"),ISNUMBER(SEARCH("COMISSÃO",ExtraçãoDados!C888,1)),REPLACE(ExtraçãoDados!C888,1,29,"CCM"),ISNUMBER(SEARCH("DN/DIL/DRT1",ExtraçãoDados!C888,1)),REPLACE(ExtraçãoDados!C888,1,29,"DN"),ISNUMBER(SEARCH("DIRECÇAO DE NAVIOS",ExtraçãoDados!C888,1)),REPLACE(ExtraçãoDados!C888,1,29,"DN"),ISNUMBER(SEARCH("ESQUADRILHA SUBMARIN",ExtraçãoDados!C888,1)),REPLACE(ExtraçãoDados!C888,1,29,"ES"),ISNUMBER(SEARCH("DN",ExtraçãoDados!C888,1)),REPLACE(ExtraçãoDados!C888,1,29,"DN"),ISNUMBER(SEARCH("DIRECÇÃO",ExtraçãoDados!C888,1)),REPLACE(ExtraçãoDados!C888,1,29,"DN"),ISNUMBER(SEARCH("DIRECÇA0",ExtraçãoDados!C888,1)),REPLACE(ExtraçãoDados!C888,1,29,"DN"),ISNUMBER(SEARCH("DIRE",ExtraçãoDados!C888,1)),REPLACE(ExtraçãoDados!C888,1,29,"DN"),ISNUMBER(SEARCH("ESQUADRILHA",ExtraçãoDados!C888,1)),REPLACE(ExtraçãoDados!C888,1,29,"ES"),ISNUMBER(SEARCH("HOSPITAL DA MARINHA",ExtraçãoDados!C888,1)),REPLACE(ExtraçãoDados!C888,1,29,"HM"),ISNUMBER(SEARCH("HOSPITAL",ExtraçãoDados!C888,1)),REPLACE(ExtraçãoDados!C888,1,29,"HM"),ISNUMBER(SEARCH("HM",ExtraçãoDados!C888,1)),REPLACE(ExtraçãoDados!C888,1,29,"HM"),ISNUMBER(SEARCH("SECÇÃO DE APÓSITOS",ExtraçãoDados!C888,1)),REPLACE(ExtraçãoDados!C888,1,29,"HM"))</f>
        <v>#N/A</v>
      </c>
      <c r="E888" s="4" t="e" cm="1">
        <f t="array" ref="E888">_xlfn.IFS(LEN(ExtraçãoDados!B888)=7,YEAR(ExtraçãoDados!D888),LEN(ExtraçãoDados!B888)=10,RIGHT(ExtraçãoDados!B888,4),LEN(ExtraçãoDados!B888)=9,YEAR(ExtraçãoDados!D888),LEN(ExtraçãoDados!B888)=8,YEAR(ExtraçãoDados!D888),LEN(ExtraçãoDados!B888)&gt;7,YEAR(ExtraçãoDados!D888),LEN(ExtraçãoDados!B888)&gt;5,YEAR(ExtraçãoDados!D888),LEN(ExtraçãoDados!B888)&gt;4,YEAR(ExtraçãoDados!D888))</f>
        <v>#N/A</v>
      </c>
      <c r="F888" s="4">
        <f>ExtraçãoDados!E888</f>
        <v>0</v>
      </c>
    </row>
    <row r="889" spans="1:6" x14ac:dyDescent="0.25">
      <c r="A889" s="4">
        <f>ExtraçãoDados!A889</f>
        <v>0</v>
      </c>
      <c r="B889" s="4" t="str" cm="1">
        <f t="array" ref="B889">_xlfn.IFS(LEN(ExtraçãoDados!B889)=12,LEFT(ExtraçãoDados!B889,3),LEN(ExtraçãoDados!B889)=10,LEFT(ExtraçãoDados!B889,5),LEN(ExtraçãoDados!B889)&gt;19,0,LEN(ExtraçãoDados!B889)=9,LEFT(ExtraçãoDados!B889,4),LEN(ExtraçãoDados!B889)=6,LEFT(ExtraçãoDados!B889,3),LEN(ExtraçãoDados!B889)&lt;5,LEFT(ExtraçãoDados!B889,3),LEN(ExtraçãoDados!B889)=8,LEFT(ExtraçãoDados!B889,3),LEN(ExtraçãoDados!B889)=5,LEFT(ExtraçãoDados!B889,5),LEN(ExtraçãoDados!B889)=11,LEFT(ExtraçãoDados!B889,5),LEN(ExtraçãoDados!B889)=7,RIGHT(ExtraçãoDados!B889,6))</f>
        <v/>
      </c>
      <c r="C889" s="4" t="e" cm="1">
        <f t="array" ref="C889">_xlfn.IFS(LEN(B889)=1,"ERRO",LEN(B889)=2,_xlfn.CONCAT("000",B889),LEN(B889)=3,_xlfn.CONCAT("00",B889),LEN(B889)=4,_xlfn.CONCAT("0",B889),LEN(B889)=6,B889,LEN(B889)=7,B889,LEN(B889)=5,B889)</f>
        <v>#N/A</v>
      </c>
      <c r="D889" s="4" t="e" cm="1">
        <f t="array" ref="D889">_xlfn.IFS(ExtraçãoDados!C889={"Direcção de Abastecimento"},REPLACE(ExtraçãoDados!C889="{Direcção de Abastecimento}",1,25,"DA"),ExtraçãoDados!C889={"COMISSÃO CULTURAL DE LMARINHA"},REPLACE(ExtraçãoDados!C889={"COMISSÃO CULTURAL DE LMARINHA"},1,28,"CCM"),ExtraçãoDados!C889={"DIRECÇÃO DE NAVIOS"},REPLACE(ExtraçãoDados!C889={"DIRECÇÃO DE NAVIOS"},1,28,"DN"),ExtraçãoDados!C889={"ESQUADRILHA SUBMARINOS"},REPLACE(ExtraçãoDados!C889={"ESQUADRILHA SUBMARINOS"},1,28,"ES"),ExtraçãoDados!C889={"COMISSÃO MARINHA"},REPLACE(ExtraçãoDados!C889={"COMISSÃO MARINHA"},1,28,"CCM"),ExtraçãoDados!C889={"COMISSÃO CULTURAL DE MARINHA"},REPLACE(ExtraçãoDados!C889={"COMISSÃO CULTURAL DE MARINHA"},1,28,"CCM"),ExtraçãoDados!C889={"CCM"},REPLACE(ExtraçãoDados!C889={"CCM"},1,28,"CCM"),ExtraçãoDados!C889={"DN"},REPLACE(ExtraçãoDados!C889={"DN"},1,28,"DN"),ExtraçãoDados!C889={"ES"},REPLACE(ExtraçãoDados!C889={"ES"},1,28,"ES"),ExtraçãoDados!C889={"DA"},REPLACE(ExtraçãoDados!C889={"DA"},1,28,"DA"),ExtraçãoDados!C889={"DE: ESQUADRILHA SUBMARINOS"},REPLACE(ExtraçãoDados!C889={"DE: ESQUADRILHA SUBMARINOS"},1,28,"ES"),ExtraçãoDados!C889={"DE: COMISSÃO CULTURAL DE LMARINHA"},REPLACE(ExtraçãoDados!C889={"DE: COMISSÃO CULTURAL DE LMARINHA"},1,28,"CCM"),ExtraçãoDados!C889={"ON"},REPLACE(ExtraçãoDados!C889={"ON"},1,28,"DN"),ExtraçãoDados!C889={"ESQ. SUBMARINOS"},REPLACE(ExtraçãoDados!C889={"ESQ. SUBMARINOS"},1,28,"ES"),ExtraçãoDados!C889={"☒ irecção de Abastecimento"},REPLACE(ExtraçãoDados!C889={"☒ irecção de Abastecimento"},1,28,"DA"),ExtraçãoDados!C889={"Direcã d Abtit ço e asecmeno"},REPLACE(ExtraçãoDados!C889={"Direcã d Abtit ço e asecmeno"},1,28,"DA"),ExtraçãoDados!C889={"Diecã d Abtit rço e asecmeno"},REPLACE(ExtraçãoDados!C889={"Diecã d Abtit rço e asecmeno"},1,28,"DA"),ISNUMBER(SEARCH("COMISSÃO",ExtraçãoDados!C889,1)),REPLACE(ExtraçãoDados!C889,1,29,"CCM"),ISNUMBER(SEARCH("DN/DIL/DRT1",ExtraçãoDados!C889,1)),REPLACE(ExtraçãoDados!C889,1,29,"DN"),ISNUMBER(SEARCH("DIRECÇAO DE NAVIOS",ExtraçãoDados!C889,1)),REPLACE(ExtraçãoDados!C889,1,29,"DN"),ISNUMBER(SEARCH("ESQUADRILHA SUBMARIN",ExtraçãoDados!C889,1)),REPLACE(ExtraçãoDados!C889,1,29,"ES"),ISNUMBER(SEARCH("DN",ExtraçãoDados!C889,1)),REPLACE(ExtraçãoDados!C889,1,29,"DN"),ISNUMBER(SEARCH("DIRECÇÃO",ExtraçãoDados!C889,1)),REPLACE(ExtraçãoDados!C889,1,29,"DN"),ISNUMBER(SEARCH("DIRECÇA0",ExtraçãoDados!C889,1)),REPLACE(ExtraçãoDados!C889,1,29,"DN"),ISNUMBER(SEARCH("DIRE",ExtraçãoDados!C889,1)),REPLACE(ExtraçãoDados!C889,1,29,"DN"),ISNUMBER(SEARCH("ESQUADRILHA",ExtraçãoDados!C889,1)),REPLACE(ExtraçãoDados!C889,1,29,"ES"),ISNUMBER(SEARCH("HOSPITAL DA MARINHA",ExtraçãoDados!C889,1)),REPLACE(ExtraçãoDados!C889,1,29,"HM"),ISNUMBER(SEARCH("HOSPITAL",ExtraçãoDados!C889,1)),REPLACE(ExtraçãoDados!C889,1,29,"HM"),ISNUMBER(SEARCH("HM",ExtraçãoDados!C889,1)),REPLACE(ExtraçãoDados!C889,1,29,"HM"),ISNUMBER(SEARCH("SECÇÃO DE APÓSITOS",ExtraçãoDados!C889,1)),REPLACE(ExtraçãoDados!C889,1,29,"HM"))</f>
        <v>#N/A</v>
      </c>
      <c r="E889" s="4" t="e" cm="1">
        <f t="array" ref="E889">_xlfn.IFS(LEN(ExtraçãoDados!B889)=7,YEAR(ExtraçãoDados!D889),LEN(ExtraçãoDados!B889)=10,RIGHT(ExtraçãoDados!B889,4),LEN(ExtraçãoDados!B889)=9,YEAR(ExtraçãoDados!D889),LEN(ExtraçãoDados!B889)=8,YEAR(ExtraçãoDados!D889),LEN(ExtraçãoDados!B889)&gt;7,YEAR(ExtraçãoDados!D889),LEN(ExtraçãoDados!B889)&gt;5,YEAR(ExtraçãoDados!D889),LEN(ExtraçãoDados!B889)&gt;4,YEAR(ExtraçãoDados!D889))</f>
        <v>#N/A</v>
      </c>
      <c r="F889" s="4">
        <f>ExtraçãoDados!E889</f>
        <v>0</v>
      </c>
    </row>
    <row r="890" spans="1:6" x14ac:dyDescent="0.25">
      <c r="A890" s="4">
        <f>ExtraçãoDados!A890</f>
        <v>0</v>
      </c>
      <c r="B890" s="4" t="str" cm="1">
        <f t="array" ref="B890">_xlfn.IFS(LEN(ExtraçãoDados!B890)=12,LEFT(ExtraçãoDados!B890,3),LEN(ExtraçãoDados!B890)=10,LEFT(ExtraçãoDados!B890,5),LEN(ExtraçãoDados!B890)&gt;19,0,LEN(ExtraçãoDados!B890)=9,LEFT(ExtraçãoDados!B890,4),LEN(ExtraçãoDados!B890)=6,LEFT(ExtraçãoDados!B890,3),LEN(ExtraçãoDados!B890)&lt;5,LEFT(ExtraçãoDados!B890,3),LEN(ExtraçãoDados!B890)=8,LEFT(ExtraçãoDados!B890,3),LEN(ExtraçãoDados!B890)=5,LEFT(ExtraçãoDados!B890,5),LEN(ExtraçãoDados!B890)=11,LEFT(ExtraçãoDados!B890,5),LEN(ExtraçãoDados!B890)=7,RIGHT(ExtraçãoDados!B890,6))</f>
        <v/>
      </c>
      <c r="C890" s="4" t="e" cm="1">
        <f t="array" ref="C890">_xlfn.IFS(LEN(B890)=1,"ERRO",LEN(B890)=2,_xlfn.CONCAT("000",B890),LEN(B890)=3,_xlfn.CONCAT("00",B890),LEN(B890)=4,_xlfn.CONCAT("0",B890),LEN(B890)=6,B890,LEN(B890)=7,B890,LEN(B890)=5,B890)</f>
        <v>#N/A</v>
      </c>
      <c r="D890" s="4" t="e" cm="1">
        <f t="array" ref="D890">_xlfn.IFS(ExtraçãoDados!C890={"Direcção de Abastecimento"},REPLACE(ExtraçãoDados!C890="{Direcção de Abastecimento}",1,25,"DA"),ExtraçãoDados!C890={"COMISSÃO CULTURAL DE LMARINHA"},REPLACE(ExtraçãoDados!C890={"COMISSÃO CULTURAL DE LMARINHA"},1,28,"CCM"),ExtraçãoDados!C890={"DIRECÇÃO DE NAVIOS"},REPLACE(ExtraçãoDados!C890={"DIRECÇÃO DE NAVIOS"},1,28,"DN"),ExtraçãoDados!C890={"ESQUADRILHA SUBMARINOS"},REPLACE(ExtraçãoDados!C890={"ESQUADRILHA SUBMARINOS"},1,28,"ES"),ExtraçãoDados!C890={"COMISSÃO MARINHA"},REPLACE(ExtraçãoDados!C890={"COMISSÃO MARINHA"},1,28,"CCM"),ExtraçãoDados!C890={"COMISSÃO CULTURAL DE MARINHA"},REPLACE(ExtraçãoDados!C890={"COMISSÃO CULTURAL DE MARINHA"},1,28,"CCM"),ExtraçãoDados!C890={"CCM"},REPLACE(ExtraçãoDados!C890={"CCM"},1,28,"CCM"),ExtraçãoDados!C890={"DN"},REPLACE(ExtraçãoDados!C890={"DN"},1,28,"DN"),ExtraçãoDados!C890={"ES"},REPLACE(ExtraçãoDados!C890={"ES"},1,28,"ES"),ExtraçãoDados!C890={"DA"},REPLACE(ExtraçãoDados!C890={"DA"},1,28,"DA"),ExtraçãoDados!C890={"DE: ESQUADRILHA SUBMARINOS"},REPLACE(ExtraçãoDados!C890={"DE: ESQUADRILHA SUBMARINOS"},1,28,"ES"),ExtraçãoDados!C890={"DE: COMISSÃO CULTURAL DE LMARINHA"},REPLACE(ExtraçãoDados!C890={"DE: COMISSÃO CULTURAL DE LMARINHA"},1,28,"CCM"),ExtraçãoDados!C890={"ON"},REPLACE(ExtraçãoDados!C890={"ON"},1,28,"DN"),ExtraçãoDados!C890={"ESQ. SUBMARINOS"},REPLACE(ExtraçãoDados!C890={"ESQ. SUBMARINOS"},1,28,"ES"),ExtraçãoDados!C890={"☒ irecção de Abastecimento"},REPLACE(ExtraçãoDados!C890={"☒ irecção de Abastecimento"},1,28,"DA"),ExtraçãoDados!C890={"Direcã d Abtit ço e asecmeno"},REPLACE(ExtraçãoDados!C890={"Direcã d Abtit ço e asecmeno"},1,28,"DA"),ExtraçãoDados!C890={"Diecã d Abtit rço e asecmeno"},REPLACE(ExtraçãoDados!C890={"Diecã d Abtit rço e asecmeno"},1,28,"DA"),ISNUMBER(SEARCH("COMISSÃO",ExtraçãoDados!C890,1)),REPLACE(ExtraçãoDados!C890,1,29,"CCM"),ISNUMBER(SEARCH("DN/DIL/DRT1",ExtraçãoDados!C890,1)),REPLACE(ExtraçãoDados!C890,1,29,"DN"),ISNUMBER(SEARCH("DIRECÇAO DE NAVIOS",ExtraçãoDados!C890,1)),REPLACE(ExtraçãoDados!C890,1,29,"DN"),ISNUMBER(SEARCH("ESQUADRILHA SUBMARIN",ExtraçãoDados!C890,1)),REPLACE(ExtraçãoDados!C890,1,29,"ES"),ISNUMBER(SEARCH("DN",ExtraçãoDados!C890,1)),REPLACE(ExtraçãoDados!C890,1,29,"DN"),ISNUMBER(SEARCH("DIRECÇÃO",ExtraçãoDados!C890,1)),REPLACE(ExtraçãoDados!C890,1,29,"DN"),ISNUMBER(SEARCH("DIRECÇA0",ExtraçãoDados!C890,1)),REPLACE(ExtraçãoDados!C890,1,29,"DN"),ISNUMBER(SEARCH("DIRE",ExtraçãoDados!C890,1)),REPLACE(ExtraçãoDados!C890,1,29,"DN"),ISNUMBER(SEARCH("ESQUADRILHA",ExtraçãoDados!C890,1)),REPLACE(ExtraçãoDados!C890,1,29,"ES"),ISNUMBER(SEARCH("HOSPITAL DA MARINHA",ExtraçãoDados!C890,1)),REPLACE(ExtraçãoDados!C890,1,29,"HM"),ISNUMBER(SEARCH("HOSPITAL",ExtraçãoDados!C890,1)),REPLACE(ExtraçãoDados!C890,1,29,"HM"),ISNUMBER(SEARCH("HM",ExtraçãoDados!C890,1)),REPLACE(ExtraçãoDados!C890,1,29,"HM"),ISNUMBER(SEARCH("SECÇÃO DE APÓSITOS",ExtraçãoDados!C890,1)),REPLACE(ExtraçãoDados!C890,1,29,"HM"))</f>
        <v>#N/A</v>
      </c>
      <c r="E890" s="4" t="e" cm="1">
        <f t="array" ref="E890">_xlfn.IFS(LEN(ExtraçãoDados!B890)=7,YEAR(ExtraçãoDados!D890),LEN(ExtraçãoDados!B890)=10,RIGHT(ExtraçãoDados!B890,4),LEN(ExtraçãoDados!B890)=9,YEAR(ExtraçãoDados!D890),LEN(ExtraçãoDados!B890)=8,YEAR(ExtraçãoDados!D890),LEN(ExtraçãoDados!B890)&gt;7,YEAR(ExtraçãoDados!D890),LEN(ExtraçãoDados!B890)&gt;5,YEAR(ExtraçãoDados!D890),LEN(ExtraçãoDados!B890)&gt;4,YEAR(ExtraçãoDados!D890))</f>
        <v>#N/A</v>
      </c>
      <c r="F890" s="4">
        <f>ExtraçãoDados!E890</f>
        <v>0</v>
      </c>
    </row>
    <row r="891" spans="1:6" x14ac:dyDescent="0.25">
      <c r="A891" s="4">
        <f>ExtraçãoDados!A891</f>
        <v>0</v>
      </c>
      <c r="B891" s="4" t="str" cm="1">
        <f t="array" ref="B891">_xlfn.IFS(LEN(ExtraçãoDados!B891)=12,LEFT(ExtraçãoDados!B891,3),LEN(ExtraçãoDados!B891)=10,LEFT(ExtraçãoDados!B891,5),LEN(ExtraçãoDados!B891)&gt;19,0,LEN(ExtraçãoDados!B891)=9,LEFT(ExtraçãoDados!B891,4),LEN(ExtraçãoDados!B891)=6,LEFT(ExtraçãoDados!B891,3),LEN(ExtraçãoDados!B891)&lt;5,LEFT(ExtraçãoDados!B891,3),LEN(ExtraçãoDados!B891)=8,LEFT(ExtraçãoDados!B891,3),LEN(ExtraçãoDados!B891)=5,LEFT(ExtraçãoDados!B891,5),LEN(ExtraçãoDados!B891)=11,LEFT(ExtraçãoDados!B891,5),LEN(ExtraçãoDados!B891)=7,RIGHT(ExtraçãoDados!B891,6))</f>
        <v/>
      </c>
      <c r="C891" s="4" t="e" cm="1">
        <f t="array" ref="C891">_xlfn.IFS(LEN(B891)=1,"ERRO",LEN(B891)=2,_xlfn.CONCAT("000",B891),LEN(B891)=3,_xlfn.CONCAT("00",B891),LEN(B891)=4,_xlfn.CONCAT("0",B891),LEN(B891)=6,B891,LEN(B891)=7,B891,LEN(B891)=5,B891)</f>
        <v>#N/A</v>
      </c>
      <c r="D891" s="4" t="e" cm="1">
        <f t="array" ref="D891">_xlfn.IFS(ExtraçãoDados!C891={"Direcção de Abastecimento"},REPLACE(ExtraçãoDados!C891="{Direcção de Abastecimento}",1,25,"DA"),ExtraçãoDados!C891={"COMISSÃO CULTURAL DE LMARINHA"},REPLACE(ExtraçãoDados!C891={"COMISSÃO CULTURAL DE LMARINHA"},1,28,"CCM"),ExtraçãoDados!C891={"DIRECÇÃO DE NAVIOS"},REPLACE(ExtraçãoDados!C891={"DIRECÇÃO DE NAVIOS"},1,28,"DN"),ExtraçãoDados!C891={"ESQUADRILHA SUBMARINOS"},REPLACE(ExtraçãoDados!C891={"ESQUADRILHA SUBMARINOS"},1,28,"ES"),ExtraçãoDados!C891={"COMISSÃO MARINHA"},REPLACE(ExtraçãoDados!C891={"COMISSÃO MARINHA"},1,28,"CCM"),ExtraçãoDados!C891={"COMISSÃO CULTURAL DE MARINHA"},REPLACE(ExtraçãoDados!C891={"COMISSÃO CULTURAL DE MARINHA"},1,28,"CCM"),ExtraçãoDados!C891={"CCM"},REPLACE(ExtraçãoDados!C891={"CCM"},1,28,"CCM"),ExtraçãoDados!C891={"DN"},REPLACE(ExtraçãoDados!C891={"DN"},1,28,"DN"),ExtraçãoDados!C891={"ES"},REPLACE(ExtraçãoDados!C891={"ES"},1,28,"ES"),ExtraçãoDados!C891={"DA"},REPLACE(ExtraçãoDados!C891={"DA"},1,28,"DA"),ExtraçãoDados!C891={"DE: ESQUADRILHA SUBMARINOS"},REPLACE(ExtraçãoDados!C891={"DE: ESQUADRILHA SUBMARINOS"},1,28,"ES"),ExtraçãoDados!C891={"DE: COMISSÃO CULTURAL DE LMARINHA"},REPLACE(ExtraçãoDados!C891={"DE: COMISSÃO CULTURAL DE LMARINHA"},1,28,"CCM"),ExtraçãoDados!C891={"ON"},REPLACE(ExtraçãoDados!C891={"ON"},1,28,"DN"),ExtraçãoDados!C891={"ESQ. SUBMARINOS"},REPLACE(ExtraçãoDados!C891={"ESQ. SUBMARINOS"},1,28,"ES"),ExtraçãoDados!C891={"☒ irecção de Abastecimento"},REPLACE(ExtraçãoDados!C891={"☒ irecção de Abastecimento"},1,28,"DA"),ExtraçãoDados!C891={"Direcã d Abtit ço e asecmeno"},REPLACE(ExtraçãoDados!C891={"Direcã d Abtit ço e asecmeno"},1,28,"DA"),ExtraçãoDados!C891={"Diecã d Abtit rço e asecmeno"},REPLACE(ExtraçãoDados!C891={"Diecã d Abtit rço e asecmeno"},1,28,"DA"),ISNUMBER(SEARCH("COMISSÃO",ExtraçãoDados!C891,1)),REPLACE(ExtraçãoDados!C891,1,29,"CCM"),ISNUMBER(SEARCH("DN/DIL/DRT1",ExtraçãoDados!C891,1)),REPLACE(ExtraçãoDados!C891,1,29,"DN"),ISNUMBER(SEARCH("DIRECÇAO DE NAVIOS",ExtraçãoDados!C891,1)),REPLACE(ExtraçãoDados!C891,1,29,"DN"),ISNUMBER(SEARCH("ESQUADRILHA SUBMARIN",ExtraçãoDados!C891,1)),REPLACE(ExtraçãoDados!C891,1,29,"ES"),ISNUMBER(SEARCH("DN",ExtraçãoDados!C891,1)),REPLACE(ExtraçãoDados!C891,1,29,"DN"),ISNUMBER(SEARCH("DIRECÇÃO",ExtraçãoDados!C891,1)),REPLACE(ExtraçãoDados!C891,1,29,"DN"),ISNUMBER(SEARCH("DIRECÇA0",ExtraçãoDados!C891,1)),REPLACE(ExtraçãoDados!C891,1,29,"DN"),ISNUMBER(SEARCH("DIRE",ExtraçãoDados!C891,1)),REPLACE(ExtraçãoDados!C891,1,29,"DN"),ISNUMBER(SEARCH("ESQUADRILHA",ExtraçãoDados!C891,1)),REPLACE(ExtraçãoDados!C891,1,29,"ES"),ISNUMBER(SEARCH("HOSPITAL DA MARINHA",ExtraçãoDados!C891,1)),REPLACE(ExtraçãoDados!C891,1,29,"HM"),ISNUMBER(SEARCH("HOSPITAL",ExtraçãoDados!C891,1)),REPLACE(ExtraçãoDados!C891,1,29,"HM"),ISNUMBER(SEARCH("HM",ExtraçãoDados!C891,1)),REPLACE(ExtraçãoDados!C891,1,29,"HM"),ISNUMBER(SEARCH("SECÇÃO DE APÓSITOS",ExtraçãoDados!C891,1)),REPLACE(ExtraçãoDados!C891,1,29,"HM"))</f>
        <v>#N/A</v>
      </c>
      <c r="E891" s="4" t="e" cm="1">
        <f t="array" ref="E891">_xlfn.IFS(LEN(ExtraçãoDados!B891)=7,YEAR(ExtraçãoDados!D891),LEN(ExtraçãoDados!B891)=10,RIGHT(ExtraçãoDados!B891,4),LEN(ExtraçãoDados!B891)=9,YEAR(ExtraçãoDados!D891),LEN(ExtraçãoDados!B891)=8,YEAR(ExtraçãoDados!D891),LEN(ExtraçãoDados!B891)&gt;7,YEAR(ExtraçãoDados!D891),LEN(ExtraçãoDados!B891)&gt;5,YEAR(ExtraçãoDados!D891),LEN(ExtraçãoDados!B891)&gt;4,YEAR(ExtraçãoDados!D891))</f>
        <v>#N/A</v>
      </c>
      <c r="F891" s="4">
        <f>ExtraçãoDados!E891</f>
        <v>0</v>
      </c>
    </row>
    <row r="892" spans="1:6" x14ac:dyDescent="0.25">
      <c r="A892" s="4">
        <f>ExtraçãoDados!A892</f>
        <v>0</v>
      </c>
      <c r="B892" s="4" t="str" cm="1">
        <f t="array" ref="B892">_xlfn.IFS(LEN(ExtraçãoDados!B892)=12,LEFT(ExtraçãoDados!B892,3),LEN(ExtraçãoDados!B892)=10,LEFT(ExtraçãoDados!B892,5),LEN(ExtraçãoDados!B892)&gt;19,0,LEN(ExtraçãoDados!B892)=9,LEFT(ExtraçãoDados!B892,4),LEN(ExtraçãoDados!B892)=6,LEFT(ExtraçãoDados!B892,3),LEN(ExtraçãoDados!B892)&lt;5,LEFT(ExtraçãoDados!B892,3),LEN(ExtraçãoDados!B892)=8,LEFT(ExtraçãoDados!B892,3),LEN(ExtraçãoDados!B892)=5,LEFT(ExtraçãoDados!B892,5),LEN(ExtraçãoDados!B892)=11,LEFT(ExtraçãoDados!B892,5),LEN(ExtraçãoDados!B892)=7,RIGHT(ExtraçãoDados!B892,6))</f>
        <v/>
      </c>
      <c r="C892" s="4" t="e" cm="1">
        <f t="array" ref="C892">_xlfn.IFS(LEN(B892)=1,"ERRO",LEN(B892)=2,_xlfn.CONCAT("000",B892),LEN(B892)=3,_xlfn.CONCAT("00",B892),LEN(B892)=4,_xlfn.CONCAT("0",B892),LEN(B892)=6,B892,LEN(B892)=7,B892,LEN(B892)=5,B892)</f>
        <v>#N/A</v>
      </c>
      <c r="D892" s="4" t="e" cm="1">
        <f t="array" ref="D892">_xlfn.IFS(ExtraçãoDados!C892={"Direcção de Abastecimento"},REPLACE(ExtraçãoDados!C892="{Direcção de Abastecimento}",1,25,"DA"),ExtraçãoDados!C892={"COMISSÃO CULTURAL DE LMARINHA"},REPLACE(ExtraçãoDados!C892={"COMISSÃO CULTURAL DE LMARINHA"},1,28,"CCM"),ExtraçãoDados!C892={"DIRECÇÃO DE NAVIOS"},REPLACE(ExtraçãoDados!C892={"DIRECÇÃO DE NAVIOS"},1,28,"DN"),ExtraçãoDados!C892={"ESQUADRILHA SUBMARINOS"},REPLACE(ExtraçãoDados!C892={"ESQUADRILHA SUBMARINOS"},1,28,"ES"),ExtraçãoDados!C892={"COMISSÃO MARINHA"},REPLACE(ExtraçãoDados!C892={"COMISSÃO MARINHA"},1,28,"CCM"),ExtraçãoDados!C892={"COMISSÃO CULTURAL DE MARINHA"},REPLACE(ExtraçãoDados!C892={"COMISSÃO CULTURAL DE MARINHA"},1,28,"CCM"),ExtraçãoDados!C892={"CCM"},REPLACE(ExtraçãoDados!C892={"CCM"},1,28,"CCM"),ExtraçãoDados!C892={"DN"},REPLACE(ExtraçãoDados!C892={"DN"},1,28,"DN"),ExtraçãoDados!C892={"ES"},REPLACE(ExtraçãoDados!C892={"ES"},1,28,"ES"),ExtraçãoDados!C892={"DA"},REPLACE(ExtraçãoDados!C892={"DA"},1,28,"DA"),ExtraçãoDados!C892={"DE: ESQUADRILHA SUBMARINOS"},REPLACE(ExtraçãoDados!C892={"DE: ESQUADRILHA SUBMARINOS"},1,28,"ES"),ExtraçãoDados!C892={"DE: COMISSÃO CULTURAL DE LMARINHA"},REPLACE(ExtraçãoDados!C892={"DE: COMISSÃO CULTURAL DE LMARINHA"},1,28,"CCM"),ExtraçãoDados!C892={"ON"},REPLACE(ExtraçãoDados!C892={"ON"},1,28,"DN"),ExtraçãoDados!C892={"ESQ. SUBMARINOS"},REPLACE(ExtraçãoDados!C892={"ESQ. SUBMARINOS"},1,28,"ES"),ExtraçãoDados!C892={"☒ irecção de Abastecimento"},REPLACE(ExtraçãoDados!C892={"☒ irecção de Abastecimento"},1,28,"DA"),ExtraçãoDados!C892={"Direcã d Abtit ço e asecmeno"},REPLACE(ExtraçãoDados!C892={"Direcã d Abtit ço e asecmeno"},1,28,"DA"),ExtraçãoDados!C892={"Diecã d Abtit rço e asecmeno"},REPLACE(ExtraçãoDados!C892={"Diecã d Abtit rço e asecmeno"},1,28,"DA"),ISNUMBER(SEARCH("COMISSÃO",ExtraçãoDados!C892,1)),REPLACE(ExtraçãoDados!C892,1,29,"CCM"),ISNUMBER(SEARCH("DN/DIL/DRT1",ExtraçãoDados!C892,1)),REPLACE(ExtraçãoDados!C892,1,29,"DN"),ISNUMBER(SEARCH("DIRECÇAO DE NAVIOS",ExtraçãoDados!C892,1)),REPLACE(ExtraçãoDados!C892,1,29,"DN"),ISNUMBER(SEARCH("ESQUADRILHA SUBMARIN",ExtraçãoDados!C892,1)),REPLACE(ExtraçãoDados!C892,1,29,"ES"),ISNUMBER(SEARCH("DN",ExtraçãoDados!C892,1)),REPLACE(ExtraçãoDados!C892,1,29,"DN"),ISNUMBER(SEARCH("DIRECÇÃO",ExtraçãoDados!C892,1)),REPLACE(ExtraçãoDados!C892,1,29,"DN"),ISNUMBER(SEARCH("DIRECÇA0",ExtraçãoDados!C892,1)),REPLACE(ExtraçãoDados!C892,1,29,"DN"),ISNUMBER(SEARCH("DIRE",ExtraçãoDados!C892,1)),REPLACE(ExtraçãoDados!C892,1,29,"DN"),ISNUMBER(SEARCH("ESQUADRILHA",ExtraçãoDados!C892,1)),REPLACE(ExtraçãoDados!C892,1,29,"ES"),ISNUMBER(SEARCH("HOSPITAL DA MARINHA",ExtraçãoDados!C892,1)),REPLACE(ExtraçãoDados!C892,1,29,"HM"),ISNUMBER(SEARCH("HOSPITAL",ExtraçãoDados!C892,1)),REPLACE(ExtraçãoDados!C892,1,29,"HM"),ISNUMBER(SEARCH("HM",ExtraçãoDados!C892,1)),REPLACE(ExtraçãoDados!C892,1,29,"HM"),ISNUMBER(SEARCH("SECÇÃO DE APÓSITOS",ExtraçãoDados!C892,1)),REPLACE(ExtraçãoDados!C892,1,29,"HM"))</f>
        <v>#N/A</v>
      </c>
      <c r="E892" s="4" t="e" cm="1">
        <f t="array" ref="E892">_xlfn.IFS(LEN(ExtraçãoDados!B892)=7,YEAR(ExtraçãoDados!D892),LEN(ExtraçãoDados!B892)=10,RIGHT(ExtraçãoDados!B892,4),LEN(ExtraçãoDados!B892)=9,YEAR(ExtraçãoDados!D892),LEN(ExtraçãoDados!B892)=8,YEAR(ExtraçãoDados!D892),LEN(ExtraçãoDados!B892)&gt;7,YEAR(ExtraçãoDados!D892),LEN(ExtraçãoDados!B892)&gt;5,YEAR(ExtraçãoDados!D892),LEN(ExtraçãoDados!B892)&gt;4,YEAR(ExtraçãoDados!D892))</f>
        <v>#N/A</v>
      </c>
      <c r="F892" s="4">
        <f>ExtraçãoDados!E892</f>
        <v>0</v>
      </c>
    </row>
    <row r="893" spans="1:6" x14ac:dyDescent="0.25">
      <c r="A893" s="4">
        <f>ExtraçãoDados!A893</f>
        <v>0</v>
      </c>
      <c r="B893" s="4" t="str" cm="1">
        <f t="array" ref="B893">_xlfn.IFS(LEN(ExtraçãoDados!B893)=12,LEFT(ExtraçãoDados!B893,3),LEN(ExtraçãoDados!B893)=10,LEFT(ExtraçãoDados!B893,5),LEN(ExtraçãoDados!B893)&gt;19,0,LEN(ExtraçãoDados!B893)=9,LEFT(ExtraçãoDados!B893,4),LEN(ExtraçãoDados!B893)=6,LEFT(ExtraçãoDados!B893,3),LEN(ExtraçãoDados!B893)&lt;5,LEFT(ExtraçãoDados!B893,3),LEN(ExtraçãoDados!B893)=8,LEFT(ExtraçãoDados!B893,3),LEN(ExtraçãoDados!B893)=5,LEFT(ExtraçãoDados!B893,5),LEN(ExtraçãoDados!B893)=11,LEFT(ExtraçãoDados!B893,5),LEN(ExtraçãoDados!B893)=7,RIGHT(ExtraçãoDados!B893,6))</f>
        <v/>
      </c>
      <c r="C893" s="4" t="e" cm="1">
        <f t="array" ref="C893">_xlfn.IFS(LEN(B893)=1,"ERRO",LEN(B893)=2,_xlfn.CONCAT("000",B893),LEN(B893)=3,_xlfn.CONCAT("00",B893),LEN(B893)=4,_xlfn.CONCAT("0",B893),LEN(B893)=6,B893,LEN(B893)=7,B893,LEN(B893)=5,B893)</f>
        <v>#N/A</v>
      </c>
      <c r="D893" s="4" t="e" cm="1">
        <f t="array" ref="D893">_xlfn.IFS(ExtraçãoDados!C893={"Direcção de Abastecimento"},REPLACE(ExtraçãoDados!C893="{Direcção de Abastecimento}",1,25,"DA"),ExtraçãoDados!C893={"COMISSÃO CULTURAL DE LMARINHA"},REPLACE(ExtraçãoDados!C893={"COMISSÃO CULTURAL DE LMARINHA"},1,28,"CCM"),ExtraçãoDados!C893={"DIRECÇÃO DE NAVIOS"},REPLACE(ExtraçãoDados!C893={"DIRECÇÃO DE NAVIOS"},1,28,"DN"),ExtraçãoDados!C893={"ESQUADRILHA SUBMARINOS"},REPLACE(ExtraçãoDados!C893={"ESQUADRILHA SUBMARINOS"},1,28,"ES"),ExtraçãoDados!C893={"COMISSÃO MARINHA"},REPLACE(ExtraçãoDados!C893={"COMISSÃO MARINHA"},1,28,"CCM"),ExtraçãoDados!C893={"COMISSÃO CULTURAL DE MARINHA"},REPLACE(ExtraçãoDados!C893={"COMISSÃO CULTURAL DE MARINHA"},1,28,"CCM"),ExtraçãoDados!C893={"CCM"},REPLACE(ExtraçãoDados!C893={"CCM"},1,28,"CCM"),ExtraçãoDados!C893={"DN"},REPLACE(ExtraçãoDados!C893={"DN"},1,28,"DN"),ExtraçãoDados!C893={"ES"},REPLACE(ExtraçãoDados!C893={"ES"},1,28,"ES"),ExtraçãoDados!C893={"DA"},REPLACE(ExtraçãoDados!C893={"DA"},1,28,"DA"),ExtraçãoDados!C893={"DE: ESQUADRILHA SUBMARINOS"},REPLACE(ExtraçãoDados!C893={"DE: ESQUADRILHA SUBMARINOS"},1,28,"ES"),ExtraçãoDados!C893={"DE: COMISSÃO CULTURAL DE LMARINHA"},REPLACE(ExtraçãoDados!C893={"DE: COMISSÃO CULTURAL DE LMARINHA"},1,28,"CCM"),ExtraçãoDados!C893={"ON"},REPLACE(ExtraçãoDados!C893={"ON"},1,28,"DN"),ExtraçãoDados!C893={"ESQ. SUBMARINOS"},REPLACE(ExtraçãoDados!C893={"ESQ. SUBMARINOS"},1,28,"ES"),ExtraçãoDados!C893={"☒ irecção de Abastecimento"},REPLACE(ExtraçãoDados!C893={"☒ irecção de Abastecimento"},1,28,"DA"),ExtraçãoDados!C893={"Direcã d Abtit ço e asecmeno"},REPLACE(ExtraçãoDados!C893={"Direcã d Abtit ço e asecmeno"},1,28,"DA"),ExtraçãoDados!C893={"Diecã d Abtit rço e asecmeno"},REPLACE(ExtraçãoDados!C893={"Diecã d Abtit rço e asecmeno"},1,28,"DA"),ISNUMBER(SEARCH("COMISSÃO",ExtraçãoDados!C893,1)),REPLACE(ExtraçãoDados!C893,1,29,"CCM"),ISNUMBER(SEARCH("DN/DIL/DRT1",ExtraçãoDados!C893,1)),REPLACE(ExtraçãoDados!C893,1,29,"DN"),ISNUMBER(SEARCH("DIRECÇAO DE NAVIOS",ExtraçãoDados!C893,1)),REPLACE(ExtraçãoDados!C893,1,29,"DN"),ISNUMBER(SEARCH("ESQUADRILHA SUBMARIN",ExtraçãoDados!C893,1)),REPLACE(ExtraçãoDados!C893,1,29,"ES"),ISNUMBER(SEARCH("DN",ExtraçãoDados!C893,1)),REPLACE(ExtraçãoDados!C893,1,29,"DN"),ISNUMBER(SEARCH("DIRECÇÃO",ExtraçãoDados!C893,1)),REPLACE(ExtraçãoDados!C893,1,29,"DN"),ISNUMBER(SEARCH("DIRECÇA0",ExtraçãoDados!C893,1)),REPLACE(ExtraçãoDados!C893,1,29,"DN"),ISNUMBER(SEARCH("DIRE",ExtraçãoDados!C893,1)),REPLACE(ExtraçãoDados!C893,1,29,"DN"),ISNUMBER(SEARCH("ESQUADRILHA",ExtraçãoDados!C893,1)),REPLACE(ExtraçãoDados!C893,1,29,"ES"),ISNUMBER(SEARCH("HOSPITAL DA MARINHA",ExtraçãoDados!C893,1)),REPLACE(ExtraçãoDados!C893,1,29,"HM"),ISNUMBER(SEARCH("HOSPITAL",ExtraçãoDados!C893,1)),REPLACE(ExtraçãoDados!C893,1,29,"HM"),ISNUMBER(SEARCH("HM",ExtraçãoDados!C893,1)),REPLACE(ExtraçãoDados!C893,1,29,"HM"),ISNUMBER(SEARCH("SECÇÃO DE APÓSITOS",ExtraçãoDados!C893,1)),REPLACE(ExtraçãoDados!C893,1,29,"HM"))</f>
        <v>#N/A</v>
      </c>
      <c r="E893" s="4" t="e" cm="1">
        <f t="array" ref="E893">_xlfn.IFS(LEN(ExtraçãoDados!B893)=7,YEAR(ExtraçãoDados!D893),LEN(ExtraçãoDados!B893)=10,RIGHT(ExtraçãoDados!B893,4),LEN(ExtraçãoDados!B893)=9,YEAR(ExtraçãoDados!D893),LEN(ExtraçãoDados!B893)=8,YEAR(ExtraçãoDados!D893),LEN(ExtraçãoDados!B893)&gt;7,YEAR(ExtraçãoDados!D893),LEN(ExtraçãoDados!B893)&gt;5,YEAR(ExtraçãoDados!D893),LEN(ExtraçãoDados!B893)&gt;4,YEAR(ExtraçãoDados!D893))</f>
        <v>#N/A</v>
      </c>
      <c r="F893" s="4">
        <f>ExtraçãoDados!E893</f>
        <v>0</v>
      </c>
    </row>
    <row r="894" spans="1:6" x14ac:dyDescent="0.25">
      <c r="A894" s="4">
        <f>ExtraçãoDados!A894</f>
        <v>0</v>
      </c>
      <c r="B894" s="4" t="str" cm="1">
        <f t="array" ref="B894">_xlfn.IFS(LEN(ExtraçãoDados!B894)=12,LEFT(ExtraçãoDados!B894,3),LEN(ExtraçãoDados!B894)=10,LEFT(ExtraçãoDados!B894,5),LEN(ExtraçãoDados!B894)&gt;19,0,LEN(ExtraçãoDados!B894)=9,LEFT(ExtraçãoDados!B894,4),LEN(ExtraçãoDados!B894)=6,LEFT(ExtraçãoDados!B894,3),LEN(ExtraçãoDados!B894)&lt;5,LEFT(ExtraçãoDados!B894,3),LEN(ExtraçãoDados!B894)=8,LEFT(ExtraçãoDados!B894,3),LEN(ExtraçãoDados!B894)=5,LEFT(ExtraçãoDados!B894,5),LEN(ExtraçãoDados!B894)=11,LEFT(ExtraçãoDados!B894,5),LEN(ExtraçãoDados!B894)=7,RIGHT(ExtraçãoDados!B894,6))</f>
        <v/>
      </c>
      <c r="C894" s="4" t="e" cm="1">
        <f t="array" ref="C894">_xlfn.IFS(LEN(B894)=1,"ERRO",LEN(B894)=2,_xlfn.CONCAT("000",B894),LEN(B894)=3,_xlfn.CONCAT("00",B894),LEN(B894)=4,_xlfn.CONCAT("0",B894),LEN(B894)=6,B894,LEN(B894)=7,B894,LEN(B894)=5,B894)</f>
        <v>#N/A</v>
      </c>
      <c r="D894" s="4" t="e" cm="1">
        <f t="array" ref="D894">_xlfn.IFS(ExtraçãoDados!C894={"Direcção de Abastecimento"},REPLACE(ExtraçãoDados!C894="{Direcção de Abastecimento}",1,25,"DA"),ExtraçãoDados!C894={"COMISSÃO CULTURAL DE LMARINHA"},REPLACE(ExtraçãoDados!C894={"COMISSÃO CULTURAL DE LMARINHA"},1,28,"CCM"),ExtraçãoDados!C894={"DIRECÇÃO DE NAVIOS"},REPLACE(ExtraçãoDados!C894={"DIRECÇÃO DE NAVIOS"},1,28,"DN"),ExtraçãoDados!C894={"ESQUADRILHA SUBMARINOS"},REPLACE(ExtraçãoDados!C894={"ESQUADRILHA SUBMARINOS"},1,28,"ES"),ExtraçãoDados!C894={"COMISSÃO MARINHA"},REPLACE(ExtraçãoDados!C894={"COMISSÃO MARINHA"},1,28,"CCM"),ExtraçãoDados!C894={"COMISSÃO CULTURAL DE MARINHA"},REPLACE(ExtraçãoDados!C894={"COMISSÃO CULTURAL DE MARINHA"},1,28,"CCM"),ExtraçãoDados!C894={"CCM"},REPLACE(ExtraçãoDados!C894={"CCM"},1,28,"CCM"),ExtraçãoDados!C894={"DN"},REPLACE(ExtraçãoDados!C894={"DN"},1,28,"DN"),ExtraçãoDados!C894={"ES"},REPLACE(ExtraçãoDados!C894={"ES"},1,28,"ES"),ExtraçãoDados!C894={"DA"},REPLACE(ExtraçãoDados!C894={"DA"},1,28,"DA"),ExtraçãoDados!C894={"DE: ESQUADRILHA SUBMARINOS"},REPLACE(ExtraçãoDados!C894={"DE: ESQUADRILHA SUBMARINOS"},1,28,"ES"),ExtraçãoDados!C894={"DE: COMISSÃO CULTURAL DE LMARINHA"},REPLACE(ExtraçãoDados!C894={"DE: COMISSÃO CULTURAL DE LMARINHA"},1,28,"CCM"),ExtraçãoDados!C894={"ON"},REPLACE(ExtraçãoDados!C894={"ON"},1,28,"DN"),ExtraçãoDados!C894={"ESQ. SUBMARINOS"},REPLACE(ExtraçãoDados!C894={"ESQ. SUBMARINOS"},1,28,"ES"),ExtraçãoDados!C894={"☒ irecção de Abastecimento"},REPLACE(ExtraçãoDados!C894={"☒ irecção de Abastecimento"},1,28,"DA"),ExtraçãoDados!C894={"Direcã d Abtit ço e asecmeno"},REPLACE(ExtraçãoDados!C894={"Direcã d Abtit ço e asecmeno"},1,28,"DA"),ExtraçãoDados!C894={"Diecã d Abtit rço e asecmeno"},REPLACE(ExtraçãoDados!C894={"Diecã d Abtit rço e asecmeno"},1,28,"DA"),ISNUMBER(SEARCH("COMISSÃO",ExtraçãoDados!C894,1)),REPLACE(ExtraçãoDados!C894,1,29,"CCM"),ISNUMBER(SEARCH("DN/DIL/DRT1",ExtraçãoDados!C894,1)),REPLACE(ExtraçãoDados!C894,1,29,"DN"),ISNUMBER(SEARCH("DIRECÇAO DE NAVIOS",ExtraçãoDados!C894,1)),REPLACE(ExtraçãoDados!C894,1,29,"DN"),ISNUMBER(SEARCH("ESQUADRILHA SUBMARIN",ExtraçãoDados!C894,1)),REPLACE(ExtraçãoDados!C894,1,29,"ES"),ISNUMBER(SEARCH("DN",ExtraçãoDados!C894,1)),REPLACE(ExtraçãoDados!C894,1,29,"DN"),ISNUMBER(SEARCH("DIRECÇÃO",ExtraçãoDados!C894,1)),REPLACE(ExtraçãoDados!C894,1,29,"DN"),ISNUMBER(SEARCH("DIRECÇA0",ExtraçãoDados!C894,1)),REPLACE(ExtraçãoDados!C894,1,29,"DN"),ISNUMBER(SEARCH("DIRE",ExtraçãoDados!C894,1)),REPLACE(ExtraçãoDados!C894,1,29,"DN"),ISNUMBER(SEARCH("ESQUADRILHA",ExtraçãoDados!C894,1)),REPLACE(ExtraçãoDados!C894,1,29,"ES"),ISNUMBER(SEARCH("HOSPITAL DA MARINHA",ExtraçãoDados!C894,1)),REPLACE(ExtraçãoDados!C894,1,29,"HM"),ISNUMBER(SEARCH("HOSPITAL",ExtraçãoDados!C894,1)),REPLACE(ExtraçãoDados!C894,1,29,"HM"),ISNUMBER(SEARCH("HM",ExtraçãoDados!C894,1)),REPLACE(ExtraçãoDados!C894,1,29,"HM"),ISNUMBER(SEARCH("SECÇÃO DE APÓSITOS",ExtraçãoDados!C894,1)),REPLACE(ExtraçãoDados!C894,1,29,"HM"))</f>
        <v>#N/A</v>
      </c>
      <c r="E894" s="4" t="e" cm="1">
        <f t="array" ref="E894">_xlfn.IFS(LEN(ExtraçãoDados!B894)=7,YEAR(ExtraçãoDados!D894),LEN(ExtraçãoDados!B894)=10,RIGHT(ExtraçãoDados!B894,4),LEN(ExtraçãoDados!B894)=9,YEAR(ExtraçãoDados!D894),LEN(ExtraçãoDados!B894)=8,YEAR(ExtraçãoDados!D894),LEN(ExtraçãoDados!B894)&gt;7,YEAR(ExtraçãoDados!D894),LEN(ExtraçãoDados!B894)&gt;5,YEAR(ExtraçãoDados!D894),LEN(ExtraçãoDados!B894)&gt;4,YEAR(ExtraçãoDados!D894))</f>
        <v>#N/A</v>
      </c>
      <c r="F894" s="4">
        <f>ExtraçãoDados!E894</f>
        <v>0</v>
      </c>
    </row>
    <row r="895" spans="1:6" x14ac:dyDescent="0.25">
      <c r="A895" s="4">
        <f>ExtraçãoDados!A895</f>
        <v>0</v>
      </c>
      <c r="B895" s="4" t="str" cm="1">
        <f t="array" ref="B895">_xlfn.IFS(LEN(ExtraçãoDados!B895)=12,LEFT(ExtraçãoDados!B895,3),LEN(ExtraçãoDados!B895)=10,LEFT(ExtraçãoDados!B895,5),LEN(ExtraçãoDados!B895)&gt;19,0,LEN(ExtraçãoDados!B895)=9,LEFT(ExtraçãoDados!B895,4),LEN(ExtraçãoDados!B895)=6,LEFT(ExtraçãoDados!B895,3),LEN(ExtraçãoDados!B895)&lt;5,LEFT(ExtraçãoDados!B895,3),LEN(ExtraçãoDados!B895)=8,LEFT(ExtraçãoDados!B895,3),LEN(ExtraçãoDados!B895)=5,LEFT(ExtraçãoDados!B895,5),LEN(ExtraçãoDados!B895)=11,LEFT(ExtraçãoDados!B895,5),LEN(ExtraçãoDados!B895)=7,RIGHT(ExtraçãoDados!B895,6))</f>
        <v/>
      </c>
      <c r="C895" s="4" t="e" cm="1">
        <f t="array" ref="C895">_xlfn.IFS(LEN(B895)=1,"ERRO",LEN(B895)=2,_xlfn.CONCAT("000",B895),LEN(B895)=3,_xlfn.CONCAT("00",B895),LEN(B895)=4,_xlfn.CONCAT("0",B895),LEN(B895)=6,B895,LEN(B895)=7,B895,LEN(B895)=5,B895)</f>
        <v>#N/A</v>
      </c>
      <c r="D895" s="4" t="e" cm="1">
        <f t="array" ref="D895">_xlfn.IFS(ExtraçãoDados!C895={"Direcção de Abastecimento"},REPLACE(ExtraçãoDados!C895="{Direcção de Abastecimento}",1,25,"DA"),ExtraçãoDados!C895={"COMISSÃO CULTURAL DE LMARINHA"},REPLACE(ExtraçãoDados!C895={"COMISSÃO CULTURAL DE LMARINHA"},1,28,"CCM"),ExtraçãoDados!C895={"DIRECÇÃO DE NAVIOS"},REPLACE(ExtraçãoDados!C895={"DIRECÇÃO DE NAVIOS"},1,28,"DN"),ExtraçãoDados!C895={"ESQUADRILHA SUBMARINOS"},REPLACE(ExtraçãoDados!C895={"ESQUADRILHA SUBMARINOS"},1,28,"ES"),ExtraçãoDados!C895={"COMISSÃO MARINHA"},REPLACE(ExtraçãoDados!C895={"COMISSÃO MARINHA"},1,28,"CCM"),ExtraçãoDados!C895={"COMISSÃO CULTURAL DE MARINHA"},REPLACE(ExtraçãoDados!C895={"COMISSÃO CULTURAL DE MARINHA"},1,28,"CCM"),ExtraçãoDados!C895={"CCM"},REPLACE(ExtraçãoDados!C895={"CCM"},1,28,"CCM"),ExtraçãoDados!C895={"DN"},REPLACE(ExtraçãoDados!C895={"DN"},1,28,"DN"),ExtraçãoDados!C895={"ES"},REPLACE(ExtraçãoDados!C895={"ES"},1,28,"ES"),ExtraçãoDados!C895={"DA"},REPLACE(ExtraçãoDados!C895={"DA"},1,28,"DA"),ExtraçãoDados!C895={"DE: ESQUADRILHA SUBMARINOS"},REPLACE(ExtraçãoDados!C895={"DE: ESQUADRILHA SUBMARINOS"},1,28,"ES"),ExtraçãoDados!C895={"DE: COMISSÃO CULTURAL DE LMARINHA"},REPLACE(ExtraçãoDados!C895={"DE: COMISSÃO CULTURAL DE LMARINHA"},1,28,"CCM"),ExtraçãoDados!C895={"ON"},REPLACE(ExtraçãoDados!C895={"ON"},1,28,"DN"),ExtraçãoDados!C895={"ESQ. SUBMARINOS"},REPLACE(ExtraçãoDados!C895={"ESQ. SUBMARINOS"},1,28,"ES"),ExtraçãoDados!C895={"☒ irecção de Abastecimento"},REPLACE(ExtraçãoDados!C895={"☒ irecção de Abastecimento"},1,28,"DA"),ExtraçãoDados!C895={"Direcã d Abtit ço e asecmeno"},REPLACE(ExtraçãoDados!C895={"Direcã d Abtit ço e asecmeno"},1,28,"DA"),ExtraçãoDados!C895={"Diecã d Abtit rço e asecmeno"},REPLACE(ExtraçãoDados!C895={"Diecã d Abtit rço e asecmeno"},1,28,"DA"),ISNUMBER(SEARCH("COMISSÃO",ExtraçãoDados!C895,1)),REPLACE(ExtraçãoDados!C895,1,29,"CCM"),ISNUMBER(SEARCH("DN/DIL/DRT1",ExtraçãoDados!C895,1)),REPLACE(ExtraçãoDados!C895,1,29,"DN"),ISNUMBER(SEARCH("DIRECÇAO DE NAVIOS",ExtraçãoDados!C895,1)),REPLACE(ExtraçãoDados!C895,1,29,"DN"),ISNUMBER(SEARCH("ESQUADRILHA SUBMARIN",ExtraçãoDados!C895,1)),REPLACE(ExtraçãoDados!C895,1,29,"ES"),ISNUMBER(SEARCH("DN",ExtraçãoDados!C895,1)),REPLACE(ExtraçãoDados!C895,1,29,"DN"),ISNUMBER(SEARCH("DIRECÇÃO",ExtraçãoDados!C895,1)),REPLACE(ExtraçãoDados!C895,1,29,"DN"),ISNUMBER(SEARCH("DIRECÇA0",ExtraçãoDados!C895,1)),REPLACE(ExtraçãoDados!C895,1,29,"DN"),ISNUMBER(SEARCH("DIRE",ExtraçãoDados!C895,1)),REPLACE(ExtraçãoDados!C895,1,29,"DN"),ISNUMBER(SEARCH("ESQUADRILHA",ExtraçãoDados!C895,1)),REPLACE(ExtraçãoDados!C895,1,29,"ES"),ISNUMBER(SEARCH("HOSPITAL DA MARINHA",ExtraçãoDados!C895,1)),REPLACE(ExtraçãoDados!C895,1,29,"HM"),ISNUMBER(SEARCH("HOSPITAL",ExtraçãoDados!C895,1)),REPLACE(ExtraçãoDados!C895,1,29,"HM"),ISNUMBER(SEARCH("HM",ExtraçãoDados!C895,1)),REPLACE(ExtraçãoDados!C895,1,29,"HM"),ISNUMBER(SEARCH("SECÇÃO DE APÓSITOS",ExtraçãoDados!C895,1)),REPLACE(ExtraçãoDados!C895,1,29,"HM"))</f>
        <v>#N/A</v>
      </c>
      <c r="E895" s="4" t="e" cm="1">
        <f t="array" ref="E895">_xlfn.IFS(LEN(ExtraçãoDados!B895)=7,YEAR(ExtraçãoDados!D895),LEN(ExtraçãoDados!B895)=10,RIGHT(ExtraçãoDados!B895,4),LEN(ExtraçãoDados!B895)=9,YEAR(ExtraçãoDados!D895),LEN(ExtraçãoDados!B895)=8,YEAR(ExtraçãoDados!D895),LEN(ExtraçãoDados!B895)&gt;7,YEAR(ExtraçãoDados!D895),LEN(ExtraçãoDados!B895)&gt;5,YEAR(ExtraçãoDados!D895),LEN(ExtraçãoDados!B895)&gt;4,YEAR(ExtraçãoDados!D895))</f>
        <v>#N/A</v>
      </c>
      <c r="F895" s="4">
        <f>ExtraçãoDados!E895</f>
        <v>0</v>
      </c>
    </row>
    <row r="896" spans="1:6" x14ac:dyDescent="0.25">
      <c r="A896" s="4">
        <f>ExtraçãoDados!A896</f>
        <v>0</v>
      </c>
      <c r="B896" s="4" t="str" cm="1">
        <f t="array" ref="B896">_xlfn.IFS(LEN(ExtraçãoDados!B896)=12,LEFT(ExtraçãoDados!B896,3),LEN(ExtraçãoDados!B896)=10,LEFT(ExtraçãoDados!B896,5),LEN(ExtraçãoDados!B896)&gt;19,0,LEN(ExtraçãoDados!B896)=9,LEFT(ExtraçãoDados!B896,4),LEN(ExtraçãoDados!B896)=6,LEFT(ExtraçãoDados!B896,3),LEN(ExtraçãoDados!B896)&lt;5,LEFT(ExtraçãoDados!B896,3),LEN(ExtraçãoDados!B896)=8,LEFT(ExtraçãoDados!B896,3),LEN(ExtraçãoDados!B896)=5,LEFT(ExtraçãoDados!B896,5),LEN(ExtraçãoDados!B896)=11,LEFT(ExtraçãoDados!B896,5),LEN(ExtraçãoDados!B896)=7,RIGHT(ExtraçãoDados!B896,6))</f>
        <v/>
      </c>
      <c r="C896" s="4" t="e" cm="1">
        <f t="array" ref="C896">_xlfn.IFS(LEN(B896)=1,"ERRO",LEN(B896)=2,_xlfn.CONCAT("000",B896),LEN(B896)=3,_xlfn.CONCAT("00",B896),LEN(B896)=4,_xlfn.CONCAT("0",B896),LEN(B896)=6,B896,LEN(B896)=7,B896,LEN(B896)=5,B896)</f>
        <v>#N/A</v>
      </c>
      <c r="D896" s="4" t="e" cm="1">
        <f t="array" ref="D896">_xlfn.IFS(ExtraçãoDados!C896={"Direcção de Abastecimento"},REPLACE(ExtraçãoDados!C896="{Direcção de Abastecimento}",1,25,"DA"),ExtraçãoDados!C896={"COMISSÃO CULTURAL DE LMARINHA"},REPLACE(ExtraçãoDados!C896={"COMISSÃO CULTURAL DE LMARINHA"},1,28,"CCM"),ExtraçãoDados!C896={"DIRECÇÃO DE NAVIOS"},REPLACE(ExtraçãoDados!C896={"DIRECÇÃO DE NAVIOS"},1,28,"DN"),ExtraçãoDados!C896={"ESQUADRILHA SUBMARINOS"},REPLACE(ExtraçãoDados!C896={"ESQUADRILHA SUBMARINOS"},1,28,"ES"),ExtraçãoDados!C896={"COMISSÃO MARINHA"},REPLACE(ExtraçãoDados!C896={"COMISSÃO MARINHA"},1,28,"CCM"),ExtraçãoDados!C896={"COMISSÃO CULTURAL DE MARINHA"},REPLACE(ExtraçãoDados!C896={"COMISSÃO CULTURAL DE MARINHA"},1,28,"CCM"),ExtraçãoDados!C896={"CCM"},REPLACE(ExtraçãoDados!C896={"CCM"},1,28,"CCM"),ExtraçãoDados!C896={"DN"},REPLACE(ExtraçãoDados!C896={"DN"},1,28,"DN"),ExtraçãoDados!C896={"ES"},REPLACE(ExtraçãoDados!C896={"ES"},1,28,"ES"),ExtraçãoDados!C896={"DA"},REPLACE(ExtraçãoDados!C896={"DA"},1,28,"DA"),ExtraçãoDados!C896={"DE: ESQUADRILHA SUBMARINOS"},REPLACE(ExtraçãoDados!C896={"DE: ESQUADRILHA SUBMARINOS"},1,28,"ES"),ExtraçãoDados!C896={"DE: COMISSÃO CULTURAL DE LMARINHA"},REPLACE(ExtraçãoDados!C896={"DE: COMISSÃO CULTURAL DE LMARINHA"},1,28,"CCM"),ExtraçãoDados!C896={"ON"},REPLACE(ExtraçãoDados!C896={"ON"},1,28,"DN"),ExtraçãoDados!C896={"ESQ. SUBMARINOS"},REPLACE(ExtraçãoDados!C896={"ESQ. SUBMARINOS"},1,28,"ES"),ExtraçãoDados!C896={"☒ irecção de Abastecimento"},REPLACE(ExtraçãoDados!C896={"☒ irecção de Abastecimento"},1,28,"DA"),ExtraçãoDados!C896={"Direcã d Abtit ço e asecmeno"},REPLACE(ExtraçãoDados!C896={"Direcã d Abtit ço e asecmeno"},1,28,"DA"),ExtraçãoDados!C896={"Diecã d Abtit rço e asecmeno"},REPLACE(ExtraçãoDados!C896={"Diecã d Abtit rço e asecmeno"},1,28,"DA"),ISNUMBER(SEARCH("COMISSÃO",ExtraçãoDados!C896,1)),REPLACE(ExtraçãoDados!C896,1,29,"CCM"),ISNUMBER(SEARCH("DN/DIL/DRT1",ExtraçãoDados!C896,1)),REPLACE(ExtraçãoDados!C896,1,29,"DN"),ISNUMBER(SEARCH("DIRECÇAO DE NAVIOS",ExtraçãoDados!C896,1)),REPLACE(ExtraçãoDados!C896,1,29,"DN"),ISNUMBER(SEARCH("ESQUADRILHA SUBMARIN",ExtraçãoDados!C896,1)),REPLACE(ExtraçãoDados!C896,1,29,"ES"),ISNUMBER(SEARCH("DN",ExtraçãoDados!C896,1)),REPLACE(ExtraçãoDados!C896,1,29,"DN"),ISNUMBER(SEARCH("DIRECÇÃO",ExtraçãoDados!C896,1)),REPLACE(ExtraçãoDados!C896,1,29,"DN"),ISNUMBER(SEARCH("DIRECÇA0",ExtraçãoDados!C896,1)),REPLACE(ExtraçãoDados!C896,1,29,"DN"),ISNUMBER(SEARCH("DIRE",ExtraçãoDados!C896,1)),REPLACE(ExtraçãoDados!C896,1,29,"DN"),ISNUMBER(SEARCH("ESQUADRILHA",ExtraçãoDados!C896,1)),REPLACE(ExtraçãoDados!C896,1,29,"ES"),ISNUMBER(SEARCH("HOSPITAL DA MARINHA",ExtraçãoDados!C896,1)),REPLACE(ExtraçãoDados!C896,1,29,"HM"),ISNUMBER(SEARCH("HOSPITAL",ExtraçãoDados!C896,1)),REPLACE(ExtraçãoDados!C896,1,29,"HM"),ISNUMBER(SEARCH("HM",ExtraçãoDados!C896,1)),REPLACE(ExtraçãoDados!C896,1,29,"HM"),ISNUMBER(SEARCH("SECÇÃO DE APÓSITOS",ExtraçãoDados!C896,1)),REPLACE(ExtraçãoDados!C896,1,29,"HM"))</f>
        <v>#N/A</v>
      </c>
      <c r="E896" s="4" t="e" cm="1">
        <f t="array" ref="E896">_xlfn.IFS(LEN(ExtraçãoDados!B896)=7,YEAR(ExtraçãoDados!D896),LEN(ExtraçãoDados!B896)=10,RIGHT(ExtraçãoDados!B896,4),LEN(ExtraçãoDados!B896)=9,YEAR(ExtraçãoDados!D896),LEN(ExtraçãoDados!B896)=8,YEAR(ExtraçãoDados!D896),LEN(ExtraçãoDados!B896)&gt;7,YEAR(ExtraçãoDados!D896),LEN(ExtraçãoDados!B896)&gt;5,YEAR(ExtraçãoDados!D896),LEN(ExtraçãoDados!B896)&gt;4,YEAR(ExtraçãoDados!D896))</f>
        <v>#N/A</v>
      </c>
      <c r="F896" s="4">
        <f>ExtraçãoDados!E896</f>
        <v>0</v>
      </c>
    </row>
    <row r="897" spans="1:6" x14ac:dyDescent="0.25">
      <c r="A897" s="4">
        <f>ExtraçãoDados!A897</f>
        <v>0</v>
      </c>
      <c r="B897" s="4" t="str" cm="1">
        <f t="array" ref="B897">_xlfn.IFS(LEN(ExtraçãoDados!B897)=12,LEFT(ExtraçãoDados!B897,3),LEN(ExtraçãoDados!B897)=10,LEFT(ExtraçãoDados!B897,5),LEN(ExtraçãoDados!B897)&gt;19,0,LEN(ExtraçãoDados!B897)=9,LEFT(ExtraçãoDados!B897,4),LEN(ExtraçãoDados!B897)=6,LEFT(ExtraçãoDados!B897,3),LEN(ExtraçãoDados!B897)&lt;5,LEFT(ExtraçãoDados!B897,3),LEN(ExtraçãoDados!B897)=8,LEFT(ExtraçãoDados!B897,3),LEN(ExtraçãoDados!B897)=5,LEFT(ExtraçãoDados!B897,5),LEN(ExtraçãoDados!B897)=11,LEFT(ExtraçãoDados!B897,5),LEN(ExtraçãoDados!B897)=7,RIGHT(ExtraçãoDados!B897,6))</f>
        <v/>
      </c>
      <c r="C897" s="4" t="e" cm="1">
        <f t="array" ref="C897">_xlfn.IFS(LEN(B897)=1,"ERRO",LEN(B897)=2,_xlfn.CONCAT("000",B897),LEN(B897)=3,_xlfn.CONCAT("00",B897),LEN(B897)=4,_xlfn.CONCAT("0",B897),LEN(B897)=6,B897,LEN(B897)=7,B897,LEN(B897)=5,B897)</f>
        <v>#N/A</v>
      </c>
      <c r="D897" s="4" t="e" cm="1">
        <f t="array" ref="D897">_xlfn.IFS(ExtraçãoDados!C897={"Direcção de Abastecimento"},REPLACE(ExtraçãoDados!C897="{Direcção de Abastecimento}",1,25,"DA"),ExtraçãoDados!C897={"COMISSÃO CULTURAL DE LMARINHA"},REPLACE(ExtraçãoDados!C897={"COMISSÃO CULTURAL DE LMARINHA"},1,28,"CCM"),ExtraçãoDados!C897={"DIRECÇÃO DE NAVIOS"},REPLACE(ExtraçãoDados!C897={"DIRECÇÃO DE NAVIOS"},1,28,"DN"),ExtraçãoDados!C897={"ESQUADRILHA SUBMARINOS"},REPLACE(ExtraçãoDados!C897={"ESQUADRILHA SUBMARINOS"},1,28,"ES"),ExtraçãoDados!C897={"COMISSÃO MARINHA"},REPLACE(ExtraçãoDados!C897={"COMISSÃO MARINHA"},1,28,"CCM"),ExtraçãoDados!C897={"COMISSÃO CULTURAL DE MARINHA"},REPLACE(ExtraçãoDados!C897={"COMISSÃO CULTURAL DE MARINHA"},1,28,"CCM"),ExtraçãoDados!C897={"CCM"},REPLACE(ExtraçãoDados!C897={"CCM"},1,28,"CCM"),ExtraçãoDados!C897={"DN"},REPLACE(ExtraçãoDados!C897={"DN"},1,28,"DN"),ExtraçãoDados!C897={"ES"},REPLACE(ExtraçãoDados!C897={"ES"},1,28,"ES"),ExtraçãoDados!C897={"DA"},REPLACE(ExtraçãoDados!C897={"DA"},1,28,"DA"),ExtraçãoDados!C897={"DE: ESQUADRILHA SUBMARINOS"},REPLACE(ExtraçãoDados!C897={"DE: ESQUADRILHA SUBMARINOS"},1,28,"ES"),ExtraçãoDados!C897={"DE: COMISSÃO CULTURAL DE LMARINHA"},REPLACE(ExtraçãoDados!C897={"DE: COMISSÃO CULTURAL DE LMARINHA"},1,28,"CCM"),ExtraçãoDados!C897={"ON"},REPLACE(ExtraçãoDados!C897={"ON"},1,28,"DN"),ExtraçãoDados!C897={"ESQ. SUBMARINOS"},REPLACE(ExtraçãoDados!C897={"ESQ. SUBMARINOS"},1,28,"ES"),ExtraçãoDados!C897={"☒ irecção de Abastecimento"},REPLACE(ExtraçãoDados!C897={"☒ irecção de Abastecimento"},1,28,"DA"),ExtraçãoDados!C897={"Direcã d Abtit ço e asecmeno"},REPLACE(ExtraçãoDados!C897={"Direcã d Abtit ço e asecmeno"},1,28,"DA"),ExtraçãoDados!C897={"Diecã d Abtit rço e asecmeno"},REPLACE(ExtraçãoDados!C897={"Diecã d Abtit rço e asecmeno"},1,28,"DA"),ISNUMBER(SEARCH("COMISSÃO",ExtraçãoDados!C897,1)),REPLACE(ExtraçãoDados!C897,1,29,"CCM"),ISNUMBER(SEARCH("DN/DIL/DRT1",ExtraçãoDados!C897,1)),REPLACE(ExtraçãoDados!C897,1,29,"DN"),ISNUMBER(SEARCH("DIRECÇAO DE NAVIOS",ExtraçãoDados!C897,1)),REPLACE(ExtraçãoDados!C897,1,29,"DN"),ISNUMBER(SEARCH("ESQUADRILHA SUBMARIN",ExtraçãoDados!C897,1)),REPLACE(ExtraçãoDados!C897,1,29,"ES"),ISNUMBER(SEARCH("DN",ExtraçãoDados!C897,1)),REPLACE(ExtraçãoDados!C897,1,29,"DN"),ISNUMBER(SEARCH("DIRECÇÃO",ExtraçãoDados!C897,1)),REPLACE(ExtraçãoDados!C897,1,29,"DN"),ISNUMBER(SEARCH("DIRECÇA0",ExtraçãoDados!C897,1)),REPLACE(ExtraçãoDados!C897,1,29,"DN"),ISNUMBER(SEARCH("DIRE",ExtraçãoDados!C897,1)),REPLACE(ExtraçãoDados!C897,1,29,"DN"),ISNUMBER(SEARCH("ESQUADRILHA",ExtraçãoDados!C897,1)),REPLACE(ExtraçãoDados!C897,1,29,"ES"),ISNUMBER(SEARCH("HOSPITAL DA MARINHA",ExtraçãoDados!C897,1)),REPLACE(ExtraçãoDados!C897,1,29,"HM"),ISNUMBER(SEARCH("HOSPITAL",ExtraçãoDados!C897,1)),REPLACE(ExtraçãoDados!C897,1,29,"HM"),ISNUMBER(SEARCH("HM",ExtraçãoDados!C897,1)),REPLACE(ExtraçãoDados!C897,1,29,"HM"),ISNUMBER(SEARCH("SECÇÃO DE APÓSITOS",ExtraçãoDados!C897,1)),REPLACE(ExtraçãoDados!C897,1,29,"HM"))</f>
        <v>#N/A</v>
      </c>
      <c r="E897" s="4" t="e" cm="1">
        <f t="array" ref="E897">_xlfn.IFS(LEN(ExtraçãoDados!B897)=7,YEAR(ExtraçãoDados!D897),LEN(ExtraçãoDados!B897)=10,RIGHT(ExtraçãoDados!B897,4),LEN(ExtraçãoDados!B897)=9,YEAR(ExtraçãoDados!D897),LEN(ExtraçãoDados!B897)=8,YEAR(ExtraçãoDados!D897),LEN(ExtraçãoDados!B897)&gt;7,YEAR(ExtraçãoDados!D897),LEN(ExtraçãoDados!B897)&gt;5,YEAR(ExtraçãoDados!D897),LEN(ExtraçãoDados!B897)&gt;4,YEAR(ExtraçãoDados!D897))</f>
        <v>#N/A</v>
      </c>
      <c r="F897" s="4">
        <f>ExtraçãoDados!E897</f>
        <v>0</v>
      </c>
    </row>
    <row r="898" spans="1:6" x14ac:dyDescent="0.25">
      <c r="A898" s="4">
        <f>ExtraçãoDados!A898</f>
        <v>0</v>
      </c>
      <c r="B898" s="4" t="str" cm="1">
        <f t="array" ref="B898">_xlfn.IFS(LEN(ExtraçãoDados!B898)=12,LEFT(ExtraçãoDados!B898,3),LEN(ExtraçãoDados!B898)=10,LEFT(ExtraçãoDados!B898,5),LEN(ExtraçãoDados!B898)&gt;19,0,LEN(ExtraçãoDados!B898)=9,LEFT(ExtraçãoDados!B898,4),LEN(ExtraçãoDados!B898)=6,LEFT(ExtraçãoDados!B898,3),LEN(ExtraçãoDados!B898)&lt;5,LEFT(ExtraçãoDados!B898,3),LEN(ExtraçãoDados!B898)=8,LEFT(ExtraçãoDados!B898,3),LEN(ExtraçãoDados!B898)=5,LEFT(ExtraçãoDados!B898,5),LEN(ExtraçãoDados!B898)=11,LEFT(ExtraçãoDados!B898,5),LEN(ExtraçãoDados!B898)=7,RIGHT(ExtraçãoDados!B898,6))</f>
        <v/>
      </c>
      <c r="C898" s="4" t="e" cm="1">
        <f t="array" ref="C898">_xlfn.IFS(LEN(B898)=1,"ERRO",LEN(B898)=2,_xlfn.CONCAT("000",B898),LEN(B898)=3,_xlfn.CONCAT("00",B898),LEN(B898)=4,_xlfn.CONCAT("0",B898),LEN(B898)=6,B898,LEN(B898)=7,B898,LEN(B898)=5,B898)</f>
        <v>#N/A</v>
      </c>
      <c r="D898" s="4" t="e" cm="1">
        <f t="array" ref="D898">_xlfn.IFS(ExtraçãoDados!C898={"Direcção de Abastecimento"},REPLACE(ExtraçãoDados!C898="{Direcção de Abastecimento}",1,25,"DA"),ExtraçãoDados!C898={"COMISSÃO CULTURAL DE LMARINHA"},REPLACE(ExtraçãoDados!C898={"COMISSÃO CULTURAL DE LMARINHA"},1,28,"CCM"),ExtraçãoDados!C898={"DIRECÇÃO DE NAVIOS"},REPLACE(ExtraçãoDados!C898={"DIRECÇÃO DE NAVIOS"},1,28,"DN"),ExtraçãoDados!C898={"ESQUADRILHA SUBMARINOS"},REPLACE(ExtraçãoDados!C898={"ESQUADRILHA SUBMARINOS"},1,28,"ES"),ExtraçãoDados!C898={"COMISSÃO MARINHA"},REPLACE(ExtraçãoDados!C898={"COMISSÃO MARINHA"},1,28,"CCM"),ExtraçãoDados!C898={"COMISSÃO CULTURAL DE MARINHA"},REPLACE(ExtraçãoDados!C898={"COMISSÃO CULTURAL DE MARINHA"},1,28,"CCM"),ExtraçãoDados!C898={"CCM"},REPLACE(ExtraçãoDados!C898={"CCM"},1,28,"CCM"),ExtraçãoDados!C898={"DN"},REPLACE(ExtraçãoDados!C898={"DN"},1,28,"DN"),ExtraçãoDados!C898={"ES"},REPLACE(ExtraçãoDados!C898={"ES"},1,28,"ES"),ExtraçãoDados!C898={"DA"},REPLACE(ExtraçãoDados!C898={"DA"},1,28,"DA"),ExtraçãoDados!C898={"DE: ESQUADRILHA SUBMARINOS"},REPLACE(ExtraçãoDados!C898={"DE: ESQUADRILHA SUBMARINOS"},1,28,"ES"),ExtraçãoDados!C898={"DE: COMISSÃO CULTURAL DE LMARINHA"},REPLACE(ExtraçãoDados!C898={"DE: COMISSÃO CULTURAL DE LMARINHA"},1,28,"CCM"),ExtraçãoDados!C898={"ON"},REPLACE(ExtraçãoDados!C898={"ON"},1,28,"DN"),ExtraçãoDados!C898={"ESQ. SUBMARINOS"},REPLACE(ExtraçãoDados!C898={"ESQ. SUBMARINOS"},1,28,"ES"),ExtraçãoDados!C898={"☒ irecção de Abastecimento"},REPLACE(ExtraçãoDados!C898={"☒ irecção de Abastecimento"},1,28,"DA"),ExtraçãoDados!C898={"Direcã d Abtit ço e asecmeno"},REPLACE(ExtraçãoDados!C898={"Direcã d Abtit ço e asecmeno"},1,28,"DA"),ExtraçãoDados!C898={"Diecã d Abtit rço e asecmeno"},REPLACE(ExtraçãoDados!C898={"Diecã d Abtit rço e asecmeno"},1,28,"DA"),ISNUMBER(SEARCH("COMISSÃO",ExtraçãoDados!C898,1)),REPLACE(ExtraçãoDados!C898,1,29,"CCM"),ISNUMBER(SEARCH("DN/DIL/DRT1",ExtraçãoDados!C898,1)),REPLACE(ExtraçãoDados!C898,1,29,"DN"),ISNUMBER(SEARCH("DIRECÇAO DE NAVIOS",ExtraçãoDados!C898,1)),REPLACE(ExtraçãoDados!C898,1,29,"DN"),ISNUMBER(SEARCH("ESQUADRILHA SUBMARIN",ExtraçãoDados!C898,1)),REPLACE(ExtraçãoDados!C898,1,29,"ES"),ISNUMBER(SEARCH("DN",ExtraçãoDados!C898,1)),REPLACE(ExtraçãoDados!C898,1,29,"DN"),ISNUMBER(SEARCH("DIRECÇÃO",ExtraçãoDados!C898,1)),REPLACE(ExtraçãoDados!C898,1,29,"DN"),ISNUMBER(SEARCH("DIRECÇA0",ExtraçãoDados!C898,1)),REPLACE(ExtraçãoDados!C898,1,29,"DN"),ISNUMBER(SEARCH("DIRE",ExtraçãoDados!C898,1)),REPLACE(ExtraçãoDados!C898,1,29,"DN"),ISNUMBER(SEARCH("ESQUADRILHA",ExtraçãoDados!C898,1)),REPLACE(ExtraçãoDados!C898,1,29,"ES"),ISNUMBER(SEARCH("HOSPITAL DA MARINHA",ExtraçãoDados!C898,1)),REPLACE(ExtraçãoDados!C898,1,29,"HM"),ISNUMBER(SEARCH("HOSPITAL",ExtraçãoDados!C898,1)),REPLACE(ExtraçãoDados!C898,1,29,"HM"),ISNUMBER(SEARCH("HM",ExtraçãoDados!C898,1)),REPLACE(ExtraçãoDados!C898,1,29,"HM"),ISNUMBER(SEARCH("SECÇÃO DE APÓSITOS",ExtraçãoDados!C898,1)),REPLACE(ExtraçãoDados!C898,1,29,"HM"))</f>
        <v>#N/A</v>
      </c>
      <c r="E898" s="4" t="e" cm="1">
        <f t="array" ref="E898">_xlfn.IFS(LEN(ExtraçãoDados!B898)=7,YEAR(ExtraçãoDados!D898),LEN(ExtraçãoDados!B898)=10,RIGHT(ExtraçãoDados!B898,4),LEN(ExtraçãoDados!B898)=9,YEAR(ExtraçãoDados!D898),LEN(ExtraçãoDados!B898)=8,YEAR(ExtraçãoDados!D898),LEN(ExtraçãoDados!B898)&gt;7,YEAR(ExtraçãoDados!D898),LEN(ExtraçãoDados!B898)&gt;5,YEAR(ExtraçãoDados!D898),LEN(ExtraçãoDados!B898)&gt;4,YEAR(ExtraçãoDados!D898))</f>
        <v>#N/A</v>
      </c>
      <c r="F898" s="4">
        <f>ExtraçãoDados!E898</f>
        <v>0</v>
      </c>
    </row>
    <row r="899" spans="1:6" x14ac:dyDescent="0.25">
      <c r="A899" s="4">
        <f>ExtraçãoDados!A899</f>
        <v>0</v>
      </c>
      <c r="B899" s="4" t="str" cm="1">
        <f t="array" ref="B899">_xlfn.IFS(LEN(ExtraçãoDados!B899)=12,LEFT(ExtraçãoDados!B899,3),LEN(ExtraçãoDados!B899)=10,LEFT(ExtraçãoDados!B899,5),LEN(ExtraçãoDados!B899)&gt;19,0,LEN(ExtraçãoDados!B899)=9,LEFT(ExtraçãoDados!B899,4),LEN(ExtraçãoDados!B899)=6,LEFT(ExtraçãoDados!B899,3),LEN(ExtraçãoDados!B899)&lt;5,LEFT(ExtraçãoDados!B899,3),LEN(ExtraçãoDados!B899)=8,LEFT(ExtraçãoDados!B899,3),LEN(ExtraçãoDados!B899)=5,LEFT(ExtraçãoDados!B899,5),LEN(ExtraçãoDados!B899)=11,LEFT(ExtraçãoDados!B899,5),LEN(ExtraçãoDados!B899)=7,RIGHT(ExtraçãoDados!B899,6))</f>
        <v/>
      </c>
      <c r="C899" s="4" t="e" cm="1">
        <f t="array" ref="C899">_xlfn.IFS(LEN(B899)=1,"ERRO",LEN(B899)=2,_xlfn.CONCAT("000",B899),LEN(B899)=3,_xlfn.CONCAT("00",B899),LEN(B899)=4,_xlfn.CONCAT("0",B899),LEN(B899)=6,B899,LEN(B899)=7,B899,LEN(B899)=5,B899)</f>
        <v>#N/A</v>
      </c>
      <c r="D899" s="4" t="e" cm="1">
        <f t="array" ref="D899">_xlfn.IFS(ExtraçãoDados!C899={"Direcção de Abastecimento"},REPLACE(ExtraçãoDados!C899="{Direcção de Abastecimento}",1,25,"DA"),ExtraçãoDados!C899={"COMISSÃO CULTURAL DE LMARINHA"},REPLACE(ExtraçãoDados!C899={"COMISSÃO CULTURAL DE LMARINHA"},1,28,"CCM"),ExtraçãoDados!C899={"DIRECÇÃO DE NAVIOS"},REPLACE(ExtraçãoDados!C899={"DIRECÇÃO DE NAVIOS"},1,28,"DN"),ExtraçãoDados!C899={"ESQUADRILHA SUBMARINOS"},REPLACE(ExtraçãoDados!C899={"ESQUADRILHA SUBMARINOS"},1,28,"ES"),ExtraçãoDados!C899={"COMISSÃO MARINHA"},REPLACE(ExtraçãoDados!C899={"COMISSÃO MARINHA"},1,28,"CCM"),ExtraçãoDados!C899={"COMISSÃO CULTURAL DE MARINHA"},REPLACE(ExtraçãoDados!C899={"COMISSÃO CULTURAL DE MARINHA"},1,28,"CCM"),ExtraçãoDados!C899={"CCM"},REPLACE(ExtraçãoDados!C899={"CCM"},1,28,"CCM"),ExtraçãoDados!C899={"DN"},REPLACE(ExtraçãoDados!C899={"DN"},1,28,"DN"),ExtraçãoDados!C899={"ES"},REPLACE(ExtraçãoDados!C899={"ES"},1,28,"ES"),ExtraçãoDados!C899={"DA"},REPLACE(ExtraçãoDados!C899={"DA"},1,28,"DA"),ExtraçãoDados!C899={"DE: ESQUADRILHA SUBMARINOS"},REPLACE(ExtraçãoDados!C899={"DE: ESQUADRILHA SUBMARINOS"},1,28,"ES"),ExtraçãoDados!C899={"DE: COMISSÃO CULTURAL DE LMARINHA"},REPLACE(ExtraçãoDados!C899={"DE: COMISSÃO CULTURAL DE LMARINHA"},1,28,"CCM"),ExtraçãoDados!C899={"ON"},REPLACE(ExtraçãoDados!C899={"ON"},1,28,"DN"),ExtraçãoDados!C899={"ESQ. SUBMARINOS"},REPLACE(ExtraçãoDados!C899={"ESQ. SUBMARINOS"},1,28,"ES"),ExtraçãoDados!C899={"☒ irecção de Abastecimento"},REPLACE(ExtraçãoDados!C899={"☒ irecção de Abastecimento"},1,28,"DA"),ExtraçãoDados!C899={"Direcã d Abtit ço e asecmeno"},REPLACE(ExtraçãoDados!C899={"Direcã d Abtit ço e asecmeno"},1,28,"DA"),ExtraçãoDados!C899={"Diecã d Abtit rço e asecmeno"},REPLACE(ExtraçãoDados!C899={"Diecã d Abtit rço e asecmeno"},1,28,"DA"),ISNUMBER(SEARCH("COMISSÃO",ExtraçãoDados!C899,1)),REPLACE(ExtraçãoDados!C899,1,29,"CCM"),ISNUMBER(SEARCH("DN/DIL/DRT1",ExtraçãoDados!C899,1)),REPLACE(ExtraçãoDados!C899,1,29,"DN"),ISNUMBER(SEARCH("DIRECÇAO DE NAVIOS",ExtraçãoDados!C899,1)),REPLACE(ExtraçãoDados!C899,1,29,"DN"),ISNUMBER(SEARCH("ESQUADRILHA SUBMARIN",ExtraçãoDados!C899,1)),REPLACE(ExtraçãoDados!C899,1,29,"ES"),ISNUMBER(SEARCH("DN",ExtraçãoDados!C899,1)),REPLACE(ExtraçãoDados!C899,1,29,"DN"),ISNUMBER(SEARCH("DIRECÇÃO",ExtraçãoDados!C899,1)),REPLACE(ExtraçãoDados!C899,1,29,"DN"),ISNUMBER(SEARCH("DIRECÇA0",ExtraçãoDados!C899,1)),REPLACE(ExtraçãoDados!C899,1,29,"DN"),ISNUMBER(SEARCH("DIRE",ExtraçãoDados!C899,1)),REPLACE(ExtraçãoDados!C899,1,29,"DN"),ISNUMBER(SEARCH("ESQUADRILHA",ExtraçãoDados!C899,1)),REPLACE(ExtraçãoDados!C899,1,29,"ES"),ISNUMBER(SEARCH("HOSPITAL DA MARINHA",ExtraçãoDados!C899,1)),REPLACE(ExtraçãoDados!C899,1,29,"HM"),ISNUMBER(SEARCH("HOSPITAL",ExtraçãoDados!C899,1)),REPLACE(ExtraçãoDados!C899,1,29,"HM"),ISNUMBER(SEARCH("HM",ExtraçãoDados!C899,1)),REPLACE(ExtraçãoDados!C899,1,29,"HM"),ISNUMBER(SEARCH("SECÇÃO DE APÓSITOS",ExtraçãoDados!C899,1)),REPLACE(ExtraçãoDados!C899,1,29,"HM"))</f>
        <v>#N/A</v>
      </c>
      <c r="E899" s="4" t="e" cm="1">
        <f t="array" ref="E899">_xlfn.IFS(LEN(ExtraçãoDados!B899)=7,YEAR(ExtraçãoDados!D899),LEN(ExtraçãoDados!B899)=10,RIGHT(ExtraçãoDados!B899,4),LEN(ExtraçãoDados!B899)=9,YEAR(ExtraçãoDados!D899),LEN(ExtraçãoDados!B899)=8,YEAR(ExtraçãoDados!D899),LEN(ExtraçãoDados!B899)&gt;7,YEAR(ExtraçãoDados!D899),LEN(ExtraçãoDados!B899)&gt;5,YEAR(ExtraçãoDados!D899),LEN(ExtraçãoDados!B899)&gt;4,YEAR(ExtraçãoDados!D899))</f>
        <v>#N/A</v>
      </c>
      <c r="F899" s="4">
        <f>ExtraçãoDados!E899</f>
        <v>0</v>
      </c>
    </row>
    <row r="900" spans="1:6" x14ac:dyDescent="0.25">
      <c r="A900" s="4">
        <f>ExtraçãoDados!A900</f>
        <v>0</v>
      </c>
      <c r="B900" s="4" t="str" cm="1">
        <f t="array" ref="B900">_xlfn.IFS(LEN(ExtraçãoDados!B900)=12,LEFT(ExtraçãoDados!B900,3),LEN(ExtraçãoDados!B900)=10,LEFT(ExtraçãoDados!B900,5),LEN(ExtraçãoDados!B900)&gt;19,0,LEN(ExtraçãoDados!B900)=9,LEFT(ExtraçãoDados!B900,4),LEN(ExtraçãoDados!B900)=6,LEFT(ExtraçãoDados!B900,3),LEN(ExtraçãoDados!B900)&lt;5,LEFT(ExtraçãoDados!B900,3),LEN(ExtraçãoDados!B900)=8,LEFT(ExtraçãoDados!B900,3),LEN(ExtraçãoDados!B900)=5,LEFT(ExtraçãoDados!B900,5),LEN(ExtraçãoDados!B900)=11,LEFT(ExtraçãoDados!B900,5),LEN(ExtraçãoDados!B900)=7,RIGHT(ExtraçãoDados!B900,6))</f>
        <v/>
      </c>
      <c r="C900" s="4" t="e" cm="1">
        <f t="array" ref="C900">_xlfn.IFS(LEN(B900)=1,"ERRO",LEN(B900)=2,_xlfn.CONCAT("000",B900),LEN(B900)=3,_xlfn.CONCAT("00",B900),LEN(B900)=4,_xlfn.CONCAT("0",B900),LEN(B900)=6,B900,LEN(B900)=7,B900,LEN(B900)=5,B900)</f>
        <v>#N/A</v>
      </c>
      <c r="D900" s="4" t="e" cm="1">
        <f t="array" ref="D900">_xlfn.IFS(ExtraçãoDados!C900={"Direcção de Abastecimento"},REPLACE(ExtraçãoDados!C900="{Direcção de Abastecimento}",1,25,"DA"),ExtraçãoDados!C900={"COMISSÃO CULTURAL DE LMARINHA"},REPLACE(ExtraçãoDados!C900={"COMISSÃO CULTURAL DE LMARINHA"},1,28,"CCM"),ExtraçãoDados!C900={"DIRECÇÃO DE NAVIOS"},REPLACE(ExtraçãoDados!C900={"DIRECÇÃO DE NAVIOS"},1,28,"DN"),ExtraçãoDados!C900={"ESQUADRILHA SUBMARINOS"},REPLACE(ExtraçãoDados!C900={"ESQUADRILHA SUBMARINOS"},1,28,"ES"),ExtraçãoDados!C900={"COMISSÃO MARINHA"},REPLACE(ExtraçãoDados!C900={"COMISSÃO MARINHA"},1,28,"CCM"),ExtraçãoDados!C900={"COMISSÃO CULTURAL DE MARINHA"},REPLACE(ExtraçãoDados!C900={"COMISSÃO CULTURAL DE MARINHA"},1,28,"CCM"),ExtraçãoDados!C900={"CCM"},REPLACE(ExtraçãoDados!C900={"CCM"},1,28,"CCM"),ExtraçãoDados!C900={"DN"},REPLACE(ExtraçãoDados!C900={"DN"},1,28,"DN"),ExtraçãoDados!C900={"ES"},REPLACE(ExtraçãoDados!C900={"ES"},1,28,"ES"),ExtraçãoDados!C900={"DA"},REPLACE(ExtraçãoDados!C900={"DA"},1,28,"DA"),ExtraçãoDados!C900={"DE: ESQUADRILHA SUBMARINOS"},REPLACE(ExtraçãoDados!C900={"DE: ESQUADRILHA SUBMARINOS"},1,28,"ES"),ExtraçãoDados!C900={"DE: COMISSÃO CULTURAL DE LMARINHA"},REPLACE(ExtraçãoDados!C900={"DE: COMISSÃO CULTURAL DE LMARINHA"},1,28,"CCM"),ExtraçãoDados!C900={"ON"},REPLACE(ExtraçãoDados!C900={"ON"},1,28,"DN"),ExtraçãoDados!C900={"ESQ. SUBMARINOS"},REPLACE(ExtraçãoDados!C900={"ESQ. SUBMARINOS"},1,28,"ES"),ExtraçãoDados!C900={"☒ irecção de Abastecimento"},REPLACE(ExtraçãoDados!C900={"☒ irecção de Abastecimento"},1,28,"DA"),ExtraçãoDados!C900={"Direcã d Abtit ço e asecmeno"},REPLACE(ExtraçãoDados!C900={"Direcã d Abtit ço e asecmeno"},1,28,"DA"),ExtraçãoDados!C900={"Diecã d Abtit rço e asecmeno"},REPLACE(ExtraçãoDados!C900={"Diecã d Abtit rço e asecmeno"},1,28,"DA"),ISNUMBER(SEARCH("COMISSÃO",ExtraçãoDados!C900,1)),REPLACE(ExtraçãoDados!C900,1,29,"CCM"),ISNUMBER(SEARCH("DN/DIL/DRT1",ExtraçãoDados!C900,1)),REPLACE(ExtraçãoDados!C900,1,29,"DN"),ISNUMBER(SEARCH("DIRECÇAO DE NAVIOS",ExtraçãoDados!C900,1)),REPLACE(ExtraçãoDados!C900,1,29,"DN"),ISNUMBER(SEARCH("ESQUADRILHA SUBMARIN",ExtraçãoDados!C900,1)),REPLACE(ExtraçãoDados!C900,1,29,"ES"),ISNUMBER(SEARCH("DN",ExtraçãoDados!C900,1)),REPLACE(ExtraçãoDados!C900,1,29,"DN"),ISNUMBER(SEARCH("DIRECÇÃO",ExtraçãoDados!C900,1)),REPLACE(ExtraçãoDados!C900,1,29,"DN"),ISNUMBER(SEARCH("DIRECÇA0",ExtraçãoDados!C900,1)),REPLACE(ExtraçãoDados!C900,1,29,"DN"),ISNUMBER(SEARCH("DIRE",ExtraçãoDados!C900,1)),REPLACE(ExtraçãoDados!C900,1,29,"DN"),ISNUMBER(SEARCH("ESQUADRILHA",ExtraçãoDados!C900,1)),REPLACE(ExtraçãoDados!C900,1,29,"ES"),ISNUMBER(SEARCH("HOSPITAL DA MARINHA",ExtraçãoDados!C900,1)),REPLACE(ExtraçãoDados!C900,1,29,"HM"),ISNUMBER(SEARCH("HOSPITAL",ExtraçãoDados!C900,1)),REPLACE(ExtraçãoDados!C900,1,29,"HM"),ISNUMBER(SEARCH("HM",ExtraçãoDados!C900,1)),REPLACE(ExtraçãoDados!C900,1,29,"HM"),ISNUMBER(SEARCH("SECÇÃO DE APÓSITOS",ExtraçãoDados!C900,1)),REPLACE(ExtraçãoDados!C900,1,29,"HM"))</f>
        <v>#N/A</v>
      </c>
      <c r="E900" s="4" t="e" cm="1">
        <f t="array" ref="E900">_xlfn.IFS(LEN(ExtraçãoDados!B900)=7,YEAR(ExtraçãoDados!D900),LEN(ExtraçãoDados!B900)=10,RIGHT(ExtraçãoDados!B900,4),LEN(ExtraçãoDados!B900)=9,YEAR(ExtraçãoDados!D900),LEN(ExtraçãoDados!B900)=8,YEAR(ExtraçãoDados!D900),LEN(ExtraçãoDados!B900)&gt;7,YEAR(ExtraçãoDados!D900),LEN(ExtraçãoDados!B900)&gt;5,YEAR(ExtraçãoDados!D900),LEN(ExtraçãoDados!B900)&gt;4,YEAR(ExtraçãoDados!D900))</f>
        <v>#N/A</v>
      </c>
      <c r="F900" s="4">
        <f>ExtraçãoDados!E900</f>
        <v>0</v>
      </c>
    </row>
    <row r="901" spans="1:6" x14ac:dyDescent="0.25">
      <c r="A901" s="4">
        <f>ExtraçãoDados!A901</f>
        <v>0</v>
      </c>
      <c r="B901" s="4" t="str" cm="1">
        <f t="array" ref="B901">_xlfn.IFS(LEN(ExtraçãoDados!B901)=12,LEFT(ExtraçãoDados!B901,3),LEN(ExtraçãoDados!B901)=10,LEFT(ExtraçãoDados!B901,5),LEN(ExtraçãoDados!B901)&gt;19,0,LEN(ExtraçãoDados!B901)=9,LEFT(ExtraçãoDados!B901,4),LEN(ExtraçãoDados!B901)=6,LEFT(ExtraçãoDados!B901,3),LEN(ExtraçãoDados!B901)&lt;5,LEFT(ExtraçãoDados!B901,3),LEN(ExtraçãoDados!B901)=8,LEFT(ExtraçãoDados!B901,3),LEN(ExtraçãoDados!B901)=5,LEFT(ExtraçãoDados!B901,5),LEN(ExtraçãoDados!B901)=11,LEFT(ExtraçãoDados!B901,5),LEN(ExtraçãoDados!B901)=7,RIGHT(ExtraçãoDados!B901,6))</f>
        <v/>
      </c>
      <c r="C901" s="4" t="e" cm="1">
        <f t="array" ref="C901">_xlfn.IFS(LEN(B901)=1,"ERRO",LEN(B901)=2,_xlfn.CONCAT("000",B901),LEN(B901)=3,_xlfn.CONCAT("00",B901),LEN(B901)=4,_xlfn.CONCAT("0",B901),LEN(B901)=6,B901,LEN(B901)=7,B901,LEN(B901)=5,B901)</f>
        <v>#N/A</v>
      </c>
      <c r="D901" s="4" t="e" cm="1">
        <f t="array" ref="D901">_xlfn.IFS(ExtraçãoDados!C901={"Direcção de Abastecimento"},REPLACE(ExtraçãoDados!C901="{Direcção de Abastecimento}",1,25,"DA"),ExtraçãoDados!C901={"COMISSÃO CULTURAL DE LMARINHA"},REPLACE(ExtraçãoDados!C901={"COMISSÃO CULTURAL DE LMARINHA"},1,28,"CCM"),ExtraçãoDados!C901={"DIRECÇÃO DE NAVIOS"},REPLACE(ExtraçãoDados!C901={"DIRECÇÃO DE NAVIOS"},1,28,"DN"),ExtraçãoDados!C901={"ESQUADRILHA SUBMARINOS"},REPLACE(ExtraçãoDados!C901={"ESQUADRILHA SUBMARINOS"},1,28,"ES"),ExtraçãoDados!C901={"COMISSÃO MARINHA"},REPLACE(ExtraçãoDados!C901={"COMISSÃO MARINHA"},1,28,"CCM"),ExtraçãoDados!C901={"COMISSÃO CULTURAL DE MARINHA"},REPLACE(ExtraçãoDados!C901={"COMISSÃO CULTURAL DE MARINHA"},1,28,"CCM"),ExtraçãoDados!C901={"CCM"},REPLACE(ExtraçãoDados!C901={"CCM"},1,28,"CCM"),ExtraçãoDados!C901={"DN"},REPLACE(ExtraçãoDados!C901={"DN"},1,28,"DN"),ExtraçãoDados!C901={"ES"},REPLACE(ExtraçãoDados!C901={"ES"},1,28,"ES"),ExtraçãoDados!C901={"DA"},REPLACE(ExtraçãoDados!C901={"DA"},1,28,"DA"),ExtraçãoDados!C901={"DE: ESQUADRILHA SUBMARINOS"},REPLACE(ExtraçãoDados!C901={"DE: ESQUADRILHA SUBMARINOS"},1,28,"ES"),ExtraçãoDados!C901={"DE: COMISSÃO CULTURAL DE LMARINHA"},REPLACE(ExtraçãoDados!C901={"DE: COMISSÃO CULTURAL DE LMARINHA"},1,28,"CCM"),ExtraçãoDados!C901={"ON"},REPLACE(ExtraçãoDados!C901={"ON"},1,28,"DN"),ExtraçãoDados!C901={"ESQ. SUBMARINOS"},REPLACE(ExtraçãoDados!C901={"ESQ. SUBMARINOS"},1,28,"ES"),ExtraçãoDados!C901={"☒ irecção de Abastecimento"},REPLACE(ExtraçãoDados!C901={"☒ irecção de Abastecimento"},1,28,"DA"),ExtraçãoDados!C901={"Direcã d Abtit ço e asecmeno"},REPLACE(ExtraçãoDados!C901={"Direcã d Abtit ço e asecmeno"},1,28,"DA"),ExtraçãoDados!C901={"Diecã d Abtit rço e asecmeno"},REPLACE(ExtraçãoDados!C901={"Diecã d Abtit rço e asecmeno"},1,28,"DA"),ISNUMBER(SEARCH("COMISSÃO",ExtraçãoDados!C901,1)),REPLACE(ExtraçãoDados!C901,1,29,"CCM"),ISNUMBER(SEARCH("DN/DIL/DRT1",ExtraçãoDados!C901,1)),REPLACE(ExtraçãoDados!C901,1,29,"DN"),ISNUMBER(SEARCH("DIRECÇAO DE NAVIOS",ExtraçãoDados!C901,1)),REPLACE(ExtraçãoDados!C901,1,29,"DN"),ISNUMBER(SEARCH("ESQUADRILHA SUBMARIN",ExtraçãoDados!C901,1)),REPLACE(ExtraçãoDados!C901,1,29,"ES"),ISNUMBER(SEARCH("DN",ExtraçãoDados!C901,1)),REPLACE(ExtraçãoDados!C901,1,29,"DN"),ISNUMBER(SEARCH("DIRECÇÃO",ExtraçãoDados!C901,1)),REPLACE(ExtraçãoDados!C901,1,29,"DN"),ISNUMBER(SEARCH("DIRECÇA0",ExtraçãoDados!C901,1)),REPLACE(ExtraçãoDados!C901,1,29,"DN"),ISNUMBER(SEARCH("DIRE",ExtraçãoDados!C901,1)),REPLACE(ExtraçãoDados!C901,1,29,"DN"),ISNUMBER(SEARCH("ESQUADRILHA",ExtraçãoDados!C901,1)),REPLACE(ExtraçãoDados!C901,1,29,"ES"),ISNUMBER(SEARCH("HOSPITAL DA MARINHA",ExtraçãoDados!C901,1)),REPLACE(ExtraçãoDados!C901,1,29,"HM"),ISNUMBER(SEARCH("HOSPITAL",ExtraçãoDados!C901,1)),REPLACE(ExtraçãoDados!C901,1,29,"HM"),ISNUMBER(SEARCH("HM",ExtraçãoDados!C901,1)),REPLACE(ExtraçãoDados!C901,1,29,"HM"),ISNUMBER(SEARCH("SECÇÃO DE APÓSITOS",ExtraçãoDados!C901,1)),REPLACE(ExtraçãoDados!C901,1,29,"HM"))</f>
        <v>#N/A</v>
      </c>
      <c r="E901" s="4" t="e" cm="1">
        <f t="array" ref="E901">_xlfn.IFS(LEN(ExtraçãoDados!B901)=7,YEAR(ExtraçãoDados!D901),LEN(ExtraçãoDados!B901)=10,RIGHT(ExtraçãoDados!B901,4),LEN(ExtraçãoDados!B901)=9,YEAR(ExtraçãoDados!D901),LEN(ExtraçãoDados!B901)=8,YEAR(ExtraçãoDados!D901),LEN(ExtraçãoDados!B901)&gt;7,YEAR(ExtraçãoDados!D901),LEN(ExtraçãoDados!B901)&gt;5,YEAR(ExtraçãoDados!D901),LEN(ExtraçãoDados!B901)&gt;4,YEAR(ExtraçãoDados!D901))</f>
        <v>#N/A</v>
      </c>
      <c r="F901" s="4">
        <f>ExtraçãoDados!E901</f>
        <v>0</v>
      </c>
    </row>
    <row r="902" spans="1:6" x14ac:dyDescent="0.25">
      <c r="A902" s="4">
        <f>ExtraçãoDados!A902</f>
        <v>0</v>
      </c>
      <c r="B902" s="4" t="str" cm="1">
        <f t="array" ref="B902">_xlfn.IFS(LEN(ExtraçãoDados!B902)=12,LEFT(ExtraçãoDados!B902,3),LEN(ExtraçãoDados!B902)=10,LEFT(ExtraçãoDados!B902,5),LEN(ExtraçãoDados!B902)&gt;19,0,LEN(ExtraçãoDados!B902)=9,LEFT(ExtraçãoDados!B902,4),LEN(ExtraçãoDados!B902)=6,LEFT(ExtraçãoDados!B902,3),LEN(ExtraçãoDados!B902)&lt;5,LEFT(ExtraçãoDados!B902,3),LEN(ExtraçãoDados!B902)=8,LEFT(ExtraçãoDados!B902,3),LEN(ExtraçãoDados!B902)=5,LEFT(ExtraçãoDados!B902,5),LEN(ExtraçãoDados!B902)=11,LEFT(ExtraçãoDados!B902,5),LEN(ExtraçãoDados!B902)=7,RIGHT(ExtraçãoDados!B902,6))</f>
        <v/>
      </c>
      <c r="C902" s="4" t="e" cm="1">
        <f t="array" ref="C902">_xlfn.IFS(LEN(B902)=1,"ERRO",LEN(B902)=2,_xlfn.CONCAT("000",B902),LEN(B902)=3,_xlfn.CONCAT("00",B902),LEN(B902)=4,_xlfn.CONCAT("0",B902),LEN(B902)=6,B902,LEN(B902)=7,B902,LEN(B902)=5,B902)</f>
        <v>#N/A</v>
      </c>
      <c r="D902" s="4" t="e" cm="1">
        <f t="array" ref="D902">_xlfn.IFS(ExtraçãoDados!C902={"Direcção de Abastecimento"},REPLACE(ExtraçãoDados!C902="{Direcção de Abastecimento}",1,25,"DA"),ExtraçãoDados!C902={"COMISSÃO CULTURAL DE LMARINHA"},REPLACE(ExtraçãoDados!C902={"COMISSÃO CULTURAL DE LMARINHA"},1,28,"CCM"),ExtraçãoDados!C902={"DIRECÇÃO DE NAVIOS"},REPLACE(ExtraçãoDados!C902={"DIRECÇÃO DE NAVIOS"},1,28,"DN"),ExtraçãoDados!C902={"ESQUADRILHA SUBMARINOS"},REPLACE(ExtraçãoDados!C902={"ESQUADRILHA SUBMARINOS"},1,28,"ES"),ExtraçãoDados!C902={"COMISSÃO MARINHA"},REPLACE(ExtraçãoDados!C902={"COMISSÃO MARINHA"},1,28,"CCM"),ExtraçãoDados!C902={"COMISSÃO CULTURAL DE MARINHA"},REPLACE(ExtraçãoDados!C902={"COMISSÃO CULTURAL DE MARINHA"},1,28,"CCM"),ExtraçãoDados!C902={"CCM"},REPLACE(ExtraçãoDados!C902={"CCM"},1,28,"CCM"),ExtraçãoDados!C902={"DN"},REPLACE(ExtraçãoDados!C902={"DN"},1,28,"DN"),ExtraçãoDados!C902={"ES"},REPLACE(ExtraçãoDados!C902={"ES"},1,28,"ES"),ExtraçãoDados!C902={"DA"},REPLACE(ExtraçãoDados!C902={"DA"},1,28,"DA"),ExtraçãoDados!C902={"DE: ESQUADRILHA SUBMARINOS"},REPLACE(ExtraçãoDados!C902={"DE: ESQUADRILHA SUBMARINOS"},1,28,"ES"),ExtraçãoDados!C902={"DE: COMISSÃO CULTURAL DE LMARINHA"},REPLACE(ExtraçãoDados!C902={"DE: COMISSÃO CULTURAL DE LMARINHA"},1,28,"CCM"),ExtraçãoDados!C902={"ON"},REPLACE(ExtraçãoDados!C902={"ON"},1,28,"DN"),ExtraçãoDados!C902={"ESQ. SUBMARINOS"},REPLACE(ExtraçãoDados!C902={"ESQ. SUBMARINOS"},1,28,"ES"),ExtraçãoDados!C902={"☒ irecção de Abastecimento"},REPLACE(ExtraçãoDados!C902={"☒ irecção de Abastecimento"},1,28,"DA"),ExtraçãoDados!C902={"Direcã d Abtit ço e asecmeno"},REPLACE(ExtraçãoDados!C902={"Direcã d Abtit ço e asecmeno"},1,28,"DA"),ExtraçãoDados!C902={"Diecã d Abtit rço e asecmeno"},REPLACE(ExtraçãoDados!C902={"Diecã d Abtit rço e asecmeno"},1,28,"DA"),ISNUMBER(SEARCH("COMISSÃO",ExtraçãoDados!C902,1)),REPLACE(ExtraçãoDados!C902,1,29,"CCM"),ISNUMBER(SEARCH("DN/DIL/DRT1",ExtraçãoDados!C902,1)),REPLACE(ExtraçãoDados!C902,1,29,"DN"),ISNUMBER(SEARCH("DIRECÇAO DE NAVIOS",ExtraçãoDados!C902,1)),REPLACE(ExtraçãoDados!C902,1,29,"DN"),ISNUMBER(SEARCH("ESQUADRILHA SUBMARIN",ExtraçãoDados!C902,1)),REPLACE(ExtraçãoDados!C902,1,29,"ES"),ISNUMBER(SEARCH("DN",ExtraçãoDados!C902,1)),REPLACE(ExtraçãoDados!C902,1,29,"DN"),ISNUMBER(SEARCH("DIRECÇÃO",ExtraçãoDados!C902,1)),REPLACE(ExtraçãoDados!C902,1,29,"DN"),ISNUMBER(SEARCH("DIRECÇA0",ExtraçãoDados!C902,1)),REPLACE(ExtraçãoDados!C902,1,29,"DN"),ISNUMBER(SEARCH("DIRE",ExtraçãoDados!C902,1)),REPLACE(ExtraçãoDados!C902,1,29,"DN"),ISNUMBER(SEARCH("ESQUADRILHA",ExtraçãoDados!C902,1)),REPLACE(ExtraçãoDados!C902,1,29,"ES"),ISNUMBER(SEARCH("HOSPITAL DA MARINHA",ExtraçãoDados!C902,1)),REPLACE(ExtraçãoDados!C902,1,29,"HM"),ISNUMBER(SEARCH("HOSPITAL",ExtraçãoDados!C902,1)),REPLACE(ExtraçãoDados!C902,1,29,"HM"),ISNUMBER(SEARCH("HM",ExtraçãoDados!C902,1)),REPLACE(ExtraçãoDados!C902,1,29,"HM"),ISNUMBER(SEARCH("SECÇÃO DE APÓSITOS",ExtraçãoDados!C902,1)),REPLACE(ExtraçãoDados!C902,1,29,"HM"))</f>
        <v>#N/A</v>
      </c>
      <c r="E902" s="4" t="e" cm="1">
        <f t="array" ref="E902">_xlfn.IFS(LEN(ExtraçãoDados!B902)=7,YEAR(ExtraçãoDados!D902),LEN(ExtraçãoDados!B902)=10,RIGHT(ExtraçãoDados!B902,4),LEN(ExtraçãoDados!B902)=9,YEAR(ExtraçãoDados!D902),LEN(ExtraçãoDados!B902)=8,YEAR(ExtraçãoDados!D902),LEN(ExtraçãoDados!B902)&gt;7,YEAR(ExtraçãoDados!D902),LEN(ExtraçãoDados!B902)&gt;5,YEAR(ExtraçãoDados!D902),LEN(ExtraçãoDados!B902)&gt;4,YEAR(ExtraçãoDados!D902))</f>
        <v>#N/A</v>
      </c>
      <c r="F902" s="4">
        <f>ExtraçãoDados!E902</f>
        <v>0</v>
      </c>
    </row>
    <row r="903" spans="1:6" x14ac:dyDescent="0.25">
      <c r="A903" s="4">
        <f>ExtraçãoDados!A903</f>
        <v>0</v>
      </c>
      <c r="B903" s="4" t="str" cm="1">
        <f t="array" ref="B903">_xlfn.IFS(LEN(ExtraçãoDados!B903)=12,LEFT(ExtraçãoDados!B903,3),LEN(ExtraçãoDados!B903)=10,LEFT(ExtraçãoDados!B903,5),LEN(ExtraçãoDados!B903)&gt;19,0,LEN(ExtraçãoDados!B903)=9,LEFT(ExtraçãoDados!B903,4),LEN(ExtraçãoDados!B903)=6,LEFT(ExtraçãoDados!B903,3),LEN(ExtraçãoDados!B903)&lt;5,LEFT(ExtraçãoDados!B903,3),LEN(ExtraçãoDados!B903)=8,LEFT(ExtraçãoDados!B903,3),LEN(ExtraçãoDados!B903)=5,LEFT(ExtraçãoDados!B903,5),LEN(ExtraçãoDados!B903)=11,LEFT(ExtraçãoDados!B903,5),LEN(ExtraçãoDados!B903)=7,RIGHT(ExtraçãoDados!B903,6))</f>
        <v/>
      </c>
      <c r="C903" s="4" t="e" cm="1">
        <f t="array" ref="C903">_xlfn.IFS(LEN(B903)=1,"ERRO",LEN(B903)=2,_xlfn.CONCAT("000",B903),LEN(B903)=3,_xlfn.CONCAT("00",B903),LEN(B903)=4,_xlfn.CONCAT("0",B903),LEN(B903)=6,B903,LEN(B903)=7,B903,LEN(B903)=5,B903)</f>
        <v>#N/A</v>
      </c>
      <c r="D903" s="4" t="e" cm="1">
        <f t="array" ref="D903">_xlfn.IFS(ExtraçãoDados!C903={"Direcção de Abastecimento"},REPLACE(ExtraçãoDados!C903="{Direcção de Abastecimento}",1,25,"DA"),ExtraçãoDados!C903={"COMISSÃO CULTURAL DE LMARINHA"},REPLACE(ExtraçãoDados!C903={"COMISSÃO CULTURAL DE LMARINHA"},1,28,"CCM"),ExtraçãoDados!C903={"DIRECÇÃO DE NAVIOS"},REPLACE(ExtraçãoDados!C903={"DIRECÇÃO DE NAVIOS"},1,28,"DN"),ExtraçãoDados!C903={"ESQUADRILHA SUBMARINOS"},REPLACE(ExtraçãoDados!C903={"ESQUADRILHA SUBMARINOS"},1,28,"ES"),ExtraçãoDados!C903={"COMISSÃO MARINHA"},REPLACE(ExtraçãoDados!C903={"COMISSÃO MARINHA"},1,28,"CCM"),ExtraçãoDados!C903={"COMISSÃO CULTURAL DE MARINHA"},REPLACE(ExtraçãoDados!C903={"COMISSÃO CULTURAL DE MARINHA"},1,28,"CCM"),ExtraçãoDados!C903={"CCM"},REPLACE(ExtraçãoDados!C903={"CCM"},1,28,"CCM"),ExtraçãoDados!C903={"DN"},REPLACE(ExtraçãoDados!C903={"DN"},1,28,"DN"),ExtraçãoDados!C903={"ES"},REPLACE(ExtraçãoDados!C903={"ES"},1,28,"ES"),ExtraçãoDados!C903={"DA"},REPLACE(ExtraçãoDados!C903={"DA"},1,28,"DA"),ExtraçãoDados!C903={"DE: ESQUADRILHA SUBMARINOS"},REPLACE(ExtraçãoDados!C903={"DE: ESQUADRILHA SUBMARINOS"},1,28,"ES"),ExtraçãoDados!C903={"DE: COMISSÃO CULTURAL DE LMARINHA"},REPLACE(ExtraçãoDados!C903={"DE: COMISSÃO CULTURAL DE LMARINHA"},1,28,"CCM"),ExtraçãoDados!C903={"ON"},REPLACE(ExtraçãoDados!C903={"ON"},1,28,"DN"),ExtraçãoDados!C903={"ESQ. SUBMARINOS"},REPLACE(ExtraçãoDados!C903={"ESQ. SUBMARINOS"},1,28,"ES"),ExtraçãoDados!C903={"☒ irecção de Abastecimento"},REPLACE(ExtraçãoDados!C903={"☒ irecção de Abastecimento"},1,28,"DA"),ExtraçãoDados!C903={"Direcã d Abtit ço e asecmeno"},REPLACE(ExtraçãoDados!C903={"Direcã d Abtit ço e asecmeno"},1,28,"DA"),ExtraçãoDados!C903={"Diecã d Abtit rço e asecmeno"},REPLACE(ExtraçãoDados!C903={"Diecã d Abtit rço e asecmeno"},1,28,"DA"),ISNUMBER(SEARCH("COMISSÃO",ExtraçãoDados!C903,1)),REPLACE(ExtraçãoDados!C903,1,29,"CCM"),ISNUMBER(SEARCH("DN/DIL/DRT1",ExtraçãoDados!C903,1)),REPLACE(ExtraçãoDados!C903,1,29,"DN"),ISNUMBER(SEARCH("DIRECÇAO DE NAVIOS",ExtraçãoDados!C903,1)),REPLACE(ExtraçãoDados!C903,1,29,"DN"),ISNUMBER(SEARCH("ESQUADRILHA SUBMARIN",ExtraçãoDados!C903,1)),REPLACE(ExtraçãoDados!C903,1,29,"ES"),ISNUMBER(SEARCH("DN",ExtraçãoDados!C903,1)),REPLACE(ExtraçãoDados!C903,1,29,"DN"),ISNUMBER(SEARCH("DIRECÇÃO",ExtraçãoDados!C903,1)),REPLACE(ExtraçãoDados!C903,1,29,"DN"),ISNUMBER(SEARCH("DIRECÇA0",ExtraçãoDados!C903,1)),REPLACE(ExtraçãoDados!C903,1,29,"DN"),ISNUMBER(SEARCH("DIRE",ExtraçãoDados!C903,1)),REPLACE(ExtraçãoDados!C903,1,29,"DN"),ISNUMBER(SEARCH("ESQUADRILHA",ExtraçãoDados!C903,1)),REPLACE(ExtraçãoDados!C903,1,29,"ES"),ISNUMBER(SEARCH("HOSPITAL DA MARINHA",ExtraçãoDados!C903,1)),REPLACE(ExtraçãoDados!C903,1,29,"HM"),ISNUMBER(SEARCH("HOSPITAL",ExtraçãoDados!C903,1)),REPLACE(ExtraçãoDados!C903,1,29,"HM"),ISNUMBER(SEARCH("HM",ExtraçãoDados!C903,1)),REPLACE(ExtraçãoDados!C903,1,29,"HM"),ISNUMBER(SEARCH("SECÇÃO DE APÓSITOS",ExtraçãoDados!C903,1)),REPLACE(ExtraçãoDados!C903,1,29,"HM"))</f>
        <v>#N/A</v>
      </c>
      <c r="E903" s="4" t="e" cm="1">
        <f t="array" ref="E903">_xlfn.IFS(LEN(ExtraçãoDados!B903)=7,YEAR(ExtraçãoDados!D903),LEN(ExtraçãoDados!B903)=10,RIGHT(ExtraçãoDados!B903,4),LEN(ExtraçãoDados!B903)=9,YEAR(ExtraçãoDados!D903),LEN(ExtraçãoDados!B903)=8,YEAR(ExtraçãoDados!D903),LEN(ExtraçãoDados!B903)&gt;7,YEAR(ExtraçãoDados!D903),LEN(ExtraçãoDados!B903)&gt;5,YEAR(ExtraçãoDados!D903),LEN(ExtraçãoDados!B903)&gt;4,YEAR(ExtraçãoDados!D903))</f>
        <v>#N/A</v>
      </c>
      <c r="F903" s="4">
        <f>ExtraçãoDados!E903</f>
        <v>0</v>
      </c>
    </row>
    <row r="904" spans="1:6" x14ac:dyDescent="0.25">
      <c r="A904" s="4">
        <f>ExtraçãoDados!A904</f>
        <v>0</v>
      </c>
      <c r="B904" s="4" t="str" cm="1">
        <f t="array" ref="B904">_xlfn.IFS(LEN(ExtraçãoDados!B904)=12,LEFT(ExtraçãoDados!B904,3),LEN(ExtraçãoDados!B904)=10,LEFT(ExtraçãoDados!B904,5),LEN(ExtraçãoDados!B904)&gt;19,0,LEN(ExtraçãoDados!B904)=9,LEFT(ExtraçãoDados!B904,4),LEN(ExtraçãoDados!B904)=6,LEFT(ExtraçãoDados!B904,3),LEN(ExtraçãoDados!B904)&lt;5,LEFT(ExtraçãoDados!B904,3),LEN(ExtraçãoDados!B904)=8,LEFT(ExtraçãoDados!B904,3),LEN(ExtraçãoDados!B904)=5,LEFT(ExtraçãoDados!B904,5),LEN(ExtraçãoDados!B904)=11,LEFT(ExtraçãoDados!B904,5),LEN(ExtraçãoDados!B904)=7,RIGHT(ExtraçãoDados!B904,6))</f>
        <v/>
      </c>
      <c r="C904" s="4" t="e" cm="1">
        <f t="array" ref="C904">_xlfn.IFS(LEN(B904)=1,"ERRO",LEN(B904)=2,_xlfn.CONCAT("000",B904),LEN(B904)=3,_xlfn.CONCAT("00",B904),LEN(B904)=4,_xlfn.CONCAT("0",B904),LEN(B904)=6,B904,LEN(B904)=7,B904,LEN(B904)=5,B904)</f>
        <v>#N/A</v>
      </c>
      <c r="D904" s="4" t="e" cm="1">
        <f t="array" ref="D904">_xlfn.IFS(ExtraçãoDados!C904={"Direcção de Abastecimento"},REPLACE(ExtraçãoDados!C904="{Direcção de Abastecimento}",1,25,"DA"),ExtraçãoDados!C904={"COMISSÃO CULTURAL DE LMARINHA"},REPLACE(ExtraçãoDados!C904={"COMISSÃO CULTURAL DE LMARINHA"},1,28,"CCM"),ExtraçãoDados!C904={"DIRECÇÃO DE NAVIOS"},REPLACE(ExtraçãoDados!C904={"DIRECÇÃO DE NAVIOS"},1,28,"DN"),ExtraçãoDados!C904={"ESQUADRILHA SUBMARINOS"},REPLACE(ExtraçãoDados!C904={"ESQUADRILHA SUBMARINOS"},1,28,"ES"),ExtraçãoDados!C904={"COMISSÃO MARINHA"},REPLACE(ExtraçãoDados!C904={"COMISSÃO MARINHA"},1,28,"CCM"),ExtraçãoDados!C904={"COMISSÃO CULTURAL DE MARINHA"},REPLACE(ExtraçãoDados!C904={"COMISSÃO CULTURAL DE MARINHA"},1,28,"CCM"),ExtraçãoDados!C904={"CCM"},REPLACE(ExtraçãoDados!C904={"CCM"},1,28,"CCM"),ExtraçãoDados!C904={"DN"},REPLACE(ExtraçãoDados!C904={"DN"},1,28,"DN"),ExtraçãoDados!C904={"ES"},REPLACE(ExtraçãoDados!C904={"ES"},1,28,"ES"),ExtraçãoDados!C904={"DA"},REPLACE(ExtraçãoDados!C904={"DA"},1,28,"DA"),ExtraçãoDados!C904={"DE: ESQUADRILHA SUBMARINOS"},REPLACE(ExtraçãoDados!C904={"DE: ESQUADRILHA SUBMARINOS"},1,28,"ES"),ExtraçãoDados!C904={"DE: COMISSÃO CULTURAL DE LMARINHA"},REPLACE(ExtraçãoDados!C904={"DE: COMISSÃO CULTURAL DE LMARINHA"},1,28,"CCM"),ExtraçãoDados!C904={"ON"},REPLACE(ExtraçãoDados!C904={"ON"},1,28,"DN"),ExtraçãoDados!C904={"ESQ. SUBMARINOS"},REPLACE(ExtraçãoDados!C904={"ESQ. SUBMARINOS"},1,28,"ES"),ExtraçãoDados!C904={"☒ irecção de Abastecimento"},REPLACE(ExtraçãoDados!C904={"☒ irecção de Abastecimento"},1,28,"DA"),ExtraçãoDados!C904={"Direcã d Abtit ço e asecmeno"},REPLACE(ExtraçãoDados!C904={"Direcã d Abtit ço e asecmeno"},1,28,"DA"),ExtraçãoDados!C904={"Diecã d Abtit rço e asecmeno"},REPLACE(ExtraçãoDados!C904={"Diecã d Abtit rço e asecmeno"},1,28,"DA"),ISNUMBER(SEARCH("COMISSÃO",ExtraçãoDados!C904,1)),REPLACE(ExtraçãoDados!C904,1,29,"CCM"),ISNUMBER(SEARCH("DN/DIL/DRT1",ExtraçãoDados!C904,1)),REPLACE(ExtraçãoDados!C904,1,29,"DN"),ISNUMBER(SEARCH("DIRECÇAO DE NAVIOS",ExtraçãoDados!C904,1)),REPLACE(ExtraçãoDados!C904,1,29,"DN"),ISNUMBER(SEARCH("ESQUADRILHA SUBMARIN",ExtraçãoDados!C904,1)),REPLACE(ExtraçãoDados!C904,1,29,"ES"),ISNUMBER(SEARCH("DN",ExtraçãoDados!C904,1)),REPLACE(ExtraçãoDados!C904,1,29,"DN"),ISNUMBER(SEARCH("DIRECÇÃO",ExtraçãoDados!C904,1)),REPLACE(ExtraçãoDados!C904,1,29,"DN"),ISNUMBER(SEARCH("DIRECÇA0",ExtraçãoDados!C904,1)),REPLACE(ExtraçãoDados!C904,1,29,"DN"),ISNUMBER(SEARCH("DIRE",ExtraçãoDados!C904,1)),REPLACE(ExtraçãoDados!C904,1,29,"DN"),ISNUMBER(SEARCH("ESQUADRILHA",ExtraçãoDados!C904,1)),REPLACE(ExtraçãoDados!C904,1,29,"ES"),ISNUMBER(SEARCH("HOSPITAL DA MARINHA",ExtraçãoDados!C904,1)),REPLACE(ExtraçãoDados!C904,1,29,"HM"),ISNUMBER(SEARCH("HOSPITAL",ExtraçãoDados!C904,1)),REPLACE(ExtraçãoDados!C904,1,29,"HM"),ISNUMBER(SEARCH("HM",ExtraçãoDados!C904,1)),REPLACE(ExtraçãoDados!C904,1,29,"HM"),ISNUMBER(SEARCH("SECÇÃO DE APÓSITOS",ExtraçãoDados!C904,1)),REPLACE(ExtraçãoDados!C904,1,29,"HM"))</f>
        <v>#N/A</v>
      </c>
      <c r="E904" s="4" t="e" cm="1">
        <f t="array" ref="E904">_xlfn.IFS(LEN(ExtraçãoDados!B904)=7,YEAR(ExtraçãoDados!D904),LEN(ExtraçãoDados!B904)=10,RIGHT(ExtraçãoDados!B904,4),LEN(ExtraçãoDados!B904)=9,YEAR(ExtraçãoDados!D904),LEN(ExtraçãoDados!B904)=8,YEAR(ExtraçãoDados!D904),LEN(ExtraçãoDados!B904)&gt;7,YEAR(ExtraçãoDados!D904),LEN(ExtraçãoDados!B904)&gt;5,YEAR(ExtraçãoDados!D904),LEN(ExtraçãoDados!B904)&gt;4,YEAR(ExtraçãoDados!D904))</f>
        <v>#N/A</v>
      </c>
      <c r="F904" s="4">
        <f>ExtraçãoDados!E904</f>
        <v>0</v>
      </c>
    </row>
    <row r="905" spans="1:6" x14ac:dyDescent="0.25">
      <c r="A905" s="4">
        <f>ExtraçãoDados!A905</f>
        <v>0</v>
      </c>
      <c r="B905" s="4" t="str" cm="1">
        <f t="array" ref="B905">_xlfn.IFS(LEN(ExtraçãoDados!B905)=12,LEFT(ExtraçãoDados!B905,3),LEN(ExtraçãoDados!B905)=10,LEFT(ExtraçãoDados!B905,5),LEN(ExtraçãoDados!B905)&gt;19,0,LEN(ExtraçãoDados!B905)=9,LEFT(ExtraçãoDados!B905,4),LEN(ExtraçãoDados!B905)=6,LEFT(ExtraçãoDados!B905,3),LEN(ExtraçãoDados!B905)&lt;5,LEFT(ExtraçãoDados!B905,3),LEN(ExtraçãoDados!B905)=8,LEFT(ExtraçãoDados!B905,3),LEN(ExtraçãoDados!B905)=5,LEFT(ExtraçãoDados!B905,5),LEN(ExtraçãoDados!B905)=11,LEFT(ExtraçãoDados!B905,5),LEN(ExtraçãoDados!B905)=7,RIGHT(ExtraçãoDados!B905,6))</f>
        <v/>
      </c>
      <c r="C905" s="4" t="e" cm="1">
        <f t="array" ref="C905">_xlfn.IFS(LEN(B905)=1,"ERRO",LEN(B905)=2,_xlfn.CONCAT("000",B905),LEN(B905)=3,_xlfn.CONCAT("00",B905),LEN(B905)=4,_xlfn.CONCAT("0",B905),LEN(B905)=6,B905,LEN(B905)=7,B905,LEN(B905)=5,B905)</f>
        <v>#N/A</v>
      </c>
      <c r="D905" s="4" t="e" cm="1">
        <f t="array" ref="D905">_xlfn.IFS(ExtraçãoDados!C905={"Direcção de Abastecimento"},REPLACE(ExtraçãoDados!C905="{Direcção de Abastecimento}",1,25,"DA"),ExtraçãoDados!C905={"COMISSÃO CULTURAL DE LMARINHA"},REPLACE(ExtraçãoDados!C905={"COMISSÃO CULTURAL DE LMARINHA"},1,28,"CCM"),ExtraçãoDados!C905={"DIRECÇÃO DE NAVIOS"},REPLACE(ExtraçãoDados!C905={"DIRECÇÃO DE NAVIOS"},1,28,"DN"),ExtraçãoDados!C905={"ESQUADRILHA SUBMARINOS"},REPLACE(ExtraçãoDados!C905={"ESQUADRILHA SUBMARINOS"},1,28,"ES"),ExtraçãoDados!C905={"COMISSÃO MARINHA"},REPLACE(ExtraçãoDados!C905={"COMISSÃO MARINHA"},1,28,"CCM"),ExtraçãoDados!C905={"COMISSÃO CULTURAL DE MARINHA"},REPLACE(ExtraçãoDados!C905={"COMISSÃO CULTURAL DE MARINHA"},1,28,"CCM"),ExtraçãoDados!C905={"CCM"},REPLACE(ExtraçãoDados!C905={"CCM"},1,28,"CCM"),ExtraçãoDados!C905={"DN"},REPLACE(ExtraçãoDados!C905={"DN"},1,28,"DN"),ExtraçãoDados!C905={"ES"},REPLACE(ExtraçãoDados!C905={"ES"},1,28,"ES"),ExtraçãoDados!C905={"DA"},REPLACE(ExtraçãoDados!C905={"DA"},1,28,"DA"),ExtraçãoDados!C905={"DE: ESQUADRILHA SUBMARINOS"},REPLACE(ExtraçãoDados!C905={"DE: ESQUADRILHA SUBMARINOS"},1,28,"ES"),ExtraçãoDados!C905={"DE: COMISSÃO CULTURAL DE LMARINHA"},REPLACE(ExtraçãoDados!C905={"DE: COMISSÃO CULTURAL DE LMARINHA"},1,28,"CCM"),ExtraçãoDados!C905={"ON"},REPLACE(ExtraçãoDados!C905={"ON"},1,28,"DN"),ExtraçãoDados!C905={"ESQ. SUBMARINOS"},REPLACE(ExtraçãoDados!C905={"ESQ. SUBMARINOS"},1,28,"ES"),ExtraçãoDados!C905={"☒ irecção de Abastecimento"},REPLACE(ExtraçãoDados!C905={"☒ irecção de Abastecimento"},1,28,"DA"),ExtraçãoDados!C905={"Direcã d Abtit ço e asecmeno"},REPLACE(ExtraçãoDados!C905={"Direcã d Abtit ço e asecmeno"},1,28,"DA"),ExtraçãoDados!C905={"Diecã d Abtit rço e asecmeno"},REPLACE(ExtraçãoDados!C905={"Diecã d Abtit rço e asecmeno"},1,28,"DA"),ISNUMBER(SEARCH("COMISSÃO",ExtraçãoDados!C905,1)),REPLACE(ExtraçãoDados!C905,1,29,"CCM"),ISNUMBER(SEARCH("DN/DIL/DRT1",ExtraçãoDados!C905,1)),REPLACE(ExtraçãoDados!C905,1,29,"DN"),ISNUMBER(SEARCH("DIRECÇAO DE NAVIOS",ExtraçãoDados!C905,1)),REPLACE(ExtraçãoDados!C905,1,29,"DN"),ISNUMBER(SEARCH("ESQUADRILHA SUBMARIN",ExtraçãoDados!C905,1)),REPLACE(ExtraçãoDados!C905,1,29,"ES"),ISNUMBER(SEARCH("DN",ExtraçãoDados!C905,1)),REPLACE(ExtraçãoDados!C905,1,29,"DN"),ISNUMBER(SEARCH("DIRECÇÃO",ExtraçãoDados!C905,1)),REPLACE(ExtraçãoDados!C905,1,29,"DN"),ISNUMBER(SEARCH("DIRECÇA0",ExtraçãoDados!C905,1)),REPLACE(ExtraçãoDados!C905,1,29,"DN"),ISNUMBER(SEARCH("DIRE",ExtraçãoDados!C905,1)),REPLACE(ExtraçãoDados!C905,1,29,"DN"),ISNUMBER(SEARCH("ESQUADRILHA",ExtraçãoDados!C905,1)),REPLACE(ExtraçãoDados!C905,1,29,"ES"),ISNUMBER(SEARCH("HOSPITAL DA MARINHA",ExtraçãoDados!C905,1)),REPLACE(ExtraçãoDados!C905,1,29,"HM"),ISNUMBER(SEARCH("HOSPITAL",ExtraçãoDados!C905,1)),REPLACE(ExtraçãoDados!C905,1,29,"HM"),ISNUMBER(SEARCH("HM",ExtraçãoDados!C905,1)),REPLACE(ExtraçãoDados!C905,1,29,"HM"),ISNUMBER(SEARCH("SECÇÃO DE APÓSITOS",ExtraçãoDados!C905,1)),REPLACE(ExtraçãoDados!C905,1,29,"HM"))</f>
        <v>#N/A</v>
      </c>
      <c r="E905" s="4" t="e" cm="1">
        <f t="array" ref="E905">_xlfn.IFS(LEN(ExtraçãoDados!B905)=7,YEAR(ExtraçãoDados!D905),LEN(ExtraçãoDados!B905)=10,RIGHT(ExtraçãoDados!B905,4),LEN(ExtraçãoDados!B905)=9,YEAR(ExtraçãoDados!D905),LEN(ExtraçãoDados!B905)=8,YEAR(ExtraçãoDados!D905),LEN(ExtraçãoDados!B905)&gt;7,YEAR(ExtraçãoDados!D905),LEN(ExtraçãoDados!B905)&gt;5,YEAR(ExtraçãoDados!D905),LEN(ExtraçãoDados!B905)&gt;4,YEAR(ExtraçãoDados!D905))</f>
        <v>#N/A</v>
      </c>
      <c r="F905" s="4">
        <f>ExtraçãoDados!E905</f>
        <v>0</v>
      </c>
    </row>
    <row r="906" spans="1:6" x14ac:dyDescent="0.25">
      <c r="A906" s="4">
        <f>ExtraçãoDados!A906</f>
        <v>0</v>
      </c>
      <c r="B906" s="4" t="str" cm="1">
        <f t="array" ref="B906">_xlfn.IFS(LEN(ExtraçãoDados!B906)=12,LEFT(ExtraçãoDados!B906,3),LEN(ExtraçãoDados!B906)=10,LEFT(ExtraçãoDados!B906,5),LEN(ExtraçãoDados!B906)&gt;19,0,LEN(ExtraçãoDados!B906)=9,LEFT(ExtraçãoDados!B906,4),LEN(ExtraçãoDados!B906)=6,LEFT(ExtraçãoDados!B906,3),LEN(ExtraçãoDados!B906)&lt;5,LEFT(ExtraçãoDados!B906,3),LEN(ExtraçãoDados!B906)=8,LEFT(ExtraçãoDados!B906,3),LEN(ExtraçãoDados!B906)=5,LEFT(ExtraçãoDados!B906,5),LEN(ExtraçãoDados!B906)=11,LEFT(ExtraçãoDados!B906,5),LEN(ExtraçãoDados!B906)=7,RIGHT(ExtraçãoDados!B906,6))</f>
        <v/>
      </c>
      <c r="C906" s="4" t="e" cm="1">
        <f t="array" ref="C906">_xlfn.IFS(LEN(B906)=1,"ERRO",LEN(B906)=2,_xlfn.CONCAT("000",B906),LEN(B906)=3,_xlfn.CONCAT("00",B906),LEN(B906)=4,_xlfn.CONCAT("0",B906),LEN(B906)=6,B906,LEN(B906)=7,B906,LEN(B906)=5,B906)</f>
        <v>#N/A</v>
      </c>
      <c r="D906" s="4" t="e" cm="1">
        <f t="array" ref="D906">_xlfn.IFS(ExtraçãoDados!C906={"Direcção de Abastecimento"},REPLACE(ExtraçãoDados!C906="{Direcção de Abastecimento}",1,25,"DA"),ExtraçãoDados!C906={"COMISSÃO CULTURAL DE LMARINHA"},REPLACE(ExtraçãoDados!C906={"COMISSÃO CULTURAL DE LMARINHA"},1,28,"CCM"),ExtraçãoDados!C906={"DIRECÇÃO DE NAVIOS"},REPLACE(ExtraçãoDados!C906={"DIRECÇÃO DE NAVIOS"},1,28,"DN"),ExtraçãoDados!C906={"ESQUADRILHA SUBMARINOS"},REPLACE(ExtraçãoDados!C906={"ESQUADRILHA SUBMARINOS"},1,28,"ES"),ExtraçãoDados!C906={"COMISSÃO MARINHA"},REPLACE(ExtraçãoDados!C906={"COMISSÃO MARINHA"},1,28,"CCM"),ExtraçãoDados!C906={"COMISSÃO CULTURAL DE MARINHA"},REPLACE(ExtraçãoDados!C906={"COMISSÃO CULTURAL DE MARINHA"},1,28,"CCM"),ExtraçãoDados!C906={"CCM"},REPLACE(ExtraçãoDados!C906={"CCM"},1,28,"CCM"),ExtraçãoDados!C906={"DN"},REPLACE(ExtraçãoDados!C906={"DN"},1,28,"DN"),ExtraçãoDados!C906={"ES"},REPLACE(ExtraçãoDados!C906={"ES"},1,28,"ES"),ExtraçãoDados!C906={"DA"},REPLACE(ExtraçãoDados!C906={"DA"},1,28,"DA"),ExtraçãoDados!C906={"DE: ESQUADRILHA SUBMARINOS"},REPLACE(ExtraçãoDados!C906={"DE: ESQUADRILHA SUBMARINOS"},1,28,"ES"),ExtraçãoDados!C906={"DE: COMISSÃO CULTURAL DE LMARINHA"},REPLACE(ExtraçãoDados!C906={"DE: COMISSÃO CULTURAL DE LMARINHA"},1,28,"CCM"),ExtraçãoDados!C906={"ON"},REPLACE(ExtraçãoDados!C906={"ON"},1,28,"DN"),ExtraçãoDados!C906={"ESQ. SUBMARINOS"},REPLACE(ExtraçãoDados!C906={"ESQ. SUBMARINOS"},1,28,"ES"),ExtraçãoDados!C906={"☒ irecção de Abastecimento"},REPLACE(ExtraçãoDados!C906={"☒ irecção de Abastecimento"},1,28,"DA"),ExtraçãoDados!C906={"Direcã d Abtit ço e asecmeno"},REPLACE(ExtraçãoDados!C906={"Direcã d Abtit ço e asecmeno"},1,28,"DA"),ExtraçãoDados!C906={"Diecã d Abtit rço e asecmeno"},REPLACE(ExtraçãoDados!C906={"Diecã d Abtit rço e asecmeno"},1,28,"DA"),ISNUMBER(SEARCH("COMISSÃO",ExtraçãoDados!C906,1)),REPLACE(ExtraçãoDados!C906,1,29,"CCM"),ISNUMBER(SEARCH("DN/DIL/DRT1",ExtraçãoDados!C906,1)),REPLACE(ExtraçãoDados!C906,1,29,"DN"),ISNUMBER(SEARCH("DIRECÇAO DE NAVIOS",ExtraçãoDados!C906,1)),REPLACE(ExtraçãoDados!C906,1,29,"DN"),ISNUMBER(SEARCH("ESQUADRILHA SUBMARIN",ExtraçãoDados!C906,1)),REPLACE(ExtraçãoDados!C906,1,29,"ES"),ISNUMBER(SEARCH("DN",ExtraçãoDados!C906,1)),REPLACE(ExtraçãoDados!C906,1,29,"DN"),ISNUMBER(SEARCH("DIRECÇÃO",ExtraçãoDados!C906,1)),REPLACE(ExtraçãoDados!C906,1,29,"DN"),ISNUMBER(SEARCH("DIRECÇA0",ExtraçãoDados!C906,1)),REPLACE(ExtraçãoDados!C906,1,29,"DN"),ISNUMBER(SEARCH("DIRE",ExtraçãoDados!C906,1)),REPLACE(ExtraçãoDados!C906,1,29,"DN"),ISNUMBER(SEARCH("ESQUADRILHA",ExtraçãoDados!C906,1)),REPLACE(ExtraçãoDados!C906,1,29,"ES"),ISNUMBER(SEARCH("HOSPITAL DA MARINHA",ExtraçãoDados!C906,1)),REPLACE(ExtraçãoDados!C906,1,29,"HM"),ISNUMBER(SEARCH("HOSPITAL",ExtraçãoDados!C906,1)),REPLACE(ExtraçãoDados!C906,1,29,"HM"),ISNUMBER(SEARCH("HM",ExtraçãoDados!C906,1)),REPLACE(ExtraçãoDados!C906,1,29,"HM"),ISNUMBER(SEARCH("SECÇÃO DE APÓSITOS",ExtraçãoDados!C906,1)),REPLACE(ExtraçãoDados!C906,1,29,"HM"))</f>
        <v>#N/A</v>
      </c>
      <c r="E906" s="4" t="e" cm="1">
        <f t="array" ref="E906">_xlfn.IFS(LEN(ExtraçãoDados!B906)=7,YEAR(ExtraçãoDados!D906),LEN(ExtraçãoDados!B906)=10,RIGHT(ExtraçãoDados!B906,4),LEN(ExtraçãoDados!B906)=9,YEAR(ExtraçãoDados!D906),LEN(ExtraçãoDados!B906)=8,YEAR(ExtraçãoDados!D906),LEN(ExtraçãoDados!B906)&gt;7,YEAR(ExtraçãoDados!D906),LEN(ExtraçãoDados!B906)&gt;5,YEAR(ExtraçãoDados!D906),LEN(ExtraçãoDados!B906)&gt;4,YEAR(ExtraçãoDados!D906))</f>
        <v>#N/A</v>
      </c>
      <c r="F906" s="4">
        <f>ExtraçãoDados!E906</f>
        <v>0</v>
      </c>
    </row>
    <row r="907" spans="1:6" x14ac:dyDescent="0.25">
      <c r="A907" s="4">
        <f>ExtraçãoDados!A907</f>
        <v>0</v>
      </c>
      <c r="B907" s="4" t="str" cm="1">
        <f t="array" ref="B907">_xlfn.IFS(LEN(ExtraçãoDados!B907)=12,LEFT(ExtraçãoDados!B907,3),LEN(ExtraçãoDados!B907)=10,LEFT(ExtraçãoDados!B907,5),LEN(ExtraçãoDados!B907)&gt;19,0,LEN(ExtraçãoDados!B907)=9,LEFT(ExtraçãoDados!B907,4),LEN(ExtraçãoDados!B907)=6,LEFT(ExtraçãoDados!B907,3),LEN(ExtraçãoDados!B907)&lt;5,LEFT(ExtraçãoDados!B907,3),LEN(ExtraçãoDados!B907)=8,LEFT(ExtraçãoDados!B907,3),LEN(ExtraçãoDados!B907)=5,LEFT(ExtraçãoDados!B907,5),LEN(ExtraçãoDados!B907)=11,LEFT(ExtraçãoDados!B907,5),LEN(ExtraçãoDados!B907)=7,RIGHT(ExtraçãoDados!B907,6))</f>
        <v/>
      </c>
      <c r="C907" s="4" t="e" cm="1">
        <f t="array" ref="C907">_xlfn.IFS(LEN(B907)=1,"ERRO",LEN(B907)=2,_xlfn.CONCAT("000",B907),LEN(B907)=3,_xlfn.CONCAT("00",B907),LEN(B907)=4,_xlfn.CONCAT("0",B907),LEN(B907)=6,B907,LEN(B907)=7,B907,LEN(B907)=5,B907)</f>
        <v>#N/A</v>
      </c>
      <c r="D907" s="4" t="e" cm="1">
        <f t="array" ref="D907">_xlfn.IFS(ExtraçãoDados!C907={"Direcção de Abastecimento"},REPLACE(ExtraçãoDados!C907="{Direcção de Abastecimento}",1,25,"DA"),ExtraçãoDados!C907={"COMISSÃO CULTURAL DE LMARINHA"},REPLACE(ExtraçãoDados!C907={"COMISSÃO CULTURAL DE LMARINHA"},1,28,"CCM"),ExtraçãoDados!C907={"DIRECÇÃO DE NAVIOS"},REPLACE(ExtraçãoDados!C907={"DIRECÇÃO DE NAVIOS"},1,28,"DN"),ExtraçãoDados!C907={"ESQUADRILHA SUBMARINOS"},REPLACE(ExtraçãoDados!C907={"ESQUADRILHA SUBMARINOS"},1,28,"ES"),ExtraçãoDados!C907={"COMISSÃO MARINHA"},REPLACE(ExtraçãoDados!C907={"COMISSÃO MARINHA"},1,28,"CCM"),ExtraçãoDados!C907={"COMISSÃO CULTURAL DE MARINHA"},REPLACE(ExtraçãoDados!C907={"COMISSÃO CULTURAL DE MARINHA"},1,28,"CCM"),ExtraçãoDados!C907={"CCM"},REPLACE(ExtraçãoDados!C907={"CCM"},1,28,"CCM"),ExtraçãoDados!C907={"DN"},REPLACE(ExtraçãoDados!C907={"DN"},1,28,"DN"),ExtraçãoDados!C907={"ES"},REPLACE(ExtraçãoDados!C907={"ES"},1,28,"ES"),ExtraçãoDados!C907={"DA"},REPLACE(ExtraçãoDados!C907={"DA"},1,28,"DA"),ExtraçãoDados!C907={"DE: ESQUADRILHA SUBMARINOS"},REPLACE(ExtraçãoDados!C907={"DE: ESQUADRILHA SUBMARINOS"},1,28,"ES"),ExtraçãoDados!C907={"DE: COMISSÃO CULTURAL DE LMARINHA"},REPLACE(ExtraçãoDados!C907={"DE: COMISSÃO CULTURAL DE LMARINHA"},1,28,"CCM"),ExtraçãoDados!C907={"ON"},REPLACE(ExtraçãoDados!C907={"ON"},1,28,"DN"),ExtraçãoDados!C907={"ESQ. SUBMARINOS"},REPLACE(ExtraçãoDados!C907={"ESQ. SUBMARINOS"},1,28,"ES"),ExtraçãoDados!C907={"☒ irecção de Abastecimento"},REPLACE(ExtraçãoDados!C907={"☒ irecção de Abastecimento"},1,28,"DA"),ExtraçãoDados!C907={"Direcã d Abtit ço e asecmeno"},REPLACE(ExtraçãoDados!C907={"Direcã d Abtit ço e asecmeno"},1,28,"DA"),ExtraçãoDados!C907={"Diecã d Abtit rço e asecmeno"},REPLACE(ExtraçãoDados!C907={"Diecã d Abtit rço e asecmeno"},1,28,"DA"),ISNUMBER(SEARCH("COMISSÃO",ExtraçãoDados!C907,1)),REPLACE(ExtraçãoDados!C907,1,29,"CCM"),ISNUMBER(SEARCH("DN/DIL/DRT1",ExtraçãoDados!C907,1)),REPLACE(ExtraçãoDados!C907,1,29,"DN"),ISNUMBER(SEARCH("DIRECÇAO DE NAVIOS",ExtraçãoDados!C907,1)),REPLACE(ExtraçãoDados!C907,1,29,"DN"),ISNUMBER(SEARCH("ESQUADRILHA SUBMARIN",ExtraçãoDados!C907,1)),REPLACE(ExtraçãoDados!C907,1,29,"ES"),ISNUMBER(SEARCH("DN",ExtraçãoDados!C907,1)),REPLACE(ExtraçãoDados!C907,1,29,"DN"),ISNUMBER(SEARCH("DIRECÇÃO",ExtraçãoDados!C907,1)),REPLACE(ExtraçãoDados!C907,1,29,"DN"),ISNUMBER(SEARCH("DIRECÇA0",ExtraçãoDados!C907,1)),REPLACE(ExtraçãoDados!C907,1,29,"DN"),ISNUMBER(SEARCH("DIRE",ExtraçãoDados!C907,1)),REPLACE(ExtraçãoDados!C907,1,29,"DN"),ISNUMBER(SEARCH("ESQUADRILHA",ExtraçãoDados!C907,1)),REPLACE(ExtraçãoDados!C907,1,29,"ES"),ISNUMBER(SEARCH("HOSPITAL DA MARINHA",ExtraçãoDados!C907,1)),REPLACE(ExtraçãoDados!C907,1,29,"HM"),ISNUMBER(SEARCH("HOSPITAL",ExtraçãoDados!C907,1)),REPLACE(ExtraçãoDados!C907,1,29,"HM"),ISNUMBER(SEARCH("HM",ExtraçãoDados!C907,1)),REPLACE(ExtraçãoDados!C907,1,29,"HM"),ISNUMBER(SEARCH("SECÇÃO DE APÓSITOS",ExtraçãoDados!C907,1)),REPLACE(ExtraçãoDados!C907,1,29,"HM"))</f>
        <v>#N/A</v>
      </c>
      <c r="E907" s="4" t="e" cm="1">
        <f t="array" ref="E907">_xlfn.IFS(LEN(ExtraçãoDados!B907)=7,YEAR(ExtraçãoDados!D907),LEN(ExtraçãoDados!B907)=10,RIGHT(ExtraçãoDados!B907,4),LEN(ExtraçãoDados!B907)=9,YEAR(ExtraçãoDados!D907),LEN(ExtraçãoDados!B907)=8,YEAR(ExtraçãoDados!D907),LEN(ExtraçãoDados!B907)&gt;7,YEAR(ExtraçãoDados!D907),LEN(ExtraçãoDados!B907)&gt;5,YEAR(ExtraçãoDados!D907),LEN(ExtraçãoDados!B907)&gt;4,YEAR(ExtraçãoDados!D907))</f>
        <v>#N/A</v>
      </c>
      <c r="F907" s="4">
        <f>ExtraçãoDados!E907</f>
        <v>0</v>
      </c>
    </row>
    <row r="908" spans="1:6" x14ac:dyDescent="0.25">
      <c r="A908" s="4">
        <f>ExtraçãoDados!A908</f>
        <v>0</v>
      </c>
      <c r="B908" s="4" t="str" cm="1">
        <f t="array" ref="B908">_xlfn.IFS(LEN(ExtraçãoDados!B908)=12,LEFT(ExtraçãoDados!B908,3),LEN(ExtraçãoDados!B908)=10,LEFT(ExtraçãoDados!B908,5),LEN(ExtraçãoDados!B908)&gt;19,0,LEN(ExtraçãoDados!B908)=9,LEFT(ExtraçãoDados!B908,4),LEN(ExtraçãoDados!B908)=6,LEFT(ExtraçãoDados!B908,3),LEN(ExtraçãoDados!B908)&lt;5,LEFT(ExtraçãoDados!B908,3),LEN(ExtraçãoDados!B908)=8,LEFT(ExtraçãoDados!B908,3),LEN(ExtraçãoDados!B908)=5,LEFT(ExtraçãoDados!B908,5),LEN(ExtraçãoDados!B908)=11,LEFT(ExtraçãoDados!B908,5),LEN(ExtraçãoDados!B908)=7,RIGHT(ExtraçãoDados!B908,6))</f>
        <v/>
      </c>
      <c r="C908" s="4" t="e" cm="1">
        <f t="array" ref="C908">_xlfn.IFS(LEN(B908)=1,"ERRO",LEN(B908)=2,_xlfn.CONCAT("000",B908),LEN(B908)=3,_xlfn.CONCAT("00",B908),LEN(B908)=4,_xlfn.CONCAT("0",B908),LEN(B908)=6,B908,LEN(B908)=7,B908,LEN(B908)=5,B908)</f>
        <v>#N/A</v>
      </c>
      <c r="D908" s="4" t="e" cm="1">
        <f t="array" ref="D908">_xlfn.IFS(ExtraçãoDados!C908={"Direcção de Abastecimento"},REPLACE(ExtraçãoDados!C908="{Direcção de Abastecimento}",1,25,"DA"),ExtraçãoDados!C908={"COMISSÃO CULTURAL DE LMARINHA"},REPLACE(ExtraçãoDados!C908={"COMISSÃO CULTURAL DE LMARINHA"},1,28,"CCM"),ExtraçãoDados!C908={"DIRECÇÃO DE NAVIOS"},REPLACE(ExtraçãoDados!C908={"DIRECÇÃO DE NAVIOS"},1,28,"DN"),ExtraçãoDados!C908={"ESQUADRILHA SUBMARINOS"},REPLACE(ExtraçãoDados!C908={"ESQUADRILHA SUBMARINOS"},1,28,"ES"),ExtraçãoDados!C908={"COMISSÃO MARINHA"},REPLACE(ExtraçãoDados!C908={"COMISSÃO MARINHA"},1,28,"CCM"),ExtraçãoDados!C908={"COMISSÃO CULTURAL DE MARINHA"},REPLACE(ExtraçãoDados!C908={"COMISSÃO CULTURAL DE MARINHA"},1,28,"CCM"),ExtraçãoDados!C908={"CCM"},REPLACE(ExtraçãoDados!C908={"CCM"},1,28,"CCM"),ExtraçãoDados!C908={"DN"},REPLACE(ExtraçãoDados!C908={"DN"},1,28,"DN"),ExtraçãoDados!C908={"ES"},REPLACE(ExtraçãoDados!C908={"ES"},1,28,"ES"),ExtraçãoDados!C908={"DA"},REPLACE(ExtraçãoDados!C908={"DA"},1,28,"DA"),ExtraçãoDados!C908={"DE: ESQUADRILHA SUBMARINOS"},REPLACE(ExtraçãoDados!C908={"DE: ESQUADRILHA SUBMARINOS"},1,28,"ES"),ExtraçãoDados!C908={"DE: COMISSÃO CULTURAL DE LMARINHA"},REPLACE(ExtraçãoDados!C908={"DE: COMISSÃO CULTURAL DE LMARINHA"},1,28,"CCM"),ExtraçãoDados!C908={"ON"},REPLACE(ExtraçãoDados!C908={"ON"},1,28,"DN"),ExtraçãoDados!C908={"ESQ. SUBMARINOS"},REPLACE(ExtraçãoDados!C908={"ESQ. SUBMARINOS"},1,28,"ES"),ExtraçãoDados!C908={"☒ irecção de Abastecimento"},REPLACE(ExtraçãoDados!C908={"☒ irecção de Abastecimento"},1,28,"DA"),ExtraçãoDados!C908={"Direcã d Abtit ço e asecmeno"},REPLACE(ExtraçãoDados!C908={"Direcã d Abtit ço e asecmeno"},1,28,"DA"),ExtraçãoDados!C908={"Diecã d Abtit rço e asecmeno"},REPLACE(ExtraçãoDados!C908={"Diecã d Abtit rço e asecmeno"},1,28,"DA"),ISNUMBER(SEARCH("COMISSÃO",ExtraçãoDados!C908,1)),REPLACE(ExtraçãoDados!C908,1,29,"CCM"),ISNUMBER(SEARCH("DN/DIL/DRT1",ExtraçãoDados!C908,1)),REPLACE(ExtraçãoDados!C908,1,29,"DN"),ISNUMBER(SEARCH("DIRECÇAO DE NAVIOS",ExtraçãoDados!C908,1)),REPLACE(ExtraçãoDados!C908,1,29,"DN"),ISNUMBER(SEARCH("ESQUADRILHA SUBMARIN",ExtraçãoDados!C908,1)),REPLACE(ExtraçãoDados!C908,1,29,"ES"),ISNUMBER(SEARCH("DN",ExtraçãoDados!C908,1)),REPLACE(ExtraçãoDados!C908,1,29,"DN"),ISNUMBER(SEARCH("DIRECÇÃO",ExtraçãoDados!C908,1)),REPLACE(ExtraçãoDados!C908,1,29,"DN"),ISNUMBER(SEARCH("DIRECÇA0",ExtraçãoDados!C908,1)),REPLACE(ExtraçãoDados!C908,1,29,"DN"),ISNUMBER(SEARCH("DIRE",ExtraçãoDados!C908,1)),REPLACE(ExtraçãoDados!C908,1,29,"DN"),ISNUMBER(SEARCH("ESQUADRILHA",ExtraçãoDados!C908,1)),REPLACE(ExtraçãoDados!C908,1,29,"ES"),ISNUMBER(SEARCH("HOSPITAL DA MARINHA",ExtraçãoDados!C908,1)),REPLACE(ExtraçãoDados!C908,1,29,"HM"),ISNUMBER(SEARCH("HOSPITAL",ExtraçãoDados!C908,1)),REPLACE(ExtraçãoDados!C908,1,29,"HM"),ISNUMBER(SEARCH("HM",ExtraçãoDados!C908,1)),REPLACE(ExtraçãoDados!C908,1,29,"HM"),ISNUMBER(SEARCH("SECÇÃO DE APÓSITOS",ExtraçãoDados!C908,1)),REPLACE(ExtraçãoDados!C908,1,29,"HM"))</f>
        <v>#N/A</v>
      </c>
      <c r="E908" s="4" t="e" cm="1">
        <f t="array" ref="E908">_xlfn.IFS(LEN(ExtraçãoDados!B908)=7,YEAR(ExtraçãoDados!D908),LEN(ExtraçãoDados!B908)=10,RIGHT(ExtraçãoDados!B908,4),LEN(ExtraçãoDados!B908)=9,YEAR(ExtraçãoDados!D908),LEN(ExtraçãoDados!B908)=8,YEAR(ExtraçãoDados!D908),LEN(ExtraçãoDados!B908)&gt;7,YEAR(ExtraçãoDados!D908),LEN(ExtraçãoDados!B908)&gt;5,YEAR(ExtraçãoDados!D908),LEN(ExtraçãoDados!B908)&gt;4,YEAR(ExtraçãoDados!D908))</f>
        <v>#N/A</v>
      </c>
      <c r="F908" s="4">
        <f>ExtraçãoDados!E908</f>
        <v>0</v>
      </c>
    </row>
    <row r="909" spans="1:6" x14ac:dyDescent="0.25">
      <c r="A909" s="4">
        <f>ExtraçãoDados!A909</f>
        <v>0</v>
      </c>
      <c r="B909" s="4" t="str" cm="1">
        <f t="array" ref="B909">_xlfn.IFS(LEN(ExtraçãoDados!B909)=12,LEFT(ExtraçãoDados!B909,3),LEN(ExtraçãoDados!B909)=10,LEFT(ExtraçãoDados!B909,5),LEN(ExtraçãoDados!B909)&gt;19,0,LEN(ExtraçãoDados!B909)=9,LEFT(ExtraçãoDados!B909,4),LEN(ExtraçãoDados!B909)=6,LEFT(ExtraçãoDados!B909,3),LEN(ExtraçãoDados!B909)&lt;5,LEFT(ExtraçãoDados!B909,3),LEN(ExtraçãoDados!B909)=8,LEFT(ExtraçãoDados!B909,3),LEN(ExtraçãoDados!B909)=5,LEFT(ExtraçãoDados!B909,5),LEN(ExtraçãoDados!B909)=11,LEFT(ExtraçãoDados!B909,5),LEN(ExtraçãoDados!B909)=7,RIGHT(ExtraçãoDados!B909,6))</f>
        <v/>
      </c>
      <c r="C909" s="4" t="e" cm="1">
        <f t="array" ref="C909">_xlfn.IFS(LEN(B909)=1,"ERRO",LEN(B909)=2,_xlfn.CONCAT("000",B909),LEN(B909)=3,_xlfn.CONCAT("00",B909),LEN(B909)=4,_xlfn.CONCAT("0",B909),LEN(B909)=6,B909,LEN(B909)=7,B909,LEN(B909)=5,B909)</f>
        <v>#N/A</v>
      </c>
      <c r="D909" s="4" t="e" cm="1">
        <f t="array" ref="D909">_xlfn.IFS(ExtraçãoDados!C909={"Direcção de Abastecimento"},REPLACE(ExtraçãoDados!C909="{Direcção de Abastecimento}",1,25,"DA"),ExtraçãoDados!C909={"COMISSÃO CULTURAL DE LMARINHA"},REPLACE(ExtraçãoDados!C909={"COMISSÃO CULTURAL DE LMARINHA"},1,28,"CCM"),ExtraçãoDados!C909={"DIRECÇÃO DE NAVIOS"},REPLACE(ExtraçãoDados!C909={"DIRECÇÃO DE NAVIOS"},1,28,"DN"),ExtraçãoDados!C909={"ESQUADRILHA SUBMARINOS"},REPLACE(ExtraçãoDados!C909={"ESQUADRILHA SUBMARINOS"},1,28,"ES"),ExtraçãoDados!C909={"COMISSÃO MARINHA"},REPLACE(ExtraçãoDados!C909={"COMISSÃO MARINHA"},1,28,"CCM"),ExtraçãoDados!C909={"COMISSÃO CULTURAL DE MARINHA"},REPLACE(ExtraçãoDados!C909={"COMISSÃO CULTURAL DE MARINHA"},1,28,"CCM"),ExtraçãoDados!C909={"CCM"},REPLACE(ExtraçãoDados!C909={"CCM"},1,28,"CCM"),ExtraçãoDados!C909={"DN"},REPLACE(ExtraçãoDados!C909={"DN"},1,28,"DN"),ExtraçãoDados!C909={"ES"},REPLACE(ExtraçãoDados!C909={"ES"},1,28,"ES"),ExtraçãoDados!C909={"DA"},REPLACE(ExtraçãoDados!C909={"DA"},1,28,"DA"),ExtraçãoDados!C909={"DE: ESQUADRILHA SUBMARINOS"},REPLACE(ExtraçãoDados!C909={"DE: ESQUADRILHA SUBMARINOS"},1,28,"ES"),ExtraçãoDados!C909={"DE: COMISSÃO CULTURAL DE LMARINHA"},REPLACE(ExtraçãoDados!C909={"DE: COMISSÃO CULTURAL DE LMARINHA"},1,28,"CCM"),ExtraçãoDados!C909={"ON"},REPLACE(ExtraçãoDados!C909={"ON"},1,28,"DN"),ExtraçãoDados!C909={"ESQ. SUBMARINOS"},REPLACE(ExtraçãoDados!C909={"ESQ. SUBMARINOS"},1,28,"ES"),ExtraçãoDados!C909={"☒ irecção de Abastecimento"},REPLACE(ExtraçãoDados!C909={"☒ irecção de Abastecimento"},1,28,"DA"),ExtraçãoDados!C909={"Direcã d Abtit ço e asecmeno"},REPLACE(ExtraçãoDados!C909={"Direcã d Abtit ço e asecmeno"},1,28,"DA"),ExtraçãoDados!C909={"Diecã d Abtit rço e asecmeno"},REPLACE(ExtraçãoDados!C909={"Diecã d Abtit rço e asecmeno"},1,28,"DA"),ISNUMBER(SEARCH("COMISSÃO",ExtraçãoDados!C909,1)),REPLACE(ExtraçãoDados!C909,1,29,"CCM"),ISNUMBER(SEARCH("DN/DIL/DRT1",ExtraçãoDados!C909,1)),REPLACE(ExtraçãoDados!C909,1,29,"DN"),ISNUMBER(SEARCH("DIRECÇAO DE NAVIOS",ExtraçãoDados!C909,1)),REPLACE(ExtraçãoDados!C909,1,29,"DN"),ISNUMBER(SEARCH("ESQUADRILHA SUBMARIN",ExtraçãoDados!C909,1)),REPLACE(ExtraçãoDados!C909,1,29,"ES"),ISNUMBER(SEARCH("DN",ExtraçãoDados!C909,1)),REPLACE(ExtraçãoDados!C909,1,29,"DN"),ISNUMBER(SEARCH("DIRECÇÃO",ExtraçãoDados!C909,1)),REPLACE(ExtraçãoDados!C909,1,29,"DN"),ISNUMBER(SEARCH("DIRECÇA0",ExtraçãoDados!C909,1)),REPLACE(ExtraçãoDados!C909,1,29,"DN"),ISNUMBER(SEARCH("DIRE",ExtraçãoDados!C909,1)),REPLACE(ExtraçãoDados!C909,1,29,"DN"),ISNUMBER(SEARCH("ESQUADRILHA",ExtraçãoDados!C909,1)),REPLACE(ExtraçãoDados!C909,1,29,"ES"),ISNUMBER(SEARCH("HOSPITAL DA MARINHA",ExtraçãoDados!C909,1)),REPLACE(ExtraçãoDados!C909,1,29,"HM"),ISNUMBER(SEARCH("HOSPITAL",ExtraçãoDados!C909,1)),REPLACE(ExtraçãoDados!C909,1,29,"HM"),ISNUMBER(SEARCH("HM",ExtraçãoDados!C909,1)),REPLACE(ExtraçãoDados!C909,1,29,"HM"),ISNUMBER(SEARCH("SECÇÃO DE APÓSITOS",ExtraçãoDados!C909,1)),REPLACE(ExtraçãoDados!C909,1,29,"HM"))</f>
        <v>#N/A</v>
      </c>
      <c r="E909" s="4" t="e" cm="1">
        <f t="array" ref="E909">_xlfn.IFS(LEN(ExtraçãoDados!B909)=7,YEAR(ExtraçãoDados!D909),LEN(ExtraçãoDados!B909)=10,RIGHT(ExtraçãoDados!B909,4),LEN(ExtraçãoDados!B909)=9,YEAR(ExtraçãoDados!D909),LEN(ExtraçãoDados!B909)=8,YEAR(ExtraçãoDados!D909),LEN(ExtraçãoDados!B909)&gt;7,YEAR(ExtraçãoDados!D909),LEN(ExtraçãoDados!B909)&gt;5,YEAR(ExtraçãoDados!D909),LEN(ExtraçãoDados!B909)&gt;4,YEAR(ExtraçãoDados!D909))</f>
        <v>#N/A</v>
      </c>
      <c r="F909" s="4">
        <f>ExtraçãoDados!E909</f>
        <v>0</v>
      </c>
    </row>
    <row r="910" spans="1:6" x14ac:dyDescent="0.25">
      <c r="A910" s="4">
        <f>ExtraçãoDados!A910</f>
        <v>0</v>
      </c>
      <c r="B910" s="4" t="str" cm="1">
        <f t="array" ref="B910">_xlfn.IFS(LEN(ExtraçãoDados!B910)=12,LEFT(ExtraçãoDados!B910,3),LEN(ExtraçãoDados!B910)=10,LEFT(ExtraçãoDados!B910,5),LEN(ExtraçãoDados!B910)&gt;19,0,LEN(ExtraçãoDados!B910)=9,LEFT(ExtraçãoDados!B910,4),LEN(ExtraçãoDados!B910)=6,LEFT(ExtraçãoDados!B910,3),LEN(ExtraçãoDados!B910)&lt;5,LEFT(ExtraçãoDados!B910,3),LEN(ExtraçãoDados!B910)=8,LEFT(ExtraçãoDados!B910,3),LEN(ExtraçãoDados!B910)=5,LEFT(ExtraçãoDados!B910,5),LEN(ExtraçãoDados!B910)=11,LEFT(ExtraçãoDados!B910,5),LEN(ExtraçãoDados!B910)=7,RIGHT(ExtraçãoDados!B910,6))</f>
        <v/>
      </c>
      <c r="C910" s="4" t="e" cm="1">
        <f t="array" ref="C910">_xlfn.IFS(LEN(B910)=1,"ERRO",LEN(B910)=2,_xlfn.CONCAT("000",B910),LEN(B910)=3,_xlfn.CONCAT("00",B910),LEN(B910)=4,_xlfn.CONCAT("0",B910),LEN(B910)=6,B910,LEN(B910)=7,B910,LEN(B910)=5,B910)</f>
        <v>#N/A</v>
      </c>
      <c r="D910" s="4" t="e" cm="1">
        <f t="array" ref="D910">_xlfn.IFS(ExtraçãoDados!C910={"Direcção de Abastecimento"},REPLACE(ExtraçãoDados!C910="{Direcção de Abastecimento}",1,25,"DA"),ExtraçãoDados!C910={"COMISSÃO CULTURAL DE LMARINHA"},REPLACE(ExtraçãoDados!C910={"COMISSÃO CULTURAL DE LMARINHA"},1,28,"CCM"),ExtraçãoDados!C910={"DIRECÇÃO DE NAVIOS"},REPLACE(ExtraçãoDados!C910={"DIRECÇÃO DE NAVIOS"},1,28,"DN"),ExtraçãoDados!C910={"ESQUADRILHA SUBMARINOS"},REPLACE(ExtraçãoDados!C910={"ESQUADRILHA SUBMARINOS"},1,28,"ES"),ExtraçãoDados!C910={"COMISSÃO MARINHA"},REPLACE(ExtraçãoDados!C910={"COMISSÃO MARINHA"},1,28,"CCM"),ExtraçãoDados!C910={"COMISSÃO CULTURAL DE MARINHA"},REPLACE(ExtraçãoDados!C910={"COMISSÃO CULTURAL DE MARINHA"},1,28,"CCM"),ExtraçãoDados!C910={"CCM"},REPLACE(ExtraçãoDados!C910={"CCM"},1,28,"CCM"),ExtraçãoDados!C910={"DN"},REPLACE(ExtraçãoDados!C910={"DN"},1,28,"DN"),ExtraçãoDados!C910={"ES"},REPLACE(ExtraçãoDados!C910={"ES"},1,28,"ES"),ExtraçãoDados!C910={"DA"},REPLACE(ExtraçãoDados!C910={"DA"},1,28,"DA"),ExtraçãoDados!C910={"DE: ESQUADRILHA SUBMARINOS"},REPLACE(ExtraçãoDados!C910={"DE: ESQUADRILHA SUBMARINOS"},1,28,"ES"),ExtraçãoDados!C910={"DE: COMISSÃO CULTURAL DE LMARINHA"},REPLACE(ExtraçãoDados!C910={"DE: COMISSÃO CULTURAL DE LMARINHA"},1,28,"CCM"),ExtraçãoDados!C910={"ON"},REPLACE(ExtraçãoDados!C910={"ON"},1,28,"DN"),ExtraçãoDados!C910={"ESQ. SUBMARINOS"},REPLACE(ExtraçãoDados!C910={"ESQ. SUBMARINOS"},1,28,"ES"),ExtraçãoDados!C910={"☒ irecção de Abastecimento"},REPLACE(ExtraçãoDados!C910={"☒ irecção de Abastecimento"},1,28,"DA"),ExtraçãoDados!C910={"Direcã d Abtit ço e asecmeno"},REPLACE(ExtraçãoDados!C910={"Direcã d Abtit ço e asecmeno"},1,28,"DA"),ExtraçãoDados!C910={"Diecã d Abtit rço e asecmeno"},REPLACE(ExtraçãoDados!C910={"Diecã d Abtit rço e asecmeno"},1,28,"DA"),ISNUMBER(SEARCH("COMISSÃO",ExtraçãoDados!C910,1)),REPLACE(ExtraçãoDados!C910,1,29,"CCM"),ISNUMBER(SEARCH("DN/DIL/DRT1",ExtraçãoDados!C910,1)),REPLACE(ExtraçãoDados!C910,1,29,"DN"),ISNUMBER(SEARCH("DIRECÇAO DE NAVIOS",ExtraçãoDados!C910,1)),REPLACE(ExtraçãoDados!C910,1,29,"DN"),ISNUMBER(SEARCH("ESQUADRILHA SUBMARIN",ExtraçãoDados!C910,1)),REPLACE(ExtraçãoDados!C910,1,29,"ES"),ISNUMBER(SEARCH("DN",ExtraçãoDados!C910,1)),REPLACE(ExtraçãoDados!C910,1,29,"DN"),ISNUMBER(SEARCH("DIRECÇÃO",ExtraçãoDados!C910,1)),REPLACE(ExtraçãoDados!C910,1,29,"DN"),ISNUMBER(SEARCH("DIRECÇA0",ExtraçãoDados!C910,1)),REPLACE(ExtraçãoDados!C910,1,29,"DN"),ISNUMBER(SEARCH("DIRE",ExtraçãoDados!C910,1)),REPLACE(ExtraçãoDados!C910,1,29,"DN"),ISNUMBER(SEARCH("ESQUADRILHA",ExtraçãoDados!C910,1)),REPLACE(ExtraçãoDados!C910,1,29,"ES"),ISNUMBER(SEARCH("HOSPITAL DA MARINHA",ExtraçãoDados!C910,1)),REPLACE(ExtraçãoDados!C910,1,29,"HM"),ISNUMBER(SEARCH("HOSPITAL",ExtraçãoDados!C910,1)),REPLACE(ExtraçãoDados!C910,1,29,"HM"),ISNUMBER(SEARCH("HM",ExtraçãoDados!C910,1)),REPLACE(ExtraçãoDados!C910,1,29,"HM"),ISNUMBER(SEARCH("SECÇÃO DE APÓSITOS",ExtraçãoDados!C910,1)),REPLACE(ExtraçãoDados!C910,1,29,"HM"))</f>
        <v>#N/A</v>
      </c>
      <c r="E910" s="4" t="e" cm="1">
        <f t="array" ref="E910">_xlfn.IFS(LEN(ExtraçãoDados!B910)=7,YEAR(ExtraçãoDados!D910),LEN(ExtraçãoDados!B910)=10,RIGHT(ExtraçãoDados!B910,4),LEN(ExtraçãoDados!B910)=9,YEAR(ExtraçãoDados!D910),LEN(ExtraçãoDados!B910)=8,YEAR(ExtraçãoDados!D910),LEN(ExtraçãoDados!B910)&gt;7,YEAR(ExtraçãoDados!D910),LEN(ExtraçãoDados!B910)&gt;5,YEAR(ExtraçãoDados!D910),LEN(ExtraçãoDados!B910)&gt;4,YEAR(ExtraçãoDados!D910))</f>
        <v>#N/A</v>
      </c>
      <c r="F910" s="4">
        <f>ExtraçãoDados!E910</f>
        <v>0</v>
      </c>
    </row>
    <row r="911" spans="1:6" x14ac:dyDescent="0.25">
      <c r="A911" s="4">
        <f>ExtraçãoDados!A911</f>
        <v>0</v>
      </c>
      <c r="B911" s="4" t="str" cm="1">
        <f t="array" ref="B911">_xlfn.IFS(LEN(ExtraçãoDados!B911)=12,LEFT(ExtraçãoDados!B911,3),LEN(ExtraçãoDados!B911)=10,LEFT(ExtraçãoDados!B911,5),LEN(ExtraçãoDados!B911)&gt;19,0,LEN(ExtraçãoDados!B911)=9,LEFT(ExtraçãoDados!B911,4),LEN(ExtraçãoDados!B911)=6,LEFT(ExtraçãoDados!B911,3),LEN(ExtraçãoDados!B911)&lt;5,LEFT(ExtraçãoDados!B911,3),LEN(ExtraçãoDados!B911)=8,LEFT(ExtraçãoDados!B911,3),LEN(ExtraçãoDados!B911)=5,LEFT(ExtraçãoDados!B911,5),LEN(ExtraçãoDados!B911)=11,LEFT(ExtraçãoDados!B911,5),LEN(ExtraçãoDados!B911)=7,RIGHT(ExtraçãoDados!B911,6))</f>
        <v/>
      </c>
      <c r="C911" s="4" t="e" cm="1">
        <f t="array" ref="C911">_xlfn.IFS(LEN(B911)=1,"ERRO",LEN(B911)=2,_xlfn.CONCAT("000",B911),LEN(B911)=3,_xlfn.CONCAT("00",B911),LEN(B911)=4,_xlfn.CONCAT("0",B911),LEN(B911)=6,B911,LEN(B911)=7,B911,LEN(B911)=5,B911)</f>
        <v>#N/A</v>
      </c>
      <c r="D911" s="4" t="e" cm="1">
        <f t="array" ref="D911">_xlfn.IFS(ExtraçãoDados!C911={"Direcção de Abastecimento"},REPLACE(ExtraçãoDados!C911="{Direcção de Abastecimento}",1,25,"DA"),ExtraçãoDados!C911={"COMISSÃO CULTURAL DE LMARINHA"},REPLACE(ExtraçãoDados!C911={"COMISSÃO CULTURAL DE LMARINHA"},1,28,"CCM"),ExtraçãoDados!C911={"DIRECÇÃO DE NAVIOS"},REPLACE(ExtraçãoDados!C911={"DIRECÇÃO DE NAVIOS"},1,28,"DN"),ExtraçãoDados!C911={"ESQUADRILHA SUBMARINOS"},REPLACE(ExtraçãoDados!C911={"ESQUADRILHA SUBMARINOS"},1,28,"ES"),ExtraçãoDados!C911={"COMISSÃO MARINHA"},REPLACE(ExtraçãoDados!C911={"COMISSÃO MARINHA"},1,28,"CCM"),ExtraçãoDados!C911={"COMISSÃO CULTURAL DE MARINHA"},REPLACE(ExtraçãoDados!C911={"COMISSÃO CULTURAL DE MARINHA"},1,28,"CCM"),ExtraçãoDados!C911={"CCM"},REPLACE(ExtraçãoDados!C911={"CCM"},1,28,"CCM"),ExtraçãoDados!C911={"DN"},REPLACE(ExtraçãoDados!C911={"DN"},1,28,"DN"),ExtraçãoDados!C911={"ES"},REPLACE(ExtraçãoDados!C911={"ES"},1,28,"ES"),ExtraçãoDados!C911={"DA"},REPLACE(ExtraçãoDados!C911={"DA"},1,28,"DA"),ExtraçãoDados!C911={"DE: ESQUADRILHA SUBMARINOS"},REPLACE(ExtraçãoDados!C911={"DE: ESQUADRILHA SUBMARINOS"},1,28,"ES"),ExtraçãoDados!C911={"DE: COMISSÃO CULTURAL DE LMARINHA"},REPLACE(ExtraçãoDados!C911={"DE: COMISSÃO CULTURAL DE LMARINHA"},1,28,"CCM"),ExtraçãoDados!C911={"ON"},REPLACE(ExtraçãoDados!C911={"ON"},1,28,"DN"),ExtraçãoDados!C911={"ESQ. SUBMARINOS"},REPLACE(ExtraçãoDados!C911={"ESQ. SUBMARINOS"},1,28,"ES"),ExtraçãoDados!C911={"☒ irecção de Abastecimento"},REPLACE(ExtraçãoDados!C911={"☒ irecção de Abastecimento"},1,28,"DA"),ExtraçãoDados!C911={"Direcã d Abtit ço e asecmeno"},REPLACE(ExtraçãoDados!C911={"Direcã d Abtit ço e asecmeno"},1,28,"DA"),ExtraçãoDados!C911={"Diecã d Abtit rço e asecmeno"},REPLACE(ExtraçãoDados!C911={"Diecã d Abtit rço e asecmeno"},1,28,"DA"),ISNUMBER(SEARCH("COMISSÃO",ExtraçãoDados!C911,1)),REPLACE(ExtraçãoDados!C911,1,29,"CCM"),ISNUMBER(SEARCH("DN/DIL/DRT1",ExtraçãoDados!C911,1)),REPLACE(ExtraçãoDados!C911,1,29,"DN"),ISNUMBER(SEARCH("DIRECÇAO DE NAVIOS",ExtraçãoDados!C911,1)),REPLACE(ExtraçãoDados!C911,1,29,"DN"),ISNUMBER(SEARCH("ESQUADRILHA SUBMARIN",ExtraçãoDados!C911,1)),REPLACE(ExtraçãoDados!C911,1,29,"ES"),ISNUMBER(SEARCH("DN",ExtraçãoDados!C911,1)),REPLACE(ExtraçãoDados!C911,1,29,"DN"),ISNUMBER(SEARCH("DIRECÇÃO",ExtraçãoDados!C911,1)),REPLACE(ExtraçãoDados!C911,1,29,"DN"),ISNUMBER(SEARCH("DIRECÇA0",ExtraçãoDados!C911,1)),REPLACE(ExtraçãoDados!C911,1,29,"DN"),ISNUMBER(SEARCH("DIRE",ExtraçãoDados!C911,1)),REPLACE(ExtraçãoDados!C911,1,29,"DN"),ISNUMBER(SEARCH("ESQUADRILHA",ExtraçãoDados!C911,1)),REPLACE(ExtraçãoDados!C911,1,29,"ES"),ISNUMBER(SEARCH("HOSPITAL DA MARINHA",ExtraçãoDados!C911,1)),REPLACE(ExtraçãoDados!C911,1,29,"HM"),ISNUMBER(SEARCH("HOSPITAL",ExtraçãoDados!C911,1)),REPLACE(ExtraçãoDados!C911,1,29,"HM"),ISNUMBER(SEARCH("HM",ExtraçãoDados!C911,1)),REPLACE(ExtraçãoDados!C911,1,29,"HM"),ISNUMBER(SEARCH("SECÇÃO DE APÓSITOS",ExtraçãoDados!C911,1)),REPLACE(ExtraçãoDados!C911,1,29,"HM"))</f>
        <v>#N/A</v>
      </c>
      <c r="E911" s="4" t="e" cm="1">
        <f t="array" ref="E911">_xlfn.IFS(LEN(ExtraçãoDados!B911)=7,YEAR(ExtraçãoDados!D911),LEN(ExtraçãoDados!B911)=10,RIGHT(ExtraçãoDados!B911,4),LEN(ExtraçãoDados!B911)=9,YEAR(ExtraçãoDados!D911),LEN(ExtraçãoDados!B911)=8,YEAR(ExtraçãoDados!D911),LEN(ExtraçãoDados!B911)&gt;7,YEAR(ExtraçãoDados!D911),LEN(ExtraçãoDados!B911)&gt;5,YEAR(ExtraçãoDados!D911),LEN(ExtraçãoDados!B911)&gt;4,YEAR(ExtraçãoDados!D911))</f>
        <v>#N/A</v>
      </c>
      <c r="F911" s="4">
        <f>ExtraçãoDados!E911</f>
        <v>0</v>
      </c>
    </row>
    <row r="912" spans="1:6" x14ac:dyDescent="0.25">
      <c r="A912" s="4">
        <f>ExtraçãoDados!A912</f>
        <v>0</v>
      </c>
      <c r="B912" s="4" t="str" cm="1">
        <f t="array" ref="B912">_xlfn.IFS(LEN(ExtraçãoDados!B912)=12,LEFT(ExtraçãoDados!B912,3),LEN(ExtraçãoDados!B912)=10,LEFT(ExtraçãoDados!B912,5),LEN(ExtraçãoDados!B912)&gt;19,0,LEN(ExtraçãoDados!B912)=9,LEFT(ExtraçãoDados!B912,4),LEN(ExtraçãoDados!B912)=6,LEFT(ExtraçãoDados!B912,3),LEN(ExtraçãoDados!B912)&lt;5,LEFT(ExtraçãoDados!B912,3),LEN(ExtraçãoDados!B912)=8,LEFT(ExtraçãoDados!B912,3),LEN(ExtraçãoDados!B912)=5,LEFT(ExtraçãoDados!B912,5),LEN(ExtraçãoDados!B912)=11,LEFT(ExtraçãoDados!B912,5),LEN(ExtraçãoDados!B912)=7,RIGHT(ExtraçãoDados!B912,6))</f>
        <v/>
      </c>
      <c r="C912" s="4" t="e" cm="1">
        <f t="array" ref="C912">_xlfn.IFS(LEN(B912)=1,"ERRO",LEN(B912)=2,_xlfn.CONCAT("000",B912),LEN(B912)=3,_xlfn.CONCAT("00",B912),LEN(B912)=4,_xlfn.CONCAT("0",B912),LEN(B912)=6,B912,LEN(B912)=7,B912,LEN(B912)=5,B912)</f>
        <v>#N/A</v>
      </c>
      <c r="D912" s="4" t="e" cm="1">
        <f t="array" ref="D912">_xlfn.IFS(ExtraçãoDados!C912={"Direcção de Abastecimento"},REPLACE(ExtraçãoDados!C912="{Direcção de Abastecimento}",1,25,"DA"),ExtraçãoDados!C912={"COMISSÃO CULTURAL DE LMARINHA"},REPLACE(ExtraçãoDados!C912={"COMISSÃO CULTURAL DE LMARINHA"},1,28,"CCM"),ExtraçãoDados!C912={"DIRECÇÃO DE NAVIOS"},REPLACE(ExtraçãoDados!C912={"DIRECÇÃO DE NAVIOS"},1,28,"DN"),ExtraçãoDados!C912={"ESQUADRILHA SUBMARINOS"},REPLACE(ExtraçãoDados!C912={"ESQUADRILHA SUBMARINOS"},1,28,"ES"),ExtraçãoDados!C912={"COMISSÃO MARINHA"},REPLACE(ExtraçãoDados!C912={"COMISSÃO MARINHA"},1,28,"CCM"),ExtraçãoDados!C912={"COMISSÃO CULTURAL DE MARINHA"},REPLACE(ExtraçãoDados!C912={"COMISSÃO CULTURAL DE MARINHA"},1,28,"CCM"),ExtraçãoDados!C912={"CCM"},REPLACE(ExtraçãoDados!C912={"CCM"},1,28,"CCM"),ExtraçãoDados!C912={"DN"},REPLACE(ExtraçãoDados!C912={"DN"},1,28,"DN"),ExtraçãoDados!C912={"ES"},REPLACE(ExtraçãoDados!C912={"ES"},1,28,"ES"),ExtraçãoDados!C912={"DA"},REPLACE(ExtraçãoDados!C912={"DA"},1,28,"DA"),ExtraçãoDados!C912={"DE: ESQUADRILHA SUBMARINOS"},REPLACE(ExtraçãoDados!C912={"DE: ESQUADRILHA SUBMARINOS"},1,28,"ES"),ExtraçãoDados!C912={"DE: COMISSÃO CULTURAL DE LMARINHA"},REPLACE(ExtraçãoDados!C912={"DE: COMISSÃO CULTURAL DE LMARINHA"},1,28,"CCM"),ExtraçãoDados!C912={"ON"},REPLACE(ExtraçãoDados!C912={"ON"},1,28,"DN"),ExtraçãoDados!C912={"ESQ. SUBMARINOS"},REPLACE(ExtraçãoDados!C912={"ESQ. SUBMARINOS"},1,28,"ES"),ExtraçãoDados!C912={"☒ irecção de Abastecimento"},REPLACE(ExtraçãoDados!C912={"☒ irecção de Abastecimento"},1,28,"DA"),ExtraçãoDados!C912={"Direcã d Abtit ço e asecmeno"},REPLACE(ExtraçãoDados!C912={"Direcã d Abtit ço e asecmeno"},1,28,"DA"),ExtraçãoDados!C912={"Diecã d Abtit rço e asecmeno"},REPLACE(ExtraçãoDados!C912={"Diecã d Abtit rço e asecmeno"},1,28,"DA"),ISNUMBER(SEARCH("COMISSÃO",ExtraçãoDados!C912,1)),REPLACE(ExtraçãoDados!C912,1,29,"CCM"),ISNUMBER(SEARCH("DN/DIL/DRT1",ExtraçãoDados!C912,1)),REPLACE(ExtraçãoDados!C912,1,29,"DN"),ISNUMBER(SEARCH("DIRECÇAO DE NAVIOS",ExtraçãoDados!C912,1)),REPLACE(ExtraçãoDados!C912,1,29,"DN"),ISNUMBER(SEARCH("ESQUADRILHA SUBMARIN",ExtraçãoDados!C912,1)),REPLACE(ExtraçãoDados!C912,1,29,"ES"),ISNUMBER(SEARCH("DN",ExtraçãoDados!C912,1)),REPLACE(ExtraçãoDados!C912,1,29,"DN"),ISNUMBER(SEARCH("DIRECÇÃO",ExtraçãoDados!C912,1)),REPLACE(ExtraçãoDados!C912,1,29,"DN"),ISNUMBER(SEARCH("DIRECÇA0",ExtraçãoDados!C912,1)),REPLACE(ExtraçãoDados!C912,1,29,"DN"),ISNUMBER(SEARCH("DIRE",ExtraçãoDados!C912,1)),REPLACE(ExtraçãoDados!C912,1,29,"DN"),ISNUMBER(SEARCH("ESQUADRILHA",ExtraçãoDados!C912,1)),REPLACE(ExtraçãoDados!C912,1,29,"ES"),ISNUMBER(SEARCH("HOSPITAL DA MARINHA",ExtraçãoDados!C912,1)),REPLACE(ExtraçãoDados!C912,1,29,"HM"),ISNUMBER(SEARCH("HOSPITAL",ExtraçãoDados!C912,1)),REPLACE(ExtraçãoDados!C912,1,29,"HM"),ISNUMBER(SEARCH("HM",ExtraçãoDados!C912,1)),REPLACE(ExtraçãoDados!C912,1,29,"HM"),ISNUMBER(SEARCH("SECÇÃO DE APÓSITOS",ExtraçãoDados!C912,1)),REPLACE(ExtraçãoDados!C912,1,29,"HM"))</f>
        <v>#N/A</v>
      </c>
      <c r="E912" s="4" t="e" cm="1">
        <f t="array" ref="E912">_xlfn.IFS(LEN(ExtraçãoDados!B912)=7,YEAR(ExtraçãoDados!D912),LEN(ExtraçãoDados!B912)=10,RIGHT(ExtraçãoDados!B912,4),LEN(ExtraçãoDados!B912)=9,YEAR(ExtraçãoDados!D912),LEN(ExtraçãoDados!B912)=8,YEAR(ExtraçãoDados!D912),LEN(ExtraçãoDados!B912)&gt;7,YEAR(ExtraçãoDados!D912),LEN(ExtraçãoDados!B912)&gt;5,YEAR(ExtraçãoDados!D912),LEN(ExtraçãoDados!B912)&gt;4,YEAR(ExtraçãoDados!D912))</f>
        <v>#N/A</v>
      </c>
      <c r="F912" s="4">
        <f>ExtraçãoDados!E912</f>
        <v>0</v>
      </c>
    </row>
    <row r="913" spans="1:6" x14ac:dyDescent="0.25">
      <c r="A913" s="4">
        <f>ExtraçãoDados!A913</f>
        <v>0</v>
      </c>
      <c r="B913" s="4" t="str" cm="1">
        <f t="array" ref="B913">_xlfn.IFS(LEN(ExtraçãoDados!B913)=12,LEFT(ExtraçãoDados!B913,3),LEN(ExtraçãoDados!B913)=10,LEFT(ExtraçãoDados!B913,5),LEN(ExtraçãoDados!B913)&gt;19,0,LEN(ExtraçãoDados!B913)=9,LEFT(ExtraçãoDados!B913,4),LEN(ExtraçãoDados!B913)=6,LEFT(ExtraçãoDados!B913,3),LEN(ExtraçãoDados!B913)&lt;5,LEFT(ExtraçãoDados!B913,3),LEN(ExtraçãoDados!B913)=8,LEFT(ExtraçãoDados!B913,3),LEN(ExtraçãoDados!B913)=5,LEFT(ExtraçãoDados!B913,5),LEN(ExtraçãoDados!B913)=11,LEFT(ExtraçãoDados!B913,5),LEN(ExtraçãoDados!B913)=7,RIGHT(ExtraçãoDados!B913,6))</f>
        <v/>
      </c>
      <c r="C913" s="4" t="e" cm="1">
        <f t="array" ref="C913">_xlfn.IFS(LEN(B913)=1,"ERRO",LEN(B913)=2,_xlfn.CONCAT("000",B913),LEN(B913)=3,_xlfn.CONCAT("00",B913),LEN(B913)=4,_xlfn.CONCAT("0",B913),LEN(B913)=6,B913,LEN(B913)=7,B913,LEN(B913)=5,B913)</f>
        <v>#N/A</v>
      </c>
      <c r="D913" s="4" t="e" cm="1">
        <f t="array" ref="D913">_xlfn.IFS(ExtraçãoDados!C913={"Direcção de Abastecimento"},REPLACE(ExtraçãoDados!C913="{Direcção de Abastecimento}",1,25,"DA"),ExtraçãoDados!C913={"COMISSÃO CULTURAL DE LMARINHA"},REPLACE(ExtraçãoDados!C913={"COMISSÃO CULTURAL DE LMARINHA"},1,28,"CCM"),ExtraçãoDados!C913={"DIRECÇÃO DE NAVIOS"},REPLACE(ExtraçãoDados!C913={"DIRECÇÃO DE NAVIOS"},1,28,"DN"),ExtraçãoDados!C913={"ESQUADRILHA SUBMARINOS"},REPLACE(ExtraçãoDados!C913={"ESQUADRILHA SUBMARINOS"},1,28,"ES"),ExtraçãoDados!C913={"COMISSÃO MARINHA"},REPLACE(ExtraçãoDados!C913={"COMISSÃO MARINHA"},1,28,"CCM"),ExtraçãoDados!C913={"COMISSÃO CULTURAL DE MARINHA"},REPLACE(ExtraçãoDados!C913={"COMISSÃO CULTURAL DE MARINHA"},1,28,"CCM"),ExtraçãoDados!C913={"CCM"},REPLACE(ExtraçãoDados!C913={"CCM"},1,28,"CCM"),ExtraçãoDados!C913={"DN"},REPLACE(ExtraçãoDados!C913={"DN"},1,28,"DN"),ExtraçãoDados!C913={"ES"},REPLACE(ExtraçãoDados!C913={"ES"},1,28,"ES"),ExtraçãoDados!C913={"DA"},REPLACE(ExtraçãoDados!C913={"DA"},1,28,"DA"),ExtraçãoDados!C913={"DE: ESQUADRILHA SUBMARINOS"},REPLACE(ExtraçãoDados!C913={"DE: ESQUADRILHA SUBMARINOS"},1,28,"ES"),ExtraçãoDados!C913={"DE: COMISSÃO CULTURAL DE LMARINHA"},REPLACE(ExtraçãoDados!C913={"DE: COMISSÃO CULTURAL DE LMARINHA"},1,28,"CCM"),ExtraçãoDados!C913={"ON"},REPLACE(ExtraçãoDados!C913={"ON"},1,28,"DN"),ExtraçãoDados!C913={"ESQ. SUBMARINOS"},REPLACE(ExtraçãoDados!C913={"ESQ. SUBMARINOS"},1,28,"ES"),ExtraçãoDados!C913={"☒ irecção de Abastecimento"},REPLACE(ExtraçãoDados!C913={"☒ irecção de Abastecimento"},1,28,"DA"),ExtraçãoDados!C913={"Direcã d Abtit ço e asecmeno"},REPLACE(ExtraçãoDados!C913={"Direcã d Abtit ço e asecmeno"},1,28,"DA"),ExtraçãoDados!C913={"Diecã d Abtit rço e asecmeno"},REPLACE(ExtraçãoDados!C913={"Diecã d Abtit rço e asecmeno"},1,28,"DA"),ISNUMBER(SEARCH("COMISSÃO",ExtraçãoDados!C913,1)),REPLACE(ExtraçãoDados!C913,1,29,"CCM"),ISNUMBER(SEARCH("DN/DIL/DRT1",ExtraçãoDados!C913,1)),REPLACE(ExtraçãoDados!C913,1,29,"DN"),ISNUMBER(SEARCH("DIRECÇAO DE NAVIOS",ExtraçãoDados!C913,1)),REPLACE(ExtraçãoDados!C913,1,29,"DN"),ISNUMBER(SEARCH("ESQUADRILHA SUBMARIN",ExtraçãoDados!C913,1)),REPLACE(ExtraçãoDados!C913,1,29,"ES"),ISNUMBER(SEARCH("DN",ExtraçãoDados!C913,1)),REPLACE(ExtraçãoDados!C913,1,29,"DN"),ISNUMBER(SEARCH("DIRECÇÃO",ExtraçãoDados!C913,1)),REPLACE(ExtraçãoDados!C913,1,29,"DN"),ISNUMBER(SEARCH("DIRECÇA0",ExtraçãoDados!C913,1)),REPLACE(ExtraçãoDados!C913,1,29,"DN"),ISNUMBER(SEARCH("DIRE",ExtraçãoDados!C913,1)),REPLACE(ExtraçãoDados!C913,1,29,"DN"),ISNUMBER(SEARCH("ESQUADRILHA",ExtraçãoDados!C913,1)),REPLACE(ExtraçãoDados!C913,1,29,"ES"),ISNUMBER(SEARCH("HOSPITAL DA MARINHA",ExtraçãoDados!C913,1)),REPLACE(ExtraçãoDados!C913,1,29,"HM"),ISNUMBER(SEARCH("HOSPITAL",ExtraçãoDados!C913,1)),REPLACE(ExtraçãoDados!C913,1,29,"HM"),ISNUMBER(SEARCH("HM",ExtraçãoDados!C913,1)),REPLACE(ExtraçãoDados!C913,1,29,"HM"),ISNUMBER(SEARCH("SECÇÃO DE APÓSITOS",ExtraçãoDados!C913,1)),REPLACE(ExtraçãoDados!C913,1,29,"HM"))</f>
        <v>#N/A</v>
      </c>
      <c r="E913" s="4" t="e" cm="1">
        <f t="array" ref="E913">_xlfn.IFS(LEN(ExtraçãoDados!B913)=7,YEAR(ExtraçãoDados!D913),LEN(ExtraçãoDados!B913)=10,RIGHT(ExtraçãoDados!B913,4),LEN(ExtraçãoDados!B913)=9,YEAR(ExtraçãoDados!D913),LEN(ExtraçãoDados!B913)=8,YEAR(ExtraçãoDados!D913),LEN(ExtraçãoDados!B913)&gt;7,YEAR(ExtraçãoDados!D913),LEN(ExtraçãoDados!B913)&gt;5,YEAR(ExtraçãoDados!D913),LEN(ExtraçãoDados!B913)&gt;4,YEAR(ExtraçãoDados!D913))</f>
        <v>#N/A</v>
      </c>
      <c r="F913" s="4">
        <f>ExtraçãoDados!E913</f>
        <v>0</v>
      </c>
    </row>
    <row r="914" spans="1:6" x14ac:dyDescent="0.25">
      <c r="A914" s="4">
        <f>ExtraçãoDados!A914</f>
        <v>0</v>
      </c>
      <c r="B914" s="4" t="str" cm="1">
        <f t="array" ref="B914">_xlfn.IFS(LEN(ExtraçãoDados!B914)=12,LEFT(ExtraçãoDados!B914,3),LEN(ExtraçãoDados!B914)=10,LEFT(ExtraçãoDados!B914,5),LEN(ExtraçãoDados!B914)&gt;19,0,LEN(ExtraçãoDados!B914)=9,LEFT(ExtraçãoDados!B914,4),LEN(ExtraçãoDados!B914)=6,LEFT(ExtraçãoDados!B914,3),LEN(ExtraçãoDados!B914)&lt;5,LEFT(ExtraçãoDados!B914,3),LEN(ExtraçãoDados!B914)=8,LEFT(ExtraçãoDados!B914,3),LEN(ExtraçãoDados!B914)=5,LEFT(ExtraçãoDados!B914,5),LEN(ExtraçãoDados!B914)=11,LEFT(ExtraçãoDados!B914,5),LEN(ExtraçãoDados!B914)=7,RIGHT(ExtraçãoDados!B914,6))</f>
        <v/>
      </c>
      <c r="C914" s="4" t="e" cm="1">
        <f t="array" ref="C914">_xlfn.IFS(LEN(B914)=1,"ERRO",LEN(B914)=2,_xlfn.CONCAT("000",B914),LEN(B914)=3,_xlfn.CONCAT("00",B914),LEN(B914)=4,_xlfn.CONCAT("0",B914),LEN(B914)=6,B914,LEN(B914)=7,B914,LEN(B914)=5,B914)</f>
        <v>#N/A</v>
      </c>
      <c r="D914" s="4" t="e" cm="1">
        <f t="array" ref="D914">_xlfn.IFS(ExtraçãoDados!C914={"Direcção de Abastecimento"},REPLACE(ExtraçãoDados!C914="{Direcção de Abastecimento}",1,25,"DA"),ExtraçãoDados!C914={"COMISSÃO CULTURAL DE LMARINHA"},REPLACE(ExtraçãoDados!C914={"COMISSÃO CULTURAL DE LMARINHA"},1,28,"CCM"),ExtraçãoDados!C914={"DIRECÇÃO DE NAVIOS"},REPLACE(ExtraçãoDados!C914={"DIRECÇÃO DE NAVIOS"},1,28,"DN"),ExtraçãoDados!C914={"ESQUADRILHA SUBMARINOS"},REPLACE(ExtraçãoDados!C914={"ESQUADRILHA SUBMARINOS"},1,28,"ES"),ExtraçãoDados!C914={"COMISSÃO MARINHA"},REPLACE(ExtraçãoDados!C914={"COMISSÃO MARINHA"},1,28,"CCM"),ExtraçãoDados!C914={"COMISSÃO CULTURAL DE MARINHA"},REPLACE(ExtraçãoDados!C914={"COMISSÃO CULTURAL DE MARINHA"},1,28,"CCM"),ExtraçãoDados!C914={"CCM"},REPLACE(ExtraçãoDados!C914={"CCM"},1,28,"CCM"),ExtraçãoDados!C914={"DN"},REPLACE(ExtraçãoDados!C914={"DN"},1,28,"DN"),ExtraçãoDados!C914={"ES"},REPLACE(ExtraçãoDados!C914={"ES"},1,28,"ES"),ExtraçãoDados!C914={"DA"},REPLACE(ExtraçãoDados!C914={"DA"},1,28,"DA"),ExtraçãoDados!C914={"DE: ESQUADRILHA SUBMARINOS"},REPLACE(ExtraçãoDados!C914={"DE: ESQUADRILHA SUBMARINOS"},1,28,"ES"),ExtraçãoDados!C914={"DE: COMISSÃO CULTURAL DE LMARINHA"},REPLACE(ExtraçãoDados!C914={"DE: COMISSÃO CULTURAL DE LMARINHA"},1,28,"CCM"),ExtraçãoDados!C914={"ON"},REPLACE(ExtraçãoDados!C914={"ON"},1,28,"DN"),ExtraçãoDados!C914={"ESQ. SUBMARINOS"},REPLACE(ExtraçãoDados!C914={"ESQ. SUBMARINOS"},1,28,"ES"),ExtraçãoDados!C914={"☒ irecção de Abastecimento"},REPLACE(ExtraçãoDados!C914={"☒ irecção de Abastecimento"},1,28,"DA"),ExtraçãoDados!C914={"Direcã d Abtit ço e asecmeno"},REPLACE(ExtraçãoDados!C914={"Direcã d Abtit ço e asecmeno"},1,28,"DA"),ExtraçãoDados!C914={"Diecã d Abtit rço e asecmeno"},REPLACE(ExtraçãoDados!C914={"Diecã d Abtit rço e asecmeno"},1,28,"DA"),ISNUMBER(SEARCH("COMISSÃO",ExtraçãoDados!C914,1)),REPLACE(ExtraçãoDados!C914,1,29,"CCM"),ISNUMBER(SEARCH("DN/DIL/DRT1",ExtraçãoDados!C914,1)),REPLACE(ExtraçãoDados!C914,1,29,"DN"),ISNUMBER(SEARCH("DIRECÇAO DE NAVIOS",ExtraçãoDados!C914,1)),REPLACE(ExtraçãoDados!C914,1,29,"DN"),ISNUMBER(SEARCH("ESQUADRILHA SUBMARIN",ExtraçãoDados!C914,1)),REPLACE(ExtraçãoDados!C914,1,29,"ES"),ISNUMBER(SEARCH("DN",ExtraçãoDados!C914,1)),REPLACE(ExtraçãoDados!C914,1,29,"DN"),ISNUMBER(SEARCH("DIRECÇÃO",ExtraçãoDados!C914,1)),REPLACE(ExtraçãoDados!C914,1,29,"DN"),ISNUMBER(SEARCH("DIRECÇA0",ExtraçãoDados!C914,1)),REPLACE(ExtraçãoDados!C914,1,29,"DN"),ISNUMBER(SEARCH("DIRE",ExtraçãoDados!C914,1)),REPLACE(ExtraçãoDados!C914,1,29,"DN"),ISNUMBER(SEARCH("ESQUADRILHA",ExtraçãoDados!C914,1)),REPLACE(ExtraçãoDados!C914,1,29,"ES"),ISNUMBER(SEARCH("HOSPITAL DA MARINHA",ExtraçãoDados!C914,1)),REPLACE(ExtraçãoDados!C914,1,29,"HM"),ISNUMBER(SEARCH("HOSPITAL",ExtraçãoDados!C914,1)),REPLACE(ExtraçãoDados!C914,1,29,"HM"),ISNUMBER(SEARCH("HM",ExtraçãoDados!C914,1)),REPLACE(ExtraçãoDados!C914,1,29,"HM"),ISNUMBER(SEARCH("SECÇÃO DE APÓSITOS",ExtraçãoDados!C914,1)),REPLACE(ExtraçãoDados!C914,1,29,"HM"))</f>
        <v>#N/A</v>
      </c>
      <c r="E914" s="4" t="e" cm="1">
        <f t="array" ref="E914">_xlfn.IFS(LEN(ExtraçãoDados!B914)=7,YEAR(ExtraçãoDados!D914),LEN(ExtraçãoDados!B914)=10,RIGHT(ExtraçãoDados!B914,4),LEN(ExtraçãoDados!B914)=9,YEAR(ExtraçãoDados!D914),LEN(ExtraçãoDados!B914)=8,YEAR(ExtraçãoDados!D914),LEN(ExtraçãoDados!B914)&gt;7,YEAR(ExtraçãoDados!D914),LEN(ExtraçãoDados!B914)&gt;5,YEAR(ExtraçãoDados!D914),LEN(ExtraçãoDados!B914)&gt;4,YEAR(ExtraçãoDados!D914))</f>
        <v>#N/A</v>
      </c>
      <c r="F914" s="4">
        <f>ExtraçãoDados!E914</f>
        <v>0</v>
      </c>
    </row>
    <row r="915" spans="1:6" x14ac:dyDescent="0.25">
      <c r="A915" s="4">
        <f>ExtraçãoDados!A915</f>
        <v>0</v>
      </c>
      <c r="B915" s="4" t="str" cm="1">
        <f t="array" ref="B915">_xlfn.IFS(LEN(ExtraçãoDados!B915)=12,LEFT(ExtraçãoDados!B915,3),LEN(ExtraçãoDados!B915)=10,LEFT(ExtraçãoDados!B915,5),LEN(ExtraçãoDados!B915)&gt;19,0,LEN(ExtraçãoDados!B915)=9,LEFT(ExtraçãoDados!B915,4),LEN(ExtraçãoDados!B915)=6,LEFT(ExtraçãoDados!B915,3),LEN(ExtraçãoDados!B915)&lt;5,LEFT(ExtraçãoDados!B915,3),LEN(ExtraçãoDados!B915)=8,LEFT(ExtraçãoDados!B915,3),LEN(ExtraçãoDados!B915)=5,LEFT(ExtraçãoDados!B915,5),LEN(ExtraçãoDados!B915)=11,LEFT(ExtraçãoDados!B915,5),LEN(ExtraçãoDados!B915)=7,RIGHT(ExtraçãoDados!B915,6))</f>
        <v/>
      </c>
      <c r="C915" s="4" t="e" cm="1">
        <f t="array" ref="C915">_xlfn.IFS(LEN(B915)=1,"ERRO",LEN(B915)=2,_xlfn.CONCAT("000",B915),LEN(B915)=3,_xlfn.CONCAT("00",B915),LEN(B915)=4,_xlfn.CONCAT("0",B915),LEN(B915)=6,B915,LEN(B915)=7,B915,LEN(B915)=5,B915)</f>
        <v>#N/A</v>
      </c>
      <c r="D915" s="4" t="e" cm="1">
        <f t="array" ref="D915">_xlfn.IFS(ExtraçãoDados!C915={"Direcção de Abastecimento"},REPLACE(ExtraçãoDados!C915="{Direcção de Abastecimento}",1,25,"DA"),ExtraçãoDados!C915={"COMISSÃO CULTURAL DE LMARINHA"},REPLACE(ExtraçãoDados!C915={"COMISSÃO CULTURAL DE LMARINHA"},1,28,"CCM"),ExtraçãoDados!C915={"DIRECÇÃO DE NAVIOS"},REPLACE(ExtraçãoDados!C915={"DIRECÇÃO DE NAVIOS"},1,28,"DN"),ExtraçãoDados!C915={"ESQUADRILHA SUBMARINOS"},REPLACE(ExtraçãoDados!C915={"ESQUADRILHA SUBMARINOS"},1,28,"ES"),ExtraçãoDados!C915={"COMISSÃO MARINHA"},REPLACE(ExtraçãoDados!C915={"COMISSÃO MARINHA"},1,28,"CCM"),ExtraçãoDados!C915={"COMISSÃO CULTURAL DE MARINHA"},REPLACE(ExtraçãoDados!C915={"COMISSÃO CULTURAL DE MARINHA"},1,28,"CCM"),ExtraçãoDados!C915={"CCM"},REPLACE(ExtraçãoDados!C915={"CCM"},1,28,"CCM"),ExtraçãoDados!C915={"DN"},REPLACE(ExtraçãoDados!C915={"DN"},1,28,"DN"),ExtraçãoDados!C915={"ES"},REPLACE(ExtraçãoDados!C915={"ES"},1,28,"ES"),ExtraçãoDados!C915={"DA"},REPLACE(ExtraçãoDados!C915={"DA"},1,28,"DA"),ExtraçãoDados!C915={"DE: ESQUADRILHA SUBMARINOS"},REPLACE(ExtraçãoDados!C915={"DE: ESQUADRILHA SUBMARINOS"},1,28,"ES"),ExtraçãoDados!C915={"DE: COMISSÃO CULTURAL DE LMARINHA"},REPLACE(ExtraçãoDados!C915={"DE: COMISSÃO CULTURAL DE LMARINHA"},1,28,"CCM"),ExtraçãoDados!C915={"ON"},REPLACE(ExtraçãoDados!C915={"ON"},1,28,"DN"),ExtraçãoDados!C915={"ESQ. SUBMARINOS"},REPLACE(ExtraçãoDados!C915={"ESQ. SUBMARINOS"},1,28,"ES"),ExtraçãoDados!C915={"☒ irecção de Abastecimento"},REPLACE(ExtraçãoDados!C915={"☒ irecção de Abastecimento"},1,28,"DA"),ExtraçãoDados!C915={"Direcã d Abtit ço e asecmeno"},REPLACE(ExtraçãoDados!C915={"Direcã d Abtit ço e asecmeno"},1,28,"DA"),ExtraçãoDados!C915={"Diecã d Abtit rço e asecmeno"},REPLACE(ExtraçãoDados!C915={"Diecã d Abtit rço e asecmeno"},1,28,"DA"),ISNUMBER(SEARCH("COMISSÃO",ExtraçãoDados!C915,1)),REPLACE(ExtraçãoDados!C915,1,29,"CCM"),ISNUMBER(SEARCH("DN/DIL/DRT1",ExtraçãoDados!C915,1)),REPLACE(ExtraçãoDados!C915,1,29,"DN"),ISNUMBER(SEARCH("DIRECÇAO DE NAVIOS",ExtraçãoDados!C915,1)),REPLACE(ExtraçãoDados!C915,1,29,"DN"),ISNUMBER(SEARCH("ESQUADRILHA SUBMARIN",ExtraçãoDados!C915,1)),REPLACE(ExtraçãoDados!C915,1,29,"ES"),ISNUMBER(SEARCH("DN",ExtraçãoDados!C915,1)),REPLACE(ExtraçãoDados!C915,1,29,"DN"),ISNUMBER(SEARCH("DIRECÇÃO",ExtraçãoDados!C915,1)),REPLACE(ExtraçãoDados!C915,1,29,"DN"),ISNUMBER(SEARCH("DIRECÇA0",ExtraçãoDados!C915,1)),REPLACE(ExtraçãoDados!C915,1,29,"DN"),ISNUMBER(SEARCH("DIRE",ExtraçãoDados!C915,1)),REPLACE(ExtraçãoDados!C915,1,29,"DN"),ISNUMBER(SEARCH("ESQUADRILHA",ExtraçãoDados!C915,1)),REPLACE(ExtraçãoDados!C915,1,29,"ES"),ISNUMBER(SEARCH("HOSPITAL DA MARINHA",ExtraçãoDados!C915,1)),REPLACE(ExtraçãoDados!C915,1,29,"HM"),ISNUMBER(SEARCH("HOSPITAL",ExtraçãoDados!C915,1)),REPLACE(ExtraçãoDados!C915,1,29,"HM"),ISNUMBER(SEARCH("HM",ExtraçãoDados!C915,1)),REPLACE(ExtraçãoDados!C915,1,29,"HM"),ISNUMBER(SEARCH("SECÇÃO DE APÓSITOS",ExtraçãoDados!C915,1)),REPLACE(ExtraçãoDados!C915,1,29,"HM"))</f>
        <v>#N/A</v>
      </c>
      <c r="E915" s="4" t="e" cm="1">
        <f t="array" ref="E915">_xlfn.IFS(LEN(ExtraçãoDados!B915)=7,YEAR(ExtraçãoDados!D915),LEN(ExtraçãoDados!B915)=10,RIGHT(ExtraçãoDados!B915,4),LEN(ExtraçãoDados!B915)=9,YEAR(ExtraçãoDados!D915),LEN(ExtraçãoDados!B915)=8,YEAR(ExtraçãoDados!D915),LEN(ExtraçãoDados!B915)&gt;7,YEAR(ExtraçãoDados!D915),LEN(ExtraçãoDados!B915)&gt;5,YEAR(ExtraçãoDados!D915),LEN(ExtraçãoDados!B915)&gt;4,YEAR(ExtraçãoDados!D915))</f>
        <v>#N/A</v>
      </c>
      <c r="F915" s="4">
        <f>ExtraçãoDados!E915</f>
        <v>0</v>
      </c>
    </row>
    <row r="916" spans="1:6" x14ac:dyDescent="0.25">
      <c r="A916" s="4">
        <f>ExtraçãoDados!A916</f>
        <v>0</v>
      </c>
      <c r="B916" s="4" t="str" cm="1">
        <f t="array" ref="B916">_xlfn.IFS(LEN(ExtraçãoDados!B916)=12,LEFT(ExtraçãoDados!B916,3),LEN(ExtraçãoDados!B916)=10,LEFT(ExtraçãoDados!B916,5),LEN(ExtraçãoDados!B916)&gt;19,0,LEN(ExtraçãoDados!B916)=9,LEFT(ExtraçãoDados!B916,4),LEN(ExtraçãoDados!B916)=6,LEFT(ExtraçãoDados!B916,3),LEN(ExtraçãoDados!B916)&lt;5,LEFT(ExtraçãoDados!B916,3),LEN(ExtraçãoDados!B916)=8,LEFT(ExtraçãoDados!B916,3),LEN(ExtraçãoDados!B916)=5,LEFT(ExtraçãoDados!B916,5),LEN(ExtraçãoDados!B916)=11,LEFT(ExtraçãoDados!B916,5),LEN(ExtraçãoDados!B916)=7,RIGHT(ExtraçãoDados!B916,6))</f>
        <v/>
      </c>
      <c r="C916" s="4" t="e" cm="1">
        <f t="array" ref="C916">_xlfn.IFS(LEN(B916)=1,"ERRO",LEN(B916)=2,_xlfn.CONCAT("000",B916),LEN(B916)=3,_xlfn.CONCAT("00",B916),LEN(B916)=4,_xlfn.CONCAT("0",B916),LEN(B916)=6,B916,LEN(B916)=7,B916,LEN(B916)=5,B916)</f>
        <v>#N/A</v>
      </c>
      <c r="D916" s="4" t="e" cm="1">
        <f t="array" ref="D916">_xlfn.IFS(ExtraçãoDados!C916={"Direcção de Abastecimento"},REPLACE(ExtraçãoDados!C916="{Direcção de Abastecimento}",1,25,"DA"),ExtraçãoDados!C916={"COMISSÃO CULTURAL DE LMARINHA"},REPLACE(ExtraçãoDados!C916={"COMISSÃO CULTURAL DE LMARINHA"},1,28,"CCM"),ExtraçãoDados!C916={"DIRECÇÃO DE NAVIOS"},REPLACE(ExtraçãoDados!C916={"DIRECÇÃO DE NAVIOS"},1,28,"DN"),ExtraçãoDados!C916={"ESQUADRILHA SUBMARINOS"},REPLACE(ExtraçãoDados!C916={"ESQUADRILHA SUBMARINOS"},1,28,"ES"),ExtraçãoDados!C916={"COMISSÃO MARINHA"},REPLACE(ExtraçãoDados!C916={"COMISSÃO MARINHA"},1,28,"CCM"),ExtraçãoDados!C916={"COMISSÃO CULTURAL DE MARINHA"},REPLACE(ExtraçãoDados!C916={"COMISSÃO CULTURAL DE MARINHA"},1,28,"CCM"),ExtraçãoDados!C916={"CCM"},REPLACE(ExtraçãoDados!C916={"CCM"},1,28,"CCM"),ExtraçãoDados!C916={"DN"},REPLACE(ExtraçãoDados!C916={"DN"},1,28,"DN"),ExtraçãoDados!C916={"ES"},REPLACE(ExtraçãoDados!C916={"ES"},1,28,"ES"),ExtraçãoDados!C916={"DA"},REPLACE(ExtraçãoDados!C916={"DA"},1,28,"DA"),ExtraçãoDados!C916={"DE: ESQUADRILHA SUBMARINOS"},REPLACE(ExtraçãoDados!C916={"DE: ESQUADRILHA SUBMARINOS"},1,28,"ES"),ExtraçãoDados!C916={"DE: COMISSÃO CULTURAL DE LMARINHA"},REPLACE(ExtraçãoDados!C916={"DE: COMISSÃO CULTURAL DE LMARINHA"},1,28,"CCM"),ExtraçãoDados!C916={"ON"},REPLACE(ExtraçãoDados!C916={"ON"},1,28,"DN"),ExtraçãoDados!C916={"ESQ. SUBMARINOS"},REPLACE(ExtraçãoDados!C916={"ESQ. SUBMARINOS"},1,28,"ES"),ExtraçãoDados!C916={"☒ irecção de Abastecimento"},REPLACE(ExtraçãoDados!C916={"☒ irecção de Abastecimento"},1,28,"DA"),ExtraçãoDados!C916={"Direcã d Abtit ço e asecmeno"},REPLACE(ExtraçãoDados!C916={"Direcã d Abtit ço e asecmeno"},1,28,"DA"),ExtraçãoDados!C916={"Diecã d Abtit rço e asecmeno"},REPLACE(ExtraçãoDados!C916={"Diecã d Abtit rço e asecmeno"},1,28,"DA"),ISNUMBER(SEARCH("COMISSÃO",ExtraçãoDados!C916,1)),REPLACE(ExtraçãoDados!C916,1,29,"CCM"),ISNUMBER(SEARCH("DN/DIL/DRT1",ExtraçãoDados!C916,1)),REPLACE(ExtraçãoDados!C916,1,29,"DN"),ISNUMBER(SEARCH("DIRECÇAO DE NAVIOS",ExtraçãoDados!C916,1)),REPLACE(ExtraçãoDados!C916,1,29,"DN"),ISNUMBER(SEARCH("ESQUADRILHA SUBMARIN",ExtraçãoDados!C916,1)),REPLACE(ExtraçãoDados!C916,1,29,"ES"),ISNUMBER(SEARCH("DN",ExtraçãoDados!C916,1)),REPLACE(ExtraçãoDados!C916,1,29,"DN"),ISNUMBER(SEARCH("DIRECÇÃO",ExtraçãoDados!C916,1)),REPLACE(ExtraçãoDados!C916,1,29,"DN"),ISNUMBER(SEARCH("DIRECÇA0",ExtraçãoDados!C916,1)),REPLACE(ExtraçãoDados!C916,1,29,"DN"),ISNUMBER(SEARCH("DIRE",ExtraçãoDados!C916,1)),REPLACE(ExtraçãoDados!C916,1,29,"DN"),ISNUMBER(SEARCH("ESQUADRILHA",ExtraçãoDados!C916,1)),REPLACE(ExtraçãoDados!C916,1,29,"ES"),ISNUMBER(SEARCH("HOSPITAL DA MARINHA",ExtraçãoDados!C916,1)),REPLACE(ExtraçãoDados!C916,1,29,"HM"),ISNUMBER(SEARCH("HOSPITAL",ExtraçãoDados!C916,1)),REPLACE(ExtraçãoDados!C916,1,29,"HM"),ISNUMBER(SEARCH("HM",ExtraçãoDados!C916,1)),REPLACE(ExtraçãoDados!C916,1,29,"HM"),ISNUMBER(SEARCH("SECÇÃO DE APÓSITOS",ExtraçãoDados!C916,1)),REPLACE(ExtraçãoDados!C916,1,29,"HM"))</f>
        <v>#N/A</v>
      </c>
      <c r="E916" s="4" t="e" cm="1">
        <f t="array" ref="E916">_xlfn.IFS(LEN(ExtraçãoDados!B916)=7,YEAR(ExtraçãoDados!D916),LEN(ExtraçãoDados!B916)=10,RIGHT(ExtraçãoDados!B916,4),LEN(ExtraçãoDados!B916)=9,YEAR(ExtraçãoDados!D916),LEN(ExtraçãoDados!B916)=8,YEAR(ExtraçãoDados!D916),LEN(ExtraçãoDados!B916)&gt;7,YEAR(ExtraçãoDados!D916),LEN(ExtraçãoDados!B916)&gt;5,YEAR(ExtraçãoDados!D916),LEN(ExtraçãoDados!B916)&gt;4,YEAR(ExtraçãoDados!D916))</f>
        <v>#N/A</v>
      </c>
      <c r="F916" s="4">
        <f>ExtraçãoDados!E916</f>
        <v>0</v>
      </c>
    </row>
    <row r="917" spans="1:6" x14ac:dyDescent="0.25">
      <c r="A917" s="4">
        <f>ExtraçãoDados!A917</f>
        <v>0</v>
      </c>
      <c r="B917" s="4" t="str" cm="1">
        <f t="array" ref="B917">_xlfn.IFS(LEN(ExtraçãoDados!B917)=12,LEFT(ExtraçãoDados!B917,3),LEN(ExtraçãoDados!B917)=10,LEFT(ExtraçãoDados!B917,5),LEN(ExtraçãoDados!B917)&gt;19,0,LEN(ExtraçãoDados!B917)=9,LEFT(ExtraçãoDados!B917,4),LEN(ExtraçãoDados!B917)=6,LEFT(ExtraçãoDados!B917,3),LEN(ExtraçãoDados!B917)&lt;5,LEFT(ExtraçãoDados!B917,3),LEN(ExtraçãoDados!B917)=8,LEFT(ExtraçãoDados!B917,3),LEN(ExtraçãoDados!B917)=5,LEFT(ExtraçãoDados!B917,5),LEN(ExtraçãoDados!B917)=11,LEFT(ExtraçãoDados!B917,5),LEN(ExtraçãoDados!B917)=7,RIGHT(ExtraçãoDados!B917,6))</f>
        <v/>
      </c>
      <c r="C917" s="4" t="e" cm="1">
        <f t="array" ref="C917">_xlfn.IFS(LEN(B917)=1,"ERRO",LEN(B917)=2,_xlfn.CONCAT("000",B917),LEN(B917)=3,_xlfn.CONCAT("00",B917),LEN(B917)=4,_xlfn.CONCAT("0",B917),LEN(B917)=6,B917,LEN(B917)=7,B917,LEN(B917)=5,B917)</f>
        <v>#N/A</v>
      </c>
      <c r="D917" s="4" t="e" cm="1">
        <f t="array" ref="D917">_xlfn.IFS(ExtraçãoDados!C917={"Direcção de Abastecimento"},REPLACE(ExtraçãoDados!C917="{Direcção de Abastecimento}",1,25,"DA"),ExtraçãoDados!C917={"COMISSÃO CULTURAL DE LMARINHA"},REPLACE(ExtraçãoDados!C917={"COMISSÃO CULTURAL DE LMARINHA"},1,28,"CCM"),ExtraçãoDados!C917={"DIRECÇÃO DE NAVIOS"},REPLACE(ExtraçãoDados!C917={"DIRECÇÃO DE NAVIOS"},1,28,"DN"),ExtraçãoDados!C917={"ESQUADRILHA SUBMARINOS"},REPLACE(ExtraçãoDados!C917={"ESQUADRILHA SUBMARINOS"},1,28,"ES"),ExtraçãoDados!C917={"COMISSÃO MARINHA"},REPLACE(ExtraçãoDados!C917={"COMISSÃO MARINHA"},1,28,"CCM"),ExtraçãoDados!C917={"COMISSÃO CULTURAL DE MARINHA"},REPLACE(ExtraçãoDados!C917={"COMISSÃO CULTURAL DE MARINHA"},1,28,"CCM"),ExtraçãoDados!C917={"CCM"},REPLACE(ExtraçãoDados!C917={"CCM"},1,28,"CCM"),ExtraçãoDados!C917={"DN"},REPLACE(ExtraçãoDados!C917={"DN"},1,28,"DN"),ExtraçãoDados!C917={"ES"},REPLACE(ExtraçãoDados!C917={"ES"},1,28,"ES"),ExtraçãoDados!C917={"DA"},REPLACE(ExtraçãoDados!C917={"DA"},1,28,"DA"),ExtraçãoDados!C917={"DE: ESQUADRILHA SUBMARINOS"},REPLACE(ExtraçãoDados!C917={"DE: ESQUADRILHA SUBMARINOS"},1,28,"ES"),ExtraçãoDados!C917={"DE: COMISSÃO CULTURAL DE LMARINHA"},REPLACE(ExtraçãoDados!C917={"DE: COMISSÃO CULTURAL DE LMARINHA"},1,28,"CCM"),ExtraçãoDados!C917={"ON"},REPLACE(ExtraçãoDados!C917={"ON"},1,28,"DN"),ExtraçãoDados!C917={"ESQ. SUBMARINOS"},REPLACE(ExtraçãoDados!C917={"ESQ. SUBMARINOS"},1,28,"ES"),ExtraçãoDados!C917={"☒ irecção de Abastecimento"},REPLACE(ExtraçãoDados!C917={"☒ irecção de Abastecimento"},1,28,"DA"),ExtraçãoDados!C917={"Direcã d Abtit ço e asecmeno"},REPLACE(ExtraçãoDados!C917={"Direcã d Abtit ço e asecmeno"},1,28,"DA"),ExtraçãoDados!C917={"Diecã d Abtit rço e asecmeno"},REPLACE(ExtraçãoDados!C917={"Diecã d Abtit rço e asecmeno"},1,28,"DA"),ISNUMBER(SEARCH("COMISSÃO",ExtraçãoDados!C917,1)),REPLACE(ExtraçãoDados!C917,1,29,"CCM"),ISNUMBER(SEARCH("DN/DIL/DRT1",ExtraçãoDados!C917,1)),REPLACE(ExtraçãoDados!C917,1,29,"DN"),ISNUMBER(SEARCH("DIRECÇAO DE NAVIOS",ExtraçãoDados!C917,1)),REPLACE(ExtraçãoDados!C917,1,29,"DN"),ISNUMBER(SEARCH("ESQUADRILHA SUBMARIN",ExtraçãoDados!C917,1)),REPLACE(ExtraçãoDados!C917,1,29,"ES"),ISNUMBER(SEARCH("DN",ExtraçãoDados!C917,1)),REPLACE(ExtraçãoDados!C917,1,29,"DN"),ISNUMBER(SEARCH("DIRECÇÃO",ExtraçãoDados!C917,1)),REPLACE(ExtraçãoDados!C917,1,29,"DN"),ISNUMBER(SEARCH("DIRECÇA0",ExtraçãoDados!C917,1)),REPLACE(ExtraçãoDados!C917,1,29,"DN"),ISNUMBER(SEARCH("DIRE",ExtraçãoDados!C917,1)),REPLACE(ExtraçãoDados!C917,1,29,"DN"),ISNUMBER(SEARCH("ESQUADRILHA",ExtraçãoDados!C917,1)),REPLACE(ExtraçãoDados!C917,1,29,"ES"),ISNUMBER(SEARCH("HOSPITAL DA MARINHA",ExtraçãoDados!C917,1)),REPLACE(ExtraçãoDados!C917,1,29,"HM"),ISNUMBER(SEARCH("HOSPITAL",ExtraçãoDados!C917,1)),REPLACE(ExtraçãoDados!C917,1,29,"HM"),ISNUMBER(SEARCH("HM",ExtraçãoDados!C917,1)),REPLACE(ExtraçãoDados!C917,1,29,"HM"),ISNUMBER(SEARCH("SECÇÃO DE APÓSITOS",ExtraçãoDados!C917,1)),REPLACE(ExtraçãoDados!C917,1,29,"HM"))</f>
        <v>#N/A</v>
      </c>
      <c r="E917" s="4" t="e" cm="1">
        <f t="array" ref="E917">_xlfn.IFS(LEN(ExtraçãoDados!B917)=7,YEAR(ExtraçãoDados!D917),LEN(ExtraçãoDados!B917)=10,RIGHT(ExtraçãoDados!B917,4),LEN(ExtraçãoDados!B917)=9,YEAR(ExtraçãoDados!D917),LEN(ExtraçãoDados!B917)=8,YEAR(ExtraçãoDados!D917),LEN(ExtraçãoDados!B917)&gt;7,YEAR(ExtraçãoDados!D917),LEN(ExtraçãoDados!B917)&gt;5,YEAR(ExtraçãoDados!D917),LEN(ExtraçãoDados!B917)&gt;4,YEAR(ExtraçãoDados!D917))</f>
        <v>#N/A</v>
      </c>
      <c r="F917" s="4">
        <f>ExtraçãoDados!E917</f>
        <v>0</v>
      </c>
    </row>
    <row r="918" spans="1:6" x14ac:dyDescent="0.25">
      <c r="A918" s="4">
        <f>ExtraçãoDados!A918</f>
        <v>0</v>
      </c>
      <c r="B918" s="4" t="str" cm="1">
        <f t="array" ref="B918">_xlfn.IFS(LEN(ExtraçãoDados!B918)=12,LEFT(ExtraçãoDados!B918,3),LEN(ExtraçãoDados!B918)=10,LEFT(ExtraçãoDados!B918,5),LEN(ExtraçãoDados!B918)&gt;19,0,LEN(ExtraçãoDados!B918)=9,LEFT(ExtraçãoDados!B918,4),LEN(ExtraçãoDados!B918)=6,LEFT(ExtraçãoDados!B918,3),LEN(ExtraçãoDados!B918)&lt;5,LEFT(ExtraçãoDados!B918,3),LEN(ExtraçãoDados!B918)=8,LEFT(ExtraçãoDados!B918,3),LEN(ExtraçãoDados!B918)=5,LEFT(ExtraçãoDados!B918,5),LEN(ExtraçãoDados!B918)=11,LEFT(ExtraçãoDados!B918,5),LEN(ExtraçãoDados!B918)=7,RIGHT(ExtraçãoDados!B918,6))</f>
        <v/>
      </c>
      <c r="C918" s="4" t="e" cm="1">
        <f t="array" ref="C918">_xlfn.IFS(LEN(B918)=1,"ERRO",LEN(B918)=2,_xlfn.CONCAT("000",B918),LEN(B918)=3,_xlfn.CONCAT("00",B918),LEN(B918)=4,_xlfn.CONCAT("0",B918),LEN(B918)=6,B918,LEN(B918)=7,B918,LEN(B918)=5,B918)</f>
        <v>#N/A</v>
      </c>
      <c r="D918" s="4" t="e" cm="1">
        <f t="array" ref="D918">_xlfn.IFS(ExtraçãoDados!C918={"Direcção de Abastecimento"},REPLACE(ExtraçãoDados!C918="{Direcção de Abastecimento}",1,25,"DA"),ExtraçãoDados!C918={"COMISSÃO CULTURAL DE LMARINHA"},REPLACE(ExtraçãoDados!C918={"COMISSÃO CULTURAL DE LMARINHA"},1,28,"CCM"),ExtraçãoDados!C918={"DIRECÇÃO DE NAVIOS"},REPLACE(ExtraçãoDados!C918={"DIRECÇÃO DE NAVIOS"},1,28,"DN"),ExtraçãoDados!C918={"ESQUADRILHA SUBMARINOS"},REPLACE(ExtraçãoDados!C918={"ESQUADRILHA SUBMARINOS"},1,28,"ES"),ExtraçãoDados!C918={"COMISSÃO MARINHA"},REPLACE(ExtraçãoDados!C918={"COMISSÃO MARINHA"},1,28,"CCM"),ExtraçãoDados!C918={"COMISSÃO CULTURAL DE MARINHA"},REPLACE(ExtraçãoDados!C918={"COMISSÃO CULTURAL DE MARINHA"},1,28,"CCM"),ExtraçãoDados!C918={"CCM"},REPLACE(ExtraçãoDados!C918={"CCM"},1,28,"CCM"),ExtraçãoDados!C918={"DN"},REPLACE(ExtraçãoDados!C918={"DN"},1,28,"DN"),ExtraçãoDados!C918={"ES"},REPLACE(ExtraçãoDados!C918={"ES"},1,28,"ES"),ExtraçãoDados!C918={"DA"},REPLACE(ExtraçãoDados!C918={"DA"},1,28,"DA"),ExtraçãoDados!C918={"DE: ESQUADRILHA SUBMARINOS"},REPLACE(ExtraçãoDados!C918={"DE: ESQUADRILHA SUBMARINOS"},1,28,"ES"),ExtraçãoDados!C918={"DE: COMISSÃO CULTURAL DE LMARINHA"},REPLACE(ExtraçãoDados!C918={"DE: COMISSÃO CULTURAL DE LMARINHA"},1,28,"CCM"),ExtraçãoDados!C918={"ON"},REPLACE(ExtraçãoDados!C918={"ON"},1,28,"DN"),ExtraçãoDados!C918={"ESQ. SUBMARINOS"},REPLACE(ExtraçãoDados!C918={"ESQ. SUBMARINOS"},1,28,"ES"),ExtraçãoDados!C918={"☒ irecção de Abastecimento"},REPLACE(ExtraçãoDados!C918={"☒ irecção de Abastecimento"},1,28,"DA"),ExtraçãoDados!C918={"Direcã d Abtit ço e asecmeno"},REPLACE(ExtraçãoDados!C918={"Direcã d Abtit ço e asecmeno"},1,28,"DA"),ExtraçãoDados!C918={"Diecã d Abtit rço e asecmeno"},REPLACE(ExtraçãoDados!C918={"Diecã d Abtit rço e asecmeno"},1,28,"DA"),ISNUMBER(SEARCH("COMISSÃO",ExtraçãoDados!C918,1)),REPLACE(ExtraçãoDados!C918,1,29,"CCM"),ISNUMBER(SEARCH("DN/DIL/DRT1",ExtraçãoDados!C918,1)),REPLACE(ExtraçãoDados!C918,1,29,"DN"),ISNUMBER(SEARCH("DIRECÇAO DE NAVIOS",ExtraçãoDados!C918,1)),REPLACE(ExtraçãoDados!C918,1,29,"DN"),ISNUMBER(SEARCH("ESQUADRILHA SUBMARIN",ExtraçãoDados!C918,1)),REPLACE(ExtraçãoDados!C918,1,29,"ES"),ISNUMBER(SEARCH("DN",ExtraçãoDados!C918,1)),REPLACE(ExtraçãoDados!C918,1,29,"DN"),ISNUMBER(SEARCH("DIRECÇÃO",ExtraçãoDados!C918,1)),REPLACE(ExtraçãoDados!C918,1,29,"DN"),ISNUMBER(SEARCH("DIRECÇA0",ExtraçãoDados!C918,1)),REPLACE(ExtraçãoDados!C918,1,29,"DN"),ISNUMBER(SEARCH("DIRE",ExtraçãoDados!C918,1)),REPLACE(ExtraçãoDados!C918,1,29,"DN"),ISNUMBER(SEARCH("ESQUADRILHA",ExtraçãoDados!C918,1)),REPLACE(ExtraçãoDados!C918,1,29,"ES"),ISNUMBER(SEARCH("HOSPITAL DA MARINHA",ExtraçãoDados!C918,1)),REPLACE(ExtraçãoDados!C918,1,29,"HM"),ISNUMBER(SEARCH("HOSPITAL",ExtraçãoDados!C918,1)),REPLACE(ExtraçãoDados!C918,1,29,"HM"),ISNUMBER(SEARCH("HM",ExtraçãoDados!C918,1)),REPLACE(ExtraçãoDados!C918,1,29,"HM"),ISNUMBER(SEARCH("SECÇÃO DE APÓSITOS",ExtraçãoDados!C918,1)),REPLACE(ExtraçãoDados!C918,1,29,"HM"))</f>
        <v>#N/A</v>
      </c>
      <c r="E918" s="4" t="e" cm="1">
        <f t="array" ref="E918">_xlfn.IFS(LEN(ExtraçãoDados!B918)=7,YEAR(ExtraçãoDados!D918),LEN(ExtraçãoDados!B918)=10,RIGHT(ExtraçãoDados!B918,4),LEN(ExtraçãoDados!B918)=9,YEAR(ExtraçãoDados!D918),LEN(ExtraçãoDados!B918)=8,YEAR(ExtraçãoDados!D918),LEN(ExtraçãoDados!B918)&gt;7,YEAR(ExtraçãoDados!D918),LEN(ExtraçãoDados!B918)&gt;5,YEAR(ExtraçãoDados!D918),LEN(ExtraçãoDados!B918)&gt;4,YEAR(ExtraçãoDados!D918))</f>
        <v>#N/A</v>
      </c>
      <c r="F918" s="4">
        <f>ExtraçãoDados!E918</f>
        <v>0</v>
      </c>
    </row>
    <row r="919" spans="1:6" x14ac:dyDescent="0.25">
      <c r="A919" s="4">
        <f>ExtraçãoDados!A919</f>
        <v>0</v>
      </c>
      <c r="B919" s="4" t="str" cm="1">
        <f t="array" ref="B919">_xlfn.IFS(LEN(ExtraçãoDados!B919)=12,LEFT(ExtraçãoDados!B919,3),LEN(ExtraçãoDados!B919)=10,LEFT(ExtraçãoDados!B919,5),LEN(ExtraçãoDados!B919)&gt;19,0,LEN(ExtraçãoDados!B919)=9,LEFT(ExtraçãoDados!B919,4),LEN(ExtraçãoDados!B919)=6,LEFT(ExtraçãoDados!B919,3),LEN(ExtraçãoDados!B919)&lt;5,LEFT(ExtraçãoDados!B919,3),LEN(ExtraçãoDados!B919)=8,LEFT(ExtraçãoDados!B919,3),LEN(ExtraçãoDados!B919)=5,LEFT(ExtraçãoDados!B919,5),LEN(ExtraçãoDados!B919)=11,LEFT(ExtraçãoDados!B919,5),LEN(ExtraçãoDados!B919)=7,RIGHT(ExtraçãoDados!B919,6))</f>
        <v/>
      </c>
      <c r="C919" s="4" t="e" cm="1">
        <f t="array" ref="C919">_xlfn.IFS(LEN(B919)=1,"ERRO",LEN(B919)=2,_xlfn.CONCAT("000",B919),LEN(B919)=3,_xlfn.CONCAT("00",B919),LEN(B919)=4,_xlfn.CONCAT("0",B919),LEN(B919)=6,B919,LEN(B919)=7,B919,LEN(B919)=5,B919)</f>
        <v>#N/A</v>
      </c>
      <c r="D919" s="4" t="e" cm="1">
        <f t="array" ref="D919">_xlfn.IFS(ExtraçãoDados!C919={"Direcção de Abastecimento"},REPLACE(ExtraçãoDados!C919="{Direcção de Abastecimento}",1,25,"DA"),ExtraçãoDados!C919={"COMISSÃO CULTURAL DE LMARINHA"},REPLACE(ExtraçãoDados!C919={"COMISSÃO CULTURAL DE LMARINHA"},1,28,"CCM"),ExtraçãoDados!C919={"DIRECÇÃO DE NAVIOS"},REPLACE(ExtraçãoDados!C919={"DIRECÇÃO DE NAVIOS"},1,28,"DN"),ExtraçãoDados!C919={"ESQUADRILHA SUBMARINOS"},REPLACE(ExtraçãoDados!C919={"ESQUADRILHA SUBMARINOS"},1,28,"ES"),ExtraçãoDados!C919={"COMISSÃO MARINHA"},REPLACE(ExtraçãoDados!C919={"COMISSÃO MARINHA"},1,28,"CCM"),ExtraçãoDados!C919={"COMISSÃO CULTURAL DE MARINHA"},REPLACE(ExtraçãoDados!C919={"COMISSÃO CULTURAL DE MARINHA"},1,28,"CCM"),ExtraçãoDados!C919={"CCM"},REPLACE(ExtraçãoDados!C919={"CCM"},1,28,"CCM"),ExtraçãoDados!C919={"DN"},REPLACE(ExtraçãoDados!C919={"DN"},1,28,"DN"),ExtraçãoDados!C919={"ES"},REPLACE(ExtraçãoDados!C919={"ES"},1,28,"ES"),ExtraçãoDados!C919={"DA"},REPLACE(ExtraçãoDados!C919={"DA"},1,28,"DA"),ExtraçãoDados!C919={"DE: ESQUADRILHA SUBMARINOS"},REPLACE(ExtraçãoDados!C919={"DE: ESQUADRILHA SUBMARINOS"},1,28,"ES"),ExtraçãoDados!C919={"DE: COMISSÃO CULTURAL DE LMARINHA"},REPLACE(ExtraçãoDados!C919={"DE: COMISSÃO CULTURAL DE LMARINHA"},1,28,"CCM"),ExtraçãoDados!C919={"ON"},REPLACE(ExtraçãoDados!C919={"ON"},1,28,"DN"),ExtraçãoDados!C919={"ESQ. SUBMARINOS"},REPLACE(ExtraçãoDados!C919={"ESQ. SUBMARINOS"},1,28,"ES"),ExtraçãoDados!C919={"☒ irecção de Abastecimento"},REPLACE(ExtraçãoDados!C919={"☒ irecção de Abastecimento"},1,28,"DA"),ExtraçãoDados!C919={"Direcã d Abtit ço e asecmeno"},REPLACE(ExtraçãoDados!C919={"Direcã d Abtit ço e asecmeno"},1,28,"DA"),ExtraçãoDados!C919={"Diecã d Abtit rço e asecmeno"},REPLACE(ExtraçãoDados!C919={"Diecã d Abtit rço e asecmeno"},1,28,"DA"),ISNUMBER(SEARCH("COMISSÃO",ExtraçãoDados!C919,1)),REPLACE(ExtraçãoDados!C919,1,29,"CCM"),ISNUMBER(SEARCH("DN/DIL/DRT1",ExtraçãoDados!C919,1)),REPLACE(ExtraçãoDados!C919,1,29,"DN"),ISNUMBER(SEARCH("DIRECÇAO DE NAVIOS",ExtraçãoDados!C919,1)),REPLACE(ExtraçãoDados!C919,1,29,"DN"),ISNUMBER(SEARCH("ESQUADRILHA SUBMARIN",ExtraçãoDados!C919,1)),REPLACE(ExtraçãoDados!C919,1,29,"ES"),ISNUMBER(SEARCH("DN",ExtraçãoDados!C919,1)),REPLACE(ExtraçãoDados!C919,1,29,"DN"),ISNUMBER(SEARCH("DIRECÇÃO",ExtraçãoDados!C919,1)),REPLACE(ExtraçãoDados!C919,1,29,"DN"),ISNUMBER(SEARCH("DIRECÇA0",ExtraçãoDados!C919,1)),REPLACE(ExtraçãoDados!C919,1,29,"DN"),ISNUMBER(SEARCH("DIRE",ExtraçãoDados!C919,1)),REPLACE(ExtraçãoDados!C919,1,29,"DN"),ISNUMBER(SEARCH("ESQUADRILHA",ExtraçãoDados!C919,1)),REPLACE(ExtraçãoDados!C919,1,29,"ES"),ISNUMBER(SEARCH("HOSPITAL DA MARINHA",ExtraçãoDados!C919,1)),REPLACE(ExtraçãoDados!C919,1,29,"HM"),ISNUMBER(SEARCH("HOSPITAL",ExtraçãoDados!C919,1)),REPLACE(ExtraçãoDados!C919,1,29,"HM"),ISNUMBER(SEARCH("HM",ExtraçãoDados!C919,1)),REPLACE(ExtraçãoDados!C919,1,29,"HM"),ISNUMBER(SEARCH("SECÇÃO DE APÓSITOS",ExtraçãoDados!C919,1)),REPLACE(ExtraçãoDados!C919,1,29,"HM"))</f>
        <v>#N/A</v>
      </c>
      <c r="E919" s="4" t="e" cm="1">
        <f t="array" ref="E919">_xlfn.IFS(LEN(ExtraçãoDados!B919)=7,YEAR(ExtraçãoDados!D919),LEN(ExtraçãoDados!B919)=10,RIGHT(ExtraçãoDados!B919,4),LEN(ExtraçãoDados!B919)=9,YEAR(ExtraçãoDados!D919),LEN(ExtraçãoDados!B919)=8,YEAR(ExtraçãoDados!D919),LEN(ExtraçãoDados!B919)&gt;7,YEAR(ExtraçãoDados!D919),LEN(ExtraçãoDados!B919)&gt;5,YEAR(ExtraçãoDados!D919),LEN(ExtraçãoDados!B919)&gt;4,YEAR(ExtraçãoDados!D919))</f>
        <v>#N/A</v>
      </c>
      <c r="F919" s="4">
        <f>ExtraçãoDados!E919</f>
        <v>0</v>
      </c>
    </row>
    <row r="920" spans="1:6" x14ac:dyDescent="0.25">
      <c r="A920" s="4">
        <f>ExtraçãoDados!A920</f>
        <v>0</v>
      </c>
      <c r="B920" s="4" t="str" cm="1">
        <f t="array" ref="B920">_xlfn.IFS(LEN(ExtraçãoDados!B920)=12,LEFT(ExtraçãoDados!B920,3),LEN(ExtraçãoDados!B920)=10,LEFT(ExtraçãoDados!B920,5),LEN(ExtraçãoDados!B920)&gt;19,0,LEN(ExtraçãoDados!B920)=9,LEFT(ExtraçãoDados!B920,4),LEN(ExtraçãoDados!B920)=6,LEFT(ExtraçãoDados!B920,3),LEN(ExtraçãoDados!B920)&lt;5,LEFT(ExtraçãoDados!B920,3),LEN(ExtraçãoDados!B920)=8,LEFT(ExtraçãoDados!B920,3),LEN(ExtraçãoDados!B920)=5,LEFT(ExtraçãoDados!B920,5),LEN(ExtraçãoDados!B920)=11,LEFT(ExtraçãoDados!B920,5),LEN(ExtraçãoDados!B920)=7,RIGHT(ExtraçãoDados!B920,6))</f>
        <v/>
      </c>
      <c r="C920" s="4" t="e" cm="1">
        <f t="array" ref="C920">_xlfn.IFS(LEN(B920)=1,"ERRO",LEN(B920)=2,_xlfn.CONCAT("000",B920),LEN(B920)=3,_xlfn.CONCAT("00",B920),LEN(B920)=4,_xlfn.CONCAT("0",B920),LEN(B920)=6,B920,LEN(B920)=7,B920,LEN(B920)=5,B920)</f>
        <v>#N/A</v>
      </c>
      <c r="D920" s="4" t="e" cm="1">
        <f t="array" ref="D920">_xlfn.IFS(ExtraçãoDados!C920={"Direcção de Abastecimento"},REPLACE(ExtraçãoDados!C920="{Direcção de Abastecimento}",1,25,"DA"),ExtraçãoDados!C920={"COMISSÃO CULTURAL DE LMARINHA"},REPLACE(ExtraçãoDados!C920={"COMISSÃO CULTURAL DE LMARINHA"},1,28,"CCM"),ExtraçãoDados!C920={"DIRECÇÃO DE NAVIOS"},REPLACE(ExtraçãoDados!C920={"DIRECÇÃO DE NAVIOS"},1,28,"DN"),ExtraçãoDados!C920={"ESQUADRILHA SUBMARINOS"},REPLACE(ExtraçãoDados!C920={"ESQUADRILHA SUBMARINOS"},1,28,"ES"),ExtraçãoDados!C920={"COMISSÃO MARINHA"},REPLACE(ExtraçãoDados!C920={"COMISSÃO MARINHA"},1,28,"CCM"),ExtraçãoDados!C920={"COMISSÃO CULTURAL DE MARINHA"},REPLACE(ExtraçãoDados!C920={"COMISSÃO CULTURAL DE MARINHA"},1,28,"CCM"),ExtraçãoDados!C920={"CCM"},REPLACE(ExtraçãoDados!C920={"CCM"},1,28,"CCM"),ExtraçãoDados!C920={"DN"},REPLACE(ExtraçãoDados!C920={"DN"},1,28,"DN"),ExtraçãoDados!C920={"ES"},REPLACE(ExtraçãoDados!C920={"ES"},1,28,"ES"),ExtraçãoDados!C920={"DA"},REPLACE(ExtraçãoDados!C920={"DA"},1,28,"DA"),ExtraçãoDados!C920={"DE: ESQUADRILHA SUBMARINOS"},REPLACE(ExtraçãoDados!C920={"DE: ESQUADRILHA SUBMARINOS"},1,28,"ES"),ExtraçãoDados!C920={"DE: COMISSÃO CULTURAL DE LMARINHA"},REPLACE(ExtraçãoDados!C920={"DE: COMISSÃO CULTURAL DE LMARINHA"},1,28,"CCM"),ExtraçãoDados!C920={"ON"},REPLACE(ExtraçãoDados!C920={"ON"},1,28,"DN"),ExtraçãoDados!C920={"ESQ. SUBMARINOS"},REPLACE(ExtraçãoDados!C920={"ESQ. SUBMARINOS"},1,28,"ES"),ExtraçãoDados!C920={"☒ irecção de Abastecimento"},REPLACE(ExtraçãoDados!C920={"☒ irecção de Abastecimento"},1,28,"DA"),ExtraçãoDados!C920={"Direcã d Abtit ço e asecmeno"},REPLACE(ExtraçãoDados!C920={"Direcã d Abtit ço e asecmeno"},1,28,"DA"),ExtraçãoDados!C920={"Diecã d Abtit rço e asecmeno"},REPLACE(ExtraçãoDados!C920={"Diecã d Abtit rço e asecmeno"},1,28,"DA"),ISNUMBER(SEARCH("COMISSÃO",ExtraçãoDados!C920,1)),REPLACE(ExtraçãoDados!C920,1,29,"CCM"),ISNUMBER(SEARCH("DN/DIL/DRT1",ExtraçãoDados!C920,1)),REPLACE(ExtraçãoDados!C920,1,29,"DN"),ISNUMBER(SEARCH("DIRECÇAO DE NAVIOS",ExtraçãoDados!C920,1)),REPLACE(ExtraçãoDados!C920,1,29,"DN"),ISNUMBER(SEARCH("ESQUADRILHA SUBMARIN",ExtraçãoDados!C920,1)),REPLACE(ExtraçãoDados!C920,1,29,"ES"),ISNUMBER(SEARCH("DN",ExtraçãoDados!C920,1)),REPLACE(ExtraçãoDados!C920,1,29,"DN"),ISNUMBER(SEARCH("DIRECÇÃO",ExtraçãoDados!C920,1)),REPLACE(ExtraçãoDados!C920,1,29,"DN"),ISNUMBER(SEARCH("DIRECÇA0",ExtraçãoDados!C920,1)),REPLACE(ExtraçãoDados!C920,1,29,"DN"),ISNUMBER(SEARCH("DIRE",ExtraçãoDados!C920,1)),REPLACE(ExtraçãoDados!C920,1,29,"DN"),ISNUMBER(SEARCH("ESQUADRILHA",ExtraçãoDados!C920,1)),REPLACE(ExtraçãoDados!C920,1,29,"ES"),ISNUMBER(SEARCH("HOSPITAL DA MARINHA",ExtraçãoDados!C920,1)),REPLACE(ExtraçãoDados!C920,1,29,"HM"),ISNUMBER(SEARCH("HOSPITAL",ExtraçãoDados!C920,1)),REPLACE(ExtraçãoDados!C920,1,29,"HM"),ISNUMBER(SEARCH("HM",ExtraçãoDados!C920,1)),REPLACE(ExtraçãoDados!C920,1,29,"HM"),ISNUMBER(SEARCH("SECÇÃO DE APÓSITOS",ExtraçãoDados!C920,1)),REPLACE(ExtraçãoDados!C920,1,29,"HM"))</f>
        <v>#N/A</v>
      </c>
      <c r="E920" s="4" t="e" cm="1">
        <f t="array" ref="E920">_xlfn.IFS(LEN(ExtraçãoDados!B920)=7,YEAR(ExtraçãoDados!D920),LEN(ExtraçãoDados!B920)=10,RIGHT(ExtraçãoDados!B920,4),LEN(ExtraçãoDados!B920)=9,YEAR(ExtraçãoDados!D920),LEN(ExtraçãoDados!B920)=8,YEAR(ExtraçãoDados!D920),LEN(ExtraçãoDados!B920)&gt;7,YEAR(ExtraçãoDados!D920),LEN(ExtraçãoDados!B920)&gt;5,YEAR(ExtraçãoDados!D920),LEN(ExtraçãoDados!B920)&gt;4,YEAR(ExtraçãoDados!D920))</f>
        <v>#N/A</v>
      </c>
      <c r="F920" s="4">
        <f>ExtraçãoDados!E920</f>
        <v>0</v>
      </c>
    </row>
    <row r="921" spans="1:6" x14ac:dyDescent="0.25">
      <c r="A921" s="4">
        <f>ExtraçãoDados!A921</f>
        <v>0</v>
      </c>
      <c r="B921" s="4" t="str" cm="1">
        <f t="array" ref="B921">_xlfn.IFS(LEN(ExtraçãoDados!B921)=12,LEFT(ExtraçãoDados!B921,3),LEN(ExtraçãoDados!B921)=10,LEFT(ExtraçãoDados!B921,5),LEN(ExtraçãoDados!B921)&gt;19,0,LEN(ExtraçãoDados!B921)=9,LEFT(ExtraçãoDados!B921,4),LEN(ExtraçãoDados!B921)=6,LEFT(ExtraçãoDados!B921,3),LEN(ExtraçãoDados!B921)&lt;5,LEFT(ExtraçãoDados!B921,3),LEN(ExtraçãoDados!B921)=8,LEFT(ExtraçãoDados!B921,3),LEN(ExtraçãoDados!B921)=5,LEFT(ExtraçãoDados!B921,5),LEN(ExtraçãoDados!B921)=11,LEFT(ExtraçãoDados!B921,5),LEN(ExtraçãoDados!B921)=7,RIGHT(ExtraçãoDados!B921,6))</f>
        <v/>
      </c>
      <c r="C921" s="4" t="e" cm="1">
        <f t="array" ref="C921">_xlfn.IFS(LEN(B921)=1,"ERRO",LEN(B921)=2,_xlfn.CONCAT("000",B921),LEN(B921)=3,_xlfn.CONCAT("00",B921),LEN(B921)=4,_xlfn.CONCAT("0",B921),LEN(B921)=6,B921,LEN(B921)=7,B921,LEN(B921)=5,B921)</f>
        <v>#N/A</v>
      </c>
      <c r="D921" s="4" t="e" cm="1">
        <f t="array" ref="D921">_xlfn.IFS(ExtraçãoDados!C921={"Direcção de Abastecimento"},REPLACE(ExtraçãoDados!C921="{Direcção de Abastecimento}",1,25,"DA"),ExtraçãoDados!C921={"COMISSÃO CULTURAL DE LMARINHA"},REPLACE(ExtraçãoDados!C921={"COMISSÃO CULTURAL DE LMARINHA"},1,28,"CCM"),ExtraçãoDados!C921={"DIRECÇÃO DE NAVIOS"},REPLACE(ExtraçãoDados!C921={"DIRECÇÃO DE NAVIOS"},1,28,"DN"),ExtraçãoDados!C921={"ESQUADRILHA SUBMARINOS"},REPLACE(ExtraçãoDados!C921={"ESQUADRILHA SUBMARINOS"},1,28,"ES"),ExtraçãoDados!C921={"COMISSÃO MARINHA"},REPLACE(ExtraçãoDados!C921={"COMISSÃO MARINHA"},1,28,"CCM"),ExtraçãoDados!C921={"COMISSÃO CULTURAL DE MARINHA"},REPLACE(ExtraçãoDados!C921={"COMISSÃO CULTURAL DE MARINHA"},1,28,"CCM"),ExtraçãoDados!C921={"CCM"},REPLACE(ExtraçãoDados!C921={"CCM"},1,28,"CCM"),ExtraçãoDados!C921={"DN"},REPLACE(ExtraçãoDados!C921={"DN"},1,28,"DN"),ExtraçãoDados!C921={"ES"},REPLACE(ExtraçãoDados!C921={"ES"},1,28,"ES"),ExtraçãoDados!C921={"DA"},REPLACE(ExtraçãoDados!C921={"DA"},1,28,"DA"),ExtraçãoDados!C921={"DE: ESQUADRILHA SUBMARINOS"},REPLACE(ExtraçãoDados!C921={"DE: ESQUADRILHA SUBMARINOS"},1,28,"ES"),ExtraçãoDados!C921={"DE: COMISSÃO CULTURAL DE LMARINHA"},REPLACE(ExtraçãoDados!C921={"DE: COMISSÃO CULTURAL DE LMARINHA"},1,28,"CCM"),ExtraçãoDados!C921={"ON"},REPLACE(ExtraçãoDados!C921={"ON"},1,28,"DN"),ExtraçãoDados!C921={"ESQ. SUBMARINOS"},REPLACE(ExtraçãoDados!C921={"ESQ. SUBMARINOS"},1,28,"ES"),ExtraçãoDados!C921={"☒ irecção de Abastecimento"},REPLACE(ExtraçãoDados!C921={"☒ irecção de Abastecimento"},1,28,"DA"),ExtraçãoDados!C921={"Direcã d Abtit ço e asecmeno"},REPLACE(ExtraçãoDados!C921={"Direcã d Abtit ço e asecmeno"},1,28,"DA"),ExtraçãoDados!C921={"Diecã d Abtit rço e asecmeno"},REPLACE(ExtraçãoDados!C921={"Diecã d Abtit rço e asecmeno"},1,28,"DA"),ISNUMBER(SEARCH("COMISSÃO",ExtraçãoDados!C921,1)),REPLACE(ExtraçãoDados!C921,1,29,"CCM"),ISNUMBER(SEARCH("DN/DIL/DRT1",ExtraçãoDados!C921,1)),REPLACE(ExtraçãoDados!C921,1,29,"DN"),ISNUMBER(SEARCH("DIRECÇAO DE NAVIOS",ExtraçãoDados!C921,1)),REPLACE(ExtraçãoDados!C921,1,29,"DN"),ISNUMBER(SEARCH("ESQUADRILHA SUBMARIN",ExtraçãoDados!C921,1)),REPLACE(ExtraçãoDados!C921,1,29,"ES"),ISNUMBER(SEARCH("DN",ExtraçãoDados!C921,1)),REPLACE(ExtraçãoDados!C921,1,29,"DN"),ISNUMBER(SEARCH("DIRECÇÃO",ExtraçãoDados!C921,1)),REPLACE(ExtraçãoDados!C921,1,29,"DN"),ISNUMBER(SEARCH("DIRECÇA0",ExtraçãoDados!C921,1)),REPLACE(ExtraçãoDados!C921,1,29,"DN"),ISNUMBER(SEARCH("DIRE",ExtraçãoDados!C921,1)),REPLACE(ExtraçãoDados!C921,1,29,"DN"),ISNUMBER(SEARCH("ESQUADRILHA",ExtraçãoDados!C921,1)),REPLACE(ExtraçãoDados!C921,1,29,"ES"),ISNUMBER(SEARCH("HOSPITAL DA MARINHA",ExtraçãoDados!C921,1)),REPLACE(ExtraçãoDados!C921,1,29,"HM"),ISNUMBER(SEARCH("HOSPITAL",ExtraçãoDados!C921,1)),REPLACE(ExtraçãoDados!C921,1,29,"HM"),ISNUMBER(SEARCH("HM",ExtraçãoDados!C921,1)),REPLACE(ExtraçãoDados!C921,1,29,"HM"),ISNUMBER(SEARCH("SECÇÃO DE APÓSITOS",ExtraçãoDados!C921,1)),REPLACE(ExtraçãoDados!C921,1,29,"HM"))</f>
        <v>#N/A</v>
      </c>
      <c r="E921" s="4" t="e" cm="1">
        <f t="array" ref="E921">_xlfn.IFS(LEN(ExtraçãoDados!B921)=7,YEAR(ExtraçãoDados!D921),LEN(ExtraçãoDados!B921)=10,RIGHT(ExtraçãoDados!B921,4),LEN(ExtraçãoDados!B921)=9,YEAR(ExtraçãoDados!D921),LEN(ExtraçãoDados!B921)=8,YEAR(ExtraçãoDados!D921),LEN(ExtraçãoDados!B921)&gt;7,YEAR(ExtraçãoDados!D921),LEN(ExtraçãoDados!B921)&gt;5,YEAR(ExtraçãoDados!D921),LEN(ExtraçãoDados!B921)&gt;4,YEAR(ExtraçãoDados!D921))</f>
        <v>#N/A</v>
      </c>
      <c r="F921" s="4">
        <f>ExtraçãoDados!E921</f>
        <v>0</v>
      </c>
    </row>
    <row r="922" spans="1:6" x14ac:dyDescent="0.25">
      <c r="A922" s="4">
        <f>ExtraçãoDados!A922</f>
        <v>0</v>
      </c>
      <c r="B922" s="4" t="str" cm="1">
        <f t="array" ref="B922">_xlfn.IFS(LEN(ExtraçãoDados!B922)=12,LEFT(ExtraçãoDados!B922,3),LEN(ExtraçãoDados!B922)=10,LEFT(ExtraçãoDados!B922,5),LEN(ExtraçãoDados!B922)&gt;19,0,LEN(ExtraçãoDados!B922)=9,LEFT(ExtraçãoDados!B922,4),LEN(ExtraçãoDados!B922)=6,LEFT(ExtraçãoDados!B922,3),LEN(ExtraçãoDados!B922)&lt;5,LEFT(ExtraçãoDados!B922,3),LEN(ExtraçãoDados!B922)=8,LEFT(ExtraçãoDados!B922,3),LEN(ExtraçãoDados!B922)=5,LEFT(ExtraçãoDados!B922,5),LEN(ExtraçãoDados!B922)=11,LEFT(ExtraçãoDados!B922,5),LEN(ExtraçãoDados!B922)=7,RIGHT(ExtraçãoDados!B922,6))</f>
        <v/>
      </c>
      <c r="C922" s="4" t="e" cm="1">
        <f t="array" ref="C922">_xlfn.IFS(LEN(B922)=1,"ERRO",LEN(B922)=2,_xlfn.CONCAT("000",B922),LEN(B922)=3,_xlfn.CONCAT("00",B922),LEN(B922)=4,_xlfn.CONCAT("0",B922),LEN(B922)=6,B922,LEN(B922)=7,B922,LEN(B922)=5,B922)</f>
        <v>#N/A</v>
      </c>
      <c r="D922" s="4" t="e" cm="1">
        <f t="array" ref="D922">_xlfn.IFS(ExtraçãoDados!C922={"Direcção de Abastecimento"},REPLACE(ExtraçãoDados!C922="{Direcção de Abastecimento}",1,25,"DA"),ExtraçãoDados!C922={"COMISSÃO CULTURAL DE LMARINHA"},REPLACE(ExtraçãoDados!C922={"COMISSÃO CULTURAL DE LMARINHA"},1,28,"CCM"),ExtraçãoDados!C922={"DIRECÇÃO DE NAVIOS"},REPLACE(ExtraçãoDados!C922={"DIRECÇÃO DE NAVIOS"},1,28,"DN"),ExtraçãoDados!C922={"ESQUADRILHA SUBMARINOS"},REPLACE(ExtraçãoDados!C922={"ESQUADRILHA SUBMARINOS"},1,28,"ES"),ExtraçãoDados!C922={"COMISSÃO MARINHA"},REPLACE(ExtraçãoDados!C922={"COMISSÃO MARINHA"},1,28,"CCM"),ExtraçãoDados!C922={"COMISSÃO CULTURAL DE MARINHA"},REPLACE(ExtraçãoDados!C922={"COMISSÃO CULTURAL DE MARINHA"},1,28,"CCM"),ExtraçãoDados!C922={"CCM"},REPLACE(ExtraçãoDados!C922={"CCM"},1,28,"CCM"),ExtraçãoDados!C922={"DN"},REPLACE(ExtraçãoDados!C922={"DN"},1,28,"DN"),ExtraçãoDados!C922={"ES"},REPLACE(ExtraçãoDados!C922={"ES"},1,28,"ES"),ExtraçãoDados!C922={"DA"},REPLACE(ExtraçãoDados!C922={"DA"},1,28,"DA"),ExtraçãoDados!C922={"DE: ESQUADRILHA SUBMARINOS"},REPLACE(ExtraçãoDados!C922={"DE: ESQUADRILHA SUBMARINOS"},1,28,"ES"),ExtraçãoDados!C922={"DE: COMISSÃO CULTURAL DE LMARINHA"},REPLACE(ExtraçãoDados!C922={"DE: COMISSÃO CULTURAL DE LMARINHA"},1,28,"CCM"),ExtraçãoDados!C922={"ON"},REPLACE(ExtraçãoDados!C922={"ON"},1,28,"DN"),ExtraçãoDados!C922={"ESQ. SUBMARINOS"},REPLACE(ExtraçãoDados!C922={"ESQ. SUBMARINOS"},1,28,"ES"),ExtraçãoDados!C922={"☒ irecção de Abastecimento"},REPLACE(ExtraçãoDados!C922={"☒ irecção de Abastecimento"},1,28,"DA"),ExtraçãoDados!C922={"Direcã d Abtit ço e asecmeno"},REPLACE(ExtraçãoDados!C922={"Direcã d Abtit ço e asecmeno"},1,28,"DA"),ExtraçãoDados!C922={"Diecã d Abtit rço e asecmeno"},REPLACE(ExtraçãoDados!C922={"Diecã d Abtit rço e asecmeno"},1,28,"DA"),ISNUMBER(SEARCH("COMISSÃO",ExtraçãoDados!C922,1)),REPLACE(ExtraçãoDados!C922,1,29,"CCM"),ISNUMBER(SEARCH("DN/DIL/DRT1",ExtraçãoDados!C922,1)),REPLACE(ExtraçãoDados!C922,1,29,"DN"),ISNUMBER(SEARCH("DIRECÇAO DE NAVIOS",ExtraçãoDados!C922,1)),REPLACE(ExtraçãoDados!C922,1,29,"DN"),ISNUMBER(SEARCH("ESQUADRILHA SUBMARIN",ExtraçãoDados!C922,1)),REPLACE(ExtraçãoDados!C922,1,29,"ES"),ISNUMBER(SEARCH("DN",ExtraçãoDados!C922,1)),REPLACE(ExtraçãoDados!C922,1,29,"DN"),ISNUMBER(SEARCH("DIRECÇÃO",ExtraçãoDados!C922,1)),REPLACE(ExtraçãoDados!C922,1,29,"DN"),ISNUMBER(SEARCH("DIRECÇA0",ExtraçãoDados!C922,1)),REPLACE(ExtraçãoDados!C922,1,29,"DN"),ISNUMBER(SEARCH("DIRE",ExtraçãoDados!C922,1)),REPLACE(ExtraçãoDados!C922,1,29,"DN"),ISNUMBER(SEARCH("ESQUADRILHA",ExtraçãoDados!C922,1)),REPLACE(ExtraçãoDados!C922,1,29,"ES"),ISNUMBER(SEARCH("HOSPITAL DA MARINHA",ExtraçãoDados!C922,1)),REPLACE(ExtraçãoDados!C922,1,29,"HM"),ISNUMBER(SEARCH("HOSPITAL",ExtraçãoDados!C922,1)),REPLACE(ExtraçãoDados!C922,1,29,"HM"),ISNUMBER(SEARCH("HM",ExtraçãoDados!C922,1)),REPLACE(ExtraçãoDados!C922,1,29,"HM"),ISNUMBER(SEARCH("SECÇÃO DE APÓSITOS",ExtraçãoDados!C922,1)),REPLACE(ExtraçãoDados!C922,1,29,"HM"))</f>
        <v>#N/A</v>
      </c>
      <c r="E922" s="4" t="e" cm="1">
        <f t="array" ref="E922">_xlfn.IFS(LEN(ExtraçãoDados!B922)=7,YEAR(ExtraçãoDados!D922),LEN(ExtraçãoDados!B922)=10,RIGHT(ExtraçãoDados!B922,4),LEN(ExtraçãoDados!B922)=9,YEAR(ExtraçãoDados!D922),LEN(ExtraçãoDados!B922)=8,YEAR(ExtraçãoDados!D922),LEN(ExtraçãoDados!B922)&gt;7,YEAR(ExtraçãoDados!D922),LEN(ExtraçãoDados!B922)&gt;5,YEAR(ExtraçãoDados!D922),LEN(ExtraçãoDados!B922)&gt;4,YEAR(ExtraçãoDados!D922))</f>
        <v>#N/A</v>
      </c>
      <c r="F922" s="4">
        <f>ExtraçãoDados!E922</f>
        <v>0</v>
      </c>
    </row>
    <row r="923" spans="1:6" x14ac:dyDescent="0.25">
      <c r="A923" s="4">
        <f>ExtraçãoDados!A923</f>
        <v>0</v>
      </c>
      <c r="B923" s="4" t="str" cm="1">
        <f t="array" ref="B923">_xlfn.IFS(LEN(ExtraçãoDados!B923)=12,LEFT(ExtraçãoDados!B923,3),LEN(ExtraçãoDados!B923)=10,LEFT(ExtraçãoDados!B923,5),LEN(ExtraçãoDados!B923)&gt;19,0,LEN(ExtraçãoDados!B923)=9,LEFT(ExtraçãoDados!B923,4),LEN(ExtraçãoDados!B923)=6,LEFT(ExtraçãoDados!B923,3),LEN(ExtraçãoDados!B923)&lt;5,LEFT(ExtraçãoDados!B923,3),LEN(ExtraçãoDados!B923)=8,LEFT(ExtraçãoDados!B923,3),LEN(ExtraçãoDados!B923)=5,LEFT(ExtraçãoDados!B923,5),LEN(ExtraçãoDados!B923)=11,LEFT(ExtraçãoDados!B923,5),LEN(ExtraçãoDados!B923)=7,RIGHT(ExtraçãoDados!B923,6))</f>
        <v/>
      </c>
      <c r="C923" s="4" t="e" cm="1">
        <f t="array" ref="C923">_xlfn.IFS(LEN(B923)=1,"ERRO",LEN(B923)=2,_xlfn.CONCAT("000",B923),LEN(B923)=3,_xlfn.CONCAT("00",B923),LEN(B923)=4,_xlfn.CONCAT("0",B923),LEN(B923)=6,B923,LEN(B923)=7,B923,LEN(B923)=5,B923)</f>
        <v>#N/A</v>
      </c>
      <c r="D923" s="4" t="e" cm="1">
        <f t="array" ref="D923">_xlfn.IFS(ExtraçãoDados!C923={"Direcção de Abastecimento"},REPLACE(ExtraçãoDados!C923="{Direcção de Abastecimento}",1,25,"DA"),ExtraçãoDados!C923={"COMISSÃO CULTURAL DE LMARINHA"},REPLACE(ExtraçãoDados!C923={"COMISSÃO CULTURAL DE LMARINHA"},1,28,"CCM"),ExtraçãoDados!C923={"DIRECÇÃO DE NAVIOS"},REPLACE(ExtraçãoDados!C923={"DIRECÇÃO DE NAVIOS"},1,28,"DN"),ExtraçãoDados!C923={"ESQUADRILHA SUBMARINOS"},REPLACE(ExtraçãoDados!C923={"ESQUADRILHA SUBMARINOS"},1,28,"ES"),ExtraçãoDados!C923={"COMISSÃO MARINHA"},REPLACE(ExtraçãoDados!C923={"COMISSÃO MARINHA"},1,28,"CCM"),ExtraçãoDados!C923={"COMISSÃO CULTURAL DE MARINHA"},REPLACE(ExtraçãoDados!C923={"COMISSÃO CULTURAL DE MARINHA"},1,28,"CCM"),ExtraçãoDados!C923={"CCM"},REPLACE(ExtraçãoDados!C923={"CCM"},1,28,"CCM"),ExtraçãoDados!C923={"DN"},REPLACE(ExtraçãoDados!C923={"DN"},1,28,"DN"),ExtraçãoDados!C923={"ES"},REPLACE(ExtraçãoDados!C923={"ES"},1,28,"ES"),ExtraçãoDados!C923={"DA"},REPLACE(ExtraçãoDados!C923={"DA"},1,28,"DA"),ExtraçãoDados!C923={"DE: ESQUADRILHA SUBMARINOS"},REPLACE(ExtraçãoDados!C923={"DE: ESQUADRILHA SUBMARINOS"},1,28,"ES"),ExtraçãoDados!C923={"DE: COMISSÃO CULTURAL DE LMARINHA"},REPLACE(ExtraçãoDados!C923={"DE: COMISSÃO CULTURAL DE LMARINHA"},1,28,"CCM"),ExtraçãoDados!C923={"ON"},REPLACE(ExtraçãoDados!C923={"ON"},1,28,"DN"),ExtraçãoDados!C923={"ESQ. SUBMARINOS"},REPLACE(ExtraçãoDados!C923={"ESQ. SUBMARINOS"},1,28,"ES"),ExtraçãoDados!C923={"☒ irecção de Abastecimento"},REPLACE(ExtraçãoDados!C923={"☒ irecção de Abastecimento"},1,28,"DA"),ExtraçãoDados!C923={"Direcã d Abtit ço e asecmeno"},REPLACE(ExtraçãoDados!C923={"Direcã d Abtit ço e asecmeno"},1,28,"DA"),ExtraçãoDados!C923={"Diecã d Abtit rço e asecmeno"},REPLACE(ExtraçãoDados!C923={"Diecã d Abtit rço e asecmeno"},1,28,"DA"),ISNUMBER(SEARCH("COMISSÃO",ExtraçãoDados!C923,1)),REPLACE(ExtraçãoDados!C923,1,29,"CCM"),ISNUMBER(SEARCH("DN/DIL/DRT1",ExtraçãoDados!C923,1)),REPLACE(ExtraçãoDados!C923,1,29,"DN"),ISNUMBER(SEARCH("DIRECÇAO DE NAVIOS",ExtraçãoDados!C923,1)),REPLACE(ExtraçãoDados!C923,1,29,"DN"),ISNUMBER(SEARCH("ESQUADRILHA SUBMARIN",ExtraçãoDados!C923,1)),REPLACE(ExtraçãoDados!C923,1,29,"ES"),ISNUMBER(SEARCH("DN",ExtraçãoDados!C923,1)),REPLACE(ExtraçãoDados!C923,1,29,"DN"),ISNUMBER(SEARCH("DIRECÇÃO",ExtraçãoDados!C923,1)),REPLACE(ExtraçãoDados!C923,1,29,"DN"),ISNUMBER(SEARCH("DIRECÇA0",ExtraçãoDados!C923,1)),REPLACE(ExtraçãoDados!C923,1,29,"DN"),ISNUMBER(SEARCH("DIRE",ExtraçãoDados!C923,1)),REPLACE(ExtraçãoDados!C923,1,29,"DN"),ISNUMBER(SEARCH("ESQUADRILHA",ExtraçãoDados!C923,1)),REPLACE(ExtraçãoDados!C923,1,29,"ES"),ISNUMBER(SEARCH("HOSPITAL DA MARINHA",ExtraçãoDados!C923,1)),REPLACE(ExtraçãoDados!C923,1,29,"HM"),ISNUMBER(SEARCH("HOSPITAL",ExtraçãoDados!C923,1)),REPLACE(ExtraçãoDados!C923,1,29,"HM"),ISNUMBER(SEARCH("HM",ExtraçãoDados!C923,1)),REPLACE(ExtraçãoDados!C923,1,29,"HM"),ISNUMBER(SEARCH("SECÇÃO DE APÓSITOS",ExtraçãoDados!C923,1)),REPLACE(ExtraçãoDados!C923,1,29,"HM"))</f>
        <v>#N/A</v>
      </c>
      <c r="E923" s="4" t="e" cm="1">
        <f t="array" ref="E923">_xlfn.IFS(LEN(ExtraçãoDados!B923)=7,YEAR(ExtraçãoDados!D923),LEN(ExtraçãoDados!B923)=10,RIGHT(ExtraçãoDados!B923,4),LEN(ExtraçãoDados!B923)=9,YEAR(ExtraçãoDados!D923),LEN(ExtraçãoDados!B923)=8,YEAR(ExtraçãoDados!D923),LEN(ExtraçãoDados!B923)&gt;7,YEAR(ExtraçãoDados!D923),LEN(ExtraçãoDados!B923)&gt;5,YEAR(ExtraçãoDados!D923),LEN(ExtraçãoDados!B923)&gt;4,YEAR(ExtraçãoDados!D923))</f>
        <v>#N/A</v>
      </c>
      <c r="F923" s="4">
        <f>ExtraçãoDados!E923</f>
        <v>0</v>
      </c>
    </row>
    <row r="924" spans="1:6" x14ac:dyDescent="0.25">
      <c r="A924" s="4">
        <f>ExtraçãoDados!A924</f>
        <v>0</v>
      </c>
      <c r="B924" s="4" t="str" cm="1">
        <f t="array" ref="B924">_xlfn.IFS(LEN(ExtraçãoDados!B924)=12,LEFT(ExtraçãoDados!B924,3),LEN(ExtraçãoDados!B924)=10,LEFT(ExtraçãoDados!B924,5),LEN(ExtraçãoDados!B924)&gt;19,0,LEN(ExtraçãoDados!B924)=9,LEFT(ExtraçãoDados!B924,4),LEN(ExtraçãoDados!B924)=6,LEFT(ExtraçãoDados!B924,3),LEN(ExtraçãoDados!B924)&lt;5,LEFT(ExtraçãoDados!B924,3),LEN(ExtraçãoDados!B924)=8,LEFT(ExtraçãoDados!B924,3),LEN(ExtraçãoDados!B924)=5,LEFT(ExtraçãoDados!B924,5),LEN(ExtraçãoDados!B924)=11,LEFT(ExtraçãoDados!B924,5),LEN(ExtraçãoDados!B924)=7,RIGHT(ExtraçãoDados!B924,6))</f>
        <v/>
      </c>
      <c r="C924" s="4" t="e" cm="1">
        <f t="array" ref="C924">_xlfn.IFS(LEN(B924)=1,"ERRO",LEN(B924)=2,_xlfn.CONCAT("000",B924),LEN(B924)=3,_xlfn.CONCAT("00",B924),LEN(B924)=4,_xlfn.CONCAT("0",B924),LEN(B924)=6,B924,LEN(B924)=7,B924,LEN(B924)=5,B924)</f>
        <v>#N/A</v>
      </c>
      <c r="D924" s="4" t="e" cm="1">
        <f t="array" ref="D924">_xlfn.IFS(ExtraçãoDados!C924={"Direcção de Abastecimento"},REPLACE(ExtraçãoDados!C924="{Direcção de Abastecimento}",1,25,"DA"),ExtraçãoDados!C924={"COMISSÃO CULTURAL DE LMARINHA"},REPLACE(ExtraçãoDados!C924={"COMISSÃO CULTURAL DE LMARINHA"},1,28,"CCM"),ExtraçãoDados!C924={"DIRECÇÃO DE NAVIOS"},REPLACE(ExtraçãoDados!C924={"DIRECÇÃO DE NAVIOS"},1,28,"DN"),ExtraçãoDados!C924={"ESQUADRILHA SUBMARINOS"},REPLACE(ExtraçãoDados!C924={"ESQUADRILHA SUBMARINOS"},1,28,"ES"),ExtraçãoDados!C924={"COMISSÃO MARINHA"},REPLACE(ExtraçãoDados!C924={"COMISSÃO MARINHA"},1,28,"CCM"),ExtraçãoDados!C924={"COMISSÃO CULTURAL DE MARINHA"},REPLACE(ExtraçãoDados!C924={"COMISSÃO CULTURAL DE MARINHA"},1,28,"CCM"),ExtraçãoDados!C924={"CCM"},REPLACE(ExtraçãoDados!C924={"CCM"},1,28,"CCM"),ExtraçãoDados!C924={"DN"},REPLACE(ExtraçãoDados!C924={"DN"},1,28,"DN"),ExtraçãoDados!C924={"ES"},REPLACE(ExtraçãoDados!C924={"ES"},1,28,"ES"),ExtraçãoDados!C924={"DA"},REPLACE(ExtraçãoDados!C924={"DA"},1,28,"DA"),ExtraçãoDados!C924={"DE: ESQUADRILHA SUBMARINOS"},REPLACE(ExtraçãoDados!C924={"DE: ESQUADRILHA SUBMARINOS"},1,28,"ES"),ExtraçãoDados!C924={"DE: COMISSÃO CULTURAL DE LMARINHA"},REPLACE(ExtraçãoDados!C924={"DE: COMISSÃO CULTURAL DE LMARINHA"},1,28,"CCM"),ExtraçãoDados!C924={"ON"},REPLACE(ExtraçãoDados!C924={"ON"},1,28,"DN"),ExtraçãoDados!C924={"ESQ. SUBMARINOS"},REPLACE(ExtraçãoDados!C924={"ESQ. SUBMARINOS"},1,28,"ES"),ExtraçãoDados!C924={"☒ irecção de Abastecimento"},REPLACE(ExtraçãoDados!C924={"☒ irecção de Abastecimento"},1,28,"DA"),ExtraçãoDados!C924={"Direcã d Abtit ço e asecmeno"},REPLACE(ExtraçãoDados!C924={"Direcã d Abtit ço e asecmeno"},1,28,"DA"),ExtraçãoDados!C924={"Diecã d Abtit rço e asecmeno"},REPLACE(ExtraçãoDados!C924={"Diecã d Abtit rço e asecmeno"},1,28,"DA"),ISNUMBER(SEARCH("COMISSÃO",ExtraçãoDados!C924,1)),REPLACE(ExtraçãoDados!C924,1,29,"CCM"),ISNUMBER(SEARCH("DN/DIL/DRT1",ExtraçãoDados!C924,1)),REPLACE(ExtraçãoDados!C924,1,29,"DN"),ISNUMBER(SEARCH("DIRECÇAO DE NAVIOS",ExtraçãoDados!C924,1)),REPLACE(ExtraçãoDados!C924,1,29,"DN"),ISNUMBER(SEARCH("ESQUADRILHA SUBMARIN",ExtraçãoDados!C924,1)),REPLACE(ExtraçãoDados!C924,1,29,"ES"),ISNUMBER(SEARCH("DN",ExtraçãoDados!C924,1)),REPLACE(ExtraçãoDados!C924,1,29,"DN"),ISNUMBER(SEARCH("DIRECÇÃO",ExtraçãoDados!C924,1)),REPLACE(ExtraçãoDados!C924,1,29,"DN"),ISNUMBER(SEARCH("DIRECÇA0",ExtraçãoDados!C924,1)),REPLACE(ExtraçãoDados!C924,1,29,"DN"),ISNUMBER(SEARCH("DIRE",ExtraçãoDados!C924,1)),REPLACE(ExtraçãoDados!C924,1,29,"DN"),ISNUMBER(SEARCH("ESQUADRILHA",ExtraçãoDados!C924,1)),REPLACE(ExtraçãoDados!C924,1,29,"ES"),ISNUMBER(SEARCH("HOSPITAL DA MARINHA",ExtraçãoDados!C924,1)),REPLACE(ExtraçãoDados!C924,1,29,"HM"),ISNUMBER(SEARCH("HOSPITAL",ExtraçãoDados!C924,1)),REPLACE(ExtraçãoDados!C924,1,29,"HM"),ISNUMBER(SEARCH("HM",ExtraçãoDados!C924,1)),REPLACE(ExtraçãoDados!C924,1,29,"HM"),ISNUMBER(SEARCH("SECÇÃO DE APÓSITOS",ExtraçãoDados!C924,1)),REPLACE(ExtraçãoDados!C924,1,29,"HM"))</f>
        <v>#N/A</v>
      </c>
      <c r="E924" s="4" t="e" cm="1">
        <f t="array" ref="E924">_xlfn.IFS(LEN(ExtraçãoDados!B924)=7,YEAR(ExtraçãoDados!D924),LEN(ExtraçãoDados!B924)=10,RIGHT(ExtraçãoDados!B924,4),LEN(ExtraçãoDados!B924)=9,YEAR(ExtraçãoDados!D924),LEN(ExtraçãoDados!B924)=8,YEAR(ExtraçãoDados!D924),LEN(ExtraçãoDados!B924)&gt;7,YEAR(ExtraçãoDados!D924),LEN(ExtraçãoDados!B924)&gt;5,YEAR(ExtraçãoDados!D924),LEN(ExtraçãoDados!B924)&gt;4,YEAR(ExtraçãoDados!D924))</f>
        <v>#N/A</v>
      </c>
      <c r="F924" s="4">
        <f>ExtraçãoDados!E924</f>
        <v>0</v>
      </c>
    </row>
    <row r="925" spans="1:6" x14ac:dyDescent="0.25">
      <c r="A925" s="4">
        <f>ExtraçãoDados!A925</f>
        <v>0</v>
      </c>
      <c r="B925" s="4" t="str" cm="1">
        <f t="array" ref="B925">_xlfn.IFS(LEN(ExtraçãoDados!B925)=12,LEFT(ExtraçãoDados!B925,3),LEN(ExtraçãoDados!B925)=10,LEFT(ExtraçãoDados!B925,5),LEN(ExtraçãoDados!B925)&gt;19,0,LEN(ExtraçãoDados!B925)=9,LEFT(ExtraçãoDados!B925,4),LEN(ExtraçãoDados!B925)=6,LEFT(ExtraçãoDados!B925,3),LEN(ExtraçãoDados!B925)&lt;5,LEFT(ExtraçãoDados!B925,3),LEN(ExtraçãoDados!B925)=8,LEFT(ExtraçãoDados!B925,3),LEN(ExtraçãoDados!B925)=5,LEFT(ExtraçãoDados!B925,5),LEN(ExtraçãoDados!B925)=11,LEFT(ExtraçãoDados!B925,5),LEN(ExtraçãoDados!B925)=7,RIGHT(ExtraçãoDados!B925,6))</f>
        <v/>
      </c>
      <c r="C925" s="4" t="e" cm="1">
        <f t="array" ref="C925">_xlfn.IFS(LEN(B925)=1,"ERRO",LEN(B925)=2,_xlfn.CONCAT("000",B925),LEN(B925)=3,_xlfn.CONCAT("00",B925),LEN(B925)=4,_xlfn.CONCAT("0",B925),LEN(B925)=6,B925,LEN(B925)=7,B925,LEN(B925)=5,B925)</f>
        <v>#N/A</v>
      </c>
      <c r="D925" s="4" t="e" cm="1">
        <f t="array" ref="D925">_xlfn.IFS(ExtraçãoDados!C925={"Direcção de Abastecimento"},REPLACE(ExtraçãoDados!C925="{Direcção de Abastecimento}",1,25,"DA"),ExtraçãoDados!C925={"COMISSÃO CULTURAL DE LMARINHA"},REPLACE(ExtraçãoDados!C925={"COMISSÃO CULTURAL DE LMARINHA"},1,28,"CCM"),ExtraçãoDados!C925={"DIRECÇÃO DE NAVIOS"},REPLACE(ExtraçãoDados!C925={"DIRECÇÃO DE NAVIOS"},1,28,"DN"),ExtraçãoDados!C925={"ESQUADRILHA SUBMARINOS"},REPLACE(ExtraçãoDados!C925={"ESQUADRILHA SUBMARINOS"},1,28,"ES"),ExtraçãoDados!C925={"COMISSÃO MARINHA"},REPLACE(ExtraçãoDados!C925={"COMISSÃO MARINHA"},1,28,"CCM"),ExtraçãoDados!C925={"COMISSÃO CULTURAL DE MARINHA"},REPLACE(ExtraçãoDados!C925={"COMISSÃO CULTURAL DE MARINHA"},1,28,"CCM"),ExtraçãoDados!C925={"CCM"},REPLACE(ExtraçãoDados!C925={"CCM"},1,28,"CCM"),ExtraçãoDados!C925={"DN"},REPLACE(ExtraçãoDados!C925={"DN"},1,28,"DN"),ExtraçãoDados!C925={"ES"},REPLACE(ExtraçãoDados!C925={"ES"},1,28,"ES"),ExtraçãoDados!C925={"DA"},REPLACE(ExtraçãoDados!C925={"DA"},1,28,"DA"),ExtraçãoDados!C925={"DE: ESQUADRILHA SUBMARINOS"},REPLACE(ExtraçãoDados!C925={"DE: ESQUADRILHA SUBMARINOS"},1,28,"ES"),ExtraçãoDados!C925={"DE: COMISSÃO CULTURAL DE LMARINHA"},REPLACE(ExtraçãoDados!C925={"DE: COMISSÃO CULTURAL DE LMARINHA"},1,28,"CCM"),ExtraçãoDados!C925={"ON"},REPLACE(ExtraçãoDados!C925={"ON"},1,28,"DN"),ExtraçãoDados!C925={"ESQ. SUBMARINOS"},REPLACE(ExtraçãoDados!C925={"ESQ. SUBMARINOS"},1,28,"ES"),ExtraçãoDados!C925={"☒ irecção de Abastecimento"},REPLACE(ExtraçãoDados!C925={"☒ irecção de Abastecimento"},1,28,"DA"),ExtraçãoDados!C925={"Direcã d Abtit ço e asecmeno"},REPLACE(ExtraçãoDados!C925={"Direcã d Abtit ço e asecmeno"},1,28,"DA"),ExtraçãoDados!C925={"Diecã d Abtit rço e asecmeno"},REPLACE(ExtraçãoDados!C925={"Diecã d Abtit rço e asecmeno"},1,28,"DA"),ISNUMBER(SEARCH("COMISSÃO",ExtraçãoDados!C925,1)),REPLACE(ExtraçãoDados!C925,1,29,"CCM"),ISNUMBER(SEARCH("DN/DIL/DRT1",ExtraçãoDados!C925,1)),REPLACE(ExtraçãoDados!C925,1,29,"DN"),ISNUMBER(SEARCH("DIRECÇAO DE NAVIOS",ExtraçãoDados!C925,1)),REPLACE(ExtraçãoDados!C925,1,29,"DN"),ISNUMBER(SEARCH("ESQUADRILHA SUBMARIN",ExtraçãoDados!C925,1)),REPLACE(ExtraçãoDados!C925,1,29,"ES"),ISNUMBER(SEARCH("DN",ExtraçãoDados!C925,1)),REPLACE(ExtraçãoDados!C925,1,29,"DN"),ISNUMBER(SEARCH("DIRECÇÃO",ExtraçãoDados!C925,1)),REPLACE(ExtraçãoDados!C925,1,29,"DN"),ISNUMBER(SEARCH("DIRECÇA0",ExtraçãoDados!C925,1)),REPLACE(ExtraçãoDados!C925,1,29,"DN"),ISNUMBER(SEARCH("DIRE",ExtraçãoDados!C925,1)),REPLACE(ExtraçãoDados!C925,1,29,"DN"),ISNUMBER(SEARCH("ESQUADRILHA",ExtraçãoDados!C925,1)),REPLACE(ExtraçãoDados!C925,1,29,"ES"),ISNUMBER(SEARCH("HOSPITAL DA MARINHA",ExtraçãoDados!C925,1)),REPLACE(ExtraçãoDados!C925,1,29,"HM"),ISNUMBER(SEARCH("HOSPITAL",ExtraçãoDados!C925,1)),REPLACE(ExtraçãoDados!C925,1,29,"HM"),ISNUMBER(SEARCH("HM",ExtraçãoDados!C925,1)),REPLACE(ExtraçãoDados!C925,1,29,"HM"),ISNUMBER(SEARCH("SECÇÃO DE APÓSITOS",ExtraçãoDados!C925,1)),REPLACE(ExtraçãoDados!C925,1,29,"HM"))</f>
        <v>#N/A</v>
      </c>
      <c r="E925" s="4" t="e" cm="1">
        <f t="array" ref="E925">_xlfn.IFS(LEN(ExtraçãoDados!B925)=7,YEAR(ExtraçãoDados!D925),LEN(ExtraçãoDados!B925)=10,RIGHT(ExtraçãoDados!B925,4),LEN(ExtraçãoDados!B925)=9,YEAR(ExtraçãoDados!D925),LEN(ExtraçãoDados!B925)=8,YEAR(ExtraçãoDados!D925),LEN(ExtraçãoDados!B925)&gt;7,YEAR(ExtraçãoDados!D925),LEN(ExtraçãoDados!B925)&gt;5,YEAR(ExtraçãoDados!D925),LEN(ExtraçãoDados!B925)&gt;4,YEAR(ExtraçãoDados!D925))</f>
        <v>#N/A</v>
      </c>
      <c r="F925" s="4">
        <f>ExtraçãoDados!E925</f>
        <v>0</v>
      </c>
    </row>
    <row r="926" spans="1:6" x14ac:dyDescent="0.25">
      <c r="A926" s="4">
        <f>ExtraçãoDados!A926</f>
        <v>0</v>
      </c>
      <c r="B926" s="4" t="str" cm="1">
        <f t="array" ref="B926">_xlfn.IFS(LEN(ExtraçãoDados!B926)=12,LEFT(ExtraçãoDados!B926,3),LEN(ExtraçãoDados!B926)=10,LEFT(ExtraçãoDados!B926,5),LEN(ExtraçãoDados!B926)&gt;19,0,LEN(ExtraçãoDados!B926)=9,LEFT(ExtraçãoDados!B926,4),LEN(ExtraçãoDados!B926)=6,LEFT(ExtraçãoDados!B926,3),LEN(ExtraçãoDados!B926)&lt;5,LEFT(ExtraçãoDados!B926,3),LEN(ExtraçãoDados!B926)=8,LEFT(ExtraçãoDados!B926,3),LEN(ExtraçãoDados!B926)=5,LEFT(ExtraçãoDados!B926,5),LEN(ExtraçãoDados!B926)=11,LEFT(ExtraçãoDados!B926,5),LEN(ExtraçãoDados!B926)=7,RIGHT(ExtraçãoDados!B926,6))</f>
        <v/>
      </c>
      <c r="C926" s="4" t="e" cm="1">
        <f t="array" ref="C926">_xlfn.IFS(LEN(B926)=1,"ERRO",LEN(B926)=2,_xlfn.CONCAT("000",B926),LEN(B926)=3,_xlfn.CONCAT("00",B926),LEN(B926)=4,_xlfn.CONCAT("0",B926),LEN(B926)=6,B926,LEN(B926)=7,B926,LEN(B926)=5,B926)</f>
        <v>#N/A</v>
      </c>
      <c r="D926" s="4" t="e" cm="1">
        <f t="array" ref="D926">_xlfn.IFS(ExtraçãoDados!C926={"Direcção de Abastecimento"},REPLACE(ExtraçãoDados!C926="{Direcção de Abastecimento}",1,25,"DA"),ExtraçãoDados!C926={"COMISSÃO CULTURAL DE LMARINHA"},REPLACE(ExtraçãoDados!C926={"COMISSÃO CULTURAL DE LMARINHA"},1,28,"CCM"),ExtraçãoDados!C926={"DIRECÇÃO DE NAVIOS"},REPLACE(ExtraçãoDados!C926={"DIRECÇÃO DE NAVIOS"},1,28,"DN"),ExtraçãoDados!C926={"ESQUADRILHA SUBMARINOS"},REPLACE(ExtraçãoDados!C926={"ESQUADRILHA SUBMARINOS"},1,28,"ES"),ExtraçãoDados!C926={"COMISSÃO MARINHA"},REPLACE(ExtraçãoDados!C926={"COMISSÃO MARINHA"},1,28,"CCM"),ExtraçãoDados!C926={"COMISSÃO CULTURAL DE MARINHA"},REPLACE(ExtraçãoDados!C926={"COMISSÃO CULTURAL DE MARINHA"},1,28,"CCM"),ExtraçãoDados!C926={"CCM"},REPLACE(ExtraçãoDados!C926={"CCM"},1,28,"CCM"),ExtraçãoDados!C926={"DN"},REPLACE(ExtraçãoDados!C926={"DN"},1,28,"DN"),ExtraçãoDados!C926={"ES"},REPLACE(ExtraçãoDados!C926={"ES"},1,28,"ES"),ExtraçãoDados!C926={"DA"},REPLACE(ExtraçãoDados!C926={"DA"},1,28,"DA"),ExtraçãoDados!C926={"DE: ESQUADRILHA SUBMARINOS"},REPLACE(ExtraçãoDados!C926={"DE: ESQUADRILHA SUBMARINOS"},1,28,"ES"),ExtraçãoDados!C926={"DE: COMISSÃO CULTURAL DE LMARINHA"},REPLACE(ExtraçãoDados!C926={"DE: COMISSÃO CULTURAL DE LMARINHA"},1,28,"CCM"),ExtraçãoDados!C926={"ON"},REPLACE(ExtraçãoDados!C926={"ON"},1,28,"DN"),ExtraçãoDados!C926={"ESQ. SUBMARINOS"},REPLACE(ExtraçãoDados!C926={"ESQ. SUBMARINOS"},1,28,"ES"),ExtraçãoDados!C926={"☒ irecção de Abastecimento"},REPLACE(ExtraçãoDados!C926={"☒ irecção de Abastecimento"},1,28,"DA"),ExtraçãoDados!C926={"Direcã d Abtit ço e asecmeno"},REPLACE(ExtraçãoDados!C926={"Direcã d Abtit ço e asecmeno"},1,28,"DA"),ExtraçãoDados!C926={"Diecã d Abtit rço e asecmeno"},REPLACE(ExtraçãoDados!C926={"Diecã d Abtit rço e asecmeno"},1,28,"DA"),ISNUMBER(SEARCH("COMISSÃO",ExtraçãoDados!C926,1)),REPLACE(ExtraçãoDados!C926,1,29,"CCM"),ISNUMBER(SEARCH("DN/DIL/DRT1",ExtraçãoDados!C926,1)),REPLACE(ExtraçãoDados!C926,1,29,"DN"),ISNUMBER(SEARCH("DIRECÇAO DE NAVIOS",ExtraçãoDados!C926,1)),REPLACE(ExtraçãoDados!C926,1,29,"DN"),ISNUMBER(SEARCH("ESQUADRILHA SUBMARIN",ExtraçãoDados!C926,1)),REPLACE(ExtraçãoDados!C926,1,29,"ES"),ISNUMBER(SEARCH("DN",ExtraçãoDados!C926,1)),REPLACE(ExtraçãoDados!C926,1,29,"DN"),ISNUMBER(SEARCH("DIRECÇÃO",ExtraçãoDados!C926,1)),REPLACE(ExtraçãoDados!C926,1,29,"DN"),ISNUMBER(SEARCH("DIRECÇA0",ExtraçãoDados!C926,1)),REPLACE(ExtraçãoDados!C926,1,29,"DN"),ISNUMBER(SEARCH("DIRE",ExtraçãoDados!C926,1)),REPLACE(ExtraçãoDados!C926,1,29,"DN"),ISNUMBER(SEARCH("ESQUADRILHA",ExtraçãoDados!C926,1)),REPLACE(ExtraçãoDados!C926,1,29,"ES"),ISNUMBER(SEARCH("HOSPITAL DA MARINHA",ExtraçãoDados!C926,1)),REPLACE(ExtraçãoDados!C926,1,29,"HM"),ISNUMBER(SEARCH("HOSPITAL",ExtraçãoDados!C926,1)),REPLACE(ExtraçãoDados!C926,1,29,"HM"),ISNUMBER(SEARCH("HM",ExtraçãoDados!C926,1)),REPLACE(ExtraçãoDados!C926,1,29,"HM"),ISNUMBER(SEARCH("SECÇÃO DE APÓSITOS",ExtraçãoDados!C926,1)),REPLACE(ExtraçãoDados!C926,1,29,"HM"))</f>
        <v>#N/A</v>
      </c>
      <c r="E926" s="4" t="e" cm="1">
        <f t="array" ref="E926">_xlfn.IFS(LEN(ExtraçãoDados!B926)=7,YEAR(ExtraçãoDados!D926),LEN(ExtraçãoDados!B926)=10,RIGHT(ExtraçãoDados!B926,4),LEN(ExtraçãoDados!B926)=9,YEAR(ExtraçãoDados!D926),LEN(ExtraçãoDados!B926)=8,YEAR(ExtraçãoDados!D926),LEN(ExtraçãoDados!B926)&gt;7,YEAR(ExtraçãoDados!D926),LEN(ExtraçãoDados!B926)&gt;5,YEAR(ExtraçãoDados!D926),LEN(ExtraçãoDados!B926)&gt;4,YEAR(ExtraçãoDados!D926))</f>
        <v>#N/A</v>
      </c>
      <c r="F926" s="4">
        <f>ExtraçãoDados!E926</f>
        <v>0</v>
      </c>
    </row>
    <row r="927" spans="1:6" x14ac:dyDescent="0.25">
      <c r="A927" s="4">
        <f>ExtraçãoDados!A927</f>
        <v>0</v>
      </c>
      <c r="B927" s="4" t="str" cm="1">
        <f t="array" ref="B927">_xlfn.IFS(LEN(ExtraçãoDados!B927)=12,LEFT(ExtraçãoDados!B927,3),LEN(ExtraçãoDados!B927)=10,LEFT(ExtraçãoDados!B927,5),LEN(ExtraçãoDados!B927)&gt;19,0,LEN(ExtraçãoDados!B927)=9,LEFT(ExtraçãoDados!B927,4),LEN(ExtraçãoDados!B927)=6,LEFT(ExtraçãoDados!B927,3),LEN(ExtraçãoDados!B927)&lt;5,LEFT(ExtraçãoDados!B927,3),LEN(ExtraçãoDados!B927)=8,LEFT(ExtraçãoDados!B927,3),LEN(ExtraçãoDados!B927)=5,LEFT(ExtraçãoDados!B927,5),LEN(ExtraçãoDados!B927)=11,LEFT(ExtraçãoDados!B927,5),LEN(ExtraçãoDados!B927)=7,RIGHT(ExtraçãoDados!B927,6))</f>
        <v/>
      </c>
      <c r="C927" s="4" t="e" cm="1">
        <f t="array" ref="C927">_xlfn.IFS(LEN(B927)=1,"ERRO",LEN(B927)=2,_xlfn.CONCAT("000",B927),LEN(B927)=3,_xlfn.CONCAT("00",B927),LEN(B927)=4,_xlfn.CONCAT("0",B927),LEN(B927)=6,B927,LEN(B927)=7,B927,LEN(B927)=5,B927)</f>
        <v>#N/A</v>
      </c>
      <c r="D927" s="4" t="e" cm="1">
        <f t="array" ref="D927">_xlfn.IFS(ExtraçãoDados!C927={"Direcção de Abastecimento"},REPLACE(ExtraçãoDados!C927="{Direcção de Abastecimento}",1,25,"DA"),ExtraçãoDados!C927={"COMISSÃO CULTURAL DE LMARINHA"},REPLACE(ExtraçãoDados!C927={"COMISSÃO CULTURAL DE LMARINHA"},1,28,"CCM"),ExtraçãoDados!C927={"DIRECÇÃO DE NAVIOS"},REPLACE(ExtraçãoDados!C927={"DIRECÇÃO DE NAVIOS"},1,28,"DN"),ExtraçãoDados!C927={"ESQUADRILHA SUBMARINOS"},REPLACE(ExtraçãoDados!C927={"ESQUADRILHA SUBMARINOS"},1,28,"ES"),ExtraçãoDados!C927={"COMISSÃO MARINHA"},REPLACE(ExtraçãoDados!C927={"COMISSÃO MARINHA"},1,28,"CCM"),ExtraçãoDados!C927={"COMISSÃO CULTURAL DE MARINHA"},REPLACE(ExtraçãoDados!C927={"COMISSÃO CULTURAL DE MARINHA"},1,28,"CCM"),ExtraçãoDados!C927={"CCM"},REPLACE(ExtraçãoDados!C927={"CCM"},1,28,"CCM"),ExtraçãoDados!C927={"DN"},REPLACE(ExtraçãoDados!C927={"DN"},1,28,"DN"),ExtraçãoDados!C927={"ES"},REPLACE(ExtraçãoDados!C927={"ES"},1,28,"ES"),ExtraçãoDados!C927={"DA"},REPLACE(ExtraçãoDados!C927={"DA"},1,28,"DA"),ExtraçãoDados!C927={"DE: ESQUADRILHA SUBMARINOS"},REPLACE(ExtraçãoDados!C927={"DE: ESQUADRILHA SUBMARINOS"},1,28,"ES"),ExtraçãoDados!C927={"DE: COMISSÃO CULTURAL DE LMARINHA"},REPLACE(ExtraçãoDados!C927={"DE: COMISSÃO CULTURAL DE LMARINHA"},1,28,"CCM"),ExtraçãoDados!C927={"ON"},REPLACE(ExtraçãoDados!C927={"ON"},1,28,"DN"),ExtraçãoDados!C927={"ESQ. SUBMARINOS"},REPLACE(ExtraçãoDados!C927={"ESQ. SUBMARINOS"},1,28,"ES"),ExtraçãoDados!C927={"☒ irecção de Abastecimento"},REPLACE(ExtraçãoDados!C927={"☒ irecção de Abastecimento"},1,28,"DA"),ExtraçãoDados!C927={"Direcã d Abtit ço e asecmeno"},REPLACE(ExtraçãoDados!C927={"Direcã d Abtit ço e asecmeno"},1,28,"DA"),ExtraçãoDados!C927={"Diecã d Abtit rço e asecmeno"},REPLACE(ExtraçãoDados!C927={"Diecã d Abtit rço e asecmeno"},1,28,"DA"),ISNUMBER(SEARCH("COMISSÃO",ExtraçãoDados!C927,1)),REPLACE(ExtraçãoDados!C927,1,29,"CCM"),ISNUMBER(SEARCH("DN/DIL/DRT1",ExtraçãoDados!C927,1)),REPLACE(ExtraçãoDados!C927,1,29,"DN"),ISNUMBER(SEARCH("DIRECÇAO DE NAVIOS",ExtraçãoDados!C927,1)),REPLACE(ExtraçãoDados!C927,1,29,"DN"),ISNUMBER(SEARCH("ESQUADRILHA SUBMARIN",ExtraçãoDados!C927,1)),REPLACE(ExtraçãoDados!C927,1,29,"ES"),ISNUMBER(SEARCH("DN",ExtraçãoDados!C927,1)),REPLACE(ExtraçãoDados!C927,1,29,"DN"),ISNUMBER(SEARCH("DIRECÇÃO",ExtraçãoDados!C927,1)),REPLACE(ExtraçãoDados!C927,1,29,"DN"),ISNUMBER(SEARCH("DIRECÇA0",ExtraçãoDados!C927,1)),REPLACE(ExtraçãoDados!C927,1,29,"DN"),ISNUMBER(SEARCH("DIRE",ExtraçãoDados!C927,1)),REPLACE(ExtraçãoDados!C927,1,29,"DN"),ISNUMBER(SEARCH("ESQUADRILHA",ExtraçãoDados!C927,1)),REPLACE(ExtraçãoDados!C927,1,29,"ES"),ISNUMBER(SEARCH("HOSPITAL DA MARINHA",ExtraçãoDados!C927,1)),REPLACE(ExtraçãoDados!C927,1,29,"HM"),ISNUMBER(SEARCH("HOSPITAL",ExtraçãoDados!C927,1)),REPLACE(ExtraçãoDados!C927,1,29,"HM"),ISNUMBER(SEARCH("HM",ExtraçãoDados!C927,1)),REPLACE(ExtraçãoDados!C927,1,29,"HM"),ISNUMBER(SEARCH("SECÇÃO DE APÓSITOS",ExtraçãoDados!C927,1)),REPLACE(ExtraçãoDados!C927,1,29,"HM"))</f>
        <v>#N/A</v>
      </c>
      <c r="E927" s="4" t="e" cm="1">
        <f t="array" ref="E927">_xlfn.IFS(LEN(ExtraçãoDados!B927)=7,YEAR(ExtraçãoDados!D927),LEN(ExtraçãoDados!B927)=10,RIGHT(ExtraçãoDados!B927,4),LEN(ExtraçãoDados!B927)=9,YEAR(ExtraçãoDados!D927),LEN(ExtraçãoDados!B927)=8,YEAR(ExtraçãoDados!D927),LEN(ExtraçãoDados!B927)&gt;7,YEAR(ExtraçãoDados!D927),LEN(ExtraçãoDados!B927)&gt;5,YEAR(ExtraçãoDados!D927),LEN(ExtraçãoDados!B927)&gt;4,YEAR(ExtraçãoDados!D927))</f>
        <v>#N/A</v>
      </c>
      <c r="F927" s="4">
        <f>ExtraçãoDados!E927</f>
        <v>0</v>
      </c>
    </row>
    <row r="928" spans="1:6" x14ac:dyDescent="0.25">
      <c r="A928" s="4">
        <f>ExtraçãoDados!A928</f>
        <v>0</v>
      </c>
      <c r="B928" s="4" t="str" cm="1">
        <f t="array" ref="B928">_xlfn.IFS(LEN(ExtraçãoDados!B928)=12,LEFT(ExtraçãoDados!B928,3),LEN(ExtraçãoDados!B928)=10,LEFT(ExtraçãoDados!B928,5),LEN(ExtraçãoDados!B928)&gt;19,0,LEN(ExtraçãoDados!B928)=9,LEFT(ExtraçãoDados!B928,4),LEN(ExtraçãoDados!B928)=6,LEFT(ExtraçãoDados!B928,3),LEN(ExtraçãoDados!B928)&lt;5,LEFT(ExtraçãoDados!B928,3),LEN(ExtraçãoDados!B928)=8,LEFT(ExtraçãoDados!B928,3),LEN(ExtraçãoDados!B928)=5,LEFT(ExtraçãoDados!B928,5),LEN(ExtraçãoDados!B928)=11,LEFT(ExtraçãoDados!B928,5),LEN(ExtraçãoDados!B928)=7,RIGHT(ExtraçãoDados!B928,6))</f>
        <v/>
      </c>
      <c r="C928" s="4" t="e" cm="1">
        <f t="array" ref="C928">_xlfn.IFS(LEN(B928)=1,"ERRO",LEN(B928)=2,_xlfn.CONCAT("000",B928),LEN(B928)=3,_xlfn.CONCAT("00",B928),LEN(B928)=4,_xlfn.CONCAT("0",B928),LEN(B928)=6,B928,LEN(B928)=7,B928,LEN(B928)=5,B928)</f>
        <v>#N/A</v>
      </c>
      <c r="D928" s="4" t="e" cm="1">
        <f t="array" ref="D928">_xlfn.IFS(ExtraçãoDados!C928={"Direcção de Abastecimento"},REPLACE(ExtraçãoDados!C928="{Direcção de Abastecimento}",1,25,"DA"),ExtraçãoDados!C928={"COMISSÃO CULTURAL DE LMARINHA"},REPLACE(ExtraçãoDados!C928={"COMISSÃO CULTURAL DE LMARINHA"},1,28,"CCM"),ExtraçãoDados!C928={"DIRECÇÃO DE NAVIOS"},REPLACE(ExtraçãoDados!C928={"DIRECÇÃO DE NAVIOS"},1,28,"DN"),ExtraçãoDados!C928={"ESQUADRILHA SUBMARINOS"},REPLACE(ExtraçãoDados!C928={"ESQUADRILHA SUBMARINOS"},1,28,"ES"),ExtraçãoDados!C928={"COMISSÃO MARINHA"},REPLACE(ExtraçãoDados!C928={"COMISSÃO MARINHA"},1,28,"CCM"),ExtraçãoDados!C928={"COMISSÃO CULTURAL DE MARINHA"},REPLACE(ExtraçãoDados!C928={"COMISSÃO CULTURAL DE MARINHA"},1,28,"CCM"),ExtraçãoDados!C928={"CCM"},REPLACE(ExtraçãoDados!C928={"CCM"},1,28,"CCM"),ExtraçãoDados!C928={"DN"},REPLACE(ExtraçãoDados!C928={"DN"},1,28,"DN"),ExtraçãoDados!C928={"ES"},REPLACE(ExtraçãoDados!C928={"ES"},1,28,"ES"),ExtraçãoDados!C928={"DA"},REPLACE(ExtraçãoDados!C928={"DA"},1,28,"DA"),ExtraçãoDados!C928={"DE: ESQUADRILHA SUBMARINOS"},REPLACE(ExtraçãoDados!C928={"DE: ESQUADRILHA SUBMARINOS"},1,28,"ES"),ExtraçãoDados!C928={"DE: COMISSÃO CULTURAL DE LMARINHA"},REPLACE(ExtraçãoDados!C928={"DE: COMISSÃO CULTURAL DE LMARINHA"},1,28,"CCM"),ExtraçãoDados!C928={"ON"},REPLACE(ExtraçãoDados!C928={"ON"},1,28,"DN"),ExtraçãoDados!C928={"ESQ. SUBMARINOS"},REPLACE(ExtraçãoDados!C928={"ESQ. SUBMARINOS"},1,28,"ES"),ExtraçãoDados!C928={"☒ irecção de Abastecimento"},REPLACE(ExtraçãoDados!C928={"☒ irecção de Abastecimento"},1,28,"DA"),ExtraçãoDados!C928={"Direcã d Abtit ço e asecmeno"},REPLACE(ExtraçãoDados!C928={"Direcã d Abtit ço e asecmeno"},1,28,"DA"),ExtraçãoDados!C928={"Diecã d Abtit rço e asecmeno"},REPLACE(ExtraçãoDados!C928={"Diecã d Abtit rço e asecmeno"},1,28,"DA"),ISNUMBER(SEARCH("COMISSÃO",ExtraçãoDados!C928,1)),REPLACE(ExtraçãoDados!C928,1,29,"CCM"),ISNUMBER(SEARCH("DN/DIL/DRT1",ExtraçãoDados!C928,1)),REPLACE(ExtraçãoDados!C928,1,29,"DN"),ISNUMBER(SEARCH("DIRECÇAO DE NAVIOS",ExtraçãoDados!C928,1)),REPLACE(ExtraçãoDados!C928,1,29,"DN"),ISNUMBER(SEARCH("ESQUADRILHA SUBMARIN",ExtraçãoDados!C928,1)),REPLACE(ExtraçãoDados!C928,1,29,"ES"),ISNUMBER(SEARCH("DN",ExtraçãoDados!C928,1)),REPLACE(ExtraçãoDados!C928,1,29,"DN"),ISNUMBER(SEARCH("DIRECÇÃO",ExtraçãoDados!C928,1)),REPLACE(ExtraçãoDados!C928,1,29,"DN"),ISNUMBER(SEARCH("DIRECÇA0",ExtraçãoDados!C928,1)),REPLACE(ExtraçãoDados!C928,1,29,"DN"),ISNUMBER(SEARCH("DIRE",ExtraçãoDados!C928,1)),REPLACE(ExtraçãoDados!C928,1,29,"DN"),ISNUMBER(SEARCH("ESQUADRILHA",ExtraçãoDados!C928,1)),REPLACE(ExtraçãoDados!C928,1,29,"ES"),ISNUMBER(SEARCH("HOSPITAL DA MARINHA",ExtraçãoDados!C928,1)),REPLACE(ExtraçãoDados!C928,1,29,"HM"),ISNUMBER(SEARCH("HOSPITAL",ExtraçãoDados!C928,1)),REPLACE(ExtraçãoDados!C928,1,29,"HM"),ISNUMBER(SEARCH("HM",ExtraçãoDados!C928,1)),REPLACE(ExtraçãoDados!C928,1,29,"HM"),ISNUMBER(SEARCH("SECÇÃO DE APÓSITOS",ExtraçãoDados!C928,1)),REPLACE(ExtraçãoDados!C928,1,29,"HM"))</f>
        <v>#N/A</v>
      </c>
      <c r="E928" s="4" t="e" cm="1">
        <f t="array" ref="E928">_xlfn.IFS(LEN(ExtraçãoDados!B928)=7,YEAR(ExtraçãoDados!D928),LEN(ExtraçãoDados!B928)=10,RIGHT(ExtraçãoDados!B928,4),LEN(ExtraçãoDados!B928)=9,YEAR(ExtraçãoDados!D928),LEN(ExtraçãoDados!B928)=8,YEAR(ExtraçãoDados!D928),LEN(ExtraçãoDados!B928)&gt;7,YEAR(ExtraçãoDados!D928),LEN(ExtraçãoDados!B928)&gt;5,YEAR(ExtraçãoDados!D928),LEN(ExtraçãoDados!B928)&gt;4,YEAR(ExtraçãoDados!D928))</f>
        <v>#N/A</v>
      </c>
      <c r="F928" s="4">
        <f>ExtraçãoDados!E928</f>
        <v>0</v>
      </c>
    </row>
    <row r="929" spans="1:6" x14ac:dyDescent="0.25">
      <c r="A929" s="4">
        <f>ExtraçãoDados!A929</f>
        <v>0</v>
      </c>
      <c r="B929" s="4" t="str" cm="1">
        <f t="array" ref="B929">_xlfn.IFS(LEN(ExtraçãoDados!B929)=12,LEFT(ExtraçãoDados!B929,3),LEN(ExtraçãoDados!B929)=10,LEFT(ExtraçãoDados!B929,5),LEN(ExtraçãoDados!B929)&gt;19,0,LEN(ExtraçãoDados!B929)=9,LEFT(ExtraçãoDados!B929,4),LEN(ExtraçãoDados!B929)=6,LEFT(ExtraçãoDados!B929,3),LEN(ExtraçãoDados!B929)&lt;5,LEFT(ExtraçãoDados!B929,3),LEN(ExtraçãoDados!B929)=8,LEFT(ExtraçãoDados!B929,3),LEN(ExtraçãoDados!B929)=5,LEFT(ExtraçãoDados!B929,5),LEN(ExtraçãoDados!B929)=11,LEFT(ExtraçãoDados!B929,5),LEN(ExtraçãoDados!B929)=7,RIGHT(ExtraçãoDados!B929,6))</f>
        <v/>
      </c>
      <c r="C929" s="4" t="e" cm="1">
        <f t="array" ref="C929">_xlfn.IFS(LEN(B929)=1,"ERRO",LEN(B929)=2,_xlfn.CONCAT("000",B929),LEN(B929)=3,_xlfn.CONCAT("00",B929),LEN(B929)=4,_xlfn.CONCAT("0",B929),LEN(B929)=6,B929,LEN(B929)=7,B929,LEN(B929)=5,B929)</f>
        <v>#N/A</v>
      </c>
      <c r="D929" s="4" t="e" cm="1">
        <f t="array" ref="D929">_xlfn.IFS(ExtraçãoDados!C929={"Direcção de Abastecimento"},REPLACE(ExtraçãoDados!C929="{Direcção de Abastecimento}",1,25,"DA"),ExtraçãoDados!C929={"COMISSÃO CULTURAL DE LMARINHA"},REPLACE(ExtraçãoDados!C929={"COMISSÃO CULTURAL DE LMARINHA"},1,28,"CCM"),ExtraçãoDados!C929={"DIRECÇÃO DE NAVIOS"},REPLACE(ExtraçãoDados!C929={"DIRECÇÃO DE NAVIOS"},1,28,"DN"),ExtraçãoDados!C929={"ESQUADRILHA SUBMARINOS"},REPLACE(ExtraçãoDados!C929={"ESQUADRILHA SUBMARINOS"},1,28,"ES"),ExtraçãoDados!C929={"COMISSÃO MARINHA"},REPLACE(ExtraçãoDados!C929={"COMISSÃO MARINHA"},1,28,"CCM"),ExtraçãoDados!C929={"COMISSÃO CULTURAL DE MARINHA"},REPLACE(ExtraçãoDados!C929={"COMISSÃO CULTURAL DE MARINHA"},1,28,"CCM"),ExtraçãoDados!C929={"CCM"},REPLACE(ExtraçãoDados!C929={"CCM"},1,28,"CCM"),ExtraçãoDados!C929={"DN"},REPLACE(ExtraçãoDados!C929={"DN"},1,28,"DN"),ExtraçãoDados!C929={"ES"},REPLACE(ExtraçãoDados!C929={"ES"},1,28,"ES"),ExtraçãoDados!C929={"DA"},REPLACE(ExtraçãoDados!C929={"DA"},1,28,"DA"),ExtraçãoDados!C929={"DE: ESQUADRILHA SUBMARINOS"},REPLACE(ExtraçãoDados!C929={"DE: ESQUADRILHA SUBMARINOS"},1,28,"ES"),ExtraçãoDados!C929={"DE: COMISSÃO CULTURAL DE LMARINHA"},REPLACE(ExtraçãoDados!C929={"DE: COMISSÃO CULTURAL DE LMARINHA"},1,28,"CCM"),ExtraçãoDados!C929={"ON"},REPLACE(ExtraçãoDados!C929={"ON"},1,28,"DN"),ExtraçãoDados!C929={"ESQ. SUBMARINOS"},REPLACE(ExtraçãoDados!C929={"ESQ. SUBMARINOS"},1,28,"ES"),ExtraçãoDados!C929={"☒ irecção de Abastecimento"},REPLACE(ExtraçãoDados!C929={"☒ irecção de Abastecimento"},1,28,"DA"),ExtraçãoDados!C929={"Direcã d Abtit ço e asecmeno"},REPLACE(ExtraçãoDados!C929={"Direcã d Abtit ço e asecmeno"},1,28,"DA"),ExtraçãoDados!C929={"Diecã d Abtit rço e asecmeno"},REPLACE(ExtraçãoDados!C929={"Diecã d Abtit rço e asecmeno"},1,28,"DA"),ISNUMBER(SEARCH("COMISSÃO",ExtraçãoDados!C929,1)),REPLACE(ExtraçãoDados!C929,1,29,"CCM"),ISNUMBER(SEARCH("DN/DIL/DRT1",ExtraçãoDados!C929,1)),REPLACE(ExtraçãoDados!C929,1,29,"DN"),ISNUMBER(SEARCH("DIRECÇAO DE NAVIOS",ExtraçãoDados!C929,1)),REPLACE(ExtraçãoDados!C929,1,29,"DN"),ISNUMBER(SEARCH("ESQUADRILHA SUBMARIN",ExtraçãoDados!C929,1)),REPLACE(ExtraçãoDados!C929,1,29,"ES"),ISNUMBER(SEARCH("DN",ExtraçãoDados!C929,1)),REPLACE(ExtraçãoDados!C929,1,29,"DN"),ISNUMBER(SEARCH("DIRECÇÃO",ExtraçãoDados!C929,1)),REPLACE(ExtraçãoDados!C929,1,29,"DN"),ISNUMBER(SEARCH("DIRECÇA0",ExtraçãoDados!C929,1)),REPLACE(ExtraçãoDados!C929,1,29,"DN"),ISNUMBER(SEARCH("DIRE",ExtraçãoDados!C929,1)),REPLACE(ExtraçãoDados!C929,1,29,"DN"),ISNUMBER(SEARCH("ESQUADRILHA",ExtraçãoDados!C929,1)),REPLACE(ExtraçãoDados!C929,1,29,"ES"),ISNUMBER(SEARCH("HOSPITAL DA MARINHA",ExtraçãoDados!C929,1)),REPLACE(ExtraçãoDados!C929,1,29,"HM"),ISNUMBER(SEARCH("HOSPITAL",ExtraçãoDados!C929,1)),REPLACE(ExtraçãoDados!C929,1,29,"HM"),ISNUMBER(SEARCH("HM",ExtraçãoDados!C929,1)),REPLACE(ExtraçãoDados!C929,1,29,"HM"),ISNUMBER(SEARCH("SECÇÃO DE APÓSITOS",ExtraçãoDados!C929,1)),REPLACE(ExtraçãoDados!C929,1,29,"HM"))</f>
        <v>#N/A</v>
      </c>
      <c r="E929" s="4" t="e" cm="1">
        <f t="array" ref="E929">_xlfn.IFS(LEN(ExtraçãoDados!B929)=7,YEAR(ExtraçãoDados!D929),LEN(ExtraçãoDados!B929)=10,RIGHT(ExtraçãoDados!B929,4),LEN(ExtraçãoDados!B929)=9,YEAR(ExtraçãoDados!D929),LEN(ExtraçãoDados!B929)=8,YEAR(ExtraçãoDados!D929),LEN(ExtraçãoDados!B929)&gt;7,YEAR(ExtraçãoDados!D929),LEN(ExtraçãoDados!B929)&gt;5,YEAR(ExtraçãoDados!D929),LEN(ExtraçãoDados!B929)&gt;4,YEAR(ExtraçãoDados!D929))</f>
        <v>#N/A</v>
      </c>
      <c r="F929" s="4">
        <f>ExtraçãoDados!E929</f>
        <v>0</v>
      </c>
    </row>
    <row r="930" spans="1:6" x14ac:dyDescent="0.25">
      <c r="A930" s="4">
        <f>ExtraçãoDados!A930</f>
        <v>0</v>
      </c>
      <c r="B930" s="4" t="str" cm="1">
        <f t="array" ref="B930">_xlfn.IFS(LEN(ExtraçãoDados!B930)=12,LEFT(ExtraçãoDados!B930,3),LEN(ExtraçãoDados!B930)=10,LEFT(ExtraçãoDados!B930,5),LEN(ExtraçãoDados!B930)&gt;19,0,LEN(ExtraçãoDados!B930)=9,LEFT(ExtraçãoDados!B930,4),LEN(ExtraçãoDados!B930)=6,LEFT(ExtraçãoDados!B930,3),LEN(ExtraçãoDados!B930)&lt;5,LEFT(ExtraçãoDados!B930,3),LEN(ExtraçãoDados!B930)=8,LEFT(ExtraçãoDados!B930,3),LEN(ExtraçãoDados!B930)=5,LEFT(ExtraçãoDados!B930,5),LEN(ExtraçãoDados!B930)=11,LEFT(ExtraçãoDados!B930,5),LEN(ExtraçãoDados!B930)=7,RIGHT(ExtraçãoDados!B930,6))</f>
        <v/>
      </c>
      <c r="C930" s="4" t="e" cm="1">
        <f t="array" ref="C930">_xlfn.IFS(LEN(B930)=1,"ERRO",LEN(B930)=2,_xlfn.CONCAT("000",B930),LEN(B930)=3,_xlfn.CONCAT("00",B930),LEN(B930)=4,_xlfn.CONCAT("0",B930),LEN(B930)=6,B930,LEN(B930)=7,B930,LEN(B930)=5,B930)</f>
        <v>#N/A</v>
      </c>
      <c r="D930" s="4" t="e" cm="1">
        <f t="array" ref="D930">_xlfn.IFS(ExtraçãoDados!C930={"Direcção de Abastecimento"},REPLACE(ExtraçãoDados!C930="{Direcção de Abastecimento}",1,25,"DA"),ExtraçãoDados!C930={"COMISSÃO CULTURAL DE LMARINHA"},REPLACE(ExtraçãoDados!C930={"COMISSÃO CULTURAL DE LMARINHA"},1,28,"CCM"),ExtraçãoDados!C930={"DIRECÇÃO DE NAVIOS"},REPLACE(ExtraçãoDados!C930={"DIRECÇÃO DE NAVIOS"},1,28,"DN"),ExtraçãoDados!C930={"ESQUADRILHA SUBMARINOS"},REPLACE(ExtraçãoDados!C930={"ESQUADRILHA SUBMARINOS"},1,28,"ES"),ExtraçãoDados!C930={"COMISSÃO MARINHA"},REPLACE(ExtraçãoDados!C930={"COMISSÃO MARINHA"},1,28,"CCM"),ExtraçãoDados!C930={"COMISSÃO CULTURAL DE MARINHA"},REPLACE(ExtraçãoDados!C930={"COMISSÃO CULTURAL DE MARINHA"},1,28,"CCM"),ExtraçãoDados!C930={"CCM"},REPLACE(ExtraçãoDados!C930={"CCM"},1,28,"CCM"),ExtraçãoDados!C930={"DN"},REPLACE(ExtraçãoDados!C930={"DN"},1,28,"DN"),ExtraçãoDados!C930={"ES"},REPLACE(ExtraçãoDados!C930={"ES"},1,28,"ES"),ExtraçãoDados!C930={"DA"},REPLACE(ExtraçãoDados!C930={"DA"},1,28,"DA"),ExtraçãoDados!C930={"DE: ESQUADRILHA SUBMARINOS"},REPLACE(ExtraçãoDados!C930={"DE: ESQUADRILHA SUBMARINOS"},1,28,"ES"),ExtraçãoDados!C930={"DE: COMISSÃO CULTURAL DE LMARINHA"},REPLACE(ExtraçãoDados!C930={"DE: COMISSÃO CULTURAL DE LMARINHA"},1,28,"CCM"),ExtraçãoDados!C930={"ON"},REPLACE(ExtraçãoDados!C930={"ON"},1,28,"DN"),ExtraçãoDados!C930={"ESQ. SUBMARINOS"},REPLACE(ExtraçãoDados!C930={"ESQ. SUBMARINOS"},1,28,"ES"),ExtraçãoDados!C930={"☒ irecção de Abastecimento"},REPLACE(ExtraçãoDados!C930={"☒ irecção de Abastecimento"},1,28,"DA"),ExtraçãoDados!C930={"Direcã d Abtit ço e asecmeno"},REPLACE(ExtraçãoDados!C930={"Direcã d Abtit ço e asecmeno"},1,28,"DA"),ExtraçãoDados!C930={"Diecã d Abtit rço e asecmeno"},REPLACE(ExtraçãoDados!C930={"Diecã d Abtit rço e asecmeno"},1,28,"DA"),ISNUMBER(SEARCH("COMISSÃO",ExtraçãoDados!C930,1)),REPLACE(ExtraçãoDados!C930,1,29,"CCM"),ISNUMBER(SEARCH("DN/DIL/DRT1",ExtraçãoDados!C930,1)),REPLACE(ExtraçãoDados!C930,1,29,"DN"),ISNUMBER(SEARCH("DIRECÇAO DE NAVIOS",ExtraçãoDados!C930,1)),REPLACE(ExtraçãoDados!C930,1,29,"DN"),ISNUMBER(SEARCH("ESQUADRILHA SUBMARIN",ExtraçãoDados!C930,1)),REPLACE(ExtraçãoDados!C930,1,29,"ES"),ISNUMBER(SEARCH("DN",ExtraçãoDados!C930,1)),REPLACE(ExtraçãoDados!C930,1,29,"DN"),ISNUMBER(SEARCH("DIRECÇÃO",ExtraçãoDados!C930,1)),REPLACE(ExtraçãoDados!C930,1,29,"DN"),ISNUMBER(SEARCH("DIRECÇA0",ExtraçãoDados!C930,1)),REPLACE(ExtraçãoDados!C930,1,29,"DN"),ISNUMBER(SEARCH("DIRE",ExtraçãoDados!C930,1)),REPLACE(ExtraçãoDados!C930,1,29,"DN"),ISNUMBER(SEARCH("ESQUADRILHA",ExtraçãoDados!C930,1)),REPLACE(ExtraçãoDados!C930,1,29,"ES"),ISNUMBER(SEARCH("HOSPITAL DA MARINHA",ExtraçãoDados!C930,1)),REPLACE(ExtraçãoDados!C930,1,29,"HM"),ISNUMBER(SEARCH("HOSPITAL",ExtraçãoDados!C930,1)),REPLACE(ExtraçãoDados!C930,1,29,"HM"),ISNUMBER(SEARCH("HM",ExtraçãoDados!C930,1)),REPLACE(ExtraçãoDados!C930,1,29,"HM"),ISNUMBER(SEARCH("SECÇÃO DE APÓSITOS",ExtraçãoDados!C930,1)),REPLACE(ExtraçãoDados!C930,1,29,"HM"))</f>
        <v>#N/A</v>
      </c>
      <c r="E930" s="4" t="e" cm="1">
        <f t="array" ref="E930">_xlfn.IFS(LEN(ExtraçãoDados!B930)=7,YEAR(ExtraçãoDados!D930),LEN(ExtraçãoDados!B930)=10,RIGHT(ExtraçãoDados!B930,4),LEN(ExtraçãoDados!B930)=9,YEAR(ExtraçãoDados!D930),LEN(ExtraçãoDados!B930)=8,YEAR(ExtraçãoDados!D930),LEN(ExtraçãoDados!B930)&gt;7,YEAR(ExtraçãoDados!D930),LEN(ExtraçãoDados!B930)&gt;5,YEAR(ExtraçãoDados!D930),LEN(ExtraçãoDados!B930)&gt;4,YEAR(ExtraçãoDados!D930))</f>
        <v>#N/A</v>
      </c>
      <c r="F930" s="4">
        <f>ExtraçãoDados!E930</f>
        <v>0</v>
      </c>
    </row>
    <row r="931" spans="1:6" x14ac:dyDescent="0.25">
      <c r="A931" s="4">
        <f>ExtraçãoDados!A931</f>
        <v>0</v>
      </c>
      <c r="B931" s="4" t="str" cm="1">
        <f t="array" ref="B931">_xlfn.IFS(LEN(ExtraçãoDados!B931)=12,LEFT(ExtraçãoDados!B931,3),LEN(ExtraçãoDados!B931)=10,LEFT(ExtraçãoDados!B931,5),LEN(ExtraçãoDados!B931)&gt;19,0,LEN(ExtraçãoDados!B931)=9,LEFT(ExtraçãoDados!B931,4),LEN(ExtraçãoDados!B931)=6,LEFT(ExtraçãoDados!B931,3),LEN(ExtraçãoDados!B931)&lt;5,LEFT(ExtraçãoDados!B931,3),LEN(ExtraçãoDados!B931)=8,LEFT(ExtraçãoDados!B931,3),LEN(ExtraçãoDados!B931)=5,LEFT(ExtraçãoDados!B931,5),LEN(ExtraçãoDados!B931)=11,LEFT(ExtraçãoDados!B931,5),LEN(ExtraçãoDados!B931)=7,RIGHT(ExtraçãoDados!B931,6))</f>
        <v/>
      </c>
      <c r="C931" s="4" t="e" cm="1">
        <f t="array" ref="C931">_xlfn.IFS(LEN(B931)=1,"ERRO",LEN(B931)=2,_xlfn.CONCAT("000",B931),LEN(B931)=3,_xlfn.CONCAT("00",B931),LEN(B931)=4,_xlfn.CONCAT("0",B931),LEN(B931)=6,B931,LEN(B931)=7,B931,LEN(B931)=5,B931)</f>
        <v>#N/A</v>
      </c>
      <c r="D931" s="4" t="e" cm="1">
        <f t="array" ref="D931">_xlfn.IFS(ExtraçãoDados!C931={"Direcção de Abastecimento"},REPLACE(ExtraçãoDados!C931="{Direcção de Abastecimento}",1,25,"DA"),ExtraçãoDados!C931={"COMISSÃO CULTURAL DE LMARINHA"},REPLACE(ExtraçãoDados!C931={"COMISSÃO CULTURAL DE LMARINHA"},1,28,"CCM"),ExtraçãoDados!C931={"DIRECÇÃO DE NAVIOS"},REPLACE(ExtraçãoDados!C931={"DIRECÇÃO DE NAVIOS"},1,28,"DN"),ExtraçãoDados!C931={"ESQUADRILHA SUBMARINOS"},REPLACE(ExtraçãoDados!C931={"ESQUADRILHA SUBMARINOS"},1,28,"ES"),ExtraçãoDados!C931={"COMISSÃO MARINHA"},REPLACE(ExtraçãoDados!C931={"COMISSÃO MARINHA"},1,28,"CCM"),ExtraçãoDados!C931={"COMISSÃO CULTURAL DE MARINHA"},REPLACE(ExtraçãoDados!C931={"COMISSÃO CULTURAL DE MARINHA"},1,28,"CCM"),ExtraçãoDados!C931={"CCM"},REPLACE(ExtraçãoDados!C931={"CCM"},1,28,"CCM"),ExtraçãoDados!C931={"DN"},REPLACE(ExtraçãoDados!C931={"DN"},1,28,"DN"),ExtraçãoDados!C931={"ES"},REPLACE(ExtraçãoDados!C931={"ES"},1,28,"ES"),ExtraçãoDados!C931={"DA"},REPLACE(ExtraçãoDados!C931={"DA"},1,28,"DA"),ExtraçãoDados!C931={"DE: ESQUADRILHA SUBMARINOS"},REPLACE(ExtraçãoDados!C931={"DE: ESQUADRILHA SUBMARINOS"},1,28,"ES"),ExtraçãoDados!C931={"DE: COMISSÃO CULTURAL DE LMARINHA"},REPLACE(ExtraçãoDados!C931={"DE: COMISSÃO CULTURAL DE LMARINHA"},1,28,"CCM"),ExtraçãoDados!C931={"ON"},REPLACE(ExtraçãoDados!C931={"ON"},1,28,"DN"),ExtraçãoDados!C931={"ESQ. SUBMARINOS"},REPLACE(ExtraçãoDados!C931={"ESQ. SUBMARINOS"},1,28,"ES"),ExtraçãoDados!C931={"☒ irecção de Abastecimento"},REPLACE(ExtraçãoDados!C931={"☒ irecção de Abastecimento"},1,28,"DA"),ExtraçãoDados!C931={"Direcã d Abtit ço e asecmeno"},REPLACE(ExtraçãoDados!C931={"Direcã d Abtit ço e asecmeno"},1,28,"DA"),ExtraçãoDados!C931={"Diecã d Abtit rço e asecmeno"},REPLACE(ExtraçãoDados!C931={"Diecã d Abtit rço e asecmeno"},1,28,"DA"),ISNUMBER(SEARCH("COMISSÃO",ExtraçãoDados!C931,1)),REPLACE(ExtraçãoDados!C931,1,29,"CCM"),ISNUMBER(SEARCH("DN/DIL/DRT1",ExtraçãoDados!C931,1)),REPLACE(ExtraçãoDados!C931,1,29,"DN"),ISNUMBER(SEARCH("DIRECÇAO DE NAVIOS",ExtraçãoDados!C931,1)),REPLACE(ExtraçãoDados!C931,1,29,"DN"),ISNUMBER(SEARCH("ESQUADRILHA SUBMARIN",ExtraçãoDados!C931,1)),REPLACE(ExtraçãoDados!C931,1,29,"ES"),ISNUMBER(SEARCH("DN",ExtraçãoDados!C931,1)),REPLACE(ExtraçãoDados!C931,1,29,"DN"),ISNUMBER(SEARCH("DIRECÇÃO",ExtraçãoDados!C931,1)),REPLACE(ExtraçãoDados!C931,1,29,"DN"),ISNUMBER(SEARCH("DIRECÇA0",ExtraçãoDados!C931,1)),REPLACE(ExtraçãoDados!C931,1,29,"DN"),ISNUMBER(SEARCH("DIRE",ExtraçãoDados!C931,1)),REPLACE(ExtraçãoDados!C931,1,29,"DN"),ISNUMBER(SEARCH("ESQUADRILHA",ExtraçãoDados!C931,1)),REPLACE(ExtraçãoDados!C931,1,29,"ES"),ISNUMBER(SEARCH("HOSPITAL DA MARINHA",ExtraçãoDados!C931,1)),REPLACE(ExtraçãoDados!C931,1,29,"HM"),ISNUMBER(SEARCH("HOSPITAL",ExtraçãoDados!C931,1)),REPLACE(ExtraçãoDados!C931,1,29,"HM"),ISNUMBER(SEARCH("HM",ExtraçãoDados!C931,1)),REPLACE(ExtraçãoDados!C931,1,29,"HM"),ISNUMBER(SEARCH("SECÇÃO DE APÓSITOS",ExtraçãoDados!C931,1)),REPLACE(ExtraçãoDados!C931,1,29,"HM"))</f>
        <v>#N/A</v>
      </c>
      <c r="E931" s="4" t="e" cm="1">
        <f t="array" ref="E931">_xlfn.IFS(LEN(ExtraçãoDados!B931)=7,YEAR(ExtraçãoDados!D931),LEN(ExtraçãoDados!B931)=10,RIGHT(ExtraçãoDados!B931,4),LEN(ExtraçãoDados!B931)=9,YEAR(ExtraçãoDados!D931),LEN(ExtraçãoDados!B931)=8,YEAR(ExtraçãoDados!D931),LEN(ExtraçãoDados!B931)&gt;7,YEAR(ExtraçãoDados!D931),LEN(ExtraçãoDados!B931)&gt;5,YEAR(ExtraçãoDados!D931),LEN(ExtraçãoDados!B931)&gt;4,YEAR(ExtraçãoDados!D931))</f>
        <v>#N/A</v>
      </c>
      <c r="F931" s="4">
        <f>ExtraçãoDados!E931</f>
        <v>0</v>
      </c>
    </row>
    <row r="932" spans="1:6" x14ac:dyDescent="0.25">
      <c r="A932" s="4">
        <f>ExtraçãoDados!A932</f>
        <v>0</v>
      </c>
      <c r="B932" s="4" t="str" cm="1">
        <f t="array" ref="B932">_xlfn.IFS(LEN(ExtraçãoDados!B932)=12,LEFT(ExtraçãoDados!B932,3),LEN(ExtraçãoDados!B932)=10,LEFT(ExtraçãoDados!B932,5),LEN(ExtraçãoDados!B932)&gt;19,0,LEN(ExtraçãoDados!B932)=9,LEFT(ExtraçãoDados!B932,4),LEN(ExtraçãoDados!B932)=6,LEFT(ExtraçãoDados!B932,3),LEN(ExtraçãoDados!B932)&lt;5,LEFT(ExtraçãoDados!B932,3),LEN(ExtraçãoDados!B932)=8,LEFT(ExtraçãoDados!B932,3),LEN(ExtraçãoDados!B932)=5,LEFT(ExtraçãoDados!B932,5),LEN(ExtraçãoDados!B932)=11,LEFT(ExtraçãoDados!B932,5),LEN(ExtraçãoDados!B932)=7,RIGHT(ExtraçãoDados!B932,6))</f>
        <v/>
      </c>
      <c r="C932" s="4" t="e" cm="1">
        <f t="array" ref="C932">_xlfn.IFS(LEN(B932)=1,"ERRO",LEN(B932)=2,_xlfn.CONCAT("000",B932),LEN(B932)=3,_xlfn.CONCAT("00",B932),LEN(B932)=4,_xlfn.CONCAT("0",B932),LEN(B932)=6,B932,LEN(B932)=7,B932,LEN(B932)=5,B932)</f>
        <v>#N/A</v>
      </c>
      <c r="D932" s="4" t="e" cm="1">
        <f t="array" ref="D932">_xlfn.IFS(ExtraçãoDados!C932={"Direcção de Abastecimento"},REPLACE(ExtraçãoDados!C932="{Direcção de Abastecimento}",1,25,"DA"),ExtraçãoDados!C932={"COMISSÃO CULTURAL DE LMARINHA"},REPLACE(ExtraçãoDados!C932={"COMISSÃO CULTURAL DE LMARINHA"},1,28,"CCM"),ExtraçãoDados!C932={"DIRECÇÃO DE NAVIOS"},REPLACE(ExtraçãoDados!C932={"DIRECÇÃO DE NAVIOS"},1,28,"DN"),ExtraçãoDados!C932={"ESQUADRILHA SUBMARINOS"},REPLACE(ExtraçãoDados!C932={"ESQUADRILHA SUBMARINOS"},1,28,"ES"),ExtraçãoDados!C932={"COMISSÃO MARINHA"},REPLACE(ExtraçãoDados!C932={"COMISSÃO MARINHA"},1,28,"CCM"),ExtraçãoDados!C932={"COMISSÃO CULTURAL DE MARINHA"},REPLACE(ExtraçãoDados!C932={"COMISSÃO CULTURAL DE MARINHA"},1,28,"CCM"),ExtraçãoDados!C932={"CCM"},REPLACE(ExtraçãoDados!C932={"CCM"},1,28,"CCM"),ExtraçãoDados!C932={"DN"},REPLACE(ExtraçãoDados!C932={"DN"},1,28,"DN"),ExtraçãoDados!C932={"ES"},REPLACE(ExtraçãoDados!C932={"ES"},1,28,"ES"),ExtraçãoDados!C932={"DA"},REPLACE(ExtraçãoDados!C932={"DA"},1,28,"DA"),ExtraçãoDados!C932={"DE: ESQUADRILHA SUBMARINOS"},REPLACE(ExtraçãoDados!C932={"DE: ESQUADRILHA SUBMARINOS"},1,28,"ES"),ExtraçãoDados!C932={"DE: COMISSÃO CULTURAL DE LMARINHA"},REPLACE(ExtraçãoDados!C932={"DE: COMISSÃO CULTURAL DE LMARINHA"},1,28,"CCM"),ExtraçãoDados!C932={"ON"},REPLACE(ExtraçãoDados!C932={"ON"},1,28,"DN"),ExtraçãoDados!C932={"ESQ. SUBMARINOS"},REPLACE(ExtraçãoDados!C932={"ESQ. SUBMARINOS"},1,28,"ES"),ExtraçãoDados!C932={"☒ irecção de Abastecimento"},REPLACE(ExtraçãoDados!C932={"☒ irecção de Abastecimento"},1,28,"DA"),ExtraçãoDados!C932={"Direcã d Abtit ço e asecmeno"},REPLACE(ExtraçãoDados!C932={"Direcã d Abtit ço e asecmeno"},1,28,"DA"),ExtraçãoDados!C932={"Diecã d Abtit rço e asecmeno"},REPLACE(ExtraçãoDados!C932={"Diecã d Abtit rço e asecmeno"},1,28,"DA"),ISNUMBER(SEARCH("COMISSÃO",ExtraçãoDados!C932,1)),REPLACE(ExtraçãoDados!C932,1,29,"CCM"),ISNUMBER(SEARCH("DN/DIL/DRT1",ExtraçãoDados!C932,1)),REPLACE(ExtraçãoDados!C932,1,29,"DN"),ISNUMBER(SEARCH("DIRECÇAO DE NAVIOS",ExtraçãoDados!C932,1)),REPLACE(ExtraçãoDados!C932,1,29,"DN"),ISNUMBER(SEARCH("ESQUADRILHA SUBMARIN",ExtraçãoDados!C932,1)),REPLACE(ExtraçãoDados!C932,1,29,"ES"),ISNUMBER(SEARCH("DN",ExtraçãoDados!C932,1)),REPLACE(ExtraçãoDados!C932,1,29,"DN"),ISNUMBER(SEARCH("DIRECÇÃO",ExtraçãoDados!C932,1)),REPLACE(ExtraçãoDados!C932,1,29,"DN"),ISNUMBER(SEARCH("DIRECÇA0",ExtraçãoDados!C932,1)),REPLACE(ExtraçãoDados!C932,1,29,"DN"),ISNUMBER(SEARCH("DIRE",ExtraçãoDados!C932,1)),REPLACE(ExtraçãoDados!C932,1,29,"DN"),ISNUMBER(SEARCH("ESQUADRILHA",ExtraçãoDados!C932,1)),REPLACE(ExtraçãoDados!C932,1,29,"ES"),ISNUMBER(SEARCH("HOSPITAL DA MARINHA",ExtraçãoDados!C932,1)),REPLACE(ExtraçãoDados!C932,1,29,"HM"),ISNUMBER(SEARCH("HOSPITAL",ExtraçãoDados!C932,1)),REPLACE(ExtraçãoDados!C932,1,29,"HM"),ISNUMBER(SEARCH("HM",ExtraçãoDados!C932,1)),REPLACE(ExtraçãoDados!C932,1,29,"HM"),ISNUMBER(SEARCH("SECÇÃO DE APÓSITOS",ExtraçãoDados!C932,1)),REPLACE(ExtraçãoDados!C932,1,29,"HM"))</f>
        <v>#N/A</v>
      </c>
      <c r="E932" s="4" t="e" cm="1">
        <f t="array" ref="E932">_xlfn.IFS(LEN(ExtraçãoDados!B932)=7,YEAR(ExtraçãoDados!D932),LEN(ExtraçãoDados!B932)=10,RIGHT(ExtraçãoDados!B932,4),LEN(ExtraçãoDados!B932)=9,YEAR(ExtraçãoDados!D932),LEN(ExtraçãoDados!B932)=8,YEAR(ExtraçãoDados!D932),LEN(ExtraçãoDados!B932)&gt;7,YEAR(ExtraçãoDados!D932),LEN(ExtraçãoDados!B932)&gt;5,YEAR(ExtraçãoDados!D932),LEN(ExtraçãoDados!B932)&gt;4,YEAR(ExtraçãoDados!D932))</f>
        <v>#N/A</v>
      </c>
      <c r="F932" s="4">
        <f>ExtraçãoDados!E932</f>
        <v>0</v>
      </c>
    </row>
    <row r="933" spans="1:6" x14ac:dyDescent="0.25">
      <c r="A933" s="4">
        <f>ExtraçãoDados!A933</f>
        <v>0</v>
      </c>
      <c r="B933" s="4" t="str" cm="1">
        <f t="array" ref="B933">_xlfn.IFS(LEN(ExtraçãoDados!B933)=12,LEFT(ExtraçãoDados!B933,3),LEN(ExtraçãoDados!B933)=10,LEFT(ExtraçãoDados!B933,5),LEN(ExtraçãoDados!B933)&gt;19,0,LEN(ExtraçãoDados!B933)=9,LEFT(ExtraçãoDados!B933,4),LEN(ExtraçãoDados!B933)=6,LEFT(ExtraçãoDados!B933,3),LEN(ExtraçãoDados!B933)&lt;5,LEFT(ExtraçãoDados!B933,3),LEN(ExtraçãoDados!B933)=8,LEFT(ExtraçãoDados!B933,3),LEN(ExtraçãoDados!B933)=5,LEFT(ExtraçãoDados!B933,5),LEN(ExtraçãoDados!B933)=11,LEFT(ExtraçãoDados!B933,5),LEN(ExtraçãoDados!B933)=7,RIGHT(ExtraçãoDados!B933,6))</f>
        <v/>
      </c>
      <c r="C933" s="4" t="e" cm="1">
        <f t="array" ref="C933">_xlfn.IFS(LEN(B933)=1,"ERRO",LEN(B933)=2,_xlfn.CONCAT("000",B933),LEN(B933)=3,_xlfn.CONCAT("00",B933),LEN(B933)=4,_xlfn.CONCAT("0",B933),LEN(B933)=6,B933,LEN(B933)=7,B933,LEN(B933)=5,B933)</f>
        <v>#N/A</v>
      </c>
      <c r="D933" s="4" t="e" cm="1">
        <f t="array" ref="D933">_xlfn.IFS(ExtraçãoDados!C933={"Direcção de Abastecimento"},REPLACE(ExtraçãoDados!C933="{Direcção de Abastecimento}",1,25,"DA"),ExtraçãoDados!C933={"COMISSÃO CULTURAL DE LMARINHA"},REPLACE(ExtraçãoDados!C933={"COMISSÃO CULTURAL DE LMARINHA"},1,28,"CCM"),ExtraçãoDados!C933={"DIRECÇÃO DE NAVIOS"},REPLACE(ExtraçãoDados!C933={"DIRECÇÃO DE NAVIOS"},1,28,"DN"),ExtraçãoDados!C933={"ESQUADRILHA SUBMARINOS"},REPLACE(ExtraçãoDados!C933={"ESQUADRILHA SUBMARINOS"},1,28,"ES"),ExtraçãoDados!C933={"COMISSÃO MARINHA"},REPLACE(ExtraçãoDados!C933={"COMISSÃO MARINHA"},1,28,"CCM"),ExtraçãoDados!C933={"COMISSÃO CULTURAL DE MARINHA"},REPLACE(ExtraçãoDados!C933={"COMISSÃO CULTURAL DE MARINHA"},1,28,"CCM"),ExtraçãoDados!C933={"CCM"},REPLACE(ExtraçãoDados!C933={"CCM"},1,28,"CCM"),ExtraçãoDados!C933={"DN"},REPLACE(ExtraçãoDados!C933={"DN"},1,28,"DN"),ExtraçãoDados!C933={"ES"},REPLACE(ExtraçãoDados!C933={"ES"},1,28,"ES"),ExtraçãoDados!C933={"DA"},REPLACE(ExtraçãoDados!C933={"DA"},1,28,"DA"),ExtraçãoDados!C933={"DE: ESQUADRILHA SUBMARINOS"},REPLACE(ExtraçãoDados!C933={"DE: ESQUADRILHA SUBMARINOS"},1,28,"ES"),ExtraçãoDados!C933={"DE: COMISSÃO CULTURAL DE LMARINHA"},REPLACE(ExtraçãoDados!C933={"DE: COMISSÃO CULTURAL DE LMARINHA"},1,28,"CCM"),ExtraçãoDados!C933={"ON"},REPLACE(ExtraçãoDados!C933={"ON"},1,28,"DN"),ExtraçãoDados!C933={"ESQ. SUBMARINOS"},REPLACE(ExtraçãoDados!C933={"ESQ. SUBMARINOS"},1,28,"ES"),ExtraçãoDados!C933={"☒ irecção de Abastecimento"},REPLACE(ExtraçãoDados!C933={"☒ irecção de Abastecimento"},1,28,"DA"),ExtraçãoDados!C933={"Direcã d Abtit ço e asecmeno"},REPLACE(ExtraçãoDados!C933={"Direcã d Abtit ço e asecmeno"},1,28,"DA"),ExtraçãoDados!C933={"Diecã d Abtit rço e asecmeno"},REPLACE(ExtraçãoDados!C933={"Diecã d Abtit rço e asecmeno"},1,28,"DA"),ISNUMBER(SEARCH("COMISSÃO",ExtraçãoDados!C933,1)),REPLACE(ExtraçãoDados!C933,1,29,"CCM"),ISNUMBER(SEARCH("DN/DIL/DRT1",ExtraçãoDados!C933,1)),REPLACE(ExtraçãoDados!C933,1,29,"DN"),ISNUMBER(SEARCH("DIRECÇAO DE NAVIOS",ExtraçãoDados!C933,1)),REPLACE(ExtraçãoDados!C933,1,29,"DN"),ISNUMBER(SEARCH("ESQUADRILHA SUBMARIN",ExtraçãoDados!C933,1)),REPLACE(ExtraçãoDados!C933,1,29,"ES"),ISNUMBER(SEARCH("DN",ExtraçãoDados!C933,1)),REPLACE(ExtraçãoDados!C933,1,29,"DN"),ISNUMBER(SEARCH("DIRECÇÃO",ExtraçãoDados!C933,1)),REPLACE(ExtraçãoDados!C933,1,29,"DN"),ISNUMBER(SEARCH("DIRECÇA0",ExtraçãoDados!C933,1)),REPLACE(ExtraçãoDados!C933,1,29,"DN"),ISNUMBER(SEARCH("DIRE",ExtraçãoDados!C933,1)),REPLACE(ExtraçãoDados!C933,1,29,"DN"),ISNUMBER(SEARCH("ESQUADRILHA",ExtraçãoDados!C933,1)),REPLACE(ExtraçãoDados!C933,1,29,"ES"),ISNUMBER(SEARCH("HOSPITAL DA MARINHA",ExtraçãoDados!C933,1)),REPLACE(ExtraçãoDados!C933,1,29,"HM"),ISNUMBER(SEARCH("HOSPITAL",ExtraçãoDados!C933,1)),REPLACE(ExtraçãoDados!C933,1,29,"HM"),ISNUMBER(SEARCH("HM",ExtraçãoDados!C933,1)),REPLACE(ExtraçãoDados!C933,1,29,"HM"),ISNUMBER(SEARCH("SECÇÃO DE APÓSITOS",ExtraçãoDados!C933,1)),REPLACE(ExtraçãoDados!C933,1,29,"HM"))</f>
        <v>#N/A</v>
      </c>
      <c r="E933" s="4" t="e" cm="1">
        <f t="array" ref="E933">_xlfn.IFS(LEN(ExtraçãoDados!B933)=7,YEAR(ExtraçãoDados!D933),LEN(ExtraçãoDados!B933)=10,RIGHT(ExtraçãoDados!B933,4),LEN(ExtraçãoDados!B933)=9,YEAR(ExtraçãoDados!D933),LEN(ExtraçãoDados!B933)=8,YEAR(ExtraçãoDados!D933),LEN(ExtraçãoDados!B933)&gt;7,YEAR(ExtraçãoDados!D933),LEN(ExtraçãoDados!B933)&gt;5,YEAR(ExtraçãoDados!D933),LEN(ExtraçãoDados!B933)&gt;4,YEAR(ExtraçãoDados!D933))</f>
        <v>#N/A</v>
      </c>
      <c r="F933" s="4">
        <f>ExtraçãoDados!E933</f>
        <v>0</v>
      </c>
    </row>
    <row r="934" spans="1:6" x14ac:dyDescent="0.25">
      <c r="A934" s="4">
        <f>ExtraçãoDados!A934</f>
        <v>0</v>
      </c>
      <c r="B934" s="4" t="str" cm="1">
        <f t="array" ref="B934">_xlfn.IFS(LEN(ExtraçãoDados!B934)=12,LEFT(ExtraçãoDados!B934,3),LEN(ExtraçãoDados!B934)=10,LEFT(ExtraçãoDados!B934,5),LEN(ExtraçãoDados!B934)&gt;19,0,LEN(ExtraçãoDados!B934)=9,LEFT(ExtraçãoDados!B934,4),LEN(ExtraçãoDados!B934)=6,LEFT(ExtraçãoDados!B934,3),LEN(ExtraçãoDados!B934)&lt;5,LEFT(ExtraçãoDados!B934,3),LEN(ExtraçãoDados!B934)=8,LEFT(ExtraçãoDados!B934,3),LEN(ExtraçãoDados!B934)=5,LEFT(ExtraçãoDados!B934,5),LEN(ExtraçãoDados!B934)=11,LEFT(ExtraçãoDados!B934,5),LEN(ExtraçãoDados!B934)=7,RIGHT(ExtraçãoDados!B934,6))</f>
        <v/>
      </c>
      <c r="C934" s="4" t="e" cm="1">
        <f t="array" ref="C934">_xlfn.IFS(LEN(B934)=1,"ERRO",LEN(B934)=2,_xlfn.CONCAT("000",B934),LEN(B934)=3,_xlfn.CONCAT("00",B934),LEN(B934)=4,_xlfn.CONCAT("0",B934),LEN(B934)=6,B934,LEN(B934)=7,B934,LEN(B934)=5,B934)</f>
        <v>#N/A</v>
      </c>
      <c r="D934" s="4" t="e" cm="1">
        <f t="array" ref="D934">_xlfn.IFS(ExtraçãoDados!C934={"Direcção de Abastecimento"},REPLACE(ExtraçãoDados!C934="{Direcção de Abastecimento}",1,25,"DA"),ExtraçãoDados!C934={"COMISSÃO CULTURAL DE LMARINHA"},REPLACE(ExtraçãoDados!C934={"COMISSÃO CULTURAL DE LMARINHA"},1,28,"CCM"),ExtraçãoDados!C934={"DIRECÇÃO DE NAVIOS"},REPLACE(ExtraçãoDados!C934={"DIRECÇÃO DE NAVIOS"},1,28,"DN"),ExtraçãoDados!C934={"ESQUADRILHA SUBMARINOS"},REPLACE(ExtraçãoDados!C934={"ESQUADRILHA SUBMARINOS"},1,28,"ES"),ExtraçãoDados!C934={"COMISSÃO MARINHA"},REPLACE(ExtraçãoDados!C934={"COMISSÃO MARINHA"},1,28,"CCM"),ExtraçãoDados!C934={"COMISSÃO CULTURAL DE MARINHA"},REPLACE(ExtraçãoDados!C934={"COMISSÃO CULTURAL DE MARINHA"},1,28,"CCM"),ExtraçãoDados!C934={"CCM"},REPLACE(ExtraçãoDados!C934={"CCM"},1,28,"CCM"),ExtraçãoDados!C934={"DN"},REPLACE(ExtraçãoDados!C934={"DN"},1,28,"DN"),ExtraçãoDados!C934={"ES"},REPLACE(ExtraçãoDados!C934={"ES"},1,28,"ES"),ExtraçãoDados!C934={"DA"},REPLACE(ExtraçãoDados!C934={"DA"},1,28,"DA"),ExtraçãoDados!C934={"DE: ESQUADRILHA SUBMARINOS"},REPLACE(ExtraçãoDados!C934={"DE: ESQUADRILHA SUBMARINOS"},1,28,"ES"),ExtraçãoDados!C934={"DE: COMISSÃO CULTURAL DE LMARINHA"},REPLACE(ExtraçãoDados!C934={"DE: COMISSÃO CULTURAL DE LMARINHA"},1,28,"CCM"),ExtraçãoDados!C934={"ON"},REPLACE(ExtraçãoDados!C934={"ON"},1,28,"DN"),ExtraçãoDados!C934={"ESQ. SUBMARINOS"},REPLACE(ExtraçãoDados!C934={"ESQ. SUBMARINOS"},1,28,"ES"),ExtraçãoDados!C934={"☒ irecção de Abastecimento"},REPLACE(ExtraçãoDados!C934={"☒ irecção de Abastecimento"},1,28,"DA"),ExtraçãoDados!C934={"Direcã d Abtit ço e asecmeno"},REPLACE(ExtraçãoDados!C934={"Direcã d Abtit ço e asecmeno"},1,28,"DA"),ExtraçãoDados!C934={"Diecã d Abtit rço e asecmeno"},REPLACE(ExtraçãoDados!C934={"Diecã d Abtit rço e asecmeno"},1,28,"DA"),ISNUMBER(SEARCH("COMISSÃO",ExtraçãoDados!C934,1)),REPLACE(ExtraçãoDados!C934,1,29,"CCM"),ISNUMBER(SEARCH("DN/DIL/DRT1",ExtraçãoDados!C934,1)),REPLACE(ExtraçãoDados!C934,1,29,"DN"),ISNUMBER(SEARCH("DIRECÇAO DE NAVIOS",ExtraçãoDados!C934,1)),REPLACE(ExtraçãoDados!C934,1,29,"DN"),ISNUMBER(SEARCH("ESQUADRILHA SUBMARIN",ExtraçãoDados!C934,1)),REPLACE(ExtraçãoDados!C934,1,29,"ES"),ISNUMBER(SEARCH("DN",ExtraçãoDados!C934,1)),REPLACE(ExtraçãoDados!C934,1,29,"DN"),ISNUMBER(SEARCH("DIRECÇÃO",ExtraçãoDados!C934,1)),REPLACE(ExtraçãoDados!C934,1,29,"DN"),ISNUMBER(SEARCH("DIRECÇA0",ExtraçãoDados!C934,1)),REPLACE(ExtraçãoDados!C934,1,29,"DN"),ISNUMBER(SEARCH("DIRE",ExtraçãoDados!C934,1)),REPLACE(ExtraçãoDados!C934,1,29,"DN"),ISNUMBER(SEARCH("ESQUADRILHA",ExtraçãoDados!C934,1)),REPLACE(ExtraçãoDados!C934,1,29,"ES"),ISNUMBER(SEARCH("HOSPITAL DA MARINHA",ExtraçãoDados!C934,1)),REPLACE(ExtraçãoDados!C934,1,29,"HM"),ISNUMBER(SEARCH("HOSPITAL",ExtraçãoDados!C934,1)),REPLACE(ExtraçãoDados!C934,1,29,"HM"),ISNUMBER(SEARCH("HM",ExtraçãoDados!C934,1)),REPLACE(ExtraçãoDados!C934,1,29,"HM"),ISNUMBER(SEARCH("SECÇÃO DE APÓSITOS",ExtraçãoDados!C934,1)),REPLACE(ExtraçãoDados!C934,1,29,"HM"))</f>
        <v>#N/A</v>
      </c>
      <c r="E934" s="4" t="e" cm="1">
        <f t="array" ref="E934">_xlfn.IFS(LEN(ExtraçãoDados!B934)=7,YEAR(ExtraçãoDados!D934),LEN(ExtraçãoDados!B934)=10,RIGHT(ExtraçãoDados!B934,4),LEN(ExtraçãoDados!B934)=9,YEAR(ExtraçãoDados!D934),LEN(ExtraçãoDados!B934)=8,YEAR(ExtraçãoDados!D934),LEN(ExtraçãoDados!B934)&gt;7,YEAR(ExtraçãoDados!D934),LEN(ExtraçãoDados!B934)&gt;5,YEAR(ExtraçãoDados!D934),LEN(ExtraçãoDados!B934)&gt;4,YEAR(ExtraçãoDados!D934))</f>
        <v>#N/A</v>
      </c>
      <c r="F934" s="4">
        <f>ExtraçãoDados!E934</f>
        <v>0</v>
      </c>
    </row>
    <row r="935" spans="1:6" x14ac:dyDescent="0.25">
      <c r="A935" s="4">
        <f>ExtraçãoDados!A935</f>
        <v>0</v>
      </c>
      <c r="B935" s="4" t="str" cm="1">
        <f t="array" ref="B935">_xlfn.IFS(LEN(ExtraçãoDados!B935)=12,LEFT(ExtraçãoDados!B935,3),LEN(ExtraçãoDados!B935)=10,LEFT(ExtraçãoDados!B935,5),LEN(ExtraçãoDados!B935)&gt;19,0,LEN(ExtraçãoDados!B935)=9,LEFT(ExtraçãoDados!B935,4),LEN(ExtraçãoDados!B935)=6,LEFT(ExtraçãoDados!B935,3),LEN(ExtraçãoDados!B935)&lt;5,LEFT(ExtraçãoDados!B935,3),LEN(ExtraçãoDados!B935)=8,LEFT(ExtraçãoDados!B935,3),LEN(ExtraçãoDados!B935)=5,LEFT(ExtraçãoDados!B935,5),LEN(ExtraçãoDados!B935)=11,LEFT(ExtraçãoDados!B935,5),LEN(ExtraçãoDados!B935)=7,RIGHT(ExtraçãoDados!B935,6))</f>
        <v/>
      </c>
      <c r="C935" s="4" t="e" cm="1">
        <f t="array" ref="C935">_xlfn.IFS(LEN(B935)=1,"ERRO",LEN(B935)=2,_xlfn.CONCAT("000",B935),LEN(B935)=3,_xlfn.CONCAT("00",B935),LEN(B935)=4,_xlfn.CONCAT("0",B935),LEN(B935)=6,B935,LEN(B935)=7,B935,LEN(B935)=5,B935)</f>
        <v>#N/A</v>
      </c>
      <c r="D935" s="4" t="e" cm="1">
        <f t="array" ref="D935">_xlfn.IFS(ExtraçãoDados!C935={"Direcção de Abastecimento"},REPLACE(ExtraçãoDados!C935="{Direcção de Abastecimento}",1,25,"DA"),ExtraçãoDados!C935={"COMISSÃO CULTURAL DE LMARINHA"},REPLACE(ExtraçãoDados!C935={"COMISSÃO CULTURAL DE LMARINHA"},1,28,"CCM"),ExtraçãoDados!C935={"DIRECÇÃO DE NAVIOS"},REPLACE(ExtraçãoDados!C935={"DIRECÇÃO DE NAVIOS"},1,28,"DN"),ExtraçãoDados!C935={"ESQUADRILHA SUBMARINOS"},REPLACE(ExtraçãoDados!C935={"ESQUADRILHA SUBMARINOS"},1,28,"ES"),ExtraçãoDados!C935={"COMISSÃO MARINHA"},REPLACE(ExtraçãoDados!C935={"COMISSÃO MARINHA"},1,28,"CCM"),ExtraçãoDados!C935={"COMISSÃO CULTURAL DE MARINHA"},REPLACE(ExtraçãoDados!C935={"COMISSÃO CULTURAL DE MARINHA"},1,28,"CCM"),ExtraçãoDados!C935={"CCM"},REPLACE(ExtraçãoDados!C935={"CCM"},1,28,"CCM"),ExtraçãoDados!C935={"DN"},REPLACE(ExtraçãoDados!C935={"DN"},1,28,"DN"),ExtraçãoDados!C935={"ES"},REPLACE(ExtraçãoDados!C935={"ES"},1,28,"ES"),ExtraçãoDados!C935={"DA"},REPLACE(ExtraçãoDados!C935={"DA"},1,28,"DA"),ExtraçãoDados!C935={"DE: ESQUADRILHA SUBMARINOS"},REPLACE(ExtraçãoDados!C935={"DE: ESQUADRILHA SUBMARINOS"},1,28,"ES"),ExtraçãoDados!C935={"DE: COMISSÃO CULTURAL DE LMARINHA"},REPLACE(ExtraçãoDados!C935={"DE: COMISSÃO CULTURAL DE LMARINHA"},1,28,"CCM"),ExtraçãoDados!C935={"ON"},REPLACE(ExtraçãoDados!C935={"ON"},1,28,"DN"),ExtraçãoDados!C935={"ESQ. SUBMARINOS"},REPLACE(ExtraçãoDados!C935={"ESQ. SUBMARINOS"},1,28,"ES"),ExtraçãoDados!C935={"☒ irecção de Abastecimento"},REPLACE(ExtraçãoDados!C935={"☒ irecção de Abastecimento"},1,28,"DA"),ExtraçãoDados!C935={"Direcã d Abtit ço e asecmeno"},REPLACE(ExtraçãoDados!C935={"Direcã d Abtit ço e asecmeno"},1,28,"DA"),ExtraçãoDados!C935={"Diecã d Abtit rço e asecmeno"},REPLACE(ExtraçãoDados!C935={"Diecã d Abtit rço e asecmeno"},1,28,"DA"),ISNUMBER(SEARCH("COMISSÃO",ExtraçãoDados!C935,1)),REPLACE(ExtraçãoDados!C935,1,29,"CCM"),ISNUMBER(SEARCH("DN/DIL/DRT1",ExtraçãoDados!C935,1)),REPLACE(ExtraçãoDados!C935,1,29,"DN"),ISNUMBER(SEARCH("DIRECÇAO DE NAVIOS",ExtraçãoDados!C935,1)),REPLACE(ExtraçãoDados!C935,1,29,"DN"),ISNUMBER(SEARCH("ESQUADRILHA SUBMARIN",ExtraçãoDados!C935,1)),REPLACE(ExtraçãoDados!C935,1,29,"ES"),ISNUMBER(SEARCH("DN",ExtraçãoDados!C935,1)),REPLACE(ExtraçãoDados!C935,1,29,"DN"),ISNUMBER(SEARCH("DIRECÇÃO",ExtraçãoDados!C935,1)),REPLACE(ExtraçãoDados!C935,1,29,"DN"),ISNUMBER(SEARCH("DIRECÇA0",ExtraçãoDados!C935,1)),REPLACE(ExtraçãoDados!C935,1,29,"DN"),ISNUMBER(SEARCH("DIRE",ExtraçãoDados!C935,1)),REPLACE(ExtraçãoDados!C935,1,29,"DN"),ISNUMBER(SEARCH("ESQUADRILHA",ExtraçãoDados!C935,1)),REPLACE(ExtraçãoDados!C935,1,29,"ES"),ISNUMBER(SEARCH("HOSPITAL DA MARINHA",ExtraçãoDados!C935,1)),REPLACE(ExtraçãoDados!C935,1,29,"HM"),ISNUMBER(SEARCH("HOSPITAL",ExtraçãoDados!C935,1)),REPLACE(ExtraçãoDados!C935,1,29,"HM"),ISNUMBER(SEARCH("HM",ExtraçãoDados!C935,1)),REPLACE(ExtraçãoDados!C935,1,29,"HM"),ISNUMBER(SEARCH("SECÇÃO DE APÓSITOS",ExtraçãoDados!C935,1)),REPLACE(ExtraçãoDados!C935,1,29,"HM"))</f>
        <v>#N/A</v>
      </c>
      <c r="E935" s="4" t="e" cm="1">
        <f t="array" ref="E935">_xlfn.IFS(LEN(ExtraçãoDados!B935)=7,YEAR(ExtraçãoDados!D935),LEN(ExtraçãoDados!B935)=10,RIGHT(ExtraçãoDados!B935,4),LEN(ExtraçãoDados!B935)=9,YEAR(ExtraçãoDados!D935),LEN(ExtraçãoDados!B935)=8,YEAR(ExtraçãoDados!D935),LEN(ExtraçãoDados!B935)&gt;7,YEAR(ExtraçãoDados!D935),LEN(ExtraçãoDados!B935)&gt;5,YEAR(ExtraçãoDados!D935),LEN(ExtraçãoDados!B935)&gt;4,YEAR(ExtraçãoDados!D935))</f>
        <v>#N/A</v>
      </c>
      <c r="F935" s="4">
        <f>ExtraçãoDados!E935</f>
        <v>0</v>
      </c>
    </row>
    <row r="936" spans="1:6" x14ac:dyDescent="0.25">
      <c r="A936" s="4">
        <f>ExtraçãoDados!A936</f>
        <v>0</v>
      </c>
      <c r="B936" s="4" t="str" cm="1">
        <f t="array" ref="B936">_xlfn.IFS(LEN(ExtraçãoDados!B936)=12,LEFT(ExtraçãoDados!B936,3),LEN(ExtraçãoDados!B936)=10,LEFT(ExtraçãoDados!B936,5),LEN(ExtraçãoDados!B936)&gt;19,0,LEN(ExtraçãoDados!B936)=9,LEFT(ExtraçãoDados!B936,4),LEN(ExtraçãoDados!B936)=6,LEFT(ExtraçãoDados!B936,3),LEN(ExtraçãoDados!B936)&lt;5,LEFT(ExtraçãoDados!B936,3),LEN(ExtraçãoDados!B936)=8,LEFT(ExtraçãoDados!B936,3),LEN(ExtraçãoDados!B936)=5,LEFT(ExtraçãoDados!B936,5),LEN(ExtraçãoDados!B936)=11,LEFT(ExtraçãoDados!B936,5),LEN(ExtraçãoDados!B936)=7,RIGHT(ExtraçãoDados!B936,6))</f>
        <v/>
      </c>
      <c r="C936" s="4" t="e" cm="1">
        <f t="array" ref="C936">_xlfn.IFS(LEN(B936)=1,"ERRO",LEN(B936)=2,_xlfn.CONCAT("000",B936),LEN(B936)=3,_xlfn.CONCAT("00",B936),LEN(B936)=4,_xlfn.CONCAT("0",B936),LEN(B936)=6,B936,LEN(B936)=7,B936,LEN(B936)=5,B936)</f>
        <v>#N/A</v>
      </c>
      <c r="D936" s="4" t="e" cm="1">
        <f t="array" ref="D936">_xlfn.IFS(ExtraçãoDados!C936={"Direcção de Abastecimento"},REPLACE(ExtraçãoDados!C936="{Direcção de Abastecimento}",1,25,"DA"),ExtraçãoDados!C936={"COMISSÃO CULTURAL DE LMARINHA"},REPLACE(ExtraçãoDados!C936={"COMISSÃO CULTURAL DE LMARINHA"},1,28,"CCM"),ExtraçãoDados!C936={"DIRECÇÃO DE NAVIOS"},REPLACE(ExtraçãoDados!C936={"DIRECÇÃO DE NAVIOS"},1,28,"DN"),ExtraçãoDados!C936={"ESQUADRILHA SUBMARINOS"},REPLACE(ExtraçãoDados!C936={"ESQUADRILHA SUBMARINOS"},1,28,"ES"),ExtraçãoDados!C936={"COMISSÃO MARINHA"},REPLACE(ExtraçãoDados!C936={"COMISSÃO MARINHA"},1,28,"CCM"),ExtraçãoDados!C936={"COMISSÃO CULTURAL DE MARINHA"},REPLACE(ExtraçãoDados!C936={"COMISSÃO CULTURAL DE MARINHA"},1,28,"CCM"),ExtraçãoDados!C936={"CCM"},REPLACE(ExtraçãoDados!C936={"CCM"},1,28,"CCM"),ExtraçãoDados!C936={"DN"},REPLACE(ExtraçãoDados!C936={"DN"},1,28,"DN"),ExtraçãoDados!C936={"ES"},REPLACE(ExtraçãoDados!C936={"ES"},1,28,"ES"),ExtraçãoDados!C936={"DA"},REPLACE(ExtraçãoDados!C936={"DA"},1,28,"DA"),ExtraçãoDados!C936={"DE: ESQUADRILHA SUBMARINOS"},REPLACE(ExtraçãoDados!C936={"DE: ESQUADRILHA SUBMARINOS"},1,28,"ES"),ExtraçãoDados!C936={"DE: COMISSÃO CULTURAL DE LMARINHA"},REPLACE(ExtraçãoDados!C936={"DE: COMISSÃO CULTURAL DE LMARINHA"},1,28,"CCM"),ExtraçãoDados!C936={"ON"},REPLACE(ExtraçãoDados!C936={"ON"},1,28,"DN"),ExtraçãoDados!C936={"ESQ. SUBMARINOS"},REPLACE(ExtraçãoDados!C936={"ESQ. SUBMARINOS"},1,28,"ES"),ExtraçãoDados!C936={"☒ irecção de Abastecimento"},REPLACE(ExtraçãoDados!C936={"☒ irecção de Abastecimento"},1,28,"DA"),ExtraçãoDados!C936={"Direcã d Abtit ço e asecmeno"},REPLACE(ExtraçãoDados!C936={"Direcã d Abtit ço e asecmeno"},1,28,"DA"),ExtraçãoDados!C936={"Diecã d Abtit rço e asecmeno"},REPLACE(ExtraçãoDados!C936={"Diecã d Abtit rço e asecmeno"},1,28,"DA"),ISNUMBER(SEARCH("COMISSÃO",ExtraçãoDados!C936,1)),REPLACE(ExtraçãoDados!C936,1,29,"CCM"),ISNUMBER(SEARCH("DN/DIL/DRT1",ExtraçãoDados!C936,1)),REPLACE(ExtraçãoDados!C936,1,29,"DN"),ISNUMBER(SEARCH("DIRECÇAO DE NAVIOS",ExtraçãoDados!C936,1)),REPLACE(ExtraçãoDados!C936,1,29,"DN"),ISNUMBER(SEARCH("ESQUADRILHA SUBMARIN",ExtraçãoDados!C936,1)),REPLACE(ExtraçãoDados!C936,1,29,"ES"),ISNUMBER(SEARCH("DN",ExtraçãoDados!C936,1)),REPLACE(ExtraçãoDados!C936,1,29,"DN"),ISNUMBER(SEARCH("DIRECÇÃO",ExtraçãoDados!C936,1)),REPLACE(ExtraçãoDados!C936,1,29,"DN"),ISNUMBER(SEARCH("DIRECÇA0",ExtraçãoDados!C936,1)),REPLACE(ExtraçãoDados!C936,1,29,"DN"),ISNUMBER(SEARCH("DIRE",ExtraçãoDados!C936,1)),REPLACE(ExtraçãoDados!C936,1,29,"DN"),ISNUMBER(SEARCH("ESQUADRILHA",ExtraçãoDados!C936,1)),REPLACE(ExtraçãoDados!C936,1,29,"ES"),ISNUMBER(SEARCH("HOSPITAL DA MARINHA",ExtraçãoDados!C936,1)),REPLACE(ExtraçãoDados!C936,1,29,"HM"),ISNUMBER(SEARCH("HOSPITAL",ExtraçãoDados!C936,1)),REPLACE(ExtraçãoDados!C936,1,29,"HM"),ISNUMBER(SEARCH("HM",ExtraçãoDados!C936,1)),REPLACE(ExtraçãoDados!C936,1,29,"HM"),ISNUMBER(SEARCH("SECÇÃO DE APÓSITOS",ExtraçãoDados!C936,1)),REPLACE(ExtraçãoDados!C936,1,29,"HM"))</f>
        <v>#N/A</v>
      </c>
      <c r="E936" s="4" t="e" cm="1">
        <f t="array" ref="E936">_xlfn.IFS(LEN(ExtraçãoDados!B936)=7,YEAR(ExtraçãoDados!D936),LEN(ExtraçãoDados!B936)=10,RIGHT(ExtraçãoDados!B936,4),LEN(ExtraçãoDados!B936)=9,YEAR(ExtraçãoDados!D936),LEN(ExtraçãoDados!B936)=8,YEAR(ExtraçãoDados!D936),LEN(ExtraçãoDados!B936)&gt;7,YEAR(ExtraçãoDados!D936),LEN(ExtraçãoDados!B936)&gt;5,YEAR(ExtraçãoDados!D936),LEN(ExtraçãoDados!B936)&gt;4,YEAR(ExtraçãoDados!D936))</f>
        <v>#N/A</v>
      </c>
      <c r="F936" s="4">
        <f>ExtraçãoDados!E936</f>
        <v>0</v>
      </c>
    </row>
    <row r="937" spans="1:6" x14ac:dyDescent="0.25">
      <c r="A937" s="4">
        <f>ExtraçãoDados!A937</f>
        <v>0</v>
      </c>
      <c r="B937" s="4" t="str" cm="1">
        <f t="array" ref="B937">_xlfn.IFS(LEN(ExtraçãoDados!B937)=12,LEFT(ExtraçãoDados!B937,3),LEN(ExtraçãoDados!B937)=10,LEFT(ExtraçãoDados!B937,5),LEN(ExtraçãoDados!B937)&gt;19,0,LEN(ExtraçãoDados!B937)=9,LEFT(ExtraçãoDados!B937,4),LEN(ExtraçãoDados!B937)=6,LEFT(ExtraçãoDados!B937,3),LEN(ExtraçãoDados!B937)&lt;5,LEFT(ExtraçãoDados!B937,3),LEN(ExtraçãoDados!B937)=8,LEFT(ExtraçãoDados!B937,3),LEN(ExtraçãoDados!B937)=5,LEFT(ExtraçãoDados!B937,5),LEN(ExtraçãoDados!B937)=11,LEFT(ExtraçãoDados!B937,5),LEN(ExtraçãoDados!B937)=7,RIGHT(ExtraçãoDados!B937,6))</f>
        <v/>
      </c>
      <c r="C937" s="4" t="e" cm="1">
        <f t="array" ref="C937">_xlfn.IFS(LEN(B937)=1,"ERRO",LEN(B937)=2,_xlfn.CONCAT("000",B937),LEN(B937)=3,_xlfn.CONCAT("00",B937),LEN(B937)=4,_xlfn.CONCAT("0",B937),LEN(B937)=6,B937,LEN(B937)=7,B937,LEN(B937)=5,B937)</f>
        <v>#N/A</v>
      </c>
      <c r="D937" s="4" t="e" cm="1">
        <f t="array" ref="D937">_xlfn.IFS(ExtraçãoDados!C937={"Direcção de Abastecimento"},REPLACE(ExtraçãoDados!C937="{Direcção de Abastecimento}",1,25,"DA"),ExtraçãoDados!C937={"COMISSÃO CULTURAL DE LMARINHA"},REPLACE(ExtraçãoDados!C937={"COMISSÃO CULTURAL DE LMARINHA"},1,28,"CCM"),ExtraçãoDados!C937={"DIRECÇÃO DE NAVIOS"},REPLACE(ExtraçãoDados!C937={"DIRECÇÃO DE NAVIOS"},1,28,"DN"),ExtraçãoDados!C937={"ESQUADRILHA SUBMARINOS"},REPLACE(ExtraçãoDados!C937={"ESQUADRILHA SUBMARINOS"},1,28,"ES"),ExtraçãoDados!C937={"COMISSÃO MARINHA"},REPLACE(ExtraçãoDados!C937={"COMISSÃO MARINHA"},1,28,"CCM"),ExtraçãoDados!C937={"COMISSÃO CULTURAL DE MARINHA"},REPLACE(ExtraçãoDados!C937={"COMISSÃO CULTURAL DE MARINHA"},1,28,"CCM"),ExtraçãoDados!C937={"CCM"},REPLACE(ExtraçãoDados!C937={"CCM"},1,28,"CCM"),ExtraçãoDados!C937={"DN"},REPLACE(ExtraçãoDados!C937={"DN"},1,28,"DN"),ExtraçãoDados!C937={"ES"},REPLACE(ExtraçãoDados!C937={"ES"},1,28,"ES"),ExtraçãoDados!C937={"DA"},REPLACE(ExtraçãoDados!C937={"DA"},1,28,"DA"),ExtraçãoDados!C937={"DE: ESQUADRILHA SUBMARINOS"},REPLACE(ExtraçãoDados!C937={"DE: ESQUADRILHA SUBMARINOS"},1,28,"ES"),ExtraçãoDados!C937={"DE: COMISSÃO CULTURAL DE LMARINHA"},REPLACE(ExtraçãoDados!C937={"DE: COMISSÃO CULTURAL DE LMARINHA"},1,28,"CCM"),ExtraçãoDados!C937={"ON"},REPLACE(ExtraçãoDados!C937={"ON"},1,28,"DN"),ExtraçãoDados!C937={"ESQ. SUBMARINOS"},REPLACE(ExtraçãoDados!C937={"ESQ. SUBMARINOS"},1,28,"ES"),ExtraçãoDados!C937={"☒ irecção de Abastecimento"},REPLACE(ExtraçãoDados!C937={"☒ irecção de Abastecimento"},1,28,"DA"),ExtraçãoDados!C937={"Direcã d Abtit ço e asecmeno"},REPLACE(ExtraçãoDados!C937={"Direcã d Abtit ço e asecmeno"},1,28,"DA"),ExtraçãoDados!C937={"Diecã d Abtit rço e asecmeno"},REPLACE(ExtraçãoDados!C937={"Diecã d Abtit rço e asecmeno"},1,28,"DA"),ISNUMBER(SEARCH("COMISSÃO",ExtraçãoDados!C937,1)),REPLACE(ExtraçãoDados!C937,1,29,"CCM"),ISNUMBER(SEARCH("DN/DIL/DRT1",ExtraçãoDados!C937,1)),REPLACE(ExtraçãoDados!C937,1,29,"DN"),ISNUMBER(SEARCH("DIRECÇAO DE NAVIOS",ExtraçãoDados!C937,1)),REPLACE(ExtraçãoDados!C937,1,29,"DN"),ISNUMBER(SEARCH("ESQUADRILHA SUBMARIN",ExtraçãoDados!C937,1)),REPLACE(ExtraçãoDados!C937,1,29,"ES"),ISNUMBER(SEARCH("DN",ExtraçãoDados!C937,1)),REPLACE(ExtraçãoDados!C937,1,29,"DN"),ISNUMBER(SEARCH("DIRECÇÃO",ExtraçãoDados!C937,1)),REPLACE(ExtraçãoDados!C937,1,29,"DN"),ISNUMBER(SEARCH("DIRECÇA0",ExtraçãoDados!C937,1)),REPLACE(ExtraçãoDados!C937,1,29,"DN"),ISNUMBER(SEARCH("DIRE",ExtraçãoDados!C937,1)),REPLACE(ExtraçãoDados!C937,1,29,"DN"),ISNUMBER(SEARCH("ESQUADRILHA",ExtraçãoDados!C937,1)),REPLACE(ExtraçãoDados!C937,1,29,"ES"),ISNUMBER(SEARCH("HOSPITAL DA MARINHA",ExtraçãoDados!C937,1)),REPLACE(ExtraçãoDados!C937,1,29,"HM"),ISNUMBER(SEARCH("HOSPITAL",ExtraçãoDados!C937,1)),REPLACE(ExtraçãoDados!C937,1,29,"HM"),ISNUMBER(SEARCH("HM",ExtraçãoDados!C937,1)),REPLACE(ExtraçãoDados!C937,1,29,"HM"),ISNUMBER(SEARCH("SECÇÃO DE APÓSITOS",ExtraçãoDados!C937,1)),REPLACE(ExtraçãoDados!C937,1,29,"HM"))</f>
        <v>#N/A</v>
      </c>
      <c r="E937" s="4" t="e" cm="1">
        <f t="array" ref="E937">_xlfn.IFS(LEN(ExtraçãoDados!B937)=7,YEAR(ExtraçãoDados!D937),LEN(ExtraçãoDados!B937)=10,RIGHT(ExtraçãoDados!B937,4),LEN(ExtraçãoDados!B937)=9,YEAR(ExtraçãoDados!D937),LEN(ExtraçãoDados!B937)=8,YEAR(ExtraçãoDados!D937),LEN(ExtraçãoDados!B937)&gt;7,YEAR(ExtraçãoDados!D937),LEN(ExtraçãoDados!B937)&gt;5,YEAR(ExtraçãoDados!D937),LEN(ExtraçãoDados!B937)&gt;4,YEAR(ExtraçãoDados!D937))</f>
        <v>#N/A</v>
      </c>
      <c r="F937" s="4">
        <f>ExtraçãoDados!E937</f>
        <v>0</v>
      </c>
    </row>
    <row r="938" spans="1:6" x14ac:dyDescent="0.25">
      <c r="A938" s="4">
        <f>ExtraçãoDados!A938</f>
        <v>0</v>
      </c>
      <c r="B938" s="4" t="str" cm="1">
        <f t="array" ref="B938">_xlfn.IFS(LEN(ExtraçãoDados!B938)=12,LEFT(ExtraçãoDados!B938,3),LEN(ExtraçãoDados!B938)=10,LEFT(ExtraçãoDados!B938,5),LEN(ExtraçãoDados!B938)&gt;19,0,LEN(ExtraçãoDados!B938)=9,LEFT(ExtraçãoDados!B938,4),LEN(ExtraçãoDados!B938)=6,LEFT(ExtraçãoDados!B938,3),LEN(ExtraçãoDados!B938)&lt;5,LEFT(ExtraçãoDados!B938,3),LEN(ExtraçãoDados!B938)=8,LEFT(ExtraçãoDados!B938,3),LEN(ExtraçãoDados!B938)=5,LEFT(ExtraçãoDados!B938,5),LEN(ExtraçãoDados!B938)=11,LEFT(ExtraçãoDados!B938,5),LEN(ExtraçãoDados!B938)=7,RIGHT(ExtraçãoDados!B938,6))</f>
        <v/>
      </c>
      <c r="C938" s="4" t="e" cm="1">
        <f t="array" ref="C938">_xlfn.IFS(LEN(B938)=1,"ERRO",LEN(B938)=2,_xlfn.CONCAT("000",B938),LEN(B938)=3,_xlfn.CONCAT("00",B938),LEN(B938)=4,_xlfn.CONCAT("0",B938),LEN(B938)=6,B938,LEN(B938)=7,B938,LEN(B938)=5,B938)</f>
        <v>#N/A</v>
      </c>
      <c r="D938" s="4" t="e" cm="1">
        <f t="array" ref="D938">_xlfn.IFS(ExtraçãoDados!C938={"Direcção de Abastecimento"},REPLACE(ExtraçãoDados!C938="{Direcção de Abastecimento}",1,25,"DA"),ExtraçãoDados!C938={"COMISSÃO CULTURAL DE LMARINHA"},REPLACE(ExtraçãoDados!C938={"COMISSÃO CULTURAL DE LMARINHA"},1,28,"CCM"),ExtraçãoDados!C938={"DIRECÇÃO DE NAVIOS"},REPLACE(ExtraçãoDados!C938={"DIRECÇÃO DE NAVIOS"},1,28,"DN"),ExtraçãoDados!C938={"ESQUADRILHA SUBMARINOS"},REPLACE(ExtraçãoDados!C938={"ESQUADRILHA SUBMARINOS"},1,28,"ES"),ExtraçãoDados!C938={"COMISSÃO MARINHA"},REPLACE(ExtraçãoDados!C938={"COMISSÃO MARINHA"},1,28,"CCM"),ExtraçãoDados!C938={"COMISSÃO CULTURAL DE MARINHA"},REPLACE(ExtraçãoDados!C938={"COMISSÃO CULTURAL DE MARINHA"},1,28,"CCM"),ExtraçãoDados!C938={"CCM"},REPLACE(ExtraçãoDados!C938={"CCM"},1,28,"CCM"),ExtraçãoDados!C938={"DN"},REPLACE(ExtraçãoDados!C938={"DN"},1,28,"DN"),ExtraçãoDados!C938={"ES"},REPLACE(ExtraçãoDados!C938={"ES"},1,28,"ES"),ExtraçãoDados!C938={"DA"},REPLACE(ExtraçãoDados!C938={"DA"},1,28,"DA"),ExtraçãoDados!C938={"DE: ESQUADRILHA SUBMARINOS"},REPLACE(ExtraçãoDados!C938={"DE: ESQUADRILHA SUBMARINOS"},1,28,"ES"),ExtraçãoDados!C938={"DE: COMISSÃO CULTURAL DE LMARINHA"},REPLACE(ExtraçãoDados!C938={"DE: COMISSÃO CULTURAL DE LMARINHA"},1,28,"CCM"),ExtraçãoDados!C938={"ON"},REPLACE(ExtraçãoDados!C938={"ON"},1,28,"DN"),ExtraçãoDados!C938={"ESQ. SUBMARINOS"},REPLACE(ExtraçãoDados!C938={"ESQ. SUBMARINOS"},1,28,"ES"),ExtraçãoDados!C938={"☒ irecção de Abastecimento"},REPLACE(ExtraçãoDados!C938={"☒ irecção de Abastecimento"},1,28,"DA"),ExtraçãoDados!C938={"Direcã d Abtit ço e asecmeno"},REPLACE(ExtraçãoDados!C938={"Direcã d Abtit ço e asecmeno"},1,28,"DA"),ExtraçãoDados!C938={"Diecã d Abtit rço e asecmeno"},REPLACE(ExtraçãoDados!C938={"Diecã d Abtit rço e asecmeno"},1,28,"DA"),ISNUMBER(SEARCH("COMISSÃO",ExtraçãoDados!C938,1)),REPLACE(ExtraçãoDados!C938,1,29,"CCM"),ISNUMBER(SEARCH("DN/DIL/DRT1",ExtraçãoDados!C938,1)),REPLACE(ExtraçãoDados!C938,1,29,"DN"),ISNUMBER(SEARCH("DIRECÇAO DE NAVIOS",ExtraçãoDados!C938,1)),REPLACE(ExtraçãoDados!C938,1,29,"DN"),ISNUMBER(SEARCH("ESQUADRILHA SUBMARIN",ExtraçãoDados!C938,1)),REPLACE(ExtraçãoDados!C938,1,29,"ES"),ISNUMBER(SEARCH("DN",ExtraçãoDados!C938,1)),REPLACE(ExtraçãoDados!C938,1,29,"DN"),ISNUMBER(SEARCH("DIRECÇÃO",ExtraçãoDados!C938,1)),REPLACE(ExtraçãoDados!C938,1,29,"DN"),ISNUMBER(SEARCH("DIRECÇA0",ExtraçãoDados!C938,1)),REPLACE(ExtraçãoDados!C938,1,29,"DN"),ISNUMBER(SEARCH("DIRE",ExtraçãoDados!C938,1)),REPLACE(ExtraçãoDados!C938,1,29,"DN"),ISNUMBER(SEARCH("ESQUADRILHA",ExtraçãoDados!C938,1)),REPLACE(ExtraçãoDados!C938,1,29,"ES"),ISNUMBER(SEARCH("HOSPITAL DA MARINHA",ExtraçãoDados!C938,1)),REPLACE(ExtraçãoDados!C938,1,29,"HM"),ISNUMBER(SEARCH("HOSPITAL",ExtraçãoDados!C938,1)),REPLACE(ExtraçãoDados!C938,1,29,"HM"),ISNUMBER(SEARCH("HM",ExtraçãoDados!C938,1)),REPLACE(ExtraçãoDados!C938,1,29,"HM"),ISNUMBER(SEARCH("SECÇÃO DE APÓSITOS",ExtraçãoDados!C938,1)),REPLACE(ExtraçãoDados!C938,1,29,"HM"))</f>
        <v>#N/A</v>
      </c>
      <c r="E938" s="4" t="e" cm="1">
        <f t="array" ref="E938">_xlfn.IFS(LEN(ExtraçãoDados!B938)=7,YEAR(ExtraçãoDados!D938),LEN(ExtraçãoDados!B938)=10,RIGHT(ExtraçãoDados!B938,4),LEN(ExtraçãoDados!B938)=9,YEAR(ExtraçãoDados!D938),LEN(ExtraçãoDados!B938)=8,YEAR(ExtraçãoDados!D938),LEN(ExtraçãoDados!B938)&gt;7,YEAR(ExtraçãoDados!D938),LEN(ExtraçãoDados!B938)&gt;5,YEAR(ExtraçãoDados!D938),LEN(ExtraçãoDados!B938)&gt;4,YEAR(ExtraçãoDados!D938))</f>
        <v>#N/A</v>
      </c>
      <c r="F938" s="4">
        <f>ExtraçãoDados!E938</f>
        <v>0</v>
      </c>
    </row>
    <row r="939" spans="1:6" x14ac:dyDescent="0.25">
      <c r="A939" s="4">
        <f>ExtraçãoDados!A939</f>
        <v>0</v>
      </c>
      <c r="B939" s="4" t="str" cm="1">
        <f t="array" ref="B939">_xlfn.IFS(LEN(ExtraçãoDados!B939)=12,LEFT(ExtraçãoDados!B939,3),LEN(ExtraçãoDados!B939)=10,LEFT(ExtraçãoDados!B939,5),LEN(ExtraçãoDados!B939)&gt;19,0,LEN(ExtraçãoDados!B939)=9,LEFT(ExtraçãoDados!B939,4),LEN(ExtraçãoDados!B939)=6,LEFT(ExtraçãoDados!B939,3),LEN(ExtraçãoDados!B939)&lt;5,LEFT(ExtraçãoDados!B939,3),LEN(ExtraçãoDados!B939)=8,LEFT(ExtraçãoDados!B939,3),LEN(ExtraçãoDados!B939)=5,LEFT(ExtraçãoDados!B939,5),LEN(ExtraçãoDados!B939)=11,LEFT(ExtraçãoDados!B939,5),LEN(ExtraçãoDados!B939)=7,RIGHT(ExtraçãoDados!B939,6))</f>
        <v/>
      </c>
      <c r="C939" s="4" t="e" cm="1">
        <f t="array" ref="C939">_xlfn.IFS(LEN(B939)=1,"ERRO",LEN(B939)=2,_xlfn.CONCAT("000",B939),LEN(B939)=3,_xlfn.CONCAT("00",B939),LEN(B939)=4,_xlfn.CONCAT("0",B939),LEN(B939)=6,B939,LEN(B939)=7,B939,LEN(B939)=5,B939)</f>
        <v>#N/A</v>
      </c>
      <c r="D939" s="4" t="e" cm="1">
        <f t="array" ref="D939">_xlfn.IFS(ExtraçãoDados!C939={"Direcção de Abastecimento"},REPLACE(ExtraçãoDados!C939="{Direcção de Abastecimento}",1,25,"DA"),ExtraçãoDados!C939={"COMISSÃO CULTURAL DE LMARINHA"},REPLACE(ExtraçãoDados!C939={"COMISSÃO CULTURAL DE LMARINHA"},1,28,"CCM"),ExtraçãoDados!C939={"DIRECÇÃO DE NAVIOS"},REPLACE(ExtraçãoDados!C939={"DIRECÇÃO DE NAVIOS"},1,28,"DN"),ExtraçãoDados!C939={"ESQUADRILHA SUBMARINOS"},REPLACE(ExtraçãoDados!C939={"ESQUADRILHA SUBMARINOS"},1,28,"ES"),ExtraçãoDados!C939={"COMISSÃO MARINHA"},REPLACE(ExtraçãoDados!C939={"COMISSÃO MARINHA"},1,28,"CCM"),ExtraçãoDados!C939={"COMISSÃO CULTURAL DE MARINHA"},REPLACE(ExtraçãoDados!C939={"COMISSÃO CULTURAL DE MARINHA"},1,28,"CCM"),ExtraçãoDados!C939={"CCM"},REPLACE(ExtraçãoDados!C939={"CCM"},1,28,"CCM"),ExtraçãoDados!C939={"DN"},REPLACE(ExtraçãoDados!C939={"DN"},1,28,"DN"),ExtraçãoDados!C939={"ES"},REPLACE(ExtraçãoDados!C939={"ES"},1,28,"ES"),ExtraçãoDados!C939={"DA"},REPLACE(ExtraçãoDados!C939={"DA"},1,28,"DA"),ExtraçãoDados!C939={"DE: ESQUADRILHA SUBMARINOS"},REPLACE(ExtraçãoDados!C939={"DE: ESQUADRILHA SUBMARINOS"},1,28,"ES"),ExtraçãoDados!C939={"DE: COMISSÃO CULTURAL DE LMARINHA"},REPLACE(ExtraçãoDados!C939={"DE: COMISSÃO CULTURAL DE LMARINHA"},1,28,"CCM"),ExtraçãoDados!C939={"ON"},REPLACE(ExtraçãoDados!C939={"ON"},1,28,"DN"),ExtraçãoDados!C939={"ESQ. SUBMARINOS"},REPLACE(ExtraçãoDados!C939={"ESQ. SUBMARINOS"},1,28,"ES"),ExtraçãoDados!C939={"☒ irecção de Abastecimento"},REPLACE(ExtraçãoDados!C939={"☒ irecção de Abastecimento"},1,28,"DA"),ExtraçãoDados!C939={"Direcã d Abtit ço e asecmeno"},REPLACE(ExtraçãoDados!C939={"Direcã d Abtit ço e asecmeno"},1,28,"DA"),ExtraçãoDados!C939={"Diecã d Abtit rço e asecmeno"},REPLACE(ExtraçãoDados!C939={"Diecã d Abtit rço e asecmeno"},1,28,"DA"),ISNUMBER(SEARCH("COMISSÃO",ExtraçãoDados!C939,1)),REPLACE(ExtraçãoDados!C939,1,29,"CCM"),ISNUMBER(SEARCH("DN/DIL/DRT1",ExtraçãoDados!C939,1)),REPLACE(ExtraçãoDados!C939,1,29,"DN"),ISNUMBER(SEARCH("DIRECÇAO DE NAVIOS",ExtraçãoDados!C939,1)),REPLACE(ExtraçãoDados!C939,1,29,"DN"),ISNUMBER(SEARCH("ESQUADRILHA SUBMARIN",ExtraçãoDados!C939,1)),REPLACE(ExtraçãoDados!C939,1,29,"ES"),ISNUMBER(SEARCH("DN",ExtraçãoDados!C939,1)),REPLACE(ExtraçãoDados!C939,1,29,"DN"),ISNUMBER(SEARCH("DIRECÇÃO",ExtraçãoDados!C939,1)),REPLACE(ExtraçãoDados!C939,1,29,"DN"),ISNUMBER(SEARCH("DIRECÇA0",ExtraçãoDados!C939,1)),REPLACE(ExtraçãoDados!C939,1,29,"DN"),ISNUMBER(SEARCH("DIRE",ExtraçãoDados!C939,1)),REPLACE(ExtraçãoDados!C939,1,29,"DN"),ISNUMBER(SEARCH("ESQUADRILHA",ExtraçãoDados!C939,1)),REPLACE(ExtraçãoDados!C939,1,29,"ES"),ISNUMBER(SEARCH("HOSPITAL DA MARINHA",ExtraçãoDados!C939,1)),REPLACE(ExtraçãoDados!C939,1,29,"HM"),ISNUMBER(SEARCH("HOSPITAL",ExtraçãoDados!C939,1)),REPLACE(ExtraçãoDados!C939,1,29,"HM"),ISNUMBER(SEARCH("HM",ExtraçãoDados!C939,1)),REPLACE(ExtraçãoDados!C939,1,29,"HM"),ISNUMBER(SEARCH("SECÇÃO DE APÓSITOS",ExtraçãoDados!C939,1)),REPLACE(ExtraçãoDados!C939,1,29,"HM"))</f>
        <v>#N/A</v>
      </c>
      <c r="E939" s="4" t="e" cm="1">
        <f t="array" ref="E939">_xlfn.IFS(LEN(ExtraçãoDados!B939)=7,YEAR(ExtraçãoDados!D939),LEN(ExtraçãoDados!B939)=10,RIGHT(ExtraçãoDados!B939,4),LEN(ExtraçãoDados!B939)=9,YEAR(ExtraçãoDados!D939),LEN(ExtraçãoDados!B939)=8,YEAR(ExtraçãoDados!D939),LEN(ExtraçãoDados!B939)&gt;7,YEAR(ExtraçãoDados!D939),LEN(ExtraçãoDados!B939)&gt;5,YEAR(ExtraçãoDados!D939),LEN(ExtraçãoDados!B939)&gt;4,YEAR(ExtraçãoDados!D939))</f>
        <v>#N/A</v>
      </c>
      <c r="F939" s="4">
        <f>ExtraçãoDados!E939</f>
        <v>0</v>
      </c>
    </row>
    <row r="940" spans="1:6" x14ac:dyDescent="0.25">
      <c r="A940" s="4">
        <f>ExtraçãoDados!A940</f>
        <v>0</v>
      </c>
      <c r="B940" s="4" t="str" cm="1">
        <f t="array" ref="B940">_xlfn.IFS(LEN(ExtraçãoDados!B940)=12,LEFT(ExtraçãoDados!B940,3),LEN(ExtraçãoDados!B940)=10,LEFT(ExtraçãoDados!B940,5),LEN(ExtraçãoDados!B940)&gt;19,0,LEN(ExtraçãoDados!B940)=9,LEFT(ExtraçãoDados!B940,4),LEN(ExtraçãoDados!B940)=6,LEFT(ExtraçãoDados!B940,3),LEN(ExtraçãoDados!B940)&lt;5,LEFT(ExtraçãoDados!B940,3),LEN(ExtraçãoDados!B940)=8,LEFT(ExtraçãoDados!B940,3),LEN(ExtraçãoDados!B940)=5,LEFT(ExtraçãoDados!B940,5),LEN(ExtraçãoDados!B940)=11,LEFT(ExtraçãoDados!B940,5),LEN(ExtraçãoDados!B940)=7,RIGHT(ExtraçãoDados!B940,6))</f>
        <v/>
      </c>
      <c r="C940" s="4" t="e" cm="1">
        <f t="array" ref="C940">_xlfn.IFS(LEN(B940)=1,"ERRO",LEN(B940)=2,_xlfn.CONCAT("000",B940),LEN(B940)=3,_xlfn.CONCAT("00",B940),LEN(B940)=4,_xlfn.CONCAT("0",B940),LEN(B940)=6,B940,LEN(B940)=7,B940,LEN(B940)=5,B940)</f>
        <v>#N/A</v>
      </c>
      <c r="D940" s="4" t="e" cm="1">
        <f t="array" ref="D940">_xlfn.IFS(ExtraçãoDados!C940={"Direcção de Abastecimento"},REPLACE(ExtraçãoDados!C940="{Direcção de Abastecimento}",1,25,"DA"),ExtraçãoDados!C940={"COMISSÃO CULTURAL DE LMARINHA"},REPLACE(ExtraçãoDados!C940={"COMISSÃO CULTURAL DE LMARINHA"},1,28,"CCM"),ExtraçãoDados!C940={"DIRECÇÃO DE NAVIOS"},REPLACE(ExtraçãoDados!C940={"DIRECÇÃO DE NAVIOS"},1,28,"DN"),ExtraçãoDados!C940={"ESQUADRILHA SUBMARINOS"},REPLACE(ExtraçãoDados!C940={"ESQUADRILHA SUBMARINOS"},1,28,"ES"),ExtraçãoDados!C940={"COMISSÃO MARINHA"},REPLACE(ExtraçãoDados!C940={"COMISSÃO MARINHA"},1,28,"CCM"),ExtraçãoDados!C940={"COMISSÃO CULTURAL DE MARINHA"},REPLACE(ExtraçãoDados!C940={"COMISSÃO CULTURAL DE MARINHA"},1,28,"CCM"),ExtraçãoDados!C940={"CCM"},REPLACE(ExtraçãoDados!C940={"CCM"},1,28,"CCM"),ExtraçãoDados!C940={"DN"},REPLACE(ExtraçãoDados!C940={"DN"},1,28,"DN"),ExtraçãoDados!C940={"ES"},REPLACE(ExtraçãoDados!C940={"ES"},1,28,"ES"),ExtraçãoDados!C940={"DA"},REPLACE(ExtraçãoDados!C940={"DA"},1,28,"DA"),ExtraçãoDados!C940={"DE: ESQUADRILHA SUBMARINOS"},REPLACE(ExtraçãoDados!C940={"DE: ESQUADRILHA SUBMARINOS"},1,28,"ES"),ExtraçãoDados!C940={"DE: COMISSÃO CULTURAL DE LMARINHA"},REPLACE(ExtraçãoDados!C940={"DE: COMISSÃO CULTURAL DE LMARINHA"},1,28,"CCM"),ExtraçãoDados!C940={"ON"},REPLACE(ExtraçãoDados!C940={"ON"},1,28,"DN"),ExtraçãoDados!C940={"ESQ. SUBMARINOS"},REPLACE(ExtraçãoDados!C940={"ESQ. SUBMARINOS"},1,28,"ES"),ExtraçãoDados!C940={"☒ irecção de Abastecimento"},REPLACE(ExtraçãoDados!C940={"☒ irecção de Abastecimento"},1,28,"DA"),ExtraçãoDados!C940={"Direcã d Abtit ço e asecmeno"},REPLACE(ExtraçãoDados!C940={"Direcã d Abtit ço e asecmeno"},1,28,"DA"),ExtraçãoDados!C940={"Diecã d Abtit rço e asecmeno"},REPLACE(ExtraçãoDados!C940={"Diecã d Abtit rço e asecmeno"},1,28,"DA"),ISNUMBER(SEARCH("COMISSÃO",ExtraçãoDados!C940,1)),REPLACE(ExtraçãoDados!C940,1,29,"CCM"),ISNUMBER(SEARCH("DN/DIL/DRT1",ExtraçãoDados!C940,1)),REPLACE(ExtraçãoDados!C940,1,29,"DN"),ISNUMBER(SEARCH("DIRECÇAO DE NAVIOS",ExtraçãoDados!C940,1)),REPLACE(ExtraçãoDados!C940,1,29,"DN"),ISNUMBER(SEARCH("ESQUADRILHA SUBMARIN",ExtraçãoDados!C940,1)),REPLACE(ExtraçãoDados!C940,1,29,"ES"),ISNUMBER(SEARCH("DN",ExtraçãoDados!C940,1)),REPLACE(ExtraçãoDados!C940,1,29,"DN"),ISNUMBER(SEARCH("DIRECÇÃO",ExtraçãoDados!C940,1)),REPLACE(ExtraçãoDados!C940,1,29,"DN"),ISNUMBER(SEARCH("DIRECÇA0",ExtraçãoDados!C940,1)),REPLACE(ExtraçãoDados!C940,1,29,"DN"),ISNUMBER(SEARCH("DIRE",ExtraçãoDados!C940,1)),REPLACE(ExtraçãoDados!C940,1,29,"DN"),ISNUMBER(SEARCH("ESQUADRILHA",ExtraçãoDados!C940,1)),REPLACE(ExtraçãoDados!C940,1,29,"ES"),ISNUMBER(SEARCH("HOSPITAL DA MARINHA",ExtraçãoDados!C940,1)),REPLACE(ExtraçãoDados!C940,1,29,"HM"),ISNUMBER(SEARCH("HOSPITAL",ExtraçãoDados!C940,1)),REPLACE(ExtraçãoDados!C940,1,29,"HM"),ISNUMBER(SEARCH("HM",ExtraçãoDados!C940,1)),REPLACE(ExtraçãoDados!C940,1,29,"HM"),ISNUMBER(SEARCH("SECÇÃO DE APÓSITOS",ExtraçãoDados!C940,1)),REPLACE(ExtraçãoDados!C940,1,29,"HM"))</f>
        <v>#N/A</v>
      </c>
      <c r="E940" s="4" t="e" cm="1">
        <f t="array" ref="E940">_xlfn.IFS(LEN(ExtraçãoDados!B940)=7,YEAR(ExtraçãoDados!D940),LEN(ExtraçãoDados!B940)=10,RIGHT(ExtraçãoDados!B940,4),LEN(ExtraçãoDados!B940)=9,YEAR(ExtraçãoDados!D940),LEN(ExtraçãoDados!B940)=8,YEAR(ExtraçãoDados!D940),LEN(ExtraçãoDados!B940)&gt;7,YEAR(ExtraçãoDados!D940),LEN(ExtraçãoDados!B940)&gt;5,YEAR(ExtraçãoDados!D940),LEN(ExtraçãoDados!B940)&gt;4,YEAR(ExtraçãoDados!D940))</f>
        <v>#N/A</v>
      </c>
      <c r="F940" s="4">
        <f>ExtraçãoDados!E940</f>
        <v>0</v>
      </c>
    </row>
    <row r="941" spans="1:6" x14ac:dyDescent="0.25">
      <c r="A941" s="4">
        <f>ExtraçãoDados!A941</f>
        <v>0</v>
      </c>
      <c r="B941" s="4" t="str" cm="1">
        <f t="array" ref="B941">_xlfn.IFS(LEN(ExtraçãoDados!B941)=12,LEFT(ExtraçãoDados!B941,3),LEN(ExtraçãoDados!B941)=10,LEFT(ExtraçãoDados!B941,5),LEN(ExtraçãoDados!B941)&gt;19,0,LEN(ExtraçãoDados!B941)=9,LEFT(ExtraçãoDados!B941,4),LEN(ExtraçãoDados!B941)=6,LEFT(ExtraçãoDados!B941,3),LEN(ExtraçãoDados!B941)&lt;5,LEFT(ExtraçãoDados!B941,3),LEN(ExtraçãoDados!B941)=8,LEFT(ExtraçãoDados!B941,3),LEN(ExtraçãoDados!B941)=5,LEFT(ExtraçãoDados!B941,5),LEN(ExtraçãoDados!B941)=11,LEFT(ExtraçãoDados!B941,5),LEN(ExtraçãoDados!B941)=7,RIGHT(ExtraçãoDados!B941,6))</f>
        <v/>
      </c>
      <c r="C941" s="4" t="e" cm="1">
        <f t="array" ref="C941">_xlfn.IFS(LEN(B941)=1,"ERRO",LEN(B941)=2,_xlfn.CONCAT("000",B941),LEN(B941)=3,_xlfn.CONCAT("00",B941),LEN(B941)=4,_xlfn.CONCAT("0",B941),LEN(B941)=6,B941,LEN(B941)=7,B941,LEN(B941)=5,B941)</f>
        <v>#N/A</v>
      </c>
      <c r="D941" s="4" t="e" cm="1">
        <f t="array" ref="D941">_xlfn.IFS(ExtraçãoDados!C941={"Direcção de Abastecimento"},REPLACE(ExtraçãoDados!C941="{Direcção de Abastecimento}",1,25,"DA"),ExtraçãoDados!C941={"COMISSÃO CULTURAL DE LMARINHA"},REPLACE(ExtraçãoDados!C941={"COMISSÃO CULTURAL DE LMARINHA"},1,28,"CCM"),ExtraçãoDados!C941={"DIRECÇÃO DE NAVIOS"},REPLACE(ExtraçãoDados!C941={"DIRECÇÃO DE NAVIOS"},1,28,"DN"),ExtraçãoDados!C941={"ESQUADRILHA SUBMARINOS"},REPLACE(ExtraçãoDados!C941={"ESQUADRILHA SUBMARINOS"},1,28,"ES"),ExtraçãoDados!C941={"COMISSÃO MARINHA"},REPLACE(ExtraçãoDados!C941={"COMISSÃO MARINHA"},1,28,"CCM"),ExtraçãoDados!C941={"COMISSÃO CULTURAL DE MARINHA"},REPLACE(ExtraçãoDados!C941={"COMISSÃO CULTURAL DE MARINHA"},1,28,"CCM"),ExtraçãoDados!C941={"CCM"},REPLACE(ExtraçãoDados!C941={"CCM"},1,28,"CCM"),ExtraçãoDados!C941={"DN"},REPLACE(ExtraçãoDados!C941={"DN"},1,28,"DN"),ExtraçãoDados!C941={"ES"},REPLACE(ExtraçãoDados!C941={"ES"},1,28,"ES"),ExtraçãoDados!C941={"DA"},REPLACE(ExtraçãoDados!C941={"DA"},1,28,"DA"),ExtraçãoDados!C941={"DE: ESQUADRILHA SUBMARINOS"},REPLACE(ExtraçãoDados!C941={"DE: ESQUADRILHA SUBMARINOS"},1,28,"ES"),ExtraçãoDados!C941={"DE: COMISSÃO CULTURAL DE LMARINHA"},REPLACE(ExtraçãoDados!C941={"DE: COMISSÃO CULTURAL DE LMARINHA"},1,28,"CCM"),ExtraçãoDados!C941={"ON"},REPLACE(ExtraçãoDados!C941={"ON"},1,28,"DN"),ExtraçãoDados!C941={"ESQ. SUBMARINOS"},REPLACE(ExtraçãoDados!C941={"ESQ. SUBMARINOS"},1,28,"ES"),ExtraçãoDados!C941={"☒ irecção de Abastecimento"},REPLACE(ExtraçãoDados!C941={"☒ irecção de Abastecimento"},1,28,"DA"),ExtraçãoDados!C941={"Direcã d Abtit ço e asecmeno"},REPLACE(ExtraçãoDados!C941={"Direcã d Abtit ço e asecmeno"},1,28,"DA"),ExtraçãoDados!C941={"Diecã d Abtit rço e asecmeno"},REPLACE(ExtraçãoDados!C941={"Diecã d Abtit rço e asecmeno"},1,28,"DA"),ISNUMBER(SEARCH("COMISSÃO",ExtraçãoDados!C941,1)),REPLACE(ExtraçãoDados!C941,1,29,"CCM"),ISNUMBER(SEARCH("DN/DIL/DRT1",ExtraçãoDados!C941,1)),REPLACE(ExtraçãoDados!C941,1,29,"DN"),ISNUMBER(SEARCH("DIRECÇAO DE NAVIOS",ExtraçãoDados!C941,1)),REPLACE(ExtraçãoDados!C941,1,29,"DN"),ISNUMBER(SEARCH("ESQUADRILHA SUBMARIN",ExtraçãoDados!C941,1)),REPLACE(ExtraçãoDados!C941,1,29,"ES"),ISNUMBER(SEARCH("DN",ExtraçãoDados!C941,1)),REPLACE(ExtraçãoDados!C941,1,29,"DN"),ISNUMBER(SEARCH("DIRECÇÃO",ExtraçãoDados!C941,1)),REPLACE(ExtraçãoDados!C941,1,29,"DN"),ISNUMBER(SEARCH("DIRECÇA0",ExtraçãoDados!C941,1)),REPLACE(ExtraçãoDados!C941,1,29,"DN"),ISNUMBER(SEARCH("DIRE",ExtraçãoDados!C941,1)),REPLACE(ExtraçãoDados!C941,1,29,"DN"),ISNUMBER(SEARCH("ESQUADRILHA",ExtraçãoDados!C941,1)),REPLACE(ExtraçãoDados!C941,1,29,"ES"),ISNUMBER(SEARCH("HOSPITAL DA MARINHA",ExtraçãoDados!C941,1)),REPLACE(ExtraçãoDados!C941,1,29,"HM"),ISNUMBER(SEARCH("HOSPITAL",ExtraçãoDados!C941,1)),REPLACE(ExtraçãoDados!C941,1,29,"HM"),ISNUMBER(SEARCH("HM",ExtraçãoDados!C941,1)),REPLACE(ExtraçãoDados!C941,1,29,"HM"),ISNUMBER(SEARCH("SECÇÃO DE APÓSITOS",ExtraçãoDados!C941,1)),REPLACE(ExtraçãoDados!C941,1,29,"HM"))</f>
        <v>#N/A</v>
      </c>
      <c r="E941" s="4" t="e" cm="1">
        <f t="array" ref="E941">_xlfn.IFS(LEN(ExtraçãoDados!B941)=7,YEAR(ExtraçãoDados!D941),LEN(ExtraçãoDados!B941)=10,RIGHT(ExtraçãoDados!B941,4),LEN(ExtraçãoDados!B941)=9,YEAR(ExtraçãoDados!D941),LEN(ExtraçãoDados!B941)=8,YEAR(ExtraçãoDados!D941),LEN(ExtraçãoDados!B941)&gt;7,YEAR(ExtraçãoDados!D941),LEN(ExtraçãoDados!B941)&gt;5,YEAR(ExtraçãoDados!D941),LEN(ExtraçãoDados!B941)&gt;4,YEAR(ExtraçãoDados!D941))</f>
        <v>#N/A</v>
      </c>
      <c r="F941" s="4">
        <f>ExtraçãoDados!E941</f>
        <v>0</v>
      </c>
    </row>
    <row r="942" spans="1:6" x14ac:dyDescent="0.25">
      <c r="A942" s="4">
        <f>ExtraçãoDados!A942</f>
        <v>0</v>
      </c>
      <c r="B942" s="4" t="str" cm="1">
        <f t="array" ref="B942">_xlfn.IFS(LEN(ExtraçãoDados!B942)=12,LEFT(ExtraçãoDados!B942,3),LEN(ExtraçãoDados!B942)=10,LEFT(ExtraçãoDados!B942,5),LEN(ExtraçãoDados!B942)&gt;19,0,LEN(ExtraçãoDados!B942)=9,LEFT(ExtraçãoDados!B942,4),LEN(ExtraçãoDados!B942)=6,LEFT(ExtraçãoDados!B942,3),LEN(ExtraçãoDados!B942)&lt;5,LEFT(ExtraçãoDados!B942,3),LEN(ExtraçãoDados!B942)=8,LEFT(ExtraçãoDados!B942,3),LEN(ExtraçãoDados!B942)=5,LEFT(ExtraçãoDados!B942,5),LEN(ExtraçãoDados!B942)=11,LEFT(ExtraçãoDados!B942,5),LEN(ExtraçãoDados!B942)=7,RIGHT(ExtraçãoDados!B942,6))</f>
        <v/>
      </c>
      <c r="C942" s="4" t="e" cm="1">
        <f t="array" ref="C942">_xlfn.IFS(LEN(B942)=1,"ERRO",LEN(B942)=2,_xlfn.CONCAT("000",B942),LEN(B942)=3,_xlfn.CONCAT("00",B942),LEN(B942)=4,_xlfn.CONCAT("0",B942),LEN(B942)=6,B942,LEN(B942)=7,B942,LEN(B942)=5,B942)</f>
        <v>#N/A</v>
      </c>
      <c r="D942" s="4" t="e" cm="1">
        <f t="array" ref="D942">_xlfn.IFS(ExtraçãoDados!C942={"Direcção de Abastecimento"},REPLACE(ExtraçãoDados!C942="{Direcção de Abastecimento}",1,25,"DA"),ExtraçãoDados!C942={"COMISSÃO CULTURAL DE LMARINHA"},REPLACE(ExtraçãoDados!C942={"COMISSÃO CULTURAL DE LMARINHA"},1,28,"CCM"),ExtraçãoDados!C942={"DIRECÇÃO DE NAVIOS"},REPLACE(ExtraçãoDados!C942={"DIRECÇÃO DE NAVIOS"},1,28,"DN"),ExtraçãoDados!C942={"ESQUADRILHA SUBMARINOS"},REPLACE(ExtraçãoDados!C942={"ESQUADRILHA SUBMARINOS"},1,28,"ES"),ExtraçãoDados!C942={"COMISSÃO MARINHA"},REPLACE(ExtraçãoDados!C942={"COMISSÃO MARINHA"},1,28,"CCM"),ExtraçãoDados!C942={"COMISSÃO CULTURAL DE MARINHA"},REPLACE(ExtraçãoDados!C942={"COMISSÃO CULTURAL DE MARINHA"},1,28,"CCM"),ExtraçãoDados!C942={"CCM"},REPLACE(ExtraçãoDados!C942={"CCM"},1,28,"CCM"),ExtraçãoDados!C942={"DN"},REPLACE(ExtraçãoDados!C942={"DN"},1,28,"DN"),ExtraçãoDados!C942={"ES"},REPLACE(ExtraçãoDados!C942={"ES"},1,28,"ES"),ExtraçãoDados!C942={"DA"},REPLACE(ExtraçãoDados!C942={"DA"},1,28,"DA"),ExtraçãoDados!C942={"DE: ESQUADRILHA SUBMARINOS"},REPLACE(ExtraçãoDados!C942={"DE: ESQUADRILHA SUBMARINOS"},1,28,"ES"),ExtraçãoDados!C942={"DE: COMISSÃO CULTURAL DE LMARINHA"},REPLACE(ExtraçãoDados!C942={"DE: COMISSÃO CULTURAL DE LMARINHA"},1,28,"CCM"),ExtraçãoDados!C942={"ON"},REPLACE(ExtraçãoDados!C942={"ON"},1,28,"DN"),ExtraçãoDados!C942={"ESQ. SUBMARINOS"},REPLACE(ExtraçãoDados!C942={"ESQ. SUBMARINOS"},1,28,"ES"),ExtraçãoDados!C942={"☒ irecção de Abastecimento"},REPLACE(ExtraçãoDados!C942={"☒ irecção de Abastecimento"},1,28,"DA"),ExtraçãoDados!C942={"Direcã d Abtit ço e asecmeno"},REPLACE(ExtraçãoDados!C942={"Direcã d Abtit ço e asecmeno"},1,28,"DA"),ExtraçãoDados!C942={"Diecã d Abtit rço e asecmeno"},REPLACE(ExtraçãoDados!C942={"Diecã d Abtit rço e asecmeno"},1,28,"DA"),ISNUMBER(SEARCH("COMISSÃO",ExtraçãoDados!C942,1)),REPLACE(ExtraçãoDados!C942,1,29,"CCM"),ISNUMBER(SEARCH("DN/DIL/DRT1",ExtraçãoDados!C942,1)),REPLACE(ExtraçãoDados!C942,1,29,"DN"),ISNUMBER(SEARCH("DIRECÇAO DE NAVIOS",ExtraçãoDados!C942,1)),REPLACE(ExtraçãoDados!C942,1,29,"DN"),ISNUMBER(SEARCH("ESQUADRILHA SUBMARIN",ExtraçãoDados!C942,1)),REPLACE(ExtraçãoDados!C942,1,29,"ES"),ISNUMBER(SEARCH("DN",ExtraçãoDados!C942,1)),REPLACE(ExtraçãoDados!C942,1,29,"DN"),ISNUMBER(SEARCH("DIRECÇÃO",ExtraçãoDados!C942,1)),REPLACE(ExtraçãoDados!C942,1,29,"DN"),ISNUMBER(SEARCH("DIRECÇA0",ExtraçãoDados!C942,1)),REPLACE(ExtraçãoDados!C942,1,29,"DN"),ISNUMBER(SEARCH("DIRE",ExtraçãoDados!C942,1)),REPLACE(ExtraçãoDados!C942,1,29,"DN"),ISNUMBER(SEARCH("ESQUADRILHA",ExtraçãoDados!C942,1)),REPLACE(ExtraçãoDados!C942,1,29,"ES"),ISNUMBER(SEARCH("HOSPITAL DA MARINHA",ExtraçãoDados!C942,1)),REPLACE(ExtraçãoDados!C942,1,29,"HM"),ISNUMBER(SEARCH("HOSPITAL",ExtraçãoDados!C942,1)),REPLACE(ExtraçãoDados!C942,1,29,"HM"),ISNUMBER(SEARCH("HM",ExtraçãoDados!C942,1)),REPLACE(ExtraçãoDados!C942,1,29,"HM"),ISNUMBER(SEARCH("SECÇÃO DE APÓSITOS",ExtraçãoDados!C942,1)),REPLACE(ExtraçãoDados!C942,1,29,"HM"))</f>
        <v>#N/A</v>
      </c>
      <c r="E942" s="4" t="e" cm="1">
        <f t="array" ref="E942">_xlfn.IFS(LEN(ExtraçãoDados!B942)=7,YEAR(ExtraçãoDados!D942),LEN(ExtraçãoDados!B942)=10,RIGHT(ExtraçãoDados!B942,4),LEN(ExtraçãoDados!B942)=9,YEAR(ExtraçãoDados!D942),LEN(ExtraçãoDados!B942)=8,YEAR(ExtraçãoDados!D942),LEN(ExtraçãoDados!B942)&gt;7,YEAR(ExtraçãoDados!D942),LEN(ExtraçãoDados!B942)&gt;5,YEAR(ExtraçãoDados!D942),LEN(ExtraçãoDados!B942)&gt;4,YEAR(ExtraçãoDados!D942))</f>
        <v>#N/A</v>
      </c>
      <c r="F942" s="4">
        <f>ExtraçãoDados!E942</f>
        <v>0</v>
      </c>
    </row>
    <row r="943" spans="1:6" x14ac:dyDescent="0.25">
      <c r="A943" s="4">
        <f>ExtraçãoDados!A943</f>
        <v>0</v>
      </c>
      <c r="B943" s="4" t="str" cm="1">
        <f t="array" ref="B943">_xlfn.IFS(LEN(ExtraçãoDados!B943)=12,LEFT(ExtraçãoDados!B943,3),LEN(ExtraçãoDados!B943)=10,LEFT(ExtraçãoDados!B943,5),LEN(ExtraçãoDados!B943)&gt;19,0,LEN(ExtraçãoDados!B943)=9,LEFT(ExtraçãoDados!B943,4),LEN(ExtraçãoDados!B943)=6,LEFT(ExtraçãoDados!B943,3),LEN(ExtraçãoDados!B943)&lt;5,LEFT(ExtraçãoDados!B943,3),LEN(ExtraçãoDados!B943)=8,LEFT(ExtraçãoDados!B943,3),LEN(ExtraçãoDados!B943)=5,LEFT(ExtraçãoDados!B943,5),LEN(ExtraçãoDados!B943)=11,LEFT(ExtraçãoDados!B943,5),LEN(ExtraçãoDados!B943)=7,RIGHT(ExtraçãoDados!B943,6))</f>
        <v/>
      </c>
      <c r="C943" s="4" t="e" cm="1">
        <f t="array" ref="C943">_xlfn.IFS(LEN(B943)=1,"ERRO",LEN(B943)=2,_xlfn.CONCAT("000",B943),LEN(B943)=3,_xlfn.CONCAT("00",B943),LEN(B943)=4,_xlfn.CONCAT("0",B943),LEN(B943)=6,B943,LEN(B943)=7,B943,LEN(B943)=5,B943)</f>
        <v>#N/A</v>
      </c>
      <c r="D943" s="4" t="e" cm="1">
        <f t="array" ref="D943">_xlfn.IFS(ExtraçãoDados!C943={"Direcção de Abastecimento"},REPLACE(ExtraçãoDados!C943="{Direcção de Abastecimento}",1,25,"DA"),ExtraçãoDados!C943={"COMISSÃO CULTURAL DE LMARINHA"},REPLACE(ExtraçãoDados!C943={"COMISSÃO CULTURAL DE LMARINHA"},1,28,"CCM"),ExtraçãoDados!C943={"DIRECÇÃO DE NAVIOS"},REPLACE(ExtraçãoDados!C943={"DIRECÇÃO DE NAVIOS"},1,28,"DN"),ExtraçãoDados!C943={"ESQUADRILHA SUBMARINOS"},REPLACE(ExtraçãoDados!C943={"ESQUADRILHA SUBMARINOS"},1,28,"ES"),ExtraçãoDados!C943={"COMISSÃO MARINHA"},REPLACE(ExtraçãoDados!C943={"COMISSÃO MARINHA"},1,28,"CCM"),ExtraçãoDados!C943={"COMISSÃO CULTURAL DE MARINHA"},REPLACE(ExtraçãoDados!C943={"COMISSÃO CULTURAL DE MARINHA"},1,28,"CCM"),ExtraçãoDados!C943={"CCM"},REPLACE(ExtraçãoDados!C943={"CCM"},1,28,"CCM"),ExtraçãoDados!C943={"DN"},REPLACE(ExtraçãoDados!C943={"DN"},1,28,"DN"),ExtraçãoDados!C943={"ES"},REPLACE(ExtraçãoDados!C943={"ES"},1,28,"ES"),ExtraçãoDados!C943={"DA"},REPLACE(ExtraçãoDados!C943={"DA"},1,28,"DA"),ExtraçãoDados!C943={"DE: ESQUADRILHA SUBMARINOS"},REPLACE(ExtraçãoDados!C943={"DE: ESQUADRILHA SUBMARINOS"},1,28,"ES"),ExtraçãoDados!C943={"DE: COMISSÃO CULTURAL DE LMARINHA"},REPLACE(ExtraçãoDados!C943={"DE: COMISSÃO CULTURAL DE LMARINHA"},1,28,"CCM"),ExtraçãoDados!C943={"ON"},REPLACE(ExtraçãoDados!C943={"ON"},1,28,"DN"),ExtraçãoDados!C943={"ESQ. SUBMARINOS"},REPLACE(ExtraçãoDados!C943={"ESQ. SUBMARINOS"},1,28,"ES"),ExtraçãoDados!C943={"☒ irecção de Abastecimento"},REPLACE(ExtraçãoDados!C943={"☒ irecção de Abastecimento"},1,28,"DA"),ExtraçãoDados!C943={"Direcã d Abtit ço e asecmeno"},REPLACE(ExtraçãoDados!C943={"Direcã d Abtit ço e asecmeno"},1,28,"DA"),ExtraçãoDados!C943={"Diecã d Abtit rço e asecmeno"},REPLACE(ExtraçãoDados!C943={"Diecã d Abtit rço e asecmeno"},1,28,"DA"),ISNUMBER(SEARCH("COMISSÃO",ExtraçãoDados!C943,1)),REPLACE(ExtraçãoDados!C943,1,29,"CCM"),ISNUMBER(SEARCH("DN/DIL/DRT1",ExtraçãoDados!C943,1)),REPLACE(ExtraçãoDados!C943,1,29,"DN"),ISNUMBER(SEARCH("DIRECÇAO DE NAVIOS",ExtraçãoDados!C943,1)),REPLACE(ExtraçãoDados!C943,1,29,"DN"),ISNUMBER(SEARCH("ESQUADRILHA SUBMARIN",ExtraçãoDados!C943,1)),REPLACE(ExtraçãoDados!C943,1,29,"ES"),ISNUMBER(SEARCH("DN",ExtraçãoDados!C943,1)),REPLACE(ExtraçãoDados!C943,1,29,"DN"),ISNUMBER(SEARCH("DIRECÇÃO",ExtraçãoDados!C943,1)),REPLACE(ExtraçãoDados!C943,1,29,"DN"),ISNUMBER(SEARCH("DIRECÇA0",ExtraçãoDados!C943,1)),REPLACE(ExtraçãoDados!C943,1,29,"DN"),ISNUMBER(SEARCH("DIRE",ExtraçãoDados!C943,1)),REPLACE(ExtraçãoDados!C943,1,29,"DN"),ISNUMBER(SEARCH("ESQUADRILHA",ExtraçãoDados!C943,1)),REPLACE(ExtraçãoDados!C943,1,29,"ES"),ISNUMBER(SEARCH("HOSPITAL DA MARINHA",ExtraçãoDados!C943,1)),REPLACE(ExtraçãoDados!C943,1,29,"HM"),ISNUMBER(SEARCH("HOSPITAL",ExtraçãoDados!C943,1)),REPLACE(ExtraçãoDados!C943,1,29,"HM"),ISNUMBER(SEARCH("HM",ExtraçãoDados!C943,1)),REPLACE(ExtraçãoDados!C943,1,29,"HM"),ISNUMBER(SEARCH("SECÇÃO DE APÓSITOS",ExtraçãoDados!C943,1)),REPLACE(ExtraçãoDados!C943,1,29,"HM"))</f>
        <v>#N/A</v>
      </c>
      <c r="E943" s="4" t="e" cm="1">
        <f t="array" ref="E943">_xlfn.IFS(LEN(ExtraçãoDados!B943)=7,YEAR(ExtraçãoDados!D943),LEN(ExtraçãoDados!B943)=10,RIGHT(ExtraçãoDados!B943,4),LEN(ExtraçãoDados!B943)=9,YEAR(ExtraçãoDados!D943),LEN(ExtraçãoDados!B943)=8,YEAR(ExtraçãoDados!D943),LEN(ExtraçãoDados!B943)&gt;7,YEAR(ExtraçãoDados!D943),LEN(ExtraçãoDados!B943)&gt;5,YEAR(ExtraçãoDados!D943),LEN(ExtraçãoDados!B943)&gt;4,YEAR(ExtraçãoDados!D943))</f>
        <v>#N/A</v>
      </c>
      <c r="F943" s="4">
        <f>ExtraçãoDados!E943</f>
        <v>0</v>
      </c>
    </row>
    <row r="944" spans="1:6" x14ac:dyDescent="0.25">
      <c r="A944" s="4">
        <f>ExtraçãoDados!A944</f>
        <v>0</v>
      </c>
      <c r="B944" s="4" t="str" cm="1">
        <f t="array" ref="B944">_xlfn.IFS(LEN(ExtraçãoDados!B944)=12,LEFT(ExtraçãoDados!B944,3),LEN(ExtraçãoDados!B944)=10,LEFT(ExtraçãoDados!B944,5),LEN(ExtraçãoDados!B944)&gt;19,0,LEN(ExtraçãoDados!B944)=9,LEFT(ExtraçãoDados!B944,4),LEN(ExtraçãoDados!B944)=6,LEFT(ExtraçãoDados!B944,3),LEN(ExtraçãoDados!B944)&lt;5,LEFT(ExtraçãoDados!B944,3),LEN(ExtraçãoDados!B944)=8,LEFT(ExtraçãoDados!B944,3),LEN(ExtraçãoDados!B944)=5,LEFT(ExtraçãoDados!B944,5),LEN(ExtraçãoDados!B944)=11,LEFT(ExtraçãoDados!B944,5),LEN(ExtraçãoDados!B944)=7,RIGHT(ExtraçãoDados!B944,6))</f>
        <v/>
      </c>
      <c r="C944" s="4" t="e" cm="1">
        <f t="array" ref="C944">_xlfn.IFS(LEN(B944)=1,"ERRO",LEN(B944)=2,_xlfn.CONCAT("000",B944),LEN(B944)=3,_xlfn.CONCAT("00",B944),LEN(B944)=4,_xlfn.CONCAT("0",B944),LEN(B944)=6,B944,LEN(B944)=7,B944,LEN(B944)=5,B944)</f>
        <v>#N/A</v>
      </c>
      <c r="D944" s="4" t="e" cm="1">
        <f t="array" ref="D944">_xlfn.IFS(ExtraçãoDados!C944={"Direcção de Abastecimento"},REPLACE(ExtraçãoDados!C944="{Direcção de Abastecimento}",1,25,"DA"),ExtraçãoDados!C944={"COMISSÃO CULTURAL DE LMARINHA"},REPLACE(ExtraçãoDados!C944={"COMISSÃO CULTURAL DE LMARINHA"},1,28,"CCM"),ExtraçãoDados!C944={"DIRECÇÃO DE NAVIOS"},REPLACE(ExtraçãoDados!C944={"DIRECÇÃO DE NAVIOS"},1,28,"DN"),ExtraçãoDados!C944={"ESQUADRILHA SUBMARINOS"},REPLACE(ExtraçãoDados!C944={"ESQUADRILHA SUBMARINOS"},1,28,"ES"),ExtraçãoDados!C944={"COMISSÃO MARINHA"},REPLACE(ExtraçãoDados!C944={"COMISSÃO MARINHA"},1,28,"CCM"),ExtraçãoDados!C944={"COMISSÃO CULTURAL DE MARINHA"},REPLACE(ExtraçãoDados!C944={"COMISSÃO CULTURAL DE MARINHA"},1,28,"CCM"),ExtraçãoDados!C944={"CCM"},REPLACE(ExtraçãoDados!C944={"CCM"},1,28,"CCM"),ExtraçãoDados!C944={"DN"},REPLACE(ExtraçãoDados!C944={"DN"},1,28,"DN"),ExtraçãoDados!C944={"ES"},REPLACE(ExtraçãoDados!C944={"ES"},1,28,"ES"),ExtraçãoDados!C944={"DA"},REPLACE(ExtraçãoDados!C944={"DA"},1,28,"DA"),ExtraçãoDados!C944={"DE: ESQUADRILHA SUBMARINOS"},REPLACE(ExtraçãoDados!C944={"DE: ESQUADRILHA SUBMARINOS"},1,28,"ES"),ExtraçãoDados!C944={"DE: COMISSÃO CULTURAL DE LMARINHA"},REPLACE(ExtraçãoDados!C944={"DE: COMISSÃO CULTURAL DE LMARINHA"},1,28,"CCM"),ExtraçãoDados!C944={"ON"},REPLACE(ExtraçãoDados!C944={"ON"},1,28,"DN"),ExtraçãoDados!C944={"ESQ. SUBMARINOS"},REPLACE(ExtraçãoDados!C944={"ESQ. SUBMARINOS"},1,28,"ES"),ExtraçãoDados!C944={"☒ irecção de Abastecimento"},REPLACE(ExtraçãoDados!C944={"☒ irecção de Abastecimento"},1,28,"DA"),ExtraçãoDados!C944={"Direcã d Abtit ço e asecmeno"},REPLACE(ExtraçãoDados!C944={"Direcã d Abtit ço e asecmeno"},1,28,"DA"),ExtraçãoDados!C944={"Diecã d Abtit rço e asecmeno"},REPLACE(ExtraçãoDados!C944={"Diecã d Abtit rço e asecmeno"},1,28,"DA"),ISNUMBER(SEARCH("COMISSÃO",ExtraçãoDados!C944,1)),REPLACE(ExtraçãoDados!C944,1,29,"CCM"),ISNUMBER(SEARCH("DN/DIL/DRT1",ExtraçãoDados!C944,1)),REPLACE(ExtraçãoDados!C944,1,29,"DN"),ISNUMBER(SEARCH("DIRECÇAO DE NAVIOS",ExtraçãoDados!C944,1)),REPLACE(ExtraçãoDados!C944,1,29,"DN"),ISNUMBER(SEARCH("ESQUADRILHA SUBMARIN",ExtraçãoDados!C944,1)),REPLACE(ExtraçãoDados!C944,1,29,"ES"),ISNUMBER(SEARCH("DN",ExtraçãoDados!C944,1)),REPLACE(ExtraçãoDados!C944,1,29,"DN"),ISNUMBER(SEARCH("DIRECÇÃO",ExtraçãoDados!C944,1)),REPLACE(ExtraçãoDados!C944,1,29,"DN"),ISNUMBER(SEARCH("DIRECÇA0",ExtraçãoDados!C944,1)),REPLACE(ExtraçãoDados!C944,1,29,"DN"),ISNUMBER(SEARCH("DIRE",ExtraçãoDados!C944,1)),REPLACE(ExtraçãoDados!C944,1,29,"DN"),ISNUMBER(SEARCH("ESQUADRILHA",ExtraçãoDados!C944,1)),REPLACE(ExtraçãoDados!C944,1,29,"ES"),ISNUMBER(SEARCH("HOSPITAL DA MARINHA",ExtraçãoDados!C944,1)),REPLACE(ExtraçãoDados!C944,1,29,"HM"),ISNUMBER(SEARCH("HOSPITAL",ExtraçãoDados!C944,1)),REPLACE(ExtraçãoDados!C944,1,29,"HM"),ISNUMBER(SEARCH("HM",ExtraçãoDados!C944,1)),REPLACE(ExtraçãoDados!C944,1,29,"HM"),ISNUMBER(SEARCH("SECÇÃO DE APÓSITOS",ExtraçãoDados!C944,1)),REPLACE(ExtraçãoDados!C944,1,29,"HM"))</f>
        <v>#N/A</v>
      </c>
      <c r="E944" s="4" t="e" cm="1">
        <f t="array" ref="E944">_xlfn.IFS(LEN(ExtraçãoDados!B944)=7,YEAR(ExtraçãoDados!D944),LEN(ExtraçãoDados!B944)=10,RIGHT(ExtraçãoDados!B944,4),LEN(ExtraçãoDados!B944)=9,YEAR(ExtraçãoDados!D944),LEN(ExtraçãoDados!B944)=8,YEAR(ExtraçãoDados!D944),LEN(ExtraçãoDados!B944)&gt;7,YEAR(ExtraçãoDados!D944),LEN(ExtraçãoDados!B944)&gt;5,YEAR(ExtraçãoDados!D944),LEN(ExtraçãoDados!B944)&gt;4,YEAR(ExtraçãoDados!D944))</f>
        <v>#N/A</v>
      </c>
      <c r="F944" s="4">
        <f>ExtraçãoDados!E944</f>
        <v>0</v>
      </c>
    </row>
    <row r="945" spans="1:6" x14ac:dyDescent="0.25">
      <c r="A945" s="4">
        <f>ExtraçãoDados!A945</f>
        <v>0</v>
      </c>
      <c r="B945" s="4" t="str" cm="1">
        <f t="array" ref="B945">_xlfn.IFS(LEN(ExtraçãoDados!B945)=12,LEFT(ExtraçãoDados!B945,3),LEN(ExtraçãoDados!B945)=10,LEFT(ExtraçãoDados!B945,5),LEN(ExtraçãoDados!B945)&gt;19,0,LEN(ExtraçãoDados!B945)=9,LEFT(ExtraçãoDados!B945,4),LEN(ExtraçãoDados!B945)=6,LEFT(ExtraçãoDados!B945,3),LEN(ExtraçãoDados!B945)&lt;5,LEFT(ExtraçãoDados!B945,3),LEN(ExtraçãoDados!B945)=8,LEFT(ExtraçãoDados!B945,3),LEN(ExtraçãoDados!B945)=5,LEFT(ExtraçãoDados!B945,5),LEN(ExtraçãoDados!B945)=11,LEFT(ExtraçãoDados!B945,5),LEN(ExtraçãoDados!B945)=7,RIGHT(ExtraçãoDados!B945,6))</f>
        <v/>
      </c>
      <c r="C945" s="4" t="e" cm="1">
        <f t="array" ref="C945">_xlfn.IFS(LEN(B945)=1,"ERRO",LEN(B945)=2,_xlfn.CONCAT("000",B945),LEN(B945)=3,_xlfn.CONCAT("00",B945),LEN(B945)=4,_xlfn.CONCAT("0",B945),LEN(B945)=6,B945,LEN(B945)=7,B945,LEN(B945)=5,B945)</f>
        <v>#N/A</v>
      </c>
      <c r="D945" s="4" t="e" cm="1">
        <f t="array" ref="D945">_xlfn.IFS(ExtraçãoDados!C945={"Direcção de Abastecimento"},REPLACE(ExtraçãoDados!C945="{Direcção de Abastecimento}",1,25,"DA"),ExtraçãoDados!C945={"COMISSÃO CULTURAL DE LMARINHA"},REPLACE(ExtraçãoDados!C945={"COMISSÃO CULTURAL DE LMARINHA"},1,28,"CCM"),ExtraçãoDados!C945={"DIRECÇÃO DE NAVIOS"},REPLACE(ExtraçãoDados!C945={"DIRECÇÃO DE NAVIOS"},1,28,"DN"),ExtraçãoDados!C945={"ESQUADRILHA SUBMARINOS"},REPLACE(ExtraçãoDados!C945={"ESQUADRILHA SUBMARINOS"},1,28,"ES"),ExtraçãoDados!C945={"COMISSÃO MARINHA"},REPLACE(ExtraçãoDados!C945={"COMISSÃO MARINHA"},1,28,"CCM"),ExtraçãoDados!C945={"COMISSÃO CULTURAL DE MARINHA"},REPLACE(ExtraçãoDados!C945={"COMISSÃO CULTURAL DE MARINHA"},1,28,"CCM"),ExtraçãoDados!C945={"CCM"},REPLACE(ExtraçãoDados!C945={"CCM"},1,28,"CCM"),ExtraçãoDados!C945={"DN"},REPLACE(ExtraçãoDados!C945={"DN"},1,28,"DN"),ExtraçãoDados!C945={"ES"},REPLACE(ExtraçãoDados!C945={"ES"},1,28,"ES"),ExtraçãoDados!C945={"DA"},REPLACE(ExtraçãoDados!C945={"DA"},1,28,"DA"),ExtraçãoDados!C945={"DE: ESQUADRILHA SUBMARINOS"},REPLACE(ExtraçãoDados!C945={"DE: ESQUADRILHA SUBMARINOS"},1,28,"ES"),ExtraçãoDados!C945={"DE: COMISSÃO CULTURAL DE LMARINHA"},REPLACE(ExtraçãoDados!C945={"DE: COMISSÃO CULTURAL DE LMARINHA"},1,28,"CCM"),ExtraçãoDados!C945={"ON"},REPLACE(ExtraçãoDados!C945={"ON"},1,28,"DN"),ExtraçãoDados!C945={"ESQ. SUBMARINOS"},REPLACE(ExtraçãoDados!C945={"ESQ. SUBMARINOS"},1,28,"ES"),ExtraçãoDados!C945={"☒ irecção de Abastecimento"},REPLACE(ExtraçãoDados!C945={"☒ irecção de Abastecimento"},1,28,"DA"),ExtraçãoDados!C945={"Direcã d Abtit ço e asecmeno"},REPLACE(ExtraçãoDados!C945={"Direcã d Abtit ço e asecmeno"},1,28,"DA"),ExtraçãoDados!C945={"Diecã d Abtit rço e asecmeno"},REPLACE(ExtraçãoDados!C945={"Diecã d Abtit rço e asecmeno"},1,28,"DA"),ISNUMBER(SEARCH("COMISSÃO",ExtraçãoDados!C945,1)),REPLACE(ExtraçãoDados!C945,1,29,"CCM"),ISNUMBER(SEARCH("DN/DIL/DRT1",ExtraçãoDados!C945,1)),REPLACE(ExtraçãoDados!C945,1,29,"DN"),ISNUMBER(SEARCH("DIRECÇAO DE NAVIOS",ExtraçãoDados!C945,1)),REPLACE(ExtraçãoDados!C945,1,29,"DN"),ISNUMBER(SEARCH("ESQUADRILHA SUBMARIN",ExtraçãoDados!C945,1)),REPLACE(ExtraçãoDados!C945,1,29,"ES"),ISNUMBER(SEARCH("DN",ExtraçãoDados!C945,1)),REPLACE(ExtraçãoDados!C945,1,29,"DN"),ISNUMBER(SEARCH("DIRECÇÃO",ExtraçãoDados!C945,1)),REPLACE(ExtraçãoDados!C945,1,29,"DN"),ISNUMBER(SEARCH("DIRECÇA0",ExtraçãoDados!C945,1)),REPLACE(ExtraçãoDados!C945,1,29,"DN"),ISNUMBER(SEARCH("DIRE",ExtraçãoDados!C945,1)),REPLACE(ExtraçãoDados!C945,1,29,"DN"),ISNUMBER(SEARCH("ESQUADRILHA",ExtraçãoDados!C945,1)),REPLACE(ExtraçãoDados!C945,1,29,"ES"),ISNUMBER(SEARCH("HOSPITAL DA MARINHA",ExtraçãoDados!C945,1)),REPLACE(ExtraçãoDados!C945,1,29,"HM"),ISNUMBER(SEARCH("HOSPITAL",ExtraçãoDados!C945,1)),REPLACE(ExtraçãoDados!C945,1,29,"HM"),ISNUMBER(SEARCH("HM",ExtraçãoDados!C945,1)),REPLACE(ExtraçãoDados!C945,1,29,"HM"),ISNUMBER(SEARCH("SECÇÃO DE APÓSITOS",ExtraçãoDados!C945,1)),REPLACE(ExtraçãoDados!C945,1,29,"HM"))</f>
        <v>#N/A</v>
      </c>
      <c r="E945" s="4" t="e" cm="1">
        <f t="array" ref="E945">_xlfn.IFS(LEN(ExtraçãoDados!B945)=7,YEAR(ExtraçãoDados!D945),LEN(ExtraçãoDados!B945)=10,RIGHT(ExtraçãoDados!B945,4),LEN(ExtraçãoDados!B945)=9,YEAR(ExtraçãoDados!D945),LEN(ExtraçãoDados!B945)=8,YEAR(ExtraçãoDados!D945),LEN(ExtraçãoDados!B945)&gt;7,YEAR(ExtraçãoDados!D945),LEN(ExtraçãoDados!B945)&gt;5,YEAR(ExtraçãoDados!D945),LEN(ExtraçãoDados!B945)&gt;4,YEAR(ExtraçãoDados!D945))</f>
        <v>#N/A</v>
      </c>
      <c r="F945" s="4">
        <f>ExtraçãoDados!E945</f>
        <v>0</v>
      </c>
    </row>
    <row r="946" spans="1:6" x14ac:dyDescent="0.25">
      <c r="A946" s="4">
        <f>ExtraçãoDados!A946</f>
        <v>0</v>
      </c>
      <c r="B946" s="4" t="str" cm="1">
        <f t="array" ref="B946">_xlfn.IFS(LEN(ExtraçãoDados!B946)=12,LEFT(ExtraçãoDados!B946,3),LEN(ExtraçãoDados!B946)=10,LEFT(ExtraçãoDados!B946,5),LEN(ExtraçãoDados!B946)&gt;19,0,LEN(ExtraçãoDados!B946)=9,LEFT(ExtraçãoDados!B946,4),LEN(ExtraçãoDados!B946)=6,LEFT(ExtraçãoDados!B946,3),LEN(ExtraçãoDados!B946)&lt;5,LEFT(ExtraçãoDados!B946,3),LEN(ExtraçãoDados!B946)=8,LEFT(ExtraçãoDados!B946,3),LEN(ExtraçãoDados!B946)=5,LEFT(ExtraçãoDados!B946,5),LEN(ExtraçãoDados!B946)=11,LEFT(ExtraçãoDados!B946,5),LEN(ExtraçãoDados!B946)=7,RIGHT(ExtraçãoDados!B946,6))</f>
        <v/>
      </c>
      <c r="C946" s="4" t="e" cm="1">
        <f t="array" ref="C946">_xlfn.IFS(LEN(B946)=1,"ERRO",LEN(B946)=2,_xlfn.CONCAT("000",B946),LEN(B946)=3,_xlfn.CONCAT("00",B946),LEN(B946)=4,_xlfn.CONCAT("0",B946),LEN(B946)=6,B946,LEN(B946)=7,B946,LEN(B946)=5,B946)</f>
        <v>#N/A</v>
      </c>
      <c r="D946" s="4" t="e" cm="1">
        <f t="array" ref="D946">_xlfn.IFS(ExtraçãoDados!C946={"Direcção de Abastecimento"},REPLACE(ExtraçãoDados!C946="{Direcção de Abastecimento}",1,25,"DA"),ExtraçãoDados!C946={"COMISSÃO CULTURAL DE LMARINHA"},REPLACE(ExtraçãoDados!C946={"COMISSÃO CULTURAL DE LMARINHA"},1,28,"CCM"),ExtraçãoDados!C946={"DIRECÇÃO DE NAVIOS"},REPLACE(ExtraçãoDados!C946={"DIRECÇÃO DE NAVIOS"},1,28,"DN"),ExtraçãoDados!C946={"ESQUADRILHA SUBMARINOS"},REPLACE(ExtraçãoDados!C946={"ESQUADRILHA SUBMARINOS"},1,28,"ES"),ExtraçãoDados!C946={"COMISSÃO MARINHA"},REPLACE(ExtraçãoDados!C946={"COMISSÃO MARINHA"},1,28,"CCM"),ExtraçãoDados!C946={"COMISSÃO CULTURAL DE MARINHA"},REPLACE(ExtraçãoDados!C946={"COMISSÃO CULTURAL DE MARINHA"},1,28,"CCM"),ExtraçãoDados!C946={"CCM"},REPLACE(ExtraçãoDados!C946={"CCM"},1,28,"CCM"),ExtraçãoDados!C946={"DN"},REPLACE(ExtraçãoDados!C946={"DN"},1,28,"DN"),ExtraçãoDados!C946={"ES"},REPLACE(ExtraçãoDados!C946={"ES"},1,28,"ES"),ExtraçãoDados!C946={"DA"},REPLACE(ExtraçãoDados!C946={"DA"},1,28,"DA"),ExtraçãoDados!C946={"DE: ESQUADRILHA SUBMARINOS"},REPLACE(ExtraçãoDados!C946={"DE: ESQUADRILHA SUBMARINOS"},1,28,"ES"),ExtraçãoDados!C946={"DE: COMISSÃO CULTURAL DE LMARINHA"},REPLACE(ExtraçãoDados!C946={"DE: COMISSÃO CULTURAL DE LMARINHA"},1,28,"CCM"),ExtraçãoDados!C946={"ON"},REPLACE(ExtraçãoDados!C946={"ON"},1,28,"DN"),ExtraçãoDados!C946={"ESQ. SUBMARINOS"},REPLACE(ExtraçãoDados!C946={"ESQ. SUBMARINOS"},1,28,"ES"),ExtraçãoDados!C946={"☒ irecção de Abastecimento"},REPLACE(ExtraçãoDados!C946={"☒ irecção de Abastecimento"},1,28,"DA"),ExtraçãoDados!C946={"Direcã d Abtit ço e asecmeno"},REPLACE(ExtraçãoDados!C946={"Direcã d Abtit ço e asecmeno"},1,28,"DA"),ExtraçãoDados!C946={"Diecã d Abtit rço e asecmeno"},REPLACE(ExtraçãoDados!C946={"Diecã d Abtit rço e asecmeno"},1,28,"DA"),ISNUMBER(SEARCH("COMISSÃO",ExtraçãoDados!C946,1)),REPLACE(ExtraçãoDados!C946,1,29,"CCM"),ISNUMBER(SEARCH("DN/DIL/DRT1",ExtraçãoDados!C946,1)),REPLACE(ExtraçãoDados!C946,1,29,"DN"),ISNUMBER(SEARCH("DIRECÇAO DE NAVIOS",ExtraçãoDados!C946,1)),REPLACE(ExtraçãoDados!C946,1,29,"DN"),ISNUMBER(SEARCH("ESQUADRILHA SUBMARIN",ExtraçãoDados!C946,1)),REPLACE(ExtraçãoDados!C946,1,29,"ES"),ISNUMBER(SEARCH("DN",ExtraçãoDados!C946,1)),REPLACE(ExtraçãoDados!C946,1,29,"DN"),ISNUMBER(SEARCH("DIRECÇÃO",ExtraçãoDados!C946,1)),REPLACE(ExtraçãoDados!C946,1,29,"DN"),ISNUMBER(SEARCH("DIRECÇA0",ExtraçãoDados!C946,1)),REPLACE(ExtraçãoDados!C946,1,29,"DN"),ISNUMBER(SEARCH("DIRE",ExtraçãoDados!C946,1)),REPLACE(ExtraçãoDados!C946,1,29,"DN"),ISNUMBER(SEARCH("ESQUADRILHA",ExtraçãoDados!C946,1)),REPLACE(ExtraçãoDados!C946,1,29,"ES"),ISNUMBER(SEARCH("HOSPITAL DA MARINHA",ExtraçãoDados!C946,1)),REPLACE(ExtraçãoDados!C946,1,29,"HM"),ISNUMBER(SEARCH("HOSPITAL",ExtraçãoDados!C946,1)),REPLACE(ExtraçãoDados!C946,1,29,"HM"),ISNUMBER(SEARCH("HM",ExtraçãoDados!C946,1)),REPLACE(ExtraçãoDados!C946,1,29,"HM"),ISNUMBER(SEARCH("SECÇÃO DE APÓSITOS",ExtraçãoDados!C946,1)),REPLACE(ExtraçãoDados!C946,1,29,"HM"))</f>
        <v>#N/A</v>
      </c>
      <c r="E946" s="4" t="e" cm="1">
        <f t="array" ref="E946">_xlfn.IFS(LEN(ExtraçãoDados!B946)=7,YEAR(ExtraçãoDados!D946),LEN(ExtraçãoDados!B946)=10,RIGHT(ExtraçãoDados!B946,4),LEN(ExtraçãoDados!B946)=9,YEAR(ExtraçãoDados!D946),LEN(ExtraçãoDados!B946)=8,YEAR(ExtraçãoDados!D946),LEN(ExtraçãoDados!B946)&gt;7,YEAR(ExtraçãoDados!D946),LEN(ExtraçãoDados!B946)&gt;5,YEAR(ExtraçãoDados!D946),LEN(ExtraçãoDados!B946)&gt;4,YEAR(ExtraçãoDados!D946))</f>
        <v>#N/A</v>
      </c>
      <c r="F946" s="4">
        <f>ExtraçãoDados!E946</f>
        <v>0</v>
      </c>
    </row>
    <row r="947" spans="1:6" x14ac:dyDescent="0.25">
      <c r="A947" s="4">
        <f>ExtraçãoDados!A947</f>
        <v>0</v>
      </c>
      <c r="B947" s="4" t="str" cm="1">
        <f t="array" ref="B947">_xlfn.IFS(LEN(ExtraçãoDados!B947)=12,LEFT(ExtraçãoDados!B947,3),LEN(ExtraçãoDados!B947)=10,LEFT(ExtraçãoDados!B947,5),LEN(ExtraçãoDados!B947)&gt;19,0,LEN(ExtraçãoDados!B947)=9,LEFT(ExtraçãoDados!B947,4),LEN(ExtraçãoDados!B947)=6,LEFT(ExtraçãoDados!B947,3),LEN(ExtraçãoDados!B947)&lt;5,LEFT(ExtraçãoDados!B947,3),LEN(ExtraçãoDados!B947)=8,LEFT(ExtraçãoDados!B947,3),LEN(ExtraçãoDados!B947)=5,LEFT(ExtraçãoDados!B947,5),LEN(ExtraçãoDados!B947)=11,LEFT(ExtraçãoDados!B947,5),LEN(ExtraçãoDados!B947)=7,RIGHT(ExtraçãoDados!B947,6))</f>
        <v/>
      </c>
      <c r="C947" s="4" t="e" cm="1">
        <f t="array" ref="C947">_xlfn.IFS(LEN(B947)=1,"ERRO",LEN(B947)=2,_xlfn.CONCAT("000",B947),LEN(B947)=3,_xlfn.CONCAT("00",B947),LEN(B947)=4,_xlfn.CONCAT("0",B947),LEN(B947)=6,B947,LEN(B947)=7,B947,LEN(B947)=5,B947)</f>
        <v>#N/A</v>
      </c>
      <c r="D947" s="4" t="e" cm="1">
        <f t="array" ref="D947">_xlfn.IFS(ExtraçãoDados!C947={"Direcção de Abastecimento"},REPLACE(ExtraçãoDados!C947="{Direcção de Abastecimento}",1,25,"DA"),ExtraçãoDados!C947={"COMISSÃO CULTURAL DE LMARINHA"},REPLACE(ExtraçãoDados!C947={"COMISSÃO CULTURAL DE LMARINHA"},1,28,"CCM"),ExtraçãoDados!C947={"DIRECÇÃO DE NAVIOS"},REPLACE(ExtraçãoDados!C947={"DIRECÇÃO DE NAVIOS"},1,28,"DN"),ExtraçãoDados!C947={"ESQUADRILHA SUBMARINOS"},REPLACE(ExtraçãoDados!C947={"ESQUADRILHA SUBMARINOS"},1,28,"ES"),ExtraçãoDados!C947={"COMISSÃO MARINHA"},REPLACE(ExtraçãoDados!C947={"COMISSÃO MARINHA"},1,28,"CCM"),ExtraçãoDados!C947={"COMISSÃO CULTURAL DE MARINHA"},REPLACE(ExtraçãoDados!C947={"COMISSÃO CULTURAL DE MARINHA"},1,28,"CCM"),ExtraçãoDados!C947={"CCM"},REPLACE(ExtraçãoDados!C947={"CCM"},1,28,"CCM"),ExtraçãoDados!C947={"DN"},REPLACE(ExtraçãoDados!C947={"DN"},1,28,"DN"),ExtraçãoDados!C947={"ES"},REPLACE(ExtraçãoDados!C947={"ES"},1,28,"ES"),ExtraçãoDados!C947={"DA"},REPLACE(ExtraçãoDados!C947={"DA"},1,28,"DA"),ExtraçãoDados!C947={"DE: ESQUADRILHA SUBMARINOS"},REPLACE(ExtraçãoDados!C947={"DE: ESQUADRILHA SUBMARINOS"},1,28,"ES"),ExtraçãoDados!C947={"DE: COMISSÃO CULTURAL DE LMARINHA"},REPLACE(ExtraçãoDados!C947={"DE: COMISSÃO CULTURAL DE LMARINHA"},1,28,"CCM"),ExtraçãoDados!C947={"ON"},REPLACE(ExtraçãoDados!C947={"ON"},1,28,"DN"),ExtraçãoDados!C947={"ESQ. SUBMARINOS"},REPLACE(ExtraçãoDados!C947={"ESQ. SUBMARINOS"},1,28,"ES"),ExtraçãoDados!C947={"☒ irecção de Abastecimento"},REPLACE(ExtraçãoDados!C947={"☒ irecção de Abastecimento"},1,28,"DA"),ExtraçãoDados!C947={"Direcã d Abtit ço e asecmeno"},REPLACE(ExtraçãoDados!C947={"Direcã d Abtit ço e asecmeno"},1,28,"DA"),ExtraçãoDados!C947={"Diecã d Abtit rço e asecmeno"},REPLACE(ExtraçãoDados!C947={"Diecã d Abtit rço e asecmeno"},1,28,"DA"),ISNUMBER(SEARCH("COMISSÃO",ExtraçãoDados!C947,1)),REPLACE(ExtraçãoDados!C947,1,29,"CCM"),ISNUMBER(SEARCH("DN/DIL/DRT1",ExtraçãoDados!C947,1)),REPLACE(ExtraçãoDados!C947,1,29,"DN"),ISNUMBER(SEARCH("DIRECÇAO DE NAVIOS",ExtraçãoDados!C947,1)),REPLACE(ExtraçãoDados!C947,1,29,"DN"),ISNUMBER(SEARCH("ESQUADRILHA SUBMARIN",ExtraçãoDados!C947,1)),REPLACE(ExtraçãoDados!C947,1,29,"ES"),ISNUMBER(SEARCH("DN",ExtraçãoDados!C947,1)),REPLACE(ExtraçãoDados!C947,1,29,"DN"),ISNUMBER(SEARCH("DIRECÇÃO",ExtraçãoDados!C947,1)),REPLACE(ExtraçãoDados!C947,1,29,"DN"),ISNUMBER(SEARCH("DIRECÇA0",ExtraçãoDados!C947,1)),REPLACE(ExtraçãoDados!C947,1,29,"DN"),ISNUMBER(SEARCH("DIRE",ExtraçãoDados!C947,1)),REPLACE(ExtraçãoDados!C947,1,29,"DN"),ISNUMBER(SEARCH("ESQUADRILHA",ExtraçãoDados!C947,1)),REPLACE(ExtraçãoDados!C947,1,29,"ES"),ISNUMBER(SEARCH("HOSPITAL DA MARINHA",ExtraçãoDados!C947,1)),REPLACE(ExtraçãoDados!C947,1,29,"HM"),ISNUMBER(SEARCH("HOSPITAL",ExtraçãoDados!C947,1)),REPLACE(ExtraçãoDados!C947,1,29,"HM"),ISNUMBER(SEARCH("HM",ExtraçãoDados!C947,1)),REPLACE(ExtraçãoDados!C947,1,29,"HM"),ISNUMBER(SEARCH("SECÇÃO DE APÓSITOS",ExtraçãoDados!C947,1)),REPLACE(ExtraçãoDados!C947,1,29,"HM"))</f>
        <v>#N/A</v>
      </c>
      <c r="E947" s="4" t="e" cm="1">
        <f t="array" ref="E947">_xlfn.IFS(LEN(ExtraçãoDados!B947)=7,YEAR(ExtraçãoDados!D947),LEN(ExtraçãoDados!B947)=10,RIGHT(ExtraçãoDados!B947,4),LEN(ExtraçãoDados!B947)=9,YEAR(ExtraçãoDados!D947),LEN(ExtraçãoDados!B947)=8,YEAR(ExtraçãoDados!D947),LEN(ExtraçãoDados!B947)&gt;7,YEAR(ExtraçãoDados!D947),LEN(ExtraçãoDados!B947)&gt;5,YEAR(ExtraçãoDados!D947),LEN(ExtraçãoDados!B947)&gt;4,YEAR(ExtraçãoDados!D947))</f>
        <v>#N/A</v>
      </c>
      <c r="F947" s="4">
        <f>ExtraçãoDados!E947</f>
        <v>0</v>
      </c>
    </row>
    <row r="948" spans="1:6" x14ac:dyDescent="0.25">
      <c r="A948" s="4">
        <f>ExtraçãoDados!A948</f>
        <v>0</v>
      </c>
      <c r="B948" s="4" t="str" cm="1">
        <f t="array" ref="B948">_xlfn.IFS(LEN(ExtraçãoDados!B948)=12,LEFT(ExtraçãoDados!B948,3),LEN(ExtraçãoDados!B948)=10,LEFT(ExtraçãoDados!B948,5),LEN(ExtraçãoDados!B948)&gt;19,0,LEN(ExtraçãoDados!B948)=9,LEFT(ExtraçãoDados!B948,4),LEN(ExtraçãoDados!B948)=6,LEFT(ExtraçãoDados!B948,3),LEN(ExtraçãoDados!B948)&lt;5,LEFT(ExtraçãoDados!B948,3),LEN(ExtraçãoDados!B948)=8,LEFT(ExtraçãoDados!B948,3),LEN(ExtraçãoDados!B948)=5,LEFT(ExtraçãoDados!B948,5),LEN(ExtraçãoDados!B948)=11,LEFT(ExtraçãoDados!B948,5),LEN(ExtraçãoDados!B948)=7,RIGHT(ExtraçãoDados!B948,6))</f>
        <v/>
      </c>
      <c r="C948" s="4" t="e" cm="1">
        <f t="array" ref="C948">_xlfn.IFS(LEN(B948)=1,"ERRO",LEN(B948)=2,_xlfn.CONCAT("000",B948),LEN(B948)=3,_xlfn.CONCAT("00",B948),LEN(B948)=4,_xlfn.CONCAT("0",B948),LEN(B948)=6,B948,LEN(B948)=7,B948,LEN(B948)=5,B948)</f>
        <v>#N/A</v>
      </c>
      <c r="D948" s="4" t="e" cm="1">
        <f t="array" ref="D948">_xlfn.IFS(ExtraçãoDados!C948={"Direcção de Abastecimento"},REPLACE(ExtraçãoDados!C948="{Direcção de Abastecimento}",1,25,"DA"),ExtraçãoDados!C948={"COMISSÃO CULTURAL DE LMARINHA"},REPLACE(ExtraçãoDados!C948={"COMISSÃO CULTURAL DE LMARINHA"},1,28,"CCM"),ExtraçãoDados!C948={"DIRECÇÃO DE NAVIOS"},REPLACE(ExtraçãoDados!C948={"DIRECÇÃO DE NAVIOS"},1,28,"DN"),ExtraçãoDados!C948={"ESQUADRILHA SUBMARINOS"},REPLACE(ExtraçãoDados!C948={"ESQUADRILHA SUBMARINOS"},1,28,"ES"),ExtraçãoDados!C948={"COMISSÃO MARINHA"},REPLACE(ExtraçãoDados!C948={"COMISSÃO MARINHA"},1,28,"CCM"),ExtraçãoDados!C948={"COMISSÃO CULTURAL DE MARINHA"},REPLACE(ExtraçãoDados!C948={"COMISSÃO CULTURAL DE MARINHA"},1,28,"CCM"),ExtraçãoDados!C948={"CCM"},REPLACE(ExtraçãoDados!C948={"CCM"},1,28,"CCM"),ExtraçãoDados!C948={"DN"},REPLACE(ExtraçãoDados!C948={"DN"},1,28,"DN"),ExtraçãoDados!C948={"ES"},REPLACE(ExtraçãoDados!C948={"ES"},1,28,"ES"),ExtraçãoDados!C948={"DA"},REPLACE(ExtraçãoDados!C948={"DA"},1,28,"DA"),ExtraçãoDados!C948={"DE: ESQUADRILHA SUBMARINOS"},REPLACE(ExtraçãoDados!C948={"DE: ESQUADRILHA SUBMARINOS"},1,28,"ES"),ExtraçãoDados!C948={"DE: COMISSÃO CULTURAL DE LMARINHA"},REPLACE(ExtraçãoDados!C948={"DE: COMISSÃO CULTURAL DE LMARINHA"},1,28,"CCM"),ExtraçãoDados!C948={"ON"},REPLACE(ExtraçãoDados!C948={"ON"},1,28,"DN"),ExtraçãoDados!C948={"ESQ. SUBMARINOS"},REPLACE(ExtraçãoDados!C948={"ESQ. SUBMARINOS"},1,28,"ES"),ExtraçãoDados!C948={"☒ irecção de Abastecimento"},REPLACE(ExtraçãoDados!C948={"☒ irecção de Abastecimento"},1,28,"DA"),ExtraçãoDados!C948={"Direcã d Abtit ço e asecmeno"},REPLACE(ExtraçãoDados!C948={"Direcã d Abtit ço e asecmeno"},1,28,"DA"),ExtraçãoDados!C948={"Diecã d Abtit rço e asecmeno"},REPLACE(ExtraçãoDados!C948={"Diecã d Abtit rço e asecmeno"},1,28,"DA"),ISNUMBER(SEARCH("COMISSÃO",ExtraçãoDados!C948,1)),REPLACE(ExtraçãoDados!C948,1,29,"CCM"),ISNUMBER(SEARCH("DN/DIL/DRT1",ExtraçãoDados!C948,1)),REPLACE(ExtraçãoDados!C948,1,29,"DN"),ISNUMBER(SEARCH("DIRECÇAO DE NAVIOS",ExtraçãoDados!C948,1)),REPLACE(ExtraçãoDados!C948,1,29,"DN"),ISNUMBER(SEARCH("ESQUADRILHA SUBMARIN",ExtraçãoDados!C948,1)),REPLACE(ExtraçãoDados!C948,1,29,"ES"),ISNUMBER(SEARCH("DN",ExtraçãoDados!C948,1)),REPLACE(ExtraçãoDados!C948,1,29,"DN"),ISNUMBER(SEARCH("DIRECÇÃO",ExtraçãoDados!C948,1)),REPLACE(ExtraçãoDados!C948,1,29,"DN"),ISNUMBER(SEARCH("DIRECÇA0",ExtraçãoDados!C948,1)),REPLACE(ExtraçãoDados!C948,1,29,"DN"),ISNUMBER(SEARCH("DIRE",ExtraçãoDados!C948,1)),REPLACE(ExtraçãoDados!C948,1,29,"DN"),ISNUMBER(SEARCH("ESQUADRILHA",ExtraçãoDados!C948,1)),REPLACE(ExtraçãoDados!C948,1,29,"ES"),ISNUMBER(SEARCH("HOSPITAL DA MARINHA",ExtraçãoDados!C948,1)),REPLACE(ExtraçãoDados!C948,1,29,"HM"),ISNUMBER(SEARCH("HOSPITAL",ExtraçãoDados!C948,1)),REPLACE(ExtraçãoDados!C948,1,29,"HM"),ISNUMBER(SEARCH("HM",ExtraçãoDados!C948,1)),REPLACE(ExtraçãoDados!C948,1,29,"HM"),ISNUMBER(SEARCH("SECÇÃO DE APÓSITOS",ExtraçãoDados!C948,1)),REPLACE(ExtraçãoDados!C948,1,29,"HM"))</f>
        <v>#N/A</v>
      </c>
      <c r="E948" s="4" t="e" cm="1">
        <f t="array" ref="E948">_xlfn.IFS(LEN(ExtraçãoDados!B948)=7,YEAR(ExtraçãoDados!D948),LEN(ExtraçãoDados!B948)=10,RIGHT(ExtraçãoDados!B948,4),LEN(ExtraçãoDados!B948)=9,YEAR(ExtraçãoDados!D948),LEN(ExtraçãoDados!B948)=8,YEAR(ExtraçãoDados!D948),LEN(ExtraçãoDados!B948)&gt;7,YEAR(ExtraçãoDados!D948),LEN(ExtraçãoDados!B948)&gt;5,YEAR(ExtraçãoDados!D948),LEN(ExtraçãoDados!B948)&gt;4,YEAR(ExtraçãoDados!D948))</f>
        <v>#N/A</v>
      </c>
      <c r="F948" s="4">
        <f>ExtraçãoDados!E948</f>
        <v>0</v>
      </c>
    </row>
    <row r="949" spans="1:6" x14ac:dyDescent="0.25">
      <c r="A949" s="4">
        <f>ExtraçãoDados!A949</f>
        <v>0</v>
      </c>
      <c r="B949" s="4" t="str" cm="1">
        <f t="array" ref="B949">_xlfn.IFS(LEN(ExtraçãoDados!B949)=12,LEFT(ExtraçãoDados!B949,3),LEN(ExtraçãoDados!B949)=10,LEFT(ExtraçãoDados!B949,5),LEN(ExtraçãoDados!B949)&gt;19,0,LEN(ExtraçãoDados!B949)=9,LEFT(ExtraçãoDados!B949,4),LEN(ExtraçãoDados!B949)=6,LEFT(ExtraçãoDados!B949,3),LEN(ExtraçãoDados!B949)&lt;5,LEFT(ExtraçãoDados!B949,3),LEN(ExtraçãoDados!B949)=8,LEFT(ExtraçãoDados!B949,3),LEN(ExtraçãoDados!B949)=5,LEFT(ExtraçãoDados!B949,5),LEN(ExtraçãoDados!B949)=11,LEFT(ExtraçãoDados!B949,5),LEN(ExtraçãoDados!B949)=7,RIGHT(ExtraçãoDados!B949,6))</f>
        <v/>
      </c>
      <c r="C949" s="4" t="e" cm="1">
        <f t="array" ref="C949">_xlfn.IFS(LEN(B949)=1,"ERRO",LEN(B949)=2,_xlfn.CONCAT("000",B949),LEN(B949)=3,_xlfn.CONCAT("00",B949),LEN(B949)=4,_xlfn.CONCAT("0",B949),LEN(B949)=6,B949,LEN(B949)=7,B949,LEN(B949)=5,B949)</f>
        <v>#N/A</v>
      </c>
      <c r="D949" s="4" t="e" cm="1">
        <f t="array" ref="D949">_xlfn.IFS(ExtraçãoDados!C949={"Direcção de Abastecimento"},REPLACE(ExtraçãoDados!C949="{Direcção de Abastecimento}",1,25,"DA"),ExtraçãoDados!C949={"COMISSÃO CULTURAL DE LMARINHA"},REPLACE(ExtraçãoDados!C949={"COMISSÃO CULTURAL DE LMARINHA"},1,28,"CCM"),ExtraçãoDados!C949={"DIRECÇÃO DE NAVIOS"},REPLACE(ExtraçãoDados!C949={"DIRECÇÃO DE NAVIOS"},1,28,"DN"),ExtraçãoDados!C949={"ESQUADRILHA SUBMARINOS"},REPLACE(ExtraçãoDados!C949={"ESQUADRILHA SUBMARINOS"},1,28,"ES"),ExtraçãoDados!C949={"COMISSÃO MARINHA"},REPLACE(ExtraçãoDados!C949={"COMISSÃO MARINHA"},1,28,"CCM"),ExtraçãoDados!C949={"COMISSÃO CULTURAL DE MARINHA"},REPLACE(ExtraçãoDados!C949={"COMISSÃO CULTURAL DE MARINHA"},1,28,"CCM"),ExtraçãoDados!C949={"CCM"},REPLACE(ExtraçãoDados!C949={"CCM"},1,28,"CCM"),ExtraçãoDados!C949={"DN"},REPLACE(ExtraçãoDados!C949={"DN"},1,28,"DN"),ExtraçãoDados!C949={"ES"},REPLACE(ExtraçãoDados!C949={"ES"},1,28,"ES"),ExtraçãoDados!C949={"DA"},REPLACE(ExtraçãoDados!C949={"DA"},1,28,"DA"),ExtraçãoDados!C949={"DE: ESQUADRILHA SUBMARINOS"},REPLACE(ExtraçãoDados!C949={"DE: ESQUADRILHA SUBMARINOS"},1,28,"ES"),ExtraçãoDados!C949={"DE: COMISSÃO CULTURAL DE LMARINHA"},REPLACE(ExtraçãoDados!C949={"DE: COMISSÃO CULTURAL DE LMARINHA"},1,28,"CCM"),ExtraçãoDados!C949={"ON"},REPLACE(ExtraçãoDados!C949={"ON"},1,28,"DN"),ExtraçãoDados!C949={"ESQ. SUBMARINOS"},REPLACE(ExtraçãoDados!C949={"ESQ. SUBMARINOS"},1,28,"ES"),ExtraçãoDados!C949={"☒ irecção de Abastecimento"},REPLACE(ExtraçãoDados!C949={"☒ irecção de Abastecimento"},1,28,"DA"),ExtraçãoDados!C949={"Direcã d Abtit ço e asecmeno"},REPLACE(ExtraçãoDados!C949={"Direcã d Abtit ço e asecmeno"},1,28,"DA"),ExtraçãoDados!C949={"Diecã d Abtit rço e asecmeno"},REPLACE(ExtraçãoDados!C949={"Diecã d Abtit rço e asecmeno"},1,28,"DA"),ISNUMBER(SEARCH("COMISSÃO",ExtraçãoDados!C949,1)),REPLACE(ExtraçãoDados!C949,1,29,"CCM"),ISNUMBER(SEARCH("DN/DIL/DRT1",ExtraçãoDados!C949,1)),REPLACE(ExtraçãoDados!C949,1,29,"DN"),ISNUMBER(SEARCH("DIRECÇAO DE NAVIOS",ExtraçãoDados!C949,1)),REPLACE(ExtraçãoDados!C949,1,29,"DN"),ISNUMBER(SEARCH("ESQUADRILHA SUBMARIN",ExtraçãoDados!C949,1)),REPLACE(ExtraçãoDados!C949,1,29,"ES"),ISNUMBER(SEARCH("DN",ExtraçãoDados!C949,1)),REPLACE(ExtraçãoDados!C949,1,29,"DN"),ISNUMBER(SEARCH("DIRECÇÃO",ExtraçãoDados!C949,1)),REPLACE(ExtraçãoDados!C949,1,29,"DN"),ISNUMBER(SEARCH("DIRECÇA0",ExtraçãoDados!C949,1)),REPLACE(ExtraçãoDados!C949,1,29,"DN"),ISNUMBER(SEARCH("DIRE",ExtraçãoDados!C949,1)),REPLACE(ExtraçãoDados!C949,1,29,"DN"),ISNUMBER(SEARCH("ESQUADRILHA",ExtraçãoDados!C949,1)),REPLACE(ExtraçãoDados!C949,1,29,"ES"),ISNUMBER(SEARCH("HOSPITAL DA MARINHA",ExtraçãoDados!C949,1)),REPLACE(ExtraçãoDados!C949,1,29,"HM"),ISNUMBER(SEARCH("HOSPITAL",ExtraçãoDados!C949,1)),REPLACE(ExtraçãoDados!C949,1,29,"HM"),ISNUMBER(SEARCH("HM",ExtraçãoDados!C949,1)),REPLACE(ExtraçãoDados!C949,1,29,"HM"),ISNUMBER(SEARCH("SECÇÃO DE APÓSITOS",ExtraçãoDados!C949,1)),REPLACE(ExtraçãoDados!C949,1,29,"HM"))</f>
        <v>#N/A</v>
      </c>
      <c r="E949" s="4" t="e" cm="1">
        <f t="array" ref="E949">_xlfn.IFS(LEN(ExtraçãoDados!B949)=7,YEAR(ExtraçãoDados!D949),LEN(ExtraçãoDados!B949)=10,RIGHT(ExtraçãoDados!B949,4),LEN(ExtraçãoDados!B949)=9,YEAR(ExtraçãoDados!D949),LEN(ExtraçãoDados!B949)=8,YEAR(ExtraçãoDados!D949),LEN(ExtraçãoDados!B949)&gt;7,YEAR(ExtraçãoDados!D949),LEN(ExtraçãoDados!B949)&gt;5,YEAR(ExtraçãoDados!D949),LEN(ExtraçãoDados!B949)&gt;4,YEAR(ExtraçãoDados!D949))</f>
        <v>#N/A</v>
      </c>
      <c r="F949" s="4">
        <f>ExtraçãoDados!E949</f>
        <v>0</v>
      </c>
    </row>
    <row r="950" spans="1:6" x14ac:dyDescent="0.25">
      <c r="A950" s="4">
        <f>ExtraçãoDados!A950</f>
        <v>0</v>
      </c>
      <c r="B950" s="4" t="str" cm="1">
        <f t="array" ref="B950">_xlfn.IFS(LEN(ExtraçãoDados!B950)=12,LEFT(ExtraçãoDados!B950,3),LEN(ExtraçãoDados!B950)=10,LEFT(ExtraçãoDados!B950,5),LEN(ExtraçãoDados!B950)&gt;19,0,LEN(ExtraçãoDados!B950)=9,LEFT(ExtraçãoDados!B950,4),LEN(ExtraçãoDados!B950)=6,LEFT(ExtraçãoDados!B950,3),LEN(ExtraçãoDados!B950)&lt;5,LEFT(ExtraçãoDados!B950,3),LEN(ExtraçãoDados!B950)=8,LEFT(ExtraçãoDados!B950,3),LEN(ExtraçãoDados!B950)=5,LEFT(ExtraçãoDados!B950,5),LEN(ExtraçãoDados!B950)=11,LEFT(ExtraçãoDados!B950,5),LEN(ExtraçãoDados!B950)=7,RIGHT(ExtraçãoDados!B950,6))</f>
        <v/>
      </c>
      <c r="C950" s="4" t="e" cm="1">
        <f t="array" ref="C950">_xlfn.IFS(LEN(B950)=1,"ERRO",LEN(B950)=2,_xlfn.CONCAT("000",B950),LEN(B950)=3,_xlfn.CONCAT("00",B950),LEN(B950)=4,_xlfn.CONCAT("0",B950),LEN(B950)=6,B950,LEN(B950)=7,B950,LEN(B950)=5,B950)</f>
        <v>#N/A</v>
      </c>
      <c r="D950" s="4" t="e" cm="1">
        <f t="array" ref="D950">_xlfn.IFS(ExtraçãoDados!C950={"Direcção de Abastecimento"},REPLACE(ExtraçãoDados!C950="{Direcção de Abastecimento}",1,25,"DA"),ExtraçãoDados!C950={"COMISSÃO CULTURAL DE LMARINHA"},REPLACE(ExtraçãoDados!C950={"COMISSÃO CULTURAL DE LMARINHA"},1,28,"CCM"),ExtraçãoDados!C950={"DIRECÇÃO DE NAVIOS"},REPLACE(ExtraçãoDados!C950={"DIRECÇÃO DE NAVIOS"},1,28,"DN"),ExtraçãoDados!C950={"ESQUADRILHA SUBMARINOS"},REPLACE(ExtraçãoDados!C950={"ESQUADRILHA SUBMARINOS"},1,28,"ES"),ExtraçãoDados!C950={"COMISSÃO MARINHA"},REPLACE(ExtraçãoDados!C950={"COMISSÃO MARINHA"},1,28,"CCM"),ExtraçãoDados!C950={"COMISSÃO CULTURAL DE MARINHA"},REPLACE(ExtraçãoDados!C950={"COMISSÃO CULTURAL DE MARINHA"},1,28,"CCM"),ExtraçãoDados!C950={"CCM"},REPLACE(ExtraçãoDados!C950={"CCM"},1,28,"CCM"),ExtraçãoDados!C950={"DN"},REPLACE(ExtraçãoDados!C950={"DN"},1,28,"DN"),ExtraçãoDados!C950={"ES"},REPLACE(ExtraçãoDados!C950={"ES"},1,28,"ES"),ExtraçãoDados!C950={"DA"},REPLACE(ExtraçãoDados!C950={"DA"},1,28,"DA"),ExtraçãoDados!C950={"DE: ESQUADRILHA SUBMARINOS"},REPLACE(ExtraçãoDados!C950={"DE: ESQUADRILHA SUBMARINOS"},1,28,"ES"),ExtraçãoDados!C950={"DE: COMISSÃO CULTURAL DE LMARINHA"},REPLACE(ExtraçãoDados!C950={"DE: COMISSÃO CULTURAL DE LMARINHA"},1,28,"CCM"),ExtraçãoDados!C950={"ON"},REPLACE(ExtraçãoDados!C950={"ON"},1,28,"DN"),ExtraçãoDados!C950={"ESQ. SUBMARINOS"},REPLACE(ExtraçãoDados!C950={"ESQ. SUBMARINOS"},1,28,"ES"),ExtraçãoDados!C950={"☒ irecção de Abastecimento"},REPLACE(ExtraçãoDados!C950={"☒ irecção de Abastecimento"},1,28,"DA"),ExtraçãoDados!C950={"Direcã d Abtit ço e asecmeno"},REPLACE(ExtraçãoDados!C950={"Direcã d Abtit ço e asecmeno"},1,28,"DA"),ExtraçãoDados!C950={"Diecã d Abtit rço e asecmeno"},REPLACE(ExtraçãoDados!C950={"Diecã d Abtit rço e asecmeno"},1,28,"DA"),ISNUMBER(SEARCH("COMISSÃO",ExtraçãoDados!C950,1)),REPLACE(ExtraçãoDados!C950,1,29,"CCM"),ISNUMBER(SEARCH("DN/DIL/DRT1",ExtraçãoDados!C950,1)),REPLACE(ExtraçãoDados!C950,1,29,"DN"),ISNUMBER(SEARCH("DIRECÇAO DE NAVIOS",ExtraçãoDados!C950,1)),REPLACE(ExtraçãoDados!C950,1,29,"DN"),ISNUMBER(SEARCH("ESQUADRILHA SUBMARIN",ExtraçãoDados!C950,1)),REPLACE(ExtraçãoDados!C950,1,29,"ES"),ISNUMBER(SEARCH("DN",ExtraçãoDados!C950,1)),REPLACE(ExtraçãoDados!C950,1,29,"DN"),ISNUMBER(SEARCH("DIRECÇÃO",ExtraçãoDados!C950,1)),REPLACE(ExtraçãoDados!C950,1,29,"DN"),ISNUMBER(SEARCH("DIRECÇA0",ExtraçãoDados!C950,1)),REPLACE(ExtraçãoDados!C950,1,29,"DN"),ISNUMBER(SEARCH("DIRE",ExtraçãoDados!C950,1)),REPLACE(ExtraçãoDados!C950,1,29,"DN"),ISNUMBER(SEARCH("ESQUADRILHA",ExtraçãoDados!C950,1)),REPLACE(ExtraçãoDados!C950,1,29,"ES"),ISNUMBER(SEARCH("HOSPITAL DA MARINHA",ExtraçãoDados!C950,1)),REPLACE(ExtraçãoDados!C950,1,29,"HM"),ISNUMBER(SEARCH("HOSPITAL",ExtraçãoDados!C950,1)),REPLACE(ExtraçãoDados!C950,1,29,"HM"),ISNUMBER(SEARCH("HM",ExtraçãoDados!C950,1)),REPLACE(ExtraçãoDados!C950,1,29,"HM"),ISNUMBER(SEARCH("SECÇÃO DE APÓSITOS",ExtraçãoDados!C950,1)),REPLACE(ExtraçãoDados!C950,1,29,"HM"))</f>
        <v>#N/A</v>
      </c>
      <c r="E950" s="4" t="e" cm="1">
        <f t="array" ref="E950">_xlfn.IFS(LEN(ExtraçãoDados!B950)=7,YEAR(ExtraçãoDados!D950),LEN(ExtraçãoDados!B950)=10,RIGHT(ExtraçãoDados!B950,4),LEN(ExtraçãoDados!B950)=9,YEAR(ExtraçãoDados!D950),LEN(ExtraçãoDados!B950)=8,YEAR(ExtraçãoDados!D950),LEN(ExtraçãoDados!B950)&gt;7,YEAR(ExtraçãoDados!D950),LEN(ExtraçãoDados!B950)&gt;5,YEAR(ExtraçãoDados!D950),LEN(ExtraçãoDados!B950)&gt;4,YEAR(ExtraçãoDados!D950))</f>
        <v>#N/A</v>
      </c>
      <c r="F950" s="4">
        <f>ExtraçãoDados!E950</f>
        <v>0</v>
      </c>
    </row>
    <row r="951" spans="1:6" x14ac:dyDescent="0.25">
      <c r="A951" s="4">
        <f>ExtraçãoDados!A951</f>
        <v>0</v>
      </c>
      <c r="B951" s="4" t="str" cm="1">
        <f t="array" ref="B951">_xlfn.IFS(LEN(ExtraçãoDados!B951)=12,LEFT(ExtraçãoDados!B951,3),LEN(ExtraçãoDados!B951)=10,LEFT(ExtraçãoDados!B951,5),LEN(ExtraçãoDados!B951)&gt;19,0,LEN(ExtraçãoDados!B951)=9,LEFT(ExtraçãoDados!B951,4),LEN(ExtraçãoDados!B951)=6,LEFT(ExtraçãoDados!B951,3),LEN(ExtraçãoDados!B951)&lt;5,LEFT(ExtraçãoDados!B951,3),LEN(ExtraçãoDados!B951)=8,LEFT(ExtraçãoDados!B951,3),LEN(ExtraçãoDados!B951)=5,LEFT(ExtraçãoDados!B951,5),LEN(ExtraçãoDados!B951)=11,LEFT(ExtraçãoDados!B951,5),LEN(ExtraçãoDados!B951)=7,RIGHT(ExtraçãoDados!B951,6))</f>
        <v/>
      </c>
      <c r="C951" s="4" t="e" cm="1">
        <f t="array" ref="C951">_xlfn.IFS(LEN(B951)=1,"ERRO",LEN(B951)=2,_xlfn.CONCAT("000",B951),LEN(B951)=3,_xlfn.CONCAT("00",B951),LEN(B951)=4,_xlfn.CONCAT("0",B951),LEN(B951)=6,B951,LEN(B951)=7,B951,LEN(B951)=5,B951)</f>
        <v>#N/A</v>
      </c>
      <c r="D951" s="4" t="e" cm="1">
        <f t="array" ref="D951">_xlfn.IFS(ExtraçãoDados!C951={"Direcção de Abastecimento"},REPLACE(ExtraçãoDados!C951="{Direcção de Abastecimento}",1,25,"DA"),ExtraçãoDados!C951={"COMISSÃO CULTURAL DE LMARINHA"},REPLACE(ExtraçãoDados!C951={"COMISSÃO CULTURAL DE LMARINHA"},1,28,"CCM"),ExtraçãoDados!C951={"DIRECÇÃO DE NAVIOS"},REPLACE(ExtraçãoDados!C951={"DIRECÇÃO DE NAVIOS"},1,28,"DN"),ExtraçãoDados!C951={"ESQUADRILHA SUBMARINOS"},REPLACE(ExtraçãoDados!C951={"ESQUADRILHA SUBMARINOS"},1,28,"ES"),ExtraçãoDados!C951={"COMISSÃO MARINHA"},REPLACE(ExtraçãoDados!C951={"COMISSÃO MARINHA"},1,28,"CCM"),ExtraçãoDados!C951={"COMISSÃO CULTURAL DE MARINHA"},REPLACE(ExtraçãoDados!C951={"COMISSÃO CULTURAL DE MARINHA"},1,28,"CCM"),ExtraçãoDados!C951={"CCM"},REPLACE(ExtraçãoDados!C951={"CCM"},1,28,"CCM"),ExtraçãoDados!C951={"DN"},REPLACE(ExtraçãoDados!C951={"DN"},1,28,"DN"),ExtraçãoDados!C951={"ES"},REPLACE(ExtraçãoDados!C951={"ES"},1,28,"ES"),ExtraçãoDados!C951={"DA"},REPLACE(ExtraçãoDados!C951={"DA"},1,28,"DA"),ExtraçãoDados!C951={"DE: ESQUADRILHA SUBMARINOS"},REPLACE(ExtraçãoDados!C951={"DE: ESQUADRILHA SUBMARINOS"},1,28,"ES"),ExtraçãoDados!C951={"DE: COMISSÃO CULTURAL DE LMARINHA"},REPLACE(ExtraçãoDados!C951={"DE: COMISSÃO CULTURAL DE LMARINHA"},1,28,"CCM"),ExtraçãoDados!C951={"ON"},REPLACE(ExtraçãoDados!C951={"ON"},1,28,"DN"),ExtraçãoDados!C951={"ESQ. SUBMARINOS"},REPLACE(ExtraçãoDados!C951={"ESQ. SUBMARINOS"},1,28,"ES"),ExtraçãoDados!C951={"☒ irecção de Abastecimento"},REPLACE(ExtraçãoDados!C951={"☒ irecção de Abastecimento"},1,28,"DA"),ExtraçãoDados!C951={"Direcã d Abtit ço e asecmeno"},REPLACE(ExtraçãoDados!C951={"Direcã d Abtit ço e asecmeno"},1,28,"DA"),ExtraçãoDados!C951={"Diecã d Abtit rço e asecmeno"},REPLACE(ExtraçãoDados!C951={"Diecã d Abtit rço e asecmeno"},1,28,"DA"),ISNUMBER(SEARCH("COMISSÃO",ExtraçãoDados!C951,1)),REPLACE(ExtraçãoDados!C951,1,29,"CCM"),ISNUMBER(SEARCH("DN/DIL/DRT1",ExtraçãoDados!C951,1)),REPLACE(ExtraçãoDados!C951,1,29,"DN"),ISNUMBER(SEARCH("DIRECÇAO DE NAVIOS",ExtraçãoDados!C951,1)),REPLACE(ExtraçãoDados!C951,1,29,"DN"),ISNUMBER(SEARCH("ESQUADRILHA SUBMARIN",ExtraçãoDados!C951,1)),REPLACE(ExtraçãoDados!C951,1,29,"ES"),ISNUMBER(SEARCH("DN",ExtraçãoDados!C951,1)),REPLACE(ExtraçãoDados!C951,1,29,"DN"),ISNUMBER(SEARCH("DIRECÇÃO",ExtraçãoDados!C951,1)),REPLACE(ExtraçãoDados!C951,1,29,"DN"),ISNUMBER(SEARCH("DIRECÇA0",ExtraçãoDados!C951,1)),REPLACE(ExtraçãoDados!C951,1,29,"DN"),ISNUMBER(SEARCH("DIRE",ExtraçãoDados!C951,1)),REPLACE(ExtraçãoDados!C951,1,29,"DN"),ISNUMBER(SEARCH("ESQUADRILHA",ExtraçãoDados!C951,1)),REPLACE(ExtraçãoDados!C951,1,29,"ES"),ISNUMBER(SEARCH("HOSPITAL DA MARINHA",ExtraçãoDados!C951,1)),REPLACE(ExtraçãoDados!C951,1,29,"HM"),ISNUMBER(SEARCH("HOSPITAL",ExtraçãoDados!C951,1)),REPLACE(ExtraçãoDados!C951,1,29,"HM"),ISNUMBER(SEARCH("HM",ExtraçãoDados!C951,1)),REPLACE(ExtraçãoDados!C951,1,29,"HM"),ISNUMBER(SEARCH("SECÇÃO DE APÓSITOS",ExtraçãoDados!C951,1)),REPLACE(ExtraçãoDados!C951,1,29,"HM"))</f>
        <v>#N/A</v>
      </c>
      <c r="E951" s="4" t="e" cm="1">
        <f t="array" ref="E951">_xlfn.IFS(LEN(ExtraçãoDados!B951)=7,YEAR(ExtraçãoDados!D951),LEN(ExtraçãoDados!B951)=10,RIGHT(ExtraçãoDados!B951,4),LEN(ExtraçãoDados!B951)=9,YEAR(ExtraçãoDados!D951),LEN(ExtraçãoDados!B951)=8,YEAR(ExtraçãoDados!D951),LEN(ExtraçãoDados!B951)&gt;7,YEAR(ExtraçãoDados!D951),LEN(ExtraçãoDados!B951)&gt;5,YEAR(ExtraçãoDados!D951),LEN(ExtraçãoDados!B951)&gt;4,YEAR(ExtraçãoDados!D951))</f>
        <v>#N/A</v>
      </c>
      <c r="F951" s="4">
        <f>ExtraçãoDados!E951</f>
        <v>0</v>
      </c>
    </row>
    <row r="952" spans="1:6" x14ac:dyDescent="0.25">
      <c r="A952" s="4">
        <f>ExtraçãoDados!A952</f>
        <v>0</v>
      </c>
      <c r="B952" s="4" t="str" cm="1">
        <f t="array" ref="B952">_xlfn.IFS(LEN(ExtraçãoDados!B952)=12,LEFT(ExtraçãoDados!B952,3),LEN(ExtraçãoDados!B952)=10,LEFT(ExtraçãoDados!B952,5),LEN(ExtraçãoDados!B952)&gt;19,0,LEN(ExtraçãoDados!B952)=9,LEFT(ExtraçãoDados!B952,4),LEN(ExtraçãoDados!B952)=6,LEFT(ExtraçãoDados!B952,3),LEN(ExtraçãoDados!B952)&lt;5,LEFT(ExtraçãoDados!B952,3),LEN(ExtraçãoDados!B952)=8,LEFT(ExtraçãoDados!B952,3),LEN(ExtraçãoDados!B952)=5,LEFT(ExtraçãoDados!B952,5),LEN(ExtraçãoDados!B952)=11,LEFT(ExtraçãoDados!B952,5),LEN(ExtraçãoDados!B952)=7,RIGHT(ExtraçãoDados!B952,6))</f>
        <v/>
      </c>
      <c r="C952" s="4" t="e" cm="1">
        <f t="array" ref="C952">_xlfn.IFS(LEN(B952)=1,"ERRO",LEN(B952)=2,_xlfn.CONCAT("000",B952),LEN(B952)=3,_xlfn.CONCAT("00",B952),LEN(B952)=4,_xlfn.CONCAT("0",B952),LEN(B952)=6,B952,LEN(B952)=7,B952,LEN(B952)=5,B952)</f>
        <v>#N/A</v>
      </c>
      <c r="D952" s="4" t="e" cm="1">
        <f t="array" ref="D952">_xlfn.IFS(ExtraçãoDados!C952={"Direcção de Abastecimento"},REPLACE(ExtraçãoDados!C952="{Direcção de Abastecimento}",1,25,"DA"),ExtraçãoDados!C952={"COMISSÃO CULTURAL DE LMARINHA"},REPLACE(ExtraçãoDados!C952={"COMISSÃO CULTURAL DE LMARINHA"},1,28,"CCM"),ExtraçãoDados!C952={"DIRECÇÃO DE NAVIOS"},REPLACE(ExtraçãoDados!C952={"DIRECÇÃO DE NAVIOS"},1,28,"DN"),ExtraçãoDados!C952={"ESQUADRILHA SUBMARINOS"},REPLACE(ExtraçãoDados!C952={"ESQUADRILHA SUBMARINOS"},1,28,"ES"),ExtraçãoDados!C952={"COMISSÃO MARINHA"},REPLACE(ExtraçãoDados!C952={"COMISSÃO MARINHA"},1,28,"CCM"),ExtraçãoDados!C952={"COMISSÃO CULTURAL DE MARINHA"},REPLACE(ExtraçãoDados!C952={"COMISSÃO CULTURAL DE MARINHA"},1,28,"CCM"),ExtraçãoDados!C952={"CCM"},REPLACE(ExtraçãoDados!C952={"CCM"},1,28,"CCM"),ExtraçãoDados!C952={"DN"},REPLACE(ExtraçãoDados!C952={"DN"},1,28,"DN"),ExtraçãoDados!C952={"ES"},REPLACE(ExtraçãoDados!C952={"ES"},1,28,"ES"),ExtraçãoDados!C952={"DA"},REPLACE(ExtraçãoDados!C952={"DA"},1,28,"DA"),ExtraçãoDados!C952={"DE: ESQUADRILHA SUBMARINOS"},REPLACE(ExtraçãoDados!C952={"DE: ESQUADRILHA SUBMARINOS"},1,28,"ES"),ExtraçãoDados!C952={"DE: COMISSÃO CULTURAL DE LMARINHA"},REPLACE(ExtraçãoDados!C952={"DE: COMISSÃO CULTURAL DE LMARINHA"},1,28,"CCM"),ExtraçãoDados!C952={"ON"},REPLACE(ExtraçãoDados!C952={"ON"},1,28,"DN"),ExtraçãoDados!C952={"ESQ. SUBMARINOS"},REPLACE(ExtraçãoDados!C952={"ESQ. SUBMARINOS"},1,28,"ES"),ExtraçãoDados!C952={"☒ irecção de Abastecimento"},REPLACE(ExtraçãoDados!C952={"☒ irecção de Abastecimento"},1,28,"DA"),ExtraçãoDados!C952={"Direcã d Abtit ço e asecmeno"},REPLACE(ExtraçãoDados!C952={"Direcã d Abtit ço e asecmeno"},1,28,"DA"),ExtraçãoDados!C952={"Diecã d Abtit rço e asecmeno"},REPLACE(ExtraçãoDados!C952={"Diecã d Abtit rço e asecmeno"},1,28,"DA"),ISNUMBER(SEARCH("COMISSÃO",ExtraçãoDados!C952,1)),REPLACE(ExtraçãoDados!C952,1,29,"CCM"),ISNUMBER(SEARCH("DN/DIL/DRT1",ExtraçãoDados!C952,1)),REPLACE(ExtraçãoDados!C952,1,29,"DN"),ISNUMBER(SEARCH("DIRECÇAO DE NAVIOS",ExtraçãoDados!C952,1)),REPLACE(ExtraçãoDados!C952,1,29,"DN"),ISNUMBER(SEARCH("ESQUADRILHA SUBMARIN",ExtraçãoDados!C952,1)),REPLACE(ExtraçãoDados!C952,1,29,"ES"),ISNUMBER(SEARCH("DN",ExtraçãoDados!C952,1)),REPLACE(ExtraçãoDados!C952,1,29,"DN"),ISNUMBER(SEARCH("DIRECÇÃO",ExtraçãoDados!C952,1)),REPLACE(ExtraçãoDados!C952,1,29,"DN"),ISNUMBER(SEARCH("DIRECÇA0",ExtraçãoDados!C952,1)),REPLACE(ExtraçãoDados!C952,1,29,"DN"),ISNUMBER(SEARCH("DIRE",ExtraçãoDados!C952,1)),REPLACE(ExtraçãoDados!C952,1,29,"DN"),ISNUMBER(SEARCH("ESQUADRILHA",ExtraçãoDados!C952,1)),REPLACE(ExtraçãoDados!C952,1,29,"ES"),ISNUMBER(SEARCH("HOSPITAL DA MARINHA",ExtraçãoDados!C952,1)),REPLACE(ExtraçãoDados!C952,1,29,"HM"),ISNUMBER(SEARCH("HOSPITAL",ExtraçãoDados!C952,1)),REPLACE(ExtraçãoDados!C952,1,29,"HM"),ISNUMBER(SEARCH("HM",ExtraçãoDados!C952,1)),REPLACE(ExtraçãoDados!C952,1,29,"HM"),ISNUMBER(SEARCH("SECÇÃO DE APÓSITOS",ExtraçãoDados!C952,1)),REPLACE(ExtraçãoDados!C952,1,29,"HM"))</f>
        <v>#N/A</v>
      </c>
      <c r="E952" s="4" t="e" cm="1">
        <f t="array" ref="E952">_xlfn.IFS(LEN(ExtraçãoDados!B952)=7,YEAR(ExtraçãoDados!D952),LEN(ExtraçãoDados!B952)=10,RIGHT(ExtraçãoDados!B952,4),LEN(ExtraçãoDados!B952)=9,YEAR(ExtraçãoDados!D952),LEN(ExtraçãoDados!B952)=8,YEAR(ExtraçãoDados!D952),LEN(ExtraçãoDados!B952)&gt;7,YEAR(ExtraçãoDados!D952),LEN(ExtraçãoDados!B952)&gt;5,YEAR(ExtraçãoDados!D952),LEN(ExtraçãoDados!B952)&gt;4,YEAR(ExtraçãoDados!D952))</f>
        <v>#N/A</v>
      </c>
      <c r="F952" s="4">
        <f>ExtraçãoDados!E952</f>
        <v>0</v>
      </c>
    </row>
    <row r="953" spans="1:6" x14ac:dyDescent="0.25">
      <c r="A953" s="4">
        <f>ExtraçãoDados!A953</f>
        <v>0</v>
      </c>
      <c r="B953" s="4" t="str" cm="1">
        <f t="array" ref="B953">_xlfn.IFS(LEN(ExtraçãoDados!B953)=12,LEFT(ExtraçãoDados!B953,3),LEN(ExtraçãoDados!B953)=10,LEFT(ExtraçãoDados!B953,5),LEN(ExtraçãoDados!B953)&gt;19,0,LEN(ExtraçãoDados!B953)=9,LEFT(ExtraçãoDados!B953,4),LEN(ExtraçãoDados!B953)=6,LEFT(ExtraçãoDados!B953,3),LEN(ExtraçãoDados!B953)&lt;5,LEFT(ExtraçãoDados!B953,3),LEN(ExtraçãoDados!B953)=8,LEFT(ExtraçãoDados!B953,3),LEN(ExtraçãoDados!B953)=5,LEFT(ExtraçãoDados!B953,5),LEN(ExtraçãoDados!B953)=11,LEFT(ExtraçãoDados!B953,5),LEN(ExtraçãoDados!B953)=7,RIGHT(ExtraçãoDados!B953,6))</f>
        <v/>
      </c>
      <c r="C953" s="4" t="e" cm="1">
        <f t="array" ref="C953">_xlfn.IFS(LEN(B953)=1,"ERRO",LEN(B953)=2,_xlfn.CONCAT("000",B953),LEN(B953)=3,_xlfn.CONCAT("00",B953),LEN(B953)=4,_xlfn.CONCAT("0",B953),LEN(B953)=6,B953,LEN(B953)=7,B953,LEN(B953)=5,B953)</f>
        <v>#N/A</v>
      </c>
      <c r="D953" s="4" t="e" cm="1">
        <f t="array" ref="D953">_xlfn.IFS(ExtraçãoDados!C953={"Direcção de Abastecimento"},REPLACE(ExtraçãoDados!C953="{Direcção de Abastecimento}",1,25,"DA"),ExtraçãoDados!C953={"COMISSÃO CULTURAL DE LMARINHA"},REPLACE(ExtraçãoDados!C953={"COMISSÃO CULTURAL DE LMARINHA"},1,28,"CCM"),ExtraçãoDados!C953={"DIRECÇÃO DE NAVIOS"},REPLACE(ExtraçãoDados!C953={"DIRECÇÃO DE NAVIOS"},1,28,"DN"),ExtraçãoDados!C953={"ESQUADRILHA SUBMARINOS"},REPLACE(ExtraçãoDados!C953={"ESQUADRILHA SUBMARINOS"},1,28,"ES"),ExtraçãoDados!C953={"COMISSÃO MARINHA"},REPLACE(ExtraçãoDados!C953={"COMISSÃO MARINHA"},1,28,"CCM"),ExtraçãoDados!C953={"COMISSÃO CULTURAL DE MARINHA"},REPLACE(ExtraçãoDados!C953={"COMISSÃO CULTURAL DE MARINHA"},1,28,"CCM"),ExtraçãoDados!C953={"CCM"},REPLACE(ExtraçãoDados!C953={"CCM"},1,28,"CCM"),ExtraçãoDados!C953={"DN"},REPLACE(ExtraçãoDados!C953={"DN"},1,28,"DN"),ExtraçãoDados!C953={"ES"},REPLACE(ExtraçãoDados!C953={"ES"},1,28,"ES"),ExtraçãoDados!C953={"DA"},REPLACE(ExtraçãoDados!C953={"DA"},1,28,"DA"),ExtraçãoDados!C953={"DE: ESQUADRILHA SUBMARINOS"},REPLACE(ExtraçãoDados!C953={"DE: ESQUADRILHA SUBMARINOS"},1,28,"ES"),ExtraçãoDados!C953={"DE: COMISSÃO CULTURAL DE LMARINHA"},REPLACE(ExtraçãoDados!C953={"DE: COMISSÃO CULTURAL DE LMARINHA"},1,28,"CCM"),ExtraçãoDados!C953={"ON"},REPLACE(ExtraçãoDados!C953={"ON"},1,28,"DN"),ExtraçãoDados!C953={"ESQ. SUBMARINOS"},REPLACE(ExtraçãoDados!C953={"ESQ. SUBMARINOS"},1,28,"ES"),ExtraçãoDados!C953={"☒ irecção de Abastecimento"},REPLACE(ExtraçãoDados!C953={"☒ irecção de Abastecimento"},1,28,"DA"),ExtraçãoDados!C953={"Direcã d Abtit ço e asecmeno"},REPLACE(ExtraçãoDados!C953={"Direcã d Abtit ço e asecmeno"},1,28,"DA"),ExtraçãoDados!C953={"Diecã d Abtit rço e asecmeno"},REPLACE(ExtraçãoDados!C953={"Diecã d Abtit rço e asecmeno"},1,28,"DA"),ISNUMBER(SEARCH("COMISSÃO",ExtraçãoDados!C953,1)),REPLACE(ExtraçãoDados!C953,1,29,"CCM"),ISNUMBER(SEARCH("DN/DIL/DRT1",ExtraçãoDados!C953,1)),REPLACE(ExtraçãoDados!C953,1,29,"DN"),ISNUMBER(SEARCH("DIRECÇAO DE NAVIOS",ExtraçãoDados!C953,1)),REPLACE(ExtraçãoDados!C953,1,29,"DN"),ISNUMBER(SEARCH("ESQUADRILHA SUBMARIN",ExtraçãoDados!C953,1)),REPLACE(ExtraçãoDados!C953,1,29,"ES"),ISNUMBER(SEARCH("DN",ExtraçãoDados!C953,1)),REPLACE(ExtraçãoDados!C953,1,29,"DN"),ISNUMBER(SEARCH("DIRECÇÃO",ExtraçãoDados!C953,1)),REPLACE(ExtraçãoDados!C953,1,29,"DN"),ISNUMBER(SEARCH("DIRECÇA0",ExtraçãoDados!C953,1)),REPLACE(ExtraçãoDados!C953,1,29,"DN"),ISNUMBER(SEARCH("DIRE",ExtraçãoDados!C953,1)),REPLACE(ExtraçãoDados!C953,1,29,"DN"),ISNUMBER(SEARCH("ESQUADRILHA",ExtraçãoDados!C953,1)),REPLACE(ExtraçãoDados!C953,1,29,"ES"),ISNUMBER(SEARCH("HOSPITAL DA MARINHA",ExtraçãoDados!C953,1)),REPLACE(ExtraçãoDados!C953,1,29,"HM"),ISNUMBER(SEARCH("HOSPITAL",ExtraçãoDados!C953,1)),REPLACE(ExtraçãoDados!C953,1,29,"HM"),ISNUMBER(SEARCH("HM",ExtraçãoDados!C953,1)),REPLACE(ExtraçãoDados!C953,1,29,"HM"),ISNUMBER(SEARCH("SECÇÃO DE APÓSITOS",ExtraçãoDados!C953,1)),REPLACE(ExtraçãoDados!C953,1,29,"HM"))</f>
        <v>#N/A</v>
      </c>
      <c r="E953" s="4" t="e" cm="1">
        <f t="array" ref="E953">_xlfn.IFS(LEN(ExtraçãoDados!B953)=7,YEAR(ExtraçãoDados!D953),LEN(ExtraçãoDados!B953)=10,RIGHT(ExtraçãoDados!B953,4),LEN(ExtraçãoDados!B953)=9,YEAR(ExtraçãoDados!D953),LEN(ExtraçãoDados!B953)=8,YEAR(ExtraçãoDados!D953),LEN(ExtraçãoDados!B953)&gt;7,YEAR(ExtraçãoDados!D953),LEN(ExtraçãoDados!B953)&gt;5,YEAR(ExtraçãoDados!D953),LEN(ExtraçãoDados!B953)&gt;4,YEAR(ExtraçãoDados!D953))</f>
        <v>#N/A</v>
      </c>
      <c r="F953" s="4">
        <f>ExtraçãoDados!E953</f>
        <v>0</v>
      </c>
    </row>
    <row r="954" spans="1:6" x14ac:dyDescent="0.25">
      <c r="A954" s="4">
        <f>ExtraçãoDados!A954</f>
        <v>0</v>
      </c>
      <c r="B954" s="4" t="str" cm="1">
        <f t="array" ref="B954">_xlfn.IFS(LEN(ExtraçãoDados!B954)=12,LEFT(ExtraçãoDados!B954,3),LEN(ExtraçãoDados!B954)=10,LEFT(ExtraçãoDados!B954,5),LEN(ExtraçãoDados!B954)&gt;19,0,LEN(ExtraçãoDados!B954)=9,LEFT(ExtraçãoDados!B954,4),LEN(ExtraçãoDados!B954)=6,LEFT(ExtraçãoDados!B954,3),LEN(ExtraçãoDados!B954)&lt;5,LEFT(ExtraçãoDados!B954,3),LEN(ExtraçãoDados!B954)=8,LEFT(ExtraçãoDados!B954,3),LEN(ExtraçãoDados!B954)=5,LEFT(ExtraçãoDados!B954,5),LEN(ExtraçãoDados!B954)=11,LEFT(ExtraçãoDados!B954,5),LEN(ExtraçãoDados!B954)=7,RIGHT(ExtraçãoDados!B954,6))</f>
        <v/>
      </c>
      <c r="C954" s="4" t="e" cm="1">
        <f t="array" ref="C954">_xlfn.IFS(LEN(B954)=1,"ERRO",LEN(B954)=2,_xlfn.CONCAT("000",B954),LEN(B954)=3,_xlfn.CONCAT("00",B954),LEN(B954)=4,_xlfn.CONCAT("0",B954),LEN(B954)=6,B954,LEN(B954)=7,B954,LEN(B954)=5,B954)</f>
        <v>#N/A</v>
      </c>
      <c r="D954" s="4" t="e" cm="1">
        <f t="array" ref="D954">_xlfn.IFS(ExtraçãoDados!C954={"Direcção de Abastecimento"},REPLACE(ExtraçãoDados!C954="{Direcção de Abastecimento}",1,25,"DA"),ExtraçãoDados!C954={"COMISSÃO CULTURAL DE LMARINHA"},REPLACE(ExtraçãoDados!C954={"COMISSÃO CULTURAL DE LMARINHA"},1,28,"CCM"),ExtraçãoDados!C954={"DIRECÇÃO DE NAVIOS"},REPLACE(ExtraçãoDados!C954={"DIRECÇÃO DE NAVIOS"},1,28,"DN"),ExtraçãoDados!C954={"ESQUADRILHA SUBMARINOS"},REPLACE(ExtraçãoDados!C954={"ESQUADRILHA SUBMARINOS"},1,28,"ES"),ExtraçãoDados!C954={"COMISSÃO MARINHA"},REPLACE(ExtraçãoDados!C954={"COMISSÃO MARINHA"},1,28,"CCM"),ExtraçãoDados!C954={"COMISSÃO CULTURAL DE MARINHA"},REPLACE(ExtraçãoDados!C954={"COMISSÃO CULTURAL DE MARINHA"},1,28,"CCM"),ExtraçãoDados!C954={"CCM"},REPLACE(ExtraçãoDados!C954={"CCM"},1,28,"CCM"),ExtraçãoDados!C954={"DN"},REPLACE(ExtraçãoDados!C954={"DN"},1,28,"DN"),ExtraçãoDados!C954={"ES"},REPLACE(ExtraçãoDados!C954={"ES"},1,28,"ES"),ExtraçãoDados!C954={"DA"},REPLACE(ExtraçãoDados!C954={"DA"},1,28,"DA"),ExtraçãoDados!C954={"DE: ESQUADRILHA SUBMARINOS"},REPLACE(ExtraçãoDados!C954={"DE: ESQUADRILHA SUBMARINOS"},1,28,"ES"),ExtraçãoDados!C954={"DE: COMISSÃO CULTURAL DE LMARINHA"},REPLACE(ExtraçãoDados!C954={"DE: COMISSÃO CULTURAL DE LMARINHA"},1,28,"CCM"),ExtraçãoDados!C954={"ON"},REPLACE(ExtraçãoDados!C954={"ON"},1,28,"DN"),ExtraçãoDados!C954={"ESQ. SUBMARINOS"},REPLACE(ExtraçãoDados!C954={"ESQ. SUBMARINOS"},1,28,"ES"),ExtraçãoDados!C954={"☒ irecção de Abastecimento"},REPLACE(ExtraçãoDados!C954={"☒ irecção de Abastecimento"},1,28,"DA"),ExtraçãoDados!C954={"Direcã d Abtit ço e asecmeno"},REPLACE(ExtraçãoDados!C954={"Direcã d Abtit ço e asecmeno"},1,28,"DA"),ExtraçãoDados!C954={"Diecã d Abtit rço e asecmeno"},REPLACE(ExtraçãoDados!C954={"Diecã d Abtit rço e asecmeno"},1,28,"DA"),ISNUMBER(SEARCH("COMISSÃO",ExtraçãoDados!C954,1)),REPLACE(ExtraçãoDados!C954,1,29,"CCM"),ISNUMBER(SEARCH("DN/DIL/DRT1",ExtraçãoDados!C954,1)),REPLACE(ExtraçãoDados!C954,1,29,"DN"),ISNUMBER(SEARCH("DIRECÇAO DE NAVIOS",ExtraçãoDados!C954,1)),REPLACE(ExtraçãoDados!C954,1,29,"DN"),ISNUMBER(SEARCH("ESQUADRILHA SUBMARIN",ExtraçãoDados!C954,1)),REPLACE(ExtraçãoDados!C954,1,29,"ES"),ISNUMBER(SEARCH("DN",ExtraçãoDados!C954,1)),REPLACE(ExtraçãoDados!C954,1,29,"DN"),ISNUMBER(SEARCH("DIRECÇÃO",ExtraçãoDados!C954,1)),REPLACE(ExtraçãoDados!C954,1,29,"DN"),ISNUMBER(SEARCH("DIRECÇA0",ExtraçãoDados!C954,1)),REPLACE(ExtraçãoDados!C954,1,29,"DN"),ISNUMBER(SEARCH("DIRE",ExtraçãoDados!C954,1)),REPLACE(ExtraçãoDados!C954,1,29,"DN"),ISNUMBER(SEARCH("ESQUADRILHA",ExtraçãoDados!C954,1)),REPLACE(ExtraçãoDados!C954,1,29,"ES"),ISNUMBER(SEARCH("HOSPITAL DA MARINHA",ExtraçãoDados!C954,1)),REPLACE(ExtraçãoDados!C954,1,29,"HM"),ISNUMBER(SEARCH("HOSPITAL",ExtraçãoDados!C954,1)),REPLACE(ExtraçãoDados!C954,1,29,"HM"),ISNUMBER(SEARCH("HM",ExtraçãoDados!C954,1)),REPLACE(ExtraçãoDados!C954,1,29,"HM"),ISNUMBER(SEARCH("SECÇÃO DE APÓSITOS",ExtraçãoDados!C954,1)),REPLACE(ExtraçãoDados!C954,1,29,"HM"))</f>
        <v>#N/A</v>
      </c>
      <c r="E954" s="4" t="e" cm="1">
        <f t="array" ref="E954">_xlfn.IFS(LEN(ExtraçãoDados!B954)=7,YEAR(ExtraçãoDados!D954),LEN(ExtraçãoDados!B954)=10,RIGHT(ExtraçãoDados!B954,4),LEN(ExtraçãoDados!B954)=9,YEAR(ExtraçãoDados!D954),LEN(ExtraçãoDados!B954)=8,YEAR(ExtraçãoDados!D954),LEN(ExtraçãoDados!B954)&gt;7,YEAR(ExtraçãoDados!D954),LEN(ExtraçãoDados!B954)&gt;5,YEAR(ExtraçãoDados!D954),LEN(ExtraçãoDados!B954)&gt;4,YEAR(ExtraçãoDados!D954))</f>
        <v>#N/A</v>
      </c>
      <c r="F954" s="4">
        <f>ExtraçãoDados!E954</f>
        <v>0</v>
      </c>
    </row>
    <row r="955" spans="1:6" x14ac:dyDescent="0.25">
      <c r="A955" s="4">
        <f>ExtraçãoDados!A955</f>
        <v>0</v>
      </c>
      <c r="B955" s="4" t="str" cm="1">
        <f t="array" ref="B955">_xlfn.IFS(LEN(ExtraçãoDados!B955)=12,LEFT(ExtraçãoDados!B955,3),LEN(ExtraçãoDados!B955)=10,LEFT(ExtraçãoDados!B955,5),LEN(ExtraçãoDados!B955)&gt;19,0,LEN(ExtraçãoDados!B955)=9,LEFT(ExtraçãoDados!B955,4),LEN(ExtraçãoDados!B955)=6,LEFT(ExtraçãoDados!B955,3),LEN(ExtraçãoDados!B955)&lt;5,LEFT(ExtraçãoDados!B955,3),LEN(ExtraçãoDados!B955)=8,LEFT(ExtraçãoDados!B955,3),LEN(ExtraçãoDados!B955)=5,LEFT(ExtraçãoDados!B955,5),LEN(ExtraçãoDados!B955)=11,LEFT(ExtraçãoDados!B955,5),LEN(ExtraçãoDados!B955)=7,RIGHT(ExtraçãoDados!B955,6))</f>
        <v/>
      </c>
      <c r="C955" s="4" t="e" cm="1">
        <f t="array" ref="C955">_xlfn.IFS(LEN(B955)=1,"ERRO",LEN(B955)=2,_xlfn.CONCAT("000",B955),LEN(B955)=3,_xlfn.CONCAT("00",B955),LEN(B955)=4,_xlfn.CONCAT("0",B955),LEN(B955)=6,B955,LEN(B955)=7,B955,LEN(B955)=5,B955)</f>
        <v>#N/A</v>
      </c>
      <c r="D955" s="4" t="e" cm="1">
        <f t="array" ref="D955">_xlfn.IFS(ExtraçãoDados!C955={"Direcção de Abastecimento"},REPLACE(ExtraçãoDados!C955="{Direcção de Abastecimento}",1,25,"DA"),ExtraçãoDados!C955={"COMISSÃO CULTURAL DE LMARINHA"},REPLACE(ExtraçãoDados!C955={"COMISSÃO CULTURAL DE LMARINHA"},1,28,"CCM"),ExtraçãoDados!C955={"DIRECÇÃO DE NAVIOS"},REPLACE(ExtraçãoDados!C955={"DIRECÇÃO DE NAVIOS"},1,28,"DN"),ExtraçãoDados!C955={"ESQUADRILHA SUBMARINOS"},REPLACE(ExtraçãoDados!C955={"ESQUADRILHA SUBMARINOS"},1,28,"ES"),ExtraçãoDados!C955={"COMISSÃO MARINHA"},REPLACE(ExtraçãoDados!C955={"COMISSÃO MARINHA"},1,28,"CCM"),ExtraçãoDados!C955={"COMISSÃO CULTURAL DE MARINHA"},REPLACE(ExtraçãoDados!C955={"COMISSÃO CULTURAL DE MARINHA"},1,28,"CCM"),ExtraçãoDados!C955={"CCM"},REPLACE(ExtraçãoDados!C955={"CCM"},1,28,"CCM"),ExtraçãoDados!C955={"DN"},REPLACE(ExtraçãoDados!C955={"DN"},1,28,"DN"),ExtraçãoDados!C955={"ES"},REPLACE(ExtraçãoDados!C955={"ES"},1,28,"ES"),ExtraçãoDados!C955={"DA"},REPLACE(ExtraçãoDados!C955={"DA"},1,28,"DA"),ExtraçãoDados!C955={"DE: ESQUADRILHA SUBMARINOS"},REPLACE(ExtraçãoDados!C955={"DE: ESQUADRILHA SUBMARINOS"},1,28,"ES"),ExtraçãoDados!C955={"DE: COMISSÃO CULTURAL DE LMARINHA"},REPLACE(ExtraçãoDados!C955={"DE: COMISSÃO CULTURAL DE LMARINHA"},1,28,"CCM"),ExtraçãoDados!C955={"ON"},REPLACE(ExtraçãoDados!C955={"ON"},1,28,"DN"),ExtraçãoDados!C955={"ESQ. SUBMARINOS"},REPLACE(ExtraçãoDados!C955={"ESQ. SUBMARINOS"},1,28,"ES"),ExtraçãoDados!C955={"☒ irecção de Abastecimento"},REPLACE(ExtraçãoDados!C955={"☒ irecção de Abastecimento"},1,28,"DA"),ExtraçãoDados!C955={"Direcã d Abtit ço e asecmeno"},REPLACE(ExtraçãoDados!C955={"Direcã d Abtit ço e asecmeno"},1,28,"DA"),ExtraçãoDados!C955={"Diecã d Abtit rço e asecmeno"},REPLACE(ExtraçãoDados!C955={"Diecã d Abtit rço e asecmeno"},1,28,"DA"),ISNUMBER(SEARCH("COMISSÃO",ExtraçãoDados!C955,1)),REPLACE(ExtraçãoDados!C955,1,29,"CCM"),ISNUMBER(SEARCH("DN/DIL/DRT1",ExtraçãoDados!C955,1)),REPLACE(ExtraçãoDados!C955,1,29,"DN"),ISNUMBER(SEARCH("DIRECÇAO DE NAVIOS",ExtraçãoDados!C955,1)),REPLACE(ExtraçãoDados!C955,1,29,"DN"),ISNUMBER(SEARCH("ESQUADRILHA SUBMARIN",ExtraçãoDados!C955,1)),REPLACE(ExtraçãoDados!C955,1,29,"ES"),ISNUMBER(SEARCH("DN",ExtraçãoDados!C955,1)),REPLACE(ExtraçãoDados!C955,1,29,"DN"),ISNUMBER(SEARCH("DIRECÇÃO",ExtraçãoDados!C955,1)),REPLACE(ExtraçãoDados!C955,1,29,"DN"),ISNUMBER(SEARCH("DIRECÇA0",ExtraçãoDados!C955,1)),REPLACE(ExtraçãoDados!C955,1,29,"DN"),ISNUMBER(SEARCH("DIRE",ExtraçãoDados!C955,1)),REPLACE(ExtraçãoDados!C955,1,29,"DN"),ISNUMBER(SEARCH("ESQUADRILHA",ExtraçãoDados!C955,1)),REPLACE(ExtraçãoDados!C955,1,29,"ES"),ISNUMBER(SEARCH("HOSPITAL DA MARINHA",ExtraçãoDados!C955,1)),REPLACE(ExtraçãoDados!C955,1,29,"HM"),ISNUMBER(SEARCH("HOSPITAL",ExtraçãoDados!C955,1)),REPLACE(ExtraçãoDados!C955,1,29,"HM"),ISNUMBER(SEARCH("HM",ExtraçãoDados!C955,1)),REPLACE(ExtraçãoDados!C955,1,29,"HM"),ISNUMBER(SEARCH("SECÇÃO DE APÓSITOS",ExtraçãoDados!C955,1)),REPLACE(ExtraçãoDados!C955,1,29,"HM"))</f>
        <v>#N/A</v>
      </c>
      <c r="E955" s="4" t="e" cm="1">
        <f t="array" ref="E955">_xlfn.IFS(LEN(ExtraçãoDados!B955)=7,YEAR(ExtraçãoDados!D955),LEN(ExtraçãoDados!B955)=10,RIGHT(ExtraçãoDados!B955,4),LEN(ExtraçãoDados!B955)=9,YEAR(ExtraçãoDados!D955),LEN(ExtraçãoDados!B955)=8,YEAR(ExtraçãoDados!D955),LEN(ExtraçãoDados!B955)&gt;7,YEAR(ExtraçãoDados!D955),LEN(ExtraçãoDados!B955)&gt;5,YEAR(ExtraçãoDados!D955),LEN(ExtraçãoDados!B955)&gt;4,YEAR(ExtraçãoDados!D955))</f>
        <v>#N/A</v>
      </c>
      <c r="F955" s="4">
        <f>ExtraçãoDados!E955</f>
        <v>0</v>
      </c>
    </row>
    <row r="956" spans="1:6" x14ac:dyDescent="0.25">
      <c r="A956" s="4">
        <f>ExtraçãoDados!A956</f>
        <v>0</v>
      </c>
      <c r="B956" s="4" t="str" cm="1">
        <f t="array" ref="B956">_xlfn.IFS(LEN(ExtraçãoDados!B956)=12,LEFT(ExtraçãoDados!B956,3),LEN(ExtraçãoDados!B956)=10,LEFT(ExtraçãoDados!B956,5),LEN(ExtraçãoDados!B956)&gt;19,0,LEN(ExtraçãoDados!B956)=9,LEFT(ExtraçãoDados!B956,4),LEN(ExtraçãoDados!B956)=6,LEFT(ExtraçãoDados!B956,3),LEN(ExtraçãoDados!B956)&lt;5,LEFT(ExtraçãoDados!B956,3),LEN(ExtraçãoDados!B956)=8,LEFT(ExtraçãoDados!B956,3),LEN(ExtraçãoDados!B956)=5,LEFT(ExtraçãoDados!B956,5),LEN(ExtraçãoDados!B956)=11,LEFT(ExtraçãoDados!B956,5),LEN(ExtraçãoDados!B956)=7,RIGHT(ExtraçãoDados!B956,6))</f>
        <v/>
      </c>
      <c r="C956" s="4" t="e" cm="1">
        <f t="array" ref="C956">_xlfn.IFS(LEN(B956)=1,"ERRO",LEN(B956)=2,_xlfn.CONCAT("000",B956),LEN(B956)=3,_xlfn.CONCAT("00",B956),LEN(B956)=4,_xlfn.CONCAT("0",B956),LEN(B956)=6,B956,LEN(B956)=7,B956,LEN(B956)=5,B956)</f>
        <v>#N/A</v>
      </c>
      <c r="D956" s="4" t="e" cm="1">
        <f t="array" ref="D956">_xlfn.IFS(ExtraçãoDados!C956={"Direcção de Abastecimento"},REPLACE(ExtraçãoDados!C956="{Direcção de Abastecimento}",1,25,"DA"),ExtraçãoDados!C956={"COMISSÃO CULTURAL DE LMARINHA"},REPLACE(ExtraçãoDados!C956={"COMISSÃO CULTURAL DE LMARINHA"},1,28,"CCM"),ExtraçãoDados!C956={"DIRECÇÃO DE NAVIOS"},REPLACE(ExtraçãoDados!C956={"DIRECÇÃO DE NAVIOS"},1,28,"DN"),ExtraçãoDados!C956={"ESQUADRILHA SUBMARINOS"},REPLACE(ExtraçãoDados!C956={"ESQUADRILHA SUBMARINOS"},1,28,"ES"),ExtraçãoDados!C956={"COMISSÃO MARINHA"},REPLACE(ExtraçãoDados!C956={"COMISSÃO MARINHA"},1,28,"CCM"),ExtraçãoDados!C956={"COMISSÃO CULTURAL DE MARINHA"},REPLACE(ExtraçãoDados!C956={"COMISSÃO CULTURAL DE MARINHA"},1,28,"CCM"),ExtraçãoDados!C956={"CCM"},REPLACE(ExtraçãoDados!C956={"CCM"},1,28,"CCM"),ExtraçãoDados!C956={"DN"},REPLACE(ExtraçãoDados!C956={"DN"},1,28,"DN"),ExtraçãoDados!C956={"ES"},REPLACE(ExtraçãoDados!C956={"ES"},1,28,"ES"),ExtraçãoDados!C956={"DA"},REPLACE(ExtraçãoDados!C956={"DA"},1,28,"DA"),ExtraçãoDados!C956={"DE: ESQUADRILHA SUBMARINOS"},REPLACE(ExtraçãoDados!C956={"DE: ESQUADRILHA SUBMARINOS"},1,28,"ES"),ExtraçãoDados!C956={"DE: COMISSÃO CULTURAL DE LMARINHA"},REPLACE(ExtraçãoDados!C956={"DE: COMISSÃO CULTURAL DE LMARINHA"},1,28,"CCM"),ExtraçãoDados!C956={"ON"},REPLACE(ExtraçãoDados!C956={"ON"},1,28,"DN"),ExtraçãoDados!C956={"ESQ. SUBMARINOS"},REPLACE(ExtraçãoDados!C956={"ESQ. SUBMARINOS"},1,28,"ES"),ExtraçãoDados!C956={"☒ irecção de Abastecimento"},REPLACE(ExtraçãoDados!C956={"☒ irecção de Abastecimento"},1,28,"DA"),ExtraçãoDados!C956={"Direcã d Abtit ço e asecmeno"},REPLACE(ExtraçãoDados!C956={"Direcã d Abtit ço e asecmeno"},1,28,"DA"),ExtraçãoDados!C956={"Diecã d Abtit rço e asecmeno"},REPLACE(ExtraçãoDados!C956={"Diecã d Abtit rço e asecmeno"},1,28,"DA"),ISNUMBER(SEARCH("COMISSÃO",ExtraçãoDados!C956,1)),REPLACE(ExtraçãoDados!C956,1,29,"CCM"),ISNUMBER(SEARCH("DN/DIL/DRT1",ExtraçãoDados!C956,1)),REPLACE(ExtraçãoDados!C956,1,29,"DN"),ISNUMBER(SEARCH("DIRECÇAO DE NAVIOS",ExtraçãoDados!C956,1)),REPLACE(ExtraçãoDados!C956,1,29,"DN"),ISNUMBER(SEARCH("ESQUADRILHA SUBMARIN",ExtraçãoDados!C956,1)),REPLACE(ExtraçãoDados!C956,1,29,"ES"),ISNUMBER(SEARCH("DN",ExtraçãoDados!C956,1)),REPLACE(ExtraçãoDados!C956,1,29,"DN"),ISNUMBER(SEARCH("DIRECÇÃO",ExtraçãoDados!C956,1)),REPLACE(ExtraçãoDados!C956,1,29,"DN"),ISNUMBER(SEARCH("DIRECÇA0",ExtraçãoDados!C956,1)),REPLACE(ExtraçãoDados!C956,1,29,"DN"),ISNUMBER(SEARCH("DIRE",ExtraçãoDados!C956,1)),REPLACE(ExtraçãoDados!C956,1,29,"DN"),ISNUMBER(SEARCH("ESQUADRILHA",ExtraçãoDados!C956,1)),REPLACE(ExtraçãoDados!C956,1,29,"ES"),ISNUMBER(SEARCH("HOSPITAL DA MARINHA",ExtraçãoDados!C956,1)),REPLACE(ExtraçãoDados!C956,1,29,"HM"),ISNUMBER(SEARCH("HOSPITAL",ExtraçãoDados!C956,1)),REPLACE(ExtraçãoDados!C956,1,29,"HM"),ISNUMBER(SEARCH("HM",ExtraçãoDados!C956,1)),REPLACE(ExtraçãoDados!C956,1,29,"HM"),ISNUMBER(SEARCH("SECÇÃO DE APÓSITOS",ExtraçãoDados!C956,1)),REPLACE(ExtraçãoDados!C956,1,29,"HM"))</f>
        <v>#N/A</v>
      </c>
      <c r="E956" s="4" t="e" cm="1">
        <f t="array" ref="E956">_xlfn.IFS(LEN(ExtraçãoDados!B956)=7,YEAR(ExtraçãoDados!D956),LEN(ExtraçãoDados!B956)=10,RIGHT(ExtraçãoDados!B956,4),LEN(ExtraçãoDados!B956)=9,YEAR(ExtraçãoDados!D956),LEN(ExtraçãoDados!B956)=8,YEAR(ExtraçãoDados!D956),LEN(ExtraçãoDados!B956)&gt;7,YEAR(ExtraçãoDados!D956),LEN(ExtraçãoDados!B956)&gt;5,YEAR(ExtraçãoDados!D956),LEN(ExtraçãoDados!B956)&gt;4,YEAR(ExtraçãoDados!D956))</f>
        <v>#N/A</v>
      </c>
      <c r="F956" s="4">
        <f>ExtraçãoDados!E956</f>
        <v>0</v>
      </c>
    </row>
    <row r="957" spans="1:6" x14ac:dyDescent="0.25">
      <c r="A957" s="4">
        <f>ExtraçãoDados!A957</f>
        <v>0</v>
      </c>
      <c r="B957" s="4" t="str" cm="1">
        <f t="array" ref="B957">_xlfn.IFS(LEN(ExtraçãoDados!B957)=12,LEFT(ExtraçãoDados!B957,3),LEN(ExtraçãoDados!B957)=10,LEFT(ExtraçãoDados!B957,5),LEN(ExtraçãoDados!B957)&gt;19,0,LEN(ExtraçãoDados!B957)=9,LEFT(ExtraçãoDados!B957,4),LEN(ExtraçãoDados!B957)=6,LEFT(ExtraçãoDados!B957,3),LEN(ExtraçãoDados!B957)&lt;5,LEFT(ExtraçãoDados!B957,3),LEN(ExtraçãoDados!B957)=8,LEFT(ExtraçãoDados!B957,3),LEN(ExtraçãoDados!B957)=5,LEFT(ExtraçãoDados!B957,5),LEN(ExtraçãoDados!B957)=11,LEFT(ExtraçãoDados!B957,5),LEN(ExtraçãoDados!B957)=7,RIGHT(ExtraçãoDados!B957,6))</f>
        <v/>
      </c>
      <c r="C957" s="4" t="e" cm="1">
        <f t="array" ref="C957">_xlfn.IFS(LEN(B957)=1,"ERRO",LEN(B957)=2,_xlfn.CONCAT("000",B957),LEN(B957)=3,_xlfn.CONCAT("00",B957),LEN(B957)=4,_xlfn.CONCAT("0",B957),LEN(B957)=6,B957,LEN(B957)=7,B957,LEN(B957)=5,B957)</f>
        <v>#N/A</v>
      </c>
      <c r="D957" s="4" t="e" cm="1">
        <f t="array" ref="D957">_xlfn.IFS(ExtraçãoDados!C957={"Direcção de Abastecimento"},REPLACE(ExtraçãoDados!C957="{Direcção de Abastecimento}",1,25,"DA"),ExtraçãoDados!C957={"COMISSÃO CULTURAL DE LMARINHA"},REPLACE(ExtraçãoDados!C957={"COMISSÃO CULTURAL DE LMARINHA"},1,28,"CCM"),ExtraçãoDados!C957={"DIRECÇÃO DE NAVIOS"},REPLACE(ExtraçãoDados!C957={"DIRECÇÃO DE NAVIOS"},1,28,"DN"),ExtraçãoDados!C957={"ESQUADRILHA SUBMARINOS"},REPLACE(ExtraçãoDados!C957={"ESQUADRILHA SUBMARINOS"},1,28,"ES"),ExtraçãoDados!C957={"COMISSÃO MARINHA"},REPLACE(ExtraçãoDados!C957={"COMISSÃO MARINHA"},1,28,"CCM"),ExtraçãoDados!C957={"COMISSÃO CULTURAL DE MARINHA"},REPLACE(ExtraçãoDados!C957={"COMISSÃO CULTURAL DE MARINHA"},1,28,"CCM"),ExtraçãoDados!C957={"CCM"},REPLACE(ExtraçãoDados!C957={"CCM"},1,28,"CCM"),ExtraçãoDados!C957={"DN"},REPLACE(ExtraçãoDados!C957={"DN"},1,28,"DN"),ExtraçãoDados!C957={"ES"},REPLACE(ExtraçãoDados!C957={"ES"},1,28,"ES"),ExtraçãoDados!C957={"DA"},REPLACE(ExtraçãoDados!C957={"DA"},1,28,"DA"),ExtraçãoDados!C957={"DE: ESQUADRILHA SUBMARINOS"},REPLACE(ExtraçãoDados!C957={"DE: ESQUADRILHA SUBMARINOS"},1,28,"ES"),ExtraçãoDados!C957={"DE: COMISSÃO CULTURAL DE LMARINHA"},REPLACE(ExtraçãoDados!C957={"DE: COMISSÃO CULTURAL DE LMARINHA"},1,28,"CCM"),ExtraçãoDados!C957={"ON"},REPLACE(ExtraçãoDados!C957={"ON"},1,28,"DN"),ExtraçãoDados!C957={"ESQ. SUBMARINOS"},REPLACE(ExtraçãoDados!C957={"ESQ. SUBMARINOS"},1,28,"ES"),ExtraçãoDados!C957={"☒ irecção de Abastecimento"},REPLACE(ExtraçãoDados!C957={"☒ irecção de Abastecimento"},1,28,"DA"),ExtraçãoDados!C957={"Direcã d Abtit ço e asecmeno"},REPLACE(ExtraçãoDados!C957={"Direcã d Abtit ço e asecmeno"},1,28,"DA"),ExtraçãoDados!C957={"Diecã d Abtit rço e asecmeno"},REPLACE(ExtraçãoDados!C957={"Diecã d Abtit rço e asecmeno"},1,28,"DA"),ISNUMBER(SEARCH("COMISSÃO",ExtraçãoDados!C957,1)),REPLACE(ExtraçãoDados!C957,1,29,"CCM"),ISNUMBER(SEARCH("DN/DIL/DRT1",ExtraçãoDados!C957,1)),REPLACE(ExtraçãoDados!C957,1,29,"DN"),ISNUMBER(SEARCH("DIRECÇAO DE NAVIOS",ExtraçãoDados!C957,1)),REPLACE(ExtraçãoDados!C957,1,29,"DN"),ISNUMBER(SEARCH("ESQUADRILHA SUBMARIN",ExtraçãoDados!C957,1)),REPLACE(ExtraçãoDados!C957,1,29,"ES"),ISNUMBER(SEARCH("DN",ExtraçãoDados!C957,1)),REPLACE(ExtraçãoDados!C957,1,29,"DN"),ISNUMBER(SEARCH("DIRECÇÃO",ExtraçãoDados!C957,1)),REPLACE(ExtraçãoDados!C957,1,29,"DN"),ISNUMBER(SEARCH("DIRECÇA0",ExtraçãoDados!C957,1)),REPLACE(ExtraçãoDados!C957,1,29,"DN"),ISNUMBER(SEARCH("DIRE",ExtraçãoDados!C957,1)),REPLACE(ExtraçãoDados!C957,1,29,"DN"),ISNUMBER(SEARCH("ESQUADRILHA",ExtraçãoDados!C957,1)),REPLACE(ExtraçãoDados!C957,1,29,"ES"),ISNUMBER(SEARCH("HOSPITAL DA MARINHA",ExtraçãoDados!C957,1)),REPLACE(ExtraçãoDados!C957,1,29,"HM"),ISNUMBER(SEARCH("HOSPITAL",ExtraçãoDados!C957,1)),REPLACE(ExtraçãoDados!C957,1,29,"HM"),ISNUMBER(SEARCH("HM",ExtraçãoDados!C957,1)),REPLACE(ExtraçãoDados!C957,1,29,"HM"),ISNUMBER(SEARCH("SECÇÃO DE APÓSITOS",ExtraçãoDados!C957,1)),REPLACE(ExtraçãoDados!C957,1,29,"HM"))</f>
        <v>#N/A</v>
      </c>
      <c r="E957" s="4" t="e" cm="1">
        <f t="array" ref="E957">_xlfn.IFS(LEN(ExtraçãoDados!B957)=7,YEAR(ExtraçãoDados!D957),LEN(ExtraçãoDados!B957)=10,RIGHT(ExtraçãoDados!B957,4),LEN(ExtraçãoDados!B957)=9,YEAR(ExtraçãoDados!D957),LEN(ExtraçãoDados!B957)=8,YEAR(ExtraçãoDados!D957),LEN(ExtraçãoDados!B957)&gt;7,YEAR(ExtraçãoDados!D957),LEN(ExtraçãoDados!B957)&gt;5,YEAR(ExtraçãoDados!D957),LEN(ExtraçãoDados!B957)&gt;4,YEAR(ExtraçãoDados!D957))</f>
        <v>#N/A</v>
      </c>
      <c r="F957" s="4">
        <f>ExtraçãoDados!E957</f>
        <v>0</v>
      </c>
    </row>
    <row r="958" spans="1:6" x14ac:dyDescent="0.25">
      <c r="A958" s="4">
        <f>ExtraçãoDados!A958</f>
        <v>0</v>
      </c>
      <c r="B958" s="4" t="str" cm="1">
        <f t="array" ref="B958">_xlfn.IFS(LEN(ExtraçãoDados!B958)=12,LEFT(ExtraçãoDados!B958,3),LEN(ExtraçãoDados!B958)=10,LEFT(ExtraçãoDados!B958,5),LEN(ExtraçãoDados!B958)&gt;19,0,LEN(ExtraçãoDados!B958)=9,LEFT(ExtraçãoDados!B958,4),LEN(ExtraçãoDados!B958)=6,LEFT(ExtraçãoDados!B958,3),LEN(ExtraçãoDados!B958)&lt;5,LEFT(ExtraçãoDados!B958,3),LEN(ExtraçãoDados!B958)=8,LEFT(ExtraçãoDados!B958,3),LEN(ExtraçãoDados!B958)=5,LEFT(ExtraçãoDados!B958,5),LEN(ExtraçãoDados!B958)=11,LEFT(ExtraçãoDados!B958,5),LEN(ExtraçãoDados!B958)=7,RIGHT(ExtraçãoDados!B958,6))</f>
        <v/>
      </c>
      <c r="C958" s="4" t="e" cm="1">
        <f t="array" ref="C958">_xlfn.IFS(LEN(B958)=1,"ERRO",LEN(B958)=2,_xlfn.CONCAT("000",B958),LEN(B958)=3,_xlfn.CONCAT("00",B958),LEN(B958)=4,_xlfn.CONCAT("0",B958),LEN(B958)=6,B958,LEN(B958)=7,B958,LEN(B958)=5,B958)</f>
        <v>#N/A</v>
      </c>
      <c r="D958" s="4" t="e" cm="1">
        <f t="array" ref="D958">_xlfn.IFS(ExtraçãoDados!C958={"Direcção de Abastecimento"},REPLACE(ExtraçãoDados!C958="{Direcção de Abastecimento}",1,25,"DA"),ExtraçãoDados!C958={"COMISSÃO CULTURAL DE LMARINHA"},REPLACE(ExtraçãoDados!C958={"COMISSÃO CULTURAL DE LMARINHA"},1,28,"CCM"),ExtraçãoDados!C958={"DIRECÇÃO DE NAVIOS"},REPLACE(ExtraçãoDados!C958={"DIRECÇÃO DE NAVIOS"},1,28,"DN"),ExtraçãoDados!C958={"ESQUADRILHA SUBMARINOS"},REPLACE(ExtraçãoDados!C958={"ESQUADRILHA SUBMARINOS"},1,28,"ES"),ExtraçãoDados!C958={"COMISSÃO MARINHA"},REPLACE(ExtraçãoDados!C958={"COMISSÃO MARINHA"},1,28,"CCM"),ExtraçãoDados!C958={"COMISSÃO CULTURAL DE MARINHA"},REPLACE(ExtraçãoDados!C958={"COMISSÃO CULTURAL DE MARINHA"},1,28,"CCM"),ExtraçãoDados!C958={"CCM"},REPLACE(ExtraçãoDados!C958={"CCM"},1,28,"CCM"),ExtraçãoDados!C958={"DN"},REPLACE(ExtraçãoDados!C958={"DN"},1,28,"DN"),ExtraçãoDados!C958={"ES"},REPLACE(ExtraçãoDados!C958={"ES"},1,28,"ES"),ExtraçãoDados!C958={"DA"},REPLACE(ExtraçãoDados!C958={"DA"},1,28,"DA"),ExtraçãoDados!C958={"DE: ESQUADRILHA SUBMARINOS"},REPLACE(ExtraçãoDados!C958={"DE: ESQUADRILHA SUBMARINOS"},1,28,"ES"),ExtraçãoDados!C958={"DE: COMISSÃO CULTURAL DE LMARINHA"},REPLACE(ExtraçãoDados!C958={"DE: COMISSÃO CULTURAL DE LMARINHA"},1,28,"CCM"),ExtraçãoDados!C958={"ON"},REPLACE(ExtraçãoDados!C958={"ON"},1,28,"DN"),ExtraçãoDados!C958={"ESQ. SUBMARINOS"},REPLACE(ExtraçãoDados!C958={"ESQ. SUBMARINOS"},1,28,"ES"),ExtraçãoDados!C958={"☒ irecção de Abastecimento"},REPLACE(ExtraçãoDados!C958={"☒ irecção de Abastecimento"},1,28,"DA"),ExtraçãoDados!C958={"Direcã d Abtit ço e asecmeno"},REPLACE(ExtraçãoDados!C958={"Direcã d Abtit ço e asecmeno"},1,28,"DA"),ExtraçãoDados!C958={"Diecã d Abtit rço e asecmeno"},REPLACE(ExtraçãoDados!C958={"Diecã d Abtit rço e asecmeno"},1,28,"DA"),ISNUMBER(SEARCH("COMISSÃO",ExtraçãoDados!C958,1)),REPLACE(ExtraçãoDados!C958,1,29,"CCM"),ISNUMBER(SEARCH("DN/DIL/DRT1",ExtraçãoDados!C958,1)),REPLACE(ExtraçãoDados!C958,1,29,"DN"),ISNUMBER(SEARCH("DIRECÇAO DE NAVIOS",ExtraçãoDados!C958,1)),REPLACE(ExtraçãoDados!C958,1,29,"DN"),ISNUMBER(SEARCH("ESQUADRILHA SUBMARIN",ExtraçãoDados!C958,1)),REPLACE(ExtraçãoDados!C958,1,29,"ES"),ISNUMBER(SEARCH("DN",ExtraçãoDados!C958,1)),REPLACE(ExtraçãoDados!C958,1,29,"DN"),ISNUMBER(SEARCH("DIRECÇÃO",ExtraçãoDados!C958,1)),REPLACE(ExtraçãoDados!C958,1,29,"DN"),ISNUMBER(SEARCH("DIRECÇA0",ExtraçãoDados!C958,1)),REPLACE(ExtraçãoDados!C958,1,29,"DN"),ISNUMBER(SEARCH("DIRE",ExtraçãoDados!C958,1)),REPLACE(ExtraçãoDados!C958,1,29,"DN"),ISNUMBER(SEARCH("ESQUADRILHA",ExtraçãoDados!C958,1)),REPLACE(ExtraçãoDados!C958,1,29,"ES"),ISNUMBER(SEARCH("HOSPITAL DA MARINHA",ExtraçãoDados!C958,1)),REPLACE(ExtraçãoDados!C958,1,29,"HM"),ISNUMBER(SEARCH("HOSPITAL",ExtraçãoDados!C958,1)),REPLACE(ExtraçãoDados!C958,1,29,"HM"),ISNUMBER(SEARCH("HM",ExtraçãoDados!C958,1)),REPLACE(ExtraçãoDados!C958,1,29,"HM"),ISNUMBER(SEARCH("SECÇÃO DE APÓSITOS",ExtraçãoDados!C958,1)),REPLACE(ExtraçãoDados!C958,1,29,"HM"))</f>
        <v>#N/A</v>
      </c>
      <c r="E958" s="4" t="e" cm="1">
        <f t="array" ref="E958">_xlfn.IFS(LEN(ExtraçãoDados!B958)=7,YEAR(ExtraçãoDados!D958),LEN(ExtraçãoDados!B958)=10,RIGHT(ExtraçãoDados!B958,4),LEN(ExtraçãoDados!B958)=9,YEAR(ExtraçãoDados!D958),LEN(ExtraçãoDados!B958)=8,YEAR(ExtraçãoDados!D958),LEN(ExtraçãoDados!B958)&gt;7,YEAR(ExtraçãoDados!D958),LEN(ExtraçãoDados!B958)&gt;5,YEAR(ExtraçãoDados!D958),LEN(ExtraçãoDados!B958)&gt;4,YEAR(ExtraçãoDados!D958))</f>
        <v>#N/A</v>
      </c>
      <c r="F958" s="4">
        <f>ExtraçãoDados!E958</f>
        <v>0</v>
      </c>
    </row>
    <row r="959" spans="1:6" x14ac:dyDescent="0.25">
      <c r="A959" s="4">
        <f>ExtraçãoDados!A959</f>
        <v>0</v>
      </c>
      <c r="B959" s="4" t="str" cm="1">
        <f t="array" ref="B959">_xlfn.IFS(LEN(ExtraçãoDados!B959)=12,LEFT(ExtraçãoDados!B959,3),LEN(ExtraçãoDados!B959)=10,LEFT(ExtraçãoDados!B959,5),LEN(ExtraçãoDados!B959)&gt;19,0,LEN(ExtraçãoDados!B959)=9,LEFT(ExtraçãoDados!B959,4),LEN(ExtraçãoDados!B959)=6,LEFT(ExtraçãoDados!B959,3),LEN(ExtraçãoDados!B959)&lt;5,LEFT(ExtraçãoDados!B959,3),LEN(ExtraçãoDados!B959)=8,LEFT(ExtraçãoDados!B959,3),LEN(ExtraçãoDados!B959)=5,LEFT(ExtraçãoDados!B959,5),LEN(ExtraçãoDados!B959)=11,LEFT(ExtraçãoDados!B959,5),LEN(ExtraçãoDados!B959)=7,RIGHT(ExtraçãoDados!B959,6))</f>
        <v/>
      </c>
      <c r="C959" s="4" t="e" cm="1">
        <f t="array" ref="C959">_xlfn.IFS(LEN(B959)=1,"ERRO",LEN(B959)=2,_xlfn.CONCAT("000",B959),LEN(B959)=3,_xlfn.CONCAT("00",B959),LEN(B959)=4,_xlfn.CONCAT("0",B959),LEN(B959)=6,B959,LEN(B959)=7,B959,LEN(B959)=5,B959)</f>
        <v>#N/A</v>
      </c>
      <c r="D959" s="4" t="e" cm="1">
        <f t="array" ref="D959">_xlfn.IFS(ExtraçãoDados!C959={"Direcção de Abastecimento"},REPLACE(ExtraçãoDados!C959="{Direcção de Abastecimento}",1,25,"DA"),ExtraçãoDados!C959={"COMISSÃO CULTURAL DE LMARINHA"},REPLACE(ExtraçãoDados!C959={"COMISSÃO CULTURAL DE LMARINHA"},1,28,"CCM"),ExtraçãoDados!C959={"DIRECÇÃO DE NAVIOS"},REPLACE(ExtraçãoDados!C959={"DIRECÇÃO DE NAVIOS"},1,28,"DN"),ExtraçãoDados!C959={"ESQUADRILHA SUBMARINOS"},REPLACE(ExtraçãoDados!C959={"ESQUADRILHA SUBMARINOS"},1,28,"ES"),ExtraçãoDados!C959={"COMISSÃO MARINHA"},REPLACE(ExtraçãoDados!C959={"COMISSÃO MARINHA"},1,28,"CCM"),ExtraçãoDados!C959={"COMISSÃO CULTURAL DE MARINHA"},REPLACE(ExtraçãoDados!C959={"COMISSÃO CULTURAL DE MARINHA"},1,28,"CCM"),ExtraçãoDados!C959={"CCM"},REPLACE(ExtraçãoDados!C959={"CCM"},1,28,"CCM"),ExtraçãoDados!C959={"DN"},REPLACE(ExtraçãoDados!C959={"DN"},1,28,"DN"),ExtraçãoDados!C959={"ES"},REPLACE(ExtraçãoDados!C959={"ES"},1,28,"ES"),ExtraçãoDados!C959={"DA"},REPLACE(ExtraçãoDados!C959={"DA"},1,28,"DA"),ExtraçãoDados!C959={"DE: ESQUADRILHA SUBMARINOS"},REPLACE(ExtraçãoDados!C959={"DE: ESQUADRILHA SUBMARINOS"},1,28,"ES"),ExtraçãoDados!C959={"DE: COMISSÃO CULTURAL DE LMARINHA"},REPLACE(ExtraçãoDados!C959={"DE: COMISSÃO CULTURAL DE LMARINHA"},1,28,"CCM"),ExtraçãoDados!C959={"ON"},REPLACE(ExtraçãoDados!C959={"ON"},1,28,"DN"),ExtraçãoDados!C959={"ESQ. SUBMARINOS"},REPLACE(ExtraçãoDados!C959={"ESQ. SUBMARINOS"},1,28,"ES"),ExtraçãoDados!C959={"☒ irecção de Abastecimento"},REPLACE(ExtraçãoDados!C959={"☒ irecção de Abastecimento"},1,28,"DA"),ExtraçãoDados!C959={"Direcã d Abtit ço e asecmeno"},REPLACE(ExtraçãoDados!C959={"Direcã d Abtit ço e asecmeno"},1,28,"DA"),ExtraçãoDados!C959={"Diecã d Abtit rço e asecmeno"},REPLACE(ExtraçãoDados!C959={"Diecã d Abtit rço e asecmeno"},1,28,"DA"),ISNUMBER(SEARCH("COMISSÃO",ExtraçãoDados!C959,1)),REPLACE(ExtraçãoDados!C959,1,29,"CCM"),ISNUMBER(SEARCH("DN/DIL/DRT1",ExtraçãoDados!C959,1)),REPLACE(ExtraçãoDados!C959,1,29,"DN"),ISNUMBER(SEARCH("DIRECÇAO DE NAVIOS",ExtraçãoDados!C959,1)),REPLACE(ExtraçãoDados!C959,1,29,"DN"),ISNUMBER(SEARCH("ESQUADRILHA SUBMARIN",ExtraçãoDados!C959,1)),REPLACE(ExtraçãoDados!C959,1,29,"ES"),ISNUMBER(SEARCH("DN",ExtraçãoDados!C959,1)),REPLACE(ExtraçãoDados!C959,1,29,"DN"),ISNUMBER(SEARCH("DIRECÇÃO",ExtraçãoDados!C959,1)),REPLACE(ExtraçãoDados!C959,1,29,"DN"),ISNUMBER(SEARCH("DIRECÇA0",ExtraçãoDados!C959,1)),REPLACE(ExtraçãoDados!C959,1,29,"DN"),ISNUMBER(SEARCH("DIRE",ExtraçãoDados!C959,1)),REPLACE(ExtraçãoDados!C959,1,29,"DN"),ISNUMBER(SEARCH("ESQUADRILHA",ExtraçãoDados!C959,1)),REPLACE(ExtraçãoDados!C959,1,29,"ES"),ISNUMBER(SEARCH("HOSPITAL DA MARINHA",ExtraçãoDados!C959,1)),REPLACE(ExtraçãoDados!C959,1,29,"HM"),ISNUMBER(SEARCH("HOSPITAL",ExtraçãoDados!C959,1)),REPLACE(ExtraçãoDados!C959,1,29,"HM"),ISNUMBER(SEARCH("HM",ExtraçãoDados!C959,1)),REPLACE(ExtraçãoDados!C959,1,29,"HM"),ISNUMBER(SEARCH("SECÇÃO DE APÓSITOS",ExtraçãoDados!C959,1)),REPLACE(ExtraçãoDados!C959,1,29,"HM"))</f>
        <v>#N/A</v>
      </c>
      <c r="E959" s="4" t="e" cm="1">
        <f t="array" ref="E959">_xlfn.IFS(LEN(ExtraçãoDados!B959)=7,YEAR(ExtraçãoDados!D959),LEN(ExtraçãoDados!B959)=10,RIGHT(ExtraçãoDados!B959,4),LEN(ExtraçãoDados!B959)=9,YEAR(ExtraçãoDados!D959),LEN(ExtraçãoDados!B959)=8,YEAR(ExtraçãoDados!D959),LEN(ExtraçãoDados!B959)&gt;7,YEAR(ExtraçãoDados!D959),LEN(ExtraçãoDados!B959)&gt;5,YEAR(ExtraçãoDados!D959),LEN(ExtraçãoDados!B959)&gt;4,YEAR(ExtraçãoDados!D959))</f>
        <v>#N/A</v>
      </c>
      <c r="F959" s="4">
        <f>ExtraçãoDados!E959</f>
        <v>0</v>
      </c>
    </row>
    <row r="960" spans="1:6" x14ac:dyDescent="0.25">
      <c r="A960" s="4">
        <f>ExtraçãoDados!A960</f>
        <v>0</v>
      </c>
      <c r="B960" s="4" t="str" cm="1">
        <f t="array" ref="B960">_xlfn.IFS(LEN(ExtraçãoDados!B960)=12,LEFT(ExtraçãoDados!B960,3),LEN(ExtraçãoDados!B960)=10,LEFT(ExtraçãoDados!B960,5),LEN(ExtraçãoDados!B960)&gt;19,0,LEN(ExtraçãoDados!B960)=9,LEFT(ExtraçãoDados!B960,4),LEN(ExtraçãoDados!B960)=6,LEFT(ExtraçãoDados!B960,3),LEN(ExtraçãoDados!B960)&lt;5,LEFT(ExtraçãoDados!B960,3),LEN(ExtraçãoDados!B960)=8,LEFT(ExtraçãoDados!B960,3),LEN(ExtraçãoDados!B960)=5,LEFT(ExtraçãoDados!B960,5),LEN(ExtraçãoDados!B960)=11,LEFT(ExtraçãoDados!B960,5),LEN(ExtraçãoDados!B960)=7,RIGHT(ExtraçãoDados!B960,6))</f>
        <v/>
      </c>
      <c r="C960" s="4" t="e" cm="1">
        <f t="array" ref="C960">_xlfn.IFS(LEN(B960)=1,"ERRO",LEN(B960)=2,_xlfn.CONCAT("000",B960),LEN(B960)=3,_xlfn.CONCAT("00",B960),LEN(B960)=4,_xlfn.CONCAT("0",B960),LEN(B960)=6,B960,LEN(B960)=7,B960,LEN(B960)=5,B960)</f>
        <v>#N/A</v>
      </c>
      <c r="D960" s="4" t="e" cm="1">
        <f t="array" ref="D960">_xlfn.IFS(ExtraçãoDados!C960={"Direcção de Abastecimento"},REPLACE(ExtraçãoDados!C960="{Direcção de Abastecimento}",1,25,"DA"),ExtraçãoDados!C960={"COMISSÃO CULTURAL DE LMARINHA"},REPLACE(ExtraçãoDados!C960={"COMISSÃO CULTURAL DE LMARINHA"},1,28,"CCM"),ExtraçãoDados!C960={"DIRECÇÃO DE NAVIOS"},REPLACE(ExtraçãoDados!C960={"DIRECÇÃO DE NAVIOS"},1,28,"DN"),ExtraçãoDados!C960={"ESQUADRILHA SUBMARINOS"},REPLACE(ExtraçãoDados!C960={"ESQUADRILHA SUBMARINOS"},1,28,"ES"),ExtraçãoDados!C960={"COMISSÃO MARINHA"},REPLACE(ExtraçãoDados!C960={"COMISSÃO MARINHA"},1,28,"CCM"),ExtraçãoDados!C960={"COMISSÃO CULTURAL DE MARINHA"},REPLACE(ExtraçãoDados!C960={"COMISSÃO CULTURAL DE MARINHA"},1,28,"CCM"),ExtraçãoDados!C960={"CCM"},REPLACE(ExtraçãoDados!C960={"CCM"},1,28,"CCM"),ExtraçãoDados!C960={"DN"},REPLACE(ExtraçãoDados!C960={"DN"},1,28,"DN"),ExtraçãoDados!C960={"ES"},REPLACE(ExtraçãoDados!C960={"ES"},1,28,"ES"),ExtraçãoDados!C960={"DA"},REPLACE(ExtraçãoDados!C960={"DA"},1,28,"DA"),ExtraçãoDados!C960={"DE: ESQUADRILHA SUBMARINOS"},REPLACE(ExtraçãoDados!C960={"DE: ESQUADRILHA SUBMARINOS"},1,28,"ES"),ExtraçãoDados!C960={"DE: COMISSÃO CULTURAL DE LMARINHA"},REPLACE(ExtraçãoDados!C960={"DE: COMISSÃO CULTURAL DE LMARINHA"},1,28,"CCM"),ExtraçãoDados!C960={"ON"},REPLACE(ExtraçãoDados!C960={"ON"},1,28,"DN"),ExtraçãoDados!C960={"ESQ. SUBMARINOS"},REPLACE(ExtraçãoDados!C960={"ESQ. SUBMARINOS"},1,28,"ES"),ExtraçãoDados!C960={"☒ irecção de Abastecimento"},REPLACE(ExtraçãoDados!C960={"☒ irecção de Abastecimento"},1,28,"DA"),ExtraçãoDados!C960={"Direcã d Abtit ço e asecmeno"},REPLACE(ExtraçãoDados!C960={"Direcã d Abtit ço e asecmeno"},1,28,"DA"),ExtraçãoDados!C960={"Diecã d Abtit rço e asecmeno"},REPLACE(ExtraçãoDados!C960={"Diecã d Abtit rço e asecmeno"},1,28,"DA"),ISNUMBER(SEARCH("COMISSÃO",ExtraçãoDados!C960,1)),REPLACE(ExtraçãoDados!C960,1,29,"CCM"),ISNUMBER(SEARCH("DN/DIL/DRT1",ExtraçãoDados!C960,1)),REPLACE(ExtraçãoDados!C960,1,29,"DN"),ISNUMBER(SEARCH("DIRECÇAO DE NAVIOS",ExtraçãoDados!C960,1)),REPLACE(ExtraçãoDados!C960,1,29,"DN"),ISNUMBER(SEARCH("ESQUADRILHA SUBMARIN",ExtraçãoDados!C960,1)),REPLACE(ExtraçãoDados!C960,1,29,"ES"),ISNUMBER(SEARCH("DN",ExtraçãoDados!C960,1)),REPLACE(ExtraçãoDados!C960,1,29,"DN"),ISNUMBER(SEARCH("DIRECÇÃO",ExtraçãoDados!C960,1)),REPLACE(ExtraçãoDados!C960,1,29,"DN"),ISNUMBER(SEARCH("DIRECÇA0",ExtraçãoDados!C960,1)),REPLACE(ExtraçãoDados!C960,1,29,"DN"),ISNUMBER(SEARCH("DIRE",ExtraçãoDados!C960,1)),REPLACE(ExtraçãoDados!C960,1,29,"DN"),ISNUMBER(SEARCH("ESQUADRILHA",ExtraçãoDados!C960,1)),REPLACE(ExtraçãoDados!C960,1,29,"ES"),ISNUMBER(SEARCH("HOSPITAL DA MARINHA",ExtraçãoDados!C960,1)),REPLACE(ExtraçãoDados!C960,1,29,"HM"),ISNUMBER(SEARCH("HOSPITAL",ExtraçãoDados!C960,1)),REPLACE(ExtraçãoDados!C960,1,29,"HM"),ISNUMBER(SEARCH("HM",ExtraçãoDados!C960,1)),REPLACE(ExtraçãoDados!C960,1,29,"HM"),ISNUMBER(SEARCH("SECÇÃO DE APÓSITOS",ExtraçãoDados!C960,1)),REPLACE(ExtraçãoDados!C960,1,29,"HM"))</f>
        <v>#N/A</v>
      </c>
      <c r="E960" s="4" t="e" cm="1">
        <f t="array" ref="E960">_xlfn.IFS(LEN(ExtraçãoDados!B960)=7,YEAR(ExtraçãoDados!D960),LEN(ExtraçãoDados!B960)=10,RIGHT(ExtraçãoDados!B960,4),LEN(ExtraçãoDados!B960)=9,YEAR(ExtraçãoDados!D960),LEN(ExtraçãoDados!B960)=8,YEAR(ExtraçãoDados!D960),LEN(ExtraçãoDados!B960)&gt;7,YEAR(ExtraçãoDados!D960),LEN(ExtraçãoDados!B960)&gt;5,YEAR(ExtraçãoDados!D960),LEN(ExtraçãoDados!B960)&gt;4,YEAR(ExtraçãoDados!D960))</f>
        <v>#N/A</v>
      </c>
      <c r="F960" s="4">
        <f>ExtraçãoDados!E960</f>
        <v>0</v>
      </c>
    </row>
    <row r="961" spans="1:6" x14ac:dyDescent="0.25">
      <c r="A961" s="4">
        <f>ExtraçãoDados!A961</f>
        <v>0</v>
      </c>
      <c r="B961" s="4" t="str" cm="1">
        <f t="array" ref="B961">_xlfn.IFS(LEN(ExtraçãoDados!B961)=12,LEFT(ExtraçãoDados!B961,3),LEN(ExtraçãoDados!B961)=10,LEFT(ExtraçãoDados!B961,5),LEN(ExtraçãoDados!B961)&gt;19,0,LEN(ExtraçãoDados!B961)=9,LEFT(ExtraçãoDados!B961,4),LEN(ExtraçãoDados!B961)=6,LEFT(ExtraçãoDados!B961,3),LEN(ExtraçãoDados!B961)&lt;5,LEFT(ExtraçãoDados!B961,3),LEN(ExtraçãoDados!B961)=8,LEFT(ExtraçãoDados!B961,3),LEN(ExtraçãoDados!B961)=5,LEFT(ExtraçãoDados!B961,5),LEN(ExtraçãoDados!B961)=11,LEFT(ExtraçãoDados!B961,5),LEN(ExtraçãoDados!B961)=7,RIGHT(ExtraçãoDados!B961,6))</f>
        <v/>
      </c>
      <c r="C961" s="4" t="e" cm="1">
        <f t="array" ref="C961">_xlfn.IFS(LEN(B961)=1,"ERRO",LEN(B961)=2,_xlfn.CONCAT("000",B961),LEN(B961)=3,_xlfn.CONCAT("00",B961),LEN(B961)=4,_xlfn.CONCAT("0",B961),LEN(B961)=6,B961,LEN(B961)=7,B961,LEN(B961)=5,B961)</f>
        <v>#N/A</v>
      </c>
      <c r="D961" s="4" t="e" cm="1">
        <f t="array" ref="D961">_xlfn.IFS(ExtraçãoDados!C961={"Direcção de Abastecimento"},REPLACE(ExtraçãoDados!C961="{Direcção de Abastecimento}",1,25,"DA"),ExtraçãoDados!C961={"COMISSÃO CULTURAL DE LMARINHA"},REPLACE(ExtraçãoDados!C961={"COMISSÃO CULTURAL DE LMARINHA"},1,28,"CCM"),ExtraçãoDados!C961={"DIRECÇÃO DE NAVIOS"},REPLACE(ExtraçãoDados!C961={"DIRECÇÃO DE NAVIOS"},1,28,"DN"),ExtraçãoDados!C961={"ESQUADRILHA SUBMARINOS"},REPLACE(ExtraçãoDados!C961={"ESQUADRILHA SUBMARINOS"},1,28,"ES"),ExtraçãoDados!C961={"COMISSÃO MARINHA"},REPLACE(ExtraçãoDados!C961={"COMISSÃO MARINHA"},1,28,"CCM"),ExtraçãoDados!C961={"COMISSÃO CULTURAL DE MARINHA"},REPLACE(ExtraçãoDados!C961={"COMISSÃO CULTURAL DE MARINHA"},1,28,"CCM"),ExtraçãoDados!C961={"CCM"},REPLACE(ExtraçãoDados!C961={"CCM"},1,28,"CCM"),ExtraçãoDados!C961={"DN"},REPLACE(ExtraçãoDados!C961={"DN"},1,28,"DN"),ExtraçãoDados!C961={"ES"},REPLACE(ExtraçãoDados!C961={"ES"},1,28,"ES"),ExtraçãoDados!C961={"DA"},REPLACE(ExtraçãoDados!C961={"DA"},1,28,"DA"),ExtraçãoDados!C961={"DE: ESQUADRILHA SUBMARINOS"},REPLACE(ExtraçãoDados!C961={"DE: ESQUADRILHA SUBMARINOS"},1,28,"ES"),ExtraçãoDados!C961={"DE: COMISSÃO CULTURAL DE LMARINHA"},REPLACE(ExtraçãoDados!C961={"DE: COMISSÃO CULTURAL DE LMARINHA"},1,28,"CCM"),ExtraçãoDados!C961={"ON"},REPLACE(ExtraçãoDados!C961={"ON"},1,28,"DN"),ExtraçãoDados!C961={"ESQ. SUBMARINOS"},REPLACE(ExtraçãoDados!C961={"ESQ. SUBMARINOS"},1,28,"ES"),ExtraçãoDados!C961={"☒ irecção de Abastecimento"},REPLACE(ExtraçãoDados!C961={"☒ irecção de Abastecimento"},1,28,"DA"),ExtraçãoDados!C961={"Direcã d Abtit ço e asecmeno"},REPLACE(ExtraçãoDados!C961={"Direcã d Abtit ço e asecmeno"},1,28,"DA"),ExtraçãoDados!C961={"Diecã d Abtit rço e asecmeno"},REPLACE(ExtraçãoDados!C961={"Diecã d Abtit rço e asecmeno"},1,28,"DA"),ISNUMBER(SEARCH("COMISSÃO",ExtraçãoDados!C961,1)),REPLACE(ExtraçãoDados!C961,1,29,"CCM"),ISNUMBER(SEARCH("DN/DIL/DRT1",ExtraçãoDados!C961,1)),REPLACE(ExtraçãoDados!C961,1,29,"DN"),ISNUMBER(SEARCH("DIRECÇAO DE NAVIOS",ExtraçãoDados!C961,1)),REPLACE(ExtraçãoDados!C961,1,29,"DN"),ISNUMBER(SEARCH("ESQUADRILHA SUBMARIN",ExtraçãoDados!C961,1)),REPLACE(ExtraçãoDados!C961,1,29,"ES"),ISNUMBER(SEARCH("DN",ExtraçãoDados!C961,1)),REPLACE(ExtraçãoDados!C961,1,29,"DN"),ISNUMBER(SEARCH("DIRECÇÃO",ExtraçãoDados!C961,1)),REPLACE(ExtraçãoDados!C961,1,29,"DN"),ISNUMBER(SEARCH("DIRECÇA0",ExtraçãoDados!C961,1)),REPLACE(ExtraçãoDados!C961,1,29,"DN"),ISNUMBER(SEARCH("DIRE",ExtraçãoDados!C961,1)),REPLACE(ExtraçãoDados!C961,1,29,"DN"),ISNUMBER(SEARCH("ESQUADRILHA",ExtraçãoDados!C961,1)),REPLACE(ExtraçãoDados!C961,1,29,"ES"),ISNUMBER(SEARCH("HOSPITAL DA MARINHA",ExtraçãoDados!C961,1)),REPLACE(ExtraçãoDados!C961,1,29,"HM"),ISNUMBER(SEARCH("HOSPITAL",ExtraçãoDados!C961,1)),REPLACE(ExtraçãoDados!C961,1,29,"HM"),ISNUMBER(SEARCH("HM",ExtraçãoDados!C961,1)),REPLACE(ExtraçãoDados!C961,1,29,"HM"),ISNUMBER(SEARCH("SECÇÃO DE APÓSITOS",ExtraçãoDados!C961,1)),REPLACE(ExtraçãoDados!C961,1,29,"HM"))</f>
        <v>#N/A</v>
      </c>
      <c r="E961" s="4" t="e" cm="1">
        <f t="array" ref="E961">_xlfn.IFS(LEN(ExtraçãoDados!B961)=7,YEAR(ExtraçãoDados!D961),LEN(ExtraçãoDados!B961)=10,RIGHT(ExtraçãoDados!B961,4),LEN(ExtraçãoDados!B961)=9,YEAR(ExtraçãoDados!D961),LEN(ExtraçãoDados!B961)=8,YEAR(ExtraçãoDados!D961),LEN(ExtraçãoDados!B961)&gt;7,YEAR(ExtraçãoDados!D961),LEN(ExtraçãoDados!B961)&gt;5,YEAR(ExtraçãoDados!D961),LEN(ExtraçãoDados!B961)&gt;4,YEAR(ExtraçãoDados!D961))</f>
        <v>#N/A</v>
      </c>
      <c r="F961" s="4">
        <f>ExtraçãoDados!E961</f>
        <v>0</v>
      </c>
    </row>
    <row r="962" spans="1:6" x14ac:dyDescent="0.25">
      <c r="A962" s="4">
        <f>ExtraçãoDados!A962</f>
        <v>0</v>
      </c>
      <c r="B962" s="4" t="str" cm="1">
        <f t="array" ref="B962">_xlfn.IFS(LEN(ExtraçãoDados!B962)=12,LEFT(ExtraçãoDados!B962,3),LEN(ExtraçãoDados!B962)=10,LEFT(ExtraçãoDados!B962,5),LEN(ExtraçãoDados!B962)&gt;19,0,LEN(ExtraçãoDados!B962)=9,LEFT(ExtraçãoDados!B962,4),LEN(ExtraçãoDados!B962)=6,LEFT(ExtraçãoDados!B962,3),LEN(ExtraçãoDados!B962)&lt;5,LEFT(ExtraçãoDados!B962,3),LEN(ExtraçãoDados!B962)=8,LEFT(ExtraçãoDados!B962,3),LEN(ExtraçãoDados!B962)=5,LEFT(ExtraçãoDados!B962,5),LEN(ExtraçãoDados!B962)=11,LEFT(ExtraçãoDados!B962,5),LEN(ExtraçãoDados!B962)=7,RIGHT(ExtraçãoDados!B962,6))</f>
        <v/>
      </c>
      <c r="C962" s="4" t="e" cm="1">
        <f t="array" ref="C962">_xlfn.IFS(LEN(B962)=1,"ERRO",LEN(B962)=2,_xlfn.CONCAT("000",B962),LEN(B962)=3,_xlfn.CONCAT("00",B962),LEN(B962)=4,_xlfn.CONCAT("0",B962),LEN(B962)=6,B962,LEN(B962)=7,B962,LEN(B962)=5,B962)</f>
        <v>#N/A</v>
      </c>
      <c r="D962" s="4" t="e" cm="1">
        <f t="array" ref="D962">_xlfn.IFS(ExtraçãoDados!C962={"Direcção de Abastecimento"},REPLACE(ExtraçãoDados!C962="{Direcção de Abastecimento}",1,25,"DA"),ExtraçãoDados!C962={"COMISSÃO CULTURAL DE LMARINHA"},REPLACE(ExtraçãoDados!C962={"COMISSÃO CULTURAL DE LMARINHA"},1,28,"CCM"),ExtraçãoDados!C962={"DIRECÇÃO DE NAVIOS"},REPLACE(ExtraçãoDados!C962={"DIRECÇÃO DE NAVIOS"},1,28,"DN"),ExtraçãoDados!C962={"ESQUADRILHA SUBMARINOS"},REPLACE(ExtraçãoDados!C962={"ESQUADRILHA SUBMARINOS"},1,28,"ES"),ExtraçãoDados!C962={"COMISSÃO MARINHA"},REPLACE(ExtraçãoDados!C962={"COMISSÃO MARINHA"},1,28,"CCM"),ExtraçãoDados!C962={"COMISSÃO CULTURAL DE MARINHA"},REPLACE(ExtraçãoDados!C962={"COMISSÃO CULTURAL DE MARINHA"},1,28,"CCM"),ExtraçãoDados!C962={"CCM"},REPLACE(ExtraçãoDados!C962={"CCM"},1,28,"CCM"),ExtraçãoDados!C962={"DN"},REPLACE(ExtraçãoDados!C962={"DN"},1,28,"DN"),ExtraçãoDados!C962={"ES"},REPLACE(ExtraçãoDados!C962={"ES"},1,28,"ES"),ExtraçãoDados!C962={"DA"},REPLACE(ExtraçãoDados!C962={"DA"},1,28,"DA"),ExtraçãoDados!C962={"DE: ESQUADRILHA SUBMARINOS"},REPLACE(ExtraçãoDados!C962={"DE: ESQUADRILHA SUBMARINOS"},1,28,"ES"),ExtraçãoDados!C962={"DE: COMISSÃO CULTURAL DE LMARINHA"},REPLACE(ExtraçãoDados!C962={"DE: COMISSÃO CULTURAL DE LMARINHA"},1,28,"CCM"),ExtraçãoDados!C962={"ON"},REPLACE(ExtraçãoDados!C962={"ON"},1,28,"DN"),ExtraçãoDados!C962={"ESQ. SUBMARINOS"},REPLACE(ExtraçãoDados!C962={"ESQ. SUBMARINOS"},1,28,"ES"),ExtraçãoDados!C962={"☒ irecção de Abastecimento"},REPLACE(ExtraçãoDados!C962={"☒ irecção de Abastecimento"},1,28,"DA"),ExtraçãoDados!C962={"Direcã d Abtit ço e asecmeno"},REPLACE(ExtraçãoDados!C962={"Direcã d Abtit ço e asecmeno"},1,28,"DA"),ExtraçãoDados!C962={"Diecã d Abtit rço e asecmeno"},REPLACE(ExtraçãoDados!C962={"Diecã d Abtit rço e asecmeno"},1,28,"DA"),ISNUMBER(SEARCH("COMISSÃO",ExtraçãoDados!C962,1)),REPLACE(ExtraçãoDados!C962,1,29,"CCM"),ISNUMBER(SEARCH("DN/DIL/DRT1",ExtraçãoDados!C962,1)),REPLACE(ExtraçãoDados!C962,1,29,"DN"),ISNUMBER(SEARCH("DIRECÇAO DE NAVIOS",ExtraçãoDados!C962,1)),REPLACE(ExtraçãoDados!C962,1,29,"DN"),ISNUMBER(SEARCH("ESQUADRILHA SUBMARIN",ExtraçãoDados!C962,1)),REPLACE(ExtraçãoDados!C962,1,29,"ES"),ISNUMBER(SEARCH("DN",ExtraçãoDados!C962,1)),REPLACE(ExtraçãoDados!C962,1,29,"DN"),ISNUMBER(SEARCH("DIRECÇÃO",ExtraçãoDados!C962,1)),REPLACE(ExtraçãoDados!C962,1,29,"DN"),ISNUMBER(SEARCH("DIRECÇA0",ExtraçãoDados!C962,1)),REPLACE(ExtraçãoDados!C962,1,29,"DN"),ISNUMBER(SEARCH("DIRE",ExtraçãoDados!C962,1)),REPLACE(ExtraçãoDados!C962,1,29,"DN"),ISNUMBER(SEARCH("ESQUADRILHA",ExtraçãoDados!C962,1)),REPLACE(ExtraçãoDados!C962,1,29,"ES"),ISNUMBER(SEARCH("HOSPITAL DA MARINHA",ExtraçãoDados!C962,1)),REPLACE(ExtraçãoDados!C962,1,29,"HM"),ISNUMBER(SEARCH("HOSPITAL",ExtraçãoDados!C962,1)),REPLACE(ExtraçãoDados!C962,1,29,"HM"),ISNUMBER(SEARCH("HM",ExtraçãoDados!C962,1)),REPLACE(ExtraçãoDados!C962,1,29,"HM"),ISNUMBER(SEARCH("SECÇÃO DE APÓSITOS",ExtraçãoDados!C962,1)),REPLACE(ExtraçãoDados!C962,1,29,"HM"))</f>
        <v>#N/A</v>
      </c>
      <c r="E962" s="4" t="e" cm="1">
        <f t="array" ref="E962">_xlfn.IFS(LEN(ExtraçãoDados!B962)=7,YEAR(ExtraçãoDados!D962),LEN(ExtraçãoDados!B962)=10,RIGHT(ExtraçãoDados!B962,4),LEN(ExtraçãoDados!B962)=9,YEAR(ExtraçãoDados!D962),LEN(ExtraçãoDados!B962)=8,YEAR(ExtraçãoDados!D962),LEN(ExtraçãoDados!B962)&gt;7,YEAR(ExtraçãoDados!D962),LEN(ExtraçãoDados!B962)&gt;5,YEAR(ExtraçãoDados!D962),LEN(ExtraçãoDados!B962)&gt;4,YEAR(ExtraçãoDados!D962))</f>
        <v>#N/A</v>
      </c>
      <c r="F962" s="4">
        <f>ExtraçãoDados!E962</f>
        <v>0</v>
      </c>
    </row>
    <row r="963" spans="1:6" x14ac:dyDescent="0.25">
      <c r="A963" s="4">
        <f>ExtraçãoDados!A963</f>
        <v>0</v>
      </c>
      <c r="B963" s="4" t="str" cm="1">
        <f t="array" ref="B963">_xlfn.IFS(LEN(ExtraçãoDados!B963)=12,LEFT(ExtraçãoDados!B963,3),LEN(ExtraçãoDados!B963)=10,LEFT(ExtraçãoDados!B963,5),LEN(ExtraçãoDados!B963)&gt;19,0,LEN(ExtraçãoDados!B963)=9,LEFT(ExtraçãoDados!B963,4),LEN(ExtraçãoDados!B963)=6,LEFT(ExtraçãoDados!B963,3),LEN(ExtraçãoDados!B963)&lt;5,LEFT(ExtraçãoDados!B963,3),LEN(ExtraçãoDados!B963)=8,LEFT(ExtraçãoDados!B963,3),LEN(ExtraçãoDados!B963)=5,LEFT(ExtraçãoDados!B963,5),LEN(ExtraçãoDados!B963)=11,LEFT(ExtraçãoDados!B963,5),LEN(ExtraçãoDados!B963)=7,RIGHT(ExtraçãoDados!B963,6))</f>
        <v/>
      </c>
      <c r="C963" s="4" t="e" cm="1">
        <f t="array" ref="C963">_xlfn.IFS(LEN(B963)=1,"ERRO",LEN(B963)=2,_xlfn.CONCAT("000",B963),LEN(B963)=3,_xlfn.CONCAT("00",B963),LEN(B963)=4,_xlfn.CONCAT("0",B963),LEN(B963)=6,B963,LEN(B963)=7,B963,LEN(B963)=5,B963)</f>
        <v>#N/A</v>
      </c>
      <c r="D963" s="4" t="e" cm="1">
        <f t="array" ref="D963">_xlfn.IFS(ExtraçãoDados!C963={"Direcção de Abastecimento"},REPLACE(ExtraçãoDados!C963="{Direcção de Abastecimento}",1,25,"DA"),ExtraçãoDados!C963={"COMISSÃO CULTURAL DE LMARINHA"},REPLACE(ExtraçãoDados!C963={"COMISSÃO CULTURAL DE LMARINHA"},1,28,"CCM"),ExtraçãoDados!C963={"DIRECÇÃO DE NAVIOS"},REPLACE(ExtraçãoDados!C963={"DIRECÇÃO DE NAVIOS"},1,28,"DN"),ExtraçãoDados!C963={"ESQUADRILHA SUBMARINOS"},REPLACE(ExtraçãoDados!C963={"ESQUADRILHA SUBMARINOS"},1,28,"ES"),ExtraçãoDados!C963={"COMISSÃO MARINHA"},REPLACE(ExtraçãoDados!C963={"COMISSÃO MARINHA"},1,28,"CCM"),ExtraçãoDados!C963={"COMISSÃO CULTURAL DE MARINHA"},REPLACE(ExtraçãoDados!C963={"COMISSÃO CULTURAL DE MARINHA"},1,28,"CCM"),ExtraçãoDados!C963={"CCM"},REPLACE(ExtraçãoDados!C963={"CCM"},1,28,"CCM"),ExtraçãoDados!C963={"DN"},REPLACE(ExtraçãoDados!C963={"DN"},1,28,"DN"),ExtraçãoDados!C963={"ES"},REPLACE(ExtraçãoDados!C963={"ES"},1,28,"ES"),ExtraçãoDados!C963={"DA"},REPLACE(ExtraçãoDados!C963={"DA"},1,28,"DA"),ExtraçãoDados!C963={"DE: ESQUADRILHA SUBMARINOS"},REPLACE(ExtraçãoDados!C963={"DE: ESQUADRILHA SUBMARINOS"},1,28,"ES"),ExtraçãoDados!C963={"DE: COMISSÃO CULTURAL DE LMARINHA"},REPLACE(ExtraçãoDados!C963={"DE: COMISSÃO CULTURAL DE LMARINHA"},1,28,"CCM"),ExtraçãoDados!C963={"ON"},REPLACE(ExtraçãoDados!C963={"ON"},1,28,"DN"),ExtraçãoDados!C963={"ESQ. SUBMARINOS"},REPLACE(ExtraçãoDados!C963={"ESQ. SUBMARINOS"},1,28,"ES"),ExtraçãoDados!C963={"☒ irecção de Abastecimento"},REPLACE(ExtraçãoDados!C963={"☒ irecção de Abastecimento"},1,28,"DA"),ExtraçãoDados!C963={"Direcã d Abtit ço e asecmeno"},REPLACE(ExtraçãoDados!C963={"Direcã d Abtit ço e asecmeno"},1,28,"DA"),ExtraçãoDados!C963={"Diecã d Abtit rço e asecmeno"},REPLACE(ExtraçãoDados!C963={"Diecã d Abtit rço e asecmeno"},1,28,"DA"),ISNUMBER(SEARCH("COMISSÃO",ExtraçãoDados!C963,1)),REPLACE(ExtraçãoDados!C963,1,29,"CCM"),ISNUMBER(SEARCH("DN/DIL/DRT1",ExtraçãoDados!C963,1)),REPLACE(ExtraçãoDados!C963,1,29,"DN"),ISNUMBER(SEARCH("DIRECÇAO DE NAVIOS",ExtraçãoDados!C963,1)),REPLACE(ExtraçãoDados!C963,1,29,"DN"),ISNUMBER(SEARCH("ESQUADRILHA SUBMARIN",ExtraçãoDados!C963,1)),REPLACE(ExtraçãoDados!C963,1,29,"ES"),ISNUMBER(SEARCH("DN",ExtraçãoDados!C963,1)),REPLACE(ExtraçãoDados!C963,1,29,"DN"),ISNUMBER(SEARCH("DIRECÇÃO",ExtraçãoDados!C963,1)),REPLACE(ExtraçãoDados!C963,1,29,"DN"),ISNUMBER(SEARCH("DIRECÇA0",ExtraçãoDados!C963,1)),REPLACE(ExtraçãoDados!C963,1,29,"DN"),ISNUMBER(SEARCH("DIRE",ExtraçãoDados!C963,1)),REPLACE(ExtraçãoDados!C963,1,29,"DN"),ISNUMBER(SEARCH("ESQUADRILHA",ExtraçãoDados!C963,1)),REPLACE(ExtraçãoDados!C963,1,29,"ES"),ISNUMBER(SEARCH("HOSPITAL DA MARINHA",ExtraçãoDados!C963,1)),REPLACE(ExtraçãoDados!C963,1,29,"HM"),ISNUMBER(SEARCH("HOSPITAL",ExtraçãoDados!C963,1)),REPLACE(ExtraçãoDados!C963,1,29,"HM"),ISNUMBER(SEARCH("HM",ExtraçãoDados!C963,1)),REPLACE(ExtraçãoDados!C963,1,29,"HM"),ISNUMBER(SEARCH("SECÇÃO DE APÓSITOS",ExtraçãoDados!C963,1)),REPLACE(ExtraçãoDados!C963,1,29,"HM"))</f>
        <v>#N/A</v>
      </c>
      <c r="E963" s="4" t="e" cm="1">
        <f t="array" ref="E963">_xlfn.IFS(LEN(ExtraçãoDados!B963)=7,YEAR(ExtraçãoDados!D963),LEN(ExtraçãoDados!B963)=10,RIGHT(ExtraçãoDados!B963,4),LEN(ExtraçãoDados!B963)=9,YEAR(ExtraçãoDados!D963),LEN(ExtraçãoDados!B963)=8,YEAR(ExtraçãoDados!D963),LEN(ExtraçãoDados!B963)&gt;7,YEAR(ExtraçãoDados!D963),LEN(ExtraçãoDados!B963)&gt;5,YEAR(ExtraçãoDados!D963),LEN(ExtraçãoDados!B963)&gt;4,YEAR(ExtraçãoDados!D963))</f>
        <v>#N/A</v>
      </c>
      <c r="F963" s="4">
        <f>ExtraçãoDados!E963</f>
        <v>0</v>
      </c>
    </row>
    <row r="964" spans="1:6" x14ac:dyDescent="0.25">
      <c r="A964" s="4">
        <f>ExtraçãoDados!A964</f>
        <v>0</v>
      </c>
      <c r="B964" s="4" t="str" cm="1">
        <f t="array" ref="B964">_xlfn.IFS(LEN(ExtraçãoDados!B964)=12,LEFT(ExtraçãoDados!B964,3),LEN(ExtraçãoDados!B964)=10,LEFT(ExtraçãoDados!B964,5),LEN(ExtraçãoDados!B964)&gt;19,0,LEN(ExtraçãoDados!B964)=9,LEFT(ExtraçãoDados!B964,4),LEN(ExtraçãoDados!B964)=6,LEFT(ExtraçãoDados!B964,3),LEN(ExtraçãoDados!B964)&lt;5,LEFT(ExtraçãoDados!B964,3),LEN(ExtraçãoDados!B964)=8,LEFT(ExtraçãoDados!B964,3),LEN(ExtraçãoDados!B964)=5,LEFT(ExtraçãoDados!B964,5),LEN(ExtraçãoDados!B964)=11,LEFT(ExtraçãoDados!B964,5),LEN(ExtraçãoDados!B964)=7,RIGHT(ExtraçãoDados!B964,6))</f>
        <v/>
      </c>
      <c r="C964" s="4" t="e" cm="1">
        <f t="array" ref="C964">_xlfn.IFS(LEN(B964)=1,"ERRO",LEN(B964)=2,_xlfn.CONCAT("000",B964),LEN(B964)=3,_xlfn.CONCAT("00",B964),LEN(B964)=4,_xlfn.CONCAT("0",B964),LEN(B964)=6,B964,LEN(B964)=7,B964,LEN(B964)=5,B964)</f>
        <v>#N/A</v>
      </c>
      <c r="D964" s="4" t="e" cm="1">
        <f t="array" ref="D964">_xlfn.IFS(ExtraçãoDados!C964={"Direcção de Abastecimento"},REPLACE(ExtraçãoDados!C964="{Direcção de Abastecimento}",1,25,"DA"),ExtraçãoDados!C964={"COMISSÃO CULTURAL DE LMARINHA"},REPLACE(ExtraçãoDados!C964={"COMISSÃO CULTURAL DE LMARINHA"},1,28,"CCM"),ExtraçãoDados!C964={"DIRECÇÃO DE NAVIOS"},REPLACE(ExtraçãoDados!C964={"DIRECÇÃO DE NAVIOS"},1,28,"DN"),ExtraçãoDados!C964={"ESQUADRILHA SUBMARINOS"},REPLACE(ExtraçãoDados!C964={"ESQUADRILHA SUBMARINOS"},1,28,"ES"),ExtraçãoDados!C964={"COMISSÃO MARINHA"},REPLACE(ExtraçãoDados!C964={"COMISSÃO MARINHA"},1,28,"CCM"),ExtraçãoDados!C964={"COMISSÃO CULTURAL DE MARINHA"},REPLACE(ExtraçãoDados!C964={"COMISSÃO CULTURAL DE MARINHA"},1,28,"CCM"),ExtraçãoDados!C964={"CCM"},REPLACE(ExtraçãoDados!C964={"CCM"},1,28,"CCM"),ExtraçãoDados!C964={"DN"},REPLACE(ExtraçãoDados!C964={"DN"},1,28,"DN"),ExtraçãoDados!C964={"ES"},REPLACE(ExtraçãoDados!C964={"ES"},1,28,"ES"),ExtraçãoDados!C964={"DA"},REPLACE(ExtraçãoDados!C964={"DA"},1,28,"DA"),ExtraçãoDados!C964={"DE: ESQUADRILHA SUBMARINOS"},REPLACE(ExtraçãoDados!C964={"DE: ESQUADRILHA SUBMARINOS"},1,28,"ES"),ExtraçãoDados!C964={"DE: COMISSÃO CULTURAL DE LMARINHA"},REPLACE(ExtraçãoDados!C964={"DE: COMISSÃO CULTURAL DE LMARINHA"},1,28,"CCM"),ExtraçãoDados!C964={"ON"},REPLACE(ExtraçãoDados!C964={"ON"},1,28,"DN"),ExtraçãoDados!C964={"ESQ. SUBMARINOS"},REPLACE(ExtraçãoDados!C964={"ESQ. SUBMARINOS"},1,28,"ES"),ExtraçãoDados!C964={"☒ irecção de Abastecimento"},REPLACE(ExtraçãoDados!C964={"☒ irecção de Abastecimento"},1,28,"DA"),ExtraçãoDados!C964={"Direcã d Abtit ço e asecmeno"},REPLACE(ExtraçãoDados!C964={"Direcã d Abtit ço e asecmeno"},1,28,"DA"),ExtraçãoDados!C964={"Diecã d Abtit rço e asecmeno"},REPLACE(ExtraçãoDados!C964={"Diecã d Abtit rço e asecmeno"},1,28,"DA"),ISNUMBER(SEARCH("COMISSÃO",ExtraçãoDados!C964,1)),REPLACE(ExtraçãoDados!C964,1,29,"CCM"),ISNUMBER(SEARCH("DN/DIL/DRT1",ExtraçãoDados!C964,1)),REPLACE(ExtraçãoDados!C964,1,29,"DN"),ISNUMBER(SEARCH("DIRECÇAO DE NAVIOS",ExtraçãoDados!C964,1)),REPLACE(ExtraçãoDados!C964,1,29,"DN"),ISNUMBER(SEARCH("ESQUADRILHA SUBMARIN",ExtraçãoDados!C964,1)),REPLACE(ExtraçãoDados!C964,1,29,"ES"),ISNUMBER(SEARCH("DN",ExtraçãoDados!C964,1)),REPLACE(ExtraçãoDados!C964,1,29,"DN"),ISNUMBER(SEARCH("DIRECÇÃO",ExtraçãoDados!C964,1)),REPLACE(ExtraçãoDados!C964,1,29,"DN"),ISNUMBER(SEARCH("DIRECÇA0",ExtraçãoDados!C964,1)),REPLACE(ExtraçãoDados!C964,1,29,"DN"),ISNUMBER(SEARCH("DIRE",ExtraçãoDados!C964,1)),REPLACE(ExtraçãoDados!C964,1,29,"DN"),ISNUMBER(SEARCH("ESQUADRILHA",ExtraçãoDados!C964,1)),REPLACE(ExtraçãoDados!C964,1,29,"ES"),ISNUMBER(SEARCH("HOSPITAL DA MARINHA",ExtraçãoDados!C964,1)),REPLACE(ExtraçãoDados!C964,1,29,"HM"),ISNUMBER(SEARCH("HOSPITAL",ExtraçãoDados!C964,1)),REPLACE(ExtraçãoDados!C964,1,29,"HM"),ISNUMBER(SEARCH("HM",ExtraçãoDados!C964,1)),REPLACE(ExtraçãoDados!C964,1,29,"HM"),ISNUMBER(SEARCH("SECÇÃO DE APÓSITOS",ExtraçãoDados!C964,1)),REPLACE(ExtraçãoDados!C964,1,29,"HM"))</f>
        <v>#N/A</v>
      </c>
      <c r="E964" s="4" t="e" cm="1">
        <f t="array" ref="E964">_xlfn.IFS(LEN(ExtraçãoDados!B964)=7,YEAR(ExtraçãoDados!D964),LEN(ExtraçãoDados!B964)=10,RIGHT(ExtraçãoDados!B964,4),LEN(ExtraçãoDados!B964)=9,YEAR(ExtraçãoDados!D964),LEN(ExtraçãoDados!B964)=8,YEAR(ExtraçãoDados!D964),LEN(ExtraçãoDados!B964)&gt;7,YEAR(ExtraçãoDados!D964),LEN(ExtraçãoDados!B964)&gt;5,YEAR(ExtraçãoDados!D964),LEN(ExtraçãoDados!B964)&gt;4,YEAR(ExtraçãoDados!D964))</f>
        <v>#N/A</v>
      </c>
      <c r="F964" s="4">
        <f>ExtraçãoDados!E964</f>
        <v>0</v>
      </c>
    </row>
    <row r="965" spans="1:6" x14ac:dyDescent="0.25">
      <c r="A965" s="4">
        <f>ExtraçãoDados!A965</f>
        <v>0</v>
      </c>
      <c r="B965" s="4" t="str" cm="1">
        <f t="array" ref="B965">_xlfn.IFS(LEN(ExtraçãoDados!B965)=12,LEFT(ExtraçãoDados!B965,3),LEN(ExtraçãoDados!B965)=10,LEFT(ExtraçãoDados!B965,5),LEN(ExtraçãoDados!B965)&gt;19,0,LEN(ExtraçãoDados!B965)=9,LEFT(ExtraçãoDados!B965,4),LEN(ExtraçãoDados!B965)=6,LEFT(ExtraçãoDados!B965,3),LEN(ExtraçãoDados!B965)&lt;5,LEFT(ExtraçãoDados!B965,3),LEN(ExtraçãoDados!B965)=8,LEFT(ExtraçãoDados!B965,3),LEN(ExtraçãoDados!B965)=5,LEFT(ExtraçãoDados!B965,5),LEN(ExtraçãoDados!B965)=11,LEFT(ExtraçãoDados!B965,5),LEN(ExtraçãoDados!B965)=7,RIGHT(ExtraçãoDados!B965,6))</f>
        <v/>
      </c>
      <c r="C965" s="4" t="e" cm="1">
        <f t="array" ref="C965">_xlfn.IFS(LEN(B965)=1,"ERRO",LEN(B965)=2,_xlfn.CONCAT("000",B965),LEN(B965)=3,_xlfn.CONCAT("00",B965),LEN(B965)=4,_xlfn.CONCAT("0",B965),LEN(B965)=6,B965,LEN(B965)=7,B965,LEN(B965)=5,B965)</f>
        <v>#N/A</v>
      </c>
      <c r="D965" s="4" t="e" cm="1">
        <f t="array" ref="D965">_xlfn.IFS(ExtraçãoDados!C965={"Direcção de Abastecimento"},REPLACE(ExtraçãoDados!C965="{Direcção de Abastecimento}",1,25,"DA"),ExtraçãoDados!C965={"COMISSÃO CULTURAL DE LMARINHA"},REPLACE(ExtraçãoDados!C965={"COMISSÃO CULTURAL DE LMARINHA"},1,28,"CCM"),ExtraçãoDados!C965={"DIRECÇÃO DE NAVIOS"},REPLACE(ExtraçãoDados!C965={"DIRECÇÃO DE NAVIOS"},1,28,"DN"),ExtraçãoDados!C965={"ESQUADRILHA SUBMARINOS"},REPLACE(ExtraçãoDados!C965={"ESQUADRILHA SUBMARINOS"},1,28,"ES"),ExtraçãoDados!C965={"COMISSÃO MARINHA"},REPLACE(ExtraçãoDados!C965={"COMISSÃO MARINHA"},1,28,"CCM"),ExtraçãoDados!C965={"COMISSÃO CULTURAL DE MARINHA"},REPLACE(ExtraçãoDados!C965={"COMISSÃO CULTURAL DE MARINHA"},1,28,"CCM"),ExtraçãoDados!C965={"CCM"},REPLACE(ExtraçãoDados!C965={"CCM"},1,28,"CCM"),ExtraçãoDados!C965={"DN"},REPLACE(ExtraçãoDados!C965={"DN"},1,28,"DN"),ExtraçãoDados!C965={"ES"},REPLACE(ExtraçãoDados!C965={"ES"},1,28,"ES"),ExtraçãoDados!C965={"DA"},REPLACE(ExtraçãoDados!C965={"DA"},1,28,"DA"),ExtraçãoDados!C965={"DE: ESQUADRILHA SUBMARINOS"},REPLACE(ExtraçãoDados!C965={"DE: ESQUADRILHA SUBMARINOS"},1,28,"ES"),ExtraçãoDados!C965={"DE: COMISSÃO CULTURAL DE LMARINHA"},REPLACE(ExtraçãoDados!C965={"DE: COMISSÃO CULTURAL DE LMARINHA"},1,28,"CCM"),ExtraçãoDados!C965={"ON"},REPLACE(ExtraçãoDados!C965={"ON"},1,28,"DN"),ExtraçãoDados!C965={"ESQ. SUBMARINOS"},REPLACE(ExtraçãoDados!C965={"ESQ. SUBMARINOS"},1,28,"ES"),ExtraçãoDados!C965={"☒ irecção de Abastecimento"},REPLACE(ExtraçãoDados!C965={"☒ irecção de Abastecimento"},1,28,"DA"),ExtraçãoDados!C965={"Direcã d Abtit ço e asecmeno"},REPLACE(ExtraçãoDados!C965={"Direcã d Abtit ço e asecmeno"},1,28,"DA"),ExtraçãoDados!C965={"Diecã d Abtit rço e asecmeno"},REPLACE(ExtraçãoDados!C965={"Diecã d Abtit rço e asecmeno"},1,28,"DA"),ISNUMBER(SEARCH("COMISSÃO",ExtraçãoDados!C965,1)),REPLACE(ExtraçãoDados!C965,1,29,"CCM"),ISNUMBER(SEARCH("DN/DIL/DRT1",ExtraçãoDados!C965,1)),REPLACE(ExtraçãoDados!C965,1,29,"DN"),ISNUMBER(SEARCH("DIRECÇAO DE NAVIOS",ExtraçãoDados!C965,1)),REPLACE(ExtraçãoDados!C965,1,29,"DN"),ISNUMBER(SEARCH("ESQUADRILHA SUBMARIN",ExtraçãoDados!C965,1)),REPLACE(ExtraçãoDados!C965,1,29,"ES"),ISNUMBER(SEARCH("DN",ExtraçãoDados!C965,1)),REPLACE(ExtraçãoDados!C965,1,29,"DN"),ISNUMBER(SEARCH("DIRECÇÃO",ExtraçãoDados!C965,1)),REPLACE(ExtraçãoDados!C965,1,29,"DN"),ISNUMBER(SEARCH("DIRECÇA0",ExtraçãoDados!C965,1)),REPLACE(ExtraçãoDados!C965,1,29,"DN"),ISNUMBER(SEARCH("DIRE",ExtraçãoDados!C965,1)),REPLACE(ExtraçãoDados!C965,1,29,"DN"),ISNUMBER(SEARCH("ESQUADRILHA",ExtraçãoDados!C965,1)),REPLACE(ExtraçãoDados!C965,1,29,"ES"),ISNUMBER(SEARCH("HOSPITAL DA MARINHA",ExtraçãoDados!C965,1)),REPLACE(ExtraçãoDados!C965,1,29,"HM"),ISNUMBER(SEARCH("HOSPITAL",ExtraçãoDados!C965,1)),REPLACE(ExtraçãoDados!C965,1,29,"HM"),ISNUMBER(SEARCH("HM",ExtraçãoDados!C965,1)),REPLACE(ExtraçãoDados!C965,1,29,"HM"),ISNUMBER(SEARCH("SECÇÃO DE APÓSITOS",ExtraçãoDados!C965,1)),REPLACE(ExtraçãoDados!C965,1,29,"HM"))</f>
        <v>#N/A</v>
      </c>
      <c r="E965" s="4" t="e" cm="1">
        <f t="array" ref="E965">_xlfn.IFS(LEN(ExtraçãoDados!B965)=7,YEAR(ExtraçãoDados!D965),LEN(ExtraçãoDados!B965)=10,RIGHT(ExtraçãoDados!B965,4),LEN(ExtraçãoDados!B965)=9,YEAR(ExtraçãoDados!D965),LEN(ExtraçãoDados!B965)=8,YEAR(ExtraçãoDados!D965),LEN(ExtraçãoDados!B965)&gt;7,YEAR(ExtraçãoDados!D965),LEN(ExtraçãoDados!B965)&gt;5,YEAR(ExtraçãoDados!D965),LEN(ExtraçãoDados!B965)&gt;4,YEAR(ExtraçãoDados!D965))</f>
        <v>#N/A</v>
      </c>
      <c r="F965" s="4">
        <f>ExtraçãoDados!E965</f>
        <v>0</v>
      </c>
    </row>
    <row r="966" spans="1:6" x14ac:dyDescent="0.25">
      <c r="A966" s="4">
        <f>ExtraçãoDados!A966</f>
        <v>0</v>
      </c>
      <c r="B966" s="4" t="str" cm="1">
        <f t="array" ref="B966">_xlfn.IFS(LEN(ExtraçãoDados!B966)=12,LEFT(ExtraçãoDados!B966,3),LEN(ExtraçãoDados!B966)=10,LEFT(ExtraçãoDados!B966,5),LEN(ExtraçãoDados!B966)&gt;19,0,LEN(ExtraçãoDados!B966)=9,LEFT(ExtraçãoDados!B966,4),LEN(ExtraçãoDados!B966)=6,LEFT(ExtraçãoDados!B966,3),LEN(ExtraçãoDados!B966)&lt;5,LEFT(ExtraçãoDados!B966,3),LEN(ExtraçãoDados!B966)=8,LEFT(ExtraçãoDados!B966,3),LEN(ExtraçãoDados!B966)=5,LEFT(ExtraçãoDados!B966,5),LEN(ExtraçãoDados!B966)=11,LEFT(ExtraçãoDados!B966,5),LEN(ExtraçãoDados!B966)=7,RIGHT(ExtraçãoDados!B966,6))</f>
        <v/>
      </c>
      <c r="C966" s="4" t="e" cm="1">
        <f t="array" ref="C966">_xlfn.IFS(LEN(B966)=1,"ERRO",LEN(B966)=2,_xlfn.CONCAT("000",B966),LEN(B966)=3,_xlfn.CONCAT("00",B966),LEN(B966)=4,_xlfn.CONCAT("0",B966),LEN(B966)=6,B966,LEN(B966)=7,B966,LEN(B966)=5,B966)</f>
        <v>#N/A</v>
      </c>
      <c r="D966" s="4" t="e" cm="1">
        <f t="array" ref="D966">_xlfn.IFS(ExtraçãoDados!C966={"Direcção de Abastecimento"},REPLACE(ExtraçãoDados!C966="{Direcção de Abastecimento}",1,25,"DA"),ExtraçãoDados!C966={"COMISSÃO CULTURAL DE LMARINHA"},REPLACE(ExtraçãoDados!C966={"COMISSÃO CULTURAL DE LMARINHA"},1,28,"CCM"),ExtraçãoDados!C966={"DIRECÇÃO DE NAVIOS"},REPLACE(ExtraçãoDados!C966={"DIRECÇÃO DE NAVIOS"},1,28,"DN"),ExtraçãoDados!C966={"ESQUADRILHA SUBMARINOS"},REPLACE(ExtraçãoDados!C966={"ESQUADRILHA SUBMARINOS"},1,28,"ES"),ExtraçãoDados!C966={"COMISSÃO MARINHA"},REPLACE(ExtraçãoDados!C966={"COMISSÃO MARINHA"},1,28,"CCM"),ExtraçãoDados!C966={"COMISSÃO CULTURAL DE MARINHA"},REPLACE(ExtraçãoDados!C966={"COMISSÃO CULTURAL DE MARINHA"},1,28,"CCM"),ExtraçãoDados!C966={"CCM"},REPLACE(ExtraçãoDados!C966={"CCM"},1,28,"CCM"),ExtraçãoDados!C966={"DN"},REPLACE(ExtraçãoDados!C966={"DN"},1,28,"DN"),ExtraçãoDados!C966={"ES"},REPLACE(ExtraçãoDados!C966={"ES"},1,28,"ES"),ExtraçãoDados!C966={"DA"},REPLACE(ExtraçãoDados!C966={"DA"},1,28,"DA"),ExtraçãoDados!C966={"DE: ESQUADRILHA SUBMARINOS"},REPLACE(ExtraçãoDados!C966={"DE: ESQUADRILHA SUBMARINOS"},1,28,"ES"),ExtraçãoDados!C966={"DE: COMISSÃO CULTURAL DE LMARINHA"},REPLACE(ExtraçãoDados!C966={"DE: COMISSÃO CULTURAL DE LMARINHA"},1,28,"CCM"),ExtraçãoDados!C966={"ON"},REPLACE(ExtraçãoDados!C966={"ON"},1,28,"DN"),ExtraçãoDados!C966={"ESQ. SUBMARINOS"},REPLACE(ExtraçãoDados!C966={"ESQ. SUBMARINOS"},1,28,"ES"),ExtraçãoDados!C966={"☒ irecção de Abastecimento"},REPLACE(ExtraçãoDados!C966={"☒ irecção de Abastecimento"},1,28,"DA"),ExtraçãoDados!C966={"Direcã d Abtit ço e asecmeno"},REPLACE(ExtraçãoDados!C966={"Direcã d Abtit ço e asecmeno"},1,28,"DA"),ExtraçãoDados!C966={"Diecã d Abtit rço e asecmeno"},REPLACE(ExtraçãoDados!C966={"Diecã d Abtit rço e asecmeno"},1,28,"DA"),ISNUMBER(SEARCH("COMISSÃO",ExtraçãoDados!C966,1)),REPLACE(ExtraçãoDados!C966,1,29,"CCM"),ISNUMBER(SEARCH("DN/DIL/DRT1",ExtraçãoDados!C966,1)),REPLACE(ExtraçãoDados!C966,1,29,"DN"),ISNUMBER(SEARCH("DIRECÇAO DE NAVIOS",ExtraçãoDados!C966,1)),REPLACE(ExtraçãoDados!C966,1,29,"DN"),ISNUMBER(SEARCH("ESQUADRILHA SUBMARIN",ExtraçãoDados!C966,1)),REPLACE(ExtraçãoDados!C966,1,29,"ES"),ISNUMBER(SEARCH("DN",ExtraçãoDados!C966,1)),REPLACE(ExtraçãoDados!C966,1,29,"DN"),ISNUMBER(SEARCH("DIRECÇÃO",ExtraçãoDados!C966,1)),REPLACE(ExtraçãoDados!C966,1,29,"DN"),ISNUMBER(SEARCH("DIRECÇA0",ExtraçãoDados!C966,1)),REPLACE(ExtraçãoDados!C966,1,29,"DN"),ISNUMBER(SEARCH("DIRE",ExtraçãoDados!C966,1)),REPLACE(ExtraçãoDados!C966,1,29,"DN"),ISNUMBER(SEARCH("ESQUADRILHA",ExtraçãoDados!C966,1)),REPLACE(ExtraçãoDados!C966,1,29,"ES"),ISNUMBER(SEARCH("HOSPITAL DA MARINHA",ExtraçãoDados!C966,1)),REPLACE(ExtraçãoDados!C966,1,29,"HM"),ISNUMBER(SEARCH("HOSPITAL",ExtraçãoDados!C966,1)),REPLACE(ExtraçãoDados!C966,1,29,"HM"),ISNUMBER(SEARCH("HM",ExtraçãoDados!C966,1)),REPLACE(ExtraçãoDados!C966,1,29,"HM"),ISNUMBER(SEARCH("SECÇÃO DE APÓSITOS",ExtraçãoDados!C966,1)),REPLACE(ExtraçãoDados!C966,1,29,"HM"))</f>
        <v>#N/A</v>
      </c>
      <c r="E966" s="4" t="e" cm="1">
        <f t="array" ref="E966">_xlfn.IFS(LEN(ExtraçãoDados!B966)=7,YEAR(ExtraçãoDados!D966),LEN(ExtraçãoDados!B966)=10,RIGHT(ExtraçãoDados!B966,4),LEN(ExtraçãoDados!B966)=9,YEAR(ExtraçãoDados!D966),LEN(ExtraçãoDados!B966)=8,YEAR(ExtraçãoDados!D966),LEN(ExtraçãoDados!B966)&gt;7,YEAR(ExtraçãoDados!D966),LEN(ExtraçãoDados!B966)&gt;5,YEAR(ExtraçãoDados!D966),LEN(ExtraçãoDados!B966)&gt;4,YEAR(ExtraçãoDados!D966))</f>
        <v>#N/A</v>
      </c>
      <c r="F966" s="4">
        <f>ExtraçãoDados!E966</f>
        <v>0</v>
      </c>
    </row>
    <row r="967" spans="1:6" x14ac:dyDescent="0.25">
      <c r="A967" s="4">
        <f>ExtraçãoDados!A967</f>
        <v>0</v>
      </c>
      <c r="B967" s="4" t="str" cm="1">
        <f t="array" ref="B967">_xlfn.IFS(LEN(ExtraçãoDados!B967)=12,LEFT(ExtraçãoDados!B967,3),LEN(ExtraçãoDados!B967)=10,LEFT(ExtraçãoDados!B967,5),LEN(ExtraçãoDados!B967)&gt;19,0,LEN(ExtraçãoDados!B967)=9,LEFT(ExtraçãoDados!B967,4),LEN(ExtraçãoDados!B967)=6,LEFT(ExtraçãoDados!B967,3),LEN(ExtraçãoDados!B967)&lt;5,LEFT(ExtraçãoDados!B967,3),LEN(ExtraçãoDados!B967)=8,LEFT(ExtraçãoDados!B967,3),LEN(ExtraçãoDados!B967)=5,LEFT(ExtraçãoDados!B967,5),LEN(ExtraçãoDados!B967)=11,LEFT(ExtraçãoDados!B967,5),LEN(ExtraçãoDados!B967)=7,RIGHT(ExtraçãoDados!B967,6))</f>
        <v/>
      </c>
      <c r="C967" s="4" t="e" cm="1">
        <f t="array" ref="C967">_xlfn.IFS(LEN(B967)=1,"ERRO",LEN(B967)=2,_xlfn.CONCAT("000",B967),LEN(B967)=3,_xlfn.CONCAT("00",B967),LEN(B967)=4,_xlfn.CONCAT("0",B967),LEN(B967)=6,B967,LEN(B967)=7,B967,LEN(B967)=5,B967)</f>
        <v>#N/A</v>
      </c>
      <c r="D967" s="4" t="e" cm="1">
        <f t="array" ref="D967">_xlfn.IFS(ExtraçãoDados!C967={"Direcção de Abastecimento"},REPLACE(ExtraçãoDados!C967="{Direcção de Abastecimento}",1,25,"DA"),ExtraçãoDados!C967={"COMISSÃO CULTURAL DE LMARINHA"},REPLACE(ExtraçãoDados!C967={"COMISSÃO CULTURAL DE LMARINHA"},1,28,"CCM"),ExtraçãoDados!C967={"DIRECÇÃO DE NAVIOS"},REPLACE(ExtraçãoDados!C967={"DIRECÇÃO DE NAVIOS"},1,28,"DN"),ExtraçãoDados!C967={"ESQUADRILHA SUBMARINOS"},REPLACE(ExtraçãoDados!C967={"ESQUADRILHA SUBMARINOS"},1,28,"ES"),ExtraçãoDados!C967={"COMISSÃO MARINHA"},REPLACE(ExtraçãoDados!C967={"COMISSÃO MARINHA"},1,28,"CCM"),ExtraçãoDados!C967={"COMISSÃO CULTURAL DE MARINHA"},REPLACE(ExtraçãoDados!C967={"COMISSÃO CULTURAL DE MARINHA"},1,28,"CCM"),ExtraçãoDados!C967={"CCM"},REPLACE(ExtraçãoDados!C967={"CCM"},1,28,"CCM"),ExtraçãoDados!C967={"DN"},REPLACE(ExtraçãoDados!C967={"DN"},1,28,"DN"),ExtraçãoDados!C967={"ES"},REPLACE(ExtraçãoDados!C967={"ES"},1,28,"ES"),ExtraçãoDados!C967={"DA"},REPLACE(ExtraçãoDados!C967={"DA"},1,28,"DA"),ExtraçãoDados!C967={"DE: ESQUADRILHA SUBMARINOS"},REPLACE(ExtraçãoDados!C967={"DE: ESQUADRILHA SUBMARINOS"},1,28,"ES"),ExtraçãoDados!C967={"DE: COMISSÃO CULTURAL DE LMARINHA"},REPLACE(ExtraçãoDados!C967={"DE: COMISSÃO CULTURAL DE LMARINHA"},1,28,"CCM"),ExtraçãoDados!C967={"ON"},REPLACE(ExtraçãoDados!C967={"ON"},1,28,"DN"),ExtraçãoDados!C967={"ESQ. SUBMARINOS"},REPLACE(ExtraçãoDados!C967={"ESQ. SUBMARINOS"},1,28,"ES"),ExtraçãoDados!C967={"☒ irecção de Abastecimento"},REPLACE(ExtraçãoDados!C967={"☒ irecção de Abastecimento"},1,28,"DA"),ExtraçãoDados!C967={"Direcã d Abtit ço e asecmeno"},REPLACE(ExtraçãoDados!C967={"Direcã d Abtit ço e asecmeno"},1,28,"DA"),ExtraçãoDados!C967={"Diecã d Abtit rço e asecmeno"},REPLACE(ExtraçãoDados!C967={"Diecã d Abtit rço e asecmeno"},1,28,"DA"),ISNUMBER(SEARCH("COMISSÃO",ExtraçãoDados!C967,1)),REPLACE(ExtraçãoDados!C967,1,29,"CCM"),ISNUMBER(SEARCH("DN/DIL/DRT1",ExtraçãoDados!C967,1)),REPLACE(ExtraçãoDados!C967,1,29,"DN"),ISNUMBER(SEARCH("DIRECÇAO DE NAVIOS",ExtraçãoDados!C967,1)),REPLACE(ExtraçãoDados!C967,1,29,"DN"),ISNUMBER(SEARCH("ESQUADRILHA SUBMARIN",ExtraçãoDados!C967,1)),REPLACE(ExtraçãoDados!C967,1,29,"ES"),ISNUMBER(SEARCH("DN",ExtraçãoDados!C967,1)),REPLACE(ExtraçãoDados!C967,1,29,"DN"),ISNUMBER(SEARCH("DIRECÇÃO",ExtraçãoDados!C967,1)),REPLACE(ExtraçãoDados!C967,1,29,"DN"),ISNUMBER(SEARCH("DIRECÇA0",ExtraçãoDados!C967,1)),REPLACE(ExtraçãoDados!C967,1,29,"DN"),ISNUMBER(SEARCH("DIRE",ExtraçãoDados!C967,1)),REPLACE(ExtraçãoDados!C967,1,29,"DN"),ISNUMBER(SEARCH("ESQUADRILHA",ExtraçãoDados!C967,1)),REPLACE(ExtraçãoDados!C967,1,29,"ES"),ISNUMBER(SEARCH("HOSPITAL DA MARINHA",ExtraçãoDados!C967,1)),REPLACE(ExtraçãoDados!C967,1,29,"HM"),ISNUMBER(SEARCH("HOSPITAL",ExtraçãoDados!C967,1)),REPLACE(ExtraçãoDados!C967,1,29,"HM"),ISNUMBER(SEARCH("HM",ExtraçãoDados!C967,1)),REPLACE(ExtraçãoDados!C967,1,29,"HM"),ISNUMBER(SEARCH("SECÇÃO DE APÓSITOS",ExtraçãoDados!C967,1)),REPLACE(ExtraçãoDados!C967,1,29,"HM"))</f>
        <v>#N/A</v>
      </c>
      <c r="E967" s="4" t="e" cm="1">
        <f t="array" ref="E967">_xlfn.IFS(LEN(ExtraçãoDados!B967)=7,YEAR(ExtraçãoDados!D967),LEN(ExtraçãoDados!B967)=10,RIGHT(ExtraçãoDados!B967,4),LEN(ExtraçãoDados!B967)=9,YEAR(ExtraçãoDados!D967),LEN(ExtraçãoDados!B967)=8,YEAR(ExtraçãoDados!D967),LEN(ExtraçãoDados!B967)&gt;7,YEAR(ExtraçãoDados!D967),LEN(ExtraçãoDados!B967)&gt;5,YEAR(ExtraçãoDados!D967),LEN(ExtraçãoDados!B967)&gt;4,YEAR(ExtraçãoDados!D967))</f>
        <v>#N/A</v>
      </c>
      <c r="F967" s="4">
        <f>ExtraçãoDados!E967</f>
        <v>0</v>
      </c>
    </row>
    <row r="968" spans="1:6" x14ac:dyDescent="0.25">
      <c r="A968" s="4">
        <f>ExtraçãoDados!A968</f>
        <v>0</v>
      </c>
      <c r="B968" s="4" t="str" cm="1">
        <f t="array" ref="B968">_xlfn.IFS(LEN(ExtraçãoDados!B968)=12,LEFT(ExtraçãoDados!B968,3),LEN(ExtraçãoDados!B968)=10,LEFT(ExtraçãoDados!B968,5),LEN(ExtraçãoDados!B968)&gt;19,0,LEN(ExtraçãoDados!B968)=9,LEFT(ExtraçãoDados!B968,4),LEN(ExtraçãoDados!B968)=6,LEFT(ExtraçãoDados!B968,3),LEN(ExtraçãoDados!B968)&lt;5,LEFT(ExtraçãoDados!B968,3),LEN(ExtraçãoDados!B968)=8,LEFT(ExtraçãoDados!B968,3),LEN(ExtraçãoDados!B968)=5,LEFT(ExtraçãoDados!B968,5),LEN(ExtraçãoDados!B968)=11,LEFT(ExtraçãoDados!B968,5),LEN(ExtraçãoDados!B968)=7,RIGHT(ExtraçãoDados!B968,6))</f>
        <v/>
      </c>
      <c r="C968" s="4" t="e" cm="1">
        <f t="array" ref="C968">_xlfn.IFS(LEN(B968)=1,"ERRO",LEN(B968)=2,_xlfn.CONCAT("000",B968),LEN(B968)=3,_xlfn.CONCAT("00",B968),LEN(B968)=4,_xlfn.CONCAT("0",B968),LEN(B968)=6,B968,LEN(B968)=7,B968,LEN(B968)=5,B968)</f>
        <v>#N/A</v>
      </c>
      <c r="D968" s="4" t="e" cm="1">
        <f t="array" ref="D968">_xlfn.IFS(ExtraçãoDados!C968={"Direcção de Abastecimento"},REPLACE(ExtraçãoDados!C968="{Direcção de Abastecimento}",1,25,"DA"),ExtraçãoDados!C968={"COMISSÃO CULTURAL DE LMARINHA"},REPLACE(ExtraçãoDados!C968={"COMISSÃO CULTURAL DE LMARINHA"},1,28,"CCM"),ExtraçãoDados!C968={"DIRECÇÃO DE NAVIOS"},REPLACE(ExtraçãoDados!C968={"DIRECÇÃO DE NAVIOS"},1,28,"DN"),ExtraçãoDados!C968={"ESQUADRILHA SUBMARINOS"},REPLACE(ExtraçãoDados!C968={"ESQUADRILHA SUBMARINOS"},1,28,"ES"),ExtraçãoDados!C968={"COMISSÃO MARINHA"},REPLACE(ExtraçãoDados!C968={"COMISSÃO MARINHA"},1,28,"CCM"),ExtraçãoDados!C968={"COMISSÃO CULTURAL DE MARINHA"},REPLACE(ExtraçãoDados!C968={"COMISSÃO CULTURAL DE MARINHA"},1,28,"CCM"),ExtraçãoDados!C968={"CCM"},REPLACE(ExtraçãoDados!C968={"CCM"},1,28,"CCM"),ExtraçãoDados!C968={"DN"},REPLACE(ExtraçãoDados!C968={"DN"},1,28,"DN"),ExtraçãoDados!C968={"ES"},REPLACE(ExtraçãoDados!C968={"ES"},1,28,"ES"),ExtraçãoDados!C968={"DA"},REPLACE(ExtraçãoDados!C968={"DA"},1,28,"DA"),ExtraçãoDados!C968={"DE: ESQUADRILHA SUBMARINOS"},REPLACE(ExtraçãoDados!C968={"DE: ESQUADRILHA SUBMARINOS"},1,28,"ES"),ExtraçãoDados!C968={"DE: COMISSÃO CULTURAL DE LMARINHA"},REPLACE(ExtraçãoDados!C968={"DE: COMISSÃO CULTURAL DE LMARINHA"},1,28,"CCM"),ExtraçãoDados!C968={"ON"},REPLACE(ExtraçãoDados!C968={"ON"},1,28,"DN"),ExtraçãoDados!C968={"ESQ. SUBMARINOS"},REPLACE(ExtraçãoDados!C968={"ESQ. SUBMARINOS"},1,28,"ES"),ExtraçãoDados!C968={"☒ irecção de Abastecimento"},REPLACE(ExtraçãoDados!C968={"☒ irecção de Abastecimento"},1,28,"DA"),ExtraçãoDados!C968={"Direcã d Abtit ço e asecmeno"},REPLACE(ExtraçãoDados!C968={"Direcã d Abtit ço e asecmeno"},1,28,"DA"),ExtraçãoDados!C968={"Diecã d Abtit rço e asecmeno"},REPLACE(ExtraçãoDados!C968={"Diecã d Abtit rço e asecmeno"},1,28,"DA"),ISNUMBER(SEARCH("COMISSÃO",ExtraçãoDados!C968,1)),REPLACE(ExtraçãoDados!C968,1,29,"CCM"),ISNUMBER(SEARCH("DN/DIL/DRT1",ExtraçãoDados!C968,1)),REPLACE(ExtraçãoDados!C968,1,29,"DN"),ISNUMBER(SEARCH("DIRECÇAO DE NAVIOS",ExtraçãoDados!C968,1)),REPLACE(ExtraçãoDados!C968,1,29,"DN"),ISNUMBER(SEARCH("ESQUADRILHA SUBMARIN",ExtraçãoDados!C968,1)),REPLACE(ExtraçãoDados!C968,1,29,"ES"),ISNUMBER(SEARCH("DN",ExtraçãoDados!C968,1)),REPLACE(ExtraçãoDados!C968,1,29,"DN"),ISNUMBER(SEARCH("DIRECÇÃO",ExtraçãoDados!C968,1)),REPLACE(ExtraçãoDados!C968,1,29,"DN"),ISNUMBER(SEARCH("DIRECÇA0",ExtraçãoDados!C968,1)),REPLACE(ExtraçãoDados!C968,1,29,"DN"),ISNUMBER(SEARCH("DIRE",ExtraçãoDados!C968,1)),REPLACE(ExtraçãoDados!C968,1,29,"DN"),ISNUMBER(SEARCH("ESQUADRILHA",ExtraçãoDados!C968,1)),REPLACE(ExtraçãoDados!C968,1,29,"ES"),ISNUMBER(SEARCH("HOSPITAL DA MARINHA",ExtraçãoDados!C968,1)),REPLACE(ExtraçãoDados!C968,1,29,"HM"),ISNUMBER(SEARCH("HOSPITAL",ExtraçãoDados!C968,1)),REPLACE(ExtraçãoDados!C968,1,29,"HM"),ISNUMBER(SEARCH("HM",ExtraçãoDados!C968,1)),REPLACE(ExtraçãoDados!C968,1,29,"HM"),ISNUMBER(SEARCH("SECÇÃO DE APÓSITOS",ExtraçãoDados!C968,1)),REPLACE(ExtraçãoDados!C968,1,29,"HM"))</f>
        <v>#N/A</v>
      </c>
      <c r="E968" s="4" t="e" cm="1">
        <f t="array" ref="E968">_xlfn.IFS(LEN(ExtraçãoDados!B968)=7,YEAR(ExtraçãoDados!D968),LEN(ExtraçãoDados!B968)=10,RIGHT(ExtraçãoDados!B968,4),LEN(ExtraçãoDados!B968)=9,YEAR(ExtraçãoDados!D968),LEN(ExtraçãoDados!B968)=8,YEAR(ExtraçãoDados!D968),LEN(ExtraçãoDados!B968)&gt;7,YEAR(ExtraçãoDados!D968),LEN(ExtraçãoDados!B968)&gt;5,YEAR(ExtraçãoDados!D968),LEN(ExtraçãoDados!B968)&gt;4,YEAR(ExtraçãoDados!D968))</f>
        <v>#N/A</v>
      </c>
      <c r="F968" s="4">
        <f>ExtraçãoDados!E968</f>
        <v>0</v>
      </c>
    </row>
    <row r="969" spans="1:6" x14ac:dyDescent="0.25">
      <c r="A969" s="4">
        <f>ExtraçãoDados!A969</f>
        <v>0</v>
      </c>
      <c r="B969" s="4" t="str" cm="1">
        <f t="array" ref="B969">_xlfn.IFS(LEN(ExtraçãoDados!B969)=12,LEFT(ExtraçãoDados!B969,3),LEN(ExtraçãoDados!B969)=10,LEFT(ExtraçãoDados!B969,5),LEN(ExtraçãoDados!B969)&gt;19,0,LEN(ExtraçãoDados!B969)=9,LEFT(ExtraçãoDados!B969,4),LEN(ExtraçãoDados!B969)=6,LEFT(ExtraçãoDados!B969,3),LEN(ExtraçãoDados!B969)&lt;5,LEFT(ExtraçãoDados!B969,3),LEN(ExtraçãoDados!B969)=8,LEFT(ExtraçãoDados!B969,3),LEN(ExtraçãoDados!B969)=5,LEFT(ExtraçãoDados!B969,5),LEN(ExtraçãoDados!B969)=11,LEFT(ExtraçãoDados!B969,5),LEN(ExtraçãoDados!B969)=7,RIGHT(ExtraçãoDados!B969,6))</f>
        <v/>
      </c>
      <c r="C969" s="4" t="e" cm="1">
        <f t="array" ref="C969">_xlfn.IFS(LEN(B969)=1,"ERRO",LEN(B969)=2,_xlfn.CONCAT("000",B969),LEN(B969)=3,_xlfn.CONCAT("00",B969),LEN(B969)=4,_xlfn.CONCAT("0",B969),LEN(B969)=6,B969,LEN(B969)=7,B969,LEN(B969)=5,B969)</f>
        <v>#N/A</v>
      </c>
      <c r="D969" s="4" t="e" cm="1">
        <f t="array" ref="D969">_xlfn.IFS(ExtraçãoDados!C969={"Direcção de Abastecimento"},REPLACE(ExtraçãoDados!C969="{Direcção de Abastecimento}",1,25,"DA"),ExtraçãoDados!C969={"COMISSÃO CULTURAL DE LMARINHA"},REPLACE(ExtraçãoDados!C969={"COMISSÃO CULTURAL DE LMARINHA"},1,28,"CCM"),ExtraçãoDados!C969={"DIRECÇÃO DE NAVIOS"},REPLACE(ExtraçãoDados!C969={"DIRECÇÃO DE NAVIOS"},1,28,"DN"),ExtraçãoDados!C969={"ESQUADRILHA SUBMARINOS"},REPLACE(ExtraçãoDados!C969={"ESQUADRILHA SUBMARINOS"},1,28,"ES"),ExtraçãoDados!C969={"COMISSÃO MARINHA"},REPLACE(ExtraçãoDados!C969={"COMISSÃO MARINHA"},1,28,"CCM"),ExtraçãoDados!C969={"COMISSÃO CULTURAL DE MARINHA"},REPLACE(ExtraçãoDados!C969={"COMISSÃO CULTURAL DE MARINHA"},1,28,"CCM"),ExtraçãoDados!C969={"CCM"},REPLACE(ExtraçãoDados!C969={"CCM"},1,28,"CCM"),ExtraçãoDados!C969={"DN"},REPLACE(ExtraçãoDados!C969={"DN"},1,28,"DN"),ExtraçãoDados!C969={"ES"},REPLACE(ExtraçãoDados!C969={"ES"},1,28,"ES"),ExtraçãoDados!C969={"DA"},REPLACE(ExtraçãoDados!C969={"DA"},1,28,"DA"),ExtraçãoDados!C969={"DE: ESQUADRILHA SUBMARINOS"},REPLACE(ExtraçãoDados!C969={"DE: ESQUADRILHA SUBMARINOS"},1,28,"ES"),ExtraçãoDados!C969={"DE: COMISSÃO CULTURAL DE LMARINHA"},REPLACE(ExtraçãoDados!C969={"DE: COMISSÃO CULTURAL DE LMARINHA"},1,28,"CCM"),ExtraçãoDados!C969={"ON"},REPLACE(ExtraçãoDados!C969={"ON"},1,28,"DN"),ExtraçãoDados!C969={"ESQ. SUBMARINOS"},REPLACE(ExtraçãoDados!C969={"ESQ. SUBMARINOS"},1,28,"ES"),ExtraçãoDados!C969={"☒ irecção de Abastecimento"},REPLACE(ExtraçãoDados!C969={"☒ irecção de Abastecimento"},1,28,"DA"),ExtraçãoDados!C969={"Direcã d Abtit ço e asecmeno"},REPLACE(ExtraçãoDados!C969={"Direcã d Abtit ço e asecmeno"},1,28,"DA"),ExtraçãoDados!C969={"Diecã d Abtit rço e asecmeno"},REPLACE(ExtraçãoDados!C969={"Diecã d Abtit rço e asecmeno"},1,28,"DA"),ISNUMBER(SEARCH("COMISSÃO",ExtraçãoDados!C969,1)),REPLACE(ExtraçãoDados!C969,1,29,"CCM"),ISNUMBER(SEARCH("DN/DIL/DRT1",ExtraçãoDados!C969,1)),REPLACE(ExtraçãoDados!C969,1,29,"DN"),ISNUMBER(SEARCH("DIRECÇAO DE NAVIOS",ExtraçãoDados!C969,1)),REPLACE(ExtraçãoDados!C969,1,29,"DN"),ISNUMBER(SEARCH("ESQUADRILHA SUBMARIN",ExtraçãoDados!C969,1)),REPLACE(ExtraçãoDados!C969,1,29,"ES"),ISNUMBER(SEARCH("DN",ExtraçãoDados!C969,1)),REPLACE(ExtraçãoDados!C969,1,29,"DN"),ISNUMBER(SEARCH("DIRECÇÃO",ExtraçãoDados!C969,1)),REPLACE(ExtraçãoDados!C969,1,29,"DN"),ISNUMBER(SEARCH("DIRECÇA0",ExtraçãoDados!C969,1)),REPLACE(ExtraçãoDados!C969,1,29,"DN"),ISNUMBER(SEARCH("DIRE",ExtraçãoDados!C969,1)),REPLACE(ExtraçãoDados!C969,1,29,"DN"),ISNUMBER(SEARCH("ESQUADRILHA",ExtraçãoDados!C969,1)),REPLACE(ExtraçãoDados!C969,1,29,"ES"),ISNUMBER(SEARCH("HOSPITAL DA MARINHA",ExtraçãoDados!C969,1)),REPLACE(ExtraçãoDados!C969,1,29,"HM"),ISNUMBER(SEARCH("HOSPITAL",ExtraçãoDados!C969,1)),REPLACE(ExtraçãoDados!C969,1,29,"HM"),ISNUMBER(SEARCH("HM",ExtraçãoDados!C969,1)),REPLACE(ExtraçãoDados!C969,1,29,"HM"),ISNUMBER(SEARCH("SECÇÃO DE APÓSITOS",ExtraçãoDados!C969,1)),REPLACE(ExtraçãoDados!C969,1,29,"HM"))</f>
        <v>#N/A</v>
      </c>
      <c r="E969" s="4" t="e" cm="1">
        <f t="array" ref="E969">_xlfn.IFS(LEN(ExtraçãoDados!B969)=7,YEAR(ExtraçãoDados!D969),LEN(ExtraçãoDados!B969)=10,RIGHT(ExtraçãoDados!B969,4),LEN(ExtraçãoDados!B969)=9,YEAR(ExtraçãoDados!D969),LEN(ExtraçãoDados!B969)=8,YEAR(ExtraçãoDados!D969),LEN(ExtraçãoDados!B969)&gt;7,YEAR(ExtraçãoDados!D969),LEN(ExtraçãoDados!B969)&gt;5,YEAR(ExtraçãoDados!D969),LEN(ExtraçãoDados!B969)&gt;4,YEAR(ExtraçãoDados!D969))</f>
        <v>#N/A</v>
      </c>
      <c r="F969" s="4">
        <f>ExtraçãoDados!E969</f>
        <v>0</v>
      </c>
    </row>
    <row r="970" spans="1:6" x14ac:dyDescent="0.25">
      <c r="A970" s="4">
        <f>ExtraçãoDados!A970</f>
        <v>0</v>
      </c>
      <c r="B970" s="4" t="str" cm="1">
        <f t="array" ref="B970">_xlfn.IFS(LEN(ExtraçãoDados!B970)=12,LEFT(ExtraçãoDados!B970,3),LEN(ExtraçãoDados!B970)=10,LEFT(ExtraçãoDados!B970,5),LEN(ExtraçãoDados!B970)&gt;19,0,LEN(ExtraçãoDados!B970)=9,LEFT(ExtraçãoDados!B970,4),LEN(ExtraçãoDados!B970)=6,LEFT(ExtraçãoDados!B970,3),LEN(ExtraçãoDados!B970)&lt;5,LEFT(ExtraçãoDados!B970,3),LEN(ExtraçãoDados!B970)=8,LEFT(ExtraçãoDados!B970,3),LEN(ExtraçãoDados!B970)=5,LEFT(ExtraçãoDados!B970,5),LEN(ExtraçãoDados!B970)=11,LEFT(ExtraçãoDados!B970,5),LEN(ExtraçãoDados!B970)=7,RIGHT(ExtraçãoDados!B970,6))</f>
        <v/>
      </c>
      <c r="C970" s="4" t="e" cm="1">
        <f t="array" ref="C970">_xlfn.IFS(LEN(B970)=1,"ERRO",LEN(B970)=2,_xlfn.CONCAT("000",B970),LEN(B970)=3,_xlfn.CONCAT("00",B970),LEN(B970)=4,_xlfn.CONCAT("0",B970),LEN(B970)=6,B970,LEN(B970)=7,B970,LEN(B970)=5,B970)</f>
        <v>#N/A</v>
      </c>
      <c r="D970" s="4" t="e" cm="1">
        <f t="array" ref="D970">_xlfn.IFS(ExtraçãoDados!C970={"Direcção de Abastecimento"},REPLACE(ExtraçãoDados!C970="{Direcção de Abastecimento}",1,25,"DA"),ExtraçãoDados!C970={"COMISSÃO CULTURAL DE LMARINHA"},REPLACE(ExtraçãoDados!C970={"COMISSÃO CULTURAL DE LMARINHA"},1,28,"CCM"),ExtraçãoDados!C970={"DIRECÇÃO DE NAVIOS"},REPLACE(ExtraçãoDados!C970={"DIRECÇÃO DE NAVIOS"},1,28,"DN"),ExtraçãoDados!C970={"ESQUADRILHA SUBMARINOS"},REPLACE(ExtraçãoDados!C970={"ESQUADRILHA SUBMARINOS"},1,28,"ES"),ExtraçãoDados!C970={"COMISSÃO MARINHA"},REPLACE(ExtraçãoDados!C970={"COMISSÃO MARINHA"},1,28,"CCM"),ExtraçãoDados!C970={"COMISSÃO CULTURAL DE MARINHA"},REPLACE(ExtraçãoDados!C970={"COMISSÃO CULTURAL DE MARINHA"},1,28,"CCM"),ExtraçãoDados!C970={"CCM"},REPLACE(ExtraçãoDados!C970={"CCM"},1,28,"CCM"),ExtraçãoDados!C970={"DN"},REPLACE(ExtraçãoDados!C970={"DN"},1,28,"DN"),ExtraçãoDados!C970={"ES"},REPLACE(ExtraçãoDados!C970={"ES"},1,28,"ES"),ExtraçãoDados!C970={"DA"},REPLACE(ExtraçãoDados!C970={"DA"},1,28,"DA"),ExtraçãoDados!C970={"DE: ESQUADRILHA SUBMARINOS"},REPLACE(ExtraçãoDados!C970={"DE: ESQUADRILHA SUBMARINOS"},1,28,"ES"),ExtraçãoDados!C970={"DE: COMISSÃO CULTURAL DE LMARINHA"},REPLACE(ExtraçãoDados!C970={"DE: COMISSÃO CULTURAL DE LMARINHA"},1,28,"CCM"),ExtraçãoDados!C970={"ON"},REPLACE(ExtraçãoDados!C970={"ON"},1,28,"DN"),ExtraçãoDados!C970={"ESQ. SUBMARINOS"},REPLACE(ExtraçãoDados!C970={"ESQ. SUBMARINOS"},1,28,"ES"),ExtraçãoDados!C970={"☒ irecção de Abastecimento"},REPLACE(ExtraçãoDados!C970={"☒ irecção de Abastecimento"},1,28,"DA"),ExtraçãoDados!C970={"Direcã d Abtit ço e asecmeno"},REPLACE(ExtraçãoDados!C970={"Direcã d Abtit ço e asecmeno"},1,28,"DA"),ExtraçãoDados!C970={"Diecã d Abtit rço e asecmeno"},REPLACE(ExtraçãoDados!C970={"Diecã d Abtit rço e asecmeno"},1,28,"DA"),ISNUMBER(SEARCH("COMISSÃO",ExtraçãoDados!C970,1)),REPLACE(ExtraçãoDados!C970,1,29,"CCM"),ISNUMBER(SEARCH("DN/DIL/DRT1",ExtraçãoDados!C970,1)),REPLACE(ExtraçãoDados!C970,1,29,"DN"),ISNUMBER(SEARCH("DIRECÇAO DE NAVIOS",ExtraçãoDados!C970,1)),REPLACE(ExtraçãoDados!C970,1,29,"DN"),ISNUMBER(SEARCH("ESQUADRILHA SUBMARIN",ExtraçãoDados!C970,1)),REPLACE(ExtraçãoDados!C970,1,29,"ES"),ISNUMBER(SEARCH("DN",ExtraçãoDados!C970,1)),REPLACE(ExtraçãoDados!C970,1,29,"DN"),ISNUMBER(SEARCH("DIRECÇÃO",ExtraçãoDados!C970,1)),REPLACE(ExtraçãoDados!C970,1,29,"DN"),ISNUMBER(SEARCH("DIRECÇA0",ExtraçãoDados!C970,1)),REPLACE(ExtraçãoDados!C970,1,29,"DN"),ISNUMBER(SEARCH("DIRE",ExtraçãoDados!C970,1)),REPLACE(ExtraçãoDados!C970,1,29,"DN"),ISNUMBER(SEARCH("ESQUADRILHA",ExtraçãoDados!C970,1)),REPLACE(ExtraçãoDados!C970,1,29,"ES"),ISNUMBER(SEARCH("HOSPITAL DA MARINHA",ExtraçãoDados!C970,1)),REPLACE(ExtraçãoDados!C970,1,29,"HM"),ISNUMBER(SEARCH("HOSPITAL",ExtraçãoDados!C970,1)),REPLACE(ExtraçãoDados!C970,1,29,"HM"),ISNUMBER(SEARCH("HM",ExtraçãoDados!C970,1)),REPLACE(ExtraçãoDados!C970,1,29,"HM"),ISNUMBER(SEARCH("SECÇÃO DE APÓSITOS",ExtraçãoDados!C970,1)),REPLACE(ExtraçãoDados!C970,1,29,"HM"))</f>
        <v>#N/A</v>
      </c>
      <c r="E970" s="4" t="e" cm="1">
        <f t="array" ref="E970">_xlfn.IFS(LEN(ExtraçãoDados!B970)=7,YEAR(ExtraçãoDados!D970),LEN(ExtraçãoDados!B970)=10,RIGHT(ExtraçãoDados!B970,4),LEN(ExtraçãoDados!B970)=9,YEAR(ExtraçãoDados!D970),LEN(ExtraçãoDados!B970)=8,YEAR(ExtraçãoDados!D970),LEN(ExtraçãoDados!B970)&gt;7,YEAR(ExtraçãoDados!D970),LEN(ExtraçãoDados!B970)&gt;5,YEAR(ExtraçãoDados!D970),LEN(ExtraçãoDados!B970)&gt;4,YEAR(ExtraçãoDados!D970))</f>
        <v>#N/A</v>
      </c>
      <c r="F970" s="4">
        <f>ExtraçãoDados!E970</f>
        <v>0</v>
      </c>
    </row>
    <row r="971" spans="1:6" x14ac:dyDescent="0.25">
      <c r="A971" s="4">
        <f>ExtraçãoDados!A971</f>
        <v>0</v>
      </c>
      <c r="B971" s="4" t="str" cm="1">
        <f t="array" ref="B971">_xlfn.IFS(LEN(ExtraçãoDados!B971)=12,LEFT(ExtraçãoDados!B971,3),LEN(ExtraçãoDados!B971)=10,LEFT(ExtraçãoDados!B971,5),LEN(ExtraçãoDados!B971)&gt;19,0,LEN(ExtraçãoDados!B971)=9,LEFT(ExtraçãoDados!B971,4),LEN(ExtraçãoDados!B971)=6,LEFT(ExtraçãoDados!B971,3),LEN(ExtraçãoDados!B971)&lt;5,LEFT(ExtraçãoDados!B971,3),LEN(ExtraçãoDados!B971)=8,LEFT(ExtraçãoDados!B971,3),LEN(ExtraçãoDados!B971)=5,LEFT(ExtraçãoDados!B971,5),LEN(ExtraçãoDados!B971)=11,LEFT(ExtraçãoDados!B971,5),LEN(ExtraçãoDados!B971)=7,RIGHT(ExtraçãoDados!B971,6))</f>
        <v/>
      </c>
      <c r="C971" s="4" t="e" cm="1">
        <f t="array" ref="C971">_xlfn.IFS(LEN(B971)=1,"ERRO",LEN(B971)=2,_xlfn.CONCAT("000",B971),LEN(B971)=3,_xlfn.CONCAT("00",B971),LEN(B971)=4,_xlfn.CONCAT("0",B971),LEN(B971)=6,B971,LEN(B971)=7,B971,LEN(B971)=5,B971)</f>
        <v>#N/A</v>
      </c>
      <c r="D971" s="4" t="e" cm="1">
        <f t="array" ref="D971">_xlfn.IFS(ExtraçãoDados!C971={"Direcção de Abastecimento"},REPLACE(ExtraçãoDados!C971="{Direcção de Abastecimento}",1,25,"DA"),ExtraçãoDados!C971={"COMISSÃO CULTURAL DE LMARINHA"},REPLACE(ExtraçãoDados!C971={"COMISSÃO CULTURAL DE LMARINHA"},1,28,"CCM"),ExtraçãoDados!C971={"DIRECÇÃO DE NAVIOS"},REPLACE(ExtraçãoDados!C971={"DIRECÇÃO DE NAVIOS"},1,28,"DN"),ExtraçãoDados!C971={"ESQUADRILHA SUBMARINOS"},REPLACE(ExtraçãoDados!C971={"ESQUADRILHA SUBMARINOS"},1,28,"ES"),ExtraçãoDados!C971={"COMISSÃO MARINHA"},REPLACE(ExtraçãoDados!C971={"COMISSÃO MARINHA"},1,28,"CCM"),ExtraçãoDados!C971={"COMISSÃO CULTURAL DE MARINHA"},REPLACE(ExtraçãoDados!C971={"COMISSÃO CULTURAL DE MARINHA"},1,28,"CCM"),ExtraçãoDados!C971={"CCM"},REPLACE(ExtraçãoDados!C971={"CCM"},1,28,"CCM"),ExtraçãoDados!C971={"DN"},REPLACE(ExtraçãoDados!C971={"DN"},1,28,"DN"),ExtraçãoDados!C971={"ES"},REPLACE(ExtraçãoDados!C971={"ES"},1,28,"ES"),ExtraçãoDados!C971={"DA"},REPLACE(ExtraçãoDados!C971={"DA"},1,28,"DA"),ExtraçãoDados!C971={"DE: ESQUADRILHA SUBMARINOS"},REPLACE(ExtraçãoDados!C971={"DE: ESQUADRILHA SUBMARINOS"},1,28,"ES"),ExtraçãoDados!C971={"DE: COMISSÃO CULTURAL DE LMARINHA"},REPLACE(ExtraçãoDados!C971={"DE: COMISSÃO CULTURAL DE LMARINHA"},1,28,"CCM"),ExtraçãoDados!C971={"ON"},REPLACE(ExtraçãoDados!C971={"ON"},1,28,"DN"),ExtraçãoDados!C971={"ESQ. SUBMARINOS"},REPLACE(ExtraçãoDados!C971={"ESQ. SUBMARINOS"},1,28,"ES"),ExtraçãoDados!C971={"☒ irecção de Abastecimento"},REPLACE(ExtraçãoDados!C971={"☒ irecção de Abastecimento"},1,28,"DA"),ExtraçãoDados!C971={"Direcã d Abtit ço e asecmeno"},REPLACE(ExtraçãoDados!C971={"Direcã d Abtit ço e asecmeno"},1,28,"DA"),ExtraçãoDados!C971={"Diecã d Abtit rço e asecmeno"},REPLACE(ExtraçãoDados!C971={"Diecã d Abtit rço e asecmeno"},1,28,"DA"),ISNUMBER(SEARCH("COMISSÃO",ExtraçãoDados!C971,1)),REPLACE(ExtraçãoDados!C971,1,29,"CCM"),ISNUMBER(SEARCH("DN/DIL/DRT1",ExtraçãoDados!C971,1)),REPLACE(ExtraçãoDados!C971,1,29,"DN"),ISNUMBER(SEARCH("DIRECÇAO DE NAVIOS",ExtraçãoDados!C971,1)),REPLACE(ExtraçãoDados!C971,1,29,"DN"),ISNUMBER(SEARCH("ESQUADRILHA SUBMARIN",ExtraçãoDados!C971,1)),REPLACE(ExtraçãoDados!C971,1,29,"ES"),ISNUMBER(SEARCH("DN",ExtraçãoDados!C971,1)),REPLACE(ExtraçãoDados!C971,1,29,"DN"),ISNUMBER(SEARCH("DIRECÇÃO",ExtraçãoDados!C971,1)),REPLACE(ExtraçãoDados!C971,1,29,"DN"),ISNUMBER(SEARCH("DIRECÇA0",ExtraçãoDados!C971,1)),REPLACE(ExtraçãoDados!C971,1,29,"DN"),ISNUMBER(SEARCH("DIRE",ExtraçãoDados!C971,1)),REPLACE(ExtraçãoDados!C971,1,29,"DN"),ISNUMBER(SEARCH("ESQUADRILHA",ExtraçãoDados!C971,1)),REPLACE(ExtraçãoDados!C971,1,29,"ES"),ISNUMBER(SEARCH("HOSPITAL DA MARINHA",ExtraçãoDados!C971,1)),REPLACE(ExtraçãoDados!C971,1,29,"HM"),ISNUMBER(SEARCH("HOSPITAL",ExtraçãoDados!C971,1)),REPLACE(ExtraçãoDados!C971,1,29,"HM"),ISNUMBER(SEARCH("HM",ExtraçãoDados!C971,1)),REPLACE(ExtraçãoDados!C971,1,29,"HM"),ISNUMBER(SEARCH("SECÇÃO DE APÓSITOS",ExtraçãoDados!C971,1)),REPLACE(ExtraçãoDados!C971,1,29,"HM"))</f>
        <v>#N/A</v>
      </c>
      <c r="E971" s="4" t="e" cm="1">
        <f t="array" ref="E971">_xlfn.IFS(LEN(ExtraçãoDados!B971)=7,YEAR(ExtraçãoDados!D971),LEN(ExtraçãoDados!B971)=10,RIGHT(ExtraçãoDados!B971,4),LEN(ExtraçãoDados!B971)=9,YEAR(ExtraçãoDados!D971),LEN(ExtraçãoDados!B971)=8,YEAR(ExtraçãoDados!D971),LEN(ExtraçãoDados!B971)&gt;7,YEAR(ExtraçãoDados!D971),LEN(ExtraçãoDados!B971)&gt;5,YEAR(ExtraçãoDados!D971),LEN(ExtraçãoDados!B971)&gt;4,YEAR(ExtraçãoDados!D971))</f>
        <v>#N/A</v>
      </c>
      <c r="F971" s="4">
        <f>ExtraçãoDados!E971</f>
        <v>0</v>
      </c>
    </row>
    <row r="972" spans="1:6" x14ac:dyDescent="0.25">
      <c r="A972" s="4">
        <f>ExtraçãoDados!A972</f>
        <v>0</v>
      </c>
      <c r="B972" s="4" t="str" cm="1">
        <f t="array" ref="B972">_xlfn.IFS(LEN(ExtraçãoDados!B972)=12,LEFT(ExtraçãoDados!B972,3),LEN(ExtraçãoDados!B972)=10,LEFT(ExtraçãoDados!B972,5),LEN(ExtraçãoDados!B972)&gt;19,0,LEN(ExtraçãoDados!B972)=9,LEFT(ExtraçãoDados!B972,4),LEN(ExtraçãoDados!B972)=6,LEFT(ExtraçãoDados!B972,3),LEN(ExtraçãoDados!B972)&lt;5,LEFT(ExtraçãoDados!B972,3),LEN(ExtraçãoDados!B972)=8,LEFT(ExtraçãoDados!B972,3),LEN(ExtraçãoDados!B972)=5,LEFT(ExtraçãoDados!B972,5),LEN(ExtraçãoDados!B972)=11,LEFT(ExtraçãoDados!B972,5),LEN(ExtraçãoDados!B972)=7,RIGHT(ExtraçãoDados!B972,6))</f>
        <v/>
      </c>
      <c r="C972" s="4" t="e" cm="1">
        <f t="array" ref="C972">_xlfn.IFS(LEN(B972)=1,"ERRO",LEN(B972)=2,_xlfn.CONCAT("000",B972),LEN(B972)=3,_xlfn.CONCAT("00",B972),LEN(B972)=4,_xlfn.CONCAT("0",B972),LEN(B972)=6,B972,LEN(B972)=7,B972,LEN(B972)=5,B972)</f>
        <v>#N/A</v>
      </c>
      <c r="D972" s="4" t="e" cm="1">
        <f t="array" ref="D972">_xlfn.IFS(ExtraçãoDados!C972={"Direcção de Abastecimento"},REPLACE(ExtraçãoDados!C972="{Direcção de Abastecimento}",1,25,"DA"),ExtraçãoDados!C972={"COMISSÃO CULTURAL DE LMARINHA"},REPLACE(ExtraçãoDados!C972={"COMISSÃO CULTURAL DE LMARINHA"},1,28,"CCM"),ExtraçãoDados!C972={"DIRECÇÃO DE NAVIOS"},REPLACE(ExtraçãoDados!C972={"DIRECÇÃO DE NAVIOS"},1,28,"DN"),ExtraçãoDados!C972={"ESQUADRILHA SUBMARINOS"},REPLACE(ExtraçãoDados!C972={"ESQUADRILHA SUBMARINOS"},1,28,"ES"),ExtraçãoDados!C972={"COMISSÃO MARINHA"},REPLACE(ExtraçãoDados!C972={"COMISSÃO MARINHA"},1,28,"CCM"),ExtraçãoDados!C972={"COMISSÃO CULTURAL DE MARINHA"},REPLACE(ExtraçãoDados!C972={"COMISSÃO CULTURAL DE MARINHA"},1,28,"CCM"),ExtraçãoDados!C972={"CCM"},REPLACE(ExtraçãoDados!C972={"CCM"},1,28,"CCM"),ExtraçãoDados!C972={"DN"},REPLACE(ExtraçãoDados!C972={"DN"},1,28,"DN"),ExtraçãoDados!C972={"ES"},REPLACE(ExtraçãoDados!C972={"ES"},1,28,"ES"),ExtraçãoDados!C972={"DA"},REPLACE(ExtraçãoDados!C972={"DA"},1,28,"DA"),ExtraçãoDados!C972={"DE: ESQUADRILHA SUBMARINOS"},REPLACE(ExtraçãoDados!C972={"DE: ESQUADRILHA SUBMARINOS"},1,28,"ES"),ExtraçãoDados!C972={"DE: COMISSÃO CULTURAL DE LMARINHA"},REPLACE(ExtraçãoDados!C972={"DE: COMISSÃO CULTURAL DE LMARINHA"},1,28,"CCM"),ExtraçãoDados!C972={"ON"},REPLACE(ExtraçãoDados!C972={"ON"},1,28,"DN"),ExtraçãoDados!C972={"ESQ. SUBMARINOS"},REPLACE(ExtraçãoDados!C972={"ESQ. SUBMARINOS"},1,28,"ES"),ExtraçãoDados!C972={"☒ irecção de Abastecimento"},REPLACE(ExtraçãoDados!C972={"☒ irecção de Abastecimento"},1,28,"DA"),ExtraçãoDados!C972={"Direcã d Abtit ço e asecmeno"},REPLACE(ExtraçãoDados!C972={"Direcã d Abtit ço e asecmeno"},1,28,"DA"),ExtraçãoDados!C972={"Diecã d Abtit rço e asecmeno"},REPLACE(ExtraçãoDados!C972={"Diecã d Abtit rço e asecmeno"},1,28,"DA"),ISNUMBER(SEARCH("COMISSÃO",ExtraçãoDados!C972,1)),REPLACE(ExtraçãoDados!C972,1,29,"CCM"),ISNUMBER(SEARCH("DN/DIL/DRT1",ExtraçãoDados!C972,1)),REPLACE(ExtraçãoDados!C972,1,29,"DN"),ISNUMBER(SEARCH("DIRECÇAO DE NAVIOS",ExtraçãoDados!C972,1)),REPLACE(ExtraçãoDados!C972,1,29,"DN"),ISNUMBER(SEARCH("ESQUADRILHA SUBMARIN",ExtraçãoDados!C972,1)),REPLACE(ExtraçãoDados!C972,1,29,"ES"),ISNUMBER(SEARCH("DN",ExtraçãoDados!C972,1)),REPLACE(ExtraçãoDados!C972,1,29,"DN"),ISNUMBER(SEARCH("DIRECÇÃO",ExtraçãoDados!C972,1)),REPLACE(ExtraçãoDados!C972,1,29,"DN"),ISNUMBER(SEARCH("DIRECÇA0",ExtraçãoDados!C972,1)),REPLACE(ExtraçãoDados!C972,1,29,"DN"),ISNUMBER(SEARCH("DIRE",ExtraçãoDados!C972,1)),REPLACE(ExtraçãoDados!C972,1,29,"DN"),ISNUMBER(SEARCH("ESQUADRILHA",ExtraçãoDados!C972,1)),REPLACE(ExtraçãoDados!C972,1,29,"ES"),ISNUMBER(SEARCH("HOSPITAL DA MARINHA",ExtraçãoDados!C972,1)),REPLACE(ExtraçãoDados!C972,1,29,"HM"),ISNUMBER(SEARCH("HOSPITAL",ExtraçãoDados!C972,1)),REPLACE(ExtraçãoDados!C972,1,29,"HM"),ISNUMBER(SEARCH("HM",ExtraçãoDados!C972,1)),REPLACE(ExtraçãoDados!C972,1,29,"HM"),ISNUMBER(SEARCH("SECÇÃO DE APÓSITOS",ExtraçãoDados!C972,1)),REPLACE(ExtraçãoDados!C972,1,29,"HM"))</f>
        <v>#N/A</v>
      </c>
      <c r="E972" s="4" t="e" cm="1">
        <f t="array" ref="E972">_xlfn.IFS(LEN(ExtraçãoDados!B972)=7,YEAR(ExtraçãoDados!D972),LEN(ExtraçãoDados!B972)=10,RIGHT(ExtraçãoDados!B972,4),LEN(ExtraçãoDados!B972)=9,YEAR(ExtraçãoDados!D972),LEN(ExtraçãoDados!B972)=8,YEAR(ExtraçãoDados!D972),LEN(ExtraçãoDados!B972)&gt;7,YEAR(ExtraçãoDados!D972),LEN(ExtraçãoDados!B972)&gt;5,YEAR(ExtraçãoDados!D972),LEN(ExtraçãoDados!B972)&gt;4,YEAR(ExtraçãoDados!D972))</f>
        <v>#N/A</v>
      </c>
      <c r="F972" s="4">
        <f>ExtraçãoDados!E972</f>
        <v>0</v>
      </c>
    </row>
    <row r="973" spans="1:6" x14ac:dyDescent="0.25">
      <c r="A973" s="4">
        <f>ExtraçãoDados!A973</f>
        <v>0</v>
      </c>
      <c r="B973" s="4" t="str" cm="1">
        <f t="array" ref="B973">_xlfn.IFS(LEN(ExtraçãoDados!B973)=12,LEFT(ExtraçãoDados!B973,3),LEN(ExtraçãoDados!B973)=10,LEFT(ExtraçãoDados!B973,5),LEN(ExtraçãoDados!B973)&gt;19,0,LEN(ExtraçãoDados!B973)=9,LEFT(ExtraçãoDados!B973,4),LEN(ExtraçãoDados!B973)=6,LEFT(ExtraçãoDados!B973,3),LEN(ExtraçãoDados!B973)&lt;5,LEFT(ExtraçãoDados!B973,3),LEN(ExtraçãoDados!B973)=8,LEFT(ExtraçãoDados!B973,3),LEN(ExtraçãoDados!B973)=5,LEFT(ExtraçãoDados!B973,5),LEN(ExtraçãoDados!B973)=11,LEFT(ExtraçãoDados!B973,5),LEN(ExtraçãoDados!B973)=7,RIGHT(ExtraçãoDados!B973,6))</f>
        <v/>
      </c>
      <c r="C973" s="4" t="e" cm="1">
        <f t="array" ref="C973">_xlfn.IFS(LEN(B973)=1,"ERRO",LEN(B973)=2,_xlfn.CONCAT("000",B973),LEN(B973)=3,_xlfn.CONCAT("00",B973),LEN(B973)=4,_xlfn.CONCAT("0",B973),LEN(B973)=6,B973,LEN(B973)=7,B973,LEN(B973)=5,B973)</f>
        <v>#N/A</v>
      </c>
      <c r="D973" s="4" t="e" cm="1">
        <f t="array" ref="D973">_xlfn.IFS(ExtraçãoDados!C973={"Direcção de Abastecimento"},REPLACE(ExtraçãoDados!C973="{Direcção de Abastecimento}",1,25,"DA"),ExtraçãoDados!C973={"COMISSÃO CULTURAL DE LMARINHA"},REPLACE(ExtraçãoDados!C973={"COMISSÃO CULTURAL DE LMARINHA"},1,28,"CCM"),ExtraçãoDados!C973={"DIRECÇÃO DE NAVIOS"},REPLACE(ExtraçãoDados!C973={"DIRECÇÃO DE NAVIOS"},1,28,"DN"),ExtraçãoDados!C973={"ESQUADRILHA SUBMARINOS"},REPLACE(ExtraçãoDados!C973={"ESQUADRILHA SUBMARINOS"},1,28,"ES"),ExtraçãoDados!C973={"COMISSÃO MARINHA"},REPLACE(ExtraçãoDados!C973={"COMISSÃO MARINHA"},1,28,"CCM"),ExtraçãoDados!C973={"COMISSÃO CULTURAL DE MARINHA"},REPLACE(ExtraçãoDados!C973={"COMISSÃO CULTURAL DE MARINHA"},1,28,"CCM"),ExtraçãoDados!C973={"CCM"},REPLACE(ExtraçãoDados!C973={"CCM"},1,28,"CCM"),ExtraçãoDados!C973={"DN"},REPLACE(ExtraçãoDados!C973={"DN"},1,28,"DN"),ExtraçãoDados!C973={"ES"},REPLACE(ExtraçãoDados!C973={"ES"},1,28,"ES"),ExtraçãoDados!C973={"DA"},REPLACE(ExtraçãoDados!C973={"DA"},1,28,"DA"),ExtraçãoDados!C973={"DE: ESQUADRILHA SUBMARINOS"},REPLACE(ExtraçãoDados!C973={"DE: ESQUADRILHA SUBMARINOS"},1,28,"ES"),ExtraçãoDados!C973={"DE: COMISSÃO CULTURAL DE LMARINHA"},REPLACE(ExtraçãoDados!C973={"DE: COMISSÃO CULTURAL DE LMARINHA"},1,28,"CCM"),ExtraçãoDados!C973={"ON"},REPLACE(ExtraçãoDados!C973={"ON"},1,28,"DN"),ExtraçãoDados!C973={"ESQ. SUBMARINOS"},REPLACE(ExtraçãoDados!C973={"ESQ. SUBMARINOS"},1,28,"ES"),ExtraçãoDados!C973={"☒ irecção de Abastecimento"},REPLACE(ExtraçãoDados!C973={"☒ irecção de Abastecimento"},1,28,"DA"),ExtraçãoDados!C973={"Direcã d Abtit ço e asecmeno"},REPLACE(ExtraçãoDados!C973={"Direcã d Abtit ço e asecmeno"},1,28,"DA"),ExtraçãoDados!C973={"Diecã d Abtit rço e asecmeno"},REPLACE(ExtraçãoDados!C973={"Diecã d Abtit rço e asecmeno"},1,28,"DA"),ISNUMBER(SEARCH("COMISSÃO",ExtraçãoDados!C973,1)),REPLACE(ExtraçãoDados!C973,1,29,"CCM"),ISNUMBER(SEARCH("DN/DIL/DRT1",ExtraçãoDados!C973,1)),REPLACE(ExtraçãoDados!C973,1,29,"DN"),ISNUMBER(SEARCH("DIRECÇAO DE NAVIOS",ExtraçãoDados!C973,1)),REPLACE(ExtraçãoDados!C973,1,29,"DN"),ISNUMBER(SEARCH("ESQUADRILHA SUBMARIN",ExtraçãoDados!C973,1)),REPLACE(ExtraçãoDados!C973,1,29,"ES"),ISNUMBER(SEARCH("DN",ExtraçãoDados!C973,1)),REPLACE(ExtraçãoDados!C973,1,29,"DN"),ISNUMBER(SEARCH("DIRECÇÃO",ExtraçãoDados!C973,1)),REPLACE(ExtraçãoDados!C973,1,29,"DN"),ISNUMBER(SEARCH("DIRECÇA0",ExtraçãoDados!C973,1)),REPLACE(ExtraçãoDados!C973,1,29,"DN"),ISNUMBER(SEARCH("DIRE",ExtraçãoDados!C973,1)),REPLACE(ExtraçãoDados!C973,1,29,"DN"),ISNUMBER(SEARCH("ESQUADRILHA",ExtraçãoDados!C973,1)),REPLACE(ExtraçãoDados!C973,1,29,"ES"),ISNUMBER(SEARCH("HOSPITAL DA MARINHA",ExtraçãoDados!C973,1)),REPLACE(ExtraçãoDados!C973,1,29,"HM"),ISNUMBER(SEARCH("HOSPITAL",ExtraçãoDados!C973,1)),REPLACE(ExtraçãoDados!C973,1,29,"HM"),ISNUMBER(SEARCH("HM",ExtraçãoDados!C973,1)),REPLACE(ExtraçãoDados!C973,1,29,"HM"),ISNUMBER(SEARCH("SECÇÃO DE APÓSITOS",ExtraçãoDados!C973,1)),REPLACE(ExtraçãoDados!C973,1,29,"HM"))</f>
        <v>#N/A</v>
      </c>
      <c r="E973" s="4" t="e" cm="1">
        <f t="array" ref="E973">_xlfn.IFS(LEN(ExtraçãoDados!B973)=7,YEAR(ExtraçãoDados!D973),LEN(ExtraçãoDados!B973)=10,RIGHT(ExtraçãoDados!B973,4),LEN(ExtraçãoDados!B973)=9,YEAR(ExtraçãoDados!D973),LEN(ExtraçãoDados!B973)=8,YEAR(ExtraçãoDados!D973),LEN(ExtraçãoDados!B973)&gt;7,YEAR(ExtraçãoDados!D973),LEN(ExtraçãoDados!B973)&gt;5,YEAR(ExtraçãoDados!D973),LEN(ExtraçãoDados!B973)&gt;4,YEAR(ExtraçãoDados!D973))</f>
        <v>#N/A</v>
      </c>
      <c r="F973" s="4">
        <f>ExtraçãoDados!E973</f>
        <v>0</v>
      </c>
    </row>
    <row r="974" spans="1:6" x14ac:dyDescent="0.25">
      <c r="A974" s="4">
        <f>ExtraçãoDados!A974</f>
        <v>0</v>
      </c>
      <c r="B974" s="4" t="str" cm="1">
        <f t="array" ref="B974">_xlfn.IFS(LEN(ExtraçãoDados!B974)=12,LEFT(ExtraçãoDados!B974,3),LEN(ExtraçãoDados!B974)=10,LEFT(ExtraçãoDados!B974,5),LEN(ExtraçãoDados!B974)&gt;19,0,LEN(ExtraçãoDados!B974)=9,LEFT(ExtraçãoDados!B974,4),LEN(ExtraçãoDados!B974)=6,LEFT(ExtraçãoDados!B974,3),LEN(ExtraçãoDados!B974)&lt;5,LEFT(ExtraçãoDados!B974,3),LEN(ExtraçãoDados!B974)=8,LEFT(ExtraçãoDados!B974,3),LEN(ExtraçãoDados!B974)=5,LEFT(ExtraçãoDados!B974,5),LEN(ExtraçãoDados!B974)=11,LEFT(ExtraçãoDados!B974,5),LEN(ExtraçãoDados!B974)=7,RIGHT(ExtraçãoDados!B974,6))</f>
        <v/>
      </c>
      <c r="C974" s="4" t="e" cm="1">
        <f t="array" ref="C974">_xlfn.IFS(LEN(B974)=1,"ERRO",LEN(B974)=2,_xlfn.CONCAT("000",B974),LEN(B974)=3,_xlfn.CONCAT("00",B974),LEN(B974)=4,_xlfn.CONCAT("0",B974),LEN(B974)=6,B974,LEN(B974)=7,B974,LEN(B974)=5,B974)</f>
        <v>#N/A</v>
      </c>
      <c r="D974" s="4" t="e" cm="1">
        <f t="array" ref="D974">_xlfn.IFS(ExtraçãoDados!C974={"Direcção de Abastecimento"},REPLACE(ExtraçãoDados!C974="{Direcção de Abastecimento}",1,25,"DA"),ExtraçãoDados!C974={"COMISSÃO CULTURAL DE LMARINHA"},REPLACE(ExtraçãoDados!C974={"COMISSÃO CULTURAL DE LMARINHA"},1,28,"CCM"),ExtraçãoDados!C974={"DIRECÇÃO DE NAVIOS"},REPLACE(ExtraçãoDados!C974={"DIRECÇÃO DE NAVIOS"},1,28,"DN"),ExtraçãoDados!C974={"ESQUADRILHA SUBMARINOS"},REPLACE(ExtraçãoDados!C974={"ESQUADRILHA SUBMARINOS"},1,28,"ES"),ExtraçãoDados!C974={"COMISSÃO MARINHA"},REPLACE(ExtraçãoDados!C974={"COMISSÃO MARINHA"},1,28,"CCM"),ExtraçãoDados!C974={"COMISSÃO CULTURAL DE MARINHA"},REPLACE(ExtraçãoDados!C974={"COMISSÃO CULTURAL DE MARINHA"},1,28,"CCM"),ExtraçãoDados!C974={"CCM"},REPLACE(ExtraçãoDados!C974={"CCM"},1,28,"CCM"),ExtraçãoDados!C974={"DN"},REPLACE(ExtraçãoDados!C974={"DN"},1,28,"DN"),ExtraçãoDados!C974={"ES"},REPLACE(ExtraçãoDados!C974={"ES"},1,28,"ES"),ExtraçãoDados!C974={"DA"},REPLACE(ExtraçãoDados!C974={"DA"},1,28,"DA"),ExtraçãoDados!C974={"DE: ESQUADRILHA SUBMARINOS"},REPLACE(ExtraçãoDados!C974={"DE: ESQUADRILHA SUBMARINOS"},1,28,"ES"),ExtraçãoDados!C974={"DE: COMISSÃO CULTURAL DE LMARINHA"},REPLACE(ExtraçãoDados!C974={"DE: COMISSÃO CULTURAL DE LMARINHA"},1,28,"CCM"),ExtraçãoDados!C974={"ON"},REPLACE(ExtraçãoDados!C974={"ON"},1,28,"DN"),ExtraçãoDados!C974={"ESQ. SUBMARINOS"},REPLACE(ExtraçãoDados!C974={"ESQ. SUBMARINOS"},1,28,"ES"),ExtraçãoDados!C974={"☒ irecção de Abastecimento"},REPLACE(ExtraçãoDados!C974={"☒ irecção de Abastecimento"},1,28,"DA"),ExtraçãoDados!C974={"Direcã d Abtit ço e asecmeno"},REPLACE(ExtraçãoDados!C974={"Direcã d Abtit ço e asecmeno"},1,28,"DA"),ExtraçãoDados!C974={"Diecã d Abtit rço e asecmeno"},REPLACE(ExtraçãoDados!C974={"Diecã d Abtit rço e asecmeno"},1,28,"DA"),ISNUMBER(SEARCH("COMISSÃO",ExtraçãoDados!C974,1)),REPLACE(ExtraçãoDados!C974,1,29,"CCM"),ISNUMBER(SEARCH("DN/DIL/DRT1",ExtraçãoDados!C974,1)),REPLACE(ExtraçãoDados!C974,1,29,"DN"),ISNUMBER(SEARCH("DIRECÇAO DE NAVIOS",ExtraçãoDados!C974,1)),REPLACE(ExtraçãoDados!C974,1,29,"DN"),ISNUMBER(SEARCH("ESQUADRILHA SUBMARIN",ExtraçãoDados!C974,1)),REPLACE(ExtraçãoDados!C974,1,29,"ES"),ISNUMBER(SEARCH("DN",ExtraçãoDados!C974,1)),REPLACE(ExtraçãoDados!C974,1,29,"DN"),ISNUMBER(SEARCH("DIRECÇÃO",ExtraçãoDados!C974,1)),REPLACE(ExtraçãoDados!C974,1,29,"DN"),ISNUMBER(SEARCH("DIRECÇA0",ExtraçãoDados!C974,1)),REPLACE(ExtraçãoDados!C974,1,29,"DN"),ISNUMBER(SEARCH("DIRE",ExtraçãoDados!C974,1)),REPLACE(ExtraçãoDados!C974,1,29,"DN"),ISNUMBER(SEARCH("ESQUADRILHA",ExtraçãoDados!C974,1)),REPLACE(ExtraçãoDados!C974,1,29,"ES"),ISNUMBER(SEARCH("HOSPITAL DA MARINHA",ExtraçãoDados!C974,1)),REPLACE(ExtraçãoDados!C974,1,29,"HM"),ISNUMBER(SEARCH("HOSPITAL",ExtraçãoDados!C974,1)),REPLACE(ExtraçãoDados!C974,1,29,"HM"),ISNUMBER(SEARCH("HM",ExtraçãoDados!C974,1)),REPLACE(ExtraçãoDados!C974,1,29,"HM"),ISNUMBER(SEARCH("SECÇÃO DE APÓSITOS",ExtraçãoDados!C974,1)),REPLACE(ExtraçãoDados!C974,1,29,"HM"))</f>
        <v>#N/A</v>
      </c>
      <c r="E974" s="4" t="e" cm="1">
        <f t="array" ref="E974">_xlfn.IFS(LEN(ExtraçãoDados!B974)=7,YEAR(ExtraçãoDados!D974),LEN(ExtraçãoDados!B974)=10,RIGHT(ExtraçãoDados!B974,4),LEN(ExtraçãoDados!B974)=9,YEAR(ExtraçãoDados!D974),LEN(ExtraçãoDados!B974)=8,YEAR(ExtraçãoDados!D974),LEN(ExtraçãoDados!B974)&gt;7,YEAR(ExtraçãoDados!D974),LEN(ExtraçãoDados!B974)&gt;5,YEAR(ExtraçãoDados!D974),LEN(ExtraçãoDados!B974)&gt;4,YEAR(ExtraçãoDados!D974))</f>
        <v>#N/A</v>
      </c>
      <c r="F974" s="4">
        <f>ExtraçãoDados!E974</f>
        <v>0</v>
      </c>
    </row>
    <row r="975" spans="1:6" x14ac:dyDescent="0.25">
      <c r="A975" s="4">
        <f>ExtraçãoDados!A975</f>
        <v>0</v>
      </c>
      <c r="B975" s="4" t="str" cm="1">
        <f t="array" ref="B975">_xlfn.IFS(LEN(ExtraçãoDados!B975)=12,LEFT(ExtraçãoDados!B975,3),LEN(ExtraçãoDados!B975)=10,LEFT(ExtraçãoDados!B975,5),LEN(ExtraçãoDados!B975)&gt;19,0,LEN(ExtraçãoDados!B975)=9,LEFT(ExtraçãoDados!B975,4),LEN(ExtraçãoDados!B975)=6,LEFT(ExtraçãoDados!B975,3),LEN(ExtraçãoDados!B975)&lt;5,LEFT(ExtraçãoDados!B975,3),LEN(ExtraçãoDados!B975)=8,LEFT(ExtraçãoDados!B975,3),LEN(ExtraçãoDados!B975)=5,LEFT(ExtraçãoDados!B975,5),LEN(ExtraçãoDados!B975)=11,LEFT(ExtraçãoDados!B975,5),LEN(ExtraçãoDados!B975)=7,RIGHT(ExtraçãoDados!B975,6))</f>
        <v/>
      </c>
      <c r="C975" s="4" t="e" cm="1">
        <f t="array" ref="C975">_xlfn.IFS(LEN(B975)=1,"ERRO",LEN(B975)=2,_xlfn.CONCAT("000",B975),LEN(B975)=3,_xlfn.CONCAT("00",B975),LEN(B975)=4,_xlfn.CONCAT("0",B975),LEN(B975)=6,B975,LEN(B975)=7,B975,LEN(B975)=5,B975)</f>
        <v>#N/A</v>
      </c>
      <c r="D975" s="4" t="e" cm="1">
        <f t="array" ref="D975">_xlfn.IFS(ExtraçãoDados!C975={"Direcção de Abastecimento"},REPLACE(ExtraçãoDados!C975="{Direcção de Abastecimento}",1,25,"DA"),ExtraçãoDados!C975={"COMISSÃO CULTURAL DE LMARINHA"},REPLACE(ExtraçãoDados!C975={"COMISSÃO CULTURAL DE LMARINHA"},1,28,"CCM"),ExtraçãoDados!C975={"DIRECÇÃO DE NAVIOS"},REPLACE(ExtraçãoDados!C975={"DIRECÇÃO DE NAVIOS"},1,28,"DN"),ExtraçãoDados!C975={"ESQUADRILHA SUBMARINOS"},REPLACE(ExtraçãoDados!C975={"ESQUADRILHA SUBMARINOS"},1,28,"ES"),ExtraçãoDados!C975={"COMISSÃO MARINHA"},REPLACE(ExtraçãoDados!C975={"COMISSÃO MARINHA"},1,28,"CCM"),ExtraçãoDados!C975={"COMISSÃO CULTURAL DE MARINHA"},REPLACE(ExtraçãoDados!C975={"COMISSÃO CULTURAL DE MARINHA"},1,28,"CCM"),ExtraçãoDados!C975={"CCM"},REPLACE(ExtraçãoDados!C975={"CCM"},1,28,"CCM"),ExtraçãoDados!C975={"DN"},REPLACE(ExtraçãoDados!C975={"DN"},1,28,"DN"),ExtraçãoDados!C975={"ES"},REPLACE(ExtraçãoDados!C975={"ES"},1,28,"ES"),ExtraçãoDados!C975={"DA"},REPLACE(ExtraçãoDados!C975={"DA"},1,28,"DA"),ExtraçãoDados!C975={"DE: ESQUADRILHA SUBMARINOS"},REPLACE(ExtraçãoDados!C975={"DE: ESQUADRILHA SUBMARINOS"},1,28,"ES"),ExtraçãoDados!C975={"DE: COMISSÃO CULTURAL DE LMARINHA"},REPLACE(ExtraçãoDados!C975={"DE: COMISSÃO CULTURAL DE LMARINHA"},1,28,"CCM"),ExtraçãoDados!C975={"ON"},REPLACE(ExtraçãoDados!C975={"ON"},1,28,"DN"),ExtraçãoDados!C975={"ESQ. SUBMARINOS"},REPLACE(ExtraçãoDados!C975={"ESQ. SUBMARINOS"},1,28,"ES"),ExtraçãoDados!C975={"☒ irecção de Abastecimento"},REPLACE(ExtraçãoDados!C975={"☒ irecção de Abastecimento"},1,28,"DA"),ExtraçãoDados!C975={"Direcã d Abtit ço e asecmeno"},REPLACE(ExtraçãoDados!C975={"Direcã d Abtit ço e asecmeno"},1,28,"DA"),ExtraçãoDados!C975={"Diecã d Abtit rço e asecmeno"},REPLACE(ExtraçãoDados!C975={"Diecã d Abtit rço e asecmeno"},1,28,"DA"),ISNUMBER(SEARCH("COMISSÃO",ExtraçãoDados!C975,1)),REPLACE(ExtraçãoDados!C975,1,29,"CCM"),ISNUMBER(SEARCH("DN/DIL/DRT1",ExtraçãoDados!C975,1)),REPLACE(ExtraçãoDados!C975,1,29,"DN"),ISNUMBER(SEARCH("DIRECÇAO DE NAVIOS",ExtraçãoDados!C975,1)),REPLACE(ExtraçãoDados!C975,1,29,"DN"),ISNUMBER(SEARCH("ESQUADRILHA SUBMARIN",ExtraçãoDados!C975,1)),REPLACE(ExtraçãoDados!C975,1,29,"ES"),ISNUMBER(SEARCH("DN",ExtraçãoDados!C975,1)),REPLACE(ExtraçãoDados!C975,1,29,"DN"),ISNUMBER(SEARCH("DIRECÇÃO",ExtraçãoDados!C975,1)),REPLACE(ExtraçãoDados!C975,1,29,"DN"),ISNUMBER(SEARCH("DIRECÇA0",ExtraçãoDados!C975,1)),REPLACE(ExtraçãoDados!C975,1,29,"DN"),ISNUMBER(SEARCH("DIRE",ExtraçãoDados!C975,1)),REPLACE(ExtraçãoDados!C975,1,29,"DN"),ISNUMBER(SEARCH("ESQUADRILHA",ExtraçãoDados!C975,1)),REPLACE(ExtraçãoDados!C975,1,29,"ES"),ISNUMBER(SEARCH("HOSPITAL DA MARINHA",ExtraçãoDados!C975,1)),REPLACE(ExtraçãoDados!C975,1,29,"HM"),ISNUMBER(SEARCH("HOSPITAL",ExtraçãoDados!C975,1)),REPLACE(ExtraçãoDados!C975,1,29,"HM"),ISNUMBER(SEARCH("HM",ExtraçãoDados!C975,1)),REPLACE(ExtraçãoDados!C975,1,29,"HM"),ISNUMBER(SEARCH("SECÇÃO DE APÓSITOS",ExtraçãoDados!C975,1)),REPLACE(ExtraçãoDados!C975,1,29,"HM"))</f>
        <v>#N/A</v>
      </c>
      <c r="E975" s="4" t="e" cm="1">
        <f t="array" ref="E975">_xlfn.IFS(LEN(ExtraçãoDados!B975)=7,YEAR(ExtraçãoDados!D975),LEN(ExtraçãoDados!B975)=10,RIGHT(ExtraçãoDados!B975,4),LEN(ExtraçãoDados!B975)=9,YEAR(ExtraçãoDados!D975),LEN(ExtraçãoDados!B975)=8,YEAR(ExtraçãoDados!D975),LEN(ExtraçãoDados!B975)&gt;7,YEAR(ExtraçãoDados!D975),LEN(ExtraçãoDados!B975)&gt;5,YEAR(ExtraçãoDados!D975),LEN(ExtraçãoDados!B975)&gt;4,YEAR(ExtraçãoDados!D975))</f>
        <v>#N/A</v>
      </c>
      <c r="F975" s="4">
        <f>ExtraçãoDados!E975</f>
        <v>0</v>
      </c>
    </row>
    <row r="976" spans="1:6" x14ac:dyDescent="0.25">
      <c r="A976" s="4">
        <f>ExtraçãoDados!A976</f>
        <v>0</v>
      </c>
      <c r="B976" s="4" t="str" cm="1">
        <f t="array" ref="B976">_xlfn.IFS(LEN(ExtraçãoDados!B976)=12,LEFT(ExtraçãoDados!B976,3),LEN(ExtraçãoDados!B976)=10,LEFT(ExtraçãoDados!B976,5),LEN(ExtraçãoDados!B976)&gt;19,0,LEN(ExtraçãoDados!B976)=9,LEFT(ExtraçãoDados!B976,4),LEN(ExtraçãoDados!B976)=6,LEFT(ExtraçãoDados!B976,3),LEN(ExtraçãoDados!B976)&lt;5,LEFT(ExtraçãoDados!B976,3),LEN(ExtraçãoDados!B976)=8,LEFT(ExtraçãoDados!B976,3),LEN(ExtraçãoDados!B976)=5,LEFT(ExtraçãoDados!B976,5),LEN(ExtraçãoDados!B976)=11,LEFT(ExtraçãoDados!B976,5),LEN(ExtraçãoDados!B976)=7,RIGHT(ExtraçãoDados!B976,6))</f>
        <v/>
      </c>
      <c r="C976" s="4" t="e" cm="1">
        <f t="array" ref="C976">_xlfn.IFS(LEN(B976)=1,"ERRO",LEN(B976)=2,_xlfn.CONCAT("000",B976),LEN(B976)=3,_xlfn.CONCAT("00",B976),LEN(B976)=4,_xlfn.CONCAT("0",B976),LEN(B976)=6,B976,LEN(B976)=7,B976,LEN(B976)=5,B976)</f>
        <v>#N/A</v>
      </c>
      <c r="D976" s="4" t="e" cm="1">
        <f t="array" ref="D976">_xlfn.IFS(ExtraçãoDados!C976={"Direcção de Abastecimento"},REPLACE(ExtraçãoDados!C976="{Direcção de Abastecimento}",1,25,"DA"),ExtraçãoDados!C976={"COMISSÃO CULTURAL DE LMARINHA"},REPLACE(ExtraçãoDados!C976={"COMISSÃO CULTURAL DE LMARINHA"},1,28,"CCM"),ExtraçãoDados!C976={"DIRECÇÃO DE NAVIOS"},REPLACE(ExtraçãoDados!C976={"DIRECÇÃO DE NAVIOS"},1,28,"DN"),ExtraçãoDados!C976={"ESQUADRILHA SUBMARINOS"},REPLACE(ExtraçãoDados!C976={"ESQUADRILHA SUBMARINOS"},1,28,"ES"),ExtraçãoDados!C976={"COMISSÃO MARINHA"},REPLACE(ExtraçãoDados!C976={"COMISSÃO MARINHA"},1,28,"CCM"),ExtraçãoDados!C976={"COMISSÃO CULTURAL DE MARINHA"},REPLACE(ExtraçãoDados!C976={"COMISSÃO CULTURAL DE MARINHA"},1,28,"CCM"),ExtraçãoDados!C976={"CCM"},REPLACE(ExtraçãoDados!C976={"CCM"},1,28,"CCM"),ExtraçãoDados!C976={"DN"},REPLACE(ExtraçãoDados!C976={"DN"},1,28,"DN"),ExtraçãoDados!C976={"ES"},REPLACE(ExtraçãoDados!C976={"ES"},1,28,"ES"),ExtraçãoDados!C976={"DA"},REPLACE(ExtraçãoDados!C976={"DA"},1,28,"DA"),ExtraçãoDados!C976={"DE: ESQUADRILHA SUBMARINOS"},REPLACE(ExtraçãoDados!C976={"DE: ESQUADRILHA SUBMARINOS"},1,28,"ES"),ExtraçãoDados!C976={"DE: COMISSÃO CULTURAL DE LMARINHA"},REPLACE(ExtraçãoDados!C976={"DE: COMISSÃO CULTURAL DE LMARINHA"},1,28,"CCM"),ExtraçãoDados!C976={"ON"},REPLACE(ExtraçãoDados!C976={"ON"},1,28,"DN"),ExtraçãoDados!C976={"ESQ. SUBMARINOS"},REPLACE(ExtraçãoDados!C976={"ESQ. SUBMARINOS"},1,28,"ES"),ExtraçãoDados!C976={"☒ irecção de Abastecimento"},REPLACE(ExtraçãoDados!C976={"☒ irecção de Abastecimento"},1,28,"DA"),ExtraçãoDados!C976={"Direcã d Abtit ço e asecmeno"},REPLACE(ExtraçãoDados!C976={"Direcã d Abtit ço e asecmeno"},1,28,"DA"),ExtraçãoDados!C976={"Diecã d Abtit rço e asecmeno"},REPLACE(ExtraçãoDados!C976={"Diecã d Abtit rço e asecmeno"},1,28,"DA"),ISNUMBER(SEARCH("COMISSÃO",ExtraçãoDados!C976,1)),REPLACE(ExtraçãoDados!C976,1,29,"CCM"),ISNUMBER(SEARCH("DN/DIL/DRT1",ExtraçãoDados!C976,1)),REPLACE(ExtraçãoDados!C976,1,29,"DN"),ISNUMBER(SEARCH("DIRECÇAO DE NAVIOS",ExtraçãoDados!C976,1)),REPLACE(ExtraçãoDados!C976,1,29,"DN"),ISNUMBER(SEARCH("ESQUADRILHA SUBMARIN",ExtraçãoDados!C976,1)),REPLACE(ExtraçãoDados!C976,1,29,"ES"),ISNUMBER(SEARCH("DN",ExtraçãoDados!C976,1)),REPLACE(ExtraçãoDados!C976,1,29,"DN"),ISNUMBER(SEARCH("DIRECÇÃO",ExtraçãoDados!C976,1)),REPLACE(ExtraçãoDados!C976,1,29,"DN"),ISNUMBER(SEARCH("DIRECÇA0",ExtraçãoDados!C976,1)),REPLACE(ExtraçãoDados!C976,1,29,"DN"),ISNUMBER(SEARCH("DIRE",ExtraçãoDados!C976,1)),REPLACE(ExtraçãoDados!C976,1,29,"DN"),ISNUMBER(SEARCH("ESQUADRILHA",ExtraçãoDados!C976,1)),REPLACE(ExtraçãoDados!C976,1,29,"ES"),ISNUMBER(SEARCH("HOSPITAL DA MARINHA",ExtraçãoDados!C976,1)),REPLACE(ExtraçãoDados!C976,1,29,"HM"),ISNUMBER(SEARCH("HOSPITAL",ExtraçãoDados!C976,1)),REPLACE(ExtraçãoDados!C976,1,29,"HM"),ISNUMBER(SEARCH("HM",ExtraçãoDados!C976,1)),REPLACE(ExtraçãoDados!C976,1,29,"HM"),ISNUMBER(SEARCH("SECÇÃO DE APÓSITOS",ExtraçãoDados!C976,1)),REPLACE(ExtraçãoDados!C976,1,29,"HM"))</f>
        <v>#N/A</v>
      </c>
      <c r="E976" s="4" t="e" cm="1">
        <f t="array" ref="E976">_xlfn.IFS(LEN(ExtraçãoDados!B976)=7,YEAR(ExtraçãoDados!D976),LEN(ExtraçãoDados!B976)=10,RIGHT(ExtraçãoDados!B976,4),LEN(ExtraçãoDados!B976)=9,YEAR(ExtraçãoDados!D976),LEN(ExtraçãoDados!B976)=8,YEAR(ExtraçãoDados!D976),LEN(ExtraçãoDados!B976)&gt;7,YEAR(ExtraçãoDados!D976),LEN(ExtraçãoDados!B976)&gt;5,YEAR(ExtraçãoDados!D976),LEN(ExtraçãoDados!B976)&gt;4,YEAR(ExtraçãoDados!D976))</f>
        <v>#N/A</v>
      </c>
      <c r="F976" s="4">
        <f>ExtraçãoDados!E976</f>
        <v>0</v>
      </c>
    </row>
    <row r="977" spans="1:6" x14ac:dyDescent="0.25">
      <c r="A977" s="4">
        <f>ExtraçãoDados!A977</f>
        <v>0</v>
      </c>
      <c r="B977" s="4" t="str" cm="1">
        <f t="array" ref="B977">_xlfn.IFS(LEN(ExtraçãoDados!B977)=12,LEFT(ExtraçãoDados!B977,3),LEN(ExtraçãoDados!B977)=10,LEFT(ExtraçãoDados!B977,5),LEN(ExtraçãoDados!B977)&gt;19,0,LEN(ExtraçãoDados!B977)=9,LEFT(ExtraçãoDados!B977,4),LEN(ExtraçãoDados!B977)=6,LEFT(ExtraçãoDados!B977,3),LEN(ExtraçãoDados!B977)&lt;5,LEFT(ExtraçãoDados!B977,3),LEN(ExtraçãoDados!B977)=8,LEFT(ExtraçãoDados!B977,3),LEN(ExtraçãoDados!B977)=5,LEFT(ExtraçãoDados!B977,5),LEN(ExtraçãoDados!B977)=11,LEFT(ExtraçãoDados!B977,5),LEN(ExtraçãoDados!B977)=7,RIGHT(ExtraçãoDados!B977,6))</f>
        <v/>
      </c>
      <c r="C977" s="4" t="e" cm="1">
        <f t="array" ref="C977">_xlfn.IFS(LEN(B977)=1,"ERRO",LEN(B977)=2,_xlfn.CONCAT("000",B977),LEN(B977)=3,_xlfn.CONCAT("00",B977),LEN(B977)=4,_xlfn.CONCAT("0",B977),LEN(B977)=6,B977,LEN(B977)=7,B977,LEN(B977)=5,B977)</f>
        <v>#N/A</v>
      </c>
      <c r="D977" s="4" t="e" cm="1">
        <f t="array" ref="D977">_xlfn.IFS(ExtraçãoDados!C977={"Direcção de Abastecimento"},REPLACE(ExtraçãoDados!C977="{Direcção de Abastecimento}",1,25,"DA"),ExtraçãoDados!C977={"COMISSÃO CULTURAL DE LMARINHA"},REPLACE(ExtraçãoDados!C977={"COMISSÃO CULTURAL DE LMARINHA"},1,28,"CCM"),ExtraçãoDados!C977={"DIRECÇÃO DE NAVIOS"},REPLACE(ExtraçãoDados!C977={"DIRECÇÃO DE NAVIOS"},1,28,"DN"),ExtraçãoDados!C977={"ESQUADRILHA SUBMARINOS"},REPLACE(ExtraçãoDados!C977={"ESQUADRILHA SUBMARINOS"},1,28,"ES"),ExtraçãoDados!C977={"COMISSÃO MARINHA"},REPLACE(ExtraçãoDados!C977={"COMISSÃO MARINHA"},1,28,"CCM"),ExtraçãoDados!C977={"COMISSÃO CULTURAL DE MARINHA"},REPLACE(ExtraçãoDados!C977={"COMISSÃO CULTURAL DE MARINHA"},1,28,"CCM"),ExtraçãoDados!C977={"CCM"},REPLACE(ExtraçãoDados!C977={"CCM"},1,28,"CCM"),ExtraçãoDados!C977={"DN"},REPLACE(ExtraçãoDados!C977={"DN"},1,28,"DN"),ExtraçãoDados!C977={"ES"},REPLACE(ExtraçãoDados!C977={"ES"},1,28,"ES"),ExtraçãoDados!C977={"DA"},REPLACE(ExtraçãoDados!C977={"DA"},1,28,"DA"),ExtraçãoDados!C977={"DE: ESQUADRILHA SUBMARINOS"},REPLACE(ExtraçãoDados!C977={"DE: ESQUADRILHA SUBMARINOS"},1,28,"ES"),ExtraçãoDados!C977={"DE: COMISSÃO CULTURAL DE LMARINHA"},REPLACE(ExtraçãoDados!C977={"DE: COMISSÃO CULTURAL DE LMARINHA"},1,28,"CCM"),ExtraçãoDados!C977={"ON"},REPLACE(ExtraçãoDados!C977={"ON"},1,28,"DN"),ExtraçãoDados!C977={"ESQ. SUBMARINOS"},REPLACE(ExtraçãoDados!C977={"ESQ. SUBMARINOS"},1,28,"ES"),ExtraçãoDados!C977={"☒ irecção de Abastecimento"},REPLACE(ExtraçãoDados!C977={"☒ irecção de Abastecimento"},1,28,"DA"),ExtraçãoDados!C977={"Direcã d Abtit ço e asecmeno"},REPLACE(ExtraçãoDados!C977={"Direcã d Abtit ço e asecmeno"},1,28,"DA"),ExtraçãoDados!C977={"Diecã d Abtit rço e asecmeno"},REPLACE(ExtraçãoDados!C977={"Diecã d Abtit rço e asecmeno"},1,28,"DA"),ISNUMBER(SEARCH("COMISSÃO",ExtraçãoDados!C977,1)),REPLACE(ExtraçãoDados!C977,1,29,"CCM"),ISNUMBER(SEARCH("DN/DIL/DRT1",ExtraçãoDados!C977,1)),REPLACE(ExtraçãoDados!C977,1,29,"DN"),ISNUMBER(SEARCH("DIRECÇAO DE NAVIOS",ExtraçãoDados!C977,1)),REPLACE(ExtraçãoDados!C977,1,29,"DN"),ISNUMBER(SEARCH("ESQUADRILHA SUBMARIN",ExtraçãoDados!C977,1)),REPLACE(ExtraçãoDados!C977,1,29,"ES"),ISNUMBER(SEARCH("DN",ExtraçãoDados!C977,1)),REPLACE(ExtraçãoDados!C977,1,29,"DN"),ISNUMBER(SEARCH("DIRECÇÃO",ExtraçãoDados!C977,1)),REPLACE(ExtraçãoDados!C977,1,29,"DN"),ISNUMBER(SEARCH("DIRECÇA0",ExtraçãoDados!C977,1)),REPLACE(ExtraçãoDados!C977,1,29,"DN"),ISNUMBER(SEARCH("DIRE",ExtraçãoDados!C977,1)),REPLACE(ExtraçãoDados!C977,1,29,"DN"),ISNUMBER(SEARCH("ESQUADRILHA",ExtraçãoDados!C977,1)),REPLACE(ExtraçãoDados!C977,1,29,"ES"),ISNUMBER(SEARCH("HOSPITAL DA MARINHA",ExtraçãoDados!C977,1)),REPLACE(ExtraçãoDados!C977,1,29,"HM"),ISNUMBER(SEARCH("HOSPITAL",ExtraçãoDados!C977,1)),REPLACE(ExtraçãoDados!C977,1,29,"HM"),ISNUMBER(SEARCH("HM",ExtraçãoDados!C977,1)),REPLACE(ExtraçãoDados!C977,1,29,"HM"),ISNUMBER(SEARCH("SECÇÃO DE APÓSITOS",ExtraçãoDados!C977,1)),REPLACE(ExtraçãoDados!C977,1,29,"HM"))</f>
        <v>#N/A</v>
      </c>
      <c r="E977" s="4" t="e" cm="1">
        <f t="array" ref="E977">_xlfn.IFS(LEN(ExtraçãoDados!B977)=7,YEAR(ExtraçãoDados!D977),LEN(ExtraçãoDados!B977)=10,RIGHT(ExtraçãoDados!B977,4),LEN(ExtraçãoDados!B977)=9,YEAR(ExtraçãoDados!D977),LEN(ExtraçãoDados!B977)=8,YEAR(ExtraçãoDados!D977),LEN(ExtraçãoDados!B977)&gt;7,YEAR(ExtraçãoDados!D977),LEN(ExtraçãoDados!B977)&gt;5,YEAR(ExtraçãoDados!D977),LEN(ExtraçãoDados!B977)&gt;4,YEAR(ExtraçãoDados!D977))</f>
        <v>#N/A</v>
      </c>
      <c r="F977" s="4">
        <f>ExtraçãoDados!E977</f>
        <v>0</v>
      </c>
    </row>
    <row r="978" spans="1:6" x14ac:dyDescent="0.25">
      <c r="A978" s="4">
        <f>ExtraçãoDados!A978</f>
        <v>0</v>
      </c>
      <c r="B978" s="4" t="str" cm="1">
        <f t="array" ref="B978">_xlfn.IFS(LEN(ExtraçãoDados!B978)=12,LEFT(ExtraçãoDados!B978,3),LEN(ExtraçãoDados!B978)=10,LEFT(ExtraçãoDados!B978,5),LEN(ExtraçãoDados!B978)&gt;19,0,LEN(ExtraçãoDados!B978)=9,LEFT(ExtraçãoDados!B978,4),LEN(ExtraçãoDados!B978)=6,LEFT(ExtraçãoDados!B978,3),LEN(ExtraçãoDados!B978)&lt;5,LEFT(ExtraçãoDados!B978,3),LEN(ExtraçãoDados!B978)=8,LEFT(ExtraçãoDados!B978,3),LEN(ExtraçãoDados!B978)=5,LEFT(ExtraçãoDados!B978,5),LEN(ExtraçãoDados!B978)=11,LEFT(ExtraçãoDados!B978,5),LEN(ExtraçãoDados!B978)=7,RIGHT(ExtraçãoDados!B978,6))</f>
        <v/>
      </c>
      <c r="C978" s="4" t="e" cm="1">
        <f t="array" ref="C978">_xlfn.IFS(LEN(B978)=1,"ERRO",LEN(B978)=2,_xlfn.CONCAT("000",B978),LEN(B978)=3,_xlfn.CONCAT("00",B978),LEN(B978)=4,_xlfn.CONCAT("0",B978),LEN(B978)=6,B978,LEN(B978)=7,B978,LEN(B978)=5,B978)</f>
        <v>#N/A</v>
      </c>
      <c r="D978" s="4" t="e" cm="1">
        <f t="array" ref="D978">_xlfn.IFS(ExtraçãoDados!C978={"Direcção de Abastecimento"},REPLACE(ExtraçãoDados!C978="{Direcção de Abastecimento}",1,25,"DA"),ExtraçãoDados!C978={"COMISSÃO CULTURAL DE LMARINHA"},REPLACE(ExtraçãoDados!C978={"COMISSÃO CULTURAL DE LMARINHA"},1,28,"CCM"),ExtraçãoDados!C978={"DIRECÇÃO DE NAVIOS"},REPLACE(ExtraçãoDados!C978={"DIRECÇÃO DE NAVIOS"},1,28,"DN"),ExtraçãoDados!C978={"ESQUADRILHA SUBMARINOS"},REPLACE(ExtraçãoDados!C978={"ESQUADRILHA SUBMARINOS"},1,28,"ES"),ExtraçãoDados!C978={"COMISSÃO MARINHA"},REPLACE(ExtraçãoDados!C978={"COMISSÃO MARINHA"},1,28,"CCM"),ExtraçãoDados!C978={"COMISSÃO CULTURAL DE MARINHA"},REPLACE(ExtraçãoDados!C978={"COMISSÃO CULTURAL DE MARINHA"},1,28,"CCM"),ExtraçãoDados!C978={"CCM"},REPLACE(ExtraçãoDados!C978={"CCM"},1,28,"CCM"),ExtraçãoDados!C978={"DN"},REPLACE(ExtraçãoDados!C978={"DN"},1,28,"DN"),ExtraçãoDados!C978={"ES"},REPLACE(ExtraçãoDados!C978={"ES"},1,28,"ES"),ExtraçãoDados!C978={"DA"},REPLACE(ExtraçãoDados!C978={"DA"},1,28,"DA"),ExtraçãoDados!C978={"DE: ESQUADRILHA SUBMARINOS"},REPLACE(ExtraçãoDados!C978={"DE: ESQUADRILHA SUBMARINOS"},1,28,"ES"),ExtraçãoDados!C978={"DE: COMISSÃO CULTURAL DE LMARINHA"},REPLACE(ExtraçãoDados!C978={"DE: COMISSÃO CULTURAL DE LMARINHA"},1,28,"CCM"),ExtraçãoDados!C978={"ON"},REPLACE(ExtraçãoDados!C978={"ON"},1,28,"DN"),ExtraçãoDados!C978={"ESQ. SUBMARINOS"},REPLACE(ExtraçãoDados!C978={"ESQ. SUBMARINOS"},1,28,"ES"),ExtraçãoDados!C978={"☒ irecção de Abastecimento"},REPLACE(ExtraçãoDados!C978={"☒ irecção de Abastecimento"},1,28,"DA"),ExtraçãoDados!C978={"Direcã d Abtit ço e asecmeno"},REPLACE(ExtraçãoDados!C978={"Direcã d Abtit ço e asecmeno"},1,28,"DA"),ExtraçãoDados!C978={"Diecã d Abtit rço e asecmeno"},REPLACE(ExtraçãoDados!C978={"Diecã d Abtit rço e asecmeno"},1,28,"DA"),ISNUMBER(SEARCH("COMISSÃO",ExtraçãoDados!C978,1)),REPLACE(ExtraçãoDados!C978,1,29,"CCM"),ISNUMBER(SEARCH("DN/DIL/DRT1",ExtraçãoDados!C978,1)),REPLACE(ExtraçãoDados!C978,1,29,"DN"),ISNUMBER(SEARCH("DIRECÇAO DE NAVIOS",ExtraçãoDados!C978,1)),REPLACE(ExtraçãoDados!C978,1,29,"DN"),ISNUMBER(SEARCH("ESQUADRILHA SUBMARIN",ExtraçãoDados!C978,1)),REPLACE(ExtraçãoDados!C978,1,29,"ES"),ISNUMBER(SEARCH("DN",ExtraçãoDados!C978,1)),REPLACE(ExtraçãoDados!C978,1,29,"DN"),ISNUMBER(SEARCH("DIRECÇÃO",ExtraçãoDados!C978,1)),REPLACE(ExtraçãoDados!C978,1,29,"DN"),ISNUMBER(SEARCH("DIRECÇA0",ExtraçãoDados!C978,1)),REPLACE(ExtraçãoDados!C978,1,29,"DN"),ISNUMBER(SEARCH("DIRE",ExtraçãoDados!C978,1)),REPLACE(ExtraçãoDados!C978,1,29,"DN"),ISNUMBER(SEARCH("ESQUADRILHA",ExtraçãoDados!C978,1)),REPLACE(ExtraçãoDados!C978,1,29,"ES"),ISNUMBER(SEARCH("HOSPITAL DA MARINHA",ExtraçãoDados!C978,1)),REPLACE(ExtraçãoDados!C978,1,29,"HM"),ISNUMBER(SEARCH("HOSPITAL",ExtraçãoDados!C978,1)),REPLACE(ExtraçãoDados!C978,1,29,"HM"),ISNUMBER(SEARCH("HM",ExtraçãoDados!C978,1)),REPLACE(ExtraçãoDados!C978,1,29,"HM"),ISNUMBER(SEARCH("SECÇÃO DE APÓSITOS",ExtraçãoDados!C978,1)),REPLACE(ExtraçãoDados!C978,1,29,"HM"))</f>
        <v>#N/A</v>
      </c>
      <c r="E978" s="4" t="e" cm="1">
        <f t="array" ref="E978">_xlfn.IFS(LEN(ExtraçãoDados!B978)=7,YEAR(ExtraçãoDados!D978),LEN(ExtraçãoDados!B978)=10,RIGHT(ExtraçãoDados!B978,4),LEN(ExtraçãoDados!B978)=9,YEAR(ExtraçãoDados!D978),LEN(ExtraçãoDados!B978)=8,YEAR(ExtraçãoDados!D978),LEN(ExtraçãoDados!B978)&gt;7,YEAR(ExtraçãoDados!D978),LEN(ExtraçãoDados!B978)&gt;5,YEAR(ExtraçãoDados!D978),LEN(ExtraçãoDados!B978)&gt;4,YEAR(ExtraçãoDados!D978))</f>
        <v>#N/A</v>
      </c>
      <c r="F978" s="4">
        <f>ExtraçãoDados!E978</f>
        <v>0</v>
      </c>
    </row>
    <row r="979" spans="1:6" x14ac:dyDescent="0.25">
      <c r="A979" s="4">
        <f>ExtraçãoDados!A979</f>
        <v>0</v>
      </c>
      <c r="B979" s="4" t="str" cm="1">
        <f t="array" ref="B979">_xlfn.IFS(LEN(ExtraçãoDados!B979)=12,LEFT(ExtraçãoDados!B979,3),LEN(ExtraçãoDados!B979)=10,LEFT(ExtraçãoDados!B979,5),LEN(ExtraçãoDados!B979)&gt;19,0,LEN(ExtraçãoDados!B979)=9,LEFT(ExtraçãoDados!B979,4),LEN(ExtraçãoDados!B979)=6,LEFT(ExtraçãoDados!B979,3),LEN(ExtraçãoDados!B979)&lt;5,LEFT(ExtraçãoDados!B979,3),LEN(ExtraçãoDados!B979)=8,LEFT(ExtraçãoDados!B979,3),LEN(ExtraçãoDados!B979)=5,LEFT(ExtraçãoDados!B979,5),LEN(ExtraçãoDados!B979)=11,LEFT(ExtraçãoDados!B979,5),LEN(ExtraçãoDados!B979)=7,RIGHT(ExtraçãoDados!B979,6))</f>
        <v/>
      </c>
      <c r="C979" s="4" t="e" cm="1">
        <f t="array" ref="C979">_xlfn.IFS(LEN(B979)=1,"ERRO",LEN(B979)=2,_xlfn.CONCAT("000",B979),LEN(B979)=3,_xlfn.CONCAT("00",B979),LEN(B979)=4,_xlfn.CONCAT("0",B979),LEN(B979)=6,B979,LEN(B979)=7,B979,LEN(B979)=5,B979)</f>
        <v>#N/A</v>
      </c>
      <c r="D979" s="4" t="e" cm="1">
        <f t="array" ref="D979">_xlfn.IFS(ExtraçãoDados!C979={"Direcção de Abastecimento"},REPLACE(ExtraçãoDados!C979="{Direcção de Abastecimento}",1,25,"DA"),ExtraçãoDados!C979={"COMISSÃO CULTURAL DE LMARINHA"},REPLACE(ExtraçãoDados!C979={"COMISSÃO CULTURAL DE LMARINHA"},1,28,"CCM"),ExtraçãoDados!C979={"DIRECÇÃO DE NAVIOS"},REPLACE(ExtraçãoDados!C979={"DIRECÇÃO DE NAVIOS"},1,28,"DN"),ExtraçãoDados!C979={"ESQUADRILHA SUBMARINOS"},REPLACE(ExtraçãoDados!C979={"ESQUADRILHA SUBMARINOS"},1,28,"ES"),ExtraçãoDados!C979={"COMISSÃO MARINHA"},REPLACE(ExtraçãoDados!C979={"COMISSÃO MARINHA"},1,28,"CCM"),ExtraçãoDados!C979={"COMISSÃO CULTURAL DE MARINHA"},REPLACE(ExtraçãoDados!C979={"COMISSÃO CULTURAL DE MARINHA"},1,28,"CCM"),ExtraçãoDados!C979={"CCM"},REPLACE(ExtraçãoDados!C979={"CCM"},1,28,"CCM"),ExtraçãoDados!C979={"DN"},REPLACE(ExtraçãoDados!C979={"DN"},1,28,"DN"),ExtraçãoDados!C979={"ES"},REPLACE(ExtraçãoDados!C979={"ES"},1,28,"ES"),ExtraçãoDados!C979={"DA"},REPLACE(ExtraçãoDados!C979={"DA"},1,28,"DA"),ExtraçãoDados!C979={"DE: ESQUADRILHA SUBMARINOS"},REPLACE(ExtraçãoDados!C979={"DE: ESQUADRILHA SUBMARINOS"},1,28,"ES"),ExtraçãoDados!C979={"DE: COMISSÃO CULTURAL DE LMARINHA"},REPLACE(ExtraçãoDados!C979={"DE: COMISSÃO CULTURAL DE LMARINHA"},1,28,"CCM"),ExtraçãoDados!C979={"ON"},REPLACE(ExtraçãoDados!C979={"ON"},1,28,"DN"),ExtraçãoDados!C979={"ESQ. SUBMARINOS"},REPLACE(ExtraçãoDados!C979={"ESQ. SUBMARINOS"},1,28,"ES"),ExtraçãoDados!C979={"☒ irecção de Abastecimento"},REPLACE(ExtraçãoDados!C979={"☒ irecção de Abastecimento"},1,28,"DA"),ExtraçãoDados!C979={"Direcã d Abtit ço e asecmeno"},REPLACE(ExtraçãoDados!C979={"Direcã d Abtit ço e asecmeno"},1,28,"DA"),ExtraçãoDados!C979={"Diecã d Abtit rço e asecmeno"},REPLACE(ExtraçãoDados!C979={"Diecã d Abtit rço e asecmeno"},1,28,"DA"),ISNUMBER(SEARCH("COMISSÃO",ExtraçãoDados!C979,1)),REPLACE(ExtraçãoDados!C979,1,29,"CCM"),ISNUMBER(SEARCH("DN/DIL/DRT1",ExtraçãoDados!C979,1)),REPLACE(ExtraçãoDados!C979,1,29,"DN"),ISNUMBER(SEARCH("DIRECÇAO DE NAVIOS",ExtraçãoDados!C979,1)),REPLACE(ExtraçãoDados!C979,1,29,"DN"),ISNUMBER(SEARCH("ESQUADRILHA SUBMARIN",ExtraçãoDados!C979,1)),REPLACE(ExtraçãoDados!C979,1,29,"ES"),ISNUMBER(SEARCH("DN",ExtraçãoDados!C979,1)),REPLACE(ExtraçãoDados!C979,1,29,"DN"),ISNUMBER(SEARCH("DIRECÇÃO",ExtraçãoDados!C979,1)),REPLACE(ExtraçãoDados!C979,1,29,"DN"),ISNUMBER(SEARCH("DIRECÇA0",ExtraçãoDados!C979,1)),REPLACE(ExtraçãoDados!C979,1,29,"DN"),ISNUMBER(SEARCH("DIRE",ExtraçãoDados!C979,1)),REPLACE(ExtraçãoDados!C979,1,29,"DN"),ISNUMBER(SEARCH("ESQUADRILHA",ExtraçãoDados!C979,1)),REPLACE(ExtraçãoDados!C979,1,29,"ES"),ISNUMBER(SEARCH("HOSPITAL DA MARINHA",ExtraçãoDados!C979,1)),REPLACE(ExtraçãoDados!C979,1,29,"HM"),ISNUMBER(SEARCH("HOSPITAL",ExtraçãoDados!C979,1)),REPLACE(ExtraçãoDados!C979,1,29,"HM"),ISNUMBER(SEARCH("HM",ExtraçãoDados!C979,1)),REPLACE(ExtraçãoDados!C979,1,29,"HM"),ISNUMBER(SEARCH("SECÇÃO DE APÓSITOS",ExtraçãoDados!C979,1)),REPLACE(ExtraçãoDados!C979,1,29,"HM"))</f>
        <v>#N/A</v>
      </c>
      <c r="E979" s="4" t="e" cm="1">
        <f t="array" ref="E979">_xlfn.IFS(LEN(ExtraçãoDados!B979)=7,YEAR(ExtraçãoDados!D979),LEN(ExtraçãoDados!B979)=10,RIGHT(ExtraçãoDados!B979,4),LEN(ExtraçãoDados!B979)=9,YEAR(ExtraçãoDados!D979),LEN(ExtraçãoDados!B979)=8,YEAR(ExtraçãoDados!D979),LEN(ExtraçãoDados!B979)&gt;7,YEAR(ExtraçãoDados!D979),LEN(ExtraçãoDados!B979)&gt;5,YEAR(ExtraçãoDados!D979),LEN(ExtraçãoDados!B979)&gt;4,YEAR(ExtraçãoDados!D979))</f>
        <v>#N/A</v>
      </c>
      <c r="F979" s="4">
        <f>ExtraçãoDados!E979</f>
        <v>0</v>
      </c>
    </row>
    <row r="980" spans="1:6" x14ac:dyDescent="0.25">
      <c r="A980" s="4">
        <f>ExtraçãoDados!A980</f>
        <v>0</v>
      </c>
      <c r="B980" s="4" t="str" cm="1">
        <f t="array" ref="B980">_xlfn.IFS(LEN(ExtraçãoDados!B980)=12,LEFT(ExtraçãoDados!B980,3),LEN(ExtraçãoDados!B980)=10,LEFT(ExtraçãoDados!B980,5),LEN(ExtraçãoDados!B980)&gt;19,0,LEN(ExtraçãoDados!B980)=9,LEFT(ExtraçãoDados!B980,4),LEN(ExtraçãoDados!B980)=6,LEFT(ExtraçãoDados!B980,3),LEN(ExtraçãoDados!B980)&lt;5,LEFT(ExtraçãoDados!B980,3),LEN(ExtraçãoDados!B980)=8,LEFT(ExtraçãoDados!B980,3),LEN(ExtraçãoDados!B980)=5,LEFT(ExtraçãoDados!B980,5),LEN(ExtraçãoDados!B980)=11,LEFT(ExtraçãoDados!B980,5),LEN(ExtraçãoDados!B980)=7,RIGHT(ExtraçãoDados!B980,6))</f>
        <v/>
      </c>
      <c r="C980" s="4" t="e" cm="1">
        <f t="array" ref="C980">_xlfn.IFS(LEN(B980)=1,"ERRO",LEN(B980)=2,_xlfn.CONCAT("000",B980),LEN(B980)=3,_xlfn.CONCAT("00",B980),LEN(B980)=4,_xlfn.CONCAT("0",B980),LEN(B980)=6,B980,LEN(B980)=7,B980,LEN(B980)=5,B980)</f>
        <v>#N/A</v>
      </c>
      <c r="D980" s="4" t="e" cm="1">
        <f t="array" ref="D980">_xlfn.IFS(ExtraçãoDados!C980={"Direcção de Abastecimento"},REPLACE(ExtraçãoDados!C980="{Direcção de Abastecimento}",1,25,"DA"),ExtraçãoDados!C980={"COMISSÃO CULTURAL DE LMARINHA"},REPLACE(ExtraçãoDados!C980={"COMISSÃO CULTURAL DE LMARINHA"},1,28,"CCM"),ExtraçãoDados!C980={"DIRECÇÃO DE NAVIOS"},REPLACE(ExtraçãoDados!C980={"DIRECÇÃO DE NAVIOS"},1,28,"DN"),ExtraçãoDados!C980={"ESQUADRILHA SUBMARINOS"},REPLACE(ExtraçãoDados!C980={"ESQUADRILHA SUBMARINOS"},1,28,"ES"),ExtraçãoDados!C980={"COMISSÃO MARINHA"},REPLACE(ExtraçãoDados!C980={"COMISSÃO MARINHA"},1,28,"CCM"),ExtraçãoDados!C980={"COMISSÃO CULTURAL DE MARINHA"},REPLACE(ExtraçãoDados!C980={"COMISSÃO CULTURAL DE MARINHA"},1,28,"CCM"),ExtraçãoDados!C980={"CCM"},REPLACE(ExtraçãoDados!C980={"CCM"},1,28,"CCM"),ExtraçãoDados!C980={"DN"},REPLACE(ExtraçãoDados!C980={"DN"},1,28,"DN"),ExtraçãoDados!C980={"ES"},REPLACE(ExtraçãoDados!C980={"ES"},1,28,"ES"),ExtraçãoDados!C980={"DA"},REPLACE(ExtraçãoDados!C980={"DA"},1,28,"DA"),ExtraçãoDados!C980={"DE: ESQUADRILHA SUBMARINOS"},REPLACE(ExtraçãoDados!C980={"DE: ESQUADRILHA SUBMARINOS"},1,28,"ES"),ExtraçãoDados!C980={"DE: COMISSÃO CULTURAL DE LMARINHA"},REPLACE(ExtraçãoDados!C980={"DE: COMISSÃO CULTURAL DE LMARINHA"},1,28,"CCM"),ExtraçãoDados!C980={"ON"},REPLACE(ExtraçãoDados!C980={"ON"},1,28,"DN"),ExtraçãoDados!C980={"ESQ. SUBMARINOS"},REPLACE(ExtraçãoDados!C980={"ESQ. SUBMARINOS"},1,28,"ES"),ExtraçãoDados!C980={"☒ irecção de Abastecimento"},REPLACE(ExtraçãoDados!C980={"☒ irecção de Abastecimento"},1,28,"DA"),ExtraçãoDados!C980={"Direcã d Abtit ço e asecmeno"},REPLACE(ExtraçãoDados!C980={"Direcã d Abtit ço e asecmeno"},1,28,"DA"),ExtraçãoDados!C980={"Diecã d Abtit rço e asecmeno"},REPLACE(ExtraçãoDados!C980={"Diecã d Abtit rço e asecmeno"},1,28,"DA"),ISNUMBER(SEARCH("COMISSÃO",ExtraçãoDados!C980,1)),REPLACE(ExtraçãoDados!C980,1,29,"CCM"),ISNUMBER(SEARCH("DN/DIL/DRT1",ExtraçãoDados!C980,1)),REPLACE(ExtraçãoDados!C980,1,29,"DN"),ISNUMBER(SEARCH("DIRECÇAO DE NAVIOS",ExtraçãoDados!C980,1)),REPLACE(ExtraçãoDados!C980,1,29,"DN"),ISNUMBER(SEARCH("ESQUADRILHA SUBMARIN",ExtraçãoDados!C980,1)),REPLACE(ExtraçãoDados!C980,1,29,"ES"),ISNUMBER(SEARCH("DN",ExtraçãoDados!C980,1)),REPLACE(ExtraçãoDados!C980,1,29,"DN"),ISNUMBER(SEARCH("DIRECÇÃO",ExtraçãoDados!C980,1)),REPLACE(ExtraçãoDados!C980,1,29,"DN"),ISNUMBER(SEARCH("DIRECÇA0",ExtraçãoDados!C980,1)),REPLACE(ExtraçãoDados!C980,1,29,"DN"),ISNUMBER(SEARCH("DIRE",ExtraçãoDados!C980,1)),REPLACE(ExtraçãoDados!C980,1,29,"DN"),ISNUMBER(SEARCH("ESQUADRILHA",ExtraçãoDados!C980,1)),REPLACE(ExtraçãoDados!C980,1,29,"ES"),ISNUMBER(SEARCH("HOSPITAL DA MARINHA",ExtraçãoDados!C980,1)),REPLACE(ExtraçãoDados!C980,1,29,"HM"),ISNUMBER(SEARCH("HOSPITAL",ExtraçãoDados!C980,1)),REPLACE(ExtraçãoDados!C980,1,29,"HM"),ISNUMBER(SEARCH("HM",ExtraçãoDados!C980,1)),REPLACE(ExtraçãoDados!C980,1,29,"HM"),ISNUMBER(SEARCH("SECÇÃO DE APÓSITOS",ExtraçãoDados!C980,1)),REPLACE(ExtraçãoDados!C980,1,29,"HM"))</f>
        <v>#N/A</v>
      </c>
      <c r="E980" s="4" t="e" cm="1">
        <f t="array" ref="E980">_xlfn.IFS(LEN(ExtraçãoDados!B980)=7,YEAR(ExtraçãoDados!D980),LEN(ExtraçãoDados!B980)=10,RIGHT(ExtraçãoDados!B980,4),LEN(ExtraçãoDados!B980)=9,YEAR(ExtraçãoDados!D980),LEN(ExtraçãoDados!B980)=8,YEAR(ExtraçãoDados!D980),LEN(ExtraçãoDados!B980)&gt;7,YEAR(ExtraçãoDados!D980),LEN(ExtraçãoDados!B980)&gt;5,YEAR(ExtraçãoDados!D980),LEN(ExtraçãoDados!B980)&gt;4,YEAR(ExtraçãoDados!D980))</f>
        <v>#N/A</v>
      </c>
      <c r="F980" s="4">
        <f>ExtraçãoDados!E980</f>
        <v>0</v>
      </c>
    </row>
    <row r="981" spans="1:6" x14ac:dyDescent="0.25">
      <c r="A981" s="4">
        <f>ExtraçãoDados!A981</f>
        <v>0</v>
      </c>
      <c r="B981" s="4" t="str" cm="1">
        <f t="array" ref="B981">_xlfn.IFS(LEN(ExtraçãoDados!B981)=12,LEFT(ExtraçãoDados!B981,3),LEN(ExtraçãoDados!B981)=10,LEFT(ExtraçãoDados!B981,5),LEN(ExtraçãoDados!B981)&gt;19,0,LEN(ExtraçãoDados!B981)=9,LEFT(ExtraçãoDados!B981,4),LEN(ExtraçãoDados!B981)=6,LEFT(ExtraçãoDados!B981,3),LEN(ExtraçãoDados!B981)&lt;5,LEFT(ExtraçãoDados!B981,3),LEN(ExtraçãoDados!B981)=8,LEFT(ExtraçãoDados!B981,3),LEN(ExtraçãoDados!B981)=5,LEFT(ExtraçãoDados!B981,5),LEN(ExtraçãoDados!B981)=11,LEFT(ExtraçãoDados!B981,5),LEN(ExtraçãoDados!B981)=7,RIGHT(ExtraçãoDados!B981,6))</f>
        <v/>
      </c>
      <c r="C981" s="4" t="e" cm="1">
        <f t="array" ref="C981">_xlfn.IFS(LEN(B981)=1,"ERRO",LEN(B981)=2,_xlfn.CONCAT("000",B981),LEN(B981)=3,_xlfn.CONCAT("00",B981),LEN(B981)=4,_xlfn.CONCAT("0",B981),LEN(B981)=6,B981,LEN(B981)=7,B981,LEN(B981)=5,B981)</f>
        <v>#N/A</v>
      </c>
      <c r="D981" s="4" t="e" cm="1">
        <f t="array" ref="D981">_xlfn.IFS(ExtraçãoDados!C981={"Direcção de Abastecimento"},REPLACE(ExtraçãoDados!C981="{Direcção de Abastecimento}",1,25,"DA"),ExtraçãoDados!C981={"COMISSÃO CULTURAL DE LMARINHA"},REPLACE(ExtraçãoDados!C981={"COMISSÃO CULTURAL DE LMARINHA"},1,28,"CCM"),ExtraçãoDados!C981={"DIRECÇÃO DE NAVIOS"},REPLACE(ExtraçãoDados!C981={"DIRECÇÃO DE NAVIOS"},1,28,"DN"),ExtraçãoDados!C981={"ESQUADRILHA SUBMARINOS"},REPLACE(ExtraçãoDados!C981={"ESQUADRILHA SUBMARINOS"},1,28,"ES"),ExtraçãoDados!C981={"COMISSÃO MARINHA"},REPLACE(ExtraçãoDados!C981={"COMISSÃO MARINHA"},1,28,"CCM"),ExtraçãoDados!C981={"COMISSÃO CULTURAL DE MARINHA"},REPLACE(ExtraçãoDados!C981={"COMISSÃO CULTURAL DE MARINHA"},1,28,"CCM"),ExtraçãoDados!C981={"CCM"},REPLACE(ExtraçãoDados!C981={"CCM"},1,28,"CCM"),ExtraçãoDados!C981={"DN"},REPLACE(ExtraçãoDados!C981={"DN"},1,28,"DN"),ExtraçãoDados!C981={"ES"},REPLACE(ExtraçãoDados!C981={"ES"},1,28,"ES"),ExtraçãoDados!C981={"DA"},REPLACE(ExtraçãoDados!C981={"DA"},1,28,"DA"),ExtraçãoDados!C981={"DE: ESQUADRILHA SUBMARINOS"},REPLACE(ExtraçãoDados!C981={"DE: ESQUADRILHA SUBMARINOS"},1,28,"ES"),ExtraçãoDados!C981={"DE: COMISSÃO CULTURAL DE LMARINHA"},REPLACE(ExtraçãoDados!C981={"DE: COMISSÃO CULTURAL DE LMARINHA"},1,28,"CCM"),ExtraçãoDados!C981={"ON"},REPLACE(ExtraçãoDados!C981={"ON"},1,28,"DN"),ExtraçãoDados!C981={"ESQ. SUBMARINOS"},REPLACE(ExtraçãoDados!C981={"ESQ. SUBMARINOS"},1,28,"ES"),ExtraçãoDados!C981={"☒ irecção de Abastecimento"},REPLACE(ExtraçãoDados!C981={"☒ irecção de Abastecimento"},1,28,"DA"),ExtraçãoDados!C981={"Direcã d Abtit ço e asecmeno"},REPLACE(ExtraçãoDados!C981={"Direcã d Abtit ço e asecmeno"},1,28,"DA"),ExtraçãoDados!C981={"Diecã d Abtit rço e asecmeno"},REPLACE(ExtraçãoDados!C981={"Diecã d Abtit rço e asecmeno"},1,28,"DA"),ISNUMBER(SEARCH("COMISSÃO",ExtraçãoDados!C981,1)),REPLACE(ExtraçãoDados!C981,1,29,"CCM"),ISNUMBER(SEARCH("DN/DIL/DRT1",ExtraçãoDados!C981,1)),REPLACE(ExtraçãoDados!C981,1,29,"DN"),ISNUMBER(SEARCH("DIRECÇAO DE NAVIOS",ExtraçãoDados!C981,1)),REPLACE(ExtraçãoDados!C981,1,29,"DN"),ISNUMBER(SEARCH("ESQUADRILHA SUBMARIN",ExtraçãoDados!C981,1)),REPLACE(ExtraçãoDados!C981,1,29,"ES"),ISNUMBER(SEARCH("DN",ExtraçãoDados!C981,1)),REPLACE(ExtraçãoDados!C981,1,29,"DN"),ISNUMBER(SEARCH("DIRECÇÃO",ExtraçãoDados!C981,1)),REPLACE(ExtraçãoDados!C981,1,29,"DN"),ISNUMBER(SEARCH("DIRECÇA0",ExtraçãoDados!C981,1)),REPLACE(ExtraçãoDados!C981,1,29,"DN"),ISNUMBER(SEARCH("DIRE",ExtraçãoDados!C981,1)),REPLACE(ExtraçãoDados!C981,1,29,"DN"),ISNUMBER(SEARCH("ESQUADRILHA",ExtraçãoDados!C981,1)),REPLACE(ExtraçãoDados!C981,1,29,"ES"),ISNUMBER(SEARCH("HOSPITAL DA MARINHA",ExtraçãoDados!C981,1)),REPLACE(ExtraçãoDados!C981,1,29,"HM"),ISNUMBER(SEARCH("HOSPITAL",ExtraçãoDados!C981,1)),REPLACE(ExtraçãoDados!C981,1,29,"HM"),ISNUMBER(SEARCH("HM",ExtraçãoDados!C981,1)),REPLACE(ExtraçãoDados!C981,1,29,"HM"),ISNUMBER(SEARCH("SECÇÃO DE APÓSITOS",ExtraçãoDados!C981,1)),REPLACE(ExtraçãoDados!C981,1,29,"HM"))</f>
        <v>#N/A</v>
      </c>
      <c r="E981" s="4" t="e" cm="1">
        <f t="array" ref="E981">_xlfn.IFS(LEN(ExtraçãoDados!B981)=7,YEAR(ExtraçãoDados!D981),LEN(ExtraçãoDados!B981)=10,RIGHT(ExtraçãoDados!B981,4),LEN(ExtraçãoDados!B981)=9,YEAR(ExtraçãoDados!D981),LEN(ExtraçãoDados!B981)=8,YEAR(ExtraçãoDados!D981),LEN(ExtraçãoDados!B981)&gt;7,YEAR(ExtraçãoDados!D981),LEN(ExtraçãoDados!B981)&gt;5,YEAR(ExtraçãoDados!D981),LEN(ExtraçãoDados!B981)&gt;4,YEAR(ExtraçãoDados!D981))</f>
        <v>#N/A</v>
      </c>
      <c r="F981" s="4">
        <f>ExtraçãoDados!E981</f>
        <v>0</v>
      </c>
    </row>
    <row r="982" spans="1:6" x14ac:dyDescent="0.25">
      <c r="A982" s="4">
        <f>ExtraçãoDados!A982</f>
        <v>0</v>
      </c>
      <c r="B982" s="4" t="str" cm="1">
        <f t="array" ref="B982">_xlfn.IFS(LEN(ExtraçãoDados!B982)=12,LEFT(ExtraçãoDados!B982,3),LEN(ExtraçãoDados!B982)=10,LEFT(ExtraçãoDados!B982,5),LEN(ExtraçãoDados!B982)&gt;19,0,LEN(ExtraçãoDados!B982)=9,LEFT(ExtraçãoDados!B982,4),LEN(ExtraçãoDados!B982)=6,LEFT(ExtraçãoDados!B982,3),LEN(ExtraçãoDados!B982)&lt;5,LEFT(ExtraçãoDados!B982,3),LEN(ExtraçãoDados!B982)=8,LEFT(ExtraçãoDados!B982,3),LEN(ExtraçãoDados!B982)=5,LEFT(ExtraçãoDados!B982,5),LEN(ExtraçãoDados!B982)=11,LEFT(ExtraçãoDados!B982,5),LEN(ExtraçãoDados!B982)=7,RIGHT(ExtraçãoDados!B982,6))</f>
        <v/>
      </c>
      <c r="C982" s="4" t="e" cm="1">
        <f t="array" ref="C982">_xlfn.IFS(LEN(B982)=1,"ERRO",LEN(B982)=2,_xlfn.CONCAT("000",B982),LEN(B982)=3,_xlfn.CONCAT("00",B982),LEN(B982)=4,_xlfn.CONCAT("0",B982),LEN(B982)=6,B982,LEN(B982)=7,B982,LEN(B982)=5,B982)</f>
        <v>#N/A</v>
      </c>
      <c r="D982" s="4" t="e" cm="1">
        <f t="array" ref="D982">_xlfn.IFS(ExtraçãoDados!C982={"Direcção de Abastecimento"},REPLACE(ExtraçãoDados!C982="{Direcção de Abastecimento}",1,25,"DA"),ExtraçãoDados!C982={"COMISSÃO CULTURAL DE LMARINHA"},REPLACE(ExtraçãoDados!C982={"COMISSÃO CULTURAL DE LMARINHA"},1,28,"CCM"),ExtraçãoDados!C982={"DIRECÇÃO DE NAVIOS"},REPLACE(ExtraçãoDados!C982={"DIRECÇÃO DE NAVIOS"},1,28,"DN"),ExtraçãoDados!C982={"ESQUADRILHA SUBMARINOS"},REPLACE(ExtraçãoDados!C982={"ESQUADRILHA SUBMARINOS"},1,28,"ES"),ExtraçãoDados!C982={"COMISSÃO MARINHA"},REPLACE(ExtraçãoDados!C982={"COMISSÃO MARINHA"},1,28,"CCM"),ExtraçãoDados!C982={"COMISSÃO CULTURAL DE MARINHA"},REPLACE(ExtraçãoDados!C982={"COMISSÃO CULTURAL DE MARINHA"},1,28,"CCM"),ExtraçãoDados!C982={"CCM"},REPLACE(ExtraçãoDados!C982={"CCM"},1,28,"CCM"),ExtraçãoDados!C982={"DN"},REPLACE(ExtraçãoDados!C982={"DN"},1,28,"DN"),ExtraçãoDados!C982={"ES"},REPLACE(ExtraçãoDados!C982={"ES"},1,28,"ES"),ExtraçãoDados!C982={"DA"},REPLACE(ExtraçãoDados!C982={"DA"},1,28,"DA"),ExtraçãoDados!C982={"DE: ESQUADRILHA SUBMARINOS"},REPLACE(ExtraçãoDados!C982={"DE: ESQUADRILHA SUBMARINOS"},1,28,"ES"),ExtraçãoDados!C982={"DE: COMISSÃO CULTURAL DE LMARINHA"},REPLACE(ExtraçãoDados!C982={"DE: COMISSÃO CULTURAL DE LMARINHA"},1,28,"CCM"),ExtraçãoDados!C982={"ON"},REPLACE(ExtraçãoDados!C982={"ON"},1,28,"DN"),ExtraçãoDados!C982={"ESQ. SUBMARINOS"},REPLACE(ExtraçãoDados!C982={"ESQ. SUBMARINOS"},1,28,"ES"),ExtraçãoDados!C982={"☒ irecção de Abastecimento"},REPLACE(ExtraçãoDados!C982={"☒ irecção de Abastecimento"},1,28,"DA"),ExtraçãoDados!C982={"Direcã d Abtit ço e asecmeno"},REPLACE(ExtraçãoDados!C982={"Direcã d Abtit ço e asecmeno"},1,28,"DA"),ExtraçãoDados!C982={"Diecã d Abtit rço e asecmeno"},REPLACE(ExtraçãoDados!C982={"Diecã d Abtit rço e asecmeno"},1,28,"DA"),ISNUMBER(SEARCH("COMISSÃO",ExtraçãoDados!C982,1)),REPLACE(ExtraçãoDados!C982,1,29,"CCM"),ISNUMBER(SEARCH("DN/DIL/DRT1",ExtraçãoDados!C982,1)),REPLACE(ExtraçãoDados!C982,1,29,"DN"),ISNUMBER(SEARCH("DIRECÇAO DE NAVIOS",ExtraçãoDados!C982,1)),REPLACE(ExtraçãoDados!C982,1,29,"DN"),ISNUMBER(SEARCH("ESQUADRILHA SUBMARIN",ExtraçãoDados!C982,1)),REPLACE(ExtraçãoDados!C982,1,29,"ES"),ISNUMBER(SEARCH("DN",ExtraçãoDados!C982,1)),REPLACE(ExtraçãoDados!C982,1,29,"DN"),ISNUMBER(SEARCH("DIRECÇÃO",ExtraçãoDados!C982,1)),REPLACE(ExtraçãoDados!C982,1,29,"DN"),ISNUMBER(SEARCH("DIRECÇA0",ExtraçãoDados!C982,1)),REPLACE(ExtraçãoDados!C982,1,29,"DN"),ISNUMBER(SEARCH("DIRE",ExtraçãoDados!C982,1)),REPLACE(ExtraçãoDados!C982,1,29,"DN"),ISNUMBER(SEARCH("ESQUADRILHA",ExtraçãoDados!C982,1)),REPLACE(ExtraçãoDados!C982,1,29,"ES"),ISNUMBER(SEARCH("HOSPITAL DA MARINHA",ExtraçãoDados!C982,1)),REPLACE(ExtraçãoDados!C982,1,29,"HM"),ISNUMBER(SEARCH("HOSPITAL",ExtraçãoDados!C982,1)),REPLACE(ExtraçãoDados!C982,1,29,"HM"),ISNUMBER(SEARCH("HM",ExtraçãoDados!C982,1)),REPLACE(ExtraçãoDados!C982,1,29,"HM"),ISNUMBER(SEARCH("SECÇÃO DE APÓSITOS",ExtraçãoDados!C982,1)),REPLACE(ExtraçãoDados!C982,1,29,"HM"))</f>
        <v>#N/A</v>
      </c>
      <c r="E982" s="4" t="e" cm="1">
        <f t="array" ref="E982">_xlfn.IFS(LEN(ExtraçãoDados!B982)=7,YEAR(ExtraçãoDados!D982),LEN(ExtraçãoDados!B982)=10,RIGHT(ExtraçãoDados!B982,4),LEN(ExtraçãoDados!B982)=9,YEAR(ExtraçãoDados!D982),LEN(ExtraçãoDados!B982)=8,YEAR(ExtraçãoDados!D982),LEN(ExtraçãoDados!B982)&gt;7,YEAR(ExtraçãoDados!D982),LEN(ExtraçãoDados!B982)&gt;5,YEAR(ExtraçãoDados!D982),LEN(ExtraçãoDados!B982)&gt;4,YEAR(ExtraçãoDados!D982))</f>
        <v>#N/A</v>
      </c>
      <c r="F982" s="4">
        <f>ExtraçãoDados!E982</f>
        <v>0</v>
      </c>
    </row>
    <row r="983" spans="1:6" x14ac:dyDescent="0.25">
      <c r="A983" s="4">
        <f>ExtraçãoDados!A983</f>
        <v>0</v>
      </c>
      <c r="B983" s="4" t="str" cm="1">
        <f t="array" ref="B983">_xlfn.IFS(LEN(ExtraçãoDados!B983)=12,LEFT(ExtraçãoDados!B983,3),LEN(ExtraçãoDados!B983)=10,LEFT(ExtraçãoDados!B983,5),LEN(ExtraçãoDados!B983)&gt;19,0,LEN(ExtraçãoDados!B983)=9,LEFT(ExtraçãoDados!B983,4),LEN(ExtraçãoDados!B983)=6,LEFT(ExtraçãoDados!B983,3),LEN(ExtraçãoDados!B983)&lt;5,LEFT(ExtraçãoDados!B983,3),LEN(ExtraçãoDados!B983)=8,LEFT(ExtraçãoDados!B983,3),LEN(ExtraçãoDados!B983)=5,LEFT(ExtraçãoDados!B983,5),LEN(ExtraçãoDados!B983)=11,LEFT(ExtraçãoDados!B983,5),LEN(ExtraçãoDados!B983)=7,RIGHT(ExtraçãoDados!B983,6))</f>
        <v/>
      </c>
      <c r="C983" s="4" t="e" cm="1">
        <f t="array" ref="C983">_xlfn.IFS(LEN(B983)=1,"ERRO",LEN(B983)=2,_xlfn.CONCAT("000",B983),LEN(B983)=3,_xlfn.CONCAT("00",B983),LEN(B983)=4,_xlfn.CONCAT("0",B983),LEN(B983)=6,B983,LEN(B983)=7,B983,LEN(B983)=5,B983)</f>
        <v>#N/A</v>
      </c>
      <c r="D983" s="4" t="e" cm="1">
        <f t="array" ref="D983">_xlfn.IFS(ExtraçãoDados!C983={"Direcção de Abastecimento"},REPLACE(ExtraçãoDados!C983="{Direcção de Abastecimento}",1,25,"DA"),ExtraçãoDados!C983={"COMISSÃO CULTURAL DE LMARINHA"},REPLACE(ExtraçãoDados!C983={"COMISSÃO CULTURAL DE LMARINHA"},1,28,"CCM"),ExtraçãoDados!C983={"DIRECÇÃO DE NAVIOS"},REPLACE(ExtraçãoDados!C983={"DIRECÇÃO DE NAVIOS"},1,28,"DN"),ExtraçãoDados!C983={"ESQUADRILHA SUBMARINOS"},REPLACE(ExtraçãoDados!C983={"ESQUADRILHA SUBMARINOS"},1,28,"ES"),ExtraçãoDados!C983={"COMISSÃO MARINHA"},REPLACE(ExtraçãoDados!C983={"COMISSÃO MARINHA"},1,28,"CCM"),ExtraçãoDados!C983={"COMISSÃO CULTURAL DE MARINHA"},REPLACE(ExtraçãoDados!C983={"COMISSÃO CULTURAL DE MARINHA"},1,28,"CCM"),ExtraçãoDados!C983={"CCM"},REPLACE(ExtraçãoDados!C983={"CCM"},1,28,"CCM"),ExtraçãoDados!C983={"DN"},REPLACE(ExtraçãoDados!C983={"DN"},1,28,"DN"),ExtraçãoDados!C983={"ES"},REPLACE(ExtraçãoDados!C983={"ES"},1,28,"ES"),ExtraçãoDados!C983={"DA"},REPLACE(ExtraçãoDados!C983={"DA"},1,28,"DA"),ExtraçãoDados!C983={"DE: ESQUADRILHA SUBMARINOS"},REPLACE(ExtraçãoDados!C983={"DE: ESQUADRILHA SUBMARINOS"},1,28,"ES"),ExtraçãoDados!C983={"DE: COMISSÃO CULTURAL DE LMARINHA"},REPLACE(ExtraçãoDados!C983={"DE: COMISSÃO CULTURAL DE LMARINHA"},1,28,"CCM"),ExtraçãoDados!C983={"ON"},REPLACE(ExtraçãoDados!C983={"ON"},1,28,"DN"),ExtraçãoDados!C983={"ESQ. SUBMARINOS"},REPLACE(ExtraçãoDados!C983={"ESQ. SUBMARINOS"},1,28,"ES"),ExtraçãoDados!C983={"☒ irecção de Abastecimento"},REPLACE(ExtraçãoDados!C983={"☒ irecção de Abastecimento"},1,28,"DA"),ExtraçãoDados!C983={"Direcã d Abtit ço e asecmeno"},REPLACE(ExtraçãoDados!C983={"Direcã d Abtit ço e asecmeno"},1,28,"DA"),ExtraçãoDados!C983={"Diecã d Abtit rço e asecmeno"},REPLACE(ExtraçãoDados!C983={"Diecã d Abtit rço e asecmeno"},1,28,"DA"),ISNUMBER(SEARCH("COMISSÃO",ExtraçãoDados!C983,1)),REPLACE(ExtraçãoDados!C983,1,29,"CCM"),ISNUMBER(SEARCH("DN/DIL/DRT1",ExtraçãoDados!C983,1)),REPLACE(ExtraçãoDados!C983,1,29,"DN"),ISNUMBER(SEARCH("DIRECÇAO DE NAVIOS",ExtraçãoDados!C983,1)),REPLACE(ExtraçãoDados!C983,1,29,"DN"),ISNUMBER(SEARCH("ESQUADRILHA SUBMARIN",ExtraçãoDados!C983,1)),REPLACE(ExtraçãoDados!C983,1,29,"ES"),ISNUMBER(SEARCH("DN",ExtraçãoDados!C983,1)),REPLACE(ExtraçãoDados!C983,1,29,"DN"),ISNUMBER(SEARCH("DIRECÇÃO",ExtraçãoDados!C983,1)),REPLACE(ExtraçãoDados!C983,1,29,"DN"),ISNUMBER(SEARCH("DIRECÇA0",ExtraçãoDados!C983,1)),REPLACE(ExtraçãoDados!C983,1,29,"DN"),ISNUMBER(SEARCH("DIRE",ExtraçãoDados!C983,1)),REPLACE(ExtraçãoDados!C983,1,29,"DN"),ISNUMBER(SEARCH("ESQUADRILHA",ExtraçãoDados!C983,1)),REPLACE(ExtraçãoDados!C983,1,29,"ES"),ISNUMBER(SEARCH("HOSPITAL DA MARINHA",ExtraçãoDados!C983,1)),REPLACE(ExtraçãoDados!C983,1,29,"HM"),ISNUMBER(SEARCH("HOSPITAL",ExtraçãoDados!C983,1)),REPLACE(ExtraçãoDados!C983,1,29,"HM"),ISNUMBER(SEARCH("HM",ExtraçãoDados!C983,1)),REPLACE(ExtraçãoDados!C983,1,29,"HM"),ISNUMBER(SEARCH("SECÇÃO DE APÓSITOS",ExtraçãoDados!C983,1)),REPLACE(ExtraçãoDados!C983,1,29,"HM"))</f>
        <v>#N/A</v>
      </c>
      <c r="E983" s="4" t="e" cm="1">
        <f t="array" ref="E983">_xlfn.IFS(LEN(ExtraçãoDados!B983)=7,YEAR(ExtraçãoDados!D983),LEN(ExtraçãoDados!B983)=10,RIGHT(ExtraçãoDados!B983,4),LEN(ExtraçãoDados!B983)=9,YEAR(ExtraçãoDados!D983),LEN(ExtraçãoDados!B983)=8,YEAR(ExtraçãoDados!D983),LEN(ExtraçãoDados!B983)&gt;7,YEAR(ExtraçãoDados!D983),LEN(ExtraçãoDados!B983)&gt;5,YEAR(ExtraçãoDados!D983),LEN(ExtraçãoDados!B983)&gt;4,YEAR(ExtraçãoDados!D983))</f>
        <v>#N/A</v>
      </c>
      <c r="F983" s="4">
        <f>ExtraçãoDados!E983</f>
        <v>0</v>
      </c>
    </row>
    <row r="984" spans="1:6" x14ac:dyDescent="0.25">
      <c r="A984" s="4">
        <f>ExtraçãoDados!A984</f>
        <v>0</v>
      </c>
      <c r="B984" s="4" t="str" cm="1">
        <f t="array" ref="B984">_xlfn.IFS(LEN(ExtraçãoDados!B984)=12,LEFT(ExtraçãoDados!B984,3),LEN(ExtraçãoDados!B984)=10,LEFT(ExtraçãoDados!B984,5),LEN(ExtraçãoDados!B984)&gt;19,0,LEN(ExtraçãoDados!B984)=9,LEFT(ExtraçãoDados!B984,4),LEN(ExtraçãoDados!B984)=6,LEFT(ExtraçãoDados!B984,3),LEN(ExtraçãoDados!B984)&lt;5,LEFT(ExtraçãoDados!B984,3),LEN(ExtraçãoDados!B984)=8,LEFT(ExtraçãoDados!B984,3),LEN(ExtraçãoDados!B984)=5,LEFT(ExtraçãoDados!B984,5),LEN(ExtraçãoDados!B984)=11,LEFT(ExtraçãoDados!B984,5),LEN(ExtraçãoDados!B984)=7,RIGHT(ExtraçãoDados!B984,6))</f>
        <v/>
      </c>
      <c r="C984" s="4" t="e" cm="1">
        <f t="array" ref="C984">_xlfn.IFS(LEN(B984)=1,"ERRO",LEN(B984)=2,_xlfn.CONCAT("000",B984),LEN(B984)=3,_xlfn.CONCAT("00",B984),LEN(B984)=4,_xlfn.CONCAT("0",B984),LEN(B984)=6,B984,LEN(B984)=7,B984,LEN(B984)=5,B984)</f>
        <v>#N/A</v>
      </c>
      <c r="D984" s="4" t="e" cm="1">
        <f t="array" ref="D984">_xlfn.IFS(ExtraçãoDados!C984={"Direcção de Abastecimento"},REPLACE(ExtraçãoDados!C984="{Direcção de Abastecimento}",1,25,"DA"),ExtraçãoDados!C984={"COMISSÃO CULTURAL DE LMARINHA"},REPLACE(ExtraçãoDados!C984={"COMISSÃO CULTURAL DE LMARINHA"},1,28,"CCM"),ExtraçãoDados!C984={"DIRECÇÃO DE NAVIOS"},REPLACE(ExtraçãoDados!C984={"DIRECÇÃO DE NAVIOS"},1,28,"DN"),ExtraçãoDados!C984={"ESQUADRILHA SUBMARINOS"},REPLACE(ExtraçãoDados!C984={"ESQUADRILHA SUBMARINOS"},1,28,"ES"),ExtraçãoDados!C984={"COMISSÃO MARINHA"},REPLACE(ExtraçãoDados!C984={"COMISSÃO MARINHA"},1,28,"CCM"),ExtraçãoDados!C984={"COMISSÃO CULTURAL DE MARINHA"},REPLACE(ExtraçãoDados!C984={"COMISSÃO CULTURAL DE MARINHA"},1,28,"CCM"),ExtraçãoDados!C984={"CCM"},REPLACE(ExtraçãoDados!C984={"CCM"},1,28,"CCM"),ExtraçãoDados!C984={"DN"},REPLACE(ExtraçãoDados!C984={"DN"},1,28,"DN"),ExtraçãoDados!C984={"ES"},REPLACE(ExtraçãoDados!C984={"ES"},1,28,"ES"),ExtraçãoDados!C984={"DA"},REPLACE(ExtraçãoDados!C984={"DA"},1,28,"DA"),ExtraçãoDados!C984={"DE: ESQUADRILHA SUBMARINOS"},REPLACE(ExtraçãoDados!C984={"DE: ESQUADRILHA SUBMARINOS"},1,28,"ES"),ExtraçãoDados!C984={"DE: COMISSÃO CULTURAL DE LMARINHA"},REPLACE(ExtraçãoDados!C984={"DE: COMISSÃO CULTURAL DE LMARINHA"},1,28,"CCM"),ExtraçãoDados!C984={"ON"},REPLACE(ExtraçãoDados!C984={"ON"},1,28,"DN"),ExtraçãoDados!C984={"ESQ. SUBMARINOS"},REPLACE(ExtraçãoDados!C984={"ESQ. SUBMARINOS"},1,28,"ES"),ExtraçãoDados!C984={"☒ irecção de Abastecimento"},REPLACE(ExtraçãoDados!C984={"☒ irecção de Abastecimento"},1,28,"DA"),ExtraçãoDados!C984={"Direcã d Abtit ço e asecmeno"},REPLACE(ExtraçãoDados!C984={"Direcã d Abtit ço e asecmeno"},1,28,"DA"),ExtraçãoDados!C984={"Diecã d Abtit rço e asecmeno"},REPLACE(ExtraçãoDados!C984={"Diecã d Abtit rço e asecmeno"},1,28,"DA"),ISNUMBER(SEARCH("COMISSÃO",ExtraçãoDados!C984,1)),REPLACE(ExtraçãoDados!C984,1,29,"CCM"),ISNUMBER(SEARCH("DN/DIL/DRT1",ExtraçãoDados!C984,1)),REPLACE(ExtraçãoDados!C984,1,29,"DN"),ISNUMBER(SEARCH("DIRECÇAO DE NAVIOS",ExtraçãoDados!C984,1)),REPLACE(ExtraçãoDados!C984,1,29,"DN"),ISNUMBER(SEARCH("ESQUADRILHA SUBMARIN",ExtraçãoDados!C984,1)),REPLACE(ExtraçãoDados!C984,1,29,"ES"),ISNUMBER(SEARCH("DN",ExtraçãoDados!C984,1)),REPLACE(ExtraçãoDados!C984,1,29,"DN"),ISNUMBER(SEARCH("DIRECÇÃO",ExtraçãoDados!C984,1)),REPLACE(ExtraçãoDados!C984,1,29,"DN"),ISNUMBER(SEARCH("DIRECÇA0",ExtraçãoDados!C984,1)),REPLACE(ExtraçãoDados!C984,1,29,"DN"),ISNUMBER(SEARCH("DIRE",ExtraçãoDados!C984,1)),REPLACE(ExtraçãoDados!C984,1,29,"DN"),ISNUMBER(SEARCH("ESQUADRILHA",ExtraçãoDados!C984,1)),REPLACE(ExtraçãoDados!C984,1,29,"ES"),ISNUMBER(SEARCH("HOSPITAL DA MARINHA",ExtraçãoDados!C984,1)),REPLACE(ExtraçãoDados!C984,1,29,"HM"),ISNUMBER(SEARCH("HOSPITAL",ExtraçãoDados!C984,1)),REPLACE(ExtraçãoDados!C984,1,29,"HM"),ISNUMBER(SEARCH("HM",ExtraçãoDados!C984,1)),REPLACE(ExtraçãoDados!C984,1,29,"HM"),ISNUMBER(SEARCH("SECÇÃO DE APÓSITOS",ExtraçãoDados!C984,1)),REPLACE(ExtraçãoDados!C984,1,29,"HM"))</f>
        <v>#N/A</v>
      </c>
      <c r="E984" s="4" t="e" cm="1">
        <f t="array" ref="E984">_xlfn.IFS(LEN(ExtraçãoDados!B984)=7,YEAR(ExtraçãoDados!D984),LEN(ExtraçãoDados!B984)=10,RIGHT(ExtraçãoDados!B984,4),LEN(ExtraçãoDados!B984)=9,YEAR(ExtraçãoDados!D984),LEN(ExtraçãoDados!B984)=8,YEAR(ExtraçãoDados!D984),LEN(ExtraçãoDados!B984)&gt;7,YEAR(ExtraçãoDados!D984),LEN(ExtraçãoDados!B984)&gt;5,YEAR(ExtraçãoDados!D984),LEN(ExtraçãoDados!B984)&gt;4,YEAR(ExtraçãoDados!D984))</f>
        <v>#N/A</v>
      </c>
      <c r="F984" s="4">
        <f>ExtraçãoDados!E984</f>
        <v>0</v>
      </c>
    </row>
    <row r="985" spans="1:6" x14ac:dyDescent="0.25">
      <c r="A985" s="4">
        <f>ExtraçãoDados!A985</f>
        <v>0</v>
      </c>
      <c r="B985" s="4" t="str" cm="1">
        <f t="array" ref="B985">_xlfn.IFS(LEN(ExtraçãoDados!B985)=12,LEFT(ExtraçãoDados!B985,3),LEN(ExtraçãoDados!B985)=10,LEFT(ExtraçãoDados!B985,5),LEN(ExtraçãoDados!B985)&gt;19,0,LEN(ExtraçãoDados!B985)=9,LEFT(ExtraçãoDados!B985,4),LEN(ExtraçãoDados!B985)=6,LEFT(ExtraçãoDados!B985,3),LEN(ExtraçãoDados!B985)&lt;5,LEFT(ExtraçãoDados!B985,3),LEN(ExtraçãoDados!B985)=8,LEFT(ExtraçãoDados!B985,3),LEN(ExtraçãoDados!B985)=5,LEFT(ExtraçãoDados!B985,5),LEN(ExtraçãoDados!B985)=11,LEFT(ExtraçãoDados!B985,5),LEN(ExtraçãoDados!B985)=7,RIGHT(ExtraçãoDados!B985,6))</f>
        <v/>
      </c>
      <c r="C985" s="4" t="e" cm="1">
        <f t="array" ref="C985">_xlfn.IFS(LEN(B985)=1,"ERRO",LEN(B985)=2,_xlfn.CONCAT("000",B985),LEN(B985)=3,_xlfn.CONCAT("00",B985),LEN(B985)=4,_xlfn.CONCAT("0",B985),LEN(B985)=6,B985,LEN(B985)=7,B985,LEN(B985)=5,B985)</f>
        <v>#N/A</v>
      </c>
      <c r="D985" s="4" t="e" cm="1">
        <f t="array" ref="D985">_xlfn.IFS(ExtraçãoDados!C985={"Direcção de Abastecimento"},REPLACE(ExtraçãoDados!C985="{Direcção de Abastecimento}",1,25,"DA"),ExtraçãoDados!C985={"COMISSÃO CULTURAL DE LMARINHA"},REPLACE(ExtraçãoDados!C985={"COMISSÃO CULTURAL DE LMARINHA"},1,28,"CCM"),ExtraçãoDados!C985={"DIRECÇÃO DE NAVIOS"},REPLACE(ExtraçãoDados!C985={"DIRECÇÃO DE NAVIOS"},1,28,"DN"),ExtraçãoDados!C985={"ESQUADRILHA SUBMARINOS"},REPLACE(ExtraçãoDados!C985={"ESQUADRILHA SUBMARINOS"},1,28,"ES"),ExtraçãoDados!C985={"COMISSÃO MARINHA"},REPLACE(ExtraçãoDados!C985={"COMISSÃO MARINHA"},1,28,"CCM"),ExtraçãoDados!C985={"COMISSÃO CULTURAL DE MARINHA"},REPLACE(ExtraçãoDados!C985={"COMISSÃO CULTURAL DE MARINHA"},1,28,"CCM"),ExtraçãoDados!C985={"CCM"},REPLACE(ExtraçãoDados!C985={"CCM"},1,28,"CCM"),ExtraçãoDados!C985={"DN"},REPLACE(ExtraçãoDados!C985={"DN"},1,28,"DN"),ExtraçãoDados!C985={"ES"},REPLACE(ExtraçãoDados!C985={"ES"},1,28,"ES"),ExtraçãoDados!C985={"DA"},REPLACE(ExtraçãoDados!C985={"DA"},1,28,"DA"),ExtraçãoDados!C985={"DE: ESQUADRILHA SUBMARINOS"},REPLACE(ExtraçãoDados!C985={"DE: ESQUADRILHA SUBMARINOS"},1,28,"ES"),ExtraçãoDados!C985={"DE: COMISSÃO CULTURAL DE LMARINHA"},REPLACE(ExtraçãoDados!C985={"DE: COMISSÃO CULTURAL DE LMARINHA"},1,28,"CCM"),ExtraçãoDados!C985={"ON"},REPLACE(ExtraçãoDados!C985={"ON"},1,28,"DN"),ExtraçãoDados!C985={"ESQ. SUBMARINOS"},REPLACE(ExtraçãoDados!C985={"ESQ. SUBMARINOS"},1,28,"ES"),ExtraçãoDados!C985={"☒ irecção de Abastecimento"},REPLACE(ExtraçãoDados!C985={"☒ irecção de Abastecimento"},1,28,"DA"),ExtraçãoDados!C985={"Direcã d Abtit ço e asecmeno"},REPLACE(ExtraçãoDados!C985={"Direcã d Abtit ço e asecmeno"},1,28,"DA"),ExtraçãoDados!C985={"Diecã d Abtit rço e asecmeno"},REPLACE(ExtraçãoDados!C985={"Diecã d Abtit rço e asecmeno"},1,28,"DA"),ISNUMBER(SEARCH("COMISSÃO",ExtraçãoDados!C985,1)),REPLACE(ExtraçãoDados!C985,1,29,"CCM"),ISNUMBER(SEARCH("DN/DIL/DRT1",ExtraçãoDados!C985,1)),REPLACE(ExtraçãoDados!C985,1,29,"DN"),ISNUMBER(SEARCH("DIRECÇAO DE NAVIOS",ExtraçãoDados!C985,1)),REPLACE(ExtraçãoDados!C985,1,29,"DN"),ISNUMBER(SEARCH("ESQUADRILHA SUBMARIN",ExtraçãoDados!C985,1)),REPLACE(ExtraçãoDados!C985,1,29,"ES"),ISNUMBER(SEARCH("DN",ExtraçãoDados!C985,1)),REPLACE(ExtraçãoDados!C985,1,29,"DN"),ISNUMBER(SEARCH("DIRECÇÃO",ExtraçãoDados!C985,1)),REPLACE(ExtraçãoDados!C985,1,29,"DN"),ISNUMBER(SEARCH("DIRECÇA0",ExtraçãoDados!C985,1)),REPLACE(ExtraçãoDados!C985,1,29,"DN"),ISNUMBER(SEARCH("DIRE",ExtraçãoDados!C985,1)),REPLACE(ExtraçãoDados!C985,1,29,"DN"),ISNUMBER(SEARCH("ESQUADRILHA",ExtraçãoDados!C985,1)),REPLACE(ExtraçãoDados!C985,1,29,"ES"),ISNUMBER(SEARCH("HOSPITAL DA MARINHA",ExtraçãoDados!C985,1)),REPLACE(ExtraçãoDados!C985,1,29,"HM"),ISNUMBER(SEARCH("HOSPITAL",ExtraçãoDados!C985,1)),REPLACE(ExtraçãoDados!C985,1,29,"HM"),ISNUMBER(SEARCH("HM",ExtraçãoDados!C985,1)),REPLACE(ExtraçãoDados!C985,1,29,"HM"),ISNUMBER(SEARCH("SECÇÃO DE APÓSITOS",ExtraçãoDados!C985,1)),REPLACE(ExtraçãoDados!C985,1,29,"HM"))</f>
        <v>#N/A</v>
      </c>
      <c r="E985" s="4" t="e" cm="1">
        <f t="array" ref="E985">_xlfn.IFS(LEN(ExtraçãoDados!B985)=7,YEAR(ExtraçãoDados!D985),LEN(ExtraçãoDados!B985)=10,RIGHT(ExtraçãoDados!B985,4),LEN(ExtraçãoDados!B985)=9,YEAR(ExtraçãoDados!D985),LEN(ExtraçãoDados!B985)=8,YEAR(ExtraçãoDados!D985),LEN(ExtraçãoDados!B985)&gt;7,YEAR(ExtraçãoDados!D985),LEN(ExtraçãoDados!B985)&gt;5,YEAR(ExtraçãoDados!D985),LEN(ExtraçãoDados!B985)&gt;4,YEAR(ExtraçãoDados!D985))</f>
        <v>#N/A</v>
      </c>
      <c r="F985" s="4">
        <f>ExtraçãoDados!E985</f>
        <v>0</v>
      </c>
    </row>
    <row r="986" spans="1:6" x14ac:dyDescent="0.25">
      <c r="A986" s="4">
        <f>ExtraçãoDados!A986</f>
        <v>0</v>
      </c>
      <c r="B986" s="4" t="str" cm="1">
        <f t="array" ref="B986">_xlfn.IFS(LEN(ExtraçãoDados!B986)=12,LEFT(ExtraçãoDados!B986,3),LEN(ExtraçãoDados!B986)=10,LEFT(ExtraçãoDados!B986,5),LEN(ExtraçãoDados!B986)&gt;19,0,LEN(ExtraçãoDados!B986)=9,LEFT(ExtraçãoDados!B986,4),LEN(ExtraçãoDados!B986)=6,LEFT(ExtraçãoDados!B986,3),LEN(ExtraçãoDados!B986)&lt;5,LEFT(ExtraçãoDados!B986,3),LEN(ExtraçãoDados!B986)=8,LEFT(ExtraçãoDados!B986,3),LEN(ExtraçãoDados!B986)=5,LEFT(ExtraçãoDados!B986,5),LEN(ExtraçãoDados!B986)=11,LEFT(ExtraçãoDados!B986,5),LEN(ExtraçãoDados!B986)=7,RIGHT(ExtraçãoDados!B986,6))</f>
        <v/>
      </c>
      <c r="C986" s="4" t="e" cm="1">
        <f t="array" ref="C986">_xlfn.IFS(LEN(B986)=1,"ERRO",LEN(B986)=2,_xlfn.CONCAT("000",B986),LEN(B986)=3,_xlfn.CONCAT("00",B986),LEN(B986)=4,_xlfn.CONCAT("0",B986),LEN(B986)=6,B986,LEN(B986)=7,B986,LEN(B986)=5,B986)</f>
        <v>#N/A</v>
      </c>
      <c r="D986" s="4" t="e" cm="1">
        <f t="array" ref="D986">_xlfn.IFS(ExtraçãoDados!C986={"Direcção de Abastecimento"},REPLACE(ExtraçãoDados!C986="{Direcção de Abastecimento}",1,25,"DA"),ExtraçãoDados!C986={"COMISSÃO CULTURAL DE LMARINHA"},REPLACE(ExtraçãoDados!C986={"COMISSÃO CULTURAL DE LMARINHA"},1,28,"CCM"),ExtraçãoDados!C986={"DIRECÇÃO DE NAVIOS"},REPLACE(ExtraçãoDados!C986={"DIRECÇÃO DE NAVIOS"},1,28,"DN"),ExtraçãoDados!C986={"ESQUADRILHA SUBMARINOS"},REPLACE(ExtraçãoDados!C986={"ESQUADRILHA SUBMARINOS"},1,28,"ES"),ExtraçãoDados!C986={"COMISSÃO MARINHA"},REPLACE(ExtraçãoDados!C986={"COMISSÃO MARINHA"},1,28,"CCM"),ExtraçãoDados!C986={"COMISSÃO CULTURAL DE MARINHA"},REPLACE(ExtraçãoDados!C986={"COMISSÃO CULTURAL DE MARINHA"},1,28,"CCM"),ExtraçãoDados!C986={"CCM"},REPLACE(ExtraçãoDados!C986={"CCM"},1,28,"CCM"),ExtraçãoDados!C986={"DN"},REPLACE(ExtraçãoDados!C986={"DN"},1,28,"DN"),ExtraçãoDados!C986={"ES"},REPLACE(ExtraçãoDados!C986={"ES"},1,28,"ES"),ExtraçãoDados!C986={"DA"},REPLACE(ExtraçãoDados!C986={"DA"},1,28,"DA"),ExtraçãoDados!C986={"DE: ESQUADRILHA SUBMARINOS"},REPLACE(ExtraçãoDados!C986={"DE: ESQUADRILHA SUBMARINOS"},1,28,"ES"),ExtraçãoDados!C986={"DE: COMISSÃO CULTURAL DE LMARINHA"},REPLACE(ExtraçãoDados!C986={"DE: COMISSÃO CULTURAL DE LMARINHA"},1,28,"CCM"),ExtraçãoDados!C986={"ON"},REPLACE(ExtraçãoDados!C986={"ON"},1,28,"DN"),ExtraçãoDados!C986={"ESQ. SUBMARINOS"},REPLACE(ExtraçãoDados!C986={"ESQ. SUBMARINOS"},1,28,"ES"),ExtraçãoDados!C986={"☒ irecção de Abastecimento"},REPLACE(ExtraçãoDados!C986={"☒ irecção de Abastecimento"},1,28,"DA"),ExtraçãoDados!C986={"Direcã d Abtit ço e asecmeno"},REPLACE(ExtraçãoDados!C986={"Direcã d Abtit ço e asecmeno"},1,28,"DA"),ExtraçãoDados!C986={"Diecã d Abtit rço e asecmeno"},REPLACE(ExtraçãoDados!C986={"Diecã d Abtit rço e asecmeno"},1,28,"DA"),ISNUMBER(SEARCH("COMISSÃO",ExtraçãoDados!C986,1)),REPLACE(ExtraçãoDados!C986,1,29,"CCM"),ISNUMBER(SEARCH("DN/DIL/DRT1",ExtraçãoDados!C986,1)),REPLACE(ExtraçãoDados!C986,1,29,"DN"),ISNUMBER(SEARCH("DIRECÇAO DE NAVIOS",ExtraçãoDados!C986,1)),REPLACE(ExtraçãoDados!C986,1,29,"DN"),ISNUMBER(SEARCH("ESQUADRILHA SUBMARIN",ExtraçãoDados!C986,1)),REPLACE(ExtraçãoDados!C986,1,29,"ES"),ISNUMBER(SEARCH("DN",ExtraçãoDados!C986,1)),REPLACE(ExtraçãoDados!C986,1,29,"DN"),ISNUMBER(SEARCH("DIRECÇÃO",ExtraçãoDados!C986,1)),REPLACE(ExtraçãoDados!C986,1,29,"DN"),ISNUMBER(SEARCH("DIRECÇA0",ExtraçãoDados!C986,1)),REPLACE(ExtraçãoDados!C986,1,29,"DN"),ISNUMBER(SEARCH("DIRE",ExtraçãoDados!C986,1)),REPLACE(ExtraçãoDados!C986,1,29,"DN"),ISNUMBER(SEARCH("ESQUADRILHA",ExtraçãoDados!C986,1)),REPLACE(ExtraçãoDados!C986,1,29,"ES"),ISNUMBER(SEARCH("HOSPITAL DA MARINHA",ExtraçãoDados!C986,1)),REPLACE(ExtraçãoDados!C986,1,29,"HM"),ISNUMBER(SEARCH("HOSPITAL",ExtraçãoDados!C986,1)),REPLACE(ExtraçãoDados!C986,1,29,"HM"),ISNUMBER(SEARCH("HM",ExtraçãoDados!C986,1)),REPLACE(ExtraçãoDados!C986,1,29,"HM"),ISNUMBER(SEARCH("SECÇÃO DE APÓSITOS",ExtraçãoDados!C986,1)),REPLACE(ExtraçãoDados!C986,1,29,"HM"))</f>
        <v>#N/A</v>
      </c>
      <c r="E986" s="4" t="e" cm="1">
        <f t="array" ref="E986">_xlfn.IFS(LEN(ExtraçãoDados!B986)=7,YEAR(ExtraçãoDados!D986),LEN(ExtraçãoDados!B986)=10,RIGHT(ExtraçãoDados!B986,4),LEN(ExtraçãoDados!B986)=9,YEAR(ExtraçãoDados!D986),LEN(ExtraçãoDados!B986)=8,YEAR(ExtraçãoDados!D986),LEN(ExtraçãoDados!B986)&gt;7,YEAR(ExtraçãoDados!D986),LEN(ExtraçãoDados!B986)&gt;5,YEAR(ExtraçãoDados!D986),LEN(ExtraçãoDados!B986)&gt;4,YEAR(ExtraçãoDados!D986))</f>
        <v>#N/A</v>
      </c>
      <c r="F986" s="4">
        <f>ExtraçãoDados!E986</f>
        <v>0</v>
      </c>
    </row>
    <row r="987" spans="1:6" x14ac:dyDescent="0.25">
      <c r="A987" s="4">
        <f>ExtraçãoDados!A987</f>
        <v>0</v>
      </c>
      <c r="B987" s="4" t="str" cm="1">
        <f t="array" ref="B987">_xlfn.IFS(LEN(ExtraçãoDados!B987)=12,LEFT(ExtraçãoDados!B987,3),LEN(ExtraçãoDados!B987)=10,LEFT(ExtraçãoDados!B987,5),LEN(ExtraçãoDados!B987)&gt;19,0,LEN(ExtraçãoDados!B987)=9,LEFT(ExtraçãoDados!B987,4),LEN(ExtraçãoDados!B987)=6,LEFT(ExtraçãoDados!B987,3),LEN(ExtraçãoDados!B987)&lt;5,LEFT(ExtraçãoDados!B987,3),LEN(ExtraçãoDados!B987)=8,LEFT(ExtraçãoDados!B987,3),LEN(ExtraçãoDados!B987)=5,LEFT(ExtraçãoDados!B987,5),LEN(ExtraçãoDados!B987)=11,LEFT(ExtraçãoDados!B987,5),LEN(ExtraçãoDados!B987)=7,RIGHT(ExtraçãoDados!B987,6))</f>
        <v/>
      </c>
      <c r="C987" s="4" t="e" cm="1">
        <f t="array" ref="C987">_xlfn.IFS(LEN(B987)=1,"ERRO",LEN(B987)=2,_xlfn.CONCAT("000",B987),LEN(B987)=3,_xlfn.CONCAT("00",B987),LEN(B987)=4,_xlfn.CONCAT("0",B987),LEN(B987)=6,B987,LEN(B987)=7,B987,LEN(B987)=5,B987)</f>
        <v>#N/A</v>
      </c>
      <c r="D987" s="4" t="e" cm="1">
        <f t="array" ref="D987">_xlfn.IFS(ExtraçãoDados!C987={"Direcção de Abastecimento"},REPLACE(ExtraçãoDados!C987="{Direcção de Abastecimento}",1,25,"DA"),ExtraçãoDados!C987={"COMISSÃO CULTURAL DE LMARINHA"},REPLACE(ExtraçãoDados!C987={"COMISSÃO CULTURAL DE LMARINHA"},1,28,"CCM"),ExtraçãoDados!C987={"DIRECÇÃO DE NAVIOS"},REPLACE(ExtraçãoDados!C987={"DIRECÇÃO DE NAVIOS"},1,28,"DN"),ExtraçãoDados!C987={"ESQUADRILHA SUBMARINOS"},REPLACE(ExtraçãoDados!C987={"ESQUADRILHA SUBMARINOS"},1,28,"ES"),ExtraçãoDados!C987={"COMISSÃO MARINHA"},REPLACE(ExtraçãoDados!C987={"COMISSÃO MARINHA"},1,28,"CCM"),ExtraçãoDados!C987={"COMISSÃO CULTURAL DE MARINHA"},REPLACE(ExtraçãoDados!C987={"COMISSÃO CULTURAL DE MARINHA"},1,28,"CCM"),ExtraçãoDados!C987={"CCM"},REPLACE(ExtraçãoDados!C987={"CCM"},1,28,"CCM"),ExtraçãoDados!C987={"DN"},REPLACE(ExtraçãoDados!C987={"DN"},1,28,"DN"),ExtraçãoDados!C987={"ES"},REPLACE(ExtraçãoDados!C987={"ES"},1,28,"ES"),ExtraçãoDados!C987={"DA"},REPLACE(ExtraçãoDados!C987={"DA"},1,28,"DA"),ExtraçãoDados!C987={"DE: ESQUADRILHA SUBMARINOS"},REPLACE(ExtraçãoDados!C987={"DE: ESQUADRILHA SUBMARINOS"},1,28,"ES"),ExtraçãoDados!C987={"DE: COMISSÃO CULTURAL DE LMARINHA"},REPLACE(ExtraçãoDados!C987={"DE: COMISSÃO CULTURAL DE LMARINHA"},1,28,"CCM"),ExtraçãoDados!C987={"ON"},REPLACE(ExtraçãoDados!C987={"ON"},1,28,"DN"),ExtraçãoDados!C987={"ESQ. SUBMARINOS"},REPLACE(ExtraçãoDados!C987={"ESQ. SUBMARINOS"},1,28,"ES"),ExtraçãoDados!C987={"☒ irecção de Abastecimento"},REPLACE(ExtraçãoDados!C987={"☒ irecção de Abastecimento"},1,28,"DA"),ExtraçãoDados!C987={"Direcã d Abtit ço e asecmeno"},REPLACE(ExtraçãoDados!C987={"Direcã d Abtit ço e asecmeno"},1,28,"DA"),ExtraçãoDados!C987={"Diecã d Abtit rço e asecmeno"},REPLACE(ExtraçãoDados!C987={"Diecã d Abtit rço e asecmeno"},1,28,"DA"),ISNUMBER(SEARCH("COMISSÃO",ExtraçãoDados!C987,1)),REPLACE(ExtraçãoDados!C987,1,29,"CCM"),ISNUMBER(SEARCH("DN/DIL/DRT1",ExtraçãoDados!C987,1)),REPLACE(ExtraçãoDados!C987,1,29,"DN"),ISNUMBER(SEARCH("DIRECÇAO DE NAVIOS",ExtraçãoDados!C987,1)),REPLACE(ExtraçãoDados!C987,1,29,"DN"),ISNUMBER(SEARCH("ESQUADRILHA SUBMARIN",ExtraçãoDados!C987,1)),REPLACE(ExtraçãoDados!C987,1,29,"ES"),ISNUMBER(SEARCH("DN",ExtraçãoDados!C987,1)),REPLACE(ExtraçãoDados!C987,1,29,"DN"),ISNUMBER(SEARCH("DIRECÇÃO",ExtraçãoDados!C987,1)),REPLACE(ExtraçãoDados!C987,1,29,"DN"),ISNUMBER(SEARCH("DIRECÇA0",ExtraçãoDados!C987,1)),REPLACE(ExtraçãoDados!C987,1,29,"DN"),ISNUMBER(SEARCH("DIRE",ExtraçãoDados!C987,1)),REPLACE(ExtraçãoDados!C987,1,29,"DN"),ISNUMBER(SEARCH("ESQUADRILHA",ExtraçãoDados!C987,1)),REPLACE(ExtraçãoDados!C987,1,29,"ES"),ISNUMBER(SEARCH("HOSPITAL DA MARINHA",ExtraçãoDados!C987,1)),REPLACE(ExtraçãoDados!C987,1,29,"HM"),ISNUMBER(SEARCH("HOSPITAL",ExtraçãoDados!C987,1)),REPLACE(ExtraçãoDados!C987,1,29,"HM"),ISNUMBER(SEARCH("HM",ExtraçãoDados!C987,1)),REPLACE(ExtraçãoDados!C987,1,29,"HM"),ISNUMBER(SEARCH("SECÇÃO DE APÓSITOS",ExtraçãoDados!C987,1)),REPLACE(ExtraçãoDados!C987,1,29,"HM"))</f>
        <v>#N/A</v>
      </c>
      <c r="E987" s="4" t="e" cm="1">
        <f t="array" ref="E987">_xlfn.IFS(LEN(ExtraçãoDados!B987)=7,YEAR(ExtraçãoDados!D987),LEN(ExtraçãoDados!B987)=10,RIGHT(ExtraçãoDados!B987,4),LEN(ExtraçãoDados!B987)=9,YEAR(ExtraçãoDados!D987),LEN(ExtraçãoDados!B987)=8,YEAR(ExtraçãoDados!D987),LEN(ExtraçãoDados!B987)&gt;7,YEAR(ExtraçãoDados!D987),LEN(ExtraçãoDados!B987)&gt;5,YEAR(ExtraçãoDados!D987),LEN(ExtraçãoDados!B987)&gt;4,YEAR(ExtraçãoDados!D987))</f>
        <v>#N/A</v>
      </c>
      <c r="F987" s="4">
        <f>ExtraçãoDados!E987</f>
        <v>0</v>
      </c>
    </row>
    <row r="988" spans="1:6" x14ac:dyDescent="0.25">
      <c r="A988" s="4">
        <f>ExtraçãoDados!A988</f>
        <v>0</v>
      </c>
      <c r="B988" s="4" t="str" cm="1">
        <f t="array" ref="B988">_xlfn.IFS(LEN(ExtraçãoDados!B988)=12,LEFT(ExtraçãoDados!B988,3),LEN(ExtraçãoDados!B988)=10,LEFT(ExtraçãoDados!B988,5),LEN(ExtraçãoDados!B988)&gt;19,0,LEN(ExtraçãoDados!B988)=9,LEFT(ExtraçãoDados!B988,4),LEN(ExtraçãoDados!B988)=6,LEFT(ExtraçãoDados!B988,3),LEN(ExtraçãoDados!B988)&lt;5,LEFT(ExtraçãoDados!B988,3),LEN(ExtraçãoDados!B988)=8,LEFT(ExtraçãoDados!B988,3),LEN(ExtraçãoDados!B988)=5,LEFT(ExtraçãoDados!B988,5),LEN(ExtraçãoDados!B988)=11,LEFT(ExtraçãoDados!B988,5),LEN(ExtraçãoDados!B988)=7,RIGHT(ExtraçãoDados!B988,6))</f>
        <v/>
      </c>
      <c r="C988" s="4" t="e" cm="1">
        <f t="array" ref="C988">_xlfn.IFS(LEN(B988)=1,"ERRO",LEN(B988)=2,_xlfn.CONCAT("000",B988),LEN(B988)=3,_xlfn.CONCAT("00",B988),LEN(B988)=4,_xlfn.CONCAT("0",B988),LEN(B988)=6,B988,LEN(B988)=7,B988,LEN(B988)=5,B988)</f>
        <v>#N/A</v>
      </c>
      <c r="D988" s="4" t="e" cm="1">
        <f t="array" ref="D988">_xlfn.IFS(ExtraçãoDados!C988={"Direcção de Abastecimento"},REPLACE(ExtraçãoDados!C988="{Direcção de Abastecimento}",1,25,"DA"),ExtraçãoDados!C988={"COMISSÃO CULTURAL DE LMARINHA"},REPLACE(ExtraçãoDados!C988={"COMISSÃO CULTURAL DE LMARINHA"},1,28,"CCM"),ExtraçãoDados!C988={"DIRECÇÃO DE NAVIOS"},REPLACE(ExtraçãoDados!C988={"DIRECÇÃO DE NAVIOS"},1,28,"DN"),ExtraçãoDados!C988={"ESQUADRILHA SUBMARINOS"},REPLACE(ExtraçãoDados!C988={"ESQUADRILHA SUBMARINOS"},1,28,"ES"),ExtraçãoDados!C988={"COMISSÃO MARINHA"},REPLACE(ExtraçãoDados!C988={"COMISSÃO MARINHA"},1,28,"CCM"),ExtraçãoDados!C988={"COMISSÃO CULTURAL DE MARINHA"},REPLACE(ExtraçãoDados!C988={"COMISSÃO CULTURAL DE MARINHA"},1,28,"CCM"),ExtraçãoDados!C988={"CCM"},REPLACE(ExtraçãoDados!C988={"CCM"},1,28,"CCM"),ExtraçãoDados!C988={"DN"},REPLACE(ExtraçãoDados!C988={"DN"},1,28,"DN"),ExtraçãoDados!C988={"ES"},REPLACE(ExtraçãoDados!C988={"ES"},1,28,"ES"),ExtraçãoDados!C988={"DA"},REPLACE(ExtraçãoDados!C988={"DA"},1,28,"DA"),ExtraçãoDados!C988={"DE: ESQUADRILHA SUBMARINOS"},REPLACE(ExtraçãoDados!C988={"DE: ESQUADRILHA SUBMARINOS"},1,28,"ES"),ExtraçãoDados!C988={"DE: COMISSÃO CULTURAL DE LMARINHA"},REPLACE(ExtraçãoDados!C988={"DE: COMISSÃO CULTURAL DE LMARINHA"},1,28,"CCM"),ExtraçãoDados!C988={"ON"},REPLACE(ExtraçãoDados!C988={"ON"},1,28,"DN"),ExtraçãoDados!C988={"ESQ. SUBMARINOS"},REPLACE(ExtraçãoDados!C988={"ESQ. SUBMARINOS"},1,28,"ES"),ExtraçãoDados!C988={"☒ irecção de Abastecimento"},REPLACE(ExtraçãoDados!C988={"☒ irecção de Abastecimento"},1,28,"DA"),ExtraçãoDados!C988={"Direcã d Abtit ço e asecmeno"},REPLACE(ExtraçãoDados!C988={"Direcã d Abtit ço e asecmeno"},1,28,"DA"),ExtraçãoDados!C988={"Diecã d Abtit rço e asecmeno"},REPLACE(ExtraçãoDados!C988={"Diecã d Abtit rço e asecmeno"},1,28,"DA"),ISNUMBER(SEARCH("COMISSÃO",ExtraçãoDados!C988,1)),REPLACE(ExtraçãoDados!C988,1,29,"CCM"),ISNUMBER(SEARCH("DN/DIL/DRT1",ExtraçãoDados!C988,1)),REPLACE(ExtraçãoDados!C988,1,29,"DN"),ISNUMBER(SEARCH("DIRECÇAO DE NAVIOS",ExtraçãoDados!C988,1)),REPLACE(ExtraçãoDados!C988,1,29,"DN"),ISNUMBER(SEARCH("ESQUADRILHA SUBMARIN",ExtraçãoDados!C988,1)),REPLACE(ExtraçãoDados!C988,1,29,"ES"),ISNUMBER(SEARCH("DN",ExtraçãoDados!C988,1)),REPLACE(ExtraçãoDados!C988,1,29,"DN"),ISNUMBER(SEARCH("DIRECÇÃO",ExtraçãoDados!C988,1)),REPLACE(ExtraçãoDados!C988,1,29,"DN"),ISNUMBER(SEARCH("DIRECÇA0",ExtraçãoDados!C988,1)),REPLACE(ExtraçãoDados!C988,1,29,"DN"),ISNUMBER(SEARCH("DIRE",ExtraçãoDados!C988,1)),REPLACE(ExtraçãoDados!C988,1,29,"DN"),ISNUMBER(SEARCH("ESQUADRILHA",ExtraçãoDados!C988,1)),REPLACE(ExtraçãoDados!C988,1,29,"ES"),ISNUMBER(SEARCH("HOSPITAL DA MARINHA",ExtraçãoDados!C988,1)),REPLACE(ExtraçãoDados!C988,1,29,"HM"),ISNUMBER(SEARCH("HOSPITAL",ExtraçãoDados!C988,1)),REPLACE(ExtraçãoDados!C988,1,29,"HM"),ISNUMBER(SEARCH("HM",ExtraçãoDados!C988,1)),REPLACE(ExtraçãoDados!C988,1,29,"HM"),ISNUMBER(SEARCH("SECÇÃO DE APÓSITOS",ExtraçãoDados!C988,1)),REPLACE(ExtraçãoDados!C988,1,29,"HM"))</f>
        <v>#N/A</v>
      </c>
      <c r="E988" s="4" t="e" cm="1">
        <f t="array" ref="E988">_xlfn.IFS(LEN(ExtraçãoDados!B988)=7,YEAR(ExtraçãoDados!D988),LEN(ExtraçãoDados!B988)=10,RIGHT(ExtraçãoDados!B988,4),LEN(ExtraçãoDados!B988)=9,YEAR(ExtraçãoDados!D988),LEN(ExtraçãoDados!B988)=8,YEAR(ExtraçãoDados!D988),LEN(ExtraçãoDados!B988)&gt;7,YEAR(ExtraçãoDados!D988),LEN(ExtraçãoDados!B988)&gt;5,YEAR(ExtraçãoDados!D988),LEN(ExtraçãoDados!B988)&gt;4,YEAR(ExtraçãoDados!D988))</f>
        <v>#N/A</v>
      </c>
      <c r="F988" s="4">
        <f>ExtraçãoDados!E988</f>
        <v>0</v>
      </c>
    </row>
    <row r="989" spans="1:6" x14ac:dyDescent="0.25">
      <c r="A989" s="4">
        <f>ExtraçãoDados!A989</f>
        <v>0</v>
      </c>
      <c r="B989" s="4" t="str" cm="1">
        <f t="array" ref="B989">_xlfn.IFS(LEN(ExtraçãoDados!B989)=12,LEFT(ExtraçãoDados!B989,3),LEN(ExtraçãoDados!B989)=10,LEFT(ExtraçãoDados!B989,5),LEN(ExtraçãoDados!B989)&gt;19,0,LEN(ExtraçãoDados!B989)=9,LEFT(ExtraçãoDados!B989,4),LEN(ExtraçãoDados!B989)=6,LEFT(ExtraçãoDados!B989,3),LEN(ExtraçãoDados!B989)&lt;5,LEFT(ExtraçãoDados!B989,3),LEN(ExtraçãoDados!B989)=8,LEFT(ExtraçãoDados!B989,3),LEN(ExtraçãoDados!B989)=5,LEFT(ExtraçãoDados!B989,5),LEN(ExtraçãoDados!B989)=11,LEFT(ExtraçãoDados!B989,5),LEN(ExtraçãoDados!B989)=7,RIGHT(ExtraçãoDados!B989,6))</f>
        <v/>
      </c>
      <c r="C989" s="4" t="e" cm="1">
        <f t="array" ref="C989">_xlfn.IFS(LEN(B989)=1,"ERRO",LEN(B989)=2,_xlfn.CONCAT("000",B989),LEN(B989)=3,_xlfn.CONCAT("00",B989),LEN(B989)=4,_xlfn.CONCAT("0",B989),LEN(B989)=6,B989,LEN(B989)=7,B989,LEN(B989)=5,B989)</f>
        <v>#N/A</v>
      </c>
      <c r="D989" s="4" t="e" cm="1">
        <f t="array" ref="D989">_xlfn.IFS(ExtraçãoDados!C989={"Direcção de Abastecimento"},REPLACE(ExtraçãoDados!C989="{Direcção de Abastecimento}",1,25,"DA"),ExtraçãoDados!C989={"COMISSÃO CULTURAL DE LMARINHA"},REPLACE(ExtraçãoDados!C989={"COMISSÃO CULTURAL DE LMARINHA"},1,28,"CCM"),ExtraçãoDados!C989={"DIRECÇÃO DE NAVIOS"},REPLACE(ExtraçãoDados!C989={"DIRECÇÃO DE NAVIOS"},1,28,"DN"),ExtraçãoDados!C989={"ESQUADRILHA SUBMARINOS"},REPLACE(ExtraçãoDados!C989={"ESQUADRILHA SUBMARINOS"},1,28,"ES"),ExtraçãoDados!C989={"COMISSÃO MARINHA"},REPLACE(ExtraçãoDados!C989={"COMISSÃO MARINHA"},1,28,"CCM"),ExtraçãoDados!C989={"COMISSÃO CULTURAL DE MARINHA"},REPLACE(ExtraçãoDados!C989={"COMISSÃO CULTURAL DE MARINHA"},1,28,"CCM"),ExtraçãoDados!C989={"CCM"},REPLACE(ExtraçãoDados!C989={"CCM"},1,28,"CCM"),ExtraçãoDados!C989={"DN"},REPLACE(ExtraçãoDados!C989={"DN"},1,28,"DN"),ExtraçãoDados!C989={"ES"},REPLACE(ExtraçãoDados!C989={"ES"},1,28,"ES"),ExtraçãoDados!C989={"DA"},REPLACE(ExtraçãoDados!C989={"DA"},1,28,"DA"),ExtraçãoDados!C989={"DE: ESQUADRILHA SUBMARINOS"},REPLACE(ExtraçãoDados!C989={"DE: ESQUADRILHA SUBMARINOS"},1,28,"ES"),ExtraçãoDados!C989={"DE: COMISSÃO CULTURAL DE LMARINHA"},REPLACE(ExtraçãoDados!C989={"DE: COMISSÃO CULTURAL DE LMARINHA"},1,28,"CCM"),ExtraçãoDados!C989={"ON"},REPLACE(ExtraçãoDados!C989={"ON"},1,28,"DN"),ExtraçãoDados!C989={"ESQ. SUBMARINOS"},REPLACE(ExtraçãoDados!C989={"ESQ. SUBMARINOS"},1,28,"ES"),ExtraçãoDados!C989={"☒ irecção de Abastecimento"},REPLACE(ExtraçãoDados!C989={"☒ irecção de Abastecimento"},1,28,"DA"),ExtraçãoDados!C989={"Direcã d Abtit ço e asecmeno"},REPLACE(ExtraçãoDados!C989={"Direcã d Abtit ço e asecmeno"},1,28,"DA"),ExtraçãoDados!C989={"Diecã d Abtit rço e asecmeno"},REPLACE(ExtraçãoDados!C989={"Diecã d Abtit rço e asecmeno"},1,28,"DA"),ISNUMBER(SEARCH("COMISSÃO",ExtraçãoDados!C989,1)),REPLACE(ExtraçãoDados!C989,1,29,"CCM"),ISNUMBER(SEARCH("DN/DIL/DRT1",ExtraçãoDados!C989,1)),REPLACE(ExtraçãoDados!C989,1,29,"DN"),ISNUMBER(SEARCH("DIRECÇAO DE NAVIOS",ExtraçãoDados!C989,1)),REPLACE(ExtraçãoDados!C989,1,29,"DN"),ISNUMBER(SEARCH("ESQUADRILHA SUBMARIN",ExtraçãoDados!C989,1)),REPLACE(ExtraçãoDados!C989,1,29,"ES"),ISNUMBER(SEARCH("DN",ExtraçãoDados!C989,1)),REPLACE(ExtraçãoDados!C989,1,29,"DN"),ISNUMBER(SEARCH("DIRECÇÃO",ExtraçãoDados!C989,1)),REPLACE(ExtraçãoDados!C989,1,29,"DN"),ISNUMBER(SEARCH("DIRECÇA0",ExtraçãoDados!C989,1)),REPLACE(ExtraçãoDados!C989,1,29,"DN"),ISNUMBER(SEARCH("DIRE",ExtraçãoDados!C989,1)),REPLACE(ExtraçãoDados!C989,1,29,"DN"),ISNUMBER(SEARCH("ESQUADRILHA",ExtraçãoDados!C989,1)),REPLACE(ExtraçãoDados!C989,1,29,"ES"),ISNUMBER(SEARCH("HOSPITAL DA MARINHA",ExtraçãoDados!C989,1)),REPLACE(ExtraçãoDados!C989,1,29,"HM"),ISNUMBER(SEARCH("HOSPITAL",ExtraçãoDados!C989,1)),REPLACE(ExtraçãoDados!C989,1,29,"HM"),ISNUMBER(SEARCH("HM",ExtraçãoDados!C989,1)),REPLACE(ExtraçãoDados!C989,1,29,"HM"),ISNUMBER(SEARCH("SECÇÃO DE APÓSITOS",ExtraçãoDados!C989,1)),REPLACE(ExtraçãoDados!C989,1,29,"HM"))</f>
        <v>#N/A</v>
      </c>
      <c r="E989" s="4" t="e" cm="1">
        <f t="array" ref="E989">_xlfn.IFS(LEN(ExtraçãoDados!B989)=7,YEAR(ExtraçãoDados!D989),LEN(ExtraçãoDados!B989)=10,RIGHT(ExtraçãoDados!B989,4),LEN(ExtraçãoDados!B989)=9,YEAR(ExtraçãoDados!D989),LEN(ExtraçãoDados!B989)=8,YEAR(ExtraçãoDados!D989),LEN(ExtraçãoDados!B989)&gt;7,YEAR(ExtraçãoDados!D989),LEN(ExtraçãoDados!B989)&gt;5,YEAR(ExtraçãoDados!D989),LEN(ExtraçãoDados!B989)&gt;4,YEAR(ExtraçãoDados!D989))</f>
        <v>#N/A</v>
      </c>
      <c r="F989" s="4">
        <f>ExtraçãoDados!E989</f>
        <v>0</v>
      </c>
    </row>
    <row r="990" spans="1:6" x14ac:dyDescent="0.25">
      <c r="A990" s="4">
        <f>ExtraçãoDados!A990</f>
        <v>0</v>
      </c>
      <c r="B990" s="4" t="str" cm="1">
        <f t="array" ref="B990">_xlfn.IFS(LEN(ExtraçãoDados!B990)=12,LEFT(ExtraçãoDados!B990,3),LEN(ExtraçãoDados!B990)=10,LEFT(ExtraçãoDados!B990,5),LEN(ExtraçãoDados!B990)&gt;19,0,LEN(ExtraçãoDados!B990)=9,LEFT(ExtraçãoDados!B990,4),LEN(ExtraçãoDados!B990)=6,LEFT(ExtraçãoDados!B990,3),LEN(ExtraçãoDados!B990)&lt;5,LEFT(ExtraçãoDados!B990,3),LEN(ExtraçãoDados!B990)=8,LEFT(ExtraçãoDados!B990,3),LEN(ExtraçãoDados!B990)=5,LEFT(ExtraçãoDados!B990,5),LEN(ExtraçãoDados!B990)=11,LEFT(ExtraçãoDados!B990,5),LEN(ExtraçãoDados!B990)=7,RIGHT(ExtraçãoDados!B990,6))</f>
        <v/>
      </c>
      <c r="C990" s="4" t="e" cm="1">
        <f t="array" ref="C990">_xlfn.IFS(LEN(B990)=1,"ERRO",LEN(B990)=2,_xlfn.CONCAT("000",B990),LEN(B990)=3,_xlfn.CONCAT("00",B990),LEN(B990)=4,_xlfn.CONCAT("0",B990),LEN(B990)=6,B990,LEN(B990)=7,B990,LEN(B990)=5,B990)</f>
        <v>#N/A</v>
      </c>
      <c r="D990" s="4" t="e" cm="1">
        <f t="array" ref="D990">_xlfn.IFS(ExtraçãoDados!C990={"Direcção de Abastecimento"},REPLACE(ExtraçãoDados!C990="{Direcção de Abastecimento}",1,25,"DA"),ExtraçãoDados!C990={"COMISSÃO CULTURAL DE LMARINHA"},REPLACE(ExtraçãoDados!C990={"COMISSÃO CULTURAL DE LMARINHA"},1,28,"CCM"),ExtraçãoDados!C990={"DIRECÇÃO DE NAVIOS"},REPLACE(ExtraçãoDados!C990={"DIRECÇÃO DE NAVIOS"},1,28,"DN"),ExtraçãoDados!C990={"ESQUADRILHA SUBMARINOS"},REPLACE(ExtraçãoDados!C990={"ESQUADRILHA SUBMARINOS"},1,28,"ES"),ExtraçãoDados!C990={"COMISSÃO MARINHA"},REPLACE(ExtraçãoDados!C990={"COMISSÃO MARINHA"},1,28,"CCM"),ExtraçãoDados!C990={"COMISSÃO CULTURAL DE MARINHA"},REPLACE(ExtraçãoDados!C990={"COMISSÃO CULTURAL DE MARINHA"},1,28,"CCM"),ExtraçãoDados!C990={"CCM"},REPLACE(ExtraçãoDados!C990={"CCM"},1,28,"CCM"),ExtraçãoDados!C990={"DN"},REPLACE(ExtraçãoDados!C990={"DN"},1,28,"DN"),ExtraçãoDados!C990={"ES"},REPLACE(ExtraçãoDados!C990={"ES"},1,28,"ES"),ExtraçãoDados!C990={"DA"},REPLACE(ExtraçãoDados!C990={"DA"},1,28,"DA"),ExtraçãoDados!C990={"DE: ESQUADRILHA SUBMARINOS"},REPLACE(ExtraçãoDados!C990={"DE: ESQUADRILHA SUBMARINOS"},1,28,"ES"),ExtraçãoDados!C990={"DE: COMISSÃO CULTURAL DE LMARINHA"},REPLACE(ExtraçãoDados!C990={"DE: COMISSÃO CULTURAL DE LMARINHA"},1,28,"CCM"),ExtraçãoDados!C990={"ON"},REPLACE(ExtraçãoDados!C990={"ON"},1,28,"DN"),ExtraçãoDados!C990={"ESQ. SUBMARINOS"},REPLACE(ExtraçãoDados!C990={"ESQ. SUBMARINOS"},1,28,"ES"),ExtraçãoDados!C990={"☒ irecção de Abastecimento"},REPLACE(ExtraçãoDados!C990={"☒ irecção de Abastecimento"},1,28,"DA"),ExtraçãoDados!C990={"Direcã d Abtit ço e asecmeno"},REPLACE(ExtraçãoDados!C990={"Direcã d Abtit ço e asecmeno"},1,28,"DA"),ExtraçãoDados!C990={"Diecã d Abtit rço e asecmeno"},REPLACE(ExtraçãoDados!C990={"Diecã d Abtit rço e asecmeno"},1,28,"DA"),ISNUMBER(SEARCH("COMISSÃO",ExtraçãoDados!C990,1)),REPLACE(ExtraçãoDados!C990,1,29,"CCM"),ISNUMBER(SEARCH("DN/DIL/DRT1",ExtraçãoDados!C990,1)),REPLACE(ExtraçãoDados!C990,1,29,"DN"),ISNUMBER(SEARCH("DIRECÇAO DE NAVIOS",ExtraçãoDados!C990,1)),REPLACE(ExtraçãoDados!C990,1,29,"DN"),ISNUMBER(SEARCH("ESQUADRILHA SUBMARIN",ExtraçãoDados!C990,1)),REPLACE(ExtraçãoDados!C990,1,29,"ES"),ISNUMBER(SEARCH("DN",ExtraçãoDados!C990,1)),REPLACE(ExtraçãoDados!C990,1,29,"DN"),ISNUMBER(SEARCH("DIRECÇÃO",ExtraçãoDados!C990,1)),REPLACE(ExtraçãoDados!C990,1,29,"DN"),ISNUMBER(SEARCH("DIRECÇA0",ExtraçãoDados!C990,1)),REPLACE(ExtraçãoDados!C990,1,29,"DN"),ISNUMBER(SEARCH("DIRE",ExtraçãoDados!C990,1)),REPLACE(ExtraçãoDados!C990,1,29,"DN"),ISNUMBER(SEARCH("ESQUADRILHA",ExtraçãoDados!C990,1)),REPLACE(ExtraçãoDados!C990,1,29,"ES"),ISNUMBER(SEARCH("HOSPITAL DA MARINHA",ExtraçãoDados!C990,1)),REPLACE(ExtraçãoDados!C990,1,29,"HM"),ISNUMBER(SEARCH("HOSPITAL",ExtraçãoDados!C990,1)),REPLACE(ExtraçãoDados!C990,1,29,"HM"),ISNUMBER(SEARCH("HM",ExtraçãoDados!C990,1)),REPLACE(ExtraçãoDados!C990,1,29,"HM"),ISNUMBER(SEARCH("SECÇÃO DE APÓSITOS",ExtraçãoDados!C990,1)),REPLACE(ExtraçãoDados!C990,1,29,"HM"))</f>
        <v>#N/A</v>
      </c>
      <c r="E990" s="4" t="e" cm="1">
        <f t="array" ref="E990">_xlfn.IFS(LEN(ExtraçãoDados!B990)=7,YEAR(ExtraçãoDados!D990),LEN(ExtraçãoDados!B990)=10,RIGHT(ExtraçãoDados!B990,4),LEN(ExtraçãoDados!B990)=9,YEAR(ExtraçãoDados!D990),LEN(ExtraçãoDados!B990)=8,YEAR(ExtraçãoDados!D990),LEN(ExtraçãoDados!B990)&gt;7,YEAR(ExtraçãoDados!D990),LEN(ExtraçãoDados!B990)&gt;5,YEAR(ExtraçãoDados!D990),LEN(ExtraçãoDados!B990)&gt;4,YEAR(ExtraçãoDados!D990))</f>
        <v>#N/A</v>
      </c>
      <c r="F990" s="4">
        <f>ExtraçãoDados!E990</f>
        <v>0</v>
      </c>
    </row>
    <row r="991" spans="1:6" x14ac:dyDescent="0.25">
      <c r="A991" s="4">
        <f>ExtraçãoDados!A991</f>
        <v>0</v>
      </c>
      <c r="B991" s="4" t="str" cm="1">
        <f t="array" ref="B991">_xlfn.IFS(LEN(ExtraçãoDados!B991)=12,LEFT(ExtraçãoDados!B991,3),LEN(ExtraçãoDados!B991)=10,LEFT(ExtraçãoDados!B991,5),LEN(ExtraçãoDados!B991)&gt;19,0,LEN(ExtraçãoDados!B991)=9,LEFT(ExtraçãoDados!B991,4),LEN(ExtraçãoDados!B991)=6,LEFT(ExtraçãoDados!B991,3),LEN(ExtraçãoDados!B991)&lt;5,LEFT(ExtraçãoDados!B991,3),LEN(ExtraçãoDados!B991)=8,LEFT(ExtraçãoDados!B991,3),LEN(ExtraçãoDados!B991)=5,LEFT(ExtraçãoDados!B991,5),LEN(ExtraçãoDados!B991)=11,LEFT(ExtraçãoDados!B991,5),LEN(ExtraçãoDados!B991)=7,RIGHT(ExtraçãoDados!B991,6))</f>
        <v/>
      </c>
      <c r="C991" s="4" t="e" cm="1">
        <f t="array" ref="C991">_xlfn.IFS(LEN(B991)=1,"ERRO",LEN(B991)=2,_xlfn.CONCAT("000",B991),LEN(B991)=3,_xlfn.CONCAT("00",B991),LEN(B991)=4,_xlfn.CONCAT("0",B991),LEN(B991)=6,B991,LEN(B991)=7,B991,LEN(B991)=5,B991)</f>
        <v>#N/A</v>
      </c>
      <c r="D991" s="4" t="e" cm="1">
        <f t="array" ref="D991">_xlfn.IFS(ExtraçãoDados!C991={"Direcção de Abastecimento"},REPLACE(ExtraçãoDados!C991="{Direcção de Abastecimento}",1,25,"DA"),ExtraçãoDados!C991={"COMISSÃO CULTURAL DE LMARINHA"},REPLACE(ExtraçãoDados!C991={"COMISSÃO CULTURAL DE LMARINHA"},1,28,"CCM"),ExtraçãoDados!C991={"DIRECÇÃO DE NAVIOS"},REPLACE(ExtraçãoDados!C991={"DIRECÇÃO DE NAVIOS"},1,28,"DN"),ExtraçãoDados!C991={"ESQUADRILHA SUBMARINOS"},REPLACE(ExtraçãoDados!C991={"ESQUADRILHA SUBMARINOS"},1,28,"ES"),ExtraçãoDados!C991={"COMISSÃO MARINHA"},REPLACE(ExtraçãoDados!C991={"COMISSÃO MARINHA"},1,28,"CCM"),ExtraçãoDados!C991={"COMISSÃO CULTURAL DE MARINHA"},REPLACE(ExtraçãoDados!C991={"COMISSÃO CULTURAL DE MARINHA"},1,28,"CCM"),ExtraçãoDados!C991={"CCM"},REPLACE(ExtraçãoDados!C991={"CCM"},1,28,"CCM"),ExtraçãoDados!C991={"DN"},REPLACE(ExtraçãoDados!C991={"DN"},1,28,"DN"),ExtraçãoDados!C991={"ES"},REPLACE(ExtraçãoDados!C991={"ES"},1,28,"ES"),ExtraçãoDados!C991={"DA"},REPLACE(ExtraçãoDados!C991={"DA"},1,28,"DA"),ExtraçãoDados!C991={"DE: ESQUADRILHA SUBMARINOS"},REPLACE(ExtraçãoDados!C991={"DE: ESQUADRILHA SUBMARINOS"},1,28,"ES"),ExtraçãoDados!C991={"DE: COMISSÃO CULTURAL DE LMARINHA"},REPLACE(ExtraçãoDados!C991={"DE: COMISSÃO CULTURAL DE LMARINHA"},1,28,"CCM"),ExtraçãoDados!C991={"ON"},REPLACE(ExtraçãoDados!C991={"ON"},1,28,"DN"),ExtraçãoDados!C991={"ESQ. SUBMARINOS"},REPLACE(ExtraçãoDados!C991={"ESQ. SUBMARINOS"},1,28,"ES"),ExtraçãoDados!C991={"☒ irecção de Abastecimento"},REPLACE(ExtraçãoDados!C991={"☒ irecção de Abastecimento"},1,28,"DA"),ExtraçãoDados!C991={"Direcã d Abtit ço e asecmeno"},REPLACE(ExtraçãoDados!C991={"Direcã d Abtit ço e asecmeno"},1,28,"DA"),ExtraçãoDados!C991={"Diecã d Abtit rço e asecmeno"},REPLACE(ExtraçãoDados!C991={"Diecã d Abtit rço e asecmeno"},1,28,"DA"),ISNUMBER(SEARCH("COMISSÃO",ExtraçãoDados!C991,1)),REPLACE(ExtraçãoDados!C991,1,29,"CCM"),ISNUMBER(SEARCH("DN/DIL/DRT1",ExtraçãoDados!C991,1)),REPLACE(ExtraçãoDados!C991,1,29,"DN"),ISNUMBER(SEARCH("DIRECÇAO DE NAVIOS",ExtraçãoDados!C991,1)),REPLACE(ExtraçãoDados!C991,1,29,"DN"),ISNUMBER(SEARCH("ESQUADRILHA SUBMARIN",ExtraçãoDados!C991,1)),REPLACE(ExtraçãoDados!C991,1,29,"ES"),ISNUMBER(SEARCH("DN",ExtraçãoDados!C991,1)),REPLACE(ExtraçãoDados!C991,1,29,"DN"),ISNUMBER(SEARCH("DIRECÇÃO",ExtraçãoDados!C991,1)),REPLACE(ExtraçãoDados!C991,1,29,"DN"),ISNUMBER(SEARCH("DIRECÇA0",ExtraçãoDados!C991,1)),REPLACE(ExtraçãoDados!C991,1,29,"DN"),ISNUMBER(SEARCH("DIRE",ExtraçãoDados!C991,1)),REPLACE(ExtraçãoDados!C991,1,29,"DN"),ISNUMBER(SEARCH("ESQUADRILHA",ExtraçãoDados!C991,1)),REPLACE(ExtraçãoDados!C991,1,29,"ES"),ISNUMBER(SEARCH("HOSPITAL DA MARINHA",ExtraçãoDados!C991,1)),REPLACE(ExtraçãoDados!C991,1,29,"HM"),ISNUMBER(SEARCH("HOSPITAL",ExtraçãoDados!C991,1)),REPLACE(ExtraçãoDados!C991,1,29,"HM"),ISNUMBER(SEARCH("HM",ExtraçãoDados!C991,1)),REPLACE(ExtraçãoDados!C991,1,29,"HM"),ISNUMBER(SEARCH("SECÇÃO DE APÓSITOS",ExtraçãoDados!C991,1)),REPLACE(ExtraçãoDados!C991,1,29,"HM"))</f>
        <v>#N/A</v>
      </c>
      <c r="E991" s="4" t="e" cm="1">
        <f t="array" ref="E991">_xlfn.IFS(LEN(ExtraçãoDados!B991)=7,YEAR(ExtraçãoDados!D991),LEN(ExtraçãoDados!B991)=10,RIGHT(ExtraçãoDados!B991,4),LEN(ExtraçãoDados!B991)=9,YEAR(ExtraçãoDados!D991),LEN(ExtraçãoDados!B991)=8,YEAR(ExtraçãoDados!D991),LEN(ExtraçãoDados!B991)&gt;7,YEAR(ExtraçãoDados!D991),LEN(ExtraçãoDados!B991)&gt;5,YEAR(ExtraçãoDados!D991),LEN(ExtraçãoDados!B991)&gt;4,YEAR(ExtraçãoDados!D991))</f>
        <v>#N/A</v>
      </c>
      <c r="F991" s="4">
        <f>ExtraçãoDados!E991</f>
        <v>0</v>
      </c>
    </row>
    <row r="992" spans="1:6" x14ac:dyDescent="0.25">
      <c r="A992" s="4">
        <f>ExtraçãoDados!A992</f>
        <v>0</v>
      </c>
      <c r="B992" s="4" t="str" cm="1">
        <f t="array" ref="B992">_xlfn.IFS(LEN(ExtraçãoDados!B992)=12,LEFT(ExtraçãoDados!B992,3),LEN(ExtraçãoDados!B992)=10,LEFT(ExtraçãoDados!B992,5),LEN(ExtraçãoDados!B992)&gt;19,0,LEN(ExtraçãoDados!B992)=9,LEFT(ExtraçãoDados!B992,4),LEN(ExtraçãoDados!B992)=6,LEFT(ExtraçãoDados!B992,3),LEN(ExtraçãoDados!B992)&lt;5,LEFT(ExtraçãoDados!B992,3),LEN(ExtraçãoDados!B992)=8,LEFT(ExtraçãoDados!B992,3),LEN(ExtraçãoDados!B992)=5,LEFT(ExtraçãoDados!B992,5),LEN(ExtraçãoDados!B992)=11,LEFT(ExtraçãoDados!B992,5),LEN(ExtraçãoDados!B992)=7,RIGHT(ExtraçãoDados!B992,6))</f>
        <v/>
      </c>
      <c r="C992" s="4" t="e" cm="1">
        <f t="array" ref="C992">_xlfn.IFS(LEN(B992)=1,"ERRO",LEN(B992)=2,_xlfn.CONCAT("000",B992),LEN(B992)=3,_xlfn.CONCAT("00",B992),LEN(B992)=4,_xlfn.CONCAT("0",B992),LEN(B992)=6,B992,LEN(B992)=7,B992,LEN(B992)=5,B992)</f>
        <v>#N/A</v>
      </c>
      <c r="D992" s="4" t="e" cm="1">
        <f t="array" ref="D992">_xlfn.IFS(ExtraçãoDados!C992={"Direcção de Abastecimento"},REPLACE(ExtraçãoDados!C992="{Direcção de Abastecimento}",1,25,"DA"),ExtraçãoDados!C992={"COMISSÃO CULTURAL DE LMARINHA"},REPLACE(ExtraçãoDados!C992={"COMISSÃO CULTURAL DE LMARINHA"},1,28,"CCM"),ExtraçãoDados!C992={"DIRECÇÃO DE NAVIOS"},REPLACE(ExtraçãoDados!C992={"DIRECÇÃO DE NAVIOS"},1,28,"DN"),ExtraçãoDados!C992={"ESQUADRILHA SUBMARINOS"},REPLACE(ExtraçãoDados!C992={"ESQUADRILHA SUBMARINOS"},1,28,"ES"),ExtraçãoDados!C992={"COMISSÃO MARINHA"},REPLACE(ExtraçãoDados!C992={"COMISSÃO MARINHA"},1,28,"CCM"),ExtraçãoDados!C992={"COMISSÃO CULTURAL DE MARINHA"},REPLACE(ExtraçãoDados!C992={"COMISSÃO CULTURAL DE MARINHA"},1,28,"CCM"),ExtraçãoDados!C992={"CCM"},REPLACE(ExtraçãoDados!C992={"CCM"},1,28,"CCM"),ExtraçãoDados!C992={"DN"},REPLACE(ExtraçãoDados!C992={"DN"},1,28,"DN"),ExtraçãoDados!C992={"ES"},REPLACE(ExtraçãoDados!C992={"ES"},1,28,"ES"),ExtraçãoDados!C992={"DA"},REPLACE(ExtraçãoDados!C992={"DA"},1,28,"DA"),ExtraçãoDados!C992={"DE: ESQUADRILHA SUBMARINOS"},REPLACE(ExtraçãoDados!C992={"DE: ESQUADRILHA SUBMARINOS"},1,28,"ES"),ExtraçãoDados!C992={"DE: COMISSÃO CULTURAL DE LMARINHA"},REPLACE(ExtraçãoDados!C992={"DE: COMISSÃO CULTURAL DE LMARINHA"},1,28,"CCM"),ExtraçãoDados!C992={"ON"},REPLACE(ExtraçãoDados!C992={"ON"},1,28,"DN"),ExtraçãoDados!C992={"ESQ. SUBMARINOS"},REPLACE(ExtraçãoDados!C992={"ESQ. SUBMARINOS"},1,28,"ES"),ExtraçãoDados!C992={"☒ irecção de Abastecimento"},REPLACE(ExtraçãoDados!C992={"☒ irecção de Abastecimento"},1,28,"DA"),ExtraçãoDados!C992={"Direcã d Abtit ço e asecmeno"},REPLACE(ExtraçãoDados!C992={"Direcã d Abtit ço e asecmeno"},1,28,"DA"),ExtraçãoDados!C992={"Diecã d Abtit rço e asecmeno"},REPLACE(ExtraçãoDados!C992={"Diecã d Abtit rço e asecmeno"},1,28,"DA"),ISNUMBER(SEARCH("COMISSÃO",ExtraçãoDados!C992,1)),REPLACE(ExtraçãoDados!C992,1,29,"CCM"),ISNUMBER(SEARCH("DN/DIL/DRT1",ExtraçãoDados!C992,1)),REPLACE(ExtraçãoDados!C992,1,29,"DN"),ISNUMBER(SEARCH("DIRECÇAO DE NAVIOS",ExtraçãoDados!C992,1)),REPLACE(ExtraçãoDados!C992,1,29,"DN"),ISNUMBER(SEARCH("ESQUADRILHA SUBMARIN",ExtraçãoDados!C992,1)),REPLACE(ExtraçãoDados!C992,1,29,"ES"),ISNUMBER(SEARCH("DN",ExtraçãoDados!C992,1)),REPLACE(ExtraçãoDados!C992,1,29,"DN"),ISNUMBER(SEARCH("DIRECÇÃO",ExtraçãoDados!C992,1)),REPLACE(ExtraçãoDados!C992,1,29,"DN"),ISNUMBER(SEARCH("DIRECÇA0",ExtraçãoDados!C992,1)),REPLACE(ExtraçãoDados!C992,1,29,"DN"),ISNUMBER(SEARCH("DIRE",ExtraçãoDados!C992,1)),REPLACE(ExtraçãoDados!C992,1,29,"DN"),ISNUMBER(SEARCH("ESQUADRILHA",ExtraçãoDados!C992,1)),REPLACE(ExtraçãoDados!C992,1,29,"ES"),ISNUMBER(SEARCH("HOSPITAL DA MARINHA",ExtraçãoDados!C992,1)),REPLACE(ExtraçãoDados!C992,1,29,"HM"),ISNUMBER(SEARCH("HOSPITAL",ExtraçãoDados!C992,1)),REPLACE(ExtraçãoDados!C992,1,29,"HM"),ISNUMBER(SEARCH("HM",ExtraçãoDados!C992,1)),REPLACE(ExtraçãoDados!C992,1,29,"HM"),ISNUMBER(SEARCH("SECÇÃO DE APÓSITOS",ExtraçãoDados!C992,1)),REPLACE(ExtraçãoDados!C992,1,29,"HM"))</f>
        <v>#N/A</v>
      </c>
      <c r="E992" s="4" t="e" cm="1">
        <f t="array" ref="E992">_xlfn.IFS(LEN(ExtraçãoDados!B992)=7,YEAR(ExtraçãoDados!D992),LEN(ExtraçãoDados!B992)=10,RIGHT(ExtraçãoDados!B992,4),LEN(ExtraçãoDados!B992)=9,YEAR(ExtraçãoDados!D992),LEN(ExtraçãoDados!B992)=8,YEAR(ExtraçãoDados!D992),LEN(ExtraçãoDados!B992)&gt;7,YEAR(ExtraçãoDados!D992),LEN(ExtraçãoDados!B992)&gt;5,YEAR(ExtraçãoDados!D992),LEN(ExtraçãoDados!B992)&gt;4,YEAR(ExtraçãoDados!D992))</f>
        <v>#N/A</v>
      </c>
      <c r="F992" s="4">
        <f>ExtraçãoDados!E992</f>
        <v>0</v>
      </c>
    </row>
    <row r="993" spans="1:6" x14ac:dyDescent="0.25">
      <c r="A993" s="4">
        <f>ExtraçãoDados!A993</f>
        <v>0</v>
      </c>
      <c r="B993" s="4" t="str" cm="1">
        <f t="array" ref="B993">_xlfn.IFS(LEN(ExtraçãoDados!B993)=12,LEFT(ExtraçãoDados!B993,3),LEN(ExtraçãoDados!B993)=10,LEFT(ExtraçãoDados!B993,5),LEN(ExtraçãoDados!B993)&gt;19,0,LEN(ExtraçãoDados!B993)=9,LEFT(ExtraçãoDados!B993,4),LEN(ExtraçãoDados!B993)=6,LEFT(ExtraçãoDados!B993,3),LEN(ExtraçãoDados!B993)&lt;5,LEFT(ExtraçãoDados!B993,3),LEN(ExtraçãoDados!B993)=8,LEFT(ExtraçãoDados!B993,3),LEN(ExtraçãoDados!B993)=5,LEFT(ExtraçãoDados!B993,5),LEN(ExtraçãoDados!B993)=11,LEFT(ExtraçãoDados!B993,5),LEN(ExtraçãoDados!B993)=7,RIGHT(ExtraçãoDados!B993,6))</f>
        <v/>
      </c>
      <c r="C993" s="4" t="e" cm="1">
        <f t="array" ref="C993">_xlfn.IFS(LEN(B993)=1,"ERRO",LEN(B993)=2,_xlfn.CONCAT("000",B993),LEN(B993)=3,_xlfn.CONCAT("00",B993),LEN(B993)=4,_xlfn.CONCAT("0",B993),LEN(B993)=6,B993,LEN(B993)=7,B993,LEN(B993)=5,B993)</f>
        <v>#N/A</v>
      </c>
      <c r="D993" s="4" t="e" cm="1">
        <f t="array" ref="D993">_xlfn.IFS(ExtraçãoDados!C993={"Direcção de Abastecimento"},REPLACE(ExtraçãoDados!C993="{Direcção de Abastecimento}",1,25,"DA"),ExtraçãoDados!C993={"COMISSÃO CULTURAL DE LMARINHA"},REPLACE(ExtraçãoDados!C993={"COMISSÃO CULTURAL DE LMARINHA"},1,28,"CCM"),ExtraçãoDados!C993={"DIRECÇÃO DE NAVIOS"},REPLACE(ExtraçãoDados!C993={"DIRECÇÃO DE NAVIOS"},1,28,"DN"),ExtraçãoDados!C993={"ESQUADRILHA SUBMARINOS"},REPLACE(ExtraçãoDados!C993={"ESQUADRILHA SUBMARINOS"},1,28,"ES"),ExtraçãoDados!C993={"COMISSÃO MARINHA"},REPLACE(ExtraçãoDados!C993={"COMISSÃO MARINHA"},1,28,"CCM"),ExtraçãoDados!C993={"COMISSÃO CULTURAL DE MARINHA"},REPLACE(ExtraçãoDados!C993={"COMISSÃO CULTURAL DE MARINHA"},1,28,"CCM"),ExtraçãoDados!C993={"CCM"},REPLACE(ExtraçãoDados!C993={"CCM"},1,28,"CCM"),ExtraçãoDados!C993={"DN"},REPLACE(ExtraçãoDados!C993={"DN"},1,28,"DN"),ExtraçãoDados!C993={"ES"},REPLACE(ExtraçãoDados!C993={"ES"},1,28,"ES"),ExtraçãoDados!C993={"DA"},REPLACE(ExtraçãoDados!C993={"DA"},1,28,"DA"),ExtraçãoDados!C993={"DE: ESQUADRILHA SUBMARINOS"},REPLACE(ExtraçãoDados!C993={"DE: ESQUADRILHA SUBMARINOS"},1,28,"ES"),ExtraçãoDados!C993={"DE: COMISSÃO CULTURAL DE LMARINHA"},REPLACE(ExtraçãoDados!C993={"DE: COMISSÃO CULTURAL DE LMARINHA"},1,28,"CCM"),ExtraçãoDados!C993={"ON"},REPLACE(ExtraçãoDados!C993={"ON"},1,28,"DN"),ExtraçãoDados!C993={"ESQ. SUBMARINOS"},REPLACE(ExtraçãoDados!C993={"ESQ. SUBMARINOS"},1,28,"ES"),ExtraçãoDados!C993={"☒ irecção de Abastecimento"},REPLACE(ExtraçãoDados!C993={"☒ irecção de Abastecimento"},1,28,"DA"),ExtraçãoDados!C993={"Direcã d Abtit ço e asecmeno"},REPLACE(ExtraçãoDados!C993={"Direcã d Abtit ço e asecmeno"},1,28,"DA"),ExtraçãoDados!C993={"Diecã d Abtit rço e asecmeno"},REPLACE(ExtraçãoDados!C993={"Diecã d Abtit rço e asecmeno"},1,28,"DA"),ISNUMBER(SEARCH("COMISSÃO",ExtraçãoDados!C993,1)),REPLACE(ExtraçãoDados!C993,1,29,"CCM"),ISNUMBER(SEARCH("DN/DIL/DRT1",ExtraçãoDados!C993,1)),REPLACE(ExtraçãoDados!C993,1,29,"DN"),ISNUMBER(SEARCH("DIRECÇAO DE NAVIOS",ExtraçãoDados!C993,1)),REPLACE(ExtraçãoDados!C993,1,29,"DN"),ISNUMBER(SEARCH("ESQUADRILHA SUBMARIN",ExtraçãoDados!C993,1)),REPLACE(ExtraçãoDados!C993,1,29,"ES"),ISNUMBER(SEARCH("DN",ExtraçãoDados!C993,1)),REPLACE(ExtraçãoDados!C993,1,29,"DN"),ISNUMBER(SEARCH("DIRECÇÃO",ExtraçãoDados!C993,1)),REPLACE(ExtraçãoDados!C993,1,29,"DN"),ISNUMBER(SEARCH("DIRECÇA0",ExtraçãoDados!C993,1)),REPLACE(ExtraçãoDados!C993,1,29,"DN"),ISNUMBER(SEARCH("DIRE",ExtraçãoDados!C993,1)),REPLACE(ExtraçãoDados!C993,1,29,"DN"),ISNUMBER(SEARCH("ESQUADRILHA",ExtraçãoDados!C993,1)),REPLACE(ExtraçãoDados!C993,1,29,"ES"),ISNUMBER(SEARCH("HOSPITAL DA MARINHA",ExtraçãoDados!C993,1)),REPLACE(ExtraçãoDados!C993,1,29,"HM"),ISNUMBER(SEARCH("HOSPITAL",ExtraçãoDados!C993,1)),REPLACE(ExtraçãoDados!C993,1,29,"HM"),ISNUMBER(SEARCH("HM",ExtraçãoDados!C993,1)),REPLACE(ExtraçãoDados!C993,1,29,"HM"),ISNUMBER(SEARCH("SECÇÃO DE APÓSITOS",ExtraçãoDados!C993,1)),REPLACE(ExtraçãoDados!C993,1,29,"HM"))</f>
        <v>#N/A</v>
      </c>
      <c r="E993" s="4" t="e" cm="1">
        <f t="array" ref="E993">_xlfn.IFS(LEN(ExtraçãoDados!B993)=7,YEAR(ExtraçãoDados!D993),LEN(ExtraçãoDados!B993)=10,RIGHT(ExtraçãoDados!B993,4),LEN(ExtraçãoDados!B993)=9,YEAR(ExtraçãoDados!D993),LEN(ExtraçãoDados!B993)=8,YEAR(ExtraçãoDados!D993),LEN(ExtraçãoDados!B993)&gt;7,YEAR(ExtraçãoDados!D993),LEN(ExtraçãoDados!B993)&gt;5,YEAR(ExtraçãoDados!D993),LEN(ExtraçãoDados!B993)&gt;4,YEAR(ExtraçãoDados!D993))</f>
        <v>#N/A</v>
      </c>
      <c r="F993" s="4">
        <f>ExtraçãoDados!E993</f>
        <v>0</v>
      </c>
    </row>
    <row r="994" spans="1:6" x14ac:dyDescent="0.25">
      <c r="A994" s="4">
        <f>ExtraçãoDados!A994</f>
        <v>0</v>
      </c>
      <c r="B994" s="4" t="str" cm="1">
        <f t="array" ref="B994">_xlfn.IFS(LEN(ExtraçãoDados!B994)=12,LEFT(ExtraçãoDados!B994,3),LEN(ExtraçãoDados!B994)=10,LEFT(ExtraçãoDados!B994,5),LEN(ExtraçãoDados!B994)&gt;19,0,LEN(ExtraçãoDados!B994)=9,LEFT(ExtraçãoDados!B994,4),LEN(ExtraçãoDados!B994)=6,LEFT(ExtraçãoDados!B994,3),LEN(ExtraçãoDados!B994)&lt;5,LEFT(ExtraçãoDados!B994,3),LEN(ExtraçãoDados!B994)=8,LEFT(ExtraçãoDados!B994,3),LEN(ExtraçãoDados!B994)=5,LEFT(ExtraçãoDados!B994,5),LEN(ExtraçãoDados!B994)=11,LEFT(ExtraçãoDados!B994,5),LEN(ExtraçãoDados!B994)=7,RIGHT(ExtraçãoDados!B994,6))</f>
        <v/>
      </c>
      <c r="C994" s="4" t="e" cm="1">
        <f t="array" ref="C994">_xlfn.IFS(LEN(B994)=1,"ERRO",LEN(B994)=2,_xlfn.CONCAT("000",B994),LEN(B994)=3,_xlfn.CONCAT("00",B994),LEN(B994)=4,_xlfn.CONCAT("0",B994),LEN(B994)=6,B994,LEN(B994)=7,B994,LEN(B994)=5,B994)</f>
        <v>#N/A</v>
      </c>
      <c r="D994" s="4" t="e" cm="1">
        <f t="array" ref="D994">_xlfn.IFS(ExtraçãoDados!C994={"Direcção de Abastecimento"},REPLACE(ExtraçãoDados!C994="{Direcção de Abastecimento}",1,25,"DA"),ExtraçãoDados!C994={"COMISSÃO CULTURAL DE LMARINHA"},REPLACE(ExtraçãoDados!C994={"COMISSÃO CULTURAL DE LMARINHA"},1,28,"CCM"),ExtraçãoDados!C994={"DIRECÇÃO DE NAVIOS"},REPLACE(ExtraçãoDados!C994={"DIRECÇÃO DE NAVIOS"},1,28,"DN"),ExtraçãoDados!C994={"ESQUADRILHA SUBMARINOS"},REPLACE(ExtraçãoDados!C994={"ESQUADRILHA SUBMARINOS"},1,28,"ES"),ExtraçãoDados!C994={"COMISSÃO MARINHA"},REPLACE(ExtraçãoDados!C994={"COMISSÃO MARINHA"},1,28,"CCM"),ExtraçãoDados!C994={"COMISSÃO CULTURAL DE MARINHA"},REPLACE(ExtraçãoDados!C994={"COMISSÃO CULTURAL DE MARINHA"},1,28,"CCM"),ExtraçãoDados!C994={"CCM"},REPLACE(ExtraçãoDados!C994={"CCM"},1,28,"CCM"),ExtraçãoDados!C994={"DN"},REPLACE(ExtraçãoDados!C994={"DN"},1,28,"DN"),ExtraçãoDados!C994={"ES"},REPLACE(ExtraçãoDados!C994={"ES"},1,28,"ES"),ExtraçãoDados!C994={"DA"},REPLACE(ExtraçãoDados!C994={"DA"},1,28,"DA"),ExtraçãoDados!C994={"DE: ESQUADRILHA SUBMARINOS"},REPLACE(ExtraçãoDados!C994={"DE: ESQUADRILHA SUBMARINOS"},1,28,"ES"),ExtraçãoDados!C994={"DE: COMISSÃO CULTURAL DE LMARINHA"},REPLACE(ExtraçãoDados!C994={"DE: COMISSÃO CULTURAL DE LMARINHA"},1,28,"CCM"),ExtraçãoDados!C994={"ON"},REPLACE(ExtraçãoDados!C994={"ON"},1,28,"DN"),ExtraçãoDados!C994={"ESQ. SUBMARINOS"},REPLACE(ExtraçãoDados!C994={"ESQ. SUBMARINOS"},1,28,"ES"),ExtraçãoDados!C994={"☒ irecção de Abastecimento"},REPLACE(ExtraçãoDados!C994={"☒ irecção de Abastecimento"},1,28,"DA"),ExtraçãoDados!C994={"Direcã d Abtit ço e asecmeno"},REPLACE(ExtraçãoDados!C994={"Direcã d Abtit ço e asecmeno"},1,28,"DA"),ExtraçãoDados!C994={"Diecã d Abtit rço e asecmeno"},REPLACE(ExtraçãoDados!C994={"Diecã d Abtit rço e asecmeno"},1,28,"DA"),ISNUMBER(SEARCH("COMISSÃO",ExtraçãoDados!C994,1)),REPLACE(ExtraçãoDados!C994,1,29,"CCM"),ISNUMBER(SEARCH("DN/DIL/DRT1",ExtraçãoDados!C994,1)),REPLACE(ExtraçãoDados!C994,1,29,"DN"),ISNUMBER(SEARCH("DIRECÇAO DE NAVIOS",ExtraçãoDados!C994,1)),REPLACE(ExtraçãoDados!C994,1,29,"DN"),ISNUMBER(SEARCH("ESQUADRILHA SUBMARIN",ExtraçãoDados!C994,1)),REPLACE(ExtraçãoDados!C994,1,29,"ES"),ISNUMBER(SEARCH("DN",ExtraçãoDados!C994,1)),REPLACE(ExtraçãoDados!C994,1,29,"DN"),ISNUMBER(SEARCH("DIRECÇÃO",ExtraçãoDados!C994,1)),REPLACE(ExtraçãoDados!C994,1,29,"DN"),ISNUMBER(SEARCH("DIRECÇA0",ExtraçãoDados!C994,1)),REPLACE(ExtraçãoDados!C994,1,29,"DN"),ISNUMBER(SEARCH("DIRE",ExtraçãoDados!C994,1)),REPLACE(ExtraçãoDados!C994,1,29,"DN"),ISNUMBER(SEARCH("ESQUADRILHA",ExtraçãoDados!C994,1)),REPLACE(ExtraçãoDados!C994,1,29,"ES"),ISNUMBER(SEARCH("HOSPITAL DA MARINHA",ExtraçãoDados!C994,1)),REPLACE(ExtraçãoDados!C994,1,29,"HM"),ISNUMBER(SEARCH("HOSPITAL",ExtraçãoDados!C994,1)),REPLACE(ExtraçãoDados!C994,1,29,"HM"),ISNUMBER(SEARCH("HM",ExtraçãoDados!C994,1)),REPLACE(ExtraçãoDados!C994,1,29,"HM"),ISNUMBER(SEARCH("SECÇÃO DE APÓSITOS",ExtraçãoDados!C994,1)),REPLACE(ExtraçãoDados!C994,1,29,"HM"))</f>
        <v>#N/A</v>
      </c>
      <c r="E994" s="4" t="e" cm="1">
        <f t="array" ref="E994">_xlfn.IFS(LEN(ExtraçãoDados!B994)=7,YEAR(ExtraçãoDados!D994),LEN(ExtraçãoDados!B994)=10,RIGHT(ExtraçãoDados!B994,4),LEN(ExtraçãoDados!B994)=9,YEAR(ExtraçãoDados!D994),LEN(ExtraçãoDados!B994)=8,YEAR(ExtraçãoDados!D994),LEN(ExtraçãoDados!B994)&gt;7,YEAR(ExtraçãoDados!D994),LEN(ExtraçãoDados!B994)&gt;5,YEAR(ExtraçãoDados!D994),LEN(ExtraçãoDados!B994)&gt;4,YEAR(ExtraçãoDados!D994))</f>
        <v>#N/A</v>
      </c>
      <c r="F994" s="4">
        <f>ExtraçãoDados!E994</f>
        <v>0</v>
      </c>
    </row>
    <row r="995" spans="1:6" x14ac:dyDescent="0.25">
      <c r="A995" s="4">
        <f>ExtraçãoDados!A995</f>
        <v>0</v>
      </c>
      <c r="B995" s="4" t="str" cm="1">
        <f t="array" ref="B995">_xlfn.IFS(LEN(ExtraçãoDados!B995)=12,LEFT(ExtraçãoDados!B995,3),LEN(ExtraçãoDados!B995)=10,LEFT(ExtraçãoDados!B995,5),LEN(ExtraçãoDados!B995)&gt;19,0,LEN(ExtraçãoDados!B995)=9,LEFT(ExtraçãoDados!B995,4),LEN(ExtraçãoDados!B995)=6,LEFT(ExtraçãoDados!B995,3),LEN(ExtraçãoDados!B995)&lt;5,LEFT(ExtraçãoDados!B995,3),LEN(ExtraçãoDados!B995)=8,LEFT(ExtraçãoDados!B995,3),LEN(ExtraçãoDados!B995)=5,LEFT(ExtraçãoDados!B995,5),LEN(ExtraçãoDados!B995)=11,LEFT(ExtraçãoDados!B995,5),LEN(ExtraçãoDados!B995)=7,RIGHT(ExtraçãoDados!B995,6))</f>
        <v/>
      </c>
      <c r="C995" s="4" t="e" cm="1">
        <f t="array" ref="C995">_xlfn.IFS(LEN(B995)=1,"ERRO",LEN(B995)=2,_xlfn.CONCAT("000",B995),LEN(B995)=3,_xlfn.CONCAT("00",B995),LEN(B995)=4,_xlfn.CONCAT("0",B995),LEN(B995)=6,B995,LEN(B995)=7,B995,LEN(B995)=5,B995)</f>
        <v>#N/A</v>
      </c>
      <c r="D995" s="4" t="e" cm="1">
        <f t="array" ref="D995">_xlfn.IFS(ExtraçãoDados!C995={"Direcção de Abastecimento"},REPLACE(ExtraçãoDados!C995="{Direcção de Abastecimento}",1,25,"DA"),ExtraçãoDados!C995={"COMISSÃO CULTURAL DE LMARINHA"},REPLACE(ExtraçãoDados!C995={"COMISSÃO CULTURAL DE LMARINHA"},1,28,"CCM"),ExtraçãoDados!C995={"DIRECÇÃO DE NAVIOS"},REPLACE(ExtraçãoDados!C995={"DIRECÇÃO DE NAVIOS"},1,28,"DN"),ExtraçãoDados!C995={"ESQUADRILHA SUBMARINOS"},REPLACE(ExtraçãoDados!C995={"ESQUADRILHA SUBMARINOS"},1,28,"ES"),ExtraçãoDados!C995={"COMISSÃO MARINHA"},REPLACE(ExtraçãoDados!C995={"COMISSÃO MARINHA"},1,28,"CCM"),ExtraçãoDados!C995={"COMISSÃO CULTURAL DE MARINHA"},REPLACE(ExtraçãoDados!C995={"COMISSÃO CULTURAL DE MARINHA"},1,28,"CCM"),ExtraçãoDados!C995={"CCM"},REPLACE(ExtraçãoDados!C995={"CCM"},1,28,"CCM"),ExtraçãoDados!C995={"DN"},REPLACE(ExtraçãoDados!C995={"DN"},1,28,"DN"),ExtraçãoDados!C995={"ES"},REPLACE(ExtraçãoDados!C995={"ES"},1,28,"ES"),ExtraçãoDados!C995={"DA"},REPLACE(ExtraçãoDados!C995={"DA"},1,28,"DA"),ExtraçãoDados!C995={"DE: ESQUADRILHA SUBMARINOS"},REPLACE(ExtraçãoDados!C995={"DE: ESQUADRILHA SUBMARINOS"},1,28,"ES"),ExtraçãoDados!C995={"DE: COMISSÃO CULTURAL DE LMARINHA"},REPLACE(ExtraçãoDados!C995={"DE: COMISSÃO CULTURAL DE LMARINHA"},1,28,"CCM"),ExtraçãoDados!C995={"ON"},REPLACE(ExtraçãoDados!C995={"ON"},1,28,"DN"),ExtraçãoDados!C995={"ESQ. SUBMARINOS"},REPLACE(ExtraçãoDados!C995={"ESQ. SUBMARINOS"},1,28,"ES"),ExtraçãoDados!C995={"☒ irecção de Abastecimento"},REPLACE(ExtraçãoDados!C995={"☒ irecção de Abastecimento"},1,28,"DA"),ExtraçãoDados!C995={"Direcã d Abtit ço e asecmeno"},REPLACE(ExtraçãoDados!C995={"Direcã d Abtit ço e asecmeno"},1,28,"DA"),ExtraçãoDados!C995={"Diecã d Abtit rço e asecmeno"},REPLACE(ExtraçãoDados!C995={"Diecã d Abtit rço e asecmeno"},1,28,"DA"),ISNUMBER(SEARCH("COMISSÃO",ExtraçãoDados!C995,1)),REPLACE(ExtraçãoDados!C995,1,29,"CCM"),ISNUMBER(SEARCH("DN/DIL/DRT1",ExtraçãoDados!C995,1)),REPLACE(ExtraçãoDados!C995,1,29,"DN"),ISNUMBER(SEARCH("DIRECÇAO DE NAVIOS",ExtraçãoDados!C995,1)),REPLACE(ExtraçãoDados!C995,1,29,"DN"),ISNUMBER(SEARCH("ESQUADRILHA SUBMARIN",ExtraçãoDados!C995,1)),REPLACE(ExtraçãoDados!C995,1,29,"ES"),ISNUMBER(SEARCH("DN",ExtraçãoDados!C995,1)),REPLACE(ExtraçãoDados!C995,1,29,"DN"),ISNUMBER(SEARCH("DIRECÇÃO",ExtraçãoDados!C995,1)),REPLACE(ExtraçãoDados!C995,1,29,"DN"),ISNUMBER(SEARCH("DIRECÇA0",ExtraçãoDados!C995,1)),REPLACE(ExtraçãoDados!C995,1,29,"DN"),ISNUMBER(SEARCH("DIRE",ExtraçãoDados!C995,1)),REPLACE(ExtraçãoDados!C995,1,29,"DN"),ISNUMBER(SEARCH("ESQUADRILHA",ExtraçãoDados!C995,1)),REPLACE(ExtraçãoDados!C995,1,29,"ES"),ISNUMBER(SEARCH("HOSPITAL DA MARINHA",ExtraçãoDados!C995,1)),REPLACE(ExtraçãoDados!C995,1,29,"HM"),ISNUMBER(SEARCH("HOSPITAL",ExtraçãoDados!C995,1)),REPLACE(ExtraçãoDados!C995,1,29,"HM"),ISNUMBER(SEARCH("HM",ExtraçãoDados!C995,1)),REPLACE(ExtraçãoDados!C995,1,29,"HM"),ISNUMBER(SEARCH("SECÇÃO DE APÓSITOS",ExtraçãoDados!C995,1)),REPLACE(ExtraçãoDados!C995,1,29,"HM"))</f>
        <v>#N/A</v>
      </c>
      <c r="E995" s="4" t="e" cm="1">
        <f t="array" ref="E995">_xlfn.IFS(LEN(ExtraçãoDados!B995)=7,YEAR(ExtraçãoDados!D995),LEN(ExtraçãoDados!B995)=10,RIGHT(ExtraçãoDados!B995,4),LEN(ExtraçãoDados!B995)=9,YEAR(ExtraçãoDados!D995),LEN(ExtraçãoDados!B995)=8,YEAR(ExtraçãoDados!D995),LEN(ExtraçãoDados!B995)&gt;7,YEAR(ExtraçãoDados!D995),LEN(ExtraçãoDados!B995)&gt;5,YEAR(ExtraçãoDados!D995),LEN(ExtraçãoDados!B995)&gt;4,YEAR(ExtraçãoDados!D995))</f>
        <v>#N/A</v>
      </c>
      <c r="F995" s="4">
        <f>ExtraçãoDados!E995</f>
        <v>0</v>
      </c>
    </row>
    <row r="996" spans="1:6" x14ac:dyDescent="0.25">
      <c r="A996" s="4">
        <f>ExtraçãoDados!A996</f>
        <v>0</v>
      </c>
      <c r="B996" s="4" t="str" cm="1">
        <f t="array" ref="B996">_xlfn.IFS(LEN(ExtraçãoDados!B996)=12,LEFT(ExtraçãoDados!B996,3),LEN(ExtraçãoDados!B996)=10,LEFT(ExtraçãoDados!B996,5),LEN(ExtraçãoDados!B996)&gt;19,0,LEN(ExtraçãoDados!B996)=9,LEFT(ExtraçãoDados!B996,4),LEN(ExtraçãoDados!B996)=6,LEFT(ExtraçãoDados!B996,3),LEN(ExtraçãoDados!B996)&lt;5,LEFT(ExtraçãoDados!B996,3),LEN(ExtraçãoDados!B996)=8,LEFT(ExtraçãoDados!B996,3),LEN(ExtraçãoDados!B996)=5,LEFT(ExtraçãoDados!B996,5),LEN(ExtraçãoDados!B996)=11,LEFT(ExtraçãoDados!B996,5),LEN(ExtraçãoDados!B996)=7,RIGHT(ExtraçãoDados!B996,6))</f>
        <v/>
      </c>
      <c r="C996" s="4" t="e" cm="1">
        <f t="array" ref="C996">_xlfn.IFS(LEN(B996)=1,"ERRO",LEN(B996)=2,_xlfn.CONCAT("000",B996),LEN(B996)=3,_xlfn.CONCAT("00",B996),LEN(B996)=4,_xlfn.CONCAT("0",B996),LEN(B996)=6,B996,LEN(B996)=7,B996,LEN(B996)=5,B996)</f>
        <v>#N/A</v>
      </c>
      <c r="D996" s="4" t="e" cm="1">
        <f t="array" ref="D996">_xlfn.IFS(ExtraçãoDados!C996={"Direcção de Abastecimento"},REPLACE(ExtraçãoDados!C996="{Direcção de Abastecimento}",1,25,"DA"),ExtraçãoDados!C996={"COMISSÃO CULTURAL DE LMARINHA"},REPLACE(ExtraçãoDados!C996={"COMISSÃO CULTURAL DE LMARINHA"},1,28,"CCM"),ExtraçãoDados!C996={"DIRECÇÃO DE NAVIOS"},REPLACE(ExtraçãoDados!C996={"DIRECÇÃO DE NAVIOS"},1,28,"DN"),ExtraçãoDados!C996={"ESQUADRILHA SUBMARINOS"},REPLACE(ExtraçãoDados!C996={"ESQUADRILHA SUBMARINOS"},1,28,"ES"),ExtraçãoDados!C996={"COMISSÃO MARINHA"},REPLACE(ExtraçãoDados!C996={"COMISSÃO MARINHA"},1,28,"CCM"),ExtraçãoDados!C996={"COMISSÃO CULTURAL DE MARINHA"},REPLACE(ExtraçãoDados!C996={"COMISSÃO CULTURAL DE MARINHA"},1,28,"CCM"),ExtraçãoDados!C996={"CCM"},REPLACE(ExtraçãoDados!C996={"CCM"},1,28,"CCM"),ExtraçãoDados!C996={"DN"},REPLACE(ExtraçãoDados!C996={"DN"},1,28,"DN"),ExtraçãoDados!C996={"ES"},REPLACE(ExtraçãoDados!C996={"ES"},1,28,"ES"),ExtraçãoDados!C996={"DA"},REPLACE(ExtraçãoDados!C996={"DA"},1,28,"DA"),ExtraçãoDados!C996={"DE: ESQUADRILHA SUBMARINOS"},REPLACE(ExtraçãoDados!C996={"DE: ESQUADRILHA SUBMARINOS"},1,28,"ES"),ExtraçãoDados!C996={"DE: COMISSÃO CULTURAL DE LMARINHA"},REPLACE(ExtraçãoDados!C996={"DE: COMISSÃO CULTURAL DE LMARINHA"},1,28,"CCM"),ExtraçãoDados!C996={"ON"},REPLACE(ExtraçãoDados!C996={"ON"},1,28,"DN"),ExtraçãoDados!C996={"ESQ. SUBMARINOS"},REPLACE(ExtraçãoDados!C996={"ESQ. SUBMARINOS"},1,28,"ES"),ExtraçãoDados!C996={"☒ irecção de Abastecimento"},REPLACE(ExtraçãoDados!C996={"☒ irecção de Abastecimento"},1,28,"DA"),ExtraçãoDados!C996={"Direcã d Abtit ço e asecmeno"},REPLACE(ExtraçãoDados!C996={"Direcã d Abtit ço e asecmeno"},1,28,"DA"),ExtraçãoDados!C996={"Diecã d Abtit rço e asecmeno"},REPLACE(ExtraçãoDados!C996={"Diecã d Abtit rço e asecmeno"},1,28,"DA"),ISNUMBER(SEARCH("COMISSÃO",ExtraçãoDados!C996,1)),REPLACE(ExtraçãoDados!C996,1,29,"CCM"),ISNUMBER(SEARCH("DN/DIL/DRT1",ExtraçãoDados!C996,1)),REPLACE(ExtraçãoDados!C996,1,29,"DN"),ISNUMBER(SEARCH("DIRECÇAO DE NAVIOS",ExtraçãoDados!C996,1)),REPLACE(ExtraçãoDados!C996,1,29,"DN"),ISNUMBER(SEARCH("ESQUADRILHA SUBMARIN",ExtraçãoDados!C996,1)),REPLACE(ExtraçãoDados!C996,1,29,"ES"),ISNUMBER(SEARCH("DN",ExtraçãoDados!C996,1)),REPLACE(ExtraçãoDados!C996,1,29,"DN"),ISNUMBER(SEARCH("DIRECÇÃO",ExtraçãoDados!C996,1)),REPLACE(ExtraçãoDados!C996,1,29,"DN"),ISNUMBER(SEARCH("DIRECÇA0",ExtraçãoDados!C996,1)),REPLACE(ExtraçãoDados!C996,1,29,"DN"),ISNUMBER(SEARCH("DIRE",ExtraçãoDados!C996,1)),REPLACE(ExtraçãoDados!C996,1,29,"DN"),ISNUMBER(SEARCH("ESQUADRILHA",ExtraçãoDados!C996,1)),REPLACE(ExtraçãoDados!C996,1,29,"ES"),ISNUMBER(SEARCH("HOSPITAL DA MARINHA",ExtraçãoDados!C996,1)),REPLACE(ExtraçãoDados!C996,1,29,"HM"),ISNUMBER(SEARCH("HOSPITAL",ExtraçãoDados!C996,1)),REPLACE(ExtraçãoDados!C996,1,29,"HM"),ISNUMBER(SEARCH("HM",ExtraçãoDados!C996,1)),REPLACE(ExtraçãoDados!C996,1,29,"HM"),ISNUMBER(SEARCH("SECÇÃO DE APÓSITOS",ExtraçãoDados!C996,1)),REPLACE(ExtraçãoDados!C996,1,29,"HM"))</f>
        <v>#N/A</v>
      </c>
      <c r="E996" s="4" t="e" cm="1">
        <f t="array" ref="E996">_xlfn.IFS(LEN(ExtraçãoDados!B996)=7,YEAR(ExtraçãoDados!D996),LEN(ExtraçãoDados!B996)=10,RIGHT(ExtraçãoDados!B996,4),LEN(ExtraçãoDados!B996)=9,YEAR(ExtraçãoDados!D996),LEN(ExtraçãoDados!B996)=8,YEAR(ExtraçãoDados!D996),LEN(ExtraçãoDados!B996)&gt;7,YEAR(ExtraçãoDados!D996),LEN(ExtraçãoDados!B996)&gt;5,YEAR(ExtraçãoDados!D996),LEN(ExtraçãoDados!B996)&gt;4,YEAR(ExtraçãoDados!D996))</f>
        <v>#N/A</v>
      </c>
      <c r="F996" s="4">
        <f>ExtraçãoDados!E996</f>
        <v>0</v>
      </c>
    </row>
    <row r="997" spans="1:6" x14ac:dyDescent="0.25">
      <c r="A997" s="4">
        <f>ExtraçãoDados!A997</f>
        <v>0</v>
      </c>
      <c r="B997" s="4" t="str" cm="1">
        <f t="array" ref="B997">_xlfn.IFS(LEN(ExtraçãoDados!B997)=12,LEFT(ExtraçãoDados!B997,3),LEN(ExtraçãoDados!B997)=10,LEFT(ExtraçãoDados!B997,5),LEN(ExtraçãoDados!B997)&gt;19,0,LEN(ExtraçãoDados!B997)=9,LEFT(ExtraçãoDados!B997,4),LEN(ExtraçãoDados!B997)=6,LEFT(ExtraçãoDados!B997,3),LEN(ExtraçãoDados!B997)&lt;5,LEFT(ExtraçãoDados!B997,3),LEN(ExtraçãoDados!B997)=8,LEFT(ExtraçãoDados!B997,3),LEN(ExtraçãoDados!B997)=5,LEFT(ExtraçãoDados!B997,5),LEN(ExtraçãoDados!B997)=11,LEFT(ExtraçãoDados!B997,5),LEN(ExtraçãoDados!B997)=7,RIGHT(ExtraçãoDados!B997,6))</f>
        <v/>
      </c>
      <c r="C997" s="4" t="e" cm="1">
        <f t="array" ref="C997">_xlfn.IFS(LEN(B997)=1,"ERRO",LEN(B997)=2,_xlfn.CONCAT("000",B997),LEN(B997)=3,_xlfn.CONCAT("00",B997),LEN(B997)=4,_xlfn.CONCAT("0",B997),LEN(B997)=6,B997,LEN(B997)=7,B997,LEN(B997)=5,B997)</f>
        <v>#N/A</v>
      </c>
      <c r="D997" s="4" t="e" cm="1">
        <f t="array" ref="D997">_xlfn.IFS(ExtraçãoDados!C997={"Direcção de Abastecimento"},REPLACE(ExtraçãoDados!C997="{Direcção de Abastecimento}",1,25,"DA"),ExtraçãoDados!C997={"COMISSÃO CULTURAL DE LMARINHA"},REPLACE(ExtraçãoDados!C997={"COMISSÃO CULTURAL DE LMARINHA"},1,28,"CCM"),ExtraçãoDados!C997={"DIRECÇÃO DE NAVIOS"},REPLACE(ExtraçãoDados!C997={"DIRECÇÃO DE NAVIOS"},1,28,"DN"),ExtraçãoDados!C997={"ESQUADRILHA SUBMARINOS"},REPLACE(ExtraçãoDados!C997={"ESQUADRILHA SUBMARINOS"},1,28,"ES"),ExtraçãoDados!C997={"COMISSÃO MARINHA"},REPLACE(ExtraçãoDados!C997={"COMISSÃO MARINHA"},1,28,"CCM"),ExtraçãoDados!C997={"COMISSÃO CULTURAL DE MARINHA"},REPLACE(ExtraçãoDados!C997={"COMISSÃO CULTURAL DE MARINHA"},1,28,"CCM"),ExtraçãoDados!C997={"CCM"},REPLACE(ExtraçãoDados!C997={"CCM"},1,28,"CCM"),ExtraçãoDados!C997={"DN"},REPLACE(ExtraçãoDados!C997={"DN"},1,28,"DN"),ExtraçãoDados!C997={"ES"},REPLACE(ExtraçãoDados!C997={"ES"},1,28,"ES"),ExtraçãoDados!C997={"DA"},REPLACE(ExtraçãoDados!C997={"DA"},1,28,"DA"),ExtraçãoDados!C997={"DE: ESQUADRILHA SUBMARINOS"},REPLACE(ExtraçãoDados!C997={"DE: ESQUADRILHA SUBMARINOS"},1,28,"ES"),ExtraçãoDados!C997={"DE: COMISSÃO CULTURAL DE LMARINHA"},REPLACE(ExtraçãoDados!C997={"DE: COMISSÃO CULTURAL DE LMARINHA"},1,28,"CCM"),ExtraçãoDados!C997={"ON"},REPLACE(ExtraçãoDados!C997={"ON"},1,28,"DN"),ExtraçãoDados!C997={"ESQ. SUBMARINOS"},REPLACE(ExtraçãoDados!C997={"ESQ. SUBMARINOS"},1,28,"ES"),ExtraçãoDados!C997={"☒ irecção de Abastecimento"},REPLACE(ExtraçãoDados!C997={"☒ irecção de Abastecimento"},1,28,"DA"),ExtraçãoDados!C997={"Direcã d Abtit ço e asecmeno"},REPLACE(ExtraçãoDados!C997={"Direcã d Abtit ço e asecmeno"},1,28,"DA"),ExtraçãoDados!C997={"Diecã d Abtit rço e asecmeno"},REPLACE(ExtraçãoDados!C997={"Diecã d Abtit rço e asecmeno"},1,28,"DA"),ISNUMBER(SEARCH("COMISSÃO",ExtraçãoDados!C997,1)),REPLACE(ExtraçãoDados!C997,1,29,"CCM"),ISNUMBER(SEARCH("DN/DIL/DRT1",ExtraçãoDados!C997,1)),REPLACE(ExtraçãoDados!C997,1,29,"DN"),ISNUMBER(SEARCH("DIRECÇAO DE NAVIOS",ExtraçãoDados!C997,1)),REPLACE(ExtraçãoDados!C997,1,29,"DN"),ISNUMBER(SEARCH("ESQUADRILHA SUBMARIN",ExtraçãoDados!C997,1)),REPLACE(ExtraçãoDados!C997,1,29,"ES"),ISNUMBER(SEARCH("DN",ExtraçãoDados!C997,1)),REPLACE(ExtraçãoDados!C997,1,29,"DN"),ISNUMBER(SEARCH("DIRECÇÃO",ExtraçãoDados!C997,1)),REPLACE(ExtraçãoDados!C997,1,29,"DN"),ISNUMBER(SEARCH("DIRECÇA0",ExtraçãoDados!C997,1)),REPLACE(ExtraçãoDados!C997,1,29,"DN"),ISNUMBER(SEARCH("DIRE",ExtraçãoDados!C997,1)),REPLACE(ExtraçãoDados!C997,1,29,"DN"),ISNUMBER(SEARCH("ESQUADRILHA",ExtraçãoDados!C997,1)),REPLACE(ExtraçãoDados!C997,1,29,"ES"),ISNUMBER(SEARCH("HOSPITAL DA MARINHA",ExtraçãoDados!C997,1)),REPLACE(ExtraçãoDados!C997,1,29,"HM"),ISNUMBER(SEARCH("HOSPITAL",ExtraçãoDados!C997,1)),REPLACE(ExtraçãoDados!C997,1,29,"HM"),ISNUMBER(SEARCH("HM",ExtraçãoDados!C997,1)),REPLACE(ExtraçãoDados!C997,1,29,"HM"),ISNUMBER(SEARCH("SECÇÃO DE APÓSITOS",ExtraçãoDados!C997,1)),REPLACE(ExtraçãoDados!C997,1,29,"HM"))</f>
        <v>#N/A</v>
      </c>
      <c r="E997" s="4" t="e" cm="1">
        <f t="array" ref="E997">_xlfn.IFS(LEN(ExtraçãoDados!B997)=7,YEAR(ExtraçãoDados!D997),LEN(ExtraçãoDados!B997)=10,RIGHT(ExtraçãoDados!B997,4),LEN(ExtraçãoDados!B997)=9,YEAR(ExtraçãoDados!D997),LEN(ExtraçãoDados!B997)=8,YEAR(ExtraçãoDados!D997),LEN(ExtraçãoDados!B997)&gt;7,YEAR(ExtraçãoDados!D997),LEN(ExtraçãoDados!B997)&gt;5,YEAR(ExtraçãoDados!D997),LEN(ExtraçãoDados!B997)&gt;4,YEAR(ExtraçãoDados!D997))</f>
        <v>#N/A</v>
      </c>
      <c r="F997" s="4">
        <f>ExtraçãoDados!E997</f>
        <v>0</v>
      </c>
    </row>
    <row r="998" spans="1:6" x14ac:dyDescent="0.25">
      <c r="A998" s="4">
        <f>ExtraçãoDados!A998</f>
        <v>0</v>
      </c>
      <c r="B998" s="4" t="str" cm="1">
        <f t="array" ref="B998">_xlfn.IFS(LEN(ExtraçãoDados!B998)=12,LEFT(ExtraçãoDados!B998,3),LEN(ExtraçãoDados!B998)=10,LEFT(ExtraçãoDados!B998,5),LEN(ExtraçãoDados!B998)&gt;19,0,LEN(ExtraçãoDados!B998)=9,LEFT(ExtraçãoDados!B998,4),LEN(ExtraçãoDados!B998)=6,LEFT(ExtraçãoDados!B998,3),LEN(ExtraçãoDados!B998)&lt;5,LEFT(ExtraçãoDados!B998,3),LEN(ExtraçãoDados!B998)=8,LEFT(ExtraçãoDados!B998,3),LEN(ExtraçãoDados!B998)=5,LEFT(ExtraçãoDados!B998,5),LEN(ExtraçãoDados!B998)=11,LEFT(ExtraçãoDados!B998,5),LEN(ExtraçãoDados!B998)=7,RIGHT(ExtraçãoDados!B998,6))</f>
        <v/>
      </c>
      <c r="C998" s="4" t="e" cm="1">
        <f t="array" ref="C998">_xlfn.IFS(LEN(B998)=1,"ERRO",LEN(B998)=2,_xlfn.CONCAT("000",B998),LEN(B998)=3,_xlfn.CONCAT("00",B998),LEN(B998)=4,_xlfn.CONCAT("0",B998),LEN(B998)=6,B998,LEN(B998)=7,B998,LEN(B998)=5,B998)</f>
        <v>#N/A</v>
      </c>
      <c r="D998" s="4" t="e" cm="1">
        <f t="array" ref="D998">_xlfn.IFS(ExtraçãoDados!C998={"Direcção de Abastecimento"},REPLACE(ExtraçãoDados!C998="{Direcção de Abastecimento}",1,25,"DA"),ExtraçãoDados!C998={"COMISSÃO CULTURAL DE LMARINHA"},REPLACE(ExtraçãoDados!C998={"COMISSÃO CULTURAL DE LMARINHA"},1,28,"CCM"),ExtraçãoDados!C998={"DIRECÇÃO DE NAVIOS"},REPLACE(ExtraçãoDados!C998={"DIRECÇÃO DE NAVIOS"},1,28,"DN"),ExtraçãoDados!C998={"ESQUADRILHA SUBMARINOS"},REPLACE(ExtraçãoDados!C998={"ESQUADRILHA SUBMARINOS"},1,28,"ES"),ExtraçãoDados!C998={"COMISSÃO MARINHA"},REPLACE(ExtraçãoDados!C998={"COMISSÃO MARINHA"},1,28,"CCM"),ExtraçãoDados!C998={"COMISSÃO CULTURAL DE MARINHA"},REPLACE(ExtraçãoDados!C998={"COMISSÃO CULTURAL DE MARINHA"},1,28,"CCM"),ExtraçãoDados!C998={"CCM"},REPLACE(ExtraçãoDados!C998={"CCM"},1,28,"CCM"),ExtraçãoDados!C998={"DN"},REPLACE(ExtraçãoDados!C998={"DN"},1,28,"DN"),ExtraçãoDados!C998={"ES"},REPLACE(ExtraçãoDados!C998={"ES"},1,28,"ES"),ExtraçãoDados!C998={"DA"},REPLACE(ExtraçãoDados!C998={"DA"},1,28,"DA"),ExtraçãoDados!C998={"DE: ESQUADRILHA SUBMARINOS"},REPLACE(ExtraçãoDados!C998={"DE: ESQUADRILHA SUBMARINOS"},1,28,"ES"),ExtraçãoDados!C998={"DE: COMISSÃO CULTURAL DE LMARINHA"},REPLACE(ExtraçãoDados!C998={"DE: COMISSÃO CULTURAL DE LMARINHA"},1,28,"CCM"),ExtraçãoDados!C998={"ON"},REPLACE(ExtraçãoDados!C998={"ON"},1,28,"DN"),ExtraçãoDados!C998={"ESQ. SUBMARINOS"},REPLACE(ExtraçãoDados!C998={"ESQ. SUBMARINOS"},1,28,"ES"),ExtraçãoDados!C998={"☒ irecção de Abastecimento"},REPLACE(ExtraçãoDados!C998={"☒ irecção de Abastecimento"},1,28,"DA"),ExtraçãoDados!C998={"Direcã d Abtit ço e asecmeno"},REPLACE(ExtraçãoDados!C998={"Direcã d Abtit ço e asecmeno"},1,28,"DA"),ExtraçãoDados!C998={"Diecã d Abtit rço e asecmeno"},REPLACE(ExtraçãoDados!C998={"Diecã d Abtit rço e asecmeno"},1,28,"DA"),ISNUMBER(SEARCH("COMISSÃO",ExtraçãoDados!C998,1)),REPLACE(ExtraçãoDados!C998,1,29,"CCM"),ISNUMBER(SEARCH("DN/DIL/DRT1",ExtraçãoDados!C998,1)),REPLACE(ExtraçãoDados!C998,1,29,"DN"),ISNUMBER(SEARCH("DIRECÇAO DE NAVIOS",ExtraçãoDados!C998,1)),REPLACE(ExtraçãoDados!C998,1,29,"DN"),ISNUMBER(SEARCH("ESQUADRILHA SUBMARIN",ExtraçãoDados!C998,1)),REPLACE(ExtraçãoDados!C998,1,29,"ES"),ISNUMBER(SEARCH("DN",ExtraçãoDados!C998,1)),REPLACE(ExtraçãoDados!C998,1,29,"DN"),ISNUMBER(SEARCH("DIRECÇÃO",ExtraçãoDados!C998,1)),REPLACE(ExtraçãoDados!C998,1,29,"DN"),ISNUMBER(SEARCH("DIRECÇA0",ExtraçãoDados!C998,1)),REPLACE(ExtraçãoDados!C998,1,29,"DN"),ISNUMBER(SEARCH("DIRE",ExtraçãoDados!C998,1)),REPLACE(ExtraçãoDados!C998,1,29,"DN"),ISNUMBER(SEARCH("ESQUADRILHA",ExtraçãoDados!C998,1)),REPLACE(ExtraçãoDados!C998,1,29,"ES"),ISNUMBER(SEARCH("HOSPITAL DA MARINHA",ExtraçãoDados!C998,1)),REPLACE(ExtraçãoDados!C998,1,29,"HM"),ISNUMBER(SEARCH("HOSPITAL",ExtraçãoDados!C998,1)),REPLACE(ExtraçãoDados!C998,1,29,"HM"),ISNUMBER(SEARCH("HM",ExtraçãoDados!C998,1)),REPLACE(ExtraçãoDados!C998,1,29,"HM"),ISNUMBER(SEARCH("SECÇÃO DE APÓSITOS",ExtraçãoDados!C998,1)),REPLACE(ExtraçãoDados!C998,1,29,"HM"))</f>
        <v>#N/A</v>
      </c>
      <c r="E998" s="4" t="e" cm="1">
        <f t="array" ref="E998">_xlfn.IFS(LEN(ExtraçãoDados!B998)=7,YEAR(ExtraçãoDados!D998),LEN(ExtraçãoDados!B998)=10,RIGHT(ExtraçãoDados!B998,4),LEN(ExtraçãoDados!B998)=9,YEAR(ExtraçãoDados!D998),LEN(ExtraçãoDados!B998)=8,YEAR(ExtraçãoDados!D998),LEN(ExtraçãoDados!B998)&gt;7,YEAR(ExtraçãoDados!D998),LEN(ExtraçãoDados!B998)&gt;5,YEAR(ExtraçãoDados!D998),LEN(ExtraçãoDados!B998)&gt;4,YEAR(ExtraçãoDados!D998))</f>
        <v>#N/A</v>
      </c>
      <c r="F998" s="4">
        <f>ExtraçãoDados!E998</f>
        <v>0</v>
      </c>
    </row>
    <row r="999" spans="1:6" x14ac:dyDescent="0.25">
      <c r="A999" s="4">
        <f>ExtraçãoDados!A999</f>
        <v>0</v>
      </c>
      <c r="B999" s="4" t="str" cm="1">
        <f t="array" ref="B999">_xlfn.IFS(LEN(ExtraçãoDados!B999)=12,LEFT(ExtraçãoDados!B999,3),LEN(ExtraçãoDados!B999)=10,LEFT(ExtraçãoDados!B999,5),LEN(ExtraçãoDados!B999)&gt;19,0,LEN(ExtraçãoDados!B999)=9,LEFT(ExtraçãoDados!B999,4),LEN(ExtraçãoDados!B999)=6,LEFT(ExtraçãoDados!B999,3),LEN(ExtraçãoDados!B999)&lt;5,LEFT(ExtraçãoDados!B999,3),LEN(ExtraçãoDados!B999)=8,LEFT(ExtraçãoDados!B999,3),LEN(ExtraçãoDados!B999)=5,LEFT(ExtraçãoDados!B999,5),LEN(ExtraçãoDados!B999)=11,LEFT(ExtraçãoDados!B999,5),LEN(ExtraçãoDados!B999)=7,RIGHT(ExtraçãoDados!B999,6))</f>
        <v/>
      </c>
      <c r="C999" s="4" t="e" cm="1">
        <f t="array" ref="C999">_xlfn.IFS(LEN(B999)=1,"ERRO",LEN(B999)=2,_xlfn.CONCAT("000",B999),LEN(B999)=3,_xlfn.CONCAT("00",B999),LEN(B999)=4,_xlfn.CONCAT("0",B999),LEN(B999)=6,B999,LEN(B999)=7,B999,LEN(B999)=5,B999)</f>
        <v>#N/A</v>
      </c>
      <c r="D999" s="4" t="e" cm="1">
        <f t="array" ref="D999">_xlfn.IFS(ExtraçãoDados!C999={"Direcção de Abastecimento"},REPLACE(ExtraçãoDados!C999="{Direcção de Abastecimento}",1,25,"DA"),ExtraçãoDados!C999={"COMISSÃO CULTURAL DE LMARINHA"},REPLACE(ExtraçãoDados!C999={"COMISSÃO CULTURAL DE LMARINHA"},1,28,"CCM"),ExtraçãoDados!C999={"DIRECÇÃO DE NAVIOS"},REPLACE(ExtraçãoDados!C999={"DIRECÇÃO DE NAVIOS"},1,28,"DN"),ExtraçãoDados!C999={"ESQUADRILHA SUBMARINOS"},REPLACE(ExtraçãoDados!C999={"ESQUADRILHA SUBMARINOS"},1,28,"ES"),ExtraçãoDados!C999={"COMISSÃO MARINHA"},REPLACE(ExtraçãoDados!C999={"COMISSÃO MARINHA"},1,28,"CCM"),ExtraçãoDados!C999={"COMISSÃO CULTURAL DE MARINHA"},REPLACE(ExtraçãoDados!C999={"COMISSÃO CULTURAL DE MARINHA"},1,28,"CCM"),ExtraçãoDados!C999={"CCM"},REPLACE(ExtraçãoDados!C999={"CCM"},1,28,"CCM"),ExtraçãoDados!C999={"DN"},REPLACE(ExtraçãoDados!C999={"DN"},1,28,"DN"),ExtraçãoDados!C999={"ES"},REPLACE(ExtraçãoDados!C999={"ES"},1,28,"ES"),ExtraçãoDados!C999={"DA"},REPLACE(ExtraçãoDados!C999={"DA"},1,28,"DA"),ExtraçãoDados!C999={"DE: ESQUADRILHA SUBMARINOS"},REPLACE(ExtraçãoDados!C999={"DE: ESQUADRILHA SUBMARINOS"},1,28,"ES"),ExtraçãoDados!C999={"DE: COMISSÃO CULTURAL DE LMARINHA"},REPLACE(ExtraçãoDados!C999={"DE: COMISSÃO CULTURAL DE LMARINHA"},1,28,"CCM"),ExtraçãoDados!C999={"ON"},REPLACE(ExtraçãoDados!C999={"ON"},1,28,"DN"),ExtraçãoDados!C999={"ESQ. SUBMARINOS"},REPLACE(ExtraçãoDados!C999={"ESQ. SUBMARINOS"},1,28,"ES"),ExtraçãoDados!C999={"☒ irecção de Abastecimento"},REPLACE(ExtraçãoDados!C999={"☒ irecção de Abastecimento"},1,28,"DA"),ExtraçãoDados!C999={"Direcã d Abtit ço e asecmeno"},REPLACE(ExtraçãoDados!C999={"Direcã d Abtit ço e asecmeno"},1,28,"DA"),ExtraçãoDados!C999={"Diecã d Abtit rço e asecmeno"},REPLACE(ExtraçãoDados!C999={"Diecã d Abtit rço e asecmeno"},1,28,"DA"),ISNUMBER(SEARCH("COMISSÃO",ExtraçãoDados!C999,1)),REPLACE(ExtraçãoDados!C999,1,29,"CCM"),ISNUMBER(SEARCH("DN/DIL/DRT1",ExtraçãoDados!C999,1)),REPLACE(ExtraçãoDados!C999,1,29,"DN"),ISNUMBER(SEARCH("DIRECÇAO DE NAVIOS",ExtraçãoDados!C999,1)),REPLACE(ExtraçãoDados!C999,1,29,"DN"),ISNUMBER(SEARCH("ESQUADRILHA SUBMARIN",ExtraçãoDados!C999,1)),REPLACE(ExtraçãoDados!C999,1,29,"ES"),ISNUMBER(SEARCH("DN",ExtraçãoDados!C999,1)),REPLACE(ExtraçãoDados!C999,1,29,"DN"),ISNUMBER(SEARCH("DIRECÇÃO",ExtraçãoDados!C999,1)),REPLACE(ExtraçãoDados!C999,1,29,"DN"),ISNUMBER(SEARCH("DIRECÇA0",ExtraçãoDados!C999,1)),REPLACE(ExtraçãoDados!C999,1,29,"DN"),ISNUMBER(SEARCH("DIRE",ExtraçãoDados!C999,1)),REPLACE(ExtraçãoDados!C999,1,29,"DN"),ISNUMBER(SEARCH("ESQUADRILHA",ExtraçãoDados!C999,1)),REPLACE(ExtraçãoDados!C999,1,29,"ES"),ISNUMBER(SEARCH("HOSPITAL DA MARINHA",ExtraçãoDados!C999,1)),REPLACE(ExtraçãoDados!C999,1,29,"HM"),ISNUMBER(SEARCH("HOSPITAL",ExtraçãoDados!C999,1)),REPLACE(ExtraçãoDados!C999,1,29,"HM"),ISNUMBER(SEARCH("HM",ExtraçãoDados!C999,1)),REPLACE(ExtraçãoDados!C999,1,29,"HM"),ISNUMBER(SEARCH("SECÇÃO DE APÓSITOS",ExtraçãoDados!C999,1)),REPLACE(ExtraçãoDados!C999,1,29,"HM"))</f>
        <v>#N/A</v>
      </c>
      <c r="E999" s="4" t="e" cm="1">
        <f t="array" ref="E999">_xlfn.IFS(LEN(ExtraçãoDados!B999)=7,YEAR(ExtraçãoDados!D999),LEN(ExtraçãoDados!B999)=10,RIGHT(ExtraçãoDados!B999,4),LEN(ExtraçãoDados!B999)=9,YEAR(ExtraçãoDados!D999),LEN(ExtraçãoDados!B999)=8,YEAR(ExtraçãoDados!D999),LEN(ExtraçãoDados!B999)&gt;7,YEAR(ExtraçãoDados!D999),LEN(ExtraçãoDados!B999)&gt;5,YEAR(ExtraçãoDados!D999),LEN(ExtraçãoDados!B999)&gt;4,YEAR(ExtraçãoDados!D999))</f>
        <v>#N/A</v>
      </c>
      <c r="F999" s="4">
        <f>ExtraçãoDados!E999</f>
        <v>0</v>
      </c>
    </row>
    <row r="1000" spans="1:6" x14ac:dyDescent="0.25">
      <c r="A1000" s="4">
        <f>ExtraçãoDados!A1000</f>
        <v>0</v>
      </c>
      <c r="B1000" s="4" t="str" cm="1">
        <f t="array" ref="B1000">_xlfn.IFS(LEN(ExtraçãoDados!B1000)=12,LEFT(ExtraçãoDados!B1000,3),LEN(ExtraçãoDados!B1000)=10,LEFT(ExtraçãoDados!B1000,5),LEN(ExtraçãoDados!B1000)&gt;19,0,LEN(ExtraçãoDados!B1000)=9,LEFT(ExtraçãoDados!B1000,4),LEN(ExtraçãoDados!B1000)=6,LEFT(ExtraçãoDados!B1000,3),LEN(ExtraçãoDados!B1000)&lt;5,LEFT(ExtraçãoDados!B1000,3),LEN(ExtraçãoDados!B1000)=8,LEFT(ExtraçãoDados!B1000,3),LEN(ExtraçãoDados!B1000)=5,LEFT(ExtraçãoDados!B1000,5),LEN(ExtraçãoDados!B1000)=11,LEFT(ExtraçãoDados!B1000,5),LEN(ExtraçãoDados!B1000)=7,RIGHT(ExtraçãoDados!B1000,6))</f>
        <v/>
      </c>
      <c r="C1000" s="4" t="e" cm="1">
        <f t="array" ref="C1000">_xlfn.IFS(LEN(B1000)=1,"ERRO",LEN(B1000)=2,_xlfn.CONCAT("000",B1000),LEN(B1000)=3,_xlfn.CONCAT("00",B1000),LEN(B1000)=4,_xlfn.CONCAT("0",B1000),LEN(B1000)=6,B1000,LEN(B1000)=7,B1000,LEN(B1000)=5,B1000)</f>
        <v>#N/A</v>
      </c>
      <c r="D1000" s="4" t="e" cm="1">
        <f t="array" ref="D1000">_xlfn.IFS(ExtraçãoDados!C1000={"Direcção de Abastecimento"},REPLACE(ExtraçãoDados!C1000="{Direcção de Abastecimento}",1,25,"DA"),ExtraçãoDados!C1000={"COMISSÃO CULTURAL DE LMARINHA"},REPLACE(ExtraçãoDados!C1000={"COMISSÃO CULTURAL DE LMARINHA"},1,28,"CCM"),ExtraçãoDados!C1000={"DIRECÇÃO DE NAVIOS"},REPLACE(ExtraçãoDados!C1000={"DIRECÇÃO DE NAVIOS"},1,28,"DN"),ExtraçãoDados!C1000={"ESQUADRILHA SUBMARINOS"},REPLACE(ExtraçãoDados!C1000={"ESQUADRILHA SUBMARINOS"},1,28,"ES"),ExtraçãoDados!C1000={"COMISSÃO MARINHA"},REPLACE(ExtraçãoDados!C1000={"COMISSÃO MARINHA"},1,28,"CCM"),ExtraçãoDados!C1000={"COMISSÃO CULTURAL DE MARINHA"},REPLACE(ExtraçãoDados!C1000={"COMISSÃO CULTURAL DE MARINHA"},1,28,"CCM"),ExtraçãoDados!C1000={"CCM"},REPLACE(ExtraçãoDados!C1000={"CCM"},1,28,"CCM"),ExtraçãoDados!C1000={"DN"},REPLACE(ExtraçãoDados!C1000={"DN"},1,28,"DN"),ExtraçãoDados!C1000={"ES"},REPLACE(ExtraçãoDados!C1000={"ES"},1,28,"ES"),ExtraçãoDados!C1000={"DA"},REPLACE(ExtraçãoDados!C1000={"DA"},1,28,"DA"),ExtraçãoDados!C1000={"DE: ESQUADRILHA SUBMARINOS"},REPLACE(ExtraçãoDados!C1000={"DE: ESQUADRILHA SUBMARINOS"},1,28,"ES"),ExtraçãoDados!C1000={"DE: COMISSÃO CULTURAL DE LMARINHA"},REPLACE(ExtraçãoDados!C1000={"DE: COMISSÃO CULTURAL DE LMARINHA"},1,28,"CCM"),ExtraçãoDados!C1000={"ON"},REPLACE(ExtraçãoDados!C1000={"ON"},1,28,"DN"),ExtraçãoDados!C1000={"ESQ. SUBMARINOS"},REPLACE(ExtraçãoDados!C1000={"ESQ. SUBMARINOS"},1,28,"ES"),ExtraçãoDados!C1000={"☒ irecção de Abastecimento"},REPLACE(ExtraçãoDados!C1000={"☒ irecção de Abastecimento"},1,28,"DA"),ExtraçãoDados!C1000={"Direcã d Abtit ço e asecmeno"},REPLACE(ExtraçãoDados!C1000={"Direcã d Abtit ço e asecmeno"},1,28,"DA"),ExtraçãoDados!C1000={"Diecã d Abtit rço e asecmeno"},REPLACE(ExtraçãoDados!C1000={"Diecã d Abtit rço e asecmeno"},1,28,"DA"),ISNUMBER(SEARCH("COMISSÃO",ExtraçãoDados!C1000,1)),REPLACE(ExtraçãoDados!C1000,1,29,"CCM"),ISNUMBER(SEARCH("DN/DIL/DRT1",ExtraçãoDados!C1000,1)),REPLACE(ExtraçãoDados!C1000,1,29,"DN"),ISNUMBER(SEARCH("DIRECÇAO DE NAVIOS",ExtraçãoDados!C1000,1)),REPLACE(ExtraçãoDados!C1000,1,29,"DN"),ISNUMBER(SEARCH("ESQUADRILHA SUBMARIN",ExtraçãoDados!C1000,1)),REPLACE(ExtraçãoDados!C1000,1,29,"ES"),ISNUMBER(SEARCH("DN",ExtraçãoDados!C1000,1)),REPLACE(ExtraçãoDados!C1000,1,29,"DN"),ISNUMBER(SEARCH("DIRECÇÃO",ExtraçãoDados!C1000,1)),REPLACE(ExtraçãoDados!C1000,1,29,"DN"),ISNUMBER(SEARCH("DIRECÇA0",ExtraçãoDados!C1000,1)),REPLACE(ExtraçãoDados!C1000,1,29,"DN"),ISNUMBER(SEARCH("DIRE",ExtraçãoDados!C1000,1)),REPLACE(ExtraçãoDados!C1000,1,29,"DN"),ISNUMBER(SEARCH("ESQUADRILHA",ExtraçãoDados!C1000,1)),REPLACE(ExtraçãoDados!C1000,1,29,"ES"),ISNUMBER(SEARCH("HOSPITAL DA MARINHA",ExtraçãoDados!C1000,1)),REPLACE(ExtraçãoDados!C1000,1,29,"HM"),ISNUMBER(SEARCH("HOSPITAL",ExtraçãoDados!C1000,1)),REPLACE(ExtraçãoDados!C1000,1,29,"HM"),ISNUMBER(SEARCH("HM",ExtraçãoDados!C1000,1)),REPLACE(ExtraçãoDados!C1000,1,29,"HM"),ISNUMBER(SEARCH("SECÇÃO DE APÓSITOS",ExtraçãoDados!C1000,1)),REPLACE(ExtraçãoDados!C1000,1,29,"HM"))</f>
        <v>#N/A</v>
      </c>
      <c r="E1000" s="4" t="e" cm="1">
        <f t="array" ref="E1000">_xlfn.IFS(LEN(ExtraçãoDados!B1000)=7,YEAR(ExtraçãoDados!D1000),LEN(ExtraçãoDados!B1000)=10,RIGHT(ExtraçãoDados!B1000,4),LEN(ExtraçãoDados!B1000)=9,YEAR(ExtraçãoDados!D1000),LEN(ExtraçãoDados!B1000)=8,YEAR(ExtraçãoDados!D1000),LEN(ExtraçãoDados!B1000)&gt;7,YEAR(ExtraçãoDados!D1000),LEN(ExtraçãoDados!B1000)&gt;5,YEAR(ExtraçãoDados!D1000),LEN(ExtraçãoDados!B1000)&gt;4,YEAR(ExtraçãoDados!D1000))</f>
        <v>#N/A</v>
      </c>
      <c r="F1000" s="4">
        <f>ExtraçãoDados!E1000</f>
        <v>0</v>
      </c>
    </row>
    <row r="1001" spans="1:6" x14ac:dyDescent="0.25">
      <c r="A1001" s="4">
        <f>ExtraçãoDados!A1001</f>
        <v>0</v>
      </c>
      <c r="B1001" s="4" t="str" cm="1">
        <f t="array" ref="B1001">_xlfn.IFS(LEN(ExtraçãoDados!B1001)=12,LEFT(ExtraçãoDados!B1001,3),LEN(ExtraçãoDados!B1001)=10,LEFT(ExtraçãoDados!B1001,5),LEN(ExtraçãoDados!B1001)&gt;19,0,LEN(ExtraçãoDados!B1001)=9,LEFT(ExtraçãoDados!B1001,4),LEN(ExtraçãoDados!B1001)=6,LEFT(ExtraçãoDados!B1001,3),LEN(ExtraçãoDados!B1001)&lt;5,LEFT(ExtraçãoDados!B1001,3),LEN(ExtraçãoDados!B1001)=8,LEFT(ExtraçãoDados!B1001,3),LEN(ExtraçãoDados!B1001)=5,LEFT(ExtraçãoDados!B1001,5),LEN(ExtraçãoDados!B1001)=11,LEFT(ExtraçãoDados!B1001,5),LEN(ExtraçãoDados!B1001)=7,RIGHT(ExtraçãoDados!B1001,6))</f>
        <v/>
      </c>
      <c r="C1001" s="4" t="e" cm="1">
        <f t="array" ref="C1001">_xlfn.IFS(LEN(B1001)=1,"ERRO",LEN(B1001)=2,_xlfn.CONCAT("000",B1001),LEN(B1001)=3,_xlfn.CONCAT("00",B1001),LEN(B1001)=4,_xlfn.CONCAT("0",B1001),LEN(B1001)=6,B1001,LEN(B1001)=7,B1001,LEN(B1001)=5,B1001)</f>
        <v>#N/A</v>
      </c>
      <c r="D1001" s="4" t="e" cm="1">
        <f t="array" ref="D1001">_xlfn.IFS(ExtraçãoDados!C1001={"Direcção de Abastecimento"},REPLACE(ExtraçãoDados!C1001="{Direcção de Abastecimento}",1,25,"DA"),ExtraçãoDados!C1001={"COMISSÃO CULTURAL DE LMARINHA"},REPLACE(ExtraçãoDados!C1001={"COMISSÃO CULTURAL DE LMARINHA"},1,28,"CCM"),ExtraçãoDados!C1001={"DIRECÇÃO DE NAVIOS"},REPLACE(ExtraçãoDados!C1001={"DIRECÇÃO DE NAVIOS"},1,28,"DN"),ExtraçãoDados!C1001={"ESQUADRILHA SUBMARINOS"},REPLACE(ExtraçãoDados!C1001={"ESQUADRILHA SUBMARINOS"},1,28,"ES"),ExtraçãoDados!C1001={"COMISSÃO MARINHA"},REPLACE(ExtraçãoDados!C1001={"COMISSÃO MARINHA"},1,28,"CCM"),ExtraçãoDados!C1001={"COMISSÃO CULTURAL DE MARINHA"},REPLACE(ExtraçãoDados!C1001={"COMISSÃO CULTURAL DE MARINHA"},1,28,"CCM"),ExtraçãoDados!C1001={"CCM"},REPLACE(ExtraçãoDados!C1001={"CCM"},1,28,"CCM"),ExtraçãoDados!C1001={"DN"},REPLACE(ExtraçãoDados!C1001={"DN"},1,28,"DN"),ExtraçãoDados!C1001={"ES"},REPLACE(ExtraçãoDados!C1001={"ES"},1,28,"ES"),ExtraçãoDados!C1001={"DA"},REPLACE(ExtraçãoDados!C1001={"DA"},1,28,"DA"),ExtraçãoDados!C1001={"DE: ESQUADRILHA SUBMARINOS"},REPLACE(ExtraçãoDados!C1001={"DE: ESQUADRILHA SUBMARINOS"},1,28,"ES"),ExtraçãoDados!C1001={"DE: COMISSÃO CULTURAL DE LMARINHA"},REPLACE(ExtraçãoDados!C1001={"DE: COMISSÃO CULTURAL DE LMARINHA"},1,28,"CCM"),ExtraçãoDados!C1001={"ON"},REPLACE(ExtraçãoDados!C1001={"ON"},1,28,"DN"),ExtraçãoDados!C1001={"ESQ. SUBMARINOS"},REPLACE(ExtraçãoDados!C1001={"ESQ. SUBMARINOS"},1,28,"ES"),ExtraçãoDados!C1001={"☒ irecção de Abastecimento"},REPLACE(ExtraçãoDados!C1001={"☒ irecção de Abastecimento"},1,28,"DA"),ExtraçãoDados!C1001={"Direcã d Abtit ço e asecmeno"},REPLACE(ExtraçãoDados!C1001={"Direcã d Abtit ço e asecmeno"},1,28,"DA"),ExtraçãoDados!C1001={"Diecã d Abtit rço e asecmeno"},REPLACE(ExtraçãoDados!C1001={"Diecã d Abtit rço e asecmeno"},1,28,"DA"),ISNUMBER(SEARCH("COMISSÃO",ExtraçãoDados!C1001,1)),REPLACE(ExtraçãoDados!C1001,1,29,"CCM"),ISNUMBER(SEARCH("DN/DIL/DRT1",ExtraçãoDados!C1001,1)),REPLACE(ExtraçãoDados!C1001,1,29,"DN"),ISNUMBER(SEARCH("DIRECÇAO DE NAVIOS",ExtraçãoDados!C1001,1)),REPLACE(ExtraçãoDados!C1001,1,29,"DN"),ISNUMBER(SEARCH("ESQUADRILHA SUBMARIN",ExtraçãoDados!C1001,1)),REPLACE(ExtraçãoDados!C1001,1,29,"ES"),ISNUMBER(SEARCH("DN",ExtraçãoDados!C1001,1)),REPLACE(ExtraçãoDados!C1001,1,29,"DN"),ISNUMBER(SEARCH("DIRECÇÃO",ExtraçãoDados!C1001,1)),REPLACE(ExtraçãoDados!C1001,1,29,"DN"),ISNUMBER(SEARCH("DIRECÇA0",ExtraçãoDados!C1001,1)),REPLACE(ExtraçãoDados!C1001,1,29,"DN"),ISNUMBER(SEARCH("DIRE",ExtraçãoDados!C1001,1)),REPLACE(ExtraçãoDados!C1001,1,29,"DN"),ISNUMBER(SEARCH("ESQUADRILHA",ExtraçãoDados!C1001,1)),REPLACE(ExtraçãoDados!C1001,1,29,"ES"),ISNUMBER(SEARCH("HOSPITAL DA MARINHA",ExtraçãoDados!C1001,1)),REPLACE(ExtraçãoDados!C1001,1,29,"HM"),ISNUMBER(SEARCH("HOSPITAL",ExtraçãoDados!C1001,1)),REPLACE(ExtraçãoDados!C1001,1,29,"HM"),ISNUMBER(SEARCH("HM",ExtraçãoDados!C1001,1)),REPLACE(ExtraçãoDados!C1001,1,29,"HM"),ISNUMBER(SEARCH("SECÇÃO DE APÓSITOS",ExtraçãoDados!C1001,1)),REPLACE(ExtraçãoDados!C1001,1,29,"HM"))</f>
        <v>#N/A</v>
      </c>
      <c r="E1001" s="4" t="e" cm="1">
        <f t="array" ref="E1001">_xlfn.IFS(LEN(ExtraçãoDados!B1001)=7,YEAR(ExtraçãoDados!D1001),LEN(ExtraçãoDados!B1001)=10,RIGHT(ExtraçãoDados!B1001,4),LEN(ExtraçãoDados!B1001)=9,YEAR(ExtraçãoDados!D1001),LEN(ExtraçãoDados!B1001)=8,YEAR(ExtraçãoDados!D1001),LEN(ExtraçãoDados!B1001)&gt;7,YEAR(ExtraçãoDados!D1001),LEN(ExtraçãoDados!B1001)&gt;5,YEAR(ExtraçãoDados!D1001),LEN(ExtraçãoDados!B1001)&gt;4,YEAR(ExtraçãoDados!D1001))</f>
        <v>#N/A</v>
      </c>
      <c r="F1001" s="4">
        <f>ExtraçãoDados!E1001</f>
        <v>0</v>
      </c>
    </row>
    <row r="1002" spans="1:6" x14ac:dyDescent="0.25">
      <c r="A1002" s="4">
        <f>ExtraçãoDados!A1002</f>
        <v>0</v>
      </c>
      <c r="B1002" s="4" t="str" cm="1">
        <f t="array" ref="B1002">_xlfn.IFS(LEN(ExtraçãoDados!B1002)=12,LEFT(ExtraçãoDados!B1002,3),LEN(ExtraçãoDados!B1002)=10,LEFT(ExtraçãoDados!B1002,5),LEN(ExtraçãoDados!B1002)&gt;19,0,LEN(ExtraçãoDados!B1002)=9,LEFT(ExtraçãoDados!B1002,4),LEN(ExtraçãoDados!B1002)=6,LEFT(ExtraçãoDados!B1002,3),LEN(ExtraçãoDados!B1002)&lt;5,LEFT(ExtraçãoDados!B1002,3),LEN(ExtraçãoDados!B1002)=8,LEFT(ExtraçãoDados!B1002,3),LEN(ExtraçãoDados!B1002)=5,LEFT(ExtraçãoDados!B1002,5),LEN(ExtraçãoDados!B1002)=11,LEFT(ExtraçãoDados!B1002,5),LEN(ExtraçãoDados!B1002)=7,RIGHT(ExtraçãoDados!B1002,6))</f>
        <v/>
      </c>
      <c r="C1002" s="4" t="e" cm="1">
        <f t="array" ref="C1002">_xlfn.IFS(LEN(B1002)=1,"ERRO",LEN(B1002)=2,_xlfn.CONCAT("000",B1002),LEN(B1002)=3,_xlfn.CONCAT("00",B1002),LEN(B1002)=4,_xlfn.CONCAT("0",B1002),LEN(B1002)=6,B1002,LEN(B1002)=7,B1002,LEN(B1002)=5,B1002)</f>
        <v>#N/A</v>
      </c>
      <c r="D1002" s="4" t="e" cm="1">
        <f t="array" ref="D1002">_xlfn.IFS(ExtraçãoDados!C1002={"Direcção de Abastecimento"},REPLACE(ExtraçãoDados!C1002="{Direcção de Abastecimento}",1,25,"DA"),ExtraçãoDados!C1002={"COMISSÃO CULTURAL DE LMARINHA"},REPLACE(ExtraçãoDados!C1002={"COMISSÃO CULTURAL DE LMARINHA"},1,28,"CCM"),ExtraçãoDados!C1002={"DIRECÇÃO DE NAVIOS"},REPLACE(ExtraçãoDados!C1002={"DIRECÇÃO DE NAVIOS"},1,28,"DN"),ExtraçãoDados!C1002={"ESQUADRILHA SUBMARINOS"},REPLACE(ExtraçãoDados!C1002={"ESQUADRILHA SUBMARINOS"},1,28,"ES"),ExtraçãoDados!C1002={"COMISSÃO MARINHA"},REPLACE(ExtraçãoDados!C1002={"COMISSÃO MARINHA"},1,28,"CCM"),ExtraçãoDados!C1002={"COMISSÃO CULTURAL DE MARINHA"},REPLACE(ExtraçãoDados!C1002={"COMISSÃO CULTURAL DE MARINHA"},1,28,"CCM"),ExtraçãoDados!C1002={"CCM"},REPLACE(ExtraçãoDados!C1002={"CCM"},1,28,"CCM"),ExtraçãoDados!C1002={"DN"},REPLACE(ExtraçãoDados!C1002={"DN"},1,28,"DN"),ExtraçãoDados!C1002={"ES"},REPLACE(ExtraçãoDados!C1002={"ES"},1,28,"ES"),ExtraçãoDados!C1002={"DA"},REPLACE(ExtraçãoDados!C1002={"DA"},1,28,"DA"),ExtraçãoDados!C1002={"DE: ESQUADRILHA SUBMARINOS"},REPLACE(ExtraçãoDados!C1002={"DE: ESQUADRILHA SUBMARINOS"},1,28,"ES"),ExtraçãoDados!C1002={"DE: COMISSÃO CULTURAL DE LMARINHA"},REPLACE(ExtraçãoDados!C1002={"DE: COMISSÃO CULTURAL DE LMARINHA"},1,28,"CCM"),ExtraçãoDados!C1002={"ON"},REPLACE(ExtraçãoDados!C1002={"ON"},1,28,"DN"),ExtraçãoDados!C1002={"ESQ. SUBMARINOS"},REPLACE(ExtraçãoDados!C1002={"ESQ. SUBMARINOS"},1,28,"ES"),ExtraçãoDados!C1002={"☒ irecção de Abastecimento"},REPLACE(ExtraçãoDados!C1002={"☒ irecção de Abastecimento"},1,28,"DA"),ExtraçãoDados!C1002={"Direcã d Abtit ço e asecmeno"},REPLACE(ExtraçãoDados!C1002={"Direcã d Abtit ço e asecmeno"},1,28,"DA"),ExtraçãoDados!C1002={"Diecã d Abtit rço e asecmeno"},REPLACE(ExtraçãoDados!C1002={"Diecã d Abtit rço e asecmeno"},1,28,"DA"),ISNUMBER(SEARCH("COMISSÃO",ExtraçãoDados!C1002,1)),REPLACE(ExtraçãoDados!C1002,1,29,"CCM"),ISNUMBER(SEARCH("DN/DIL/DRT1",ExtraçãoDados!C1002,1)),REPLACE(ExtraçãoDados!C1002,1,29,"DN"),ISNUMBER(SEARCH("DIRECÇAO DE NAVIOS",ExtraçãoDados!C1002,1)),REPLACE(ExtraçãoDados!C1002,1,29,"DN"),ISNUMBER(SEARCH("ESQUADRILHA SUBMARIN",ExtraçãoDados!C1002,1)),REPLACE(ExtraçãoDados!C1002,1,29,"ES"),ISNUMBER(SEARCH("DN",ExtraçãoDados!C1002,1)),REPLACE(ExtraçãoDados!C1002,1,29,"DN"),ISNUMBER(SEARCH("DIRECÇÃO",ExtraçãoDados!C1002,1)),REPLACE(ExtraçãoDados!C1002,1,29,"DN"),ISNUMBER(SEARCH("DIRECÇA0",ExtraçãoDados!C1002,1)),REPLACE(ExtraçãoDados!C1002,1,29,"DN"),ISNUMBER(SEARCH("DIRE",ExtraçãoDados!C1002,1)),REPLACE(ExtraçãoDados!C1002,1,29,"DN"),ISNUMBER(SEARCH("ESQUADRILHA",ExtraçãoDados!C1002,1)),REPLACE(ExtraçãoDados!C1002,1,29,"ES"),ISNUMBER(SEARCH("HOSPITAL DA MARINHA",ExtraçãoDados!C1002,1)),REPLACE(ExtraçãoDados!C1002,1,29,"HM"),ISNUMBER(SEARCH("HOSPITAL",ExtraçãoDados!C1002,1)),REPLACE(ExtraçãoDados!C1002,1,29,"HM"),ISNUMBER(SEARCH("HM",ExtraçãoDados!C1002,1)),REPLACE(ExtraçãoDados!C1002,1,29,"HM"),ISNUMBER(SEARCH("SECÇÃO DE APÓSITOS",ExtraçãoDados!C1002,1)),REPLACE(ExtraçãoDados!C1002,1,29,"HM"))</f>
        <v>#N/A</v>
      </c>
      <c r="E1002" s="4" t="e" cm="1">
        <f t="array" ref="E1002">_xlfn.IFS(LEN(ExtraçãoDados!B1002)=7,YEAR(ExtraçãoDados!D1002),LEN(ExtraçãoDados!B1002)=10,RIGHT(ExtraçãoDados!B1002,4),LEN(ExtraçãoDados!B1002)=9,YEAR(ExtraçãoDados!D1002),LEN(ExtraçãoDados!B1002)=8,YEAR(ExtraçãoDados!D1002),LEN(ExtraçãoDados!B1002)&gt;7,YEAR(ExtraçãoDados!D1002),LEN(ExtraçãoDados!B1002)&gt;5,YEAR(ExtraçãoDados!D1002),LEN(ExtraçãoDados!B1002)&gt;4,YEAR(ExtraçãoDados!D1002))</f>
        <v>#N/A</v>
      </c>
      <c r="F1002" s="4">
        <f>ExtraçãoDados!E1002</f>
        <v>0</v>
      </c>
    </row>
    <row r="1003" spans="1:6" x14ac:dyDescent="0.25">
      <c r="A1003" s="4">
        <f>ExtraçãoDados!A1003</f>
        <v>0</v>
      </c>
      <c r="B1003" s="4" t="str" cm="1">
        <f t="array" ref="B1003">_xlfn.IFS(LEN(ExtraçãoDados!B1003)=12,LEFT(ExtraçãoDados!B1003,3),LEN(ExtraçãoDados!B1003)=10,LEFT(ExtraçãoDados!B1003,5),LEN(ExtraçãoDados!B1003)&gt;19,0,LEN(ExtraçãoDados!B1003)=9,LEFT(ExtraçãoDados!B1003,4),LEN(ExtraçãoDados!B1003)=6,LEFT(ExtraçãoDados!B1003,3),LEN(ExtraçãoDados!B1003)&lt;5,LEFT(ExtraçãoDados!B1003,3),LEN(ExtraçãoDados!B1003)=8,LEFT(ExtraçãoDados!B1003,3),LEN(ExtraçãoDados!B1003)=5,LEFT(ExtraçãoDados!B1003,5),LEN(ExtraçãoDados!B1003)=11,LEFT(ExtraçãoDados!B1003,5),LEN(ExtraçãoDados!B1003)=7,RIGHT(ExtraçãoDados!B1003,6))</f>
        <v/>
      </c>
      <c r="C1003" s="4" t="e" cm="1">
        <f t="array" ref="C1003">_xlfn.IFS(LEN(B1003)=1,"ERRO",LEN(B1003)=2,_xlfn.CONCAT("000",B1003),LEN(B1003)=3,_xlfn.CONCAT("00",B1003),LEN(B1003)=4,_xlfn.CONCAT("0",B1003),LEN(B1003)=6,B1003,LEN(B1003)=7,B1003,LEN(B1003)=5,B1003)</f>
        <v>#N/A</v>
      </c>
      <c r="D1003" s="4" t="e" cm="1">
        <f t="array" ref="D1003">_xlfn.IFS(ExtraçãoDados!C1003={"Direcção de Abastecimento"},REPLACE(ExtraçãoDados!C1003="{Direcção de Abastecimento}",1,25,"DA"),ExtraçãoDados!C1003={"COMISSÃO CULTURAL DE LMARINHA"},REPLACE(ExtraçãoDados!C1003={"COMISSÃO CULTURAL DE LMARINHA"},1,28,"CCM"),ExtraçãoDados!C1003={"DIRECÇÃO DE NAVIOS"},REPLACE(ExtraçãoDados!C1003={"DIRECÇÃO DE NAVIOS"},1,28,"DN"),ExtraçãoDados!C1003={"ESQUADRILHA SUBMARINOS"},REPLACE(ExtraçãoDados!C1003={"ESQUADRILHA SUBMARINOS"},1,28,"ES"),ExtraçãoDados!C1003={"COMISSÃO MARINHA"},REPLACE(ExtraçãoDados!C1003={"COMISSÃO MARINHA"},1,28,"CCM"),ExtraçãoDados!C1003={"COMISSÃO CULTURAL DE MARINHA"},REPLACE(ExtraçãoDados!C1003={"COMISSÃO CULTURAL DE MARINHA"},1,28,"CCM"),ExtraçãoDados!C1003={"CCM"},REPLACE(ExtraçãoDados!C1003={"CCM"},1,28,"CCM"),ExtraçãoDados!C1003={"DN"},REPLACE(ExtraçãoDados!C1003={"DN"},1,28,"DN"),ExtraçãoDados!C1003={"ES"},REPLACE(ExtraçãoDados!C1003={"ES"},1,28,"ES"),ExtraçãoDados!C1003={"DA"},REPLACE(ExtraçãoDados!C1003={"DA"},1,28,"DA"),ExtraçãoDados!C1003={"DE: ESQUADRILHA SUBMARINOS"},REPLACE(ExtraçãoDados!C1003={"DE: ESQUADRILHA SUBMARINOS"},1,28,"ES"),ExtraçãoDados!C1003={"DE: COMISSÃO CULTURAL DE LMARINHA"},REPLACE(ExtraçãoDados!C1003={"DE: COMISSÃO CULTURAL DE LMARINHA"},1,28,"CCM"),ExtraçãoDados!C1003={"ON"},REPLACE(ExtraçãoDados!C1003={"ON"},1,28,"DN"),ExtraçãoDados!C1003={"ESQ. SUBMARINOS"},REPLACE(ExtraçãoDados!C1003={"ESQ. SUBMARINOS"},1,28,"ES"),ExtraçãoDados!C1003={"☒ irecção de Abastecimento"},REPLACE(ExtraçãoDados!C1003={"☒ irecção de Abastecimento"},1,28,"DA"),ExtraçãoDados!C1003={"Direcã d Abtit ço e asecmeno"},REPLACE(ExtraçãoDados!C1003={"Direcã d Abtit ço e asecmeno"},1,28,"DA"),ExtraçãoDados!C1003={"Diecã d Abtit rço e asecmeno"},REPLACE(ExtraçãoDados!C1003={"Diecã d Abtit rço e asecmeno"},1,28,"DA"),ISNUMBER(SEARCH("COMISSÃO",ExtraçãoDados!C1003,1)),REPLACE(ExtraçãoDados!C1003,1,29,"CCM"),ISNUMBER(SEARCH("DN/DIL/DRT1",ExtraçãoDados!C1003,1)),REPLACE(ExtraçãoDados!C1003,1,29,"DN"),ISNUMBER(SEARCH("DIRECÇAO DE NAVIOS",ExtraçãoDados!C1003,1)),REPLACE(ExtraçãoDados!C1003,1,29,"DN"),ISNUMBER(SEARCH("ESQUADRILHA SUBMARIN",ExtraçãoDados!C1003,1)),REPLACE(ExtraçãoDados!C1003,1,29,"ES"),ISNUMBER(SEARCH("DN",ExtraçãoDados!C1003,1)),REPLACE(ExtraçãoDados!C1003,1,29,"DN"),ISNUMBER(SEARCH("DIRECÇÃO",ExtraçãoDados!C1003,1)),REPLACE(ExtraçãoDados!C1003,1,29,"DN"),ISNUMBER(SEARCH("DIRECÇA0",ExtraçãoDados!C1003,1)),REPLACE(ExtraçãoDados!C1003,1,29,"DN"),ISNUMBER(SEARCH("DIRE",ExtraçãoDados!C1003,1)),REPLACE(ExtraçãoDados!C1003,1,29,"DN"),ISNUMBER(SEARCH("ESQUADRILHA",ExtraçãoDados!C1003,1)),REPLACE(ExtraçãoDados!C1003,1,29,"ES"),ISNUMBER(SEARCH("HOSPITAL DA MARINHA",ExtraçãoDados!C1003,1)),REPLACE(ExtraçãoDados!C1003,1,29,"HM"),ISNUMBER(SEARCH("HOSPITAL",ExtraçãoDados!C1003,1)),REPLACE(ExtraçãoDados!C1003,1,29,"HM"),ISNUMBER(SEARCH("HM",ExtraçãoDados!C1003,1)),REPLACE(ExtraçãoDados!C1003,1,29,"HM"),ISNUMBER(SEARCH("SECÇÃO DE APÓSITOS",ExtraçãoDados!C1003,1)),REPLACE(ExtraçãoDados!C1003,1,29,"HM"))</f>
        <v>#N/A</v>
      </c>
      <c r="E1003" s="4" t="e" cm="1">
        <f t="array" ref="E1003">_xlfn.IFS(LEN(ExtraçãoDados!B1003)=7,YEAR(ExtraçãoDados!D1003),LEN(ExtraçãoDados!B1003)=10,RIGHT(ExtraçãoDados!B1003,4),LEN(ExtraçãoDados!B1003)=9,YEAR(ExtraçãoDados!D1003),LEN(ExtraçãoDados!B1003)=8,YEAR(ExtraçãoDados!D1003),LEN(ExtraçãoDados!B1003)&gt;7,YEAR(ExtraçãoDados!D1003),LEN(ExtraçãoDados!B1003)&gt;5,YEAR(ExtraçãoDados!D1003),LEN(ExtraçãoDados!B1003)&gt;4,YEAR(ExtraçãoDados!D1003))</f>
        <v>#N/A</v>
      </c>
      <c r="F1003" s="4">
        <f>ExtraçãoDados!E1003</f>
        <v>0</v>
      </c>
    </row>
    <row r="1004" spans="1:6" x14ac:dyDescent="0.25">
      <c r="A1004" s="4">
        <f>ExtraçãoDados!A1004</f>
        <v>0</v>
      </c>
      <c r="B1004" s="4" t="str" cm="1">
        <f t="array" ref="B1004">_xlfn.IFS(LEN(ExtraçãoDados!B1004)=12,LEFT(ExtraçãoDados!B1004,3),LEN(ExtraçãoDados!B1004)=10,LEFT(ExtraçãoDados!B1004,5),LEN(ExtraçãoDados!B1004)&gt;19,0,LEN(ExtraçãoDados!B1004)=9,LEFT(ExtraçãoDados!B1004,4),LEN(ExtraçãoDados!B1004)=6,LEFT(ExtraçãoDados!B1004,3),LEN(ExtraçãoDados!B1004)&lt;5,LEFT(ExtraçãoDados!B1004,3),LEN(ExtraçãoDados!B1004)=8,LEFT(ExtraçãoDados!B1004,3),LEN(ExtraçãoDados!B1004)=5,LEFT(ExtraçãoDados!B1004,5),LEN(ExtraçãoDados!B1004)=11,LEFT(ExtraçãoDados!B1004,5),LEN(ExtraçãoDados!B1004)=7,RIGHT(ExtraçãoDados!B1004,6))</f>
        <v/>
      </c>
      <c r="C1004" s="4" t="e" cm="1">
        <f t="array" ref="C1004">_xlfn.IFS(LEN(B1004)=1,"ERRO",LEN(B1004)=2,_xlfn.CONCAT("000",B1004),LEN(B1004)=3,_xlfn.CONCAT("00",B1004),LEN(B1004)=4,_xlfn.CONCAT("0",B1004),LEN(B1004)=6,B1004,LEN(B1004)=7,B1004,LEN(B1004)=5,B1004)</f>
        <v>#N/A</v>
      </c>
      <c r="D1004" s="4" t="e" cm="1">
        <f t="array" ref="D1004">_xlfn.IFS(ExtraçãoDados!C1004={"Direcção de Abastecimento"},REPLACE(ExtraçãoDados!C1004="{Direcção de Abastecimento}",1,25,"DA"),ExtraçãoDados!C1004={"COMISSÃO CULTURAL DE LMARINHA"},REPLACE(ExtraçãoDados!C1004={"COMISSÃO CULTURAL DE LMARINHA"},1,28,"CCM"),ExtraçãoDados!C1004={"DIRECÇÃO DE NAVIOS"},REPLACE(ExtraçãoDados!C1004={"DIRECÇÃO DE NAVIOS"},1,28,"DN"),ExtraçãoDados!C1004={"ESQUADRILHA SUBMARINOS"},REPLACE(ExtraçãoDados!C1004={"ESQUADRILHA SUBMARINOS"},1,28,"ES"),ExtraçãoDados!C1004={"COMISSÃO MARINHA"},REPLACE(ExtraçãoDados!C1004={"COMISSÃO MARINHA"},1,28,"CCM"),ExtraçãoDados!C1004={"COMISSÃO CULTURAL DE MARINHA"},REPLACE(ExtraçãoDados!C1004={"COMISSÃO CULTURAL DE MARINHA"},1,28,"CCM"),ExtraçãoDados!C1004={"CCM"},REPLACE(ExtraçãoDados!C1004={"CCM"},1,28,"CCM"),ExtraçãoDados!C1004={"DN"},REPLACE(ExtraçãoDados!C1004={"DN"},1,28,"DN"),ExtraçãoDados!C1004={"ES"},REPLACE(ExtraçãoDados!C1004={"ES"},1,28,"ES"),ExtraçãoDados!C1004={"DA"},REPLACE(ExtraçãoDados!C1004={"DA"},1,28,"DA"),ExtraçãoDados!C1004={"DE: ESQUADRILHA SUBMARINOS"},REPLACE(ExtraçãoDados!C1004={"DE: ESQUADRILHA SUBMARINOS"},1,28,"ES"),ExtraçãoDados!C1004={"DE: COMISSÃO CULTURAL DE LMARINHA"},REPLACE(ExtraçãoDados!C1004={"DE: COMISSÃO CULTURAL DE LMARINHA"},1,28,"CCM"),ExtraçãoDados!C1004={"ON"},REPLACE(ExtraçãoDados!C1004={"ON"},1,28,"DN"),ExtraçãoDados!C1004={"ESQ. SUBMARINOS"},REPLACE(ExtraçãoDados!C1004={"ESQ. SUBMARINOS"},1,28,"ES"),ExtraçãoDados!C1004={"☒ irecção de Abastecimento"},REPLACE(ExtraçãoDados!C1004={"☒ irecção de Abastecimento"},1,28,"DA"),ExtraçãoDados!C1004={"Direcã d Abtit ço e asecmeno"},REPLACE(ExtraçãoDados!C1004={"Direcã d Abtit ço e asecmeno"},1,28,"DA"),ExtraçãoDados!C1004={"Diecã d Abtit rço e asecmeno"},REPLACE(ExtraçãoDados!C1004={"Diecã d Abtit rço e asecmeno"},1,28,"DA"),ISNUMBER(SEARCH("COMISSÃO",ExtraçãoDados!C1004,1)),REPLACE(ExtraçãoDados!C1004,1,29,"CCM"),ISNUMBER(SEARCH("DN/DIL/DRT1",ExtraçãoDados!C1004,1)),REPLACE(ExtraçãoDados!C1004,1,29,"DN"),ISNUMBER(SEARCH("DIRECÇAO DE NAVIOS",ExtraçãoDados!C1004,1)),REPLACE(ExtraçãoDados!C1004,1,29,"DN"),ISNUMBER(SEARCH("ESQUADRILHA SUBMARIN",ExtraçãoDados!C1004,1)),REPLACE(ExtraçãoDados!C1004,1,29,"ES"),ISNUMBER(SEARCH("DN",ExtraçãoDados!C1004,1)),REPLACE(ExtraçãoDados!C1004,1,29,"DN"),ISNUMBER(SEARCH("DIRECÇÃO",ExtraçãoDados!C1004,1)),REPLACE(ExtraçãoDados!C1004,1,29,"DN"),ISNUMBER(SEARCH("DIRECÇA0",ExtraçãoDados!C1004,1)),REPLACE(ExtraçãoDados!C1004,1,29,"DN"),ISNUMBER(SEARCH("DIRE",ExtraçãoDados!C1004,1)),REPLACE(ExtraçãoDados!C1004,1,29,"DN"),ISNUMBER(SEARCH("ESQUADRILHA",ExtraçãoDados!C1004,1)),REPLACE(ExtraçãoDados!C1004,1,29,"ES"),ISNUMBER(SEARCH("HOSPITAL DA MARINHA",ExtraçãoDados!C1004,1)),REPLACE(ExtraçãoDados!C1004,1,29,"HM"),ISNUMBER(SEARCH("HOSPITAL",ExtraçãoDados!C1004,1)),REPLACE(ExtraçãoDados!C1004,1,29,"HM"),ISNUMBER(SEARCH("HM",ExtraçãoDados!C1004,1)),REPLACE(ExtraçãoDados!C1004,1,29,"HM"),ISNUMBER(SEARCH("SECÇÃO DE APÓSITOS",ExtraçãoDados!C1004,1)),REPLACE(ExtraçãoDados!C1004,1,29,"HM"))</f>
        <v>#N/A</v>
      </c>
      <c r="E1004" s="4" t="e" cm="1">
        <f t="array" ref="E1004">_xlfn.IFS(LEN(ExtraçãoDados!B1004)=7,YEAR(ExtraçãoDados!D1004),LEN(ExtraçãoDados!B1004)=10,RIGHT(ExtraçãoDados!B1004,4),LEN(ExtraçãoDados!B1004)=9,YEAR(ExtraçãoDados!D1004),LEN(ExtraçãoDados!B1004)=8,YEAR(ExtraçãoDados!D1004),LEN(ExtraçãoDados!B1004)&gt;7,YEAR(ExtraçãoDados!D1004),LEN(ExtraçãoDados!B1004)&gt;5,YEAR(ExtraçãoDados!D1004),LEN(ExtraçãoDados!B1004)&gt;4,YEAR(ExtraçãoDados!D1004))</f>
        <v>#N/A</v>
      </c>
      <c r="F1004" s="4">
        <f>ExtraçãoDados!E1004</f>
        <v>0</v>
      </c>
    </row>
    <row r="1005" spans="1:6" x14ac:dyDescent="0.25">
      <c r="A1005" s="4">
        <f>ExtraçãoDados!A1005</f>
        <v>0</v>
      </c>
      <c r="B1005" s="4" t="str" cm="1">
        <f t="array" ref="B1005">_xlfn.IFS(LEN(ExtraçãoDados!B1005)=12,LEFT(ExtraçãoDados!B1005,3),LEN(ExtraçãoDados!B1005)=10,LEFT(ExtraçãoDados!B1005,5),LEN(ExtraçãoDados!B1005)&gt;19,0,LEN(ExtraçãoDados!B1005)=9,LEFT(ExtraçãoDados!B1005,4),LEN(ExtraçãoDados!B1005)=6,LEFT(ExtraçãoDados!B1005,3),LEN(ExtraçãoDados!B1005)&lt;5,LEFT(ExtraçãoDados!B1005,3),LEN(ExtraçãoDados!B1005)=8,LEFT(ExtraçãoDados!B1005,3),LEN(ExtraçãoDados!B1005)=5,LEFT(ExtraçãoDados!B1005,5),LEN(ExtraçãoDados!B1005)=11,LEFT(ExtraçãoDados!B1005,5),LEN(ExtraçãoDados!B1005)=7,RIGHT(ExtraçãoDados!B1005,6))</f>
        <v/>
      </c>
      <c r="C1005" s="4" t="e" cm="1">
        <f t="array" ref="C1005">_xlfn.IFS(LEN(B1005)=1,"ERRO",LEN(B1005)=2,_xlfn.CONCAT("000",B1005),LEN(B1005)=3,_xlfn.CONCAT("00",B1005),LEN(B1005)=4,_xlfn.CONCAT("0",B1005),LEN(B1005)=6,B1005,LEN(B1005)=7,B1005,LEN(B1005)=5,B1005)</f>
        <v>#N/A</v>
      </c>
      <c r="D1005" s="4" t="e" cm="1">
        <f t="array" ref="D1005">_xlfn.IFS(ExtraçãoDados!C1005={"Direcção de Abastecimento"},REPLACE(ExtraçãoDados!C1005="{Direcção de Abastecimento}",1,25,"DA"),ExtraçãoDados!C1005={"COMISSÃO CULTURAL DE LMARINHA"},REPLACE(ExtraçãoDados!C1005={"COMISSÃO CULTURAL DE LMARINHA"},1,28,"CCM"),ExtraçãoDados!C1005={"DIRECÇÃO DE NAVIOS"},REPLACE(ExtraçãoDados!C1005={"DIRECÇÃO DE NAVIOS"},1,28,"DN"),ExtraçãoDados!C1005={"ESQUADRILHA SUBMARINOS"},REPLACE(ExtraçãoDados!C1005={"ESQUADRILHA SUBMARINOS"},1,28,"ES"),ExtraçãoDados!C1005={"COMISSÃO MARINHA"},REPLACE(ExtraçãoDados!C1005={"COMISSÃO MARINHA"},1,28,"CCM"),ExtraçãoDados!C1005={"COMISSÃO CULTURAL DE MARINHA"},REPLACE(ExtraçãoDados!C1005={"COMISSÃO CULTURAL DE MARINHA"},1,28,"CCM"),ExtraçãoDados!C1005={"CCM"},REPLACE(ExtraçãoDados!C1005={"CCM"},1,28,"CCM"),ExtraçãoDados!C1005={"DN"},REPLACE(ExtraçãoDados!C1005={"DN"},1,28,"DN"),ExtraçãoDados!C1005={"ES"},REPLACE(ExtraçãoDados!C1005={"ES"},1,28,"ES"),ExtraçãoDados!C1005={"DA"},REPLACE(ExtraçãoDados!C1005={"DA"},1,28,"DA"),ExtraçãoDados!C1005={"DE: ESQUADRILHA SUBMARINOS"},REPLACE(ExtraçãoDados!C1005={"DE: ESQUADRILHA SUBMARINOS"},1,28,"ES"),ExtraçãoDados!C1005={"DE: COMISSÃO CULTURAL DE LMARINHA"},REPLACE(ExtraçãoDados!C1005={"DE: COMISSÃO CULTURAL DE LMARINHA"},1,28,"CCM"),ExtraçãoDados!C1005={"ON"},REPLACE(ExtraçãoDados!C1005={"ON"},1,28,"DN"),ExtraçãoDados!C1005={"ESQ. SUBMARINOS"},REPLACE(ExtraçãoDados!C1005={"ESQ. SUBMARINOS"},1,28,"ES"),ExtraçãoDados!C1005={"☒ irecção de Abastecimento"},REPLACE(ExtraçãoDados!C1005={"☒ irecção de Abastecimento"},1,28,"DA"),ExtraçãoDados!C1005={"Direcã d Abtit ço e asecmeno"},REPLACE(ExtraçãoDados!C1005={"Direcã d Abtit ço e asecmeno"},1,28,"DA"),ExtraçãoDados!C1005={"Diecã d Abtit rço e asecmeno"},REPLACE(ExtraçãoDados!C1005={"Diecã d Abtit rço e asecmeno"},1,28,"DA"),ISNUMBER(SEARCH("COMISSÃO",ExtraçãoDados!C1005,1)),REPLACE(ExtraçãoDados!C1005,1,29,"CCM"),ISNUMBER(SEARCH("DN/DIL/DRT1",ExtraçãoDados!C1005,1)),REPLACE(ExtraçãoDados!C1005,1,29,"DN"),ISNUMBER(SEARCH("DIRECÇAO DE NAVIOS",ExtraçãoDados!C1005,1)),REPLACE(ExtraçãoDados!C1005,1,29,"DN"),ISNUMBER(SEARCH("ESQUADRILHA SUBMARIN",ExtraçãoDados!C1005,1)),REPLACE(ExtraçãoDados!C1005,1,29,"ES"),ISNUMBER(SEARCH("DN",ExtraçãoDados!C1005,1)),REPLACE(ExtraçãoDados!C1005,1,29,"DN"),ISNUMBER(SEARCH("DIRECÇÃO",ExtraçãoDados!C1005,1)),REPLACE(ExtraçãoDados!C1005,1,29,"DN"),ISNUMBER(SEARCH("DIRECÇA0",ExtraçãoDados!C1005,1)),REPLACE(ExtraçãoDados!C1005,1,29,"DN"),ISNUMBER(SEARCH("DIRE",ExtraçãoDados!C1005,1)),REPLACE(ExtraçãoDados!C1005,1,29,"DN"),ISNUMBER(SEARCH("ESQUADRILHA",ExtraçãoDados!C1005,1)),REPLACE(ExtraçãoDados!C1005,1,29,"ES"),ISNUMBER(SEARCH("HOSPITAL DA MARINHA",ExtraçãoDados!C1005,1)),REPLACE(ExtraçãoDados!C1005,1,29,"HM"),ISNUMBER(SEARCH("HOSPITAL",ExtraçãoDados!C1005,1)),REPLACE(ExtraçãoDados!C1005,1,29,"HM"),ISNUMBER(SEARCH("HM",ExtraçãoDados!C1005,1)),REPLACE(ExtraçãoDados!C1005,1,29,"HM"),ISNUMBER(SEARCH("SECÇÃO DE APÓSITOS",ExtraçãoDados!C1005,1)),REPLACE(ExtraçãoDados!C1005,1,29,"HM"))</f>
        <v>#N/A</v>
      </c>
      <c r="E1005" s="4" t="e" cm="1">
        <f t="array" ref="E1005">_xlfn.IFS(LEN(ExtraçãoDados!B1005)=7,YEAR(ExtraçãoDados!D1005),LEN(ExtraçãoDados!B1005)=10,RIGHT(ExtraçãoDados!B1005,4),LEN(ExtraçãoDados!B1005)=9,YEAR(ExtraçãoDados!D1005),LEN(ExtraçãoDados!B1005)=8,YEAR(ExtraçãoDados!D1005),LEN(ExtraçãoDados!B1005)&gt;7,YEAR(ExtraçãoDados!D1005),LEN(ExtraçãoDados!B1005)&gt;5,YEAR(ExtraçãoDados!D1005),LEN(ExtraçãoDados!B1005)&gt;4,YEAR(ExtraçãoDados!D1005))</f>
        <v>#N/A</v>
      </c>
      <c r="F1005" s="4">
        <f>ExtraçãoDados!E1005</f>
        <v>0</v>
      </c>
    </row>
    <row r="1006" spans="1:6" x14ac:dyDescent="0.25">
      <c r="A1006" s="4">
        <f>ExtraçãoDados!A1006</f>
        <v>0</v>
      </c>
      <c r="B1006" s="4" t="str" cm="1">
        <f t="array" ref="B1006">_xlfn.IFS(LEN(ExtraçãoDados!B1006)=12,LEFT(ExtraçãoDados!B1006,3),LEN(ExtraçãoDados!B1006)=10,LEFT(ExtraçãoDados!B1006,5),LEN(ExtraçãoDados!B1006)&gt;19,0,LEN(ExtraçãoDados!B1006)=9,LEFT(ExtraçãoDados!B1006,4),LEN(ExtraçãoDados!B1006)=6,LEFT(ExtraçãoDados!B1006,3),LEN(ExtraçãoDados!B1006)&lt;5,LEFT(ExtraçãoDados!B1006,3),LEN(ExtraçãoDados!B1006)=8,LEFT(ExtraçãoDados!B1006,3),LEN(ExtraçãoDados!B1006)=5,LEFT(ExtraçãoDados!B1006,5),LEN(ExtraçãoDados!B1006)=11,LEFT(ExtraçãoDados!B1006,5),LEN(ExtraçãoDados!B1006)=7,RIGHT(ExtraçãoDados!B1006,6))</f>
        <v/>
      </c>
      <c r="C1006" s="4" t="e" cm="1">
        <f t="array" ref="C1006">_xlfn.IFS(LEN(B1006)=1,"ERRO",LEN(B1006)=2,_xlfn.CONCAT("000",B1006),LEN(B1006)=3,_xlfn.CONCAT("00",B1006),LEN(B1006)=4,_xlfn.CONCAT("0",B1006),LEN(B1006)=6,B1006,LEN(B1006)=7,B1006,LEN(B1006)=5,B1006)</f>
        <v>#N/A</v>
      </c>
      <c r="D1006" s="4" t="e" cm="1">
        <f t="array" ref="D1006">_xlfn.IFS(ExtraçãoDados!C1006={"Direcção de Abastecimento"},REPLACE(ExtraçãoDados!C1006="{Direcção de Abastecimento}",1,25,"DA"),ExtraçãoDados!C1006={"COMISSÃO CULTURAL DE LMARINHA"},REPLACE(ExtraçãoDados!C1006={"COMISSÃO CULTURAL DE LMARINHA"},1,28,"CCM"),ExtraçãoDados!C1006={"DIRECÇÃO DE NAVIOS"},REPLACE(ExtraçãoDados!C1006={"DIRECÇÃO DE NAVIOS"},1,28,"DN"),ExtraçãoDados!C1006={"ESQUADRILHA SUBMARINOS"},REPLACE(ExtraçãoDados!C1006={"ESQUADRILHA SUBMARINOS"},1,28,"ES"),ExtraçãoDados!C1006={"COMISSÃO MARINHA"},REPLACE(ExtraçãoDados!C1006={"COMISSÃO MARINHA"},1,28,"CCM"),ExtraçãoDados!C1006={"COMISSÃO CULTURAL DE MARINHA"},REPLACE(ExtraçãoDados!C1006={"COMISSÃO CULTURAL DE MARINHA"},1,28,"CCM"),ExtraçãoDados!C1006={"CCM"},REPLACE(ExtraçãoDados!C1006={"CCM"},1,28,"CCM"),ExtraçãoDados!C1006={"DN"},REPLACE(ExtraçãoDados!C1006={"DN"},1,28,"DN"),ExtraçãoDados!C1006={"ES"},REPLACE(ExtraçãoDados!C1006={"ES"},1,28,"ES"),ExtraçãoDados!C1006={"DA"},REPLACE(ExtraçãoDados!C1006={"DA"},1,28,"DA"),ExtraçãoDados!C1006={"DE: ESQUADRILHA SUBMARINOS"},REPLACE(ExtraçãoDados!C1006={"DE: ESQUADRILHA SUBMARINOS"},1,28,"ES"),ExtraçãoDados!C1006={"DE: COMISSÃO CULTURAL DE LMARINHA"},REPLACE(ExtraçãoDados!C1006={"DE: COMISSÃO CULTURAL DE LMARINHA"},1,28,"CCM"),ExtraçãoDados!C1006={"ON"},REPLACE(ExtraçãoDados!C1006={"ON"},1,28,"DN"),ExtraçãoDados!C1006={"ESQ. SUBMARINOS"},REPLACE(ExtraçãoDados!C1006={"ESQ. SUBMARINOS"},1,28,"ES"),ExtraçãoDados!C1006={"☒ irecção de Abastecimento"},REPLACE(ExtraçãoDados!C1006={"☒ irecção de Abastecimento"},1,28,"DA"),ExtraçãoDados!C1006={"Direcã d Abtit ço e asecmeno"},REPLACE(ExtraçãoDados!C1006={"Direcã d Abtit ço e asecmeno"},1,28,"DA"),ExtraçãoDados!C1006={"Diecã d Abtit rço e asecmeno"},REPLACE(ExtraçãoDados!C1006={"Diecã d Abtit rço e asecmeno"},1,28,"DA"),ISNUMBER(SEARCH("COMISSÃO",ExtraçãoDados!C1006,1)),REPLACE(ExtraçãoDados!C1006,1,29,"CCM"),ISNUMBER(SEARCH("DN/DIL/DRT1",ExtraçãoDados!C1006,1)),REPLACE(ExtraçãoDados!C1006,1,29,"DN"),ISNUMBER(SEARCH("DIRECÇAO DE NAVIOS",ExtraçãoDados!C1006,1)),REPLACE(ExtraçãoDados!C1006,1,29,"DN"),ISNUMBER(SEARCH("ESQUADRILHA SUBMARIN",ExtraçãoDados!C1006,1)),REPLACE(ExtraçãoDados!C1006,1,29,"ES"),ISNUMBER(SEARCH("DN",ExtraçãoDados!C1006,1)),REPLACE(ExtraçãoDados!C1006,1,29,"DN"),ISNUMBER(SEARCH("DIRECÇÃO",ExtraçãoDados!C1006,1)),REPLACE(ExtraçãoDados!C1006,1,29,"DN"),ISNUMBER(SEARCH("DIRECÇA0",ExtraçãoDados!C1006,1)),REPLACE(ExtraçãoDados!C1006,1,29,"DN"),ISNUMBER(SEARCH("DIRE",ExtraçãoDados!C1006,1)),REPLACE(ExtraçãoDados!C1006,1,29,"DN"),ISNUMBER(SEARCH("ESQUADRILHA",ExtraçãoDados!C1006,1)),REPLACE(ExtraçãoDados!C1006,1,29,"ES"),ISNUMBER(SEARCH("HOSPITAL DA MARINHA",ExtraçãoDados!C1006,1)),REPLACE(ExtraçãoDados!C1006,1,29,"HM"),ISNUMBER(SEARCH("HOSPITAL",ExtraçãoDados!C1006,1)),REPLACE(ExtraçãoDados!C1006,1,29,"HM"),ISNUMBER(SEARCH("HM",ExtraçãoDados!C1006,1)),REPLACE(ExtraçãoDados!C1006,1,29,"HM"),ISNUMBER(SEARCH("SECÇÃO DE APÓSITOS",ExtraçãoDados!C1006,1)),REPLACE(ExtraçãoDados!C1006,1,29,"HM"))</f>
        <v>#N/A</v>
      </c>
      <c r="E1006" s="4" t="e" cm="1">
        <f t="array" ref="E1006">_xlfn.IFS(LEN(ExtraçãoDados!B1006)=7,YEAR(ExtraçãoDados!D1006),LEN(ExtraçãoDados!B1006)=10,RIGHT(ExtraçãoDados!B1006,4),LEN(ExtraçãoDados!B1006)=9,YEAR(ExtraçãoDados!D1006),LEN(ExtraçãoDados!B1006)=8,YEAR(ExtraçãoDados!D1006),LEN(ExtraçãoDados!B1006)&gt;7,YEAR(ExtraçãoDados!D1006),LEN(ExtraçãoDados!B1006)&gt;5,YEAR(ExtraçãoDados!D1006),LEN(ExtraçãoDados!B1006)&gt;4,YEAR(ExtraçãoDados!D1006))</f>
        <v>#N/A</v>
      </c>
      <c r="F1006" s="4">
        <f>ExtraçãoDados!E1006</f>
        <v>0</v>
      </c>
    </row>
    <row r="1007" spans="1:6" x14ac:dyDescent="0.25">
      <c r="A1007" s="4">
        <f>ExtraçãoDados!A1007</f>
        <v>0</v>
      </c>
      <c r="B1007" s="4" t="str" cm="1">
        <f t="array" ref="B1007">_xlfn.IFS(LEN(ExtraçãoDados!B1007)=12,LEFT(ExtraçãoDados!B1007,3),LEN(ExtraçãoDados!B1007)=10,LEFT(ExtraçãoDados!B1007,5),LEN(ExtraçãoDados!B1007)&gt;19,0,LEN(ExtraçãoDados!B1007)=9,LEFT(ExtraçãoDados!B1007,4),LEN(ExtraçãoDados!B1007)=6,LEFT(ExtraçãoDados!B1007,3),LEN(ExtraçãoDados!B1007)&lt;5,LEFT(ExtraçãoDados!B1007,3),LEN(ExtraçãoDados!B1007)=8,LEFT(ExtraçãoDados!B1007,3),LEN(ExtraçãoDados!B1007)=5,LEFT(ExtraçãoDados!B1007,5),LEN(ExtraçãoDados!B1007)=11,LEFT(ExtraçãoDados!B1007,5),LEN(ExtraçãoDados!B1007)=7,RIGHT(ExtraçãoDados!B1007,6))</f>
        <v/>
      </c>
      <c r="C1007" s="4" t="e" cm="1">
        <f t="array" ref="C1007">_xlfn.IFS(LEN(B1007)=1,"ERRO",LEN(B1007)=2,_xlfn.CONCAT("000",B1007),LEN(B1007)=3,_xlfn.CONCAT("00",B1007),LEN(B1007)=4,_xlfn.CONCAT("0",B1007),LEN(B1007)=6,B1007,LEN(B1007)=7,B1007,LEN(B1007)=5,B1007)</f>
        <v>#N/A</v>
      </c>
      <c r="D1007" s="4" t="e" cm="1">
        <f t="array" ref="D1007">_xlfn.IFS(ExtraçãoDados!C1007={"Direcção de Abastecimento"},REPLACE(ExtraçãoDados!C1007="{Direcção de Abastecimento}",1,25,"DA"),ExtraçãoDados!C1007={"COMISSÃO CULTURAL DE LMARINHA"},REPLACE(ExtraçãoDados!C1007={"COMISSÃO CULTURAL DE LMARINHA"},1,28,"CCM"),ExtraçãoDados!C1007={"DIRECÇÃO DE NAVIOS"},REPLACE(ExtraçãoDados!C1007={"DIRECÇÃO DE NAVIOS"},1,28,"DN"),ExtraçãoDados!C1007={"ESQUADRILHA SUBMARINOS"},REPLACE(ExtraçãoDados!C1007={"ESQUADRILHA SUBMARINOS"},1,28,"ES"),ExtraçãoDados!C1007={"COMISSÃO MARINHA"},REPLACE(ExtraçãoDados!C1007={"COMISSÃO MARINHA"},1,28,"CCM"),ExtraçãoDados!C1007={"COMISSÃO CULTURAL DE MARINHA"},REPLACE(ExtraçãoDados!C1007={"COMISSÃO CULTURAL DE MARINHA"},1,28,"CCM"),ExtraçãoDados!C1007={"CCM"},REPLACE(ExtraçãoDados!C1007={"CCM"},1,28,"CCM"),ExtraçãoDados!C1007={"DN"},REPLACE(ExtraçãoDados!C1007={"DN"},1,28,"DN"),ExtraçãoDados!C1007={"ES"},REPLACE(ExtraçãoDados!C1007={"ES"},1,28,"ES"),ExtraçãoDados!C1007={"DA"},REPLACE(ExtraçãoDados!C1007={"DA"},1,28,"DA"),ExtraçãoDados!C1007={"DE: ESQUADRILHA SUBMARINOS"},REPLACE(ExtraçãoDados!C1007={"DE: ESQUADRILHA SUBMARINOS"},1,28,"ES"),ExtraçãoDados!C1007={"DE: COMISSÃO CULTURAL DE LMARINHA"},REPLACE(ExtraçãoDados!C1007={"DE: COMISSÃO CULTURAL DE LMARINHA"},1,28,"CCM"),ExtraçãoDados!C1007={"ON"},REPLACE(ExtraçãoDados!C1007={"ON"},1,28,"DN"),ExtraçãoDados!C1007={"ESQ. SUBMARINOS"},REPLACE(ExtraçãoDados!C1007={"ESQ. SUBMARINOS"},1,28,"ES"),ExtraçãoDados!C1007={"☒ irecção de Abastecimento"},REPLACE(ExtraçãoDados!C1007={"☒ irecção de Abastecimento"},1,28,"DA"),ExtraçãoDados!C1007={"Direcã d Abtit ço e asecmeno"},REPLACE(ExtraçãoDados!C1007={"Direcã d Abtit ço e asecmeno"},1,28,"DA"),ExtraçãoDados!C1007={"Diecã d Abtit rço e asecmeno"},REPLACE(ExtraçãoDados!C1007={"Diecã d Abtit rço e asecmeno"},1,28,"DA"),ISNUMBER(SEARCH("COMISSÃO",ExtraçãoDados!C1007,1)),REPLACE(ExtraçãoDados!C1007,1,29,"CCM"),ISNUMBER(SEARCH("DN/DIL/DRT1",ExtraçãoDados!C1007,1)),REPLACE(ExtraçãoDados!C1007,1,29,"DN"),ISNUMBER(SEARCH("DIRECÇAO DE NAVIOS",ExtraçãoDados!C1007,1)),REPLACE(ExtraçãoDados!C1007,1,29,"DN"),ISNUMBER(SEARCH("ESQUADRILHA SUBMARIN",ExtraçãoDados!C1007,1)),REPLACE(ExtraçãoDados!C1007,1,29,"ES"),ISNUMBER(SEARCH("DN",ExtraçãoDados!C1007,1)),REPLACE(ExtraçãoDados!C1007,1,29,"DN"),ISNUMBER(SEARCH("DIRECÇÃO",ExtraçãoDados!C1007,1)),REPLACE(ExtraçãoDados!C1007,1,29,"DN"),ISNUMBER(SEARCH("DIRECÇA0",ExtraçãoDados!C1007,1)),REPLACE(ExtraçãoDados!C1007,1,29,"DN"),ISNUMBER(SEARCH("DIRE",ExtraçãoDados!C1007,1)),REPLACE(ExtraçãoDados!C1007,1,29,"DN"),ISNUMBER(SEARCH("ESQUADRILHA",ExtraçãoDados!C1007,1)),REPLACE(ExtraçãoDados!C1007,1,29,"ES"),ISNUMBER(SEARCH("HOSPITAL DA MARINHA",ExtraçãoDados!C1007,1)),REPLACE(ExtraçãoDados!C1007,1,29,"HM"),ISNUMBER(SEARCH("HOSPITAL",ExtraçãoDados!C1007,1)),REPLACE(ExtraçãoDados!C1007,1,29,"HM"),ISNUMBER(SEARCH("HM",ExtraçãoDados!C1007,1)),REPLACE(ExtraçãoDados!C1007,1,29,"HM"),ISNUMBER(SEARCH("SECÇÃO DE APÓSITOS",ExtraçãoDados!C1007,1)),REPLACE(ExtraçãoDados!C1007,1,29,"HM"))</f>
        <v>#N/A</v>
      </c>
      <c r="E1007" s="4" t="e" cm="1">
        <f t="array" ref="E1007">_xlfn.IFS(LEN(ExtraçãoDados!B1007)=7,YEAR(ExtraçãoDados!D1007),LEN(ExtraçãoDados!B1007)=10,RIGHT(ExtraçãoDados!B1007,4),LEN(ExtraçãoDados!B1007)=9,YEAR(ExtraçãoDados!D1007),LEN(ExtraçãoDados!B1007)=8,YEAR(ExtraçãoDados!D1007),LEN(ExtraçãoDados!B1007)&gt;7,YEAR(ExtraçãoDados!D1007),LEN(ExtraçãoDados!B1007)&gt;5,YEAR(ExtraçãoDados!D1007),LEN(ExtraçãoDados!B1007)&gt;4,YEAR(ExtraçãoDados!D1007))</f>
        <v>#N/A</v>
      </c>
      <c r="F1007" s="4">
        <f>ExtraçãoDados!E1007</f>
        <v>0</v>
      </c>
    </row>
    <row r="1008" spans="1:6" x14ac:dyDescent="0.25">
      <c r="A1008" s="4">
        <f>ExtraçãoDados!A1008</f>
        <v>0</v>
      </c>
      <c r="B1008" s="4" t="str" cm="1">
        <f t="array" ref="B1008">_xlfn.IFS(LEN(ExtraçãoDados!B1008)=12,LEFT(ExtraçãoDados!B1008,3),LEN(ExtraçãoDados!B1008)=10,LEFT(ExtraçãoDados!B1008,5),LEN(ExtraçãoDados!B1008)&gt;19,0,LEN(ExtraçãoDados!B1008)=9,LEFT(ExtraçãoDados!B1008,4),LEN(ExtraçãoDados!B1008)=6,LEFT(ExtraçãoDados!B1008,3),LEN(ExtraçãoDados!B1008)&lt;5,LEFT(ExtraçãoDados!B1008,3),LEN(ExtraçãoDados!B1008)=8,LEFT(ExtraçãoDados!B1008,3),LEN(ExtraçãoDados!B1008)=5,LEFT(ExtraçãoDados!B1008,5),LEN(ExtraçãoDados!B1008)=11,LEFT(ExtraçãoDados!B1008,5),LEN(ExtraçãoDados!B1008)=7,RIGHT(ExtraçãoDados!B1008,6))</f>
        <v/>
      </c>
      <c r="C1008" s="4" t="e" cm="1">
        <f t="array" ref="C1008">_xlfn.IFS(LEN(B1008)=1,"ERRO",LEN(B1008)=2,_xlfn.CONCAT("000",B1008),LEN(B1008)=3,_xlfn.CONCAT("00",B1008),LEN(B1008)=4,_xlfn.CONCAT("0",B1008),LEN(B1008)=6,B1008,LEN(B1008)=7,B1008,LEN(B1008)=5,B1008)</f>
        <v>#N/A</v>
      </c>
      <c r="D1008" s="4" t="e" cm="1">
        <f t="array" ref="D1008">_xlfn.IFS(ExtraçãoDados!C1008={"Direcção de Abastecimento"},REPLACE(ExtraçãoDados!C1008="{Direcção de Abastecimento}",1,25,"DA"),ExtraçãoDados!C1008={"COMISSÃO CULTURAL DE LMARINHA"},REPLACE(ExtraçãoDados!C1008={"COMISSÃO CULTURAL DE LMARINHA"},1,28,"CCM"),ExtraçãoDados!C1008={"DIRECÇÃO DE NAVIOS"},REPLACE(ExtraçãoDados!C1008={"DIRECÇÃO DE NAVIOS"},1,28,"DN"),ExtraçãoDados!C1008={"ESQUADRILHA SUBMARINOS"},REPLACE(ExtraçãoDados!C1008={"ESQUADRILHA SUBMARINOS"},1,28,"ES"),ExtraçãoDados!C1008={"COMISSÃO MARINHA"},REPLACE(ExtraçãoDados!C1008={"COMISSÃO MARINHA"},1,28,"CCM"),ExtraçãoDados!C1008={"COMISSÃO CULTURAL DE MARINHA"},REPLACE(ExtraçãoDados!C1008={"COMISSÃO CULTURAL DE MARINHA"},1,28,"CCM"),ExtraçãoDados!C1008={"CCM"},REPLACE(ExtraçãoDados!C1008={"CCM"},1,28,"CCM"),ExtraçãoDados!C1008={"DN"},REPLACE(ExtraçãoDados!C1008={"DN"},1,28,"DN"),ExtraçãoDados!C1008={"ES"},REPLACE(ExtraçãoDados!C1008={"ES"},1,28,"ES"),ExtraçãoDados!C1008={"DA"},REPLACE(ExtraçãoDados!C1008={"DA"},1,28,"DA"),ExtraçãoDados!C1008={"DE: ESQUADRILHA SUBMARINOS"},REPLACE(ExtraçãoDados!C1008={"DE: ESQUADRILHA SUBMARINOS"},1,28,"ES"),ExtraçãoDados!C1008={"DE: COMISSÃO CULTURAL DE LMARINHA"},REPLACE(ExtraçãoDados!C1008={"DE: COMISSÃO CULTURAL DE LMARINHA"},1,28,"CCM"),ExtraçãoDados!C1008={"ON"},REPLACE(ExtraçãoDados!C1008={"ON"},1,28,"DN"),ExtraçãoDados!C1008={"ESQ. SUBMARINOS"},REPLACE(ExtraçãoDados!C1008={"ESQ. SUBMARINOS"},1,28,"ES"),ExtraçãoDados!C1008={"☒ irecção de Abastecimento"},REPLACE(ExtraçãoDados!C1008={"☒ irecção de Abastecimento"},1,28,"DA"),ExtraçãoDados!C1008={"Direcã d Abtit ço e asecmeno"},REPLACE(ExtraçãoDados!C1008={"Direcã d Abtit ço e asecmeno"},1,28,"DA"),ExtraçãoDados!C1008={"Diecã d Abtit rço e asecmeno"},REPLACE(ExtraçãoDados!C1008={"Diecã d Abtit rço e asecmeno"},1,28,"DA"),ISNUMBER(SEARCH("COMISSÃO",ExtraçãoDados!C1008,1)),REPLACE(ExtraçãoDados!C1008,1,29,"CCM"),ISNUMBER(SEARCH("DN/DIL/DRT1",ExtraçãoDados!C1008,1)),REPLACE(ExtraçãoDados!C1008,1,29,"DN"),ISNUMBER(SEARCH("DIRECÇAO DE NAVIOS",ExtraçãoDados!C1008,1)),REPLACE(ExtraçãoDados!C1008,1,29,"DN"),ISNUMBER(SEARCH("ESQUADRILHA SUBMARIN",ExtraçãoDados!C1008,1)),REPLACE(ExtraçãoDados!C1008,1,29,"ES"),ISNUMBER(SEARCH("DN",ExtraçãoDados!C1008,1)),REPLACE(ExtraçãoDados!C1008,1,29,"DN"),ISNUMBER(SEARCH("DIRECÇÃO",ExtraçãoDados!C1008,1)),REPLACE(ExtraçãoDados!C1008,1,29,"DN"),ISNUMBER(SEARCH("DIRECÇA0",ExtraçãoDados!C1008,1)),REPLACE(ExtraçãoDados!C1008,1,29,"DN"),ISNUMBER(SEARCH("DIRE",ExtraçãoDados!C1008,1)),REPLACE(ExtraçãoDados!C1008,1,29,"DN"),ISNUMBER(SEARCH("ESQUADRILHA",ExtraçãoDados!C1008,1)),REPLACE(ExtraçãoDados!C1008,1,29,"ES"),ISNUMBER(SEARCH("HOSPITAL DA MARINHA",ExtraçãoDados!C1008,1)),REPLACE(ExtraçãoDados!C1008,1,29,"HM"),ISNUMBER(SEARCH("HOSPITAL",ExtraçãoDados!C1008,1)),REPLACE(ExtraçãoDados!C1008,1,29,"HM"),ISNUMBER(SEARCH("HM",ExtraçãoDados!C1008,1)),REPLACE(ExtraçãoDados!C1008,1,29,"HM"),ISNUMBER(SEARCH("SECÇÃO DE APÓSITOS",ExtraçãoDados!C1008,1)),REPLACE(ExtraçãoDados!C1008,1,29,"HM"))</f>
        <v>#N/A</v>
      </c>
      <c r="E1008" s="4" t="e" cm="1">
        <f t="array" ref="E1008">_xlfn.IFS(LEN(ExtraçãoDados!B1008)=7,YEAR(ExtraçãoDados!D1008),LEN(ExtraçãoDados!B1008)=10,RIGHT(ExtraçãoDados!B1008,4),LEN(ExtraçãoDados!B1008)=9,YEAR(ExtraçãoDados!D1008),LEN(ExtraçãoDados!B1008)=8,YEAR(ExtraçãoDados!D1008),LEN(ExtraçãoDados!B1008)&gt;7,YEAR(ExtraçãoDados!D1008),LEN(ExtraçãoDados!B1008)&gt;5,YEAR(ExtraçãoDados!D1008),LEN(ExtraçãoDados!B1008)&gt;4,YEAR(ExtraçãoDados!D1008))</f>
        <v>#N/A</v>
      </c>
      <c r="F1008" s="4">
        <f>ExtraçãoDados!E1008</f>
        <v>0</v>
      </c>
    </row>
    <row r="1009" spans="1:6" x14ac:dyDescent="0.25">
      <c r="A1009" s="4">
        <f>ExtraçãoDados!A1009</f>
        <v>0</v>
      </c>
      <c r="B1009" s="4" t="str" cm="1">
        <f t="array" ref="B1009">_xlfn.IFS(LEN(ExtraçãoDados!B1009)=12,LEFT(ExtraçãoDados!B1009,3),LEN(ExtraçãoDados!B1009)=10,LEFT(ExtraçãoDados!B1009,5),LEN(ExtraçãoDados!B1009)&gt;19,0,LEN(ExtraçãoDados!B1009)=9,LEFT(ExtraçãoDados!B1009,4),LEN(ExtraçãoDados!B1009)=6,LEFT(ExtraçãoDados!B1009,3),LEN(ExtraçãoDados!B1009)&lt;5,LEFT(ExtraçãoDados!B1009,3),LEN(ExtraçãoDados!B1009)=8,LEFT(ExtraçãoDados!B1009,3),LEN(ExtraçãoDados!B1009)=5,LEFT(ExtraçãoDados!B1009,5),LEN(ExtraçãoDados!B1009)=11,LEFT(ExtraçãoDados!B1009,5),LEN(ExtraçãoDados!B1009)=7,RIGHT(ExtraçãoDados!B1009,6))</f>
        <v/>
      </c>
      <c r="C1009" s="4" t="e" cm="1">
        <f t="array" ref="C1009">_xlfn.IFS(LEN(B1009)=1,"ERRO",LEN(B1009)=2,_xlfn.CONCAT("000",B1009),LEN(B1009)=3,_xlfn.CONCAT("00",B1009),LEN(B1009)=4,_xlfn.CONCAT("0",B1009),LEN(B1009)=6,B1009,LEN(B1009)=7,B1009,LEN(B1009)=5,B1009)</f>
        <v>#N/A</v>
      </c>
      <c r="D1009" s="4" t="e" cm="1">
        <f t="array" ref="D1009">_xlfn.IFS(ExtraçãoDados!C1009={"Direcção de Abastecimento"},REPLACE(ExtraçãoDados!C1009="{Direcção de Abastecimento}",1,25,"DA"),ExtraçãoDados!C1009={"COMISSÃO CULTURAL DE LMARINHA"},REPLACE(ExtraçãoDados!C1009={"COMISSÃO CULTURAL DE LMARINHA"},1,28,"CCM"),ExtraçãoDados!C1009={"DIRECÇÃO DE NAVIOS"},REPLACE(ExtraçãoDados!C1009={"DIRECÇÃO DE NAVIOS"},1,28,"DN"),ExtraçãoDados!C1009={"ESQUADRILHA SUBMARINOS"},REPLACE(ExtraçãoDados!C1009={"ESQUADRILHA SUBMARINOS"},1,28,"ES"),ExtraçãoDados!C1009={"COMISSÃO MARINHA"},REPLACE(ExtraçãoDados!C1009={"COMISSÃO MARINHA"},1,28,"CCM"),ExtraçãoDados!C1009={"COMISSÃO CULTURAL DE MARINHA"},REPLACE(ExtraçãoDados!C1009={"COMISSÃO CULTURAL DE MARINHA"},1,28,"CCM"),ExtraçãoDados!C1009={"CCM"},REPLACE(ExtraçãoDados!C1009={"CCM"},1,28,"CCM"),ExtraçãoDados!C1009={"DN"},REPLACE(ExtraçãoDados!C1009={"DN"},1,28,"DN"),ExtraçãoDados!C1009={"ES"},REPLACE(ExtraçãoDados!C1009={"ES"},1,28,"ES"),ExtraçãoDados!C1009={"DA"},REPLACE(ExtraçãoDados!C1009={"DA"},1,28,"DA"),ExtraçãoDados!C1009={"DE: ESQUADRILHA SUBMARINOS"},REPLACE(ExtraçãoDados!C1009={"DE: ESQUADRILHA SUBMARINOS"},1,28,"ES"),ExtraçãoDados!C1009={"DE: COMISSÃO CULTURAL DE LMARINHA"},REPLACE(ExtraçãoDados!C1009={"DE: COMISSÃO CULTURAL DE LMARINHA"},1,28,"CCM"),ExtraçãoDados!C1009={"ON"},REPLACE(ExtraçãoDados!C1009={"ON"},1,28,"DN"),ExtraçãoDados!C1009={"ESQ. SUBMARINOS"},REPLACE(ExtraçãoDados!C1009={"ESQ. SUBMARINOS"},1,28,"ES"),ExtraçãoDados!C1009={"☒ irecção de Abastecimento"},REPLACE(ExtraçãoDados!C1009={"☒ irecção de Abastecimento"},1,28,"DA"),ExtraçãoDados!C1009={"Direcã d Abtit ço e asecmeno"},REPLACE(ExtraçãoDados!C1009={"Direcã d Abtit ço e asecmeno"},1,28,"DA"),ExtraçãoDados!C1009={"Diecã d Abtit rço e asecmeno"},REPLACE(ExtraçãoDados!C1009={"Diecã d Abtit rço e asecmeno"},1,28,"DA"),ISNUMBER(SEARCH("COMISSÃO",ExtraçãoDados!C1009,1)),REPLACE(ExtraçãoDados!C1009,1,29,"CCM"),ISNUMBER(SEARCH("DN/DIL/DRT1",ExtraçãoDados!C1009,1)),REPLACE(ExtraçãoDados!C1009,1,29,"DN"),ISNUMBER(SEARCH("DIRECÇAO DE NAVIOS",ExtraçãoDados!C1009,1)),REPLACE(ExtraçãoDados!C1009,1,29,"DN"),ISNUMBER(SEARCH("ESQUADRILHA SUBMARIN",ExtraçãoDados!C1009,1)),REPLACE(ExtraçãoDados!C1009,1,29,"ES"),ISNUMBER(SEARCH("DN",ExtraçãoDados!C1009,1)),REPLACE(ExtraçãoDados!C1009,1,29,"DN"),ISNUMBER(SEARCH("DIRECÇÃO",ExtraçãoDados!C1009,1)),REPLACE(ExtraçãoDados!C1009,1,29,"DN"),ISNUMBER(SEARCH("DIRECÇA0",ExtraçãoDados!C1009,1)),REPLACE(ExtraçãoDados!C1009,1,29,"DN"),ISNUMBER(SEARCH("DIRE",ExtraçãoDados!C1009,1)),REPLACE(ExtraçãoDados!C1009,1,29,"DN"),ISNUMBER(SEARCH("ESQUADRILHA",ExtraçãoDados!C1009,1)),REPLACE(ExtraçãoDados!C1009,1,29,"ES"),ISNUMBER(SEARCH("HOSPITAL DA MARINHA",ExtraçãoDados!C1009,1)),REPLACE(ExtraçãoDados!C1009,1,29,"HM"),ISNUMBER(SEARCH("HOSPITAL",ExtraçãoDados!C1009,1)),REPLACE(ExtraçãoDados!C1009,1,29,"HM"),ISNUMBER(SEARCH("HM",ExtraçãoDados!C1009,1)),REPLACE(ExtraçãoDados!C1009,1,29,"HM"),ISNUMBER(SEARCH("SECÇÃO DE APÓSITOS",ExtraçãoDados!C1009,1)),REPLACE(ExtraçãoDados!C1009,1,29,"HM"))</f>
        <v>#N/A</v>
      </c>
      <c r="E1009" s="4" t="e" cm="1">
        <f t="array" ref="E1009">_xlfn.IFS(LEN(ExtraçãoDados!B1009)=7,YEAR(ExtraçãoDados!D1009),LEN(ExtraçãoDados!B1009)=10,RIGHT(ExtraçãoDados!B1009,4),LEN(ExtraçãoDados!B1009)=9,YEAR(ExtraçãoDados!D1009),LEN(ExtraçãoDados!B1009)=8,YEAR(ExtraçãoDados!D1009),LEN(ExtraçãoDados!B1009)&gt;7,YEAR(ExtraçãoDados!D1009),LEN(ExtraçãoDados!B1009)&gt;5,YEAR(ExtraçãoDados!D1009),LEN(ExtraçãoDados!B1009)&gt;4,YEAR(ExtraçãoDados!D1009))</f>
        <v>#N/A</v>
      </c>
      <c r="F1009" s="4">
        <f>ExtraçãoDados!E1009</f>
        <v>0</v>
      </c>
    </row>
    <row r="1010" spans="1:6" x14ac:dyDescent="0.25">
      <c r="A1010" s="4">
        <f>ExtraçãoDados!A1010</f>
        <v>0</v>
      </c>
      <c r="B1010" s="4" t="str" cm="1">
        <f t="array" ref="B1010">_xlfn.IFS(LEN(ExtraçãoDados!B1010)=12,LEFT(ExtraçãoDados!B1010,3),LEN(ExtraçãoDados!B1010)=10,LEFT(ExtraçãoDados!B1010,5),LEN(ExtraçãoDados!B1010)&gt;19,0,LEN(ExtraçãoDados!B1010)=9,LEFT(ExtraçãoDados!B1010,4),LEN(ExtraçãoDados!B1010)=6,LEFT(ExtraçãoDados!B1010,3),LEN(ExtraçãoDados!B1010)&lt;5,LEFT(ExtraçãoDados!B1010,3),LEN(ExtraçãoDados!B1010)=8,LEFT(ExtraçãoDados!B1010,3),LEN(ExtraçãoDados!B1010)=5,LEFT(ExtraçãoDados!B1010,5),LEN(ExtraçãoDados!B1010)=11,LEFT(ExtraçãoDados!B1010,5),LEN(ExtraçãoDados!B1010)=7,RIGHT(ExtraçãoDados!B1010,6))</f>
        <v/>
      </c>
      <c r="C1010" s="4" t="e" cm="1">
        <f t="array" ref="C1010">_xlfn.IFS(LEN(B1010)=1,"ERRO",LEN(B1010)=2,_xlfn.CONCAT("000",B1010),LEN(B1010)=3,_xlfn.CONCAT("00",B1010),LEN(B1010)=4,_xlfn.CONCAT("0",B1010),LEN(B1010)=6,B1010,LEN(B1010)=7,B1010,LEN(B1010)=5,B1010)</f>
        <v>#N/A</v>
      </c>
      <c r="D1010" s="4" t="e" cm="1">
        <f t="array" ref="D1010">_xlfn.IFS(ExtraçãoDados!C1010={"Direcção de Abastecimento"},REPLACE(ExtraçãoDados!C1010="{Direcção de Abastecimento}",1,25,"DA"),ExtraçãoDados!C1010={"COMISSÃO CULTURAL DE LMARINHA"},REPLACE(ExtraçãoDados!C1010={"COMISSÃO CULTURAL DE LMARINHA"},1,28,"CCM"),ExtraçãoDados!C1010={"DIRECÇÃO DE NAVIOS"},REPLACE(ExtraçãoDados!C1010={"DIRECÇÃO DE NAVIOS"},1,28,"DN"),ExtraçãoDados!C1010={"ESQUADRILHA SUBMARINOS"},REPLACE(ExtraçãoDados!C1010={"ESQUADRILHA SUBMARINOS"},1,28,"ES"),ExtraçãoDados!C1010={"COMISSÃO MARINHA"},REPLACE(ExtraçãoDados!C1010={"COMISSÃO MARINHA"},1,28,"CCM"),ExtraçãoDados!C1010={"COMISSÃO CULTURAL DE MARINHA"},REPLACE(ExtraçãoDados!C1010={"COMISSÃO CULTURAL DE MARINHA"},1,28,"CCM"),ExtraçãoDados!C1010={"CCM"},REPLACE(ExtraçãoDados!C1010={"CCM"},1,28,"CCM"),ExtraçãoDados!C1010={"DN"},REPLACE(ExtraçãoDados!C1010={"DN"},1,28,"DN"),ExtraçãoDados!C1010={"ES"},REPLACE(ExtraçãoDados!C1010={"ES"},1,28,"ES"),ExtraçãoDados!C1010={"DA"},REPLACE(ExtraçãoDados!C1010={"DA"},1,28,"DA"),ExtraçãoDados!C1010={"DE: ESQUADRILHA SUBMARINOS"},REPLACE(ExtraçãoDados!C1010={"DE: ESQUADRILHA SUBMARINOS"},1,28,"ES"),ExtraçãoDados!C1010={"DE: COMISSÃO CULTURAL DE LMARINHA"},REPLACE(ExtraçãoDados!C1010={"DE: COMISSÃO CULTURAL DE LMARINHA"},1,28,"CCM"),ExtraçãoDados!C1010={"ON"},REPLACE(ExtraçãoDados!C1010={"ON"},1,28,"DN"),ExtraçãoDados!C1010={"ESQ. SUBMARINOS"},REPLACE(ExtraçãoDados!C1010={"ESQ. SUBMARINOS"},1,28,"ES"),ExtraçãoDados!C1010={"☒ irecção de Abastecimento"},REPLACE(ExtraçãoDados!C1010={"☒ irecção de Abastecimento"},1,28,"DA"),ExtraçãoDados!C1010={"Direcã d Abtit ço e asecmeno"},REPLACE(ExtraçãoDados!C1010={"Direcã d Abtit ço e asecmeno"},1,28,"DA"),ExtraçãoDados!C1010={"Diecã d Abtit rço e asecmeno"},REPLACE(ExtraçãoDados!C1010={"Diecã d Abtit rço e asecmeno"},1,28,"DA"),ISNUMBER(SEARCH("COMISSÃO",ExtraçãoDados!C1010,1)),REPLACE(ExtraçãoDados!C1010,1,29,"CCM"),ISNUMBER(SEARCH("DN/DIL/DRT1",ExtraçãoDados!C1010,1)),REPLACE(ExtraçãoDados!C1010,1,29,"DN"),ISNUMBER(SEARCH("DIRECÇAO DE NAVIOS",ExtraçãoDados!C1010,1)),REPLACE(ExtraçãoDados!C1010,1,29,"DN"),ISNUMBER(SEARCH("ESQUADRILHA SUBMARIN",ExtraçãoDados!C1010,1)),REPLACE(ExtraçãoDados!C1010,1,29,"ES"),ISNUMBER(SEARCH("DN",ExtraçãoDados!C1010,1)),REPLACE(ExtraçãoDados!C1010,1,29,"DN"),ISNUMBER(SEARCH("DIRECÇÃO",ExtraçãoDados!C1010,1)),REPLACE(ExtraçãoDados!C1010,1,29,"DN"),ISNUMBER(SEARCH("DIRECÇA0",ExtraçãoDados!C1010,1)),REPLACE(ExtraçãoDados!C1010,1,29,"DN"),ISNUMBER(SEARCH("DIRE",ExtraçãoDados!C1010,1)),REPLACE(ExtraçãoDados!C1010,1,29,"DN"),ISNUMBER(SEARCH("ESQUADRILHA",ExtraçãoDados!C1010,1)),REPLACE(ExtraçãoDados!C1010,1,29,"ES"),ISNUMBER(SEARCH("HOSPITAL DA MARINHA",ExtraçãoDados!C1010,1)),REPLACE(ExtraçãoDados!C1010,1,29,"HM"),ISNUMBER(SEARCH("HOSPITAL",ExtraçãoDados!C1010,1)),REPLACE(ExtraçãoDados!C1010,1,29,"HM"),ISNUMBER(SEARCH("HM",ExtraçãoDados!C1010,1)),REPLACE(ExtraçãoDados!C1010,1,29,"HM"),ISNUMBER(SEARCH("SECÇÃO DE APÓSITOS",ExtraçãoDados!C1010,1)),REPLACE(ExtraçãoDados!C1010,1,29,"HM"))</f>
        <v>#N/A</v>
      </c>
      <c r="E1010" s="4" t="e" cm="1">
        <f t="array" ref="E1010">_xlfn.IFS(LEN(ExtraçãoDados!B1010)=7,YEAR(ExtraçãoDados!D1010),LEN(ExtraçãoDados!B1010)=10,RIGHT(ExtraçãoDados!B1010,4),LEN(ExtraçãoDados!B1010)=9,YEAR(ExtraçãoDados!D1010),LEN(ExtraçãoDados!B1010)=8,YEAR(ExtraçãoDados!D1010),LEN(ExtraçãoDados!B1010)&gt;7,YEAR(ExtraçãoDados!D1010),LEN(ExtraçãoDados!B1010)&gt;5,YEAR(ExtraçãoDados!D1010),LEN(ExtraçãoDados!B1010)&gt;4,YEAR(ExtraçãoDados!D1010))</f>
        <v>#N/A</v>
      </c>
      <c r="F1010" s="4">
        <f>ExtraçãoDados!E1010</f>
        <v>0</v>
      </c>
    </row>
    <row r="1011" spans="1:6" x14ac:dyDescent="0.25">
      <c r="A1011" s="4">
        <f>ExtraçãoDados!A1011</f>
        <v>0</v>
      </c>
      <c r="B1011" s="4" t="str" cm="1">
        <f t="array" ref="B1011">_xlfn.IFS(LEN(ExtraçãoDados!B1011)=12,LEFT(ExtraçãoDados!B1011,3),LEN(ExtraçãoDados!B1011)=10,LEFT(ExtraçãoDados!B1011,5),LEN(ExtraçãoDados!B1011)&gt;19,0,LEN(ExtraçãoDados!B1011)=9,LEFT(ExtraçãoDados!B1011,4),LEN(ExtraçãoDados!B1011)=6,LEFT(ExtraçãoDados!B1011,3),LEN(ExtraçãoDados!B1011)&lt;5,LEFT(ExtraçãoDados!B1011,3),LEN(ExtraçãoDados!B1011)=8,LEFT(ExtraçãoDados!B1011,3),LEN(ExtraçãoDados!B1011)=5,LEFT(ExtraçãoDados!B1011,5),LEN(ExtraçãoDados!B1011)=11,LEFT(ExtraçãoDados!B1011,5),LEN(ExtraçãoDados!B1011)=7,RIGHT(ExtraçãoDados!B1011,6))</f>
        <v/>
      </c>
      <c r="C1011" s="4" t="e" cm="1">
        <f t="array" ref="C1011">_xlfn.IFS(LEN(B1011)=1,"ERRO",LEN(B1011)=2,_xlfn.CONCAT("000",B1011),LEN(B1011)=3,_xlfn.CONCAT("00",B1011),LEN(B1011)=4,_xlfn.CONCAT("0",B1011),LEN(B1011)=6,B1011,LEN(B1011)=7,B1011,LEN(B1011)=5,B1011)</f>
        <v>#N/A</v>
      </c>
      <c r="D1011" s="4" t="e" cm="1">
        <f t="array" ref="D1011">_xlfn.IFS(ExtraçãoDados!C1011={"Direcção de Abastecimento"},REPLACE(ExtraçãoDados!C1011="{Direcção de Abastecimento}",1,25,"DA"),ExtraçãoDados!C1011={"COMISSÃO CULTURAL DE LMARINHA"},REPLACE(ExtraçãoDados!C1011={"COMISSÃO CULTURAL DE LMARINHA"},1,28,"CCM"),ExtraçãoDados!C1011={"DIRECÇÃO DE NAVIOS"},REPLACE(ExtraçãoDados!C1011={"DIRECÇÃO DE NAVIOS"},1,28,"DN"),ExtraçãoDados!C1011={"ESQUADRILHA SUBMARINOS"},REPLACE(ExtraçãoDados!C1011={"ESQUADRILHA SUBMARINOS"},1,28,"ES"),ExtraçãoDados!C1011={"COMISSÃO MARINHA"},REPLACE(ExtraçãoDados!C1011={"COMISSÃO MARINHA"},1,28,"CCM"),ExtraçãoDados!C1011={"COMISSÃO CULTURAL DE MARINHA"},REPLACE(ExtraçãoDados!C1011={"COMISSÃO CULTURAL DE MARINHA"},1,28,"CCM"),ExtraçãoDados!C1011={"CCM"},REPLACE(ExtraçãoDados!C1011={"CCM"},1,28,"CCM"),ExtraçãoDados!C1011={"DN"},REPLACE(ExtraçãoDados!C1011={"DN"},1,28,"DN"),ExtraçãoDados!C1011={"ES"},REPLACE(ExtraçãoDados!C1011={"ES"},1,28,"ES"),ExtraçãoDados!C1011={"DA"},REPLACE(ExtraçãoDados!C1011={"DA"},1,28,"DA"),ExtraçãoDados!C1011={"DE: ESQUADRILHA SUBMARINOS"},REPLACE(ExtraçãoDados!C1011={"DE: ESQUADRILHA SUBMARINOS"},1,28,"ES"),ExtraçãoDados!C1011={"DE: COMISSÃO CULTURAL DE LMARINHA"},REPLACE(ExtraçãoDados!C1011={"DE: COMISSÃO CULTURAL DE LMARINHA"},1,28,"CCM"),ExtraçãoDados!C1011={"ON"},REPLACE(ExtraçãoDados!C1011={"ON"},1,28,"DN"),ExtraçãoDados!C1011={"ESQ. SUBMARINOS"},REPLACE(ExtraçãoDados!C1011={"ESQ. SUBMARINOS"},1,28,"ES"),ExtraçãoDados!C1011={"☒ irecção de Abastecimento"},REPLACE(ExtraçãoDados!C1011={"☒ irecção de Abastecimento"},1,28,"DA"),ExtraçãoDados!C1011={"Direcã d Abtit ço e asecmeno"},REPLACE(ExtraçãoDados!C1011={"Direcã d Abtit ço e asecmeno"},1,28,"DA"),ExtraçãoDados!C1011={"Diecã d Abtit rço e asecmeno"},REPLACE(ExtraçãoDados!C1011={"Diecã d Abtit rço e asecmeno"},1,28,"DA"),ISNUMBER(SEARCH("COMISSÃO",ExtraçãoDados!C1011,1)),REPLACE(ExtraçãoDados!C1011,1,29,"CCM"),ISNUMBER(SEARCH("DN/DIL/DRT1",ExtraçãoDados!C1011,1)),REPLACE(ExtraçãoDados!C1011,1,29,"DN"),ISNUMBER(SEARCH("DIRECÇAO DE NAVIOS",ExtraçãoDados!C1011,1)),REPLACE(ExtraçãoDados!C1011,1,29,"DN"),ISNUMBER(SEARCH("ESQUADRILHA SUBMARIN",ExtraçãoDados!C1011,1)),REPLACE(ExtraçãoDados!C1011,1,29,"ES"),ISNUMBER(SEARCH("DN",ExtraçãoDados!C1011,1)),REPLACE(ExtraçãoDados!C1011,1,29,"DN"),ISNUMBER(SEARCH("DIRECÇÃO",ExtraçãoDados!C1011,1)),REPLACE(ExtraçãoDados!C1011,1,29,"DN"),ISNUMBER(SEARCH("DIRECÇA0",ExtraçãoDados!C1011,1)),REPLACE(ExtraçãoDados!C1011,1,29,"DN"),ISNUMBER(SEARCH("DIRE",ExtraçãoDados!C1011,1)),REPLACE(ExtraçãoDados!C1011,1,29,"DN"),ISNUMBER(SEARCH("ESQUADRILHA",ExtraçãoDados!C1011,1)),REPLACE(ExtraçãoDados!C1011,1,29,"ES"),ISNUMBER(SEARCH("HOSPITAL DA MARINHA",ExtraçãoDados!C1011,1)),REPLACE(ExtraçãoDados!C1011,1,29,"HM"),ISNUMBER(SEARCH("HOSPITAL",ExtraçãoDados!C1011,1)),REPLACE(ExtraçãoDados!C1011,1,29,"HM"),ISNUMBER(SEARCH("HM",ExtraçãoDados!C1011,1)),REPLACE(ExtraçãoDados!C1011,1,29,"HM"),ISNUMBER(SEARCH("SECÇÃO DE APÓSITOS",ExtraçãoDados!C1011,1)),REPLACE(ExtraçãoDados!C1011,1,29,"HM"))</f>
        <v>#N/A</v>
      </c>
      <c r="E1011" s="4" t="e" cm="1">
        <f t="array" ref="E1011">_xlfn.IFS(LEN(ExtraçãoDados!B1011)=7,YEAR(ExtraçãoDados!D1011),LEN(ExtraçãoDados!B1011)=10,RIGHT(ExtraçãoDados!B1011,4),LEN(ExtraçãoDados!B1011)=9,YEAR(ExtraçãoDados!D1011),LEN(ExtraçãoDados!B1011)=8,YEAR(ExtraçãoDados!D1011),LEN(ExtraçãoDados!B1011)&gt;7,YEAR(ExtraçãoDados!D1011),LEN(ExtraçãoDados!B1011)&gt;5,YEAR(ExtraçãoDados!D1011),LEN(ExtraçãoDados!B1011)&gt;4,YEAR(ExtraçãoDados!D1011))</f>
        <v>#N/A</v>
      </c>
      <c r="F1011" s="4">
        <f>ExtraçãoDados!E1011</f>
        <v>0</v>
      </c>
    </row>
    <row r="1012" spans="1:6" x14ac:dyDescent="0.25">
      <c r="A1012" s="4">
        <f>ExtraçãoDados!A1012</f>
        <v>0</v>
      </c>
      <c r="B1012" s="4" t="str" cm="1">
        <f t="array" ref="B1012">_xlfn.IFS(LEN(ExtraçãoDados!B1012)=12,LEFT(ExtraçãoDados!B1012,3),LEN(ExtraçãoDados!B1012)=10,LEFT(ExtraçãoDados!B1012,5),LEN(ExtraçãoDados!B1012)&gt;19,0,LEN(ExtraçãoDados!B1012)=9,LEFT(ExtraçãoDados!B1012,4),LEN(ExtraçãoDados!B1012)=6,LEFT(ExtraçãoDados!B1012,3),LEN(ExtraçãoDados!B1012)&lt;5,LEFT(ExtraçãoDados!B1012,3),LEN(ExtraçãoDados!B1012)=8,LEFT(ExtraçãoDados!B1012,3),LEN(ExtraçãoDados!B1012)=5,LEFT(ExtraçãoDados!B1012,5),LEN(ExtraçãoDados!B1012)=11,LEFT(ExtraçãoDados!B1012,5),LEN(ExtraçãoDados!B1012)=7,RIGHT(ExtraçãoDados!B1012,6))</f>
        <v/>
      </c>
      <c r="C1012" s="4" t="e" cm="1">
        <f t="array" ref="C1012">_xlfn.IFS(LEN(B1012)=1,"ERRO",LEN(B1012)=2,_xlfn.CONCAT("000",B1012),LEN(B1012)=3,_xlfn.CONCAT("00",B1012),LEN(B1012)=4,_xlfn.CONCAT("0",B1012),LEN(B1012)=6,B1012,LEN(B1012)=7,B1012,LEN(B1012)=5,B1012)</f>
        <v>#N/A</v>
      </c>
      <c r="D1012" s="4" t="e" cm="1">
        <f t="array" ref="D1012">_xlfn.IFS(ExtraçãoDados!C1012={"Direcção de Abastecimento"},REPLACE(ExtraçãoDados!C1012="{Direcção de Abastecimento}",1,25,"DA"),ExtraçãoDados!C1012={"COMISSÃO CULTURAL DE LMARINHA"},REPLACE(ExtraçãoDados!C1012={"COMISSÃO CULTURAL DE LMARINHA"},1,28,"CCM"),ExtraçãoDados!C1012={"DIRECÇÃO DE NAVIOS"},REPLACE(ExtraçãoDados!C1012={"DIRECÇÃO DE NAVIOS"},1,28,"DN"),ExtraçãoDados!C1012={"ESQUADRILHA SUBMARINOS"},REPLACE(ExtraçãoDados!C1012={"ESQUADRILHA SUBMARINOS"},1,28,"ES"),ExtraçãoDados!C1012={"COMISSÃO MARINHA"},REPLACE(ExtraçãoDados!C1012={"COMISSÃO MARINHA"},1,28,"CCM"),ExtraçãoDados!C1012={"COMISSÃO CULTURAL DE MARINHA"},REPLACE(ExtraçãoDados!C1012={"COMISSÃO CULTURAL DE MARINHA"},1,28,"CCM"),ExtraçãoDados!C1012={"CCM"},REPLACE(ExtraçãoDados!C1012={"CCM"},1,28,"CCM"),ExtraçãoDados!C1012={"DN"},REPLACE(ExtraçãoDados!C1012={"DN"},1,28,"DN"),ExtraçãoDados!C1012={"ES"},REPLACE(ExtraçãoDados!C1012={"ES"},1,28,"ES"),ExtraçãoDados!C1012={"DA"},REPLACE(ExtraçãoDados!C1012={"DA"},1,28,"DA"),ExtraçãoDados!C1012={"DE: ESQUADRILHA SUBMARINOS"},REPLACE(ExtraçãoDados!C1012={"DE: ESQUADRILHA SUBMARINOS"},1,28,"ES"),ExtraçãoDados!C1012={"DE: COMISSÃO CULTURAL DE LMARINHA"},REPLACE(ExtraçãoDados!C1012={"DE: COMISSÃO CULTURAL DE LMARINHA"},1,28,"CCM"),ExtraçãoDados!C1012={"ON"},REPLACE(ExtraçãoDados!C1012={"ON"},1,28,"DN"),ExtraçãoDados!C1012={"ESQ. SUBMARINOS"},REPLACE(ExtraçãoDados!C1012={"ESQ. SUBMARINOS"},1,28,"ES"),ExtraçãoDados!C1012={"☒ irecção de Abastecimento"},REPLACE(ExtraçãoDados!C1012={"☒ irecção de Abastecimento"},1,28,"DA"),ExtraçãoDados!C1012={"Direcã d Abtit ço e asecmeno"},REPLACE(ExtraçãoDados!C1012={"Direcã d Abtit ço e asecmeno"},1,28,"DA"),ExtraçãoDados!C1012={"Diecã d Abtit rço e asecmeno"},REPLACE(ExtraçãoDados!C1012={"Diecã d Abtit rço e asecmeno"},1,28,"DA"),ISNUMBER(SEARCH("COMISSÃO",ExtraçãoDados!C1012,1)),REPLACE(ExtraçãoDados!C1012,1,29,"CCM"),ISNUMBER(SEARCH("DN/DIL/DRT1",ExtraçãoDados!C1012,1)),REPLACE(ExtraçãoDados!C1012,1,29,"DN"),ISNUMBER(SEARCH("DIRECÇAO DE NAVIOS",ExtraçãoDados!C1012,1)),REPLACE(ExtraçãoDados!C1012,1,29,"DN"),ISNUMBER(SEARCH("ESQUADRILHA SUBMARIN",ExtraçãoDados!C1012,1)),REPLACE(ExtraçãoDados!C1012,1,29,"ES"),ISNUMBER(SEARCH("DN",ExtraçãoDados!C1012,1)),REPLACE(ExtraçãoDados!C1012,1,29,"DN"),ISNUMBER(SEARCH("DIRECÇÃO",ExtraçãoDados!C1012,1)),REPLACE(ExtraçãoDados!C1012,1,29,"DN"),ISNUMBER(SEARCH("DIRECÇA0",ExtraçãoDados!C1012,1)),REPLACE(ExtraçãoDados!C1012,1,29,"DN"),ISNUMBER(SEARCH("DIRE",ExtraçãoDados!C1012,1)),REPLACE(ExtraçãoDados!C1012,1,29,"DN"),ISNUMBER(SEARCH("ESQUADRILHA",ExtraçãoDados!C1012,1)),REPLACE(ExtraçãoDados!C1012,1,29,"ES"),ISNUMBER(SEARCH("HOSPITAL DA MARINHA",ExtraçãoDados!C1012,1)),REPLACE(ExtraçãoDados!C1012,1,29,"HM"),ISNUMBER(SEARCH("HOSPITAL",ExtraçãoDados!C1012,1)),REPLACE(ExtraçãoDados!C1012,1,29,"HM"),ISNUMBER(SEARCH("HM",ExtraçãoDados!C1012,1)),REPLACE(ExtraçãoDados!C1012,1,29,"HM"),ISNUMBER(SEARCH("SECÇÃO DE APÓSITOS",ExtraçãoDados!C1012,1)),REPLACE(ExtraçãoDados!C1012,1,29,"HM"))</f>
        <v>#N/A</v>
      </c>
      <c r="E1012" s="4" t="e" cm="1">
        <f t="array" ref="E1012">_xlfn.IFS(LEN(ExtraçãoDados!B1012)=7,YEAR(ExtraçãoDados!D1012),LEN(ExtraçãoDados!B1012)=10,RIGHT(ExtraçãoDados!B1012,4),LEN(ExtraçãoDados!B1012)=9,YEAR(ExtraçãoDados!D1012),LEN(ExtraçãoDados!B1012)=8,YEAR(ExtraçãoDados!D1012),LEN(ExtraçãoDados!B1012)&gt;7,YEAR(ExtraçãoDados!D1012),LEN(ExtraçãoDados!B1012)&gt;5,YEAR(ExtraçãoDados!D1012),LEN(ExtraçãoDados!B1012)&gt;4,YEAR(ExtraçãoDados!D1012))</f>
        <v>#N/A</v>
      </c>
      <c r="F1012" s="4">
        <f>ExtraçãoDados!E1012</f>
        <v>0</v>
      </c>
    </row>
    <row r="1013" spans="1:6" x14ac:dyDescent="0.25">
      <c r="A1013" s="4">
        <f>ExtraçãoDados!A1013</f>
        <v>0</v>
      </c>
      <c r="B1013" s="4" t="str" cm="1">
        <f t="array" ref="B1013">_xlfn.IFS(LEN(ExtraçãoDados!B1013)=12,LEFT(ExtraçãoDados!B1013,3),LEN(ExtraçãoDados!B1013)=10,LEFT(ExtraçãoDados!B1013,5),LEN(ExtraçãoDados!B1013)&gt;19,0,LEN(ExtraçãoDados!B1013)=9,LEFT(ExtraçãoDados!B1013,4),LEN(ExtraçãoDados!B1013)=6,LEFT(ExtraçãoDados!B1013,3),LEN(ExtraçãoDados!B1013)&lt;5,LEFT(ExtraçãoDados!B1013,3),LEN(ExtraçãoDados!B1013)=8,LEFT(ExtraçãoDados!B1013,3),LEN(ExtraçãoDados!B1013)=5,LEFT(ExtraçãoDados!B1013,5),LEN(ExtraçãoDados!B1013)=11,LEFT(ExtraçãoDados!B1013,5),LEN(ExtraçãoDados!B1013)=7,RIGHT(ExtraçãoDados!B1013,6))</f>
        <v/>
      </c>
      <c r="C1013" s="4" t="e" cm="1">
        <f t="array" ref="C1013">_xlfn.IFS(LEN(B1013)=1,"ERRO",LEN(B1013)=2,_xlfn.CONCAT("000",B1013),LEN(B1013)=3,_xlfn.CONCAT("00",B1013),LEN(B1013)=4,_xlfn.CONCAT("0",B1013),LEN(B1013)=6,B1013,LEN(B1013)=7,B1013,LEN(B1013)=5,B1013)</f>
        <v>#N/A</v>
      </c>
      <c r="D1013" s="4" t="e" cm="1">
        <f t="array" ref="D1013">_xlfn.IFS(ExtraçãoDados!C1013={"Direcção de Abastecimento"},REPLACE(ExtraçãoDados!C1013="{Direcção de Abastecimento}",1,25,"DA"),ExtraçãoDados!C1013={"COMISSÃO CULTURAL DE LMARINHA"},REPLACE(ExtraçãoDados!C1013={"COMISSÃO CULTURAL DE LMARINHA"},1,28,"CCM"),ExtraçãoDados!C1013={"DIRECÇÃO DE NAVIOS"},REPLACE(ExtraçãoDados!C1013={"DIRECÇÃO DE NAVIOS"},1,28,"DN"),ExtraçãoDados!C1013={"ESQUADRILHA SUBMARINOS"},REPLACE(ExtraçãoDados!C1013={"ESQUADRILHA SUBMARINOS"},1,28,"ES"),ExtraçãoDados!C1013={"COMISSÃO MARINHA"},REPLACE(ExtraçãoDados!C1013={"COMISSÃO MARINHA"},1,28,"CCM"),ExtraçãoDados!C1013={"COMISSÃO CULTURAL DE MARINHA"},REPLACE(ExtraçãoDados!C1013={"COMISSÃO CULTURAL DE MARINHA"},1,28,"CCM"),ExtraçãoDados!C1013={"CCM"},REPLACE(ExtraçãoDados!C1013={"CCM"},1,28,"CCM"),ExtraçãoDados!C1013={"DN"},REPLACE(ExtraçãoDados!C1013={"DN"},1,28,"DN"),ExtraçãoDados!C1013={"ES"},REPLACE(ExtraçãoDados!C1013={"ES"},1,28,"ES"),ExtraçãoDados!C1013={"DA"},REPLACE(ExtraçãoDados!C1013={"DA"},1,28,"DA"),ExtraçãoDados!C1013={"DE: ESQUADRILHA SUBMARINOS"},REPLACE(ExtraçãoDados!C1013={"DE: ESQUADRILHA SUBMARINOS"},1,28,"ES"),ExtraçãoDados!C1013={"DE: COMISSÃO CULTURAL DE LMARINHA"},REPLACE(ExtraçãoDados!C1013={"DE: COMISSÃO CULTURAL DE LMARINHA"},1,28,"CCM"),ExtraçãoDados!C1013={"ON"},REPLACE(ExtraçãoDados!C1013={"ON"},1,28,"DN"),ExtraçãoDados!C1013={"ESQ. SUBMARINOS"},REPLACE(ExtraçãoDados!C1013={"ESQ. SUBMARINOS"},1,28,"ES"),ExtraçãoDados!C1013={"☒ irecção de Abastecimento"},REPLACE(ExtraçãoDados!C1013={"☒ irecção de Abastecimento"},1,28,"DA"),ExtraçãoDados!C1013={"Direcã d Abtit ço e asecmeno"},REPLACE(ExtraçãoDados!C1013={"Direcã d Abtit ço e asecmeno"},1,28,"DA"),ExtraçãoDados!C1013={"Diecã d Abtit rço e asecmeno"},REPLACE(ExtraçãoDados!C1013={"Diecã d Abtit rço e asecmeno"},1,28,"DA"),ISNUMBER(SEARCH("COMISSÃO",ExtraçãoDados!C1013,1)),REPLACE(ExtraçãoDados!C1013,1,29,"CCM"),ISNUMBER(SEARCH("DN/DIL/DRT1",ExtraçãoDados!C1013,1)),REPLACE(ExtraçãoDados!C1013,1,29,"DN"),ISNUMBER(SEARCH("DIRECÇAO DE NAVIOS",ExtraçãoDados!C1013,1)),REPLACE(ExtraçãoDados!C1013,1,29,"DN"),ISNUMBER(SEARCH("ESQUADRILHA SUBMARIN",ExtraçãoDados!C1013,1)),REPLACE(ExtraçãoDados!C1013,1,29,"ES"),ISNUMBER(SEARCH("DN",ExtraçãoDados!C1013,1)),REPLACE(ExtraçãoDados!C1013,1,29,"DN"),ISNUMBER(SEARCH("DIRECÇÃO",ExtraçãoDados!C1013,1)),REPLACE(ExtraçãoDados!C1013,1,29,"DN"),ISNUMBER(SEARCH("DIRECÇA0",ExtraçãoDados!C1013,1)),REPLACE(ExtraçãoDados!C1013,1,29,"DN"),ISNUMBER(SEARCH("DIRE",ExtraçãoDados!C1013,1)),REPLACE(ExtraçãoDados!C1013,1,29,"DN"),ISNUMBER(SEARCH("ESQUADRILHA",ExtraçãoDados!C1013,1)),REPLACE(ExtraçãoDados!C1013,1,29,"ES"),ISNUMBER(SEARCH("HOSPITAL DA MARINHA",ExtraçãoDados!C1013,1)),REPLACE(ExtraçãoDados!C1013,1,29,"HM"),ISNUMBER(SEARCH("HOSPITAL",ExtraçãoDados!C1013,1)),REPLACE(ExtraçãoDados!C1013,1,29,"HM"),ISNUMBER(SEARCH("HM",ExtraçãoDados!C1013,1)),REPLACE(ExtraçãoDados!C1013,1,29,"HM"),ISNUMBER(SEARCH("SECÇÃO DE APÓSITOS",ExtraçãoDados!C1013,1)),REPLACE(ExtraçãoDados!C1013,1,29,"HM"))</f>
        <v>#N/A</v>
      </c>
      <c r="E1013" s="4" t="e" cm="1">
        <f t="array" ref="E1013">_xlfn.IFS(LEN(ExtraçãoDados!B1013)=7,YEAR(ExtraçãoDados!D1013),LEN(ExtraçãoDados!B1013)=10,RIGHT(ExtraçãoDados!B1013,4),LEN(ExtraçãoDados!B1013)=9,YEAR(ExtraçãoDados!D1013),LEN(ExtraçãoDados!B1013)=8,YEAR(ExtraçãoDados!D1013),LEN(ExtraçãoDados!B1013)&gt;7,YEAR(ExtraçãoDados!D1013),LEN(ExtraçãoDados!B1013)&gt;5,YEAR(ExtraçãoDados!D1013),LEN(ExtraçãoDados!B1013)&gt;4,YEAR(ExtraçãoDados!D1013))</f>
        <v>#N/A</v>
      </c>
      <c r="F1013" s="4">
        <f>ExtraçãoDados!E1013</f>
        <v>0</v>
      </c>
    </row>
    <row r="1014" spans="1:6" x14ac:dyDescent="0.25">
      <c r="A1014" s="4">
        <f>ExtraçãoDados!A1014</f>
        <v>0</v>
      </c>
      <c r="B1014" s="4" t="str" cm="1">
        <f t="array" ref="B1014">_xlfn.IFS(LEN(ExtraçãoDados!B1014)=12,LEFT(ExtraçãoDados!B1014,3),LEN(ExtraçãoDados!B1014)=10,LEFT(ExtraçãoDados!B1014,5),LEN(ExtraçãoDados!B1014)&gt;19,0,LEN(ExtraçãoDados!B1014)=9,LEFT(ExtraçãoDados!B1014,4),LEN(ExtraçãoDados!B1014)=6,LEFT(ExtraçãoDados!B1014,3),LEN(ExtraçãoDados!B1014)&lt;5,LEFT(ExtraçãoDados!B1014,3),LEN(ExtraçãoDados!B1014)=8,LEFT(ExtraçãoDados!B1014,3),LEN(ExtraçãoDados!B1014)=5,LEFT(ExtraçãoDados!B1014,5),LEN(ExtraçãoDados!B1014)=11,LEFT(ExtraçãoDados!B1014,5),LEN(ExtraçãoDados!B1014)=7,RIGHT(ExtraçãoDados!B1014,6))</f>
        <v/>
      </c>
      <c r="C1014" s="4" t="e" cm="1">
        <f t="array" ref="C1014">_xlfn.IFS(LEN(B1014)=1,"ERRO",LEN(B1014)=2,_xlfn.CONCAT("000",B1014),LEN(B1014)=3,_xlfn.CONCAT("00",B1014),LEN(B1014)=4,_xlfn.CONCAT("0",B1014),LEN(B1014)=6,B1014,LEN(B1014)=7,B1014,LEN(B1014)=5,B1014)</f>
        <v>#N/A</v>
      </c>
      <c r="D1014" s="4" t="e" cm="1">
        <f t="array" ref="D1014">_xlfn.IFS(ExtraçãoDados!C1014={"Direcção de Abastecimento"},REPLACE(ExtraçãoDados!C1014="{Direcção de Abastecimento}",1,25,"DA"),ExtraçãoDados!C1014={"COMISSÃO CULTURAL DE LMARINHA"},REPLACE(ExtraçãoDados!C1014={"COMISSÃO CULTURAL DE LMARINHA"},1,28,"CCM"),ExtraçãoDados!C1014={"DIRECÇÃO DE NAVIOS"},REPLACE(ExtraçãoDados!C1014={"DIRECÇÃO DE NAVIOS"},1,28,"DN"),ExtraçãoDados!C1014={"ESQUADRILHA SUBMARINOS"},REPLACE(ExtraçãoDados!C1014={"ESQUADRILHA SUBMARINOS"},1,28,"ES"),ExtraçãoDados!C1014={"COMISSÃO MARINHA"},REPLACE(ExtraçãoDados!C1014={"COMISSÃO MARINHA"},1,28,"CCM"),ExtraçãoDados!C1014={"COMISSÃO CULTURAL DE MARINHA"},REPLACE(ExtraçãoDados!C1014={"COMISSÃO CULTURAL DE MARINHA"},1,28,"CCM"),ExtraçãoDados!C1014={"CCM"},REPLACE(ExtraçãoDados!C1014={"CCM"},1,28,"CCM"),ExtraçãoDados!C1014={"DN"},REPLACE(ExtraçãoDados!C1014={"DN"},1,28,"DN"),ExtraçãoDados!C1014={"ES"},REPLACE(ExtraçãoDados!C1014={"ES"},1,28,"ES"),ExtraçãoDados!C1014={"DA"},REPLACE(ExtraçãoDados!C1014={"DA"},1,28,"DA"),ExtraçãoDados!C1014={"DE: ESQUADRILHA SUBMARINOS"},REPLACE(ExtraçãoDados!C1014={"DE: ESQUADRILHA SUBMARINOS"},1,28,"ES"),ExtraçãoDados!C1014={"DE: COMISSÃO CULTURAL DE LMARINHA"},REPLACE(ExtraçãoDados!C1014={"DE: COMISSÃO CULTURAL DE LMARINHA"},1,28,"CCM"),ExtraçãoDados!C1014={"ON"},REPLACE(ExtraçãoDados!C1014={"ON"},1,28,"DN"),ExtraçãoDados!C1014={"ESQ. SUBMARINOS"},REPLACE(ExtraçãoDados!C1014={"ESQ. SUBMARINOS"},1,28,"ES"),ExtraçãoDados!C1014={"☒ irecção de Abastecimento"},REPLACE(ExtraçãoDados!C1014={"☒ irecção de Abastecimento"},1,28,"DA"),ExtraçãoDados!C1014={"Direcã d Abtit ço e asecmeno"},REPLACE(ExtraçãoDados!C1014={"Direcã d Abtit ço e asecmeno"},1,28,"DA"),ExtraçãoDados!C1014={"Diecã d Abtit rço e asecmeno"},REPLACE(ExtraçãoDados!C1014={"Diecã d Abtit rço e asecmeno"},1,28,"DA"),ISNUMBER(SEARCH("COMISSÃO",ExtraçãoDados!C1014,1)),REPLACE(ExtraçãoDados!C1014,1,29,"CCM"),ISNUMBER(SEARCH("DN/DIL/DRT1",ExtraçãoDados!C1014,1)),REPLACE(ExtraçãoDados!C1014,1,29,"DN"),ISNUMBER(SEARCH("DIRECÇAO DE NAVIOS",ExtraçãoDados!C1014,1)),REPLACE(ExtraçãoDados!C1014,1,29,"DN"),ISNUMBER(SEARCH("ESQUADRILHA SUBMARIN",ExtraçãoDados!C1014,1)),REPLACE(ExtraçãoDados!C1014,1,29,"ES"),ISNUMBER(SEARCH("DN",ExtraçãoDados!C1014,1)),REPLACE(ExtraçãoDados!C1014,1,29,"DN"),ISNUMBER(SEARCH("DIRECÇÃO",ExtraçãoDados!C1014,1)),REPLACE(ExtraçãoDados!C1014,1,29,"DN"),ISNUMBER(SEARCH("DIRECÇA0",ExtraçãoDados!C1014,1)),REPLACE(ExtraçãoDados!C1014,1,29,"DN"),ISNUMBER(SEARCH("DIRE",ExtraçãoDados!C1014,1)),REPLACE(ExtraçãoDados!C1014,1,29,"DN"),ISNUMBER(SEARCH("ESQUADRILHA",ExtraçãoDados!C1014,1)),REPLACE(ExtraçãoDados!C1014,1,29,"ES"),ISNUMBER(SEARCH("HOSPITAL DA MARINHA",ExtraçãoDados!C1014,1)),REPLACE(ExtraçãoDados!C1014,1,29,"HM"),ISNUMBER(SEARCH("HOSPITAL",ExtraçãoDados!C1014,1)),REPLACE(ExtraçãoDados!C1014,1,29,"HM"),ISNUMBER(SEARCH("HM",ExtraçãoDados!C1014,1)),REPLACE(ExtraçãoDados!C1014,1,29,"HM"),ISNUMBER(SEARCH("SECÇÃO DE APÓSITOS",ExtraçãoDados!C1014,1)),REPLACE(ExtraçãoDados!C1014,1,29,"HM"))</f>
        <v>#N/A</v>
      </c>
      <c r="E1014" s="4" t="e" cm="1">
        <f t="array" ref="E1014">_xlfn.IFS(LEN(ExtraçãoDados!B1014)=7,YEAR(ExtraçãoDados!D1014),LEN(ExtraçãoDados!B1014)=10,RIGHT(ExtraçãoDados!B1014,4),LEN(ExtraçãoDados!B1014)=9,YEAR(ExtraçãoDados!D1014),LEN(ExtraçãoDados!B1014)=8,YEAR(ExtraçãoDados!D1014),LEN(ExtraçãoDados!B1014)&gt;7,YEAR(ExtraçãoDados!D1014),LEN(ExtraçãoDados!B1014)&gt;5,YEAR(ExtraçãoDados!D1014),LEN(ExtraçãoDados!B1014)&gt;4,YEAR(ExtraçãoDados!D1014))</f>
        <v>#N/A</v>
      </c>
      <c r="F1014" s="4">
        <f>ExtraçãoDados!E1014</f>
        <v>0</v>
      </c>
    </row>
    <row r="1015" spans="1:6" x14ac:dyDescent="0.25">
      <c r="A1015" s="4">
        <f>ExtraçãoDados!A1015</f>
        <v>0</v>
      </c>
      <c r="B1015" s="4" t="str" cm="1">
        <f t="array" ref="B1015">_xlfn.IFS(LEN(ExtraçãoDados!B1015)=12,LEFT(ExtraçãoDados!B1015,3),LEN(ExtraçãoDados!B1015)=10,LEFT(ExtraçãoDados!B1015,5),LEN(ExtraçãoDados!B1015)&gt;19,0,LEN(ExtraçãoDados!B1015)=9,LEFT(ExtraçãoDados!B1015,4),LEN(ExtraçãoDados!B1015)=6,LEFT(ExtraçãoDados!B1015,3),LEN(ExtraçãoDados!B1015)&lt;5,LEFT(ExtraçãoDados!B1015,3),LEN(ExtraçãoDados!B1015)=8,LEFT(ExtraçãoDados!B1015,3),LEN(ExtraçãoDados!B1015)=5,LEFT(ExtraçãoDados!B1015,5),LEN(ExtraçãoDados!B1015)=11,LEFT(ExtraçãoDados!B1015,5),LEN(ExtraçãoDados!B1015)=7,RIGHT(ExtraçãoDados!B1015,6))</f>
        <v/>
      </c>
      <c r="C1015" s="4" t="e" cm="1">
        <f t="array" ref="C1015">_xlfn.IFS(LEN(B1015)=1,"ERRO",LEN(B1015)=2,_xlfn.CONCAT("000",B1015),LEN(B1015)=3,_xlfn.CONCAT("00",B1015),LEN(B1015)=4,_xlfn.CONCAT("0",B1015),LEN(B1015)=6,B1015,LEN(B1015)=7,B1015,LEN(B1015)=5,B1015)</f>
        <v>#N/A</v>
      </c>
      <c r="D1015" s="4" t="e" cm="1">
        <f t="array" ref="D1015">_xlfn.IFS(ExtraçãoDados!C1015={"Direcção de Abastecimento"},REPLACE(ExtraçãoDados!C1015="{Direcção de Abastecimento}",1,25,"DA"),ExtraçãoDados!C1015={"COMISSÃO CULTURAL DE LMARINHA"},REPLACE(ExtraçãoDados!C1015={"COMISSÃO CULTURAL DE LMARINHA"},1,28,"CCM"),ExtraçãoDados!C1015={"DIRECÇÃO DE NAVIOS"},REPLACE(ExtraçãoDados!C1015={"DIRECÇÃO DE NAVIOS"},1,28,"DN"),ExtraçãoDados!C1015={"ESQUADRILHA SUBMARINOS"},REPLACE(ExtraçãoDados!C1015={"ESQUADRILHA SUBMARINOS"},1,28,"ES"),ExtraçãoDados!C1015={"COMISSÃO MARINHA"},REPLACE(ExtraçãoDados!C1015={"COMISSÃO MARINHA"},1,28,"CCM"),ExtraçãoDados!C1015={"COMISSÃO CULTURAL DE MARINHA"},REPLACE(ExtraçãoDados!C1015={"COMISSÃO CULTURAL DE MARINHA"},1,28,"CCM"),ExtraçãoDados!C1015={"CCM"},REPLACE(ExtraçãoDados!C1015={"CCM"},1,28,"CCM"),ExtraçãoDados!C1015={"DN"},REPLACE(ExtraçãoDados!C1015={"DN"},1,28,"DN"),ExtraçãoDados!C1015={"ES"},REPLACE(ExtraçãoDados!C1015={"ES"},1,28,"ES"),ExtraçãoDados!C1015={"DA"},REPLACE(ExtraçãoDados!C1015={"DA"},1,28,"DA"),ExtraçãoDados!C1015={"DE: ESQUADRILHA SUBMARINOS"},REPLACE(ExtraçãoDados!C1015={"DE: ESQUADRILHA SUBMARINOS"},1,28,"ES"),ExtraçãoDados!C1015={"DE: COMISSÃO CULTURAL DE LMARINHA"},REPLACE(ExtraçãoDados!C1015={"DE: COMISSÃO CULTURAL DE LMARINHA"},1,28,"CCM"),ExtraçãoDados!C1015={"ON"},REPLACE(ExtraçãoDados!C1015={"ON"},1,28,"DN"),ExtraçãoDados!C1015={"ESQ. SUBMARINOS"},REPLACE(ExtraçãoDados!C1015={"ESQ. SUBMARINOS"},1,28,"ES"),ExtraçãoDados!C1015={"☒ irecção de Abastecimento"},REPLACE(ExtraçãoDados!C1015={"☒ irecção de Abastecimento"},1,28,"DA"),ExtraçãoDados!C1015={"Direcã d Abtit ço e asecmeno"},REPLACE(ExtraçãoDados!C1015={"Direcã d Abtit ço e asecmeno"},1,28,"DA"),ExtraçãoDados!C1015={"Diecã d Abtit rço e asecmeno"},REPLACE(ExtraçãoDados!C1015={"Diecã d Abtit rço e asecmeno"},1,28,"DA"),ISNUMBER(SEARCH("COMISSÃO",ExtraçãoDados!C1015,1)),REPLACE(ExtraçãoDados!C1015,1,29,"CCM"),ISNUMBER(SEARCH("DN/DIL/DRT1",ExtraçãoDados!C1015,1)),REPLACE(ExtraçãoDados!C1015,1,29,"DN"),ISNUMBER(SEARCH("DIRECÇAO DE NAVIOS",ExtraçãoDados!C1015,1)),REPLACE(ExtraçãoDados!C1015,1,29,"DN"),ISNUMBER(SEARCH("ESQUADRILHA SUBMARIN",ExtraçãoDados!C1015,1)),REPLACE(ExtraçãoDados!C1015,1,29,"ES"),ISNUMBER(SEARCH("DN",ExtraçãoDados!C1015,1)),REPLACE(ExtraçãoDados!C1015,1,29,"DN"),ISNUMBER(SEARCH("DIRECÇÃO",ExtraçãoDados!C1015,1)),REPLACE(ExtraçãoDados!C1015,1,29,"DN"),ISNUMBER(SEARCH("DIRECÇA0",ExtraçãoDados!C1015,1)),REPLACE(ExtraçãoDados!C1015,1,29,"DN"),ISNUMBER(SEARCH("DIRE",ExtraçãoDados!C1015,1)),REPLACE(ExtraçãoDados!C1015,1,29,"DN"),ISNUMBER(SEARCH("ESQUADRILHA",ExtraçãoDados!C1015,1)),REPLACE(ExtraçãoDados!C1015,1,29,"ES"),ISNUMBER(SEARCH("HOSPITAL DA MARINHA",ExtraçãoDados!C1015,1)),REPLACE(ExtraçãoDados!C1015,1,29,"HM"),ISNUMBER(SEARCH("HOSPITAL",ExtraçãoDados!C1015,1)),REPLACE(ExtraçãoDados!C1015,1,29,"HM"),ISNUMBER(SEARCH("HM",ExtraçãoDados!C1015,1)),REPLACE(ExtraçãoDados!C1015,1,29,"HM"),ISNUMBER(SEARCH("SECÇÃO DE APÓSITOS",ExtraçãoDados!C1015,1)),REPLACE(ExtraçãoDados!C1015,1,29,"HM"))</f>
        <v>#N/A</v>
      </c>
      <c r="E1015" s="4" t="e" cm="1">
        <f t="array" ref="E1015">_xlfn.IFS(LEN(ExtraçãoDados!B1015)=7,YEAR(ExtraçãoDados!D1015),LEN(ExtraçãoDados!B1015)=10,RIGHT(ExtraçãoDados!B1015,4),LEN(ExtraçãoDados!B1015)=9,YEAR(ExtraçãoDados!D1015),LEN(ExtraçãoDados!B1015)=8,YEAR(ExtraçãoDados!D1015),LEN(ExtraçãoDados!B1015)&gt;7,YEAR(ExtraçãoDados!D1015),LEN(ExtraçãoDados!B1015)&gt;5,YEAR(ExtraçãoDados!D1015),LEN(ExtraçãoDados!B1015)&gt;4,YEAR(ExtraçãoDados!D1015))</f>
        <v>#N/A</v>
      </c>
      <c r="F1015" s="4">
        <f>ExtraçãoDados!E1015</f>
        <v>0</v>
      </c>
    </row>
    <row r="1016" spans="1:6" x14ac:dyDescent="0.25">
      <c r="A1016" s="4">
        <f>ExtraçãoDados!A1016</f>
        <v>0</v>
      </c>
      <c r="B1016" s="4" t="str" cm="1">
        <f t="array" ref="B1016">_xlfn.IFS(LEN(ExtraçãoDados!B1016)=12,LEFT(ExtraçãoDados!B1016,3),LEN(ExtraçãoDados!B1016)=10,LEFT(ExtraçãoDados!B1016,5),LEN(ExtraçãoDados!B1016)&gt;19,0,LEN(ExtraçãoDados!B1016)=9,LEFT(ExtraçãoDados!B1016,4),LEN(ExtraçãoDados!B1016)=6,LEFT(ExtraçãoDados!B1016,3),LEN(ExtraçãoDados!B1016)&lt;5,LEFT(ExtraçãoDados!B1016,3),LEN(ExtraçãoDados!B1016)=8,LEFT(ExtraçãoDados!B1016,3),LEN(ExtraçãoDados!B1016)=5,LEFT(ExtraçãoDados!B1016,5),LEN(ExtraçãoDados!B1016)=11,LEFT(ExtraçãoDados!B1016,5),LEN(ExtraçãoDados!B1016)=7,RIGHT(ExtraçãoDados!B1016,6))</f>
        <v/>
      </c>
      <c r="C1016" s="4" t="e" cm="1">
        <f t="array" ref="C1016">_xlfn.IFS(LEN(B1016)=1,"ERRO",LEN(B1016)=2,_xlfn.CONCAT("000",B1016),LEN(B1016)=3,_xlfn.CONCAT("00",B1016),LEN(B1016)=4,_xlfn.CONCAT("0",B1016),LEN(B1016)=6,B1016,LEN(B1016)=7,B1016,LEN(B1016)=5,B1016)</f>
        <v>#N/A</v>
      </c>
      <c r="D1016" s="4" t="e" cm="1">
        <f t="array" ref="D1016">_xlfn.IFS(ExtraçãoDados!C1016={"Direcção de Abastecimento"},REPLACE(ExtraçãoDados!C1016="{Direcção de Abastecimento}",1,25,"DA"),ExtraçãoDados!C1016={"COMISSÃO CULTURAL DE LMARINHA"},REPLACE(ExtraçãoDados!C1016={"COMISSÃO CULTURAL DE LMARINHA"},1,28,"CCM"),ExtraçãoDados!C1016={"DIRECÇÃO DE NAVIOS"},REPLACE(ExtraçãoDados!C1016={"DIRECÇÃO DE NAVIOS"},1,28,"DN"),ExtraçãoDados!C1016={"ESQUADRILHA SUBMARINOS"},REPLACE(ExtraçãoDados!C1016={"ESQUADRILHA SUBMARINOS"},1,28,"ES"),ExtraçãoDados!C1016={"COMISSÃO MARINHA"},REPLACE(ExtraçãoDados!C1016={"COMISSÃO MARINHA"},1,28,"CCM"),ExtraçãoDados!C1016={"COMISSÃO CULTURAL DE MARINHA"},REPLACE(ExtraçãoDados!C1016={"COMISSÃO CULTURAL DE MARINHA"},1,28,"CCM"),ExtraçãoDados!C1016={"CCM"},REPLACE(ExtraçãoDados!C1016={"CCM"},1,28,"CCM"),ExtraçãoDados!C1016={"DN"},REPLACE(ExtraçãoDados!C1016={"DN"},1,28,"DN"),ExtraçãoDados!C1016={"ES"},REPLACE(ExtraçãoDados!C1016={"ES"},1,28,"ES"),ExtraçãoDados!C1016={"DA"},REPLACE(ExtraçãoDados!C1016={"DA"},1,28,"DA"),ExtraçãoDados!C1016={"DE: ESQUADRILHA SUBMARINOS"},REPLACE(ExtraçãoDados!C1016={"DE: ESQUADRILHA SUBMARINOS"},1,28,"ES"),ExtraçãoDados!C1016={"DE: COMISSÃO CULTURAL DE LMARINHA"},REPLACE(ExtraçãoDados!C1016={"DE: COMISSÃO CULTURAL DE LMARINHA"},1,28,"CCM"),ExtraçãoDados!C1016={"ON"},REPLACE(ExtraçãoDados!C1016={"ON"},1,28,"DN"),ExtraçãoDados!C1016={"ESQ. SUBMARINOS"},REPLACE(ExtraçãoDados!C1016={"ESQ. SUBMARINOS"},1,28,"ES"),ExtraçãoDados!C1016={"☒ irecção de Abastecimento"},REPLACE(ExtraçãoDados!C1016={"☒ irecção de Abastecimento"},1,28,"DA"),ExtraçãoDados!C1016={"Direcã d Abtit ço e asecmeno"},REPLACE(ExtraçãoDados!C1016={"Direcã d Abtit ço e asecmeno"},1,28,"DA"),ExtraçãoDados!C1016={"Diecã d Abtit rço e asecmeno"},REPLACE(ExtraçãoDados!C1016={"Diecã d Abtit rço e asecmeno"},1,28,"DA"),ISNUMBER(SEARCH("COMISSÃO",ExtraçãoDados!C1016,1)),REPLACE(ExtraçãoDados!C1016,1,29,"CCM"),ISNUMBER(SEARCH("DN/DIL/DRT1",ExtraçãoDados!C1016,1)),REPLACE(ExtraçãoDados!C1016,1,29,"DN"),ISNUMBER(SEARCH("DIRECÇAO DE NAVIOS",ExtraçãoDados!C1016,1)),REPLACE(ExtraçãoDados!C1016,1,29,"DN"),ISNUMBER(SEARCH("ESQUADRILHA SUBMARIN",ExtraçãoDados!C1016,1)),REPLACE(ExtraçãoDados!C1016,1,29,"ES"),ISNUMBER(SEARCH("DN",ExtraçãoDados!C1016,1)),REPLACE(ExtraçãoDados!C1016,1,29,"DN"),ISNUMBER(SEARCH("DIRECÇÃO",ExtraçãoDados!C1016,1)),REPLACE(ExtraçãoDados!C1016,1,29,"DN"),ISNUMBER(SEARCH("DIRECÇA0",ExtraçãoDados!C1016,1)),REPLACE(ExtraçãoDados!C1016,1,29,"DN"),ISNUMBER(SEARCH("DIRE",ExtraçãoDados!C1016,1)),REPLACE(ExtraçãoDados!C1016,1,29,"DN"),ISNUMBER(SEARCH("ESQUADRILHA",ExtraçãoDados!C1016,1)),REPLACE(ExtraçãoDados!C1016,1,29,"ES"),ISNUMBER(SEARCH("HOSPITAL DA MARINHA",ExtraçãoDados!C1016,1)),REPLACE(ExtraçãoDados!C1016,1,29,"HM"),ISNUMBER(SEARCH("HOSPITAL",ExtraçãoDados!C1016,1)),REPLACE(ExtraçãoDados!C1016,1,29,"HM"),ISNUMBER(SEARCH("HM",ExtraçãoDados!C1016,1)),REPLACE(ExtraçãoDados!C1016,1,29,"HM"),ISNUMBER(SEARCH("SECÇÃO DE APÓSITOS",ExtraçãoDados!C1016,1)),REPLACE(ExtraçãoDados!C1016,1,29,"HM"))</f>
        <v>#N/A</v>
      </c>
      <c r="E1016" s="4" t="e" cm="1">
        <f t="array" ref="E1016">_xlfn.IFS(LEN(ExtraçãoDados!B1016)=7,YEAR(ExtraçãoDados!D1016),LEN(ExtraçãoDados!B1016)=10,RIGHT(ExtraçãoDados!B1016,4),LEN(ExtraçãoDados!B1016)=9,YEAR(ExtraçãoDados!D1016),LEN(ExtraçãoDados!B1016)=8,YEAR(ExtraçãoDados!D1016),LEN(ExtraçãoDados!B1016)&gt;7,YEAR(ExtraçãoDados!D1016),LEN(ExtraçãoDados!B1016)&gt;5,YEAR(ExtraçãoDados!D1016),LEN(ExtraçãoDados!B1016)&gt;4,YEAR(ExtraçãoDados!D1016))</f>
        <v>#N/A</v>
      </c>
      <c r="F1016" s="4">
        <f>ExtraçãoDados!E1016</f>
        <v>0</v>
      </c>
    </row>
    <row r="1017" spans="1:6" x14ac:dyDescent="0.25">
      <c r="A1017" s="4">
        <f>ExtraçãoDados!A1017</f>
        <v>0</v>
      </c>
      <c r="B1017" s="4" t="str" cm="1">
        <f t="array" ref="B1017">_xlfn.IFS(LEN(ExtraçãoDados!B1017)=12,LEFT(ExtraçãoDados!B1017,3),LEN(ExtraçãoDados!B1017)=10,LEFT(ExtraçãoDados!B1017,5),LEN(ExtraçãoDados!B1017)&gt;19,0,LEN(ExtraçãoDados!B1017)=9,LEFT(ExtraçãoDados!B1017,4),LEN(ExtraçãoDados!B1017)=6,LEFT(ExtraçãoDados!B1017,3),LEN(ExtraçãoDados!B1017)&lt;5,LEFT(ExtraçãoDados!B1017,3),LEN(ExtraçãoDados!B1017)=8,LEFT(ExtraçãoDados!B1017,3),LEN(ExtraçãoDados!B1017)=5,LEFT(ExtraçãoDados!B1017,5),LEN(ExtraçãoDados!B1017)=11,LEFT(ExtraçãoDados!B1017,5),LEN(ExtraçãoDados!B1017)=7,RIGHT(ExtraçãoDados!B1017,6))</f>
        <v/>
      </c>
      <c r="C1017" s="4" t="e" cm="1">
        <f t="array" ref="C1017">_xlfn.IFS(LEN(B1017)=1,"ERRO",LEN(B1017)=2,_xlfn.CONCAT("000",B1017),LEN(B1017)=3,_xlfn.CONCAT("00",B1017),LEN(B1017)=4,_xlfn.CONCAT("0",B1017),LEN(B1017)=6,B1017,LEN(B1017)=7,B1017,LEN(B1017)=5,B1017)</f>
        <v>#N/A</v>
      </c>
      <c r="D1017" s="4" t="e" cm="1">
        <f t="array" ref="D1017">_xlfn.IFS(ExtraçãoDados!C1017={"Direcção de Abastecimento"},REPLACE(ExtraçãoDados!C1017="{Direcção de Abastecimento}",1,25,"DA"),ExtraçãoDados!C1017={"COMISSÃO CULTURAL DE LMARINHA"},REPLACE(ExtraçãoDados!C1017={"COMISSÃO CULTURAL DE LMARINHA"},1,28,"CCM"),ExtraçãoDados!C1017={"DIRECÇÃO DE NAVIOS"},REPLACE(ExtraçãoDados!C1017={"DIRECÇÃO DE NAVIOS"},1,28,"DN"),ExtraçãoDados!C1017={"ESQUADRILHA SUBMARINOS"},REPLACE(ExtraçãoDados!C1017={"ESQUADRILHA SUBMARINOS"},1,28,"ES"),ExtraçãoDados!C1017={"COMISSÃO MARINHA"},REPLACE(ExtraçãoDados!C1017={"COMISSÃO MARINHA"},1,28,"CCM"),ExtraçãoDados!C1017={"COMISSÃO CULTURAL DE MARINHA"},REPLACE(ExtraçãoDados!C1017={"COMISSÃO CULTURAL DE MARINHA"},1,28,"CCM"),ExtraçãoDados!C1017={"CCM"},REPLACE(ExtraçãoDados!C1017={"CCM"},1,28,"CCM"),ExtraçãoDados!C1017={"DN"},REPLACE(ExtraçãoDados!C1017={"DN"},1,28,"DN"),ExtraçãoDados!C1017={"ES"},REPLACE(ExtraçãoDados!C1017={"ES"},1,28,"ES"),ExtraçãoDados!C1017={"DA"},REPLACE(ExtraçãoDados!C1017={"DA"},1,28,"DA"),ExtraçãoDados!C1017={"DE: ESQUADRILHA SUBMARINOS"},REPLACE(ExtraçãoDados!C1017={"DE: ESQUADRILHA SUBMARINOS"},1,28,"ES"),ExtraçãoDados!C1017={"DE: COMISSÃO CULTURAL DE LMARINHA"},REPLACE(ExtraçãoDados!C1017={"DE: COMISSÃO CULTURAL DE LMARINHA"},1,28,"CCM"),ExtraçãoDados!C1017={"ON"},REPLACE(ExtraçãoDados!C1017={"ON"},1,28,"DN"),ExtraçãoDados!C1017={"ESQ. SUBMARINOS"},REPLACE(ExtraçãoDados!C1017={"ESQ. SUBMARINOS"},1,28,"ES"),ExtraçãoDados!C1017={"☒ irecção de Abastecimento"},REPLACE(ExtraçãoDados!C1017={"☒ irecção de Abastecimento"},1,28,"DA"),ExtraçãoDados!C1017={"Direcã d Abtit ço e asecmeno"},REPLACE(ExtraçãoDados!C1017={"Direcã d Abtit ço e asecmeno"},1,28,"DA"),ExtraçãoDados!C1017={"Diecã d Abtit rço e asecmeno"},REPLACE(ExtraçãoDados!C1017={"Diecã d Abtit rço e asecmeno"},1,28,"DA"),ISNUMBER(SEARCH("COMISSÃO",ExtraçãoDados!C1017,1)),REPLACE(ExtraçãoDados!C1017,1,29,"CCM"),ISNUMBER(SEARCH("DN/DIL/DRT1",ExtraçãoDados!C1017,1)),REPLACE(ExtraçãoDados!C1017,1,29,"DN"),ISNUMBER(SEARCH("DIRECÇAO DE NAVIOS",ExtraçãoDados!C1017,1)),REPLACE(ExtraçãoDados!C1017,1,29,"DN"),ISNUMBER(SEARCH("ESQUADRILHA SUBMARIN",ExtraçãoDados!C1017,1)),REPLACE(ExtraçãoDados!C1017,1,29,"ES"),ISNUMBER(SEARCH("DN",ExtraçãoDados!C1017,1)),REPLACE(ExtraçãoDados!C1017,1,29,"DN"),ISNUMBER(SEARCH("DIRECÇÃO",ExtraçãoDados!C1017,1)),REPLACE(ExtraçãoDados!C1017,1,29,"DN"),ISNUMBER(SEARCH("DIRECÇA0",ExtraçãoDados!C1017,1)),REPLACE(ExtraçãoDados!C1017,1,29,"DN"),ISNUMBER(SEARCH("DIRE",ExtraçãoDados!C1017,1)),REPLACE(ExtraçãoDados!C1017,1,29,"DN"),ISNUMBER(SEARCH("ESQUADRILHA",ExtraçãoDados!C1017,1)),REPLACE(ExtraçãoDados!C1017,1,29,"ES"),ISNUMBER(SEARCH("HOSPITAL DA MARINHA",ExtraçãoDados!C1017,1)),REPLACE(ExtraçãoDados!C1017,1,29,"HM"),ISNUMBER(SEARCH("HOSPITAL",ExtraçãoDados!C1017,1)),REPLACE(ExtraçãoDados!C1017,1,29,"HM"),ISNUMBER(SEARCH("HM",ExtraçãoDados!C1017,1)),REPLACE(ExtraçãoDados!C1017,1,29,"HM"),ISNUMBER(SEARCH("SECÇÃO DE APÓSITOS",ExtraçãoDados!C1017,1)),REPLACE(ExtraçãoDados!C1017,1,29,"HM"))</f>
        <v>#N/A</v>
      </c>
      <c r="E1017" s="4" t="e" cm="1">
        <f t="array" ref="E1017">_xlfn.IFS(LEN(ExtraçãoDados!B1017)=7,YEAR(ExtraçãoDados!D1017),LEN(ExtraçãoDados!B1017)=10,RIGHT(ExtraçãoDados!B1017,4),LEN(ExtraçãoDados!B1017)=9,YEAR(ExtraçãoDados!D1017),LEN(ExtraçãoDados!B1017)=8,YEAR(ExtraçãoDados!D1017),LEN(ExtraçãoDados!B1017)&gt;7,YEAR(ExtraçãoDados!D1017),LEN(ExtraçãoDados!B1017)&gt;5,YEAR(ExtraçãoDados!D1017),LEN(ExtraçãoDados!B1017)&gt;4,YEAR(ExtraçãoDados!D1017))</f>
        <v>#N/A</v>
      </c>
      <c r="F1017" s="4">
        <f>ExtraçãoDados!E1017</f>
        <v>0</v>
      </c>
    </row>
    <row r="1018" spans="1:6" x14ac:dyDescent="0.25">
      <c r="A1018" s="4">
        <f>ExtraçãoDados!A1018</f>
        <v>0</v>
      </c>
      <c r="B1018" s="4" t="str" cm="1">
        <f t="array" ref="B1018">_xlfn.IFS(LEN(ExtraçãoDados!B1018)=12,LEFT(ExtraçãoDados!B1018,3),LEN(ExtraçãoDados!B1018)=10,LEFT(ExtraçãoDados!B1018,5),LEN(ExtraçãoDados!B1018)&gt;19,0,LEN(ExtraçãoDados!B1018)=9,LEFT(ExtraçãoDados!B1018,4),LEN(ExtraçãoDados!B1018)=6,LEFT(ExtraçãoDados!B1018,3),LEN(ExtraçãoDados!B1018)&lt;5,LEFT(ExtraçãoDados!B1018,3),LEN(ExtraçãoDados!B1018)=8,LEFT(ExtraçãoDados!B1018,3),LEN(ExtraçãoDados!B1018)=5,LEFT(ExtraçãoDados!B1018,5),LEN(ExtraçãoDados!B1018)=11,LEFT(ExtraçãoDados!B1018,5),LEN(ExtraçãoDados!B1018)=7,RIGHT(ExtraçãoDados!B1018,6))</f>
        <v/>
      </c>
      <c r="C1018" s="4" t="e" cm="1">
        <f t="array" ref="C1018">_xlfn.IFS(LEN(B1018)=1,"ERRO",LEN(B1018)=2,_xlfn.CONCAT("000",B1018),LEN(B1018)=3,_xlfn.CONCAT("00",B1018),LEN(B1018)=4,_xlfn.CONCAT("0",B1018),LEN(B1018)=6,B1018,LEN(B1018)=7,B1018,LEN(B1018)=5,B1018)</f>
        <v>#N/A</v>
      </c>
      <c r="D1018" s="4" t="e" cm="1">
        <f t="array" ref="D1018">_xlfn.IFS(ExtraçãoDados!C1018={"Direcção de Abastecimento"},REPLACE(ExtraçãoDados!C1018="{Direcção de Abastecimento}",1,25,"DA"),ExtraçãoDados!C1018={"COMISSÃO CULTURAL DE LMARINHA"},REPLACE(ExtraçãoDados!C1018={"COMISSÃO CULTURAL DE LMARINHA"},1,28,"CCM"),ExtraçãoDados!C1018={"DIRECÇÃO DE NAVIOS"},REPLACE(ExtraçãoDados!C1018={"DIRECÇÃO DE NAVIOS"},1,28,"DN"),ExtraçãoDados!C1018={"ESQUADRILHA SUBMARINOS"},REPLACE(ExtraçãoDados!C1018={"ESQUADRILHA SUBMARINOS"},1,28,"ES"),ExtraçãoDados!C1018={"COMISSÃO MARINHA"},REPLACE(ExtraçãoDados!C1018={"COMISSÃO MARINHA"},1,28,"CCM"),ExtraçãoDados!C1018={"COMISSÃO CULTURAL DE MARINHA"},REPLACE(ExtraçãoDados!C1018={"COMISSÃO CULTURAL DE MARINHA"},1,28,"CCM"),ExtraçãoDados!C1018={"CCM"},REPLACE(ExtraçãoDados!C1018={"CCM"},1,28,"CCM"),ExtraçãoDados!C1018={"DN"},REPLACE(ExtraçãoDados!C1018={"DN"},1,28,"DN"),ExtraçãoDados!C1018={"ES"},REPLACE(ExtraçãoDados!C1018={"ES"},1,28,"ES"),ExtraçãoDados!C1018={"DA"},REPLACE(ExtraçãoDados!C1018={"DA"},1,28,"DA"),ExtraçãoDados!C1018={"DE: ESQUADRILHA SUBMARINOS"},REPLACE(ExtraçãoDados!C1018={"DE: ESQUADRILHA SUBMARINOS"},1,28,"ES"),ExtraçãoDados!C1018={"DE: COMISSÃO CULTURAL DE LMARINHA"},REPLACE(ExtraçãoDados!C1018={"DE: COMISSÃO CULTURAL DE LMARINHA"},1,28,"CCM"),ExtraçãoDados!C1018={"ON"},REPLACE(ExtraçãoDados!C1018={"ON"},1,28,"DN"),ExtraçãoDados!C1018={"ESQ. SUBMARINOS"},REPLACE(ExtraçãoDados!C1018={"ESQ. SUBMARINOS"},1,28,"ES"),ExtraçãoDados!C1018={"☒ irecção de Abastecimento"},REPLACE(ExtraçãoDados!C1018={"☒ irecção de Abastecimento"},1,28,"DA"),ExtraçãoDados!C1018={"Direcã d Abtit ço e asecmeno"},REPLACE(ExtraçãoDados!C1018={"Direcã d Abtit ço e asecmeno"},1,28,"DA"),ExtraçãoDados!C1018={"Diecã d Abtit rço e asecmeno"},REPLACE(ExtraçãoDados!C1018={"Diecã d Abtit rço e asecmeno"},1,28,"DA"),ISNUMBER(SEARCH("COMISSÃO",ExtraçãoDados!C1018,1)),REPLACE(ExtraçãoDados!C1018,1,29,"CCM"),ISNUMBER(SEARCH("DN/DIL/DRT1",ExtraçãoDados!C1018,1)),REPLACE(ExtraçãoDados!C1018,1,29,"DN"),ISNUMBER(SEARCH("DIRECÇAO DE NAVIOS",ExtraçãoDados!C1018,1)),REPLACE(ExtraçãoDados!C1018,1,29,"DN"),ISNUMBER(SEARCH("ESQUADRILHA SUBMARIN",ExtraçãoDados!C1018,1)),REPLACE(ExtraçãoDados!C1018,1,29,"ES"),ISNUMBER(SEARCH("DN",ExtraçãoDados!C1018,1)),REPLACE(ExtraçãoDados!C1018,1,29,"DN"),ISNUMBER(SEARCH("DIRECÇÃO",ExtraçãoDados!C1018,1)),REPLACE(ExtraçãoDados!C1018,1,29,"DN"),ISNUMBER(SEARCH("DIRECÇA0",ExtraçãoDados!C1018,1)),REPLACE(ExtraçãoDados!C1018,1,29,"DN"),ISNUMBER(SEARCH("DIRE",ExtraçãoDados!C1018,1)),REPLACE(ExtraçãoDados!C1018,1,29,"DN"),ISNUMBER(SEARCH("ESQUADRILHA",ExtraçãoDados!C1018,1)),REPLACE(ExtraçãoDados!C1018,1,29,"ES"),ISNUMBER(SEARCH("HOSPITAL DA MARINHA",ExtraçãoDados!C1018,1)),REPLACE(ExtraçãoDados!C1018,1,29,"HM"),ISNUMBER(SEARCH("HOSPITAL",ExtraçãoDados!C1018,1)),REPLACE(ExtraçãoDados!C1018,1,29,"HM"),ISNUMBER(SEARCH("HM",ExtraçãoDados!C1018,1)),REPLACE(ExtraçãoDados!C1018,1,29,"HM"),ISNUMBER(SEARCH("SECÇÃO DE APÓSITOS",ExtraçãoDados!C1018,1)),REPLACE(ExtraçãoDados!C1018,1,29,"HM"))</f>
        <v>#N/A</v>
      </c>
      <c r="E1018" s="4" t="e" cm="1">
        <f t="array" ref="E1018">_xlfn.IFS(LEN(ExtraçãoDados!B1018)=7,YEAR(ExtraçãoDados!D1018),LEN(ExtraçãoDados!B1018)=10,RIGHT(ExtraçãoDados!B1018,4),LEN(ExtraçãoDados!B1018)=9,YEAR(ExtraçãoDados!D1018),LEN(ExtraçãoDados!B1018)=8,YEAR(ExtraçãoDados!D1018),LEN(ExtraçãoDados!B1018)&gt;7,YEAR(ExtraçãoDados!D1018),LEN(ExtraçãoDados!B1018)&gt;5,YEAR(ExtraçãoDados!D1018),LEN(ExtraçãoDados!B1018)&gt;4,YEAR(ExtraçãoDados!D1018))</f>
        <v>#N/A</v>
      </c>
      <c r="F1018" s="4">
        <f>ExtraçãoDados!E1018</f>
        <v>0</v>
      </c>
    </row>
    <row r="1019" spans="1:6" x14ac:dyDescent="0.25">
      <c r="A1019" s="4">
        <f>ExtraçãoDados!A1019</f>
        <v>0</v>
      </c>
      <c r="B1019" s="4" t="str" cm="1">
        <f t="array" ref="B1019">_xlfn.IFS(LEN(ExtraçãoDados!B1019)=12,LEFT(ExtraçãoDados!B1019,3),LEN(ExtraçãoDados!B1019)=10,LEFT(ExtraçãoDados!B1019,5),LEN(ExtraçãoDados!B1019)&gt;19,0,LEN(ExtraçãoDados!B1019)=9,LEFT(ExtraçãoDados!B1019,4),LEN(ExtraçãoDados!B1019)=6,LEFT(ExtraçãoDados!B1019,3),LEN(ExtraçãoDados!B1019)&lt;5,LEFT(ExtraçãoDados!B1019,3),LEN(ExtraçãoDados!B1019)=8,LEFT(ExtraçãoDados!B1019,3),LEN(ExtraçãoDados!B1019)=5,LEFT(ExtraçãoDados!B1019,5),LEN(ExtraçãoDados!B1019)=11,LEFT(ExtraçãoDados!B1019,5),LEN(ExtraçãoDados!B1019)=7,RIGHT(ExtraçãoDados!B1019,6))</f>
        <v/>
      </c>
      <c r="C1019" s="4" t="e" cm="1">
        <f t="array" ref="C1019">_xlfn.IFS(LEN(B1019)=1,"ERRO",LEN(B1019)=2,_xlfn.CONCAT("000",B1019),LEN(B1019)=3,_xlfn.CONCAT("00",B1019),LEN(B1019)=4,_xlfn.CONCAT("0",B1019),LEN(B1019)=6,B1019,LEN(B1019)=7,B1019,LEN(B1019)=5,B1019)</f>
        <v>#N/A</v>
      </c>
      <c r="D1019" s="4" t="e" cm="1">
        <f t="array" ref="D1019">_xlfn.IFS(ExtraçãoDados!C1019={"Direcção de Abastecimento"},REPLACE(ExtraçãoDados!C1019="{Direcção de Abastecimento}",1,25,"DA"),ExtraçãoDados!C1019={"COMISSÃO CULTURAL DE LMARINHA"},REPLACE(ExtraçãoDados!C1019={"COMISSÃO CULTURAL DE LMARINHA"},1,28,"CCM"),ExtraçãoDados!C1019={"DIRECÇÃO DE NAVIOS"},REPLACE(ExtraçãoDados!C1019={"DIRECÇÃO DE NAVIOS"},1,28,"DN"),ExtraçãoDados!C1019={"ESQUADRILHA SUBMARINOS"},REPLACE(ExtraçãoDados!C1019={"ESQUADRILHA SUBMARINOS"},1,28,"ES"),ExtraçãoDados!C1019={"COMISSÃO MARINHA"},REPLACE(ExtraçãoDados!C1019={"COMISSÃO MARINHA"},1,28,"CCM"),ExtraçãoDados!C1019={"COMISSÃO CULTURAL DE MARINHA"},REPLACE(ExtraçãoDados!C1019={"COMISSÃO CULTURAL DE MARINHA"},1,28,"CCM"),ExtraçãoDados!C1019={"CCM"},REPLACE(ExtraçãoDados!C1019={"CCM"},1,28,"CCM"),ExtraçãoDados!C1019={"DN"},REPLACE(ExtraçãoDados!C1019={"DN"},1,28,"DN"),ExtraçãoDados!C1019={"ES"},REPLACE(ExtraçãoDados!C1019={"ES"},1,28,"ES"),ExtraçãoDados!C1019={"DA"},REPLACE(ExtraçãoDados!C1019={"DA"},1,28,"DA"),ExtraçãoDados!C1019={"DE: ESQUADRILHA SUBMARINOS"},REPLACE(ExtraçãoDados!C1019={"DE: ESQUADRILHA SUBMARINOS"},1,28,"ES"),ExtraçãoDados!C1019={"DE: COMISSÃO CULTURAL DE LMARINHA"},REPLACE(ExtraçãoDados!C1019={"DE: COMISSÃO CULTURAL DE LMARINHA"},1,28,"CCM"),ExtraçãoDados!C1019={"ON"},REPLACE(ExtraçãoDados!C1019={"ON"},1,28,"DN"),ExtraçãoDados!C1019={"ESQ. SUBMARINOS"},REPLACE(ExtraçãoDados!C1019={"ESQ. SUBMARINOS"},1,28,"ES"),ExtraçãoDados!C1019={"☒ irecção de Abastecimento"},REPLACE(ExtraçãoDados!C1019={"☒ irecção de Abastecimento"},1,28,"DA"),ExtraçãoDados!C1019={"Direcã d Abtit ço e asecmeno"},REPLACE(ExtraçãoDados!C1019={"Direcã d Abtit ço e asecmeno"},1,28,"DA"),ExtraçãoDados!C1019={"Diecã d Abtit rço e asecmeno"},REPLACE(ExtraçãoDados!C1019={"Diecã d Abtit rço e asecmeno"},1,28,"DA"),ISNUMBER(SEARCH("COMISSÃO",ExtraçãoDados!C1019,1)),REPLACE(ExtraçãoDados!C1019,1,29,"CCM"),ISNUMBER(SEARCH("DN/DIL/DRT1",ExtraçãoDados!C1019,1)),REPLACE(ExtraçãoDados!C1019,1,29,"DN"),ISNUMBER(SEARCH("DIRECÇAO DE NAVIOS",ExtraçãoDados!C1019,1)),REPLACE(ExtraçãoDados!C1019,1,29,"DN"),ISNUMBER(SEARCH("ESQUADRILHA SUBMARIN",ExtraçãoDados!C1019,1)),REPLACE(ExtraçãoDados!C1019,1,29,"ES"),ISNUMBER(SEARCH("DN",ExtraçãoDados!C1019,1)),REPLACE(ExtraçãoDados!C1019,1,29,"DN"),ISNUMBER(SEARCH("DIRECÇÃO",ExtraçãoDados!C1019,1)),REPLACE(ExtraçãoDados!C1019,1,29,"DN"),ISNUMBER(SEARCH("DIRECÇA0",ExtraçãoDados!C1019,1)),REPLACE(ExtraçãoDados!C1019,1,29,"DN"),ISNUMBER(SEARCH("DIRE",ExtraçãoDados!C1019,1)),REPLACE(ExtraçãoDados!C1019,1,29,"DN"),ISNUMBER(SEARCH("ESQUADRILHA",ExtraçãoDados!C1019,1)),REPLACE(ExtraçãoDados!C1019,1,29,"ES"),ISNUMBER(SEARCH("HOSPITAL DA MARINHA",ExtraçãoDados!C1019,1)),REPLACE(ExtraçãoDados!C1019,1,29,"HM"),ISNUMBER(SEARCH("HOSPITAL",ExtraçãoDados!C1019,1)),REPLACE(ExtraçãoDados!C1019,1,29,"HM"),ISNUMBER(SEARCH("HM",ExtraçãoDados!C1019,1)),REPLACE(ExtraçãoDados!C1019,1,29,"HM"),ISNUMBER(SEARCH("SECÇÃO DE APÓSITOS",ExtraçãoDados!C1019,1)),REPLACE(ExtraçãoDados!C1019,1,29,"HM"))</f>
        <v>#N/A</v>
      </c>
      <c r="E1019" s="4" t="e" cm="1">
        <f t="array" ref="E1019">_xlfn.IFS(LEN(ExtraçãoDados!B1019)=7,YEAR(ExtraçãoDados!D1019),LEN(ExtraçãoDados!B1019)=10,RIGHT(ExtraçãoDados!B1019,4),LEN(ExtraçãoDados!B1019)=9,YEAR(ExtraçãoDados!D1019),LEN(ExtraçãoDados!B1019)=8,YEAR(ExtraçãoDados!D1019),LEN(ExtraçãoDados!B1019)&gt;7,YEAR(ExtraçãoDados!D1019),LEN(ExtraçãoDados!B1019)&gt;5,YEAR(ExtraçãoDados!D1019),LEN(ExtraçãoDados!B1019)&gt;4,YEAR(ExtraçãoDados!D1019))</f>
        <v>#N/A</v>
      </c>
      <c r="F1019" s="4">
        <f>ExtraçãoDados!E1019</f>
        <v>0</v>
      </c>
    </row>
    <row r="1020" spans="1:6" x14ac:dyDescent="0.25">
      <c r="A1020" s="4">
        <f>ExtraçãoDados!A1020</f>
        <v>0</v>
      </c>
      <c r="B1020" s="4" t="str" cm="1">
        <f t="array" ref="B1020">_xlfn.IFS(LEN(ExtraçãoDados!B1020)=12,LEFT(ExtraçãoDados!B1020,3),LEN(ExtraçãoDados!B1020)=10,LEFT(ExtraçãoDados!B1020,5),LEN(ExtraçãoDados!B1020)&gt;19,0,LEN(ExtraçãoDados!B1020)=9,LEFT(ExtraçãoDados!B1020,4),LEN(ExtraçãoDados!B1020)=6,LEFT(ExtraçãoDados!B1020,3),LEN(ExtraçãoDados!B1020)&lt;5,LEFT(ExtraçãoDados!B1020,3),LEN(ExtraçãoDados!B1020)=8,LEFT(ExtraçãoDados!B1020,3),LEN(ExtraçãoDados!B1020)=5,LEFT(ExtraçãoDados!B1020,5),LEN(ExtraçãoDados!B1020)=11,LEFT(ExtraçãoDados!B1020,5),LEN(ExtraçãoDados!B1020)=7,RIGHT(ExtraçãoDados!B1020,6))</f>
        <v/>
      </c>
      <c r="C1020" s="4" t="e" cm="1">
        <f t="array" ref="C1020">_xlfn.IFS(LEN(B1020)=1,"ERRO",LEN(B1020)=2,_xlfn.CONCAT("000",B1020),LEN(B1020)=3,_xlfn.CONCAT("00",B1020),LEN(B1020)=4,_xlfn.CONCAT("0",B1020),LEN(B1020)=6,B1020,LEN(B1020)=7,B1020,LEN(B1020)=5,B1020)</f>
        <v>#N/A</v>
      </c>
      <c r="D1020" s="4" t="e" cm="1">
        <f t="array" ref="D1020">_xlfn.IFS(ExtraçãoDados!C1020={"Direcção de Abastecimento"},REPLACE(ExtraçãoDados!C1020="{Direcção de Abastecimento}",1,25,"DA"),ExtraçãoDados!C1020={"COMISSÃO CULTURAL DE LMARINHA"},REPLACE(ExtraçãoDados!C1020={"COMISSÃO CULTURAL DE LMARINHA"},1,28,"CCM"),ExtraçãoDados!C1020={"DIRECÇÃO DE NAVIOS"},REPLACE(ExtraçãoDados!C1020={"DIRECÇÃO DE NAVIOS"},1,28,"DN"),ExtraçãoDados!C1020={"ESQUADRILHA SUBMARINOS"},REPLACE(ExtraçãoDados!C1020={"ESQUADRILHA SUBMARINOS"},1,28,"ES"),ExtraçãoDados!C1020={"COMISSÃO MARINHA"},REPLACE(ExtraçãoDados!C1020={"COMISSÃO MARINHA"},1,28,"CCM"),ExtraçãoDados!C1020={"COMISSÃO CULTURAL DE MARINHA"},REPLACE(ExtraçãoDados!C1020={"COMISSÃO CULTURAL DE MARINHA"},1,28,"CCM"),ExtraçãoDados!C1020={"CCM"},REPLACE(ExtraçãoDados!C1020={"CCM"},1,28,"CCM"),ExtraçãoDados!C1020={"DN"},REPLACE(ExtraçãoDados!C1020={"DN"},1,28,"DN"),ExtraçãoDados!C1020={"ES"},REPLACE(ExtraçãoDados!C1020={"ES"},1,28,"ES"),ExtraçãoDados!C1020={"DA"},REPLACE(ExtraçãoDados!C1020={"DA"},1,28,"DA"),ExtraçãoDados!C1020={"DE: ESQUADRILHA SUBMARINOS"},REPLACE(ExtraçãoDados!C1020={"DE: ESQUADRILHA SUBMARINOS"},1,28,"ES"),ExtraçãoDados!C1020={"DE: COMISSÃO CULTURAL DE LMARINHA"},REPLACE(ExtraçãoDados!C1020={"DE: COMISSÃO CULTURAL DE LMARINHA"},1,28,"CCM"),ExtraçãoDados!C1020={"ON"},REPLACE(ExtraçãoDados!C1020={"ON"},1,28,"DN"),ExtraçãoDados!C1020={"ESQ. SUBMARINOS"},REPLACE(ExtraçãoDados!C1020={"ESQ. SUBMARINOS"},1,28,"ES"),ExtraçãoDados!C1020={"☒ irecção de Abastecimento"},REPLACE(ExtraçãoDados!C1020={"☒ irecção de Abastecimento"},1,28,"DA"),ExtraçãoDados!C1020={"Direcã d Abtit ço e asecmeno"},REPLACE(ExtraçãoDados!C1020={"Direcã d Abtit ço e asecmeno"},1,28,"DA"),ExtraçãoDados!C1020={"Diecã d Abtit rço e asecmeno"},REPLACE(ExtraçãoDados!C1020={"Diecã d Abtit rço e asecmeno"},1,28,"DA"),ISNUMBER(SEARCH("COMISSÃO",ExtraçãoDados!C1020,1)),REPLACE(ExtraçãoDados!C1020,1,29,"CCM"),ISNUMBER(SEARCH("DN/DIL/DRT1",ExtraçãoDados!C1020,1)),REPLACE(ExtraçãoDados!C1020,1,29,"DN"),ISNUMBER(SEARCH("DIRECÇAO DE NAVIOS",ExtraçãoDados!C1020,1)),REPLACE(ExtraçãoDados!C1020,1,29,"DN"),ISNUMBER(SEARCH("ESQUADRILHA SUBMARIN",ExtraçãoDados!C1020,1)),REPLACE(ExtraçãoDados!C1020,1,29,"ES"),ISNUMBER(SEARCH("DN",ExtraçãoDados!C1020,1)),REPLACE(ExtraçãoDados!C1020,1,29,"DN"),ISNUMBER(SEARCH("DIRECÇÃO",ExtraçãoDados!C1020,1)),REPLACE(ExtraçãoDados!C1020,1,29,"DN"),ISNUMBER(SEARCH("DIRECÇA0",ExtraçãoDados!C1020,1)),REPLACE(ExtraçãoDados!C1020,1,29,"DN"),ISNUMBER(SEARCH("DIRE",ExtraçãoDados!C1020,1)),REPLACE(ExtraçãoDados!C1020,1,29,"DN"),ISNUMBER(SEARCH("ESQUADRILHA",ExtraçãoDados!C1020,1)),REPLACE(ExtraçãoDados!C1020,1,29,"ES"),ISNUMBER(SEARCH("HOSPITAL DA MARINHA",ExtraçãoDados!C1020,1)),REPLACE(ExtraçãoDados!C1020,1,29,"HM"),ISNUMBER(SEARCH("HOSPITAL",ExtraçãoDados!C1020,1)),REPLACE(ExtraçãoDados!C1020,1,29,"HM"),ISNUMBER(SEARCH("HM",ExtraçãoDados!C1020,1)),REPLACE(ExtraçãoDados!C1020,1,29,"HM"),ISNUMBER(SEARCH("SECÇÃO DE APÓSITOS",ExtraçãoDados!C1020,1)),REPLACE(ExtraçãoDados!C1020,1,29,"HM"))</f>
        <v>#N/A</v>
      </c>
      <c r="E1020" s="4" t="e" cm="1">
        <f t="array" ref="E1020">_xlfn.IFS(LEN(ExtraçãoDados!B1020)=7,YEAR(ExtraçãoDados!D1020),LEN(ExtraçãoDados!B1020)=10,RIGHT(ExtraçãoDados!B1020,4),LEN(ExtraçãoDados!B1020)=9,YEAR(ExtraçãoDados!D1020),LEN(ExtraçãoDados!B1020)=8,YEAR(ExtraçãoDados!D1020),LEN(ExtraçãoDados!B1020)&gt;7,YEAR(ExtraçãoDados!D1020),LEN(ExtraçãoDados!B1020)&gt;5,YEAR(ExtraçãoDados!D1020),LEN(ExtraçãoDados!B1020)&gt;4,YEAR(ExtraçãoDados!D1020))</f>
        <v>#N/A</v>
      </c>
      <c r="F1020" s="4">
        <f>ExtraçãoDados!E1020</f>
        <v>0</v>
      </c>
    </row>
    <row r="1021" spans="1:6" x14ac:dyDescent="0.25">
      <c r="A1021" s="4">
        <f>ExtraçãoDados!A1021</f>
        <v>0</v>
      </c>
      <c r="B1021" s="4" t="str" cm="1">
        <f t="array" ref="B1021">_xlfn.IFS(LEN(ExtraçãoDados!B1021)=12,LEFT(ExtraçãoDados!B1021,3),LEN(ExtraçãoDados!B1021)=10,LEFT(ExtraçãoDados!B1021,5),LEN(ExtraçãoDados!B1021)&gt;19,0,LEN(ExtraçãoDados!B1021)=9,LEFT(ExtraçãoDados!B1021,4),LEN(ExtraçãoDados!B1021)=6,LEFT(ExtraçãoDados!B1021,3),LEN(ExtraçãoDados!B1021)&lt;5,LEFT(ExtraçãoDados!B1021,3),LEN(ExtraçãoDados!B1021)=8,LEFT(ExtraçãoDados!B1021,3),LEN(ExtraçãoDados!B1021)=5,LEFT(ExtraçãoDados!B1021,5),LEN(ExtraçãoDados!B1021)=11,LEFT(ExtraçãoDados!B1021,5),LEN(ExtraçãoDados!B1021)=7,RIGHT(ExtraçãoDados!B1021,6))</f>
        <v/>
      </c>
      <c r="C1021" s="4" t="e" cm="1">
        <f t="array" ref="C1021">_xlfn.IFS(LEN(B1021)=1,"ERRO",LEN(B1021)=2,_xlfn.CONCAT("000",B1021),LEN(B1021)=3,_xlfn.CONCAT("00",B1021),LEN(B1021)=4,_xlfn.CONCAT("0",B1021),LEN(B1021)=6,B1021,LEN(B1021)=7,B1021,LEN(B1021)=5,B1021)</f>
        <v>#N/A</v>
      </c>
      <c r="D1021" s="4" t="e" cm="1">
        <f t="array" ref="D1021">_xlfn.IFS(ExtraçãoDados!C1021={"Direcção de Abastecimento"},REPLACE(ExtraçãoDados!C1021="{Direcção de Abastecimento}",1,25,"DA"),ExtraçãoDados!C1021={"COMISSÃO CULTURAL DE LMARINHA"},REPLACE(ExtraçãoDados!C1021={"COMISSÃO CULTURAL DE LMARINHA"},1,28,"CCM"),ExtraçãoDados!C1021={"DIRECÇÃO DE NAVIOS"},REPLACE(ExtraçãoDados!C1021={"DIRECÇÃO DE NAVIOS"},1,28,"DN"),ExtraçãoDados!C1021={"ESQUADRILHA SUBMARINOS"},REPLACE(ExtraçãoDados!C1021={"ESQUADRILHA SUBMARINOS"},1,28,"ES"),ExtraçãoDados!C1021={"COMISSÃO MARINHA"},REPLACE(ExtraçãoDados!C1021={"COMISSÃO MARINHA"},1,28,"CCM"),ExtraçãoDados!C1021={"COMISSÃO CULTURAL DE MARINHA"},REPLACE(ExtraçãoDados!C1021={"COMISSÃO CULTURAL DE MARINHA"},1,28,"CCM"),ExtraçãoDados!C1021={"CCM"},REPLACE(ExtraçãoDados!C1021={"CCM"},1,28,"CCM"),ExtraçãoDados!C1021={"DN"},REPLACE(ExtraçãoDados!C1021={"DN"},1,28,"DN"),ExtraçãoDados!C1021={"ES"},REPLACE(ExtraçãoDados!C1021={"ES"},1,28,"ES"),ExtraçãoDados!C1021={"DA"},REPLACE(ExtraçãoDados!C1021={"DA"},1,28,"DA"),ExtraçãoDados!C1021={"DE: ESQUADRILHA SUBMARINOS"},REPLACE(ExtraçãoDados!C1021={"DE: ESQUADRILHA SUBMARINOS"},1,28,"ES"),ExtraçãoDados!C1021={"DE: COMISSÃO CULTURAL DE LMARINHA"},REPLACE(ExtraçãoDados!C1021={"DE: COMISSÃO CULTURAL DE LMARINHA"},1,28,"CCM"),ExtraçãoDados!C1021={"ON"},REPLACE(ExtraçãoDados!C1021={"ON"},1,28,"DN"),ExtraçãoDados!C1021={"ESQ. SUBMARINOS"},REPLACE(ExtraçãoDados!C1021={"ESQ. SUBMARINOS"},1,28,"ES"),ExtraçãoDados!C1021={"☒ irecção de Abastecimento"},REPLACE(ExtraçãoDados!C1021={"☒ irecção de Abastecimento"},1,28,"DA"),ExtraçãoDados!C1021={"Direcã d Abtit ço e asecmeno"},REPLACE(ExtraçãoDados!C1021={"Direcã d Abtit ço e asecmeno"},1,28,"DA"),ExtraçãoDados!C1021={"Diecã d Abtit rço e asecmeno"},REPLACE(ExtraçãoDados!C1021={"Diecã d Abtit rço e asecmeno"},1,28,"DA"),ISNUMBER(SEARCH("COMISSÃO",ExtraçãoDados!C1021,1)),REPLACE(ExtraçãoDados!C1021,1,29,"CCM"),ISNUMBER(SEARCH("DN/DIL/DRT1",ExtraçãoDados!C1021,1)),REPLACE(ExtraçãoDados!C1021,1,29,"DN"),ISNUMBER(SEARCH("DIRECÇAO DE NAVIOS",ExtraçãoDados!C1021,1)),REPLACE(ExtraçãoDados!C1021,1,29,"DN"),ISNUMBER(SEARCH("ESQUADRILHA SUBMARIN",ExtraçãoDados!C1021,1)),REPLACE(ExtraçãoDados!C1021,1,29,"ES"),ISNUMBER(SEARCH("DN",ExtraçãoDados!C1021,1)),REPLACE(ExtraçãoDados!C1021,1,29,"DN"),ISNUMBER(SEARCH("DIRECÇÃO",ExtraçãoDados!C1021,1)),REPLACE(ExtraçãoDados!C1021,1,29,"DN"),ISNUMBER(SEARCH("DIRECÇA0",ExtraçãoDados!C1021,1)),REPLACE(ExtraçãoDados!C1021,1,29,"DN"),ISNUMBER(SEARCH("DIRE",ExtraçãoDados!C1021,1)),REPLACE(ExtraçãoDados!C1021,1,29,"DN"),ISNUMBER(SEARCH("ESQUADRILHA",ExtraçãoDados!C1021,1)),REPLACE(ExtraçãoDados!C1021,1,29,"ES"),ISNUMBER(SEARCH("HOSPITAL DA MARINHA",ExtraçãoDados!C1021,1)),REPLACE(ExtraçãoDados!C1021,1,29,"HM"),ISNUMBER(SEARCH("HOSPITAL",ExtraçãoDados!C1021,1)),REPLACE(ExtraçãoDados!C1021,1,29,"HM"),ISNUMBER(SEARCH("HM",ExtraçãoDados!C1021,1)),REPLACE(ExtraçãoDados!C1021,1,29,"HM"),ISNUMBER(SEARCH("SECÇÃO DE APÓSITOS",ExtraçãoDados!C1021,1)),REPLACE(ExtraçãoDados!C1021,1,29,"HM"))</f>
        <v>#N/A</v>
      </c>
      <c r="E1021" s="4" t="e" cm="1">
        <f t="array" ref="E1021">_xlfn.IFS(LEN(ExtraçãoDados!B1021)=7,YEAR(ExtraçãoDados!D1021),LEN(ExtraçãoDados!B1021)=10,RIGHT(ExtraçãoDados!B1021,4),LEN(ExtraçãoDados!B1021)=9,YEAR(ExtraçãoDados!D1021),LEN(ExtraçãoDados!B1021)=8,YEAR(ExtraçãoDados!D1021),LEN(ExtraçãoDados!B1021)&gt;7,YEAR(ExtraçãoDados!D1021),LEN(ExtraçãoDados!B1021)&gt;5,YEAR(ExtraçãoDados!D1021),LEN(ExtraçãoDados!B1021)&gt;4,YEAR(ExtraçãoDados!D1021))</f>
        <v>#N/A</v>
      </c>
      <c r="F1021" s="4">
        <f>ExtraçãoDados!E1021</f>
        <v>0</v>
      </c>
    </row>
    <row r="1022" spans="1:6" x14ac:dyDescent="0.25">
      <c r="A1022" s="4">
        <f>ExtraçãoDados!A1022</f>
        <v>0</v>
      </c>
      <c r="B1022" s="4" t="str" cm="1">
        <f t="array" ref="B1022">_xlfn.IFS(LEN(ExtraçãoDados!B1022)=12,LEFT(ExtraçãoDados!B1022,3),LEN(ExtraçãoDados!B1022)=10,LEFT(ExtraçãoDados!B1022,5),LEN(ExtraçãoDados!B1022)&gt;19,0,LEN(ExtraçãoDados!B1022)=9,LEFT(ExtraçãoDados!B1022,4),LEN(ExtraçãoDados!B1022)=6,LEFT(ExtraçãoDados!B1022,3),LEN(ExtraçãoDados!B1022)&lt;5,LEFT(ExtraçãoDados!B1022,3),LEN(ExtraçãoDados!B1022)=8,LEFT(ExtraçãoDados!B1022,3),LEN(ExtraçãoDados!B1022)=5,LEFT(ExtraçãoDados!B1022,5),LEN(ExtraçãoDados!B1022)=11,LEFT(ExtraçãoDados!B1022,5),LEN(ExtraçãoDados!B1022)=7,RIGHT(ExtraçãoDados!B1022,6))</f>
        <v/>
      </c>
      <c r="C1022" s="4" t="e" cm="1">
        <f t="array" ref="C1022">_xlfn.IFS(LEN(B1022)=1,"ERRO",LEN(B1022)=2,_xlfn.CONCAT("000",B1022),LEN(B1022)=3,_xlfn.CONCAT("00",B1022),LEN(B1022)=4,_xlfn.CONCAT("0",B1022),LEN(B1022)=6,B1022,LEN(B1022)=7,B1022,LEN(B1022)=5,B1022)</f>
        <v>#N/A</v>
      </c>
      <c r="D1022" s="4" t="e" cm="1">
        <f t="array" ref="D1022">_xlfn.IFS(ExtraçãoDados!C1022={"Direcção de Abastecimento"},REPLACE(ExtraçãoDados!C1022="{Direcção de Abastecimento}",1,25,"DA"),ExtraçãoDados!C1022={"COMISSÃO CULTURAL DE LMARINHA"},REPLACE(ExtraçãoDados!C1022={"COMISSÃO CULTURAL DE LMARINHA"},1,28,"CCM"),ExtraçãoDados!C1022={"DIRECÇÃO DE NAVIOS"},REPLACE(ExtraçãoDados!C1022={"DIRECÇÃO DE NAVIOS"},1,28,"DN"),ExtraçãoDados!C1022={"ESQUADRILHA SUBMARINOS"},REPLACE(ExtraçãoDados!C1022={"ESQUADRILHA SUBMARINOS"},1,28,"ES"),ExtraçãoDados!C1022={"COMISSÃO MARINHA"},REPLACE(ExtraçãoDados!C1022={"COMISSÃO MARINHA"},1,28,"CCM"),ExtraçãoDados!C1022={"COMISSÃO CULTURAL DE MARINHA"},REPLACE(ExtraçãoDados!C1022={"COMISSÃO CULTURAL DE MARINHA"},1,28,"CCM"),ExtraçãoDados!C1022={"CCM"},REPLACE(ExtraçãoDados!C1022={"CCM"},1,28,"CCM"),ExtraçãoDados!C1022={"DN"},REPLACE(ExtraçãoDados!C1022={"DN"},1,28,"DN"),ExtraçãoDados!C1022={"ES"},REPLACE(ExtraçãoDados!C1022={"ES"},1,28,"ES"),ExtraçãoDados!C1022={"DA"},REPLACE(ExtraçãoDados!C1022={"DA"},1,28,"DA"),ExtraçãoDados!C1022={"DE: ESQUADRILHA SUBMARINOS"},REPLACE(ExtraçãoDados!C1022={"DE: ESQUADRILHA SUBMARINOS"},1,28,"ES"),ExtraçãoDados!C1022={"DE: COMISSÃO CULTURAL DE LMARINHA"},REPLACE(ExtraçãoDados!C1022={"DE: COMISSÃO CULTURAL DE LMARINHA"},1,28,"CCM"),ExtraçãoDados!C1022={"ON"},REPLACE(ExtraçãoDados!C1022={"ON"},1,28,"DN"),ExtraçãoDados!C1022={"ESQ. SUBMARINOS"},REPLACE(ExtraçãoDados!C1022={"ESQ. SUBMARINOS"},1,28,"ES"),ExtraçãoDados!C1022={"☒ irecção de Abastecimento"},REPLACE(ExtraçãoDados!C1022={"☒ irecção de Abastecimento"},1,28,"DA"),ExtraçãoDados!C1022={"Direcã d Abtit ço e asecmeno"},REPLACE(ExtraçãoDados!C1022={"Direcã d Abtit ço e asecmeno"},1,28,"DA"),ExtraçãoDados!C1022={"Diecã d Abtit rço e asecmeno"},REPLACE(ExtraçãoDados!C1022={"Diecã d Abtit rço e asecmeno"},1,28,"DA"),ISNUMBER(SEARCH("COMISSÃO",ExtraçãoDados!C1022,1)),REPLACE(ExtraçãoDados!C1022,1,29,"CCM"),ISNUMBER(SEARCH("DN/DIL/DRT1",ExtraçãoDados!C1022,1)),REPLACE(ExtraçãoDados!C1022,1,29,"DN"),ISNUMBER(SEARCH("DIRECÇAO DE NAVIOS",ExtraçãoDados!C1022,1)),REPLACE(ExtraçãoDados!C1022,1,29,"DN"),ISNUMBER(SEARCH("ESQUADRILHA SUBMARIN",ExtraçãoDados!C1022,1)),REPLACE(ExtraçãoDados!C1022,1,29,"ES"),ISNUMBER(SEARCH("DN",ExtraçãoDados!C1022,1)),REPLACE(ExtraçãoDados!C1022,1,29,"DN"),ISNUMBER(SEARCH("DIRECÇÃO",ExtraçãoDados!C1022,1)),REPLACE(ExtraçãoDados!C1022,1,29,"DN"),ISNUMBER(SEARCH("DIRECÇA0",ExtraçãoDados!C1022,1)),REPLACE(ExtraçãoDados!C1022,1,29,"DN"),ISNUMBER(SEARCH("DIRE",ExtraçãoDados!C1022,1)),REPLACE(ExtraçãoDados!C1022,1,29,"DN"),ISNUMBER(SEARCH("ESQUADRILHA",ExtraçãoDados!C1022,1)),REPLACE(ExtraçãoDados!C1022,1,29,"ES"),ISNUMBER(SEARCH("HOSPITAL DA MARINHA",ExtraçãoDados!C1022,1)),REPLACE(ExtraçãoDados!C1022,1,29,"HM"),ISNUMBER(SEARCH("HOSPITAL",ExtraçãoDados!C1022,1)),REPLACE(ExtraçãoDados!C1022,1,29,"HM"),ISNUMBER(SEARCH("HM",ExtraçãoDados!C1022,1)),REPLACE(ExtraçãoDados!C1022,1,29,"HM"),ISNUMBER(SEARCH("SECÇÃO DE APÓSITOS",ExtraçãoDados!C1022,1)),REPLACE(ExtraçãoDados!C1022,1,29,"HM"))</f>
        <v>#N/A</v>
      </c>
      <c r="E1022" s="4" t="e" cm="1">
        <f t="array" ref="E1022">_xlfn.IFS(LEN(ExtraçãoDados!B1022)=7,YEAR(ExtraçãoDados!D1022),LEN(ExtraçãoDados!B1022)=10,RIGHT(ExtraçãoDados!B1022,4),LEN(ExtraçãoDados!B1022)=9,YEAR(ExtraçãoDados!D1022),LEN(ExtraçãoDados!B1022)=8,YEAR(ExtraçãoDados!D1022),LEN(ExtraçãoDados!B1022)&gt;7,YEAR(ExtraçãoDados!D1022),LEN(ExtraçãoDados!B1022)&gt;5,YEAR(ExtraçãoDados!D1022),LEN(ExtraçãoDados!B1022)&gt;4,YEAR(ExtraçãoDados!D1022))</f>
        <v>#N/A</v>
      </c>
      <c r="F1022" s="4">
        <f>ExtraçãoDados!E1022</f>
        <v>0</v>
      </c>
    </row>
    <row r="1023" spans="1:6" x14ac:dyDescent="0.25">
      <c r="A1023" s="4">
        <f>ExtraçãoDados!A1023</f>
        <v>0</v>
      </c>
      <c r="B1023" s="4" t="str" cm="1">
        <f t="array" ref="B1023">_xlfn.IFS(LEN(ExtraçãoDados!B1023)=12,LEFT(ExtraçãoDados!B1023,3),LEN(ExtraçãoDados!B1023)=10,LEFT(ExtraçãoDados!B1023,5),LEN(ExtraçãoDados!B1023)&gt;19,0,LEN(ExtraçãoDados!B1023)=9,LEFT(ExtraçãoDados!B1023,4),LEN(ExtraçãoDados!B1023)=6,LEFT(ExtraçãoDados!B1023,3),LEN(ExtraçãoDados!B1023)&lt;5,LEFT(ExtraçãoDados!B1023,3),LEN(ExtraçãoDados!B1023)=8,LEFT(ExtraçãoDados!B1023,3),LEN(ExtraçãoDados!B1023)=5,LEFT(ExtraçãoDados!B1023,5),LEN(ExtraçãoDados!B1023)=11,LEFT(ExtraçãoDados!B1023,5),LEN(ExtraçãoDados!B1023)=7,RIGHT(ExtraçãoDados!B1023,6))</f>
        <v/>
      </c>
      <c r="C1023" s="4" t="e" cm="1">
        <f t="array" ref="C1023">_xlfn.IFS(LEN(B1023)=1,"ERRO",LEN(B1023)=2,_xlfn.CONCAT("000",B1023),LEN(B1023)=3,_xlfn.CONCAT("00",B1023),LEN(B1023)=4,_xlfn.CONCAT("0",B1023),LEN(B1023)=6,B1023,LEN(B1023)=7,B1023,LEN(B1023)=5,B1023)</f>
        <v>#N/A</v>
      </c>
      <c r="D1023" s="4" t="e" cm="1">
        <f t="array" ref="D1023">_xlfn.IFS(ExtraçãoDados!C1023={"Direcção de Abastecimento"},REPLACE(ExtraçãoDados!C1023="{Direcção de Abastecimento}",1,25,"DA"),ExtraçãoDados!C1023={"COMISSÃO CULTURAL DE LMARINHA"},REPLACE(ExtraçãoDados!C1023={"COMISSÃO CULTURAL DE LMARINHA"},1,28,"CCM"),ExtraçãoDados!C1023={"DIRECÇÃO DE NAVIOS"},REPLACE(ExtraçãoDados!C1023={"DIRECÇÃO DE NAVIOS"},1,28,"DN"),ExtraçãoDados!C1023={"ESQUADRILHA SUBMARINOS"},REPLACE(ExtraçãoDados!C1023={"ESQUADRILHA SUBMARINOS"},1,28,"ES"),ExtraçãoDados!C1023={"COMISSÃO MARINHA"},REPLACE(ExtraçãoDados!C1023={"COMISSÃO MARINHA"},1,28,"CCM"),ExtraçãoDados!C1023={"COMISSÃO CULTURAL DE MARINHA"},REPLACE(ExtraçãoDados!C1023={"COMISSÃO CULTURAL DE MARINHA"},1,28,"CCM"),ExtraçãoDados!C1023={"CCM"},REPLACE(ExtraçãoDados!C1023={"CCM"},1,28,"CCM"),ExtraçãoDados!C1023={"DN"},REPLACE(ExtraçãoDados!C1023={"DN"},1,28,"DN"),ExtraçãoDados!C1023={"ES"},REPLACE(ExtraçãoDados!C1023={"ES"},1,28,"ES"),ExtraçãoDados!C1023={"DA"},REPLACE(ExtraçãoDados!C1023={"DA"},1,28,"DA"),ExtraçãoDados!C1023={"DE: ESQUADRILHA SUBMARINOS"},REPLACE(ExtraçãoDados!C1023={"DE: ESQUADRILHA SUBMARINOS"},1,28,"ES"),ExtraçãoDados!C1023={"DE: COMISSÃO CULTURAL DE LMARINHA"},REPLACE(ExtraçãoDados!C1023={"DE: COMISSÃO CULTURAL DE LMARINHA"},1,28,"CCM"),ExtraçãoDados!C1023={"ON"},REPLACE(ExtraçãoDados!C1023={"ON"},1,28,"DN"),ExtraçãoDados!C1023={"ESQ. SUBMARINOS"},REPLACE(ExtraçãoDados!C1023={"ESQ. SUBMARINOS"},1,28,"ES"),ExtraçãoDados!C1023={"☒ irecção de Abastecimento"},REPLACE(ExtraçãoDados!C1023={"☒ irecção de Abastecimento"},1,28,"DA"),ExtraçãoDados!C1023={"Direcã d Abtit ço e asecmeno"},REPLACE(ExtraçãoDados!C1023={"Direcã d Abtit ço e asecmeno"},1,28,"DA"),ExtraçãoDados!C1023={"Diecã d Abtit rço e asecmeno"},REPLACE(ExtraçãoDados!C1023={"Diecã d Abtit rço e asecmeno"},1,28,"DA"),ISNUMBER(SEARCH("COMISSÃO",ExtraçãoDados!C1023,1)),REPLACE(ExtraçãoDados!C1023,1,29,"CCM"),ISNUMBER(SEARCH("DN/DIL/DRT1",ExtraçãoDados!C1023,1)),REPLACE(ExtraçãoDados!C1023,1,29,"DN"),ISNUMBER(SEARCH("DIRECÇAO DE NAVIOS",ExtraçãoDados!C1023,1)),REPLACE(ExtraçãoDados!C1023,1,29,"DN"),ISNUMBER(SEARCH("ESQUADRILHA SUBMARIN",ExtraçãoDados!C1023,1)),REPLACE(ExtraçãoDados!C1023,1,29,"ES"),ISNUMBER(SEARCH("DN",ExtraçãoDados!C1023,1)),REPLACE(ExtraçãoDados!C1023,1,29,"DN"),ISNUMBER(SEARCH("DIRECÇÃO",ExtraçãoDados!C1023,1)),REPLACE(ExtraçãoDados!C1023,1,29,"DN"),ISNUMBER(SEARCH("DIRECÇA0",ExtraçãoDados!C1023,1)),REPLACE(ExtraçãoDados!C1023,1,29,"DN"),ISNUMBER(SEARCH("DIRE",ExtraçãoDados!C1023,1)),REPLACE(ExtraçãoDados!C1023,1,29,"DN"),ISNUMBER(SEARCH("ESQUADRILHA",ExtraçãoDados!C1023,1)),REPLACE(ExtraçãoDados!C1023,1,29,"ES"),ISNUMBER(SEARCH("HOSPITAL DA MARINHA",ExtraçãoDados!C1023,1)),REPLACE(ExtraçãoDados!C1023,1,29,"HM"),ISNUMBER(SEARCH("HOSPITAL",ExtraçãoDados!C1023,1)),REPLACE(ExtraçãoDados!C1023,1,29,"HM"),ISNUMBER(SEARCH("HM",ExtraçãoDados!C1023,1)),REPLACE(ExtraçãoDados!C1023,1,29,"HM"),ISNUMBER(SEARCH("SECÇÃO DE APÓSITOS",ExtraçãoDados!C1023,1)),REPLACE(ExtraçãoDados!C1023,1,29,"HM"))</f>
        <v>#N/A</v>
      </c>
      <c r="E1023" s="4" t="e" cm="1">
        <f t="array" ref="E1023">_xlfn.IFS(LEN(ExtraçãoDados!B1023)=7,YEAR(ExtraçãoDados!D1023),LEN(ExtraçãoDados!B1023)=10,RIGHT(ExtraçãoDados!B1023,4),LEN(ExtraçãoDados!B1023)=9,YEAR(ExtraçãoDados!D1023),LEN(ExtraçãoDados!B1023)=8,YEAR(ExtraçãoDados!D1023),LEN(ExtraçãoDados!B1023)&gt;7,YEAR(ExtraçãoDados!D1023),LEN(ExtraçãoDados!B1023)&gt;5,YEAR(ExtraçãoDados!D1023),LEN(ExtraçãoDados!B1023)&gt;4,YEAR(ExtraçãoDados!D1023))</f>
        <v>#N/A</v>
      </c>
      <c r="F1023" s="4">
        <f>ExtraçãoDados!E1023</f>
        <v>0</v>
      </c>
    </row>
    <row r="1024" spans="1:6" x14ac:dyDescent="0.25">
      <c r="A1024" s="4">
        <f>ExtraçãoDados!A1024</f>
        <v>0</v>
      </c>
      <c r="B1024" s="4" t="str" cm="1">
        <f t="array" ref="B1024">_xlfn.IFS(LEN(ExtraçãoDados!B1024)=12,LEFT(ExtraçãoDados!B1024,3),LEN(ExtraçãoDados!B1024)=10,LEFT(ExtraçãoDados!B1024,5),LEN(ExtraçãoDados!B1024)&gt;19,0,LEN(ExtraçãoDados!B1024)=9,LEFT(ExtraçãoDados!B1024,4),LEN(ExtraçãoDados!B1024)=6,LEFT(ExtraçãoDados!B1024,3),LEN(ExtraçãoDados!B1024)&lt;5,LEFT(ExtraçãoDados!B1024,3),LEN(ExtraçãoDados!B1024)=8,LEFT(ExtraçãoDados!B1024,3),LEN(ExtraçãoDados!B1024)=5,LEFT(ExtraçãoDados!B1024,5),LEN(ExtraçãoDados!B1024)=11,LEFT(ExtraçãoDados!B1024,5),LEN(ExtraçãoDados!B1024)=7,RIGHT(ExtraçãoDados!B1024,6))</f>
        <v/>
      </c>
      <c r="C1024" s="4" t="e" cm="1">
        <f t="array" ref="C1024">_xlfn.IFS(LEN(B1024)=1,"ERRO",LEN(B1024)=2,_xlfn.CONCAT("000",B1024),LEN(B1024)=3,_xlfn.CONCAT("00",B1024),LEN(B1024)=4,_xlfn.CONCAT("0",B1024),LEN(B1024)=6,B1024,LEN(B1024)=7,B1024,LEN(B1024)=5,B1024)</f>
        <v>#N/A</v>
      </c>
      <c r="D1024" s="4" t="e" cm="1">
        <f t="array" ref="D1024">_xlfn.IFS(ExtraçãoDados!C1024={"Direcção de Abastecimento"},REPLACE(ExtraçãoDados!C1024="{Direcção de Abastecimento}",1,25,"DA"),ExtraçãoDados!C1024={"COMISSÃO CULTURAL DE LMARINHA"},REPLACE(ExtraçãoDados!C1024={"COMISSÃO CULTURAL DE LMARINHA"},1,28,"CCM"),ExtraçãoDados!C1024={"DIRECÇÃO DE NAVIOS"},REPLACE(ExtraçãoDados!C1024={"DIRECÇÃO DE NAVIOS"},1,28,"DN"),ExtraçãoDados!C1024={"ESQUADRILHA SUBMARINOS"},REPLACE(ExtraçãoDados!C1024={"ESQUADRILHA SUBMARINOS"},1,28,"ES"),ExtraçãoDados!C1024={"COMISSÃO MARINHA"},REPLACE(ExtraçãoDados!C1024={"COMISSÃO MARINHA"},1,28,"CCM"),ExtraçãoDados!C1024={"COMISSÃO CULTURAL DE MARINHA"},REPLACE(ExtraçãoDados!C1024={"COMISSÃO CULTURAL DE MARINHA"},1,28,"CCM"),ExtraçãoDados!C1024={"CCM"},REPLACE(ExtraçãoDados!C1024={"CCM"},1,28,"CCM"),ExtraçãoDados!C1024={"DN"},REPLACE(ExtraçãoDados!C1024={"DN"},1,28,"DN"),ExtraçãoDados!C1024={"ES"},REPLACE(ExtraçãoDados!C1024={"ES"},1,28,"ES"),ExtraçãoDados!C1024={"DA"},REPLACE(ExtraçãoDados!C1024={"DA"},1,28,"DA"),ExtraçãoDados!C1024={"DE: ESQUADRILHA SUBMARINOS"},REPLACE(ExtraçãoDados!C1024={"DE: ESQUADRILHA SUBMARINOS"},1,28,"ES"),ExtraçãoDados!C1024={"DE: COMISSÃO CULTURAL DE LMARINHA"},REPLACE(ExtraçãoDados!C1024={"DE: COMISSÃO CULTURAL DE LMARINHA"},1,28,"CCM"),ExtraçãoDados!C1024={"ON"},REPLACE(ExtraçãoDados!C1024={"ON"},1,28,"DN"),ExtraçãoDados!C1024={"ESQ. SUBMARINOS"},REPLACE(ExtraçãoDados!C1024={"ESQ. SUBMARINOS"},1,28,"ES"),ExtraçãoDados!C1024={"☒ irecção de Abastecimento"},REPLACE(ExtraçãoDados!C1024={"☒ irecção de Abastecimento"},1,28,"DA"),ExtraçãoDados!C1024={"Direcã d Abtit ço e asecmeno"},REPLACE(ExtraçãoDados!C1024={"Direcã d Abtit ço e asecmeno"},1,28,"DA"),ExtraçãoDados!C1024={"Diecã d Abtit rço e asecmeno"},REPLACE(ExtraçãoDados!C1024={"Diecã d Abtit rço e asecmeno"},1,28,"DA"),ISNUMBER(SEARCH("COMISSÃO",ExtraçãoDados!C1024,1)),REPLACE(ExtraçãoDados!C1024,1,29,"CCM"),ISNUMBER(SEARCH("DN/DIL/DRT1",ExtraçãoDados!C1024,1)),REPLACE(ExtraçãoDados!C1024,1,29,"DN"),ISNUMBER(SEARCH("DIRECÇAO DE NAVIOS",ExtraçãoDados!C1024,1)),REPLACE(ExtraçãoDados!C1024,1,29,"DN"),ISNUMBER(SEARCH("ESQUADRILHA SUBMARIN",ExtraçãoDados!C1024,1)),REPLACE(ExtraçãoDados!C1024,1,29,"ES"),ISNUMBER(SEARCH("DN",ExtraçãoDados!C1024,1)),REPLACE(ExtraçãoDados!C1024,1,29,"DN"),ISNUMBER(SEARCH("DIRECÇÃO",ExtraçãoDados!C1024,1)),REPLACE(ExtraçãoDados!C1024,1,29,"DN"),ISNUMBER(SEARCH("DIRECÇA0",ExtraçãoDados!C1024,1)),REPLACE(ExtraçãoDados!C1024,1,29,"DN"),ISNUMBER(SEARCH("DIRE",ExtraçãoDados!C1024,1)),REPLACE(ExtraçãoDados!C1024,1,29,"DN"),ISNUMBER(SEARCH("ESQUADRILHA",ExtraçãoDados!C1024,1)),REPLACE(ExtraçãoDados!C1024,1,29,"ES"),ISNUMBER(SEARCH("HOSPITAL DA MARINHA",ExtraçãoDados!C1024,1)),REPLACE(ExtraçãoDados!C1024,1,29,"HM"),ISNUMBER(SEARCH("HOSPITAL",ExtraçãoDados!C1024,1)),REPLACE(ExtraçãoDados!C1024,1,29,"HM"),ISNUMBER(SEARCH("HM",ExtraçãoDados!C1024,1)),REPLACE(ExtraçãoDados!C1024,1,29,"HM"),ISNUMBER(SEARCH("SECÇÃO DE APÓSITOS",ExtraçãoDados!C1024,1)),REPLACE(ExtraçãoDados!C1024,1,29,"HM"))</f>
        <v>#N/A</v>
      </c>
      <c r="E1024" s="4" t="e" cm="1">
        <f t="array" ref="E1024">_xlfn.IFS(LEN(ExtraçãoDados!B1024)=7,YEAR(ExtraçãoDados!D1024),LEN(ExtraçãoDados!B1024)=10,RIGHT(ExtraçãoDados!B1024,4),LEN(ExtraçãoDados!B1024)=9,YEAR(ExtraçãoDados!D1024),LEN(ExtraçãoDados!B1024)=8,YEAR(ExtraçãoDados!D1024),LEN(ExtraçãoDados!B1024)&gt;7,YEAR(ExtraçãoDados!D1024),LEN(ExtraçãoDados!B1024)&gt;5,YEAR(ExtraçãoDados!D1024),LEN(ExtraçãoDados!B1024)&gt;4,YEAR(ExtraçãoDados!D1024))</f>
        <v>#N/A</v>
      </c>
      <c r="F1024" s="4">
        <f>ExtraçãoDados!E1024</f>
        <v>0</v>
      </c>
    </row>
    <row r="1025" spans="1:6" x14ac:dyDescent="0.25">
      <c r="A1025" s="4">
        <f>ExtraçãoDados!A1025</f>
        <v>0</v>
      </c>
      <c r="B1025" s="4" t="str" cm="1">
        <f t="array" ref="B1025">_xlfn.IFS(LEN(ExtraçãoDados!B1025)=12,LEFT(ExtraçãoDados!B1025,3),LEN(ExtraçãoDados!B1025)=10,LEFT(ExtraçãoDados!B1025,5),LEN(ExtraçãoDados!B1025)&gt;19,0,LEN(ExtraçãoDados!B1025)=9,LEFT(ExtraçãoDados!B1025,4),LEN(ExtraçãoDados!B1025)=6,LEFT(ExtraçãoDados!B1025,3),LEN(ExtraçãoDados!B1025)&lt;5,LEFT(ExtraçãoDados!B1025,3),LEN(ExtraçãoDados!B1025)=8,LEFT(ExtraçãoDados!B1025,3),LEN(ExtraçãoDados!B1025)=5,LEFT(ExtraçãoDados!B1025,5),LEN(ExtraçãoDados!B1025)=11,LEFT(ExtraçãoDados!B1025,5),LEN(ExtraçãoDados!B1025)=7,RIGHT(ExtraçãoDados!B1025,6))</f>
        <v/>
      </c>
      <c r="C1025" s="4" t="e" cm="1">
        <f t="array" ref="C1025">_xlfn.IFS(LEN(B1025)=1,"ERRO",LEN(B1025)=2,_xlfn.CONCAT("000",B1025),LEN(B1025)=3,_xlfn.CONCAT("00",B1025),LEN(B1025)=4,_xlfn.CONCAT("0",B1025),LEN(B1025)=6,B1025,LEN(B1025)=7,B1025,LEN(B1025)=5,B1025)</f>
        <v>#N/A</v>
      </c>
      <c r="D1025" s="4" t="e" cm="1">
        <f t="array" ref="D1025">_xlfn.IFS(ExtraçãoDados!C1025={"Direcção de Abastecimento"},REPLACE(ExtraçãoDados!C1025="{Direcção de Abastecimento}",1,25,"DA"),ExtraçãoDados!C1025={"COMISSÃO CULTURAL DE LMARINHA"},REPLACE(ExtraçãoDados!C1025={"COMISSÃO CULTURAL DE LMARINHA"},1,28,"CCM"),ExtraçãoDados!C1025={"DIRECÇÃO DE NAVIOS"},REPLACE(ExtraçãoDados!C1025={"DIRECÇÃO DE NAVIOS"},1,28,"DN"),ExtraçãoDados!C1025={"ESQUADRILHA SUBMARINOS"},REPLACE(ExtraçãoDados!C1025={"ESQUADRILHA SUBMARINOS"},1,28,"ES"),ExtraçãoDados!C1025={"COMISSÃO MARINHA"},REPLACE(ExtraçãoDados!C1025={"COMISSÃO MARINHA"},1,28,"CCM"),ExtraçãoDados!C1025={"COMISSÃO CULTURAL DE MARINHA"},REPLACE(ExtraçãoDados!C1025={"COMISSÃO CULTURAL DE MARINHA"},1,28,"CCM"),ExtraçãoDados!C1025={"CCM"},REPLACE(ExtraçãoDados!C1025={"CCM"},1,28,"CCM"),ExtraçãoDados!C1025={"DN"},REPLACE(ExtraçãoDados!C1025={"DN"},1,28,"DN"),ExtraçãoDados!C1025={"ES"},REPLACE(ExtraçãoDados!C1025={"ES"},1,28,"ES"),ExtraçãoDados!C1025={"DA"},REPLACE(ExtraçãoDados!C1025={"DA"},1,28,"DA"),ExtraçãoDados!C1025={"DE: ESQUADRILHA SUBMARINOS"},REPLACE(ExtraçãoDados!C1025={"DE: ESQUADRILHA SUBMARINOS"},1,28,"ES"),ExtraçãoDados!C1025={"DE: COMISSÃO CULTURAL DE LMARINHA"},REPLACE(ExtraçãoDados!C1025={"DE: COMISSÃO CULTURAL DE LMARINHA"},1,28,"CCM"),ExtraçãoDados!C1025={"ON"},REPLACE(ExtraçãoDados!C1025={"ON"},1,28,"DN"),ExtraçãoDados!C1025={"ESQ. SUBMARINOS"},REPLACE(ExtraçãoDados!C1025={"ESQ. SUBMARINOS"},1,28,"ES"),ExtraçãoDados!C1025={"☒ irecção de Abastecimento"},REPLACE(ExtraçãoDados!C1025={"☒ irecção de Abastecimento"},1,28,"DA"),ExtraçãoDados!C1025={"Direcã d Abtit ço e asecmeno"},REPLACE(ExtraçãoDados!C1025={"Direcã d Abtit ço e asecmeno"},1,28,"DA"),ExtraçãoDados!C1025={"Diecã d Abtit rço e asecmeno"},REPLACE(ExtraçãoDados!C1025={"Diecã d Abtit rço e asecmeno"},1,28,"DA"),ISNUMBER(SEARCH("COMISSÃO",ExtraçãoDados!C1025,1)),REPLACE(ExtraçãoDados!C1025,1,29,"CCM"),ISNUMBER(SEARCH("DN/DIL/DRT1",ExtraçãoDados!C1025,1)),REPLACE(ExtraçãoDados!C1025,1,29,"DN"),ISNUMBER(SEARCH("DIRECÇAO DE NAVIOS",ExtraçãoDados!C1025,1)),REPLACE(ExtraçãoDados!C1025,1,29,"DN"),ISNUMBER(SEARCH("ESQUADRILHA SUBMARIN",ExtraçãoDados!C1025,1)),REPLACE(ExtraçãoDados!C1025,1,29,"ES"),ISNUMBER(SEARCH("DN",ExtraçãoDados!C1025,1)),REPLACE(ExtraçãoDados!C1025,1,29,"DN"),ISNUMBER(SEARCH("DIRECÇÃO",ExtraçãoDados!C1025,1)),REPLACE(ExtraçãoDados!C1025,1,29,"DN"),ISNUMBER(SEARCH("DIRECÇA0",ExtraçãoDados!C1025,1)),REPLACE(ExtraçãoDados!C1025,1,29,"DN"),ISNUMBER(SEARCH("DIRE",ExtraçãoDados!C1025,1)),REPLACE(ExtraçãoDados!C1025,1,29,"DN"),ISNUMBER(SEARCH("ESQUADRILHA",ExtraçãoDados!C1025,1)),REPLACE(ExtraçãoDados!C1025,1,29,"ES"),ISNUMBER(SEARCH("HOSPITAL DA MARINHA",ExtraçãoDados!C1025,1)),REPLACE(ExtraçãoDados!C1025,1,29,"HM"),ISNUMBER(SEARCH("HOSPITAL",ExtraçãoDados!C1025,1)),REPLACE(ExtraçãoDados!C1025,1,29,"HM"),ISNUMBER(SEARCH("HM",ExtraçãoDados!C1025,1)),REPLACE(ExtraçãoDados!C1025,1,29,"HM"),ISNUMBER(SEARCH("SECÇÃO DE APÓSITOS",ExtraçãoDados!C1025,1)),REPLACE(ExtraçãoDados!C1025,1,29,"HM"))</f>
        <v>#N/A</v>
      </c>
      <c r="E1025" s="4" t="e" cm="1">
        <f t="array" ref="E1025">_xlfn.IFS(LEN(ExtraçãoDados!B1025)=7,YEAR(ExtraçãoDados!D1025),LEN(ExtraçãoDados!B1025)=10,RIGHT(ExtraçãoDados!B1025,4),LEN(ExtraçãoDados!B1025)=9,YEAR(ExtraçãoDados!D1025),LEN(ExtraçãoDados!B1025)=8,YEAR(ExtraçãoDados!D1025),LEN(ExtraçãoDados!B1025)&gt;7,YEAR(ExtraçãoDados!D1025),LEN(ExtraçãoDados!B1025)&gt;5,YEAR(ExtraçãoDados!D1025),LEN(ExtraçãoDados!B1025)&gt;4,YEAR(ExtraçãoDados!D1025))</f>
        <v>#N/A</v>
      </c>
      <c r="F1025" s="4">
        <f>ExtraçãoDados!E1025</f>
        <v>0</v>
      </c>
    </row>
    <row r="1026" spans="1:6" x14ac:dyDescent="0.25">
      <c r="A1026" s="4">
        <f>ExtraçãoDados!A1026</f>
        <v>0</v>
      </c>
      <c r="B1026" s="4" t="str" cm="1">
        <f t="array" ref="B1026">_xlfn.IFS(LEN(ExtraçãoDados!B1026)=12,LEFT(ExtraçãoDados!B1026,3),LEN(ExtraçãoDados!B1026)=10,LEFT(ExtraçãoDados!B1026,5),LEN(ExtraçãoDados!B1026)&gt;19,0,LEN(ExtraçãoDados!B1026)=9,LEFT(ExtraçãoDados!B1026,4),LEN(ExtraçãoDados!B1026)=6,LEFT(ExtraçãoDados!B1026,3),LEN(ExtraçãoDados!B1026)&lt;5,LEFT(ExtraçãoDados!B1026,3),LEN(ExtraçãoDados!B1026)=8,LEFT(ExtraçãoDados!B1026,3),LEN(ExtraçãoDados!B1026)=5,LEFT(ExtraçãoDados!B1026,5),LEN(ExtraçãoDados!B1026)=11,LEFT(ExtraçãoDados!B1026,5),LEN(ExtraçãoDados!B1026)=7,RIGHT(ExtraçãoDados!B1026,6))</f>
        <v/>
      </c>
      <c r="C1026" s="4" t="e" cm="1">
        <f t="array" ref="C1026">_xlfn.IFS(LEN(B1026)=1,"ERRO",LEN(B1026)=2,_xlfn.CONCAT("000",B1026),LEN(B1026)=3,_xlfn.CONCAT("00",B1026),LEN(B1026)=4,_xlfn.CONCAT("0",B1026),LEN(B1026)=6,B1026,LEN(B1026)=7,B1026,LEN(B1026)=5,B1026)</f>
        <v>#N/A</v>
      </c>
      <c r="D1026" s="4" t="e" cm="1">
        <f t="array" ref="D1026">_xlfn.IFS(ExtraçãoDados!C1026={"Direcção de Abastecimento"},REPLACE(ExtraçãoDados!C1026="{Direcção de Abastecimento}",1,25,"DA"),ExtraçãoDados!C1026={"COMISSÃO CULTURAL DE LMARINHA"},REPLACE(ExtraçãoDados!C1026={"COMISSÃO CULTURAL DE LMARINHA"},1,28,"CCM"),ExtraçãoDados!C1026={"DIRECÇÃO DE NAVIOS"},REPLACE(ExtraçãoDados!C1026={"DIRECÇÃO DE NAVIOS"},1,28,"DN"),ExtraçãoDados!C1026={"ESQUADRILHA SUBMARINOS"},REPLACE(ExtraçãoDados!C1026={"ESQUADRILHA SUBMARINOS"},1,28,"ES"),ExtraçãoDados!C1026={"COMISSÃO MARINHA"},REPLACE(ExtraçãoDados!C1026={"COMISSÃO MARINHA"},1,28,"CCM"),ExtraçãoDados!C1026={"COMISSÃO CULTURAL DE MARINHA"},REPLACE(ExtraçãoDados!C1026={"COMISSÃO CULTURAL DE MARINHA"},1,28,"CCM"),ExtraçãoDados!C1026={"CCM"},REPLACE(ExtraçãoDados!C1026={"CCM"},1,28,"CCM"),ExtraçãoDados!C1026={"DN"},REPLACE(ExtraçãoDados!C1026={"DN"},1,28,"DN"),ExtraçãoDados!C1026={"ES"},REPLACE(ExtraçãoDados!C1026={"ES"},1,28,"ES"),ExtraçãoDados!C1026={"DA"},REPLACE(ExtraçãoDados!C1026={"DA"},1,28,"DA"),ExtraçãoDados!C1026={"DE: ESQUADRILHA SUBMARINOS"},REPLACE(ExtraçãoDados!C1026={"DE: ESQUADRILHA SUBMARINOS"},1,28,"ES"),ExtraçãoDados!C1026={"DE: COMISSÃO CULTURAL DE LMARINHA"},REPLACE(ExtraçãoDados!C1026={"DE: COMISSÃO CULTURAL DE LMARINHA"},1,28,"CCM"),ExtraçãoDados!C1026={"ON"},REPLACE(ExtraçãoDados!C1026={"ON"},1,28,"DN"),ExtraçãoDados!C1026={"ESQ. SUBMARINOS"},REPLACE(ExtraçãoDados!C1026={"ESQ. SUBMARINOS"},1,28,"ES"),ExtraçãoDados!C1026={"☒ irecção de Abastecimento"},REPLACE(ExtraçãoDados!C1026={"☒ irecção de Abastecimento"},1,28,"DA"),ExtraçãoDados!C1026={"Direcã d Abtit ço e asecmeno"},REPLACE(ExtraçãoDados!C1026={"Direcã d Abtit ço e asecmeno"},1,28,"DA"),ExtraçãoDados!C1026={"Diecã d Abtit rço e asecmeno"},REPLACE(ExtraçãoDados!C1026={"Diecã d Abtit rço e asecmeno"},1,28,"DA"),ISNUMBER(SEARCH("COMISSÃO",ExtraçãoDados!C1026,1)),REPLACE(ExtraçãoDados!C1026,1,29,"CCM"),ISNUMBER(SEARCH("DN/DIL/DRT1",ExtraçãoDados!C1026,1)),REPLACE(ExtraçãoDados!C1026,1,29,"DN"),ISNUMBER(SEARCH("DIRECÇAO DE NAVIOS",ExtraçãoDados!C1026,1)),REPLACE(ExtraçãoDados!C1026,1,29,"DN"),ISNUMBER(SEARCH("ESQUADRILHA SUBMARIN",ExtraçãoDados!C1026,1)),REPLACE(ExtraçãoDados!C1026,1,29,"ES"),ISNUMBER(SEARCH("DN",ExtraçãoDados!C1026,1)),REPLACE(ExtraçãoDados!C1026,1,29,"DN"),ISNUMBER(SEARCH("DIRECÇÃO",ExtraçãoDados!C1026,1)),REPLACE(ExtraçãoDados!C1026,1,29,"DN"),ISNUMBER(SEARCH("DIRECÇA0",ExtraçãoDados!C1026,1)),REPLACE(ExtraçãoDados!C1026,1,29,"DN"),ISNUMBER(SEARCH("DIRE",ExtraçãoDados!C1026,1)),REPLACE(ExtraçãoDados!C1026,1,29,"DN"),ISNUMBER(SEARCH("ESQUADRILHA",ExtraçãoDados!C1026,1)),REPLACE(ExtraçãoDados!C1026,1,29,"ES"),ISNUMBER(SEARCH("HOSPITAL DA MARINHA",ExtraçãoDados!C1026,1)),REPLACE(ExtraçãoDados!C1026,1,29,"HM"),ISNUMBER(SEARCH("HOSPITAL",ExtraçãoDados!C1026,1)),REPLACE(ExtraçãoDados!C1026,1,29,"HM"),ISNUMBER(SEARCH("HM",ExtraçãoDados!C1026,1)),REPLACE(ExtraçãoDados!C1026,1,29,"HM"),ISNUMBER(SEARCH("SECÇÃO DE APÓSITOS",ExtraçãoDados!C1026,1)),REPLACE(ExtraçãoDados!C1026,1,29,"HM"))</f>
        <v>#N/A</v>
      </c>
      <c r="E1026" s="4" t="e" cm="1">
        <f t="array" ref="E1026">_xlfn.IFS(LEN(ExtraçãoDados!B1026)=7,YEAR(ExtraçãoDados!D1026),LEN(ExtraçãoDados!B1026)=10,RIGHT(ExtraçãoDados!B1026,4),LEN(ExtraçãoDados!B1026)=9,YEAR(ExtraçãoDados!D1026),LEN(ExtraçãoDados!B1026)=8,YEAR(ExtraçãoDados!D1026),LEN(ExtraçãoDados!B1026)&gt;7,YEAR(ExtraçãoDados!D1026),LEN(ExtraçãoDados!B1026)&gt;5,YEAR(ExtraçãoDados!D1026),LEN(ExtraçãoDados!B1026)&gt;4,YEAR(ExtraçãoDados!D1026))</f>
        <v>#N/A</v>
      </c>
      <c r="F1026" s="4">
        <f>ExtraçãoDados!E1026</f>
        <v>0</v>
      </c>
    </row>
    <row r="1027" spans="1:6" x14ac:dyDescent="0.25">
      <c r="A1027" s="4">
        <f>ExtraçãoDados!A1027</f>
        <v>0</v>
      </c>
      <c r="B1027" s="4" t="str" cm="1">
        <f t="array" ref="B1027">_xlfn.IFS(LEN(ExtraçãoDados!B1027)=12,LEFT(ExtraçãoDados!B1027,3),LEN(ExtraçãoDados!B1027)=10,LEFT(ExtraçãoDados!B1027,5),LEN(ExtraçãoDados!B1027)&gt;19,0,LEN(ExtraçãoDados!B1027)=9,LEFT(ExtraçãoDados!B1027,4),LEN(ExtraçãoDados!B1027)=6,LEFT(ExtraçãoDados!B1027,3),LEN(ExtraçãoDados!B1027)&lt;5,LEFT(ExtraçãoDados!B1027,3),LEN(ExtraçãoDados!B1027)=8,LEFT(ExtraçãoDados!B1027,3),LEN(ExtraçãoDados!B1027)=5,LEFT(ExtraçãoDados!B1027,5),LEN(ExtraçãoDados!B1027)=11,LEFT(ExtraçãoDados!B1027,5),LEN(ExtraçãoDados!B1027)=7,RIGHT(ExtraçãoDados!B1027,6))</f>
        <v/>
      </c>
      <c r="C1027" s="4" t="e" cm="1">
        <f t="array" ref="C1027">_xlfn.IFS(LEN(B1027)=1,"ERRO",LEN(B1027)=2,_xlfn.CONCAT("000",B1027),LEN(B1027)=3,_xlfn.CONCAT("00",B1027),LEN(B1027)=4,_xlfn.CONCAT("0",B1027),LEN(B1027)=6,B1027,LEN(B1027)=7,B1027,LEN(B1027)=5,B1027)</f>
        <v>#N/A</v>
      </c>
      <c r="D1027" s="4" t="e" cm="1">
        <f t="array" ref="D1027">_xlfn.IFS(ExtraçãoDados!C1027={"Direcção de Abastecimento"},REPLACE(ExtraçãoDados!C1027="{Direcção de Abastecimento}",1,25,"DA"),ExtraçãoDados!C1027={"COMISSÃO CULTURAL DE LMARINHA"},REPLACE(ExtraçãoDados!C1027={"COMISSÃO CULTURAL DE LMARINHA"},1,28,"CCM"),ExtraçãoDados!C1027={"DIRECÇÃO DE NAVIOS"},REPLACE(ExtraçãoDados!C1027={"DIRECÇÃO DE NAVIOS"},1,28,"DN"),ExtraçãoDados!C1027={"ESQUADRILHA SUBMARINOS"},REPLACE(ExtraçãoDados!C1027={"ESQUADRILHA SUBMARINOS"},1,28,"ES"),ExtraçãoDados!C1027={"COMISSÃO MARINHA"},REPLACE(ExtraçãoDados!C1027={"COMISSÃO MARINHA"},1,28,"CCM"),ExtraçãoDados!C1027={"COMISSÃO CULTURAL DE MARINHA"},REPLACE(ExtraçãoDados!C1027={"COMISSÃO CULTURAL DE MARINHA"},1,28,"CCM"),ExtraçãoDados!C1027={"CCM"},REPLACE(ExtraçãoDados!C1027={"CCM"},1,28,"CCM"),ExtraçãoDados!C1027={"DN"},REPLACE(ExtraçãoDados!C1027={"DN"},1,28,"DN"),ExtraçãoDados!C1027={"ES"},REPLACE(ExtraçãoDados!C1027={"ES"},1,28,"ES"),ExtraçãoDados!C1027={"DA"},REPLACE(ExtraçãoDados!C1027={"DA"},1,28,"DA"),ExtraçãoDados!C1027={"DE: ESQUADRILHA SUBMARINOS"},REPLACE(ExtraçãoDados!C1027={"DE: ESQUADRILHA SUBMARINOS"},1,28,"ES"),ExtraçãoDados!C1027={"DE: COMISSÃO CULTURAL DE LMARINHA"},REPLACE(ExtraçãoDados!C1027={"DE: COMISSÃO CULTURAL DE LMARINHA"},1,28,"CCM"),ExtraçãoDados!C1027={"ON"},REPLACE(ExtraçãoDados!C1027={"ON"},1,28,"DN"),ExtraçãoDados!C1027={"ESQ. SUBMARINOS"},REPLACE(ExtraçãoDados!C1027={"ESQ. SUBMARINOS"},1,28,"ES"),ExtraçãoDados!C1027={"☒ irecção de Abastecimento"},REPLACE(ExtraçãoDados!C1027={"☒ irecção de Abastecimento"},1,28,"DA"),ExtraçãoDados!C1027={"Direcã d Abtit ço e asecmeno"},REPLACE(ExtraçãoDados!C1027={"Direcã d Abtit ço e asecmeno"},1,28,"DA"),ExtraçãoDados!C1027={"Diecã d Abtit rço e asecmeno"},REPLACE(ExtraçãoDados!C1027={"Diecã d Abtit rço e asecmeno"},1,28,"DA"),ISNUMBER(SEARCH("COMISSÃO",ExtraçãoDados!C1027,1)),REPLACE(ExtraçãoDados!C1027,1,29,"CCM"),ISNUMBER(SEARCH("DN/DIL/DRT1",ExtraçãoDados!C1027,1)),REPLACE(ExtraçãoDados!C1027,1,29,"DN"),ISNUMBER(SEARCH("DIRECÇAO DE NAVIOS",ExtraçãoDados!C1027,1)),REPLACE(ExtraçãoDados!C1027,1,29,"DN"),ISNUMBER(SEARCH("ESQUADRILHA SUBMARIN",ExtraçãoDados!C1027,1)),REPLACE(ExtraçãoDados!C1027,1,29,"ES"),ISNUMBER(SEARCH("DN",ExtraçãoDados!C1027,1)),REPLACE(ExtraçãoDados!C1027,1,29,"DN"),ISNUMBER(SEARCH("DIRECÇÃO",ExtraçãoDados!C1027,1)),REPLACE(ExtraçãoDados!C1027,1,29,"DN"),ISNUMBER(SEARCH("DIRECÇA0",ExtraçãoDados!C1027,1)),REPLACE(ExtraçãoDados!C1027,1,29,"DN"),ISNUMBER(SEARCH("DIRE",ExtraçãoDados!C1027,1)),REPLACE(ExtraçãoDados!C1027,1,29,"DN"),ISNUMBER(SEARCH("ESQUADRILHA",ExtraçãoDados!C1027,1)),REPLACE(ExtraçãoDados!C1027,1,29,"ES"),ISNUMBER(SEARCH("HOSPITAL DA MARINHA",ExtraçãoDados!C1027,1)),REPLACE(ExtraçãoDados!C1027,1,29,"HM"),ISNUMBER(SEARCH("HOSPITAL",ExtraçãoDados!C1027,1)),REPLACE(ExtraçãoDados!C1027,1,29,"HM"),ISNUMBER(SEARCH("HM",ExtraçãoDados!C1027,1)),REPLACE(ExtraçãoDados!C1027,1,29,"HM"),ISNUMBER(SEARCH("SECÇÃO DE APÓSITOS",ExtraçãoDados!C1027,1)),REPLACE(ExtraçãoDados!C1027,1,29,"HM"))</f>
        <v>#N/A</v>
      </c>
      <c r="E1027" s="4" t="e" cm="1">
        <f t="array" ref="E1027">_xlfn.IFS(LEN(ExtraçãoDados!B1027)=7,YEAR(ExtraçãoDados!D1027),LEN(ExtraçãoDados!B1027)=10,RIGHT(ExtraçãoDados!B1027,4),LEN(ExtraçãoDados!B1027)=9,YEAR(ExtraçãoDados!D1027),LEN(ExtraçãoDados!B1027)=8,YEAR(ExtraçãoDados!D1027),LEN(ExtraçãoDados!B1027)&gt;7,YEAR(ExtraçãoDados!D1027),LEN(ExtraçãoDados!B1027)&gt;5,YEAR(ExtraçãoDados!D1027),LEN(ExtraçãoDados!B1027)&gt;4,YEAR(ExtraçãoDados!D1027))</f>
        <v>#N/A</v>
      </c>
      <c r="F1027" s="4">
        <f>ExtraçãoDados!E1027</f>
        <v>0</v>
      </c>
    </row>
    <row r="1028" spans="1:6" x14ac:dyDescent="0.25">
      <c r="A1028" s="4">
        <f>ExtraçãoDados!A1028</f>
        <v>0</v>
      </c>
      <c r="B1028" s="4" t="str" cm="1">
        <f t="array" ref="B1028">_xlfn.IFS(LEN(ExtraçãoDados!B1028)=12,LEFT(ExtraçãoDados!B1028,3),LEN(ExtraçãoDados!B1028)=10,LEFT(ExtraçãoDados!B1028,5),LEN(ExtraçãoDados!B1028)&gt;19,0,LEN(ExtraçãoDados!B1028)=9,LEFT(ExtraçãoDados!B1028,4),LEN(ExtraçãoDados!B1028)=6,LEFT(ExtraçãoDados!B1028,3),LEN(ExtraçãoDados!B1028)&lt;5,LEFT(ExtraçãoDados!B1028,3),LEN(ExtraçãoDados!B1028)=8,LEFT(ExtraçãoDados!B1028,3),LEN(ExtraçãoDados!B1028)=5,LEFT(ExtraçãoDados!B1028,5),LEN(ExtraçãoDados!B1028)=11,LEFT(ExtraçãoDados!B1028,5),LEN(ExtraçãoDados!B1028)=7,RIGHT(ExtraçãoDados!B1028,6))</f>
        <v/>
      </c>
      <c r="C1028" s="4" t="e" cm="1">
        <f t="array" ref="C1028">_xlfn.IFS(LEN(B1028)=1,"ERRO",LEN(B1028)=2,_xlfn.CONCAT("000",B1028),LEN(B1028)=3,_xlfn.CONCAT("00",B1028),LEN(B1028)=4,_xlfn.CONCAT("0",B1028),LEN(B1028)=6,B1028,LEN(B1028)=7,B1028,LEN(B1028)=5,B1028)</f>
        <v>#N/A</v>
      </c>
      <c r="D1028" s="4" t="e" cm="1">
        <f t="array" ref="D1028">_xlfn.IFS(ExtraçãoDados!C1028={"Direcção de Abastecimento"},REPLACE(ExtraçãoDados!C1028="{Direcção de Abastecimento}",1,25,"DA"),ExtraçãoDados!C1028={"COMISSÃO CULTURAL DE LMARINHA"},REPLACE(ExtraçãoDados!C1028={"COMISSÃO CULTURAL DE LMARINHA"},1,28,"CCM"),ExtraçãoDados!C1028={"DIRECÇÃO DE NAVIOS"},REPLACE(ExtraçãoDados!C1028={"DIRECÇÃO DE NAVIOS"},1,28,"DN"),ExtraçãoDados!C1028={"ESQUADRILHA SUBMARINOS"},REPLACE(ExtraçãoDados!C1028={"ESQUADRILHA SUBMARINOS"},1,28,"ES"),ExtraçãoDados!C1028={"COMISSÃO MARINHA"},REPLACE(ExtraçãoDados!C1028={"COMISSÃO MARINHA"},1,28,"CCM"),ExtraçãoDados!C1028={"COMISSÃO CULTURAL DE MARINHA"},REPLACE(ExtraçãoDados!C1028={"COMISSÃO CULTURAL DE MARINHA"},1,28,"CCM"),ExtraçãoDados!C1028={"CCM"},REPLACE(ExtraçãoDados!C1028={"CCM"},1,28,"CCM"),ExtraçãoDados!C1028={"DN"},REPLACE(ExtraçãoDados!C1028={"DN"},1,28,"DN"),ExtraçãoDados!C1028={"ES"},REPLACE(ExtraçãoDados!C1028={"ES"},1,28,"ES"),ExtraçãoDados!C1028={"DA"},REPLACE(ExtraçãoDados!C1028={"DA"},1,28,"DA"),ExtraçãoDados!C1028={"DE: ESQUADRILHA SUBMARINOS"},REPLACE(ExtraçãoDados!C1028={"DE: ESQUADRILHA SUBMARINOS"},1,28,"ES"),ExtraçãoDados!C1028={"DE: COMISSÃO CULTURAL DE LMARINHA"},REPLACE(ExtraçãoDados!C1028={"DE: COMISSÃO CULTURAL DE LMARINHA"},1,28,"CCM"),ExtraçãoDados!C1028={"ON"},REPLACE(ExtraçãoDados!C1028={"ON"},1,28,"DN"),ExtraçãoDados!C1028={"ESQ. SUBMARINOS"},REPLACE(ExtraçãoDados!C1028={"ESQ. SUBMARINOS"},1,28,"ES"),ExtraçãoDados!C1028={"☒ irecção de Abastecimento"},REPLACE(ExtraçãoDados!C1028={"☒ irecção de Abastecimento"},1,28,"DA"),ExtraçãoDados!C1028={"Direcã d Abtit ço e asecmeno"},REPLACE(ExtraçãoDados!C1028={"Direcã d Abtit ço e asecmeno"},1,28,"DA"),ExtraçãoDados!C1028={"Diecã d Abtit rço e asecmeno"},REPLACE(ExtraçãoDados!C1028={"Diecã d Abtit rço e asecmeno"},1,28,"DA"),ISNUMBER(SEARCH("COMISSÃO",ExtraçãoDados!C1028,1)),REPLACE(ExtraçãoDados!C1028,1,29,"CCM"),ISNUMBER(SEARCH("DN/DIL/DRT1",ExtraçãoDados!C1028,1)),REPLACE(ExtraçãoDados!C1028,1,29,"DN"),ISNUMBER(SEARCH("DIRECÇAO DE NAVIOS",ExtraçãoDados!C1028,1)),REPLACE(ExtraçãoDados!C1028,1,29,"DN"),ISNUMBER(SEARCH("ESQUADRILHA SUBMARIN",ExtraçãoDados!C1028,1)),REPLACE(ExtraçãoDados!C1028,1,29,"ES"),ISNUMBER(SEARCH("DN",ExtraçãoDados!C1028,1)),REPLACE(ExtraçãoDados!C1028,1,29,"DN"),ISNUMBER(SEARCH("DIRECÇÃO",ExtraçãoDados!C1028,1)),REPLACE(ExtraçãoDados!C1028,1,29,"DN"),ISNUMBER(SEARCH("DIRECÇA0",ExtraçãoDados!C1028,1)),REPLACE(ExtraçãoDados!C1028,1,29,"DN"),ISNUMBER(SEARCH("DIRE",ExtraçãoDados!C1028,1)),REPLACE(ExtraçãoDados!C1028,1,29,"DN"),ISNUMBER(SEARCH("ESQUADRILHA",ExtraçãoDados!C1028,1)),REPLACE(ExtraçãoDados!C1028,1,29,"ES"),ISNUMBER(SEARCH("HOSPITAL DA MARINHA",ExtraçãoDados!C1028,1)),REPLACE(ExtraçãoDados!C1028,1,29,"HM"),ISNUMBER(SEARCH("HOSPITAL",ExtraçãoDados!C1028,1)),REPLACE(ExtraçãoDados!C1028,1,29,"HM"),ISNUMBER(SEARCH("HM",ExtraçãoDados!C1028,1)),REPLACE(ExtraçãoDados!C1028,1,29,"HM"),ISNUMBER(SEARCH("SECÇÃO DE APÓSITOS",ExtraçãoDados!C1028,1)),REPLACE(ExtraçãoDados!C1028,1,29,"HM"))</f>
        <v>#N/A</v>
      </c>
      <c r="E1028" s="4" t="e" cm="1">
        <f t="array" ref="E1028">_xlfn.IFS(LEN(ExtraçãoDados!B1028)=7,YEAR(ExtraçãoDados!D1028),LEN(ExtraçãoDados!B1028)=10,RIGHT(ExtraçãoDados!B1028,4),LEN(ExtraçãoDados!B1028)=9,YEAR(ExtraçãoDados!D1028),LEN(ExtraçãoDados!B1028)=8,YEAR(ExtraçãoDados!D1028),LEN(ExtraçãoDados!B1028)&gt;7,YEAR(ExtraçãoDados!D1028),LEN(ExtraçãoDados!B1028)&gt;5,YEAR(ExtraçãoDados!D1028),LEN(ExtraçãoDados!B1028)&gt;4,YEAR(ExtraçãoDados!D1028))</f>
        <v>#N/A</v>
      </c>
      <c r="F1028" s="4">
        <f>ExtraçãoDados!E1028</f>
        <v>0</v>
      </c>
    </row>
    <row r="1029" spans="1:6" x14ac:dyDescent="0.25">
      <c r="A1029" s="4">
        <f>ExtraçãoDados!A1029</f>
        <v>0</v>
      </c>
      <c r="B1029" s="4" t="str" cm="1">
        <f t="array" ref="B1029">_xlfn.IFS(LEN(ExtraçãoDados!B1029)=12,LEFT(ExtraçãoDados!B1029,3),LEN(ExtraçãoDados!B1029)=10,LEFT(ExtraçãoDados!B1029,5),LEN(ExtraçãoDados!B1029)&gt;19,0,LEN(ExtraçãoDados!B1029)=9,LEFT(ExtraçãoDados!B1029,4),LEN(ExtraçãoDados!B1029)=6,LEFT(ExtraçãoDados!B1029,3),LEN(ExtraçãoDados!B1029)&lt;5,LEFT(ExtraçãoDados!B1029,3),LEN(ExtraçãoDados!B1029)=8,LEFT(ExtraçãoDados!B1029,3),LEN(ExtraçãoDados!B1029)=5,LEFT(ExtraçãoDados!B1029,5),LEN(ExtraçãoDados!B1029)=11,LEFT(ExtraçãoDados!B1029,5),LEN(ExtraçãoDados!B1029)=7,RIGHT(ExtraçãoDados!B1029,6))</f>
        <v/>
      </c>
      <c r="C1029" s="4" t="e" cm="1">
        <f t="array" ref="C1029">_xlfn.IFS(LEN(B1029)=1,"ERRO",LEN(B1029)=2,_xlfn.CONCAT("000",B1029),LEN(B1029)=3,_xlfn.CONCAT("00",B1029),LEN(B1029)=4,_xlfn.CONCAT("0",B1029),LEN(B1029)=6,B1029,LEN(B1029)=7,B1029,LEN(B1029)=5,B1029)</f>
        <v>#N/A</v>
      </c>
      <c r="D1029" s="4" t="e" cm="1">
        <f t="array" ref="D1029">_xlfn.IFS(ExtraçãoDados!C1029={"Direcção de Abastecimento"},REPLACE(ExtraçãoDados!C1029="{Direcção de Abastecimento}",1,25,"DA"),ExtraçãoDados!C1029={"COMISSÃO CULTURAL DE LMARINHA"},REPLACE(ExtraçãoDados!C1029={"COMISSÃO CULTURAL DE LMARINHA"},1,28,"CCM"),ExtraçãoDados!C1029={"DIRECÇÃO DE NAVIOS"},REPLACE(ExtraçãoDados!C1029={"DIRECÇÃO DE NAVIOS"},1,28,"DN"),ExtraçãoDados!C1029={"ESQUADRILHA SUBMARINOS"},REPLACE(ExtraçãoDados!C1029={"ESQUADRILHA SUBMARINOS"},1,28,"ES"),ExtraçãoDados!C1029={"COMISSÃO MARINHA"},REPLACE(ExtraçãoDados!C1029={"COMISSÃO MARINHA"},1,28,"CCM"),ExtraçãoDados!C1029={"COMISSÃO CULTURAL DE MARINHA"},REPLACE(ExtraçãoDados!C1029={"COMISSÃO CULTURAL DE MARINHA"},1,28,"CCM"),ExtraçãoDados!C1029={"CCM"},REPLACE(ExtraçãoDados!C1029={"CCM"},1,28,"CCM"),ExtraçãoDados!C1029={"DN"},REPLACE(ExtraçãoDados!C1029={"DN"},1,28,"DN"),ExtraçãoDados!C1029={"ES"},REPLACE(ExtraçãoDados!C1029={"ES"},1,28,"ES"),ExtraçãoDados!C1029={"DA"},REPLACE(ExtraçãoDados!C1029={"DA"},1,28,"DA"),ExtraçãoDados!C1029={"DE: ESQUADRILHA SUBMARINOS"},REPLACE(ExtraçãoDados!C1029={"DE: ESQUADRILHA SUBMARINOS"},1,28,"ES"),ExtraçãoDados!C1029={"DE: COMISSÃO CULTURAL DE LMARINHA"},REPLACE(ExtraçãoDados!C1029={"DE: COMISSÃO CULTURAL DE LMARINHA"},1,28,"CCM"),ExtraçãoDados!C1029={"ON"},REPLACE(ExtraçãoDados!C1029={"ON"},1,28,"DN"),ExtraçãoDados!C1029={"ESQ. SUBMARINOS"},REPLACE(ExtraçãoDados!C1029={"ESQ. SUBMARINOS"},1,28,"ES"),ExtraçãoDados!C1029={"☒ irecção de Abastecimento"},REPLACE(ExtraçãoDados!C1029={"☒ irecção de Abastecimento"},1,28,"DA"),ExtraçãoDados!C1029={"Direcã d Abtit ço e asecmeno"},REPLACE(ExtraçãoDados!C1029={"Direcã d Abtit ço e asecmeno"},1,28,"DA"),ExtraçãoDados!C1029={"Diecã d Abtit rço e asecmeno"},REPLACE(ExtraçãoDados!C1029={"Diecã d Abtit rço e asecmeno"},1,28,"DA"),ISNUMBER(SEARCH("COMISSÃO",ExtraçãoDados!C1029,1)),REPLACE(ExtraçãoDados!C1029,1,29,"CCM"),ISNUMBER(SEARCH("DN/DIL/DRT1",ExtraçãoDados!C1029,1)),REPLACE(ExtraçãoDados!C1029,1,29,"DN"),ISNUMBER(SEARCH("DIRECÇAO DE NAVIOS",ExtraçãoDados!C1029,1)),REPLACE(ExtraçãoDados!C1029,1,29,"DN"),ISNUMBER(SEARCH("ESQUADRILHA SUBMARIN",ExtraçãoDados!C1029,1)),REPLACE(ExtraçãoDados!C1029,1,29,"ES"),ISNUMBER(SEARCH("DN",ExtraçãoDados!C1029,1)),REPLACE(ExtraçãoDados!C1029,1,29,"DN"),ISNUMBER(SEARCH("DIRECÇÃO",ExtraçãoDados!C1029,1)),REPLACE(ExtraçãoDados!C1029,1,29,"DN"),ISNUMBER(SEARCH("DIRECÇA0",ExtraçãoDados!C1029,1)),REPLACE(ExtraçãoDados!C1029,1,29,"DN"),ISNUMBER(SEARCH("DIRE",ExtraçãoDados!C1029,1)),REPLACE(ExtraçãoDados!C1029,1,29,"DN"),ISNUMBER(SEARCH("ESQUADRILHA",ExtraçãoDados!C1029,1)),REPLACE(ExtraçãoDados!C1029,1,29,"ES"),ISNUMBER(SEARCH("HOSPITAL DA MARINHA",ExtraçãoDados!C1029,1)),REPLACE(ExtraçãoDados!C1029,1,29,"HM"),ISNUMBER(SEARCH("HOSPITAL",ExtraçãoDados!C1029,1)),REPLACE(ExtraçãoDados!C1029,1,29,"HM"),ISNUMBER(SEARCH("HM",ExtraçãoDados!C1029,1)),REPLACE(ExtraçãoDados!C1029,1,29,"HM"),ISNUMBER(SEARCH("SECÇÃO DE APÓSITOS",ExtraçãoDados!C1029,1)),REPLACE(ExtraçãoDados!C1029,1,29,"HM"))</f>
        <v>#N/A</v>
      </c>
      <c r="E1029" s="4" t="e" cm="1">
        <f t="array" ref="E1029">_xlfn.IFS(LEN(ExtraçãoDados!B1029)=7,YEAR(ExtraçãoDados!D1029),LEN(ExtraçãoDados!B1029)=10,RIGHT(ExtraçãoDados!B1029,4),LEN(ExtraçãoDados!B1029)=9,YEAR(ExtraçãoDados!D1029),LEN(ExtraçãoDados!B1029)=8,YEAR(ExtraçãoDados!D1029),LEN(ExtraçãoDados!B1029)&gt;7,YEAR(ExtraçãoDados!D1029),LEN(ExtraçãoDados!B1029)&gt;5,YEAR(ExtraçãoDados!D1029),LEN(ExtraçãoDados!B1029)&gt;4,YEAR(ExtraçãoDados!D1029))</f>
        <v>#N/A</v>
      </c>
      <c r="F1029" s="4">
        <f>ExtraçãoDados!E1029</f>
        <v>0</v>
      </c>
    </row>
    <row r="1030" spans="1:6" x14ac:dyDescent="0.25">
      <c r="A1030" s="4">
        <f>ExtraçãoDados!A1030</f>
        <v>0</v>
      </c>
      <c r="B1030" s="4" t="str" cm="1">
        <f t="array" ref="B1030">_xlfn.IFS(LEN(ExtraçãoDados!B1030)=12,LEFT(ExtraçãoDados!B1030,3),LEN(ExtraçãoDados!B1030)=10,LEFT(ExtraçãoDados!B1030,5),LEN(ExtraçãoDados!B1030)&gt;19,0,LEN(ExtraçãoDados!B1030)=9,LEFT(ExtraçãoDados!B1030,4),LEN(ExtraçãoDados!B1030)=6,LEFT(ExtraçãoDados!B1030,3),LEN(ExtraçãoDados!B1030)&lt;5,LEFT(ExtraçãoDados!B1030,3),LEN(ExtraçãoDados!B1030)=8,LEFT(ExtraçãoDados!B1030,3),LEN(ExtraçãoDados!B1030)=5,LEFT(ExtraçãoDados!B1030,5),LEN(ExtraçãoDados!B1030)=11,LEFT(ExtraçãoDados!B1030,5),LEN(ExtraçãoDados!B1030)=7,RIGHT(ExtraçãoDados!B1030,6))</f>
        <v/>
      </c>
      <c r="C1030" s="4" t="e" cm="1">
        <f t="array" ref="C1030">_xlfn.IFS(LEN(B1030)=1,"ERRO",LEN(B1030)=2,_xlfn.CONCAT("000",B1030),LEN(B1030)=3,_xlfn.CONCAT("00",B1030),LEN(B1030)=4,_xlfn.CONCAT("0",B1030),LEN(B1030)=6,B1030,LEN(B1030)=7,B1030,LEN(B1030)=5,B1030)</f>
        <v>#N/A</v>
      </c>
      <c r="D1030" s="4" t="e" cm="1">
        <f t="array" ref="D1030">_xlfn.IFS(ExtraçãoDados!C1030={"Direcção de Abastecimento"},REPLACE(ExtraçãoDados!C1030="{Direcção de Abastecimento}",1,25,"DA"),ExtraçãoDados!C1030={"COMISSÃO CULTURAL DE LMARINHA"},REPLACE(ExtraçãoDados!C1030={"COMISSÃO CULTURAL DE LMARINHA"},1,28,"CCM"),ExtraçãoDados!C1030={"DIRECÇÃO DE NAVIOS"},REPLACE(ExtraçãoDados!C1030={"DIRECÇÃO DE NAVIOS"},1,28,"DN"),ExtraçãoDados!C1030={"ESQUADRILHA SUBMARINOS"},REPLACE(ExtraçãoDados!C1030={"ESQUADRILHA SUBMARINOS"},1,28,"ES"),ExtraçãoDados!C1030={"COMISSÃO MARINHA"},REPLACE(ExtraçãoDados!C1030={"COMISSÃO MARINHA"},1,28,"CCM"),ExtraçãoDados!C1030={"COMISSÃO CULTURAL DE MARINHA"},REPLACE(ExtraçãoDados!C1030={"COMISSÃO CULTURAL DE MARINHA"},1,28,"CCM"),ExtraçãoDados!C1030={"CCM"},REPLACE(ExtraçãoDados!C1030={"CCM"},1,28,"CCM"),ExtraçãoDados!C1030={"DN"},REPLACE(ExtraçãoDados!C1030={"DN"},1,28,"DN"),ExtraçãoDados!C1030={"ES"},REPLACE(ExtraçãoDados!C1030={"ES"},1,28,"ES"),ExtraçãoDados!C1030={"DA"},REPLACE(ExtraçãoDados!C1030={"DA"},1,28,"DA"),ExtraçãoDados!C1030={"DE: ESQUADRILHA SUBMARINOS"},REPLACE(ExtraçãoDados!C1030={"DE: ESQUADRILHA SUBMARINOS"},1,28,"ES"),ExtraçãoDados!C1030={"DE: COMISSÃO CULTURAL DE LMARINHA"},REPLACE(ExtraçãoDados!C1030={"DE: COMISSÃO CULTURAL DE LMARINHA"},1,28,"CCM"),ExtraçãoDados!C1030={"ON"},REPLACE(ExtraçãoDados!C1030={"ON"},1,28,"DN"),ExtraçãoDados!C1030={"ESQ. SUBMARINOS"},REPLACE(ExtraçãoDados!C1030={"ESQ. SUBMARINOS"},1,28,"ES"),ExtraçãoDados!C1030={"☒ irecção de Abastecimento"},REPLACE(ExtraçãoDados!C1030={"☒ irecção de Abastecimento"},1,28,"DA"),ExtraçãoDados!C1030={"Direcã d Abtit ço e asecmeno"},REPLACE(ExtraçãoDados!C1030={"Direcã d Abtit ço e asecmeno"},1,28,"DA"),ExtraçãoDados!C1030={"Diecã d Abtit rço e asecmeno"},REPLACE(ExtraçãoDados!C1030={"Diecã d Abtit rço e asecmeno"},1,28,"DA"),ISNUMBER(SEARCH("COMISSÃO",ExtraçãoDados!C1030,1)),REPLACE(ExtraçãoDados!C1030,1,29,"CCM"),ISNUMBER(SEARCH("DN/DIL/DRT1",ExtraçãoDados!C1030,1)),REPLACE(ExtraçãoDados!C1030,1,29,"DN"),ISNUMBER(SEARCH("DIRECÇAO DE NAVIOS",ExtraçãoDados!C1030,1)),REPLACE(ExtraçãoDados!C1030,1,29,"DN"),ISNUMBER(SEARCH("ESQUADRILHA SUBMARIN",ExtraçãoDados!C1030,1)),REPLACE(ExtraçãoDados!C1030,1,29,"ES"),ISNUMBER(SEARCH("DN",ExtraçãoDados!C1030,1)),REPLACE(ExtraçãoDados!C1030,1,29,"DN"),ISNUMBER(SEARCH("DIRECÇÃO",ExtraçãoDados!C1030,1)),REPLACE(ExtraçãoDados!C1030,1,29,"DN"),ISNUMBER(SEARCH("DIRECÇA0",ExtraçãoDados!C1030,1)),REPLACE(ExtraçãoDados!C1030,1,29,"DN"),ISNUMBER(SEARCH("DIRE",ExtraçãoDados!C1030,1)),REPLACE(ExtraçãoDados!C1030,1,29,"DN"),ISNUMBER(SEARCH("ESQUADRILHA",ExtraçãoDados!C1030,1)),REPLACE(ExtraçãoDados!C1030,1,29,"ES"),ISNUMBER(SEARCH("HOSPITAL DA MARINHA",ExtraçãoDados!C1030,1)),REPLACE(ExtraçãoDados!C1030,1,29,"HM"),ISNUMBER(SEARCH("HOSPITAL",ExtraçãoDados!C1030,1)),REPLACE(ExtraçãoDados!C1030,1,29,"HM"),ISNUMBER(SEARCH("HM",ExtraçãoDados!C1030,1)),REPLACE(ExtraçãoDados!C1030,1,29,"HM"),ISNUMBER(SEARCH("SECÇÃO DE APÓSITOS",ExtraçãoDados!C1030,1)),REPLACE(ExtraçãoDados!C1030,1,29,"HM"))</f>
        <v>#N/A</v>
      </c>
      <c r="E1030" s="4" t="e" cm="1">
        <f t="array" ref="E1030">_xlfn.IFS(LEN(ExtraçãoDados!B1030)=7,YEAR(ExtraçãoDados!D1030),LEN(ExtraçãoDados!B1030)=10,RIGHT(ExtraçãoDados!B1030,4),LEN(ExtraçãoDados!B1030)=9,YEAR(ExtraçãoDados!D1030),LEN(ExtraçãoDados!B1030)=8,YEAR(ExtraçãoDados!D1030),LEN(ExtraçãoDados!B1030)&gt;7,YEAR(ExtraçãoDados!D1030),LEN(ExtraçãoDados!B1030)&gt;5,YEAR(ExtraçãoDados!D1030),LEN(ExtraçãoDados!B1030)&gt;4,YEAR(ExtraçãoDados!D1030))</f>
        <v>#N/A</v>
      </c>
      <c r="F1030" s="4">
        <f>ExtraçãoDados!E1030</f>
        <v>0</v>
      </c>
    </row>
    <row r="1031" spans="1:6" x14ac:dyDescent="0.25">
      <c r="A1031" s="4">
        <f>ExtraçãoDados!A1031</f>
        <v>0</v>
      </c>
      <c r="B1031" s="4" t="str" cm="1">
        <f t="array" ref="B1031">_xlfn.IFS(LEN(ExtraçãoDados!B1031)=12,LEFT(ExtraçãoDados!B1031,3),LEN(ExtraçãoDados!B1031)=10,LEFT(ExtraçãoDados!B1031,5),LEN(ExtraçãoDados!B1031)&gt;19,0,LEN(ExtraçãoDados!B1031)=9,LEFT(ExtraçãoDados!B1031,4),LEN(ExtraçãoDados!B1031)=6,LEFT(ExtraçãoDados!B1031,3),LEN(ExtraçãoDados!B1031)&lt;5,LEFT(ExtraçãoDados!B1031,3),LEN(ExtraçãoDados!B1031)=8,LEFT(ExtraçãoDados!B1031,3),LEN(ExtraçãoDados!B1031)=5,LEFT(ExtraçãoDados!B1031,5),LEN(ExtraçãoDados!B1031)=11,LEFT(ExtraçãoDados!B1031,5),LEN(ExtraçãoDados!B1031)=7,RIGHT(ExtraçãoDados!B1031,6))</f>
        <v/>
      </c>
      <c r="C1031" s="4" t="e" cm="1">
        <f t="array" ref="C1031">_xlfn.IFS(LEN(B1031)=1,"ERRO",LEN(B1031)=2,_xlfn.CONCAT("000",B1031),LEN(B1031)=3,_xlfn.CONCAT("00",B1031),LEN(B1031)=4,_xlfn.CONCAT("0",B1031),LEN(B1031)=6,B1031,LEN(B1031)=7,B1031,LEN(B1031)=5,B1031)</f>
        <v>#N/A</v>
      </c>
      <c r="D1031" s="4" t="e" cm="1">
        <f t="array" ref="D1031">_xlfn.IFS(ExtraçãoDados!C1031={"Direcção de Abastecimento"},REPLACE(ExtraçãoDados!C1031="{Direcção de Abastecimento}",1,25,"DA"),ExtraçãoDados!C1031={"COMISSÃO CULTURAL DE LMARINHA"},REPLACE(ExtraçãoDados!C1031={"COMISSÃO CULTURAL DE LMARINHA"},1,28,"CCM"),ExtraçãoDados!C1031={"DIRECÇÃO DE NAVIOS"},REPLACE(ExtraçãoDados!C1031={"DIRECÇÃO DE NAVIOS"},1,28,"DN"),ExtraçãoDados!C1031={"ESQUADRILHA SUBMARINOS"},REPLACE(ExtraçãoDados!C1031={"ESQUADRILHA SUBMARINOS"},1,28,"ES"),ExtraçãoDados!C1031={"COMISSÃO MARINHA"},REPLACE(ExtraçãoDados!C1031={"COMISSÃO MARINHA"},1,28,"CCM"),ExtraçãoDados!C1031={"COMISSÃO CULTURAL DE MARINHA"},REPLACE(ExtraçãoDados!C1031={"COMISSÃO CULTURAL DE MARINHA"},1,28,"CCM"),ExtraçãoDados!C1031={"CCM"},REPLACE(ExtraçãoDados!C1031={"CCM"},1,28,"CCM"),ExtraçãoDados!C1031={"DN"},REPLACE(ExtraçãoDados!C1031={"DN"},1,28,"DN"),ExtraçãoDados!C1031={"ES"},REPLACE(ExtraçãoDados!C1031={"ES"},1,28,"ES"),ExtraçãoDados!C1031={"DA"},REPLACE(ExtraçãoDados!C1031={"DA"},1,28,"DA"),ExtraçãoDados!C1031={"DE: ESQUADRILHA SUBMARINOS"},REPLACE(ExtraçãoDados!C1031={"DE: ESQUADRILHA SUBMARINOS"},1,28,"ES"),ExtraçãoDados!C1031={"DE: COMISSÃO CULTURAL DE LMARINHA"},REPLACE(ExtraçãoDados!C1031={"DE: COMISSÃO CULTURAL DE LMARINHA"},1,28,"CCM"),ExtraçãoDados!C1031={"ON"},REPLACE(ExtraçãoDados!C1031={"ON"},1,28,"DN"),ExtraçãoDados!C1031={"ESQ. SUBMARINOS"},REPLACE(ExtraçãoDados!C1031={"ESQ. SUBMARINOS"},1,28,"ES"),ExtraçãoDados!C1031={"☒ irecção de Abastecimento"},REPLACE(ExtraçãoDados!C1031={"☒ irecção de Abastecimento"},1,28,"DA"),ExtraçãoDados!C1031={"Direcã d Abtit ço e asecmeno"},REPLACE(ExtraçãoDados!C1031={"Direcã d Abtit ço e asecmeno"},1,28,"DA"),ExtraçãoDados!C1031={"Diecã d Abtit rço e asecmeno"},REPLACE(ExtraçãoDados!C1031={"Diecã d Abtit rço e asecmeno"},1,28,"DA"),ISNUMBER(SEARCH("COMISSÃO",ExtraçãoDados!C1031,1)),REPLACE(ExtraçãoDados!C1031,1,29,"CCM"),ISNUMBER(SEARCH("DN/DIL/DRT1",ExtraçãoDados!C1031,1)),REPLACE(ExtraçãoDados!C1031,1,29,"DN"),ISNUMBER(SEARCH("DIRECÇAO DE NAVIOS",ExtraçãoDados!C1031,1)),REPLACE(ExtraçãoDados!C1031,1,29,"DN"),ISNUMBER(SEARCH("ESQUADRILHA SUBMARIN",ExtraçãoDados!C1031,1)),REPLACE(ExtraçãoDados!C1031,1,29,"ES"),ISNUMBER(SEARCH("DN",ExtraçãoDados!C1031,1)),REPLACE(ExtraçãoDados!C1031,1,29,"DN"),ISNUMBER(SEARCH("DIRECÇÃO",ExtraçãoDados!C1031,1)),REPLACE(ExtraçãoDados!C1031,1,29,"DN"),ISNUMBER(SEARCH("DIRECÇA0",ExtraçãoDados!C1031,1)),REPLACE(ExtraçãoDados!C1031,1,29,"DN"),ISNUMBER(SEARCH("DIRE",ExtraçãoDados!C1031,1)),REPLACE(ExtraçãoDados!C1031,1,29,"DN"),ISNUMBER(SEARCH("ESQUADRILHA",ExtraçãoDados!C1031,1)),REPLACE(ExtraçãoDados!C1031,1,29,"ES"),ISNUMBER(SEARCH("HOSPITAL DA MARINHA",ExtraçãoDados!C1031,1)),REPLACE(ExtraçãoDados!C1031,1,29,"HM"),ISNUMBER(SEARCH("HOSPITAL",ExtraçãoDados!C1031,1)),REPLACE(ExtraçãoDados!C1031,1,29,"HM"),ISNUMBER(SEARCH("HM",ExtraçãoDados!C1031,1)),REPLACE(ExtraçãoDados!C1031,1,29,"HM"),ISNUMBER(SEARCH("SECÇÃO DE APÓSITOS",ExtraçãoDados!C1031,1)),REPLACE(ExtraçãoDados!C1031,1,29,"HM"))</f>
        <v>#N/A</v>
      </c>
      <c r="E1031" s="4" t="e" cm="1">
        <f t="array" ref="E1031">_xlfn.IFS(LEN(ExtraçãoDados!B1031)=7,YEAR(ExtraçãoDados!D1031),LEN(ExtraçãoDados!B1031)=10,RIGHT(ExtraçãoDados!B1031,4),LEN(ExtraçãoDados!B1031)=9,YEAR(ExtraçãoDados!D1031),LEN(ExtraçãoDados!B1031)=8,YEAR(ExtraçãoDados!D1031),LEN(ExtraçãoDados!B1031)&gt;7,YEAR(ExtraçãoDados!D1031),LEN(ExtraçãoDados!B1031)&gt;5,YEAR(ExtraçãoDados!D1031),LEN(ExtraçãoDados!B1031)&gt;4,YEAR(ExtraçãoDados!D1031))</f>
        <v>#N/A</v>
      </c>
      <c r="F1031" s="4">
        <f>ExtraçãoDados!E1031</f>
        <v>0</v>
      </c>
    </row>
    <row r="1032" spans="1:6" x14ac:dyDescent="0.25">
      <c r="A1032" s="4">
        <f>ExtraçãoDados!A1032</f>
        <v>0</v>
      </c>
      <c r="B1032" s="4" t="str" cm="1">
        <f t="array" ref="B1032">_xlfn.IFS(LEN(ExtraçãoDados!B1032)=12,LEFT(ExtraçãoDados!B1032,3),LEN(ExtraçãoDados!B1032)=10,LEFT(ExtraçãoDados!B1032,5),LEN(ExtraçãoDados!B1032)&gt;19,0,LEN(ExtraçãoDados!B1032)=9,LEFT(ExtraçãoDados!B1032,4),LEN(ExtraçãoDados!B1032)=6,LEFT(ExtraçãoDados!B1032,3),LEN(ExtraçãoDados!B1032)&lt;5,LEFT(ExtraçãoDados!B1032,3),LEN(ExtraçãoDados!B1032)=8,LEFT(ExtraçãoDados!B1032,3),LEN(ExtraçãoDados!B1032)=5,LEFT(ExtraçãoDados!B1032,5),LEN(ExtraçãoDados!B1032)=11,LEFT(ExtraçãoDados!B1032,5),LEN(ExtraçãoDados!B1032)=7,RIGHT(ExtraçãoDados!B1032,6))</f>
        <v/>
      </c>
      <c r="C1032" s="4" t="e" cm="1">
        <f t="array" ref="C1032">_xlfn.IFS(LEN(B1032)=1,"ERRO",LEN(B1032)=2,_xlfn.CONCAT("000",B1032),LEN(B1032)=3,_xlfn.CONCAT("00",B1032),LEN(B1032)=4,_xlfn.CONCAT("0",B1032),LEN(B1032)=6,B1032,LEN(B1032)=7,B1032,LEN(B1032)=5,B1032)</f>
        <v>#N/A</v>
      </c>
      <c r="D1032" s="4" t="e" cm="1">
        <f t="array" ref="D1032">_xlfn.IFS(ExtraçãoDados!C1032={"Direcção de Abastecimento"},REPLACE(ExtraçãoDados!C1032="{Direcção de Abastecimento}",1,25,"DA"),ExtraçãoDados!C1032={"COMISSÃO CULTURAL DE LMARINHA"},REPLACE(ExtraçãoDados!C1032={"COMISSÃO CULTURAL DE LMARINHA"},1,28,"CCM"),ExtraçãoDados!C1032={"DIRECÇÃO DE NAVIOS"},REPLACE(ExtraçãoDados!C1032={"DIRECÇÃO DE NAVIOS"},1,28,"DN"),ExtraçãoDados!C1032={"ESQUADRILHA SUBMARINOS"},REPLACE(ExtraçãoDados!C1032={"ESQUADRILHA SUBMARINOS"},1,28,"ES"),ExtraçãoDados!C1032={"COMISSÃO MARINHA"},REPLACE(ExtraçãoDados!C1032={"COMISSÃO MARINHA"},1,28,"CCM"),ExtraçãoDados!C1032={"COMISSÃO CULTURAL DE MARINHA"},REPLACE(ExtraçãoDados!C1032={"COMISSÃO CULTURAL DE MARINHA"},1,28,"CCM"),ExtraçãoDados!C1032={"CCM"},REPLACE(ExtraçãoDados!C1032={"CCM"},1,28,"CCM"),ExtraçãoDados!C1032={"DN"},REPLACE(ExtraçãoDados!C1032={"DN"},1,28,"DN"),ExtraçãoDados!C1032={"ES"},REPLACE(ExtraçãoDados!C1032={"ES"},1,28,"ES"),ExtraçãoDados!C1032={"DA"},REPLACE(ExtraçãoDados!C1032={"DA"},1,28,"DA"),ExtraçãoDados!C1032={"DE: ESQUADRILHA SUBMARINOS"},REPLACE(ExtraçãoDados!C1032={"DE: ESQUADRILHA SUBMARINOS"},1,28,"ES"),ExtraçãoDados!C1032={"DE: COMISSÃO CULTURAL DE LMARINHA"},REPLACE(ExtraçãoDados!C1032={"DE: COMISSÃO CULTURAL DE LMARINHA"},1,28,"CCM"),ExtraçãoDados!C1032={"ON"},REPLACE(ExtraçãoDados!C1032={"ON"},1,28,"DN"),ExtraçãoDados!C1032={"ESQ. SUBMARINOS"},REPLACE(ExtraçãoDados!C1032={"ESQ. SUBMARINOS"},1,28,"ES"),ExtraçãoDados!C1032={"☒ irecção de Abastecimento"},REPLACE(ExtraçãoDados!C1032={"☒ irecção de Abastecimento"},1,28,"DA"),ExtraçãoDados!C1032={"Direcã d Abtit ço e asecmeno"},REPLACE(ExtraçãoDados!C1032={"Direcã d Abtit ço e asecmeno"},1,28,"DA"),ExtraçãoDados!C1032={"Diecã d Abtit rço e asecmeno"},REPLACE(ExtraçãoDados!C1032={"Diecã d Abtit rço e asecmeno"},1,28,"DA"),ISNUMBER(SEARCH("COMISSÃO",ExtraçãoDados!C1032,1)),REPLACE(ExtraçãoDados!C1032,1,29,"CCM"),ISNUMBER(SEARCH("DN/DIL/DRT1",ExtraçãoDados!C1032,1)),REPLACE(ExtraçãoDados!C1032,1,29,"DN"),ISNUMBER(SEARCH("DIRECÇAO DE NAVIOS",ExtraçãoDados!C1032,1)),REPLACE(ExtraçãoDados!C1032,1,29,"DN"),ISNUMBER(SEARCH("ESQUADRILHA SUBMARIN",ExtraçãoDados!C1032,1)),REPLACE(ExtraçãoDados!C1032,1,29,"ES"),ISNUMBER(SEARCH("DN",ExtraçãoDados!C1032,1)),REPLACE(ExtraçãoDados!C1032,1,29,"DN"),ISNUMBER(SEARCH("DIRECÇÃO",ExtraçãoDados!C1032,1)),REPLACE(ExtraçãoDados!C1032,1,29,"DN"),ISNUMBER(SEARCH("DIRECÇA0",ExtraçãoDados!C1032,1)),REPLACE(ExtraçãoDados!C1032,1,29,"DN"),ISNUMBER(SEARCH("DIRE",ExtraçãoDados!C1032,1)),REPLACE(ExtraçãoDados!C1032,1,29,"DN"),ISNUMBER(SEARCH("ESQUADRILHA",ExtraçãoDados!C1032,1)),REPLACE(ExtraçãoDados!C1032,1,29,"ES"),ISNUMBER(SEARCH("HOSPITAL DA MARINHA",ExtraçãoDados!C1032,1)),REPLACE(ExtraçãoDados!C1032,1,29,"HM"),ISNUMBER(SEARCH("HOSPITAL",ExtraçãoDados!C1032,1)),REPLACE(ExtraçãoDados!C1032,1,29,"HM"),ISNUMBER(SEARCH("HM",ExtraçãoDados!C1032,1)),REPLACE(ExtraçãoDados!C1032,1,29,"HM"),ISNUMBER(SEARCH("SECÇÃO DE APÓSITOS",ExtraçãoDados!C1032,1)),REPLACE(ExtraçãoDados!C1032,1,29,"HM"))</f>
        <v>#N/A</v>
      </c>
      <c r="E1032" s="4" t="e" cm="1">
        <f t="array" ref="E1032">_xlfn.IFS(LEN(ExtraçãoDados!B1032)=7,YEAR(ExtraçãoDados!D1032),LEN(ExtraçãoDados!B1032)=10,RIGHT(ExtraçãoDados!B1032,4),LEN(ExtraçãoDados!B1032)=9,YEAR(ExtraçãoDados!D1032),LEN(ExtraçãoDados!B1032)=8,YEAR(ExtraçãoDados!D1032),LEN(ExtraçãoDados!B1032)&gt;7,YEAR(ExtraçãoDados!D1032),LEN(ExtraçãoDados!B1032)&gt;5,YEAR(ExtraçãoDados!D1032),LEN(ExtraçãoDados!B1032)&gt;4,YEAR(ExtraçãoDados!D1032))</f>
        <v>#N/A</v>
      </c>
      <c r="F1032" s="4">
        <f>ExtraçãoDados!E1032</f>
        <v>0</v>
      </c>
    </row>
    <row r="1033" spans="1:6" x14ac:dyDescent="0.25">
      <c r="A1033" s="4">
        <f>ExtraçãoDados!A1033</f>
        <v>0</v>
      </c>
      <c r="B1033" s="4" t="str" cm="1">
        <f t="array" ref="B1033">_xlfn.IFS(LEN(ExtraçãoDados!B1033)=12,LEFT(ExtraçãoDados!B1033,3),LEN(ExtraçãoDados!B1033)=10,LEFT(ExtraçãoDados!B1033,5),LEN(ExtraçãoDados!B1033)&gt;19,0,LEN(ExtraçãoDados!B1033)=9,LEFT(ExtraçãoDados!B1033,4),LEN(ExtraçãoDados!B1033)=6,LEFT(ExtraçãoDados!B1033,3),LEN(ExtraçãoDados!B1033)&lt;5,LEFT(ExtraçãoDados!B1033,3),LEN(ExtraçãoDados!B1033)=8,LEFT(ExtraçãoDados!B1033,3),LEN(ExtraçãoDados!B1033)=5,LEFT(ExtraçãoDados!B1033,5),LEN(ExtraçãoDados!B1033)=11,LEFT(ExtraçãoDados!B1033,5),LEN(ExtraçãoDados!B1033)=7,RIGHT(ExtraçãoDados!B1033,6))</f>
        <v/>
      </c>
      <c r="C1033" s="4" t="e" cm="1">
        <f t="array" ref="C1033">_xlfn.IFS(LEN(B1033)=1,"ERRO",LEN(B1033)=2,_xlfn.CONCAT("000",B1033),LEN(B1033)=3,_xlfn.CONCAT("00",B1033),LEN(B1033)=4,_xlfn.CONCAT("0",B1033),LEN(B1033)=6,B1033,LEN(B1033)=7,B1033,LEN(B1033)=5,B1033)</f>
        <v>#N/A</v>
      </c>
      <c r="D1033" s="4" t="e" cm="1">
        <f t="array" ref="D1033">_xlfn.IFS(ExtraçãoDados!C1033={"Direcção de Abastecimento"},REPLACE(ExtraçãoDados!C1033="{Direcção de Abastecimento}",1,25,"DA"),ExtraçãoDados!C1033={"COMISSÃO CULTURAL DE LMARINHA"},REPLACE(ExtraçãoDados!C1033={"COMISSÃO CULTURAL DE LMARINHA"},1,28,"CCM"),ExtraçãoDados!C1033={"DIRECÇÃO DE NAVIOS"},REPLACE(ExtraçãoDados!C1033={"DIRECÇÃO DE NAVIOS"},1,28,"DN"),ExtraçãoDados!C1033={"ESQUADRILHA SUBMARINOS"},REPLACE(ExtraçãoDados!C1033={"ESQUADRILHA SUBMARINOS"},1,28,"ES"),ExtraçãoDados!C1033={"COMISSÃO MARINHA"},REPLACE(ExtraçãoDados!C1033={"COMISSÃO MARINHA"},1,28,"CCM"),ExtraçãoDados!C1033={"COMISSÃO CULTURAL DE MARINHA"},REPLACE(ExtraçãoDados!C1033={"COMISSÃO CULTURAL DE MARINHA"},1,28,"CCM"),ExtraçãoDados!C1033={"CCM"},REPLACE(ExtraçãoDados!C1033={"CCM"},1,28,"CCM"),ExtraçãoDados!C1033={"DN"},REPLACE(ExtraçãoDados!C1033={"DN"},1,28,"DN"),ExtraçãoDados!C1033={"ES"},REPLACE(ExtraçãoDados!C1033={"ES"},1,28,"ES"),ExtraçãoDados!C1033={"DA"},REPLACE(ExtraçãoDados!C1033={"DA"},1,28,"DA"),ExtraçãoDados!C1033={"DE: ESQUADRILHA SUBMARINOS"},REPLACE(ExtraçãoDados!C1033={"DE: ESQUADRILHA SUBMARINOS"},1,28,"ES"),ExtraçãoDados!C1033={"DE: COMISSÃO CULTURAL DE LMARINHA"},REPLACE(ExtraçãoDados!C1033={"DE: COMISSÃO CULTURAL DE LMARINHA"},1,28,"CCM"),ExtraçãoDados!C1033={"ON"},REPLACE(ExtraçãoDados!C1033={"ON"},1,28,"DN"),ExtraçãoDados!C1033={"ESQ. SUBMARINOS"},REPLACE(ExtraçãoDados!C1033={"ESQ. SUBMARINOS"},1,28,"ES"),ExtraçãoDados!C1033={"☒ irecção de Abastecimento"},REPLACE(ExtraçãoDados!C1033={"☒ irecção de Abastecimento"},1,28,"DA"),ExtraçãoDados!C1033={"Direcã d Abtit ço e asecmeno"},REPLACE(ExtraçãoDados!C1033={"Direcã d Abtit ço e asecmeno"},1,28,"DA"),ExtraçãoDados!C1033={"Diecã d Abtit rço e asecmeno"},REPLACE(ExtraçãoDados!C1033={"Diecã d Abtit rço e asecmeno"},1,28,"DA"),ISNUMBER(SEARCH("COMISSÃO",ExtraçãoDados!C1033,1)),REPLACE(ExtraçãoDados!C1033,1,29,"CCM"),ISNUMBER(SEARCH("DN/DIL/DRT1",ExtraçãoDados!C1033,1)),REPLACE(ExtraçãoDados!C1033,1,29,"DN"),ISNUMBER(SEARCH("DIRECÇAO DE NAVIOS",ExtraçãoDados!C1033,1)),REPLACE(ExtraçãoDados!C1033,1,29,"DN"),ISNUMBER(SEARCH("ESQUADRILHA SUBMARIN",ExtraçãoDados!C1033,1)),REPLACE(ExtraçãoDados!C1033,1,29,"ES"),ISNUMBER(SEARCH("DN",ExtraçãoDados!C1033,1)),REPLACE(ExtraçãoDados!C1033,1,29,"DN"),ISNUMBER(SEARCH("DIRECÇÃO",ExtraçãoDados!C1033,1)),REPLACE(ExtraçãoDados!C1033,1,29,"DN"),ISNUMBER(SEARCH("DIRECÇA0",ExtraçãoDados!C1033,1)),REPLACE(ExtraçãoDados!C1033,1,29,"DN"),ISNUMBER(SEARCH("DIRE",ExtraçãoDados!C1033,1)),REPLACE(ExtraçãoDados!C1033,1,29,"DN"),ISNUMBER(SEARCH("ESQUADRILHA",ExtraçãoDados!C1033,1)),REPLACE(ExtraçãoDados!C1033,1,29,"ES"),ISNUMBER(SEARCH("HOSPITAL DA MARINHA",ExtraçãoDados!C1033,1)),REPLACE(ExtraçãoDados!C1033,1,29,"HM"),ISNUMBER(SEARCH("HOSPITAL",ExtraçãoDados!C1033,1)),REPLACE(ExtraçãoDados!C1033,1,29,"HM"),ISNUMBER(SEARCH("HM",ExtraçãoDados!C1033,1)),REPLACE(ExtraçãoDados!C1033,1,29,"HM"),ISNUMBER(SEARCH("SECÇÃO DE APÓSITOS",ExtraçãoDados!C1033,1)),REPLACE(ExtraçãoDados!C1033,1,29,"HM"))</f>
        <v>#N/A</v>
      </c>
      <c r="E1033" s="4" t="e" cm="1">
        <f t="array" ref="E1033">_xlfn.IFS(LEN(ExtraçãoDados!B1033)=7,YEAR(ExtraçãoDados!D1033),LEN(ExtraçãoDados!B1033)=10,RIGHT(ExtraçãoDados!B1033,4),LEN(ExtraçãoDados!B1033)=9,YEAR(ExtraçãoDados!D1033),LEN(ExtraçãoDados!B1033)=8,YEAR(ExtraçãoDados!D1033),LEN(ExtraçãoDados!B1033)&gt;7,YEAR(ExtraçãoDados!D1033),LEN(ExtraçãoDados!B1033)&gt;5,YEAR(ExtraçãoDados!D1033),LEN(ExtraçãoDados!B1033)&gt;4,YEAR(ExtraçãoDados!D1033))</f>
        <v>#N/A</v>
      </c>
      <c r="F1033" s="4">
        <f>ExtraçãoDados!E1033</f>
        <v>0</v>
      </c>
    </row>
    <row r="1034" spans="1:6" x14ac:dyDescent="0.25">
      <c r="A1034" s="4">
        <f>ExtraçãoDados!A1034</f>
        <v>0</v>
      </c>
      <c r="B1034" s="4" t="str" cm="1">
        <f t="array" ref="B1034">_xlfn.IFS(LEN(ExtraçãoDados!B1034)=12,LEFT(ExtraçãoDados!B1034,3),LEN(ExtraçãoDados!B1034)=10,LEFT(ExtraçãoDados!B1034,5),LEN(ExtraçãoDados!B1034)&gt;19,0,LEN(ExtraçãoDados!B1034)=9,LEFT(ExtraçãoDados!B1034,4),LEN(ExtraçãoDados!B1034)=6,LEFT(ExtraçãoDados!B1034,3),LEN(ExtraçãoDados!B1034)&lt;5,LEFT(ExtraçãoDados!B1034,3),LEN(ExtraçãoDados!B1034)=8,LEFT(ExtraçãoDados!B1034,3),LEN(ExtraçãoDados!B1034)=5,LEFT(ExtraçãoDados!B1034,5),LEN(ExtraçãoDados!B1034)=11,LEFT(ExtraçãoDados!B1034,5),LEN(ExtraçãoDados!B1034)=7,RIGHT(ExtraçãoDados!B1034,6))</f>
        <v/>
      </c>
      <c r="C1034" s="4" t="e" cm="1">
        <f t="array" ref="C1034">_xlfn.IFS(LEN(B1034)=1,"ERRO",LEN(B1034)=2,_xlfn.CONCAT("000",B1034),LEN(B1034)=3,_xlfn.CONCAT("00",B1034),LEN(B1034)=4,_xlfn.CONCAT("0",B1034),LEN(B1034)=6,B1034,LEN(B1034)=7,B1034,LEN(B1034)=5,B1034)</f>
        <v>#N/A</v>
      </c>
      <c r="D1034" s="4" t="e" cm="1">
        <f t="array" ref="D1034">_xlfn.IFS(ExtraçãoDados!C1034={"Direcção de Abastecimento"},REPLACE(ExtraçãoDados!C1034="{Direcção de Abastecimento}",1,25,"DA"),ExtraçãoDados!C1034={"COMISSÃO CULTURAL DE LMARINHA"},REPLACE(ExtraçãoDados!C1034={"COMISSÃO CULTURAL DE LMARINHA"},1,28,"CCM"),ExtraçãoDados!C1034={"DIRECÇÃO DE NAVIOS"},REPLACE(ExtraçãoDados!C1034={"DIRECÇÃO DE NAVIOS"},1,28,"DN"),ExtraçãoDados!C1034={"ESQUADRILHA SUBMARINOS"},REPLACE(ExtraçãoDados!C1034={"ESQUADRILHA SUBMARINOS"},1,28,"ES"),ExtraçãoDados!C1034={"COMISSÃO MARINHA"},REPLACE(ExtraçãoDados!C1034={"COMISSÃO MARINHA"},1,28,"CCM"),ExtraçãoDados!C1034={"COMISSÃO CULTURAL DE MARINHA"},REPLACE(ExtraçãoDados!C1034={"COMISSÃO CULTURAL DE MARINHA"},1,28,"CCM"),ExtraçãoDados!C1034={"CCM"},REPLACE(ExtraçãoDados!C1034={"CCM"},1,28,"CCM"),ExtraçãoDados!C1034={"DN"},REPLACE(ExtraçãoDados!C1034={"DN"},1,28,"DN"),ExtraçãoDados!C1034={"ES"},REPLACE(ExtraçãoDados!C1034={"ES"},1,28,"ES"),ExtraçãoDados!C1034={"DA"},REPLACE(ExtraçãoDados!C1034={"DA"},1,28,"DA"),ExtraçãoDados!C1034={"DE: ESQUADRILHA SUBMARINOS"},REPLACE(ExtraçãoDados!C1034={"DE: ESQUADRILHA SUBMARINOS"},1,28,"ES"),ExtraçãoDados!C1034={"DE: COMISSÃO CULTURAL DE LMARINHA"},REPLACE(ExtraçãoDados!C1034={"DE: COMISSÃO CULTURAL DE LMARINHA"},1,28,"CCM"),ExtraçãoDados!C1034={"ON"},REPLACE(ExtraçãoDados!C1034={"ON"},1,28,"DN"),ExtraçãoDados!C1034={"ESQ. SUBMARINOS"},REPLACE(ExtraçãoDados!C1034={"ESQ. SUBMARINOS"},1,28,"ES"),ExtraçãoDados!C1034={"☒ irecção de Abastecimento"},REPLACE(ExtraçãoDados!C1034={"☒ irecção de Abastecimento"},1,28,"DA"),ExtraçãoDados!C1034={"Direcã d Abtit ço e asecmeno"},REPLACE(ExtraçãoDados!C1034={"Direcã d Abtit ço e asecmeno"},1,28,"DA"),ExtraçãoDados!C1034={"Diecã d Abtit rço e asecmeno"},REPLACE(ExtraçãoDados!C1034={"Diecã d Abtit rço e asecmeno"},1,28,"DA"),ISNUMBER(SEARCH("COMISSÃO",ExtraçãoDados!C1034,1)),REPLACE(ExtraçãoDados!C1034,1,29,"CCM"),ISNUMBER(SEARCH("DN/DIL/DRT1",ExtraçãoDados!C1034,1)),REPLACE(ExtraçãoDados!C1034,1,29,"DN"),ISNUMBER(SEARCH("DIRECÇAO DE NAVIOS",ExtraçãoDados!C1034,1)),REPLACE(ExtraçãoDados!C1034,1,29,"DN"),ISNUMBER(SEARCH("ESQUADRILHA SUBMARIN",ExtraçãoDados!C1034,1)),REPLACE(ExtraçãoDados!C1034,1,29,"ES"),ISNUMBER(SEARCH("DN",ExtraçãoDados!C1034,1)),REPLACE(ExtraçãoDados!C1034,1,29,"DN"),ISNUMBER(SEARCH("DIRECÇÃO",ExtraçãoDados!C1034,1)),REPLACE(ExtraçãoDados!C1034,1,29,"DN"),ISNUMBER(SEARCH("DIRECÇA0",ExtraçãoDados!C1034,1)),REPLACE(ExtraçãoDados!C1034,1,29,"DN"),ISNUMBER(SEARCH("DIRE",ExtraçãoDados!C1034,1)),REPLACE(ExtraçãoDados!C1034,1,29,"DN"),ISNUMBER(SEARCH("ESQUADRILHA",ExtraçãoDados!C1034,1)),REPLACE(ExtraçãoDados!C1034,1,29,"ES"),ISNUMBER(SEARCH("HOSPITAL DA MARINHA",ExtraçãoDados!C1034,1)),REPLACE(ExtraçãoDados!C1034,1,29,"HM"),ISNUMBER(SEARCH("HOSPITAL",ExtraçãoDados!C1034,1)),REPLACE(ExtraçãoDados!C1034,1,29,"HM"),ISNUMBER(SEARCH("HM",ExtraçãoDados!C1034,1)),REPLACE(ExtraçãoDados!C1034,1,29,"HM"),ISNUMBER(SEARCH("SECÇÃO DE APÓSITOS",ExtraçãoDados!C1034,1)),REPLACE(ExtraçãoDados!C1034,1,29,"HM"))</f>
        <v>#N/A</v>
      </c>
      <c r="E1034" s="4" t="e" cm="1">
        <f t="array" ref="E1034">_xlfn.IFS(LEN(ExtraçãoDados!B1034)=7,YEAR(ExtraçãoDados!D1034),LEN(ExtraçãoDados!B1034)=10,RIGHT(ExtraçãoDados!B1034,4),LEN(ExtraçãoDados!B1034)=9,YEAR(ExtraçãoDados!D1034),LEN(ExtraçãoDados!B1034)=8,YEAR(ExtraçãoDados!D1034),LEN(ExtraçãoDados!B1034)&gt;7,YEAR(ExtraçãoDados!D1034),LEN(ExtraçãoDados!B1034)&gt;5,YEAR(ExtraçãoDados!D1034),LEN(ExtraçãoDados!B1034)&gt;4,YEAR(ExtraçãoDados!D1034))</f>
        <v>#N/A</v>
      </c>
      <c r="F1034" s="4">
        <f>ExtraçãoDados!E1034</f>
        <v>0</v>
      </c>
    </row>
    <row r="1035" spans="1:6" x14ac:dyDescent="0.25">
      <c r="A1035" s="4">
        <f>ExtraçãoDados!A1035</f>
        <v>0</v>
      </c>
      <c r="B1035" s="4" t="str" cm="1">
        <f t="array" ref="B1035">_xlfn.IFS(LEN(ExtraçãoDados!B1035)=12,LEFT(ExtraçãoDados!B1035,3),LEN(ExtraçãoDados!B1035)=10,LEFT(ExtraçãoDados!B1035,5),LEN(ExtraçãoDados!B1035)&gt;19,0,LEN(ExtraçãoDados!B1035)=9,LEFT(ExtraçãoDados!B1035,4),LEN(ExtraçãoDados!B1035)=6,LEFT(ExtraçãoDados!B1035,3),LEN(ExtraçãoDados!B1035)&lt;5,LEFT(ExtraçãoDados!B1035,3),LEN(ExtraçãoDados!B1035)=8,LEFT(ExtraçãoDados!B1035,3),LEN(ExtraçãoDados!B1035)=5,LEFT(ExtraçãoDados!B1035,5),LEN(ExtraçãoDados!B1035)=11,LEFT(ExtraçãoDados!B1035,5),LEN(ExtraçãoDados!B1035)=7,RIGHT(ExtraçãoDados!B1035,6))</f>
        <v/>
      </c>
      <c r="C1035" s="4" t="e" cm="1">
        <f t="array" ref="C1035">_xlfn.IFS(LEN(B1035)=1,"ERRO",LEN(B1035)=2,_xlfn.CONCAT("000",B1035),LEN(B1035)=3,_xlfn.CONCAT("00",B1035),LEN(B1035)=4,_xlfn.CONCAT("0",B1035),LEN(B1035)=6,B1035,LEN(B1035)=7,B1035,LEN(B1035)=5,B1035)</f>
        <v>#N/A</v>
      </c>
      <c r="D1035" s="4" t="e" cm="1">
        <f t="array" ref="D1035">_xlfn.IFS(ExtraçãoDados!C1035={"Direcção de Abastecimento"},REPLACE(ExtraçãoDados!C1035="{Direcção de Abastecimento}",1,25,"DA"),ExtraçãoDados!C1035={"COMISSÃO CULTURAL DE LMARINHA"},REPLACE(ExtraçãoDados!C1035={"COMISSÃO CULTURAL DE LMARINHA"},1,28,"CCM"),ExtraçãoDados!C1035={"DIRECÇÃO DE NAVIOS"},REPLACE(ExtraçãoDados!C1035={"DIRECÇÃO DE NAVIOS"},1,28,"DN"),ExtraçãoDados!C1035={"ESQUADRILHA SUBMARINOS"},REPLACE(ExtraçãoDados!C1035={"ESQUADRILHA SUBMARINOS"},1,28,"ES"),ExtraçãoDados!C1035={"COMISSÃO MARINHA"},REPLACE(ExtraçãoDados!C1035={"COMISSÃO MARINHA"},1,28,"CCM"),ExtraçãoDados!C1035={"COMISSÃO CULTURAL DE MARINHA"},REPLACE(ExtraçãoDados!C1035={"COMISSÃO CULTURAL DE MARINHA"},1,28,"CCM"),ExtraçãoDados!C1035={"CCM"},REPLACE(ExtraçãoDados!C1035={"CCM"},1,28,"CCM"),ExtraçãoDados!C1035={"DN"},REPLACE(ExtraçãoDados!C1035={"DN"},1,28,"DN"),ExtraçãoDados!C1035={"ES"},REPLACE(ExtraçãoDados!C1035={"ES"},1,28,"ES"),ExtraçãoDados!C1035={"DA"},REPLACE(ExtraçãoDados!C1035={"DA"},1,28,"DA"),ExtraçãoDados!C1035={"DE: ESQUADRILHA SUBMARINOS"},REPLACE(ExtraçãoDados!C1035={"DE: ESQUADRILHA SUBMARINOS"},1,28,"ES"),ExtraçãoDados!C1035={"DE: COMISSÃO CULTURAL DE LMARINHA"},REPLACE(ExtraçãoDados!C1035={"DE: COMISSÃO CULTURAL DE LMARINHA"},1,28,"CCM"),ExtraçãoDados!C1035={"ON"},REPLACE(ExtraçãoDados!C1035={"ON"},1,28,"DN"),ExtraçãoDados!C1035={"ESQ. SUBMARINOS"},REPLACE(ExtraçãoDados!C1035={"ESQ. SUBMARINOS"},1,28,"ES"),ExtraçãoDados!C1035={"☒ irecção de Abastecimento"},REPLACE(ExtraçãoDados!C1035={"☒ irecção de Abastecimento"},1,28,"DA"),ExtraçãoDados!C1035={"Direcã d Abtit ço e asecmeno"},REPLACE(ExtraçãoDados!C1035={"Direcã d Abtit ço e asecmeno"},1,28,"DA"),ExtraçãoDados!C1035={"Diecã d Abtit rço e asecmeno"},REPLACE(ExtraçãoDados!C1035={"Diecã d Abtit rço e asecmeno"},1,28,"DA"),ISNUMBER(SEARCH("COMISSÃO",ExtraçãoDados!C1035,1)),REPLACE(ExtraçãoDados!C1035,1,29,"CCM"),ISNUMBER(SEARCH("DN/DIL/DRT1",ExtraçãoDados!C1035,1)),REPLACE(ExtraçãoDados!C1035,1,29,"DN"),ISNUMBER(SEARCH("DIRECÇAO DE NAVIOS",ExtraçãoDados!C1035,1)),REPLACE(ExtraçãoDados!C1035,1,29,"DN"),ISNUMBER(SEARCH("ESQUADRILHA SUBMARIN",ExtraçãoDados!C1035,1)),REPLACE(ExtraçãoDados!C1035,1,29,"ES"),ISNUMBER(SEARCH("DN",ExtraçãoDados!C1035,1)),REPLACE(ExtraçãoDados!C1035,1,29,"DN"),ISNUMBER(SEARCH("DIRECÇÃO",ExtraçãoDados!C1035,1)),REPLACE(ExtraçãoDados!C1035,1,29,"DN"),ISNUMBER(SEARCH("DIRECÇA0",ExtraçãoDados!C1035,1)),REPLACE(ExtraçãoDados!C1035,1,29,"DN"),ISNUMBER(SEARCH("DIRE",ExtraçãoDados!C1035,1)),REPLACE(ExtraçãoDados!C1035,1,29,"DN"),ISNUMBER(SEARCH("ESQUADRILHA",ExtraçãoDados!C1035,1)),REPLACE(ExtraçãoDados!C1035,1,29,"ES"),ISNUMBER(SEARCH("HOSPITAL DA MARINHA",ExtraçãoDados!C1035,1)),REPLACE(ExtraçãoDados!C1035,1,29,"HM"),ISNUMBER(SEARCH("HOSPITAL",ExtraçãoDados!C1035,1)),REPLACE(ExtraçãoDados!C1035,1,29,"HM"),ISNUMBER(SEARCH("HM",ExtraçãoDados!C1035,1)),REPLACE(ExtraçãoDados!C1035,1,29,"HM"),ISNUMBER(SEARCH("SECÇÃO DE APÓSITOS",ExtraçãoDados!C1035,1)),REPLACE(ExtraçãoDados!C1035,1,29,"HM"))</f>
        <v>#N/A</v>
      </c>
      <c r="E1035" s="4" t="e" cm="1">
        <f t="array" ref="E1035">_xlfn.IFS(LEN(ExtraçãoDados!B1035)=7,YEAR(ExtraçãoDados!D1035),LEN(ExtraçãoDados!B1035)=10,RIGHT(ExtraçãoDados!B1035,4),LEN(ExtraçãoDados!B1035)=9,YEAR(ExtraçãoDados!D1035),LEN(ExtraçãoDados!B1035)=8,YEAR(ExtraçãoDados!D1035),LEN(ExtraçãoDados!B1035)&gt;7,YEAR(ExtraçãoDados!D1035),LEN(ExtraçãoDados!B1035)&gt;5,YEAR(ExtraçãoDados!D1035),LEN(ExtraçãoDados!B1035)&gt;4,YEAR(ExtraçãoDados!D1035))</f>
        <v>#N/A</v>
      </c>
      <c r="F1035" s="4">
        <f>ExtraçãoDados!E1035</f>
        <v>0</v>
      </c>
    </row>
    <row r="1036" spans="1:6" x14ac:dyDescent="0.25">
      <c r="A1036" s="4">
        <f>ExtraçãoDados!A1036</f>
        <v>0</v>
      </c>
      <c r="B1036" s="4" t="str" cm="1">
        <f t="array" ref="B1036">_xlfn.IFS(LEN(ExtraçãoDados!B1036)=12,LEFT(ExtraçãoDados!B1036,3),LEN(ExtraçãoDados!B1036)=10,LEFT(ExtraçãoDados!B1036,5),LEN(ExtraçãoDados!B1036)&gt;19,0,LEN(ExtraçãoDados!B1036)=9,LEFT(ExtraçãoDados!B1036,4),LEN(ExtraçãoDados!B1036)=6,LEFT(ExtraçãoDados!B1036,3),LEN(ExtraçãoDados!B1036)&lt;5,LEFT(ExtraçãoDados!B1036,3),LEN(ExtraçãoDados!B1036)=8,LEFT(ExtraçãoDados!B1036,3),LEN(ExtraçãoDados!B1036)=5,LEFT(ExtraçãoDados!B1036,5),LEN(ExtraçãoDados!B1036)=11,LEFT(ExtraçãoDados!B1036,5),LEN(ExtraçãoDados!B1036)=7,RIGHT(ExtraçãoDados!B1036,6))</f>
        <v/>
      </c>
      <c r="C1036" s="4" t="e" cm="1">
        <f t="array" ref="C1036">_xlfn.IFS(LEN(B1036)=1,"ERRO",LEN(B1036)=2,_xlfn.CONCAT("000",B1036),LEN(B1036)=3,_xlfn.CONCAT("00",B1036),LEN(B1036)=4,_xlfn.CONCAT("0",B1036),LEN(B1036)=6,B1036,LEN(B1036)=7,B1036,LEN(B1036)=5,B1036)</f>
        <v>#N/A</v>
      </c>
      <c r="D1036" s="4" t="e" cm="1">
        <f t="array" ref="D1036">_xlfn.IFS(ExtraçãoDados!C1036={"Direcção de Abastecimento"},REPLACE(ExtraçãoDados!C1036="{Direcção de Abastecimento}",1,25,"DA"),ExtraçãoDados!C1036={"COMISSÃO CULTURAL DE LMARINHA"},REPLACE(ExtraçãoDados!C1036={"COMISSÃO CULTURAL DE LMARINHA"},1,28,"CCM"),ExtraçãoDados!C1036={"DIRECÇÃO DE NAVIOS"},REPLACE(ExtraçãoDados!C1036={"DIRECÇÃO DE NAVIOS"},1,28,"DN"),ExtraçãoDados!C1036={"ESQUADRILHA SUBMARINOS"},REPLACE(ExtraçãoDados!C1036={"ESQUADRILHA SUBMARINOS"},1,28,"ES"),ExtraçãoDados!C1036={"COMISSÃO MARINHA"},REPLACE(ExtraçãoDados!C1036={"COMISSÃO MARINHA"},1,28,"CCM"),ExtraçãoDados!C1036={"COMISSÃO CULTURAL DE MARINHA"},REPLACE(ExtraçãoDados!C1036={"COMISSÃO CULTURAL DE MARINHA"},1,28,"CCM"),ExtraçãoDados!C1036={"CCM"},REPLACE(ExtraçãoDados!C1036={"CCM"},1,28,"CCM"),ExtraçãoDados!C1036={"DN"},REPLACE(ExtraçãoDados!C1036={"DN"},1,28,"DN"),ExtraçãoDados!C1036={"ES"},REPLACE(ExtraçãoDados!C1036={"ES"},1,28,"ES"),ExtraçãoDados!C1036={"DA"},REPLACE(ExtraçãoDados!C1036={"DA"},1,28,"DA"),ExtraçãoDados!C1036={"DE: ESQUADRILHA SUBMARINOS"},REPLACE(ExtraçãoDados!C1036={"DE: ESQUADRILHA SUBMARINOS"},1,28,"ES"),ExtraçãoDados!C1036={"DE: COMISSÃO CULTURAL DE LMARINHA"},REPLACE(ExtraçãoDados!C1036={"DE: COMISSÃO CULTURAL DE LMARINHA"},1,28,"CCM"),ExtraçãoDados!C1036={"ON"},REPLACE(ExtraçãoDados!C1036={"ON"},1,28,"DN"),ExtraçãoDados!C1036={"ESQ. SUBMARINOS"},REPLACE(ExtraçãoDados!C1036={"ESQ. SUBMARINOS"},1,28,"ES"),ExtraçãoDados!C1036={"☒ irecção de Abastecimento"},REPLACE(ExtraçãoDados!C1036={"☒ irecção de Abastecimento"},1,28,"DA"),ExtraçãoDados!C1036={"Direcã d Abtit ço e asecmeno"},REPLACE(ExtraçãoDados!C1036={"Direcã d Abtit ço e asecmeno"},1,28,"DA"),ExtraçãoDados!C1036={"Diecã d Abtit rço e asecmeno"},REPLACE(ExtraçãoDados!C1036={"Diecã d Abtit rço e asecmeno"},1,28,"DA"),ISNUMBER(SEARCH("COMISSÃO",ExtraçãoDados!C1036,1)),REPLACE(ExtraçãoDados!C1036,1,29,"CCM"),ISNUMBER(SEARCH("DN/DIL/DRT1",ExtraçãoDados!C1036,1)),REPLACE(ExtraçãoDados!C1036,1,29,"DN"),ISNUMBER(SEARCH("DIRECÇAO DE NAVIOS",ExtraçãoDados!C1036,1)),REPLACE(ExtraçãoDados!C1036,1,29,"DN"),ISNUMBER(SEARCH("ESQUADRILHA SUBMARIN",ExtraçãoDados!C1036,1)),REPLACE(ExtraçãoDados!C1036,1,29,"ES"),ISNUMBER(SEARCH("DN",ExtraçãoDados!C1036,1)),REPLACE(ExtraçãoDados!C1036,1,29,"DN"),ISNUMBER(SEARCH("DIRECÇÃO",ExtraçãoDados!C1036,1)),REPLACE(ExtraçãoDados!C1036,1,29,"DN"),ISNUMBER(SEARCH("DIRECÇA0",ExtraçãoDados!C1036,1)),REPLACE(ExtraçãoDados!C1036,1,29,"DN"),ISNUMBER(SEARCH("DIRE",ExtraçãoDados!C1036,1)),REPLACE(ExtraçãoDados!C1036,1,29,"DN"),ISNUMBER(SEARCH("ESQUADRILHA",ExtraçãoDados!C1036,1)),REPLACE(ExtraçãoDados!C1036,1,29,"ES"),ISNUMBER(SEARCH("HOSPITAL DA MARINHA",ExtraçãoDados!C1036,1)),REPLACE(ExtraçãoDados!C1036,1,29,"HM"),ISNUMBER(SEARCH("HOSPITAL",ExtraçãoDados!C1036,1)),REPLACE(ExtraçãoDados!C1036,1,29,"HM"),ISNUMBER(SEARCH("HM",ExtraçãoDados!C1036,1)),REPLACE(ExtraçãoDados!C1036,1,29,"HM"),ISNUMBER(SEARCH("SECÇÃO DE APÓSITOS",ExtraçãoDados!C1036,1)),REPLACE(ExtraçãoDados!C1036,1,29,"HM"))</f>
        <v>#N/A</v>
      </c>
      <c r="E1036" s="4" t="e" cm="1">
        <f t="array" ref="E1036">_xlfn.IFS(LEN(ExtraçãoDados!B1036)=7,YEAR(ExtraçãoDados!D1036),LEN(ExtraçãoDados!B1036)=10,RIGHT(ExtraçãoDados!B1036,4),LEN(ExtraçãoDados!B1036)=9,YEAR(ExtraçãoDados!D1036),LEN(ExtraçãoDados!B1036)=8,YEAR(ExtraçãoDados!D1036),LEN(ExtraçãoDados!B1036)&gt;7,YEAR(ExtraçãoDados!D1036),LEN(ExtraçãoDados!B1036)&gt;5,YEAR(ExtraçãoDados!D1036),LEN(ExtraçãoDados!B1036)&gt;4,YEAR(ExtraçãoDados!D1036))</f>
        <v>#N/A</v>
      </c>
      <c r="F1036" s="4">
        <f>ExtraçãoDados!E1036</f>
        <v>0</v>
      </c>
    </row>
    <row r="1037" spans="1:6" x14ac:dyDescent="0.25">
      <c r="A1037" s="4">
        <f>ExtraçãoDados!A1037</f>
        <v>0</v>
      </c>
      <c r="B1037" s="4" t="str" cm="1">
        <f t="array" ref="B1037">_xlfn.IFS(LEN(ExtraçãoDados!B1037)=12,LEFT(ExtraçãoDados!B1037,3),LEN(ExtraçãoDados!B1037)=10,LEFT(ExtraçãoDados!B1037,5),LEN(ExtraçãoDados!B1037)&gt;19,0,LEN(ExtraçãoDados!B1037)=9,LEFT(ExtraçãoDados!B1037,4),LEN(ExtraçãoDados!B1037)=6,LEFT(ExtraçãoDados!B1037,3),LEN(ExtraçãoDados!B1037)&lt;5,LEFT(ExtraçãoDados!B1037,3),LEN(ExtraçãoDados!B1037)=8,LEFT(ExtraçãoDados!B1037,3),LEN(ExtraçãoDados!B1037)=5,LEFT(ExtraçãoDados!B1037,5),LEN(ExtraçãoDados!B1037)=11,LEFT(ExtraçãoDados!B1037,5),LEN(ExtraçãoDados!B1037)=7,RIGHT(ExtraçãoDados!B1037,6))</f>
        <v/>
      </c>
      <c r="C1037" s="4" t="e" cm="1">
        <f t="array" ref="C1037">_xlfn.IFS(LEN(B1037)=1,"ERRO",LEN(B1037)=2,_xlfn.CONCAT("000",B1037),LEN(B1037)=3,_xlfn.CONCAT("00",B1037),LEN(B1037)=4,_xlfn.CONCAT("0",B1037),LEN(B1037)=6,B1037,LEN(B1037)=7,B1037,LEN(B1037)=5,B1037)</f>
        <v>#N/A</v>
      </c>
      <c r="D1037" s="4" t="e" cm="1">
        <f t="array" ref="D1037">_xlfn.IFS(ExtraçãoDados!C1037={"Direcção de Abastecimento"},REPLACE(ExtraçãoDados!C1037="{Direcção de Abastecimento}",1,25,"DA"),ExtraçãoDados!C1037={"COMISSÃO CULTURAL DE LMARINHA"},REPLACE(ExtraçãoDados!C1037={"COMISSÃO CULTURAL DE LMARINHA"},1,28,"CCM"),ExtraçãoDados!C1037={"DIRECÇÃO DE NAVIOS"},REPLACE(ExtraçãoDados!C1037={"DIRECÇÃO DE NAVIOS"},1,28,"DN"),ExtraçãoDados!C1037={"ESQUADRILHA SUBMARINOS"},REPLACE(ExtraçãoDados!C1037={"ESQUADRILHA SUBMARINOS"},1,28,"ES"),ExtraçãoDados!C1037={"COMISSÃO MARINHA"},REPLACE(ExtraçãoDados!C1037={"COMISSÃO MARINHA"},1,28,"CCM"),ExtraçãoDados!C1037={"COMISSÃO CULTURAL DE MARINHA"},REPLACE(ExtraçãoDados!C1037={"COMISSÃO CULTURAL DE MARINHA"},1,28,"CCM"),ExtraçãoDados!C1037={"CCM"},REPLACE(ExtraçãoDados!C1037={"CCM"},1,28,"CCM"),ExtraçãoDados!C1037={"DN"},REPLACE(ExtraçãoDados!C1037={"DN"},1,28,"DN"),ExtraçãoDados!C1037={"ES"},REPLACE(ExtraçãoDados!C1037={"ES"},1,28,"ES"),ExtraçãoDados!C1037={"DA"},REPLACE(ExtraçãoDados!C1037={"DA"},1,28,"DA"),ExtraçãoDados!C1037={"DE: ESQUADRILHA SUBMARINOS"},REPLACE(ExtraçãoDados!C1037={"DE: ESQUADRILHA SUBMARINOS"},1,28,"ES"),ExtraçãoDados!C1037={"DE: COMISSÃO CULTURAL DE LMARINHA"},REPLACE(ExtraçãoDados!C1037={"DE: COMISSÃO CULTURAL DE LMARINHA"},1,28,"CCM"),ExtraçãoDados!C1037={"ON"},REPLACE(ExtraçãoDados!C1037={"ON"},1,28,"DN"),ExtraçãoDados!C1037={"ESQ. SUBMARINOS"},REPLACE(ExtraçãoDados!C1037={"ESQ. SUBMARINOS"},1,28,"ES"),ExtraçãoDados!C1037={"☒ irecção de Abastecimento"},REPLACE(ExtraçãoDados!C1037={"☒ irecção de Abastecimento"},1,28,"DA"),ExtraçãoDados!C1037={"Direcã d Abtit ço e asecmeno"},REPLACE(ExtraçãoDados!C1037={"Direcã d Abtit ço e asecmeno"},1,28,"DA"),ExtraçãoDados!C1037={"Diecã d Abtit rço e asecmeno"},REPLACE(ExtraçãoDados!C1037={"Diecã d Abtit rço e asecmeno"},1,28,"DA"),ISNUMBER(SEARCH("COMISSÃO",ExtraçãoDados!C1037,1)),REPLACE(ExtraçãoDados!C1037,1,29,"CCM"),ISNUMBER(SEARCH("DN/DIL/DRT1",ExtraçãoDados!C1037,1)),REPLACE(ExtraçãoDados!C1037,1,29,"DN"),ISNUMBER(SEARCH("DIRECÇAO DE NAVIOS",ExtraçãoDados!C1037,1)),REPLACE(ExtraçãoDados!C1037,1,29,"DN"),ISNUMBER(SEARCH("ESQUADRILHA SUBMARIN",ExtraçãoDados!C1037,1)),REPLACE(ExtraçãoDados!C1037,1,29,"ES"),ISNUMBER(SEARCH("DN",ExtraçãoDados!C1037,1)),REPLACE(ExtraçãoDados!C1037,1,29,"DN"),ISNUMBER(SEARCH("DIRECÇÃO",ExtraçãoDados!C1037,1)),REPLACE(ExtraçãoDados!C1037,1,29,"DN"),ISNUMBER(SEARCH("DIRECÇA0",ExtraçãoDados!C1037,1)),REPLACE(ExtraçãoDados!C1037,1,29,"DN"),ISNUMBER(SEARCH("DIRE",ExtraçãoDados!C1037,1)),REPLACE(ExtraçãoDados!C1037,1,29,"DN"),ISNUMBER(SEARCH("ESQUADRILHA",ExtraçãoDados!C1037,1)),REPLACE(ExtraçãoDados!C1037,1,29,"ES"),ISNUMBER(SEARCH("HOSPITAL DA MARINHA",ExtraçãoDados!C1037,1)),REPLACE(ExtraçãoDados!C1037,1,29,"HM"),ISNUMBER(SEARCH("HOSPITAL",ExtraçãoDados!C1037,1)),REPLACE(ExtraçãoDados!C1037,1,29,"HM"),ISNUMBER(SEARCH("HM",ExtraçãoDados!C1037,1)),REPLACE(ExtraçãoDados!C1037,1,29,"HM"),ISNUMBER(SEARCH("SECÇÃO DE APÓSITOS",ExtraçãoDados!C1037,1)),REPLACE(ExtraçãoDados!C1037,1,29,"HM"))</f>
        <v>#N/A</v>
      </c>
      <c r="E1037" s="4" t="e" cm="1">
        <f t="array" ref="E1037">_xlfn.IFS(LEN(ExtraçãoDados!B1037)=7,YEAR(ExtraçãoDados!D1037),LEN(ExtraçãoDados!B1037)=10,RIGHT(ExtraçãoDados!B1037,4),LEN(ExtraçãoDados!B1037)=9,YEAR(ExtraçãoDados!D1037),LEN(ExtraçãoDados!B1037)=8,YEAR(ExtraçãoDados!D1037),LEN(ExtraçãoDados!B1037)&gt;7,YEAR(ExtraçãoDados!D1037),LEN(ExtraçãoDados!B1037)&gt;5,YEAR(ExtraçãoDados!D1037),LEN(ExtraçãoDados!B1037)&gt;4,YEAR(ExtraçãoDados!D1037))</f>
        <v>#N/A</v>
      </c>
      <c r="F1037" s="4">
        <f>ExtraçãoDados!E1037</f>
        <v>0</v>
      </c>
    </row>
    <row r="1038" spans="1:6" x14ac:dyDescent="0.25">
      <c r="A1038" s="4">
        <f>ExtraçãoDados!A1038</f>
        <v>0</v>
      </c>
      <c r="B1038" s="4" t="str" cm="1">
        <f t="array" ref="B1038">_xlfn.IFS(LEN(ExtraçãoDados!B1038)=12,LEFT(ExtraçãoDados!B1038,3),LEN(ExtraçãoDados!B1038)=10,LEFT(ExtraçãoDados!B1038,5),LEN(ExtraçãoDados!B1038)&gt;19,0,LEN(ExtraçãoDados!B1038)=9,LEFT(ExtraçãoDados!B1038,4),LEN(ExtraçãoDados!B1038)=6,LEFT(ExtraçãoDados!B1038,3),LEN(ExtraçãoDados!B1038)&lt;5,LEFT(ExtraçãoDados!B1038,3),LEN(ExtraçãoDados!B1038)=8,LEFT(ExtraçãoDados!B1038,3),LEN(ExtraçãoDados!B1038)=5,LEFT(ExtraçãoDados!B1038,5),LEN(ExtraçãoDados!B1038)=11,LEFT(ExtraçãoDados!B1038,5),LEN(ExtraçãoDados!B1038)=7,RIGHT(ExtraçãoDados!B1038,6))</f>
        <v/>
      </c>
      <c r="C1038" s="4" t="e" cm="1">
        <f t="array" ref="C1038">_xlfn.IFS(LEN(B1038)=1,"ERRO",LEN(B1038)=2,_xlfn.CONCAT("000",B1038),LEN(B1038)=3,_xlfn.CONCAT("00",B1038),LEN(B1038)=4,_xlfn.CONCAT("0",B1038),LEN(B1038)=6,B1038,LEN(B1038)=7,B1038,LEN(B1038)=5,B1038)</f>
        <v>#N/A</v>
      </c>
      <c r="D1038" s="4" t="e" cm="1">
        <f t="array" ref="D1038">_xlfn.IFS(ExtraçãoDados!C1038={"Direcção de Abastecimento"},REPLACE(ExtraçãoDados!C1038="{Direcção de Abastecimento}",1,25,"DA"),ExtraçãoDados!C1038={"COMISSÃO CULTURAL DE LMARINHA"},REPLACE(ExtraçãoDados!C1038={"COMISSÃO CULTURAL DE LMARINHA"},1,28,"CCM"),ExtraçãoDados!C1038={"DIRECÇÃO DE NAVIOS"},REPLACE(ExtraçãoDados!C1038={"DIRECÇÃO DE NAVIOS"},1,28,"DN"),ExtraçãoDados!C1038={"ESQUADRILHA SUBMARINOS"},REPLACE(ExtraçãoDados!C1038={"ESQUADRILHA SUBMARINOS"},1,28,"ES"),ExtraçãoDados!C1038={"COMISSÃO MARINHA"},REPLACE(ExtraçãoDados!C1038={"COMISSÃO MARINHA"},1,28,"CCM"),ExtraçãoDados!C1038={"COMISSÃO CULTURAL DE MARINHA"},REPLACE(ExtraçãoDados!C1038={"COMISSÃO CULTURAL DE MARINHA"},1,28,"CCM"),ExtraçãoDados!C1038={"CCM"},REPLACE(ExtraçãoDados!C1038={"CCM"},1,28,"CCM"),ExtraçãoDados!C1038={"DN"},REPLACE(ExtraçãoDados!C1038={"DN"},1,28,"DN"),ExtraçãoDados!C1038={"ES"},REPLACE(ExtraçãoDados!C1038={"ES"},1,28,"ES"),ExtraçãoDados!C1038={"DA"},REPLACE(ExtraçãoDados!C1038={"DA"},1,28,"DA"),ExtraçãoDados!C1038={"DE: ESQUADRILHA SUBMARINOS"},REPLACE(ExtraçãoDados!C1038={"DE: ESQUADRILHA SUBMARINOS"},1,28,"ES"),ExtraçãoDados!C1038={"DE: COMISSÃO CULTURAL DE LMARINHA"},REPLACE(ExtraçãoDados!C1038={"DE: COMISSÃO CULTURAL DE LMARINHA"},1,28,"CCM"),ExtraçãoDados!C1038={"ON"},REPLACE(ExtraçãoDados!C1038={"ON"},1,28,"DN"),ExtraçãoDados!C1038={"ESQ. SUBMARINOS"},REPLACE(ExtraçãoDados!C1038={"ESQ. SUBMARINOS"},1,28,"ES"),ExtraçãoDados!C1038={"☒ irecção de Abastecimento"},REPLACE(ExtraçãoDados!C1038={"☒ irecção de Abastecimento"},1,28,"DA"),ExtraçãoDados!C1038={"Direcã d Abtit ço e asecmeno"},REPLACE(ExtraçãoDados!C1038={"Direcã d Abtit ço e asecmeno"},1,28,"DA"),ExtraçãoDados!C1038={"Diecã d Abtit rço e asecmeno"},REPLACE(ExtraçãoDados!C1038={"Diecã d Abtit rço e asecmeno"},1,28,"DA"),ISNUMBER(SEARCH("COMISSÃO",ExtraçãoDados!C1038,1)),REPLACE(ExtraçãoDados!C1038,1,29,"CCM"),ISNUMBER(SEARCH("DN/DIL/DRT1",ExtraçãoDados!C1038,1)),REPLACE(ExtraçãoDados!C1038,1,29,"DN"),ISNUMBER(SEARCH("DIRECÇAO DE NAVIOS",ExtraçãoDados!C1038,1)),REPLACE(ExtraçãoDados!C1038,1,29,"DN"),ISNUMBER(SEARCH("ESQUADRILHA SUBMARIN",ExtraçãoDados!C1038,1)),REPLACE(ExtraçãoDados!C1038,1,29,"ES"),ISNUMBER(SEARCH("DN",ExtraçãoDados!C1038,1)),REPLACE(ExtraçãoDados!C1038,1,29,"DN"),ISNUMBER(SEARCH("DIRECÇÃO",ExtraçãoDados!C1038,1)),REPLACE(ExtraçãoDados!C1038,1,29,"DN"),ISNUMBER(SEARCH("DIRECÇA0",ExtraçãoDados!C1038,1)),REPLACE(ExtraçãoDados!C1038,1,29,"DN"),ISNUMBER(SEARCH("DIRE",ExtraçãoDados!C1038,1)),REPLACE(ExtraçãoDados!C1038,1,29,"DN"),ISNUMBER(SEARCH("ESQUADRILHA",ExtraçãoDados!C1038,1)),REPLACE(ExtraçãoDados!C1038,1,29,"ES"),ISNUMBER(SEARCH("HOSPITAL DA MARINHA",ExtraçãoDados!C1038,1)),REPLACE(ExtraçãoDados!C1038,1,29,"HM"),ISNUMBER(SEARCH("HOSPITAL",ExtraçãoDados!C1038,1)),REPLACE(ExtraçãoDados!C1038,1,29,"HM"),ISNUMBER(SEARCH("HM",ExtraçãoDados!C1038,1)),REPLACE(ExtraçãoDados!C1038,1,29,"HM"),ISNUMBER(SEARCH("SECÇÃO DE APÓSITOS",ExtraçãoDados!C1038,1)),REPLACE(ExtraçãoDados!C1038,1,29,"HM"))</f>
        <v>#N/A</v>
      </c>
      <c r="E1038" s="4" t="e" cm="1">
        <f t="array" ref="E1038">_xlfn.IFS(LEN(ExtraçãoDados!B1038)=7,YEAR(ExtraçãoDados!D1038),LEN(ExtraçãoDados!B1038)=10,RIGHT(ExtraçãoDados!B1038,4),LEN(ExtraçãoDados!B1038)=9,YEAR(ExtraçãoDados!D1038),LEN(ExtraçãoDados!B1038)=8,YEAR(ExtraçãoDados!D1038),LEN(ExtraçãoDados!B1038)&gt;7,YEAR(ExtraçãoDados!D1038),LEN(ExtraçãoDados!B1038)&gt;5,YEAR(ExtraçãoDados!D1038),LEN(ExtraçãoDados!B1038)&gt;4,YEAR(ExtraçãoDados!D1038))</f>
        <v>#N/A</v>
      </c>
      <c r="F1038" s="4">
        <f>ExtraçãoDados!E1038</f>
        <v>0</v>
      </c>
    </row>
    <row r="1039" spans="1:6" x14ac:dyDescent="0.25">
      <c r="A1039" s="4">
        <f>ExtraçãoDados!A1039</f>
        <v>0</v>
      </c>
      <c r="B1039" s="4" t="str" cm="1">
        <f t="array" ref="B1039">_xlfn.IFS(LEN(ExtraçãoDados!B1039)=12,LEFT(ExtraçãoDados!B1039,3),LEN(ExtraçãoDados!B1039)=10,LEFT(ExtraçãoDados!B1039,5),LEN(ExtraçãoDados!B1039)&gt;19,0,LEN(ExtraçãoDados!B1039)=9,LEFT(ExtraçãoDados!B1039,4),LEN(ExtraçãoDados!B1039)=6,LEFT(ExtraçãoDados!B1039,3),LEN(ExtraçãoDados!B1039)&lt;5,LEFT(ExtraçãoDados!B1039,3),LEN(ExtraçãoDados!B1039)=8,LEFT(ExtraçãoDados!B1039,3),LEN(ExtraçãoDados!B1039)=5,LEFT(ExtraçãoDados!B1039,5),LEN(ExtraçãoDados!B1039)=11,LEFT(ExtraçãoDados!B1039,5),LEN(ExtraçãoDados!B1039)=7,RIGHT(ExtraçãoDados!B1039,6))</f>
        <v/>
      </c>
      <c r="C1039" s="4" t="e" cm="1">
        <f t="array" ref="C1039">_xlfn.IFS(LEN(B1039)=1,"ERRO",LEN(B1039)=2,_xlfn.CONCAT("000",B1039),LEN(B1039)=3,_xlfn.CONCAT("00",B1039),LEN(B1039)=4,_xlfn.CONCAT("0",B1039),LEN(B1039)=6,B1039,LEN(B1039)=7,B1039,LEN(B1039)=5,B1039)</f>
        <v>#N/A</v>
      </c>
      <c r="D1039" s="4" t="e" cm="1">
        <f t="array" ref="D1039">_xlfn.IFS(ExtraçãoDados!C1039={"Direcção de Abastecimento"},REPLACE(ExtraçãoDados!C1039="{Direcção de Abastecimento}",1,25,"DA"),ExtraçãoDados!C1039={"COMISSÃO CULTURAL DE LMARINHA"},REPLACE(ExtraçãoDados!C1039={"COMISSÃO CULTURAL DE LMARINHA"},1,28,"CCM"),ExtraçãoDados!C1039={"DIRECÇÃO DE NAVIOS"},REPLACE(ExtraçãoDados!C1039={"DIRECÇÃO DE NAVIOS"},1,28,"DN"),ExtraçãoDados!C1039={"ESQUADRILHA SUBMARINOS"},REPLACE(ExtraçãoDados!C1039={"ESQUADRILHA SUBMARINOS"},1,28,"ES"),ExtraçãoDados!C1039={"COMISSÃO MARINHA"},REPLACE(ExtraçãoDados!C1039={"COMISSÃO MARINHA"},1,28,"CCM"),ExtraçãoDados!C1039={"COMISSÃO CULTURAL DE MARINHA"},REPLACE(ExtraçãoDados!C1039={"COMISSÃO CULTURAL DE MARINHA"},1,28,"CCM"),ExtraçãoDados!C1039={"CCM"},REPLACE(ExtraçãoDados!C1039={"CCM"},1,28,"CCM"),ExtraçãoDados!C1039={"DN"},REPLACE(ExtraçãoDados!C1039={"DN"},1,28,"DN"),ExtraçãoDados!C1039={"ES"},REPLACE(ExtraçãoDados!C1039={"ES"},1,28,"ES"),ExtraçãoDados!C1039={"DA"},REPLACE(ExtraçãoDados!C1039={"DA"},1,28,"DA"),ExtraçãoDados!C1039={"DE: ESQUADRILHA SUBMARINOS"},REPLACE(ExtraçãoDados!C1039={"DE: ESQUADRILHA SUBMARINOS"},1,28,"ES"),ExtraçãoDados!C1039={"DE: COMISSÃO CULTURAL DE LMARINHA"},REPLACE(ExtraçãoDados!C1039={"DE: COMISSÃO CULTURAL DE LMARINHA"},1,28,"CCM"),ExtraçãoDados!C1039={"ON"},REPLACE(ExtraçãoDados!C1039={"ON"},1,28,"DN"),ExtraçãoDados!C1039={"ESQ. SUBMARINOS"},REPLACE(ExtraçãoDados!C1039={"ESQ. SUBMARINOS"},1,28,"ES"),ExtraçãoDados!C1039={"☒ irecção de Abastecimento"},REPLACE(ExtraçãoDados!C1039={"☒ irecção de Abastecimento"},1,28,"DA"),ExtraçãoDados!C1039={"Direcã d Abtit ço e asecmeno"},REPLACE(ExtraçãoDados!C1039={"Direcã d Abtit ço e asecmeno"},1,28,"DA"),ExtraçãoDados!C1039={"Diecã d Abtit rço e asecmeno"},REPLACE(ExtraçãoDados!C1039={"Diecã d Abtit rço e asecmeno"},1,28,"DA"),ISNUMBER(SEARCH("COMISSÃO",ExtraçãoDados!C1039,1)),REPLACE(ExtraçãoDados!C1039,1,29,"CCM"),ISNUMBER(SEARCH("DN/DIL/DRT1",ExtraçãoDados!C1039,1)),REPLACE(ExtraçãoDados!C1039,1,29,"DN"),ISNUMBER(SEARCH("DIRECÇAO DE NAVIOS",ExtraçãoDados!C1039,1)),REPLACE(ExtraçãoDados!C1039,1,29,"DN"),ISNUMBER(SEARCH("ESQUADRILHA SUBMARIN",ExtraçãoDados!C1039,1)),REPLACE(ExtraçãoDados!C1039,1,29,"ES"),ISNUMBER(SEARCH("DN",ExtraçãoDados!C1039,1)),REPLACE(ExtraçãoDados!C1039,1,29,"DN"),ISNUMBER(SEARCH("DIRECÇÃO",ExtraçãoDados!C1039,1)),REPLACE(ExtraçãoDados!C1039,1,29,"DN"),ISNUMBER(SEARCH("DIRECÇA0",ExtraçãoDados!C1039,1)),REPLACE(ExtraçãoDados!C1039,1,29,"DN"),ISNUMBER(SEARCH("DIRE",ExtraçãoDados!C1039,1)),REPLACE(ExtraçãoDados!C1039,1,29,"DN"),ISNUMBER(SEARCH("ESQUADRILHA",ExtraçãoDados!C1039,1)),REPLACE(ExtraçãoDados!C1039,1,29,"ES"),ISNUMBER(SEARCH("HOSPITAL DA MARINHA",ExtraçãoDados!C1039,1)),REPLACE(ExtraçãoDados!C1039,1,29,"HM"),ISNUMBER(SEARCH("HOSPITAL",ExtraçãoDados!C1039,1)),REPLACE(ExtraçãoDados!C1039,1,29,"HM"),ISNUMBER(SEARCH("HM",ExtraçãoDados!C1039,1)),REPLACE(ExtraçãoDados!C1039,1,29,"HM"),ISNUMBER(SEARCH("SECÇÃO DE APÓSITOS",ExtraçãoDados!C1039,1)),REPLACE(ExtraçãoDados!C1039,1,29,"HM"))</f>
        <v>#N/A</v>
      </c>
      <c r="E1039" s="4" t="e" cm="1">
        <f t="array" ref="E1039">_xlfn.IFS(LEN(ExtraçãoDados!B1039)=7,YEAR(ExtraçãoDados!D1039),LEN(ExtraçãoDados!B1039)=10,RIGHT(ExtraçãoDados!B1039,4),LEN(ExtraçãoDados!B1039)=9,YEAR(ExtraçãoDados!D1039),LEN(ExtraçãoDados!B1039)=8,YEAR(ExtraçãoDados!D1039),LEN(ExtraçãoDados!B1039)&gt;7,YEAR(ExtraçãoDados!D1039),LEN(ExtraçãoDados!B1039)&gt;5,YEAR(ExtraçãoDados!D1039),LEN(ExtraçãoDados!B1039)&gt;4,YEAR(ExtraçãoDados!D1039))</f>
        <v>#N/A</v>
      </c>
      <c r="F1039" s="4">
        <f>ExtraçãoDados!E1039</f>
        <v>0</v>
      </c>
    </row>
    <row r="1040" spans="1:6" x14ac:dyDescent="0.25">
      <c r="A1040" s="4">
        <f>ExtraçãoDados!A1040</f>
        <v>0</v>
      </c>
      <c r="B1040" s="4" t="str" cm="1">
        <f t="array" ref="B1040">_xlfn.IFS(LEN(ExtraçãoDados!B1040)=12,LEFT(ExtraçãoDados!B1040,3),LEN(ExtraçãoDados!B1040)=10,LEFT(ExtraçãoDados!B1040,5),LEN(ExtraçãoDados!B1040)&gt;19,0,LEN(ExtraçãoDados!B1040)=9,LEFT(ExtraçãoDados!B1040,4),LEN(ExtraçãoDados!B1040)=6,LEFT(ExtraçãoDados!B1040,3),LEN(ExtraçãoDados!B1040)&lt;5,LEFT(ExtraçãoDados!B1040,3),LEN(ExtraçãoDados!B1040)=8,LEFT(ExtraçãoDados!B1040,3),LEN(ExtraçãoDados!B1040)=5,LEFT(ExtraçãoDados!B1040,5),LEN(ExtraçãoDados!B1040)=11,LEFT(ExtraçãoDados!B1040,5),LEN(ExtraçãoDados!B1040)=7,RIGHT(ExtraçãoDados!B1040,6))</f>
        <v/>
      </c>
      <c r="C1040" s="4" t="e" cm="1">
        <f t="array" ref="C1040">_xlfn.IFS(LEN(B1040)=1,"ERRO",LEN(B1040)=2,_xlfn.CONCAT("000",B1040),LEN(B1040)=3,_xlfn.CONCAT("00",B1040),LEN(B1040)=4,_xlfn.CONCAT("0",B1040),LEN(B1040)=6,B1040,LEN(B1040)=7,B1040,LEN(B1040)=5,B1040)</f>
        <v>#N/A</v>
      </c>
      <c r="D1040" s="4" t="e" cm="1">
        <f t="array" ref="D1040">_xlfn.IFS(ExtraçãoDados!C1040={"Direcção de Abastecimento"},REPLACE(ExtraçãoDados!C1040="{Direcção de Abastecimento}",1,25,"DA"),ExtraçãoDados!C1040={"COMISSÃO CULTURAL DE LMARINHA"},REPLACE(ExtraçãoDados!C1040={"COMISSÃO CULTURAL DE LMARINHA"},1,28,"CCM"),ExtraçãoDados!C1040={"DIRECÇÃO DE NAVIOS"},REPLACE(ExtraçãoDados!C1040={"DIRECÇÃO DE NAVIOS"},1,28,"DN"),ExtraçãoDados!C1040={"ESQUADRILHA SUBMARINOS"},REPLACE(ExtraçãoDados!C1040={"ESQUADRILHA SUBMARINOS"},1,28,"ES"),ExtraçãoDados!C1040={"COMISSÃO MARINHA"},REPLACE(ExtraçãoDados!C1040={"COMISSÃO MARINHA"},1,28,"CCM"),ExtraçãoDados!C1040={"COMISSÃO CULTURAL DE MARINHA"},REPLACE(ExtraçãoDados!C1040={"COMISSÃO CULTURAL DE MARINHA"},1,28,"CCM"),ExtraçãoDados!C1040={"CCM"},REPLACE(ExtraçãoDados!C1040={"CCM"},1,28,"CCM"),ExtraçãoDados!C1040={"DN"},REPLACE(ExtraçãoDados!C1040={"DN"},1,28,"DN"),ExtraçãoDados!C1040={"ES"},REPLACE(ExtraçãoDados!C1040={"ES"},1,28,"ES"),ExtraçãoDados!C1040={"DA"},REPLACE(ExtraçãoDados!C1040={"DA"},1,28,"DA"),ExtraçãoDados!C1040={"DE: ESQUADRILHA SUBMARINOS"},REPLACE(ExtraçãoDados!C1040={"DE: ESQUADRILHA SUBMARINOS"},1,28,"ES"),ExtraçãoDados!C1040={"DE: COMISSÃO CULTURAL DE LMARINHA"},REPLACE(ExtraçãoDados!C1040={"DE: COMISSÃO CULTURAL DE LMARINHA"},1,28,"CCM"),ExtraçãoDados!C1040={"ON"},REPLACE(ExtraçãoDados!C1040={"ON"},1,28,"DN"),ExtraçãoDados!C1040={"ESQ. SUBMARINOS"},REPLACE(ExtraçãoDados!C1040={"ESQ. SUBMARINOS"},1,28,"ES"),ExtraçãoDados!C1040={"☒ irecção de Abastecimento"},REPLACE(ExtraçãoDados!C1040={"☒ irecção de Abastecimento"},1,28,"DA"),ExtraçãoDados!C1040={"Direcã d Abtit ço e asecmeno"},REPLACE(ExtraçãoDados!C1040={"Direcã d Abtit ço e asecmeno"},1,28,"DA"),ExtraçãoDados!C1040={"Diecã d Abtit rço e asecmeno"},REPLACE(ExtraçãoDados!C1040={"Diecã d Abtit rço e asecmeno"},1,28,"DA"),ISNUMBER(SEARCH("COMISSÃO",ExtraçãoDados!C1040,1)),REPLACE(ExtraçãoDados!C1040,1,29,"CCM"),ISNUMBER(SEARCH("DN/DIL/DRT1",ExtraçãoDados!C1040,1)),REPLACE(ExtraçãoDados!C1040,1,29,"DN"),ISNUMBER(SEARCH("DIRECÇAO DE NAVIOS",ExtraçãoDados!C1040,1)),REPLACE(ExtraçãoDados!C1040,1,29,"DN"),ISNUMBER(SEARCH("ESQUADRILHA SUBMARIN",ExtraçãoDados!C1040,1)),REPLACE(ExtraçãoDados!C1040,1,29,"ES"),ISNUMBER(SEARCH("DN",ExtraçãoDados!C1040,1)),REPLACE(ExtraçãoDados!C1040,1,29,"DN"),ISNUMBER(SEARCH("DIRECÇÃO",ExtraçãoDados!C1040,1)),REPLACE(ExtraçãoDados!C1040,1,29,"DN"),ISNUMBER(SEARCH("DIRECÇA0",ExtraçãoDados!C1040,1)),REPLACE(ExtraçãoDados!C1040,1,29,"DN"),ISNUMBER(SEARCH("DIRE",ExtraçãoDados!C1040,1)),REPLACE(ExtraçãoDados!C1040,1,29,"DN"),ISNUMBER(SEARCH("ESQUADRILHA",ExtraçãoDados!C1040,1)),REPLACE(ExtraçãoDados!C1040,1,29,"ES"),ISNUMBER(SEARCH("HOSPITAL DA MARINHA",ExtraçãoDados!C1040,1)),REPLACE(ExtraçãoDados!C1040,1,29,"HM"),ISNUMBER(SEARCH("HOSPITAL",ExtraçãoDados!C1040,1)),REPLACE(ExtraçãoDados!C1040,1,29,"HM"),ISNUMBER(SEARCH("HM",ExtraçãoDados!C1040,1)),REPLACE(ExtraçãoDados!C1040,1,29,"HM"),ISNUMBER(SEARCH("SECÇÃO DE APÓSITOS",ExtraçãoDados!C1040,1)),REPLACE(ExtraçãoDados!C1040,1,29,"HM"))</f>
        <v>#N/A</v>
      </c>
      <c r="E1040" s="4" t="e" cm="1">
        <f t="array" ref="E1040">_xlfn.IFS(LEN(ExtraçãoDados!B1040)=7,YEAR(ExtraçãoDados!D1040),LEN(ExtraçãoDados!B1040)=10,RIGHT(ExtraçãoDados!B1040,4),LEN(ExtraçãoDados!B1040)=9,YEAR(ExtraçãoDados!D1040),LEN(ExtraçãoDados!B1040)=8,YEAR(ExtraçãoDados!D1040),LEN(ExtraçãoDados!B1040)&gt;7,YEAR(ExtraçãoDados!D1040),LEN(ExtraçãoDados!B1040)&gt;5,YEAR(ExtraçãoDados!D1040),LEN(ExtraçãoDados!B1040)&gt;4,YEAR(ExtraçãoDados!D1040))</f>
        <v>#N/A</v>
      </c>
      <c r="F1040" s="4">
        <f>ExtraçãoDados!E1040</f>
        <v>0</v>
      </c>
    </row>
    <row r="1041" spans="1:6" x14ac:dyDescent="0.25">
      <c r="A1041" s="4">
        <f>ExtraçãoDados!A1041</f>
        <v>0</v>
      </c>
      <c r="B1041" s="4" t="str" cm="1">
        <f t="array" ref="B1041">_xlfn.IFS(LEN(ExtraçãoDados!B1041)=12,LEFT(ExtraçãoDados!B1041,3),LEN(ExtraçãoDados!B1041)=10,LEFT(ExtraçãoDados!B1041,5),LEN(ExtraçãoDados!B1041)&gt;19,0,LEN(ExtraçãoDados!B1041)=9,LEFT(ExtraçãoDados!B1041,4),LEN(ExtraçãoDados!B1041)=6,LEFT(ExtraçãoDados!B1041,3),LEN(ExtraçãoDados!B1041)&lt;5,LEFT(ExtraçãoDados!B1041,3),LEN(ExtraçãoDados!B1041)=8,LEFT(ExtraçãoDados!B1041,3),LEN(ExtraçãoDados!B1041)=5,LEFT(ExtraçãoDados!B1041,5),LEN(ExtraçãoDados!B1041)=11,LEFT(ExtraçãoDados!B1041,5),LEN(ExtraçãoDados!B1041)=7,RIGHT(ExtraçãoDados!B1041,6))</f>
        <v/>
      </c>
      <c r="C1041" s="4" t="e" cm="1">
        <f t="array" ref="C1041">_xlfn.IFS(LEN(B1041)=1,"ERRO",LEN(B1041)=2,_xlfn.CONCAT("000",B1041),LEN(B1041)=3,_xlfn.CONCAT("00",B1041),LEN(B1041)=4,_xlfn.CONCAT("0",B1041),LEN(B1041)=6,B1041,LEN(B1041)=7,B1041,LEN(B1041)=5,B1041)</f>
        <v>#N/A</v>
      </c>
      <c r="D1041" s="4" t="e" cm="1">
        <f t="array" ref="D1041">_xlfn.IFS(ExtraçãoDados!C1041={"Direcção de Abastecimento"},REPLACE(ExtraçãoDados!C1041="{Direcção de Abastecimento}",1,25,"DA"),ExtraçãoDados!C1041={"COMISSÃO CULTURAL DE LMARINHA"},REPLACE(ExtraçãoDados!C1041={"COMISSÃO CULTURAL DE LMARINHA"},1,28,"CCM"),ExtraçãoDados!C1041={"DIRECÇÃO DE NAVIOS"},REPLACE(ExtraçãoDados!C1041={"DIRECÇÃO DE NAVIOS"},1,28,"DN"),ExtraçãoDados!C1041={"ESQUADRILHA SUBMARINOS"},REPLACE(ExtraçãoDados!C1041={"ESQUADRILHA SUBMARINOS"},1,28,"ES"),ExtraçãoDados!C1041={"COMISSÃO MARINHA"},REPLACE(ExtraçãoDados!C1041={"COMISSÃO MARINHA"},1,28,"CCM"),ExtraçãoDados!C1041={"COMISSÃO CULTURAL DE MARINHA"},REPLACE(ExtraçãoDados!C1041={"COMISSÃO CULTURAL DE MARINHA"},1,28,"CCM"),ExtraçãoDados!C1041={"CCM"},REPLACE(ExtraçãoDados!C1041={"CCM"},1,28,"CCM"),ExtraçãoDados!C1041={"DN"},REPLACE(ExtraçãoDados!C1041={"DN"},1,28,"DN"),ExtraçãoDados!C1041={"ES"},REPLACE(ExtraçãoDados!C1041={"ES"},1,28,"ES"),ExtraçãoDados!C1041={"DA"},REPLACE(ExtraçãoDados!C1041={"DA"},1,28,"DA"),ExtraçãoDados!C1041={"DE: ESQUADRILHA SUBMARINOS"},REPLACE(ExtraçãoDados!C1041={"DE: ESQUADRILHA SUBMARINOS"},1,28,"ES"),ExtraçãoDados!C1041={"DE: COMISSÃO CULTURAL DE LMARINHA"},REPLACE(ExtraçãoDados!C1041={"DE: COMISSÃO CULTURAL DE LMARINHA"},1,28,"CCM"),ExtraçãoDados!C1041={"ON"},REPLACE(ExtraçãoDados!C1041={"ON"},1,28,"DN"),ExtraçãoDados!C1041={"ESQ. SUBMARINOS"},REPLACE(ExtraçãoDados!C1041={"ESQ. SUBMARINOS"},1,28,"ES"),ExtraçãoDados!C1041={"☒ irecção de Abastecimento"},REPLACE(ExtraçãoDados!C1041={"☒ irecção de Abastecimento"},1,28,"DA"),ExtraçãoDados!C1041={"Direcã d Abtit ço e asecmeno"},REPLACE(ExtraçãoDados!C1041={"Direcã d Abtit ço e asecmeno"},1,28,"DA"),ExtraçãoDados!C1041={"Diecã d Abtit rço e asecmeno"},REPLACE(ExtraçãoDados!C1041={"Diecã d Abtit rço e asecmeno"},1,28,"DA"),ISNUMBER(SEARCH("COMISSÃO",ExtraçãoDados!C1041,1)),REPLACE(ExtraçãoDados!C1041,1,29,"CCM"),ISNUMBER(SEARCH("DN/DIL/DRT1",ExtraçãoDados!C1041,1)),REPLACE(ExtraçãoDados!C1041,1,29,"DN"),ISNUMBER(SEARCH("DIRECÇAO DE NAVIOS",ExtraçãoDados!C1041,1)),REPLACE(ExtraçãoDados!C1041,1,29,"DN"),ISNUMBER(SEARCH("ESQUADRILHA SUBMARIN",ExtraçãoDados!C1041,1)),REPLACE(ExtraçãoDados!C1041,1,29,"ES"),ISNUMBER(SEARCH("DN",ExtraçãoDados!C1041,1)),REPLACE(ExtraçãoDados!C1041,1,29,"DN"),ISNUMBER(SEARCH("DIRECÇÃO",ExtraçãoDados!C1041,1)),REPLACE(ExtraçãoDados!C1041,1,29,"DN"),ISNUMBER(SEARCH("DIRECÇA0",ExtraçãoDados!C1041,1)),REPLACE(ExtraçãoDados!C1041,1,29,"DN"),ISNUMBER(SEARCH("DIRE",ExtraçãoDados!C1041,1)),REPLACE(ExtraçãoDados!C1041,1,29,"DN"),ISNUMBER(SEARCH("ESQUADRILHA",ExtraçãoDados!C1041,1)),REPLACE(ExtraçãoDados!C1041,1,29,"ES"),ISNUMBER(SEARCH("HOSPITAL DA MARINHA",ExtraçãoDados!C1041,1)),REPLACE(ExtraçãoDados!C1041,1,29,"HM"),ISNUMBER(SEARCH("HOSPITAL",ExtraçãoDados!C1041,1)),REPLACE(ExtraçãoDados!C1041,1,29,"HM"),ISNUMBER(SEARCH("HM",ExtraçãoDados!C1041,1)),REPLACE(ExtraçãoDados!C1041,1,29,"HM"),ISNUMBER(SEARCH("SECÇÃO DE APÓSITOS",ExtraçãoDados!C1041,1)),REPLACE(ExtraçãoDados!C1041,1,29,"HM"))</f>
        <v>#N/A</v>
      </c>
      <c r="E1041" s="4" t="e" cm="1">
        <f t="array" ref="E1041">_xlfn.IFS(LEN(ExtraçãoDados!B1041)=7,YEAR(ExtraçãoDados!D1041),LEN(ExtraçãoDados!B1041)=10,RIGHT(ExtraçãoDados!B1041,4),LEN(ExtraçãoDados!B1041)=9,YEAR(ExtraçãoDados!D1041),LEN(ExtraçãoDados!B1041)=8,YEAR(ExtraçãoDados!D1041),LEN(ExtraçãoDados!B1041)&gt;7,YEAR(ExtraçãoDados!D1041),LEN(ExtraçãoDados!B1041)&gt;5,YEAR(ExtraçãoDados!D1041),LEN(ExtraçãoDados!B1041)&gt;4,YEAR(ExtraçãoDados!D1041))</f>
        <v>#N/A</v>
      </c>
      <c r="F1041" s="4">
        <f>ExtraçãoDados!E1041</f>
        <v>0</v>
      </c>
    </row>
    <row r="1042" spans="1:6" x14ac:dyDescent="0.25">
      <c r="A1042" s="4">
        <f>ExtraçãoDados!A1042</f>
        <v>0</v>
      </c>
      <c r="B1042" s="4" t="str" cm="1">
        <f t="array" ref="B1042">_xlfn.IFS(LEN(ExtraçãoDados!B1042)=12,LEFT(ExtraçãoDados!B1042,3),LEN(ExtraçãoDados!B1042)=10,LEFT(ExtraçãoDados!B1042,5),LEN(ExtraçãoDados!B1042)&gt;19,0,LEN(ExtraçãoDados!B1042)=9,LEFT(ExtraçãoDados!B1042,4),LEN(ExtraçãoDados!B1042)=6,LEFT(ExtraçãoDados!B1042,3),LEN(ExtraçãoDados!B1042)&lt;5,LEFT(ExtraçãoDados!B1042,3),LEN(ExtraçãoDados!B1042)=8,LEFT(ExtraçãoDados!B1042,3),LEN(ExtraçãoDados!B1042)=5,LEFT(ExtraçãoDados!B1042,5),LEN(ExtraçãoDados!B1042)=11,LEFT(ExtraçãoDados!B1042,5),LEN(ExtraçãoDados!B1042)=7,RIGHT(ExtraçãoDados!B1042,6))</f>
        <v/>
      </c>
      <c r="C1042" s="4" t="e" cm="1">
        <f t="array" ref="C1042">_xlfn.IFS(LEN(B1042)=1,"ERRO",LEN(B1042)=2,_xlfn.CONCAT("000",B1042),LEN(B1042)=3,_xlfn.CONCAT("00",B1042),LEN(B1042)=4,_xlfn.CONCAT("0",B1042),LEN(B1042)=6,B1042,LEN(B1042)=7,B1042,LEN(B1042)=5,B1042)</f>
        <v>#N/A</v>
      </c>
      <c r="D1042" s="4" t="e" cm="1">
        <f t="array" ref="D1042">_xlfn.IFS(ExtraçãoDados!C1042={"Direcção de Abastecimento"},REPLACE(ExtraçãoDados!C1042="{Direcção de Abastecimento}",1,25,"DA"),ExtraçãoDados!C1042={"COMISSÃO CULTURAL DE LMARINHA"},REPLACE(ExtraçãoDados!C1042={"COMISSÃO CULTURAL DE LMARINHA"},1,28,"CCM"),ExtraçãoDados!C1042={"DIRECÇÃO DE NAVIOS"},REPLACE(ExtraçãoDados!C1042={"DIRECÇÃO DE NAVIOS"},1,28,"DN"),ExtraçãoDados!C1042={"ESQUADRILHA SUBMARINOS"},REPLACE(ExtraçãoDados!C1042={"ESQUADRILHA SUBMARINOS"},1,28,"ES"),ExtraçãoDados!C1042={"COMISSÃO MARINHA"},REPLACE(ExtraçãoDados!C1042={"COMISSÃO MARINHA"},1,28,"CCM"),ExtraçãoDados!C1042={"COMISSÃO CULTURAL DE MARINHA"},REPLACE(ExtraçãoDados!C1042={"COMISSÃO CULTURAL DE MARINHA"},1,28,"CCM"),ExtraçãoDados!C1042={"CCM"},REPLACE(ExtraçãoDados!C1042={"CCM"},1,28,"CCM"),ExtraçãoDados!C1042={"DN"},REPLACE(ExtraçãoDados!C1042={"DN"},1,28,"DN"),ExtraçãoDados!C1042={"ES"},REPLACE(ExtraçãoDados!C1042={"ES"},1,28,"ES"),ExtraçãoDados!C1042={"DA"},REPLACE(ExtraçãoDados!C1042={"DA"},1,28,"DA"),ExtraçãoDados!C1042={"DE: ESQUADRILHA SUBMARINOS"},REPLACE(ExtraçãoDados!C1042={"DE: ESQUADRILHA SUBMARINOS"},1,28,"ES"),ExtraçãoDados!C1042={"DE: COMISSÃO CULTURAL DE LMARINHA"},REPLACE(ExtraçãoDados!C1042={"DE: COMISSÃO CULTURAL DE LMARINHA"},1,28,"CCM"),ExtraçãoDados!C1042={"ON"},REPLACE(ExtraçãoDados!C1042={"ON"},1,28,"DN"),ExtraçãoDados!C1042={"ESQ. SUBMARINOS"},REPLACE(ExtraçãoDados!C1042={"ESQ. SUBMARINOS"},1,28,"ES"),ExtraçãoDados!C1042={"☒ irecção de Abastecimento"},REPLACE(ExtraçãoDados!C1042={"☒ irecção de Abastecimento"},1,28,"DA"),ExtraçãoDados!C1042={"Direcã d Abtit ço e asecmeno"},REPLACE(ExtraçãoDados!C1042={"Direcã d Abtit ço e asecmeno"},1,28,"DA"),ExtraçãoDados!C1042={"Diecã d Abtit rço e asecmeno"},REPLACE(ExtraçãoDados!C1042={"Diecã d Abtit rço e asecmeno"},1,28,"DA"),ISNUMBER(SEARCH("COMISSÃO",ExtraçãoDados!C1042,1)),REPLACE(ExtraçãoDados!C1042,1,29,"CCM"),ISNUMBER(SEARCH("DN/DIL/DRT1",ExtraçãoDados!C1042,1)),REPLACE(ExtraçãoDados!C1042,1,29,"DN"),ISNUMBER(SEARCH("DIRECÇAO DE NAVIOS",ExtraçãoDados!C1042,1)),REPLACE(ExtraçãoDados!C1042,1,29,"DN"),ISNUMBER(SEARCH("ESQUADRILHA SUBMARIN",ExtraçãoDados!C1042,1)),REPLACE(ExtraçãoDados!C1042,1,29,"ES"),ISNUMBER(SEARCH("DN",ExtraçãoDados!C1042,1)),REPLACE(ExtraçãoDados!C1042,1,29,"DN"),ISNUMBER(SEARCH("DIRECÇÃO",ExtraçãoDados!C1042,1)),REPLACE(ExtraçãoDados!C1042,1,29,"DN"),ISNUMBER(SEARCH("DIRECÇA0",ExtraçãoDados!C1042,1)),REPLACE(ExtraçãoDados!C1042,1,29,"DN"),ISNUMBER(SEARCH("DIRE",ExtraçãoDados!C1042,1)),REPLACE(ExtraçãoDados!C1042,1,29,"DN"),ISNUMBER(SEARCH("ESQUADRILHA",ExtraçãoDados!C1042,1)),REPLACE(ExtraçãoDados!C1042,1,29,"ES"),ISNUMBER(SEARCH("HOSPITAL DA MARINHA",ExtraçãoDados!C1042,1)),REPLACE(ExtraçãoDados!C1042,1,29,"HM"),ISNUMBER(SEARCH("HOSPITAL",ExtraçãoDados!C1042,1)),REPLACE(ExtraçãoDados!C1042,1,29,"HM"),ISNUMBER(SEARCH("HM",ExtraçãoDados!C1042,1)),REPLACE(ExtraçãoDados!C1042,1,29,"HM"),ISNUMBER(SEARCH("SECÇÃO DE APÓSITOS",ExtraçãoDados!C1042,1)),REPLACE(ExtraçãoDados!C1042,1,29,"HM"))</f>
        <v>#N/A</v>
      </c>
      <c r="E1042" s="4" t="e" cm="1">
        <f t="array" ref="E1042">_xlfn.IFS(LEN(ExtraçãoDados!B1042)=7,YEAR(ExtraçãoDados!D1042),LEN(ExtraçãoDados!B1042)=10,RIGHT(ExtraçãoDados!B1042,4),LEN(ExtraçãoDados!B1042)=9,YEAR(ExtraçãoDados!D1042),LEN(ExtraçãoDados!B1042)=8,YEAR(ExtraçãoDados!D1042),LEN(ExtraçãoDados!B1042)&gt;7,YEAR(ExtraçãoDados!D1042),LEN(ExtraçãoDados!B1042)&gt;5,YEAR(ExtraçãoDados!D1042),LEN(ExtraçãoDados!B1042)&gt;4,YEAR(ExtraçãoDados!D1042))</f>
        <v>#N/A</v>
      </c>
      <c r="F1042" s="4">
        <f>ExtraçãoDados!E1042</f>
        <v>0</v>
      </c>
    </row>
    <row r="1043" spans="1:6" x14ac:dyDescent="0.25">
      <c r="A1043" s="4">
        <f>ExtraçãoDados!A1043</f>
        <v>0</v>
      </c>
      <c r="B1043" s="4" t="str" cm="1">
        <f t="array" ref="B1043">_xlfn.IFS(LEN(ExtraçãoDados!B1043)=12,LEFT(ExtraçãoDados!B1043,3),LEN(ExtraçãoDados!B1043)=10,LEFT(ExtraçãoDados!B1043,5),LEN(ExtraçãoDados!B1043)&gt;19,0,LEN(ExtraçãoDados!B1043)=9,LEFT(ExtraçãoDados!B1043,4),LEN(ExtraçãoDados!B1043)=6,LEFT(ExtraçãoDados!B1043,3),LEN(ExtraçãoDados!B1043)&lt;5,LEFT(ExtraçãoDados!B1043,3),LEN(ExtraçãoDados!B1043)=8,LEFT(ExtraçãoDados!B1043,3),LEN(ExtraçãoDados!B1043)=5,LEFT(ExtraçãoDados!B1043,5),LEN(ExtraçãoDados!B1043)=11,LEFT(ExtraçãoDados!B1043,5),LEN(ExtraçãoDados!B1043)=7,RIGHT(ExtraçãoDados!B1043,6))</f>
        <v/>
      </c>
      <c r="C1043" s="4" t="e" cm="1">
        <f t="array" ref="C1043">_xlfn.IFS(LEN(B1043)=1,"ERRO",LEN(B1043)=2,_xlfn.CONCAT("000",B1043),LEN(B1043)=3,_xlfn.CONCAT("00",B1043),LEN(B1043)=4,_xlfn.CONCAT("0",B1043),LEN(B1043)=6,B1043,LEN(B1043)=7,B1043,LEN(B1043)=5,B1043)</f>
        <v>#N/A</v>
      </c>
      <c r="D1043" s="4" t="e" cm="1">
        <f t="array" ref="D1043">_xlfn.IFS(ExtraçãoDados!C1043={"Direcção de Abastecimento"},REPLACE(ExtraçãoDados!C1043="{Direcção de Abastecimento}",1,25,"DA"),ExtraçãoDados!C1043={"COMISSÃO CULTURAL DE LMARINHA"},REPLACE(ExtraçãoDados!C1043={"COMISSÃO CULTURAL DE LMARINHA"},1,28,"CCM"),ExtraçãoDados!C1043={"DIRECÇÃO DE NAVIOS"},REPLACE(ExtraçãoDados!C1043={"DIRECÇÃO DE NAVIOS"},1,28,"DN"),ExtraçãoDados!C1043={"ESQUADRILHA SUBMARINOS"},REPLACE(ExtraçãoDados!C1043={"ESQUADRILHA SUBMARINOS"},1,28,"ES"),ExtraçãoDados!C1043={"COMISSÃO MARINHA"},REPLACE(ExtraçãoDados!C1043={"COMISSÃO MARINHA"},1,28,"CCM"),ExtraçãoDados!C1043={"COMISSÃO CULTURAL DE MARINHA"},REPLACE(ExtraçãoDados!C1043={"COMISSÃO CULTURAL DE MARINHA"},1,28,"CCM"),ExtraçãoDados!C1043={"CCM"},REPLACE(ExtraçãoDados!C1043={"CCM"},1,28,"CCM"),ExtraçãoDados!C1043={"DN"},REPLACE(ExtraçãoDados!C1043={"DN"},1,28,"DN"),ExtraçãoDados!C1043={"ES"},REPLACE(ExtraçãoDados!C1043={"ES"},1,28,"ES"),ExtraçãoDados!C1043={"DA"},REPLACE(ExtraçãoDados!C1043={"DA"},1,28,"DA"),ExtraçãoDados!C1043={"DE: ESQUADRILHA SUBMARINOS"},REPLACE(ExtraçãoDados!C1043={"DE: ESQUADRILHA SUBMARINOS"},1,28,"ES"),ExtraçãoDados!C1043={"DE: COMISSÃO CULTURAL DE LMARINHA"},REPLACE(ExtraçãoDados!C1043={"DE: COMISSÃO CULTURAL DE LMARINHA"},1,28,"CCM"),ExtraçãoDados!C1043={"ON"},REPLACE(ExtraçãoDados!C1043={"ON"},1,28,"DN"),ExtraçãoDados!C1043={"ESQ. SUBMARINOS"},REPLACE(ExtraçãoDados!C1043={"ESQ. SUBMARINOS"},1,28,"ES"),ExtraçãoDados!C1043={"☒ irecção de Abastecimento"},REPLACE(ExtraçãoDados!C1043={"☒ irecção de Abastecimento"},1,28,"DA"),ExtraçãoDados!C1043={"Direcã d Abtit ço e asecmeno"},REPLACE(ExtraçãoDados!C1043={"Direcã d Abtit ço e asecmeno"},1,28,"DA"),ExtraçãoDados!C1043={"Diecã d Abtit rço e asecmeno"},REPLACE(ExtraçãoDados!C1043={"Diecã d Abtit rço e asecmeno"},1,28,"DA"),ISNUMBER(SEARCH("COMISSÃO",ExtraçãoDados!C1043,1)),REPLACE(ExtraçãoDados!C1043,1,29,"CCM"),ISNUMBER(SEARCH("DN/DIL/DRT1",ExtraçãoDados!C1043,1)),REPLACE(ExtraçãoDados!C1043,1,29,"DN"),ISNUMBER(SEARCH("DIRECÇAO DE NAVIOS",ExtraçãoDados!C1043,1)),REPLACE(ExtraçãoDados!C1043,1,29,"DN"),ISNUMBER(SEARCH("ESQUADRILHA SUBMARIN",ExtraçãoDados!C1043,1)),REPLACE(ExtraçãoDados!C1043,1,29,"ES"),ISNUMBER(SEARCH("DN",ExtraçãoDados!C1043,1)),REPLACE(ExtraçãoDados!C1043,1,29,"DN"),ISNUMBER(SEARCH("DIRECÇÃO",ExtraçãoDados!C1043,1)),REPLACE(ExtraçãoDados!C1043,1,29,"DN"),ISNUMBER(SEARCH("DIRECÇA0",ExtraçãoDados!C1043,1)),REPLACE(ExtraçãoDados!C1043,1,29,"DN"),ISNUMBER(SEARCH("DIRE",ExtraçãoDados!C1043,1)),REPLACE(ExtraçãoDados!C1043,1,29,"DN"),ISNUMBER(SEARCH("ESQUADRILHA",ExtraçãoDados!C1043,1)),REPLACE(ExtraçãoDados!C1043,1,29,"ES"),ISNUMBER(SEARCH("HOSPITAL DA MARINHA",ExtraçãoDados!C1043,1)),REPLACE(ExtraçãoDados!C1043,1,29,"HM"),ISNUMBER(SEARCH("HOSPITAL",ExtraçãoDados!C1043,1)),REPLACE(ExtraçãoDados!C1043,1,29,"HM"),ISNUMBER(SEARCH("HM",ExtraçãoDados!C1043,1)),REPLACE(ExtraçãoDados!C1043,1,29,"HM"),ISNUMBER(SEARCH("SECÇÃO DE APÓSITOS",ExtraçãoDados!C1043,1)),REPLACE(ExtraçãoDados!C1043,1,29,"HM"))</f>
        <v>#N/A</v>
      </c>
      <c r="E1043" s="4" t="e" cm="1">
        <f t="array" ref="E1043">_xlfn.IFS(LEN(ExtraçãoDados!B1043)=7,YEAR(ExtraçãoDados!D1043),LEN(ExtraçãoDados!B1043)=10,RIGHT(ExtraçãoDados!B1043,4),LEN(ExtraçãoDados!B1043)=9,YEAR(ExtraçãoDados!D1043),LEN(ExtraçãoDados!B1043)=8,YEAR(ExtraçãoDados!D1043),LEN(ExtraçãoDados!B1043)&gt;7,YEAR(ExtraçãoDados!D1043),LEN(ExtraçãoDados!B1043)&gt;5,YEAR(ExtraçãoDados!D1043),LEN(ExtraçãoDados!B1043)&gt;4,YEAR(ExtraçãoDados!D1043))</f>
        <v>#N/A</v>
      </c>
      <c r="F1043" s="4">
        <f>ExtraçãoDados!E1043</f>
        <v>0</v>
      </c>
    </row>
    <row r="1044" spans="1:6" x14ac:dyDescent="0.25">
      <c r="A1044" s="4">
        <f>ExtraçãoDados!A1044</f>
        <v>0</v>
      </c>
      <c r="B1044" s="4" t="str" cm="1">
        <f t="array" ref="B1044">_xlfn.IFS(LEN(ExtraçãoDados!B1044)=12,LEFT(ExtraçãoDados!B1044,3),LEN(ExtraçãoDados!B1044)=10,LEFT(ExtraçãoDados!B1044,5),LEN(ExtraçãoDados!B1044)&gt;19,0,LEN(ExtraçãoDados!B1044)=9,LEFT(ExtraçãoDados!B1044,4),LEN(ExtraçãoDados!B1044)=6,LEFT(ExtraçãoDados!B1044,3),LEN(ExtraçãoDados!B1044)&lt;5,LEFT(ExtraçãoDados!B1044,3),LEN(ExtraçãoDados!B1044)=8,LEFT(ExtraçãoDados!B1044,3),LEN(ExtraçãoDados!B1044)=5,LEFT(ExtraçãoDados!B1044,5),LEN(ExtraçãoDados!B1044)=11,LEFT(ExtraçãoDados!B1044,5),LEN(ExtraçãoDados!B1044)=7,RIGHT(ExtraçãoDados!B1044,6))</f>
        <v/>
      </c>
      <c r="C1044" s="4" t="e" cm="1">
        <f t="array" ref="C1044">_xlfn.IFS(LEN(B1044)=1,"ERRO",LEN(B1044)=2,_xlfn.CONCAT("000",B1044),LEN(B1044)=3,_xlfn.CONCAT("00",B1044),LEN(B1044)=4,_xlfn.CONCAT("0",B1044),LEN(B1044)=6,B1044,LEN(B1044)=7,B1044,LEN(B1044)=5,B1044)</f>
        <v>#N/A</v>
      </c>
      <c r="D1044" s="4" t="e" cm="1">
        <f t="array" ref="D1044">_xlfn.IFS(ExtraçãoDados!C1044={"Direcção de Abastecimento"},REPLACE(ExtraçãoDados!C1044="{Direcção de Abastecimento}",1,25,"DA"),ExtraçãoDados!C1044={"COMISSÃO CULTURAL DE LMARINHA"},REPLACE(ExtraçãoDados!C1044={"COMISSÃO CULTURAL DE LMARINHA"},1,28,"CCM"),ExtraçãoDados!C1044={"DIRECÇÃO DE NAVIOS"},REPLACE(ExtraçãoDados!C1044={"DIRECÇÃO DE NAVIOS"},1,28,"DN"),ExtraçãoDados!C1044={"ESQUADRILHA SUBMARINOS"},REPLACE(ExtraçãoDados!C1044={"ESQUADRILHA SUBMARINOS"},1,28,"ES"),ExtraçãoDados!C1044={"COMISSÃO MARINHA"},REPLACE(ExtraçãoDados!C1044={"COMISSÃO MARINHA"},1,28,"CCM"),ExtraçãoDados!C1044={"COMISSÃO CULTURAL DE MARINHA"},REPLACE(ExtraçãoDados!C1044={"COMISSÃO CULTURAL DE MARINHA"},1,28,"CCM"),ExtraçãoDados!C1044={"CCM"},REPLACE(ExtraçãoDados!C1044={"CCM"},1,28,"CCM"),ExtraçãoDados!C1044={"DN"},REPLACE(ExtraçãoDados!C1044={"DN"},1,28,"DN"),ExtraçãoDados!C1044={"ES"},REPLACE(ExtraçãoDados!C1044={"ES"},1,28,"ES"),ExtraçãoDados!C1044={"DA"},REPLACE(ExtraçãoDados!C1044={"DA"},1,28,"DA"),ExtraçãoDados!C1044={"DE: ESQUADRILHA SUBMARINOS"},REPLACE(ExtraçãoDados!C1044={"DE: ESQUADRILHA SUBMARINOS"},1,28,"ES"),ExtraçãoDados!C1044={"DE: COMISSÃO CULTURAL DE LMARINHA"},REPLACE(ExtraçãoDados!C1044={"DE: COMISSÃO CULTURAL DE LMARINHA"},1,28,"CCM"),ExtraçãoDados!C1044={"ON"},REPLACE(ExtraçãoDados!C1044={"ON"},1,28,"DN"),ExtraçãoDados!C1044={"ESQ. SUBMARINOS"},REPLACE(ExtraçãoDados!C1044={"ESQ. SUBMARINOS"},1,28,"ES"),ExtraçãoDados!C1044={"☒ irecção de Abastecimento"},REPLACE(ExtraçãoDados!C1044={"☒ irecção de Abastecimento"},1,28,"DA"),ExtraçãoDados!C1044={"Direcã d Abtit ço e asecmeno"},REPLACE(ExtraçãoDados!C1044={"Direcã d Abtit ço e asecmeno"},1,28,"DA"),ExtraçãoDados!C1044={"Diecã d Abtit rço e asecmeno"},REPLACE(ExtraçãoDados!C1044={"Diecã d Abtit rço e asecmeno"},1,28,"DA"),ISNUMBER(SEARCH("COMISSÃO",ExtraçãoDados!C1044,1)),REPLACE(ExtraçãoDados!C1044,1,29,"CCM"),ISNUMBER(SEARCH("DN/DIL/DRT1",ExtraçãoDados!C1044,1)),REPLACE(ExtraçãoDados!C1044,1,29,"DN"),ISNUMBER(SEARCH("DIRECÇAO DE NAVIOS",ExtraçãoDados!C1044,1)),REPLACE(ExtraçãoDados!C1044,1,29,"DN"),ISNUMBER(SEARCH("ESQUADRILHA SUBMARIN",ExtraçãoDados!C1044,1)),REPLACE(ExtraçãoDados!C1044,1,29,"ES"),ISNUMBER(SEARCH("DN",ExtraçãoDados!C1044,1)),REPLACE(ExtraçãoDados!C1044,1,29,"DN"),ISNUMBER(SEARCH("DIRECÇÃO",ExtraçãoDados!C1044,1)),REPLACE(ExtraçãoDados!C1044,1,29,"DN"),ISNUMBER(SEARCH("DIRECÇA0",ExtraçãoDados!C1044,1)),REPLACE(ExtraçãoDados!C1044,1,29,"DN"),ISNUMBER(SEARCH("DIRE",ExtraçãoDados!C1044,1)),REPLACE(ExtraçãoDados!C1044,1,29,"DN"),ISNUMBER(SEARCH("ESQUADRILHA",ExtraçãoDados!C1044,1)),REPLACE(ExtraçãoDados!C1044,1,29,"ES"),ISNUMBER(SEARCH("HOSPITAL DA MARINHA",ExtraçãoDados!C1044,1)),REPLACE(ExtraçãoDados!C1044,1,29,"HM"),ISNUMBER(SEARCH("HOSPITAL",ExtraçãoDados!C1044,1)),REPLACE(ExtraçãoDados!C1044,1,29,"HM"),ISNUMBER(SEARCH("HM",ExtraçãoDados!C1044,1)),REPLACE(ExtraçãoDados!C1044,1,29,"HM"),ISNUMBER(SEARCH("SECÇÃO DE APÓSITOS",ExtraçãoDados!C1044,1)),REPLACE(ExtraçãoDados!C1044,1,29,"HM"))</f>
        <v>#N/A</v>
      </c>
      <c r="E1044" s="4" t="e" cm="1">
        <f t="array" ref="E1044">_xlfn.IFS(LEN(ExtraçãoDados!B1044)=7,YEAR(ExtraçãoDados!D1044),LEN(ExtraçãoDados!B1044)=10,RIGHT(ExtraçãoDados!B1044,4),LEN(ExtraçãoDados!B1044)=9,YEAR(ExtraçãoDados!D1044),LEN(ExtraçãoDados!B1044)=8,YEAR(ExtraçãoDados!D1044),LEN(ExtraçãoDados!B1044)&gt;7,YEAR(ExtraçãoDados!D1044),LEN(ExtraçãoDados!B1044)&gt;5,YEAR(ExtraçãoDados!D1044),LEN(ExtraçãoDados!B1044)&gt;4,YEAR(ExtraçãoDados!D1044))</f>
        <v>#N/A</v>
      </c>
      <c r="F1044" s="4">
        <f>ExtraçãoDados!E1044</f>
        <v>0</v>
      </c>
    </row>
    <row r="1045" spans="1:6" x14ac:dyDescent="0.25">
      <c r="A1045" s="4">
        <f>ExtraçãoDados!A1045</f>
        <v>0</v>
      </c>
      <c r="B1045" s="4" t="str" cm="1">
        <f t="array" ref="B1045">_xlfn.IFS(LEN(ExtraçãoDados!B1045)=12,LEFT(ExtraçãoDados!B1045,3),LEN(ExtraçãoDados!B1045)=10,LEFT(ExtraçãoDados!B1045,5),LEN(ExtraçãoDados!B1045)&gt;19,0,LEN(ExtraçãoDados!B1045)=9,LEFT(ExtraçãoDados!B1045,4),LEN(ExtraçãoDados!B1045)=6,LEFT(ExtraçãoDados!B1045,3),LEN(ExtraçãoDados!B1045)&lt;5,LEFT(ExtraçãoDados!B1045,3),LEN(ExtraçãoDados!B1045)=8,LEFT(ExtraçãoDados!B1045,3),LEN(ExtraçãoDados!B1045)=5,LEFT(ExtraçãoDados!B1045,5),LEN(ExtraçãoDados!B1045)=11,LEFT(ExtraçãoDados!B1045,5),LEN(ExtraçãoDados!B1045)=7,RIGHT(ExtraçãoDados!B1045,6))</f>
        <v/>
      </c>
      <c r="C1045" s="4" t="e" cm="1">
        <f t="array" ref="C1045">_xlfn.IFS(LEN(B1045)=1,"ERRO",LEN(B1045)=2,_xlfn.CONCAT("000",B1045),LEN(B1045)=3,_xlfn.CONCAT("00",B1045),LEN(B1045)=4,_xlfn.CONCAT("0",B1045),LEN(B1045)=6,B1045,LEN(B1045)=7,B1045,LEN(B1045)=5,B1045)</f>
        <v>#N/A</v>
      </c>
      <c r="D1045" s="4" t="e" cm="1">
        <f t="array" ref="D1045">_xlfn.IFS(ExtraçãoDados!C1045={"Direcção de Abastecimento"},REPLACE(ExtraçãoDados!C1045="{Direcção de Abastecimento}",1,25,"DA"),ExtraçãoDados!C1045={"COMISSÃO CULTURAL DE LMARINHA"},REPLACE(ExtraçãoDados!C1045={"COMISSÃO CULTURAL DE LMARINHA"},1,28,"CCM"),ExtraçãoDados!C1045={"DIRECÇÃO DE NAVIOS"},REPLACE(ExtraçãoDados!C1045={"DIRECÇÃO DE NAVIOS"},1,28,"DN"),ExtraçãoDados!C1045={"ESQUADRILHA SUBMARINOS"},REPLACE(ExtraçãoDados!C1045={"ESQUADRILHA SUBMARINOS"},1,28,"ES"),ExtraçãoDados!C1045={"COMISSÃO MARINHA"},REPLACE(ExtraçãoDados!C1045={"COMISSÃO MARINHA"},1,28,"CCM"),ExtraçãoDados!C1045={"COMISSÃO CULTURAL DE MARINHA"},REPLACE(ExtraçãoDados!C1045={"COMISSÃO CULTURAL DE MARINHA"},1,28,"CCM"),ExtraçãoDados!C1045={"CCM"},REPLACE(ExtraçãoDados!C1045={"CCM"},1,28,"CCM"),ExtraçãoDados!C1045={"DN"},REPLACE(ExtraçãoDados!C1045={"DN"},1,28,"DN"),ExtraçãoDados!C1045={"ES"},REPLACE(ExtraçãoDados!C1045={"ES"},1,28,"ES"),ExtraçãoDados!C1045={"DA"},REPLACE(ExtraçãoDados!C1045={"DA"},1,28,"DA"),ExtraçãoDados!C1045={"DE: ESQUADRILHA SUBMARINOS"},REPLACE(ExtraçãoDados!C1045={"DE: ESQUADRILHA SUBMARINOS"},1,28,"ES"),ExtraçãoDados!C1045={"DE: COMISSÃO CULTURAL DE LMARINHA"},REPLACE(ExtraçãoDados!C1045={"DE: COMISSÃO CULTURAL DE LMARINHA"},1,28,"CCM"),ExtraçãoDados!C1045={"ON"},REPLACE(ExtraçãoDados!C1045={"ON"},1,28,"DN"),ExtraçãoDados!C1045={"ESQ. SUBMARINOS"},REPLACE(ExtraçãoDados!C1045={"ESQ. SUBMARINOS"},1,28,"ES"),ExtraçãoDados!C1045={"☒ irecção de Abastecimento"},REPLACE(ExtraçãoDados!C1045={"☒ irecção de Abastecimento"},1,28,"DA"),ExtraçãoDados!C1045={"Direcã d Abtit ço e asecmeno"},REPLACE(ExtraçãoDados!C1045={"Direcã d Abtit ço e asecmeno"},1,28,"DA"),ExtraçãoDados!C1045={"Diecã d Abtit rço e asecmeno"},REPLACE(ExtraçãoDados!C1045={"Diecã d Abtit rço e asecmeno"},1,28,"DA"),ISNUMBER(SEARCH("COMISSÃO",ExtraçãoDados!C1045,1)),REPLACE(ExtraçãoDados!C1045,1,29,"CCM"),ISNUMBER(SEARCH("DN/DIL/DRT1",ExtraçãoDados!C1045,1)),REPLACE(ExtraçãoDados!C1045,1,29,"DN"),ISNUMBER(SEARCH("DIRECÇAO DE NAVIOS",ExtraçãoDados!C1045,1)),REPLACE(ExtraçãoDados!C1045,1,29,"DN"),ISNUMBER(SEARCH("ESQUADRILHA SUBMARIN",ExtraçãoDados!C1045,1)),REPLACE(ExtraçãoDados!C1045,1,29,"ES"),ISNUMBER(SEARCH("DN",ExtraçãoDados!C1045,1)),REPLACE(ExtraçãoDados!C1045,1,29,"DN"),ISNUMBER(SEARCH("DIRECÇÃO",ExtraçãoDados!C1045,1)),REPLACE(ExtraçãoDados!C1045,1,29,"DN"),ISNUMBER(SEARCH("DIRECÇA0",ExtraçãoDados!C1045,1)),REPLACE(ExtraçãoDados!C1045,1,29,"DN"),ISNUMBER(SEARCH("DIRE",ExtraçãoDados!C1045,1)),REPLACE(ExtraçãoDados!C1045,1,29,"DN"),ISNUMBER(SEARCH("ESQUADRILHA",ExtraçãoDados!C1045,1)),REPLACE(ExtraçãoDados!C1045,1,29,"ES"),ISNUMBER(SEARCH("HOSPITAL DA MARINHA",ExtraçãoDados!C1045,1)),REPLACE(ExtraçãoDados!C1045,1,29,"HM"),ISNUMBER(SEARCH("HOSPITAL",ExtraçãoDados!C1045,1)),REPLACE(ExtraçãoDados!C1045,1,29,"HM"),ISNUMBER(SEARCH("HM",ExtraçãoDados!C1045,1)),REPLACE(ExtraçãoDados!C1045,1,29,"HM"),ISNUMBER(SEARCH("SECÇÃO DE APÓSITOS",ExtraçãoDados!C1045,1)),REPLACE(ExtraçãoDados!C1045,1,29,"HM"))</f>
        <v>#N/A</v>
      </c>
      <c r="E1045" s="4" t="e" cm="1">
        <f t="array" ref="E1045">_xlfn.IFS(LEN(ExtraçãoDados!B1045)=7,YEAR(ExtraçãoDados!D1045),LEN(ExtraçãoDados!B1045)=10,RIGHT(ExtraçãoDados!B1045,4),LEN(ExtraçãoDados!B1045)=9,YEAR(ExtraçãoDados!D1045),LEN(ExtraçãoDados!B1045)=8,YEAR(ExtraçãoDados!D1045),LEN(ExtraçãoDados!B1045)&gt;7,YEAR(ExtraçãoDados!D1045),LEN(ExtraçãoDados!B1045)&gt;5,YEAR(ExtraçãoDados!D1045),LEN(ExtraçãoDados!B1045)&gt;4,YEAR(ExtraçãoDados!D1045))</f>
        <v>#N/A</v>
      </c>
      <c r="F1045" s="4">
        <f>ExtraçãoDados!E1045</f>
        <v>0</v>
      </c>
    </row>
    <row r="1046" spans="1:6" x14ac:dyDescent="0.25">
      <c r="A1046" s="4">
        <f>ExtraçãoDados!A1046</f>
        <v>0</v>
      </c>
      <c r="B1046" s="4" t="str" cm="1">
        <f t="array" ref="B1046">_xlfn.IFS(LEN(ExtraçãoDados!B1046)=12,LEFT(ExtraçãoDados!B1046,3),LEN(ExtraçãoDados!B1046)=10,LEFT(ExtraçãoDados!B1046,5),LEN(ExtraçãoDados!B1046)&gt;19,0,LEN(ExtraçãoDados!B1046)=9,LEFT(ExtraçãoDados!B1046,4),LEN(ExtraçãoDados!B1046)=6,LEFT(ExtraçãoDados!B1046,3),LEN(ExtraçãoDados!B1046)&lt;5,LEFT(ExtraçãoDados!B1046,3),LEN(ExtraçãoDados!B1046)=8,LEFT(ExtraçãoDados!B1046,3),LEN(ExtraçãoDados!B1046)=5,LEFT(ExtraçãoDados!B1046,5),LEN(ExtraçãoDados!B1046)=11,LEFT(ExtraçãoDados!B1046,5),LEN(ExtraçãoDados!B1046)=7,RIGHT(ExtraçãoDados!B1046,6))</f>
        <v/>
      </c>
      <c r="C1046" s="4" t="e" cm="1">
        <f t="array" ref="C1046">_xlfn.IFS(LEN(B1046)=1,"ERRO",LEN(B1046)=2,_xlfn.CONCAT("000",B1046),LEN(B1046)=3,_xlfn.CONCAT("00",B1046),LEN(B1046)=4,_xlfn.CONCAT("0",B1046),LEN(B1046)=6,B1046,LEN(B1046)=7,B1046,LEN(B1046)=5,B1046)</f>
        <v>#N/A</v>
      </c>
      <c r="D1046" s="4" t="e" cm="1">
        <f t="array" ref="D1046">_xlfn.IFS(ExtraçãoDados!C1046={"Direcção de Abastecimento"},REPLACE(ExtraçãoDados!C1046="{Direcção de Abastecimento}",1,25,"DA"),ExtraçãoDados!C1046={"COMISSÃO CULTURAL DE LMARINHA"},REPLACE(ExtraçãoDados!C1046={"COMISSÃO CULTURAL DE LMARINHA"},1,28,"CCM"),ExtraçãoDados!C1046={"DIRECÇÃO DE NAVIOS"},REPLACE(ExtraçãoDados!C1046={"DIRECÇÃO DE NAVIOS"},1,28,"DN"),ExtraçãoDados!C1046={"ESQUADRILHA SUBMARINOS"},REPLACE(ExtraçãoDados!C1046={"ESQUADRILHA SUBMARINOS"},1,28,"ES"),ExtraçãoDados!C1046={"COMISSÃO MARINHA"},REPLACE(ExtraçãoDados!C1046={"COMISSÃO MARINHA"},1,28,"CCM"),ExtraçãoDados!C1046={"COMISSÃO CULTURAL DE MARINHA"},REPLACE(ExtraçãoDados!C1046={"COMISSÃO CULTURAL DE MARINHA"},1,28,"CCM"),ExtraçãoDados!C1046={"CCM"},REPLACE(ExtraçãoDados!C1046={"CCM"},1,28,"CCM"),ExtraçãoDados!C1046={"DN"},REPLACE(ExtraçãoDados!C1046={"DN"},1,28,"DN"),ExtraçãoDados!C1046={"ES"},REPLACE(ExtraçãoDados!C1046={"ES"},1,28,"ES"),ExtraçãoDados!C1046={"DA"},REPLACE(ExtraçãoDados!C1046={"DA"},1,28,"DA"),ExtraçãoDados!C1046={"DE: ESQUADRILHA SUBMARINOS"},REPLACE(ExtraçãoDados!C1046={"DE: ESQUADRILHA SUBMARINOS"},1,28,"ES"),ExtraçãoDados!C1046={"DE: COMISSÃO CULTURAL DE LMARINHA"},REPLACE(ExtraçãoDados!C1046={"DE: COMISSÃO CULTURAL DE LMARINHA"},1,28,"CCM"),ExtraçãoDados!C1046={"ON"},REPLACE(ExtraçãoDados!C1046={"ON"},1,28,"DN"),ExtraçãoDados!C1046={"ESQ. SUBMARINOS"},REPLACE(ExtraçãoDados!C1046={"ESQ. SUBMARINOS"},1,28,"ES"),ExtraçãoDados!C1046={"☒ irecção de Abastecimento"},REPLACE(ExtraçãoDados!C1046={"☒ irecção de Abastecimento"},1,28,"DA"),ExtraçãoDados!C1046={"Direcã d Abtit ço e asecmeno"},REPLACE(ExtraçãoDados!C1046={"Direcã d Abtit ço e asecmeno"},1,28,"DA"),ExtraçãoDados!C1046={"Diecã d Abtit rço e asecmeno"},REPLACE(ExtraçãoDados!C1046={"Diecã d Abtit rço e asecmeno"},1,28,"DA"),ISNUMBER(SEARCH("COMISSÃO",ExtraçãoDados!C1046,1)),REPLACE(ExtraçãoDados!C1046,1,29,"CCM"),ISNUMBER(SEARCH("DN/DIL/DRT1",ExtraçãoDados!C1046,1)),REPLACE(ExtraçãoDados!C1046,1,29,"DN"),ISNUMBER(SEARCH("DIRECÇAO DE NAVIOS",ExtraçãoDados!C1046,1)),REPLACE(ExtraçãoDados!C1046,1,29,"DN"),ISNUMBER(SEARCH("ESQUADRILHA SUBMARIN",ExtraçãoDados!C1046,1)),REPLACE(ExtraçãoDados!C1046,1,29,"ES"),ISNUMBER(SEARCH("DN",ExtraçãoDados!C1046,1)),REPLACE(ExtraçãoDados!C1046,1,29,"DN"),ISNUMBER(SEARCH("DIRECÇÃO",ExtraçãoDados!C1046,1)),REPLACE(ExtraçãoDados!C1046,1,29,"DN"),ISNUMBER(SEARCH("DIRECÇA0",ExtraçãoDados!C1046,1)),REPLACE(ExtraçãoDados!C1046,1,29,"DN"),ISNUMBER(SEARCH("DIRE",ExtraçãoDados!C1046,1)),REPLACE(ExtraçãoDados!C1046,1,29,"DN"),ISNUMBER(SEARCH("ESQUADRILHA",ExtraçãoDados!C1046,1)),REPLACE(ExtraçãoDados!C1046,1,29,"ES"),ISNUMBER(SEARCH("HOSPITAL DA MARINHA",ExtraçãoDados!C1046,1)),REPLACE(ExtraçãoDados!C1046,1,29,"HM"),ISNUMBER(SEARCH("HOSPITAL",ExtraçãoDados!C1046,1)),REPLACE(ExtraçãoDados!C1046,1,29,"HM"),ISNUMBER(SEARCH("HM",ExtraçãoDados!C1046,1)),REPLACE(ExtraçãoDados!C1046,1,29,"HM"),ISNUMBER(SEARCH("SECÇÃO DE APÓSITOS",ExtraçãoDados!C1046,1)),REPLACE(ExtraçãoDados!C1046,1,29,"HM"))</f>
        <v>#N/A</v>
      </c>
      <c r="E1046" s="4" t="e" cm="1">
        <f t="array" ref="E1046">_xlfn.IFS(LEN(ExtraçãoDados!B1046)=7,YEAR(ExtraçãoDados!D1046),LEN(ExtraçãoDados!B1046)=10,RIGHT(ExtraçãoDados!B1046,4),LEN(ExtraçãoDados!B1046)=9,YEAR(ExtraçãoDados!D1046),LEN(ExtraçãoDados!B1046)=8,YEAR(ExtraçãoDados!D1046),LEN(ExtraçãoDados!B1046)&gt;7,YEAR(ExtraçãoDados!D1046),LEN(ExtraçãoDados!B1046)&gt;5,YEAR(ExtraçãoDados!D1046),LEN(ExtraçãoDados!B1046)&gt;4,YEAR(ExtraçãoDados!D1046))</f>
        <v>#N/A</v>
      </c>
      <c r="F1046" s="4">
        <f>ExtraçãoDados!E1046</f>
        <v>0</v>
      </c>
    </row>
    <row r="1047" spans="1:6" x14ac:dyDescent="0.25">
      <c r="A1047" s="4">
        <f>ExtraçãoDados!A1047</f>
        <v>0</v>
      </c>
      <c r="B1047" s="4" t="str" cm="1">
        <f t="array" ref="B1047">_xlfn.IFS(LEN(ExtraçãoDados!B1047)=12,LEFT(ExtraçãoDados!B1047,3),LEN(ExtraçãoDados!B1047)=10,LEFT(ExtraçãoDados!B1047,5),LEN(ExtraçãoDados!B1047)&gt;19,0,LEN(ExtraçãoDados!B1047)=9,LEFT(ExtraçãoDados!B1047,4),LEN(ExtraçãoDados!B1047)=6,LEFT(ExtraçãoDados!B1047,3),LEN(ExtraçãoDados!B1047)&lt;5,LEFT(ExtraçãoDados!B1047,3),LEN(ExtraçãoDados!B1047)=8,LEFT(ExtraçãoDados!B1047,3),LEN(ExtraçãoDados!B1047)=5,LEFT(ExtraçãoDados!B1047,5),LEN(ExtraçãoDados!B1047)=11,LEFT(ExtraçãoDados!B1047,5),LEN(ExtraçãoDados!B1047)=7,RIGHT(ExtraçãoDados!B1047,6))</f>
        <v/>
      </c>
      <c r="C1047" s="4" t="e" cm="1">
        <f t="array" ref="C1047">_xlfn.IFS(LEN(B1047)=1,"ERRO",LEN(B1047)=2,_xlfn.CONCAT("000",B1047),LEN(B1047)=3,_xlfn.CONCAT("00",B1047),LEN(B1047)=4,_xlfn.CONCAT("0",B1047),LEN(B1047)=6,B1047,LEN(B1047)=7,B1047,LEN(B1047)=5,B1047)</f>
        <v>#N/A</v>
      </c>
      <c r="D1047" s="4" t="e" cm="1">
        <f t="array" ref="D1047">_xlfn.IFS(ExtraçãoDados!C1047={"Direcção de Abastecimento"},REPLACE(ExtraçãoDados!C1047="{Direcção de Abastecimento}",1,25,"DA"),ExtraçãoDados!C1047={"COMISSÃO CULTURAL DE LMARINHA"},REPLACE(ExtraçãoDados!C1047={"COMISSÃO CULTURAL DE LMARINHA"},1,28,"CCM"),ExtraçãoDados!C1047={"DIRECÇÃO DE NAVIOS"},REPLACE(ExtraçãoDados!C1047={"DIRECÇÃO DE NAVIOS"},1,28,"DN"),ExtraçãoDados!C1047={"ESQUADRILHA SUBMARINOS"},REPLACE(ExtraçãoDados!C1047={"ESQUADRILHA SUBMARINOS"},1,28,"ES"),ExtraçãoDados!C1047={"COMISSÃO MARINHA"},REPLACE(ExtraçãoDados!C1047={"COMISSÃO MARINHA"},1,28,"CCM"),ExtraçãoDados!C1047={"COMISSÃO CULTURAL DE MARINHA"},REPLACE(ExtraçãoDados!C1047={"COMISSÃO CULTURAL DE MARINHA"},1,28,"CCM"),ExtraçãoDados!C1047={"CCM"},REPLACE(ExtraçãoDados!C1047={"CCM"},1,28,"CCM"),ExtraçãoDados!C1047={"DN"},REPLACE(ExtraçãoDados!C1047={"DN"},1,28,"DN"),ExtraçãoDados!C1047={"ES"},REPLACE(ExtraçãoDados!C1047={"ES"},1,28,"ES"),ExtraçãoDados!C1047={"DA"},REPLACE(ExtraçãoDados!C1047={"DA"},1,28,"DA"),ExtraçãoDados!C1047={"DE: ESQUADRILHA SUBMARINOS"},REPLACE(ExtraçãoDados!C1047={"DE: ESQUADRILHA SUBMARINOS"},1,28,"ES"),ExtraçãoDados!C1047={"DE: COMISSÃO CULTURAL DE LMARINHA"},REPLACE(ExtraçãoDados!C1047={"DE: COMISSÃO CULTURAL DE LMARINHA"},1,28,"CCM"),ExtraçãoDados!C1047={"ON"},REPLACE(ExtraçãoDados!C1047={"ON"},1,28,"DN"),ExtraçãoDados!C1047={"ESQ. SUBMARINOS"},REPLACE(ExtraçãoDados!C1047={"ESQ. SUBMARINOS"},1,28,"ES"),ExtraçãoDados!C1047={"☒ irecção de Abastecimento"},REPLACE(ExtraçãoDados!C1047={"☒ irecção de Abastecimento"},1,28,"DA"),ExtraçãoDados!C1047={"Direcã d Abtit ço e asecmeno"},REPLACE(ExtraçãoDados!C1047={"Direcã d Abtit ço e asecmeno"},1,28,"DA"),ExtraçãoDados!C1047={"Diecã d Abtit rço e asecmeno"},REPLACE(ExtraçãoDados!C1047={"Diecã d Abtit rço e asecmeno"},1,28,"DA"),ISNUMBER(SEARCH("COMISSÃO",ExtraçãoDados!C1047,1)),REPLACE(ExtraçãoDados!C1047,1,29,"CCM"),ISNUMBER(SEARCH("DN/DIL/DRT1",ExtraçãoDados!C1047,1)),REPLACE(ExtraçãoDados!C1047,1,29,"DN"),ISNUMBER(SEARCH("DIRECÇAO DE NAVIOS",ExtraçãoDados!C1047,1)),REPLACE(ExtraçãoDados!C1047,1,29,"DN"),ISNUMBER(SEARCH("ESQUADRILHA SUBMARIN",ExtraçãoDados!C1047,1)),REPLACE(ExtraçãoDados!C1047,1,29,"ES"),ISNUMBER(SEARCH("DN",ExtraçãoDados!C1047,1)),REPLACE(ExtraçãoDados!C1047,1,29,"DN"),ISNUMBER(SEARCH("DIRECÇÃO",ExtraçãoDados!C1047,1)),REPLACE(ExtraçãoDados!C1047,1,29,"DN"),ISNUMBER(SEARCH("DIRECÇA0",ExtraçãoDados!C1047,1)),REPLACE(ExtraçãoDados!C1047,1,29,"DN"),ISNUMBER(SEARCH("DIRE",ExtraçãoDados!C1047,1)),REPLACE(ExtraçãoDados!C1047,1,29,"DN"),ISNUMBER(SEARCH("ESQUADRILHA",ExtraçãoDados!C1047,1)),REPLACE(ExtraçãoDados!C1047,1,29,"ES"),ISNUMBER(SEARCH("HOSPITAL DA MARINHA",ExtraçãoDados!C1047,1)),REPLACE(ExtraçãoDados!C1047,1,29,"HM"),ISNUMBER(SEARCH("HOSPITAL",ExtraçãoDados!C1047,1)),REPLACE(ExtraçãoDados!C1047,1,29,"HM"),ISNUMBER(SEARCH("HM",ExtraçãoDados!C1047,1)),REPLACE(ExtraçãoDados!C1047,1,29,"HM"),ISNUMBER(SEARCH("SECÇÃO DE APÓSITOS",ExtraçãoDados!C1047,1)),REPLACE(ExtraçãoDados!C1047,1,29,"HM"))</f>
        <v>#N/A</v>
      </c>
      <c r="E1047" s="4" t="e" cm="1">
        <f t="array" ref="E1047">_xlfn.IFS(LEN(ExtraçãoDados!B1047)=7,YEAR(ExtraçãoDados!D1047),LEN(ExtraçãoDados!B1047)=10,RIGHT(ExtraçãoDados!B1047,4),LEN(ExtraçãoDados!B1047)=9,YEAR(ExtraçãoDados!D1047),LEN(ExtraçãoDados!B1047)=8,YEAR(ExtraçãoDados!D1047),LEN(ExtraçãoDados!B1047)&gt;7,YEAR(ExtraçãoDados!D1047),LEN(ExtraçãoDados!B1047)&gt;5,YEAR(ExtraçãoDados!D1047),LEN(ExtraçãoDados!B1047)&gt;4,YEAR(ExtraçãoDados!D1047))</f>
        <v>#N/A</v>
      </c>
      <c r="F1047" s="4">
        <f>ExtraçãoDados!E1047</f>
        <v>0</v>
      </c>
    </row>
    <row r="1048" spans="1:6" x14ac:dyDescent="0.25">
      <c r="A1048" s="4">
        <f>ExtraçãoDados!A1048</f>
        <v>0</v>
      </c>
      <c r="B1048" s="4" t="str" cm="1">
        <f t="array" ref="B1048">_xlfn.IFS(LEN(ExtraçãoDados!B1048)=12,LEFT(ExtraçãoDados!B1048,3),LEN(ExtraçãoDados!B1048)=10,LEFT(ExtraçãoDados!B1048,5),LEN(ExtraçãoDados!B1048)&gt;19,0,LEN(ExtraçãoDados!B1048)=9,LEFT(ExtraçãoDados!B1048,4),LEN(ExtraçãoDados!B1048)=6,LEFT(ExtraçãoDados!B1048,3),LEN(ExtraçãoDados!B1048)&lt;5,LEFT(ExtraçãoDados!B1048,3),LEN(ExtraçãoDados!B1048)=8,LEFT(ExtraçãoDados!B1048,3),LEN(ExtraçãoDados!B1048)=5,LEFT(ExtraçãoDados!B1048,5),LEN(ExtraçãoDados!B1048)=11,LEFT(ExtraçãoDados!B1048,5),LEN(ExtraçãoDados!B1048)=7,RIGHT(ExtraçãoDados!B1048,6))</f>
        <v/>
      </c>
      <c r="C1048" s="4" t="e" cm="1">
        <f t="array" ref="C1048">_xlfn.IFS(LEN(B1048)=1,"ERRO",LEN(B1048)=2,_xlfn.CONCAT("000",B1048),LEN(B1048)=3,_xlfn.CONCAT("00",B1048),LEN(B1048)=4,_xlfn.CONCAT("0",B1048),LEN(B1048)=6,B1048,LEN(B1048)=7,B1048,LEN(B1048)=5,B1048)</f>
        <v>#N/A</v>
      </c>
      <c r="D1048" s="4" t="e" cm="1">
        <f t="array" ref="D1048">_xlfn.IFS(ExtraçãoDados!C1048={"Direcção de Abastecimento"},REPLACE(ExtraçãoDados!C1048="{Direcção de Abastecimento}",1,25,"DA"),ExtraçãoDados!C1048={"COMISSÃO CULTURAL DE LMARINHA"},REPLACE(ExtraçãoDados!C1048={"COMISSÃO CULTURAL DE LMARINHA"},1,28,"CCM"),ExtraçãoDados!C1048={"DIRECÇÃO DE NAVIOS"},REPLACE(ExtraçãoDados!C1048={"DIRECÇÃO DE NAVIOS"},1,28,"DN"),ExtraçãoDados!C1048={"ESQUADRILHA SUBMARINOS"},REPLACE(ExtraçãoDados!C1048={"ESQUADRILHA SUBMARINOS"},1,28,"ES"),ExtraçãoDados!C1048={"COMISSÃO MARINHA"},REPLACE(ExtraçãoDados!C1048={"COMISSÃO MARINHA"},1,28,"CCM"),ExtraçãoDados!C1048={"COMISSÃO CULTURAL DE MARINHA"},REPLACE(ExtraçãoDados!C1048={"COMISSÃO CULTURAL DE MARINHA"},1,28,"CCM"),ExtraçãoDados!C1048={"CCM"},REPLACE(ExtraçãoDados!C1048={"CCM"},1,28,"CCM"),ExtraçãoDados!C1048={"DN"},REPLACE(ExtraçãoDados!C1048={"DN"},1,28,"DN"),ExtraçãoDados!C1048={"ES"},REPLACE(ExtraçãoDados!C1048={"ES"},1,28,"ES"),ExtraçãoDados!C1048={"DA"},REPLACE(ExtraçãoDados!C1048={"DA"},1,28,"DA"),ExtraçãoDados!C1048={"DE: ESQUADRILHA SUBMARINOS"},REPLACE(ExtraçãoDados!C1048={"DE: ESQUADRILHA SUBMARINOS"},1,28,"ES"),ExtraçãoDados!C1048={"DE: COMISSÃO CULTURAL DE LMARINHA"},REPLACE(ExtraçãoDados!C1048={"DE: COMISSÃO CULTURAL DE LMARINHA"},1,28,"CCM"),ExtraçãoDados!C1048={"ON"},REPLACE(ExtraçãoDados!C1048={"ON"},1,28,"DN"),ExtraçãoDados!C1048={"ESQ. SUBMARINOS"},REPLACE(ExtraçãoDados!C1048={"ESQ. SUBMARINOS"},1,28,"ES"),ExtraçãoDados!C1048={"☒ irecção de Abastecimento"},REPLACE(ExtraçãoDados!C1048={"☒ irecção de Abastecimento"},1,28,"DA"),ExtraçãoDados!C1048={"Direcã d Abtit ço e asecmeno"},REPLACE(ExtraçãoDados!C1048={"Direcã d Abtit ço e asecmeno"},1,28,"DA"),ExtraçãoDados!C1048={"Diecã d Abtit rço e asecmeno"},REPLACE(ExtraçãoDados!C1048={"Diecã d Abtit rço e asecmeno"},1,28,"DA"),ISNUMBER(SEARCH("COMISSÃO",ExtraçãoDados!C1048,1)),REPLACE(ExtraçãoDados!C1048,1,29,"CCM"),ISNUMBER(SEARCH("DN/DIL/DRT1",ExtraçãoDados!C1048,1)),REPLACE(ExtraçãoDados!C1048,1,29,"DN"),ISNUMBER(SEARCH("DIRECÇAO DE NAVIOS",ExtraçãoDados!C1048,1)),REPLACE(ExtraçãoDados!C1048,1,29,"DN"),ISNUMBER(SEARCH("ESQUADRILHA SUBMARIN",ExtraçãoDados!C1048,1)),REPLACE(ExtraçãoDados!C1048,1,29,"ES"),ISNUMBER(SEARCH("DN",ExtraçãoDados!C1048,1)),REPLACE(ExtraçãoDados!C1048,1,29,"DN"),ISNUMBER(SEARCH("DIRECÇÃO",ExtraçãoDados!C1048,1)),REPLACE(ExtraçãoDados!C1048,1,29,"DN"),ISNUMBER(SEARCH("DIRECÇA0",ExtraçãoDados!C1048,1)),REPLACE(ExtraçãoDados!C1048,1,29,"DN"),ISNUMBER(SEARCH("DIRE",ExtraçãoDados!C1048,1)),REPLACE(ExtraçãoDados!C1048,1,29,"DN"),ISNUMBER(SEARCH("ESQUADRILHA",ExtraçãoDados!C1048,1)),REPLACE(ExtraçãoDados!C1048,1,29,"ES"),ISNUMBER(SEARCH("HOSPITAL DA MARINHA",ExtraçãoDados!C1048,1)),REPLACE(ExtraçãoDados!C1048,1,29,"HM"),ISNUMBER(SEARCH("HOSPITAL",ExtraçãoDados!C1048,1)),REPLACE(ExtraçãoDados!C1048,1,29,"HM"),ISNUMBER(SEARCH("HM",ExtraçãoDados!C1048,1)),REPLACE(ExtraçãoDados!C1048,1,29,"HM"),ISNUMBER(SEARCH("SECÇÃO DE APÓSITOS",ExtraçãoDados!C1048,1)),REPLACE(ExtraçãoDados!C1048,1,29,"HM"))</f>
        <v>#N/A</v>
      </c>
      <c r="E1048" s="4" t="e" cm="1">
        <f t="array" ref="E1048">_xlfn.IFS(LEN(ExtraçãoDados!B1048)=7,YEAR(ExtraçãoDados!D1048),LEN(ExtraçãoDados!B1048)=10,RIGHT(ExtraçãoDados!B1048,4),LEN(ExtraçãoDados!B1048)=9,YEAR(ExtraçãoDados!D1048),LEN(ExtraçãoDados!B1048)=8,YEAR(ExtraçãoDados!D1048),LEN(ExtraçãoDados!B1048)&gt;7,YEAR(ExtraçãoDados!D1048),LEN(ExtraçãoDados!B1048)&gt;5,YEAR(ExtraçãoDados!D1048),LEN(ExtraçãoDados!B1048)&gt;4,YEAR(ExtraçãoDados!D1048))</f>
        <v>#N/A</v>
      </c>
      <c r="F1048" s="4">
        <f>ExtraçãoDados!E1048</f>
        <v>0</v>
      </c>
    </row>
    <row r="1049" spans="1:6" x14ac:dyDescent="0.25">
      <c r="A1049" s="4">
        <f>ExtraçãoDados!A1049</f>
        <v>0</v>
      </c>
      <c r="B1049" s="4" t="str" cm="1">
        <f t="array" ref="B1049">_xlfn.IFS(LEN(ExtraçãoDados!B1049)=12,LEFT(ExtraçãoDados!B1049,3),LEN(ExtraçãoDados!B1049)=10,LEFT(ExtraçãoDados!B1049,5),LEN(ExtraçãoDados!B1049)&gt;19,0,LEN(ExtraçãoDados!B1049)=9,LEFT(ExtraçãoDados!B1049,4),LEN(ExtraçãoDados!B1049)=6,LEFT(ExtraçãoDados!B1049,3),LEN(ExtraçãoDados!B1049)&lt;5,LEFT(ExtraçãoDados!B1049,3),LEN(ExtraçãoDados!B1049)=8,LEFT(ExtraçãoDados!B1049,3),LEN(ExtraçãoDados!B1049)=5,LEFT(ExtraçãoDados!B1049,5),LEN(ExtraçãoDados!B1049)=11,LEFT(ExtraçãoDados!B1049,5),LEN(ExtraçãoDados!B1049)=7,RIGHT(ExtraçãoDados!B1049,6))</f>
        <v/>
      </c>
      <c r="C1049" s="4" t="e" cm="1">
        <f t="array" ref="C1049">_xlfn.IFS(LEN(B1049)=1,"ERRO",LEN(B1049)=2,_xlfn.CONCAT("000",B1049),LEN(B1049)=3,_xlfn.CONCAT("00",B1049),LEN(B1049)=4,_xlfn.CONCAT("0",B1049),LEN(B1049)=6,B1049,LEN(B1049)=7,B1049,LEN(B1049)=5,B1049)</f>
        <v>#N/A</v>
      </c>
      <c r="D1049" s="4" t="e" cm="1">
        <f t="array" ref="D1049">_xlfn.IFS(ExtraçãoDados!C1049={"Direcção de Abastecimento"},REPLACE(ExtraçãoDados!C1049="{Direcção de Abastecimento}",1,25,"DA"),ExtraçãoDados!C1049={"COMISSÃO CULTURAL DE LMARINHA"},REPLACE(ExtraçãoDados!C1049={"COMISSÃO CULTURAL DE LMARINHA"},1,28,"CCM"),ExtraçãoDados!C1049={"DIRECÇÃO DE NAVIOS"},REPLACE(ExtraçãoDados!C1049={"DIRECÇÃO DE NAVIOS"},1,28,"DN"),ExtraçãoDados!C1049={"ESQUADRILHA SUBMARINOS"},REPLACE(ExtraçãoDados!C1049={"ESQUADRILHA SUBMARINOS"},1,28,"ES"),ExtraçãoDados!C1049={"COMISSÃO MARINHA"},REPLACE(ExtraçãoDados!C1049={"COMISSÃO MARINHA"},1,28,"CCM"),ExtraçãoDados!C1049={"COMISSÃO CULTURAL DE MARINHA"},REPLACE(ExtraçãoDados!C1049={"COMISSÃO CULTURAL DE MARINHA"},1,28,"CCM"),ExtraçãoDados!C1049={"CCM"},REPLACE(ExtraçãoDados!C1049={"CCM"},1,28,"CCM"),ExtraçãoDados!C1049={"DN"},REPLACE(ExtraçãoDados!C1049={"DN"},1,28,"DN"),ExtraçãoDados!C1049={"ES"},REPLACE(ExtraçãoDados!C1049={"ES"},1,28,"ES"),ExtraçãoDados!C1049={"DA"},REPLACE(ExtraçãoDados!C1049={"DA"},1,28,"DA"),ExtraçãoDados!C1049={"DE: ESQUADRILHA SUBMARINOS"},REPLACE(ExtraçãoDados!C1049={"DE: ESQUADRILHA SUBMARINOS"},1,28,"ES"),ExtraçãoDados!C1049={"DE: COMISSÃO CULTURAL DE LMARINHA"},REPLACE(ExtraçãoDados!C1049={"DE: COMISSÃO CULTURAL DE LMARINHA"},1,28,"CCM"),ExtraçãoDados!C1049={"ON"},REPLACE(ExtraçãoDados!C1049={"ON"},1,28,"DN"),ExtraçãoDados!C1049={"ESQ. SUBMARINOS"},REPLACE(ExtraçãoDados!C1049={"ESQ. SUBMARINOS"},1,28,"ES"),ExtraçãoDados!C1049={"☒ irecção de Abastecimento"},REPLACE(ExtraçãoDados!C1049={"☒ irecção de Abastecimento"},1,28,"DA"),ExtraçãoDados!C1049={"Direcã d Abtit ço e asecmeno"},REPLACE(ExtraçãoDados!C1049={"Direcã d Abtit ço e asecmeno"},1,28,"DA"),ExtraçãoDados!C1049={"Diecã d Abtit rço e asecmeno"},REPLACE(ExtraçãoDados!C1049={"Diecã d Abtit rço e asecmeno"},1,28,"DA"),ISNUMBER(SEARCH("COMISSÃO",ExtraçãoDados!C1049,1)),REPLACE(ExtraçãoDados!C1049,1,29,"CCM"),ISNUMBER(SEARCH("DN/DIL/DRT1",ExtraçãoDados!C1049,1)),REPLACE(ExtraçãoDados!C1049,1,29,"DN"),ISNUMBER(SEARCH("DIRECÇAO DE NAVIOS",ExtraçãoDados!C1049,1)),REPLACE(ExtraçãoDados!C1049,1,29,"DN"),ISNUMBER(SEARCH("ESQUADRILHA SUBMARIN",ExtraçãoDados!C1049,1)),REPLACE(ExtraçãoDados!C1049,1,29,"ES"),ISNUMBER(SEARCH("DN",ExtraçãoDados!C1049,1)),REPLACE(ExtraçãoDados!C1049,1,29,"DN"),ISNUMBER(SEARCH("DIRECÇÃO",ExtraçãoDados!C1049,1)),REPLACE(ExtraçãoDados!C1049,1,29,"DN"),ISNUMBER(SEARCH("DIRECÇA0",ExtraçãoDados!C1049,1)),REPLACE(ExtraçãoDados!C1049,1,29,"DN"),ISNUMBER(SEARCH("DIRE",ExtraçãoDados!C1049,1)),REPLACE(ExtraçãoDados!C1049,1,29,"DN"),ISNUMBER(SEARCH("ESQUADRILHA",ExtraçãoDados!C1049,1)),REPLACE(ExtraçãoDados!C1049,1,29,"ES"),ISNUMBER(SEARCH("HOSPITAL DA MARINHA",ExtraçãoDados!C1049,1)),REPLACE(ExtraçãoDados!C1049,1,29,"HM"),ISNUMBER(SEARCH("HOSPITAL",ExtraçãoDados!C1049,1)),REPLACE(ExtraçãoDados!C1049,1,29,"HM"),ISNUMBER(SEARCH("HM",ExtraçãoDados!C1049,1)),REPLACE(ExtraçãoDados!C1049,1,29,"HM"),ISNUMBER(SEARCH("SECÇÃO DE APÓSITOS",ExtraçãoDados!C1049,1)),REPLACE(ExtraçãoDados!C1049,1,29,"HM"))</f>
        <v>#N/A</v>
      </c>
      <c r="E1049" s="4" t="e" cm="1">
        <f t="array" ref="E1049">_xlfn.IFS(LEN(ExtraçãoDados!B1049)=7,YEAR(ExtraçãoDados!D1049),LEN(ExtraçãoDados!B1049)=10,RIGHT(ExtraçãoDados!B1049,4),LEN(ExtraçãoDados!B1049)=9,YEAR(ExtraçãoDados!D1049),LEN(ExtraçãoDados!B1049)=8,YEAR(ExtraçãoDados!D1049),LEN(ExtraçãoDados!B1049)&gt;7,YEAR(ExtraçãoDados!D1049),LEN(ExtraçãoDados!B1049)&gt;5,YEAR(ExtraçãoDados!D1049),LEN(ExtraçãoDados!B1049)&gt;4,YEAR(ExtraçãoDados!D1049))</f>
        <v>#N/A</v>
      </c>
      <c r="F1049" s="4">
        <f>ExtraçãoDados!E1049</f>
        <v>0</v>
      </c>
    </row>
    <row r="1050" spans="1:6" x14ac:dyDescent="0.25">
      <c r="A1050" s="4">
        <f>ExtraçãoDados!A1050</f>
        <v>0</v>
      </c>
      <c r="B1050" s="4" t="str" cm="1">
        <f t="array" ref="B1050">_xlfn.IFS(LEN(ExtraçãoDados!B1050)=12,LEFT(ExtraçãoDados!B1050,3),LEN(ExtraçãoDados!B1050)=10,LEFT(ExtraçãoDados!B1050,5),LEN(ExtraçãoDados!B1050)&gt;19,0,LEN(ExtraçãoDados!B1050)=9,LEFT(ExtraçãoDados!B1050,4),LEN(ExtraçãoDados!B1050)=6,LEFT(ExtraçãoDados!B1050,3),LEN(ExtraçãoDados!B1050)&lt;5,LEFT(ExtraçãoDados!B1050,3),LEN(ExtraçãoDados!B1050)=8,LEFT(ExtraçãoDados!B1050,3),LEN(ExtraçãoDados!B1050)=5,LEFT(ExtraçãoDados!B1050,5),LEN(ExtraçãoDados!B1050)=11,LEFT(ExtraçãoDados!B1050,5),LEN(ExtraçãoDados!B1050)=7,RIGHT(ExtraçãoDados!B1050,6))</f>
        <v/>
      </c>
      <c r="C1050" s="4" t="e" cm="1">
        <f t="array" ref="C1050">_xlfn.IFS(LEN(B1050)=1,"ERRO",LEN(B1050)=2,_xlfn.CONCAT("000",B1050),LEN(B1050)=3,_xlfn.CONCAT("00",B1050),LEN(B1050)=4,_xlfn.CONCAT("0",B1050),LEN(B1050)=6,B1050,LEN(B1050)=7,B1050,LEN(B1050)=5,B1050)</f>
        <v>#N/A</v>
      </c>
      <c r="D1050" s="4" t="e" cm="1">
        <f t="array" ref="D1050">_xlfn.IFS(ExtraçãoDados!C1050={"Direcção de Abastecimento"},REPLACE(ExtraçãoDados!C1050="{Direcção de Abastecimento}",1,25,"DA"),ExtraçãoDados!C1050={"COMISSÃO CULTURAL DE LMARINHA"},REPLACE(ExtraçãoDados!C1050={"COMISSÃO CULTURAL DE LMARINHA"},1,28,"CCM"),ExtraçãoDados!C1050={"DIRECÇÃO DE NAVIOS"},REPLACE(ExtraçãoDados!C1050={"DIRECÇÃO DE NAVIOS"},1,28,"DN"),ExtraçãoDados!C1050={"ESQUADRILHA SUBMARINOS"},REPLACE(ExtraçãoDados!C1050={"ESQUADRILHA SUBMARINOS"},1,28,"ES"),ExtraçãoDados!C1050={"COMISSÃO MARINHA"},REPLACE(ExtraçãoDados!C1050={"COMISSÃO MARINHA"},1,28,"CCM"),ExtraçãoDados!C1050={"COMISSÃO CULTURAL DE MARINHA"},REPLACE(ExtraçãoDados!C1050={"COMISSÃO CULTURAL DE MARINHA"},1,28,"CCM"),ExtraçãoDados!C1050={"CCM"},REPLACE(ExtraçãoDados!C1050={"CCM"},1,28,"CCM"),ExtraçãoDados!C1050={"DN"},REPLACE(ExtraçãoDados!C1050={"DN"},1,28,"DN"),ExtraçãoDados!C1050={"ES"},REPLACE(ExtraçãoDados!C1050={"ES"},1,28,"ES"),ExtraçãoDados!C1050={"DA"},REPLACE(ExtraçãoDados!C1050={"DA"},1,28,"DA"),ExtraçãoDados!C1050={"DE: ESQUADRILHA SUBMARINOS"},REPLACE(ExtraçãoDados!C1050={"DE: ESQUADRILHA SUBMARINOS"},1,28,"ES"),ExtraçãoDados!C1050={"DE: COMISSÃO CULTURAL DE LMARINHA"},REPLACE(ExtraçãoDados!C1050={"DE: COMISSÃO CULTURAL DE LMARINHA"},1,28,"CCM"),ExtraçãoDados!C1050={"ON"},REPLACE(ExtraçãoDados!C1050={"ON"},1,28,"DN"),ExtraçãoDados!C1050={"ESQ. SUBMARINOS"},REPLACE(ExtraçãoDados!C1050={"ESQ. SUBMARINOS"},1,28,"ES"),ExtraçãoDados!C1050={"☒ irecção de Abastecimento"},REPLACE(ExtraçãoDados!C1050={"☒ irecção de Abastecimento"},1,28,"DA"),ExtraçãoDados!C1050={"Direcã d Abtit ço e asecmeno"},REPLACE(ExtraçãoDados!C1050={"Direcã d Abtit ço e asecmeno"},1,28,"DA"),ExtraçãoDados!C1050={"Diecã d Abtit rço e asecmeno"},REPLACE(ExtraçãoDados!C1050={"Diecã d Abtit rço e asecmeno"},1,28,"DA"),ISNUMBER(SEARCH("COMISSÃO",ExtraçãoDados!C1050,1)),REPLACE(ExtraçãoDados!C1050,1,29,"CCM"),ISNUMBER(SEARCH("DN/DIL/DRT1",ExtraçãoDados!C1050,1)),REPLACE(ExtraçãoDados!C1050,1,29,"DN"),ISNUMBER(SEARCH("DIRECÇAO DE NAVIOS",ExtraçãoDados!C1050,1)),REPLACE(ExtraçãoDados!C1050,1,29,"DN"),ISNUMBER(SEARCH("ESQUADRILHA SUBMARIN",ExtraçãoDados!C1050,1)),REPLACE(ExtraçãoDados!C1050,1,29,"ES"),ISNUMBER(SEARCH("DN",ExtraçãoDados!C1050,1)),REPLACE(ExtraçãoDados!C1050,1,29,"DN"),ISNUMBER(SEARCH("DIRECÇÃO",ExtraçãoDados!C1050,1)),REPLACE(ExtraçãoDados!C1050,1,29,"DN"),ISNUMBER(SEARCH("DIRECÇA0",ExtraçãoDados!C1050,1)),REPLACE(ExtraçãoDados!C1050,1,29,"DN"),ISNUMBER(SEARCH("DIRE",ExtraçãoDados!C1050,1)),REPLACE(ExtraçãoDados!C1050,1,29,"DN"),ISNUMBER(SEARCH("ESQUADRILHA",ExtraçãoDados!C1050,1)),REPLACE(ExtraçãoDados!C1050,1,29,"ES"),ISNUMBER(SEARCH("HOSPITAL DA MARINHA",ExtraçãoDados!C1050,1)),REPLACE(ExtraçãoDados!C1050,1,29,"HM"),ISNUMBER(SEARCH("HOSPITAL",ExtraçãoDados!C1050,1)),REPLACE(ExtraçãoDados!C1050,1,29,"HM"),ISNUMBER(SEARCH("HM",ExtraçãoDados!C1050,1)),REPLACE(ExtraçãoDados!C1050,1,29,"HM"),ISNUMBER(SEARCH("SECÇÃO DE APÓSITOS",ExtraçãoDados!C1050,1)),REPLACE(ExtraçãoDados!C1050,1,29,"HM"))</f>
        <v>#N/A</v>
      </c>
      <c r="E1050" s="4" t="e" cm="1">
        <f t="array" ref="E1050">_xlfn.IFS(LEN(ExtraçãoDados!B1050)=7,YEAR(ExtraçãoDados!D1050),LEN(ExtraçãoDados!B1050)=10,RIGHT(ExtraçãoDados!B1050,4),LEN(ExtraçãoDados!B1050)=9,YEAR(ExtraçãoDados!D1050),LEN(ExtraçãoDados!B1050)=8,YEAR(ExtraçãoDados!D1050),LEN(ExtraçãoDados!B1050)&gt;7,YEAR(ExtraçãoDados!D1050),LEN(ExtraçãoDados!B1050)&gt;5,YEAR(ExtraçãoDados!D1050),LEN(ExtraçãoDados!B1050)&gt;4,YEAR(ExtraçãoDados!D1050))</f>
        <v>#N/A</v>
      </c>
      <c r="F1050" s="4">
        <f>ExtraçãoDados!E1050</f>
        <v>0</v>
      </c>
    </row>
    <row r="1051" spans="1:6" x14ac:dyDescent="0.25">
      <c r="A1051" s="4">
        <f>ExtraçãoDados!A1051</f>
        <v>0</v>
      </c>
      <c r="B1051" s="4" t="str" cm="1">
        <f t="array" ref="B1051">_xlfn.IFS(LEN(ExtraçãoDados!B1051)=12,LEFT(ExtraçãoDados!B1051,3),LEN(ExtraçãoDados!B1051)=10,LEFT(ExtraçãoDados!B1051,5),LEN(ExtraçãoDados!B1051)&gt;19,0,LEN(ExtraçãoDados!B1051)=9,LEFT(ExtraçãoDados!B1051,4),LEN(ExtraçãoDados!B1051)=6,LEFT(ExtraçãoDados!B1051,3),LEN(ExtraçãoDados!B1051)&lt;5,LEFT(ExtraçãoDados!B1051,3),LEN(ExtraçãoDados!B1051)=8,LEFT(ExtraçãoDados!B1051,3),LEN(ExtraçãoDados!B1051)=5,LEFT(ExtraçãoDados!B1051,5),LEN(ExtraçãoDados!B1051)=11,LEFT(ExtraçãoDados!B1051,5),LEN(ExtraçãoDados!B1051)=7,RIGHT(ExtraçãoDados!B1051,6))</f>
        <v/>
      </c>
      <c r="C1051" s="4" t="e" cm="1">
        <f t="array" ref="C1051">_xlfn.IFS(LEN(B1051)=1,"ERRO",LEN(B1051)=2,_xlfn.CONCAT("000",B1051),LEN(B1051)=3,_xlfn.CONCAT("00",B1051),LEN(B1051)=4,_xlfn.CONCAT("0",B1051),LEN(B1051)=6,B1051,LEN(B1051)=7,B1051,LEN(B1051)=5,B1051)</f>
        <v>#N/A</v>
      </c>
      <c r="D1051" s="4" t="e" cm="1">
        <f t="array" ref="D1051">_xlfn.IFS(ExtraçãoDados!C1051={"Direcção de Abastecimento"},REPLACE(ExtraçãoDados!C1051="{Direcção de Abastecimento}",1,25,"DA"),ExtraçãoDados!C1051={"COMISSÃO CULTURAL DE LMARINHA"},REPLACE(ExtraçãoDados!C1051={"COMISSÃO CULTURAL DE LMARINHA"},1,28,"CCM"),ExtraçãoDados!C1051={"DIRECÇÃO DE NAVIOS"},REPLACE(ExtraçãoDados!C1051={"DIRECÇÃO DE NAVIOS"},1,28,"DN"),ExtraçãoDados!C1051={"ESQUADRILHA SUBMARINOS"},REPLACE(ExtraçãoDados!C1051={"ESQUADRILHA SUBMARINOS"},1,28,"ES"),ExtraçãoDados!C1051={"COMISSÃO MARINHA"},REPLACE(ExtraçãoDados!C1051={"COMISSÃO MARINHA"},1,28,"CCM"),ExtraçãoDados!C1051={"COMISSÃO CULTURAL DE MARINHA"},REPLACE(ExtraçãoDados!C1051={"COMISSÃO CULTURAL DE MARINHA"},1,28,"CCM"),ExtraçãoDados!C1051={"CCM"},REPLACE(ExtraçãoDados!C1051={"CCM"},1,28,"CCM"),ExtraçãoDados!C1051={"DN"},REPLACE(ExtraçãoDados!C1051={"DN"},1,28,"DN"),ExtraçãoDados!C1051={"ES"},REPLACE(ExtraçãoDados!C1051={"ES"},1,28,"ES"),ExtraçãoDados!C1051={"DA"},REPLACE(ExtraçãoDados!C1051={"DA"},1,28,"DA"),ExtraçãoDados!C1051={"DE: ESQUADRILHA SUBMARINOS"},REPLACE(ExtraçãoDados!C1051={"DE: ESQUADRILHA SUBMARINOS"},1,28,"ES"),ExtraçãoDados!C1051={"DE: COMISSÃO CULTURAL DE LMARINHA"},REPLACE(ExtraçãoDados!C1051={"DE: COMISSÃO CULTURAL DE LMARINHA"},1,28,"CCM"),ExtraçãoDados!C1051={"ON"},REPLACE(ExtraçãoDados!C1051={"ON"},1,28,"DN"),ExtraçãoDados!C1051={"ESQ. SUBMARINOS"},REPLACE(ExtraçãoDados!C1051={"ESQ. SUBMARINOS"},1,28,"ES"),ExtraçãoDados!C1051={"☒ irecção de Abastecimento"},REPLACE(ExtraçãoDados!C1051={"☒ irecção de Abastecimento"},1,28,"DA"),ExtraçãoDados!C1051={"Direcã d Abtit ço e asecmeno"},REPLACE(ExtraçãoDados!C1051={"Direcã d Abtit ço e asecmeno"},1,28,"DA"),ExtraçãoDados!C1051={"Diecã d Abtit rço e asecmeno"},REPLACE(ExtraçãoDados!C1051={"Diecã d Abtit rço e asecmeno"},1,28,"DA"),ISNUMBER(SEARCH("COMISSÃO",ExtraçãoDados!C1051,1)),REPLACE(ExtraçãoDados!C1051,1,29,"CCM"),ISNUMBER(SEARCH("DN/DIL/DRT1",ExtraçãoDados!C1051,1)),REPLACE(ExtraçãoDados!C1051,1,29,"DN"),ISNUMBER(SEARCH("DIRECÇAO DE NAVIOS",ExtraçãoDados!C1051,1)),REPLACE(ExtraçãoDados!C1051,1,29,"DN"),ISNUMBER(SEARCH("ESQUADRILHA SUBMARIN",ExtraçãoDados!C1051,1)),REPLACE(ExtraçãoDados!C1051,1,29,"ES"),ISNUMBER(SEARCH("DN",ExtraçãoDados!C1051,1)),REPLACE(ExtraçãoDados!C1051,1,29,"DN"),ISNUMBER(SEARCH("DIRECÇÃO",ExtraçãoDados!C1051,1)),REPLACE(ExtraçãoDados!C1051,1,29,"DN"),ISNUMBER(SEARCH("DIRECÇA0",ExtraçãoDados!C1051,1)),REPLACE(ExtraçãoDados!C1051,1,29,"DN"),ISNUMBER(SEARCH("DIRE",ExtraçãoDados!C1051,1)),REPLACE(ExtraçãoDados!C1051,1,29,"DN"),ISNUMBER(SEARCH("ESQUADRILHA",ExtraçãoDados!C1051,1)),REPLACE(ExtraçãoDados!C1051,1,29,"ES"),ISNUMBER(SEARCH("HOSPITAL DA MARINHA",ExtraçãoDados!C1051,1)),REPLACE(ExtraçãoDados!C1051,1,29,"HM"),ISNUMBER(SEARCH("HOSPITAL",ExtraçãoDados!C1051,1)),REPLACE(ExtraçãoDados!C1051,1,29,"HM"),ISNUMBER(SEARCH("HM",ExtraçãoDados!C1051,1)),REPLACE(ExtraçãoDados!C1051,1,29,"HM"),ISNUMBER(SEARCH("SECÇÃO DE APÓSITOS",ExtraçãoDados!C1051,1)),REPLACE(ExtraçãoDados!C1051,1,29,"HM"))</f>
        <v>#N/A</v>
      </c>
      <c r="E1051" s="4" t="e" cm="1">
        <f t="array" ref="E1051">_xlfn.IFS(LEN(ExtraçãoDados!B1051)=7,YEAR(ExtraçãoDados!D1051),LEN(ExtraçãoDados!B1051)=10,RIGHT(ExtraçãoDados!B1051,4),LEN(ExtraçãoDados!B1051)=9,YEAR(ExtraçãoDados!D1051),LEN(ExtraçãoDados!B1051)=8,YEAR(ExtraçãoDados!D1051),LEN(ExtraçãoDados!B1051)&gt;7,YEAR(ExtraçãoDados!D1051),LEN(ExtraçãoDados!B1051)&gt;5,YEAR(ExtraçãoDados!D1051),LEN(ExtraçãoDados!B1051)&gt;4,YEAR(ExtraçãoDados!D1051))</f>
        <v>#N/A</v>
      </c>
      <c r="F1051" s="4">
        <f>ExtraçãoDados!E1051</f>
        <v>0</v>
      </c>
    </row>
    <row r="1052" spans="1:6" x14ac:dyDescent="0.25">
      <c r="A1052" s="4">
        <f>ExtraçãoDados!A1052</f>
        <v>0</v>
      </c>
      <c r="B1052" s="4" t="str" cm="1">
        <f t="array" ref="B1052">_xlfn.IFS(LEN(ExtraçãoDados!B1052)=12,LEFT(ExtraçãoDados!B1052,3),LEN(ExtraçãoDados!B1052)=10,LEFT(ExtraçãoDados!B1052,5),LEN(ExtraçãoDados!B1052)&gt;19,0,LEN(ExtraçãoDados!B1052)=9,LEFT(ExtraçãoDados!B1052,4),LEN(ExtraçãoDados!B1052)=6,LEFT(ExtraçãoDados!B1052,3),LEN(ExtraçãoDados!B1052)&lt;5,LEFT(ExtraçãoDados!B1052,3),LEN(ExtraçãoDados!B1052)=8,LEFT(ExtraçãoDados!B1052,3),LEN(ExtraçãoDados!B1052)=5,LEFT(ExtraçãoDados!B1052,5),LEN(ExtraçãoDados!B1052)=11,LEFT(ExtraçãoDados!B1052,5),LEN(ExtraçãoDados!B1052)=7,RIGHT(ExtraçãoDados!B1052,6))</f>
        <v/>
      </c>
      <c r="C1052" s="4" t="e" cm="1">
        <f t="array" ref="C1052">_xlfn.IFS(LEN(B1052)=1,"ERRO",LEN(B1052)=2,_xlfn.CONCAT("000",B1052),LEN(B1052)=3,_xlfn.CONCAT("00",B1052),LEN(B1052)=4,_xlfn.CONCAT("0",B1052),LEN(B1052)=6,B1052,LEN(B1052)=7,B1052,LEN(B1052)=5,B1052)</f>
        <v>#N/A</v>
      </c>
      <c r="D1052" s="4" t="e" cm="1">
        <f t="array" ref="D1052">_xlfn.IFS(ExtraçãoDados!C1052={"Direcção de Abastecimento"},REPLACE(ExtraçãoDados!C1052="{Direcção de Abastecimento}",1,25,"DA"),ExtraçãoDados!C1052={"COMISSÃO CULTURAL DE LMARINHA"},REPLACE(ExtraçãoDados!C1052={"COMISSÃO CULTURAL DE LMARINHA"},1,28,"CCM"),ExtraçãoDados!C1052={"DIRECÇÃO DE NAVIOS"},REPLACE(ExtraçãoDados!C1052={"DIRECÇÃO DE NAVIOS"},1,28,"DN"),ExtraçãoDados!C1052={"ESQUADRILHA SUBMARINOS"},REPLACE(ExtraçãoDados!C1052={"ESQUADRILHA SUBMARINOS"},1,28,"ES"),ExtraçãoDados!C1052={"COMISSÃO MARINHA"},REPLACE(ExtraçãoDados!C1052={"COMISSÃO MARINHA"},1,28,"CCM"),ExtraçãoDados!C1052={"COMISSÃO CULTURAL DE MARINHA"},REPLACE(ExtraçãoDados!C1052={"COMISSÃO CULTURAL DE MARINHA"},1,28,"CCM"),ExtraçãoDados!C1052={"CCM"},REPLACE(ExtraçãoDados!C1052={"CCM"},1,28,"CCM"),ExtraçãoDados!C1052={"DN"},REPLACE(ExtraçãoDados!C1052={"DN"},1,28,"DN"),ExtraçãoDados!C1052={"ES"},REPLACE(ExtraçãoDados!C1052={"ES"},1,28,"ES"),ExtraçãoDados!C1052={"DA"},REPLACE(ExtraçãoDados!C1052={"DA"},1,28,"DA"),ExtraçãoDados!C1052={"DE: ESQUADRILHA SUBMARINOS"},REPLACE(ExtraçãoDados!C1052={"DE: ESQUADRILHA SUBMARINOS"},1,28,"ES"),ExtraçãoDados!C1052={"DE: COMISSÃO CULTURAL DE LMARINHA"},REPLACE(ExtraçãoDados!C1052={"DE: COMISSÃO CULTURAL DE LMARINHA"},1,28,"CCM"),ExtraçãoDados!C1052={"ON"},REPLACE(ExtraçãoDados!C1052={"ON"},1,28,"DN"),ExtraçãoDados!C1052={"ESQ. SUBMARINOS"},REPLACE(ExtraçãoDados!C1052={"ESQ. SUBMARINOS"},1,28,"ES"),ExtraçãoDados!C1052={"☒ irecção de Abastecimento"},REPLACE(ExtraçãoDados!C1052={"☒ irecção de Abastecimento"},1,28,"DA"),ExtraçãoDados!C1052={"Direcã d Abtit ço e asecmeno"},REPLACE(ExtraçãoDados!C1052={"Direcã d Abtit ço e asecmeno"},1,28,"DA"),ExtraçãoDados!C1052={"Diecã d Abtit rço e asecmeno"},REPLACE(ExtraçãoDados!C1052={"Diecã d Abtit rço e asecmeno"},1,28,"DA"),ISNUMBER(SEARCH("COMISSÃO",ExtraçãoDados!C1052,1)),REPLACE(ExtraçãoDados!C1052,1,29,"CCM"),ISNUMBER(SEARCH("DN/DIL/DRT1",ExtraçãoDados!C1052,1)),REPLACE(ExtraçãoDados!C1052,1,29,"DN"),ISNUMBER(SEARCH("DIRECÇAO DE NAVIOS",ExtraçãoDados!C1052,1)),REPLACE(ExtraçãoDados!C1052,1,29,"DN"),ISNUMBER(SEARCH("ESQUADRILHA SUBMARIN",ExtraçãoDados!C1052,1)),REPLACE(ExtraçãoDados!C1052,1,29,"ES"),ISNUMBER(SEARCH("DN",ExtraçãoDados!C1052,1)),REPLACE(ExtraçãoDados!C1052,1,29,"DN"),ISNUMBER(SEARCH("DIRECÇÃO",ExtraçãoDados!C1052,1)),REPLACE(ExtraçãoDados!C1052,1,29,"DN"),ISNUMBER(SEARCH("DIRECÇA0",ExtraçãoDados!C1052,1)),REPLACE(ExtraçãoDados!C1052,1,29,"DN"),ISNUMBER(SEARCH("DIRE",ExtraçãoDados!C1052,1)),REPLACE(ExtraçãoDados!C1052,1,29,"DN"),ISNUMBER(SEARCH("ESQUADRILHA",ExtraçãoDados!C1052,1)),REPLACE(ExtraçãoDados!C1052,1,29,"ES"),ISNUMBER(SEARCH("HOSPITAL DA MARINHA",ExtraçãoDados!C1052,1)),REPLACE(ExtraçãoDados!C1052,1,29,"HM"),ISNUMBER(SEARCH("HOSPITAL",ExtraçãoDados!C1052,1)),REPLACE(ExtraçãoDados!C1052,1,29,"HM"),ISNUMBER(SEARCH("HM",ExtraçãoDados!C1052,1)),REPLACE(ExtraçãoDados!C1052,1,29,"HM"),ISNUMBER(SEARCH("SECÇÃO DE APÓSITOS",ExtraçãoDados!C1052,1)),REPLACE(ExtraçãoDados!C1052,1,29,"HM"))</f>
        <v>#N/A</v>
      </c>
      <c r="E1052" s="4" t="e" cm="1">
        <f t="array" ref="E1052">_xlfn.IFS(LEN(ExtraçãoDados!B1052)=7,YEAR(ExtraçãoDados!D1052),LEN(ExtraçãoDados!B1052)=10,RIGHT(ExtraçãoDados!B1052,4),LEN(ExtraçãoDados!B1052)=9,YEAR(ExtraçãoDados!D1052),LEN(ExtraçãoDados!B1052)=8,YEAR(ExtraçãoDados!D1052),LEN(ExtraçãoDados!B1052)&gt;7,YEAR(ExtraçãoDados!D1052),LEN(ExtraçãoDados!B1052)&gt;5,YEAR(ExtraçãoDados!D1052),LEN(ExtraçãoDados!B1052)&gt;4,YEAR(ExtraçãoDados!D1052))</f>
        <v>#N/A</v>
      </c>
      <c r="F1052" s="4">
        <f>ExtraçãoDados!E1052</f>
        <v>0</v>
      </c>
    </row>
    <row r="1053" spans="1:6" x14ac:dyDescent="0.25">
      <c r="A1053" s="4">
        <f>ExtraçãoDados!A1053</f>
        <v>0</v>
      </c>
      <c r="B1053" s="4" t="str" cm="1">
        <f t="array" ref="B1053">_xlfn.IFS(LEN(ExtraçãoDados!B1053)=12,LEFT(ExtraçãoDados!B1053,3),LEN(ExtraçãoDados!B1053)=10,LEFT(ExtraçãoDados!B1053,5),LEN(ExtraçãoDados!B1053)&gt;19,0,LEN(ExtraçãoDados!B1053)=9,LEFT(ExtraçãoDados!B1053,4),LEN(ExtraçãoDados!B1053)=6,LEFT(ExtraçãoDados!B1053,3),LEN(ExtraçãoDados!B1053)&lt;5,LEFT(ExtraçãoDados!B1053,3),LEN(ExtraçãoDados!B1053)=8,LEFT(ExtraçãoDados!B1053,3),LEN(ExtraçãoDados!B1053)=5,LEFT(ExtraçãoDados!B1053,5),LEN(ExtraçãoDados!B1053)=11,LEFT(ExtraçãoDados!B1053,5),LEN(ExtraçãoDados!B1053)=7,RIGHT(ExtraçãoDados!B1053,6))</f>
        <v/>
      </c>
      <c r="C1053" s="4" t="e" cm="1">
        <f t="array" ref="C1053">_xlfn.IFS(LEN(B1053)=1,"ERRO",LEN(B1053)=2,_xlfn.CONCAT("000",B1053),LEN(B1053)=3,_xlfn.CONCAT("00",B1053),LEN(B1053)=4,_xlfn.CONCAT("0",B1053),LEN(B1053)=6,B1053,LEN(B1053)=7,B1053,LEN(B1053)=5,B1053)</f>
        <v>#N/A</v>
      </c>
      <c r="D1053" s="4" t="e" cm="1">
        <f t="array" ref="D1053">_xlfn.IFS(ExtraçãoDados!C1053={"Direcção de Abastecimento"},REPLACE(ExtraçãoDados!C1053="{Direcção de Abastecimento}",1,25,"DA"),ExtraçãoDados!C1053={"COMISSÃO CULTURAL DE LMARINHA"},REPLACE(ExtraçãoDados!C1053={"COMISSÃO CULTURAL DE LMARINHA"},1,28,"CCM"),ExtraçãoDados!C1053={"DIRECÇÃO DE NAVIOS"},REPLACE(ExtraçãoDados!C1053={"DIRECÇÃO DE NAVIOS"},1,28,"DN"),ExtraçãoDados!C1053={"ESQUADRILHA SUBMARINOS"},REPLACE(ExtraçãoDados!C1053={"ESQUADRILHA SUBMARINOS"},1,28,"ES"),ExtraçãoDados!C1053={"COMISSÃO MARINHA"},REPLACE(ExtraçãoDados!C1053={"COMISSÃO MARINHA"},1,28,"CCM"),ExtraçãoDados!C1053={"COMISSÃO CULTURAL DE MARINHA"},REPLACE(ExtraçãoDados!C1053={"COMISSÃO CULTURAL DE MARINHA"},1,28,"CCM"),ExtraçãoDados!C1053={"CCM"},REPLACE(ExtraçãoDados!C1053={"CCM"},1,28,"CCM"),ExtraçãoDados!C1053={"DN"},REPLACE(ExtraçãoDados!C1053={"DN"},1,28,"DN"),ExtraçãoDados!C1053={"ES"},REPLACE(ExtraçãoDados!C1053={"ES"},1,28,"ES"),ExtraçãoDados!C1053={"DA"},REPLACE(ExtraçãoDados!C1053={"DA"},1,28,"DA"),ExtraçãoDados!C1053={"DE: ESQUADRILHA SUBMARINOS"},REPLACE(ExtraçãoDados!C1053={"DE: ESQUADRILHA SUBMARINOS"},1,28,"ES"),ExtraçãoDados!C1053={"DE: COMISSÃO CULTURAL DE LMARINHA"},REPLACE(ExtraçãoDados!C1053={"DE: COMISSÃO CULTURAL DE LMARINHA"},1,28,"CCM"),ExtraçãoDados!C1053={"ON"},REPLACE(ExtraçãoDados!C1053={"ON"},1,28,"DN"),ExtraçãoDados!C1053={"ESQ. SUBMARINOS"},REPLACE(ExtraçãoDados!C1053={"ESQ. SUBMARINOS"},1,28,"ES"),ExtraçãoDados!C1053={"☒ irecção de Abastecimento"},REPLACE(ExtraçãoDados!C1053={"☒ irecção de Abastecimento"},1,28,"DA"),ExtraçãoDados!C1053={"Direcã d Abtit ço e asecmeno"},REPLACE(ExtraçãoDados!C1053={"Direcã d Abtit ço e asecmeno"},1,28,"DA"),ExtraçãoDados!C1053={"Diecã d Abtit rço e asecmeno"},REPLACE(ExtraçãoDados!C1053={"Diecã d Abtit rço e asecmeno"},1,28,"DA"),ISNUMBER(SEARCH("COMISSÃO",ExtraçãoDados!C1053,1)),REPLACE(ExtraçãoDados!C1053,1,29,"CCM"),ISNUMBER(SEARCH("DN/DIL/DRT1",ExtraçãoDados!C1053,1)),REPLACE(ExtraçãoDados!C1053,1,29,"DN"),ISNUMBER(SEARCH("DIRECÇAO DE NAVIOS",ExtraçãoDados!C1053,1)),REPLACE(ExtraçãoDados!C1053,1,29,"DN"),ISNUMBER(SEARCH("ESQUADRILHA SUBMARIN",ExtraçãoDados!C1053,1)),REPLACE(ExtraçãoDados!C1053,1,29,"ES"),ISNUMBER(SEARCH("DN",ExtraçãoDados!C1053,1)),REPLACE(ExtraçãoDados!C1053,1,29,"DN"),ISNUMBER(SEARCH("DIRECÇÃO",ExtraçãoDados!C1053,1)),REPLACE(ExtraçãoDados!C1053,1,29,"DN"),ISNUMBER(SEARCH("DIRECÇA0",ExtraçãoDados!C1053,1)),REPLACE(ExtraçãoDados!C1053,1,29,"DN"),ISNUMBER(SEARCH("DIRE",ExtraçãoDados!C1053,1)),REPLACE(ExtraçãoDados!C1053,1,29,"DN"),ISNUMBER(SEARCH("ESQUADRILHA",ExtraçãoDados!C1053,1)),REPLACE(ExtraçãoDados!C1053,1,29,"ES"),ISNUMBER(SEARCH("HOSPITAL DA MARINHA",ExtraçãoDados!C1053,1)),REPLACE(ExtraçãoDados!C1053,1,29,"HM"),ISNUMBER(SEARCH("HOSPITAL",ExtraçãoDados!C1053,1)),REPLACE(ExtraçãoDados!C1053,1,29,"HM"),ISNUMBER(SEARCH("HM",ExtraçãoDados!C1053,1)),REPLACE(ExtraçãoDados!C1053,1,29,"HM"),ISNUMBER(SEARCH("SECÇÃO DE APÓSITOS",ExtraçãoDados!C1053,1)),REPLACE(ExtraçãoDados!C1053,1,29,"HM"))</f>
        <v>#N/A</v>
      </c>
      <c r="E1053" s="4" t="e" cm="1">
        <f t="array" ref="E1053">_xlfn.IFS(LEN(ExtraçãoDados!B1053)=7,YEAR(ExtraçãoDados!D1053),LEN(ExtraçãoDados!B1053)=10,RIGHT(ExtraçãoDados!B1053,4),LEN(ExtraçãoDados!B1053)=9,YEAR(ExtraçãoDados!D1053),LEN(ExtraçãoDados!B1053)=8,YEAR(ExtraçãoDados!D1053),LEN(ExtraçãoDados!B1053)&gt;7,YEAR(ExtraçãoDados!D1053),LEN(ExtraçãoDados!B1053)&gt;5,YEAR(ExtraçãoDados!D1053),LEN(ExtraçãoDados!B1053)&gt;4,YEAR(ExtraçãoDados!D1053))</f>
        <v>#N/A</v>
      </c>
      <c r="F1053" s="4">
        <f>ExtraçãoDados!E1053</f>
        <v>0</v>
      </c>
    </row>
    <row r="1054" spans="1:6" x14ac:dyDescent="0.25">
      <c r="A1054" s="4">
        <f>ExtraçãoDados!A1054</f>
        <v>0</v>
      </c>
      <c r="B1054" s="4" t="str" cm="1">
        <f t="array" ref="B1054">_xlfn.IFS(LEN(ExtraçãoDados!B1054)=12,LEFT(ExtraçãoDados!B1054,3),LEN(ExtraçãoDados!B1054)=10,LEFT(ExtraçãoDados!B1054,5),LEN(ExtraçãoDados!B1054)&gt;19,0,LEN(ExtraçãoDados!B1054)=9,LEFT(ExtraçãoDados!B1054,4),LEN(ExtraçãoDados!B1054)=6,LEFT(ExtraçãoDados!B1054,3),LEN(ExtraçãoDados!B1054)&lt;5,LEFT(ExtraçãoDados!B1054,3),LEN(ExtraçãoDados!B1054)=8,LEFT(ExtraçãoDados!B1054,3),LEN(ExtraçãoDados!B1054)=5,LEFT(ExtraçãoDados!B1054,5),LEN(ExtraçãoDados!B1054)=11,LEFT(ExtraçãoDados!B1054,5),LEN(ExtraçãoDados!B1054)=7,RIGHT(ExtraçãoDados!B1054,6))</f>
        <v/>
      </c>
      <c r="C1054" s="4" t="e" cm="1">
        <f t="array" ref="C1054">_xlfn.IFS(LEN(B1054)=1,"ERRO",LEN(B1054)=2,_xlfn.CONCAT("000",B1054),LEN(B1054)=3,_xlfn.CONCAT("00",B1054),LEN(B1054)=4,_xlfn.CONCAT("0",B1054),LEN(B1054)=6,B1054,LEN(B1054)=7,B1054,LEN(B1054)=5,B1054)</f>
        <v>#N/A</v>
      </c>
      <c r="D1054" s="4" t="e" cm="1">
        <f t="array" ref="D1054">_xlfn.IFS(ExtraçãoDados!C1054={"Direcção de Abastecimento"},REPLACE(ExtraçãoDados!C1054="{Direcção de Abastecimento}",1,25,"DA"),ExtraçãoDados!C1054={"COMISSÃO CULTURAL DE LMARINHA"},REPLACE(ExtraçãoDados!C1054={"COMISSÃO CULTURAL DE LMARINHA"},1,28,"CCM"),ExtraçãoDados!C1054={"DIRECÇÃO DE NAVIOS"},REPLACE(ExtraçãoDados!C1054={"DIRECÇÃO DE NAVIOS"},1,28,"DN"),ExtraçãoDados!C1054={"ESQUADRILHA SUBMARINOS"},REPLACE(ExtraçãoDados!C1054={"ESQUADRILHA SUBMARINOS"},1,28,"ES"),ExtraçãoDados!C1054={"COMISSÃO MARINHA"},REPLACE(ExtraçãoDados!C1054={"COMISSÃO MARINHA"},1,28,"CCM"),ExtraçãoDados!C1054={"COMISSÃO CULTURAL DE MARINHA"},REPLACE(ExtraçãoDados!C1054={"COMISSÃO CULTURAL DE MARINHA"},1,28,"CCM"),ExtraçãoDados!C1054={"CCM"},REPLACE(ExtraçãoDados!C1054={"CCM"},1,28,"CCM"),ExtraçãoDados!C1054={"DN"},REPLACE(ExtraçãoDados!C1054={"DN"},1,28,"DN"),ExtraçãoDados!C1054={"ES"},REPLACE(ExtraçãoDados!C1054={"ES"},1,28,"ES"),ExtraçãoDados!C1054={"DA"},REPLACE(ExtraçãoDados!C1054={"DA"},1,28,"DA"),ExtraçãoDados!C1054={"DE: ESQUADRILHA SUBMARINOS"},REPLACE(ExtraçãoDados!C1054={"DE: ESQUADRILHA SUBMARINOS"},1,28,"ES"),ExtraçãoDados!C1054={"DE: COMISSÃO CULTURAL DE LMARINHA"},REPLACE(ExtraçãoDados!C1054={"DE: COMISSÃO CULTURAL DE LMARINHA"},1,28,"CCM"),ExtraçãoDados!C1054={"ON"},REPLACE(ExtraçãoDados!C1054={"ON"},1,28,"DN"),ExtraçãoDados!C1054={"ESQ. SUBMARINOS"},REPLACE(ExtraçãoDados!C1054={"ESQ. SUBMARINOS"},1,28,"ES"),ExtraçãoDados!C1054={"☒ irecção de Abastecimento"},REPLACE(ExtraçãoDados!C1054={"☒ irecção de Abastecimento"},1,28,"DA"),ExtraçãoDados!C1054={"Direcã d Abtit ço e asecmeno"},REPLACE(ExtraçãoDados!C1054={"Direcã d Abtit ço e asecmeno"},1,28,"DA"),ExtraçãoDados!C1054={"Diecã d Abtit rço e asecmeno"},REPLACE(ExtraçãoDados!C1054={"Diecã d Abtit rço e asecmeno"},1,28,"DA"),ISNUMBER(SEARCH("COMISSÃO",ExtraçãoDados!C1054,1)),REPLACE(ExtraçãoDados!C1054,1,29,"CCM"),ISNUMBER(SEARCH("DN/DIL/DRT1",ExtraçãoDados!C1054,1)),REPLACE(ExtraçãoDados!C1054,1,29,"DN"),ISNUMBER(SEARCH("DIRECÇAO DE NAVIOS",ExtraçãoDados!C1054,1)),REPLACE(ExtraçãoDados!C1054,1,29,"DN"),ISNUMBER(SEARCH("ESQUADRILHA SUBMARIN",ExtraçãoDados!C1054,1)),REPLACE(ExtraçãoDados!C1054,1,29,"ES"),ISNUMBER(SEARCH("DN",ExtraçãoDados!C1054,1)),REPLACE(ExtraçãoDados!C1054,1,29,"DN"),ISNUMBER(SEARCH("DIRECÇÃO",ExtraçãoDados!C1054,1)),REPLACE(ExtraçãoDados!C1054,1,29,"DN"),ISNUMBER(SEARCH("DIRECÇA0",ExtraçãoDados!C1054,1)),REPLACE(ExtraçãoDados!C1054,1,29,"DN"),ISNUMBER(SEARCH("DIRE",ExtraçãoDados!C1054,1)),REPLACE(ExtraçãoDados!C1054,1,29,"DN"),ISNUMBER(SEARCH("ESQUADRILHA",ExtraçãoDados!C1054,1)),REPLACE(ExtraçãoDados!C1054,1,29,"ES"),ISNUMBER(SEARCH("HOSPITAL DA MARINHA",ExtraçãoDados!C1054,1)),REPLACE(ExtraçãoDados!C1054,1,29,"HM"),ISNUMBER(SEARCH("HOSPITAL",ExtraçãoDados!C1054,1)),REPLACE(ExtraçãoDados!C1054,1,29,"HM"),ISNUMBER(SEARCH("HM",ExtraçãoDados!C1054,1)),REPLACE(ExtraçãoDados!C1054,1,29,"HM"),ISNUMBER(SEARCH("SECÇÃO DE APÓSITOS",ExtraçãoDados!C1054,1)),REPLACE(ExtraçãoDados!C1054,1,29,"HM"))</f>
        <v>#N/A</v>
      </c>
      <c r="E1054" s="4" t="e" cm="1">
        <f t="array" ref="E1054">_xlfn.IFS(LEN(ExtraçãoDados!B1054)=7,YEAR(ExtraçãoDados!D1054),LEN(ExtraçãoDados!B1054)=10,RIGHT(ExtraçãoDados!B1054,4),LEN(ExtraçãoDados!B1054)=9,YEAR(ExtraçãoDados!D1054),LEN(ExtraçãoDados!B1054)=8,YEAR(ExtraçãoDados!D1054),LEN(ExtraçãoDados!B1054)&gt;7,YEAR(ExtraçãoDados!D1054),LEN(ExtraçãoDados!B1054)&gt;5,YEAR(ExtraçãoDados!D1054),LEN(ExtraçãoDados!B1054)&gt;4,YEAR(ExtraçãoDados!D1054))</f>
        <v>#N/A</v>
      </c>
      <c r="F1054" s="4">
        <f>ExtraçãoDados!E1054</f>
        <v>0</v>
      </c>
    </row>
    <row r="1055" spans="1:6" x14ac:dyDescent="0.25">
      <c r="A1055" s="4">
        <f>ExtraçãoDados!A1055</f>
        <v>0</v>
      </c>
      <c r="B1055" s="4" t="str" cm="1">
        <f t="array" ref="B1055">_xlfn.IFS(LEN(ExtraçãoDados!B1055)=12,LEFT(ExtraçãoDados!B1055,3),LEN(ExtraçãoDados!B1055)=10,LEFT(ExtraçãoDados!B1055,5),LEN(ExtraçãoDados!B1055)&gt;19,0,LEN(ExtraçãoDados!B1055)=9,LEFT(ExtraçãoDados!B1055,4),LEN(ExtraçãoDados!B1055)=6,LEFT(ExtraçãoDados!B1055,3),LEN(ExtraçãoDados!B1055)&lt;5,LEFT(ExtraçãoDados!B1055,3),LEN(ExtraçãoDados!B1055)=8,LEFT(ExtraçãoDados!B1055,3),LEN(ExtraçãoDados!B1055)=5,LEFT(ExtraçãoDados!B1055,5),LEN(ExtraçãoDados!B1055)=11,LEFT(ExtraçãoDados!B1055,5),LEN(ExtraçãoDados!B1055)=7,RIGHT(ExtraçãoDados!B1055,6))</f>
        <v/>
      </c>
      <c r="C1055" s="4" t="e" cm="1">
        <f t="array" ref="C1055">_xlfn.IFS(LEN(B1055)=1,"ERRO",LEN(B1055)=2,_xlfn.CONCAT("000",B1055),LEN(B1055)=3,_xlfn.CONCAT("00",B1055),LEN(B1055)=4,_xlfn.CONCAT("0",B1055),LEN(B1055)=6,B1055,LEN(B1055)=7,B1055,LEN(B1055)=5,B1055)</f>
        <v>#N/A</v>
      </c>
      <c r="D1055" s="4" t="e" cm="1">
        <f t="array" ref="D1055">_xlfn.IFS(ExtraçãoDados!C1055={"Direcção de Abastecimento"},REPLACE(ExtraçãoDados!C1055="{Direcção de Abastecimento}",1,25,"DA"),ExtraçãoDados!C1055={"COMISSÃO CULTURAL DE LMARINHA"},REPLACE(ExtraçãoDados!C1055={"COMISSÃO CULTURAL DE LMARINHA"},1,28,"CCM"),ExtraçãoDados!C1055={"DIRECÇÃO DE NAVIOS"},REPLACE(ExtraçãoDados!C1055={"DIRECÇÃO DE NAVIOS"},1,28,"DN"),ExtraçãoDados!C1055={"ESQUADRILHA SUBMARINOS"},REPLACE(ExtraçãoDados!C1055={"ESQUADRILHA SUBMARINOS"},1,28,"ES"),ExtraçãoDados!C1055={"COMISSÃO MARINHA"},REPLACE(ExtraçãoDados!C1055={"COMISSÃO MARINHA"},1,28,"CCM"),ExtraçãoDados!C1055={"COMISSÃO CULTURAL DE MARINHA"},REPLACE(ExtraçãoDados!C1055={"COMISSÃO CULTURAL DE MARINHA"},1,28,"CCM"),ExtraçãoDados!C1055={"CCM"},REPLACE(ExtraçãoDados!C1055={"CCM"},1,28,"CCM"),ExtraçãoDados!C1055={"DN"},REPLACE(ExtraçãoDados!C1055={"DN"},1,28,"DN"),ExtraçãoDados!C1055={"ES"},REPLACE(ExtraçãoDados!C1055={"ES"},1,28,"ES"),ExtraçãoDados!C1055={"DA"},REPLACE(ExtraçãoDados!C1055={"DA"},1,28,"DA"),ExtraçãoDados!C1055={"DE: ESQUADRILHA SUBMARINOS"},REPLACE(ExtraçãoDados!C1055={"DE: ESQUADRILHA SUBMARINOS"},1,28,"ES"),ExtraçãoDados!C1055={"DE: COMISSÃO CULTURAL DE LMARINHA"},REPLACE(ExtraçãoDados!C1055={"DE: COMISSÃO CULTURAL DE LMARINHA"},1,28,"CCM"),ExtraçãoDados!C1055={"ON"},REPLACE(ExtraçãoDados!C1055={"ON"},1,28,"DN"),ExtraçãoDados!C1055={"ESQ. SUBMARINOS"},REPLACE(ExtraçãoDados!C1055={"ESQ. SUBMARINOS"},1,28,"ES"),ExtraçãoDados!C1055={"☒ irecção de Abastecimento"},REPLACE(ExtraçãoDados!C1055={"☒ irecção de Abastecimento"},1,28,"DA"),ExtraçãoDados!C1055={"Direcã d Abtit ço e asecmeno"},REPLACE(ExtraçãoDados!C1055={"Direcã d Abtit ço e asecmeno"},1,28,"DA"),ExtraçãoDados!C1055={"Diecã d Abtit rço e asecmeno"},REPLACE(ExtraçãoDados!C1055={"Diecã d Abtit rço e asecmeno"},1,28,"DA"),ISNUMBER(SEARCH("COMISSÃO",ExtraçãoDados!C1055,1)),REPLACE(ExtraçãoDados!C1055,1,29,"CCM"),ISNUMBER(SEARCH("DN/DIL/DRT1",ExtraçãoDados!C1055,1)),REPLACE(ExtraçãoDados!C1055,1,29,"DN"),ISNUMBER(SEARCH("DIRECÇAO DE NAVIOS",ExtraçãoDados!C1055,1)),REPLACE(ExtraçãoDados!C1055,1,29,"DN"),ISNUMBER(SEARCH("ESQUADRILHA SUBMARIN",ExtraçãoDados!C1055,1)),REPLACE(ExtraçãoDados!C1055,1,29,"ES"),ISNUMBER(SEARCH("DN",ExtraçãoDados!C1055,1)),REPLACE(ExtraçãoDados!C1055,1,29,"DN"),ISNUMBER(SEARCH("DIRECÇÃO",ExtraçãoDados!C1055,1)),REPLACE(ExtraçãoDados!C1055,1,29,"DN"),ISNUMBER(SEARCH("DIRECÇA0",ExtraçãoDados!C1055,1)),REPLACE(ExtraçãoDados!C1055,1,29,"DN"),ISNUMBER(SEARCH("DIRE",ExtraçãoDados!C1055,1)),REPLACE(ExtraçãoDados!C1055,1,29,"DN"),ISNUMBER(SEARCH("ESQUADRILHA",ExtraçãoDados!C1055,1)),REPLACE(ExtraçãoDados!C1055,1,29,"ES"),ISNUMBER(SEARCH("HOSPITAL DA MARINHA",ExtraçãoDados!C1055,1)),REPLACE(ExtraçãoDados!C1055,1,29,"HM"),ISNUMBER(SEARCH("HOSPITAL",ExtraçãoDados!C1055,1)),REPLACE(ExtraçãoDados!C1055,1,29,"HM"),ISNUMBER(SEARCH("HM",ExtraçãoDados!C1055,1)),REPLACE(ExtraçãoDados!C1055,1,29,"HM"),ISNUMBER(SEARCH("SECÇÃO DE APÓSITOS",ExtraçãoDados!C1055,1)),REPLACE(ExtraçãoDados!C1055,1,29,"HM"))</f>
        <v>#N/A</v>
      </c>
      <c r="E1055" s="4" t="e" cm="1">
        <f t="array" ref="E1055">_xlfn.IFS(LEN(ExtraçãoDados!B1055)=7,YEAR(ExtraçãoDados!D1055),LEN(ExtraçãoDados!B1055)=10,RIGHT(ExtraçãoDados!B1055,4),LEN(ExtraçãoDados!B1055)=9,YEAR(ExtraçãoDados!D1055),LEN(ExtraçãoDados!B1055)=8,YEAR(ExtraçãoDados!D1055),LEN(ExtraçãoDados!B1055)&gt;7,YEAR(ExtraçãoDados!D1055),LEN(ExtraçãoDados!B1055)&gt;5,YEAR(ExtraçãoDados!D1055),LEN(ExtraçãoDados!B1055)&gt;4,YEAR(ExtraçãoDados!D1055))</f>
        <v>#N/A</v>
      </c>
      <c r="F1055" s="4">
        <f>ExtraçãoDados!E1055</f>
        <v>0</v>
      </c>
    </row>
    <row r="1056" spans="1:6" x14ac:dyDescent="0.25">
      <c r="A1056" s="4">
        <f>ExtraçãoDados!A1056</f>
        <v>0</v>
      </c>
      <c r="B1056" s="4" t="str" cm="1">
        <f t="array" ref="B1056">_xlfn.IFS(LEN(ExtraçãoDados!B1056)=12,LEFT(ExtraçãoDados!B1056,3),LEN(ExtraçãoDados!B1056)=10,LEFT(ExtraçãoDados!B1056,5),LEN(ExtraçãoDados!B1056)&gt;19,0,LEN(ExtraçãoDados!B1056)=9,LEFT(ExtraçãoDados!B1056,4),LEN(ExtraçãoDados!B1056)=6,LEFT(ExtraçãoDados!B1056,3),LEN(ExtraçãoDados!B1056)&lt;5,LEFT(ExtraçãoDados!B1056,3),LEN(ExtraçãoDados!B1056)=8,LEFT(ExtraçãoDados!B1056,3),LEN(ExtraçãoDados!B1056)=5,LEFT(ExtraçãoDados!B1056,5),LEN(ExtraçãoDados!B1056)=11,LEFT(ExtraçãoDados!B1056,5),LEN(ExtraçãoDados!B1056)=7,RIGHT(ExtraçãoDados!B1056,6))</f>
        <v/>
      </c>
      <c r="C1056" s="4" t="e" cm="1">
        <f t="array" ref="C1056">_xlfn.IFS(LEN(B1056)=1,"ERRO",LEN(B1056)=2,_xlfn.CONCAT("000",B1056),LEN(B1056)=3,_xlfn.CONCAT("00",B1056),LEN(B1056)=4,_xlfn.CONCAT("0",B1056),LEN(B1056)=6,B1056,LEN(B1056)=7,B1056,LEN(B1056)=5,B1056)</f>
        <v>#N/A</v>
      </c>
      <c r="D1056" s="4" t="e" cm="1">
        <f t="array" ref="D1056">_xlfn.IFS(ExtraçãoDados!C1056={"Direcção de Abastecimento"},REPLACE(ExtraçãoDados!C1056="{Direcção de Abastecimento}",1,25,"DA"),ExtraçãoDados!C1056={"COMISSÃO CULTURAL DE LMARINHA"},REPLACE(ExtraçãoDados!C1056={"COMISSÃO CULTURAL DE LMARINHA"},1,28,"CCM"),ExtraçãoDados!C1056={"DIRECÇÃO DE NAVIOS"},REPLACE(ExtraçãoDados!C1056={"DIRECÇÃO DE NAVIOS"},1,28,"DN"),ExtraçãoDados!C1056={"ESQUADRILHA SUBMARINOS"},REPLACE(ExtraçãoDados!C1056={"ESQUADRILHA SUBMARINOS"},1,28,"ES"),ExtraçãoDados!C1056={"COMISSÃO MARINHA"},REPLACE(ExtraçãoDados!C1056={"COMISSÃO MARINHA"},1,28,"CCM"),ExtraçãoDados!C1056={"COMISSÃO CULTURAL DE MARINHA"},REPLACE(ExtraçãoDados!C1056={"COMISSÃO CULTURAL DE MARINHA"},1,28,"CCM"),ExtraçãoDados!C1056={"CCM"},REPLACE(ExtraçãoDados!C1056={"CCM"},1,28,"CCM"),ExtraçãoDados!C1056={"DN"},REPLACE(ExtraçãoDados!C1056={"DN"},1,28,"DN"),ExtraçãoDados!C1056={"ES"},REPLACE(ExtraçãoDados!C1056={"ES"},1,28,"ES"),ExtraçãoDados!C1056={"DA"},REPLACE(ExtraçãoDados!C1056={"DA"},1,28,"DA"),ExtraçãoDados!C1056={"DE: ESQUADRILHA SUBMARINOS"},REPLACE(ExtraçãoDados!C1056={"DE: ESQUADRILHA SUBMARINOS"},1,28,"ES"),ExtraçãoDados!C1056={"DE: COMISSÃO CULTURAL DE LMARINHA"},REPLACE(ExtraçãoDados!C1056={"DE: COMISSÃO CULTURAL DE LMARINHA"},1,28,"CCM"),ExtraçãoDados!C1056={"ON"},REPLACE(ExtraçãoDados!C1056={"ON"},1,28,"DN"),ExtraçãoDados!C1056={"ESQ. SUBMARINOS"},REPLACE(ExtraçãoDados!C1056={"ESQ. SUBMARINOS"},1,28,"ES"),ExtraçãoDados!C1056={"☒ irecção de Abastecimento"},REPLACE(ExtraçãoDados!C1056={"☒ irecção de Abastecimento"},1,28,"DA"),ExtraçãoDados!C1056={"Direcã d Abtit ço e asecmeno"},REPLACE(ExtraçãoDados!C1056={"Direcã d Abtit ço e asecmeno"},1,28,"DA"),ExtraçãoDados!C1056={"Diecã d Abtit rço e asecmeno"},REPLACE(ExtraçãoDados!C1056={"Diecã d Abtit rço e asecmeno"},1,28,"DA"),ISNUMBER(SEARCH("COMISSÃO",ExtraçãoDados!C1056,1)),REPLACE(ExtraçãoDados!C1056,1,29,"CCM"),ISNUMBER(SEARCH("DN/DIL/DRT1",ExtraçãoDados!C1056,1)),REPLACE(ExtraçãoDados!C1056,1,29,"DN"),ISNUMBER(SEARCH("DIRECÇAO DE NAVIOS",ExtraçãoDados!C1056,1)),REPLACE(ExtraçãoDados!C1056,1,29,"DN"),ISNUMBER(SEARCH("ESQUADRILHA SUBMARIN",ExtraçãoDados!C1056,1)),REPLACE(ExtraçãoDados!C1056,1,29,"ES"),ISNUMBER(SEARCH("DN",ExtraçãoDados!C1056,1)),REPLACE(ExtraçãoDados!C1056,1,29,"DN"),ISNUMBER(SEARCH("DIRECÇÃO",ExtraçãoDados!C1056,1)),REPLACE(ExtraçãoDados!C1056,1,29,"DN"),ISNUMBER(SEARCH("DIRECÇA0",ExtraçãoDados!C1056,1)),REPLACE(ExtraçãoDados!C1056,1,29,"DN"),ISNUMBER(SEARCH("DIRE",ExtraçãoDados!C1056,1)),REPLACE(ExtraçãoDados!C1056,1,29,"DN"),ISNUMBER(SEARCH("ESQUADRILHA",ExtraçãoDados!C1056,1)),REPLACE(ExtraçãoDados!C1056,1,29,"ES"),ISNUMBER(SEARCH("HOSPITAL DA MARINHA",ExtraçãoDados!C1056,1)),REPLACE(ExtraçãoDados!C1056,1,29,"HM"),ISNUMBER(SEARCH("HOSPITAL",ExtraçãoDados!C1056,1)),REPLACE(ExtraçãoDados!C1056,1,29,"HM"),ISNUMBER(SEARCH("HM",ExtraçãoDados!C1056,1)),REPLACE(ExtraçãoDados!C1056,1,29,"HM"),ISNUMBER(SEARCH("SECÇÃO DE APÓSITOS",ExtraçãoDados!C1056,1)),REPLACE(ExtraçãoDados!C1056,1,29,"HM"))</f>
        <v>#N/A</v>
      </c>
      <c r="E1056" s="4" t="e" cm="1">
        <f t="array" ref="E1056">_xlfn.IFS(LEN(ExtraçãoDados!B1056)=7,YEAR(ExtraçãoDados!D1056),LEN(ExtraçãoDados!B1056)=10,RIGHT(ExtraçãoDados!B1056,4),LEN(ExtraçãoDados!B1056)=9,YEAR(ExtraçãoDados!D1056),LEN(ExtraçãoDados!B1056)=8,YEAR(ExtraçãoDados!D1056),LEN(ExtraçãoDados!B1056)&gt;7,YEAR(ExtraçãoDados!D1056),LEN(ExtraçãoDados!B1056)&gt;5,YEAR(ExtraçãoDados!D1056),LEN(ExtraçãoDados!B1056)&gt;4,YEAR(ExtraçãoDados!D1056))</f>
        <v>#N/A</v>
      </c>
      <c r="F1056" s="4">
        <f>ExtraçãoDados!E1056</f>
        <v>0</v>
      </c>
    </row>
    <row r="1057" spans="1:6" x14ac:dyDescent="0.25">
      <c r="A1057" s="4">
        <f>ExtraçãoDados!A1057</f>
        <v>0</v>
      </c>
      <c r="B1057" s="4" t="str" cm="1">
        <f t="array" ref="B1057">_xlfn.IFS(LEN(ExtraçãoDados!B1057)=12,LEFT(ExtraçãoDados!B1057,3),LEN(ExtraçãoDados!B1057)=10,LEFT(ExtraçãoDados!B1057,5),LEN(ExtraçãoDados!B1057)&gt;19,0,LEN(ExtraçãoDados!B1057)=9,LEFT(ExtraçãoDados!B1057,4),LEN(ExtraçãoDados!B1057)=6,LEFT(ExtraçãoDados!B1057,3),LEN(ExtraçãoDados!B1057)&lt;5,LEFT(ExtraçãoDados!B1057,3),LEN(ExtraçãoDados!B1057)=8,LEFT(ExtraçãoDados!B1057,3),LEN(ExtraçãoDados!B1057)=5,LEFT(ExtraçãoDados!B1057,5),LEN(ExtraçãoDados!B1057)=11,LEFT(ExtraçãoDados!B1057,5),LEN(ExtraçãoDados!B1057)=7,RIGHT(ExtraçãoDados!B1057,6))</f>
        <v/>
      </c>
      <c r="C1057" s="4" t="e" cm="1">
        <f t="array" ref="C1057">_xlfn.IFS(LEN(B1057)=1,"ERRO",LEN(B1057)=2,_xlfn.CONCAT("000",B1057),LEN(B1057)=3,_xlfn.CONCAT("00",B1057),LEN(B1057)=4,_xlfn.CONCAT("0",B1057),LEN(B1057)=6,B1057,LEN(B1057)=7,B1057,LEN(B1057)=5,B1057)</f>
        <v>#N/A</v>
      </c>
      <c r="D1057" s="4" t="e" cm="1">
        <f t="array" ref="D1057">_xlfn.IFS(ExtraçãoDados!C1057={"Direcção de Abastecimento"},REPLACE(ExtraçãoDados!C1057="{Direcção de Abastecimento}",1,25,"DA"),ExtraçãoDados!C1057={"COMISSÃO CULTURAL DE LMARINHA"},REPLACE(ExtraçãoDados!C1057={"COMISSÃO CULTURAL DE LMARINHA"},1,28,"CCM"),ExtraçãoDados!C1057={"DIRECÇÃO DE NAVIOS"},REPLACE(ExtraçãoDados!C1057={"DIRECÇÃO DE NAVIOS"},1,28,"DN"),ExtraçãoDados!C1057={"ESQUADRILHA SUBMARINOS"},REPLACE(ExtraçãoDados!C1057={"ESQUADRILHA SUBMARINOS"},1,28,"ES"),ExtraçãoDados!C1057={"COMISSÃO MARINHA"},REPLACE(ExtraçãoDados!C1057={"COMISSÃO MARINHA"},1,28,"CCM"),ExtraçãoDados!C1057={"COMISSÃO CULTURAL DE MARINHA"},REPLACE(ExtraçãoDados!C1057={"COMISSÃO CULTURAL DE MARINHA"},1,28,"CCM"),ExtraçãoDados!C1057={"CCM"},REPLACE(ExtraçãoDados!C1057={"CCM"},1,28,"CCM"),ExtraçãoDados!C1057={"DN"},REPLACE(ExtraçãoDados!C1057={"DN"},1,28,"DN"),ExtraçãoDados!C1057={"ES"},REPLACE(ExtraçãoDados!C1057={"ES"},1,28,"ES"),ExtraçãoDados!C1057={"DA"},REPLACE(ExtraçãoDados!C1057={"DA"},1,28,"DA"),ExtraçãoDados!C1057={"DE: ESQUADRILHA SUBMARINOS"},REPLACE(ExtraçãoDados!C1057={"DE: ESQUADRILHA SUBMARINOS"},1,28,"ES"),ExtraçãoDados!C1057={"DE: COMISSÃO CULTURAL DE LMARINHA"},REPLACE(ExtraçãoDados!C1057={"DE: COMISSÃO CULTURAL DE LMARINHA"},1,28,"CCM"),ExtraçãoDados!C1057={"ON"},REPLACE(ExtraçãoDados!C1057={"ON"},1,28,"DN"),ExtraçãoDados!C1057={"ESQ. SUBMARINOS"},REPLACE(ExtraçãoDados!C1057={"ESQ. SUBMARINOS"},1,28,"ES"),ExtraçãoDados!C1057={"☒ irecção de Abastecimento"},REPLACE(ExtraçãoDados!C1057={"☒ irecção de Abastecimento"},1,28,"DA"),ExtraçãoDados!C1057={"Direcã d Abtit ço e asecmeno"},REPLACE(ExtraçãoDados!C1057={"Direcã d Abtit ço e asecmeno"},1,28,"DA"),ExtraçãoDados!C1057={"Diecã d Abtit rço e asecmeno"},REPLACE(ExtraçãoDados!C1057={"Diecã d Abtit rço e asecmeno"},1,28,"DA"),ISNUMBER(SEARCH("COMISSÃO",ExtraçãoDados!C1057,1)),REPLACE(ExtraçãoDados!C1057,1,29,"CCM"),ISNUMBER(SEARCH("DN/DIL/DRT1",ExtraçãoDados!C1057,1)),REPLACE(ExtraçãoDados!C1057,1,29,"DN"),ISNUMBER(SEARCH("DIRECÇAO DE NAVIOS",ExtraçãoDados!C1057,1)),REPLACE(ExtraçãoDados!C1057,1,29,"DN"),ISNUMBER(SEARCH("ESQUADRILHA SUBMARIN",ExtraçãoDados!C1057,1)),REPLACE(ExtraçãoDados!C1057,1,29,"ES"),ISNUMBER(SEARCH("DN",ExtraçãoDados!C1057,1)),REPLACE(ExtraçãoDados!C1057,1,29,"DN"),ISNUMBER(SEARCH("DIRECÇÃO",ExtraçãoDados!C1057,1)),REPLACE(ExtraçãoDados!C1057,1,29,"DN"),ISNUMBER(SEARCH("DIRECÇA0",ExtraçãoDados!C1057,1)),REPLACE(ExtraçãoDados!C1057,1,29,"DN"),ISNUMBER(SEARCH("DIRE",ExtraçãoDados!C1057,1)),REPLACE(ExtraçãoDados!C1057,1,29,"DN"),ISNUMBER(SEARCH("ESQUADRILHA",ExtraçãoDados!C1057,1)),REPLACE(ExtraçãoDados!C1057,1,29,"ES"),ISNUMBER(SEARCH("HOSPITAL DA MARINHA",ExtraçãoDados!C1057,1)),REPLACE(ExtraçãoDados!C1057,1,29,"HM"),ISNUMBER(SEARCH("HOSPITAL",ExtraçãoDados!C1057,1)),REPLACE(ExtraçãoDados!C1057,1,29,"HM"),ISNUMBER(SEARCH("HM",ExtraçãoDados!C1057,1)),REPLACE(ExtraçãoDados!C1057,1,29,"HM"),ISNUMBER(SEARCH("SECÇÃO DE APÓSITOS",ExtraçãoDados!C1057,1)),REPLACE(ExtraçãoDados!C1057,1,29,"HM"))</f>
        <v>#N/A</v>
      </c>
      <c r="E1057" s="4" t="e" cm="1">
        <f t="array" ref="E1057">_xlfn.IFS(LEN(ExtraçãoDados!B1057)=7,YEAR(ExtraçãoDados!D1057),LEN(ExtraçãoDados!B1057)=10,RIGHT(ExtraçãoDados!B1057,4),LEN(ExtraçãoDados!B1057)=9,YEAR(ExtraçãoDados!D1057),LEN(ExtraçãoDados!B1057)=8,YEAR(ExtraçãoDados!D1057),LEN(ExtraçãoDados!B1057)&gt;7,YEAR(ExtraçãoDados!D1057),LEN(ExtraçãoDados!B1057)&gt;5,YEAR(ExtraçãoDados!D1057),LEN(ExtraçãoDados!B1057)&gt;4,YEAR(ExtraçãoDados!D1057))</f>
        <v>#N/A</v>
      </c>
      <c r="F1057" s="4">
        <f>ExtraçãoDados!E1057</f>
        <v>0</v>
      </c>
    </row>
    <row r="1058" spans="1:6" x14ac:dyDescent="0.25">
      <c r="A1058" s="4">
        <f>ExtraçãoDados!A1058</f>
        <v>0</v>
      </c>
      <c r="B1058" s="4" t="str" cm="1">
        <f t="array" ref="B1058">_xlfn.IFS(LEN(ExtraçãoDados!B1058)=12,LEFT(ExtraçãoDados!B1058,3),LEN(ExtraçãoDados!B1058)=10,LEFT(ExtraçãoDados!B1058,5),LEN(ExtraçãoDados!B1058)&gt;19,0,LEN(ExtraçãoDados!B1058)=9,LEFT(ExtraçãoDados!B1058,4),LEN(ExtraçãoDados!B1058)=6,LEFT(ExtraçãoDados!B1058,3),LEN(ExtraçãoDados!B1058)&lt;5,LEFT(ExtraçãoDados!B1058,3),LEN(ExtraçãoDados!B1058)=8,LEFT(ExtraçãoDados!B1058,3),LEN(ExtraçãoDados!B1058)=5,LEFT(ExtraçãoDados!B1058,5),LEN(ExtraçãoDados!B1058)=11,LEFT(ExtraçãoDados!B1058,5),LEN(ExtraçãoDados!B1058)=7,RIGHT(ExtraçãoDados!B1058,6))</f>
        <v/>
      </c>
      <c r="C1058" s="4" t="e" cm="1">
        <f t="array" ref="C1058">_xlfn.IFS(LEN(B1058)=1,"ERRO",LEN(B1058)=2,_xlfn.CONCAT("000",B1058),LEN(B1058)=3,_xlfn.CONCAT("00",B1058),LEN(B1058)=4,_xlfn.CONCAT("0",B1058),LEN(B1058)=6,B1058,LEN(B1058)=7,B1058,LEN(B1058)=5,B1058)</f>
        <v>#N/A</v>
      </c>
      <c r="D1058" s="4" t="e" cm="1">
        <f t="array" ref="D1058">_xlfn.IFS(ExtraçãoDados!C1058={"Direcção de Abastecimento"},REPLACE(ExtraçãoDados!C1058="{Direcção de Abastecimento}",1,25,"DA"),ExtraçãoDados!C1058={"COMISSÃO CULTURAL DE LMARINHA"},REPLACE(ExtraçãoDados!C1058={"COMISSÃO CULTURAL DE LMARINHA"},1,28,"CCM"),ExtraçãoDados!C1058={"DIRECÇÃO DE NAVIOS"},REPLACE(ExtraçãoDados!C1058={"DIRECÇÃO DE NAVIOS"},1,28,"DN"),ExtraçãoDados!C1058={"ESQUADRILHA SUBMARINOS"},REPLACE(ExtraçãoDados!C1058={"ESQUADRILHA SUBMARINOS"},1,28,"ES"),ExtraçãoDados!C1058={"COMISSÃO MARINHA"},REPLACE(ExtraçãoDados!C1058={"COMISSÃO MARINHA"},1,28,"CCM"),ExtraçãoDados!C1058={"COMISSÃO CULTURAL DE MARINHA"},REPLACE(ExtraçãoDados!C1058={"COMISSÃO CULTURAL DE MARINHA"},1,28,"CCM"),ExtraçãoDados!C1058={"CCM"},REPLACE(ExtraçãoDados!C1058={"CCM"},1,28,"CCM"),ExtraçãoDados!C1058={"DN"},REPLACE(ExtraçãoDados!C1058={"DN"},1,28,"DN"),ExtraçãoDados!C1058={"ES"},REPLACE(ExtraçãoDados!C1058={"ES"},1,28,"ES"),ExtraçãoDados!C1058={"DA"},REPLACE(ExtraçãoDados!C1058={"DA"},1,28,"DA"),ExtraçãoDados!C1058={"DE: ESQUADRILHA SUBMARINOS"},REPLACE(ExtraçãoDados!C1058={"DE: ESQUADRILHA SUBMARINOS"},1,28,"ES"),ExtraçãoDados!C1058={"DE: COMISSÃO CULTURAL DE LMARINHA"},REPLACE(ExtraçãoDados!C1058={"DE: COMISSÃO CULTURAL DE LMARINHA"},1,28,"CCM"),ExtraçãoDados!C1058={"ON"},REPLACE(ExtraçãoDados!C1058={"ON"},1,28,"DN"),ExtraçãoDados!C1058={"ESQ. SUBMARINOS"},REPLACE(ExtraçãoDados!C1058={"ESQ. SUBMARINOS"},1,28,"ES"),ExtraçãoDados!C1058={"☒ irecção de Abastecimento"},REPLACE(ExtraçãoDados!C1058={"☒ irecção de Abastecimento"},1,28,"DA"),ExtraçãoDados!C1058={"Direcã d Abtit ço e asecmeno"},REPLACE(ExtraçãoDados!C1058={"Direcã d Abtit ço e asecmeno"},1,28,"DA"),ExtraçãoDados!C1058={"Diecã d Abtit rço e asecmeno"},REPLACE(ExtraçãoDados!C1058={"Diecã d Abtit rço e asecmeno"},1,28,"DA"),ISNUMBER(SEARCH("COMISSÃO",ExtraçãoDados!C1058,1)),REPLACE(ExtraçãoDados!C1058,1,29,"CCM"),ISNUMBER(SEARCH("DN/DIL/DRT1",ExtraçãoDados!C1058,1)),REPLACE(ExtraçãoDados!C1058,1,29,"DN"),ISNUMBER(SEARCH("DIRECÇAO DE NAVIOS",ExtraçãoDados!C1058,1)),REPLACE(ExtraçãoDados!C1058,1,29,"DN"),ISNUMBER(SEARCH("ESQUADRILHA SUBMARIN",ExtraçãoDados!C1058,1)),REPLACE(ExtraçãoDados!C1058,1,29,"ES"),ISNUMBER(SEARCH("DN",ExtraçãoDados!C1058,1)),REPLACE(ExtraçãoDados!C1058,1,29,"DN"),ISNUMBER(SEARCH("DIRECÇÃO",ExtraçãoDados!C1058,1)),REPLACE(ExtraçãoDados!C1058,1,29,"DN"),ISNUMBER(SEARCH("DIRECÇA0",ExtraçãoDados!C1058,1)),REPLACE(ExtraçãoDados!C1058,1,29,"DN"),ISNUMBER(SEARCH("DIRE",ExtraçãoDados!C1058,1)),REPLACE(ExtraçãoDados!C1058,1,29,"DN"),ISNUMBER(SEARCH("ESQUADRILHA",ExtraçãoDados!C1058,1)),REPLACE(ExtraçãoDados!C1058,1,29,"ES"),ISNUMBER(SEARCH("HOSPITAL DA MARINHA",ExtraçãoDados!C1058,1)),REPLACE(ExtraçãoDados!C1058,1,29,"HM"),ISNUMBER(SEARCH("HOSPITAL",ExtraçãoDados!C1058,1)),REPLACE(ExtraçãoDados!C1058,1,29,"HM"),ISNUMBER(SEARCH("HM",ExtraçãoDados!C1058,1)),REPLACE(ExtraçãoDados!C1058,1,29,"HM"),ISNUMBER(SEARCH("SECÇÃO DE APÓSITOS",ExtraçãoDados!C1058,1)),REPLACE(ExtraçãoDados!C1058,1,29,"HM"))</f>
        <v>#N/A</v>
      </c>
      <c r="E1058" s="4" t="e" cm="1">
        <f t="array" ref="E1058">_xlfn.IFS(LEN(ExtraçãoDados!B1058)=7,YEAR(ExtraçãoDados!D1058),LEN(ExtraçãoDados!B1058)=10,RIGHT(ExtraçãoDados!B1058,4),LEN(ExtraçãoDados!B1058)=9,YEAR(ExtraçãoDados!D1058),LEN(ExtraçãoDados!B1058)=8,YEAR(ExtraçãoDados!D1058),LEN(ExtraçãoDados!B1058)&gt;7,YEAR(ExtraçãoDados!D1058),LEN(ExtraçãoDados!B1058)&gt;5,YEAR(ExtraçãoDados!D1058),LEN(ExtraçãoDados!B1058)&gt;4,YEAR(ExtraçãoDados!D1058))</f>
        <v>#N/A</v>
      </c>
      <c r="F1058" s="4">
        <f>ExtraçãoDados!E1058</f>
        <v>0</v>
      </c>
    </row>
    <row r="1059" spans="1:6" x14ac:dyDescent="0.25">
      <c r="A1059" s="4">
        <f>ExtraçãoDados!A1059</f>
        <v>0</v>
      </c>
      <c r="B1059" s="4" t="str" cm="1">
        <f t="array" ref="B1059">_xlfn.IFS(LEN(ExtraçãoDados!B1059)=12,LEFT(ExtraçãoDados!B1059,3),LEN(ExtraçãoDados!B1059)=10,LEFT(ExtraçãoDados!B1059,5),LEN(ExtraçãoDados!B1059)&gt;19,0,LEN(ExtraçãoDados!B1059)=9,LEFT(ExtraçãoDados!B1059,4),LEN(ExtraçãoDados!B1059)=6,LEFT(ExtraçãoDados!B1059,3),LEN(ExtraçãoDados!B1059)&lt;5,LEFT(ExtraçãoDados!B1059,3),LEN(ExtraçãoDados!B1059)=8,LEFT(ExtraçãoDados!B1059,3),LEN(ExtraçãoDados!B1059)=5,LEFT(ExtraçãoDados!B1059,5),LEN(ExtraçãoDados!B1059)=11,LEFT(ExtraçãoDados!B1059,5),LEN(ExtraçãoDados!B1059)=7,RIGHT(ExtraçãoDados!B1059,6))</f>
        <v/>
      </c>
      <c r="C1059" s="4" t="e" cm="1">
        <f t="array" ref="C1059">_xlfn.IFS(LEN(B1059)=1,"ERRO",LEN(B1059)=2,_xlfn.CONCAT("000",B1059),LEN(B1059)=3,_xlfn.CONCAT("00",B1059),LEN(B1059)=4,_xlfn.CONCAT("0",B1059),LEN(B1059)=6,B1059,LEN(B1059)=7,B1059,LEN(B1059)=5,B1059)</f>
        <v>#N/A</v>
      </c>
      <c r="D1059" s="4" t="e" cm="1">
        <f t="array" ref="D1059">_xlfn.IFS(ExtraçãoDados!C1059={"Direcção de Abastecimento"},REPLACE(ExtraçãoDados!C1059="{Direcção de Abastecimento}",1,25,"DA"),ExtraçãoDados!C1059={"COMISSÃO CULTURAL DE LMARINHA"},REPLACE(ExtraçãoDados!C1059={"COMISSÃO CULTURAL DE LMARINHA"},1,28,"CCM"),ExtraçãoDados!C1059={"DIRECÇÃO DE NAVIOS"},REPLACE(ExtraçãoDados!C1059={"DIRECÇÃO DE NAVIOS"},1,28,"DN"),ExtraçãoDados!C1059={"ESQUADRILHA SUBMARINOS"},REPLACE(ExtraçãoDados!C1059={"ESQUADRILHA SUBMARINOS"},1,28,"ES"),ExtraçãoDados!C1059={"COMISSÃO MARINHA"},REPLACE(ExtraçãoDados!C1059={"COMISSÃO MARINHA"},1,28,"CCM"),ExtraçãoDados!C1059={"COMISSÃO CULTURAL DE MARINHA"},REPLACE(ExtraçãoDados!C1059={"COMISSÃO CULTURAL DE MARINHA"},1,28,"CCM"),ExtraçãoDados!C1059={"CCM"},REPLACE(ExtraçãoDados!C1059={"CCM"},1,28,"CCM"),ExtraçãoDados!C1059={"DN"},REPLACE(ExtraçãoDados!C1059={"DN"},1,28,"DN"),ExtraçãoDados!C1059={"ES"},REPLACE(ExtraçãoDados!C1059={"ES"},1,28,"ES"),ExtraçãoDados!C1059={"DA"},REPLACE(ExtraçãoDados!C1059={"DA"},1,28,"DA"),ExtraçãoDados!C1059={"DE: ESQUADRILHA SUBMARINOS"},REPLACE(ExtraçãoDados!C1059={"DE: ESQUADRILHA SUBMARINOS"},1,28,"ES"),ExtraçãoDados!C1059={"DE: COMISSÃO CULTURAL DE LMARINHA"},REPLACE(ExtraçãoDados!C1059={"DE: COMISSÃO CULTURAL DE LMARINHA"},1,28,"CCM"),ExtraçãoDados!C1059={"ON"},REPLACE(ExtraçãoDados!C1059={"ON"},1,28,"DN"),ExtraçãoDados!C1059={"ESQ. SUBMARINOS"},REPLACE(ExtraçãoDados!C1059={"ESQ. SUBMARINOS"},1,28,"ES"),ExtraçãoDados!C1059={"☒ irecção de Abastecimento"},REPLACE(ExtraçãoDados!C1059={"☒ irecção de Abastecimento"},1,28,"DA"),ExtraçãoDados!C1059={"Direcã d Abtit ço e asecmeno"},REPLACE(ExtraçãoDados!C1059={"Direcã d Abtit ço e asecmeno"},1,28,"DA"),ExtraçãoDados!C1059={"Diecã d Abtit rço e asecmeno"},REPLACE(ExtraçãoDados!C1059={"Diecã d Abtit rço e asecmeno"},1,28,"DA"),ISNUMBER(SEARCH("COMISSÃO",ExtraçãoDados!C1059,1)),REPLACE(ExtraçãoDados!C1059,1,29,"CCM"),ISNUMBER(SEARCH("DN/DIL/DRT1",ExtraçãoDados!C1059,1)),REPLACE(ExtraçãoDados!C1059,1,29,"DN"),ISNUMBER(SEARCH("DIRECÇAO DE NAVIOS",ExtraçãoDados!C1059,1)),REPLACE(ExtraçãoDados!C1059,1,29,"DN"),ISNUMBER(SEARCH("ESQUADRILHA SUBMARIN",ExtraçãoDados!C1059,1)),REPLACE(ExtraçãoDados!C1059,1,29,"ES"),ISNUMBER(SEARCH("DN",ExtraçãoDados!C1059,1)),REPLACE(ExtraçãoDados!C1059,1,29,"DN"),ISNUMBER(SEARCH("DIRECÇÃO",ExtraçãoDados!C1059,1)),REPLACE(ExtraçãoDados!C1059,1,29,"DN"),ISNUMBER(SEARCH("DIRECÇA0",ExtraçãoDados!C1059,1)),REPLACE(ExtraçãoDados!C1059,1,29,"DN"),ISNUMBER(SEARCH("DIRE",ExtraçãoDados!C1059,1)),REPLACE(ExtraçãoDados!C1059,1,29,"DN"),ISNUMBER(SEARCH("ESQUADRILHA",ExtraçãoDados!C1059,1)),REPLACE(ExtraçãoDados!C1059,1,29,"ES"),ISNUMBER(SEARCH("HOSPITAL DA MARINHA",ExtraçãoDados!C1059,1)),REPLACE(ExtraçãoDados!C1059,1,29,"HM"),ISNUMBER(SEARCH("HOSPITAL",ExtraçãoDados!C1059,1)),REPLACE(ExtraçãoDados!C1059,1,29,"HM"),ISNUMBER(SEARCH("HM",ExtraçãoDados!C1059,1)),REPLACE(ExtraçãoDados!C1059,1,29,"HM"),ISNUMBER(SEARCH("SECÇÃO DE APÓSITOS",ExtraçãoDados!C1059,1)),REPLACE(ExtraçãoDados!C1059,1,29,"HM"))</f>
        <v>#N/A</v>
      </c>
      <c r="E1059" s="4" t="e" cm="1">
        <f t="array" ref="E1059">_xlfn.IFS(LEN(ExtraçãoDados!B1059)=7,YEAR(ExtraçãoDados!D1059),LEN(ExtraçãoDados!B1059)=10,RIGHT(ExtraçãoDados!B1059,4),LEN(ExtraçãoDados!B1059)=9,YEAR(ExtraçãoDados!D1059),LEN(ExtraçãoDados!B1059)=8,YEAR(ExtraçãoDados!D1059),LEN(ExtraçãoDados!B1059)&gt;7,YEAR(ExtraçãoDados!D1059),LEN(ExtraçãoDados!B1059)&gt;5,YEAR(ExtraçãoDados!D1059),LEN(ExtraçãoDados!B1059)&gt;4,YEAR(ExtraçãoDados!D1059))</f>
        <v>#N/A</v>
      </c>
      <c r="F1059" s="4">
        <f>ExtraçãoDados!E1059</f>
        <v>0</v>
      </c>
    </row>
    <row r="1060" spans="1:6" x14ac:dyDescent="0.25">
      <c r="A1060" s="4">
        <f>ExtraçãoDados!A1060</f>
        <v>0</v>
      </c>
      <c r="B1060" s="4" t="str" cm="1">
        <f t="array" ref="B1060">_xlfn.IFS(LEN(ExtraçãoDados!B1060)=12,LEFT(ExtraçãoDados!B1060,3),LEN(ExtraçãoDados!B1060)=10,LEFT(ExtraçãoDados!B1060,5),LEN(ExtraçãoDados!B1060)&gt;19,0,LEN(ExtraçãoDados!B1060)=9,LEFT(ExtraçãoDados!B1060,4),LEN(ExtraçãoDados!B1060)=6,LEFT(ExtraçãoDados!B1060,3),LEN(ExtraçãoDados!B1060)&lt;5,LEFT(ExtraçãoDados!B1060,3),LEN(ExtraçãoDados!B1060)=8,LEFT(ExtraçãoDados!B1060,3),LEN(ExtraçãoDados!B1060)=5,LEFT(ExtraçãoDados!B1060,5),LEN(ExtraçãoDados!B1060)=11,LEFT(ExtraçãoDados!B1060,5),LEN(ExtraçãoDados!B1060)=7,RIGHT(ExtraçãoDados!B1060,6))</f>
        <v/>
      </c>
      <c r="C1060" s="4" t="e" cm="1">
        <f t="array" ref="C1060">_xlfn.IFS(LEN(B1060)=1,"ERRO",LEN(B1060)=2,_xlfn.CONCAT("000",B1060),LEN(B1060)=3,_xlfn.CONCAT("00",B1060),LEN(B1060)=4,_xlfn.CONCAT("0",B1060),LEN(B1060)=6,B1060,LEN(B1060)=7,B1060,LEN(B1060)=5,B1060)</f>
        <v>#N/A</v>
      </c>
      <c r="D1060" s="4" t="e" cm="1">
        <f t="array" ref="D1060">_xlfn.IFS(ExtraçãoDados!C1060={"Direcção de Abastecimento"},REPLACE(ExtraçãoDados!C1060="{Direcção de Abastecimento}",1,25,"DA"),ExtraçãoDados!C1060={"COMISSÃO CULTURAL DE LMARINHA"},REPLACE(ExtraçãoDados!C1060={"COMISSÃO CULTURAL DE LMARINHA"},1,28,"CCM"),ExtraçãoDados!C1060={"DIRECÇÃO DE NAVIOS"},REPLACE(ExtraçãoDados!C1060={"DIRECÇÃO DE NAVIOS"},1,28,"DN"),ExtraçãoDados!C1060={"ESQUADRILHA SUBMARINOS"},REPLACE(ExtraçãoDados!C1060={"ESQUADRILHA SUBMARINOS"},1,28,"ES"),ExtraçãoDados!C1060={"COMISSÃO MARINHA"},REPLACE(ExtraçãoDados!C1060={"COMISSÃO MARINHA"},1,28,"CCM"),ExtraçãoDados!C1060={"COMISSÃO CULTURAL DE MARINHA"},REPLACE(ExtraçãoDados!C1060={"COMISSÃO CULTURAL DE MARINHA"},1,28,"CCM"),ExtraçãoDados!C1060={"CCM"},REPLACE(ExtraçãoDados!C1060={"CCM"},1,28,"CCM"),ExtraçãoDados!C1060={"DN"},REPLACE(ExtraçãoDados!C1060={"DN"},1,28,"DN"),ExtraçãoDados!C1060={"ES"},REPLACE(ExtraçãoDados!C1060={"ES"},1,28,"ES"),ExtraçãoDados!C1060={"DA"},REPLACE(ExtraçãoDados!C1060={"DA"},1,28,"DA"),ExtraçãoDados!C1060={"DE: ESQUADRILHA SUBMARINOS"},REPLACE(ExtraçãoDados!C1060={"DE: ESQUADRILHA SUBMARINOS"},1,28,"ES"),ExtraçãoDados!C1060={"DE: COMISSÃO CULTURAL DE LMARINHA"},REPLACE(ExtraçãoDados!C1060={"DE: COMISSÃO CULTURAL DE LMARINHA"},1,28,"CCM"),ExtraçãoDados!C1060={"ON"},REPLACE(ExtraçãoDados!C1060={"ON"},1,28,"DN"),ExtraçãoDados!C1060={"ESQ. SUBMARINOS"},REPLACE(ExtraçãoDados!C1060={"ESQ. SUBMARINOS"},1,28,"ES"),ExtraçãoDados!C1060={"☒ irecção de Abastecimento"},REPLACE(ExtraçãoDados!C1060={"☒ irecção de Abastecimento"},1,28,"DA"),ExtraçãoDados!C1060={"Direcã d Abtit ço e asecmeno"},REPLACE(ExtraçãoDados!C1060={"Direcã d Abtit ço e asecmeno"},1,28,"DA"),ExtraçãoDados!C1060={"Diecã d Abtit rço e asecmeno"},REPLACE(ExtraçãoDados!C1060={"Diecã d Abtit rço e asecmeno"},1,28,"DA"),ISNUMBER(SEARCH("COMISSÃO",ExtraçãoDados!C1060,1)),REPLACE(ExtraçãoDados!C1060,1,29,"CCM"),ISNUMBER(SEARCH("DN/DIL/DRT1",ExtraçãoDados!C1060,1)),REPLACE(ExtraçãoDados!C1060,1,29,"DN"),ISNUMBER(SEARCH("DIRECÇAO DE NAVIOS",ExtraçãoDados!C1060,1)),REPLACE(ExtraçãoDados!C1060,1,29,"DN"),ISNUMBER(SEARCH("ESQUADRILHA SUBMARIN",ExtraçãoDados!C1060,1)),REPLACE(ExtraçãoDados!C1060,1,29,"ES"),ISNUMBER(SEARCH("DN",ExtraçãoDados!C1060,1)),REPLACE(ExtraçãoDados!C1060,1,29,"DN"),ISNUMBER(SEARCH("DIRECÇÃO",ExtraçãoDados!C1060,1)),REPLACE(ExtraçãoDados!C1060,1,29,"DN"),ISNUMBER(SEARCH("DIRECÇA0",ExtraçãoDados!C1060,1)),REPLACE(ExtraçãoDados!C1060,1,29,"DN"),ISNUMBER(SEARCH("DIRE",ExtraçãoDados!C1060,1)),REPLACE(ExtraçãoDados!C1060,1,29,"DN"),ISNUMBER(SEARCH("ESQUADRILHA",ExtraçãoDados!C1060,1)),REPLACE(ExtraçãoDados!C1060,1,29,"ES"),ISNUMBER(SEARCH("HOSPITAL DA MARINHA",ExtraçãoDados!C1060,1)),REPLACE(ExtraçãoDados!C1060,1,29,"HM"),ISNUMBER(SEARCH("HOSPITAL",ExtraçãoDados!C1060,1)),REPLACE(ExtraçãoDados!C1060,1,29,"HM"),ISNUMBER(SEARCH("HM",ExtraçãoDados!C1060,1)),REPLACE(ExtraçãoDados!C1060,1,29,"HM"),ISNUMBER(SEARCH("SECÇÃO DE APÓSITOS",ExtraçãoDados!C1060,1)),REPLACE(ExtraçãoDados!C1060,1,29,"HM"))</f>
        <v>#N/A</v>
      </c>
      <c r="E1060" s="4" t="e" cm="1">
        <f t="array" ref="E1060">_xlfn.IFS(LEN(ExtraçãoDados!B1060)=7,YEAR(ExtraçãoDados!D1060),LEN(ExtraçãoDados!B1060)=10,RIGHT(ExtraçãoDados!B1060,4),LEN(ExtraçãoDados!B1060)=9,YEAR(ExtraçãoDados!D1060),LEN(ExtraçãoDados!B1060)=8,YEAR(ExtraçãoDados!D1060),LEN(ExtraçãoDados!B1060)&gt;7,YEAR(ExtraçãoDados!D1060),LEN(ExtraçãoDados!B1060)&gt;5,YEAR(ExtraçãoDados!D1060),LEN(ExtraçãoDados!B1060)&gt;4,YEAR(ExtraçãoDados!D1060))</f>
        <v>#N/A</v>
      </c>
      <c r="F1060" s="4">
        <f>ExtraçãoDados!E1060</f>
        <v>0</v>
      </c>
    </row>
    <row r="1061" spans="1:6" x14ac:dyDescent="0.25">
      <c r="A1061" s="4">
        <f>ExtraçãoDados!A1061</f>
        <v>0</v>
      </c>
      <c r="B1061" s="4" t="str" cm="1">
        <f t="array" ref="B1061">_xlfn.IFS(LEN(ExtraçãoDados!B1061)=12,LEFT(ExtraçãoDados!B1061,3),LEN(ExtraçãoDados!B1061)=10,LEFT(ExtraçãoDados!B1061,5),LEN(ExtraçãoDados!B1061)&gt;19,0,LEN(ExtraçãoDados!B1061)=9,LEFT(ExtraçãoDados!B1061,4),LEN(ExtraçãoDados!B1061)=6,LEFT(ExtraçãoDados!B1061,3),LEN(ExtraçãoDados!B1061)&lt;5,LEFT(ExtraçãoDados!B1061,3),LEN(ExtraçãoDados!B1061)=8,LEFT(ExtraçãoDados!B1061,3),LEN(ExtraçãoDados!B1061)=5,LEFT(ExtraçãoDados!B1061,5),LEN(ExtraçãoDados!B1061)=11,LEFT(ExtraçãoDados!B1061,5),LEN(ExtraçãoDados!B1061)=7,RIGHT(ExtraçãoDados!B1061,6))</f>
        <v/>
      </c>
      <c r="C1061" s="4" t="e" cm="1">
        <f t="array" ref="C1061">_xlfn.IFS(LEN(B1061)=1,"ERRO",LEN(B1061)=2,_xlfn.CONCAT("000",B1061),LEN(B1061)=3,_xlfn.CONCAT("00",B1061),LEN(B1061)=4,_xlfn.CONCAT("0",B1061),LEN(B1061)=6,B1061,LEN(B1061)=7,B1061,LEN(B1061)=5,B1061)</f>
        <v>#N/A</v>
      </c>
      <c r="D1061" s="4" t="e" cm="1">
        <f t="array" ref="D1061">_xlfn.IFS(ExtraçãoDados!C1061={"Direcção de Abastecimento"},REPLACE(ExtraçãoDados!C1061="{Direcção de Abastecimento}",1,25,"DA"),ExtraçãoDados!C1061={"COMISSÃO CULTURAL DE LMARINHA"},REPLACE(ExtraçãoDados!C1061={"COMISSÃO CULTURAL DE LMARINHA"},1,28,"CCM"),ExtraçãoDados!C1061={"DIRECÇÃO DE NAVIOS"},REPLACE(ExtraçãoDados!C1061={"DIRECÇÃO DE NAVIOS"},1,28,"DN"),ExtraçãoDados!C1061={"ESQUADRILHA SUBMARINOS"},REPLACE(ExtraçãoDados!C1061={"ESQUADRILHA SUBMARINOS"},1,28,"ES"),ExtraçãoDados!C1061={"COMISSÃO MARINHA"},REPLACE(ExtraçãoDados!C1061={"COMISSÃO MARINHA"},1,28,"CCM"),ExtraçãoDados!C1061={"COMISSÃO CULTURAL DE MARINHA"},REPLACE(ExtraçãoDados!C1061={"COMISSÃO CULTURAL DE MARINHA"},1,28,"CCM"),ExtraçãoDados!C1061={"CCM"},REPLACE(ExtraçãoDados!C1061={"CCM"},1,28,"CCM"),ExtraçãoDados!C1061={"DN"},REPLACE(ExtraçãoDados!C1061={"DN"},1,28,"DN"),ExtraçãoDados!C1061={"ES"},REPLACE(ExtraçãoDados!C1061={"ES"},1,28,"ES"),ExtraçãoDados!C1061={"DA"},REPLACE(ExtraçãoDados!C1061={"DA"},1,28,"DA"),ExtraçãoDados!C1061={"DE: ESQUADRILHA SUBMARINOS"},REPLACE(ExtraçãoDados!C1061={"DE: ESQUADRILHA SUBMARINOS"},1,28,"ES"),ExtraçãoDados!C1061={"DE: COMISSÃO CULTURAL DE LMARINHA"},REPLACE(ExtraçãoDados!C1061={"DE: COMISSÃO CULTURAL DE LMARINHA"},1,28,"CCM"),ExtraçãoDados!C1061={"ON"},REPLACE(ExtraçãoDados!C1061={"ON"},1,28,"DN"),ExtraçãoDados!C1061={"ESQ. SUBMARINOS"},REPLACE(ExtraçãoDados!C1061={"ESQ. SUBMARINOS"},1,28,"ES"),ExtraçãoDados!C1061={"☒ irecção de Abastecimento"},REPLACE(ExtraçãoDados!C1061={"☒ irecção de Abastecimento"},1,28,"DA"),ExtraçãoDados!C1061={"Direcã d Abtit ço e asecmeno"},REPLACE(ExtraçãoDados!C1061={"Direcã d Abtit ço e asecmeno"},1,28,"DA"),ExtraçãoDados!C1061={"Diecã d Abtit rço e asecmeno"},REPLACE(ExtraçãoDados!C1061={"Diecã d Abtit rço e asecmeno"},1,28,"DA"),ISNUMBER(SEARCH("COMISSÃO",ExtraçãoDados!C1061,1)),REPLACE(ExtraçãoDados!C1061,1,29,"CCM"),ISNUMBER(SEARCH("DN/DIL/DRT1",ExtraçãoDados!C1061,1)),REPLACE(ExtraçãoDados!C1061,1,29,"DN"),ISNUMBER(SEARCH("DIRECÇAO DE NAVIOS",ExtraçãoDados!C1061,1)),REPLACE(ExtraçãoDados!C1061,1,29,"DN"),ISNUMBER(SEARCH("ESQUADRILHA SUBMARIN",ExtraçãoDados!C1061,1)),REPLACE(ExtraçãoDados!C1061,1,29,"ES"),ISNUMBER(SEARCH("DN",ExtraçãoDados!C1061,1)),REPLACE(ExtraçãoDados!C1061,1,29,"DN"),ISNUMBER(SEARCH("DIRECÇÃO",ExtraçãoDados!C1061,1)),REPLACE(ExtraçãoDados!C1061,1,29,"DN"),ISNUMBER(SEARCH("DIRECÇA0",ExtraçãoDados!C1061,1)),REPLACE(ExtraçãoDados!C1061,1,29,"DN"),ISNUMBER(SEARCH("DIRE",ExtraçãoDados!C1061,1)),REPLACE(ExtraçãoDados!C1061,1,29,"DN"),ISNUMBER(SEARCH("ESQUADRILHA",ExtraçãoDados!C1061,1)),REPLACE(ExtraçãoDados!C1061,1,29,"ES"),ISNUMBER(SEARCH("HOSPITAL DA MARINHA",ExtraçãoDados!C1061,1)),REPLACE(ExtraçãoDados!C1061,1,29,"HM"),ISNUMBER(SEARCH("HOSPITAL",ExtraçãoDados!C1061,1)),REPLACE(ExtraçãoDados!C1061,1,29,"HM"),ISNUMBER(SEARCH("HM",ExtraçãoDados!C1061,1)),REPLACE(ExtraçãoDados!C1061,1,29,"HM"),ISNUMBER(SEARCH("SECÇÃO DE APÓSITOS",ExtraçãoDados!C1061,1)),REPLACE(ExtraçãoDados!C1061,1,29,"HM"))</f>
        <v>#N/A</v>
      </c>
      <c r="E1061" s="4" t="e" cm="1">
        <f t="array" ref="E1061">_xlfn.IFS(LEN(ExtraçãoDados!B1061)=7,YEAR(ExtraçãoDados!D1061),LEN(ExtraçãoDados!B1061)=10,RIGHT(ExtraçãoDados!B1061,4),LEN(ExtraçãoDados!B1061)=9,YEAR(ExtraçãoDados!D1061),LEN(ExtraçãoDados!B1061)=8,YEAR(ExtraçãoDados!D1061),LEN(ExtraçãoDados!B1061)&gt;7,YEAR(ExtraçãoDados!D1061),LEN(ExtraçãoDados!B1061)&gt;5,YEAR(ExtraçãoDados!D1061),LEN(ExtraçãoDados!B1061)&gt;4,YEAR(ExtraçãoDados!D1061))</f>
        <v>#N/A</v>
      </c>
      <c r="F1061" s="4">
        <f>ExtraçãoDados!E1061</f>
        <v>0</v>
      </c>
    </row>
    <row r="1062" spans="1:6" x14ac:dyDescent="0.25">
      <c r="A1062" s="4">
        <f>ExtraçãoDados!A1062</f>
        <v>0</v>
      </c>
      <c r="B1062" s="4" t="str" cm="1">
        <f t="array" ref="B1062">_xlfn.IFS(LEN(ExtraçãoDados!B1062)=12,LEFT(ExtraçãoDados!B1062,3),LEN(ExtraçãoDados!B1062)=10,LEFT(ExtraçãoDados!B1062,5),LEN(ExtraçãoDados!B1062)&gt;19,0,LEN(ExtraçãoDados!B1062)=9,LEFT(ExtraçãoDados!B1062,4),LEN(ExtraçãoDados!B1062)=6,LEFT(ExtraçãoDados!B1062,3),LEN(ExtraçãoDados!B1062)&lt;5,LEFT(ExtraçãoDados!B1062,3),LEN(ExtraçãoDados!B1062)=8,LEFT(ExtraçãoDados!B1062,3),LEN(ExtraçãoDados!B1062)=5,LEFT(ExtraçãoDados!B1062,5),LEN(ExtraçãoDados!B1062)=11,LEFT(ExtraçãoDados!B1062,5),LEN(ExtraçãoDados!B1062)=7,RIGHT(ExtraçãoDados!B1062,6))</f>
        <v/>
      </c>
      <c r="C1062" s="4" t="e" cm="1">
        <f t="array" ref="C1062">_xlfn.IFS(LEN(B1062)=1,"ERRO",LEN(B1062)=2,_xlfn.CONCAT("000",B1062),LEN(B1062)=3,_xlfn.CONCAT("00",B1062),LEN(B1062)=4,_xlfn.CONCAT("0",B1062),LEN(B1062)=6,B1062,LEN(B1062)=7,B1062,LEN(B1062)=5,B1062)</f>
        <v>#N/A</v>
      </c>
      <c r="D1062" s="4" t="e" cm="1">
        <f t="array" ref="D1062">_xlfn.IFS(ExtraçãoDados!C1062={"Direcção de Abastecimento"},REPLACE(ExtraçãoDados!C1062="{Direcção de Abastecimento}",1,25,"DA"),ExtraçãoDados!C1062={"COMISSÃO CULTURAL DE LMARINHA"},REPLACE(ExtraçãoDados!C1062={"COMISSÃO CULTURAL DE LMARINHA"},1,28,"CCM"),ExtraçãoDados!C1062={"DIRECÇÃO DE NAVIOS"},REPLACE(ExtraçãoDados!C1062={"DIRECÇÃO DE NAVIOS"},1,28,"DN"),ExtraçãoDados!C1062={"ESQUADRILHA SUBMARINOS"},REPLACE(ExtraçãoDados!C1062={"ESQUADRILHA SUBMARINOS"},1,28,"ES"),ExtraçãoDados!C1062={"COMISSÃO MARINHA"},REPLACE(ExtraçãoDados!C1062={"COMISSÃO MARINHA"},1,28,"CCM"),ExtraçãoDados!C1062={"COMISSÃO CULTURAL DE MARINHA"},REPLACE(ExtraçãoDados!C1062={"COMISSÃO CULTURAL DE MARINHA"},1,28,"CCM"),ExtraçãoDados!C1062={"CCM"},REPLACE(ExtraçãoDados!C1062={"CCM"},1,28,"CCM"),ExtraçãoDados!C1062={"DN"},REPLACE(ExtraçãoDados!C1062={"DN"},1,28,"DN"),ExtraçãoDados!C1062={"ES"},REPLACE(ExtraçãoDados!C1062={"ES"},1,28,"ES"),ExtraçãoDados!C1062={"DA"},REPLACE(ExtraçãoDados!C1062={"DA"},1,28,"DA"),ExtraçãoDados!C1062={"DE: ESQUADRILHA SUBMARINOS"},REPLACE(ExtraçãoDados!C1062={"DE: ESQUADRILHA SUBMARINOS"},1,28,"ES"),ExtraçãoDados!C1062={"DE: COMISSÃO CULTURAL DE LMARINHA"},REPLACE(ExtraçãoDados!C1062={"DE: COMISSÃO CULTURAL DE LMARINHA"},1,28,"CCM"),ExtraçãoDados!C1062={"ON"},REPLACE(ExtraçãoDados!C1062={"ON"},1,28,"DN"),ExtraçãoDados!C1062={"ESQ. SUBMARINOS"},REPLACE(ExtraçãoDados!C1062={"ESQ. SUBMARINOS"},1,28,"ES"),ExtraçãoDados!C1062={"☒ irecção de Abastecimento"},REPLACE(ExtraçãoDados!C1062={"☒ irecção de Abastecimento"},1,28,"DA"),ExtraçãoDados!C1062={"Direcã d Abtit ço e asecmeno"},REPLACE(ExtraçãoDados!C1062={"Direcã d Abtit ço e asecmeno"},1,28,"DA"),ExtraçãoDados!C1062={"Diecã d Abtit rço e asecmeno"},REPLACE(ExtraçãoDados!C1062={"Diecã d Abtit rço e asecmeno"},1,28,"DA"),ISNUMBER(SEARCH("COMISSÃO",ExtraçãoDados!C1062,1)),REPLACE(ExtraçãoDados!C1062,1,29,"CCM"),ISNUMBER(SEARCH("DN/DIL/DRT1",ExtraçãoDados!C1062,1)),REPLACE(ExtraçãoDados!C1062,1,29,"DN"),ISNUMBER(SEARCH("DIRECÇAO DE NAVIOS",ExtraçãoDados!C1062,1)),REPLACE(ExtraçãoDados!C1062,1,29,"DN"),ISNUMBER(SEARCH("ESQUADRILHA SUBMARIN",ExtraçãoDados!C1062,1)),REPLACE(ExtraçãoDados!C1062,1,29,"ES"),ISNUMBER(SEARCH("DN",ExtraçãoDados!C1062,1)),REPLACE(ExtraçãoDados!C1062,1,29,"DN"),ISNUMBER(SEARCH("DIRECÇÃO",ExtraçãoDados!C1062,1)),REPLACE(ExtraçãoDados!C1062,1,29,"DN"),ISNUMBER(SEARCH("DIRECÇA0",ExtraçãoDados!C1062,1)),REPLACE(ExtraçãoDados!C1062,1,29,"DN"),ISNUMBER(SEARCH("DIRE",ExtraçãoDados!C1062,1)),REPLACE(ExtraçãoDados!C1062,1,29,"DN"),ISNUMBER(SEARCH("ESQUADRILHA",ExtraçãoDados!C1062,1)),REPLACE(ExtraçãoDados!C1062,1,29,"ES"),ISNUMBER(SEARCH("HOSPITAL DA MARINHA",ExtraçãoDados!C1062,1)),REPLACE(ExtraçãoDados!C1062,1,29,"HM"),ISNUMBER(SEARCH("HOSPITAL",ExtraçãoDados!C1062,1)),REPLACE(ExtraçãoDados!C1062,1,29,"HM"),ISNUMBER(SEARCH("HM",ExtraçãoDados!C1062,1)),REPLACE(ExtraçãoDados!C1062,1,29,"HM"),ISNUMBER(SEARCH("SECÇÃO DE APÓSITOS",ExtraçãoDados!C1062,1)),REPLACE(ExtraçãoDados!C1062,1,29,"HM"))</f>
        <v>#N/A</v>
      </c>
      <c r="E1062" s="4" t="e" cm="1">
        <f t="array" ref="E1062">_xlfn.IFS(LEN(ExtraçãoDados!B1062)=7,YEAR(ExtraçãoDados!D1062),LEN(ExtraçãoDados!B1062)=10,RIGHT(ExtraçãoDados!B1062,4),LEN(ExtraçãoDados!B1062)=9,YEAR(ExtraçãoDados!D1062),LEN(ExtraçãoDados!B1062)=8,YEAR(ExtraçãoDados!D1062),LEN(ExtraçãoDados!B1062)&gt;7,YEAR(ExtraçãoDados!D1062),LEN(ExtraçãoDados!B1062)&gt;5,YEAR(ExtraçãoDados!D1062),LEN(ExtraçãoDados!B1062)&gt;4,YEAR(ExtraçãoDados!D1062))</f>
        <v>#N/A</v>
      </c>
      <c r="F1062" s="4">
        <f>ExtraçãoDados!E1062</f>
        <v>0</v>
      </c>
    </row>
    <row r="1063" spans="1:6" x14ac:dyDescent="0.25">
      <c r="A1063" s="4">
        <f>ExtraçãoDados!A1063</f>
        <v>0</v>
      </c>
      <c r="B1063" s="4" t="str" cm="1">
        <f t="array" ref="B1063">_xlfn.IFS(LEN(ExtraçãoDados!B1063)=12,LEFT(ExtraçãoDados!B1063,3),LEN(ExtraçãoDados!B1063)=10,LEFT(ExtraçãoDados!B1063,5),LEN(ExtraçãoDados!B1063)&gt;19,0,LEN(ExtraçãoDados!B1063)=9,LEFT(ExtraçãoDados!B1063,4),LEN(ExtraçãoDados!B1063)=6,LEFT(ExtraçãoDados!B1063,3),LEN(ExtraçãoDados!B1063)&lt;5,LEFT(ExtraçãoDados!B1063,3),LEN(ExtraçãoDados!B1063)=8,LEFT(ExtraçãoDados!B1063,3),LEN(ExtraçãoDados!B1063)=5,LEFT(ExtraçãoDados!B1063,5),LEN(ExtraçãoDados!B1063)=11,LEFT(ExtraçãoDados!B1063,5),LEN(ExtraçãoDados!B1063)=7,RIGHT(ExtraçãoDados!B1063,6))</f>
        <v/>
      </c>
      <c r="C1063" s="4" t="e" cm="1">
        <f t="array" ref="C1063">_xlfn.IFS(LEN(B1063)=1,"ERRO",LEN(B1063)=2,_xlfn.CONCAT("000",B1063),LEN(B1063)=3,_xlfn.CONCAT("00",B1063),LEN(B1063)=4,_xlfn.CONCAT("0",B1063),LEN(B1063)=6,B1063,LEN(B1063)=7,B1063,LEN(B1063)=5,B1063)</f>
        <v>#N/A</v>
      </c>
      <c r="D1063" s="4" t="e" cm="1">
        <f t="array" ref="D1063">_xlfn.IFS(ExtraçãoDados!C1063={"Direcção de Abastecimento"},REPLACE(ExtraçãoDados!C1063="{Direcção de Abastecimento}",1,25,"DA"),ExtraçãoDados!C1063={"COMISSÃO CULTURAL DE LMARINHA"},REPLACE(ExtraçãoDados!C1063={"COMISSÃO CULTURAL DE LMARINHA"},1,28,"CCM"),ExtraçãoDados!C1063={"DIRECÇÃO DE NAVIOS"},REPLACE(ExtraçãoDados!C1063={"DIRECÇÃO DE NAVIOS"},1,28,"DN"),ExtraçãoDados!C1063={"ESQUADRILHA SUBMARINOS"},REPLACE(ExtraçãoDados!C1063={"ESQUADRILHA SUBMARINOS"},1,28,"ES"),ExtraçãoDados!C1063={"COMISSÃO MARINHA"},REPLACE(ExtraçãoDados!C1063={"COMISSÃO MARINHA"},1,28,"CCM"),ExtraçãoDados!C1063={"COMISSÃO CULTURAL DE MARINHA"},REPLACE(ExtraçãoDados!C1063={"COMISSÃO CULTURAL DE MARINHA"},1,28,"CCM"),ExtraçãoDados!C1063={"CCM"},REPLACE(ExtraçãoDados!C1063={"CCM"},1,28,"CCM"),ExtraçãoDados!C1063={"DN"},REPLACE(ExtraçãoDados!C1063={"DN"},1,28,"DN"),ExtraçãoDados!C1063={"ES"},REPLACE(ExtraçãoDados!C1063={"ES"},1,28,"ES"),ExtraçãoDados!C1063={"DA"},REPLACE(ExtraçãoDados!C1063={"DA"},1,28,"DA"),ExtraçãoDados!C1063={"DE: ESQUADRILHA SUBMARINOS"},REPLACE(ExtraçãoDados!C1063={"DE: ESQUADRILHA SUBMARINOS"},1,28,"ES"),ExtraçãoDados!C1063={"DE: COMISSÃO CULTURAL DE LMARINHA"},REPLACE(ExtraçãoDados!C1063={"DE: COMISSÃO CULTURAL DE LMARINHA"},1,28,"CCM"),ExtraçãoDados!C1063={"ON"},REPLACE(ExtraçãoDados!C1063={"ON"},1,28,"DN"),ExtraçãoDados!C1063={"ESQ. SUBMARINOS"},REPLACE(ExtraçãoDados!C1063={"ESQ. SUBMARINOS"},1,28,"ES"),ExtraçãoDados!C1063={"☒ irecção de Abastecimento"},REPLACE(ExtraçãoDados!C1063={"☒ irecção de Abastecimento"},1,28,"DA"),ExtraçãoDados!C1063={"Direcã d Abtit ço e asecmeno"},REPLACE(ExtraçãoDados!C1063={"Direcã d Abtit ço e asecmeno"},1,28,"DA"),ExtraçãoDados!C1063={"Diecã d Abtit rço e asecmeno"},REPLACE(ExtraçãoDados!C1063={"Diecã d Abtit rço e asecmeno"},1,28,"DA"),ISNUMBER(SEARCH("COMISSÃO",ExtraçãoDados!C1063,1)),REPLACE(ExtraçãoDados!C1063,1,29,"CCM"),ISNUMBER(SEARCH("DN/DIL/DRT1",ExtraçãoDados!C1063,1)),REPLACE(ExtraçãoDados!C1063,1,29,"DN"),ISNUMBER(SEARCH("DIRECÇAO DE NAVIOS",ExtraçãoDados!C1063,1)),REPLACE(ExtraçãoDados!C1063,1,29,"DN"),ISNUMBER(SEARCH("ESQUADRILHA SUBMARIN",ExtraçãoDados!C1063,1)),REPLACE(ExtraçãoDados!C1063,1,29,"ES"),ISNUMBER(SEARCH("DN",ExtraçãoDados!C1063,1)),REPLACE(ExtraçãoDados!C1063,1,29,"DN"),ISNUMBER(SEARCH("DIRECÇÃO",ExtraçãoDados!C1063,1)),REPLACE(ExtraçãoDados!C1063,1,29,"DN"),ISNUMBER(SEARCH("DIRECÇA0",ExtraçãoDados!C1063,1)),REPLACE(ExtraçãoDados!C1063,1,29,"DN"),ISNUMBER(SEARCH("DIRE",ExtraçãoDados!C1063,1)),REPLACE(ExtraçãoDados!C1063,1,29,"DN"),ISNUMBER(SEARCH("ESQUADRILHA",ExtraçãoDados!C1063,1)),REPLACE(ExtraçãoDados!C1063,1,29,"ES"),ISNUMBER(SEARCH("HOSPITAL DA MARINHA",ExtraçãoDados!C1063,1)),REPLACE(ExtraçãoDados!C1063,1,29,"HM"),ISNUMBER(SEARCH("HOSPITAL",ExtraçãoDados!C1063,1)),REPLACE(ExtraçãoDados!C1063,1,29,"HM"),ISNUMBER(SEARCH("HM",ExtraçãoDados!C1063,1)),REPLACE(ExtraçãoDados!C1063,1,29,"HM"),ISNUMBER(SEARCH("SECÇÃO DE APÓSITOS",ExtraçãoDados!C1063,1)),REPLACE(ExtraçãoDados!C1063,1,29,"HM"))</f>
        <v>#N/A</v>
      </c>
      <c r="E1063" s="4" t="e" cm="1">
        <f t="array" ref="E1063">_xlfn.IFS(LEN(ExtraçãoDados!B1063)=7,YEAR(ExtraçãoDados!D1063),LEN(ExtraçãoDados!B1063)=10,RIGHT(ExtraçãoDados!B1063,4),LEN(ExtraçãoDados!B1063)=9,YEAR(ExtraçãoDados!D1063),LEN(ExtraçãoDados!B1063)=8,YEAR(ExtraçãoDados!D1063),LEN(ExtraçãoDados!B1063)&gt;7,YEAR(ExtraçãoDados!D1063),LEN(ExtraçãoDados!B1063)&gt;5,YEAR(ExtraçãoDados!D1063),LEN(ExtraçãoDados!B1063)&gt;4,YEAR(ExtraçãoDados!D1063))</f>
        <v>#N/A</v>
      </c>
      <c r="F1063" s="4">
        <f>ExtraçãoDados!E1063</f>
        <v>0</v>
      </c>
    </row>
    <row r="1064" spans="1:6" x14ac:dyDescent="0.25">
      <c r="A1064" s="4">
        <f>ExtraçãoDados!A1064</f>
        <v>0</v>
      </c>
      <c r="B1064" s="4" t="str" cm="1">
        <f t="array" ref="B1064">_xlfn.IFS(LEN(ExtraçãoDados!B1064)=12,LEFT(ExtraçãoDados!B1064,3),LEN(ExtraçãoDados!B1064)=10,LEFT(ExtraçãoDados!B1064,5),LEN(ExtraçãoDados!B1064)&gt;19,0,LEN(ExtraçãoDados!B1064)=9,LEFT(ExtraçãoDados!B1064,4),LEN(ExtraçãoDados!B1064)=6,LEFT(ExtraçãoDados!B1064,3),LEN(ExtraçãoDados!B1064)&lt;5,LEFT(ExtraçãoDados!B1064,3),LEN(ExtraçãoDados!B1064)=8,LEFT(ExtraçãoDados!B1064,3),LEN(ExtraçãoDados!B1064)=5,LEFT(ExtraçãoDados!B1064,5),LEN(ExtraçãoDados!B1064)=11,LEFT(ExtraçãoDados!B1064,5),LEN(ExtraçãoDados!B1064)=7,RIGHT(ExtraçãoDados!B1064,6))</f>
        <v/>
      </c>
      <c r="C1064" s="4" t="e" cm="1">
        <f t="array" ref="C1064">_xlfn.IFS(LEN(B1064)=1,"ERRO",LEN(B1064)=2,_xlfn.CONCAT("000",B1064),LEN(B1064)=3,_xlfn.CONCAT("00",B1064),LEN(B1064)=4,_xlfn.CONCAT("0",B1064),LEN(B1064)=6,B1064,LEN(B1064)=7,B1064,LEN(B1064)=5,B1064)</f>
        <v>#N/A</v>
      </c>
      <c r="D1064" s="4" t="e" cm="1">
        <f t="array" ref="D1064">_xlfn.IFS(ExtraçãoDados!C1064={"Direcção de Abastecimento"},REPLACE(ExtraçãoDados!C1064="{Direcção de Abastecimento}",1,25,"DA"),ExtraçãoDados!C1064={"COMISSÃO CULTURAL DE LMARINHA"},REPLACE(ExtraçãoDados!C1064={"COMISSÃO CULTURAL DE LMARINHA"},1,28,"CCM"),ExtraçãoDados!C1064={"DIRECÇÃO DE NAVIOS"},REPLACE(ExtraçãoDados!C1064={"DIRECÇÃO DE NAVIOS"},1,28,"DN"),ExtraçãoDados!C1064={"ESQUADRILHA SUBMARINOS"},REPLACE(ExtraçãoDados!C1064={"ESQUADRILHA SUBMARINOS"},1,28,"ES"),ExtraçãoDados!C1064={"COMISSÃO MARINHA"},REPLACE(ExtraçãoDados!C1064={"COMISSÃO MARINHA"},1,28,"CCM"),ExtraçãoDados!C1064={"COMISSÃO CULTURAL DE MARINHA"},REPLACE(ExtraçãoDados!C1064={"COMISSÃO CULTURAL DE MARINHA"},1,28,"CCM"),ExtraçãoDados!C1064={"CCM"},REPLACE(ExtraçãoDados!C1064={"CCM"},1,28,"CCM"),ExtraçãoDados!C1064={"DN"},REPLACE(ExtraçãoDados!C1064={"DN"},1,28,"DN"),ExtraçãoDados!C1064={"ES"},REPLACE(ExtraçãoDados!C1064={"ES"},1,28,"ES"),ExtraçãoDados!C1064={"DA"},REPLACE(ExtraçãoDados!C1064={"DA"},1,28,"DA"),ExtraçãoDados!C1064={"DE: ESQUADRILHA SUBMARINOS"},REPLACE(ExtraçãoDados!C1064={"DE: ESQUADRILHA SUBMARINOS"},1,28,"ES"),ExtraçãoDados!C1064={"DE: COMISSÃO CULTURAL DE LMARINHA"},REPLACE(ExtraçãoDados!C1064={"DE: COMISSÃO CULTURAL DE LMARINHA"},1,28,"CCM"),ExtraçãoDados!C1064={"ON"},REPLACE(ExtraçãoDados!C1064={"ON"},1,28,"DN"),ExtraçãoDados!C1064={"ESQ. SUBMARINOS"},REPLACE(ExtraçãoDados!C1064={"ESQ. SUBMARINOS"},1,28,"ES"),ExtraçãoDados!C1064={"☒ irecção de Abastecimento"},REPLACE(ExtraçãoDados!C1064={"☒ irecção de Abastecimento"},1,28,"DA"),ExtraçãoDados!C1064={"Direcã d Abtit ço e asecmeno"},REPLACE(ExtraçãoDados!C1064={"Direcã d Abtit ço e asecmeno"},1,28,"DA"),ExtraçãoDados!C1064={"Diecã d Abtit rço e asecmeno"},REPLACE(ExtraçãoDados!C1064={"Diecã d Abtit rço e asecmeno"},1,28,"DA"),ISNUMBER(SEARCH("COMISSÃO",ExtraçãoDados!C1064,1)),REPLACE(ExtraçãoDados!C1064,1,29,"CCM"),ISNUMBER(SEARCH("DN/DIL/DRT1",ExtraçãoDados!C1064,1)),REPLACE(ExtraçãoDados!C1064,1,29,"DN"),ISNUMBER(SEARCH("DIRECÇAO DE NAVIOS",ExtraçãoDados!C1064,1)),REPLACE(ExtraçãoDados!C1064,1,29,"DN"),ISNUMBER(SEARCH("ESQUADRILHA SUBMARIN",ExtraçãoDados!C1064,1)),REPLACE(ExtraçãoDados!C1064,1,29,"ES"),ISNUMBER(SEARCH("DN",ExtraçãoDados!C1064,1)),REPLACE(ExtraçãoDados!C1064,1,29,"DN"),ISNUMBER(SEARCH("DIRECÇÃO",ExtraçãoDados!C1064,1)),REPLACE(ExtraçãoDados!C1064,1,29,"DN"),ISNUMBER(SEARCH("DIRECÇA0",ExtraçãoDados!C1064,1)),REPLACE(ExtraçãoDados!C1064,1,29,"DN"),ISNUMBER(SEARCH("DIRE",ExtraçãoDados!C1064,1)),REPLACE(ExtraçãoDados!C1064,1,29,"DN"),ISNUMBER(SEARCH("ESQUADRILHA",ExtraçãoDados!C1064,1)),REPLACE(ExtraçãoDados!C1064,1,29,"ES"),ISNUMBER(SEARCH("HOSPITAL DA MARINHA",ExtraçãoDados!C1064,1)),REPLACE(ExtraçãoDados!C1064,1,29,"HM"),ISNUMBER(SEARCH("HOSPITAL",ExtraçãoDados!C1064,1)),REPLACE(ExtraçãoDados!C1064,1,29,"HM"),ISNUMBER(SEARCH("HM",ExtraçãoDados!C1064,1)),REPLACE(ExtraçãoDados!C1064,1,29,"HM"),ISNUMBER(SEARCH("SECÇÃO DE APÓSITOS",ExtraçãoDados!C1064,1)),REPLACE(ExtraçãoDados!C1064,1,29,"HM"))</f>
        <v>#N/A</v>
      </c>
      <c r="E1064" s="4" t="e" cm="1">
        <f t="array" ref="E1064">_xlfn.IFS(LEN(ExtraçãoDados!B1064)=7,YEAR(ExtraçãoDados!D1064),LEN(ExtraçãoDados!B1064)=10,RIGHT(ExtraçãoDados!B1064,4),LEN(ExtraçãoDados!B1064)=9,YEAR(ExtraçãoDados!D1064),LEN(ExtraçãoDados!B1064)=8,YEAR(ExtraçãoDados!D1064),LEN(ExtraçãoDados!B1064)&gt;7,YEAR(ExtraçãoDados!D1064),LEN(ExtraçãoDados!B1064)&gt;5,YEAR(ExtraçãoDados!D1064),LEN(ExtraçãoDados!B1064)&gt;4,YEAR(ExtraçãoDados!D1064))</f>
        <v>#N/A</v>
      </c>
      <c r="F1064" s="4">
        <f>ExtraçãoDados!E1064</f>
        <v>0</v>
      </c>
    </row>
    <row r="1065" spans="1:6" x14ac:dyDescent="0.25">
      <c r="A1065" s="4">
        <f>ExtraçãoDados!A1065</f>
        <v>0</v>
      </c>
      <c r="B1065" s="4" t="str" cm="1">
        <f t="array" ref="B1065">_xlfn.IFS(LEN(ExtraçãoDados!B1065)=12,LEFT(ExtraçãoDados!B1065,3),LEN(ExtraçãoDados!B1065)=10,LEFT(ExtraçãoDados!B1065,5),LEN(ExtraçãoDados!B1065)&gt;19,0,LEN(ExtraçãoDados!B1065)=9,LEFT(ExtraçãoDados!B1065,4),LEN(ExtraçãoDados!B1065)=6,LEFT(ExtraçãoDados!B1065,3),LEN(ExtraçãoDados!B1065)&lt;5,LEFT(ExtraçãoDados!B1065,3),LEN(ExtraçãoDados!B1065)=8,LEFT(ExtraçãoDados!B1065,3),LEN(ExtraçãoDados!B1065)=5,LEFT(ExtraçãoDados!B1065,5),LEN(ExtraçãoDados!B1065)=11,LEFT(ExtraçãoDados!B1065,5),LEN(ExtraçãoDados!B1065)=7,RIGHT(ExtraçãoDados!B1065,6))</f>
        <v/>
      </c>
      <c r="C1065" s="4" t="e" cm="1">
        <f t="array" ref="C1065">_xlfn.IFS(LEN(B1065)=1,"ERRO",LEN(B1065)=2,_xlfn.CONCAT("000",B1065),LEN(B1065)=3,_xlfn.CONCAT("00",B1065),LEN(B1065)=4,_xlfn.CONCAT("0",B1065),LEN(B1065)=6,B1065,LEN(B1065)=7,B1065,LEN(B1065)=5,B1065)</f>
        <v>#N/A</v>
      </c>
      <c r="D1065" s="4" t="e" cm="1">
        <f t="array" ref="D1065">_xlfn.IFS(ExtraçãoDados!C1065={"Direcção de Abastecimento"},REPLACE(ExtraçãoDados!C1065="{Direcção de Abastecimento}",1,25,"DA"),ExtraçãoDados!C1065={"COMISSÃO CULTURAL DE LMARINHA"},REPLACE(ExtraçãoDados!C1065={"COMISSÃO CULTURAL DE LMARINHA"},1,28,"CCM"),ExtraçãoDados!C1065={"DIRECÇÃO DE NAVIOS"},REPLACE(ExtraçãoDados!C1065={"DIRECÇÃO DE NAVIOS"},1,28,"DN"),ExtraçãoDados!C1065={"ESQUADRILHA SUBMARINOS"},REPLACE(ExtraçãoDados!C1065={"ESQUADRILHA SUBMARINOS"},1,28,"ES"),ExtraçãoDados!C1065={"COMISSÃO MARINHA"},REPLACE(ExtraçãoDados!C1065={"COMISSÃO MARINHA"},1,28,"CCM"),ExtraçãoDados!C1065={"COMISSÃO CULTURAL DE MARINHA"},REPLACE(ExtraçãoDados!C1065={"COMISSÃO CULTURAL DE MARINHA"},1,28,"CCM"),ExtraçãoDados!C1065={"CCM"},REPLACE(ExtraçãoDados!C1065={"CCM"},1,28,"CCM"),ExtraçãoDados!C1065={"DN"},REPLACE(ExtraçãoDados!C1065={"DN"},1,28,"DN"),ExtraçãoDados!C1065={"ES"},REPLACE(ExtraçãoDados!C1065={"ES"},1,28,"ES"),ExtraçãoDados!C1065={"DA"},REPLACE(ExtraçãoDados!C1065={"DA"},1,28,"DA"),ExtraçãoDados!C1065={"DE: ESQUADRILHA SUBMARINOS"},REPLACE(ExtraçãoDados!C1065={"DE: ESQUADRILHA SUBMARINOS"},1,28,"ES"),ExtraçãoDados!C1065={"DE: COMISSÃO CULTURAL DE LMARINHA"},REPLACE(ExtraçãoDados!C1065={"DE: COMISSÃO CULTURAL DE LMARINHA"},1,28,"CCM"),ExtraçãoDados!C1065={"ON"},REPLACE(ExtraçãoDados!C1065={"ON"},1,28,"DN"),ExtraçãoDados!C1065={"ESQ. SUBMARINOS"},REPLACE(ExtraçãoDados!C1065={"ESQ. SUBMARINOS"},1,28,"ES"),ExtraçãoDados!C1065={"☒ irecção de Abastecimento"},REPLACE(ExtraçãoDados!C1065={"☒ irecção de Abastecimento"},1,28,"DA"),ExtraçãoDados!C1065={"Direcã d Abtit ço e asecmeno"},REPLACE(ExtraçãoDados!C1065={"Direcã d Abtit ço e asecmeno"},1,28,"DA"),ExtraçãoDados!C1065={"Diecã d Abtit rço e asecmeno"},REPLACE(ExtraçãoDados!C1065={"Diecã d Abtit rço e asecmeno"},1,28,"DA"),ISNUMBER(SEARCH("COMISSÃO",ExtraçãoDados!C1065,1)),REPLACE(ExtraçãoDados!C1065,1,29,"CCM"),ISNUMBER(SEARCH("DN/DIL/DRT1",ExtraçãoDados!C1065,1)),REPLACE(ExtraçãoDados!C1065,1,29,"DN"),ISNUMBER(SEARCH("DIRECÇAO DE NAVIOS",ExtraçãoDados!C1065,1)),REPLACE(ExtraçãoDados!C1065,1,29,"DN"),ISNUMBER(SEARCH("ESQUADRILHA SUBMARIN",ExtraçãoDados!C1065,1)),REPLACE(ExtraçãoDados!C1065,1,29,"ES"),ISNUMBER(SEARCH("DN",ExtraçãoDados!C1065,1)),REPLACE(ExtraçãoDados!C1065,1,29,"DN"),ISNUMBER(SEARCH("DIRECÇÃO",ExtraçãoDados!C1065,1)),REPLACE(ExtraçãoDados!C1065,1,29,"DN"),ISNUMBER(SEARCH("DIRECÇA0",ExtraçãoDados!C1065,1)),REPLACE(ExtraçãoDados!C1065,1,29,"DN"),ISNUMBER(SEARCH("DIRE",ExtraçãoDados!C1065,1)),REPLACE(ExtraçãoDados!C1065,1,29,"DN"),ISNUMBER(SEARCH("ESQUADRILHA",ExtraçãoDados!C1065,1)),REPLACE(ExtraçãoDados!C1065,1,29,"ES"),ISNUMBER(SEARCH("HOSPITAL DA MARINHA",ExtraçãoDados!C1065,1)),REPLACE(ExtraçãoDados!C1065,1,29,"HM"),ISNUMBER(SEARCH("HOSPITAL",ExtraçãoDados!C1065,1)),REPLACE(ExtraçãoDados!C1065,1,29,"HM"),ISNUMBER(SEARCH("HM",ExtraçãoDados!C1065,1)),REPLACE(ExtraçãoDados!C1065,1,29,"HM"),ISNUMBER(SEARCH("SECÇÃO DE APÓSITOS",ExtraçãoDados!C1065,1)),REPLACE(ExtraçãoDados!C1065,1,29,"HM"))</f>
        <v>#N/A</v>
      </c>
      <c r="E1065" s="4" t="e" cm="1">
        <f t="array" ref="E1065">_xlfn.IFS(LEN(ExtraçãoDados!B1065)=7,YEAR(ExtraçãoDados!D1065),LEN(ExtraçãoDados!B1065)=10,RIGHT(ExtraçãoDados!B1065,4),LEN(ExtraçãoDados!B1065)=9,YEAR(ExtraçãoDados!D1065),LEN(ExtraçãoDados!B1065)=8,YEAR(ExtraçãoDados!D1065),LEN(ExtraçãoDados!B1065)&gt;7,YEAR(ExtraçãoDados!D1065),LEN(ExtraçãoDados!B1065)&gt;5,YEAR(ExtraçãoDados!D1065),LEN(ExtraçãoDados!B1065)&gt;4,YEAR(ExtraçãoDados!D1065))</f>
        <v>#N/A</v>
      </c>
      <c r="F1065" s="4">
        <f>ExtraçãoDados!E1065</f>
        <v>0</v>
      </c>
    </row>
    <row r="1066" spans="1:6" x14ac:dyDescent="0.25">
      <c r="A1066" s="4">
        <f>ExtraçãoDados!A1066</f>
        <v>0</v>
      </c>
      <c r="B1066" s="4" t="str" cm="1">
        <f t="array" ref="B1066">_xlfn.IFS(LEN(ExtraçãoDados!B1066)=12,LEFT(ExtraçãoDados!B1066,3),LEN(ExtraçãoDados!B1066)=10,LEFT(ExtraçãoDados!B1066,5),LEN(ExtraçãoDados!B1066)&gt;19,0,LEN(ExtraçãoDados!B1066)=9,LEFT(ExtraçãoDados!B1066,4),LEN(ExtraçãoDados!B1066)=6,LEFT(ExtraçãoDados!B1066,3),LEN(ExtraçãoDados!B1066)&lt;5,LEFT(ExtraçãoDados!B1066,3),LEN(ExtraçãoDados!B1066)=8,LEFT(ExtraçãoDados!B1066,3),LEN(ExtraçãoDados!B1066)=5,LEFT(ExtraçãoDados!B1066,5),LEN(ExtraçãoDados!B1066)=11,LEFT(ExtraçãoDados!B1066,5),LEN(ExtraçãoDados!B1066)=7,RIGHT(ExtraçãoDados!B1066,6))</f>
        <v/>
      </c>
      <c r="C1066" s="4" t="e" cm="1">
        <f t="array" ref="C1066">_xlfn.IFS(LEN(B1066)=1,"ERRO",LEN(B1066)=2,_xlfn.CONCAT("000",B1066),LEN(B1066)=3,_xlfn.CONCAT("00",B1066),LEN(B1066)=4,_xlfn.CONCAT("0",B1066),LEN(B1066)=6,B1066,LEN(B1066)=7,B1066,LEN(B1066)=5,B1066)</f>
        <v>#N/A</v>
      </c>
      <c r="D1066" s="4" t="e" cm="1">
        <f t="array" ref="D1066">_xlfn.IFS(ExtraçãoDados!C1066={"Direcção de Abastecimento"},REPLACE(ExtraçãoDados!C1066="{Direcção de Abastecimento}",1,25,"DA"),ExtraçãoDados!C1066={"COMISSÃO CULTURAL DE LMARINHA"},REPLACE(ExtraçãoDados!C1066={"COMISSÃO CULTURAL DE LMARINHA"},1,28,"CCM"),ExtraçãoDados!C1066={"DIRECÇÃO DE NAVIOS"},REPLACE(ExtraçãoDados!C1066={"DIRECÇÃO DE NAVIOS"},1,28,"DN"),ExtraçãoDados!C1066={"ESQUADRILHA SUBMARINOS"},REPLACE(ExtraçãoDados!C1066={"ESQUADRILHA SUBMARINOS"},1,28,"ES"),ExtraçãoDados!C1066={"COMISSÃO MARINHA"},REPLACE(ExtraçãoDados!C1066={"COMISSÃO MARINHA"},1,28,"CCM"),ExtraçãoDados!C1066={"COMISSÃO CULTURAL DE MARINHA"},REPLACE(ExtraçãoDados!C1066={"COMISSÃO CULTURAL DE MARINHA"},1,28,"CCM"),ExtraçãoDados!C1066={"CCM"},REPLACE(ExtraçãoDados!C1066={"CCM"},1,28,"CCM"),ExtraçãoDados!C1066={"DN"},REPLACE(ExtraçãoDados!C1066={"DN"},1,28,"DN"),ExtraçãoDados!C1066={"ES"},REPLACE(ExtraçãoDados!C1066={"ES"},1,28,"ES"),ExtraçãoDados!C1066={"DA"},REPLACE(ExtraçãoDados!C1066={"DA"},1,28,"DA"),ExtraçãoDados!C1066={"DE: ESQUADRILHA SUBMARINOS"},REPLACE(ExtraçãoDados!C1066={"DE: ESQUADRILHA SUBMARINOS"},1,28,"ES"),ExtraçãoDados!C1066={"DE: COMISSÃO CULTURAL DE LMARINHA"},REPLACE(ExtraçãoDados!C1066={"DE: COMISSÃO CULTURAL DE LMARINHA"},1,28,"CCM"),ExtraçãoDados!C1066={"ON"},REPLACE(ExtraçãoDados!C1066={"ON"},1,28,"DN"),ExtraçãoDados!C1066={"ESQ. SUBMARINOS"},REPLACE(ExtraçãoDados!C1066={"ESQ. SUBMARINOS"},1,28,"ES"),ExtraçãoDados!C1066={"☒ irecção de Abastecimento"},REPLACE(ExtraçãoDados!C1066={"☒ irecção de Abastecimento"},1,28,"DA"),ExtraçãoDados!C1066={"Direcã d Abtit ço e asecmeno"},REPLACE(ExtraçãoDados!C1066={"Direcã d Abtit ço e asecmeno"},1,28,"DA"),ExtraçãoDados!C1066={"Diecã d Abtit rço e asecmeno"},REPLACE(ExtraçãoDados!C1066={"Diecã d Abtit rço e asecmeno"},1,28,"DA"),ISNUMBER(SEARCH("COMISSÃO",ExtraçãoDados!C1066,1)),REPLACE(ExtraçãoDados!C1066,1,29,"CCM"),ISNUMBER(SEARCH("DN/DIL/DRT1",ExtraçãoDados!C1066,1)),REPLACE(ExtraçãoDados!C1066,1,29,"DN"),ISNUMBER(SEARCH("DIRECÇAO DE NAVIOS",ExtraçãoDados!C1066,1)),REPLACE(ExtraçãoDados!C1066,1,29,"DN"),ISNUMBER(SEARCH("ESQUADRILHA SUBMARIN",ExtraçãoDados!C1066,1)),REPLACE(ExtraçãoDados!C1066,1,29,"ES"),ISNUMBER(SEARCH("DN",ExtraçãoDados!C1066,1)),REPLACE(ExtraçãoDados!C1066,1,29,"DN"),ISNUMBER(SEARCH("DIRECÇÃO",ExtraçãoDados!C1066,1)),REPLACE(ExtraçãoDados!C1066,1,29,"DN"),ISNUMBER(SEARCH("DIRECÇA0",ExtraçãoDados!C1066,1)),REPLACE(ExtraçãoDados!C1066,1,29,"DN"),ISNUMBER(SEARCH("DIRE",ExtraçãoDados!C1066,1)),REPLACE(ExtraçãoDados!C1066,1,29,"DN"),ISNUMBER(SEARCH("ESQUADRILHA",ExtraçãoDados!C1066,1)),REPLACE(ExtraçãoDados!C1066,1,29,"ES"),ISNUMBER(SEARCH("HOSPITAL DA MARINHA",ExtraçãoDados!C1066,1)),REPLACE(ExtraçãoDados!C1066,1,29,"HM"),ISNUMBER(SEARCH("HOSPITAL",ExtraçãoDados!C1066,1)),REPLACE(ExtraçãoDados!C1066,1,29,"HM"),ISNUMBER(SEARCH("HM",ExtraçãoDados!C1066,1)),REPLACE(ExtraçãoDados!C1066,1,29,"HM"),ISNUMBER(SEARCH("SECÇÃO DE APÓSITOS",ExtraçãoDados!C1066,1)),REPLACE(ExtraçãoDados!C1066,1,29,"HM"))</f>
        <v>#N/A</v>
      </c>
      <c r="E1066" s="4" t="e" cm="1">
        <f t="array" ref="E1066">_xlfn.IFS(LEN(ExtraçãoDados!B1066)=7,YEAR(ExtraçãoDados!D1066),LEN(ExtraçãoDados!B1066)=10,RIGHT(ExtraçãoDados!B1066,4),LEN(ExtraçãoDados!B1066)=9,YEAR(ExtraçãoDados!D1066),LEN(ExtraçãoDados!B1066)=8,YEAR(ExtraçãoDados!D1066),LEN(ExtraçãoDados!B1066)&gt;7,YEAR(ExtraçãoDados!D1066),LEN(ExtraçãoDados!B1066)&gt;5,YEAR(ExtraçãoDados!D1066),LEN(ExtraçãoDados!B1066)&gt;4,YEAR(ExtraçãoDados!D1066))</f>
        <v>#N/A</v>
      </c>
      <c r="F1066" s="4">
        <f>ExtraçãoDados!E1066</f>
        <v>0</v>
      </c>
    </row>
    <row r="1067" spans="1:6" x14ac:dyDescent="0.25">
      <c r="A1067" s="4">
        <f>ExtraçãoDados!A1067</f>
        <v>0</v>
      </c>
      <c r="B1067" s="4" t="str" cm="1">
        <f t="array" ref="B1067">_xlfn.IFS(LEN(ExtraçãoDados!B1067)=12,LEFT(ExtraçãoDados!B1067,3),LEN(ExtraçãoDados!B1067)=10,LEFT(ExtraçãoDados!B1067,5),LEN(ExtraçãoDados!B1067)&gt;19,0,LEN(ExtraçãoDados!B1067)=9,LEFT(ExtraçãoDados!B1067,4),LEN(ExtraçãoDados!B1067)=6,LEFT(ExtraçãoDados!B1067,3),LEN(ExtraçãoDados!B1067)&lt;5,LEFT(ExtraçãoDados!B1067,3),LEN(ExtraçãoDados!B1067)=8,LEFT(ExtraçãoDados!B1067,3),LEN(ExtraçãoDados!B1067)=5,LEFT(ExtraçãoDados!B1067,5),LEN(ExtraçãoDados!B1067)=11,LEFT(ExtraçãoDados!B1067,5),LEN(ExtraçãoDados!B1067)=7,RIGHT(ExtraçãoDados!B1067,6))</f>
        <v/>
      </c>
      <c r="C1067" s="4" t="e" cm="1">
        <f t="array" ref="C1067">_xlfn.IFS(LEN(B1067)=1,"ERRO",LEN(B1067)=2,_xlfn.CONCAT("000",B1067),LEN(B1067)=3,_xlfn.CONCAT("00",B1067),LEN(B1067)=4,_xlfn.CONCAT("0",B1067),LEN(B1067)=6,B1067,LEN(B1067)=7,B1067,LEN(B1067)=5,B1067)</f>
        <v>#N/A</v>
      </c>
      <c r="D1067" s="4" t="e" cm="1">
        <f t="array" ref="D1067">_xlfn.IFS(ExtraçãoDados!C1067={"Direcção de Abastecimento"},REPLACE(ExtraçãoDados!C1067="{Direcção de Abastecimento}",1,25,"DA"),ExtraçãoDados!C1067={"COMISSÃO CULTURAL DE LMARINHA"},REPLACE(ExtraçãoDados!C1067={"COMISSÃO CULTURAL DE LMARINHA"},1,28,"CCM"),ExtraçãoDados!C1067={"DIRECÇÃO DE NAVIOS"},REPLACE(ExtraçãoDados!C1067={"DIRECÇÃO DE NAVIOS"},1,28,"DN"),ExtraçãoDados!C1067={"ESQUADRILHA SUBMARINOS"},REPLACE(ExtraçãoDados!C1067={"ESQUADRILHA SUBMARINOS"},1,28,"ES"),ExtraçãoDados!C1067={"COMISSÃO MARINHA"},REPLACE(ExtraçãoDados!C1067={"COMISSÃO MARINHA"},1,28,"CCM"),ExtraçãoDados!C1067={"COMISSÃO CULTURAL DE MARINHA"},REPLACE(ExtraçãoDados!C1067={"COMISSÃO CULTURAL DE MARINHA"},1,28,"CCM"),ExtraçãoDados!C1067={"CCM"},REPLACE(ExtraçãoDados!C1067={"CCM"},1,28,"CCM"),ExtraçãoDados!C1067={"DN"},REPLACE(ExtraçãoDados!C1067={"DN"},1,28,"DN"),ExtraçãoDados!C1067={"ES"},REPLACE(ExtraçãoDados!C1067={"ES"},1,28,"ES"),ExtraçãoDados!C1067={"DA"},REPLACE(ExtraçãoDados!C1067={"DA"},1,28,"DA"),ExtraçãoDados!C1067={"DE: ESQUADRILHA SUBMARINOS"},REPLACE(ExtraçãoDados!C1067={"DE: ESQUADRILHA SUBMARINOS"},1,28,"ES"),ExtraçãoDados!C1067={"DE: COMISSÃO CULTURAL DE LMARINHA"},REPLACE(ExtraçãoDados!C1067={"DE: COMISSÃO CULTURAL DE LMARINHA"},1,28,"CCM"),ExtraçãoDados!C1067={"ON"},REPLACE(ExtraçãoDados!C1067={"ON"},1,28,"DN"),ExtraçãoDados!C1067={"ESQ. SUBMARINOS"},REPLACE(ExtraçãoDados!C1067={"ESQ. SUBMARINOS"},1,28,"ES"),ExtraçãoDados!C1067={"☒ irecção de Abastecimento"},REPLACE(ExtraçãoDados!C1067={"☒ irecção de Abastecimento"},1,28,"DA"),ExtraçãoDados!C1067={"Direcã d Abtit ço e asecmeno"},REPLACE(ExtraçãoDados!C1067={"Direcã d Abtit ço e asecmeno"},1,28,"DA"),ExtraçãoDados!C1067={"Diecã d Abtit rço e asecmeno"},REPLACE(ExtraçãoDados!C1067={"Diecã d Abtit rço e asecmeno"},1,28,"DA"),ISNUMBER(SEARCH("COMISSÃO",ExtraçãoDados!C1067,1)),REPLACE(ExtraçãoDados!C1067,1,29,"CCM"),ISNUMBER(SEARCH("DN/DIL/DRT1",ExtraçãoDados!C1067,1)),REPLACE(ExtraçãoDados!C1067,1,29,"DN"),ISNUMBER(SEARCH("DIRECÇAO DE NAVIOS",ExtraçãoDados!C1067,1)),REPLACE(ExtraçãoDados!C1067,1,29,"DN"),ISNUMBER(SEARCH("ESQUADRILHA SUBMARIN",ExtraçãoDados!C1067,1)),REPLACE(ExtraçãoDados!C1067,1,29,"ES"),ISNUMBER(SEARCH("DN",ExtraçãoDados!C1067,1)),REPLACE(ExtraçãoDados!C1067,1,29,"DN"),ISNUMBER(SEARCH("DIRECÇÃO",ExtraçãoDados!C1067,1)),REPLACE(ExtraçãoDados!C1067,1,29,"DN"),ISNUMBER(SEARCH("DIRECÇA0",ExtraçãoDados!C1067,1)),REPLACE(ExtraçãoDados!C1067,1,29,"DN"),ISNUMBER(SEARCH("DIRE",ExtraçãoDados!C1067,1)),REPLACE(ExtraçãoDados!C1067,1,29,"DN"),ISNUMBER(SEARCH("ESQUADRILHA",ExtraçãoDados!C1067,1)),REPLACE(ExtraçãoDados!C1067,1,29,"ES"),ISNUMBER(SEARCH("HOSPITAL DA MARINHA",ExtraçãoDados!C1067,1)),REPLACE(ExtraçãoDados!C1067,1,29,"HM"),ISNUMBER(SEARCH("HOSPITAL",ExtraçãoDados!C1067,1)),REPLACE(ExtraçãoDados!C1067,1,29,"HM"),ISNUMBER(SEARCH("HM",ExtraçãoDados!C1067,1)),REPLACE(ExtraçãoDados!C1067,1,29,"HM"),ISNUMBER(SEARCH("SECÇÃO DE APÓSITOS",ExtraçãoDados!C1067,1)),REPLACE(ExtraçãoDados!C1067,1,29,"HM"))</f>
        <v>#N/A</v>
      </c>
      <c r="E1067" s="4" t="e" cm="1">
        <f t="array" ref="E1067">_xlfn.IFS(LEN(ExtraçãoDados!B1067)=7,YEAR(ExtraçãoDados!D1067),LEN(ExtraçãoDados!B1067)=10,RIGHT(ExtraçãoDados!B1067,4),LEN(ExtraçãoDados!B1067)=9,YEAR(ExtraçãoDados!D1067),LEN(ExtraçãoDados!B1067)=8,YEAR(ExtraçãoDados!D1067),LEN(ExtraçãoDados!B1067)&gt;7,YEAR(ExtraçãoDados!D1067),LEN(ExtraçãoDados!B1067)&gt;5,YEAR(ExtraçãoDados!D1067),LEN(ExtraçãoDados!B1067)&gt;4,YEAR(ExtraçãoDados!D1067))</f>
        <v>#N/A</v>
      </c>
      <c r="F1067" s="4">
        <f>ExtraçãoDados!E1067</f>
        <v>0</v>
      </c>
    </row>
    <row r="1068" spans="1:6" x14ac:dyDescent="0.25">
      <c r="A1068" s="4">
        <f>ExtraçãoDados!A1068</f>
        <v>0</v>
      </c>
      <c r="B1068" s="4" t="str" cm="1">
        <f t="array" ref="B1068">_xlfn.IFS(LEN(ExtraçãoDados!B1068)=12,LEFT(ExtraçãoDados!B1068,3),LEN(ExtraçãoDados!B1068)=10,LEFT(ExtraçãoDados!B1068,5),LEN(ExtraçãoDados!B1068)&gt;19,0,LEN(ExtraçãoDados!B1068)=9,LEFT(ExtraçãoDados!B1068,4),LEN(ExtraçãoDados!B1068)=6,LEFT(ExtraçãoDados!B1068,3),LEN(ExtraçãoDados!B1068)&lt;5,LEFT(ExtraçãoDados!B1068,3),LEN(ExtraçãoDados!B1068)=8,LEFT(ExtraçãoDados!B1068,3),LEN(ExtraçãoDados!B1068)=5,LEFT(ExtraçãoDados!B1068,5),LEN(ExtraçãoDados!B1068)=11,LEFT(ExtraçãoDados!B1068,5),LEN(ExtraçãoDados!B1068)=7,RIGHT(ExtraçãoDados!B1068,6))</f>
        <v/>
      </c>
      <c r="C1068" s="4" t="e" cm="1">
        <f t="array" ref="C1068">_xlfn.IFS(LEN(B1068)=1,"ERRO",LEN(B1068)=2,_xlfn.CONCAT("000",B1068),LEN(B1068)=3,_xlfn.CONCAT("00",B1068),LEN(B1068)=4,_xlfn.CONCAT("0",B1068),LEN(B1068)=6,B1068,LEN(B1068)=7,B1068,LEN(B1068)=5,B1068)</f>
        <v>#N/A</v>
      </c>
      <c r="D1068" s="4" t="e" cm="1">
        <f t="array" ref="D1068">_xlfn.IFS(ExtraçãoDados!C1068={"Direcção de Abastecimento"},REPLACE(ExtraçãoDados!C1068="{Direcção de Abastecimento}",1,25,"DA"),ExtraçãoDados!C1068={"COMISSÃO CULTURAL DE LMARINHA"},REPLACE(ExtraçãoDados!C1068={"COMISSÃO CULTURAL DE LMARINHA"},1,28,"CCM"),ExtraçãoDados!C1068={"DIRECÇÃO DE NAVIOS"},REPLACE(ExtraçãoDados!C1068={"DIRECÇÃO DE NAVIOS"},1,28,"DN"),ExtraçãoDados!C1068={"ESQUADRILHA SUBMARINOS"},REPLACE(ExtraçãoDados!C1068={"ESQUADRILHA SUBMARINOS"},1,28,"ES"),ExtraçãoDados!C1068={"COMISSÃO MARINHA"},REPLACE(ExtraçãoDados!C1068={"COMISSÃO MARINHA"},1,28,"CCM"),ExtraçãoDados!C1068={"COMISSÃO CULTURAL DE MARINHA"},REPLACE(ExtraçãoDados!C1068={"COMISSÃO CULTURAL DE MARINHA"},1,28,"CCM"),ExtraçãoDados!C1068={"CCM"},REPLACE(ExtraçãoDados!C1068={"CCM"},1,28,"CCM"),ExtraçãoDados!C1068={"DN"},REPLACE(ExtraçãoDados!C1068={"DN"},1,28,"DN"),ExtraçãoDados!C1068={"ES"},REPLACE(ExtraçãoDados!C1068={"ES"},1,28,"ES"),ExtraçãoDados!C1068={"DA"},REPLACE(ExtraçãoDados!C1068={"DA"},1,28,"DA"),ExtraçãoDados!C1068={"DE: ESQUADRILHA SUBMARINOS"},REPLACE(ExtraçãoDados!C1068={"DE: ESQUADRILHA SUBMARINOS"},1,28,"ES"),ExtraçãoDados!C1068={"DE: COMISSÃO CULTURAL DE LMARINHA"},REPLACE(ExtraçãoDados!C1068={"DE: COMISSÃO CULTURAL DE LMARINHA"},1,28,"CCM"),ExtraçãoDados!C1068={"ON"},REPLACE(ExtraçãoDados!C1068={"ON"},1,28,"DN"),ExtraçãoDados!C1068={"ESQ. SUBMARINOS"},REPLACE(ExtraçãoDados!C1068={"ESQ. SUBMARINOS"},1,28,"ES"),ExtraçãoDados!C1068={"☒ irecção de Abastecimento"},REPLACE(ExtraçãoDados!C1068={"☒ irecção de Abastecimento"},1,28,"DA"),ExtraçãoDados!C1068={"Direcã d Abtit ço e asecmeno"},REPLACE(ExtraçãoDados!C1068={"Direcã d Abtit ço e asecmeno"},1,28,"DA"),ExtraçãoDados!C1068={"Diecã d Abtit rço e asecmeno"},REPLACE(ExtraçãoDados!C1068={"Diecã d Abtit rço e asecmeno"},1,28,"DA"),ISNUMBER(SEARCH("COMISSÃO",ExtraçãoDados!C1068,1)),REPLACE(ExtraçãoDados!C1068,1,29,"CCM"),ISNUMBER(SEARCH("DN/DIL/DRT1",ExtraçãoDados!C1068,1)),REPLACE(ExtraçãoDados!C1068,1,29,"DN"),ISNUMBER(SEARCH("DIRECÇAO DE NAVIOS",ExtraçãoDados!C1068,1)),REPLACE(ExtraçãoDados!C1068,1,29,"DN"),ISNUMBER(SEARCH("ESQUADRILHA SUBMARIN",ExtraçãoDados!C1068,1)),REPLACE(ExtraçãoDados!C1068,1,29,"ES"),ISNUMBER(SEARCH("DN",ExtraçãoDados!C1068,1)),REPLACE(ExtraçãoDados!C1068,1,29,"DN"),ISNUMBER(SEARCH("DIRECÇÃO",ExtraçãoDados!C1068,1)),REPLACE(ExtraçãoDados!C1068,1,29,"DN"),ISNUMBER(SEARCH("DIRECÇA0",ExtraçãoDados!C1068,1)),REPLACE(ExtraçãoDados!C1068,1,29,"DN"),ISNUMBER(SEARCH("DIRE",ExtraçãoDados!C1068,1)),REPLACE(ExtraçãoDados!C1068,1,29,"DN"),ISNUMBER(SEARCH("ESQUADRILHA",ExtraçãoDados!C1068,1)),REPLACE(ExtraçãoDados!C1068,1,29,"ES"),ISNUMBER(SEARCH("HOSPITAL DA MARINHA",ExtraçãoDados!C1068,1)),REPLACE(ExtraçãoDados!C1068,1,29,"HM"),ISNUMBER(SEARCH("HOSPITAL",ExtraçãoDados!C1068,1)),REPLACE(ExtraçãoDados!C1068,1,29,"HM"),ISNUMBER(SEARCH("HM",ExtraçãoDados!C1068,1)),REPLACE(ExtraçãoDados!C1068,1,29,"HM"),ISNUMBER(SEARCH("SECÇÃO DE APÓSITOS",ExtraçãoDados!C1068,1)),REPLACE(ExtraçãoDados!C1068,1,29,"HM"))</f>
        <v>#N/A</v>
      </c>
      <c r="E1068" s="4" t="e" cm="1">
        <f t="array" ref="E1068">_xlfn.IFS(LEN(ExtraçãoDados!B1068)=7,YEAR(ExtraçãoDados!D1068),LEN(ExtraçãoDados!B1068)=10,RIGHT(ExtraçãoDados!B1068,4),LEN(ExtraçãoDados!B1068)=9,YEAR(ExtraçãoDados!D1068),LEN(ExtraçãoDados!B1068)=8,YEAR(ExtraçãoDados!D1068),LEN(ExtraçãoDados!B1068)&gt;7,YEAR(ExtraçãoDados!D1068),LEN(ExtraçãoDados!B1068)&gt;5,YEAR(ExtraçãoDados!D1068),LEN(ExtraçãoDados!B1068)&gt;4,YEAR(ExtraçãoDados!D1068))</f>
        <v>#N/A</v>
      </c>
      <c r="F1068" s="4">
        <f>ExtraçãoDados!E1068</f>
        <v>0</v>
      </c>
    </row>
    <row r="1069" spans="1:6" x14ac:dyDescent="0.25">
      <c r="A1069" s="4">
        <f>ExtraçãoDados!A1069</f>
        <v>0</v>
      </c>
      <c r="B1069" s="4" t="str" cm="1">
        <f t="array" ref="B1069">_xlfn.IFS(LEN(ExtraçãoDados!B1069)=12,LEFT(ExtraçãoDados!B1069,3),LEN(ExtraçãoDados!B1069)=10,LEFT(ExtraçãoDados!B1069,5),LEN(ExtraçãoDados!B1069)&gt;19,0,LEN(ExtraçãoDados!B1069)=9,LEFT(ExtraçãoDados!B1069,4),LEN(ExtraçãoDados!B1069)=6,LEFT(ExtraçãoDados!B1069,3),LEN(ExtraçãoDados!B1069)&lt;5,LEFT(ExtraçãoDados!B1069,3),LEN(ExtraçãoDados!B1069)=8,LEFT(ExtraçãoDados!B1069,3),LEN(ExtraçãoDados!B1069)=5,LEFT(ExtraçãoDados!B1069,5),LEN(ExtraçãoDados!B1069)=11,LEFT(ExtraçãoDados!B1069,5),LEN(ExtraçãoDados!B1069)=7,RIGHT(ExtraçãoDados!B1069,6))</f>
        <v/>
      </c>
      <c r="C1069" s="4" t="e" cm="1">
        <f t="array" ref="C1069">_xlfn.IFS(LEN(B1069)=1,"ERRO",LEN(B1069)=2,_xlfn.CONCAT("000",B1069),LEN(B1069)=3,_xlfn.CONCAT("00",B1069),LEN(B1069)=4,_xlfn.CONCAT("0",B1069),LEN(B1069)=6,B1069,LEN(B1069)=7,B1069,LEN(B1069)=5,B1069)</f>
        <v>#N/A</v>
      </c>
      <c r="D1069" s="4" t="e" cm="1">
        <f t="array" ref="D1069">_xlfn.IFS(ExtraçãoDados!C1069={"Direcção de Abastecimento"},REPLACE(ExtraçãoDados!C1069="{Direcção de Abastecimento}",1,25,"DA"),ExtraçãoDados!C1069={"COMISSÃO CULTURAL DE LMARINHA"},REPLACE(ExtraçãoDados!C1069={"COMISSÃO CULTURAL DE LMARINHA"},1,28,"CCM"),ExtraçãoDados!C1069={"DIRECÇÃO DE NAVIOS"},REPLACE(ExtraçãoDados!C1069={"DIRECÇÃO DE NAVIOS"},1,28,"DN"),ExtraçãoDados!C1069={"ESQUADRILHA SUBMARINOS"},REPLACE(ExtraçãoDados!C1069={"ESQUADRILHA SUBMARINOS"},1,28,"ES"),ExtraçãoDados!C1069={"COMISSÃO MARINHA"},REPLACE(ExtraçãoDados!C1069={"COMISSÃO MARINHA"},1,28,"CCM"),ExtraçãoDados!C1069={"COMISSÃO CULTURAL DE MARINHA"},REPLACE(ExtraçãoDados!C1069={"COMISSÃO CULTURAL DE MARINHA"},1,28,"CCM"),ExtraçãoDados!C1069={"CCM"},REPLACE(ExtraçãoDados!C1069={"CCM"},1,28,"CCM"),ExtraçãoDados!C1069={"DN"},REPLACE(ExtraçãoDados!C1069={"DN"},1,28,"DN"),ExtraçãoDados!C1069={"ES"},REPLACE(ExtraçãoDados!C1069={"ES"},1,28,"ES"),ExtraçãoDados!C1069={"DA"},REPLACE(ExtraçãoDados!C1069={"DA"},1,28,"DA"),ExtraçãoDados!C1069={"DE: ESQUADRILHA SUBMARINOS"},REPLACE(ExtraçãoDados!C1069={"DE: ESQUADRILHA SUBMARINOS"},1,28,"ES"),ExtraçãoDados!C1069={"DE: COMISSÃO CULTURAL DE LMARINHA"},REPLACE(ExtraçãoDados!C1069={"DE: COMISSÃO CULTURAL DE LMARINHA"},1,28,"CCM"),ExtraçãoDados!C1069={"ON"},REPLACE(ExtraçãoDados!C1069={"ON"},1,28,"DN"),ExtraçãoDados!C1069={"ESQ. SUBMARINOS"},REPLACE(ExtraçãoDados!C1069={"ESQ. SUBMARINOS"},1,28,"ES"),ExtraçãoDados!C1069={"☒ irecção de Abastecimento"},REPLACE(ExtraçãoDados!C1069={"☒ irecção de Abastecimento"},1,28,"DA"),ExtraçãoDados!C1069={"Direcã d Abtit ço e asecmeno"},REPLACE(ExtraçãoDados!C1069={"Direcã d Abtit ço e asecmeno"},1,28,"DA"),ExtraçãoDados!C1069={"Diecã d Abtit rço e asecmeno"},REPLACE(ExtraçãoDados!C1069={"Diecã d Abtit rço e asecmeno"},1,28,"DA"),ISNUMBER(SEARCH("COMISSÃO",ExtraçãoDados!C1069,1)),REPLACE(ExtraçãoDados!C1069,1,29,"CCM"),ISNUMBER(SEARCH("DN/DIL/DRT1",ExtraçãoDados!C1069,1)),REPLACE(ExtraçãoDados!C1069,1,29,"DN"),ISNUMBER(SEARCH("DIRECÇAO DE NAVIOS",ExtraçãoDados!C1069,1)),REPLACE(ExtraçãoDados!C1069,1,29,"DN"),ISNUMBER(SEARCH("ESQUADRILHA SUBMARIN",ExtraçãoDados!C1069,1)),REPLACE(ExtraçãoDados!C1069,1,29,"ES"),ISNUMBER(SEARCH("DN",ExtraçãoDados!C1069,1)),REPLACE(ExtraçãoDados!C1069,1,29,"DN"),ISNUMBER(SEARCH("DIRECÇÃO",ExtraçãoDados!C1069,1)),REPLACE(ExtraçãoDados!C1069,1,29,"DN"),ISNUMBER(SEARCH("DIRECÇA0",ExtraçãoDados!C1069,1)),REPLACE(ExtraçãoDados!C1069,1,29,"DN"),ISNUMBER(SEARCH("DIRE",ExtraçãoDados!C1069,1)),REPLACE(ExtraçãoDados!C1069,1,29,"DN"),ISNUMBER(SEARCH("ESQUADRILHA",ExtraçãoDados!C1069,1)),REPLACE(ExtraçãoDados!C1069,1,29,"ES"),ISNUMBER(SEARCH("HOSPITAL DA MARINHA",ExtraçãoDados!C1069,1)),REPLACE(ExtraçãoDados!C1069,1,29,"HM"),ISNUMBER(SEARCH("HOSPITAL",ExtraçãoDados!C1069,1)),REPLACE(ExtraçãoDados!C1069,1,29,"HM"),ISNUMBER(SEARCH("HM",ExtraçãoDados!C1069,1)),REPLACE(ExtraçãoDados!C1069,1,29,"HM"),ISNUMBER(SEARCH("SECÇÃO DE APÓSITOS",ExtraçãoDados!C1069,1)),REPLACE(ExtraçãoDados!C1069,1,29,"HM"))</f>
        <v>#N/A</v>
      </c>
      <c r="E1069" s="4" t="e" cm="1">
        <f t="array" ref="E1069">_xlfn.IFS(LEN(ExtraçãoDados!B1069)=7,YEAR(ExtraçãoDados!D1069),LEN(ExtraçãoDados!B1069)=10,RIGHT(ExtraçãoDados!B1069,4),LEN(ExtraçãoDados!B1069)=9,YEAR(ExtraçãoDados!D1069),LEN(ExtraçãoDados!B1069)=8,YEAR(ExtraçãoDados!D1069),LEN(ExtraçãoDados!B1069)&gt;7,YEAR(ExtraçãoDados!D1069),LEN(ExtraçãoDados!B1069)&gt;5,YEAR(ExtraçãoDados!D1069),LEN(ExtraçãoDados!B1069)&gt;4,YEAR(ExtraçãoDados!D1069))</f>
        <v>#N/A</v>
      </c>
      <c r="F1069" s="4">
        <f>ExtraçãoDados!E1069</f>
        <v>0</v>
      </c>
    </row>
    <row r="1070" spans="1:6" x14ac:dyDescent="0.25">
      <c r="A1070" s="4">
        <f>ExtraçãoDados!A1070</f>
        <v>0</v>
      </c>
      <c r="B1070" s="4" t="str" cm="1">
        <f t="array" ref="B1070">_xlfn.IFS(LEN(ExtraçãoDados!B1070)=12,LEFT(ExtraçãoDados!B1070,3),LEN(ExtraçãoDados!B1070)=10,LEFT(ExtraçãoDados!B1070,5),LEN(ExtraçãoDados!B1070)&gt;19,0,LEN(ExtraçãoDados!B1070)=9,LEFT(ExtraçãoDados!B1070,4),LEN(ExtraçãoDados!B1070)=6,LEFT(ExtraçãoDados!B1070,3),LEN(ExtraçãoDados!B1070)&lt;5,LEFT(ExtraçãoDados!B1070,3),LEN(ExtraçãoDados!B1070)=8,LEFT(ExtraçãoDados!B1070,3),LEN(ExtraçãoDados!B1070)=5,LEFT(ExtraçãoDados!B1070,5),LEN(ExtraçãoDados!B1070)=11,LEFT(ExtraçãoDados!B1070,5),LEN(ExtraçãoDados!B1070)=7,RIGHT(ExtraçãoDados!B1070,6))</f>
        <v/>
      </c>
      <c r="C1070" s="4" t="e" cm="1">
        <f t="array" ref="C1070">_xlfn.IFS(LEN(B1070)=1,"ERRO",LEN(B1070)=2,_xlfn.CONCAT("000",B1070),LEN(B1070)=3,_xlfn.CONCAT("00",B1070),LEN(B1070)=4,_xlfn.CONCAT("0",B1070),LEN(B1070)=6,B1070,LEN(B1070)=7,B1070,LEN(B1070)=5,B1070)</f>
        <v>#N/A</v>
      </c>
      <c r="D1070" s="4" t="e" cm="1">
        <f t="array" ref="D1070">_xlfn.IFS(ExtraçãoDados!C1070={"Direcção de Abastecimento"},REPLACE(ExtraçãoDados!C1070="{Direcção de Abastecimento}",1,25,"DA"),ExtraçãoDados!C1070={"COMISSÃO CULTURAL DE LMARINHA"},REPLACE(ExtraçãoDados!C1070={"COMISSÃO CULTURAL DE LMARINHA"},1,28,"CCM"),ExtraçãoDados!C1070={"DIRECÇÃO DE NAVIOS"},REPLACE(ExtraçãoDados!C1070={"DIRECÇÃO DE NAVIOS"},1,28,"DN"),ExtraçãoDados!C1070={"ESQUADRILHA SUBMARINOS"},REPLACE(ExtraçãoDados!C1070={"ESQUADRILHA SUBMARINOS"},1,28,"ES"),ExtraçãoDados!C1070={"COMISSÃO MARINHA"},REPLACE(ExtraçãoDados!C1070={"COMISSÃO MARINHA"},1,28,"CCM"),ExtraçãoDados!C1070={"COMISSÃO CULTURAL DE MARINHA"},REPLACE(ExtraçãoDados!C1070={"COMISSÃO CULTURAL DE MARINHA"},1,28,"CCM"),ExtraçãoDados!C1070={"CCM"},REPLACE(ExtraçãoDados!C1070={"CCM"},1,28,"CCM"),ExtraçãoDados!C1070={"DN"},REPLACE(ExtraçãoDados!C1070={"DN"},1,28,"DN"),ExtraçãoDados!C1070={"ES"},REPLACE(ExtraçãoDados!C1070={"ES"},1,28,"ES"),ExtraçãoDados!C1070={"DA"},REPLACE(ExtraçãoDados!C1070={"DA"},1,28,"DA"),ExtraçãoDados!C1070={"DE: ESQUADRILHA SUBMARINOS"},REPLACE(ExtraçãoDados!C1070={"DE: ESQUADRILHA SUBMARINOS"},1,28,"ES"),ExtraçãoDados!C1070={"DE: COMISSÃO CULTURAL DE LMARINHA"},REPLACE(ExtraçãoDados!C1070={"DE: COMISSÃO CULTURAL DE LMARINHA"},1,28,"CCM"),ExtraçãoDados!C1070={"ON"},REPLACE(ExtraçãoDados!C1070={"ON"},1,28,"DN"),ExtraçãoDados!C1070={"ESQ. SUBMARINOS"},REPLACE(ExtraçãoDados!C1070={"ESQ. SUBMARINOS"},1,28,"ES"),ExtraçãoDados!C1070={"☒ irecção de Abastecimento"},REPLACE(ExtraçãoDados!C1070={"☒ irecção de Abastecimento"},1,28,"DA"),ExtraçãoDados!C1070={"Direcã d Abtit ço e asecmeno"},REPLACE(ExtraçãoDados!C1070={"Direcã d Abtit ço e asecmeno"},1,28,"DA"),ExtraçãoDados!C1070={"Diecã d Abtit rço e asecmeno"},REPLACE(ExtraçãoDados!C1070={"Diecã d Abtit rço e asecmeno"},1,28,"DA"),ISNUMBER(SEARCH("COMISSÃO",ExtraçãoDados!C1070,1)),REPLACE(ExtraçãoDados!C1070,1,29,"CCM"),ISNUMBER(SEARCH("DN/DIL/DRT1",ExtraçãoDados!C1070,1)),REPLACE(ExtraçãoDados!C1070,1,29,"DN"),ISNUMBER(SEARCH("DIRECÇAO DE NAVIOS",ExtraçãoDados!C1070,1)),REPLACE(ExtraçãoDados!C1070,1,29,"DN"),ISNUMBER(SEARCH("ESQUADRILHA SUBMARIN",ExtraçãoDados!C1070,1)),REPLACE(ExtraçãoDados!C1070,1,29,"ES"),ISNUMBER(SEARCH("DN",ExtraçãoDados!C1070,1)),REPLACE(ExtraçãoDados!C1070,1,29,"DN"),ISNUMBER(SEARCH("DIRECÇÃO",ExtraçãoDados!C1070,1)),REPLACE(ExtraçãoDados!C1070,1,29,"DN"),ISNUMBER(SEARCH("DIRECÇA0",ExtraçãoDados!C1070,1)),REPLACE(ExtraçãoDados!C1070,1,29,"DN"),ISNUMBER(SEARCH("DIRE",ExtraçãoDados!C1070,1)),REPLACE(ExtraçãoDados!C1070,1,29,"DN"),ISNUMBER(SEARCH("ESQUADRILHA",ExtraçãoDados!C1070,1)),REPLACE(ExtraçãoDados!C1070,1,29,"ES"),ISNUMBER(SEARCH("HOSPITAL DA MARINHA",ExtraçãoDados!C1070,1)),REPLACE(ExtraçãoDados!C1070,1,29,"HM"),ISNUMBER(SEARCH("HOSPITAL",ExtraçãoDados!C1070,1)),REPLACE(ExtraçãoDados!C1070,1,29,"HM"),ISNUMBER(SEARCH("HM",ExtraçãoDados!C1070,1)),REPLACE(ExtraçãoDados!C1070,1,29,"HM"),ISNUMBER(SEARCH("SECÇÃO DE APÓSITOS",ExtraçãoDados!C1070,1)),REPLACE(ExtraçãoDados!C1070,1,29,"HM"))</f>
        <v>#N/A</v>
      </c>
      <c r="E1070" s="4" t="e" cm="1">
        <f t="array" ref="E1070">_xlfn.IFS(LEN(ExtraçãoDados!B1070)=7,YEAR(ExtraçãoDados!D1070),LEN(ExtraçãoDados!B1070)=10,RIGHT(ExtraçãoDados!B1070,4),LEN(ExtraçãoDados!B1070)=9,YEAR(ExtraçãoDados!D1070),LEN(ExtraçãoDados!B1070)=8,YEAR(ExtraçãoDados!D1070),LEN(ExtraçãoDados!B1070)&gt;7,YEAR(ExtraçãoDados!D1070),LEN(ExtraçãoDados!B1070)&gt;5,YEAR(ExtraçãoDados!D1070),LEN(ExtraçãoDados!B1070)&gt;4,YEAR(ExtraçãoDados!D1070))</f>
        <v>#N/A</v>
      </c>
      <c r="F1070" s="4">
        <f>ExtraçãoDados!E1070</f>
        <v>0</v>
      </c>
    </row>
    <row r="1071" spans="1:6" x14ac:dyDescent="0.25">
      <c r="A1071" s="4">
        <f>ExtraçãoDados!A1071</f>
        <v>0</v>
      </c>
      <c r="B1071" s="4" t="str" cm="1">
        <f t="array" ref="B1071">_xlfn.IFS(LEN(ExtraçãoDados!B1071)=12,LEFT(ExtraçãoDados!B1071,3),LEN(ExtraçãoDados!B1071)=10,LEFT(ExtraçãoDados!B1071,5),LEN(ExtraçãoDados!B1071)&gt;19,0,LEN(ExtraçãoDados!B1071)=9,LEFT(ExtraçãoDados!B1071,4),LEN(ExtraçãoDados!B1071)=6,LEFT(ExtraçãoDados!B1071,3),LEN(ExtraçãoDados!B1071)&lt;5,LEFT(ExtraçãoDados!B1071,3),LEN(ExtraçãoDados!B1071)=8,LEFT(ExtraçãoDados!B1071,3),LEN(ExtraçãoDados!B1071)=5,LEFT(ExtraçãoDados!B1071,5),LEN(ExtraçãoDados!B1071)=11,LEFT(ExtraçãoDados!B1071,5),LEN(ExtraçãoDados!B1071)=7,RIGHT(ExtraçãoDados!B1071,6))</f>
        <v/>
      </c>
      <c r="C1071" s="4" t="e" cm="1">
        <f t="array" ref="C1071">_xlfn.IFS(LEN(B1071)=1,"ERRO",LEN(B1071)=2,_xlfn.CONCAT("000",B1071),LEN(B1071)=3,_xlfn.CONCAT("00",B1071),LEN(B1071)=4,_xlfn.CONCAT("0",B1071),LEN(B1071)=6,B1071,LEN(B1071)=7,B1071,LEN(B1071)=5,B1071)</f>
        <v>#N/A</v>
      </c>
      <c r="D1071" s="4" t="e" cm="1">
        <f t="array" ref="D1071">_xlfn.IFS(ExtraçãoDados!C1071={"Direcção de Abastecimento"},REPLACE(ExtraçãoDados!C1071="{Direcção de Abastecimento}",1,25,"DA"),ExtraçãoDados!C1071={"COMISSÃO CULTURAL DE LMARINHA"},REPLACE(ExtraçãoDados!C1071={"COMISSÃO CULTURAL DE LMARINHA"},1,28,"CCM"),ExtraçãoDados!C1071={"DIRECÇÃO DE NAVIOS"},REPLACE(ExtraçãoDados!C1071={"DIRECÇÃO DE NAVIOS"},1,28,"DN"),ExtraçãoDados!C1071={"ESQUADRILHA SUBMARINOS"},REPLACE(ExtraçãoDados!C1071={"ESQUADRILHA SUBMARINOS"},1,28,"ES"),ExtraçãoDados!C1071={"COMISSÃO MARINHA"},REPLACE(ExtraçãoDados!C1071={"COMISSÃO MARINHA"},1,28,"CCM"),ExtraçãoDados!C1071={"COMISSÃO CULTURAL DE MARINHA"},REPLACE(ExtraçãoDados!C1071={"COMISSÃO CULTURAL DE MARINHA"},1,28,"CCM"),ExtraçãoDados!C1071={"CCM"},REPLACE(ExtraçãoDados!C1071={"CCM"},1,28,"CCM"),ExtraçãoDados!C1071={"DN"},REPLACE(ExtraçãoDados!C1071={"DN"},1,28,"DN"),ExtraçãoDados!C1071={"ES"},REPLACE(ExtraçãoDados!C1071={"ES"},1,28,"ES"),ExtraçãoDados!C1071={"DA"},REPLACE(ExtraçãoDados!C1071={"DA"},1,28,"DA"),ExtraçãoDados!C1071={"DE: ESQUADRILHA SUBMARINOS"},REPLACE(ExtraçãoDados!C1071={"DE: ESQUADRILHA SUBMARINOS"},1,28,"ES"),ExtraçãoDados!C1071={"DE: COMISSÃO CULTURAL DE LMARINHA"},REPLACE(ExtraçãoDados!C1071={"DE: COMISSÃO CULTURAL DE LMARINHA"},1,28,"CCM"),ExtraçãoDados!C1071={"ON"},REPLACE(ExtraçãoDados!C1071={"ON"},1,28,"DN"),ExtraçãoDados!C1071={"ESQ. SUBMARINOS"},REPLACE(ExtraçãoDados!C1071={"ESQ. SUBMARINOS"},1,28,"ES"),ExtraçãoDados!C1071={"☒ irecção de Abastecimento"},REPLACE(ExtraçãoDados!C1071={"☒ irecção de Abastecimento"},1,28,"DA"),ExtraçãoDados!C1071={"Direcã d Abtit ço e asecmeno"},REPLACE(ExtraçãoDados!C1071={"Direcã d Abtit ço e asecmeno"},1,28,"DA"),ExtraçãoDados!C1071={"Diecã d Abtit rço e asecmeno"},REPLACE(ExtraçãoDados!C1071={"Diecã d Abtit rço e asecmeno"},1,28,"DA"),ISNUMBER(SEARCH("COMISSÃO",ExtraçãoDados!C1071,1)),REPLACE(ExtraçãoDados!C1071,1,29,"CCM"),ISNUMBER(SEARCH("DN/DIL/DRT1",ExtraçãoDados!C1071,1)),REPLACE(ExtraçãoDados!C1071,1,29,"DN"),ISNUMBER(SEARCH("DIRECÇAO DE NAVIOS",ExtraçãoDados!C1071,1)),REPLACE(ExtraçãoDados!C1071,1,29,"DN"),ISNUMBER(SEARCH("ESQUADRILHA SUBMARIN",ExtraçãoDados!C1071,1)),REPLACE(ExtraçãoDados!C1071,1,29,"ES"),ISNUMBER(SEARCH("DN",ExtraçãoDados!C1071,1)),REPLACE(ExtraçãoDados!C1071,1,29,"DN"),ISNUMBER(SEARCH("DIRECÇÃO",ExtraçãoDados!C1071,1)),REPLACE(ExtraçãoDados!C1071,1,29,"DN"),ISNUMBER(SEARCH("DIRECÇA0",ExtraçãoDados!C1071,1)),REPLACE(ExtraçãoDados!C1071,1,29,"DN"),ISNUMBER(SEARCH("DIRE",ExtraçãoDados!C1071,1)),REPLACE(ExtraçãoDados!C1071,1,29,"DN"),ISNUMBER(SEARCH("ESQUADRILHA",ExtraçãoDados!C1071,1)),REPLACE(ExtraçãoDados!C1071,1,29,"ES"),ISNUMBER(SEARCH("HOSPITAL DA MARINHA",ExtraçãoDados!C1071,1)),REPLACE(ExtraçãoDados!C1071,1,29,"HM"),ISNUMBER(SEARCH("HOSPITAL",ExtraçãoDados!C1071,1)),REPLACE(ExtraçãoDados!C1071,1,29,"HM"),ISNUMBER(SEARCH("HM",ExtraçãoDados!C1071,1)),REPLACE(ExtraçãoDados!C1071,1,29,"HM"),ISNUMBER(SEARCH("SECÇÃO DE APÓSITOS",ExtraçãoDados!C1071,1)),REPLACE(ExtraçãoDados!C1071,1,29,"HM"))</f>
        <v>#N/A</v>
      </c>
      <c r="E1071" s="4" t="e" cm="1">
        <f t="array" ref="E1071">_xlfn.IFS(LEN(ExtraçãoDados!B1071)=7,YEAR(ExtraçãoDados!D1071),LEN(ExtraçãoDados!B1071)=10,RIGHT(ExtraçãoDados!B1071,4),LEN(ExtraçãoDados!B1071)=9,YEAR(ExtraçãoDados!D1071),LEN(ExtraçãoDados!B1071)=8,YEAR(ExtraçãoDados!D1071),LEN(ExtraçãoDados!B1071)&gt;7,YEAR(ExtraçãoDados!D1071),LEN(ExtraçãoDados!B1071)&gt;5,YEAR(ExtraçãoDados!D1071),LEN(ExtraçãoDados!B1071)&gt;4,YEAR(ExtraçãoDados!D1071))</f>
        <v>#N/A</v>
      </c>
      <c r="F1071" s="4">
        <f>ExtraçãoDados!E1071</f>
        <v>0</v>
      </c>
    </row>
    <row r="1072" spans="1:6" x14ac:dyDescent="0.25">
      <c r="A1072" s="4">
        <f>ExtraçãoDados!A1072</f>
        <v>0</v>
      </c>
      <c r="B1072" s="4" t="str" cm="1">
        <f t="array" ref="B1072">_xlfn.IFS(LEN(ExtraçãoDados!B1072)=12,LEFT(ExtraçãoDados!B1072,3),LEN(ExtraçãoDados!B1072)=10,LEFT(ExtraçãoDados!B1072,5),LEN(ExtraçãoDados!B1072)&gt;19,0,LEN(ExtraçãoDados!B1072)=9,LEFT(ExtraçãoDados!B1072,4),LEN(ExtraçãoDados!B1072)=6,LEFT(ExtraçãoDados!B1072,3),LEN(ExtraçãoDados!B1072)&lt;5,LEFT(ExtraçãoDados!B1072,3),LEN(ExtraçãoDados!B1072)=8,LEFT(ExtraçãoDados!B1072,3),LEN(ExtraçãoDados!B1072)=5,LEFT(ExtraçãoDados!B1072,5),LEN(ExtraçãoDados!B1072)=11,LEFT(ExtraçãoDados!B1072,5),LEN(ExtraçãoDados!B1072)=7,RIGHT(ExtraçãoDados!B1072,6))</f>
        <v/>
      </c>
      <c r="C1072" s="4" t="e" cm="1">
        <f t="array" ref="C1072">_xlfn.IFS(LEN(B1072)=1,"ERRO",LEN(B1072)=2,_xlfn.CONCAT("000",B1072),LEN(B1072)=3,_xlfn.CONCAT("00",B1072),LEN(B1072)=4,_xlfn.CONCAT("0",B1072),LEN(B1072)=6,B1072,LEN(B1072)=7,B1072,LEN(B1072)=5,B1072)</f>
        <v>#N/A</v>
      </c>
      <c r="D1072" s="4" t="e" cm="1">
        <f t="array" ref="D1072">_xlfn.IFS(ExtraçãoDados!C1072={"Direcção de Abastecimento"},REPLACE(ExtraçãoDados!C1072="{Direcção de Abastecimento}",1,25,"DA"),ExtraçãoDados!C1072={"COMISSÃO CULTURAL DE LMARINHA"},REPLACE(ExtraçãoDados!C1072={"COMISSÃO CULTURAL DE LMARINHA"},1,28,"CCM"),ExtraçãoDados!C1072={"DIRECÇÃO DE NAVIOS"},REPLACE(ExtraçãoDados!C1072={"DIRECÇÃO DE NAVIOS"},1,28,"DN"),ExtraçãoDados!C1072={"ESQUADRILHA SUBMARINOS"},REPLACE(ExtraçãoDados!C1072={"ESQUADRILHA SUBMARINOS"},1,28,"ES"),ExtraçãoDados!C1072={"COMISSÃO MARINHA"},REPLACE(ExtraçãoDados!C1072={"COMISSÃO MARINHA"},1,28,"CCM"),ExtraçãoDados!C1072={"COMISSÃO CULTURAL DE MARINHA"},REPLACE(ExtraçãoDados!C1072={"COMISSÃO CULTURAL DE MARINHA"},1,28,"CCM"),ExtraçãoDados!C1072={"CCM"},REPLACE(ExtraçãoDados!C1072={"CCM"},1,28,"CCM"),ExtraçãoDados!C1072={"DN"},REPLACE(ExtraçãoDados!C1072={"DN"},1,28,"DN"),ExtraçãoDados!C1072={"ES"},REPLACE(ExtraçãoDados!C1072={"ES"},1,28,"ES"),ExtraçãoDados!C1072={"DA"},REPLACE(ExtraçãoDados!C1072={"DA"},1,28,"DA"),ExtraçãoDados!C1072={"DE: ESQUADRILHA SUBMARINOS"},REPLACE(ExtraçãoDados!C1072={"DE: ESQUADRILHA SUBMARINOS"},1,28,"ES"),ExtraçãoDados!C1072={"DE: COMISSÃO CULTURAL DE LMARINHA"},REPLACE(ExtraçãoDados!C1072={"DE: COMISSÃO CULTURAL DE LMARINHA"},1,28,"CCM"),ExtraçãoDados!C1072={"ON"},REPLACE(ExtraçãoDados!C1072={"ON"},1,28,"DN"),ExtraçãoDados!C1072={"ESQ. SUBMARINOS"},REPLACE(ExtraçãoDados!C1072={"ESQ. SUBMARINOS"},1,28,"ES"),ExtraçãoDados!C1072={"☒ irecção de Abastecimento"},REPLACE(ExtraçãoDados!C1072={"☒ irecção de Abastecimento"},1,28,"DA"),ExtraçãoDados!C1072={"Direcã d Abtit ço e asecmeno"},REPLACE(ExtraçãoDados!C1072={"Direcã d Abtit ço e asecmeno"},1,28,"DA"),ExtraçãoDados!C1072={"Diecã d Abtit rço e asecmeno"},REPLACE(ExtraçãoDados!C1072={"Diecã d Abtit rço e asecmeno"},1,28,"DA"),ISNUMBER(SEARCH("COMISSÃO",ExtraçãoDados!C1072,1)),REPLACE(ExtraçãoDados!C1072,1,29,"CCM"),ISNUMBER(SEARCH("DN/DIL/DRT1",ExtraçãoDados!C1072,1)),REPLACE(ExtraçãoDados!C1072,1,29,"DN"),ISNUMBER(SEARCH("DIRECÇAO DE NAVIOS",ExtraçãoDados!C1072,1)),REPLACE(ExtraçãoDados!C1072,1,29,"DN"),ISNUMBER(SEARCH("ESQUADRILHA SUBMARIN",ExtraçãoDados!C1072,1)),REPLACE(ExtraçãoDados!C1072,1,29,"ES"),ISNUMBER(SEARCH("DN",ExtraçãoDados!C1072,1)),REPLACE(ExtraçãoDados!C1072,1,29,"DN"),ISNUMBER(SEARCH("DIRECÇÃO",ExtraçãoDados!C1072,1)),REPLACE(ExtraçãoDados!C1072,1,29,"DN"),ISNUMBER(SEARCH("DIRECÇA0",ExtraçãoDados!C1072,1)),REPLACE(ExtraçãoDados!C1072,1,29,"DN"),ISNUMBER(SEARCH("DIRE",ExtraçãoDados!C1072,1)),REPLACE(ExtraçãoDados!C1072,1,29,"DN"),ISNUMBER(SEARCH("ESQUADRILHA",ExtraçãoDados!C1072,1)),REPLACE(ExtraçãoDados!C1072,1,29,"ES"),ISNUMBER(SEARCH("HOSPITAL DA MARINHA",ExtraçãoDados!C1072,1)),REPLACE(ExtraçãoDados!C1072,1,29,"HM"),ISNUMBER(SEARCH("HOSPITAL",ExtraçãoDados!C1072,1)),REPLACE(ExtraçãoDados!C1072,1,29,"HM"),ISNUMBER(SEARCH("HM",ExtraçãoDados!C1072,1)),REPLACE(ExtraçãoDados!C1072,1,29,"HM"),ISNUMBER(SEARCH("SECÇÃO DE APÓSITOS",ExtraçãoDados!C1072,1)),REPLACE(ExtraçãoDados!C1072,1,29,"HM"))</f>
        <v>#N/A</v>
      </c>
      <c r="E1072" s="4" t="e" cm="1">
        <f t="array" ref="E1072">_xlfn.IFS(LEN(ExtraçãoDados!B1072)=7,YEAR(ExtraçãoDados!D1072),LEN(ExtraçãoDados!B1072)=10,RIGHT(ExtraçãoDados!B1072,4),LEN(ExtraçãoDados!B1072)=9,YEAR(ExtraçãoDados!D1072),LEN(ExtraçãoDados!B1072)=8,YEAR(ExtraçãoDados!D1072),LEN(ExtraçãoDados!B1072)&gt;7,YEAR(ExtraçãoDados!D1072),LEN(ExtraçãoDados!B1072)&gt;5,YEAR(ExtraçãoDados!D1072),LEN(ExtraçãoDados!B1072)&gt;4,YEAR(ExtraçãoDados!D1072))</f>
        <v>#N/A</v>
      </c>
      <c r="F1072" s="4">
        <f>ExtraçãoDados!E1072</f>
        <v>0</v>
      </c>
    </row>
    <row r="1073" spans="1:6" x14ac:dyDescent="0.25">
      <c r="A1073" s="4">
        <f>ExtraçãoDados!A1073</f>
        <v>0</v>
      </c>
      <c r="B1073" s="4" t="str" cm="1">
        <f t="array" ref="B1073">_xlfn.IFS(LEN(ExtraçãoDados!B1073)=12,LEFT(ExtraçãoDados!B1073,3),LEN(ExtraçãoDados!B1073)=10,LEFT(ExtraçãoDados!B1073,5),LEN(ExtraçãoDados!B1073)&gt;19,0,LEN(ExtraçãoDados!B1073)=9,LEFT(ExtraçãoDados!B1073,4),LEN(ExtraçãoDados!B1073)=6,LEFT(ExtraçãoDados!B1073,3),LEN(ExtraçãoDados!B1073)&lt;5,LEFT(ExtraçãoDados!B1073,3),LEN(ExtraçãoDados!B1073)=8,LEFT(ExtraçãoDados!B1073,3),LEN(ExtraçãoDados!B1073)=5,LEFT(ExtraçãoDados!B1073,5),LEN(ExtraçãoDados!B1073)=11,LEFT(ExtraçãoDados!B1073,5),LEN(ExtraçãoDados!B1073)=7,RIGHT(ExtraçãoDados!B1073,6))</f>
        <v/>
      </c>
      <c r="C1073" s="4" t="e" cm="1">
        <f t="array" ref="C1073">_xlfn.IFS(LEN(B1073)=1,"ERRO",LEN(B1073)=2,_xlfn.CONCAT("000",B1073),LEN(B1073)=3,_xlfn.CONCAT("00",B1073),LEN(B1073)=4,_xlfn.CONCAT("0",B1073),LEN(B1073)=6,B1073,LEN(B1073)=7,B1073,LEN(B1073)=5,B1073)</f>
        <v>#N/A</v>
      </c>
      <c r="D1073" s="4" t="e" cm="1">
        <f t="array" ref="D1073">_xlfn.IFS(ExtraçãoDados!C1073={"Direcção de Abastecimento"},REPLACE(ExtraçãoDados!C1073="{Direcção de Abastecimento}",1,25,"DA"),ExtraçãoDados!C1073={"COMISSÃO CULTURAL DE LMARINHA"},REPLACE(ExtraçãoDados!C1073={"COMISSÃO CULTURAL DE LMARINHA"},1,28,"CCM"),ExtraçãoDados!C1073={"DIRECÇÃO DE NAVIOS"},REPLACE(ExtraçãoDados!C1073={"DIRECÇÃO DE NAVIOS"},1,28,"DN"),ExtraçãoDados!C1073={"ESQUADRILHA SUBMARINOS"},REPLACE(ExtraçãoDados!C1073={"ESQUADRILHA SUBMARINOS"},1,28,"ES"),ExtraçãoDados!C1073={"COMISSÃO MARINHA"},REPLACE(ExtraçãoDados!C1073={"COMISSÃO MARINHA"},1,28,"CCM"),ExtraçãoDados!C1073={"COMISSÃO CULTURAL DE MARINHA"},REPLACE(ExtraçãoDados!C1073={"COMISSÃO CULTURAL DE MARINHA"},1,28,"CCM"),ExtraçãoDados!C1073={"CCM"},REPLACE(ExtraçãoDados!C1073={"CCM"},1,28,"CCM"),ExtraçãoDados!C1073={"DN"},REPLACE(ExtraçãoDados!C1073={"DN"},1,28,"DN"),ExtraçãoDados!C1073={"ES"},REPLACE(ExtraçãoDados!C1073={"ES"},1,28,"ES"),ExtraçãoDados!C1073={"DA"},REPLACE(ExtraçãoDados!C1073={"DA"},1,28,"DA"),ExtraçãoDados!C1073={"DE: ESQUADRILHA SUBMARINOS"},REPLACE(ExtraçãoDados!C1073={"DE: ESQUADRILHA SUBMARINOS"},1,28,"ES"),ExtraçãoDados!C1073={"DE: COMISSÃO CULTURAL DE LMARINHA"},REPLACE(ExtraçãoDados!C1073={"DE: COMISSÃO CULTURAL DE LMARINHA"},1,28,"CCM"),ExtraçãoDados!C1073={"ON"},REPLACE(ExtraçãoDados!C1073={"ON"},1,28,"DN"),ExtraçãoDados!C1073={"ESQ. SUBMARINOS"},REPLACE(ExtraçãoDados!C1073={"ESQ. SUBMARINOS"},1,28,"ES"),ExtraçãoDados!C1073={"☒ irecção de Abastecimento"},REPLACE(ExtraçãoDados!C1073={"☒ irecção de Abastecimento"},1,28,"DA"),ExtraçãoDados!C1073={"Direcã d Abtit ço e asecmeno"},REPLACE(ExtraçãoDados!C1073={"Direcã d Abtit ço e asecmeno"},1,28,"DA"),ExtraçãoDados!C1073={"Diecã d Abtit rço e asecmeno"},REPLACE(ExtraçãoDados!C1073={"Diecã d Abtit rço e asecmeno"},1,28,"DA"),ISNUMBER(SEARCH("COMISSÃO",ExtraçãoDados!C1073,1)),REPLACE(ExtraçãoDados!C1073,1,29,"CCM"),ISNUMBER(SEARCH("DN/DIL/DRT1",ExtraçãoDados!C1073,1)),REPLACE(ExtraçãoDados!C1073,1,29,"DN"),ISNUMBER(SEARCH("DIRECÇAO DE NAVIOS",ExtraçãoDados!C1073,1)),REPLACE(ExtraçãoDados!C1073,1,29,"DN"),ISNUMBER(SEARCH("ESQUADRILHA SUBMARIN",ExtraçãoDados!C1073,1)),REPLACE(ExtraçãoDados!C1073,1,29,"ES"),ISNUMBER(SEARCH("DN",ExtraçãoDados!C1073,1)),REPLACE(ExtraçãoDados!C1073,1,29,"DN"),ISNUMBER(SEARCH("DIRECÇÃO",ExtraçãoDados!C1073,1)),REPLACE(ExtraçãoDados!C1073,1,29,"DN"),ISNUMBER(SEARCH("DIRECÇA0",ExtraçãoDados!C1073,1)),REPLACE(ExtraçãoDados!C1073,1,29,"DN"),ISNUMBER(SEARCH("DIRE",ExtraçãoDados!C1073,1)),REPLACE(ExtraçãoDados!C1073,1,29,"DN"),ISNUMBER(SEARCH("ESQUADRILHA",ExtraçãoDados!C1073,1)),REPLACE(ExtraçãoDados!C1073,1,29,"ES"),ISNUMBER(SEARCH("HOSPITAL DA MARINHA",ExtraçãoDados!C1073,1)),REPLACE(ExtraçãoDados!C1073,1,29,"HM"),ISNUMBER(SEARCH("HOSPITAL",ExtraçãoDados!C1073,1)),REPLACE(ExtraçãoDados!C1073,1,29,"HM"),ISNUMBER(SEARCH("HM",ExtraçãoDados!C1073,1)),REPLACE(ExtraçãoDados!C1073,1,29,"HM"),ISNUMBER(SEARCH("SECÇÃO DE APÓSITOS",ExtraçãoDados!C1073,1)),REPLACE(ExtraçãoDados!C1073,1,29,"HM"))</f>
        <v>#N/A</v>
      </c>
      <c r="E1073" s="4" t="e" cm="1">
        <f t="array" ref="E1073">_xlfn.IFS(LEN(ExtraçãoDados!B1073)=7,YEAR(ExtraçãoDados!D1073),LEN(ExtraçãoDados!B1073)=10,RIGHT(ExtraçãoDados!B1073,4),LEN(ExtraçãoDados!B1073)=9,YEAR(ExtraçãoDados!D1073),LEN(ExtraçãoDados!B1073)=8,YEAR(ExtraçãoDados!D1073),LEN(ExtraçãoDados!B1073)&gt;7,YEAR(ExtraçãoDados!D1073),LEN(ExtraçãoDados!B1073)&gt;5,YEAR(ExtraçãoDados!D1073),LEN(ExtraçãoDados!B1073)&gt;4,YEAR(ExtraçãoDados!D1073))</f>
        <v>#N/A</v>
      </c>
      <c r="F1073" s="4">
        <f>ExtraçãoDados!E1073</f>
        <v>0</v>
      </c>
    </row>
    <row r="1074" spans="1:6" x14ac:dyDescent="0.25">
      <c r="A1074" s="4">
        <f>ExtraçãoDados!A1074</f>
        <v>0</v>
      </c>
      <c r="B1074" s="4" t="str" cm="1">
        <f t="array" ref="B1074">_xlfn.IFS(LEN(ExtraçãoDados!B1074)=12,LEFT(ExtraçãoDados!B1074,3),LEN(ExtraçãoDados!B1074)=10,LEFT(ExtraçãoDados!B1074,5),LEN(ExtraçãoDados!B1074)&gt;19,0,LEN(ExtraçãoDados!B1074)=9,LEFT(ExtraçãoDados!B1074,4),LEN(ExtraçãoDados!B1074)=6,LEFT(ExtraçãoDados!B1074,3),LEN(ExtraçãoDados!B1074)&lt;5,LEFT(ExtraçãoDados!B1074,3),LEN(ExtraçãoDados!B1074)=8,LEFT(ExtraçãoDados!B1074,3),LEN(ExtraçãoDados!B1074)=5,LEFT(ExtraçãoDados!B1074,5),LEN(ExtraçãoDados!B1074)=11,LEFT(ExtraçãoDados!B1074,5),LEN(ExtraçãoDados!B1074)=7,RIGHT(ExtraçãoDados!B1074,6))</f>
        <v/>
      </c>
      <c r="C1074" s="4" t="e" cm="1">
        <f t="array" ref="C1074">_xlfn.IFS(LEN(B1074)=1,"ERRO",LEN(B1074)=2,_xlfn.CONCAT("000",B1074),LEN(B1074)=3,_xlfn.CONCAT("00",B1074),LEN(B1074)=4,_xlfn.CONCAT("0",B1074),LEN(B1074)=6,B1074,LEN(B1074)=7,B1074,LEN(B1074)=5,B1074)</f>
        <v>#N/A</v>
      </c>
      <c r="D1074" s="4" t="e" cm="1">
        <f t="array" ref="D1074">_xlfn.IFS(ExtraçãoDados!C1074={"Direcção de Abastecimento"},REPLACE(ExtraçãoDados!C1074="{Direcção de Abastecimento}",1,25,"DA"),ExtraçãoDados!C1074={"COMISSÃO CULTURAL DE LMARINHA"},REPLACE(ExtraçãoDados!C1074={"COMISSÃO CULTURAL DE LMARINHA"},1,28,"CCM"),ExtraçãoDados!C1074={"DIRECÇÃO DE NAVIOS"},REPLACE(ExtraçãoDados!C1074={"DIRECÇÃO DE NAVIOS"},1,28,"DN"),ExtraçãoDados!C1074={"ESQUADRILHA SUBMARINOS"},REPLACE(ExtraçãoDados!C1074={"ESQUADRILHA SUBMARINOS"},1,28,"ES"),ExtraçãoDados!C1074={"COMISSÃO MARINHA"},REPLACE(ExtraçãoDados!C1074={"COMISSÃO MARINHA"},1,28,"CCM"),ExtraçãoDados!C1074={"COMISSÃO CULTURAL DE MARINHA"},REPLACE(ExtraçãoDados!C1074={"COMISSÃO CULTURAL DE MARINHA"},1,28,"CCM"),ExtraçãoDados!C1074={"CCM"},REPLACE(ExtraçãoDados!C1074={"CCM"},1,28,"CCM"),ExtraçãoDados!C1074={"DN"},REPLACE(ExtraçãoDados!C1074={"DN"},1,28,"DN"),ExtraçãoDados!C1074={"ES"},REPLACE(ExtraçãoDados!C1074={"ES"},1,28,"ES"),ExtraçãoDados!C1074={"DA"},REPLACE(ExtraçãoDados!C1074={"DA"},1,28,"DA"),ExtraçãoDados!C1074={"DE: ESQUADRILHA SUBMARINOS"},REPLACE(ExtraçãoDados!C1074={"DE: ESQUADRILHA SUBMARINOS"},1,28,"ES"),ExtraçãoDados!C1074={"DE: COMISSÃO CULTURAL DE LMARINHA"},REPLACE(ExtraçãoDados!C1074={"DE: COMISSÃO CULTURAL DE LMARINHA"},1,28,"CCM"),ExtraçãoDados!C1074={"ON"},REPLACE(ExtraçãoDados!C1074={"ON"},1,28,"DN"),ExtraçãoDados!C1074={"ESQ. SUBMARINOS"},REPLACE(ExtraçãoDados!C1074={"ESQ. SUBMARINOS"},1,28,"ES"),ExtraçãoDados!C1074={"☒ irecção de Abastecimento"},REPLACE(ExtraçãoDados!C1074={"☒ irecção de Abastecimento"},1,28,"DA"),ExtraçãoDados!C1074={"Direcã d Abtit ço e asecmeno"},REPLACE(ExtraçãoDados!C1074={"Direcã d Abtit ço e asecmeno"},1,28,"DA"),ExtraçãoDados!C1074={"Diecã d Abtit rço e asecmeno"},REPLACE(ExtraçãoDados!C1074={"Diecã d Abtit rço e asecmeno"},1,28,"DA"),ISNUMBER(SEARCH("COMISSÃO",ExtraçãoDados!C1074,1)),REPLACE(ExtraçãoDados!C1074,1,29,"CCM"),ISNUMBER(SEARCH("DN/DIL/DRT1",ExtraçãoDados!C1074,1)),REPLACE(ExtraçãoDados!C1074,1,29,"DN"),ISNUMBER(SEARCH("DIRECÇAO DE NAVIOS",ExtraçãoDados!C1074,1)),REPLACE(ExtraçãoDados!C1074,1,29,"DN"),ISNUMBER(SEARCH("ESQUADRILHA SUBMARIN",ExtraçãoDados!C1074,1)),REPLACE(ExtraçãoDados!C1074,1,29,"ES"),ISNUMBER(SEARCH("DN",ExtraçãoDados!C1074,1)),REPLACE(ExtraçãoDados!C1074,1,29,"DN"),ISNUMBER(SEARCH("DIRECÇÃO",ExtraçãoDados!C1074,1)),REPLACE(ExtraçãoDados!C1074,1,29,"DN"),ISNUMBER(SEARCH("DIRECÇA0",ExtraçãoDados!C1074,1)),REPLACE(ExtraçãoDados!C1074,1,29,"DN"),ISNUMBER(SEARCH("DIRE",ExtraçãoDados!C1074,1)),REPLACE(ExtraçãoDados!C1074,1,29,"DN"),ISNUMBER(SEARCH("ESQUADRILHA",ExtraçãoDados!C1074,1)),REPLACE(ExtraçãoDados!C1074,1,29,"ES"),ISNUMBER(SEARCH("HOSPITAL DA MARINHA",ExtraçãoDados!C1074,1)),REPLACE(ExtraçãoDados!C1074,1,29,"HM"),ISNUMBER(SEARCH("HOSPITAL",ExtraçãoDados!C1074,1)),REPLACE(ExtraçãoDados!C1074,1,29,"HM"),ISNUMBER(SEARCH("HM",ExtraçãoDados!C1074,1)),REPLACE(ExtraçãoDados!C1074,1,29,"HM"),ISNUMBER(SEARCH("SECÇÃO DE APÓSITOS",ExtraçãoDados!C1074,1)),REPLACE(ExtraçãoDados!C1074,1,29,"HM"))</f>
        <v>#N/A</v>
      </c>
      <c r="E1074" s="4" t="e" cm="1">
        <f t="array" ref="E1074">_xlfn.IFS(LEN(ExtraçãoDados!B1074)=7,YEAR(ExtraçãoDados!D1074),LEN(ExtraçãoDados!B1074)=10,RIGHT(ExtraçãoDados!B1074,4),LEN(ExtraçãoDados!B1074)=9,YEAR(ExtraçãoDados!D1074),LEN(ExtraçãoDados!B1074)=8,YEAR(ExtraçãoDados!D1074),LEN(ExtraçãoDados!B1074)&gt;7,YEAR(ExtraçãoDados!D1074),LEN(ExtraçãoDados!B1074)&gt;5,YEAR(ExtraçãoDados!D1074),LEN(ExtraçãoDados!B1074)&gt;4,YEAR(ExtraçãoDados!D1074))</f>
        <v>#N/A</v>
      </c>
      <c r="F1074" s="4">
        <f>ExtraçãoDados!E1074</f>
        <v>0</v>
      </c>
    </row>
    <row r="1075" spans="1:6" x14ac:dyDescent="0.25">
      <c r="A1075" s="4">
        <f>ExtraçãoDados!A1075</f>
        <v>0</v>
      </c>
      <c r="B1075" s="4" t="str" cm="1">
        <f t="array" ref="B1075">_xlfn.IFS(LEN(ExtraçãoDados!B1075)=12,LEFT(ExtraçãoDados!B1075,3),LEN(ExtraçãoDados!B1075)=10,LEFT(ExtraçãoDados!B1075,5),LEN(ExtraçãoDados!B1075)&gt;19,0,LEN(ExtraçãoDados!B1075)=9,LEFT(ExtraçãoDados!B1075,4),LEN(ExtraçãoDados!B1075)=6,LEFT(ExtraçãoDados!B1075,3),LEN(ExtraçãoDados!B1075)&lt;5,LEFT(ExtraçãoDados!B1075,3),LEN(ExtraçãoDados!B1075)=8,LEFT(ExtraçãoDados!B1075,3),LEN(ExtraçãoDados!B1075)=5,LEFT(ExtraçãoDados!B1075,5),LEN(ExtraçãoDados!B1075)=11,LEFT(ExtraçãoDados!B1075,5),LEN(ExtraçãoDados!B1075)=7,RIGHT(ExtraçãoDados!B1075,6))</f>
        <v/>
      </c>
      <c r="C1075" s="4" t="e" cm="1">
        <f t="array" ref="C1075">_xlfn.IFS(LEN(B1075)=1,"ERRO",LEN(B1075)=2,_xlfn.CONCAT("000",B1075),LEN(B1075)=3,_xlfn.CONCAT("00",B1075),LEN(B1075)=4,_xlfn.CONCAT("0",B1075),LEN(B1075)=6,B1075,LEN(B1075)=7,B1075,LEN(B1075)=5,B1075)</f>
        <v>#N/A</v>
      </c>
      <c r="D1075" s="4" t="e" cm="1">
        <f t="array" ref="D1075">_xlfn.IFS(ExtraçãoDados!C1075={"Direcção de Abastecimento"},REPLACE(ExtraçãoDados!C1075="{Direcção de Abastecimento}",1,25,"DA"),ExtraçãoDados!C1075={"COMISSÃO CULTURAL DE LMARINHA"},REPLACE(ExtraçãoDados!C1075={"COMISSÃO CULTURAL DE LMARINHA"},1,28,"CCM"),ExtraçãoDados!C1075={"DIRECÇÃO DE NAVIOS"},REPLACE(ExtraçãoDados!C1075={"DIRECÇÃO DE NAVIOS"},1,28,"DN"),ExtraçãoDados!C1075={"ESQUADRILHA SUBMARINOS"},REPLACE(ExtraçãoDados!C1075={"ESQUADRILHA SUBMARINOS"},1,28,"ES"),ExtraçãoDados!C1075={"COMISSÃO MARINHA"},REPLACE(ExtraçãoDados!C1075={"COMISSÃO MARINHA"},1,28,"CCM"),ExtraçãoDados!C1075={"COMISSÃO CULTURAL DE MARINHA"},REPLACE(ExtraçãoDados!C1075={"COMISSÃO CULTURAL DE MARINHA"},1,28,"CCM"),ExtraçãoDados!C1075={"CCM"},REPLACE(ExtraçãoDados!C1075={"CCM"},1,28,"CCM"),ExtraçãoDados!C1075={"DN"},REPLACE(ExtraçãoDados!C1075={"DN"},1,28,"DN"),ExtraçãoDados!C1075={"ES"},REPLACE(ExtraçãoDados!C1075={"ES"},1,28,"ES"),ExtraçãoDados!C1075={"DA"},REPLACE(ExtraçãoDados!C1075={"DA"},1,28,"DA"),ExtraçãoDados!C1075={"DE: ESQUADRILHA SUBMARINOS"},REPLACE(ExtraçãoDados!C1075={"DE: ESQUADRILHA SUBMARINOS"},1,28,"ES"),ExtraçãoDados!C1075={"DE: COMISSÃO CULTURAL DE LMARINHA"},REPLACE(ExtraçãoDados!C1075={"DE: COMISSÃO CULTURAL DE LMARINHA"},1,28,"CCM"),ExtraçãoDados!C1075={"ON"},REPLACE(ExtraçãoDados!C1075={"ON"},1,28,"DN"),ExtraçãoDados!C1075={"ESQ. SUBMARINOS"},REPLACE(ExtraçãoDados!C1075={"ESQ. SUBMARINOS"},1,28,"ES"),ExtraçãoDados!C1075={"☒ irecção de Abastecimento"},REPLACE(ExtraçãoDados!C1075={"☒ irecção de Abastecimento"},1,28,"DA"),ExtraçãoDados!C1075={"Direcã d Abtit ço e asecmeno"},REPLACE(ExtraçãoDados!C1075={"Direcã d Abtit ço e asecmeno"},1,28,"DA"),ExtraçãoDados!C1075={"Diecã d Abtit rço e asecmeno"},REPLACE(ExtraçãoDados!C1075={"Diecã d Abtit rço e asecmeno"},1,28,"DA"),ISNUMBER(SEARCH("COMISSÃO",ExtraçãoDados!C1075,1)),REPLACE(ExtraçãoDados!C1075,1,29,"CCM"),ISNUMBER(SEARCH("DN/DIL/DRT1",ExtraçãoDados!C1075,1)),REPLACE(ExtraçãoDados!C1075,1,29,"DN"),ISNUMBER(SEARCH("DIRECÇAO DE NAVIOS",ExtraçãoDados!C1075,1)),REPLACE(ExtraçãoDados!C1075,1,29,"DN"),ISNUMBER(SEARCH("ESQUADRILHA SUBMARIN",ExtraçãoDados!C1075,1)),REPLACE(ExtraçãoDados!C1075,1,29,"ES"),ISNUMBER(SEARCH("DN",ExtraçãoDados!C1075,1)),REPLACE(ExtraçãoDados!C1075,1,29,"DN"),ISNUMBER(SEARCH("DIRECÇÃO",ExtraçãoDados!C1075,1)),REPLACE(ExtraçãoDados!C1075,1,29,"DN"),ISNUMBER(SEARCH("DIRECÇA0",ExtraçãoDados!C1075,1)),REPLACE(ExtraçãoDados!C1075,1,29,"DN"),ISNUMBER(SEARCH("DIRE",ExtraçãoDados!C1075,1)),REPLACE(ExtraçãoDados!C1075,1,29,"DN"),ISNUMBER(SEARCH("ESQUADRILHA",ExtraçãoDados!C1075,1)),REPLACE(ExtraçãoDados!C1075,1,29,"ES"),ISNUMBER(SEARCH("HOSPITAL DA MARINHA",ExtraçãoDados!C1075,1)),REPLACE(ExtraçãoDados!C1075,1,29,"HM"),ISNUMBER(SEARCH("HOSPITAL",ExtraçãoDados!C1075,1)),REPLACE(ExtraçãoDados!C1075,1,29,"HM"),ISNUMBER(SEARCH("HM",ExtraçãoDados!C1075,1)),REPLACE(ExtraçãoDados!C1075,1,29,"HM"),ISNUMBER(SEARCH("SECÇÃO DE APÓSITOS",ExtraçãoDados!C1075,1)),REPLACE(ExtraçãoDados!C1075,1,29,"HM"))</f>
        <v>#N/A</v>
      </c>
      <c r="E1075" s="4" t="e" cm="1">
        <f t="array" ref="E1075">_xlfn.IFS(LEN(ExtraçãoDados!B1075)=7,YEAR(ExtraçãoDados!D1075),LEN(ExtraçãoDados!B1075)=10,RIGHT(ExtraçãoDados!B1075,4),LEN(ExtraçãoDados!B1075)=9,YEAR(ExtraçãoDados!D1075),LEN(ExtraçãoDados!B1075)=8,YEAR(ExtraçãoDados!D1075),LEN(ExtraçãoDados!B1075)&gt;7,YEAR(ExtraçãoDados!D1075),LEN(ExtraçãoDados!B1075)&gt;5,YEAR(ExtraçãoDados!D1075),LEN(ExtraçãoDados!B1075)&gt;4,YEAR(ExtraçãoDados!D1075))</f>
        <v>#N/A</v>
      </c>
      <c r="F1075" s="4">
        <f>ExtraçãoDados!E1075</f>
        <v>0</v>
      </c>
    </row>
    <row r="1076" spans="1:6" x14ac:dyDescent="0.25">
      <c r="A1076" s="4">
        <f>ExtraçãoDados!A1076</f>
        <v>0</v>
      </c>
      <c r="B1076" s="4" t="str" cm="1">
        <f t="array" ref="B1076">_xlfn.IFS(LEN(ExtraçãoDados!B1076)=12,LEFT(ExtraçãoDados!B1076,3),LEN(ExtraçãoDados!B1076)=10,LEFT(ExtraçãoDados!B1076,5),LEN(ExtraçãoDados!B1076)&gt;19,0,LEN(ExtraçãoDados!B1076)=9,LEFT(ExtraçãoDados!B1076,4),LEN(ExtraçãoDados!B1076)=6,LEFT(ExtraçãoDados!B1076,3),LEN(ExtraçãoDados!B1076)&lt;5,LEFT(ExtraçãoDados!B1076,3),LEN(ExtraçãoDados!B1076)=8,LEFT(ExtraçãoDados!B1076,3),LEN(ExtraçãoDados!B1076)=5,LEFT(ExtraçãoDados!B1076,5),LEN(ExtraçãoDados!B1076)=11,LEFT(ExtraçãoDados!B1076,5),LEN(ExtraçãoDados!B1076)=7,RIGHT(ExtraçãoDados!B1076,6))</f>
        <v/>
      </c>
      <c r="C1076" s="4" t="e" cm="1">
        <f t="array" ref="C1076">_xlfn.IFS(LEN(B1076)=1,"ERRO",LEN(B1076)=2,_xlfn.CONCAT("000",B1076),LEN(B1076)=3,_xlfn.CONCAT("00",B1076),LEN(B1076)=4,_xlfn.CONCAT("0",B1076),LEN(B1076)=6,B1076,LEN(B1076)=7,B1076,LEN(B1076)=5,B1076)</f>
        <v>#N/A</v>
      </c>
      <c r="D1076" s="4" t="e" cm="1">
        <f t="array" ref="D1076">_xlfn.IFS(ExtraçãoDados!C1076={"Direcção de Abastecimento"},REPLACE(ExtraçãoDados!C1076="{Direcção de Abastecimento}",1,25,"DA"),ExtraçãoDados!C1076={"COMISSÃO CULTURAL DE LMARINHA"},REPLACE(ExtraçãoDados!C1076={"COMISSÃO CULTURAL DE LMARINHA"},1,28,"CCM"),ExtraçãoDados!C1076={"DIRECÇÃO DE NAVIOS"},REPLACE(ExtraçãoDados!C1076={"DIRECÇÃO DE NAVIOS"},1,28,"DN"),ExtraçãoDados!C1076={"ESQUADRILHA SUBMARINOS"},REPLACE(ExtraçãoDados!C1076={"ESQUADRILHA SUBMARINOS"},1,28,"ES"),ExtraçãoDados!C1076={"COMISSÃO MARINHA"},REPLACE(ExtraçãoDados!C1076={"COMISSÃO MARINHA"},1,28,"CCM"),ExtraçãoDados!C1076={"COMISSÃO CULTURAL DE MARINHA"},REPLACE(ExtraçãoDados!C1076={"COMISSÃO CULTURAL DE MARINHA"},1,28,"CCM"),ExtraçãoDados!C1076={"CCM"},REPLACE(ExtraçãoDados!C1076={"CCM"},1,28,"CCM"),ExtraçãoDados!C1076={"DN"},REPLACE(ExtraçãoDados!C1076={"DN"},1,28,"DN"),ExtraçãoDados!C1076={"ES"},REPLACE(ExtraçãoDados!C1076={"ES"},1,28,"ES"),ExtraçãoDados!C1076={"DA"},REPLACE(ExtraçãoDados!C1076={"DA"},1,28,"DA"),ExtraçãoDados!C1076={"DE: ESQUADRILHA SUBMARINOS"},REPLACE(ExtraçãoDados!C1076={"DE: ESQUADRILHA SUBMARINOS"},1,28,"ES"),ExtraçãoDados!C1076={"DE: COMISSÃO CULTURAL DE LMARINHA"},REPLACE(ExtraçãoDados!C1076={"DE: COMISSÃO CULTURAL DE LMARINHA"},1,28,"CCM"),ExtraçãoDados!C1076={"ON"},REPLACE(ExtraçãoDados!C1076={"ON"},1,28,"DN"),ExtraçãoDados!C1076={"ESQ. SUBMARINOS"},REPLACE(ExtraçãoDados!C1076={"ESQ. SUBMARINOS"},1,28,"ES"),ExtraçãoDados!C1076={"☒ irecção de Abastecimento"},REPLACE(ExtraçãoDados!C1076={"☒ irecção de Abastecimento"},1,28,"DA"),ExtraçãoDados!C1076={"Direcã d Abtit ço e asecmeno"},REPLACE(ExtraçãoDados!C1076={"Direcã d Abtit ço e asecmeno"},1,28,"DA"),ExtraçãoDados!C1076={"Diecã d Abtit rço e asecmeno"},REPLACE(ExtraçãoDados!C1076={"Diecã d Abtit rço e asecmeno"},1,28,"DA"),ISNUMBER(SEARCH("COMISSÃO",ExtraçãoDados!C1076,1)),REPLACE(ExtraçãoDados!C1076,1,29,"CCM"),ISNUMBER(SEARCH("DN/DIL/DRT1",ExtraçãoDados!C1076,1)),REPLACE(ExtraçãoDados!C1076,1,29,"DN"),ISNUMBER(SEARCH("DIRECÇAO DE NAVIOS",ExtraçãoDados!C1076,1)),REPLACE(ExtraçãoDados!C1076,1,29,"DN"),ISNUMBER(SEARCH("ESQUADRILHA SUBMARIN",ExtraçãoDados!C1076,1)),REPLACE(ExtraçãoDados!C1076,1,29,"ES"),ISNUMBER(SEARCH("DN",ExtraçãoDados!C1076,1)),REPLACE(ExtraçãoDados!C1076,1,29,"DN"),ISNUMBER(SEARCH("DIRECÇÃO",ExtraçãoDados!C1076,1)),REPLACE(ExtraçãoDados!C1076,1,29,"DN"),ISNUMBER(SEARCH("DIRECÇA0",ExtraçãoDados!C1076,1)),REPLACE(ExtraçãoDados!C1076,1,29,"DN"),ISNUMBER(SEARCH("DIRE",ExtraçãoDados!C1076,1)),REPLACE(ExtraçãoDados!C1076,1,29,"DN"),ISNUMBER(SEARCH("ESQUADRILHA",ExtraçãoDados!C1076,1)),REPLACE(ExtraçãoDados!C1076,1,29,"ES"),ISNUMBER(SEARCH("HOSPITAL DA MARINHA",ExtraçãoDados!C1076,1)),REPLACE(ExtraçãoDados!C1076,1,29,"HM"),ISNUMBER(SEARCH("HOSPITAL",ExtraçãoDados!C1076,1)),REPLACE(ExtraçãoDados!C1076,1,29,"HM"),ISNUMBER(SEARCH("HM",ExtraçãoDados!C1076,1)),REPLACE(ExtraçãoDados!C1076,1,29,"HM"),ISNUMBER(SEARCH("SECÇÃO DE APÓSITOS",ExtraçãoDados!C1076,1)),REPLACE(ExtraçãoDados!C1076,1,29,"HM"))</f>
        <v>#N/A</v>
      </c>
      <c r="E1076" s="4" t="e" cm="1">
        <f t="array" ref="E1076">_xlfn.IFS(LEN(ExtraçãoDados!B1076)=7,YEAR(ExtraçãoDados!D1076),LEN(ExtraçãoDados!B1076)=10,RIGHT(ExtraçãoDados!B1076,4),LEN(ExtraçãoDados!B1076)=9,YEAR(ExtraçãoDados!D1076),LEN(ExtraçãoDados!B1076)=8,YEAR(ExtraçãoDados!D1076),LEN(ExtraçãoDados!B1076)&gt;7,YEAR(ExtraçãoDados!D1076),LEN(ExtraçãoDados!B1076)&gt;5,YEAR(ExtraçãoDados!D1076),LEN(ExtraçãoDados!B1076)&gt;4,YEAR(ExtraçãoDados!D1076))</f>
        <v>#N/A</v>
      </c>
      <c r="F1076" s="4">
        <f>ExtraçãoDados!E1076</f>
        <v>0</v>
      </c>
    </row>
    <row r="1077" spans="1:6" x14ac:dyDescent="0.25">
      <c r="A1077" s="4">
        <f>ExtraçãoDados!A1077</f>
        <v>0</v>
      </c>
      <c r="B1077" s="4" t="str" cm="1">
        <f t="array" ref="B1077">_xlfn.IFS(LEN(ExtraçãoDados!B1077)=12,LEFT(ExtraçãoDados!B1077,3),LEN(ExtraçãoDados!B1077)=10,LEFT(ExtraçãoDados!B1077,5),LEN(ExtraçãoDados!B1077)&gt;19,0,LEN(ExtraçãoDados!B1077)=9,LEFT(ExtraçãoDados!B1077,4),LEN(ExtraçãoDados!B1077)=6,LEFT(ExtraçãoDados!B1077,3),LEN(ExtraçãoDados!B1077)&lt;5,LEFT(ExtraçãoDados!B1077,3),LEN(ExtraçãoDados!B1077)=8,LEFT(ExtraçãoDados!B1077,3),LEN(ExtraçãoDados!B1077)=5,LEFT(ExtraçãoDados!B1077,5),LEN(ExtraçãoDados!B1077)=11,LEFT(ExtraçãoDados!B1077,5),LEN(ExtraçãoDados!B1077)=7,RIGHT(ExtraçãoDados!B1077,6))</f>
        <v/>
      </c>
      <c r="C1077" s="4" t="e" cm="1">
        <f t="array" ref="C1077">_xlfn.IFS(LEN(B1077)=1,"ERRO",LEN(B1077)=2,_xlfn.CONCAT("000",B1077),LEN(B1077)=3,_xlfn.CONCAT("00",B1077),LEN(B1077)=4,_xlfn.CONCAT("0",B1077),LEN(B1077)=6,B1077,LEN(B1077)=7,B1077,LEN(B1077)=5,B1077)</f>
        <v>#N/A</v>
      </c>
      <c r="D1077" s="4" t="e" cm="1">
        <f t="array" ref="D1077">_xlfn.IFS(ExtraçãoDados!C1077={"Direcção de Abastecimento"},REPLACE(ExtraçãoDados!C1077="{Direcção de Abastecimento}",1,25,"DA"),ExtraçãoDados!C1077={"COMISSÃO CULTURAL DE LMARINHA"},REPLACE(ExtraçãoDados!C1077={"COMISSÃO CULTURAL DE LMARINHA"},1,28,"CCM"),ExtraçãoDados!C1077={"DIRECÇÃO DE NAVIOS"},REPLACE(ExtraçãoDados!C1077={"DIRECÇÃO DE NAVIOS"},1,28,"DN"),ExtraçãoDados!C1077={"ESQUADRILHA SUBMARINOS"},REPLACE(ExtraçãoDados!C1077={"ESQUADRILHA SUBMARINOS"},1,28,"ES"),ExtraçãoDados!C1077={"COMISSÃO MARINHA"},REPLACE(ExtraçãoDados!C1077={"COMISSÃO MARINHA"},1,28,"CCM"),ExtraçãoDados!C1077={"COMISSÃO CULTURAL DE MARINHA"},REPLACE(ExtraçãoDados!C1077={"COMISSÃO CULTURAL DE MARINHA"},1,28,"CCM"),ExtraçãoDados!C1077={"CCM"},REPLACE(ExtraçãoDados!C1077={"CCM"},1,28,"CCM"),ExtraçãoDados!C1077={"DN"},REPLACE(ExtraçãoDados!C1077={"DN"},1,28,"DN"),ExtraçãoDados!C1077={"ES"},REPLACE(ExtraçãoDados!C1077={"ES"},1,28,"ES"),ExtraçãoDados!C1077={"DA"},REPLACE(ExtraçãoDados!C1077={"DA"},1,28,"DA"),ExtraçãoDados!C1077={"DE: ESQUADRILHA SUBMARINOS"},REPLACE(ExtraçãoDados!C1077={"DE: ESQUADRILHA SUBMARINOS"},1,28,"ES"),ExtraçãoDados!C1077={"DE: COMISSÃO CULTURAL DE LMARINHA"},REPLACE(ExtraçãoDados!C1077={"DE: COMISSÃO CULTURAL DE LMARINHA"},1,28,"CCM"),ExtraçãoDados!C1077={"ON"},REPLACE(ExtraçãoDados!C1077={"ON"},1,28,"DN"),ExtraçãoDados!C1077={"ESQ. SUBMARINOS"},REPLACE(ExtraçãoDados!C1077={"ESQ. SUBMARINOS"},1,28,"ES"),ExtraçãoDados!C1077={"☒ irecção de Abastecimento"},REPLACE(ExtraçãoDados!C1077={"☒ irecção de Abastecimento"},1,28,"DA"),ExtraçãoDados!C1077={"Direcã d Abtit ço e asecmeno"},REPLACE(ExtraçãoDados!C1077={"Direcã d Abtit ço e asecmeno"},1,28,"DA"),ExtraçãoDados!C1077={"Diecã d Abtit rço e asecmeno"},REPLACE(ExtraçãoDados!C1077={"Diecã d Abtit rço e asecmeno"},1,28,"DA"),ISNUMBER(SEARCH("COMISSÃO",ExtraçãoDados!C1077,1)),REPLACE(ExtraçãoDados!C1077,1,29,"CCM"),ISNUMBER(SEARCH("DN/DIL/DRT1",ExtraçãoDados!C1077,1)),REPLACE(ExtraçãoDados!C1077,1,29,"DN"),ISNUMBER(SEARCH("DIRECÇAO DE NAVIOS",ExtraçãoDados!C1077,1)),REPLACE(ExtraçãoDados!C1077,1,29,"DN"),ISNUMBER(SEARCH("ESQUADRILHA SUBMARIN",ExtraçãoDados!C1077,1)),REPLACE(ExtraçãoDados!C1077,1,29,"ES"),ISNUMBER(SEARCH("DN",ExtraçãoDados!C1077,1)),REPLACE(ExtraçãoDados!C1077,1,29,"DN"),ISNUMBER(SEARCH("DIRECÇÃO",ExtraçãoDados!C1077,1)),REPLACE(ExtraçãoDados!C1077,1,29,"DN"),ISNUMBER(SEARCH("DIRECÇA0",ExtraçãoDados!C1077,1)),REPLACE(ExtraçãoDados!C1077,1,29,"DN"),ISNUMBER(SEARCH("DIRE",ExtraçãoDados!C1077,1)),REPLACE(ExtraçãoDados!C1077,1,29,"DN"),ISNUMBER(SEARCH("ESQUADRILHA",ExtraçãoDados!C1077,1)),REPLACE(ExtraçãoDados!C1077,1,29,"ES"),ISNUMBER(SEARCH("HOSPITAL DA MARINHA",ExtraçãoDados!C1077,1)),REPLACE(ExtraçãoDados!C1077,1,29,"HM"),ISNUMBER(SEARCH("HOSPITAL",ExtraçãoDados!C1077,1)),REPLACE(ExtraçãoDados!C1077,1,29,"HM"),ISNUMBER(SEARCH("HM",ExtraçãoDados!C1077,1)),REPLACE(ExtraçãoDados!C1077,1,29,"HM"),ISNUMBER(SEARCH("SECÇÃO DE APÓSITOS",ExtraçãoDados!C1077,1)),REPLACE(ExtraçãoDados!C1077,1,29,"HM"))</f>
        <v>#N/A</v>
      </c>
      <c r="E1077" s="4" t="e" cm="1">
        <f t="array" ref="E1077">_xlfn.IFS(LEN(ExtraçãoDados!B1077)=7,YEAR(ExtraçãoDados!D1077),LEN(ExtraçãoDados!B1077)=10,RIGHT(ExtraçãoDados!B1077,4),LEN(ExtraçãoDados!B1077)=9,YEAR(ExtraçãoDados!D1077),LEN(ExtraçãoDados!B1077)=8,YEAR(ExtraçãoDados!D1077),LEN(ExtraçãoDados!B1077)&gt;7,YEAR(ExtraçãoDados!D1077),LEN(ExtraçãoDados!B1077)&gt;5,YEAR(ExtraçãoDados!D1077),LEN(ExtraçãoDados!B1077)&gt;4,YEAR(ExtraçãoDados!D1077))</f>
        <v>#N/A</v>
      </c>
      <c r="F1077" s="4">
        <f>ExtraçãoDados!E1077</f>
        <v>0</v>
      </c>
    </row>
    <row r="1078" spans="1:6" x14ac:dyDescent="0.25">
      <c r="A1078" s="4">
        <f>ExtraçãoDados!A1078</f>
        <v>0</v>
      </c>
      <c r="B1078" s="4" t="str" cm="1">
        <f t="array" ref="B1078">_xlfn.IFS(LEN(ExtraçãoDados!B1078)=12,LEFT(ExtraçãoDados!B1078,3),LEN(ExtraçãoDados!B1078)=10,LEFT(ExtraçãoDados!B1078,5),LEN(ExtraçãoDados!B1078)&gt;19,0,LEN(ExtraçãoDados!B1078)=9,LEFT(ExtraçãoDados!B1078,4),LEN(ExtraçãoDados!B1078)=6,LEFT(ExtraçãoDados!B1078,3),LEN(ExtraçãoDados!B1078)&lt;5,LEFT(ExtraçãoDados!B1078,3),LEN(ExtraçãoDados!B1078)=8,LEFT(ExtraçãoDados!B1078,3),LEN(ExtraçãoDados!B1078)=5,LEFT(ExtraçãoDados!B1078,5),LEN(ExtraçãoDados!B1078)=11,LEFT(ExtraçãoDados!B1078,5),LEN(ExtraçãoDados!B1078)=7,RIGHT(ExtraçãoDados!B1078,6))</f>
        <v/>
      </c>
      <c r="C1078" s="4" t="e" cm="1">
        <f t="array" ref="C1078">_xlfn.IFS(LEN(B1078)=1,"ERRO",LEN(B1078)=2,_xlfn.CONCAT("000",B1078),LEN(B1078)=3,_xlfn.CONCAT("00",B1078),LEN(B1078)=4,_xlfn.CONCAT("0",B1078),LEN(B1078)=6,B1078,LEN(B1078)=7,B1078,LEN(B1078)=5,B1078)</f>
        <v>#N/A</v>
      </c>
      <c r="D1078" s="4" t="e" cm="1">
        <f t="array" ref="D1078">_xlfn.IFS(ExtraçãoDados!C1078={"Direcção de Abastecimento"},REPLACE(ExtraçãoDados!C1078="{Direcção de Abastecimento}",1,25,"DA"),ExtraçãoDados!C1078={"COMISSÃO CULTURAL DE LMARINHA"},REPLACE(ExtraçãoDados!C1078={"COMISSÃO CULTURAL DE LMARINHA"},1,28,"CCM"),ExtraçãoDados!C1078={"DIRECÇÃO DE NAVIOS"},REPLACE(ExtraçãoDados!C1078={"DIRECÇÃO DE NAVIOS"},1,28,"DN"),ExtraçãoDados!C1078={"ESQUADRILHA SUBMARINOS"},REPLACE(ExtraçãoDados!C1078={"ESQUADRILHA SUBMARINOS"},1,28,"ES"),ExtraçãoDados!C1078={"COMISSÃO MARINHA"},REPLACE(ExtraçãoDados!C1078={"COMISSÃO MARINHA"},1,28,"CCM"),ExtraçãoDados!C1078={"COMISSÃO CULTURAL DE MARINHA"},REPLACE(ExtraçãoDados!C1078={"COMISSÃO CULTURAL DE MARINHA"},1,28,"CCM"),ExtraçãoDados!C1078={"CCM"},REPLACE(ExtraçãoDados!C1078={"CCM"},1,28,"CCM"),ExtraçãoDados!C1078={"DN"},REPLACE(ExtraçãoDados!C1078={"DN"},1,28,"DN"),ExtraçãoDados!C1078={"ES"},REPLACE(ExtraçãoDados!C1078={"ES"},1,28,"ES"),ExtraçãoDados!C1078={"DA"},REPLACE(ExtraçãoDados!C1078={"DA"},1,28,"DA"),ExtraçãoDados!C1078={"DE: ESQUADRILHA SUBMARINOS"},REPLACE(ExtraçãoDados!C1078={"DE: ESQUADRILHA SUBMARINOS"},1,28,"ES"),ExtraçãoDados!C1078={"DE: COMISSÃO CULTURAL DE LMARINHA"},REPLACE(ExtraçãoDados!C1078={"DE: COMISSÃO CULTURAL DE LMARINHA"},1,28,"CCM"),ExtraçãoDados!C1078={"ON"},REPLACE(ExtraçãoDados!C1078={"ON"},1,28,"DN"),ExtraçãoDados!C1078={"ESQ. SUBMARINOS"},REPLACE(ExtraçãoDados!C1078={"ESQ. SUBMARINOS"},1,28,"ES"),ExtraçãoDados!C1078={"☒ irecção de Abastecimento"},REPLACE(ExtraçãoDados!C1078={"☒ irecção de Abastecimento"},1,28,"DA"),ExtraçãoDados!C1078={"Direcã d Abtit ço e asecmeno"},REPLACE(ExtraçãoDados!C1078={"Direcã d Abtit ço e asecmeno"},1,28,"DA"),ExtraçãoDados!C1078={"Diecã d Abtit rço e asecmeno"},REPLACE(ExtraçãoDados!C1078={"Diecã d Abtit rço e asecmeno"},1,28,"DA"),ISNUMBER(SEARCH("COMISSÃO",ExtraçãoDados!C1078,1)),REPLACE(ExtraçãoDados!C1078,1,29,"CCM"),ISNUMBER(SEARCH("DN/DIL/DRT1",ExtraçãoDados!C1078,1)),REPLACE(ExtraçãoDados!C1078,1,29,"DN"),ISNUMBER(SEARCH("DIRECÇAO DE NAVIOS",ExtraçãoDados!C1078,1)),REPLACE(ExtraçãoDados!C1078,1,29,"DN"),ISNUMBER(SEARCH("ESQUADRILHA SUBMARIN",ExtraçãoDados!C1078,1)),REPLACE(ExtraçãoDados!C1078,1,29,"ES"),ISNUMBER(SEARCH("DN",ExtraçãoDados!C1078,1)),REPLACE(ExtraçãoDados!C1078,1,29,"DN"),ISNUMBER(SEARCH("DIRECÇÃO",ExtraçãoDados!C1078,1)),REPLACE(ExtraçãoDados!C1078,1,29,"DN"),ISNUMBER(SEARCH("DIRECÇA0",ExtraçãoDados!C1078,1)),REPLACE(ExtraçãoDados!C1078,1,29,"DN"),ISNUMBER(SEARCH("DIRE",ExtraçãoDados!C1078,1)),REPLACE(ExtraçãoDados!C1078,1,29,"DN"),ISNUMBER(SEARCH("ESQUADRILHA",ExtraçãoDados!C1078,1)),REPLACE(ExtraçãoDados!C1078,1,29,"ES"),ISNUMBER(SEARCH("HOSPITAL DA MARINHA",ExtraçãoDados!C1078,1)),REPLACE(ExtraçãoDados!C1078,1,29,"HM"),ISNUMBER(SEARCH("HOSPITAL",ExtraçãoDados!C1078,1)),REPLACE(ExtraçãoDados!C1078,1,29,"HM"),ISNUMBER(SEARCH("HM",ExtraçãoDados!C1078,1)),REPLACE(ExtraçãoDados!C1078,1,29,"HM"),ISNUMBER(SEARCH("SECÇÃO DE APÓSITOS",ExtraçãoDados!C1078,1)),REPLACE(ExtraçãoDados!C1078,1,29,"HM"))</f>
        <v>#N/A</v>
      </c>
      <c r="E1078" s="4" t="e" cm="1">
        <f t="array" ref="E1078">_xlfn.IFS(LEN(ExtraçãoDados!B1078)=7,YEAR(ExtraçãoDados!D1078),LEN(ExtraçãoDados!B1078)=10,RIGHT(ExtraçãoDados!B1078,4),LEN(ExtraçãoDados!B1078)=9,YEAR(ExtraçãoDados!D1078),LEN(ExtraçãoDados!B1078)=8,YEAR(ExtraçãoDados!D1078),LEN(ExtraçãoDados!B1078)&gt;7,YEAR(ExtraçãoDados!D1078),LEN(ExtraçãoDados!B1078)&gt;5,YEAR(ExtraçãoDados!D1078),LEN(ExtraçãoDados!B1078)&gt;4,YEAR(ExtraçãoDados!D1078))</f>
        <v>#N/A</v>
      </c>
      <c r="F1078" s="4">
        <f>ExtraçãoDados!E1078</f>
        <v>0</v>
      </c>
    </row>
    <row r="1079" spans="1:6" x14ac:dyDescent="0.25">
      <c r="A1079" s="4">
        <f>ExtraçãoDados!A1079</f>
        <v>0</v>
      </c>
      <c r="B1079" s="4" t="str" cm="1">
        <f t="array" ref="B1079">_xlfn.IFS(LEN(ExtraçãoDados!B1079)=12,LEFT(ExtraçãoDados!B1079,3),LEN(ExtraçãoDados!B1079)=10,LEFT(ExtraçãoDados!B1079,5),LEN(ExtraçãoDados!B1079)&gt;19,0,LEN(ExtraçãoDados!B1079)=9,LEFT(ExtraçãoDados!B1079,4),LEN(ExtraçãoDados!B1079)=6,LEFT(ExtraçãoDados!B1079,3),LEN(ExtraçãoDados!B1079)&lt;5,LEFT(ExtraçãoDados!B1079,3),LEN(ExtraçãoDados!B1079)=8,LEFT(ExtraçãoDados!B1079,3),LEN(ExtraçãoDados!B1079)=5,LEFT(ExtraçãoDados!B1079,5),LEN(ExtraçãoDados!B1079)=11,LEFT(ExtraçãoDados!B1079,5),LEN(ExtraçãoDados!B1079)=7,RIGHT(ExtraçãoDados!B1079,6))</f>
        <v/>
      </c>
      <c r="C1079" s="4" t="e" cm="1">
        <f t="array" ref="C1079">_xlfn.IFS(LEN(B1079)=1,"ERRO",LEN(B1079)=2,_xlfn.CONCAT("000",B1079),LEN(B1079)=3,_xlfn.CONCAT("00",B1079),LEN(B1079)=4,_xlfn.CONCAT("0",B1079),LEN(B1079)=6,B1079,LEN(B1079)=7,B1079,LEN(B1079)=5,B1079)</f>
        <v>#N/A</v>
      </c>
      <c r="D1079" s="4" t="e" cm="1">
        <f t="array" ref="D1079">_xlfn.IFS(ExtraçãoDados!C1079={"Direcção de Abastecimento"},REPLACE(ExtraçãoDados!C1079="{Direcção de Abastecimento}",1,25,"DA"),ExtraçãoDados!C1079={"COMISSÃO CULTURAL DE LMARINHA"},REPLACE(ExtraçãoDados!C1079={"COMISSÃO CULTURAL DE LMARINHA"},1,28,"CCM"),ExtraçãoDados!C1079={"DIRECÇÃO DE NAVIOS"},REPLACE(ExtraçãoDados!C1079={"DIRECÇÃO DE NAVIOS"},1,28,"DN"),ExtraçãoDados!C1079={"ESQUADRILHA SUBMARINOS"},REPLACE(ExtraçãoDados!C1079={"ESQUADRILHA SUBMARINOS"},1,28,"ES"),ExtraçãoDados!C1079={"COMISSÃO MARINHA"},REPLACE(ExtraçãoDados!C1079={"COMISSÃO MARINHA"},1,28,"CCM"),ExtraçãoDados!C1079={"COMISSÃO CULTURAL DE MARINHA"},REPLACE(ExtraçãoDados!C1079={"COMISSÃO CULTURAL DE MARINHA"},1,28,"CCM"),ExtraçãoDados!C1079={"CCM"},REPLACE(ExtraçãoDados!C1079={"CCM"},1,28,"CCM"),ExtraçãoDados!C1079={"DN"},REPLACE(ExtraçãoDados!C1079={"DN"},1,28,"DN"),ExtraçãoDados!C1079={"ES"},REPLACE(ExtraçãoDados!C1079={"ES"},1,28,"ES"),ExtraçãoDados!C1079={"DA"},REPLACE(ExtraçãoDados!C1079={"DA"},1,28,"DA"),ExtraçãoDados!C1079={"DE: ESQUADRILHA SUBMARINOS"},REPLACE(ExtraçãoDados!C1079={"DE: ESQUADRILHA SUBMARINOS"},1,28,"ES"),ExtraçãoDados!C1079={"DE: COMISSÃO CULTURAL DE LMARINHA"},REPLACE(ExtraçãoDados!C1079={"DE: COMISSÃO CULTURAL DE LMARINHA"},1,28,"CCM"),ExtraçãoDados!C1079={"ON"},REPLACE(ExtraçãoDados!C1079={"ON"},1,28,"DN"),ExtraçãoDados!C1079={"ESQ. SUBMARINOS"},REPLACE(ExtraçãoDados!C1079={"ESQ. SUBMARINOS"},1,28,"ES"),ExtraçãoDados!C1079={"☒ irecção de Abastecimento"},REPLACE(ExtraçãoDados!C1079={"☒ irecção de Abastecimento"},1,28,"DA"),ExtraçãoDados!C1079={"Direcã d Abtit ço e asecmeno"},REPLACE(ExtraçãoDados!C1079={"Direcã d Abtit ço e asecmeno"},1,28,"DA"),ExtraçãoDados!C1079={"Diecã d Abtit rço e asecmeno"},REPLACE(ExtraçãoDados!C1079={"Diecã d Abtit rço e asecmeno"},1,28,"DA"),ISNUMBER(SEARCH("COMISSÃO",ExtraçãoDados!C1079,1)),REPLACE(ExtraçãoDados!C1079,1,29,"CCM"),ISNUMBER(SEARCH("DN/DIL/DRT1",ExtraçãoDados!C1079,1)),REPLACE(ExtraçãoDados!C1079,1,29,"DN"),ISNUMBER(SEARCH("DIRECÇAO DE NAVIOS",ExtraçãoDados!C1079,1)),REPLACE(ExtraçãoDados!C1079,1,29,"DN"),ISNUMBER(SEARCH("ESQUADRILHA SUBMARIN",ExtraçãoDados!C1079,1)),REPLACE(ExtraçãoDados!C1079,1,29,"ES"),ISNUMBER(SEARCH("DN",ExtraçãoDados!C1079,1)),REPLACE(ExtraçãoDados!C1079,1,29,"DN"),ISNUMBER(SEARCH("DIRECÇÃO",ExtraçãoDados!C1079,1)),REPLACE(ExtraçãoDados!C1079,1,29,"DN"),ISNUMBER(SEARCH("DIRECÇA0",ExtraçãoDados!C1079,1)),REPLACE(ExtraçãoDados!C1079,1,29,"DN"),ISNUMBER(SEARCH("DIRE",ExtraçãoDados!C1079,1)),REPLACE(ExtraçãoDados!C1079,1,29,"DN"),ISNUMBER(SEARCH("ESQUADRILHA",ExtraçãoDados!C1079,1)),REPLACE(ExtraçãoDados!C1079,1,29,"ES"),ISNUMBER(SEARCH("HOSPITAL DA MARINHA",ExtraçãoDados!C1079,1)),REPLACE(ExtraçãoDados!C1079,1,29,"HM"),ISNUMBER(SEARCH("HOSPITAL",ExtraçãoDados!C1079,1)),REPLACE(ExtraçãoDados!C1079,1,29,"HM"),ISNUMBER(SEARCH("HM",ExtraçãoDados!C1079,1)),REPLACE(ExtraçãoDados!C1079,1,29,"HM"),ISNUMBER(SEARCH("SECÇÃO DE APÓSITOS",ExtraçãoDados!C1079,1)),REPLACE(ExtraçãoDados!C1079,1,29,"HM"))</f>
        <v>#N/A</v>
      </c>
      <c r="E1079" s="4" t="e" cm="1">
        <f t="array" ref="E1079">_xlfn.IFS(LEN(ExtraçãoDados!B1079)=7,YEAR(ExtraçãoDados!D1079),LEN(ExtraçãoDados!B1079)=10,RIGHT(ExtraçãoDados!B1079,4),LEN(ExtraçãoDados!B1079)=9,YEAR(ExtraçãoDados!D1079),LEN(ExtraçãoDados!B1079)=8,YEAR(ExtraçãoDados!D1079),LEN(ExtraçãoDados!B1079)&gt;7,YEAR(ExtraçãoDados!D1079),LEN(ExtraçãoDados!B1079)&gt;5,YEAR(ExtraçãoDados!D1079),LEN(ExtraçãoDados!B1079)&gt;4,YEAR(ExtraçãoDados!D1079))</f>
        <v>#N/A</v>
      </c>
      <c r="F1079" s="4">
        <f>ExtraçãoDados!E1079</f>
        <v>0</v>
      </c>
    </row>
    <row r="1080" spans="1:6" x14ac:dyDescent="0.25">
      <c r="A1080" s="4">
        <f>ExtraçãoDados!A1080</f>
        <v>0</v>
      </c>
      <c r="B1080" s="4" t="str" cm="1">
        <f t="array" ref="B1080">_xlfn.IFS(LEN(ExtraçãoDados!B1080)=12,LEFT(ExtraçãoDados!B1080,3),LEN(ExtraçãoDados!B1080)=10,LEFT(ExtraçãoDados!B1080,5),LEN(ExtraçãoDados!B1080)&gt;19,0,LEN(ExtraçãoDados!B1080)=9,LEFT(ExtraçãoDados!B1080,4),LEN(ExtraçãoDados!B1080)=6,LEFT(ExtraçãoDados!B1080,3),LEN(ExtraçãoDados!B1080)&lt;5,LEFT(ExtraçãoDados!B1080,3),LEN(ExtraçãoDados!B1080)=8,LEFT(ExtraçãoDados!B1080,3),LEN(ExtraçãoDados!B1080)=5,LEFT(ExtraçãoDados!B1080,5),LEN(ExtraçãoDados!B1080)=11,LEFT(ExtraçãoDados!B1080,5),LEN(ExtraçãoDados!B1080)=7,RIGHT(ExtraçãoDados!B1080,6))</f>
        <v/>
      </c>
      <c r="C1080" s="4" t="e" cm="1">
        <f t="array" ref="C1080">_xlfn.IFS(LEN(B1080)=1,"ERRO",LEN(B1080)=2,_xlfn.CONCAT("000",B1080),LEN(B1080)=3,_xlfn.CONCAT("00",B1080),LEN(B1080)=4,_xlfn.CONCAT("0",B1080),LEN(B1080)=6,B1080,LEN(B1080)=7,B1080,LEN(B1080)=5,B1080)</f>
        <v>#N/A</v>
      </c>
      <c r="D1080" s="4" t="e" cm="1">
        <f t="array" ref="D1080">_xlfn.IFS(ExtraçãoDados!C1080={"Direcção de Abastecimento"},REPLACE(ExtraçãoDados!C1080="{Direcção de Abastecimento}",1,25,"DA"),ExtraçãoDados!C1080={"COMISSÃO CULTURAL DE LMARINHA"},REPLACE(ExtraçãoDados!C1080={"COMISSÃO CULTURAL DE LMARINHA"},1,28,"CCM"),ExtraçãoDados!C1080={"DIRECÇÃO DE NAVIOS"},REPLACE(ExtraçãoDados!C1080={"DIRECÇÃO DE NAVIOS"},1,28,"DN"),ExtraçãoDados!C1080={"ESQUADRILHA SUBMARINOS"},REPLACE(ExtraçãoDados!C1080={"ESQUADRILHA SUBMARINOS"},1,28,"ES"),ExtraçãoDados!C1080={"COMISSÃO MARINHA"},REPLACE(ExtraçãoDados!C1080={"COMISSÃO MARINHA"},1,28,"CCM"),ExtraçãoDados!C1080={"COMISSÃO CULTURAL DE MARINHA"},REPLACE(ExtraçãoDados!C1080={"COMISSÃO CULTURAL DE MARINHA"},1,28,"CCM"),ExtraçãoDados!C1080={"CCM"},REPLACE(ExtraçãoDados!C1080={"CCM"},1,28,"CCM"),ExtraçãoDados!C1080={"DN"},REPLACE(ExtraçãoDados!C1080={"DN"},1,28,"DN"),ExtraçãoDados!C1080={"ES"},REPLACE(ExtraçãoDados!C1080={"ES"},1,28,"ES"),ExtraçãoDados!C1080={"DA"},REPLACE(ExtraçãoDados!C1080={"DA"},1,28,"DA"),ExtraçãoDados!C1080={"DE: ESQUADRILHA SUBMARINOS"},REPLACE(ExtraçãoDados!C1080={"DE: ESQUADRILHA SUBMARINOS"},1,28,"ES"),ExtraçãoDados!C1080={"DE: COMISSÃO CULTURAL DE LMARINHA"},REPLACE(ExtraçãoDados!C1080={"DE: COMISSÃO CULTURAL DE LMARINHA"},1,28,"CCM"),ExtraçãoDados!C1080={"ON"},REPLACE(ExtraçãoDados!C1080={"ON"},1,28,"DN"),ExtraçãoDados!C1080={"ESQ. SUBMARINOS"},REPLACE(ExtraçãoDados!C1080={"ESQ. SUBMARINOS"},1,28,"ES"),ExtraçãoDados!C1080={"☒ irecção de Abastecimento"},REPLACE(ExtraçãoDados!C1080={"☒ irecção de Abastecimento"},1,28,"DA"),ExtraçãoDados!C1080={"Direcã d Abtit ço e asecmeno"},REPLACE(ExtraçãoDados!C1080={"Direcã d Abtit ço e asecmeno"},1,28,"DA"),ExtraçãoDados!C1080={"Diecã d Abtit rço e asecmeno"},REPLACE(ExtraçãoDados!C1080={"Diecã d Abtit rço e asecmeno"},1,28,"DA"),ISNUMBER(SEARCH("COMISSÃO",ExtraçãoDados!C1080,1)),REPLACE(ExtraçãoDados!C1080,1,29,"CCM"),ISNUMBER(SEARCH("DN/DIL/DRT1",ExtraçãoDados!C1080,1)),REPLACE(ExtraçãoDados!C1080,1,29,"DN"),ISNUMBER(SEARCH("DIRECÇAO DE NAVIOS",ExtraçãoDados!C1080,1)),REPLACE(ExtraçãoDados!C1080,1,29,"DN"),ISNUMBER(SEARCH("ESQUADRILHA SUBMARIN",ExtraçãoDados!C1080,1)),REPLACE(ExtraçãoDados!C1080,1,29,"ES"),ISNUMBER(SEARCH("DN",ExtraçãoDados!C1080,1)),REPLACE(ExtraçãoDados!C1080,1,29,"DN"),ISNUMBER(SEARCH("DIRECÇÃO",ExtraçãoDados!C1080,1)),REPLACE(ExtraçãoDados!C1080,1,29,"DN"),ISNUMBER(SEARCH("DIRECÇA0",ExtraçãoDados!C1080,1)),REPLACE(ExtraçãoDados!C1080,1,29,"DN"),ISNUMBER(SEARCH("DIRE",ExtraçãoDados!C1080,1)),REPLACE(ExtraçãoDados!C1080,1,29,"DN"),ISNUMBER(SEARCH("ESQUADRILHA",ExtraçãoDados!C1080,1)),REPLACE(ExtraçãoDados!C1080,1,29,"ES"),ISNUMBER(SEARCH("HOSPITAL DA MARINHA",ExtraçãoDados!C1080,1)),REPLACE(ExtraçãoDados!C1080,1,29,"HM"),ISNUMBER(SEARCH("HOSPITAL",ExtraçãoDados!C1080,1)),REPLACE(ExtraçãoDados!C1080,1,29,"HM"),ISNUMBER(SEARCH("HM",ExtraçãoDados!C1080,1)),REPLACE(ExtraçãoDados!C1080,1,29,"HM"),ISNUMBER(SEARCH("SECÇÃO DE APÓSITOS",ExtraçãoDados!C1080,1)),REPLACE(ExtraçãoDados!C1080,1,29,"HM"))</f>
        <v>#N/A</v>
      </c>
      <c r="E1080" s="4" t="e" cm="1">
        <f t="array" ref="E1080">_xlfn.IFS(LEN(ExtraçãoDados!B1080)=7,YEAR(ExtraçãoDados!D1080),LEN(ExtraçãoDados!B1080)=10,RIGHT(ExtraçãoDados!B1080,4),LEN(ExtraçãoDados!B1080)=9,YEAR(ExtraçãoDados!D1080),LEN(ExtraçãoDados!B1080)=8,YEAR(ExtraçãoDados!D1080),LEN(ExtraçãoDados!B1080)&gt;7,YEAR(ExtraçãoDados!D1080),LEN(ExtraçãoDados!B1080)&gt;5,YEAR(ExtraçãoDados!D1080),LEN(ExtraçãoDados!B1080)&gt;4,YEAR(ExtraçãoDados!D1080))</f>
        <v>#N/A</v>
      </c>
      <c r="F1080" s="4">
        <f>ExtraçãoDados!E1080</f>
        <v>0</v>
      </c>
    </row>
    <row r="1081" spans="1:6" x14ac:dyDescent="0.25">
      <c r="A1081" s="4">
        <f>ExtraçãoDados!A1081</f>
        <v>0</v>
      </c>
      <c r="B1081" s="4" t="str" cm="1">
        <f t="array" ref="B1081">_xlfn.IFS(LEN(ExtraçãoDados!B1081)=12,LEFT(ExtraçãoDados!B1081,3),LEN(ExtraçãoDados!B1081)=10,LEFT(ExtraçãoDados!B1081,5),LEN(ExtraçãoDados!B1081)&gt;19,0,LEN(ExtraçãoDados!B1081)=9,LEFT(ExtraçãoDados!B1081,4),LEN(ExtraçãoDados!B1081)=6,LEFT(ExtraçãoDados!B1081,3),LEN(ExtraçãoDados!B1081)&lt;5,LEFT(ExtraçãoDados!B1081,3),LEN(ExtraçãoDados!B1081)=8,LEFT(ExtraçãoDados!B1081,3),LEN(ExtraçãoDados!B1081)=5,LEFT(ExtraçãoDados!B1081,5),LEN(ExtraçãoDados!B1081)=11,LEFT(ExtraçãoDados!B1081,5),LEN(ExtraçãoDados!B1081)=7,RIGHT(ExtraçãoDados!B1081,6))</f>
        <v/>
      </c>
      <c r="C1081" s="4" t="e" cm="1">
        <f t="array" ref="C1081">_xlfn.IFS(LEN(B1081)=1,"ERRO",LEN(B1081)=2,_xlfn.CONCAT("000",B1081),LEN(B1081)=3,_xlfn.CONCAT("00",B1081),LEN(B1081)=4,_xlfn.CONCAT("0",B1081),LEN(B1081)=6,B1081,LEN(B1081)=7,B1081,LEN(B1081)=5,B1081)</f>
        <v>#N/A</v>
      </c>
      <c r="D1081" s="4" t="e" cm="1">
        <f t="array" ref="D1081">_xlfn.IFS(ExtraçãoDados!C1081={"Direcção de Abastecimento"},REPLACE(ExtraçãoDados!C1081="{Direcção de Abastecimento}",1,25,"DA"),ExtraçãoDados!C1081={"COMISSÃO CULTURAL DE LMARINHA"},REPLACE(ExtraçãoDados!C1081={"COMISSÃO CULTURAL DE LMARINHA"},1,28,"CCM"),ExtraçãoDados!C1081={"DIRECÇÃO DE NAVIOS"},REPLACE(ExtraçãoDados!C1081={"DIRECÇÃO DE NAVIOS"},1,28,"DN"),ExtraçãoDados!C1081={"ESQUADRILHA SUBMARINOS"},REPLACE(ExtraçãoDados!C1081={"ESQUADRILHA SUBMARINOS"},1,28,"ES"),ExtraçãoDados!C1081={"COMISSÃO MARINHA"},REPLACE(ExtraçãoDados!C1081={"COMISSÃO MARINHA"},1,28,"CCM"),ExtraçãoDados!C1081={"COMISSÃO CULTURAL DE MARINHA"},REPLACE(ExtraçãoDados!C1081={"COMISSÃO CULTURAL DE MARINHA"},1,28,"CCM"),ExtraçãoDados!C1081={"CCM"},REPLACE(ExtraçãoDados!C1081={"CCM"},1,28,"CCM"),ExtraçãoDados!C1081={"DN"},REPLACE(ExtraçãoDados!C1081={"DN"},1,28,"DN"),ExtraçãoDados!C1081={"ES"},REPLACE(ExtraçãoDados!C1081={"ES"},1,28,"ES"),ExtraçãoDados!C1081={"DA"},REPLACE(ExtraçãoDados!C1081={"DA"},1,28,"DA"),ExtraçãoDados!C1081={"DE: ESQUADRILHA SUBMARINOS"},REPLACE(ExtraçãoDados!C1081={"DE: ESQUADRILHA SUBMARINOS"},1,28,"ES"),ExtraçãoDados!C1081={"DE: COMISSÃO CULTURAL DE LMARINHA"},REPLACE(ExtraçãoDados!C1081={"DE: COMISSÃO CULTURAL DE LMARINHA"},1,28,"CCM"),ExtraçãoDados!C1081={"ON"},REPLACE(ExtraçãoDados!C1081={"ON"},1,28,"DN"),ExtraçãoDados!C1081={"ESQ. SUBMARINOS"},REPLACE(ExtraçãoDados!C1081={"ESQ. SUBMARINOS"},1,28,"ES"),ExtraçãoDados!C1081={"☒ irecção de Abastecimento"},REPLACE(ExtraçãoDados!C1081={"☒ irecção de Abastecimento"},1,28,"DA"),ExtraçãoDados!C1081={"Direcã d Abtit ço e asecmeno"},REPLACE(ExtraçãoDados!C1081={"Direcã d Abtit ço e asecmeno"},1,28,"DA"),ExtraçãoDados!C1081={"Diecã d Abtit rço e asecmeno"},REPLACE(ExtraçãoDados!C1081={"Diecã d Abtit rço e asecmeno"},1,28,"DA"),ISNUMBER(SEARCH("COMISSÃO",ExtraçãoDados!C1081,1)),REPLACE(ExtraçãoDados!C1081,1,29,"CCM"),ISNUMBER(SEARCH("DN/DIL/DRT1",ExtraçãoDados!C1081,1)),REPLACE(ExtraçãoDados!C1081,1,29,"DN"),ISNUMBER(SEARCH("DIRECÇAO DE NAVIOS",ExtraçãoDados!C1081,1)),REPLACE(ExtraçãoDados!C1081,1,29,"DN"),ISNUMBER(SEARCH("ESQUADRILHA SUBMARIN",ExtraçãoDados!C1081,1)),REPLACE(ExtraçãoDados!C1081,1,29,"ES"),ISNUMBER(SEARCH("DN",ExtraçãoDados!C1081,1)),REPLACE(ExtraçãoDados!C1081,1,29,"DN"),ISNUMBER(SEARCH("DIRECÇÃO",ExtraçãoDados!C1081,1)),REPLACE(ExtraçãoDados!C1081,1,29,"DN"),ISNUMBER(SEARCH("DIRECÇA0",ExtraçãoDados!C1081,1)),REPLACE(ExtraçãoDados!C1081,1,29,"DN"),ISNUMBER(SEARCH("DIRE",ExtraçãoDados!C1081,1)),REPLACE(ExtraçãoDados!C1081,1,29,"DN"),ISNUMBER(SEARCH("ESQUADRILHA",ExtraçãoDados!C1081,1)),REPLACE(ExtraçãoDados!C1081,1,29,"ES"),ISNUMBER(SEARCH("HOSPITAL DA MARINHA",ExtraçãoDados!C1081,1)),REPLACE(ExtraçãoDados!C1081,1,29,"HM"),ISNUMBER(SEARCH("HOSPITAL",ExtraçãoDados!C1081,1)),REPLACE(ExtraçãoDados!C1081,1,29,"HM"),ISNUMBER(SEARCH("HM",ExtraçãoDados!C1081,1)),REPLACE(ExtraçãoDados!C1081,1,29,"HM"),ISNUMBER(SEARCH("SECÇÃO DE APÓSITOS",ExtraçãoDados!C1081,1)),REPLACE(ExtraçãoDados!C1081,1,29,"HM"))</f>
        <v>#N/A</v>
      </c>
      <c r="E1081" s="4" t="e" cm="1">
        <f t="array" ref="E1081">_xlfn.IFS(LEN(ExtraçãoDados!B1081)=7,YEAR(ExtraçãoDados!D1081),LEN(ExtraçãoDados!B1081)=10,RIGHT(ExtraçãoDados!B1081,4),LEN(ExtraçãoDados!B1081)=9,YEAR(ExtraçãoDados!D1081),LEN(ExtraçãoDados!B1081)=8,YEAR(ExtraçãoDados!D1081),LEN(ExtraçãoDados!B1081)&gt;7,YEAR(ExtraçãoDados!D1081),LEN(ExtraçãoDados!B1081)&gt;5,YEAR(ExtraçãoDados!D1081),LEN(ExtraçãoDados!B1081)&gt;4,YEAR(ExtraçãoDados!D1081))</f>
        <v>#N/A</v>
      </c>
      <c r="F1081" s="4">
        <f>ExtraçãoDados!E1081</f>
        <v>0</v>
      </c>
    </row>
    <row r="1082" spans="1:6" x14ac:dyDescent="0.25">
      <c r="A1082" s="4">
        <f>ExtraçãoDados!A1082</f>
        <v>0</v>
      </c>
      <c r="B1082" s="4" t="str" cm="1">
        <f t="array" ref="B1082">_xlfn.IFS(LEN(ExtraçãoDados!B1082)=12,LEFT(ExtraçãoDados!B1082,3),LEN(ExtraçãoDados!B1082)=10,LEFT(ExtraçãoDados!B1082,5),LEN(ExtraçãoDados!B1082)&gt;19,0,LEN(ExtraçãoDados!B1082)=9,LEFT(ExtraçãoDados!B1082,4),LEN(ExtraçãoDados!B1082)=6,LEFT(ExtraçãoDados!B1082,3),LEN(ExtraçãoDados!B1082)&lt;5,LEFT(ExtraçãoDados!B1082,3),LEN(ExtraçãoDados!B1082)=8,LEFT(ExtraçãoDados!B1082,3),LEN(ExtraçãoDados!B1082)=5,LEFT(ExtraçãoDados!B1082,5),LEN(ExtraçãoDados!B1082)=11,LEFT(ExtraçãoDados!B1082,5),LEN(ExtraçãoDados!B1082)=7,RIGHT(ExtraçãoDados!B1082,6))</f>
        <v/>
      </c>
      <c r="C1082" s="4" t="e" cm="1">
        <f t="array" ref="C1082">_xlfn.IFS(LEN(B1082)=1,"ERRO",LEN(B1082)=2,_xlfn.CONCAT("000",B1082),LEN(B1082)=3,_xlfn.CONCAT("00",B1082),LEN(B1082)=4,_xlfn.CONCAT("0",B1082),LEN(B1082)=6,B1082,LEN(B1082)=7,B1082,LEN(B1082)=5,B1082)</f>
        <v>#N/A</v>
      </c>
      <c r="D1082" s="4" t="e" cm="1">
        <f t="array" ref="D1082">_xlfn.IFS(ExtraçãoDados!C1082={"Direcção de Abastecimento"},REPLACE(ExtraçãoDados!C1082="{Direcção de Abastecimento}",1,25,"DA"),ExtraçãoDados!C1082={"COMISSÃO CULTURAL DE LMARINHA"},REPLACE(ExtraçãoDados!C1082={"COMISSÃO CULTURAL DE LMARINHA"},1,28,"CCM"),ExtraçãoDados!C1082={"DIRECÇÃO DE NAVIOS"},REPLACE(ExtraçãoDados!C1082={"DIRECÇÃO DE NAVIOS"},1,28,"DN"),ExtraçãoDados!C1082={"ESQUADRILHA SUBMARINOS"},REPLACE(ExtraçãoDados!C1082={"ESQUADRILHA SUBMARINOS"},1,28,"ES"),ExtraçãoDados!C1082={"COMISSÃO MARINHA"},REPLACE(ExtraçãoDados!C1082={"COMISSÃO MARINHA"},1,28,"CCM"),ExtraçãoDados!C1082={"COMISSÃO CULTURAL DE MARINHA"},REPLACE(ExtraçãoDados!C1082={"COMISSÃO CULTURAL DE MARINHA"},1,28,"CCM"),ExtraçãoDados!C1082={"CCM"},REPLACE(ExtraçãoDados!C1082={"CCM"},1,28,"CCM"),ExtraçãoDados!C1082={"DN"},REPLACE(ExtraçãoDados!C1082={"DN"},1,28,"DN"),ExtraçãoDados!C1082={"ES"},REPLACE(ExtraçãoDados!C1082={"ES"},1,28,"ES"),ExtraçãoDados!C1082={"DA"},REPLACE(ExtraçãoDados!C1082={"DA"},1,28,"DA"),ExtraçãoDados!C1082={"DE: ESQUADRILHA SUBMARINOS"},REPLACE(ExtraçãoDados!C1082={"DE: ESQUADRILHA SUBMARINOS"},1,28,"ES"),ExtraçãoDados!C1082={"DE: COMISSÃO CULTURAL DE LMARINHA"},REPLACE(ExtraçãoDados!C1082={"DE: COMISSÃO CULTURAL DE LMARINHA"},1,28,"CCM"),ExtraçãoDados!C1082={"ON"},REPLACE(ExtraçãoDados!C1082={"ON"},1,28,"DN"),ExtraçãoDados!C1082={"ESQ. SUBMARINOS"},REPLACE(ExtraçãoDados!C1082={"ESQ. SUBMARINOS"},1,28,"ES"),ExtraçãoDados!C1082={"☒ irecção de Abastecimento"},REPLACE(ExtraçãoDados!C1082={"☒ irecção de Abastecimento"},1,28,"DA"),ExtraçãoDados!C1082={"Direcã d Abtit ço e asecmeno"},REPLACE(ExtraçãoDados!C1082={"Direcã d Abtit ço e asecmeno"},1,28,"DA"),ExtraçãoDados!C1082={"Diecã d Abtit rço e asecmeno"},REPLACE(ExtraçãoDados!C1082={"Diecã d Abtit rço e asecmeno"},1,28,"DA"),ISNUMBER(SEARCH("COMISSÃO",ExtraçãoDados!C1082,1)),REPLACE(ExtraçãoDados!C1082,1,29,"CCM"),ISNUMBER(SEARCH("DN/DIL/DRT1",ExtraçãoDados!C1082,1)),REPLACE(ExtraçãoDados!C1082,1,29,"DN"),ISNUMBER(SEARCH("DIRECÇAO DE NAVIOS",ExtraçãoDados!C1082,1)),REPLACE(ExtraçãoDados!C1082,1,29,"DN"),ISNUMBER(SEARCH("ESQUADRILHA SUBMARIN",ExtraçãoDados!C1082,1)),REPLACE(ExtraçãoDados!C1082,1,29,"ES"),ISNUMBER(SEARCH("DN",ExtraçãoDados!C1082,1)),REPLACE(ExtraçãoDados!C1082,1,29,"DN"),ISNUMBER(SEARCH("DIRECÇÃO",ExtraçãoDados!C1082,1)),REPLACE(ExtraçãoDados!C1082,1,29,"DN"),ISNUMBER(SEARCH("DIRECÇA0",ExtraçãoDados!C1082,1)),REPLACE(ExtraçãoDados!C1082,1,29,"DN"),ISNUMBER(SEARCH("DIRE",ExtraçãoDados!C1082,1)),REPLACE(ExtraçãoDados!C1082,1,29,"DN"),ISNUMBER(SEARCH("ESQUADRILHA",ExtraçãoDados!C1082,1)),REPLACE(ExtraçãoDados!C1082,1,29,"ES"),ISNUMBER(SEARCH("HOSPITAL DA MARINHA",ExtraçãoDados!C1082,1)),REPLACE(ExtraçãoDados!C1082,1,29,"HM"),ISNUMBER(SEARCH("HOSPITAL",ExtraçãoDados!C1082,1)),REPLACE(ExtraçãoDados!C1082,1,29,"HM"),ISNUMBER(SEARCH("HM",ExtraçãoDados!C1082,1)),REPLACE(ExtraçãoDados!C1082,1,29,"HM"),ISNUMBER(SEARCH("SECÇÃO DE APÓSITOS",ExtraçãoDados!C1082,1)),REPLACE(ExtraçãoDados!C1082,1,29,"HM"))</f>
        <v>#N/A</v>
      </c>
      <c r="E1082" s="4" t="e" cm="1">
        <f t="array" ref="E1082">_xlfn.IFS(LEN(ExtraçãoDados!B1082)=7,YEAR(ExtraçãoDados!D1082),LEN(ExtraçãoDados!B1082)=10,RIGHT(ExtraçãoDados!B1082,4),LEN(ExtraçãoDados!B1082)=9,YEAR(ExtraçãoDados!D1082),LEN(ExtraçãoDados!B1082)=8,YEAR(ExtraçãoDados!D1082),LEN(ExtraçãoDados!B1082)&gt;7,YEAR(ExtraçãoDados!D1082),LEN(ExtraçãoDados!B1082)&gt;5,YEAR(ExtraçãoDados!D1082),LEN(ExtraçãoDados!B1082)&gt;4,YEAR(ExtraçãoDados!D1082))</f>
        <v>#N/A</v>
      </c>
      <c r="F1082" s="4">
        <f>ExtraçãoDados!E1082</f>
        <v>0</v>
      </c>
    </row>
    <row r="1083" spans="1:6" x14ac:dyDescent="0.25">
      <c r="A1083" s="4">
        <f>ExtraçãoDados!A1083</f>
        <v>0</v>
      </c>
      <c r="B1083" s="4" t="str" cm="1">
        <f t="array" ref="B1083">_xlfn.IFS(LEN(ExtraçãoDados!B1083)=12,LEFT(ExtraçãoDados!B1083,3),LEN(ExtraçãoDados!B1083)=10,LEFT(ExtraçãoDados!B1083,5),LEN(ExtraçãoDados!B1083)&gt;19,0,LEN(ExtraçãoDados!B1083)=9,LEFT(ExtraçãoDados!B1083,4),LEN(ExtraçãoDados!B1083)=6,LEFT(ExtraçãoDados!B1083,3),LEN(ExtraçãoDados!B1083)&lt;5,LEFT(ExtraçãoDados!B1083,3),LEN(ExtraçãoDados!B1083)=8,LEFT(ExtraçãoDados!B1083,3),LEN(ExtraçãoDados!B1083)=5,LEFT(ExtraçãoDados!B1083,5),LEN(ExtraçãoDados!B1083)=11,LEFT(ExtraçãoDados!B1083,5),LEN(ExtraçãoDados!B1083)=7,RIGHT(ExtraçãoDados!B1083,6))</f>
        <v/>
      </c>
      <c r="C1083" s="4" t="e" cm="1">
        <f t="array" ref="C1083">_xlfn.IFS(LEN(B1083)=1,"ERRO",LEN(B1083)=2,_xlfn.CONCAT("000",B1083),LEN(B1083)=3,_xlfn.CONCAT("00",B1083),LEN(B1083)=4,_xlfn.CONCAT("0",B1083),LEN(B1083)=6,B1083,LEN(B1083)=7,B1083,LEN(B1083)=5,B1083)</f>
        <v>#N/A</v>
      </c>
      <c r="D1083" s="4" t="e" cm="1">
        <f t="array" ref="D1083">_xlfn.IFS(ExtraçãoDados!C1083={"Direcção de Abastecimento"},REPLACE(ExtraçãoDados!C1083="{Direcção de Abastecimento}",1,25,"DA"),ExtraçãoDados!C1083={"COMISSÃO CULTURAL DE LMARINHA"},REPLACE(ExtraçãoDados!C1083={"COMISSÃO CULTURAL DE LMARINHA"},1,28,"CCM"),ExtraçãoDados!C1083={"DIRECÇÃO DE NAVIOS"},REPLACE(ExtraçãoDados!C1083={"DIRECÇÃO DE NAVIOS"},1,28,"DN"),ExtraçãoDados!C1083={"ESQUADRILHA SUBMARINOS"},REPLACE(ExtraçãoDados!C1083={"ESQUADRILHA SUBMARINOS"},1,28,"ES"),ExtraçãoDados!C1083={"COMISSÃO MARINHA"},REPLACE(ExtraçãoDados!C1083={"COMISSÃO MARINHA"},1,28,"CCM"),ExtraçãoDados!C1083={"COMISSÃO CULTURAL DE MARINHA"},REPLACE(ExtraçãoDados!C1083={"COMISSÃO CULTURAL DE MARINHA"},1,28,"CCM"),ExtraçãoDados!C1083={"CCM"},REPLACE(ExtraçãoDados!C1083={"CCM"},1,28,"CCM"),ExtraçãoDados!C1083={"DN"},REPLACE(ExtraçãoDados!C1083={"DN"},1,28,"DN"),ExtraçãoDados!C1083={"ES"},REPLACE(ExtraçãoDados!C1083={"ES"},1,28,"ES"),ExtraçãoDados!C1083={"DA"},REPLACE(ExtraçãoDados!C1083={"DA"},1,28,"DA"),ExtraçãoDados!C1083={"DE: ESQUADRILHA SUBMARINOS"},REPLACE(ExtraçãoDados!C1083={"DE: ESQUADRILHA SUBMARINOS"},1,28,"ES"),ExtraçãoDados!C1083={"DE: COMISSÃO CULTURAL DE LMARINHA"},REPLACE(ExtraçãoDados!C1083={"DE: COMISSÃO CULTURAL DE LMARINHA"},1,28,"CCM"),ExtraçãoDados!C1083={"ON"},REPLACE(ExtraçãoDados!C1083={"ON"},1,28,"DN"),ExtraçãoDados!C1083={"ESQ. SUBMARINOS"},REPLACE(ExtraçãoDados!C1083={"ESQ. SUBMARINOS"},1,28,"ES"),ExtraçãoDados!C1083={"☒ irecção de Abastecimento"},REPLACE(ExtraçãoDados!C1083={"☒ irecção de Abastecimento"},1,28,"DA"),ExtraçãoDados!C1083={"Direcã d Abtit ço e asecmeno"},REPLACE(ExtraçãoDados!C1083={"Direcã d Abtit ço e asecmeno"},1,28,"DA"),ExtraçãoDados!C1083={"Diecã d Abtit rço e asecmeno"},REPLACE(ExtraçãoDados!C1083={"Diecã d Abtit rço e asecmeno"},1,28,"DA"),ISNUMBER(SEARCH("COMISSÃO",ExtraçãoDados!C1083,1)),REPLACE(ExtraçãoDados!C1083,1,29,"CCM"),ISNUMBER(SEARCH("DN/DIL/DRT1",ExtraçãoDados!C1083,1)),REPLACE(ExtraçãoDados!C1083,1,29,"DN"),ISNUMBER(SEARCH("DIRECÇAO DE NAVIOS",ExtraçãoDados!C1083,1)),REPLACE(ExtraçãoDados!C1083,1,29,"DN"),ISNUMBER(SEARCH("ESQUADRILHA SUBMARIN",ExtraçãoDados!C1083,1)),REPLACE(ExtraçãoDados!C1083,1,29,"ES"),ISNUMBER(SEARCH("DN",ExtraçãoDados!C1083,1)),REPLACE(ExtraçãoDados!C1083,1,29,"DN"),ISNUMBER(SEARCH("DIRECÇÃO",ExtraçãoDados!C1083,1)),REPLACE(ExtraçãoDados!C1083,1,29,"DN"),ISNUMBER(SEARCH("DIRECÇA0",ExtraçãoDados!C1083,1)),REPLACE(ExtraçãoDados!C1083,1,29,"DN"),ISNUMBER(SEARCH("DIRE",ExtraçãoDados!C1083,1)),REPLACE(ExtraçãoDados!C1083,1,29,"DN"),ISNUMBER(SEARCH("ESQUADRILHA",ExtraçãoDados!C1083,1)),REPLACE(ExtraçãoDados!C1083,1,29,"ES"),ISNUMBER(SEARCH("HOSPITAL DA MARINHA",ExtraçãoDados!C1083,1)),REPLACE(ExtraçãoDados!C1083,1,29,"HM"),ISNUMBER(SEARCH("HOSPITAL",ExtraçãoDados!C1083,1)),REPLACE(ExtraçãoDados!C1083,1,29,"HM"),ISNUMBER(SEARCH("HM",ExtraçãoDados!C1083,1)),REPLACE(ExtraçãoDados!C1083,1,29,"HM"),ISNUMBER(SEARCH("SECÇÃO DE APÓSITOS",ExtraçãoDados!C1083,1)),REPLACE(ExtraçãoDados!C1083,1,29,"HM"))</f>
        <v>#N/A</v>
      </c>
      <c r="E1083" s="4" t="e" cm="1">
        <f t="array" ref="E1083">_xlfn.IFS(LEN(ExtraçãoDados!B1083)=7,YEAR(ExtraçãoDados!D1083),LEN(ExtraçãoDados!B1083)=10,RIGHT(ExtraçãoDados!B1083,4),LEN(ExtraçãoDados!B1083)=9,YEAR(ExtraçãoDados!D1083),LEN(ExtraçãoDados!B1083)=8,YEAR(ExtraçãoDados!D1083),LEN(ExtraçãoDados!B1083)&gt;7,YEAR(ExtraçãoDados!D1083),LEN(ExtraçãoDados!B1083)&gt;5,YEAR(ExtraçãoDados!D1083),LEN(ExtraçãoDados!B1083)&gt;4,YEAR(ExtraçãoDados!D1083))</f>
        <v>#N/A</v>
      </c>
      <c r="F1083" s="4">
        <f>ExtraçãoDados!E1083</f>
        <v>0</v>
      </c>
    </row>
    <row r="1084" spans="1:6" x14ac:dyDescent="0.25">
      <c r="A1084" s="4">
        <f>ExtraçãoDados!A1084</f>
        <v>0</v>
      </c>
      <c r="B1084" s="4" t="str" cm="1">
        <f t="array" ref="B1084">_xlfn.IFS(LEN(ExtraçãoDados!B1084)=12,LEFT(ExtraçãoDados!B1084,3),LEN(ExtraçãoDados!B1084)=10,LEFT(ExtraçãoDados!B1084,5),LEN(ExtraçãoDados!B1084)&gt;19,0,LEN(ExtraçãoDados!B1084)=9,LEFT(ExtraçãoDados!B1084,4),LEN(ExtraçãoDados!B1084)=6,LEFT(ExtraçãoDados!B1084,3),LEN(ExtraçãoDados!B1084)&lt;5,LEFT(ExtraçãoDados!B1084,3),LEN(ExtraçãoDados!B1084)=8,LEFT(ExtraçãoDados!B1084,3),LEN(ExtraçãoDados!B1084)=5,LEFT(ExtraçãoDados!B1084,5),LEN(ExtraçãoDados!B1084)=11,LEFT(ExtraçãoDados!B1084,5),LEN(ExtraçãoDados!B1084)=7,RIGHT(ExtraçãoDados!B1084,6))</f>
        <v/>
      </c>
      <c r="C1084" s="4" t="e" cm="1">
        <f t="array" ref="C1084">_xlfn.IFS(LEN(B1084)=1,"ERRO",LEN(B1084)=2,_xlfn.CONCAT("000",B1084),LEN(B1084)=3,_xlfn.CONCAT("00",B1084),LEN(B1084)=4,_xlfn.CONCAT("0",B1084),LEN(B1084)=6,B1084,LEN(B1084)=7,B1084,LEN(B1084)=5,B1084)</f>
        <v>#N/A</v>
      </c>
      <c r="D1084" s="4" t="e" cm="1">
        <f t="array" ref="D1084">_xlfn.IFS(ExtraçãoDados!C1084={"Direcção de Abastecimento"},REPLACE(ExtraçãoDados!C1084="{Direcção de Abastecimento}",1,25,"DA"),ExtraçãoDados!C1084={"COMISSÃO CULTURAL DE LMARINHA"},REPLACE(ExtraçãoDados!C1084={"COMISSÃO CULTURAL DE LMARINHA"},1,28,"CCM"),ExtraçãoDados!C1084={"DIRECÇÃO DE NAVIOS"},REPLACE(ExtraçãoDados!C1084={"DIRECÇÃO DE NAVIOS"},1,28,"DN"),ExtraçãoDados!C1084={"ESQUADRILHA SUBMARINOS"},REPLACE(ExtraçãoDados!C1084={"ESQUADRILHA SUBMARINOS"},1,28,"ES"),ExtraçãoDados!C1084={"COMISSÃO MARINHA"},REPLACE(ExtraçãoDados!C1084={"COMISSÃO MARINHA"},1,28,"CCM"),ExtraçãoDados!C1084={"COMISSÃO CULTURAL DE MARINHA"},REPLACE(ExtraçãoDados!C1084={"COMISSÃO CULTURAL DE MARINHA"},1,28,"CCM"),ExtraçãoDados!C1084={"CCM"},REPLACE(ExtraçãoDados!C1084={"CCM"},1,28,"CCM"),ExtraçãoDados!C1084={"DN"},REPLACE(ExtraçãoDados!C1084={"DN"},1,28,"DN"),ExtraçãoDados!C1084={"ES"},REPLACE(ExtraçãoDados!C1084={"ES"},1,28,"ES"),ExtraçãoDados!C1084={"DA"},REPLACE(ExtraçãoDados!C1084={"DA"},1,28,"DA"),ExtraçãoDados!C1084={"DE: ESQUADRILHA SUBMARINOS"},REPLACE(ExtraçãoDados!C1084={"DE: ESQUADRILHA SUBMARINOS"},1,28,"ES"),ExtraçãoDados!C1084={"DE: COMISSÃO CULTURAL DE LMARINHA"},REPLACE(ExtraçãoDados!C1084={"DE: COMISSÃO CULTURAL DE LMARINHA"},1,28,"CCM"),ExtraçãoDados!C1084={"ON"},REPLACE(ExtraçãoDados!C1084={"ON"},1,28,"DN"),ExtraçãoDados!C1084={"ESQ. SUBMARINOS"},REPLACE(ExtraçãoDados!C1084={"ESQ. SUBMARINOS"},1,28,"ES"),ExtraçãoDados!C1084={"☒ irecção de Abastecimento"},REPLACE(ExtraçãoDados!C1084={"☒ irecção de Abastecimento"},1,28,"DA"),ExtraçãoDados!C1084={"Direcã d Abtit ço e asecmeno"},REPLACE(ExtraçãoDados!C1084={"Direcã d Abtit ço e asecmeno"},1,28,"DA"),ExtraçãoDados!C1084={"Diecã d Abtit rço e asecmeno"},REPLACE(ExtraçãoDados!C1084={"Diecã d Abtit rço e asecmeno"},1,28,"DA"),ISNUMBER(SEARCH("COMISSÃO",ExtraçãoDados!C1084,1)),REPLACE(ExtraçãoDados!C1084,1,29,"CCM"),ISNUMBER(SEARCH("DN/DIL/DRT1",ExtraçãoDados!C1084,1)),REPLACE(ExtraçãoDados!C1084,1,29,"DN"),ISNUMBER(SEARCH("DIRECÇAO DE NAVIOS",ExtraçãoDados!C1084,1)),REPLACE(ExtraçãoDados!C1084,1,29,"DN"),ISNUMBER(SEARCH("ESQUADRILHA SUBMARIN",ExtraçãoDados!C1084,1)),REPLACE(ExtraçãoDados!C1084,1,29,"ES"),ISNUMBER(SEARCH("DN",ExtraçãoDados!C1084,1)),REPLACE(ExtraçãoDados!C1084,1,29,"DN"),ISNUMBER(SEARCH("DIRECÇÃO",ExtraçãoDados!C1084,1)),REPLACE(ExtraçãoDados!C1084,1,29,"DN"),ISNUMBER(SEARCH("DIRECÇA0",ExtraçãoDados!C1084,1)),REPLACE(ExtraçãoDados!C1084,1,29,"DN"),ISNUMBER(SEARCH("DIRE",ExtraçãoDados!C1084,1)),REPLACE(ExtraçãoDados!C1084,1,29,"DN"),ISNUMBER(SEARCH("ESQUADRILHA",ExtraçãoDados!C1084,1)),REPLACE(ExtraçãoDados!C1084,1,29,"ES"),ISNUMBER(SEARCH("HOSPITAL DA MARINHA",ExtraçãoDados!C1084,1)),REPLACE(ExtraçãoDados!C1084,1,29,"HM"),ISNUMBER(SEARCH("HOSPITAL",ExtraçãoDados!C1084,1)),REPLACE(ExtraçãoDados!C1084,1,29,"HM"),ISNUMBER(SEARCH("HM",ExtraçãoDados!C1084,1)),REPLACE(ExtraçãoDados!C1084,1,29,"HM"),ISNUMBER(SEARCH("SECÇÃO DE APÓSITOS",ExtraçãoDados!C1084,1)),REPLACE(ExtraçãoDados!C1084,1,29,"HM"))</f>
        <v>#N/A</v>
      </c>
      <c r="E1084" s="4" t="e" cm="1">
        <f t="array" ref="E1084">_xlfn.IFS(LEN(ExtraçãoDados!B1084)=7,YEAR(ExtraçãoDados!D1084),LEN(ExtraçãoDados!B1084)=10,RIGHT(ExtraçãoDados!B1084,4),LEN(ExtraçãoDados!B1084)=9,YEAR(ExtraçãoDados!D1084),LEN(ExtraçãoDados!B1084)=8,YEAR(ExtraçãoDados!D1084),LEN(ExtraçãoDados!B1084)&gt;7,YEAR(ExtraçãoDados!D1084),LEN(ExtraçãoDados!B1084)&gt;5,YEAR(ExtraçãoDados!D1084),LEN(ExtraçãoDados!B1084)&gt;4,YEAR(ExtraçãoDados!D1084))</f>
        <v>#N/A</v>
      </c>
      <c r="F1084" s="4">
        <f>ExtraçãoDados!E1084</f>
        <v>0</v>
      </c>
    </row>
    <row r="1085" spans="1:6" x14ac:dyDescent="0.25">
      <c r="A1085" s="4">
        <f>ExtraçãoDados!A1085</f>
        <v>0</v>
      </c>
      <c r="B1085" s="4" t="str" cm="1">
        <f t="array" ref="B1085">_xlfn.IFS(LEN(ExtraçãoDados!B1085)=12,LEFT(ExtraçãoDados!B1085,3),LEN(ExtraçãoDados!B1085)=10,LEFT(ExtraçãoDados!B1085,5),LEN(ExtraçãoDados!B1085)&gt;19,0,LEN(ExtraçãoDados!B1085)=9,LEFT(ExtraçãoDados!B1085,4),LEN(ExtraçãoDados!B1085)=6,LEFT(ExtraçãoDados!B1085,3),LEN(ExtraçãoDados!B1085)&lt;5,LEFT(ExtraçãoDados!B1085,3),LEN(ExtraçãoDados!B1085)=8,LEFT(ExtraçãoDados!B1085,3),LEN(ExtraçãoDados!B1085)=5,LEFT(ExtraçãoDados!B1085,5),LEN(ExtraçãoDados!B1085)=11,LEFT(ExtraçãoDados!B1085,5),LEN(ExtraçãoDados!B1085)=7,RIGHT(ExtraçãoDados!B1085,6))</f>
        <v/>
      </c>
      <c r="C1085" s="4" t="e" cm="1">
        <f t="array" ref="C1085">_xlfn.IFS(LEN(B1085)=1,"ERRO",LEN(B1085)=2,_xlfn.CONCAT("000",B1085),LEN(B1085)=3,_xlfn.CONCAT("00",B1085),LEN(B1085)=4,_xlfn.CONCAT("0",B1085),LEN(B1085)=6,B1085,LEN(B1085)=7,B1085,LEN(B1085)=5,B1085)</f>
        <v>#N/A</v>
      </c>
      <c r="D1085" s="4" t="e" cm="1">
        <f t="array" ref="D1085">_xlfn.IFS(ExtraçãoDados!C1085={"Direcção de Abastecimento"},REPLACE(ExtraçãoDados!C1085="{Direcção de Abastecimento}",1,25,"DA"),ExtraçãoDados!C1085={"COMISSÃO CULTURAL DE LMARINHA"},REPLACE(ExtraçãoDados!C1085={"COMISSÃO CULTURAL DE LMARINHA"},1,28,"CCM"),ExtraçãoDados!C1085={"DIRECÇÃO DE NAVIOS"},REPLACE(ExtraçãoDados!C1085={"DIRECÇÃO DE NAVIOS"},1,28,"DN"),ExtraçãoDados!C1085={"ESQUADRILHA SUBMARINOS"},REPLACE(ExtraçãoDados!C1085={"ESQUADRILHA SUBMARINOS"},1,28,"ES"),ExtraçãoDados!C1085={"COMISSÃO MARINHA"},REPLACE(ExtraçãoDados!C1085={"COMISSÃO MARINHA"},1,28,"CCM"),ExtraçãoDados!C1085={"COMISSÃO CULTURAL DE MARINHA"},REPLACE(ExtraçãoDados!C1085={"COMISSÃO CULTURAL DE MARINHA"},1,28,"CCM"),ExtraçãoDados!C1085={"CCM"},REPLACE(ExtraçãoDados!C1085={"CCM"},1,28,"CCM"),ExtraçãoDados!C1085={"DN"},REPLACE(ExtraçãoDados!C1085={"DN"},1,28,"DN"),ExtraçãoDados!C1085={"ES"},REPLACE(ExtraçãoDados!C1085={"ES"},1,28,"ES"),ExtraçãoDados!C1085={"DA"},REPLACE(ExtraçãoDados!C1085={"DA"},1,28,"DA"),ExtraçãoDados!C1085={"DE: ESQUADRILHA SUBMARINOS"},REPLACE(ExtraçãoDados!C1085={"DE: ESQUADRILHA SUBMARINOS"},1,28,"ES"),ExtraçãoDados!C1085={"DE: COMISSÃO CULTURAL DE LMARINHA"},REPLACE(ExtraçãoDados!C1085={"DE: COMISSÃO CULTURAL DE LMARINHA"},1,28,"CCM"),ExtraçãoDados!C1085={"ON"},REPLACE(ExtraçãoDados!C1085={"ON"},1,28,"DN"),ExtraçãoDados!C1085={"ESQ. SUBMARINOS"},REPLACE(ExtraçãoDados!C1085={"ESQ. SUBMARINOS"},1,28,"ES"),ExtraçãoDados!C1085={"☒ irecção de Abastecimento"},REPLACE(ExtraçãoDados!C1085={"☒ irecção de Abastecimento"},1,28,"DA"),ExtraçãoDados!C1085={"Direcã d Abtit ço e asecmeno"},REPLACE(ExtraçãoDados!C1085={"Direcã d Abtit ço e asecmeno"},1,28,"DA"),ExtraçãoDados!C1085={"Diecã d Abtit rço e asecmeno"},REPLACE(ExtraçãoDados!C1085={"Diecã d Abtit rço e asecmeno"},1,28,"DA"),ISNUMBER(SEARCH("COMISSÃO",ExtraçãoDados!C1085,1)),REPLACE(ExtraçãoDados!C1085,1,29,"CCM"),ISNUMBER(SEARCH("DN/DIL/DRT1",ExtraçãoDados!C1085,1)),REPLACE(ExtraçãoDados!C1085,1,29,"DN"),ISNUMBER(SEARCH("DIRECÇAO DE NAVIOS",ExtraçãoDados!C1085,1)),REPLACE(ExtraçãoDados!C1085,1,29,"DN"),ISNUMBER(SEARCH("ESQUADRILHA SUBMARIN",ExtraçãoDados!C1085,1)),REPLACE(ExtraçãoDados!C1085,1,29,"ES"),ISNUMBER(SEARCH("DN",ExtraçãoDados!C1085,1)),REPLACE(ExtraçãoDados!C1085,1,29,"DN"),ISNUMBER(SEARCH("DIRECÇÃO",ExtraçãoDados!C1085,1)),REPLACE(ExtraçãoDados!C1085,1,29,"DN"),ISNUMBER(SEARCH("DIRECÇA0",ExtraçãoDados!C1085,1)),REPLACE(ExtraçãoDados!C1085,1,29,"DN"),ISNUMBER(SEARCH("DIRE",ExtraçãoDados!C1085,1)),REPLACE(ExtraçãoDados!C1085,1,29,"DN"),ISNUMBER(SEARCH("ESQUADRILHA",ExtraçãoDados!C1085,1)),REPLACE(ExtraçãoDados!C1085,1,29,"ES"),ISNUMBER(SEARCH("HOSPITAL DA MARINHA",ExtraçãoDados!C1085,1)),REPLACE(ExtraçãoDados!C1085,1,29,"HM"),ISNUMBER(SEARCH("HOSPITAL",ExtraçãoDados!C1085,1)),REPLACE(ExtraçãoDados!C1085,1,29,"HM"),ISNUMBER(SEARCH("HM",ExtraçãoDados!C1085,1)),REPLACE(ExtraçãoDados!C1085,1,29,"HM"),ISNUMBER(SEARCH("SECÇÃO DE APÓSITOS",ExtraçãoDados!C1085,1)),REPLACE(ExtraçãoDados!C1085,1,29,"HM"))</f>
        <v>#N/A</v>
      </c>
      <c r="E1085" s="4" t="e" cm="1">
        <f t="array" ref="E1085">_xlfn.IFS(LEN(ExtraçãoDados!B1085)=7,YEAR(ExtraçãoDados!D1085),LEN(ExtraçãoDados!B1085)=10,RIGHT(ExtraçãoDados!B1085,4),LEN(ExtraçãoDados!B1085)=9,YEAR(ExtraçãoDados!D1085),LEN(ExtraçãoDados!B1085)=8,YEAR(ExtraçãoDados!D1085),LEN(ExtraçãoDados!B1085)&gt;7,YEAR(ExtraçãoDados!D1085),LEN(ExtraçãoDados!B1085)&gt;5,YEAR(ExtraçãoDados!D1085),LEN(ExtraçãoDados!B1085)&gt;4,YEAR(ExtraçãoDados!D1085))</f>
        <v>#N/A</v>
      </c>
      <c r="F1085" s="4">
        <f>ExtraçãoDados!E1085</f>
        <v>0</v>
      </c>
    </row>
    <row r="1086" spans="1:6" x14ac:dyDescent="0.25">
      <c r="A1086" s="4">
        <f>ExtraçãoDados!A1086</f>
        <v>0</v>
      </c>
      <c r="B1086" s="4" t="str" cm="1">
        <f t="array" ref="B1086">_xlfn.IFS(LEN(ExtraçãoDados!B1086)=12,LEFT(ExtraçãoDados!B1086,3),LEN(ExtraçãoDados!B1086)=10,LEFT(ExtraçãoDados!B1086,5),LEN(ExtraçãoDados!B1086)&gt;19,0,LEN(ExtraçãoDados!B1086)=9,LEFT(ExtraçãoDados!B1086,4),LEN(ExtraçãoDados!B1086)=6,LEFT(ExtraçãoDados!B1086,3),LEN(ExtraçãoDados!B1086)&lt;5,LEFT(ExtraçãoDados!B1086,3),LEN(ExtraçãoDados!B1086)=8,LEFT(ExtraçãoDados!B1086,3),LEN(ExtraçãoDados!B1086)=5,LEFT(ExtraçãoDados!B1086,5),LEN(ExtraçãoDados!B1086)=11,LEFT(ExtraçãoDados!B1086,5),LEN(ExtraçãoDados!B1086)=7,RIGHT(ExtraçãoDados!B1086,6))</f>
        <v/>
      </c>
      <c r="C1086" s="4" t="e" cm="1">
        <f t="array" ref="C1086">_xlfn.IFS(LEN(B1086)=1,"ERRO",LEN(B1086)=2,_xlfn.CONCAT("000",B1086),LEN(B1086)=3,_xlfn.CONCAT("00",B1086),LEN(B1086)=4,_xlfn.CONCAT("0",B1086),LEN(B1086)=6,B1086,LEN(B1086)=7,B1086,LEN(B1086)=5,B1086)</f>
        <v>#N/A</v>
      </c>
      <c r="D1086" s="4" t="e" cm="1">
        <f t="array" ref="D1086">_xlfn.IFS(ExtraçãoDados!C1086={"Direcção de Abastecimento"},REPLACE(ExtraçãoDados!C1086="{Direcção de Abastecimento}",1,25,"DA"),ExtraçãoDados!C1086={"COMISSÃO CULTURAL DE LMARINHA"},REPLACE(ExtraçãoDados!C1086={"COMISSÃO CULTURAL DE LMARINHA"},1,28,"CCM"),ExtraçãoDados!C1086={"DIRECÇÃO DE NAVIOS"},REPLACE(ExtraçãoDados!C1086={"DIRECÇÃO DE NAVIOS"},1,28,"DN"),ExtraçãoDados!C1086={"ESQUADRILHA SUBMARINOS"},REPLACE(ExtraçãoDados!C1086={"ESQUADRILHA SUBMARINOS"},1,28,"ES"),ExtraçãoDados!C1086={"COMISSÃO MARINHA"},REPLACE(ExtraçãoDados!C1086={"COMISSÃO MARINHA"},1,28,"CCM"),ExtraçãoDados!C1086={"COMISSÃO CULTURAL DE MARINHA"},REPLACE(ExtraçãoDados!C1086={"COMISSÃO CULTURAL DE MARINHA"},1,28,"CCM"),ExtraçãoDados!C1086={"CCM"},REPLACE(ExtraçãoDados!C1086={"CCM"},1,28,"CCM"),ExtraçãoDados!C1086={"DN"},REPLACE(ExtraçãoDados!C1086={"DN"},1,28,"DN"),ExtraçãoDados!C1086={"ES"},REPLACE(ExtraçãoDados!C1086={"ES"},1,28,"ES"),ExtraçãoDados!C1086={"DA"},REPLACE(ExtraçãoDados!C1086={"DA"},1,28,"DA"),ExtraçãoDados!C1086={"DE: ESQUADRILHA SUBMARINOS"},REPLACE(ExtraçãoDados!C1086={"DE: ESQUADRILHA SUBMARINOS"},1,28,"ES"),ExtraçãoDados!C1086={"DE: COMISSÃO CULTURAL DE LMARINHA"},REPLACE(ExtraçãoDados!C1086={"DE: COMISSÃO CULTURAL DE LMARINHA"},1,28,"CCM"),ExtraçãoDados!C1086={"ON"},REPLACE(ExtraçãoDados!C1086={"ON"},1,28,"DN"),ExtraçãoDados!C1086={"ESQ. SUBMARINOS"},REPLACE(ExtraçãoDados!C1086={"ESQ. SUBMARINOS"},1,28,"ES"),ExtraçãoDados!C1086={"☒ irecção de Abastecimento"},REPLACE(ExtraçãoDados!C1086={"☒ irecção de Abastecimento"},1,28,"DA"),ExtraçãoDados!C1086={"Direcã d Abtit ço e asecmeno"},REPLACE(ExtraçãoDados!C1086={"Direcã d Abtit ço e asecmeno"},1,28,"DA"),ExtraçãoDados!C1086={"Diecã d Abtit rço e asecmeno"},REPLACE(ExtraçãoDados!C1086={"Diecã d Abtit rço e asecmeno"},1,28,"DA"),ISNUMBER(SEARCH("COMISSÃO",ExtraçãoDados!C1086,1)),REPLACE(ExtraçãoDados!C1086,1,29,"CCM"),ISNUMBER(SEARCH("DN/DIL/DRT1",ExtraçãoDados!C1086,1)),REPLACE(ExtraçãoDados!C1086,1,29,"DN"),ISNUMBER(SEARCH("DIRECÇAO DE NAVIOS",ExtraçãoDados!C1086,1)),REPLACE(ExtraçãoDados!C1086,1,29,"DN"),ISNUMBER(SEARCH("ESQUADRILHA SUBMARIN",ExtraçãoDados!C1086,1)),REPLACE(ExtraçãoDados!C1086,1,29,"ES"),ISNUMBER(SEARCH("DN",ExtraçãoDados!C1086,1)),REPLACE(ExtraçãoDados!C1086,1,29,"DN"),ISNUMBER(SEARCH("DIRECÇÃO",ExtraçãoDados!C1086,1)),REPLACE(ExtraçãoDados!C1086,1,29,"DN"),ISNUMBER(SEARCH("DIRECÇA0",ExtraçãoDados!C1086,1)),REPLACE(ExtraçãoDados!C1086,1,29,"DN"),ISNUMBER(SEARCH("DIRE",ExtraçãoDados!C1086,1)),REPLACE(ExtraçãoDados!C1086,1,29,"DN"),ISNUMBER(SEARCH("ESQUADRILHA",ExtraçãoDados!C1086,1)),REPLACE(ExtraçãoDados!C1086,1,29,"ES"),ISNUMBER(SEARCH("HOSPITAL DA MARINHA",ExtraçãoDados!C1086,1)),REPLACE(ExtraçãoDados!C1086,1,29,"HM"),ISNUMBER(SEARCH("HOSPITAL",ExtraçãoDados!C1086,1)),REPLACE(ExtraçãoDados!C1086,1,29,"HM"),ISNUMBER(SEARCH("HM",ExtraçãoDados!C1086,1)),REPLACE(ExtraçãoDados!C1086,1,29,"HM"),ISNUMBER(SEARCH("SECÇÃO DE APÓSITOS",ExtraçãoDados!C1086,1)),REPLACE(ExtraçãoDados!C1086,1,29,"HM"))</f>
        <v>#N/A</v>
      </c>
      <c r="E1086" s="4" t="e" cm="1">
        <f t="array" ref="E1086">_xlfn.IFS(LEN(ExtraçãoDados!B1086)=7,YEAR(ExtraçãoDados!D1086),LEN(ExtraçãoDados!B1086)=10,RIGHT(ExtraçãoDados!B1086,4),LEN(ExtraçãoDados!B1086)=9,YEAR(ExtraçãoDados!D1086),LEN(ExtraçãoDados!B1086)=8,YEAR(ExtraçãoDados!D1086),LEN(ExtraçãoDados!B1086)&gt;7,YEAR(ExtraçãoDados!D1086),LEN(ExtraçãoDados!B1086)&gt;5,YEAR(ExtraçãoDados!D1086),LEN(ExtraçãoDados!B1086)&gt;4,YEAR(ExtraçãoDados!D1086))</f>
        <v>#N/A</v>
      </c>
      <c r="F1086" s="4">
        <f>ExtraçãoDados!E1086</f>
        <v>0</v>
      </c>
    </row>
    <row r="1087" spans="1:6" x14ac:dyDescent="0.25">
      <c r="A1087" s="4">
        <f>ExtraçãoDados!A1087</f>
        <v>0</v>
      </c>
      <c r="B1087" s="4" t="str" cm="1">
        <f t="array" ref="B1087">_xlfn.IFS(LEN(ExtraçãoDados!B1087)=12,LEFT(ExtraçãoDados!B1087,3),LEN(ExtraçãoDados!B1087)=10,LEFT(ExtraçãoDados!B1087,5),LEN(ExtraçãoDados!B1087)&gt;19,0,LEN(ExtraçãoDados!B1087)=9,LEFT(ExtraçãoDados!B1087,4),LEN(ExtraçãoDados!B1087)=6,LEFT(ExtraçãoDados!B1087,3),LEN(ExtraçãoDados!B1087)&lt;5,LEFT(ExtraçãoDados!B1087,3),LEN(ExtraçãoDados!B1087)=8,LEFT(ExtraçãoDados!B1087,3),LEN(ExtraçãoDados!B1087)=5,LEFT(ExtraçãoDados!B1087,5),LEN(ExtraçãoDados!B1087)=11,LEFT(ExtraçãoDados!B1087,5),LEN(ExtraçãoDados!B1087)=7,RIGHT(ExtraçãoDados!B1087,6))</f>
        <v/>
      </c>
      <c r="C1087" s="4" t="e" cm="1">
        <f t="array" ref="C1087">_xlfn.IFS(LEN(B1087)=1,"ERRO",LEN(B1087)=2,_xlfn.CONCAT("000",B1087),LEN(B1087)=3,_xlfn.CONCAT("00",B1087),LEN(B1087)=4,_xlfn.CONCAT("0",B1087),LEN(B1087)=6,B1087,LEN(B1087)=7,B1087,LEN(B1087)=5,B1087)</f>
        <v>#N/A</v>
      </c>
      <c r="D1087" s="4" t="e" cm="1">
        <f t="array" ref="D1087">_xlfn.IFS(ExtraçãoDados!C1087={"Direcção de Abastecimento"},REPLACE(ExtraçãoDados!C1087="{Direcção de Abastecimento}",1,25,"DA"),ExtraçãoDados!C1087={"COMISSÃO CULTURAL DE LMARINHA"},REPLACE(ExtraçãoDados!C1087={"COMISSÃO CULTURAL DE LMARINHA"},1,28,"CCM"),ExtraçãoDados!C1087={"DIRECÇÃO DE NAVIOS"},REPLACE(ExtraçãoDados!C1087={"DIRECÇÃO DE NAVIOS"},1,28,"DN"),ExtraçãoDados!C1087={"ESQUADRILHA SUBMARINOS"},REPLACE(ExtraçãoDados!C1087={"ESQUADRILHA SUBMARINOS"},1,28,"ES"),ExtraçãoDados!C1087={"COMISSÃO MARINHA"},REPLACE(ExtraçãoDados!C1087={"COMISSÃO MARINHA"},1,28,"CCM"),ExtraçãoDados!C1087={"COMISSÃO CULTURAL DE MARINHA"},REPLACE(ExtraçãoDados!C1087={"COMISSÃO CULTURAL DE MARINHA"},1,28,"CCM"),ExtraçãoDados!C1087={"CCM"},REPLACE(ExtraçãoDados!C1087={"CCM"},1,28,"CCM"),ExtraçãoDados!C1087={"DN"},REPLACE(ExtraçãoDados!C1087={"DN"},1,28,"DN"),ExtraçãoDados!C1087={"ES"},REPLACE(ExtraçãoDados!C1087={"ES"},1,28,"ES"),ExtraçãoDados!C1087={"DA"},REPLACE(ExtraçãoDados!C1087={"DA"},1,28,"DA"),ExtraçãoDados!C1087={"DE: ESQUADRILHA SUBMARINOS"},REPLACE(ExtraçãoDados!C1087={"DE: ESQUADRILHA SUBMARINOS"},1,28,"ES"),ExtraçãoDados!C1087={"DE: COMISSÃO CULTURAL DE LMARINHA"},REPLACE(ExtraçãoDados!C1087={"DE: COMISSÃO CULTURAL DE LMARINHA"},1,28,"CCM"),ExtraçãoDados!C1087={"ON"},REPLACE(ExtraçãoDados!C1087={"ON"},1,28,"DN"),ExtraçãoDados!C1087={"ESQ. SUBMARINOS"},REPLACE(ExtraçãoDados!C1087={"ESQ. SUBMARINOS"},1,28,"ES"),ExtraçãoDados!C1087={"☒ irecção de Abastecimento"},REPLACE(ExtraçãoDados!C1087={"☒ irecção de Abastecimento"},1,28,"DA"),ExtraçãoDados!C1087={"Direcã d Abtit ço e asecmeno"},REPLACE(ExtraçãoDados!C1087={"Direcã d Abtit ço e asecmeno"},1,28,"DA"),ExtraçãoDados!C1087={"Diecã d Abtit rço e asecmeno"},REPLACE(ExtraçãoDados!C1087={"Diecã d Abtit rço e asecmeno"},1,28,"DA"),ISNUMBER(SEARCH("COMISSÃO",ExtraçãoDados!C1087,1)),REPLACE(ExtraçãoDados!C1087,1,29,"CCM"),ISNUMBER(SEARCH("DN/DIL/DRT1",ExtraçãoDados!C1087,1)),REPLACE(ExtraçãoDados!C1087,1,29,"DN"),ISNUMBER(SEARCH("DIRECÇAO DE NAVIOS",ExtraçãoDados!C1087,1)),REPLACE(ExtraçãoDados!C1087,1,29,"DN"),ISNUMBER(SEARCH("ESQUADRILHA SUBMARIN",ExtraçãoDados!C1087,1)),REPLACE(ExtraçãoDados!C1087,1,29,"ES"),ISNUMBER(SEARCH("DN",ExtraçãoDados!C1087,1)),REPLACE(ExtraçãoDados!C1087,1,29,"DN"),ISNUMBER(SEARCH("DIRECÇÃO",ExtraçãoDados!C1087,1)),REPLACE(ExtraçãoDados!C1087,1,29,"DN"),ISNUMBER(SEARCH("DIRECÇA0",ExtraçãoDados!C1087,1)),REPLACE(ExtraçãoDados!C1087,1,29,"DN"),ISNUMBER(SEARCH("DIRE",ExtraçãoDados!C1087,1)),REPLACE(ExtraçãoDados!C1087,1,29,"DN"),ISNUMBER(SEARCH("ESQUADRILHA",ExtraçãoDados!C1087,1)),REPLACE(ExtraçãoDados!C1087,1,29,"ES"),ISNUMBER(SEARCH("HOSPITAL DA MARINHA",ExtraçãoDados!C1087,1)),REPLACE(ExtraçãoDados!C1087,1,29,"HM"),ISNUMBER(SEARCH("HOSPITAL",ExtraçãoDados!C1087,1)),REPLACE(ExtraçãoDados!C1087,1,29,"HM"),ISNUMBER(SEARCH("HM",ExtraçãoDados!C1087,1)),REPLACE(ExtraçãoDados!C1087,1,29,"HM"),ISNUMBER(SEARCH("SECÇÃO DE APÓSITOS",ExtraçãoDados!C1087,1)),REPLACE(ExtraçãoDados!C1087,1,29,"HM"))</f>
        <v>#N/A</v>
      </c>
      <c r="E1087" s="4" t="e" cm="1">
        <f t="array" ref="E1087">_xlfn.IFS(LEN(ExtraçãoDados!B1087)=7,YEAR(ExtraçãoDados!D1087),LEN(ExtraçãoDados!B1087)=10,RIGHT(ExtraçãoDados!B1087,4),LEN(ExtraçãoDados!B1087)=9,YEAR(ExtraçãoDados!D1087),LEN(ExtraçãoDados!B1087)=8,YEAR(ExtraçãoDados!D1087),LEN(ExtraçãoDados!B1087)&gt;7,YEAR(ExtraçãoDados!D1087),LEN(ExtraçãoDados!B1087)&gt;5,YEAR(ExtraçãoDados!D1087),LEN(ExtraçãoDados!B1087)&gt;4,YEAR(ExtraçãoDados!D1087))</f>
        <v>#N/A</v>
      </c>
      <c r="F1087" s="4">
        <f>ExtraçãoDados!E1087</f>
        <v>0</v>
      </c>
    </row>
    <row r="1088" spans="1:6" x14ac:dyDescent="0.25">
      <c r="A1088" s="4">
        <f>ExtraçãoDados!A1088</f>
        <v>0</v>
      </c>
      <c r="B1088" s="4" t="str" cm="1">
        <f t="array" ref="B1088">_xlfn.IFS(LEN(ExtraçãoDados!B1088)=12,LEFT(ExtraçãoDados!B1088,3),LEN(ExtraçãoDados!B1088)=10,LEFT(ExtraçãoDados!B1088,5),LEN(ExtraçãoDados!B1088)&gt;19,0,LEN(ExtraçãoDados!B1088)=9,LEFT(ExtraçãoDados!B1088,4),LEN(ExtraçãoDados!B1088)=6,LEFT(ExtraçãoDados!B1088,3),LEN(ExtraçãoDados!B1088)&lt;5,LEFT(ExtraçãoDados!B1088,3),LEN(ExtraçãoDados!B1088)=8,LEFT(ExtraçãoDados!B1088,3),LEN(ExtraçãoDados!B1088)=5,LEFT(ExtraçãoDados!B1088,5),LEN(ExtraçãoDados!B1088)=11,LEFT(ExtraçãoDados!B1088,5),LEN(ExtraçãoDados!B1088)=7,RIGHT(ExtraçãoDados!B1088,6))</f>
        <v/>
      </c>
      <c r="C1088" s="4" t="e" cm="1">
        <f t="array" ref="C1088">_xlfn.IFS(LEN(B1088)=1,"ERRO",LEN(B1088)=2,_xlfn.CONCAT("000",B1088),LEN(B1088)=3,_xlfn.CONCAT("00",B1088),LEN(B1088)=4,_xlfn.CONCAT("0",B1088),LEN(B1088)=6,B1088,LEN(B1088)=7,B1088,LEN(B1088)=5,B1088)</f>
        <v>#N/A</v>
      </c>
      <c r="D1088" s="4" t="e" cm="1">
        <f t="array" ref="D1088">_xlfn.IFS(ExtraçãoDados!C1088={"Direcção de Abastecimento"},REPLACE(ExtraçãoDados!C1088="{Direcção de Abastecimento}",1,25,"DA"),ExtraçãoDados!C1088={"COMISSÃO CULTURAL DE LMARINHA"},REPLACE(ExtraçãoDados!C1088={"COMISSÃO CULTURAL DE LMARINHA"},1,28,"CCM"),ExtraçãoDados!C1088={"DIRECÇÃO DE NAVIOS"},REPLACE(ExtraçãoDados!C1088={"DIRECÇÃO DE NAVIOS"},1,28,"DN"),ExtraçãoDados!C1088={"ESQUADRILHA SUBMARINOS"},REPLACE(ExtraçãoDados!C1088={"ESQUADRILHA SUBMARINOS"},1,28,"ES"),ExtraçãoDados!C1088={"COMISSÃO MARINHA"},REPLACE(ExtraçãoDados!C1088={"COMISSÃO MARINHA"},1,28,"CCM"),ExtraçãoDados!C1088={"COMISSÃO CULTURAL DE MARINHA"},REPLACE(ExtraçãoDados!C1088={"COMISSÃO CULTURAL DE MARINHA"},1,28,"CCM"),ExtraçãoDados!C1088={"CCM"},REPLACE(ExtraçãoDados!C1088={"CCM"},1,28,"CCM"),ExtraçãoDados!C1088={"DN"},REPLACE(ExtraçãoDados!C1088={"DN"},1,28,"DN"),ExtraçãoDados!C1088={"ES"},REPLACE(ExtraçãoDados!C1088={"ES"},1,28,"ES"),ExtraçãoDados!C1088={"DA"},REPLACE(ExtraçãoDados!C1088={"DA"},1,28,"DA"),ExtraçãoDados!C1088={"DE: ESQUADRILHA SUBMARINOS"},REPLACE(ExtraçãoDados!C1088={"DE: ESQUADRILHA SUBMARINOS"},1,28,"ES"),ExtraçãoDados!C1088={"DE: COMISSÃO CULTURAL DE LMARINHA"},REPLACE(ExtraçãoDados!C1088={"DE: COMISSÃO CULTURAL DE LMARINHA"},1,28,"CCM"),ExtraçãoDados!C1088={"ON"},REPLACE(ExtraçãoDados!C1088={"ON"},1,28,"DN"),ExtraçãoDados!C1088={"ESQ. SUBMARINOS"},REPLACE(ExtraçãoDados!C1088={"ESQ. SUBMARINOS"},1,28,"ES"),ExtraçãoDados!C1088={"☒ irecção de Abastecimento"},REPLACE(ExtraçãoDados!C1088={"☒ irecção de Abastecimento"},1,28,"DA"),ExtraçãoDados!C1088={"Direcã d Abtit ço e asecmeno"},REPLACE(ExtraçãoDados!C1088={"Direcã d Abtit ço e asecmeno"},1,28,"DA"),ExtraçãoDados!C1088={"Diecã d Abtit rço e asecmeno"},REPLACE(ExtraçãoDados!C1088={"Diecã d Abtit rço e asecmeno"},1,28,"DA"),ISNUMBER(SEARCH("COMISSÃO",ExtraçãoDados!C1088,1)),REPLACE(ExtraçãoDados!C1088,1,29,"CCM"),ISNUMBER(SEARCH("DN/DIL/DRT1",ExtraçãoDados!C1088,1)),REPLACE(ExtraçãoDados!C1088,1,29,"DN"),ISNUMBER(SEARCH("DIRECÇAO DE NAVIOS",ExtraçãoDados!C1088,1)),REPLACE(ExtraçãoDados!C1088,1,29,"DN"),ISNUMBER(SEARCH("ESQUADRILHA SUBMARIN",ExtraçãoDados!C1088,1)),REPLACE(ExtraçãoDados!C1088,1,29,"ES"),ISNUMBER(SEARCH("DN",ExtraçãoDados!C1088,1)),REPLACE(ExtraçãoDados!C1088,1,29,"DN"),ISNUMBER(SEARCH("DIRECÇÃO",ExtraçãoDados!C1088,1)),REPLACE(ExtraçãoDados!C1088,1,29,"DN"),ISNUMBER(SEARCH("DIRECÇA0",ExtraçãoDados!C1088,1)),REPLACE(ExtraçãoDados!C1088,1,29,"DN"),ISNUMBER(SEARCH("DIRE",ExtraçãoDados!C1088,1)),REPLACE(ExtraçãoDados!C1088,1,29,"DN"),ISNUMBER(SEARCH("ESQUADRILHA",ExtraçãoDados!C1088,1)),REPLACE(ExtraçãoDados!C1088,1,29,"ES"),ISNUMBER(SEARCH("HOSPITAL DA MARINHA",ExtraçãoDados!C1088,1)),REPLACE(ExtraçãoDados!C1088,1,29,"HM"),ISNUMBER(SEARCH("HOSPITAL",ExtraçãoDados!C1088,1)),REPLACE(ExtraçãoDados!C1088,1,29,"HM"),ISNUMBER(SEARCH("HM",ExtraçãoDados!C1088,1)),REPLACE(ExtraçãoDados!C1088,1,29,"HM"),ISNUMBER(SEARCH("SECÇÃO DE APÓSITOS",ExtraçãoDados!C1088,1)),REPLACE(ExtraçãoDados!C1088,1,29,"HM"))</f>
        <v>#N/A</v>
      </c>
      <c r="E1088" s="4" t="e" cm="1">
        <f t="array" ref="E1088">_xlfn.IFS(LEN(ExtraçãoDados!B1088)=7,YEAR(ExtraçãoDados!D1088),LEN(ExtraçãoDados!B1088)=10,RIGHT(ExtraçãoDados!B1088,4),LEN(ExtraçãoDados!B1088)=9,YEAR(ExtraçãoDados!D1088),LEN(ExtraçãoDados!B1088)=8,YEAR(ExtraçãoDados!D1088),LEN(ExtraçãoDados!B1088)&gt;7,YEAR(ExtraçãoDados!D1088),LEN(ExtraçãoDados!B1088)&gt;5,YEAR(ExtraçãoDados!D1088),LEN(ExtraçãoDados!B1088)&gt;4,YEAR(ExtraçãoDados!D1088))</f>
        <v>#N/A</v>
      </c>
      <c r="F1088" s="4">
        <f>ExtraçãoDados!E1088</f>
        <v>0</v>
      </c>
    </row>
    <row r="1089" spans="1:6" x14ac:dyDescent="0.25">
      <c r="A1089" s="4">
        <f>ExtraçãoDados!A1089</f>
        <v>0</v>
      </c>
      <c r="B1089" s="4" t="str" cm="1">
        <f t="array" ref="B1089">_xlfn.IFS(LEN(ExtraçãoDados!B1089)=12,LEFT(ExtraçãoDados!B1089,3),LEN(ExtraçãoDados!B1089)=10,LEFT(ExtraçãoDados!B1089,5),LEN(ExtraçãoDados!B1089)&gt;19,0,LEN(ExtraçãoDados!B1089)=9,LEFT(ExtraçãoDados!B1089,4),LEN(ExtraçãoDados!B1089)=6,LEFT(ExtraçãoDados!B1089,3),LEN(ExtraçãoDados!B1089)&lt;5,LEFT(ExtraçãoDados!B1089,3),LEN(ExtraçãoDados!B1089)=8,LEFT(ExtraçãoDados!B1089,3),LEN(ExtraçãoDados!B1089)=5,LEFT(ExtraçãoDados!B1089,5),LEN(ExtraçãoDados!B1089)=11,LEFT(ExtraçãoDados!B1089,5),LEN(ExtraçãoDados!B1089)=7,RIGHT(ExtraçãoDados!B1089,6))</f>
        <v/>
      </c>
      <c r="C1089" s="4" t="e" cm="1">
        <f t="array" ref="C1089">_xlfn.IFS(LEN(B1089)=1,"ERRO",LEN(B1089)=2,_xlfn.CONCAT("000",B1089),LEN(B1089)=3,_xlfn.CONCAT("00",B1089),LEN(B1089)=4,_xlfn.CONCAT("0",B1089),LEN(B1089)=6,B1089,LEN(B1089)=7,B1089,LEN(B1089)=5,B1089)</f>
        <v>#N/A</v>
      </c>
      <c r="D1089" s="4" t="e" cm="1">
        <f t="array" ref="D1089">_xlfn.IFS(ExtraçãoDados!C1089={"Direcção de Abastecimento"},REPLACE(ExtraçãoDados!C1089="{Direcção de Abastecimento}",1,25,"DA"),ExtraçãoDados!C1089={"COMISSÃO CULTURAL DE LMARINHA"},REPLACE(ExtraçãoDados!C1089={"COMISSÃO CULTURAL DE LMARINHA"},1,28,"CCM"),ExtraçãoDados!C1089={"DIRECÇÃO DE NAVIOS"},REPLACE(ExtraçãoDados!C1089={"DIRECÇÃO DE NAVIOS"},1,28,"DN"),ExtraçãoDados!C1089={"ESQUADRILHA SUBMARINOS"},REPLACE(ExtraçãoDados!C1089={"ESQUADRILHA SUBMARINOS"},1,28,"ES"),ExtraçãoDados!C1089={"COMISSÃO MARINHA"},REPLACE(ExtraçãoDados!C1089={"COMISSÃO MARINHA"},1,28,"CCM"),ExtraçãoDados!C1089={"COMISSÃO CULTURAL DE MARINHA"},REPLACE(ExtraçãoDados!C1089={"COMISSÃO CULTURAL DE MARINHA"},1,28,"CCM"),ExtraçãoDados!C1089={"CCM"},REPLACE(ExtraçãoDados!C1089={"CCM"},1,28,"CCM"),ExtraçãoDados!C1089={"DN"},REPLACE(ExtraçãoDados!C1089={"DN"},1,28,"DN"),ExtraçãoDados!C1089={"ES"},REPLACE(ExtraçãoDados!C1089={"ES"},1,28,"ES"),ExtraçãoDados!C1089={"DA"},REPLACE(ExtraçãoDados!C1089={"DA"},1,28,"DA"),ExtraçãoDados!C1089={"DE: ESQUADRILHA SUBMARINOS"},REPLACE(ExtraçãoDados!C1089={"DE: ESQUADRILHA SUBMARINOS"},1,28,"ES"),ExtraçãoDados!C1089={"DE: COMISSÃO CULTURAL DE LMARINHA"},REPLACE(ExtraçãoDados!C1089={"DE: COMISSÃO CULTURAL DE LMARINHA"},1,28,"CCM"),ExtraçãoDados!C1089={"ON"},REPLACE(ExtraçãoDados!C1089={"ON"},1,28,"DN"),ExtraçãoDados!C1089={"ESQ. SUBMARINOS"},REPLACE(ExtraçãoDados!C1089={"ESQ. SUBMARINOS"},1,28,"ES"),ExtraçãoDados!C1089={"☒ irecção de Abastecimento"},REPLACE(ExtraçãoDados!C1089={"☒ irecção de Abastecimento"},1,28,"DA"),ExtraçãoDados!C1089={"Direcã d Abtit ço e asecmeno"},REPLACE(ExtraçãoDados!C1089={"Direcã d Abtit ço e asecmeno"},1,28,"DA"),ExtraçãoDados!C1089={"Diecã d Abtit rço e asecmeno"},REPLACE(ExtraçãoDados!C1089={"Diecã d Abtit rço e asecmeno"},1,28,"DA"),ISNUMBER(SEARCH("COMISSÃO",ExtraçãoDados!C1089,1)),REPLACE(ExtraçãoDados!C1089,1,29,"CCM"),ISNUMBER(SEARCH("DN/DIL/DRT1",ExtraçãoDados!C1089,1)),REPLACE(ExtraçãoDados!C1089,1,29,"DN"),ISNUMBER(SEARCH("DIRECÇAO DE NAVIOS",ExtraçãoDados!C1089,1)),REPLACE(ExtraçãoDados!C1089,1,29,"DN"),ISNUMBER(SEARCH("ESQUADRILHA SUBMARIN",ExtraçãoDados!C1089,1)),REPLACE(ExtraçãoDados!C1089,1,29,"ES"),ISNUMBER(SEARCH("DN",ExtraçãoDados!C1089,1)),REPLACE(ExtraçãoDados!C1089,1,29,"DN"),ISNUMBER(SEARCH("DIRECÇÃO",ExtraçãoDados!C1089,1)),REPLACE(ExtraçãoDados!C1089,1,29,"DN"),ISNUMBER(SEARCH("DIRECÇA0",ExtraçãoDados!C1089,1)),REPLACE(ExtraçãoDados!C1089,1,29,"DN"),ISNUMBER(SEARCH("DIRE",ExtraçãoDados!C1089,1)),REPLACE(ExtraçãoDados!C1089,1,29,"DN"),ISNUMBER(SEARCH("ESQUADRILHA",ExtraçãoDados!C1089,1)),REPLACE(ExtraçãoDados!C1089,1,29,"ES"),ISNUMBER(SEARCH("HOSPITAL DA MARINHA",ExtraçãoDados!C1089,1)),REPLACE(ExtraçãoDados!C1089,1,29,"HM"),ISNUMBER(SEARCH("HOSPITAL",ExtraçãoDados!C1089,1)),REPLACE(ExtraçãoDados!C1089,1,29,"HM"),ISNUMBER(SEARCH("HM",ExtraçãoDados!C1089,1)),REPLACE(ExtraçãoDados!C1089,1,29,"HM"),ISNUMBER(SEARCH("SECÇÃO DE APÓSITOS",ExtraçãoDados!C1089,1)),REPLACE(ExtraçãoDados!C1089,1,29,"HM"))</f>
        <v>#N/A</v>
      </c>
      <c r="E1089" s="4" t="e" cm="1">
        <f t="array" ref="E1089">_xlfn.IFS(LEN(ExtraçãoDados!B1089)=7,YEAR(ExtraçãoDados!D1089),LEN(ExtraçãoDados!B1089)=10,RIGHT(ExtraçãoDados!B1089,4),LEN(ExtraçãoDados!B1089)=9,YEAR(ExtraçãoDados!D1089),LEN(ExtraçãoDados!B1089)=8,YEAR(ExtraçãoDados!D1089),LEN(ExtraçãoDados!B1089)&gt;7,YEAR(ExtraçãoDados!D1089),LEN(ExtraçãoDados!B1089)&gt;5,YEAR(ExtraçãoDados!D1089),LEN(ExtraçãoDados!B1089)&gt;4,YEAR(ExtraçãoDados!D1089))</f>
        <v>#N/A</v>
      </c>
      <c r="F1089" s="4">
        <f>ExtraçãoDados!E1089</f>
        <v>0</v>
      </c>
    </row>
    <row r="1090" spans="1:6" x14ac:dyDescent="0.25">
      <c r="A1090" s="4">
        <f>ExtraçãoDados!A1090</f>
        <v>0</v>
      </c>
      <c r="B1090" s="4" t="str" cm="1">
        <f t="array" ref="B1090">_xlfn.IFS(LEN(ExtraçãoDados!B1090)=12,LEFT(ExtraçãoDados!B1090,3),LEN(ExtraçãoDados!B1090)=10,LEFT(ExtraçãoDados!B1090,5),LEN(ExtraçãoDados!B1090)&gt;19,0,LEN(ExtraçãoDados!B1090)=9,LEFT(ExtraçãoDados!B1090,4),LEN(ExtraçãoDados!B1090)=6,LEFT(ExtraçãoDados!B1090,3),LEN(ExtraçãoDados!B1090)&lt;5,LEFT(ExtraçãoDados!B1090,3),LEN(ExtraçãoDados!B1090)=8,LEFT(ExtraçãoDados!B1090,3),LEN(ExtraçãoDados!B1090)=5,LEFT(ExtraçãoDados!B1090,5),LEN(ExtraçãoDados!B1090)=11,LEFT(ExtraçãoDados!B1090,5),LEN(ExtraçãoDados!B1090)=7,RIGHT(ExtraçãoDados!B1090,6))</f>
        <v/>
      </c>
      <c r="C1090" s="4" t="e" cm="1">
        <f t="array" ref="C1090">_xlfn.IFS(LEN(B1090)=1,"ERRO",LEN(B1090)=2,_xlfn.CONCAT("000",B1090),LEN(B1090)=3,_xlfn.CONCAT("00",B1090),LEN(B1090)=4,_xlfn.CONCAT("0",B1090),LEN(B1090)=6,B1090,LEN(B1090)=7,B1090,LEN(B1090)=5,B1090)</f>
        <v>#N/A</v>
      </c>
      <c r="D1090" s="4" t="e" cm="1">
        <f t="array" ref="D1090">_xlfn.IFS(ExtraçãoDados!C1090={"Direcção de Abastecimento"},REPLACE(ExtraçãoDados!C1090="{Direcção de Abastecimento}",1,25,"DA"),ExtraçãoDados!C1090={"COMISSÃO CULTURAL DE LMARINHA"},REPLACE(ExtraçãoDados!C1090={"COMISSÃO CULTURAL DE LMARINHA"},1,28,"CCM"),ExtraçãoDados!C1090={"DIRECÇÃO DE NAVIOS"},REPLACE(ExtraçãoDados!C1090={"DIRECÇÃO DE NAVIOS"},1,28,"DN"),ExtraçãoDados!C1090={"ESQUADRILHA SUBMARINOS"},REPLACE(ExtraçãoDados!C1090={"ESQUADRILHA SUBMARINOS"},1,28,"ES"),ExtraçãoDados!C1090={"COMISSÃO MARINHA"},REPLACE(ExtraçãoDados!C1090={"COMISSÃO MARINHA"},1,28,"CCM"),ExtraçãoDados!C1090={"COMISSÃO CULTURAL DE MARINHA"},REPLACE(ExtraçãoDados!C1090={"COMISSÃO CULTURAL DE MARINHA"},1,28,"CCM"),ExtraçãoDados!C1090={"CCM"},REPLACE(ExtraçãoDados!C1090={"CCM"},1,28,"CCM"),ExtraçãoDados!C1090={"DN"},REPLACE(ExtraçãoDados!C1090={"DN"},1,28,"DN"),ExtraçãoDados!C1090={"ES"},REPLACE(ExtraçãoDados!C1090={"ES"},1,28,"ES"),ExtraçãoDados!C1090={"DA"},REPLACE(ExtraçãoDados!C1090={"DA"},1,28,"DA"),ExtraçãoDados!C1090={"DE: ESQUADRILHA SUBMARINOS"},REPLACE(ExtraçãoDados!C1090={"DE: ESQUADRILHA SUBMARINOS"},1,28,"ES"),ExtraçãoDados!C1090={"DE: COMISSÃO CULTURAL DE LMARINHA"},REPLACE(ExtraçãoDados!C1090={"DE: COMISSÃO CULTURAL DE LMARINHA"},1,28,"CCM"),ExtraçãoDados!C1090={"ON"},REPLACE(ExtraçãoDados!C1090={"ON"},1,28,"DN"),ExtraçãoDados!C1090={"ESQ. SUBMARINOS"},REPLACE(ExtraçãoDados!C1090={"ESQ. SUBMARINOS"},1,28,"ES"),ExtraçãoDados!C1090={"☒ irecção de Abastecimento"},REPLACE(ExtraçãoDados!C1090={"☒ irecção de Abastecimento"},1,28,"DA"),ExtraçãoDados!C1090={"Direcã d Abtit ço e asecmeno"},REPLACE(ExtraçãoDados!C1090={"Direcã d Abtit ço e asecmeno"},1,28,"DA"),ExtraçãoDados!C1090={"Diecã d Abtit rço e asecmeno"},REPLACE(ExtraçãoDados!C1090={"Diecã d Abtit rço e asecmeno"},1,28,"DA"),ISNUMBER(SEARCH("COMISSÃO",ExtraçãoDados!C1090,1)),REPLACE(ExtraçãoDados!C1090,1,29,"CCM"),ISNUMBER(SEARCH("DN/DIL/DRT1",ExtraçãoDados!C1090,1)),REPLACE(ExtraçãoDados!C1090,1,29,"DN"),ISNUMBER(SEARCH("DIRECÇAO DE NAVIOS",ExtraçãoDados!C1090,1)),REPLACE(ExtraçãoDados!C1090,1,29,"DN"),ISNUMBER(SEARCH("ESQUADRILHA SUBMARIN",ExtraçãoDados!C1090,1)),REPLACE(ExtraçãoDados!C1090,1,29,"ES"),ISNUMBER(SEARCH("DN",ExtraçãoDados!C1090,1)),REPLACE(ExtraçãoDados!C1090,1,29,"DN"),ISNUMBER(SEARCH("DIRECÇÃO",ExtraçãoDados!C1090,1)),REPLACE(ExtraçãoDados!C1090,1,29,"DN"),ISNUMBER(SEARCH("DIRECÇA0",ExtraçãoDados!C1090,1)),REPLACE(ExtraçãoDados!C1090,1,29,"DN"),ISNUMBER(SEARCH("DIRE",ExtraçãoDados!C1090,1)),REPLACE(ExtraçãoDados!C1090,1,29,"DN"),ISNUMBER(SEARCH("ESQUADRILHA",ExtraçãoDados!C1090,1)),REPLACE(ExtraçãoDados!C1090,1,29,"ES"),ISNUMBER(SEARCH("HOSPITAL DA MARINHA",ExtraçãoDados!C1090,1)),REPLACE(ExtraçãoDados!C1090,1,29,"HM"),ISNUMBER(SEARCH("HOSPITAL",ExtraçãoDados!C1090,1)),REPLACE(ExtraçãoDados!C1090,1,29,"HM"),ISNUMBER(SEARCH("HM",ExtraçãoDados!C1090,1)),REPLACE(ExtraçãoDados!C1090,1,29,"HM"),ISNUMBER(SEARCH("SECÇÃO DE APÓSITOS",ExtraçãoDados!C1090,1)),REPLACE(ExtraçãoDados!C1090,1,29,"HM"))</f>
        <v>#N/A</v>
      </c>
      <c r="E1090" s="4" t="e" cm="1">
        <f t="array" ref="E1090">_xlfn.IFS(LEN(ExtraçãoDados!B1090)=7,YEAR(ExtraçãoDados!D1090),LEN(ExtraçãoDados!B1090)=10,RIGHT(ExtraçãoDados!B1090,4),LEN(ExtraçãoDados!B1090)=9,YEAR(ExtraçãoDados!D1090),LEN(ExtraçãoDados!B1090)=8,YEAR(ExtraçãoDados!D1090),LEN(ExtraçãoDados!B1090)&gt;7,YEAR(ExtraçãoDados!D1090),LEN(ExtraçãoDados!B1090)&gt;5,YEAR(ExtraçãoDados!D1090),LEN(ExtraçãoDados!B1090)&gt;4,YEAR(ExtraçãoDados!D1090))</f>
        <v>#N/A</v>
      </c>
      <c r="F1090" s="4">
        <f>ExtraçãoDados!E1090</f>
        <v>0</v>
      </c>
    </row>
    <row r="1091" spans="1:6" x14ac:dyDescent="0.25">
      <c r="A1091" s="4">
        <f>ExtraçãoDados!A1091</f>
        <v>0</v>
      </c>
      <c r="B1091" s="4" t="str" cm="1">
        <f t="array" ref="B1091">_xlfn.IFS(LEN(ExtraçãoDados!B1091)=12,LEFT(ExtraçãoDados!B1091,3),LEN(ExtraçãoDados!B1091)=10,LEFT(ExtraçãoDados!B1091,5),LEN(ExtraçãoDados!B1091)&gt;19,0,LEN(ExtraçãoDados!B1091)=9,LEFT(ExtraçãoDados!B1091,4),LEN(ExtraçãoDados!B1091)=6,LEFT(ExtraçãoDados!B1091,3),LEN(ExtraçãoDados!B1091)&lt;5,LEFT(ExtraçãoDados!B1091,3),LEN(ExtraçãoDados!B1091)=8,LEFT(ExtraçãoDados!B1091,3),LEN(ExtraçãoDados!B1091)=5,LEFT(ExtraçãoDados!B1091,5),LEN(ExtraçãoDados!B1091)=11,LEFT(ExtraçãoDados!B1091,5),LEN(ExtraçãoDados!B1091)=7,RIGHT(ExtraçãoDados!B1091,6))</f>
        <v/>
      </c>
      <c r="C1091" s="4" t="e" cm="1">
        <f t="array" ref="C1091">_xlfn.IFS(LEN(B1091)=1,"ERRO",LEN(B1091)=2,_xlfn.CONCAT("000",B1091),LEN(B1091)=3,_xlfn.CONCAT("00",B1091),LEN(B1091)=4,_xlfn.CONCAT("0",B1091),LEN(B1091)=6,B1091,LEN(B1091)=7,B1091,LEN(B1091)=5,B1091)</f>
        <v>#N/A</v>
      </c>
      <c r="D1091" s="4" t="e" cm="1">
        <f t="array" ref="D1091">_xlfn.IFS(ExtraçãoDados!C1091={"Direcção de Abastecimento"},REPLACE(ExtraçãoDados!C1091="{Direcção de Abastecimento}",1,25,"DA"),ExtraçãoDados!C1091={"COMISSÃO CULTURAL DE LMARINHA"},REPLACE(ExtraçãoDados!C1091={"COMISSÃO CULTURAL DE LMARINHA"},1,28,"CCM"),ExtraçãoDados!C1091={"DIRECÇÃO DE NAVIOS"},REPLACE(ExtraçãoDados!C1091={"DIRECÇÃO DE NAVIOS"},1,28,"DN"),ExtraçãoDados!C1091={"ESQUADRILHA SUBMARINOS"},REPLACE(ExtraçãoDados!C1091={"ESQUADRILHA SUBMARINOS"},1,28,"ES"),ExtraçãoDados!C1091={"COMISSÃO MARINHA"},REPLACE(ExtraçãoDados!C1091={"COMISSÃO MARINHA"},1,28,"CCM"),ExtraçãoDados!C1091={"COMISSÃO CULTURAL DE MARINHA"},REPLACE(ExtraçãoDados!C1091={"COMISSÃO CULTURAL DE MARINHA"},1,28,"CCM"),ExtraçãoDados!C1091={"CCM"},REPLACE(ExtraçãoDados!C1091={"CCM"},1,28,"CCM"),ExtraçãoDados!C1091={"DN"},REPLACE(ExtraçãoDados!C1091={"DN"},1,28,"DN"),ExtraçãoDados!C1091={"ES"},REPLACE(ExtraçãoDados!C1091={"ES"},1,28,"ES"),ExtraçãoDados!C1091={"DA"},REPLACE(ExtraçãoDados!C1091={"DA"},1,28,"DA"),ExtraçãoDados!C1091={"DE: ESQUADRILHA SUBMARINOS"},REPLACE(ExtraçãoDados!C1091={"DE: ESQUADRILHA SUBMARINOS"},1,28,"ES"),ExtraçãoDados!C1091={"DE: COMISSÃO CULTURAL DE LMARINHA"},REPLACE(ExtraçãoDados!C1091={"DE: COMISSÃO CULTURAL DE LMARINHA"},1,28,"CCM"),ExtraçãoDados!C1091={"ON"},REPLACE(ExtraçãoDados!C1091={"ON"},1,28,"DN"),ExtraçãoDados!C1091={"ESQ. SUBMARINOS"},REPLACE(ExtraçãoDados!C1091={"ESQ. SUBMARINOS"},1,28,"ES"),ExtraçãoDados!C1091={"☒ irecção de Abastecimento"},REPLACE(ExtraçãoDados!C1091={"☒ irecção de Abastecimento"},1,28,"DA"),ExtraçãoDados!C1091={"Direcã d Abtit ço e asecmeno"},REPLACE(ExtraçãoDados!C1091={"Direcã d Abtit ço e asecmeno"},1,28,"DA"),ExtraçãoDados!C1091={"Diecã d Abtit rço e asecmeno"},REPLACE(ExtraçãoDados!C1091={"Diecã d Abtit rço e asecmeno"},1,28,"DA"),ISNUMBER(SEARCH("COMISSÃO",ExtraçãoDados!C1091,1)),REPLACE(ExtraçãoDados!C1091,1,29,"CCM"),ISNUMBER(SEARCH("DN/DIL/DRT1",ExtraçãoDados!C1091,1)),REPLACE(ExtraçãoDados!C1091,1,29,"DN"),ISNUMBER(SEARCH("DIRECÇAO DE NAVIOS",ExtraçãoDados!C1091,1)),REPLACE(ExtraçãoDados!C1091,1,29,"DN"),ISNUMBER(SEARCH("ESQUADRILHA SUBMARIN",ExtraçãoDados!C1091,1)),REPLACE(ExtraçãoDados!C1091,1,29,"ES"),ISNUMBER(SEARCH("DN",ExtraçãoDados!C1091,1)),REPLACE(ExtraçãoDados!C1091,1,29,"DN"),ISNUMBER(SEARCH("DIRECÇÃO",ExtraçãoDados!C1091,1)),REPLACE(ExtraçãoDados!C1091,1,29,"DN"),ISNUMBER(SEARCH("DIRECÇA0",ExtraçãoDados!C1091,1)),REPLACE(ExtraçãoDados!C1091,1,29,"DN"),ISNUMBER(SEARCH("DIRE",ExtraçãoDados!C1091,1)),REPLACE(ExtraçãoDados!C1091,1,29,"DN"),ISNUMBER(SEARCH("ESQUADRILHA",ExtraçãoDados!C1091,1)),REPLACE(ExtraçãoDados!C1091,1,29,"ES"),ISNUMBER(SEARCH("HOSPITAL DA MARINHA",ExtraçãoDados!C1091,1)),REPLACE(ExtraçãoDados!C1091,1,29,"HM"),ISNUMBER(SEARCH("HOSPITAL",ExtraçãoDados!C1091,1)),REPLACE(ExtraçãoDados!C1091,1,29,"HM"),ISNUMBER(SEARCH("HM",ExtraçãoDados!C1091,1)),REPLACE(ExtraçãoDados!C1091,1,29,"HM"),ISNUMBER(SEARCH("SECÇÃO DE APÓSITOS",ExtraçãoDados!C1091,1)),REPLACE(ExtraçãoDados!C1091,1,29,"HM"))</f>
        <v>#N/A</v>
      </c>
      <c r="E1091" s="4" t="e" cm="1">
        <f t="array" ref="E1091">_xlfn.IFS(LEN(ExtraçãoDados!B1091)=7,YEAR(ExtraçãoDados!D1091),LEN(ExtraçãoDados!B1091)=10,RIGHT(ExtraçãoDados!B1091,4),LEN(ExtraçãoDados!B1091)=9,YEAR(ExtraçãoDados!D1091),LEN(ExtraçãoDados!B1091)=8,YEAR(ExtraçãoDados!D1091),LEN(ExtraçãoDados!B1091)&gt;7,YEAR(ExtraçãoDados!D1091),LEN(ExtraçãoDados!B1091)&gt;5,YEAR(ExtraçãoDados!D1091),LEN(ExtraçãoDados!B1091)&gt;4,YEAR(ExtraçãoDados!D1091))</f>
        <v>#N/A</v>
      </c>
      <c r="F1091" s="4">
        <f>ExtraçãoDados!E1091</f>
        <v>0</v>
      </c>
    </row>
    <row r="1092" spans="1:6" x14ac:dyDescent="0.25">
      <c r="A1092" s="4">
        <f>ExtraçãoDados!A1092</f>
        <v>0</v>
      </c>
      <c r="B1092" s="4" t="str" cm="1">
        <f t="array" ref="B1092">_xlfn.IFS(LEN(ExtraçãoDados!B1092)=12,LEFT(ExtraçãoDados!B1092,3),LEN(ExtraçãoDados!B1092)=10,LEFT(ExtraçãoDados!B1092,5),LEN(ExtraçãoDados!B1092)&gt;19,0,LEN(ExtraçãoDados!B1092)=9,LEFT(ExtraçãoDados!B1092,4),LEN(ExtraçãoDados!B1092)=6,LEFT(ExtraçãoDados!B1092,3),LEN(ExtraçãoDados!B1092)&lt;5,LEFT(ExtraçãoDados!B1092,3),LEN(ExtraçãoDados!B1092)=8,LEFT(ExtraçãoDados!B1092,3),LEN(ExtraçãoDados!B1092)=5,LEFT(ExtraçãoDados!B1092,5),LEN(ExtraçãoDados!B1092)=11,LEFT(ExtraçãoDados!B1092,5),LEN(ExtraçãoDados!B1092)=7,RIGHT(ExtraçãoDados!B1092,6))</f>
        <v/>
      </c>
      <c r="C1092" s="4" t="e" cm="1">
        <f t="array" ref="C1092">_xlfn.IFS(LEN(B1092)=1,"ERRO",LEN(B1092)=2,_xlfn.CONCAT("000",B1092),LEN(B1092)=3,_xlfn.CONCAT("00",B1092),LEN(B1092)=4,_xlfn.CONCAT("0",B1092),LEN(B1092)=6,B1092,LEN(B1092)=7,B1092,LEN(B1092)=5,B1092)</f>
        <v>#N/A</v>
      </c>
      <c r="D1092" s="4" t="e" cm="1">
        <f t="array" ref="D1092">_xlfn.IFS(ExtraçãoDados!C1092={"Direcção de Abastecimento"},REPLACE(ExtraçãoDados!C1092="{Direcção de Abastecimento}",1,25,"DA"),ExtraçãoDados!C1092={"COMISSÃO CULTURAL DE LMARINHA"},REPLACE(ExtraçãoDados!C1092={"COMISSÃO CULTURAL DE LMARINHA"},1,28,"CCM"),ExtraçãoDados!C1092={"DIRECÇÃO DE NAVIOS"},REPLACE(ExtraçãoDados!C1092={"DIRECÇÃO DE NAVIOS"},1,28,"DN"),ExtraçãoDados!C1092={"ESQUADRILHA SUBMARINOS"},REPLACE(ExtraçãoDados!C1092={"ESQUADRILHA SUBMARINOS"},1,28,"ES"),ExtraçãoDados!C1092={"COMISSÃO MARINHA"},REPLACE(ExtraçãoDados!C1092={"COMISSÃO MARINHA"},1,28,"CCM"),ExtraçãoDados!C1092={"COMISSÃO CULTURAL DE MARINHA"},REPLACE(ExtraçãoDados!C1092={"COMISSÃO CULTURAL DE MARINHA"},1,28,"CCM"),ExtraçãoDados!C1092={"CCM"},REPLACE(ExtraçãoDados!C1092={"CCM"},1,28,"CCM"),ExtraçãoDados!C1092={"DN"},REPLACE(ExtraçãoDados!C1092={"DN"},1,28,"DN"),ExtraçãoDados!C1092={"ES"},REPLACE(ExtraçãoDados!C1092={"ES"},1,28,"ES"),ExtraçãoDados!C1092={"DA"},REPLACE(ExtraçãoDados!C1092={"DA"},1,28,"DA"),ExtraçãoDados!C1092={"DE: ESQUADRILHA SUBMARINOS"},REPLACE(ExtraçãoDados!C1092={"DE: ESQUADRILHA SUBMARINOS"},1,28,"ES"),ExtraçãoDados!C1092={"DE: COMISSÃO CULTURAL DE LMARINHA"},REPLACE(ExtraçãoDados!C1092={"DE: COMISSÃO CULTURAL DE LMARINHA"},1,28,"CCM"),ExtraçãoDados!C1092={"ON"},REPLACE(ExtraçãoDados!C1092={"ON"},1,28,"DN"),ExtraçãoDados!C1092={"ESQ. SUBMARINOS"},REPLACE(ExtraçãoDados!C1092={"ESQ. SUBMARINOS"},1,28,"ES"),ExtraçãoDados!C1092={"☒ irecção de Abastecimento"},REPLACE(ExtraçãoDados!C1092={"☒ irecção de Abastecimento"},1,28,"DA"),ExtraçãoDados!C1092={"Direcã d Abtit ço e asecmeno"},REPLACE(ExtraçãoDados!C1092={"Direcã d Abtit ço e asecmeno"},1,28,"DA"),ExtraçãoDados!C1092={"Diecã d Abtit rço e asecmeno"},REPLACE(ExtraçãoDados!C1092={"Diecã d Abtit rço e asecmeno"},1,28,"DA"),ISNUMBER(SEARCH("COMISSÃO",ExtraçãoDados!C1092,1)),REPLACE(ExtraçãoDados!C1092,1,29,"CCM"),ISNUMBER(SEARCH("DN/DIL/DRT1",ExtraçãoDados!C1092,1)),REPLACE(ExtraçãoDados!C1092,1,29,"DN"),ISNUMBER(SEARCH("DIRECÇAO DE NAVIOS",ExtraçãoDados!C1092,1)),REPLACE(ExtraçãoDados!C1092,1,29,"DN"),ISNUMBER(SEARCH("ESQUADRILHA SUBMARIN",ExtraçãoDados!C1092,1)),REPLACE(ExtraçãoDados!C1092,1,29,"ES"),ISNUMBER(SEARCH("DN",ExtraçãoDados!C1092,1)),REPLACE(ExtraçãoDados!C1092,1,29,"DN"),ISNUMBER(SEARCH("DIRECÇÃO",ExtraçãoDados!C1092,1)),REPLACE(ExtraçãoDados!C1092,1,29,"DN"),ISNUMBER(SEARCH("DIRECÇA0",ExtraçãoDados!C1092,1)),REPLACE(ExtraçãoDados!C1092,1,29,"DN"),ISNUMBER(SEARCH("DIRE",ExtraçãoDados!C1092,1)),REPLACE(ExtraçãoDados!C1092,1,29,"DN"),ISNUMBER(SEARCH("ESQUADRILHA",ExtraçãoDados!C1092,1)),REPLACE(ExtraçãoDados!C1092,1,29,"ES"),ISNUMBER(SEARCH("HOSPITAL DA MARINHA",ExtraçãoDados!C1092,1)),REPLACE(ExtraçãoDados!C1092,1,29,"HM"),ISNUMBER(SEARCH("HOSPITAL",ExtraçãoDados!C1092,1)),REPLACE(ExtraçãoDados!C1092,1,29,"HM"),ISNUMBER(SEARCH("HM",ExtraçãoDados!C1092,1)),REPLACE(ExtraçãoDados!C1092,1,29,"HM"),ISNUMBER(SEARCH("SECÇÃO DE APÓSITOS",ExtraçãoDados!C1092,1)),REPLACE(ExtraçãoDados!C1092,1,29,"HM"))</f>
        <v>#N/A</v>
      </c>
      <c r="E1092" s="4" t="e" cm="1">
        <f t="array" ref="E1092">_xlfn.IFS(LEN(ExtraçãoDados!B1092)=7,YEAR(ExtraçãoDados!D1092),LEN(ExtraçãoDados!B1092)=10,RIGHT(ExtraçãoDados!B1092,4),LEN(ExtraçãoDados!B1092)=9,YEAR(ExtraçãoDados!D1092),LEN(ExtraçãoDados!B1092)=8,YEAR(ExtraçãoDados!D1092),LEN(ExtraçãoDados!B1092)&gt;7,YEAR(ExtraçãoDados!D1092),LEN(ExtraçãoDados!B1092)&gt;5,YEAR(ExtraçãoDados!D1092),LEN(ExtraçãoDados!B1092)&gt;4,YEAR(ExtraçãoDados!D1092))</f>
        <v>#N/A</v>
      </c>
      <c r="F1092" s="4">
        <f>ExtraçãoDados!E1092</f>
        <v>0</v>
      </c>
    </row>
    <row r="1093" spans="1:6" x14ac:dyDescent="0.25">
      <c r="A1093" s="4">
        <f>ExtraçãoDados!A1093</f>
        <v>0</v>
      </c>
      <c r="B1093" s="4" t="str" cm="1">
        <f t="array" ref="B1093">_xlfn.IFS(LEN(ExtraçãoDados!B1093)=12,LEFT(ExtraçãoDados!B1093,3),LEN(ExtraçãoDados!B1093)=10,LEFT(ExtraçãoDados!B1093,5),LEN(ExtraçãoDados!B1093)&gt;19,0,LEN(ExtraçãoDados!B1093)=9,LEFT(ExtraçãoDados!B1093,4),LEN(ExtraçãoDados!B1093)=6,LEFT(ExtraçãoDados!B1093,3),LEN(ExtraçãoDados!B1093)&lt;5,LEFT(ExtraçãoDados!B1093,3),LEN(ExtraçãoDados!B1093)=8,LEFT(ExtraçãoDados!B1093,3),LEN(ExtraçãoDados!B1093)=5,LEFT(ExtraçãoDados!B1093,5),LEN(ExtraçãoDados!B1093)=11,LEFT(ExtraçãoDados!B1093,5),LEN(ExtraçãoDados!B1093)=7,RIGHT(ExtraçãoDados!B1093,6))</f>
        <v/>
      </c>
      <c r="C1093" s="4" t="e" cm="1">
        <f t="array" ref="C1093">_xlfn.IFS(LEN(B1093)=1,"ERRO",LEN(B1093)=2,_xlfn.CONCAT("000",B1093),LEN(B1093)=3,_xlfn.CONCAT("00",B1093),LEN(B1093)=4,_xlfn.CONCAT("0",B1093),LEN(B1093)=6,B1093,LEN(B1093)=7,B1093,LEN(B1093)=5,B1093)</f>
        <v>#N/A</v>
      </c>
      <c r="D1093" s="4" t="e" cm="1">
        <f t="array" ref="D1093">_xlfn.IFS(ExtraçãoDados!C1093={"Direcção de Abastecimento"},REPLACE(ExtraçãoDados!C1093="{Direcção de Abastecimento}",1,25,"DA"),ExtraçãoDados!C1093={"COMISSÃO CULTURAL DE LMARINHA"},REPLACE(ExtraçãoDados!C1093={"COMISSÃO CULTURAL DE LMARINHA"},1,28,"CCM"),ExtraçãoDados!C1093={"DIRECÇÃO DE NAVIOS"},REPLACE(ExtraçãoDados!C1093={"DIRECÇÃO DE NAVIOS"},1,28,"DN"),ExtraçãoDados!C1093={"ESQUADRILHA SUBMARINOS"},REPLACE(ExtraçãoDados!C1093={"ESQUADRILHA SUBMARINOS"},1,28,"ES"),ExtraçãoDados!C1093={"COMISSÃO MARINHA"},REPLACE(ExtraçãoDados!C1093={"COMISSÃO MARINHA"},1,28,"CCM"),ExtraçãoDados!C1093={"COMISSÃO CULTURAL DE MARINHA"},REPLACE(ExtraçãoDados!C1093={"COMISSÃO CULTURAL DE MARINHA"},1,28,"CCM"),ExtraçãoDados!C1093={"CCM"},REPLACE(ExtraçãoDados!C1093={"CCM"},1,28,"CCM"),ExtraçãoDados!C1093={"DN"},REPLACE(ExtraçãoDados!C1093={"DN"},1,28,"DN"),ExtraçãoDados!C1093={"ES"},REPLACE(ExtraçãoDados!C1093={"ES"},1,28,"ES"),ExtraçãoDados!C1093={"DA"},REPLACE(ExtraçãoDados!C1093={"DA"},1,28,"DA"),ExtraçãoDados!C1093={"DE: ESQUADRILHA SUBMARINOS"},REPLACE(ExtraçãoDados!C1093={"DE: ESQUADRILHA SUBMARINOS"},1,28,"ES"),ExtraçãoDados!C1093={"DE: COMISSÃO CULTURAL DE LMARINHA"},REPLACE(ExtraçãoDados!C1093={"DE: COMISSÃO CULTURAL DE LMARINHA"},1,28,"CCM"),ExtraçãoDados!C1093={"ON"},REPLACE(ExtraçãoDados!C1093={"ON"},1,28,"DN"),ExtraçãoDados!C1093={"ESQ. SUBMARINOS"},REPLACE(ExtraçãoDados!C1093={"ESQ. SUBMARINOS"},1,28,"ES"),ExtraçãoDados!C1093={"☒ irecção de Abastecimento"},REPLACE(ExtraçãoDados!C1093={"☒ irecção de Abastecimento"},1,28,"DA"),ExtraçãoDados!C1093={"Direcã d Abtit ço e asecmeno"},REPLACE(ExtraçãoDados!C1093={"Direcã d Abtit ço e asecmeno"},1,28,"DA"),ExtraçãoDados!C1093={"Diecã d Abtit rço e asecmeno"},REPLACE(ExtraçãoDados!C1093={"Diecã d Abtit rço e asecmeno"},1,28,"DA"),ISNUMBER(SEARCH("COMISSÃO",ExtraçãoDados!C1093,1)),REPLACE(ExtraçãoDados!C1093,1,29,"CCM"),ISNUMBER(SEARCH("DN/DIL/DRT1",ExtraçãoDados!C1093,1)),REPLACE(ExtraçãoDados!C1093,1,29,"DN"),ISNUMBER(SEARCH("DIRECÇAO DE NAVIOS",ExtraçãoDados!C1093,1)),REPLACE(ExtraçãoDados!C1093,1,29,"DN"),ISNUMBER(SEARCH("ESQUADRILHA SUBMARIN",ExtraçãoDados!C1093,1)),REPLACE(ExtraçãoDados!C1093,1,29,"ES"),ISNUMBER(SEARCH("DN",ExtraçãoDados!C1093,1)),REPLACE(ExtraçãoDados!C1093,1,29,"DN"),ISNUMBER(SEARCH("DIRECÇÃO",ExtraçãoDados!C1093,1)),REPLACE(ExtraçãoDados!C1093,1,29,"DN"),ISNUMBER(SEARCH("DIRECÇA0",ExtraçãoDados!C1093,1)),REPLACE(ExtraçãoDados!C1093,1,29,"DN"),ISNUMBER(SEARCH("DIRE",ExtraçãoDados!C1093,1)),REPLACE(ExtraçãoDados!C1093,1,29,"DN"),ISNUMBER(SEARCH("ESQUADRILHA",ExtraçãoDados!C1093,1)),REPLACE(ExtraçãoDados!C1093,1,29,"ES"),ISNUMBER(SEARCH("HOSPITAL DA MARINHA",ExtraçãoDados!C1093,1)),REPLACE(ExtraçãoDados!C1093,1,29,"HM"),ISNUMBER(SEARCH("HOSPITAL",ExtraçãoDados!C1093,1)),REPLACE(ExtraçãoDados!C1093,1,29,"HM"),ISNUMBER(SEARCH("HM",ExtraçãoDados!C1093,1)),REPLACE(ExtraçãoDados!C1093,1,29,"HM"),ISNUMBER(SEARCH("SECÇÃO DE APÓSITOS",ExtraçãoDados!C1093,1)),REPLACE(ExtraçãoDados!C1093,1,29,"HM"))</f>
        <v>#N/A</v>
      </c>
      <c r="E1093" s="4" t="e" cm="1">
        <f t="array" ref="E1093">_xlfn.IFS(LEN(ExtraçãoDados!B1093)=7,YEAR(ExtraçãoDados!D1093),LEN(ExtraçãoDados!B1093)=10,RIGHT(ExtraçãoDados!B1093,4),LEN(ExtraçãoDados!B1093)=9,YEAR(ExtraçãoDados!D1093),LEN(ExtraçãoDados!B1093)=8,YEAR(ExtraçãoDados!D1093),LEN(ExtraçãoDados!B1093)&gt;7,YEAR(ExtraçãoDados!D1093),LEN(ExtraçãoDados!B1093)&gt;5,YEAR(ExtraçãoDados!D1093),LEN(ExtraçãoDados!B1093)&gt;4,YEAR(ExtraçãoDados!D1093))</f>
        <v>#N/A</v>
      </c>
      <c r="F1093" s="4">
        <f>ExtraçãoDados!E1093</f>
        <v>0</v>
      </c>
    </row>
    <row r="1094" spans="1:6" x14ac:dyDescent="0.25">
      <c r="A1094" s="4">
        <f>ExtraçãoDados!A1094</f>
        <v>0</v>
      </c>
      <c r="B1094" s="4" t="str" cm="1">
        <f t="array" ref="B1094">_xlfn.IFS(LEN(ExtraçãoDados!B1094)=12,LEFT(ExtraçãoDados!B1094,3),LEN(ExtraçãoDados!B1094)=10,LEFT(ExtraçãoDados!B1094,5),LEN(ExtraçãoDados!B1094)&gt;19,0,LEN(ExtraçãoDados!B1094)=9,LEFT(ExtraçãoDados!B1094,4),LEN(ExtraçãoDados!B1094)=6,LEFT(ExtraçãoDados!B1094,3),LEN(ExtraçãoDados!B1094)&lt;5,LEFT(ExtraçãoDados!B1094,3),LEN(ExtraçãoDados!B1094)=8,LEFT(ExtraçãoDados!B1094,3),LEN(ExtraçãoDados!B1094)=5,LEFT(ExtraçãoDados!B1094,5),LEN(ExtraçãoDados!B1094)=11,LEFT(ExtraçãoDados!B1094,5),LEN(ExtraçãoDados!B1094)=7,RIGHT(ExtraçãoDados!B1094,6))</f>
        <v/>
      </c>
      <c r="C1094" s="4" t="e" cm="1">
        <f t="array" ref="C1094">_xlfn.IFS(LEN(B1094)=1,"ERRO",LEN(B1094)=2,_xlfn.CONCAT("000",B1094),LEN(B1094)=3,_xlfn.CONCAT("00",B1094),LEN(B1094)=4,_xlfn.CONCAT("0",B1094),LEN(B1094)=6,B1094,LEN(B1094)=7,B1094,LEN(B1094)=5,B1094)</f>
        <v>#N/A</v>
      </c>
      <c r="D1094" s="4" t="e" cm="1">
        <f t="array" ref="D1094">_xlfn.IFS(ExtraçãoDados!C1094={"Direcção de Abastecimento"},REPLACE(ExtraçãoDados!C1094="{Direcção de Abastecimento}",1,25,"DA"),ExtraçãoDados!C1094={"COMISSÃO CULTURAL DE LMARINHA"},REPLACE(ExtraçãoDados!C1094={"COMISSÃO CULTURAL DE LMARINHA"},1,28,"CCM"),ExtraçãoDados!C1094={"DIRECÇÃO DE NAVIOS"},REPLACE(ExtraçãoDados!C1094={"DIRECÇÃO DE NAVIOS"},1,28,"DN"),ExtraçãoDados!C1094={"ESQUADRILHA SUBMARINOS"},REPLACE(ExtraçãoDados!C1094={"ESQUADRILHA SUBMARINOS"},1,28,"ES"),ExtraçãoDados!C1094={"COMISSÃO MARINHA"},REPLACE(ExtraçãoDados!C1094={"COMISSÃO MARINHA"},1,28,"CCM"),ExtraçãoDados!C1094={"COMISSÃO CULTURAL DE MARINHA"},REPLACE(ExtraçãoDados!C1094={"COMISSÃO CULTURAL DE MARINHA"},1,28,"CCM"),ExtraçãoDados!C1094={"CCM"},REPLACE(ExtraçãoDados!C1094={"CCM"},1,28,"CCM"),ExtraçãoDados!C1094={"DN"},REPLACE(ExtraçãoDados!C1094={"DN"},1,28,"DN"),ExtraçãoDados!C1094={"ES"},REPLACE(ExtraçãoDados!C1094={"ES"},1,28,"ES"),ExtraçãoDados!C1094={"DA"},REPLACE(ExtraçãoDados!C1094={"DA"},1,28,"DA"),ExtraçãoDados!C1094={"DE: ESQUADRILHA SUBMARINOS"},REPLACE(ExtraçãoDados!C1094={"DE: ESQUADRILHA SUBMARINOS"},1,28,"ES"),ExtraçãoDados!C1094={"DE: COMISSÃO CULTURAL DE LMARINHA"},REPLACE(ExtraçãoDados!C1094={"DE: COMISSÃO CULTURAL DE LMARINHA"},1,28,"CCM"),ExtraçãoDados!C1094={"ON"},REPLACE(ExtraçãoDados!C1094={"ON"},1,28,"DN"),ExtraçãoDados!C1094={"ESQ. SUBMARINOS"},REPLACE(ExtraçãoDados!C1094={"ESQ. SUBMARINOS"},1,28,"ES"),ExtraçãoDados!C1094={"☒ irecção de Abastecimento"},REPLACE(ExtraçãoDados!C1094={"☒ irecção de Abastecimento"},1,28,"DA"),ExtraçãoDados!C1094={"Direcã d Abtit ço e asecmeno"},REPLACE(ExtraçãoDados!C1094={"Direcã d Abtit ço e asecmeno"},1,28,"DA"),ExtraçãoDados!C1094={"Diecã d Abtit rço e asecmeno"},REPLACE(ExtraçãoDados!C1094={"Diecã d Abtit rço e asecmeno"},1,28,"DA"),ISNUMBER(SEARCH("COMISSÃO",ExtraçãoDados!C1094,1)),REPLACE(ExtraçãoDados!C1094,1,29,"CCM"),ISNUMBER(SEARCH("DN/DIL/DRT1",ExtraçãoDados!C1094,1)),REPLACE(ExtraçãoDados!C1094,1,29,"DN"),ISNUMBER(SEARCH("DIRECÇAO DE NAVIOS",ExtraçãoDados!C1094,1)),REPLACE(ExtraçãoDados!C1094,1,29,"DN"),ISNUMBER(SEARCH("ESQUADRILHA SUBMARIN",ExtraçãoDados!C1094,1)),REPLACE(ExtraçãoDados!C1094,1,29,"ES"),ISNUMBER(SEARCH("DN",ExtraçãoDados!C1094,1)),REPLACE(ExtraçãoDados!C1094,1,29,"DN"),ISNUMBER(SEARCH("DIRECÇÃO",ExtraçãoDados!C1094,1)),REPLACE(ExtraçãoDados!C1094,1,29,"DN"),ISNUMBER(SEARCH("DIRECÇA0",ExtraçãoDados!C1094,1)),REPLACE(ExtraçãoDados!C1094,1,29,"DN"),ISNUMBER(SEARCH("DIRE",ExtraçãoDados!C1094,1)),REPLACE(ExtraçãoDados!C1094,1,29,"DN"),ISNUMBER(SEARCH("ESQUADRILHA",ExtraçãoDados!C1094,1)),REPLACE(ExtraçãoDados!C1094,1,29,"ES"),ISNUMBER(SEARCH("HOSPITAL DA MARINHA",ExtraçãoDados!C1094,1)),REPLACE(ExtraçãoDados!C1094,1,29,"HM"),ISNUMBER(SEARCH("HOSPITAL",ExtraçãoDados!C1094,1)),REPLACE(ExtraçãoDados!C1094,1,29,"HM"),ISNUMBER(SEARCH("HM",ExtraçãoDados!C1094,1)),REPLACE(ExtraçãoDados!C1094,1,29,"HM"),ISNUMBER(SEARCH("SECÇÃO DE APÓSITOS",ExtraçãoDados!C1094,1)),REPLACE(ExtraçãoDados!C1094,1,29,"HM"))</f>
        <v>#N/A</v>
      </c>
      <c r="E1094" s="4" t="e" cm="1">
        <f t="array" ref="E1094">_xlfn.IFS(LEN(ExtraçãoDados!B1094)=7,YEAR(ExtraçãoDados!D1094),LEN(ExtraçãoDados!B1094)=10,RIGHT(ExtraçãoDados!B1094,4),LEN(ExtraçãoDados!B1094)=9,YEAR(ExtraçãoDados!D1094),LEN(ExtraçãoDados!B1094)=8,YEAR(ExtraçãoDados!D1094),LEN(ExtraçãoDados!B1094)&gt;7,YEAR(ExtraçãoDados!D1094),LEN(ExtraçãoDados!B1094)&gt;5,YEAR(ExtraçãoDados!D1094),LEN(ExtraçãoDados!B1094)&gt;4,YEAR(ExtraçãoDados!D1094))</f>
        <v>#N/A</v>
      </c>
      <c r="F1094" s="4">
        <f>ExtraçãoDados!E1094</f>
        <v>0</v>
      </c>
    </row>
    <row r="1095" spans="1:6" x14ac:dyDescent="0.25">
      <c r="A1095" s="4">
        <f>ExtraçãoDados!A1095</f>
        <v>0</v>
      </c>
      <c r="B1095" s="4" t="str" cm="1">
        <f t="array" ref="B1095">_xlfn.IFS(LEN(ExtraçãoDados!B1095)=12,LEFT(ExtraçãoDados!B1095,3),LEN(ExtraçãoDados!B1095)=10,LEFT(ExtraçãoDados!B1095,5),LEN(ExtraçãoDados!B1095)&gt;19,0,LEN(ExtraçãoDados!B1095)=9,LEFT(ExtraçãoDados!B1095,4),LEN(ExtraçãoDados!B1095)=6,LEFT(ExtraçãoDados!B1095,3),LEN(ExtraçãoDados!B1095)&lt;5,LEFT(ExtraçãoDados!B1095,3),LEN(ExtraçãoDados!B1095)=8,LEFT(ExtraçãoDados!B1095,3),LEN(ExtraçãoDados!B1095)=5,LEFT(ExtraçãoDados!B1095,5),LEN(ExtraçãoDados!B1095)=11,LEFT(ExtraçãoDados!B1095,5),LEN(ExtraçãoDados!B1095)=7,RIGHT(ExtraçãoDados!B1095,6))</f>
        <v/>
      </c>
      <c r="C1095" s="4" t="e" cm="1">
        <f t="array" ref="C1095">_xlfn.IFS(LEN(B1095)=1,"ERRO",LEN(B1095)=2,_xlfn.CONCAT("000",B1095),LEN(B1095)=3,_xlfn.CONCAT("00",B1095),LEN(B1095)=4,_xlfn.CONCAT("0",B1095),LEN(B1095)=6,B1095,LEN(B1095)=7,B1095,LEN(B1095)=5,B1095)</f>
        <v>#N/A</v>
      </c>
      <c r="D1095" s="4" t="e" cm="1">
        <f t="array" ref="D1095">_xlfn.IFS(ExtraçãoDados!C1095={"Direcção de Abastecimento"},REPLACE(ExtraçãoDados!C1095="{Direcção de Abastecimento}",1,25,"DA"),ExtraçãoDados!C1095={"COMISSÃO CULTURAL DE LMARINHA"},REPLACE(ExtraçãoDados!C1095={"COMISSÃO CULTURAL DE LMARINHA"},1,28,"CCM"),ExtraçãoDados!C1095={"DIRECÇÃO DE NAVIOS"},REPLACE(ExtraçãoDados!C1095={"DIRECÇÃO DE NAVIOS"},1,28,"DN"),ExtraçãoDados!C1095={"ESQUADRILHA SUBMARINOS"},REPLACE(ExtraçãoDados!C1095={"ESQUADRILHA SUBMARINOS"},1,28,"ES"),ExtraçãoDados!C1095={"COMISSÃO MARINHA"},REPLACE(ExtraçãoDados!C1095={"COMISSÃO MARINHA"},1,28,"CCM"),ExtraçãoDados!C1095={"COMISSÃO CULTURAL DE MARINHA"},REPLACE(ExtraçãoDados!C1095={"COMISSÃO CULTURAL DE MARINHA"},1,28,"CCM"),ExtraçãoDados!C1095={"CCM"},REPLACE(ExtraçãoDados!C1095={"CCM"},1,28,"CCM"),ExtraçãoDados!C1095={"DN"},REPLACE(ExtraçãoDados!C1095={"DN"},1,28,"DN"),ExtraçãoDados!C1095={"ES"},REPLACE(ExtraçãoDados!C1095={"ES"},1,28,"ES"),ExtraçãoDados!C1095={"DA"},REPLACE(ExtraçãoDados!C1095={"DA"},1,28,"DA"),ExtraçãoDados!C1095={"DE: ESQUADRILHA SUBMARINOS"},REPLACE(ExtraçãoDados!C1095={"DE: ESQUADRILHA SUBMARINOS"},1,28,"ES"),ExtraçãoDados!C1095={"DE: COMISSÃO CULTURAL DE LMARINHA"},REPLACE(ExtraçãoDados!C1095={"DE: COMISSÃO CULTURAL DE LMARINHA"},1,28,"CCM"),ExtraçãoDados!C1095={"ON"},REPLACE(ExtraçãoDados!C1095={"ON"},1,28,"DN"),ExtraçãoDados!C1095={"ESQ. SUBMARINOS"},REPLACE(ExtraçãoDados!C1095={"ESQ. SUBMARINOS"},1,28,"ES"),ExtraçãoDados!C1095={"☒ irecção de Abastecimento"},REPLACE(ExtraçãoDados!C1095={"☒ irecção de Abastecimento"},1,28,"DA"),ExtraçãoDados!C1095={"Direcã d Abtit ço e asecmeno"},REPLACE(ExtraçãoDados!C1095={"Direcã d Abtit ço e asecmeno"},1,28,"DA"),ExtraçãoDados!C1095={"Diecã d Abtit rço e asecmeno"},REPLACE(ExtraçãoDados!C1095={"Diecã d Abtit rço e asecmeno"},1,28,"DA"),ISNUMBER(SEARCH("COMISSÃO",ExtraçãoDados!C1095,1)),REPLACE(ExtraçãoDados!C1095,1,29,"CCM"),ISNUMBER(SEARCH("DN/DIL/DRT1",ExtraçãoDados!C1095,1)),REPLACE(ExtraçãoDados!C1095,1,29,"DN"),ISNUMBER(SEARCH("DIRECÇAO DE NAVIOS",ExtraçãoDados!C1095,1)),REPLACE(ExtraçãoDados!C1095,1,29,"DN"),ISNUMBER(SEARCH("ESQUADRILHA SUBMARIN",ExtraçãoDados!C1095,1)),REPLACE(ExtraçãoDados!C1095,1,29,"ES"),ISNUMBER(SEARCH("DN",ExtraçãoDados!C1095,1)),REPLACE(ExtraçãoDados!C1095,1,29,"DN"),ISNUMBER(SEARCH("DIRECÇÃO",ExtraçãoDados!C1095,1)),REPLACE(ExtraçãoDados!C1095,1,29,"DN"),ISNUMBER(SEARCH("DIRECÇA0",ExtraçãoDados!C1095,1)),REPLACE(ExtraçãoDados!C1095,1,29,"DN"),ISNUMBER(SEARCH("DIRE",ExtraçãoDados!C1095,1)),REPLACE(ExtraçãoDados!C1095,1,29,"DN"),ISNUMBER(SEARCH("ESQUADRILHA",ExtraçãoDados!C1095,1)),REPLACE(ExtraçãoDados!C1095,1,29,"ES"),ISNUMBER(SEARCH("HOSPITAL DA MARINHA",ExtraçãoDados!C1095,1)),REPLACE(ExtraçãoDados!C1095,1,29,"HM"),ISNUMBER(SEARCH("HOSPITAL",ExtraçãoDados!C1095,1)),REPLACE(ExtraçãoDados!C1095,1,29,"HM"),ISNUMBER(SEARCH("HM",ExtraçãoDados!C1095,1)),REPLACE(ExtraçãoDados!C1095,1,29,"HM"),ISNUMBER(SEARCH("SECÇÃO DE APÓSITOS",ExtraçãoDados!C1095,1)),REPLACE(ExtraçãoDados!C1095,1,29,"HM"))</f>
        <v>#N/A</v>
      </c>
      <c r="E1095" s="4" t="e" cm="1">
        <f t="array" ref="E1095">_xlfn.IFS(LEN(ExtraçãoDados!B1095)=7,YEAR(ExtraçãoDados!D1095),LEN(ExtraçãoDados!B1095)=10,RIGHT(ExtraçãoDados!B1095,4),LEN(ExtraçãoDados!B1095)=9,YEAR(ExtraçãoDados!D1095),LEN(ExtraçãoDados!B1095)=8,YEAR(ExtraçãoDados!D1095),LEN(ExtraçãoDados!B1095)&gt;7,YEAR(ExtraçãoDados!D1095),LEN(ExtraçãoDados!B1095)&gt;5,YEAR(ExtraçãoDados!D1095),LEN(ExtraçãoDados!B1095)&gt;4,YEAR(ExtraçãoDados!D1095))</f>
        <v>#N/A</v>
      </c>
      <c r="F1095" s="4">
        <f>ExtraçãoDados!E1095</f>
        <v>0</v>
      </c>
    </row>
    <row r="1096" spans="1:6" x14ac:dyDescent="0.25">
      <c r="A1096" s="4">
        <f>ExtraçãoDados!A1096</f>
        <v>0</v>
      </c>
      <c r="B1096" s="4" t="str" cm="1">
        <f t="array" ref="B1096">_xlfn.IFS(LEN(ExtraçãoDados!B1096)=12,LEFT(ExtraçãoDados!B1096,3),LEN(ExtraçãoDados!B1096)=10,LEFT(ExtraçãoDados!B1096,5),LEN(ExtraçãoDados!B1096)&gt;19,0,LEN(ExtraçãoDados!B1096)=9,LEFT(ExtraçãoDados!B1096,4),LEN(ExtraçãoDados!B1096)=6,LEFT(ExtraçãoDados!B1096,3),LEN(ExtraçãoDados!B1096)&lt;5,LEFT(ExtraçãoDados!B1096,3),LEN(ExtraçãoDados!B1096)=8,LEFT(ExtraçãoDados!B1096,3),LEN(ExtraçãoDados!B1096)=5,LEFT(ExtraçãoDados!B1096,5),LEN(ExtraçãoDados!B1096)=11,LEFT(ExtraçãoDados!B1096,5),LEN(ExtraçãoDados!B1096)=7,RIGHT(ExtraçãoDados!B1096,6))</f>
        <v/>
      </c>
      <c r="C1096" s="4" t="e" cm="1">
        <f t="array" ref="C1096">_xlfn.IFS(LEN(B1096)=1,"ERRO",LEN(B1096)=2,_xlfn.CONCAT("000",B1096),LEN(B1096)=3,_xlfn.CONCAT("00",B1096),LEN(B1096)=4,_xlfn.CONCAT("0",B1096),LEN(B1096)=6,B1096,LEN(B1096)=7,B1096,LEN(B1096)=5,B1096)</f>
        <v>#N/A</v>
      </c>
      <c r="D1096" s="4" t="e" cm="1">
        <f t="array" ref="D1096">_xlfn.IFS(ExtraçãoDados!C1096={"Direcção de Abastecimento"},REPLACE(ExtraçãoDados!C1096="{Direcção de Abastecimento}",1,25,"DA"),ExtraçãoDados!C1096={"COMISSÃO CULTURAL DE LMARINHA"},REPLACE(ExtraçãoDados!C1096={"COMISSÃO CULTURAL DE LMARINHA"},1,28,"CCM"),ExtraçãoDados!C1096={"DIRECÇÃO DE NAVIOS"},REPLACE(ExtraçãoDados!C1096={"DIRECÇÃO DE NAVIOS"},1,28,"DN"),ExtraçãoDados!C1096={"ESQUADRILHA SUBMARINOS"},REPLACE(ExtraçãoDados!C1096={"ESQUADRILHA SUBMARINOS"},1,28,"ES"),ExtraçãoDados!C1096={"COMISSÃO MARINHA"},REPLACE(ExtraçãoDados!C1096={"COMISSÃO MARINHA"},1,28,"CCM"),ExtraçãoDados!C1096={"COMISSÃO CULTURAL DE MARINHA"},REPLACE(ExtraçãoDados!C1096={"COMISSÃO CULTURAL DE MARINHA"},1,28,"CCM"),ExtraçãoDados!C1096={"CCM"},REPLACE(ExtraçãoDados!C1096={"CCM"},1,28,"CCM"),ExtraçãoDados!C1096={"DN"},REPLACE(ExtraçãoDados!C1096={"DN"},1,28,"DN"),ExtraçãoDados!C1096={"ES"},REPLACE(ExtraçãoDados!C1096={"ES"},1,28,"ES"),ExtraçãoDados!C1096={"DA"},REPLACE(ExtraçãoDados!C1096={"DA"},1,28,"DA"),ExtraçãoDados!C1096={"DE: ESQUADRILHA SUBMARINOS"},REPLACE(ExtraçãoDados!C1096={"DE: ESQUADRILHA SUBMARINOS"},1,28,"ES"),ExtraçãoDados!C1096={"DE: COMISSÃO CULTURAL DE LMARINHA"},REPLACE(ExtraçãoDados!C1096={"DE: COMISSÃO CULTURAL DE LMARINHA"},1,28,"CCM"),ExtraçãoDados!C1096={"ON"},REPLACE(ExtraçãoDados!C1096={"ON"},1,28,"DN"),ExtraçãoDados!C1096={"ESQ. SUBMARINOS"},REPLACE(ExtraçãoDados!C1096={"ESQ. SUBMARINOS"},1,28,"ES"),ExtraçãoDados!C1096={"☒ irecção de Abastecimento"},REPLACE(ExtraçãoDados!C1096={"☒ irecção de Abastecimento"},1,28,"DA"),ExtraçãoDados!C1096={"Direcã d Abtit ço e asecmeno"},REPLACE(ExtraçãoDados!C1096={"Direcã d Abtit ço e asecmeno"},1,28,"DA"),ExtraçãoDados!C1096={"Diecã d Abtit rço e asecmeno"},REPLACE(ExtraçãoDados!C1096={"Diecã d Abtit rço e asecmeno"},1,28,"DA"),ISNUMBER(SEARCH("COMISSÃO",ExtraçãoDados!C1096,1)),REPLACE(ExtraçãoDados!C1096,1,29,"CCM"),ISNUMBER(SEARCH("DN/DIL/DRT1",ExtraçãoDados!C1096,1)),REPLACE(ExtraçãoDados!C1096,1,29,"DN"),ISNUMBER(SEARCH("DIRECÇAO DE NAVIOS",ExtraçãoDados!C1096,1)),REPLACE(ExtraçãoDados!C1096,1,29,"DN"),ISNUMBER(SEARCH("ESQUADRILHA SUBMARIN",ExtraçãoDados!C1096,1)),REPLACE(ExtraçãoDados!C1096,1,29,"ES"),ISNUMBER(SEARCH("DN",ExtraçãoDados!C1096,1)),REPLACE(ExtraçãoDados!C1096,1,29,"DN"),ISNUMBER(SEARCH("DIRECÇÃO",ExtraçãoDados!C1096,1)),REPLACE(ExtraçãoDados!C1096,1,29,"DN"),ISNUMBER(SEARCH("DIRECÇA0",ExtraçãoDados!C1096,1)),REPLACE(ExtraçãoDados!C1096,1,29,"DN"),ISNUMBER(SEARCH("DIRE",ExtraçãoDados!C1096,1)),REPLACE(ExtraçãoDados!C1096,1,29,"DN"),ISNUMBER(SEARCH("ESQUADRILHA",ExtraçãoDados!C1096,1)),REPLACE(ExtraçãoDados!C1096,1,29,"ES"),ISNUMBER(SEARCH("HOSPITAL DA MARINHA",ExtraçãoDados!C1096,1)),REPLACE(ExtraçãoDados!C1096,1,29,"HM"),ISNUMBER(SEARCH("HOSPITAL",ExtraçãoDados!C1096,1)),REPLACE(ExtraçãoDados!C1096,1,29,"HM"),ISNUMBER(SEARCH("HM",ExtraçãoDados!C1096,1)),REPLACE(ExtraçãoDados!C1096,1,29,"HM"),ISNUMBER(SEARCH("SECÇÃO DE APÓSITOS",ExtraçãoDados!C1096,1)),REPLACE(ExtraçãoDados!C1096,1,29,"HM"))</f>
        <v>#N/A</v>
      </c>
      <c r="E1096" s="4" t="e" cm="1">
        <f t="array" ref="E1096">_xlfn.IFS(LEN(ExtraçãoDados!B1096)=7,YEAR(ExtraçãoDados!D1096),LEN(ExtraçãoDados!B1096)=10,RIGHT(ExtraçãoDados!B1096,4),LEN(ExtraçãoDados!B1096)=9,YEAR(ExtraçãoDados!D1096),LEN(ExtraçãoDados!B1096)=8,YEAR(ExtraçãoDados!D1096),LEN(ExtraçãoDados!B1096)&gt;7,YEAR(ExtraçãoDados!D1096),LEN(ExtraçãoDados!B1096)&gt;5,YEAR(ExtraçãoDados!D1096),LEN(ExtraçãoDados!B1096)&gt;4,YEAR(ExtraçãoDados!D1096))</f>
        <v>#N/A</v>
      </c>
      <c r="F1096" s="4">
        <f>ExtraçãoDados!E1096</f>
        <v>0</v>
      </c>
    </row>
    <row r="1097" spans="1:6" x14ac:dyDescent="0.25">
      <c r="A1097" s="4">
        <f>ExtraçãoDados!A1097</f>
        <v>0</v>
      </c>
      <c r="B1097" s="4" t="str" cm="1">
        <f t="array" ref="B1097">_xlfn.IFS(LEN(ExtraçãoDados!B1097)=12,LEFT(ExtraçãoDados!B1097,3),LEN(ExtraçãoDados!B1097)=10,LEFT(ExtraçãoDados!B1097,5),LEN(ExtraçãoDados!B1097)&gt;19,0,LEN(ExtraçãoDados!B1097)=9,LEFT(ExtraçãoDados!B1097,4),LEN(ExtraçãoDados!B1097)=6,LEFT(ExtraçãoDados!B1097,3),LEN(ExtraçãoDados!B1097)&lt;5,LEFT(ExtraçãoDados!B1097,3),LEN(ExtraçãoDados!B1097)=8,LEFT(ExtraçãoDados!B1097,3),LEN(ExtraçãoDados!B1097)=5,LEFT(ExtraçãoDados!B1097,5),LEN(ExtraçãoDados!B1097)=11,LEFT(ExtraçãoDados!B1097,5),LEN(ExtraçãoDados!B1097)=7,RIGHT(ExtraçãoDados!B1097,6))</f>
        <v/>
      </c>
      <c r="C1097" s="4" t="e" cm="1">
        <f t="array" ref="C1097">_xlfn.IFS(LEN(B1097)=1,"ERRO",LEN(B1097)=2,_xlfn.CONCAT("000",B1097),LEN(B1097)=3,_xlfn.CONCAT("00",B1097),LEN(B1097)=4,_xlfn.CONCAT("0",B1097),LEN(B1097)=6,B1097,LEN(B1097)=7,B1097,LEN(B1097)=5,B1097)</f>
        <v>#N/A</v>
      </c>
      <c r="D1097" s="4" t="e" cm="1">
        <f t="array" ref="D1097">_xlfn.IFS(ExtraçãoDados!C1097={"Direcção de Abastecimento"},REPLACE(ExtraçãoDados!C1097="{Direcção de Abastecimento}",1,25,"DA"),ExtraçãoDados!C1097={"COMISSÃO CULTURAL DE LMARINHA"},REPLACE(ExtraçãoDados!C1097={"COMISSÃO CULTURAL DE LMARINHA"},1,28,"CCM"),ExtraçãoDados!C1097={"DIRECÇÃO DE NAVIOS"},REPLACE(ExtraçãoDados!C1097={"DIRECÇÃO DE NAVIOS"},1,28,"DN"),ExtraçãoDados!C1097={"ESQUADRILHA SUBMARINOS"},REPLACE(ExtraçãoDados!C1097={"ESQUADRILHA SUBMARINOS"},1,28,"ES"),ExtraçãoDados!C1097={"COMISSÃO MARINHA"},REPLACE(ExtraçãoDados!C1097={"COMISSÃO MARINHA"},1,28,"CCM"),ExtraçãoDados!C1097={"COMISSÃO CULTURAL DE MARINHA"},REPLACE(ExtraçãoDados!C1097={"COMISSÃO CULTURAL DE MARINHA"},1,28,"CCM"),ExtraçãoDados!C1097={"CCM"},REPLACE(ExtraçãoDados!C1097={"CCM"},1,28,"CCM"),ExtraçãoDados!C1097={"DN"},REPLACE(ExtraçãoDados!C1097={"DN"},1,28,"DN"),ExtraçãoDados!C1097={"ES"},REPLACE(ExtraçãoDados!C1097={"ES"},1,28,"ES"),ExtraçãoDados!C1097={"DA"},REPLACE(ExtraçãoDados!C1097={"DA"},1,28,"DA"),ExtraçãoDados!C1097={"DE: ESQUADRILHA SUBMARINOS"},REPLACE(ExtraçãoDados!C1097={"DE: ESQUADRILHA SUBMARINOS"},1,28,"ES"),ExtraçãoDados!C1097={"DE: COMISSÃO CULTURAL DE LMARINHA"},REPLACE(ExtraçãoDados!C1097={"DE: COMISSÃO CULTURAL DE LMARINHA"},1,28,"CCM"),ExtraçãoDados!C1097={"ON"},REPLACE(ExtraçãoDados!C1097={"ON"},1,28,"DN"),ExtraçãoDados!C1097={"ESQ. SUBMARINOS"},REPLACE(ExtraçãoDados!C1097={"ESQ. SUBMARINOS"},1,28,"ES"),ExtraçãoDados!C1097={"☒ irecção de Abastecimento"},REPLACE(ExtraçãoDados!C1097={"☒ irecção de Abastecimento"},1,28,"DA"),ExtraçãoDados!C1097={"Direcã d Abtit ço e asecmeno"},REPLACE(ExtraçãoDados!C1097={"Direcã d Abtit ço e asecmeno"},1,28,"DA"),ExtraçãoDados!C1097={"Diecã d Abtit rço e asecmeno"},REPLACE(ExtraçãoDados!C1097={"Diecã d Abtit rço e asecmeno"},1,28,"DA"),ISNUMBER(SEARCH("COMISSÃO",ExtraçãoDados!C1097,1)),REPLACE(ExtraçãoDados!C1097,1,29,"CCM"),ISNUMBER(SEARCH("DN/DIL/DRT1",ExtraçãoDados!C1097,1)),REPLACE(ExtraçãoDados!C1097,1,29,"DN"),ISNUMBER(SEARCH("DIRECÇAO DE NAVIOS",ExtraçãoDados!C1097,1)),REPLACE(ExtraçãoDados!C1097,1,29,"DN"),ISNUMBER(SEARCH("ESQUADRILHA SUBMARIN",ExtraçãoDados!C1097,1)),REPLACE(ExtraçãoDados!C1097,1,29,"ES"),ISNUMBER(SEARCH("DN",ExtraçãoDados!C1097,1)),REPLACE(ExtraçãoDados!C1097,1,29,"DN"),ISNUMBER(SEARCH("DIRECÇÃO",ExtraçãoDados!C1097,1)),REPLACE(ExtraçãoDados!C1097,1,29,"DN"),ISNUMBER(SEARCH("DIRECÇA0",ExtraçãoDados!C1097,1)),REPLACE(ExtraçãoDados!C1097,1,29,"DN"),ISNUMBER(SEARCH("DIRE",ExtraçãoDados!C1097,1)),REPLACE(ExtraçãoDados!C1097,1,29,"DN"),ISNUMBER(SEARCH("ESQUADRILHA",ExtraçãoDados!C1097,1)),REPLACE(ExtraçãoDados!C1097,1,29,"ES"),ISNUMBER(SEARCH("HOSPITAL DA MARINHA",ExtraçãoDados!C1097,1)),REPLACE(ExtraçãoDados!C1097,1,29,"HM"),ISNUMBER(SEARCH("HOSPITAL",ExtraçãoDados!C1097,1)),REPLACE(ExtraçãoDados!C1097,1,29,"HM"),ISNUMBER(SEARCH("HM",ExtraçãoDados!C1097,1)),REPLACE(ExtraçãoDados!C1097,1,29,"HM"),ISNUMBER(SEARCH("SECÇÃO DE APÓSITOS",ExtraçãoDados!C1097,1)),REPLACE(ExtraçãoDados!C1097,1,29,"HM"))</f>
        <v>#N/A</v>
      </c>
      <c r="E1097" s="4" t="e" cm="1">
        <f t="array" ref="E1097">_xlfn.IFS(LEN(ExtraçãoDados!B1097)=7,YEAR(ExtraçãoDados!D1097),LEN(ExtraçãoDados!B1097)=10,RIGHT(ExtraçãoDados!B1097,4),LEN(ExtraçãoDados!B1097)=9,YEAR(ExtraçãoDados!D1097),LEN(ExtraçãoDados!B1097)=8,YEAR(ExtraçãoDados!D1097),LEN(ExtraçãoDados!B1097)&gt;7,YEAR(ExtraçãoDados!D1097),LEN(ExtraçãoDados!B1097)&gt;5,YEAR(ExtraçãoDados!D1097),LEN(ExtraçãoDados!B1097)&gt;4,YEAR(ExtraçãoDados!D1097))</f>
        <v>#N/A</v>
      </c>
      <c r="F1097" s="4">
        <f>ExtraçãoDados!E1097</f>
        <v>0</v>
      </c>
    </row>
    <row r="1098" spans="1:6" x14ac:dyDescent="0.25">
      <c r="A1098" s="4">
        <f>ExtraçãoDados!A1098</f>
        <v>0</v>
      </c>
      <c r="B1098" s="4" t="str" cm="1">
        <f t="array" ref="B1098">_xlfn.IFS(LEN(ExtraçãoDados!B1098)=12,LEFT(ExtraçãoDados!B1098,3),LEN(ExtraçãoDados!B1098)=10,LEFT(ExtraçãoDados!B1098,5),LEN(ExtraçãoDados!B1098)&gt;19,0,LEN(ExtraçãoDados!B1098)=9,LEFT(ExtraçãoDados!B1098,4),LEN(ExtraçãoDados!B1098)=6,LEFT(ExtraçãoDados!B1098,3),LEN(ExtraçãoDados!B1098)&lt;5,LEFT(ExtraçãoDados!B1098,3),LEN(ExtraçãoDados!B1098)=8,LEFT(ExtraçãoDados!B1098,3),LEN(ExtraçãoDados!B1098)=5,LEFT(ExtraçãoDados!B1098,5),LEN(ExtraçãoDados!B1098)=11,LEFT(ExtraçãoDados!B1098,5),LEN(ExtraçãoDados!B1098)=7,RIGHT(ExtraçãoDados!B1098,6))</f>
        <v/>
      </c>
      <c r="C1098" s="4" t="e" cm="1">
        <f t="array" ref="C1098">_xlfn.IFS(LEN(B1098)=1,"ERRO",LEN(B1098)=2,_xlfn.CONCAT("000",B1098),LEN(B1098)=3,_xlfn.CONCAT("00",B1098),LEN(B1098)=4,_xlfn.CONCAT("0",B1098),LEN(B1098)=6,B1098,LEN(B1098)=7,B1098,LEN(B1098)=5,B1098)</f>
        <v>#N/A</v>
      </c>
      <c r="D1098" s="4" t="e" cm="1">
        <f t="array" ref="D1098">_xlfn.IFS(ExtraçãoDados!C1098={"Direcção de Abastecimento"},REPLACE(ExtraçãoDados!C1098="{Direcção de Abastecimento}",1,25,"DA"),ExtraçãoDados!C1098={"COMISSÃO CULTURAL DE LMARINHA"},REPLACE(ExtraçãoDados!C1098={"COMISSÃO CULTURAL DE LMARINHA"},1,28,"CCM"),ExtraçãoDados!C1098={"DIRECÇÃO DE NAVIOS"},REPLACE(ExtraçãoDados!C1098={"DIRECÇÃO DE NAVIOS"},1,28,"DN"),ExtraçãoDados!C1098={"ESQUADRILHA SUBMARINOS"},REPLACE(ExtraçãoDados!C1098={"ESQUADRILHA SUBMARINOS"},1,28,"ES"),ExtraçãoDados!C1098={"COMISSÃO MARINHA"},REPLACE(ExtraçãoDados!C1098={"COMISSÃO MARINHA"},1,28,"CCM"),ExtraçãoDados!C1098={"COMISSÃO CULTURAL DE MARINHA"},REPLACE(ExtraçãoDados!C1098={"COMISSÃO CULTURAL DE MARINHA"},1,28,"CCM"),ExtraçãoDados!C1098={"CCM"},REPLACE(ExtraçãoDados!C1098={"CCM"},1,28,"CCM"),ExtraçãoDados!C1098={"DN"},REPLACE(ExtraçãoDados!C1098={"DN"},1,28,"DN"),ExtraçãoDados!C1098={"ES"},REPLACE(ExtraçãoDados!C1098={"ES"},1,28,"ES"),ExtraçãoDados!C1098={"DA"},REPLACE(ExtraçãoDados!C1098={"DA"},1,28,"DA"),ExtraçãoDados!C1098={"DE: ESQUADRILHA SUBMARINOS"},REPLACE(ExtraçãoDados!C1098={"DE: ESQUADRILHA SUBMARINOS"},1,28,"ES"),ExtraçãoDados!C1098={"DE: COMISSÃO CULTURAL DE LMARINHA"},REPLACE(ExtraçãoDados!C1098={"DE: COMISSÃO CULTURAL DE LMARINHA"},1,28,"CCM"),ExtraçãoDados!C1098={"ON"},REPLACE(ExtraçãoDados!C1098={"ON"},1,28,"DN"),ExtraçãoDados!C1098={"ESQ. SUBMARINOS"},REPLACE(ExtraçãoDados!C1098={"ESQ. SUBMARINOS"},1,28,"ES"),ExtraçãoDados!C1098={"☒ irecção de Abastecimento"},REPLACE(ExtraçãoDados!C1098={"☒ irecção de Abastecimento"},1,28,"DA"),ExtraçãoDados!C1098={"Direcã d Abtit ço e asecmeno"},REPLACE(ExtraçãoDados!C1098={"Direcã d Abtit ço e asecmeno"},1,28,"DA"),ExtraçãoDados!C1098={"Diecã d Abtit rço e asecmeno"},REPLACE(ExtraçãoDados!C1098={"Diecã d Abtit rço e asecmeno"},1,28,"DA"),ISNUMBER(SEARCH("COMISSÃO",ExtraçãoDados!C1098,1)),REPLACE(ExtraçãoDados!C1098,1,29,"CCM"),ISNUMBER(SEARCH("DN/DIL/DRT1",ExtraçãoDados!C1098,1)),REPLACE(ExtraçãoDados!C1098,1,29,"DN"),ISNUMBER(SEARCH("DIRECÇAO DE NAVIOS",ExtraçãoDados!C1098,1)),REPLACE(ExtraçãoDados!C1098,1,29,"DN"),ISNUMBER(SEARCH("ESQUADRILHA SUBMARIN",ExtraçãoDados!C1098,1)),REPLACE(ExtraçãoDados!C1098,1,29,"ES"),ISNUMBER(SEARCH("DN",ExtraçãoDados!C1098,1)),REPLACE(ExtraçãoDados!C1098,1,29,"DN"),ISNUMBER(SEARCH("DIRECÇÃO",ExtraçãoDados!C1098,1)),REPLACE(ExtraçãoDados!C1098,1,29,"DN"),ISNUMBER(SEARCH("DIRECÇA0",ExtraçãoDados!C1098,1)),REPLACE(ExtraçãoDados!C1098,1,29,"DN"),ISNUMBER(SEARCH("DIRE",ExtraçãoDados!C1098,1)),REPLACE(ExtraçãoDados!C1098,1,29,"DN"),ISNUMBER(SEARCH("ESQUADRILHA",ExtraçãoDados!C1098,1)),REPLACE(ExtraçãoDados!C1098,1,29,"ES"),ISNUMBER(SEARCH("HOSPITAL DA MARINHA",ExtraçãoDados!C1098,1)),REPLACE(ExtraçãoDados!C1098,1,29,"HM"),ISNUMBER(SEARCH("HOSPITAL",ExtraçãoDados!C1098,1)),REPLACE(ExtraçãoDados!C1098,1,29,"HM"),ISNUMBER(SEARCH("HM",ExtraçãoDados!C1098,1)),REPLACE(ExtraçãoDados!C1098,1,29,"HM"),ISNUMBER(SEARCH("SECÇÃO DE APÓSITOS",ExtraçãoDados!C1098,1)),REPLACE(ExtraçãoDados!C1098,1,29,"HM"))</f>
        <v>#N/A</v>
      </c>
      <c r="E1098" s="4" t="e" cm="1">
        <f t="array" ref="E1098">_xlfn.IFS(LEN(ExtraçãoDados!B1098)=7,YEAR(ExtraçãoDados!D1098),LEN(ExtraçãoDados!B1098)=10,RIGHT(ExtraçãoDados!B1098,4),LEN(ExtraçãoDados!B1098)=9,YEAR(ExtraçãoDados!D1098),LEN(ExtraçãoDados!B1098)=8,YEAR(ExtraçãoDados!D1098),LEN(ExtraçãoDados!B1098)&gt;7,YEAR(ExtraçãoDados!D1098),LEN(ExtraçãoDados!B1098)&gt;5,YEAR(ExtraçãoDados!D1098),LEN(ExtraçãoDados!B1098)&gt;4,YEAR(ExtraçãoDados!D1098))</f>
        <v>#N/A</v>
      </c>
      <c r="F1098" s="4">
        <f>ExtraçãoDados!E1098</f>
        <v>0</v>
      </c>
    </row>
    <row r="1099" spans="1:6" x14ac:dyDescent="0.25">
      <c r="A1099" s="4">
        <f>ExtraçãoDados!A1099</f>
        <v>0</v>
      </c>
      <c r="B1099" s="4" t="str" cm="1">
        <f t="array" ref="B1099">_xlfn.IFS(LEN(ExtraçãoDados!B1099)=12,LEFT(ExtraçãoDados!B1099,3),LEN(ExtraçãoDados!B1099)=10,LEFT(ExtraçãoDados!B1099,5),LEN(ExtraçãoDados!B1099)&gt;19,0,LEN(ExtraçãoDados!B1099)=9,LEFT(ExtraçãoDados!B1099,4),LEN(ExtraçãoDados!B1099)=6,LEFT(ExtraçãoDados!B1099,3),LEN(ExtraçãoDados!B1099)&lt;5,LEFT(ExtraçãoDados!B1099,3),LEN(ExtraçãoDados!B1099)=8,LEFT(ExtraçãoDados!B1099,3),LEN(ExtraçãoDados!B1099)=5,LEFT(ExtraçãoDados!B1099,5),LEN(ExtraçãoDados!B1099)=11,LEFT(ExtraçãoDados!B1099,5),LEN(ExtraçãoDados!B1099)=7,RIGHT(ExtraçãoDados!B1099,6))</f>
        <v/>
      </c>
      <c r="C1099" s="4" t="e" cm="1">
        <f t="array" ref="C1099">_xlfn.IFS(LEN(B1099)=1,"ERRO",LEN(B1099)=2,_xlfn.CONCAT("000",B1099),LEN(B1099)=3,_xlfn.CONCAT("00",B1099),LEN(B1099)=4,_xlfn.CONCAT("0",B1099),LEN(B1099)=6,B1099,LEN(B1099)=7,B1099,LEN(B1099)=5,B1099)</f>
        <v>#N/A</v>
      </c>
      <c r="D1099" s="4" t="e" cm="1">
        <f t="array" ref="D1099">_xlfn.IFS(ExtraçãoDados!C1099={"Direcção de Abastecimento"},REPLACE(ExtraçãoDados!C1099="{Direcção de Abastecimento}",1,25,"DA"),ExtraçãoDados!C1099={"COMISSÃO CULTURAL DE LMARINHA"},REPLACE(ExtraçãoDados!C1099={"COMISSÃO CULTURAL DE LMARINHA"},1,28,"CCM"),ExtraçãoDados!C1099={"DIRECÇÃO DE NAVIOS"},REPLACE(ExtraçãoDados!C1099={"DIRECÇÃO DE NAVIOS"},1,28,"DN"),ExtraçãoDados!C1099={"ESQUADRILHA SUBMARINOS"},REPLACE(ExtraçãoDados!C1099={"ESQUADRILHA SUBMARINOS"},1,28,"ES"),ExtraçãoDados!C1099={"COMISSÃO MARINHA"},REPLACE(ExtraçãoDados!C1099={"COMISSÃO MARINHA"},1,28,"CCM"),ExtraçãoDados!C1099={"COMISSÃO CULTURAL DE MARINHA"},REPLACE(ExtraçãoDados!C1099={"COMISSÃO CULTURAL DE MARINHA"},1,28,"CCM"),ExtraçãoDados!C1099={"CCM"},REPLACE(ExtraçãoDados!C1099={"CCM"},1,28,"CCM"),ExtraçãoDados!C1099={"DN"},REPLACE(ExtraçãoDados!C1099={"DN"},1,28,"DN"),ExtraçãoDados!C1099={"ES"},REPLACE(ExtraçãoDados!C1099={"ES"},1,28,"ES"),ExtraçãoDados!C1099={"DA"},REPLACE(ExtraçãoDados!C1099={"DA"},1,28,"DA"),ExtraçãoDados!C1099={"DE: ESQUADRILHA SUBMARINOS"},REPLACE(ExtraçãoDados!C1099={"DE: ESQUADRILHA SUBMARINOS"},1,28,"ES"),ExtraçãoDados!C1099={"DE: COMISSÃO CULTURAL DE LMARINHA"},REPLACE(ExtraçãoDados!C1099={"DE: COMISSÃO CULTURAL DE LMARINHA"},1,28,"CCM"),ExtraçãoDados!C1099={"ON"},REPLACE(ExtraçãoDados!C1099={"ON"},1,28,"DN"),ExtraçãoDados!C1099={"ESQ. SUBMARINOS"},REPLACE(ExtraçãoDados!C1099={"ESQ. SUBMARINOS"},1,28,"ES"),ExtraçãoDados!C1099={"☒ irecção de Abastecimento"},REPLACE(ExtraçãoDados!C1099={"☒ irecção de Abastecimento"},1,28,"DA"),ExtraçãoDados!C1099={"Direcã d Abtit ço e asecmeno"},REPLACE(ExtraçãoDados!C1099={"Direcã d Abtit ço e asecmeno"},1,28,"DA"),ExtraçãoDados!C1099={"Diecã d Abtit rço e asecmeno"},REPLACE(ExtraçãoDados!C1099={"Diecã d Abtit rço e asecmeno"},1,28,"DA"),ISNUMBER(SEARCH("COMISSÃO",ExtraçãoDados!C1099,1)),REPLACE(ExtraçãoDados!C1099,1,29,"CCM"),ISNUMBER(SEARCH("DN/DIL/DRT1",ExtraçãoDados!C1099,1)),REPLACE(ExtraçãoDados!C1099,1,29,"DN"),ISNUMBER(SEARCH("DIRECÇAO DE NAVIOS",ExtraçãoDados!C1099,1)),REPLACE(ExtraçãoDados!C1099,1,29,"DN"),ISNUMBER(SEARCH("ESQUADRILHA SUBMARIN",ExtraçãoDados!C1099,1)),REPLACE(ExtraçãoDados!C1099,1,29,"ES"),ISNUMBER(SEARCH("DN",ExtraçãoDados!C1099,1)),REPLACE(ExtraçãoDados!C1099,1,29,"DN"),ISNUMBER(SEARCH("DIRECÇÃO",ExtraçãoDados!C1099,1)),REPLACE(ExtraçãoDados!C1099,1,29,"DN"),ISNUMBER(SEARCH("DIRECÇA0",ExtraçãoDados!C1099,1)),REPLACE(ExtraçãoDados!C1099,1,29,"DN"),ISNUMBER(SEARCH("DIRE",ExtraçãoDados!C1099,1)),REPLACE(ExtraçãoDados!C1099,1,29,"DN"),ISNUMBER(SEARCH("ESQUADRILHA",ExtraçãoDados!C1099,1)),REPLACE(ExtraçãoDados!C1099,1,29,"ES"),ISNUMBER(SEARCH("HOSPITAL DA MARINHA",ExtraçãoDados!C1099,1)),REPLACE(ExtraçãoDados!C1099,1,29,"HM"),ISNUMBER(SEARCH("HOSPITAL",ExtraçãoDados!C1099,1)),REPLACE(ExtraçãoDados!C1099,1,29,"HM"),ISNUMBER(SEARCH("HM",ExtraçãoDados!C1099,1)),REPLACE(ExtraçãoDados!C1099,1,29,"HM"),ISNUMBER(SEARCH("SECÇÃO DE APÓSITOS",ExtraçãoDados!C1099,1)),REPLACE(ExtraçãoDados!C1099,1,29,"HM"))</f>
        <v>#N/A</v>
      </c>
      <c r="E1099" s="4" t="e" cm="1">
        <f t="array" ref="E1099">_xlfn.IFS(LEN(ExtraçãoDados!B1099)=7,YEAR(ExtraçãoDados!D1099),LEN(ExtraçãoDados!B1099)=10,RIGHT(ExtraçãoDados!B1099,4),LEN(ExtraçãoDados!B1099)=9,YEAR(ExtraçãoDados!D1099),LEN(ExtraçãoDados!B1099)=8,YEAR(ExtraçãoDados!D1099),LEN(ExtraçãoDados!B1099)&gt;7,YEAR(ExtraçãoDados!D1099),LEN(ExtraçãoDados!B1099)&gt;5,YEAR(ExtraçãoDados!D1099),LEN(ExtraçãoDados!B1099)&gt;4,YEAR(ExtraçãoDados!D1099))</f>
        <v>#N/A</v>
      </c>
      <c r="F1099" s="4">
        <f>ExtraçãoDados!E1099</f>
        <v>0</v>
      </c>
    </row>
    <row r="1100" spans="1:6" x14ac:dyDescent="0.25">
      <c r="A1100" s="4">
        <f>ExtraçãoDados!A1100</f>
        <v>0</v>
      </c>
      <c r="B1100" s="4" t="str" cm="1">
        <f t="array" ref="B1100">_xlfn.IFS(LEN(ExtraçãoDados!B1100)=12,LEFT(ExtraçãoDados!B1100,3),LEN(ExtraçãoDados!B1100)=10,LEFT(ExtraçãoDados!B1100,5),LEN(ExtraçãoDados!B1100)&gt;19,0,LEN(ExtraçãoDados!B1100)=9,LEFT(ExtraçãoDados!B1100,4),LEN(ExtraçãoDados!B1100)=6,LEFT(ExtraçãoDados!B1100,3),LEN(ExtraçãoDados!B1100)&lt;5,LEFT(ExtraçãoDados!B1100,3),LEN(ExtraçãoDados!B1100)=8,LEFT(ExtraçãoDados!B1100,3),LEN(ExtraçãoDados!B1100)=5,LEFT(ExtraçãoDados!B1100,5),LEN(ExtraçãoDados!B1100)=11,LEFT(ExtraçãoDados!B1100,5),LEN(ExtraçãoDados!B1100)=7,RIGHT(ExtraçãoDados!B1100,6))</f>
        <v/>
      </c>
      <c r="C1100" s="4" t="e" cm="1">
        <f t="array" ref="C1100">_xlfn.IFS(LEN(B1100)=1,"ERRO",LEN(B1100)=2,_xlfn.CONCAT("000",B1100),LEN(B1100)=3,_xlfn.CONCAT("00",B1100),LEN(B1100)=4,_xlfn.CONCAT("0",B1100),LEN(B1100)=6,B1100,LEN(B1100)=7,B1100,LEN(B1100)=5,B1100)</f>
        <v>#N/A</v>
      </c>
      <c r="D1100" s="4" t="e" cm="1">
        <f t="array" ref="D1100">_xlfn.IFS(ExtraçãoDados!C1100={"Direcção de Abastecimento"},REPLACE(ExtraçãoDados!C1100="{Direcção de Abastecimento}",1,25,"DA"),ExtraçãoDados!C1100={"COMISSÃO CULTURAL DE LMARINHA"},REPLACE(ExtraçãoDados!C1100={"COMISSÃO CULTURAL DE LMARINHA"},1,28,"CCM"),ExtraçãoDados!C1100={"DIRECÇÃO DE NAVIOS"},REPLACE(ExtraçãoDados!C1100={"DIRECÇÃO DE NAVIOS"},1,28,"DN"),ExtraçãoDados!C1100={"ESQUADRILHA SUBMARINOS"},REPLACE(ExtraçãoDados!C1100={"ESQUADRILHA SUBMARINOS"},1,28,"ES"),ExtraçãoDados!C1100={"COMISSÃO MARINHA"},REPLACE(ExtraçãoDados!C1100={"COMISSÃO MARINHA"},1,28,"CCM"),ExtraçãoDados!C1100={"COMISSÃO CULTURAL DE MARINHA"},REPLACE(ExtraçãoDados!C1100={"COMISSÃO CULTURAL DE MARINHA"},1,28,"CCM"),ExtraçãoDados!C1100={"CCM"},REPLACE(ExtraçãoDados!C1100={"CCM"},1,28,"CCM"),ExtraçãoDados!C1100={"DN"},REPLACE(ExtraçãoDados!C1100={"DN"},1,28,"DN"),ExtraçãoDados!C1100={"ES"},REPLACE(ExtraçãoDados!C1100={"ES"},1,28,"ES"),ExtraçãoDados!C1100={"DA"},REPLACE(ExtraçãoDados!C1100={"DA"},1,28,"DA"),ExtraçãoDados!C1100={"DE: ESQUADRILHA SUBMARINOS"},REPLACE(ExtraçãoDados!C1100={"DE: ESQUADRILHA SUBMARINOS"},1,28,"ES"),ExtraçãoDados!C1100={"DE: COMISSÃO CULTURAL DE LMARINHA"},REPLACE(ExtraçãoDados!C1100={"DE: COMISSÃO CULTURAL DE LMARINHA"},1,28,"CCM"),ExtraçãoDados!C1100={"ON"},REPLACE(ExtraçãoDados!C1100={"ON"},1,28,"DN"),ExtraçãoDados!C1100={"ESQ. SUBMARINOS"},REPLACE(ExtraçãoDados!C1100={"ESQ. SUBMARINOS"},1,28,"ES"),ExtraçãoDados!C1100={"☒ irecção de Abastecimento"},REPLACE(ExtraçãoDados!C1100={"☒ irecção de Abastecimento"},1,28,"DA"),ExtraçãoDados!C1100={"Direcã d Abtit ço e asecmeno"},REPLACE(ExtraçãoDados!C1100={"Direcã d Abtit ço e asecmeno"},1,28,"DA"),ExtraçãoDados!C1100={"Diecã d Abtit rço e asecmeno"},REPLACE(ExtraçãoDados!C1100={"Diecã d Abtit rço e asecmeno"},1,28,"DA"),ISNUMBER(SEARCH("COMISSÃO",ExtraçãoDados!C1100,1)),REPLACE(ExtraçãoDados!C1100,1,29,"CCM"),ISNUMBER(SEARCH("DN/DIL/DRT1",ExtraçãoDados!C1100,1)),REPLACE(ExtraçãoDados!C1100,1,29,"DN"),ISNUMBER(SEARCH("DIRECÇAO DE NAVIOS",ExtraçãoDados!C1100,1)),REPLACE(ExtraçãoDados!C1100,1,29,"DN"),ISNUMBER(SEARCH("ESQUADRILHA SUBMARIN",ExtraçãoDados!C1100,1)),REPLACE(ExtraçãoDados!C1100,1,29,"ES"),ISNUMBER(SEARCH("DN",ExtraçãoDados!C1100,1)),REPLACE(ExtraçãoDados!C1100,1,29,"DN"),ISNUMBER(SEARCH("DIRECÇÃO",ExtraçãoDados!C1100,1)),REPLACE(ExtraçãoDados!C1100,1,29,"DN"),ISNUMBER(SEARCH("DIRECÇA0",ExtraçãoDados!C1100,1)),REPLACE(ExtraçãoDados!C1100,1,29,"DN"),ISNUMBER(SEARCH("DIRE",ExtraçãoDados!C1100,1)),REPLACE(ExtraçãoDados!C1100,1,29,"DN"),ISNUMBER(SEARCH("ESQUADRILHA",ExtraçãoDados!C1100,1)),REPLACE(ExtraçãoDados!C1100,1,29,"ES"),ISNUMBER(SEARCH("HOSPITAL DA MARINHA",ExtraçãoDados!C1100,1)),REPLACE(ExtraçãoDados!C1100,1,29,"HM"),ISNUMBER(SEARCH("HOSPITAL",ExtraçãoDados!C1100,1)),REPLACE(ExtraçãoDados!C1100,1,29,"HM"),ISNUMBER(SEARCH("HM",ExtraçãoDados!C1100,1)),REPLACE(ExtraçãoDados!C1100,1,29,"HM"),ISNUMBER(SEARCH("SECÇÃO DE APÓSITOS",ExtraçãoDados!C1100,1)),REPLACE(ExtraçãoDados!C1100,1,29,"HM"))</f>
        <v>#N/A</v>
      </c>
      <c r="E1100" s="4" t="e" cm="1">
        <f t="array" ref="E1100">_xlfn.IFS(LEN(ExtraçãoDados!B1100)=7,YEAR(ExtraçãoDados!D1100),LEN(ExtraçãoDados!B1100)=10,RIGHT(ExtraçãoDados!B1100,4),LEN(ExtraçãoDados!B1100)=9,YEAR(ExtraçãoDados!D1100),LEN(ExtraçãoDados!B1100)=8,YEAR(ExtraçãoDados!D1100),LEN(ExtraçãoDados!B1100)&gt;7,YEAR(ExtraçãoDados!D1100),LEN(ExtraçãoDados!B1100)&gt;5,YEAR(ExtraçãoDados!D1100),LEN(ExtraçãoDados!B1100)&gt;4,YEAR(ExtraçãoDados!D1100))</f>
        <v>#N/A</v>
      </c>
      <c r="F1100" s="4">
        <f>ExtraçãoDados!E1100</f>
        <v>0</v>
      </c>
    </row>
    <row r="1101" spans="1:6" x14ac:dyDescent="0.25">
      <c r="A1101" s="4">
        <f>ExtraçãoDados!A1101</f>
        <v>0</v>
      </c>
      <c r="B1101" s="4" t="str" cm="1">
        <f t="array" ref="B1101">_xlfn.IFS(LEN(ExtraçãoDados!B1101)=12,LEFT(ExtraçãoDados!B1101,3),LEN(ExtraçãoDados!B1101)=10,LEFT(ExtraçãoDados!B1101,5),LEN(ExtraçãoDados!B1101)&gt;19,0,LEN(ExtraçãoDados!B1101)=9,LEFT(ExtraçãoDados!B1101,4),LEN(ExtraçãoDados!B1101)=6,LEFT(ExtraçãoDados!B1101,3),LEN(ExtraçãoDados!B1101)&lt;5,LEFT(ExtraçãoDados!B1101,3),LEN(ExtraçãoDados!B1101)=8,LEFT(ExtraçãoDados!B1101,3),LEN(ExtraçãoDados!B1101)=5,LEFT(ExtraçãoDados!B1101,5),LEN(ExtraçãoDados!B1101)=11,LEFT(ExtraçãoDados!B1101,5),LEN(ExtraçãoDados!B1101)=7,RIGHT(ExtraçãoDados!B1101,6))</f>
        <v/>
      </c>
      <c r="C1101" s="4" t="e" cm="1">
        <f t="array" ref="C1101">_xlfn.IFS(LEN(B1101)=1,"ERRO",LEN(B1101)=2,_xlfn.CONCAT("000",B1101),LEN(B1101)=3,_xlfn.CONCAT("00",B1101),LEN(B1101)=4,_xlfn.CONCAT("0",B1101),LEN(B1101)=6,B1101,LEN(B1101)=7,B1101,LEN(B1101)=5,B1101)</f>
        <v>#N/A</v>
      </c>
      <c r="D1101" s="4" t="e" cm="1">
        <f t="array" ref="D1101">_xlfn.IFS(ExtraçãoDados!C1101={"Direcção de Abastecimento"},REPLACE(ExtraçãoDados!C1101="{Direcção de Abastecimento}",1,25,"DA"),ExtraçãoDados!C1101={"COMISSÃO CULTURAL DE LMARINHA"},REPLACE(ExtraçãoDados!C1101={"COMISSÃO CULTURAL DE LMARINHA"},1,28,"CCM"),ExtraçãoDados!C1101={"DIRECÇÃO DE NAVIOS"},REPLACE(ExtraçãoDados!C1101={"DIRECÇÃO DE NAVIOS"},1,28,"DN"),ExtraçãoDados!C1101={"ESQUADRILHA SUBMARINOS"},REPLACE(ExtraçãoDados!C1101={"ESQUADRILHA SUBMARINOS"},1,28,"ES"),ExtraçãoDados!C1101={"COMISSÃO MARINHA"},REPLACE(ExtraçãoDados!C1101={"COMISSÃO MARINHA"},1,28,"CCM"),ExtraçãoDados!C1101={"COMISSÃO CULTURAL DE MARINHA"},REPLACE(ExtraçãoDados!C1101={"COMISSÃO CULTURAL DE MARINHA"},1,28,"CCM"),ExtraçãoDados!C1101={"CCM"},REPLACE(ExtraçãoDados!C1101={"CCM"},1,28,"CCM"),ExtraçãoDados!C1101={"DN"},REPLACE(ExtraçãoDados!C1101={"DN"},1,28,"DN"),ExtraçãoDados!C1101={"ES"},REPLACE(ExtraçãoDados!C1101={"ES"},1,28,"ES"),ExtraçãoDados!C1101={"DA"},REPLACE(ExtraçãoDados!C1101={"DA"},1,28,"DA"),ExtraçãoDados!C1101={"DE: ESQUADRILHA SUBMARINOS"},REPLACE(ExtraçãoDados!C1101={"DE: ESQUADRILHA SUBMARINOS"},1,28,"ES"),ExtraçãoDados!C1101={"DE: COMISSÃO CULTURAL DE LMARINHA"},REPLACE(ExtraçãoDados!C1101={"DE: COMISSÃO CULTURAL DE LMARINHA"},1,28,"CCM"),ExtraçãoDados!C1101={"ON"},REPLACE(ExtraçãoDados!C1101={"ON"},1,28,"DN"),ExtraçãoDados!C1101={"ESQ. SUBMARINOS"},REPLACE(ExtraçãoDados!C1101={"ESQ. SUBMARINOS"},1,28,"ES"),ExtraçãoDados!C1101={"☒ irecção de Abastecimento"},REPLACE(ExtraçãoDados!C1101={"☒ irecção de Abastecimento"},1,28,"DA"),ExtraçãoDados!C1101={"Direcã d Abtit ço e asecmeno"},REPLACE(ExtraçãoDados!C1101={"Direcã d Abtit ço e asecmeno"},1,28,"DA"),ExtraçãoDados!C1101={"Diecã d Abtit rço e asecmeno"},REPLACE(ExtraçãoDados!C1101={"Diecã d Abtit rço e asecmeno"},1,28,"DA"),ISNUMBER(SEARCH("COMISSÃO",ExtraçãoDados!C1101,1)),REPLACE(ExtraçãoDados!C1101,1,29,"CCM"),ISNUMBER(SEARCH("DN/DIL/DRT1",ExtraçãoDados!C1101,1)),REPLACE(ExtraçãoDados!C1101,1,29,"DN"),ISNUMBER(SEARCH("DIRECÇAO DE NAVIOS",ExtraçãoDados!C1101,1)),REPLACE(ExtraçãoDados!C1101,1,29,"DN"),ISNUMBER(SEARCH("ESQUADRILHA SUBMARIN",ExtraçãoDados!C1101,1)),REPLACE(ExtraçãoDados!C1101,1,29,"ES"),ISNUMBER(SEARCH("DN",ExtraçãoDados!C1101,1)),REPLACE(ExtraçãoDados!C1101,1,29,"DN"),ISNUMBER(SEARCH("DIRECÇÃO",ExtraçãoDados!C1101,1)),REPLACE(ExtraçãoDados!C1101,1,29,"DN"),ISNUMBER(SEARCH("DIRECÇA0",ExtraçãoDados!C1101,1)),REPLACE(ExtraçãoDados!C1101,1,29,"DN"),ISNUMBER(SEARCH("DIRE",ExtraçãoDados!C1101,1)),REPLACE(ExtraçãoDados!C1101,1,29,"DN"),ISNUMBER(SEARCH("ESQUADRILHA",ExtraçãoDados!C1101,1)),REPLACE(ExtraçãoDados!C1101,1,29,"ES"),ISNUMBER(SEARCH("HOSPITAL DA MARINHA",ExtraçãoDados!C1101,1)),REPLACE(ExtraçãoDados!C1101,1,29,"HM"),ISNUMBER(SEARCH("HOSPITAL",ExtraçãoDados!C1101,1)),REPLACE(ExtraçãoDados!C1101,1,29,"HM"),ISNUMBER(SEARCH("HM",ExtraçãoDados!C1101,1)),REPLACE(ExtraçãoDados!C1101,1,29,"HM"),ISNUMBER(SEARCH("SECÇÃO DE APÓSITOS",ExtraçãoDados!C1101,1)),REPLACE(ExtraçãoDados!C1101,1,29,"HM"))</f>
        <v>#N/A</v>
      </c>
      <c r="E1101" s="4" t="e" cm="1">
        <f t="array" ref="E1101">_xlfn.IFS(LEN(ExtraçãoDados!B1101)=7,YEAR(ExtraçãoDados!D1101),LEN(ExtraçãoDados!B1101)=10,RIGHT(ExtraçãoDados!B1101,4),LEN(ExtraçãoDados!B1101)=9,YEAR(ExtraçãoDados!D1101),LEN(ExtraçãoDados!B1101)=8,YEAR(ExtraçãoDados!D1101),LEN(ExtraçãoDados!B1101)&gt;7,YEAR(ExtraçãoDados!D1101),LEN(ExtraçãoDados!B1101)&gt;5,YEAR(ExtraçãoDados!D1101),LEN(ExtraçãoDados!B1101)&gt;4,YEAR(ExtraçãoDados!D1101))</f>
        <v>#N/A</v>
      </c>
      <c r="F1101" s="4">
        <f>ExtraçãoDados!E1101</f>
        <v>0</v>
      </c>
    </row>
    <row r="1102" spans="1:6" x14ac:dyDescent="0.25">
      <c r="A1102" s="4">
        <f>ExtraçãoDados!A1102</f>
        <v>0</v>
      </c>
      <c r="B1102" s="4" t="str" cm="1">
        <f t="array" ref="B1102">_xlfn.IFS(LEN(ExtraçãoDados!B1102)=12,LEFT(ExtraçãoDados!B1102,3),LEN(ExtraçãoDados!B1102)=10,LEFT(ExtraçãoDados!B1102,5),LEN(ExtraçãoDados!B1102)&gt;19,0,LEN(ExtraçãoDados!B1102)=9,LEFT(ExtraçãoDados!B1102,4),LEN(ExtraçãoDados!B1102)=6,LEFT(ExtraçãoDados!B1102,3),LEN(ExtraçãoDados!B1102)&lt;5,LEFT(ExtraçãoDados!B1102,3),LEN(ExtraçãoDados!B1102)=8,LEFT(ExtraçãoDados!B1102,3),LEN(ExtraçãoDados!B1102)=5,LEFT(ExtraçãoDados!B1102,5),LEN(ExtraçãoDados!B1102)=11,LEFT(ExtraçãoDados!B1102,5),LEN(ExtraçãoDados!B1102)=7,RIGHT(ExtraçãoDados!B1102,6))</f>
        <v/>
      </c>
      <c r="C1102" s="4" t="e" cm="1">
        <f t="array" ref="C1102">_xlfn.IFS(LEN(B1102)=1,"ERRO",LEN(B1102)=2,_xlfn.CONCAT("000",B1102),LEN(B1102)=3,_xlfn.CONCAT("00",B1102),LEN(B1102)=4,_xlfn.CONCAT("0",B1102),LEN(B1102)=6,B1102,LEN(B1102)=7,B1102,LEN(B1102)=5,B1102)</f>
        <v>#N/A</v>
      </c>
      <c r="D1102" s="4" t="e" cm="1">
        <f t="array" ref="D1102">_xlfn.IFS(ExtraçãoDados!C1102={"Direcção de Abastecimento"},REPLACE(ExtraçãoDados!C1102="{Direcção de Abastecimento}",1,25,"DA"),ExtraçãoDados!C1102={"COMISSÃO CULTURAL DE LMARINHA"},REPLACE(ExtraçãoDados!C1102={"COMISSÃO CULTURAL DE LMARINHA"},1,28,"CCM"),ExtraçãoDados!C1102={"DIRECÇÃO DE NAVIOS"},REPLACE(ExtraçãoDados!C1102={"DIRECÇÃO DE NAVIOS"},1,28,"DN"),ExtraçãoDados!C1102={"ESQUADRILHA SUBMARINOS"},REPLACE(ExtraçãoDados!C1102={"ESQUADRILHA SUBMARINOS"},1,28,"ES"),ExtraçãoDados!C1102={"COMISSÃO MARINHA"},REPLACE(ExtraçãoDados!C1102={"COMISSÃO MARINHA"},1,28,"CCM"),ExtraçãoDados!C1102={"COMISSÃO CULTURAL DE MARINHA"},REPLACE(ExtraçãoDados!C1102={"COMISSÃO CULTURAL DE MARINHA"},1,28,"CCM"),ExtraçãoDados!C1102={"CCM"},REPLACE(ExtraçãoDados!C1102={"CCM"},1,28,"CCM"),ExtraçãoDados!C1102={"DN"},REPLACE(ExtraçãoDados!C1102={"DN"},1,28,"DN"),ExtraçãoDados!C1102={"ES"},REPLACE(ExtraçãoDados!C1102={"ES"},1,28,"ES"),ExtraçãoDados!C1102={"DA"},REPLACE(ExtraçãoDados!C1102={"DA"},1,28,"DA"),ExtraçãoDados!C1102={"DE: ESQUADRILHA SUBMARINOS"},REPLACE(ExtraçãoDados!C1102={"DE: ESQUADRILHA SUBMARINOS"},1,28,"ES"),ExtraçãoDados!C1102={"DE: COMISSÃO CULTURAL DE LMARINHA"},REPLACE(ExtraçãoDados!C1102={"DE: COMISSÃO CULTURAL DE LMARINHA"},1,28,"CCM"),ExtraçãoDados!C1102={"ON"},REPLACE(ExtraçãoDados!C1102={"ON"},1,28,"DN"),ExtraçãoDados!C1102={"ESQ. SUBMARINOS"},REPLACE(ExtraçãoDados!C1102={"ESQ. SUBMARINOS"},1,28,"ES"),ExtraçãoDados!C1102={"☒ irecção de Abastecimento"},REPLACE(ExtraçãoDados!C1102={"☒ irecção de Abastecimento"},1,28,"DA"),ExtraçãoDados!C1102={"Direcã d Abtit ço e asecmeno"},REPLACE(ExtraçãoDados!C1102={"Direcã d Abtit ço e asecmeno"},1,28,"DA"),ExtraçãoDados!C1102={"Diecã d Abtit rço e asecmeno"},REPLACE(ExtraçãoDados!C1102={"Diecã d Abtit rço e asecmeno"},1,28,"DA"),ISNUMBER(SEARCH("COMISSÃO",ExtraçãoDados!C1102,1)),REPLACE(ExtraçãoDados!C1102,1,29,"CCM"),ISNUMBER(SEARCH("DN/DIL/DRT1",ExtraçãoDados!C1102,1)),REPLACE(ExtraçãoDados!C1102,1,29,"DN"),ISNUMBER(SEARCH("DIRECÇAO DE NAVIOS",ExtraçãoDados!C1102,1)),REPLACE(ExtraçãoDados!C1102,1,29,"DN"),ISNUMBER(SEARCH("ESQUADRILHA SUBMARIN",ExtraçãoDados!C1102,1)),REPLACE(ExtraçãoDados!C1102,1,29,"ES"),ISNUMBER(SEARCH("DN",ExtraçãoDados!C1102,1)),REPLACE(ExtraçãoDados!C1102,1,29,"DN"),ISNUMBER(SEARCH("DIRECÇÃO",ExtraçãoDados!C1102,1)),REPLACE(ExtraçãoDados!C1102,1,29,"DN"),ISNUMBER(SEARCH("DIRECÇA0",ExtraçãoDados!C1102,1)),REPLACE(ExtraçãoDados!C1102,1,29,"DN"),ISNUMBER(SEARCH("DIRE",ExtraçãoDados!C1102,1)),REPLACE(ExtraçãoDados!C1102,1,29,"DN"),ISNUMBER(SEARCH("ESQUADRILHA",ExtraçãoDados!C1102,1)),REPLACE(ExtraçãoDados!C1102,1,29,"ES"),ISNUMBER(SEARCH("HOSPITAL DA MARINHA",ExtraçãoDados!C1102,1)),REPLACE(ExtraçãoDados!C1102,1,29,"HM"),ISNUMBER(SEARCH("HOSPITAL",ExtraçãoDados!C1102,1)),REPLACE(ExtraçãoDados!C1102,1,29,"HM"),ISNUMBER(SEARCH("HM",ExtraçãoDados!C1102,1)),REPLACE(ExtraçãoDados!C1102,1,29,"HM"),ISNUMBER(SEARCH("SECÇÃO DE APÓSITOS",ExtraçãoDados!C1102,1)),REPLACE(ExtraçãoDados!C1102,1,29,"HM"))</f>
        <v>#N/A</v>
      </c>
      <c r="E1102" s="4" t="e" cm="1">
        <f t="array" ref="E1102">_xlfn.IFS(LEN(ExtraçãoDados!B1102)=7,YEAR(ExtraçãoDados!D1102),LEN(ExtraçãoDados!B1102)=10,RIGHT(ExtraçãoDados!B1102,4),LEN(ExtraçãoDados!B1102)=9,YEAR(ExtraçãoDados!D1102),LEN(ExtraçãoDados!B1102)=8,YEAR(ExtraçãoDados!D1102),LEN(ExtraçãoDados!B1102)&gt;7,YEAR(ExtraçãoDados!D1102),LEN(ExtraçãoDados!B1102)&gt;5,YEAR(ExtraçãoDados!D1102),LEN(ExtraçãoDados!B1102)&gt;4,YEAR(ExtraçãoDados!D1102))</f>
        <v>#N/A</v>
      </c>
      <c r="F1102" s="4">
        <f>ExtraçãoDados!E1102</f>
        <v>0</v>
      </c>
    </row>
    <row r="1103" spans="1:6" x14ac:dyDescent="0.25">
      <c r="A1103" s="4">
        <f>ExtraçãoDados!A1103</f>
        <v>0</v>
      </c>
      <c r="B1103" s="4" t="str" cm="1">
        <f t="array" ref="B1103">_xlfn.IFS(LEN(ExtraçãoDados!B1103)=12,LEFT(ExtraçãoDados!B1103,3),LEN(ExtraçãoDados!B1103)=10,LEFT(ExtraçãoDados!B1103,5),LEN(ExtraçãoDados!B1103)&gt;19,0,LEN(ExtraçãoDados!B1103)=9,LEFT(ExtraçãoDados!B1103,4),LEN(ExtraçãoDados!B1103)=6,LEFT(ExtraçãoDados!B1103,3),LEN(ExtraçãoDados!B1103)&lt;5,LEFT(ExtraçãoDados!B1103,3),LEN(ExtraçãoDados!B1103)=8,LEFT(ExtraçãoDados!B1103,3),LEN(ExtraçãoDados!B1103)=5,LEFT(ExtraçãoDados!B1103,5),LEN(ExtraçãoDados!B1103)=11,LEFT(ExtraçãoDados!B1103,5),LEN(ExtraçãoDados!B1103)=7,RIGHT(ExtraçãoDados!B1103,6))</f>
        <v/>
      </c>
      <c r="C1103" s="4" t="e" cm="1">
        <f t="array" ref="C1103">_xlfn.IFS(LEN(B1103)=1,"ERRO",LEN(B1103)=2,_xlfn.CONCAT("000",B1103),LEN(B1103)=3,_xlfn.CONCAT("00",B1103),LEN(B1103)=4,_xlfn.CONCAT("0",B1103),LEN(B1103)=6,B1103,LEN(B1103)=7,B1103,LEN(B1103)=5,B1103)</f>
        <v>#N/A</v>
      </c>
      <c r="D1103" s="4" t="e" cm="1">
        <f t="array" ref="D1103">_xlfn.IFS(ExtraçãoDados!C1103={"Direcção de Abastecimento"},REPLACE(ExtraçãoDados!C1103="{Direcção de Abastecimento}",1,25,"DA"),ExtraçãoDados!C1103={"COMISSÃO CULTURAL DE LMARINHA"},REPLACE(ExtraçãoDados!C1103={"COMISSÃO CULTURAL DE LMARINHA"},1,28,"CCM"),ExtraçãoDados!C1103={"DIRECÇÃO DE NAVIOS"},REPLACE(ExtraçãoDados!C1103={"DIRECÇÃO DE NAVIOS"},1,28,"DN"),ExtraçãoDados!C1103={"ESQUADRILHA SUBMARINOS"},REPLACE(ExtraçãoDados!C1103={"ESQUADRILHA SUBMARINOS"},1,28,"ES"),ExtraçãoDados!C1103={"COMISSÃO MARINHA"},REPLACE(ExtraçãoDados!C1103={"COMISSÃO MARINHA"},1,28,"CCM"),ExtraçãoDados!C1103={"COMISSÃO CULTURAL DE MARINHA"},REPLACE(ExtraçãoDados!C1103={"COMISSÃO CULTURAL DE MARINHA"},1,28,"CCM"),ExtraçãoDados!C1103={"CCM"},REPLACE(ExtraçãoDados!C1103={"CCM"},1,28,"CCM"),ExtraçãoDados!C1103={"DN"},REPLACE(ExtraçãoDados!C1103={"DN"},1,28,"DN"),ExtraçãoDados!C1103={"ES"},REPLACE(ExtraçãoDados!C1103={"ES"},1,28,"ES"),ExtraçãoDados!C1103={"DA"},REPLACE(ExtraçãoDados!C1103={"DA"},1,28,"DA"),ExtraçãoDados!C1103={"DE: ESQUADRILHA SUBMARINOS"},REPLACE(ExtraçãoDados!C1103={"DE: ESQUADRILHA SUBMARINOS"},1,28,"ES"),ExtraçãoDados!C1103={"DE: COMISSÃO CULTURAL DE LMARINHA"},REPLACE(ExtraçãoDados!C1103={"DE: COMISSÃO CULTURAL DE LMARINHA"},1,28,"CCM"),ExtraçãoDados!C1103={"ON"},REPLACE(ExtraçãoDados!C1103={"ON"},1,28,"DN"),ExtraçãoDados!C1103={"ESQ. SUBMARINOS"},REPLACE(ExtraçãoDados!C1103={"ESQ. SUBMARINOS"},1,28,"ES"),ExtraçãoDados!C1103={"☒ irecção de Abastecimento"},REPLACE(ExtraçãoDados!C1103={"☒ irecção de Abastecimento"},1,28,"DA"),ExtraçãoDados!C1103={"Direcã d Abtit ço e asecmeno"},REPLACE(ExtraçãoDados!C1103={"Direcã d Abtit ço e asecmeno"},1,28,"DA"),ExtraçãoDados!C1103={"Diecã d Abtit rço e asecmeno"},REPLACE(ExtraçãoDados!C1103={"Diecã d Abtit rço e asecmeno"},1,28,"DA"),ISNUMBER(SEARCH("COMISSÃO",ExtraçãoDados!C1103,1)),REPLACE(ExtraçãoDados!C1103,1,29,"CCM"),ISNUMBER(SEARCH("DN/DIL/DRT1",ExtraçãoDados!C1103,1)),REPLACE(ExtraçãoDados!C1103,1,29,"DN"),ISNUMBER(SEARCH("DIRECÇAO DE NAVIOS",ExtraçãoDados!C1103,1)),REPLACE(ExtraçãoDados!C1103,1,29,"DN"),ISNUMBER(SEARCH("ESQUADRILHA SUBMARIN",ExtraçãoDados!C1103,1)),REPLACE(ExtraçãoDados!C1103,1,29,"ES"),ISNUMBER(SEARCH("DN",ExtraçãoDados!C1103,1)),REPLACE(ExtraçãoDados!C1103,1,29,"DN"),ISNUMBER(SEARCH("DIRECÇÃO",ExtraçãoDados!C1103,1)),REPLACE(ExtraçãoDados!C1103,1,29,"DN"),ISNUMBER(SEARCH("DIRECÇA0",ExtraçãoDados!C1103,1)),REPLACE(ExtraçãoDados!C1103,1,29,"DN"),ISNUMBER(SEARCH("DIRE",ExtraçãoDados!C1103,1)),REPLACE(ExtraçãoDados!C1103,1,29,"DN"),ISNUMBER(SEARCH("ESQUADRILHA",ExtraçãoDados!C1103,1)),REPLACE(ExtraçãoDados!C1103,1,29,"ES"),ISNUMBER(SEARCH("HOSPITAL DA MARINHA",ExtraçãoDados!C1103,1)),REPLACE(ExtraçãoDados!C1103,1,29,"HM"),ISNUMBER(SEARCH("HOSPITAL",ExtraçãoDados!C1103,1)),REPLACE(ExtraçãoDados!C1103,1,29,"HM"),ISNUMBER(SEARCH("HM",ExtraçãoDados!C1103,1)),REPLACE(ExtraçãoDados!C1103,1,29,"HM"),ISNUMBER(SEARCH("SECÇÃO DE APÓSITOS",ExtraçãoDados!C1103,1)),REPLACE(ExtraçãoDados!C1103,1,29,"HM"))</f>
        <v>#N/A</v>
      </c>
      <c r="E1103" s="4" t="e" cm="1">
        <f t="array" ref="E1103">_xlfn.IFS(LEN(ExtraçãoDados!B1103)=7,YEAR(ExtraçãoDados!D1103),LEN(ExtraçãoDados!B1103)=10,RIGHT(ExtraçãoDados!B1103,4),LEN(ExtraçãoDados!B1103)=9,YEAR(ExtraçãoDados!D1103),LEN(ExtraçãoDados!B1103)=8,YEAR(ExtraçãoDados!D1103),LEN(ExtraçãoDados!B1103)&gt;7,YEAR(ExtraçãoDados!D1103),LEN(ExtraçãoDados!B1103)&gt;5,YEAR(ExtraçãoDados!D1103),LEN(ExtraçãoDados!B1103)&gt;4,YEAR(ExtraçãoDados!D1103))</f>
        <v>#N/A</v>
      </c>
      <c r="F1103" s="4">
        <f>ExtraçãoDados!E1103</f>
        <v>0</v>
      </c>
    </row>
    <row r="1104" spans="1:6" x14ac:dyDescent="0.25">
      <c r="A1104" s="4">
        <f>ExtraçãoDados!A1104</f>
        <v>0</v>
      </c>
      <c r="B1104" s="4" t="str" cm="1">
        <f t="array" ref="B1104">_xlfn.IFS(LEN(ExtraçãoDados!B1104)=12,LEFT(ExtraçãoDados!B1104,3),LEN(ExtraçãoDados!B1104)=10,LEFT(ExtraçãoDados!B1104,5),LEN(ExtraçãoDados!B1104)&gt;19,0,LEN(ExtraçãoDados!B1104)=9,LEFT(ExtraçãoDados!B1104,4),LEN(ExtraçãoDados!B1104)=6,LEFT(ExtraçãoDados!B1104,3),LEN(ExtraçãoDados!B1104)&lt;5,LEFT(ExtraçãoDados!B1104,3),LEN(ExtraçãoDados!B1104)=8,LEFT(ExtraçãoDados!B1104,3),LEN(ExtraçãoDados!B1104)=5,LEFT(ExtraçãoDados!B1104,5),LEN(ExtraçãoDados!B1104)=11,LEFT(ExtraçãoDados!B1104,5),LEN(ExtraçãoDados!B1104)=7,RIGHT(ExtraçãoDados!B1104,6))</f>
        <v/>
      </c>
      <c r="C1104" s="4" t="e" cm="1">
        <f t="array" ref="C1104">_xlfn.IFS(LEN(B1104)=1,"ERRO",LEN(B1104)=2,_xlfn.CONCAT("000",B1104),LEN(B1104)=3,_xlfn.CONCAT("00",B1104),LEN(B1104)=4,_xlfn.CONCAT("0",B1104),LEN(B1104)=6,B1104,LEN(B1104)=7,B1104,LEN(B1104)=5,B1104)</f>
        <v>#N/A</v>
      </c>
      <c r="D1104" s="4" t="e" cm="1">
        <f t="array" ref="D1104">_xlfn.IFS(ExtraçãoDados!C1104={"Direcção de Abastecimento"},REPLACE(ExtraçãoDados!C1104="{Direcção de Abastecimento}",1,25,"DA"),ExtraçãoDados!C1104={"COMISSÃO CULTURAL DE LMARINHA"},REPLACE(ExtraçãoDados!C1104={"COMISSÃO CULTURAL DE LMARINHA"},1,28,"CCM"),ExtraçãoDados!C1104={"DIRECÇÃO DE NAVIOS"},REPLACE(ExtraçãoDados!C1104={"DIRECÇÃO DE NAVIOS"},1,28,"DN"),ExtraçãoDados!C1104={"ESQUADRILHA SUBMARINOS"},REPLACE(ExtraçãoDados!C1104={"ESQUADRILHA SUBMARINOS"},1,28,"ES"),ExtraçãoDados!C1104={"COMISSÃO MARINHA"},REPLACE(ExtraçãoDados!C1104={"COMISSÃO MARINHA"},1,28,"CCM"),ExtraçãoDados!C1104={"COMISSÃO CULTURAL DE MARINHA"},REPLACE(ExtraçãoDados!C1104={"COMISSÃO CULTURAL DE MARINHA"},1,28,"CCM"),ExtraçãoDados!C1104={"CCM"},REPLACE(ExtraçãoDados!C1104={"CCM"},1,28,"CCM"),ExtraçãoDados!C1104={"DN"},REPLACE(ExtraçãoDados!C1104={"DN"},1,28,"DN"),ExtraçãoDados!C1104={"ES"},REPLACE(ExtraçãoDados!C1104={"ES"},1,28,"ES"),ExtraçãoDados!C1104={"DA"},REPLACE(ExtraçãoDados!C1104={"DA"},1,28,"DA"),ExtraçãoDados!C1104={"DE: ESQUADRILHA SUBMARINOS"},REPLACE(ExtraçãoDados!C1104={"DE: ESQUADRILHA SUBMARINOS"},1,28,"ES"),ExtraçãoDados!C1104={"DE: COMISSÃO CULTURAL DE LMARINHA"},REPLACE(ExtraçãoDados!C1104={"DE: COMISSÃO CULTURAL DE LMARINHA"},1,28,"CCM"),ExtraçãoDados!C1104={"ON"},REPLACE(ExtraçãoDados!C1104={"ON"},1,28,"DN"),ExtraçãoDados!C1104={"ESQ. SUBMARINOS"},REPLACE(ExtraçãoDados!C1104={"ESQ. SUBMARINOS"},1,28,"ES"),ExtraçãoDados!C1104={"☒ irecção de Abastecimento"},REPLACE(ExtraçãoDados!C1104={"☒ irecção de Abastecimento"},1,28,"DA"),ExtraçãoDados!C1104={"Direcã d Abtit ço e asecmeno"},REPLACE(ExtraçãoDados!C1104={"Direcã d Abtit ço e asecmeno"},1,28,"DA"),ExtraçãoDados!C1104={"Diecã d Abtit rço e asecmeno"},REPLACE(ExtraçãoDados!C1104={"Diecã d Abtit rço e asecmeno"},1,28,"DA"),ISNUMBER(SEARCH("COMISSÃO",ExtraçãoDados!C1104,1)),REPLACE(ExtraçãoDados!C1104,1,29,"CCM"),ISNUMBER(SEARCH("DN/DIL/DRT1",ExtraçãoDados!C1104,1)),REPLACE(ExtraçãoDados!C1104,1,29,"DN"),ISNUMBER(SEARCH("DIRECÇAO DE NAVIOS",ExtraçãoDados!C1104,1)),REPLACE(ExtraçãoDados!C1104,1,29,"DN"),ISNUMBER(SEARCH("ESQUADRILHA SUBMARIN",ExtraçãoDados!C1104,1)),REPLACE(ExtraçãoDados!C1104,1,29,"ES"),ISNUMBER(SEARCH("DN",ExtraçãoDados!C1104,1)),REPLACE(ExtraçãoDados!C1104,1,29,"DN"),ISNUMBER(SEARCH("DIRECÇÃO",ExtraçãoDados!C1104,1)),REPLACE(ExtraçãoDados!C1104,1,29,"DN"),ISNUMBER(SEARCH("DIRECÇA0",ExtraçãoDados!C1104,1)),REPLACE(ExtraçãoDados!C1104,1,29,"DN"),ISNUMBER(SEARCH("DIRE",ExtraçãoDados!C1104,1)),REPLACE(ExtraçãoDados!C1104,1,29,"DN"),ISNUMBER(SEARCH("ESQUADRILHA",ExtraçãoDados!C1104,1)),REPLACE(ExtraçãoDados!C1104,1,29,"ES"),ISNUMBER(SEARCH("HOSPITAL DA MARINHA",ExtraçãoDados!C1104,1)),REPLACE(ExtraçãoDados!C1104,1,29,"HM"),ISNUMBER(SEARCH("HOSPITAL",ExtraçãoDados!C1104,1)),REPLACE(ExtraçãoDados!C1104,1,29,"HM"),ISNUMBER(SEARCH("HM",ExtraçãoDados!C1104,1)),REPLACE(ExtraçãoDados!C1104,1,29,"HM"),ISNUMBER(SEARCH("SECÇÃO DE APÓSITOS",ExtraçãoDados!C1104,1)),REPLACE(ExtraçãoDados!C1104,1,29,"HM"))</f>
        <v>#N/A</v>
      </c>
      <c r="E1104" s="4" t="e" cm="1">
        <f t="array" ref="E1104">_xlfn.IFS(LEN(ExtraçãoDados!B1104)=7,YEAR(ExtraçãoDados!D1104),LEN(ExtraçãoDados!B1104)=10,RIGHT(ExtraçãoDados!B1104,4),LEN(ExtraçãoDados!B1104)=9,YEAR(ExtraçãoDados!D1104),LEN(ExtraçãoDados!B1104)=8,YEAR(ExtraçãoDados!D1104),LEN(ExtraçãoDados!B1104)&gt;7,YEAR(ExtraçãoDados!D1104),LEN(ExtraçãoDados!B1104)&gt;5,YEAR(ExtraçãoDados!D1104),LEN(ExtraçãoDados!B1104)&gt;4,YEAR(ExtraçãoDados!D1104))</f>
        <v>#N/A</v>
      </c>
      <c r="F1104" s="4">
        <f>ExtraçãoDados!E1104</f>
        <v>0</v>
      </c>
    </row>
    <row r="1105" spans="1:6" x14ac:dyDescent="0.25">
      <c r="A1105" s="4">
        <f>ExtraçãoDados!A1105</f>
        <v>0</v>
      </c>
      <c r="B1105" s="4" t="str" cm="1">
        <f t="array" ref="B1105">_xlfn.IFS(LEN(ExtraçãoDados!B1105)=12,LEFT(ExtraçãoDados!B1105,3),LEN(ExtraçãoDados!B1105)=10,LEFT(ExtraçãoDados!B1105,5),LEN(ExtraçãoDados!B1105)&gt;19,0,LEN(ExtraçãoDados!B1105)=9,LEFT(ExtraçãoDados!B1105,4),LEN(ExtraçãoDados!B1105)=6,LEFT(ExtraçãoDados!B1105,3),LEN(ExtraçãoDados!B1105)&lt;5,LEFT(ExtraçãoDados!B1105,3),LEN(ExtraçãoDados!B1105)=8,LEFT(ExtraçãoDados!B1105,3),LEN(ExtraçãoDados!B1105)=5,LEFT(ExtraçãoDados!B1105,5),LEN(ExtraçãoDados!B1105)=11,LEFT(ExtraçãoDados!B1105,5),LEN(ExtraçãoDados!B1105)=7,RIGHT(ExtraçãoDados!B1105,6))</f>
        <v/>
      </c>
      <c r="C1105" s="4" t="e" cm="1">
        <f t="array" ref="C1105">_xlfn.IFS(LEN(B1105)=1,"ERRO",LEN(B1105)=2,_xlfn.CONCAT("000",B1105),LEN(B1105)=3,_xlfn.CONCAT("00",B1105),LEN(B1105)=4,_xlfn.CONCAT("0",B1105),LEN(B1105)=6,B1105,LEN(B1105)=7,B1105,LEN(B1105)=5,B1105)</f>
        <v>#N/A</v>
      </c>
      <c r="D1105" s="4" t="e" cm="1">
        <f t="array" ref="D1105">_xlfn.IFS(ExtraçãoDados!C1105={"Direcção de Abastecimento"},REPLACE(ExtraçãoDados!C1105="{Direcção de Abastecimento}",1,25,"DA"),ExtraçãoDados!C1105={"COMISSÃO CULTURAL DE LMARINHA"},REPLACE(ExtraçãoDados!C1105={"COMISSÃO CULTURAL DE LMARINHA"},1,28,"CCM"),ExtraçãoDados!C1105={"DIRECÇÃO DE NAVIOS"},REPLACE(ExtraçãoDados!C1105={"DIRECÇÃO DE NAVIOS"},1,28,"DN"),ExtraçãoDados!C1105={"ESQUADRILHA SUBMARINOS"},REPLACE(ExtraçãoDados!C1105={"ESQUADRILHA SUBMARINOS"},1,28,"ES"),ExtraçãoDados!C1105={"COMISSÃO MARINHA"},REPLACE(ExtraçãoDados!C1105={"COMISSÃO MARINHA"},1,28,"CCM"),ExtraçãoDados!C1105={"COMISSÃO CULTURAL DE MARINHA"},REPLACE(ExtraçãoDados!C1105={"COMISSÃO CULTURAL DE MARINHA"},1,28,"CCM"),ExtraçãoDados!C1105={"CCM"},REPLACE(ExtraçãoDados!C1105={"CCM"},1,28,"CCM"),ExtraçãoDados!C1105={"DN"},REPLACE(ExtraçãoDados!C1105={"DN"},1,28,"DN"),ExtraçãoDados!C1105={"ES"},REPLACE(ExtraçãoDados!C1105={"ES"},1,28,"ES"),ExtraçãoDados!C1105={"DA"},REPLACE(ExtraçãoDados!C1105={"DA"},1,28,"DA"),ExtraçãoDados!C1105={"DE: ESQUADRILHA SUBMARINOS"},REPLACE(ExtraçãoDados!C1105={"DE: ESQUADRILHA SUBMARINOS"},1,28,"ES"),ExtraçãoDados!C1105={"DE: COMISSÃO CULTURAL DE LMARINHA"},REPLACE(ExtraçãoDados!C1105={"DE: COMISSÃO CULTURAL DE LMARINHA"},1,28,"CCM"),ExtraçãoDados!C1105={"ON"},REPLACE(ExtraçãoDados!C1105={"ON"},1,28,"DN"),ExtraçãoDados!C1105={"ESQ. SUBMARINOS"},REPLACE(ExtraçãoDados!C1105={"ESQ. SUBMARINOS"},1,28,"ES"),ExtraçãoDados!C1105={"☒ irecção de Abastecimento"},REPLACE(ExtraçãoDados!C1105={"☒ irecção de Abastecimento"},1,28,"DA"),ExtraçãoDados!C1105={"Direcã d Abtit ço e asecmeno"},REPLACE(ExtraçãoDados!C1105={"Direcã d Abtit ço e asecmeno"},1,28,"DA"),ExtraçãoDados!C1105={"Diecã d Abtit rço e asecmeno"},REPLACE(ExtraçãoDados!C1105={"Diecã d Abtit rço e asecmeno"},1,28,"DA"),ISNUMBER(SEARCH("COMISSÃO",ExtraçãoDados!C1105,1)),REPLACE(ExtraçãoDados!C1105,1,29,"CCM"),ISNUMBER(SEARCH("DN/DIL/DRT1",ExtraçãoDados!C1105,1)),REPLACE(ExtraçãoDados!C1105,1,29,"DN"),ISNUMBER(SEARCH("DIRECÇAO DE NAVIOS",ExtraçãoDados!C1105,1)),REPLACE(ExtraçãoDados!C1105,1,29,"DN"),ISNUMBER(SEARCH("ESQUADRILHA SUBMARIN",ExtraçãoDados!C1105,1)),REPLACE(ExtraçãoDados!C1105,1,29,"ES"),ISNUMBER(SEARCH("DN",ExtraçãoDados!C1105,1)),REPLACE(ExtraçãoDados!C1105,1,29,"DN"),ISNUMBER(SEARCH("DIRECÇÃO",ExtraçãoDados!C1105,1)),REPLACE(ExtraçãoDados!C1105,1,29,"DN"),ISNUMBER(SEARCH("DIRECÇA0",ExtraçãoDados!C1105,1)),REPLACE(ExtraçãoDados!C1105,1,29,"DN"),ISNUMBER(SEARCH("DIRE",ExtraçãoDados!C1105,1)),REPLACE(ExtraçãoDados!C1105,1,29,"DN"),ISNUMBER(SEARCH("ESQUADRILHA",ExtraçãoDados!C1105,1)),REPLACE(ExtraçãoDados!C1105,1,29,"ES"),ISNUMBER(SEARCH("HOSPITAL DA MARINHA",ExtraçãoDados!C1105,1)),REPLACE(ExtraçãoDados!C1105,1,29,"HM"),ISNUMBER(SEARCH("HOSPITAL",ExtraçãoDados!C1105,1)),REPLACE(ExtraçãoDados!C1105,1,29,"HM"),ISNUMBER(SEARCH("HM",ExtraçãoDados!C1105,1)),REPLACE(ExtraçãoDados!C1105,1,29,"HM"),ISNUMBER(SEARCH("SECÇÃO DE APÓSITOS",ExtraçãoDados!C1105,1)),REPLACE(ExtraçãoDados!C1105,1,29,"HM"))</f>
        <v>#N/A</v>
      </c>
      <c r="E1105" s="4" t="e" cm="1">
        <f t="array" ref="E1105">_xlfn.IFS(LEN(ExtraçãoDados!B1105)=7,YEAR(ExtraçãoDados!D1105),LEN(ExtraçãoDados!B1105)=10,RIGHT(ExtraçãoDados!B1105,4),LEN(ExtraçãoDados!B1105)=9,YEAR(ExtraçãoDados!D1105),LEN(ExtraçãoDados!B1105)=8,YEAR(ExtraçãoDados!D1105),LEN(ExtraçãoDados!B1105)&gt;7,YEAR(ExtraçãoDados!D1105),LEN(ExtraçãoDados!B1105)&gt;5,YEAR(ExtraçãoDados!D1105),LEN(ExtraçãoDados!B1105)&gt;4,YEAR(ExtraçãoDados!D1105))</f>
        <v>#N/A</v>
      </c>
      <c r="F1105" s="4">
        <f>ExtraçãoDados!E1105</f>
        <v>0</v>
      </c>
    </row>
    <row r="1106" spans="1:6" x14ac:dyDescent="0.25">
      <c r="A1106" s="4">
        <f>ExtraçãoDados!A1106</f>
        <v>0</v>
      </c>
      <c r="B1106" s="4" t="str" cm="1">
        <f t="array" ref="B1106">_xlfn.IFS(LEN(ExtraçãoDados!B1106)=12,LEFT(ExtraçãoDados!B1106,3),LEN(ExtraçãoDados!B1106)=10,LEFT(ExtraçãoDados!B1106,5),LEN(ExtraçãoDados!B1106)&gt;19,0,LEN(ExtraçãoDados!B1106)=9,LEFT(ExtraçãoDados!B1106,4),LEN(ExtraçãoDados!B1106)=6,LEFT(ExtraçãoDados!B1106,3),LEN(ExtraçãoDados!B1106)&lt;5,LEFT(ExtraçãoDados!B1106,3),LEN(ExtraçãoDados!B1106)=8,LEFT(ExtraçãoDados!B1106,3),LEN(ExtraçãoDados!B1106)=5,LEFT(ExtraçãoDados!B1106,5),LEN(ExtraçãoDados!B1106)=11,LEFT(ExtraçãoDados!B1106,5),LEN(ExtraçãoDados!B1106)=7,RIGHT(ExtraçãoDados!B1106,6))</f>
        <v/>
      </c>
      <c r="C1106" s="4" t="e" cm="1">
        <f t="array" ref="C1106">_xlfn.IFS(LEN(B1106)=1,"ERRO",LEN(B1106)=2,_xlfn.CONCAT("000",B1106),LEN(B1106)=3,_xlfn.CONCAT("00",B1106),LEN(B1106)=4,_xlfn.CONCAT("0",B1106),LEN(B1106)=6,B1106,LEN(B1106)=7,B1106,LEN(B1106)=5,B1106)</f>
        <v>#N/A</v>
      </c>
      <c r="D1106" s="4" t="e" cm="1">
        <f t="array" ref="D1106">_xlfn.IFS(ExtraçãoDados!C1106={"Direcção de Abastecimento"},REPLACE(ExtraçãoDados!C1106="{Direcção de Abastecimento}",1,25,"DA"),ExtraçãoDados!C1106={"COMISSÃO CULTURAL DE LMARINHA"},REPLACE(ExtraçãoDados!C1106={"COMISSÃO CULTURAL DE LMARINHA"},1,28,"CCM"),ExtraçãoDados!C1106={"DIRECÇÃO DE NAVIOS"},REPLACE(ExtraçãoDados!C1106={"DIRECÇÃO DE NAVIOS"},1,28,"DN"),ExtraçãoDados!C1106={"ESQUADRILHA SUBMARINOS"},REPLACE(ExtraçãoDados!C1106={"ESQUADRILHA SUBMARINOS"},1,28,"ES"),ExtraçãoDados!C1106={"COMISSÃO MARINHA"},REPLACE(ExtraçãoDados!C1106={"COMISSÃO MARINHA"},1,28,"CCM"),ExtraçãoDados!C1106={"COMISSÃO CULTURAL DE MARINHA"},REPLACE(ExtraçãoDados!C1106={"COMISSÃO CULTURAL DE MARINHA"},1,28,"CCM"),ExtraçãoDados!C1106={"CCM"},REPLACE(ExtraçãoDados!C1106={"CCM"},1,28,"CCM"),ExtraçãoDados!C1106={"DN"},REPLACE(ExtraçãoDados!C1106={"DN"},1,28,"DN"),ExtraçãoDados!C1106={"ES"},REPLACE(ExtraçãoDados!C1106={"ES"},1,28,"ES"),ExtraçãoDados!C1106={"DA"},REPLACE(ExtraçãoDados!C1106={"DA"},1,28,"DA"),ExtraçãoDados!C1106={"DE: ESQUADRILHA SUBMARINOS"},REPLACE(ExtraçãoDados!C1106={"DE: ESQUADRILHA SUBMARINOS"},1,28,"ES"),ExtraçãoDados!C1106={"DE: COMISSÃO CULTURAL DE LMARINHA"},REPLACE(ExtraçãoDados!C1106={"DE: COMISSÃO CULTURAL DE LMARINHA"},1,28,"CCM"),ExtraçãoDados!C1106={"ON"},REPLACE(ExtraçãoDados!C1106={"ON"},1,28,"DN"),ExtraçãoDados!C1106={"ESQ. SUBMARINOS"},REPLACE(ExtraçãoDados!C1106={"ESQ. SUBMARINOS"},1,28,"ES"),ExtraçãoDados!C1106={"☒ irecção de Abastecimento"},REPLACE(ExtraçãoDados!C1106={"☒ irecção de Abastecimento"},1,28,"DA"),ExtraçãoDados!C1106={"Direcã d Abtit ço e asecmeno"},REPLACE(ExtraçãoDados!C1106={"Direcã d Abtit ço e asecmeno"},1,28,"DA"),ExtraçãoDados!C1106={"Diecã d Abtit rço e asecmeno"},REPLACE(ExtraçãoDados!C1106={"Diecã d Abtit rço e asecmeno"},1,28,"DA"),ISNUMBER(SEARCH("COMISSÃO",ExtraçãoDados!C1106,1)),REPLACE(ExtraçãoDados!C1106,1,29,"CCM"),ISNUMBER(SEARCH("DN/DIL/DRT1",ExtraçãoDados!C1106,1)),REPLACE(ExtraçãoDados!C1106,1,29,"DN"),ISNUMBER(SEARCH("DIRECÇAO DE NAVIOS",ExtraçãoDados!C1106,1)),REPLACE(ExtraçãoDados!C1106,1,29,"DN"),ISNUMBER(SEARCH("ESQUADRILHA SUBMARIN",ExtraçãoDados!C1106,1)),REPLACE(ExtraçãoDados!C1106,1,29,"ES"),ISNUMBER(SEARCH("DN",ExtraçãoDados!C1106,1)),REPLACE(ExtraçãoDados!C1106,1,29,"DN"),ISNUMBER(SEARCH("DIRECÇÃO",ExtraçãoDados!C1106,1)),REPLACE(ExtraçãoDados!C1106,1,29,"DN"),ISNUMBER(SEARCH("DIRECÇA0",ExtraçãoDados!C1106,1)),REPLACE(ExtraçãoDados!C1106,1,29,"DN"),ISNUMBER(SEARCH("DIRE",ExtraçãoDados!C1106,1)),REPLACE(ExtraçãoDados!C1106,1,29,"DN"),ISNUMBER(SEARCH("ESQUADRILHA",ExtraçãoDados!C1106,1)),REPLACE(ExtraçãoDados!C1106,1,29,"ES"),ISNUMBER(SEARCH("HOSPITAL DA MARINHA",ExtraçãoDados!C1106,1)),REPLACE(ExtraçãoDados!C1106,1,29,"HM"),ISNUMBER(SEARCH("HOSPITAL",ExtraçãoDados!C1106,1)),REPLACE(ExtraçãoDados!C1106,1,29,"HM"),ISNUMBER(SEARCH("HM",ExtraçãoDados!C1106,1)),REPLACE(ExtraçãoDados!C1106,1,29,"HM"),ISNUMBER(SEARCH("SECÇÃO DE APÓSITOS",ExtraçãoDados!C1106,1)),REPLACE(ExtraçãoDados!C1106,1,29,"HM"))</f>
        <v>#N/A</v>
      </c>
      <c r="E1106" s="4" t="e" cm="1">
        <f t="array" ref="E1106">_xlfn.IFS(LEN(ExtraçãoDados!B1106)=7,YEAR(ExtraçãoDados!D1106),LEN(ExtraçãoDados!B1106)=10,RIGHT(ExtraçãoDados!B1106,4),LEN(ExtraçãoDados!B1106)=9,YEAR(ExtraçãoDados!D1106),LEN(ExtraçãoDados!B1106)=8,YEAR(ExtraçãoDados!D1106),LEN(ExtraçãoDados!B1106)&gt;7,YEAR(ExtraçãoDados!D1106),LEN(ExtraçãoDados!B1106)&gt;5,YEAR(ExtraçãoDados!D1106),LEN(ExtraçãoDados!B1106)&gt;4,YEAR(ExtraçãoDados!D1106))</f>
        <v>#N/A</v>
      </c>
      <c r="F1106" s="4">
        <f>ExtraçãoDados!E1106</f>
        <v>0</v>
      </c>
    </row>
    <row r="1107" spans="1:6" x14ac:dyDescent="0.25">
      <c r="A1107" s="4">
        <f>ExtraçãoDados!A1107</f>
        <v>0</v>
      </c>
      <c r="B1107" s="4" t="str" cm="1">
        <f t="array" ref="B1107">_xlfn.IFS(LEN(ExtraçãoDados!B1107)=12,LEFT(ExtraçãoDados!B1107,3),LEN(ExtraçãoDados!B1107)=10,LEFT(ExtraçãoDados!B1107,5),LEN(ExtraçãoDados!B1107)&gt;19,0,LEN(ExtraçãoDados!B1107)=9,LEFT(ExtraçãoDados!B1107,4),LEN(ExtraçãoDados!B1107)=6,LEFT(ExtraçãoDados!B1107,3),LEN(ExtraçãoDados!B1107)&lt;5,LEFT(ExtraçãoDados!B1107,3),LEN(ExtraçãoDados!B1107)=8,LEFT(ExtraçãoDados!B1107,3),LEN(ExtraçãoDados!B1107)=5,LEFT(ExtraçãoDados!B1107,5),LEN(ExtraçãoDados!B1107)=11,LEFT(ExtraçãoDados!B1107,5),LEN(ExtraçãoDados!B1107)=7,RIGHT(ExtraçãoDados!B1107,6))</f>
        <v/>
      </c>
      <c r="C1107" s="4" t="e" cm="1">
        <f t="array" ref="C1107">_xlfn.IFS(LEN(B1107)=1,"ERRO",LEN(B1107)=2,_xlfn.CONCAT("000",B1107),LEN(B1107)=3,_xlfn.CONCAT("00",B1107),LEN(B1107)=4,_xlfn.CONCAT("0",B1107),LEN(B1107)=6,B1107,LEN(B1107)=7,B1107,LEN(B1107)=5,B1107)</f>
        <v>#N/A</v>
      </c>
      <c r="D1107" s="4" t="e" cm="1">
        <f t="array" ref="D1107">_xlfn.IFS(ExtraçãoDados!C1107={"Direcção de Abastecimento"},REPLACE(ExtraçãoDados!C1107="{Direcção de Abastecimento}",1,25,"DA"),ExtraçãoDados!C1107={"COMISSÃO CULTURAL DE LMARINHA"},REPLACE(ExtraçãoDados!C1107={"COMISSÃO CULTURAL DE LMARINHA"},1,28,"CCM"),ExtraçãoDados!C1107={"DIRECÇÃO DE NAVIOS"},REPLACE(ExtraçãoDados!C1107={"DIRECÇÃO DE NAVIOS"},1,28,"DN"),ExtraçãoDados!C1107={"ESQUADRILHA SUBMARINOS"},REPLACE(ExtraçãoDados!C1107={"ESQUADRILHA SUBMARINOS"},1,28,"ES"),ExtraçãoDados!C1107={"COMISSÃO MARINHA"},REPLACE(ExtraçãoDados!C1107={"COMISSÃO MARINHA"},1,28,"CCM"),ExtraçãoDados!C1107={"COMISSÃO CULTURAL DE MARINHA"},REPLACE(ExtraçãoDados!C1107={"COMISSÃO CULTURAL DE MARINHA"},1,28,"CCM"),ExtraçãoDados!C1107={"CCM"},REPLACE(ExtraçãoDados!C1107={"CCM"},1,28,"CCM"),ExtraçãoDados!C1107={"DN"},REPLACE(ExtraçãoDados!C1107={"DN"},1,28,"DN"),ExtraçãoDados!C1107={"ES"},REPLACE(ExtraçãoDados!C1107={"ES"},1,28,"ES"),ExtraçãoDados!C1107={"DA"},REPLACE(ExtraçãoDados!C1107={"DA"},1,28,"DA"),ExtraçãoDados!C1107={"DE: ESQUADRILHA SUBMARINOS"},REPLACE(ExtraçãoDados!C1107={"DE: ESQUADRILHA SUBMARINOS"},1,28,"ES"),ExtraçãoDados!C1107={"DE: COMISSÃO CULTURAL DE LMARINHA"},REPLACE(ExtraçãoDados!C1107={"DE: COMISSÃO CULTURAL DE LMARINHA"},1,28,"CCM"),ExtraçãoDados!C1107={"ON"},REPLACE(ExtraçãoDados!C1107={"ON"},1,28,"DN"),ExtraçãoDados!C1107={"ESQ. SUBMARINOS"},REPLACE(ExtraçãoDados!C1107={"ESQ. SUBMARINOS"},1,28,"ES"),ExtraçãoDados!C1107={"☒ irecção de Abastecimento"},REPLACE(ExtraçãoDados!C1107={"☒ irecção de Abastecimento"},1,28,"DA"),ExtraçãoDados!C1107={"Direcã d Abtit ço e asecmeno"},REPLACE(ExtraçãoDados!C1107={"Direcã d Abtit ço e asecmeno"},1,28,"DA"),ExtraçãoDados!C1107={"Diecã d Abtit rço e asecmeno"},REPLACE(ExtraçãoDados!C1107={"Diecã d Abtit rço e asecmeno"},1,28,"DA"),ISNUMBER(SEARCH("COMISSÃO",ExtraçãoDados!C1107,1)),REPLACE(ExtraçãoDados!C1107,1,29,"CCM"),ISNUMBER(SEARCH("DN/DIL/DRT1",ExtraçãoDados!C1107,1)),REPLACE(ExtraçãoDados!C1107,1,29,"DN"),ISNUMBER(SEARCH("DIRECÇAO DE NAVIOS",ExtraçãoDados!C1107,1)),REPLACE(ExtraçãoDados!C1107,1,29,"DN"),ISNUMBER(SEARCH("ESQUADRILHA SUBMARIN",ExtraçãoDados!C1107,1)),REPLACE(ExtraçãoDados!C1107,1,29,"ES"),ISNUMBER(SEARCH("DN",ExtraçãoDados!C1107,1)),REPLACE(ExtraçãoDados!C1107,1,29,"DN"),ISNUMBER(SEARCH("DIRECÇÃO",ExtraçãoDados!C1107,1)),REPLACE(ExtraçãoDados!C1107,1,29,"DN"),ISNUMBER(SEARCH("DIRECÇA0",ExtraçãoDados!C1107,1)),REPLACE(ExtraçãoDados!C1107,1,29,"DN"),ISNUMBER(SEARCH("DIRE",ExtraçãoDados!C1107,1)),REPLACE(ExtraçãoDados!C1107,1,29,"DN"),ISNUMBER(SEARCH("ESQUADRILHA",ExtraçãoDados!C1107,1)),REPLACE(ExtraçãoDados!C1107,1,29,"ES"),ISNUMBER(SEARCH("HOSPITAL DA MARINHA",ExtraçãoDados!C1107,1)),REPLACE(ExtraçãoDados!C1107,1,29,"HM"),ISNUMBER(SEARCH("HOSPITAL",ExtraçãoDados!C1107,1)),REPLACE(ExtraçãoDados!C1107,1,29,"HM"),ISNUMBER(SEARCH("HM",ExtraçãoDados!C1107,1)),REPLACE(ExtraçãoDados!C1107,1,29,"HM"),ISNUMBER(SEARCH("SECÇÃO DE APÓSITOS",ExtraçãoDados!C1107,1)),REPLACE(ExtraçãoDados!C1107,1,29,"HM"))</f>
        <v>#N/A</v>
      </c>
      <c r="E1107" s="4" t="e" cm="1">
        <f t="array" ref="E1107">_xlfn.IFS(LEN(ExtraçãoDados!B1107)=7,YEAR(ExtraçãoDados!D1107),LEN(ExtraçãoDados!B1107)=10,RIGHT(ExtraçãoDados!B1107,4),LEN(ExtraçãoDados!B1107)=9,YEAR(ExtraçãoDados!D1107),LEN(ExtraçãoDados!B1107)=8,YEAR(ExtraçãoDados!D1107),LEN(ExtraçãoDados!B1107)&gt;7,YEAR(ExtraçãoDados!D1107),LEN(ExtraçãoDados!B1107)&gt;5,YEAR(ExtraçãoDados!D1107),LEN(ExtraçãoDados!B1107)&gt;4,YEAR(ExtraçãoDados!D1107))</f>
        <v>#N/A</v>
      </c>
      <c r="F1107" s="4">
        <f>ExtraçãoDados!E1107</f>
        <v>0</v>
      </c>
    </row>
    <row r="1108" spans="1:6" x14ac:dyDescent="0.25">
      <c r="A1108" s="4">
        <f>ExtraçãoDados!A1108</f>
        <v>0</v>
      </c>
      <c r="B1108" s="4" t="str" cm="1">
        <f t="array" ref="B1108">_xlfn.IFS(LEN(ExtraçãoDados!B1108)=12,LEFT(ExtraçãoDados!B1108,3),LEN(ExtraçãoDados!B1108)=10,LEFT(ExtraçãoDados!B1108,5),LEN(ExtraçãoDados!B1108)&gt;19,0,LEN(ExtraçãoDados!B1108)=9,LEFT(ExtraçãoDados!B1108,4),LEN(ExtraçãoDados!B1108)=6,LEFT(ExtraçãoDados!B1108,3),LEN(ExtraçãoDados!B1108)&lt;5,LEFT(ExtraçãoDados!B1108,3),LEN(ExtraçãoDados!B1108)=8,LEFT(ExtraçãoDados!B1108,3),LEN(ExtraçãoDados!B1108)=5,LEFT(ExtraçãoDados!B1108,5),LEN(ExtraçãoDados!B1108)=11,LEFT(ExtraçãoDados!B1108,5),LEN(ExtraçãoDados!B1108)=7,RIGHT(ExtraçãoDados!B1108,6))</f>
        <v/>
      </c>
      <c r="C1108" s="4" t="e" cm="1">
        <f t="array" ref="C1108">_xlfn.IFS(LEN(B1108)=1,"ERRO",LEN(B1108)=2,_xlfn.CONCAT("000",B1108),LEN(B1108)=3,_xlfn.CONCAT("00",B1108),LEN(B1108)=4,_xlfn.CONCAT("0",B1108),LEN(B1108)=6,B1108,LEN(B1108)=7,B1108,LEN(B1108)=5,B1108)</f>
        <v>#N/A</v>
      </c>
      <c r="D1108" s="4" t="e" cm="1">
        <f t="array" ref="D1108">_xlfn.IFS(ExtraçãoDados!C1108={"Direcção de Abastecimento"},REPLACE(ExtraçãoDados!C1108="{Direcção de Abastecimento}",1,25,"DA"),ExtraçãoDados!C1108={"COMISSÃO CULTURAL DE LMARINHA"},REPLACE(ExtraçãoDados!C1108={"COMISSÃO CULTURAL DE LMARINHA"},1,28,"CCM"),ExtraçãoDados!C1108={"DIRECÇÃO DE NAVIOS"},REPLACE(ExtraçãoDados!C1108={"DIRECÇÃO DE NAVIOS"},1,28,"DN"),ExtraçãoDados!C1108={"ESQUADRILHA SUBMARINOS"},REPLACE(ExtraçãoDados!C1108={"ESQUADRILHA SUBMARINOS"},1,28,"ES"),ExtraçãoDados!C1108={"COMISSÃO MARINHA"},REPLACE(ExtraçãoDados!C1108={"COMISSÃO MARINHA"},1,28,"CCM"),ExtraçãoDados!C1108={"COMISSÃO CULTURAL DE MARINHA"},REPLACE(ExtraçãoDados!C1108={"COMISSÃO CULTURAL DE MARINHA"},1,28,"CCM"),ExtraçãoDados!C1108={"CCM"},REPLACE(ExtraçãoDados!C1108={"CCM"},1,28,"CCM"),ExtraçãoDados!C1108={"DN"},REPLACE(ExtraçãoDados!C1108={"DN"},1,28,"DN"),ExtraçãoDados!C1108={"ES"},REPLACE(ExtraçãoDados!C1108={"ES"},1,28,"ES"),ExtraçãoDados!C1108={"DA"},REPLACE(ExtraçãoDados!C1108={"DA"},1,28,"DA"),ExtraçãoDados!C1108={"DE: ESQUADRILHA SUBMARINOS"},REPLACE(ExtraçãoDados!C1108={"DE: ESQUADRILHA SUBMARINOS"},1,28,"ES"),ExtraçãoDados!C1108={"DE: COMISSÃO CULTURAL DE LMARINHA"},REPLACE(ExtraçãoDados!C1108={"DE: COMISSÃO CULTURAL DE LMARINHA"},1,28,"CCM"),ExtraçãoDados!C1108={"ON"},REPLACE(ExtraçãoDados!C1108={"ON"},1,28,"DN"),ExtraçãoDados!C1108={"ESQ. SUBMARINOS"},REPLACE(ExtraçãoDados!C1108={"ESQ. SUBMARINOS"},1,28,"ES"),ExtraçãoDados!C1108={"☒ irecção de Abastecimento"},REPLACE(ExtraçãoDados!C1108={"☒ irecção de Abastecimento"},1,28,"DA"),ExtraçãoDados!C1108={"Direcã d Abtit ço e asecmeno"},REPLACE(ExtraçãoDados!C1108={"Direcã d Abtit ço e asecmeno"},1,28,"DA"),ExtraçãoDados!C1108={"Diecã d Abtit rço e asecmeno"},REPLACE(ExtraçãoDados!C1108={"Diecã d Abtit rço e asecmeno"},1,28,"DA"),ISNUMBER(SEARCH("COMISSÃO",ExtraçãoDados!C1108,1)),REPLACE(ExtraçãoDados!C1108,1,29,"CCM"),ISNUMBER(SEARCH("DN/DIL/DRT1",ExtraçãoDados!C1108,1)),REPLACE(ExtraçãoDados!C1108,1,29,"DN"),ISNUMBER(SEARCH("DIRECÇAO DE NAVIOS",ExtraçãoDados!C1108,1)),REPLACE(ExtraçãoDados!C1108,1,29,"DN"),ISNUMBER(SEARCH("ESQUADRILHA SUBMARIN",ExtraçãoDados!C1108,1)),REPLACE(ExtraçãoDados!C1108,1,29,"ES"),ISNUMBER(SEARCH("DN",ExtraçãoDados!C1108,1)),REPLACE(ExtraçãoDados!C1108,1,29,"DN"),ISNUMBER(SEARCH("DIRECÇÃO",ExtraçãoDados!C1108,1)),REPLACE(ExtraçãoDados!C1108,1,29,"DN"),ISNUMBER(SEARCH("DIRECÇA0",ExtraçãoDados!C1108,1)),REPLACE(ExtraçãoDados!C1108,1,29,"DN"),ISNUMBER(SEARCH("DIRE",ExtraçãoDados!C1108,1)),REPLACE(ExtraçãoDados!C1108,1,29,"DN"),ISNUMBER(SEARCH("ESQUADRILHA",ExtraçãoDados!C1108,1)),REPLACE(ExtraçãoDados!C1108,1,29,"ES"),ISNUMBER(SEARCH("HOSPITAL DA MARINHA",ExtraçãoDados!C1108,1)),REPLACE(ExtraçãoDados!C1108,1,29,"HM"),ISNUMBER(SEARCH("HOSPITAL",ExtraçãoDados!C1108,1)),REPLACE(ExtraçãoDados!C1108,1,29,"HM"),ISNUMBER(SEARCH("HM",ExtraçãoDados!C1108,1)),REPLACE(ExtraçãoDados!C1108,1,29,"HM"),ISNUMBER(SEARCH("SECÇÃO DE APÓSITOS",ExtraçãoDados!C1108,1)),REPLACE(ExtraçãoDados!C1108,1,29,"HM"))</f>
        <v>#N/A</v>
      </c>
      <c r="E1108" s="4" t="e" cm="1">
        <f t="array" ref="E1108">_xlfn.IFS(LEN(ExtraçãoDados!B1108)=7,YEAR(ExtraçãoDados!D1108),LEN(ExtraçãoDados!B1108)=10,RIGHT(ExtraçãoDados!B1108,4),LEN(ExtraçãoDados!B1108)=9,YEAR(ExtraçãoDados!D1108),LEN(ExtraçãoDados!B1108)=8,YEAR(ExtraçãoDados!D1108),LEN(ExtraçãoDados!B1108)&gt;7,YEAR(ExtraçãoDados!D1108),LEN(ExtraçãoDados!B1108)&gt;5,YEAR(ExtraçãoDados!D1108),LEN(ExtraçãoDados!B1108)&gt;4,YEAR(ExtraçãoDados!D1108))</f>
        <v>#N/A</v>
      </c>
      <c r="F1108" s="4">
        <f>ExtraçãoDados!E1108</f>
        <v>0</v>
      </c>
    </row>
    <row r="1109" spans="1:6" x14ac:dyDescent="0.25">
      <c r="A1109" s="4">
        <f>ExtraçãoDados!A1109</f>
        <v>0</v>
      </c>
      <c r="B1109" s="4" t="str" cm="1">
        <f t="array" ref="B1109">_xlfn.IFS(LEN(ExtraçãoDados!B1109)=12,LEFT(ExtraçãoDados!B1109,3),LEN(ExtraçãoDados!B1109)=10,LEFT(ExtraçãoDados!B1109,5),LEN(ExtraçãoDados!B1109)&gt;19,0,LEN(ExtraçãoDados!B1109)=9,LEFT(ExtraçãoDados!B1109,4),LEN(ExtraçãoDados!B1109)=6,LEFT(ExtraçãoDados!B1109,3),LEN(ExtraçãoDados!B1109)&lt;5,LEFT(ExtraçãoDados!B1109,3),LEN(ExtraçãoDados!B1109)=8,LEFT(ExtraçãoDados!B1109,3),LEN(ExtraçãoDados!B1109)=5,LEFT(ExtraçãoDados!B1109,5),LEN(ExtraçãoDados!B1109)=11,LEFT(ExtraçãoDados!B1109,5),LEN(ExtraçãoDados!B1109)=7,RIGHT(ExtraçãoDados!B1109,6))</f>
        <v/>
      </c>
      <c r="C1109" s="4" t="e" cm="1">
        <f t="array" ref="C1109">_xlfn.IFS(LEN(B1109)=1,"ERRO",LEN(B1109)=2,_xlfn.CONCAT("000",B1109),LEN(B1109)=3,_xlfn.CONCAT("00",B1109),LEN(B1109)=4,_xlfn.CONCAT("0",B1109),LEN(B1109)=6,B1109,LEN(B1109)=7,B1109,LEN(B1109)=5,B1109)</f>
        <v>#N/A</v>
      </c>
      <c r="D1109" s="4" t="e" cm="1">
        <f t="array" ref="D1109">_xlfn.IFS(ExtraçãoDados!C1109={"Direcção de Abastecimento"},REPLACE(ExtraçãoDados!C1109="{Direcção de Abastecimento}",1,25,"DA"),ExtraçãoDados!C1109={"COMISSÃO CULTURAL DE LMARINHA"},REPLACE(ExtraçãoDados!C1109={"COMISSÃO CULTURAL DE LMARINHA"},1,28,"CCM"),ExtraçãoDados!C1109={"DIRECÇÃO DE NAVIOS"},REPLACE(ExtraçãoDados!C1109={"DIRECÇÃO DE NAVIOS"},1,28,"DN"),ExtraçãoDados!C1109={"ESQUADRILHA SUBMARINOS"},REPLACE(ExtraçãoDados!C1109={"ESQUADRILHA SUBMARINOS"},1,28,"ES"),ExtraçãoDados!C1109={"COMISSÃO MARINHA"},REPLACE(ExtraçãoDados!C1109={"COMISSÃO MARINHA"},1,28,"CCM"),ExtraçãoDados!C1109={"COMISSÃO CULTURAL DE MARINHA"},REPLACE(ExtraçãoDados!C1109={"COMISSÃO CULTURAL DE MARINHA"},1,28,"CCM"),ExtraçãoDados!C1109={"CCM"},REPLACE(ExtraçãoDados!C1109={"CCM"},1,28,"CCM"),ExtraçãoDados!C1109={"DN"},REPLACE(ExtraçãoDados!C1109={"DN"},1,28,"DN"),ExtraçãoDados!C1109={"ES"},REPLACE(ExtraçãoDados!C1109={"ES"},1,28,"ES"),ExtraçãoDados!C1109={"DA"},REPLACE(ExtraçãoDados!C1109={"DA"},1,28,"DA"),ExtraçãoDados!C1109={"DE: ESQUADRILHA SUBMARINOS"},REPLACE(ExtraçãoDados!C1109={"DE: ESQUADRILHA SUBMARINOS"},1,28,"ES"),ExtraçãoDados!C1109={"DE: COMISSÃO CULTURAL DE LMARINHA"},REPLACE(ExtraçãoDados!C1109={"DE: COMISSÃO CULTURAL DE LMARINHA"},1,28,"CCM"),ExtraçãoDados!C1109={"ON"},REPLACE(ExtraçãoDados!C1109={"ON"},1,28,"DN"),ExtraçãoDados!C1109={"ESQ. SUBMARINOS"},REPLACE(ExtraçãoDados!C1109={"ESQ. SUBMARINOS"},1,28,"ES"),ExtraçãoDados!C1109={"☒ irecção de Abastecimento"},REPLACE(ExtraçãoDados!C1109={"☒ irecção de Abastecimento"},1,28,"DA"),ExtraçãoDados!C1109={"Direcã d Abtit ço e asecmeno"},REPLACE(ExtraçãoDados!C1109={"Direcã d Abtit ço e asecmeno"},1,28,"DA"),ExtraçãoDados!C1109={"Diecã d Abtit rço e asecmeno"},REPLACE(ExtraçãoDados!C1109={"Diecã d Abtit rço e asecmeno"},1,28,"DA"),ISNUMBER(SEARCH("COMISSÃO",ExtraçãoDados!C1109,1)),REPLACE(ExtraçãoDados!C1109,1,29,"CCM"),ISNUMBER(SEARCH("DN/DIL/DRT1",ExtraçãoDados!C1109,1)),REPLACE(ExtraçãoDados!C1109,1,29,"DN"),ISNUMBER(SEARCH("DIRECÇAO DE NAVIOS",ExtraçãoDados!C1109,1)),REPLACE(ExtraçãoDados!C1109,1,29,"DN"),ISNUMBER(SEARCH("ESQUADRILHA SUBMARIN",ExtraçãoDados!C1109,1)),REPLACE(ExtraçãoDados!C1109,1,29,"ES"),ISNUMBER(SEARCH("DN",ExtraçãoDados!C1109,1)),REPLACE(ExtraçãoDados!C1109,1,29,"DN"),ISNUMBER(SEARCH("DIRECÇÃO",ExtraçãoDados!C1109,1)),REPLACE(ExtraçãoDados!C1109,1,29,"DN"),ISNUMBER(SEARCH("DIRECÇA0",ExtraçãoDados!C1109,1)),REPLACE(ExtraçãoDados!C1109,1,29,"DN"),ISNUMBER(SEARCH("DIRE",ExtraçãoDados!C1109,1)),REPLACE(ExtraçãoDados!C1109,1,29,"DN"),ISNUMBER(SEARCH("ESQUADRILHA",ExtraçãoDados!C1109,1)),REPLACE(ExtraçãoDados!C1109,1,29,"ES"),ISNUMBER(SEARCH("HOSPITAL DA MARINHA",ExtraçãoDados!C1109,1)),REPLACE(ExtraçãoDados!C1109,1,29,"HM"),ISNUMBER(SEARCH("HOSPITAL",ExtraçãoDados!C1109,1)),REPLACE(ExtraçãoDados!C1109,1,29,"HM"),ISNUMBER(SEARCH("HM",ExtraçãoDados!C1109,1)),REPLACE(ExtraçãoDados!C1109,1,29,"HM"),ISNUMBER(SEARCH("SECÇÃO DE APÓSITOS",ExtraçãoDados!C1109,1)),REPLACE(ExtraçãoDados!C1109,1,29,"HM"))</f>
        <v>#N/A</v>
      </c>
      <c r="E1109" s="4" t="e" cm="1">
        <f t="array" ref="E1109">_xlfn.IFS(LEN(ExtraçãoDados!B1109)=7,YEAR(ExtraçãoDados!D1109),LEN(ExtraçãoDados!B1109)=10,RIGHT(ExtraçãoDados!B1109,4),LEN(ExtraçãoDados!B1109)=9,YEAR(ExtraçãoDados!D1109),LEN(ExtraçãoDados!B1109)=8,YEAR(ExtraçãoDados!D1109),LEN(ExtraçãoDados!B1109)&gt;7,YEAR(ExtraçãoDados!D1109),LEN(ExtraçãoDados!B1109)&gt;5,YEAR(ExtraçãoDados!D1109),LEN(ExtraçãoDados!B1109)&gt;4,YEAR(ExtraçãoDados!D1109))</f>
        <v>#N/A</v>
      </c>
      <c r="F1109" s="4">
        <f>ExtraçãoDados!E1109</f>
        <v>0</v>
      </c>
    </row>
    <row r="1110" spans="1:6" x14ac:dyDescent="0.25">
      <c r="A1110" s="4">
        <f>ExtraçãoDados!A1110</f>
        <v>0</v>
      </c>
      <c r="B1110" s="4" t="str" cm="1">
        <f t="array" ref="B1110">_xlfn.IFS(LEN(ExtraçãoDados!B1110)=12,LEFT(ExtraçãoDados!B1110,3),LEN(ExtraçãoDados!B1110)=10,LEFT(ExtraçãoDados!B1110,5),LEN(ExtraçãoDados!B1110)&gt;19,0,LEN(ExtraçãoDados!B1110)=9,LEFT(ExtraçãoDados!B1110,4),LEN(ExtraçãoDados!B1110)=6,LEFT(ExtraçãoDados!B1110,3),LEN(ExtraçãoDados!B1110)&lt;5,LEFT(ExtraçãoDados!B1110,3),LEN(ExtraçãoDados!B1110)=8,LEFT(ExtraçãoDados!B1110,3),LEN(ExtraçãoDados!B1110)=5,LEFT(ExtraçãoDados!B1110,5),LEN(ExtraçãoDados!B1110)=11,LEFT(ExtraçãoDados!B1110,5),LEN(ExtraçãoDados!B1110)=7,RIGHT(ExtraçãoDados!B1110,6))</f>
        <v/>
      </c>
      <c r="C1110" s="4" t="e" cm="1">
        <f t="array" ref="C1110">_xlfn.IFS(LEN(B1110)=1,"ERRO",LEN(B1110)=2,_xlfn.CONCAT("000",B1110),LEN(B1110)=3,_xlfn.CONCAT("00",B1110),LEN(B1110)=4,_xlfn.CONCAT("0",B1110),LEN(B1110)=6,B1110,LEN(B1110)=7,B1110,LEN(B1110)=5,B1110)</f>
        <v>#N/A</v>
      </c>
      <c r="D1110" s="4" t="e" cm="1">
        <f t="array" ref="D1110">_xlfn.IFS(ExtraçãoDados!C1110={"Direcção de Abastecimento"},REPLACE(ExtraçãoDados!C1110="{Direcção de Abastecimento}",1,25,"DA"),ExtraçãoDados!C1110={"COMISSÃO CULTURAL DE LMARINHA"},REPLACE(ExtraçãoDados!C1110={"COMISSÃO CULTURAL DE LMARINHA"},1,28,"CCM"),ExtraçãoDados!C1110={"DIRECÇÃO DE NAVIOS"},REPLACE(ExtraçãoDados!C1110={"DIRECÇÃO DE NAVIOS"},1,28,"DN"),ExtraçãoDados!C1110={"ESQUADRILHA SUBMARINOS"},REPLACE(ExtraçãoDados!C1110={"ESQUADRILHA SUBMARINOS"},1,28,"ES"),ExtraçãoDados!C1110={"COMISSÃO MARINHA"},REPLACE(ExtraçãoDados!C1110={"COMISSÃO MARINHA"},1,28,"CCM"),ExtraçãoDados!C1110={"COMISSÃO CULTURAL DE MARINHA"},REPLACE(ExtraçãoDados!C1110={"COMISSÃO CULTURAL DE MARINHA"},1,28,"CCM"),ExtraçãoDados!C1110={"CCM"},REPLACE(ExtraçãoDados!C1110={"CCM"},1,28,"CCM"),ExtraçãoDados!C1110={"DN"},REPLACE(ExtraçãoDados!C1110={"DN"},1,28,"DN"),ExtraçãoDados!C1110={"ES"},REPLACE(ExtraçãoDados!C1110={"ES"},1,28,"ES"),ExtraçãoDados!C1110={"DA"},REPLACE(ExtraçãoDados!C1110={"DA"},1,28,"DA"),ExtraçãoDados!C1110={"DE: ESQUADRILHA SUBMARINOS"},REPLACE(ExtraçãoDados!C1110={"DE: ESQUADRILHA SUBMARINOS"},1,28,"ES"),ExtraçãoDados!C1110={"DE: COMISSÃO CULTURAL DE LMARINHA"},REPLACE(ExtraçãoDados!C1110={"DE: COMISSÃO CULTURAL DE LMARINHA"},1,28,"CCM"),ExtraçãoDados!C1110={"ON"},REPLACE(ExtraçãoDados!C1110={"ON"},1,28,"DN"),ExtraçãoDados!C1110={"ESQ. SUBMARINOS"},REPLACE(ExtraçãoDados!C1110={"ESQ. SUBMARINOS"},1,28,"ES"),ExtraçãoDados!C1110={"☒ irecção de Abastecimento"},REPLACE(ExtraçãoDados!C1110={"☒ irecção de Abastecimento"},1,28,"DA"),ExtraçãoDados!C1110={"Direcã d Abtit ço e asecmeno"},REPLACE(ExtraçãoDados!C1110={"Direcã d Abtit ço e asecmeno"},1,28,"DA"),ExtraçãoDados!C1110={"Diecã d Abtit rço e asecmeno"},REPLACE(ExtraçãoDados!C1110={"Diecã d Abtit rço e asecmeno"},1,28,"DA"),ISNUMBER(SEARCH("COMISSÃO",ExtraçãoDados!C1110,1)),REPLACE(ExtraçãoDados!C1110,1,29,"CCM"),ISNUMBER(SEARCH("DN/DIL/DRT1",ExtraçãoDados!C1110,1)),REPLACE(ExtraçãoDados!C1110,1,29,"DN"),ISNUMBER(SEARCH("DIRECÇAO DE NAVIOS",ExtraçãoDados!C1110,1)),REPLACE(ExtraçãoDados!C1110,1,29,"DN"),ISNUMBER(SEARCH("ESQUADRILHA SUBMARIN",ExtraçãoDados!C1110,1)),REPLACE(ExtraçãoDados!C1110,1,29,"ES"),ISNUMBER(SEARCH("DN",ExtraçãoDados!C1110,1)),REPLACE(ExtraçãoDados!C1110,1,29,"DN"),ISNUMBER(SEARCH("DIRECÇÃO",ExtraçãoDados!C1110,1)),REPLACE(ExtraçãoDados!C1110,1,29,"DN"),ISNUMBER(SEARCH("DIRECÇA0",ExtraçãoDados!C1110,1)),REPLACE(ExtraçãoDados!C1110,1,29,"DN"),ISNUMBER(SEARCH("DIRE",ExtraçãoDados!C1110,1)),REPLACE(ExtraçãoDados!C1110,1,29,"DN"),ISNUMBER(SEARCH("ESQUADRILHA",ExtraçãoDados!C1110,1)),REPLACE(ExtraçãoDados!C1110,1,29,"ES"),ISNUMBER(SEARCH("HOSPITAL DA MARINHA",ExtraçãoDados!C1110,1)),REPLACE(ExtraçãoDados!C1110,1,29,"HM"),ISNUMBER(SEARCH("HOSPITAL",ExtraçãoDados!C1110,1)),REPLACE(ExtraçãoDados!C1110,1,29,"HM"),ISNUMBER(SEARCH("HM",ExtraçãoDados!C1110,1)),REPLACE(ExtraçãoDados!C1110,1,29,"HM"),ISNUMBER(SEARCH("SECÇÃO DE APÓSITOS",ExtraçãoDados!C1110,1)),REPLACE(ExtraçãoDados!C1110,1,29,"HM"))</f>
        <v>#N/A</v>
      </c>
      <c r="E1110" s="4" t="e" cm="1">
        <f t="array" ref="E1110">_xlfn.IFS(LEN(ExtraçãoDados!B1110)=7,YEAR(ExtraçãoDados!D1110),LEN(ExtraçãoDados!B1110)=10,RIGHT(ExtraçãoDados!B1110,4),LEN(ExtraçãoDados!B1110)=9,YEAR(ExtraçãoDados!D1110),LEN(ExtraçãoDados!B1110)=8,YEAR(ExtraçãoDados!D1110),LEN(ExtraçãoDados!B1110)&gt;7,YEAR(ExtraçãoDados!D1110),LEN(ExtraçãoDados!B1110)&gt;5,YEAR(ExtraçãoDados!D1110),LEN(ExtraçãoDados!B1110)&gt;4,YEAR(ExtraçãoDados!D1110))</f>
        <v>#N/A</v>
      </c>
      <c r="F1110" s="4">
        <f>ExtraçãoDados!E1110</f>
        <v>0</v>
      </c>
    </row>
    <row r="1111" spans="1:6" x14ac:dyDescent="0.25">
      <c r="A1111" s="4">
        <f>ExtraçãoDados!A1111</f>
        <v>0</v>
      </c>
      <c r="B1111" s="4" t="str" cm="1">
        <f t="array" ref="B1111">_xlfn.IFS(LEN(ExtraçãoDados!B1111)=12,LEFT(ExtraçãoDados!B1111,3),LEN(ExtraçãoDados!B1111)=10,LEFT(ExtraçãoDados!B1111,5),LEN(ExtraçãoDados!B1111)&gt;19,0,LEN(ExtraçãoDados!B1111)=9,LEFT(ExtraçãoDados!B1111,4),LEN(ExtraçãoDados!B1111)=6,LEFT(ExtraçãoDados!B1111,3),LEN(ExtraçãoDados!B1111)&lt;5,LEFT(ExtraçãoDados!B1111,3),LEN(ExtraçãoDados!B1111)=8,LEFT(ExtraçãoDados!B1111,3),LEN(ExtraçãoDados!B1111)=5,LEFT(ExtraçãoDados!B1111,5),LEN(ExtraçãoDados!B1111)=11,LEFT(ExtraçãoDados!B1111,5),LEN(ExtraçãoDados!B1111)=7,RIGHT(ExtraçãoDados!B1111,6))</f>
        <v/>
      </c>
      <c r="C1111" s="4" t="e" cm="1">
        <f t="array" ref="C1111">_xlfn.IFS(LEN(B1111)=1,"ERRO",LEN(B1111)=2,_xlfn.CONCAT("000",B1111),LEN(B1111)=3,_xlfn.CONCAT("00",B1111),LEN(B1111)=4,_xlfn.CONCAT("0",B1111),LEN(B1111)=6,B1111,LEN(B1111)=7,B1111,LEN(B1111)=5,B1111)</f>
        <v>#N/A</v>
      </c>
      <c r="D1111" s="4" t="e" cm="1">
        <f t="array" ref="D1111">_xlfn.IFS(ExtraçãoDados!C1111={"Direcção de Abastecimento"},REPLACE(ExtraçãoDados!C1111="{Direcção de Abastecimento}",1,25,"DA"),ExtraçãoDados!C1111={"COMISSÃO CULTURAL DE LMARINHA"},REPLACE(ExtraçãoDados!C1111={"COMISSÃO CULTURAL DE LMARINHA"},1,28,"CCM"),ExtraçãoDados!C1111={"DIRECÇÃO DE NAVIOS"},REPLACE(ExtraçãoDados!C1111={"DIRECÇÃO DE NAVIOS"},1,28,"DN"),ExtraçãoDados!C1111={"ESQUADRILHA SUBMARINOS"},REPLACE(ExtraçãoDados!C1111={"ESQUADRILHA SUBMARINOS"},1,28,"ES"),ExtraçãoDados!C1111={"COMISSÃO MARINHA"},REPLACE(ExtraçãoDados!C1111={"COMISSÃO MARINHA"},1,28,"CCM"),ExtraçãoDados!C1111={"COMISSÃO CULTURAL DE MARINHA"},REPLACE(ExtraçãoDados!C1111={"COMISSÃO CULTURAL DE MARINHA"},1,28,"CCM"),ExtraçãoDados!C1111={"CCM"},REPLACE(ExtraçãoDados!C1111={"CCM"},1,28,"CCM"),ExtraçãoDados!C1111={"DN"},REPLACE(ExtraçãoDados!C1111={"DN"},1,28,"DN"),ExtraçãoDados!C1111={"ES"},REPLACE(ExtraçãoDados!C1111={"ES"},1,28,"ES"),ExtraçãoDados!C1111={"DA"},REPLACE(ExtraçãoDados!C1111={"DA"},1,28,"DA"),ExtraçãoDados!C1111={"DE: ESQUADRILHA SUBMARINOS"},REPLACE(ExtraçãoDados!C1111={"DE: ESQUADRILHA SUBMARINOS"},1,28,"ES"),ExtraçãoDados!C1111={"DE: COMISSÃO CULTURAL DE LMARINHA"},REPLACE(ExtraçãoDados!C1111={"DE: COMISSÃO CULTURAL DE LMARINHA"},1,28,"CCM"),ExtraçãoDados!C1111={"ON"},REPLACE(ExtraçãoDados!C1111={"ON"},1,28,"DN"),ExtraçãoDados!C1111={"ESQ. SUBMARINOS"},REPLACE(ExtraçãoDados!C1111={"ESQ. SUBMARINOS"},1,28,"ES"),ExtraçãoDados!C1111={"☒ irecção de Abastecimento"},REPLACE(ExtraçãoDados!C1111={"☒ irecção de Abastecimento"},1,28,"DA"),ExtraçãoDados!C1111={"Direcã d Abtit ço e asecmeno"},REPLACE(ExtraçãoDados!C1111={"Direcã d Abtit ço e asecmeno"},1,28,"DA"),ExtraçãoDados!C1111={"Diecã d Abtit rço e asecmeno"},REPLACE(ExtraçãoDados!C1111={"Diecã d Abtit rço e asecmeno"},1,28,"DA"),ISNUMBER(SEARCH("COMISSÃO",ExtraçãoDados!C1111,1)),REPLACE(ExtraçãoDados!C1111,1,29,"CCM"),ISNUMBER(SEARCH("DN/DIL/DRT1",ExtraçãoDados!C1111,1)),REPLACE(ExtraçãoDados!C1111,1,29,"DN"),ISNUMBER(SEARCH("DIRECÇAO DE NAVIOS",ExtraçãoDados!C1111,1)),REPLACE(ExtraçãoDados!C1111,1,29,"DN"),ISNUMBER(SEARCH("ESQUADRILHA SUBMARIN",ExtraçãoDados!C1111,1)),REPLACE(ExtraçãoDados!C1111,1,29,"ES"),ISNUMBER(SEARCH("DN",ExtraçãoDados!C1111,1)),REPLACE(ExtraçãoDados!C1111,1,29,"DN"),ISNUMBER(SEARCH("DIRECÇÃO",ExtraçãoDados!C1111,1)),REPLACE(ExtraçãoDados!C1111,1,29,"DN"),ISNUMBER(SEARCH("DIRECÇA0",ExtraçãoDados!C1111,1)),REPLACE(ExtraçãoDados!C1111,1,29,"DN"),ISNUMBER(SEARCH("DIRE",ExtraçãoDados!C1111,1)),REPLACE(ExtraçãoDados!C1111,1,29,"DN"),ISNUMBER(SEARCH("ESQUADRILHA",ExtraçãoDados!C1111,1)),REPLACE(ExtraçãoDados!C1111,1,29,"ES"),ISNUMBER(SEARCH("HOSPITAL DA MARINHA",ExtraçãoDados!C1111,1)),REPLACE(ExtraçãoDados!C1111,1,29,"HM"),ISNUMBER(SEARCH("HOSPITAL",ExtraçãoDados!C1111,1)),REPLACE(ExtraçãoDados!C1111,1,29,"HM"),ISNUMBER(SEARCH("HM",ExtraçãoDados!C1111,1)),REPLACE(ExtraçãoDados!C1111,1,29,"HM"),ISNUMBER(SEARCH("SECÇÃO DE APÓSITOS",ExtraçãoDados!C1111,1)),REPLACE(ExtraçãoDados!C1111,1,29,"HM"))</f>
        <v>#N/A</v>
      </c>
      <c r="E1111" s="4" t="e" cm="1">
        <f t="array" ref="E1111">_xlfn.IFS(LEN(ExtraçãoDados!B1111)=7,YEAR(ExtraçãoDados!D1111),LEN(ExtraçãoDados!B1111)=10,RIGHT(ExtraçãoDados!B1111,4),LEN(ExtraçãoDados!B1111)=9,YEAR(ExtraçãoDados!D1111),LEN(ExtraçãoDados!B1111)=8,YEAR(ExtraçãoDados!D1111),LEN(ExtraçãoDados!B1111)&gt;7,YEAR(ExtraçãoDados!D1111),LEN(ExtraçãoDados!B1111)&gt;5,YEAR(ExtraçãoDados!D1111),LEN(ExtraçãoDados!B1111)&gt;4,YEAR(ExtraçãoDados!D1111))</f>
        <v>#N/A</v>
      </c>
      <c r="F1111" s="4">
        <f>ExtraçãoDados!E1111</f>
        <v>0</v>
      </c>
    </row>
    <row r="1112" spans="1:6" x14ac:dyDescent="0.25">
      <c r="A1112" s="4">
        <f>ExtraçãoDados!A1112</f>
        <v>0</v>
      </c>
      <c r="B1112" s="4" t="str" cm="1">
        <f t="array" ref="B1112">_xlfn.IFS(LEN(ExtraçãoDados!B1112)=12,LEFT(ExtraçãoDados!B1112,3),LEN(ExtraçãoDados!B1112)=10,LEFT(ExtraçãoDados!B1112,5),LEN(ExtraçãoDados!B1112)&gt;19,0,LEN(ExtraçãoDados!B1112)=9,LEFT(ExtraçãoDados!B1112,4),LEN(ExtraçãoDados!B1112)=6,LEFT(ExtraçãoDados!B1112,3),LEN(ExtraçãoDados!B1112)&lt;5,LEFT(ExtraçãoDados!B1112,3),LEN(ExtraçãoDados!B1112)=8,LEFT(ExtraçãoDados!B1112,3),LEN(ExtraçãoDados!B1112)=5,LEFT(ExtraçãoDados!B1112,5),LEN(ExtraçãoDados!B1112)=11,LEFT(ExtraçãoDados!B1112,5),LEN(ExtraçãoDados!B1112)=7,RIGHT(ExtraçãoDados!B1112,6))</f>
        <v/>
      </c>
      <c r="C1112" s="4" t="e" cm="1">
        <f t="array" ref="C1112">_xlfn.IFS(LEN(B1112)=1,"ERRO",LEN(B1112)=2,_xlfn.CONCAT("000",B1112),LEN(B1112)=3,_xlfn.CONCAT("00",B1112),LEN(B1112)=4,_xlfn.CONCAT("0",B1112),LEN(B1112)=6,B1112,LEN(B1112)=7,B1112,LEN(B1112)=5,B1112)</f>
        <v>#N/A</v>
      </c>
      <c r="D1112" s="4" t="e" cm="1">
        <f t="array" ref="D1112">_xlfn.IFS(ExtraçãoDados!C1112={"Direcção de Abastecimento"},REPLACE(ExtraçãoDados!C1112="{Direcção de Abastecimento}",1,25,"DA"),ExtraçãoDados!C1112={"COMISSÃO CULTURAL DE LMARINHA"},REPLACE(ExtraçãoDados!C1112={"COMISSÃO CULTURAL DE LMARINHA"},1,28,"CCM"),ExtraçãoDados!C1112={"DIRECÇÃO DE NAVIOS"},REPLACE(ExtraçãoDados!C1112={"DIRECÇÃO DE NAVIOS"},1,28,"DN"),ExtraçãoDados!C1112={"ESQUADRILHA SUBMARINOS"},REPLACE(ExtraçãoDados!C1112={"ESQUADRILHA SUBMARINOS"},1,28,"ES"),ExtraçãoDados!C1112={"COMISSÃO MARINHA"},REPLACE(ExtraçãoDados!C1112={"COMISSÃO MARINHA"},1,28,"CCM"),ExtraçãoDados!C1112={"COMISSÃO CULTURAL DE MARINHA"},REPLACE(ExtraçãoDados!C1112={"COMISSÃO CULTURAL DE MARINHA"},1,28,"CCM"),ExtraçãoDados!C1112={"CCM"},REPLACE(ExtraçãoDados!C1112={"CCM"},1,28,"CCM"),ExtraçãoDados!C1112={"DN"},REPLACE(ExtraçãoDados!C1112={"DN"},1,28,"DN"),ExtraçãoDados!C1112={"ES"},REPLACE(ExtraçãoDados!C1112={"ES"},1,28,"ES"),ExtraçãoDados!C1112={"DA"},REPLACE(ExtraçãoDados!C1112={"DA"},1,28,"DA"),ExtraçãoDados!C1112={"DE: ESQUADRILHA SUBMARINOS"},REPLACE(ExtraçãoDados!C1112={"DE: ESQUADRILHA SUBMARINOS"},1,28,"ES"),ExtraçãoDados!C1112={"DE: COMISSÃO CULTURAL DE LMARINHA"},REPLACE(ExtraçãoDados!C1112={"DE: COMISSÃO CULTURAL DE LMARINHA"},1,28,"CCM"),ExtraçãoDados!C1112={"ON"},REPLACE(ExtraçãoDados!C1112={"ON"},1,28,"DN"),ExtraçãoDados!C1112={"ESQ. SUBMARINOS"},REPLACE(ExtraçãoDados!C1112={"ESQ. SUBMARINOS"},1,28,"ES"),ExtraçãoDados!C1112={"☒ irecção de Abastecimento"},REPLACE(ExtraçãoDados!C1112={"☒ irecção de Abastecimento"},1,28,"DA"),ExtraçãoDados!C1112={"Direcã d Abtit ço e asecmeno"},REPLACE(ExtraçãoDados!C1112={"Direcã d Abtit ço e asecmeno"},1,28,"DA"),ExtraçãoDados!C1112={"Diecã d Abtit rço e asecmeno"},REPLACE(ExtraçãoDados!C1112={"Diecã d Abtit rço e asecmeno"},1,28,"DA"),ISNUMBER(SEARCH("COMISSÃO",ExtraçãoDados!C1112,1)),REPLACE(ExtraçãoDados!C1112,1,29,"CCM"),ISNUMBER(SEARCH("DN/DIL/DRT1",ExtraçãoDados!C1112,1)),REPLACE(ExtraçãoDados!C1112,1,29,"DN"),ISNUMBER(SEARCH("DIRECÇAO DE NAVIOS",ExtraçãoDados!C1112,1)),REPLACE(ExtraçãoDados!C1112,1,29,"DN"),ISNUMBER(SEARCH("ESQUADRILHA SUBMARIN",ExtraçãoDados!C1112,1)),REPLACE(ExtraçãoDados!C1112,1,29,"ES"),ISNUMBER(SEARCH("DN",ExtraçãoDados!C1112,1)),REPLACE(ExtraçãoDados!C1112,1,29,"DN"),ISNUMBER(SEARCH("DIRECÇÃO",ExtraçãoDados!C1112,1)),REPLACE(ExtraçãoDados!C1112,1,29,"DN"),ISNUMBER(SEARCH("DIRECÇA0",ExtraçãoDados!C1112,1)),REPLACE(ExtraçãoDados!C1112,1,29,"DN"),ISNUMBER(SEARCH("DIRE",ExtraçãoDados!C1112,1)),REPLACE(ExtraçãoDados!C1112,1,29,"DN"),ISNUMBER(SEARCH("ESQUADRILHA",ExtraçãoDados!C1112,1)),REPLACE(ExtraçãoDados!C1112,1,29,"ES"),ISNUMBER(SEARCH("HOSPITAL DA MARINHA",ExtraçãoDados!C1112,1)),REPLACE(ExtraçãoDados!C1112,1,29,"HM"),ISNUMBER(SEARCH("HOSPITAL",ExtraçãoDados!C1112,1)),REPLACE(ExtraçãoDados!C1112,1,29,"HM"),ISNUMBER(SEARCH("HM",ExtraçãoDados!C1112,1)),REPLACE(ExtraçãoDados!C1112,1,29,"HM"),ISNUMBER(SEARCH("SECÇÃO DE APÓSITOS",ExtraçãoDados!C1112,1)),REPLACE(ExtraçãoDados!C1112,1,29,"HM"))</f>
        <v>#N/A</v>
      </c>
      <c r="E1112" s="4" t="e" cm="1">
        <f t="array" ref="E1112">_xlfn.IFS(LEN(ExtraçãoDados!B1112)=7,YEAR(ExtraçãoDados!D1112),LEN(ExtraçãoDados!B1112)=10,RIGHT(ExtraçãoDados!B1112,4),LEN(ExtraçãoDados!B1112)=9,YEAR(ExtraçãoDados!D1112),LEN(ExtraçãoDados!B1112)=8,YEAR(ExtraçãoDados!D1112),LEN(ExtraçãoDados!B1112)&gt;7,YEAR(ExtraçãoDados!D1112),LEN(ExtraçãoDados!B1112)&gt;5,YEAR(ExtraçãoDados!D1112),LEN(ExtraçãoDados!B1112)&gt;4,YEAR(ExtraçãoDados!D1112))</f>
        <v>#N/A</v>
      </c>
      <c r="F1112" s="4">
        <f>ExtraçãoDados!E1112</f>
        <v>0</v>
      </c>
    </row>
    <row r="1113" spans="1:6" x14ac:dyDescent="0.25">
      <c r="A1113" s="4">
        <f>ExtraçãoDados!A1113</f>
        <v>0</v>
      </c>
      <c r="B1113" s="4" t="str" cm="1">
        <f t="array" ref="B1113">_xlfn.IFS(LEN(ExtraçãoDados!B1113)=12,LEFT(ExtraçãoDados!B1113,3),LEN(ExtraçãoDados!B1113)=10,LEFT(ExtraçãoDados!B1113,5),LEN(ExtraçãoDados!B1113)&gt;19,0,LEN(ExtraçãoDados!B1113)=9,LEFT(ExtraçãoDados!B1113,4),LEN(ExtraçãoDados!B1113)=6,LEFT(ExtraçãoDados!B1113,3),LEN(ExtraçãoDados!B1113)&lt;5,LEFT(ExtraçãoDados!B1113,3),LEN(ExtraçãoDados!B1113)=8,LEFT(ExtraçãoDados!B1113,3),LEN(ExtraçãoDados!B1113)=5,LEFT(ExtraçãoDados!B1113,5),LEN(ExtraçãoDados!B1113)=11,LEFT(ExtraçãoDados!B1113,5),LEN(ExtraçãoDados!B1113)=7,RIGHT(ExtraçãoDados!B1113,6))</f>
        <v/>
      </c>
      <c r="C1113" s="4" t="e" cm="1">
        <f t="array" ref="C1113">_xlfn.IFS(LEN(B1113)=1,"ERRO",LEN(B1113)=2,_xlfn.CONCAT("000",B1113),LEN(B1113)=3,_xlfn.CONCAT("00",B1113),LEN(B1113)=4,_xlfn.CONCAT("0",B1113),LEN(B1113)=6,B1113,LEN(B1113)=7,B1113,LEN(B1113)=5,B1113)</f>
        <v>#N/A</v>
      </c>
      <c r="D1113" s="4" t="e" cm="1">
        <f t="array" ref="D1113">_xlfn.IFS(ExtraçãoDados!C1113={"Direcção de Abastecimento"},REPLACE(ExtraçãoDados!C1113="{Direcção de Abastecimento}",1,25,"DA"),ExtraçãoDados!C1113={"COMISSÃO CULTURAL DE LMARINHA"},REPLACE(ExtraçãoDados!C1113={"COMISSÃO CULTURAL DE LMARINHA"},1,28,"CCM"),ExtraçãoDados!C1113={"DIRECÇÃO DE NAVIOS"},REPLACE(ExtraçãoDados!C1113={"DIRECÇÃO DE NAVIOS"},1,28,"DN"),ExtraçãoDados!C1113={"ESQUADRILHA SUBMARINOS"},REPLACE(ExtraçãoDados!C1113={"ESQUADRILHA SUBMARINOS"},1,28,"ES"),ExtraçãoDados!C1113={"COMISSÃO MARINHA"},REPLACE(ExtraçãoDados!C1113={"COMISSÃO MARINHA"},1,28,"CCM"),ExtraçãoDados!C1113={"COMISSÃO CULTURAL DE MARINHA"},REPLACE(ExtraçãoDados!C1113={"COMISSÃO CULTURAL DE MARINHA"},1,28,"CCM"),ExtraçãoDados!C1113={"CCM"},REPLACE(ExtraçãoDados!C1113={"CCM"},1,28,"CCM"),ExtraçãoDados!C1113={"DN"},REPLACE(ExtraçãoDados!C1113={"DN"},1,28,"DN"),ExtraçãoDados!C1113={"ES"},REPLACE(ExtraçãoDados!C1113={"ES"},1,28,"ES"),ExtraçãoDados!C1113={"DA"},REPLACE(ExtraçãoDados!C1113={"DA"},1,28,"DA"),ExtraçãoDados!C1113={"DE: ESQUADRILHA SUBMARINOS"},REPLACE(ExtraçãoDados!C1113={"DE: ESQUADRILHA SUBMARINOS"},1,28,"ES"),ExtraçãoDados!C1113={"DE: COMISSÃO CULTURAL DE LMARINHA"},REPLACE(ExtraçãoDados!C1113={"DE: COMISSÃO CULTURAL DE LMARINHA"},1,28,"CCM"),ExtraçãoDados!C1113={"ON"},REPLACE(ExtraçãoDados!C1113={"ON"},1,28,"DN"),ExtraçãoDados!C1113={"ESQ. SUBMARINOS"},REPLACE(ExtraçãoDados!C1113={"ESQ. SUBMARINOS"},1,28,"ES"),ExtraçãoDados!C1113={"☒ irecção de Abastecimento"},REPLACE(ExtraçãoDados!C1113={"☒ irecção de Abastecimento"},1,28,"DA"),ExtraçãoDados!C1113={"Direcã d Abtit ço e asecmeno"},REPLACE(ExtraçãoDados!C1113={"Direcã d Abtit ço e asecmeno"},1,28,"DA"),ExtraçãoDados!C1113={"Diecã d Abtit rço e asecmeno"},REPLACE(ExtraçãoDados!C1113={"Diecã d Abtit rço e asecmeno"},1,28,"DA"),ISNUMBER(SEARCH("COMISSÃO",ExtraçãoDados!C1113,1)),REPLACE(ExtraçãoDados!C1113,1,29,"CCM"),ISNUMBER(SEARCH("DN/DIL/DRT1",ExtraçãoDados!C1113,1)),REPLACE(ExtraçãoDados!C1113,1,29,"DN"),ISNUMBER(SEARCH("DIRECÇAO DE NAVIOS",ExtraçãoDados!C1113,1)),REPLACE(ExtraçãoDados!C1113,1,29,"DN"),ISNUMBER(SEARCH("ESQUADRILHA SUBMARIN",ExtraçãoDados!C1113,1)),REPLACE(ExtraçãoDados!C1113,1,29,"ES"),ISNUMBER(SEARCH("DN",ExtraçãoDados!C1113,1)),REPLACE(ExtraçãoDados!C1113,1,29,"DN"),ISNUMBER(SEARCH("DIRECÇÃO",ExtraçãoDados!C1113,1)),REPLACE(ExtraçãoDados!C1113,1,29,"DN"),ISNUMBER(SEARCH("DIRECÇA0",ExtraçãoDados!C1113,1)),REPLACE(ExtraçãoDados!C1113,1,29,"DN"),ISNUMBER(SEARCH("DIRE",ExtraçãoDados!C1113,1)),REPLACE(ExtraçãoDados!C1113,1,29,"DN"),ISNUMBER(SEARCH("ESQUADRILHA",ExtraçãoDados!C1113,1)),REPLACE(ExtraçãoDados!C1113,1,29,"ES"),ISNUMBER(SEARCH("HOSPITAL DA MARINHA",ExtraçãoDados!C1113,1)),REPLACE(ExtraçãoDados!C1113,1,29,"HM"),ISNUMBER(SEARCH("HOSPITAL",ExtraçãoDados!C1113,1)),REPLACE(ExtraçãoDados!C1113,1,29,"HM"),ISNUMBER(SEARCH("HM",ExtraçãoDados!C1113,1)),REPLACE(ExtraçãoDados!C1113,1,29,"HM"),ISNUMBER(SEARCH("SECÇÃO DE APÓSITOS",ExtraçãoDados!C1113,1)),REPLACE(ExtraçãoDados!C1113,1,29,"HM"))</f>
        <v>#N/A</v>
      </c>
      <c r="E1113" s="4" t="e" cm="1">
        <f t="array" ref="E1113">_xlfn.IFS(LEN(ExtraçãoDados!B1113)=7,YEAR(ExtraçãoDados!D1113),LEN(ExtraçãoDados!B1113)=10,RIGHT(ExtraçãoDados!B1113,4),LEN(ExtraçãoDados!B1113)=9,YEAR(ExtraçãoDados!D1113),LEN(ExtraçãoDados!B1113)=8,YEAR(ExtraçãoDados!D1113),LEN(ExtraçãoDados!B1113)&gt;7,YEAR(ExtraçãoDados!D1113),LEN(ExtraçãoDados!B1113)&gt;5,YEAR(ExtraçãoDados!D1113),LEN(ExtraçãoDados!B1113)&gt;4,YEAR(ExtraçãoDados!D1113))</f>
        <v>#N/A</v>
      </c>
      <c r="F1113" s="4">
        <f>ExtraçãoDados!E1113</f>
        <v>0</v>
      </c>
    </row>
    <row r="1114" spans="1:6" x14ac:dyDescent="0.25">
      <c r="A1114" s="4">
        <f>ExtraçãoDados!A1114</f>
        <v>0</v>
      </c>
      <c r="B1114" s="4" t="str" cm="1">
        <f t="array" ref="B1114">_xlfn.IFS(LEN(ExtraçãoDados!B1114)=12,LEFT(ExtraçãoDados!B1114,3),LEN(ExtraçãoDados!B1114)=10,LEFT(ExtraçãoDados!B1114,5),LEN(ExtraçãoDados!B1114)&gt;19,0,LEN(ExtraçãoDados!B1114)=9,LEFT(ExtraçãoDados!B1114,4),LEN(ExtraçãoDados!B1114)=6,LEFT(ExtraçãoDados!B1114,3),LEN(ExtraçãoDados!B1114)&lt;5,LEFT(ExtraçãoDados!B1114,3),LEN(ExtraçãoDados!B1114)=8,LEFT(ExtraçãoDados!B1114,3),LEN(ExtraçãoDados!B1114)=5,LEFT(ExtraçãoDados!B1114,5),LEN(ExtraçãoDados!B1114)=11,LEFT(ExtraçãoDados!B1114,5),LEN(ExtraçãoDados!B1114)=7,RIGHT(ExtraçãoDados!B1114,6))</f>
        <v/>
      </c>
      <c r="C1114" s="4" t="e" cm="1">
        <f t="array" ref="C1114">_xlfn.IFS(LEN(B1114)=1,"ERRO",LEN(B1114)=2,_xlfn.CONCAT("000",B1114),LEN(B1114)=3,_xlfn.CONCAT("00",B1114),LEN(B1114)=4,_xlfn.CONCAT("0",B1114),LEN(B1114)=6,B1114,LEN(B1114)=7,B1114,LEN(B1114)=5,B1114)</f>
        <v>#N/A</v>
      </c>
      <c r="D1114" s="4" t="e" cm="1">
        <f t="array" ref="D1114">_xlfn.IFS(ExtraçãoDados!C1114={"Direcção de Abastecimento"},REPLACE(ExtraçãoDados!C1114="{Direcção de Abastecimento}",1,25,"DA"),ExtraçãoDados!C1114={"COMISSÃO CULTURAL DE LMARINHA"},REPLACE(ExtraçãoDados!C1114={"COMISSÃO CULTURAL DE LMARINHA"},1,28,"CCM"),ExtraçãoDados!C1114={"DIRECÇÃO DE NAVIOS"},REPLACE(ExtraçãoDados!C1114={"DIRECÇÃO DE NAVIOS"},1,28,"DN"),ExtraçãoDados!C1114={"ESQUADRILHA SUBMARINOS"},REPLACE(ExtraçãoDados!C1114={"ESQUADRILHA SUBMARINOS"},1,28,"ES"),ExtraçãoDados!C1114={"COMISSÃO MARINHA"},REPLACE(ExtraçãoDados!C1114={"COMISSÃO MARINHA"},1,28,"CCM"),ExtraçãoDados!C1114={"COMISSÃO CULTURAL DE MARINHA"},REPLACE(ExtraçãoDados!C1114={"COMISSÃO CULTURAL DE MARINHA"},1,28,"CCM"),ExtraçãoDados!C1114={"CCM"},REPLACE(ExtraçãoDados!C1114={"CCM"},1,28,"CCM"),ExtraçãoDados!C1114={"DN"},REPLACE(ExtraçãoDados!C1114={"DN"},1,28,"DN"),ExtraçãoDados!C1114={"ES"},REPLACE(ExtraçãoDados!C1114={"ES"},1,28,"ES"),ExtraçãoDados!C1114={"DA"},REPLACE(ExtraçãoDados!C1114={"DA"},1,28,"DA"),ExtraçãoDados!C1114={"DE: ESQUADRILHA SUBMARINOS"},REPLACE(ExtraçãoDados!C1114={"DE: ESQUADRILHA SUBMARINOS"},1,28,"ES"),ExtraçãoDados!C1114={"DE: COMISSÃO CULTURAL DE LMARINHA"},REPLACE(ExtraçãoDados!C1114={"DE: COMISSÃO CULTURAL DE LMARINHA"},1,28,"CCM"),ExtraçãoDados!C1114={"ON"},REPLACE(ExtraçãoDados!C1114={"ON"},1,28,"DN"),ExtraçãoDados!C1114={"ESQ. SUBMARINOS"},REPLACE(ExtraçãoDados!C1114={"ESQ. SUBMARINOS"},1,28,"ES"),ExtraçãoDados!C1114={"☒ irecção de Abastecimento"},REPLACE(ExtraçãoDados!C1114={"☒ irecção de Abastecimento"},1,28,"DA"),ExtraçãoDados!C1114={"Direcã d Abtit ço e asecmeno"},REPLACE(ExtraçãoDados!C1114={"Direcã d Abtit ço e asecmeno"},1,28,"DA"),ExtraçãoDados!C1114={"Diecã d Abtit rço e asecmeno"},REPLACE(ExtraçãoDados!C1114={"Diecã d Abtit rço e asecmeno"},1,28,"DA"),ISNUMBER(SEARCH("COMISSÃO",ExtraçãoDados!C1114,1)),REPLACE(ExtraçãoDados!C1114,1,29,"CCM"),ISNUMBER(SEARCH("DN/DIL/DRT1",ExtraçãoDados!C1114,1)),REPLACE(ExtraçãoDados!C1114,1,29,"DN"),ISNUMBER(SEARCH("DIRECÇAO DE NAVIOS",ExtraçãoDados!C1114,1)),REPLACE(ExtraçãoDados!C1114,1,29,"DN"),ISNUMBER(SEARCH("ESQUADRILHA SUBMARIN",ExtraçãoDados!C1114,1)),REPLACE(ExtraçãoDados!C1114,1,29,"ES"),ISNUMBER(SEARCH("DN",ExtraçãoDados!C1114,1)),REPLACE(ExtraçãoDados!C1114,1,29,"DN"),ISNUMBER(SEARCH("DIRECÇÃO",ExtraçãoDados!C1114,1)),REPLACE(ExtraçãoDados!C1114,1,29,"DN"),ISNUMBER(SEARCH("DIRECÇA0",ExtraçãoDados!C1114,1)),REPLACE(ExtraçãoDados!C1114,1,29,"DN"),ISNUMBER(SEARCH("DIRE",ExtraçãoDados!C1114,1)),REPLACE(ExtraçãoDados!C1114,1,29,"DN"),ISNUMBER(SEARCH("ESQUADRILHA",ExtraçãoDados!C1114,1)),REPLACE(ExtraçãoDados!C1114,1,29,"ES"),ISNUMBER(SEARCH("HOSPITAL DA MARINHA",ExtraçãoDados!C1114,1)),REPLACE(ExtraçãoDados!C1114,1,29,"HM"),ISNUMBER(SEARCH("HOSPITAL",ExtraçãoDados!C1114,1)),REPLACE(ExtraçãoDados!C1114,1,29,"HM"),ISNUMBER(SEARCH("HM",ExtraçãoDados!C1114,1)),REPLACE(ExtraçãoDados!C1114,1,29,"HM"),ISNUMBER(SEARCH("SECÇÃO DE APÓSITOS",ExtraçãoDados!C1114,1)),REPLACE(ExtraçãoDados!C1114,1,29,"HM"))</f>
        <v>#N/A</v>
      </c>
      <c r="E1114" s="4" t="e" cm="1">
        <f t="array" ref="E1114">_xlfn.IFS(LEN(ExtraçãoDados!B1114)=7,YEAR(ExtraçãoDados!D1114),LEN(ExtraçãoDados!B1114)=10,RIGHT(ExtraçãoDados!B1114,4),LEN(ExtraçãoDados!B1114)=9,YEAR(ExtraçãoDados!D1114),LEN(ExtraçãoDados!B1114)=8,YEAR(ExtraçãoDados!D1114),LEN(ExtraçãoDados!B1114)&gt;7,YEAR(ExtraçãoDados!D1114),LEN(ExtraçãoDados!B1114)&gt;5,YEAR(ExtraçãoDados!D1114),LEN(ExtraçãoDados!B1114)&gt;4,YEAR(ExtraçãoDados!D1114))</f>
        <v>#N/A</v>
      </c>
      <c r="F1114" s="4">
        <f>ExtraçãoDados!E1114</f>
        <v>0</v>
      </c>
    </row>
    <row r="1115" spans="1:6" x14ac:dyDescent="0.25">
      <c r="A1115" s="4">
        <f>ExtraçãoDados!A1115</f>
        <v>0</v>
      </c>
      <c r="B1115" s="4" t="str" cm="1">
        <f t="array" ref="B1115">_xlfn.IFS(LEN(ExtraçãoDados!B1115)=12,LEFT(ExtraçãoDados!B1115,3),LEN(ExtraçãoDados!B1115)=10,LEFT(ExtraçãoDados!B1115,5),LEN(ExtraçãoDados!B1115)&gt;19,0,LEN(ExtraçãoDados!B1115)=9,LEFT(ExtraçãoDados!B1115,4),LEN(ExtraçãoDados!B1115)=6,LEFT(ExtraçãoDados!B1115,3),LEN(ExtraçãoDados!B1115)&lt;5,LEFT(ExtraçãoDados!B1115,3),LEN(ExtraçãoDados!B1115)=8,LEFT(ExtraçãoDados!B1115,3),LEN(ExtraçãoDados!B1115)=5,LEFT(ExtraçãoDados!B1115,5),LEN(ExtraçãoDados!B1115)=11,LEFT(ExtraçãoDados!B1115,5),LEN(ExtraçãoDados!B1115)=7,RIGHT(ExtraçãoDados!B1115,6))</f>
        <v/>
      </c>
      <c r="C1115" s="4" t="e" cm="1">
        <f t="array" ref="C1115">_xlfn.IFS(LEN(B1115)=1,"ERRO",LEN(B1115)=2,_xlfn.CONCAT("000",B1115),LEN(B1115)=3,_xlfn.CONCAT("00",B1115),LEN(B1115)=4,_xlfn.CONCAT("0",B1115),LEN(B1115)=6,B1115,LEN(B1115)=7,B1115,LEN(B1115)=5,B1115)</f>
        <v>#N/A</v>
      </c>
      <c r="D1115" s="4" t="e" cm="1">
        <f t="array" ref="D1115">_xlfn.IFS(ExtraçãoDados!C1115={"Direcção de Abastecimento"},REPLACE(ExtraçãoDados!C1115="{Direcção de Abastecimento}",1,25,"DA"),ExtraçãoDados!C1115={"COMISSÃO CULTURAL DE LMARINHA"},REPLACE(ExtraçãoDados!C1115={"COMISSÃO CULTURAL DE LMARINHA"},1,28,"CCM"),ExtraçãoDados!C1115={"DIRECÇÃO DE NAVIOS"},REPLACE(ExtraçãoDados!C1115={"DIRECÇÃO DE NAVIOS"},1,28,"DN"),ExtraçãoDados!C1115={"ESQUADRILHA SUBMARINOS"},REPLACE(ExtraçãoDados!C1115={"ESQUADRILHA SUBMARINOS"},1,28,"ES"),ExtraçãoDados!C1115={"COMISSÃO MARINHA"},REPLACE(ExtraçãoDados!C1115={"COMISSÃO MARINHA"},1,28,"CCM"),ExtraçãoDados!C1115={"COMISSÃO CULTURAL DE MARINHA"},REPLACE(ExtraçãoDados!C1115={"COMISSÃO CULTURAL DE MARINHA"},1,28,"CCM"),ExtraçãoDados!C1115={"CCM"},REPLACE(ExtraçãoDados!C1115={"CCM"},1,28,"CCM"),ExtraçãoDados!C1115={"DN"},REPLACE(ExtraçãoDados!C1115={"DN"},1,28,"DN"),ExtraçãoDados!C1115={"ES"},REPLACE(ExtraçãoDados!C1115={"ES"},1,28,"ES"),ExtraçãoDados!C1115={"DA"},REPLACE(ExtraçãoDados!C1115={"DA"},1,28,"DA"),ExtraçãoDados!C1115={"DE: ESQUADRILHA SUBMARINOS"},REPLACE(ExtraçãoDados!C1115={"DE: ESQUADRILHA SUBMARINOS"},1,28,"ES"),ExtraçãoDados!C1115={"DE: COMISSÃO CULTURAL DE LMARINHA"},REPLACE(ExtraçãoDados!C1115={"DE: COMISSÃO CULTURAL DE LMARINHA"},1,28,"CCM"),ExtraçãoDados!C1115={"ON"},REPLACE(ExtraçãoDados!C1115={"ON"},1,28,"DN"),ExtraçãoDados!C1115={"ESQ. SUBMARINOS"},REPLACE(ExtraçãoDados!C1115={"ESQ. SUBMARINOS"},1,28,"ES"),ExtraçãoDados!C1115={"☒ irecção de Abastecimento"},REPLACE(ExtraçãoDados!C1115={"☒ irecção de Abastecimento"},1,28,"DA"),ExtraçãoDados!C1115={"Direcã d Abtit ço e asecmeno"},REPLACE(ExtraçãoDados!C1115={"Direcã d Abtit ço e asecmeno"},1,28,"DA"),ExtraçãoDados!C1115={"Diecã d Abtit rço e asecmeno"},REPLACE(ExtraçãoDados!C1115={"Diecã d Abtit rço e asecmeno"},1,28,"DA"),ISNUMBER(SEARCH("COMISSÃO",ExtraçãoDados!C1115,1)),REPLACE(ExtraçãoDados!C1115,1,29,"CCM"),ISNUMBER(SEARCH("DN/DIL/DRT1",ExtraçãoDados!C1115,1)),REPLACE(ExtraçãoDados!C1115,1,29,"DN"),ISNUMBER(SEARCH("DIRECÇAO DE NAVIOS",ExtraçãoDados!C1115,1)),REPLACE(ExtraçãoDados!C1115,1,29,"DN"),ISNUMBER(SEARCH("ESQUADRILHA SUBMARIN",ExtraçãoDados!C1115,1)),REPLACE(ExtraçãoDados!C1115,1,29,"ES"),ISNUMBER(SEARCH("DN",ExtraçãoDados!C1115,1)),REPLACE(ExtraçãoDados!C1115,1,29,"DN"),ISNUMBER(SEARCH("DIRECÇÃO",ExtraçãoDados!C1115,1)),REPLACE(ExtraçãoDados!C1115,1,29,"DN"),ISNUMBER(SEARCH("DIRECÇA0",ExtraçãoDados!C1115,1)),REPLACE(ExtraçãoDados!C1115,1,29,"DN"),ISNUMBER(SEARCH("DIRE",ExtraçãoDados!C1115,1)),REPLACE(ExtraçãoDados!C1115,1,29,"DN"),ISNUMBER(SEARCH("ESQUADRILHA",ExtraçãoDados!C1115,1)),REPLACE(ExtraçãoDados!C1115,1,29,"ES"),ISNUMBER(SEARCH("HOSPITAL DA MARINHA",ExtraçãoDados!C1115,1)),REPLACE(ExtraçãoDados!C1115,1,29,"HM"),ISNUMBER(SEARCH("HOSPITAL",ExtraçãoDados!C1115,1)),REPLACE(ExtraçãoDados!C1115,1,29,"HM"),ISNUMBER(SEARCH("HM",ExtraçãoDados!C1115,1)),REPLACE(ExtraçãoDados!C1115,1,29,"HM"),ISNUMBER(SEARCH("SECÇÃO DE APÓSITOS",ExtraçãoDados!C1115,1)),REPLACE(ExtraçãoDados!C1115,1,29,"HM"))</f>
        <v>#N/A</v>
      </c>
      <c r="E1115" s="4" t="e" cm="1">
        <f t="array" ref="E1115">_xlfn.IFS(LEN(ExtraçãoDados!B1115)=7,YEAR(ExtraçãoDados!D1115),LEN(ExtraçãoDados!B1115)=10,RIGHT(ExtraçãoDados!B1115,4),LEN(ExtraçãoDados!B1115)=9,YEAR(ExtraçãoDados!D1115),LEN(ExtraçãoDados!B1115)=8,YEAR(ExtraçãoDados!D1115),LEN(ExtraçãoDados!B1115)&gt;7,YEAR(ExtraçãoDados!D1115),LEN(ExtraçãoDados!B1115)&gt;5,YEAR(ExtraçãoDados!D1115),LEN(ExtraçãoDados!B1115)&gt;4,YEAR(ExtraçãoDados!D1115))</f>
        <v>#N/A</v>
      </c>
      <c r="F1115" s="4">
        <f>ExtraçãoDados!E1115</f>
        <v>0</v>
      </c>
    </row>
    <row r="1116" spans="1:6" x14ac:dyDescent="0.25">
      <c r="A1116" s="4">
        <f>ExtraçãoDados!A1116</f>
        <v>0</v>
      </c>
      <c r="B1116" s="4" t="str" cm="1">
        <f t="array" ref="B1116">_xlfn.IFS(LEN(ExtraçãoDados!B1116)=12,LEFT(ExtraçãoDados!B1116,3),LEN(ExtraçãoDados!B1116)=10,LEFT(ExtraçãoDados!B1116,5),LEN(ExtraçãoDados!B1116)&gt;19,0,LEN(ExtraçãoDados!B1116)=9,LEFT(ExtraçãoDados!B1116,4),LEN(ExtraçãoDados!B1116)=6,LEFT(ExtraçãoDados!B1116,3),LEN(ExtraçãoDados!B1116)&lt;5,LEFT(ExtraçãoDados!B1116,3),LEN(ExtraçãoDados!B1116)=8,LEFT(ExtraçãoDados!B1116,3),LEN(ExtraçãoDados!B1116)=5,LEFT(ExtraçãoDados!B1116,5),LEN(ExtraçãoDados!B1116)=11,LEFT(ExtraçãoDados!B1116,5),LEN(ExtraçãoDados!B1116)=7,RIGHT(ExtraçãoDados!B1116,6))</f>
        <v/>
      </c>
      <c r="C1116" s="4" t="e" cm="1">
        <f t="array" ref="C1116">_xlfn.IFS(LEN(B1116)=1,"ERRO",LEN(B1116)=2,_xlfn.CONCAT("000",B1116),LEN(B1116)=3,_xlfn.CONCAT("00",B1116),LEN(B1116)=4,_xlfn.CONCAT("0",B1116),LEN(B1116)=6,B1116,LEN(B1116)=7,B1116,LEN(B1116)=5,B1116)</f>
        <v>#N/A</v>
      </c>
      <c r="D1116" s="4" t="e" cm="1">
        <f t="array" ref="D1116">_xlfn.IFS(ExtraçãoDados!C1116={"Direcção de Abastecimento"},REPLACE(ExtraçãoDados!C1116="{Direcção de Abastecimento}",1,25,"DA"),ExtraçãoDados!C1116={"COMISSÃO CULTURAL DE LMARINHA"},REPLACE(ExtraçãoDados!C1116={"COMISSÃO CULTURAL DE LMARINHA"},1,28,"CCM"),ExtraçãoDados!C1116={"DIRECÇÃO DE NAVIOS"},REPLACE(ExtraçãoDados!C1116={"DIRECÇÃO DE NAVIOS"},1,28,"DN"),ExtraçãoDados!C1116={"ESQUADRILHA SUBMARINOS"},REPLACE(ExtraçãoDados!C1116={"ESQUADRILHA SUBMARINOS"},1,28,"ES"),ExtraçãoDados!C1116={"COMISSÃO MARINHA"},REPLACE(ExtraçãoDados!C1116={"COMISSÃO MARINHA"},1,28,"CCM"),ExtraçãoDados!C1116={"COMISSÃO CULTURAL DE MARINHA"},REPLACE(ExtraçãoDados!C1116={"COMISSÃO CULTURAL DE MARINHA"},1,28,"CCM"),ExtraçãoDados!C1116={"CCM"},REPLACE(ExtraçãoDados!C1116={"CCM"},1,28,"CCM"),ExtraçãoDados!C1116={"DN"},REPLACE(ExtraçãoDados!C1116={"DN"},1,28,"DN"),ExtraçãoDados!C1116={"ES"},REPLACE(ExtraçãoDados!C1116={"ES"},1,28,"ES"),ExtraçãoDados!C1116={"DA"},REPLACE(ExtraçãoDados!C1116={"DA"},1,28,"DA"),ExtraçãoDados!C1116={"DE: ESQUADRILHA SUBMARINOS"},REPLACE(ExtraçãoDados!C1116={"DE: ESQUADRILHA SUBMARINOS"},1,28,"ES"),ExtraçãoDados!C1116={"DE: COMISSÃO CULTURAL DE LMARINHA"},REPLACE(ExtraçãoDados!C1116={"DE: COMISSÃO CULTURAL DE LMARINHA"},1,28,"CCM"),ExtraçãoDados!C1116={"ON"},REPLACE(ExtraçãoDados!C1116={"ON"},1,28,"DN"),ExtraçãoDados!C1116={"ESQ. SUBMARINOS"},REPLACE(ExtraçãoDados!C1116={"ESQ. SUBMARINOS"},1,28,"ES"),ExtraçãoDados!C1116={"☒ irecção de Abastecimento"},REPLACE(ExtraçãoDados!C1116={"☒ irecção de Abastecimento"},1,28,"DA"),ExtraçãoDados!C1116={"Direcã d Abtit ço e asecmeno"},REPLACE(ExtraçãoDados!C1116={"Direcã d Abtit ço e asecmeno"},1,28,"DA"),ExtraçãoDados!C1116={"Diecã d Abtit rço e asecmeno"},REPLACE(ExtraçãoDados!C1116={"Diecã d Abtit rço e asecmeno"},1,28,"DA"),ISNUMBER(SEARCH("COMISSÃO",ExtraçãoDados!C1116,1)),REPLACE(ExtraçãoDados!C1116,1,29,"CCM"),ISNUMBER(SEARCH("DN/DIL/DRT1",ExtraçãoDados!C1116,1)),REPLACE(ExtraçãoDados!C1116,1,29,"DN"),ISNUMBER(SEARCH("DIRECÇAO DE NAVIOS",ExtraçãoDados!C1116,1)),REPLACE(ExtraçãoDados!C1116,1,29,"DN"),ISNUMBER(SEARCH("ESQUADRILHA SUBMARIN",ExtraçãoDados!C1116,1)),REPLACE(ExtraçãoDados!C1116,1,29,"ES"),ISNUMBER(SEARCH("DN",ExtraçãoDados!C1116,1)),REPLACE(ExtraçãoDados!C1116,1,29,"DN"),ISNUMBER(SEARCH("DIRECÇÃO",ExtraçãoDados!C1116,1)),REPLACE(ExtraçãoDados!C1116,1,29,"DN"),ISNUMBER(SEARCH("DIRECÇA0",ExtraçãoDados!C1116,1)),REPLACE(ExtraçãoDados!C1116,1,29,"DN"),ISNUMBER(SEARCH("DIRE",ExtraçãoDados!C1116,1)),REPLACE(ExtraçãoDados!C1116,1,29,"DN"),ISNUMBER(SEARCH("ESQUADRILHA",ExtraçãoDados!C1116,1)),REPLACE(ExtraçãoDados!C1116,1,29,"ES"),ISNUMBER(SEARCH("HOSPITAL DA MARINHA",ExtraçãoDados!C1116,1)),REPLACE(ExtraçãoDados!C1116,1,29,"HM"),ISNUMBER(SEARCH("HOSPITAL",ExtraçãoDados!C1116,1)),REPLACE(ExtraçãoDados!C1116,1,29,"HM"),ISNUMBER(SEARCH("HM",ExtraçãoDados!C1116,1)),REPLACE(ExtraçãoDados!C1116,1,29,"HM"),ISNUMBER(SEARCH("SECÇÃO DE APÓSITOS",ExtraçãoDados!C1116,1)),REPLACE(ExtraçãoDados!C1116,1,29,"HM"))</f>
        <v>#N/A</v>
      </c>
      <c r="E1116" s="4" t="e" cm="1">
        <f t="array" ref="E1116">_xlfn.IFS(LEN(ExtraçãoDados!B1116)=7,YEAR(ExtraçãoDados!D1116),LEN(ExtraçãoDados!B1116)=10,RIGHT(ExtraçãoDados!B1116,4),LEN(ExtraçãoDados!B1116)=9,YEAR(ExtraçãoDados!D1116),LEN(ExtraçãoDados!B1116)=8,YEAR(ExtraçãoDados!D1116),LEN(ExtraçãoDados!B1116)&gt;7,YEAR(ExtraçãoDados!D1116),LEN(ExtraçãoDados!B1116)&gt;5,YEAR(ExtraçãoDados!D1116),LEN(ExtraçãoDados!B1116)&gt;4,YEAR(ExtraçãoDados!D1116))</f>
        <v>#N/A</v>
      </c>
      <c r="F1116" s="4">
        <f>ExtraçãoDados!E1116</f>
        <v>0</v>
      </c>
    </row>
    <row r="1117" spans="1:6" x14ac:dyDescent="0.25">
      <c r="A1117" s="4">
        <f>ExtraçãoDados!A1117</f>
        <v>0</v>
      </c>
      <c r="B1117" s="4" t="str" cm="1">
        <f t="array" ref="B1117">_xlfn.IFS(LEN(ExtraçãoDados!B1117)=12,LEFT(ExtraçãoDados!B1117,3),LEN(ExtraçãoDados!B1117)=10,LEFT(ExtraçãoDados!B1117,5),LEN(ExtraçãoDados!B1117)&gt;19,0,LEN(ExtraçãoDados!B1117)=9,LEFT(ExtraçãoDados!B1117,4),LEN(ExtraçãoDados!B1117)=6,LEFT(ExtraçãoDados!B1117,3),LEN(ExtraçãoDados!B1117)&lt;5,LEFT(ExtraçãoDados!B1117,3),LEN(ExtraçãoDados!B1117)=8,LEFT(ExtraçãoDados!B1117,3),LEN(ExtraçãoDados!B1117)=5,LEFT(ExtraçãoDados!B1117,5),LEN(ExtraçãoDados!B1117)=11,LEFT(ExtraçãoDados!B1117,5),LEN(ExtraçãoDados!B1117)=7,RIGHT(ExtraçãoDados!B1117,6))</f>
        <v/>
      </c>
      <c r="C1117" s="4" t="e" cm="1">
        <f t="array" ref="C1117">_xlfn.IFS(LEN(B1117)=1,"ERRO",LEN(B1117)=2,_xlfn.CONCAT("000",B1117),LEN(B1117)=3,_xlfn.CONCAT("00",B1117),LEN(B1117)=4,_xlfn.CONCAT("0",B1117),LEN(B1117)=6,B1117,LEN(B1117)=7,B1117,LEN(B1117)=5,B1117)</f>
        <v>#N/A</v>
      </c>
      <c r="D1117" s="4" t="e" cm="1">
        <f t="array" ref="D1117">_xlfn.IFS(ExtraçãoDados!C1117={"Direcção de Abastecimento"},REPLACE(ExtraçãoDados!C1117="{Direcção de Abastecimento}",1,25,"DA"),ExtraçãoDados!C1117={"COMISSÃO CULTURAL DE LMARINHA"},REPLACE(ExtraçãoDados!C1117={"COMISSÃO CULTURAL DE LMARINHA"},1,28,"CCM"),ExtraçãoDados!C1117={"DIRECÇÃO DE NAVIOS"},REPLACE(ExtraçãoDados!C1117={"DIRECÇÃO DE NAVIOS"},1,28,"DN"),ExtraçãoDados!C1117={"ESQUADRILHA SUBMARINOS"},REPLACE(ExtraçãoDados!C1117={"ESQUADRILHA SUBMARINOS"},1,28,"ES"),ExtraçãoDados!C1117={"COMISSÃO MARINHA"},REPLACE(ExtraçãoDados!C1117={"COMISSÃO MARINHA"},1,28,"CCM"),ExtraçãoDados!C1117={"COMISSÃO CULTURAL DE MARINHA"},REPLACE(ExtraçãoDados!C1117={"COMISSÃO CULTURAL DE MARINHA"},1,28,"CCM"),ExtraçãoDados!C1117={"CCM"},REPLACE(ExtraçãoDados!C1117={"CCM"},1,28,"CCM"),ExtraçãoDados!C1117={"DN"},REPLACE(ExtraçãoDados!C1117={"DN"},1,28,"DN"),ExtraçãoDados!C1117={"ES"},REPLACE(ExtraçãoDados!C1117={"ES"},1,28,"ES"),ExtraçãoDados!C1117={"DA"},REPLACE(ExtraçãoDados!C1117={"DA"},1,28,"DA"),ExtraçãoDados!C1117={"DE: ESQUADRILHA SUBMARINOS"},REPLACE(ExtraçãoDados!C1117={"DE: ESQUADRILHA SUBMARINOS"},1,28,"ES"),ExtraçãoDados!C1117={"DE: COMISSÃO CULTURAL DE LMARINHA"},REPLACE(ExtraçãoDados!C1117={"DE: COMISSÃO CULTURAL DE LMARINHA"},1,28,"CCM"),ExtraçãoDados!C1117={"ON"},REPLACE(ExtraçãoDados!C1117={"ON"},1,28,"DN"),ExtraçãoDados!C1117={"ESQ. SUBMARINOS"},REPLACE(ExtraçãoDados!C1117={"ESQ. SUBMARINOS"},1,28,"ES"),ExtraçãoDados!C1117={"☒ irecção de Abastecimento"},REPLACE(ExtraçãoDados!C1117={"☒ irecção de Abastecimento"},1,28,"DA"),ExtraçãoDados!C1117={"Direcã d Abtit ço e asecmeno"},REPLACE(ExtraçãoDados!C1117={"Direcã d Abtit ço e asecmeno"},1,28,"DA"),ExtraçãoDados!C1117={"Diecã d Abtit rço e asecmeno"},REPLACE(ExtraçãoDados!C1117={"Diecã d Abtit rço e asecmeno"},1,28,"DA"),ISNUMBER(SEARCH("COMISSÃO",ExtraçãoDados!C1117,1)),REPLACE(ExtraçãoDados!C1117,1,29,"CCM"),ISNUMBER(SEARCH("DN/DIL/DRT1",ExtraçãoDados!C1117,1)),REPLACE(ExtraçãoDados!C1117,1,29,"DN"),ISNUMBER(SEARCH("DIRECÇAO DE NAVIOS",ExtraçãoDados!C1117,1)),REPLACE(ExtraçãoDados!C1117,1,29,"DN"),ISNUMBER(SEARCH("ESQUADRILHA SUBMARIN",ExtraçãoDados!C1117,1)),REPLACE(ExtraçãoDados!C1117,1,29,"ES"),ISNUMBER(SEARCH("DN",ExtraçãoDados!C1117,1)),REPLACE(ExtraçãoDados!C1117,1,29,"DN"),ISNUMBER(SEARCH("DIRECÇÃO",ExtraçãoDados!C1117,1)),REPLACE(ExtraçãoDados!C1117,1,29,"DN"),ISNUMBER(SEARCH("DIRECÇA0",ExtraçãoDados!C1117,1)),REPLACE(ExtraçãoDados!C1117,1,29,"DN"),ISNUMBER(SEARCH("DIRE",ExtraçãoDados!C1117,1)),REPLACE(ExtraçãoDados!C1117,1,29,"DN"),ISNUMBER(SEARCH("ESQUADRILHA",ExtraçãoDados!C1117,1)),REPLACE(ExtraçãoDados!C1117,1,29,"ES"),ISNUMBER(SEARCH("HOSPITAL DA MARINHA",ExtraçãoDados!C1117,1)),REPLACE(ExtraçãoDados!C1117,1,29,"HM"),ISNUMBER(SEARCH("HOSPITAL",ExtraçãoDados!C1117,1)),REPLACE(ExtraçãoDados!C1117,1,29,"HM"),ISNUMBER(SEARCH("HM",ExtraçãoDados!C1117,1)),REPLACE(ExtraçãoDados!C1117,1,29,"HM"),ISNUMBER(SEARCH("SECÇÃO DE APÓSITOS",ExtraçãoDados!C1117,1)),REPLACE(ExtraçãoDados!C1117,1,29,"HM"))</f>
        <v>#N/A</v>
      </c>
      <c r="E1117" s="4" t="e" cm="1">
        <f t="array" ref="E1117">_xlfn.IFS(LEN(ExtraçãoDados!B1117)=7,YEAR(ExtraçãoDados!D1117),LEN(ExtraçãoDados!B1117)=10,RIGHT(ExtraçãoDados!B1117,4),LEN(ExtraçãoDados!B1117)=9,YEAR(ExtraçãoDados!D1117),LEN(ExtraçãoDados!B1117)=8,YEAR(ExtraçãoDados!D1117),LEN(ExtraçãoDados!B1117)&gt;7,YEAR(ExtraçãoDados!D1117),LEN(ExtraçãoDados!B1117)&gt;5,YEAR(ExtraçãoDados!D1117),LEN(ExtraçãoDados!B1117)&gt;4,YEAR(ExtraçãoDados!D1117))</f>
        <v>#N/A</v>
      </c>
      <c r="F1117" s="4">
        <f>ExtraçãoDados!E1117</f>
        <v>0</v>
      </c>
    </row>
    <row r="1118" spans="1:6" x14ac:dyDescent="0.25">
      <c r="A1118" s="4">
        <f>ExtraçãoDados!A1118</f>
        <v>0</v>
      </c>
      <c r="B1118" s="4" t="str" cm="1">
        <f t="array" ref="B1118">_xlfn.IFS(LEN(ExtraçãoDados!B1118)=12,LEFT(ExtraçãoDados!B1118,3),LEN(ExtraçãoDados!B1118)=10,LEFT(ExtraçãoDados!B1118,5),LEN(ExtraçãoDados!B1118)&gt;19,0,LEN(ExtraçãoDados!B1118)=9,LEFT(ExtraçãoDados!B1118,4),LEN(ExtraçãoDados!B1118)=6,LEFT(ExtraçãoDados!B1118,3),LEN(ExtraçãoDados!B1118)&lt;5,LEFT(ExtraçãoDados!B1118,3),LEN(ExtraçãoDados!B1118)=8,LEFT(ExtraçãoDados!B1118,3),LEN(ExtraçãoDados!B1118)=5,LEFT(ExtraçãoDados!B1118,5),LEN(ExtraçãoDados!B1118)=11,LEFT(ExtraçãoDados!B1118,5),LEN(ExtraçãoDados!B1118)=7,RIGHT(ExtraçãoDados!B1118,6))</f>
        <v/>
      </c>
      <c r="C1118" s="4" t="e" cm="1">
        <f t="array" ref="C1118">_xlfn.IFS(LEN(B1118)=1,"ERRO",LEN(B1118)=2,_xlfn.CONCAT("000",B1118),LEN(B1118)=3,_xlfn.CONCAT("00",B1118),LEN(B1118)=4,_xlfn.CONCAT("0",B1118),LEN(B1118)=6,B1118,LEN(B1118)=7,B1118,LEN(B1118)=5,B1118)</f>
        <v>#N/A</v>
      </c>
      <c r="D1118" s="4" t="e" cm="1">
        <f t="array" ref="D1118">_xlfn.IFS(ExtraçãoDados!C1118={"Direcção de Abastecimento"},REPLACE(ExtraçãoDados!C1118="{Direcção de Abastecimento}",1,25,"DA"),ExtraçãoDados!C1118={"COMISSÃO CULTURAL DE LMARINHA"},REPLACE(ExtraçãoDados!C1118={"COMISSÃO CULTURAL DE LMARINHA"},1,28,"CCM"),ExtraçãoDados!C1118={"DIRECÇÃO DE NAVIOS"},REPLACE(ExtraçãoDados!C1118={"DIRECÇÃO DE NAVIOS"},1,28,"DN"),ExtraçãoDados!C1118={"ESQUADRILHA SUBMARINOS"},REPLACE(ExtraçãoDados!C1118={"ESQUADRILHA SUBMARINOS"},1,28,"ES"),ExtraçãoDados!C1118={"COMISSÃO MARINHA"},REPLACE(ExtraçãoDados!C1118={"COMISSÃO MARINHA"},1,28,"CCM"),ExtraçãoDados!C1118={"COMISSÃO CULTURAL DE MARINHA"},REPLACE(ExtraçãoDados!C1118={"COMISSÃO CULTURAL DE MARINHA"},1,28,"CCM"),ExtraçãoDados!C1118={"CCM"},REPLACE(ExtraçãoDados!C1118={"CCM"},1,28,"CCM"),ExtraçãoDados!C1118={"DN"},REPLACE(ExtraçãoDados!C1118={"DN"},1,28,"DN"),ExtraçãoDados!C1118={"ES"},REPLACE(ExtraçãoDados!C1118={"ES"},1,28,"ES"),ExtraçãoDados!C1118={"DA"},REPLACE(ExtraçãoDados!C1118={"DA"},1,28,"DA"),ExtraçãoDados!C1118={"DE: ESQUADRILHA SUBMARINOS"},REPLACE(ExtraçãoDados!C1118={"DE: ESQUADRILHA SUBMARINOS"},1,28,"ES"),ExtraçãoDados!C1118={"DE: COMISSÃO CULTURAL DE LMARINHA"},REPLACE(ExtraçãoDados!C1118={"DE: COMISSÃO CULTURAL DE LMARINHA"},1,28,"CCM"),ExtraçãoDados!C1118={"ON"},REPLACE(ExtraçãoDados!C1118={"ON"},1,28,"DN"),ExtraçãoDados!C1118={"ESQ. SUBMARINOS"},REPLACE(ExtraçãoDados!C1118={"ESQ. SUBMARINOS"},1,28,"ES"),ExtraçãoDados!C1118={"☒ irecção de Abastecimento"},REPLACE(ExtraçãoDados!C1118={"☒ irecção de Abastecimento"},1,28,"DA"),ExtraçãoDados!C1118={"Direcã d Abtit ço e asecmeno"},REPLACE(ExtraçãoDados!C1118={"Direcã d Abtit ço e asecmeno"},1,28,"DA"),ExtraçãoDados!C1118={"Diecã d Abtit rço e asecmeno"},REPLACE(ExtraçãoDados!C1118={"Diecã d Abtit rço e asecmeno"},1,28,"DA"),ISNUMBER(SEARCH("COMISSÃO",ExtraçãoDados!C1118,1)),REPLACE(ExtraçãoDados!C1118,1,29,"CCM"),ISNUMBER(SEARCH("DN/DIL/DRT1",ExtraçãoDados!C1118,1)),REPLACE(ExtraçãoDados!C1118,1,29,"DN"),ISNUMBER(SEARCH("DIRECÇAO DE NAVIOS",ExtraçãoDados!C1118,1)),REPLACE(ExtraçãoDados!C1118,1,29,"DN"),ISNUMBER(SEARCH("ESQUADRILHA SUBMARIN",ExtraçãoDados!C1118,1)),REPLACE(ExtraçãoDados!C1118,1,29,"ES"),ISNUMBER(SEARCH("DN",ExtraçãoDados!C1118,1)),REPLACE(ExtraçãoDados!C1118,1,29,"DN"),ISNUMBER(SEARCH("DIRECÇÃO",ExtraçãoDados!C1118,1)),REPLACE(ExtraçãoDados!C1118,1,29,"DN"),ISNUMBER(SEARCH("DIRECÇA0",ExtraçãoDados!C1118,1)),REPLACE(ExtraçãoDados!C1118,1,29,"DN"),ISNUMBER(SEARCH("DIRE",ExtraçãoDados!C1118,1)),REPLACE(ExtraçãoDados!C1118,1,29,"DN"),ISNUMBER(SEARCH("ESQUADRILHA",ExtraçãoDados!C1118,1)),REPLACE(ExtraçãoDados!C1118,1,29,"ES"),ISNUMBER(SEARCH("HOSPITAL DA MARINHA",ExtraçãoDados!C1118,1)),REPLACE(ExtraçãoDados!C1118,1,29,"HM"),ISNUMBER(SEARCH("HOSPITAL",ExtraçãoDados!C1118,1)),REPLACE(ExtraçãoDados!C1118,1,29,"HM"),ISNUMBER(SEARCH("HM",ExtraçãoDados!C1118,1)),REPLACE(ExtraçãoDados!C1118,1,29,"HM"),ISNUMBER(SEARCH("SECÇÃO DE APÓSITOS",ExtraçãoDados!C1118,1)),REPLACE(ExtraçãoDados!C1118,1,29,"HM"))</f>
        <v>#N/A</v>
      </c>
      <c r="E1118" s="4" t="e" cm="1">
        <f t="array" ref="E1118">_xlfn.IFS(LEN(ExtraçãoDados!B1118)=7,YEAR(ExtraçãoDados!D1118),LEN(ExtraçãoDados!B1118)=10,RIGHT(ExtraçãoDados!B1118,4),LEN(ExtraçãoDados!B1118)=9,YEAR(ExtraçãoDados!D1118),LEN(ExtraçãoDados!B1118)=8,YEAR(ExtraçãoDados!D1118),LEN(ExtraçãoDados!B1118)&gt;7,YEAR(ExtraçãoDados!D1118),LEN(ExtraçãoDados!B1118)&gt;5,YEAR(ExtraçãoDados!D1118),LEN(ExtraçãoDados!B1118)&gt;4,YEAR(ExtraçãoDados!D1118))</f>
        <v>#N/A</v>
      </c>
      <c r="F1118" s="4">
        <f>ExtraçãoDados!E1118</f>
        <v>0</v>
      </c>
    </row>
    <row r="1119" spans="1:6" x14ac:dyDescent="0.25">
      <c r="A1119" s="4">
        <f>ExtraçãoDados!A1119</f>
        <v>0</v>
      </c>
      <c r="B1119" s="4" t="str" cm="1">
        <f t="array" ref="B1119">_xlfn.IFS(LEN(ExtraçãoDados!B1119)=12,LEFT(ExtraçãoDados!B1119,3),LEN(ExtraçãoDados!B1119)=10,LEFT(ExtraçãoDados!B1119,5),LEN(ExtraçãoDados!B1119)&gt;19,0,LEN(ExtraçãoDados!B1119)=9,LEFT(ExtraçãoDados!B1119,4),LEN(ExtraçãoDados!B1119)=6,LEFT(ExtraçãoDados!B1119,3),LEN(ExtraçãoDados!B1119)&lt;5,LEFT(ExtraçãoDados!B1119,3),LEN(ExtraçãoDados!B1119)=8,LEFT(ExtraçãoDados!B1119,3),LEN(ExtraçãoDados!B1119)=5,LEFT(ExtraçãoDados!B1119,5),LEN(ExtraçãoDados!B1119)=11,LEFT(ExtraçãoDados!B1119,5),LEN(ExtraçãoDados!B1119)=7,RIGHT(ExtraçãoDados!B1119,6))</f>
        <v/>
      </c>
      <c r="C1119" s="4" t="e" cm="1">
        <f t="array" ref="C1119">_xlfn.IFS(LEN(B1119)=1,"ERRO",LEN(B1119)=2,_xlfn.CONCAT("000",B1119),LEN(B1119)=3,_xlfn.CONCAT("00",B1119),LEN(B1119)=4,_xlfn.CONCAT("0",B1119),LEN(B1119)=6,B1119,LEN(B1119)=7,B1119,LEN(B1119)=5,B1119)</f>
        <v>#N/A</v>
      </c>
      <c r="D1119" s="4" t="e" cm="1">
        <f t="array" ref="D1119">_xlfn.IFS(ExtraçãoDados!C1119={"Direcção de Abastecimento"},REPLACE(ExtraçãoDados!C1119="{Direcção de Abastecimento}",1,25,"DA"),ExtraçãoDados!C1119={"COMISSÃO CULTURAL DE LMARINHA"},REPLACE(ExtraçãoDados!C1119={"COMISSÃO CULTURAL DE LMARINHA"},1,28,"CCM"),ExtraçãoDados!C1119={"DIRECÇÃO DE NAVIOS"},REPLACE(ExtraçãoDados!C1119={"DIRECÇÃO DE NAVIOS"},1,28,"DN"),ExtraçãoDados!C1119={"ESQUADRILHA SUBMARINOS"},REPLACE(ExtraçãoDados!C1119={"ESQUADRILHA SUBMARINOS"},1,28,"ES"),ExtraçãoDados!C1119={"COMISSÃO MARINHA"},REPLACE(ExtraçãoDados!C1119={"COMISSÃO MARINHA"},1,28,"CCM"),ExtraçãoDados!C1119={"COMISSÃO CULTURAL DE MARINHA"},REPLACE(ExtraçãoDados!C1119={"COMISSÃO CULTURAL DE MARINHA"},1,28,"CCM"),ExtraçãoDados!C1119={"CCM"},REPLACE(ExtraçãoDados!C1119={"CCM"},1,28,"CCM"),ExtraçãoDados!C1119={"DN"},REPLACE(ExtraçãoDados!C1119={"DN"},1,28,"DN"),ExtraçãoDados!C1119={"ES"},REPLACE(ExtraçãoDados!C1119={"ES"},1,28,"ES"),ExtraçãoDados!C1119={"DA"},REPLACE(ExtraçãoDados!C1119={"DA"},1,28,"DA"),ExtraçãoDados!C1119={"DE: ESQUADRILHA SUBMARINOS"},REPLACE(ExtraçãoDados!C1119={"DE: ESQUADRILHA SUBMARINOS"},1,28,"ES"),ExtraçãoDados!C1119={"DE: COMISSÃO CULTURAL DE LMARINHA"},REPLACE(ExtraçãoDados!C1119={"DE: COMISSÃO CULTURAL DE LMARINHA"},1,28,"CCM"),ExtraçãoDados!C1119={"ON"},REPLACE(ExtraçãoDados!C1119={"ON"},1,28,"DN"),ExtraçãoDados!C1119={"ESQ. SUBMARINOS"},REPLACE(ExtraçãoDados!C1119={"ESQ. SUBMARINOS"},1,28,"ES"),ExtraçãoDados!C1119={"☒ irecção de Abastecimento"},REPLACE(ExtraçãoDados!C1119={"☒ irecção de Abastecimento"},1,28,"DA"),ExtraçãoDados!C1119={"Direcã d Abtit ço e asecmeno"},REPLACE(ExtraçãoDados!C1119={"Direcã d Abtit ço e asecmeno"},1,28,"DA"),ExtraçãoDados!C1119={"Diecã d Abtit rço e asecmeno"},REPLACE(ExtraçãoDados!C1119={"Diecã d Abtit rço e asecmeno"},1,28,"DA"),ISNUMBER(SEARCH("COMISSÃO",ExtraçãoDados!C1119,1)),REPLACE(ExtraçãoDados!C1119,1,29,"CCM"),ISNUMBER(SEARCH("DN/DIL/DRT1",ExtraçãoDados!C1119,1)),REPLACE(ExtraçãoDados!C1119,1,29,"DN"),ISNUMBER(SEARCH("DIRECÇAO DE NAVIOS",ExtraçãoDados!C1119,1)),REPLACE(ExtraçãoDados!C1119,1,29,"DN"),ISNUMBER(SEARCH("ESQUADRILHA SUBMARIN",ExtraçãoDados!C1119,1)),REPLACE(ExtraçãoDados!C1119,1,29,"ES"),ISNUMBER(SEARCH("DN",ExtraçãoDados!C1119,1)),REPLACE(ExtraçãoDados!C1119,1,29,"DN"),ISNUMBER(SEARCH("DIRECÇÃO",ExtraçãoDados!C1119,1)),REPLACE(ExtraçãoDados!C1119,1,29,"DN"),ISNUMBER(SEARCH("DIRECÇA0",ExtraçãoDados!C1119,1)),REPLACE(ExtraçãoDados!C1119,1,29,"DN"),ISNUMBER(SEARCH("DIRE",ExtraçãoDados!C1119,1)),REPLACE(ExtraçãoDados!C1119,1,29,"DN"),ISNUMBER(SEARCH("ESQUADRILHA",ExtraçãoDados!C1119,1)),REPLACE(ExtraçãoDados!C1119,1,29,"ES"),ISNUMBER(SEARCH("HOSPITAL DA MARINHA",ExtraçãoDados!C1119,1)),REPLACE(ExtraçãoDados!C1119,1,29,"HM"),ISNUMBER(SEARCH("HOSPITAL",ExtraçãoDados!C1119,1)),REPLACE(ExtraçãoDados!C1119,1,29,"HM"),ISNUMBER(SEARCH("HM",ExtraçãoDados!C1119,1)),REPLACE(ExtraçãoDados!C1119,1,29,"HM"),ISNUMBER(SEARCH("SECÇÃO DE APÓSITOS",ExtraçãoDados!C1119,1)),REPLACE(ExtraçãoDados!C1119,1,29,"HM"))</f>
        <v>#N/A</v>
      </c>
      <c r="E1119" s="4" t="e" cm="1">
        <f t="array" ref="E1119">_xlfn.IFS(LEN(ExtraçãoDados!B1119)=7,YEAR(ExtraçãoDados!D1119),LEN(ExtraçãoDados!B1119)=10,RIGHT(ExtraçãoDados!B1119,4),LEN(ExtraçãoDados!B1119)=9,YEAR(ExtraçãoDados!D1119),LEN(ExtraçãoDados!B1119)=8,YEAR(ExtraçãoDados!D1119),LEN(ExtraçãoDados!B1119)&gt;7,YEAR(ExtraçãoDados!D1119),LEN(ExtraçãoDados!B1119)&gt;5,YEAR(ExtraçãoDados!D1119),LEN(ExtraçãoDados!B1119)&gt;4,YEAR(ExtraçãoDados!D1119))</f>
        <v>#N/A</v>
      </c>
      <c r="F1119" s="4">
        <f>ExtraçãoDados!E1119</f>
        <v>0</v>
      </c>
    </row>
    <row r="1120" spans="1:6" x14ac:dyDescent="0.25">
      <c r="A1120" s="4">
        <f>ExtraçãoDados!A1120</f>
        <v>0</v>
      </c>
      <c r="B1120" s="4" t="str" cm="1">
        <f t="array" ref="B1120">_xlfn.IFS(LEN(ExtraçãoDados!B1120)=12,LEFT(ExtraçãoDados!B1120,3),LEN(ExtraçãoDados!B1120)=10,LEFT(ExtraçãoDados!B1120,5),LEN(ExtraçãoDados!B1120)&gt;19,0,LEN(ExtraçãoDados!B1120)=9,LEFT(ExtraçãoDados!B1120,4),LEN(ExtraçãoDados!B1120)=6,LEFT(ExtraçãoDados!B1120,3),LEN(ExtraçãoDados!B1120)&lt;5,LEFT(ExtraçãoDados!B1120,3),LEN(ExtraçãoDados!B1120)=8,LEFT(ExtraçãoDados!B1120,3),LEN(ExtraçãoDados!B1120)=5,LEFT(ExtraçãoDados!B1120,5),LEN(ExtraçãoDados!B1120)=11,LEFT(ExtraçãoDados!B1120,5),LEN(ExtraçãoDados!B1120)=7,RIGHT(ExtraçãoDados!B1120,6))</f>
        <v/>
      </c>
      <c r="C1120" s="4" t="e" cm="1">
        <f t="array" ref="C1120">_xlfn.IFS(LEN(B1120)=1,"ERRO",LEN(B1120)=2,_xlfn.CONCAT("000",B1120),LEN(B1120)=3,_xlfn.CONCAT("00",B1120),LEN(B1120)=4,_xlfn.CONCAT("0",B1120),LEN(B1120)=6,B1120,LEN(B1120)=7,B1120,LEN(B1120)=5,B1120)</f>
        <v>#N/A</v>
      </c>
      <c r="D1120" s="4" t="e" cm="1">
        <f t="array" ref="D1120">_xlfn.IFS(ExtraçãoDados!C1120={"Direcção de Abastecimento"},REPLACE(ExtraçãoDados!C1120="{Direcção de Abastecimento}",1,25,"DA"),ExtraçãoDados!C1120={"COMISSÃO CULTURAL DE LMARINHA"},REPLACE(ExtraçãoDados!C1120={"COMISSÃO CULTURAL DE LMARINHA"},1,28,"CCM"),ExtraçãoDados!C1120={"DIRECÇÃO DE NAVIOS"},REPLACE(ExtraçãoDados!C1120={"DIRECÇÃO DE NAVIOS"},1,28,"DN"),ExtraçãoDados!C1120={"ESQUADRILHA SUBMARINOS"},REPLACE(ExtraçãoDados!C1120={"ESQUADRILHA SUBMARINOS"},1,28,"ES"),ExtraçãoDados!C1120={"COMISSÃO MARINHA"},REPLACE(ExtraçãoDados!C1120={"COMISSÃO MARINHA"},1,28,"CCM"),ExtraçãoDados!C1120={"COMISSÃO CULTURAL DE MARINHA"},REPLACE(ExtraçãoDados!C1120={"COMISSÃO CULTURAL DE MARINHA"},1,28,"CCM"),ExtraçãoDados!C1120={"CCM"},REPLACE(ExtraçãoDados!C1120={"CCM"},1,28,"CCM"),ExtraçãoDados!C1120={"DN"},REPLACE(ExtraçãoDados!C1120={"DN"},1,28,"DN"),ExtraçãoDados!C1120={"ES"},REPLACE(ExtraçãoDados!C1120={"ES"},1,28,"ES"),ExtraçãoDados!C1120={"DA"},REPLACE(ExtraçãoDados!C1120={"DA"},1,28,"DA"),ExtraçãoDados!C1120={"DE: ESQUADRILHA SUBMARINOS"},REPLACE(ExtraçãoDados!C1120={"DE: ESQUADRILHA SUBMARINOS"},1,28,"ES"),ExtraçãoDados!C1120={"DE: COMISSÃO CULTURAL DE LMARINHA"},REPLACE(ExtraçãoDados!C1120={"DE: COMISSÃO CULTURAL DE LMARINHA"},1,28,"CCM"),ExtraçãoDados!C1120={"ON"},REPLACE(ExtraçãoDados!C1120={"ON"},1,28,"DN"),ExtraçãoDados!C1120={"ESQ. SUBMARINOS"},REPLACE(ExtraçãoDados!C1120={"ESQ. SUBMARINOS"},1,28,"ES"),ExtraçãoDados!C1120={"☒ irecção de Abastecimento"},REPLACE(ExtraçãoDados!C1120={"☒ irecção de Abastecimento"},1,28,"DA"),ExtraçãoDados!C1120={"Direcã d Abtit ço e asecmeno"},REPLACE(ExtraçãoDados!C1120={"Direcã d Abtit ço e asecmeno"},1,28,"DA"),ExtraçãoDados!C1120={"Diecã d Abtit rço e asecmeno"},REPLACE(ExtraçãoDados!C1120={"Diecã d Abtit rço e asecmeno"},1,28,"DA"),ISNUMBER(SEARCH("COMISSÃO",ExtraçãoDados!C1120,1)),REPLACE(ExtraçãoDados!C1120,1,29,"CCM"),ISNUMBER(SEARCH("DN/DIL/DRT1",ExtraçãoDados!C1120,1)),REPLACE(ExtraçãoDados!C1120,1,29,"DN"),ISNUMBER(SEARCH("DIRECÇAO DE NAVIOS",ExtraçãoDados!C1120,1)),REPLACE(ExtraçãoDados!C1120,1,29,"DN"),ISNUMBER(SEARCH("ESQUADRILHA SUBMARIN",ExtraçãoDados!C1120,1)),REPLACE(ExtraçãoDados!C1120,1,29,"ES"),ISNUMBER(SEARCH("DN",ExtraçãoDados!C1120,1)),REPLACE(ExtraçãoDados!C1120,1,29,"DN"),ISNUMBER(SEARCH("DIRECÇÃO",ExtraçãoDados!C1120,1)),REPLACE(ExtraçãoDados!C1120,1,29,"DN"),ISNUMBER(SEARCH("DIRECÇA0",ExtraçãoDados!C1120,1)),REPLACE(ExtraçãoDados!C1120,1,29,"DN"),ISNUMBER(SEARCH("DIRE",ExtraçãoDados!C1120,1)),REPLACE(ExtraçãoDados!C1120,1,29,"DN"),ISNUMBER(SEARCH("ESQUADRILHA",ExtraçãoDados!C1120,1)),REPLACE(ExtraçãoDados!C1120,1,29,"ES"),ISNUMBER(SEARCH("HOSPITAL DA MARINHA",ExtraçãoDados!C1120,1)),REPLACE(ExtraçãoDados!C1120,1,29,"HM"),ISNUMBER(SEARCH("HOSPITAL",ExtraçãoDados!C1120,1)),REPLACE(ExtraçãoDados!C1120,1,29,"HM"),ISNUMBER(SEARCH("HM",ExtraçãoDados!C1120,1)),REPLACE(ExtraçãoDados!C1120,1,29,"HM"),ISNUMBER(SEARCH("SECÇÃO DE APÓSITOS",ExtraçãoDados!C1120,1)),REPLACE(ExtraçãoDados!C1120,1,29,"HM"))</f>
        <v>#N/A</v>
      </c>
      <c r="E1120" s="4" t="e" cm="1">
        <f t="array" ref="E1120">_xlfn.IFS(LEN(ExtraçãoDados!B1120)=7,YEAR(ExtraçãoDados!D1120),LEN(ExtraçãoDados!B1120)=10,RIGHT(ExtraçãoDados!B1120,4),LEN(ExtraçãoDados!B1120)=9,YEAR(ExtraçãoDados!D1120),LEN(ExtraçãoDados!B1120)=8,YEAR(ExtraçãoDados!D1120),LEN(ExtraçãoDados!B1120)&gt;7,YEAR(ExtraçãoDados!D1120),LEN(ExtraçãoDados!B1120)&gt;5,YEAR(ExtraçãoDados!D1120),LEN(ExtraçãoDados!B1120)&gt;4,YEAR(ExtraçãoDados!D1120))</f>
        <v>#N/A</v>
      </c>
      <c r="F1120" s="4">
        <f>ExtraçãoDados!E1120</f>
        <v>0</v>
      </c>
    </row>
    <row r="1121" spans="1:6" x14ac:dyDescent="0.25">
      <c r="A1121" s="4">
        <f>ExtraçãoDados!A1121</f>
        <v>0</v>
      </c>
      <c r="B1121" s="4" t="str" cm="1">
        <f t="array" ref="B1121">_xlfn.IFS(LEN(ExtraçãoDados!B1121)=12,LEFT(ExtraçãoDados!B1121,3),LEN(ExtraçãoDados!B1121)=10,LEFT(ExtraçãoDados!B1121,5),LEN(ExtraçãoDados!B1121)&gt;19,0,LEN(ExtraçãoDados!B1121)=9,LEFT(ExtraçãoDados!B1121,4),LEN(ExtraçãoDados!B1121)=6,LEFT(ExtraçãoDados!B1121,3),LEN(ExtraçãoDados!B1121)&lt;5,LEFT(ExtraçãoDados!B1121,3),LEN(ExtraçãoDados!B1121)=8,LEFT(ExtraçãoDados!B1121,3),LEN(ExtraçãoDados!B1121)=5,LEFT(ExtraçãoDados!B1121,5),LEN(ExtraçãoDados!B1121)=11,LEFT(ExtraçãoDados!B1121,5),LEN(ExtraçãoDados!B1121)=7,RIGHT(ExtraçãoDados!B1121,6))</f>
        <v/>
      </c>
      <c r="C1121" s="4" t="e" cm="1">
        <f t="array" ref="C1121">_xlfn.IFS(LEN(B1121)=1,"ERRO",LEN(B1121)=2,_xlfn.CONCAT("000",B1121),LEN(B1121)=3,_xlfn.CONCAT("00",B1121),LEN(B1121)=4,_xlfn.CONCAT("0",B1121),LEN(B1121)=6,B1121,LEN(B1121)=7,B1121,LEN(B1121)=5,B1121)</f>
        <v>#N/A</v>
      </c>
      <c r="D1121" s="4" t="e" cm="1">
        <f t="array" ref="D1121">_xlfn.IFS(ExtraçãoDados!C1121={"Direcção de Abastecimento"},REPLACE(ExtraçãoDados!C1121="{Direcção de Abastecimento}",1,25,"DA"),ExtraçãoDados!C1121={"COMISSÃO CULTURAL DE LMARINHA"},REPLACE(ExtraçãoDados!C1121={"COMISSÃO CULTURAL DE LMARINHA"},1,28,"CCM"),ExtraçãoDados!C1121={"DIRECÇÃO DE NAVIOS"},REPLACE(ExtraçãoDados!C1121={"DIRECÇÃO DE NAVIOS"},1,28,"DN"),ExtraçãoDados!C1121={"ESQUADRILHA SUBMARINOS"},REPLACE(ExtraçãoDados!C1121={"ESQUADRILHA SUBMARINOS"},1,28,"ES"),ExtraçãoDados!C1121={"COMISSÃO MARINHA"},REPLACE(ExtraçãoDados!C1121={"COMISSÃO MARINHA"},1,28,"CCM"),ExtraçãoDados!C1121={"COMISSÃO CULTURAL DE MARINHA"},REPLACE(ExtraçãoDados!C1121={"COMISSÃO CULTURAL DE MARINHA"},1,28,"CCM"),ExtraçãoDados!C1121={"CCM"},REPLACE(ExtraçãoDados!C1121={"CCM"},1,28,"CCM"),ExtraçãoDados!C1121={"DN"},REPLACE(ExtraçãoDados!C1121={"DN"},1,28,"DN"),ExtraçãoDados!C1121={"ES"},REPLACE(ExtraçãoDados!C1121={"ES"},1,28,"ES"),ExtraçãoDados!C1121={"DA"},REPLACE(ExtraçãoDados!C1121={"DA"},1,28,"DA"),ExtraçãoDados!C1121={"DE: ESQUADRILHA SUBMARINOS"},REPLACE(ExtraçãoDados!C1121={"DE: ESQUADRILHA SUBMARINOS"},1,28,"ES"),ExtraçãoDados!C1121={"DE: COMISSÃO CULTURAL DE LMARINHA"},REPLACE(ExtraçãoDados!C1121={"DE: COMISSÃO CULTURAL DE LMARINHA"},1,28,"CCM"),ExtraçãoDados!C1121={"ON"},REPLACE(ExtraçãoDados!C1121={"ON"},1,28,"DN"),ExtraçãoDados!C1121={"ESQ. SUBMARINOS"},REPLACE(ExtraçãoDados!C1121={"ESQ. SUBMARINOS"},1,28,"ES"),ExtraçãoDados!C1121={"☒ irecção de Abastecimento"},REPLACE(ExtraçãoDados!C1121={"☒ irecção de Abastecimento"},1,28,"DA"),ExtraçãoDados!C1121={"Direcã d Abtit ço e asecmeno"},REPLACE(ExtraçãoDados!C1121={"Direcã d Abtit ço e asecmeno"},1,28,"DA"),ExtraçãoDados!C1121={"Diecã d Abtit rço e asecmeno"},REPLACE(ExtraçãoDados!C1121={"Diecã d Abtit rço e asecmeno"},1,28,"DA"),ISNUMBER(SEARCH("COMISSÃO",ExtraçãoDados!C1121,1)),REPLACE(ExtraçãoDados!C1121,1,29,"CCM"),ISNUMBER(SEARCH("DN/DIL/DRT1",ExtraçãoDados!C1121,1)),REPLACE(ExtraçãoDados!C1121,1,29,"DN"),ISNUMBER(SEARCH("DIRECÇAO DE NAVIOS",ExtraçãoDados!C1121,1)),REPLACE(ExtraçãoDados!C1121,1,29,"DN"),ISNUMBER(SEARCH("ESQUADRILHA SUBMARIN",ExtraçãoDados!C1121,1)),REPLACE(ExtraçãoDados!C1121,1,29,"ES"),ISNUMBER(SEARCH("DN",ExtraçãoDados!C1121,1)),REPLACE(ExtraçãoDados!C1121,1,29,"DN"),ISNUMBER(SEARCH("DIRECÇÃO",ExtraçãoDados!C1121,1)),REPLACE(ExtraçãoDados!C1121,1,29,"DN"),ISNUMBER(SEARCH("DIRECÇA0",ExtraçãoDados!C1121,1)),REPLACE(ExtraçãoDados!C1121,1,29,"DN"),ISNUMBER(SEARCH("DIRE",ExtraçãoDados!C1121,1)),REPLACE(ExtraçãoDados!C1121,1,29,"DN"),ISNUMBER(SEARCH("ESQUADRILHA",ExtraçãoDados!C1121,1)),REPLACE(ExtraçãoDados!C1121,1,29,"ES"),ISNUMBER(SEARCH("HOSPITAL DA MARINHA",ExtraçãoDados!C1121,1)),REPLACE(ExtraçãoDados!C1121,1,29,"HM"),ISNUMBER(SEARCH("HOSPITAL",ExtraçãoDados!C1121,1)),REPLACE(ExtraçãoDados!C1121,1,29,"HM"),ISNUMBER(SEARCH("HM",ExtraçãoDados!C1121,1)),REPLACE(ExtraçãoDados!C1121,1,29,"HM"),ISNUMBER(SEARCH("SECÇÃO DE APÓSITOS",ExtraçãoDados!C1121,1)),REPLACE(ExtraçãoDados!C1121,1,29,"HM"))</f>
        <v>#N/A</v>
      </c>
      <c r="E1121" s="4" t="e" cm="1">
        <f t="array" ref="E1121">_xlfn.IFS(LEN(ExtraçãoDados!B1121)=7,YEAR(ExtraçãoDados!D1121),LEN(ExtraçãoDados!B1121)=10,RIGHT(ExtraçãoDados!B1121,4),LEN(ExtraçãoDados!B1121)=9,YEAR(ExtraçãoDados!D1121),LEN(ExtraçãoDados!B1121)=8,YEAR(ExtraçãoDados!D1121),LEN(ExtraçãoDados!B1121)&gt;7,YEAR(ExtraçãoDados!D1121),LEN(ExtraçãoDados!B1121)&gt;5,YEAR(ExtraçãoDados!D1121),LEN(ExtraçãoDados!B1121)&gt;4,YEAR(ExtraçãoDados!D1121))</f>
        <v>#N/A</v>
      </c>
      <c r="F1121" s="4">
        <f>ExtraçãoDados!E1121</f>
        <v>0</v>
      </c>
    </row>
    <row r="1122" spans="1:6" x14ac:dyDescent="0.25">
      <c r="A1122" s="4">
        <f>ExtraçãoDados!A1122</f>
        <v>0</v>
      </c>
      <c r="B1122" s="4" t="str" cm="1">
        <f t="array" ref="B1122">_xlfn.IFS(LEN(ExtraçãoDados!B1122)=12,LEFT(ExtraçãoDados!B1122,3),LEN(ExtraçãoDados!B1122)=10,LEFT(ExtraçãoDados!B1122,5),LEN(ExtraçãoDados!B1122)&gt;19,0,LEN(ExtraçãoDados!B1122)=9,LEFT(ExtraçãoDados!B1122,4),LEN(ExtraçãoDados!B1122)=6,LEFT(ExtraçãoDados!B1122,3),LEN(ExtraçãoDados!B1122)&lt;5,LEFT(ExtraçãoDados!B1122,3),LEN(ExtraçãoDados!B1122)=8,LEFT(ExtraçãoDados!B1122,3),LEN(ExtraçãoDados!B1122)=5,LEFT(ExtraçãoDados!B1122,5),LEN(ExtraçãoDados!B1122)=11,LEFT(ExtraçãoDados!B1122,5),LEN(ExtraçãoDados!B1122)=7,RIGHT(ExtraçãoDados!B1122,6))</f>
        <v/>
      </c>
      <c r="C1122" s="4" t="e" cm="1">
        <f t="array" ref="C1122">_xlfn.IFS(LEN(B1122)=1,"ERRO",LEN(B1122)=2,_xlfn.CONCAT("000",B1122),LEN(B1122)=3,_xlfn.CONCAT("00",B1122),LEN(B1122)=4,_xlfn.CONCAT("0",B1122),LEN(B1122)=6,B1122,LEN(B1122)=7,B1122,LEN(B1122)=5,B1122)</f>
        <v>#N/A</v>
      </c>
      <c r="D1122" s="4" t="e" cm="1">
        <f t="array" ref="D1122">_xlfn.IFS(ExtraçãoDados!C1122={"Direcção de Abastecimento"},REPLACE(ExtraçãoDados!C1122="{Direcção de Abastecimento}",1,25,"DA"),ExtraçãoDados!C1122={"COMISSÃO CULTURAL DE LMARINHA"},REPLACE(ExtraçãoDados!C1122={"COMISSÃO CULTURAL DE LMARINHA"},1,28,"CCM"),ExtraçãoDados!C1122={"DIRECÇÃO DE NAVIOS"},REPLACE(ExtraçãoDados!C1122={"DIRECÇÃO DE NAVIOS"},1,28,"DN"),ExtraçãoDados!C1122={"ESQUADRILHA SUBMARINOS"},REPLACE(ExtraçãoDados!C1122={"ESQUADRILHA SUBMARINOS"},1,28,"ES"),ExtraçãoDados!C1122={"COMISSÃO MARINHA"},REPLACE(ExtraçãoDados!C1122={"COMISSÃO MARINHA"},1,28,"CCM"),ExtraçãoDados!C1122={"COMISSÃO CULTURAL DE MARINHA"},REPLACE(ExtraçãoDados!C1122={"COMISSÃO CULTURAL DE MARINHA"},1,28,"CCM"),ExtraçãoDados!C1122={"CCM"},REPLACE(ExtraçãoDados!C1122={"CCM"},1,28,"CCM"),ExtraçãoDados!C1122={"DN"},REPLACE(ExtraçãoDados!C1122={"DN"},1,28,"DN"),ExtraçãoDados!C1122={"ES"},REPLACE(ExtraçãoDados!C1122={"ES"},1,28,"ES"),ExtraçãoDados!C1122={"DA"},REPLACE(ExtraçãoDados!C1122={"DA"},1,28,"DA"),ExtraçãoDados!C1122={"DE: ESQUADRILHA SUBMARINOS"},REPLACE(ExtraçãoDados!C1122={"DE: ESQUADRILHA SUBMARINOS"},1,28,"ES"),ExtraçãoDados!C1122={"DE: COMISSÃO CULTURAL DE LMARINHA"},REPLACE(ExtraçãoDados!C1122={"DE: COMISSÃO CULTURAL DE LMARINHA"},1,28,"CCM"),ExtraçãoDados!C1122={"ON"},REPLACE(ExtraçãoDados!C1122={"ON"},1,28,"DN"),ExtraçãoDados!C1122={"ESQ. SUBMARINOS"},REPLACE(ExtraçãoDados!C1122={"ESQ. SUBMARINOS"},1,28,"ES"),ExtraçãoDados!C1122={"☒ irecção de Abastecimento"},REPLACE(ExtraçãoDados!C1122={"☒ irecção de Abastecimento"},1,28,"DA"),ExtraçãoDados!C1122={"Direcã d Abtit ço e asecmeno"},REPLACE(ExtraçãoDados!C1122={"Direcã d Abtit ço e asecmeno"},1,28,"DA"),ExtraçãoDados!C1122={"Diecã d Abtit rço e asecmeno"},REPLACE(ExtraçãoDados!C1122={"Diecã d Abtit rço e asecmeno"},1,28,"DA"),ISNUMBER(SEARCH("COMISSÃO",ExtraçãoDados!C1122,1)),REPLACE(ExtraçãoDados!C1122,1,29,"CCM"),ISNUMBER(SEARCH("DN/DIL/DRT1",ExtraçãoDados!C1122,1)),REPLACE(ExtraçãoDados!C1122,1,29,"DN"),ISNUMBER(SEARCH("DIRECÇAO DE NAVIOS",ExtraçãoDados!C1122,1)),REPLACE(ExtraçãoDados!C1122,1,29,"DN"),ISNUMBER(SEARCH("ESQUADRILHA SUBMARIN",ExtraçãoDados!C1122,1)),REPLACE(ExtraçãoDados!C1122,1,29,"ES"),ISNUMBER(SEARCH("DN",ExtraçãoDados!C1122,1)),REPLACE(ExtraçãoDados!C1122,1,29,"DN"),ISNUMBER(SEARCH("DIRECÇÃO",ExtraçãoDados!C1122,1)),REPLACE(ExtraçãoDados!C1122,1,29,"DN"),ISNUMBER(SEARCH("DIRECÇA0",ExtraçãoDados!C1122,1)),REPLACE(ExtraçãoDados!C1122,1,29,"DN"),ISNUMBER(SEARCH("DIRE",ExtraçãoDados!C1122,1)),REPLACE(ExtraçãoDados!C1122,1,29,"DN"),ISNUMBER(SEARCH("ESQUADRILHA",ExtraçãoDados!C1122,1)),REPLACE(ExtraçãoDados!C1122,1,29,"ES"),ISNUMBER(SEARCH("HOSPITAL DA MARINHA",ExtraçãoDados!C1122,1)),REPLACE(ExtraçãoDados!C1122,1,29,"HM"),ISNUMBER(SEARCH("HOSPITAL",ExtraçãoDados!C1122,1)),REPLACE(ExtraçãoDados!C1122,1,29,"HM"),ISNUMBER(SEARCH("HM",ExtraçãoDados!C1122,1)),REPLACE(ExtraçãoDados!C1122,1,29,"HM"),ISNUMBER(SEARCH("SECÇÃO DE APÓSITOS",ExtraçãoDados!C1122,1)),REPLACE(ExtraçãoDados!C1122,1,29,"HM"))</f>
        <v>#N/A</v>
      </c>
      <c r="E1122" s="4" t="e" cm="1">
        <f t="array" ref="E1122">_xlfn.IFS(LEN(ExtraçãoDados!B1122)=7,YEAR(ExtraçãoDados!D1122),LEN(ExtraçãoDados!B1122)=10,RIGHT(ExtraçãoDados!B1122,4),LEN(ExtraçãoDados!B1122)=9,YEAR(ExtraçãoDados!D1122),LEN(ExtraçãoDados!B1122)=8,YEAR(ExtraçãoDados!D1122),LEN(ExtraçãoDados!B1122)&gt;7,YEAR(ExtraçãoDados!D1122),LEN(ExtraçãoDados!B1122)&gt;5,YEAR(ExtraçãoDados!D1122),LEN(ExtraçãoDados!B1122)&gt;4,YEAR(ExtraçãoDados!D1122))</f>
        <v>#N/A</v>
      </c>
      <c r="F1122" s="4">
        <f>ExtraçãoDados!E1122</f>
        <v>0</v>
      </c>
    </row>
    <row r="1123" spans="1:6" x14ac:dyDescent="0.25">
      <c r="A1123" s="4">
        <f>ExtraçãoDados!A1123</f>
        <v>0</v>
      </c>
      <c r="B1123" s="4" t="str" cm="1">
        <f t="array" ref="B1123">_xlfn.IFS(LEN(ExtraçãoDados!B1123)=12,LEFT(ExtraçãoDados!B1123,3),LEN(ExtraçãoDados!B1123)=10,LEFT(ExtraçãoDados!B1123,5),LEN(ExtraçãoDados!B1123)&gt;19,0,LEN(ExtraçãoDados!B1123)=9,LEFT(ExtraçãoDados!B1123,4),LEN(ExtraçãoDados!B1123)=6,LEFT(ExtraçãoDados!B1123,3),LEN(ExtraçãoDados!B1123)&lt;5,LEFT(ExtraçãoDados!B1123,3),LEN(ExtraçãoDados!B1123)=8,LEFT(ExtraçãoDados!B1123,3),LEN(ExtraçãoDados!B1123)=5,LEFT(ExtraçãoDados!B1123,5),LEN(ExtraçãoDados!B1123)=11,LEFT(ExtraçãoDados!B1123,5),LEN(ExtraçãoDados!B1123)=7,RIGHT(ExtraçãoDados!B1123,6))</f>
        <v/>
      </c>
      <c r="C1123" s="4" t="e" cm="1">
        <f t="array" ref="C1123">_xlfn.IFS(LEN(B1123)=1,"ERRO",LEN(B1123)=2,_xlfn.CONCAT("000",B1123),LEN(B1123)=3,_xlfn.CONCAT("00",B1123),LEN(B1123)=4,_xlfn.CONCAT("0",B1123),LEN(B1123)=6,B1123,LEN(B1123)=7,B1123,LEN(B1123)=5,B1123)</f>
        <v>#N/A</v>
      </c>
      <c r="D1123" s="4" t="e" cm="1">
        <f t="array" ref="D1123">_xlfn.IFS(ExtraçãoDados!C1123={"Direcção de Abastecimento"},REPLACE(ExtraçãoDados!C1123="{Direcção de Abastecimento}",1,25,"DA"),ExtraçãoDados!C1123={"COMISSÃO CULTURAL DE LMARINHA"},REPLACE(ExtraçãoDados!C1123={"COMISSÃO CULTURAL DE LMARINHA"},1,28,"CCM"),ExtraçãoDados!C1123={"DIRECÇÃO DE NAVIOS"},REPLACE(ExtraçãoDados!C1123={"DIRECÇÃO DE NAVIOS"},1,28,"DN"),ExtraçãoDados!C1123={"ESQUADRILHA SUBMARINOS"},REPLACE(ExtraçãoDados!C1123={"ESQUADRILHA SUBMARINOS"},1,28,"ES"),ExtraçãoDados!C1123={"COMISSÃO MARINHA"},REPLACE(ExtraçãoDados!C1123={"COMISSÃO MARINHA"},1,28,"CCM"),ExtraçãoDados!C1123={"COMISSÃO CULTURAL DE MARINHA"},REPLACE(ExtraçãoDados!C1123={"COMISSÃO CULTURAL DE MARINHA"},1,28,"CCM"),ExtraçãoDados!C1123={"CCM"},REPLACE(ExtraçãoDados!C1123={"CCM"},1,28,"CCM"),ExtraçãoDados!C1123={"DN"},REPLACE(ExtraçãoDados!C1123={"DN"},1,28,"DN"),ExtraçãoDados!C1123={"ES"},REPLACE(ExtraçãoDados!C1123={"ES"},1,28,"ES"),ExtraçãoDados!C1123={"DA"},REPLACE(ExtraçãoDados!C1123={"DA"},1,28,"DA"),ExtraçãoDados!C1123={"DE: ESQUADRILHA SUBMARINOS"},REPLACE(ExtraçãoDados!C1123={"DE: ESQUADRILHA SUBMARINOS"},1,28,"ES"),ExtraçãoDados!C1123={"DE: COMISSÃO CULTURAL DE LMARINHA"},REPLACE(ExtraçãoDados!C1123={"DE: COMISSÃO CULTURAL DE LMARINHA"},1,28,"CCM"),ExtraçãoDados!C1123={"ON"},REPLACE(ExtraçãoDados!C1123={"ON"},1,28,"DN"),ExtraçãoDados!C1123={"ESQ. SUBMARINOS"},REPLACE(ExtraçãoDados!C1123={"ESQ. SUBMARINOS"},1,28,"ES"),ExtraçãoDados!C1123={"☒ irecção de Abastecimento"},REPLACE(ExtraçãoDados!C1123={"☒ irecção de Abastecimento"},1,28,"DA"),ExtraçãoDados!C1123={"Direcã d Abtit ço e asecmeno"},REPLACE(ExtraçãoDados!C1123={"Direcã d Abtit ço e asecmeno"},1,28,"DA"),ExtraçãoDados!C1123={"Diecã d Abtit rço e asecmeno"},REPLACE(ExtraçãoDados!C1123={"Diecã d Abtit rço e asecmeno"},1,28,"DA"),ISNUMBER(SEARCH("COMISSÃO",ExtraçãoDados!C1123,1)),REPLACE(ExtraçãoDados!C1123,1,29,"CCM"),ISNUMBER(SEARCH("DN/DIL/DRT1",ExtraçãoDados!C1123,1)),REPLACE(ExtraçãoDados!C1123,1,29,"DN"),ISNUMBER(SEARCH("DIRECÇAO DE NAVIOS",ExtraçãoDados!C1123,1)),REPLACE(ExtraçãoDados!C1123,1,29,"DN"),ISNUMBER(SEARCH("ESQUADRILHA SUBMARIN",ExtraçãoDados!C1123,1)),REPLACE(ExtraçãoDados!C1123,1,29,"ES"),ISNUMBER(SEARCH("DN",ExtraçãoDados!C1123,1)),REPLACE(ExtraçãoDados!C1123,1,29,"DN"),ISNUMBER(SEARCH("DIRECÇÃO",ExtraçãoDados!C1123,1)),REPLACE(ExtraçãoDados!C1123,1,29,"DN"),ISNUMBER(SEARCH("DIRECÇA0",ExtraçãoDados!C1123,1)),REPLACE(ExtraçãoDados!C1123,1,29,"DN"),ISNUMBER(SEARCH("DIRE",ExtraçãoDados!C1123,1)),REPLACE(ExtraçãoDados!C1123,1,29,"DN"),ISNUMBER(SEARCH("ESQUADRILHA",ExtraçãoDados!C1123,1)),REPLACE(ExtraçãoDados!C1123,1,29,"ES"),ISNUMBER(SEARCH("HOSPITAL DA MARINHA",ExtraçãoDados!C1123,1)),REPLACE(ExtraçãoDados!C1123,1,29,"HM"),ISNUMBER(SEARCH("HOSPITAL",ExtraçãoDados!C1123,1)),REPLACE(ExtraçãoDados!C1123,1,29,"HM"),ISNUMBER(SEARCH("HM",ExtraçãoDados!C1123,1)),REPLACE(ExtraçãoDados!C1123,1,29,"HM"),ISNUMBER(SEARCH("SECÇÃO DE APÓSITOS",ExtraçãoDados!C1123,1)),REPLACE(ExtraçãoDados!C1123,1,29,"HM"))</f>
        <v>#N/A</v>
      </c>
      <c r="E1123" s="4" t="e" cm="1">
        <f t="array" ref="E1123">_xlfn.IFS(LEN(ExtraçãoDados!B1123)=7,YEAR(ExtraçãoDados!D1123),LEN(ExtraçãoDados!B1123)=10,RIGHT(ExtraçãoDados!B1123,4),LEN(ExtraçãoDados!B1123)=9,YEAR(ExtraçãoDados!D1123),LEN(ExtraçãoDados!B1123)=8,YEAR(ExtraçãoDados!D1123),LEN(ExtraçãoDados!B1123)&gt;7,YEAR(ExtraçãoDados!D1123),LEN(ExtraçãoDados!B1123)&gt;5,YEAR(ExtraçãoDados!D1123),LEN(ExtraçãoDados!B1123)&gt;4,YEAR(ExtraçãoDados!D1123))</f>
        <v>#N/A</v>
      </c>
      <c r="F1123" s="4">
        <f>ExtraçãoDados!E1123</f>
        <v>0</v>
      </c>
    </row>
    <row r="1124" spans="1:6" x14ac:dyDescent="0.25">
      <c r="A1124" s="4">
        <f>ExtraçãoDados!A1124</f>
        <v>0</v>
      </c>
      <c r="B1124" s="4" t="str" cm="1">
        <f t="array" ref="B1124">_xlfn.IFS(LEN(ExtraçãoDados!B1124)=12,LEFT(ExtraçãoDados!B1124,3),LEN(ExtraçãoDados!B1124)=10,LEFT(ExtraçãoDados!B1124,5),LEN(ExtraçãoDados!B1124)&gt;19,0,LEN(ExtraçãoDados!B1124)=9,LEFT(ExtraçãoDados!B1124,4),LEN(ExtraçãoDados!B1124)=6,LEFT(ExtraçãoDados!B1124,3),LEN(ExtraçãoDados!B1124)&lt;5,LEFT(ExtraçãoDados!B1124,3),LEN(ExtraçãoDados!B1124)=8,LEFT(ExtraçãoDados!B1124,3),LEN(ExtraçãoDados!B1124)=5,LEFT(ExtraçãoDados!B1124,5),LEN(ExtraçãoDados!B1124)=11,LEFT(ExtraçãoDados!B1124,5),LEN(ExtraçãoDados!B1124)=7,RIGHT(ExtraçãoDados!B1124,6))</f>
        <v/>
      </c>
      <c r="C1124" s="4" t="e" cm="1">
        <f t="array" ref="C1124">_xlfn.IFS(LEN(B1124)=1,"ERRO",LEN(B1124)=2,_xlfn.CONCAT("000",B1124),LEN(B1124)=3,_xlfn.CONCAT("00",B1124),LEN(B1124)=4,_xlfn.CONCAT("0",B1124),LEN(B1124)=6,B1124,LEN(B1124)=7,B1124,LEN(B1124)=5,B1124)</f>
        <v>#N/A</v>
      </c>
      <c r="D1124" s="4" t="e" cm="1">
        <f t="array" ref="D1124">_xlfn.IFS(ExtraçãoDados!C1124={"Direcção de Abastecimento"},REPLACE(ExtraçãoDados!C1124="{Direcção de Abastecimento}",1,25,"DA"),ExtraçãoDados!C1124={"COMISSÃO CULTURAL DE LMARINHA"},REPLACE(ExtraçãoDados!C1124={"COMISSÃO CULTURAL DE LMARINHA"},1,28,"CCM"),ExtraçãoDados!C1124={"DIRECÇÃO DE NAVIOS"},REPLACE(ExtraçãoDados!C1124={"DIRECÇÃO DE NAVIOS"},1,28,"DN"),ExtraçãoDados!C1124={"ESQUADRILHA SUBMARINOS"},REPLACE(ExtraçãoDados!C1124={"ESQUADRILHA SUBMARINOS"},1,28,"ES"),ExtraçãoDados!C1124={"COMISSÃO MARINHA"},REPLACE(ExtraçãoDados!C1124={"COMISSÃO MARINHA"},1,28,"CCM"),ExtraçãoDados!C1124={"COMISSÃO CULTURAL DE MARINHA"},REPLACE(ExtraçãoDados!C1124={"COMISSÃO CULTURAL DE MARINHA"},1,28,"CCM"),ExtraçãoDados!C1124={"CCM"},REPLACE(ExtraçãoDados!C1124={"CCM"},1,28,"CCM"),ExtraçãoDados!C1124={"DN"},REPLACE(ExtraçãoDados!C1124={"DN"},1,28,"DN"),ExtraçãoDados!C1124={"ES"},REPLACE(ExtraçãoDados!C1124={"ES"},1,28,"ES"),ExtraçãoDados!C1124={"DA"},REPLACE(ExtraçãoDados!C1124={"DA"},1,28,"DA"),ExtraçãoDados!C1124={"DE: ESQUADRILHA SUBMARINOS"},REPLACE(ExtraçãoDados!C1124={"DE: ESQUADRILHA SUBMARINOS"},1,28,"ES"),ExtraçãoDados!C1124={"DE: COMISSÃO CULTURAL DE LMARINHA"},REPLACE(ExtraçãoDados!C1124={"DE: COMISSÃO CULTURAL DE LMARINHA"},1,28,"CCM"),ExtraçãoDados!C1124={"ON"},REPLACE(ExtraçãoDados!C1124={"ON"},1,28,"DN"),ExtraçãoDados!C1124={"ESQ. SUBMARINOS"},REPLACE(ExtraçãoDados!C1124={"ESQ. SUBMARINOS"},1,28,"ES"),ExtraçãoDados!C1124={"☒ irecção de Abastecimento"},REPLACE(ExtraçãoDados!C1124={"☒ irecção de Abastecimento"},1,28,"DA"),ExtraçãoDados!C1124={"Direcã d Abtit ço e asecmeno"},REPLACE(ExtraçãoDados!C1124={"Direcã d Abtit ço e asecmeno"},1,28,"DA"),ExtraçãoDados!C1124={"Diecã d Abtit rço e asecmeno"},REPLACE(ExtraçãoDados!C1124={"Diecã d Abtit rço e asecmeno"},1,28,"DA"),ISNUMBER(SEARCH("COMISSÃO",ExtraçãoDados!C1124,1)),REPLACE(ExtraçãoDados!C1124,1,29,"CCM"),ISNUMBER(SEARCH("DN/DIL/DRT1",ExtraçãoDados!C1124,1)),REPLACE(ExtraçãoDados!C1124,1,29,"DN"),ISNUMBER(SEARCH("DIRECÇAO DE NAVIOS",ExtraçãoDados!C1124,1)),REPLACE(ExtraçãoDados!C1124,1,29,"DN"),ISNUMBER(SEARCH("ESQUADRILHA SUBMARIN",ExtraçãoDados!C1124,1)),REPLACE(ExtraçãoDados!C1124,1,29,"ES"),ISNUMBER(SEARCH("DN",ExtraçãoDados!C1124,1)),REPLACE(ExtraçãoDados!C1124,1,29,"DN"),ISNUMBER(SEARCH("DIRECÇÃO",ExtraçãoDados!C1124,1)),REPLACE(ExtraçãoDados!C1124,1,29,"DN"),ISNUMBER(SEARCH("DIRECÇA0",ExtraçãoDados!C1124,1)),REPLACE(ExtraçãoDados!C1124,1,29,"DN"),ISNUMBER(SEARCH("DIRE",ExtraçãoDados!C1124,1)),REPLACE(ExtraçãoDados!C1124,1,29,"DN"),ISNUMBER(SEARCH("ESQUADRILHA",ExtraçãoDados!C1124,1)),REPLACE(ExtraçãoDados!C1124,1,29,"ES"),ISNUMBER(SEARCH("HOSPITAL DA MARINHA",ExtraçãoDados!C1124,1)),REPLACE(ExtraçãoDados!C1124,1,29,"HM"),ISNUMBER(SEARCH("HOSPITAL",ExtraçãoDados!C1124,1)),REPLACE(ExtraçãoDados!C1124,1,29,"HM"),ISNUMBER(SEARCH("HM",ExtraçãoDados!C1124,1)),REPLACE(ExtraçãoDados!C1124,1,29,"HM"),ISNUMBER(SEARCH("SECÇÃO DE APÓSITOS",ExtraçãoDados!C1124,1)),REPLACE(ExtraçãoDados!C1124,1,29,"HM"))</f>
        <v>#N/A</v>
      </c>
      <c r="E1124" s="4" t="e" cm="1">
        <f t="array" ref="E1124">_xlfn.IFS(LEN(ExtraçãoDados!B1124)=7,YEAR(ExtraçãoDados!D1124),LEN(ExtraçãoDados!B1124)=10,RIGHT(ExtraçãoDados!B1124,4),LEN(ExtraçãoDados!B1124)=9,YEAR(ExtraçãoDados!D1124),LEN(ExtraçãoDados!B1124)=8,YEAR(ExtraçãoDados!D1124),LEN(ExtraçãoDados!B1124)&gt;7,YEAR(ExtraçãoDados!D1124),LEN(ExtraçãoDados!B1124)&gt;5,YEAR(ExtraçãoDados!D1124),LEN(ExtraçãoDados!B1124)&gt;4,YEAR(ExtraçãoDados!D1124))</f>
        <v>#N/A</v>
      </c>
      <c r="F1124" s="4">
        <f>ExtraçãoDados!E1124</f>
        <v>0</v>
      </c>
    </row>
    <row r="1125" spans="1:6" x14ac:dyDescent="0.25">
      <c r="A1125" s="4">
        <f>ExtraçãoDados!A1125</f>
        <v>0</v>
      </c>
      <c r="B1125" s="4" t="str" cm="1">
        <f t="array" ref="B1125">_xlfn.IFS(LEN(ExtraçãoDados!B1125)=12,LEFT(ExtraçãoDados!B1125,3),LEN(ExtraçãoDados!B1125)=10,LEFT(ExtraçãoDados!B1125,5),LEN(ExtraçãoDados!B1125)&gt;19,0,LEN(ExtraçãoDados!B1125)=9,LEFT(ExtraçãoDados!B1125,4),LEN(ExtraçãoDados!B1125)=6,LEFT(ExtraçãoDados!B1125,3),LEN(ExtraçãoDados!B1125)&lt;5,LEFT(ExtraçãoDados!B1125,3),LEN(ExtraçãoDados!B1125)=8,LEFT(ExtraçãoDados!B1125,3),LEN(ExtraçãoDados!B1125)=5,LEFT(ExtraçãoDados!B1125,5),LEN(ExtraçãoDados!B1125)=11,LEFT(ExtraçãoDados!B1125,5),LEN(ExtraçãoDados!B1125)=7,RIGHT(ExtraçãoDados!B1125,6))</f>
        <v/>
      </c>
      <c r="C1125" s="4" t="e" cm="1">
        <f t="array" ref="C1125">_xlfn.IFS(LEN(B1125)=1,"ERRO",LEN(B1125)=2,_xlfn.CONCAT("000",B1125),LEN(B1125)=3,_xlfn.CONCAT("00",B1125),LEN(B1125)=4,_xlfn.CONCAT("0",B1125),LEN(B1125)=6,B1125,LEN(B1125)=7,B1125,LEN(B1125)=5,B1125)</f>
        <v>#N/A</v>
      </c>
      <c r="D1125" s="4" t="e" cm="1">
        <f t="array" ref="D1125">_xlfn.IFS(ExtraçãoDados!C1125={"Direcção de Abastecimento"},REPLACE(ExtraçãoDados!C1125="{Direcção de Abastecimento}",1,25,"DA"),ExtraçãoDados!C1125={"COMISSÃO CULTURAL DE LMARINHA"},REPLACE(ExtraçãoDados!C1125={"COMISSÃO CULTURAL DE LMARINHA"},1,28,"CCM"),ExtraçãoDados!C1125={"DIRECÇÃO DE NAVIOS"},REPLACE(ExtraçãoDados!C1125={"DIRECÇÃO DE NAVIOS"},1,28,"DN"),ExtraçãoDados!C1125={"ESQUADRILHA SUBMARINOS"},REPLACE(ExtraçãoDados!C1125={"ESQUADRILHA SUBMARINOS"},1,28,"ES"),ExtraçãoDados!C1125={"COMISSÃO MARINHA"},REPLACE(ExtraçãoDados!C1125={"COMISSÃO MARINHA"},1,28,"CCM"),ExtraçãoDados!C1125={"COMISSÃO CULTURAL DE MARINHA"},REPLACE(ExtraçãoDados!C1125={"COMISSÃO CULTURAL DE MARINHA"},1,28,"CCM"),ExtraçãoDados!C1125={"CCM"},REPLACE(ExtraçãoDados!C1125={"CCM"},1,28,"CCM"),ExtraçãoDados!C1125={"DN"},REPLACE(ExtraçãoDados!C1125={"DN"},1,28,"DN"),ExtraçãoDados!C1125={"ES"},REPLACE(ExtraçãoDados!C1125={"ES"},1,28,"ES"),ExtraçãoDados!C1125={"DA"},REPLACE(ExtraçãoDados!C1125={"DA"},1,28,"DA"),ExtraçãoDados!C1125={"DE: ESQUADRILHA SUBMARINOS"},REPLACE(ExtraçãoDados!C1125={"DE: ESQUADRILHA SUBMARINOS"},1,28,"ES"),ExtraçãoDados!C1125={"DE: COMISSÃO CULTURAL DE LMARINHA"},REPLACE(ExtraçãoDados!C1125={"DE: COMISSÃO CULTURAL DE LMARINHA"},1,28,"CCM"),ExtraçãoDados!C1125={"ON"},REPLACE(ExtraçãoDados!C1125={"ON"},1,28,"DN"),ExtraçãoDados!C1125={"ESQ. SUBMARINOS"},REPLACE(ExtraçãoDados!C1125={"ESQ. SUBMARINOS"},1,28,"ES"),ExtraçãoDados!C1125={"☒ irecção de Abastecimento"},REPLACE(ExtraçãoDados!C1125={"☒ irecção de Abastecimento"},1,28,"DA"),ExtraçãoDados!C1125={"Direcã d Abtit ço e asecmeno"},REPLACE(ExtraçãoDados!C1125={"Direcã d Abtit ço e asecmeno"},1,28,"DA"),ExtraçãoDados!C1125={"Diecã d Abtit rço e asecmeno"},REPLACE(ExtraçãoDados!C1125={"Diecã d Abtit rço e asecmeno"},1,28,"DA"),ISNUMBER(SEARCH("COMISSÃO",ExtraçãoDados!C1125,1)),REPLACE(ExtraçãoDados!C1125,1,29,"CCM"),ISNUMBER(SEARCH("DN/DIL/DRT1",ExtraçãoDados!C1125,1)),REPLACE(ExtraçãoDados!C1125,1,29,"DN"),ISNUMBER(SEARCH("DIRECÇAO DE NAVIOS",ExtraçãoDados!C1125,1)),REPLACE(ExtraçãoDados!C1125,1,29,"DN"),ISNUMBER(SEARCH("ESQUADRILHA SUBMARIN",ExtraçãoDados!C1125,1)),REPLACE(ExtraçãoDados!C1125,1,29,"ES"),ISNUMBER(SEARCH("DN",ExtraçãoDados!C1125,1)),REPLACE(ExtraçãoDados!C1125,1,29,"DN"),ISNUMBER(SEARCH("DIRECÇÃO",ExtraçãoDados!C1125,1)),REPLACE(ExtraçãoDados!C1125,1,29,"DN"),ISNUMBER(SEARCH("DIRECÇA0",ExtraçãoDados!C1125,1)),REPLACE(ExtraçãoDados!C1125,1,29,"DN"),ISNUMBER(SEARCH("DIRE",ExtraçãoDados!C1125,1)),REPLACE(ExtraçãoDados!C1125,1,29,"DN"),ISNUMBER(SEARCH("ESQUADRILHA",ExtraçãoDados!C1125,1)),REPLACE(ExtraçãoDados!C1125,1,29,"ES"),ISNUMBER(SEARCH("HOSPITAL DA MARINHA",ExtraçãoDados!C1125,1)),REPLACE(ExtraçãoDados!C1125,1,29,"HM"),ISNUMBER(SEARCH("HOSPITAL",ExtraçãoDados!C1125,1)),REPLACE(ExtraçãoDados!C1125,1,29,"HM"),ISNUMBER(SEARCH("HM",ExtraçãoDados!C1125,1)),REPLACE(ExtraçãoDados!C1125,1,29,"HM"),ISNUMBER(SEARCH("SECÇÃO DE APÓSITOS",ExtraçãoDados!C1125,1)),REPLACE(ExtraçãoDados!C1125,1,29,"HM"))</f>
        <v>#N/A</v>
      </c>
      <c r="E1125" s="4" t="e" cm="1">
        <f t="array" ref="E1125">_xlfn.IFS(LEN(ExtraçãoDados!B1125)=7,YEAR(ExtraçãoDados!D1125),LEN(ExtraçãoDados!B1125)=10,RIGHT(ExtraçãoDados!B1125,4),LEN(ExtraçãoDados!B1125)=9,YEAR(ExtraçãoDados!D1125),LEN(ExtraçãoDados!B1125)=8,YEAR(ExtraçãoDados!D1125),LEN(ExtraçãoDados!B1125)&gt;7,YEAR(ExtraçãoDados!D1125),LEN(ExtraçãoDados!B1125)&gt;5,YEAR(ExtraçãoDados!D1125),LEN(ExtraçãoDados!B1125)&gt;4,YEAR(ExtraçãoDados!D1125))</f>
        <v>#N/A</v>
      </c>
      <c r="F1125" s="4">
        <f>ExtraçãoDados!E1125</f>
        <v>0</v>
      </c>
    </row>
    <row r="1126" spans="1:6" x14ac:dyDescent="0.25">
      <c r="A1126" s="4">
        <f>ExtraçãoDados!A1126</f>
        <v>0</v>
      </c>
      <c r="B1126" s="4" t="str" cm="1">
        <f t="array" ref="B1126">_xlfn.IFS(LEN(ExtraçãoDados!B1126)=12,LEFT(ExtraçãoDados!B1126,3),LEN(ExtraçãoDados!B1126)=10,LEFT(ExtraçãoDados!B1126,5),LEN(ExtraçãoDados!B1126)&gt;19,0,LEN(ExtraçãoDados!B1126)=9,LEFT(ExtraçãoDados!B1126,4),LEN(ExtraçãoDados!B1126)=6,LEFT(ExtraçãoDados!B1126,3),LEN(ExtraçãoDados!B1126)&lt;5,LEFT(ExtraçãoDados!B1126,3),LEN(ExtraçãoDados!B1126)=8,LEFT(ExtraçãoDados!B1126,3),LEN(ExtraçãoDados!B1126)=5,LEFT(ExtraçãoDados!B1126,5),LEN(ExtraçãoDados!B1126)=11,LEFT(ExtraçãoDados!B1126,5),LEN(ExtraçãoDados!B1126)=7,RIGHT(ExtraçãoDados!B1126,6))</f>
        <v/>
      </c>
      <c r="C1126" s="4" t="e" cm="1">
        <f t="array" ref="C1126">_xlfn.IFS(LEN(B1126)=1,"ERRO",LEN(B1126)=2,_xlfn.CONCAT("000",B1126),LEN(B1126)=3,_xlfn.CONCAT("00",B1126),LEN(B1126)=4,_xlfn.CONCAT("0",B1126),LEN(B1126)=6,B1126,LEN(B1126)=7,B1126,LEN(B1126)=5,B1126)</f>
        <v>#N/A</v>
      </c>
      <c r="D1126" s="4" t="e" cm="1">
        <f t="array" ref="D1126">_xlfn.IFS(ExtraçãoDados!C1126={"Direcção de Abastecimento"},REPLACE(ExtraçãoDados!C1126="{Direcção de Abastecimento}",1,25,"DA"),ExtraçãoDados!C1126={"COMISSÃO CULTURAL DE LMARINHA"},REPLACE(ExtraçãoDados!C1126={"COMISSÃO CULTURAL DE LMARINHA"},1,28,"CCM"),ExtraçãoDados!C1126={"DIRECÇÃO DE NAVIOS"},REPLACE(ExtraçãoDados!C1126={"DIRECÇÃO DE NAVIOS"},1,28,"DN"),ExtraçãoDados!C1126={"ESQUADRILHA SUBMARINOS"},REPLACE(ExtraçãoDados!C1126={"ESQUADRILHA SUBMARINOS"},1,28,"ES"),ExtraçãoDados!C1126={"COMISSÃO MARINHA"},REPLACE(ExtraçãoDados!C1126={"COMISSÃO MARINHA"},1,28,"CCM"),ExtraçãoDados!C1126={"COMISSÃO CULTURAL DE MARINHA"},REPLACE(ExtraçãoDados!C1126={"COMISSÃO CULTURAL DE MARINHA"},1,28,"CCM"),ExtraçãoDados!C1126={"CCM"},REPLACE(ExtraçãoDados!C1126={"CCM"},1,28,"CCM"),ExtraçãoDados!C1126={"DN"},REPLACE(ExtraçãoDados!C1126={"DN"},1,28,"DN"),ExtraçãoDados!C1126={"ES"},REPLACE(ExtraçãoDados!C1126={"ES"},1,28,"ES"),ExtraçãoDados!C1126={"DA"},REPLACE(ExtraçãoDados!C1126={"DA"},1,28,"DA"),ExtraçãoDados!C1126={"DE: ESQUADRILHA SUBMARINOS"},REPLACE(ExtraçãoDados!C1126={"DE: ESQUADRILHA SUBMARINOS"},1,28,"ES"),ExtraçãoDados!C1126={"DE: COMISSÃO CULTURAL DE LMARINHA"},REPLACE(ExtraçãoDados!C1126={"DE: COMISSÃO CULTURAL DE LMARINHA"},1,28,"CCM"),ExtraçãoDados!C1126={"ON"},REPLACE(ExtraçãoDados!C1126={"ON"},1,28,"DN"),ExtraçãoDados!C1126={"ESQ. SUBMARINOS"},REPLACE(ExtraçãoDados!C1126={"ESQ. SUBMARINOS"},1,28,"ES"),ExtraçãoDados!C1126={"☒ irecção de Abastecimento"},REPLACE(ExtraçãoDados!C1126={"☒ irecção de Abastecimento"},1,28,"DA"),ExtraçãoDados!C1126={"Direcã d Abtit ço e asecmeno"},REPLACE(ExtraçãoDados!C1126={"Direcã d Abtit ço e asecmeno"},1,28,"DA"),ExtraçãoDados!C1126={"Diecã d Abtit rço e asecmeno"},REPLACE(ExtraçãoDados!C1126={"Diecã d Abtit rço e asecmeno"},1,28,"DA"),ISNUMBER(SEARCH("COMISSÃO",ExtraçãoDados!C1126,1)),REPLACE(ExtraçãoDados!C1126,1,29,"CCM"),ISNUMBER(SEARCH("DN/DIL/DRT1",ExtraçãoDados!C1126,1)),REPLACE(ExtraçãoDados!C1126,1,29,"DN"),ISNUMBER(SEARCH("DIRECÇAO DE NAVIOS",ExtraçãoDados!C1126,1)),REPLACE(ExtraçãoDados!C1126,1,29,"DN"),ISNUMBER(SEARCH("ESQUADRILHA SUBMARIN",ExtraçãoDados!C1126,1)),REPLACE(ExtraçãoDados!C1126,1,29,"ES"),ISNUMBER(SEARCH("DN",ExtraçãoDados!C1126,1)),REPLACE(ExtraçãoDados!C1126,1,29,"DN"),ISNUMBER(SEARCH("DIRECÇÃO",ExtraçãoDados!C1126,1)),REPLACE(ExtraçãoDados!C1126,1,29,"DN"),ISNUMBER(SEARCH("DIRECÇA0",ExtraçãoDados!C1126,1)),REPLACE(ExtraçãoDados!C1126,1,29,"DN"),ISNUMBER(SEARCH("DIRE",ExtraçãoDados!C1126,1)),REPLACE(ExtraçãoDados!C1126,1,29,"DN"),ISNUMBER(SEARCH("ESQUADRILHA",ExtraçãoDados!C1126,1)),REPLACE(ExtraçãoDados!C1126,1,29,"ES"),ISNUMBER(SEARCH("HOSPITAL DA MARINHA",ExtraçãoDados!C1126,1)),REPLACE(ExtraçãoDados!C1126,1,29,"HM"),ISNUMBER(SEARCH("HOSPITAL",ExtraçãoDados!C1126,1)),REPLACE(ExtraçãoDados!C1126,1,29,"HM"),ISNUMBER(SEARCH("HM",ExtraçãoDados!C1126,1)),REPLACE(ExtraçãoDados!C1126,1,29,"HM"),ISNUMBER(SEARCH("SECÇÃO DE APÓSITOS",ExtraçãoDados!C1126,1)),REPLACE(ExtraçãoDados!C1126,1,29,"HM"))</f>
        <v>#N/A</v>
      </c>
      <c r="E1126" s="4" t="e" cm="1">
        <f t="array" ref="E1126">_xlfn.IFS(LEN(ExtraçãoDados!B1126)=7,YEAR(ExtraçãoDados!D1126),LEN(ExtraçãoDados!B1126)=10,RIGHT(ExtraçãoDados!B1126,4),LEN(ExtraçãoDados!B1126)=9,YEAR(ExtraçãoDados!D1126),LEN(ExtraçãoDados!B1126)=8,YEAR(ExtraçãoDados!D1126),LEN(ExtraçãoDados!B1126)&gt;7,YEAR(ExtraçãoDados!D1126),LEN(ExtraçãoDados!B1126)&gt;5,YEAR(ExtraçãoDados!D1126),LEN(ExtraçãoDados!B1126)&gt;4,YEAR(ExtraçãoDados!D1126))</f>
        <v>#N/A</v>
      </c>
      <c r="F1126" s="4">
        <f>ExtraçãoDados!E1126</f>
        <v>0</v>
      </c>
    </row>
    <row r="1127" spans="1:6" x14ac:dyDescent="0.25">
      <c r="A1127" s="4">
        <f>ExtraçãoDados!A1127</f>
        <v>0</v>
      </c>
      <c r="B1127" s="4" t="str" cm="1">
        <f t="array" ref="B1127">_xlfn.IFS(LEN(ExtraçãoDados!B1127)=12,LEFT(ExtraçãoDados!B1127,3),LEN(ExtraçãoDados!B1127)=10,LEFT(ExtraçãoDados!B1127,5),LEN(ExtraçãoDados!B1127)&gt;19,0,LEN(ExtraçãoDados!B1127)=9,LEFT(ExtraçãoDados!B1127,4),LEN(ExtraçãoDados!B1127)=6,LEFT(ExtraçãoDados!B1127,3),LEN(ExtraçãoDados!B1127)&lt;5,LEFT(ExtraçãoDados!B1127,3),LEN(ExtraçãoDados!B1127)=8,LEFT(ExtraçãoDados!B1127,3),LEN(ExtraçãoDados!B1127)=5,LEFT(ExtraçãoDados!B1127,5),LEN(ExtraçãoDados!B1127)=11,LEFT(ExtraçãoDados!B1127,5),LEN(ExtraçãoDados!B1127)=7,RIGHT(ExtraçãoDados!B1127,6))</f>
        <v/>
      </c>
      <c r="C1127" s="4" t="e" cm="1">
        <f t="array" ref="C1127">_xlfn.IFS(LEN(B1127)=1,"ERRO",LEN(B1127)=2,_xlfn.CONCAT("000",B1127),LEN(B1127)=3,_xlfn.CONCAT("00",B1127),LEN(B1127)=4,_xlfn.CONCAT("0",B1127),LEN(B1127)=6,B1127,LEN(B1127)=7,B1127,LEN(B1127)=5,B1127)</f>
        <v>#N/A</v>
      </c>
      <c r="D1127" s="4" t="e" cm="1">
        <f t="array" ref="D1127">_xlfn.IFS(ExtraçãoDados!C1127={"Direcção de Abastecimento"},REPLACE(ExtraçãoDados!C1127="{Direcção de Abastecimento}",1,25,"DA"),ExtraçãoDados!C1127={"COMISSÃO CULTURAL DE LMARINHA"},REPLACE(ExtraçãoDados!C1127={"COMISSÃO CULTURAL DE LMARINHA"},1,28,"CCM"),ExtraçãoDados!C1127={"DIRECÇÃO DE NAVIOS"},REPLACE(ExtraçãoDados!C1127={"DIRECÇÃO DE NAVIOS"},1,28,"DN"),ExtraçãoDados!C1127={"ESQUADRILHA SUBMARINOS"},REPLACE(ExtraçãoDados!C1127={"ESQUADRILHA SUBMARINOS"},1,28,"ES"),ExtraçãoDados!C1127={"COMISSÃO MARINHA"},REPLACE(ExtraçãoDados!C1127={"COMISSÃO MARINHA"},1,28,"CCM"),ExtraçãoDados!C1127={"COMISSÃO CULTURAL DE MARINHA"},REPLACE(ExtraçãoDados!C1127={"COMISSÃO CULTURAL DE MARINHA"},1,28,"CCM"),ExtraçãoDados!C1127={"CCM"},REPLACE(ExtraçãoDados!C1127={"CCM"},1,28,"CCM"),ExtraçãoDados!C1127={"DN"},REPLACE(ExtraçãoDados!C1127={"DN"},1,28,"DN"),ExtraçãoDados!C1127={"ES"},REPLACE(ExtraçãoDados!C1127={"ES"},1,28,"ES"),ExtraçãoDados!C1127={"DA"},REPLACE(ExtraçãoDados!C1127={"DA"},1,28,"DA"),ExtraçãoDados!C1127={"DE: ESQUADRILHA SUBMARINOS"},REPLACE(ExtraçãoDados!C1127={"DE: ESQUADRILHA SUBMARINOS"},1,28,"ES"),ExtraçãoDados!C1127={"DE: COMISSÃO CULTURAL DE LMARINHA"},REPLACE(ExtraçãoDados!C1127={"DE: COMISSÃO CULTURAL DE LMARINHA"},1,28,"CCM"),ExtraçãoDados!C1127={"ON"},REPLACE(ExtraçãoDados!C1127={"ON"},1,28,"DN"),ExtraçãoDados!C1127={"ESQ. SUBMARINOS"},REPLACE(ExtraçãoDados!C1127={"ESQ. SUBMARINOS"},1,28,"ES"),ExtraçãoDados!C1127={"☒ irecção de Abastecimento"},REPLACE(ExtraçãoDados!C1127={"☒ irecção de Abastecimento"},1,28,"DA"),ExtraçãoDados!C1127={"Direcã d Abtit ço e asecmeno"},REPLACE(ExtraçãoDados!C1127={"Direcã d Abtit ço e asecmeno"},1,28,"DA"),ExtraçãoDados!C1127={"Diecã d Abtit rço e asecmeno"},REPLACE(ExtraçãoDados!C1127={"Diecã d Abtit rço e asecmeno"},1,28,"DA"),ISNUMBER(SEARCH("COMISSÃO",ExtraçãoDados!C1127,1)),REPLACE(ExtraçãoDados!C1127,1,29,"CCM"),ISNUMBER(SEARCH("DN/DIL/DRT1",ExtraçãoDados!C1127,1)),REPLACE(ExtraçãoDados!C1127,1,29,"DN"),ISNUMBER(SEARCH("DIRECÇAO DE NAVIOS",ExtraçãoDados!C1127,1)),REPLACE(ExtraçãoDados!C1127,1,29,"DN"),ISNUMBER(SEARCH("ESQUADRILHA SUBMARIN",ExtraçãoDados!C1127,1)),REPLACE(ExtraçãoDados!C1127,1,29,"ES"),ISNUMBER(SEARCH("DN",ExtraçãoDados!C1127,1)),REPLACE(ExtraçãoDados!C1127,1,29,"DN"),ISNUMBER(SEARCH("DIRECÇÃO",ExtraçãoDados!C1127,1)),REPLACE(ExtraçãoDados!C1127,1,29,"DN"),ISNUMBER(SEARCH("DIRECÇA0",ExtraçãoDados!C1127,1)),REPLACE(ExtraçãoDados!C1127,1,29,"DN"),ISNUMBER(SEARCH("DIRE",ExtraçãoDados!C1127,1)),REPLACE(ExtraçãoDados!C1127,1,29,"DN"),ISNUMBER(SEARCH("ESQUADRILHA",ExtraçãoDados!C1127,1)),REPLACE(ExtraçãoDados!C1127,1,29,"ES"),ISNUMBER(SEARCH("HOSPITAL DA MARINHA",ExtraçãoDados!C1127,1)),REPLACE(ExtraçãoDados!C1127,1,29,"HM"),ISNUMBER(SEARCH("HOSPITAL",ExtraçãoDados!C1127,1)),REPLACE(ExtraçãoDados!C1127,1,29,"HM"),ISNUMBER(SEARCH("HM",ExtraçãoDados!C1127,1)),REPLACE(ExtraçãoDados!C1127,1,29,"HM"),ISNUMBER(SEARCH("SECÇÃO DE APÓSITOS",ExtraçãoDados!C1127,1)),REPLACE(ExtraçãoDados!C1127,1,29,"HM"))</f>
        <v>#N/A</v>
      </c>
      <c r="E1127" s="4" t="e" cm="1">
        <f t="array" ref="E1127">_xlfn.IFS(LEN(ExtraçãoDados!B1127)=7,YEAR(ExtraçãoDados!D1127),LEN(ExtraçãoDados!B1127)=10,RIGHT(ExtraçãoDados!B1127,4),LEN(ExtraçãoDados!B1127)=9,YEAR(ExtraçãoDados!D1127),LEN(ExtraçãoDados!B1127)=8,YEAR(ExtraçãoDados!D1127),LEN(ExtraçãoDados!B1127)&gt;7,YEAR(ExtraçãoDados!D1127),LEN(ExtraçãoDados!B1127)&gt;5,YEAR(ExtraçãoDados!D1127),LEN(ExtraçãoDados!B1127)&gt;4,YEAR(ExtraçãoDados!D1127))</f>
        <v>#N/A</v>
      </c>
      <c r="F1127" s="4">
        <f>ExtraçãoDados!E1127</f>
        <v>0</v>
      </c>
    </row>
    <row r="1128" spans="1:6" x14ac:dyDescent="0.25">
      <c r="A1128" s="4">
        <f>ExtraçãoDados!A1128</f>
        <v>0</v>
      </c>
      <c r="B1128" s="4" t="str" cm="1">
        <f t="array" ref="B1128">_xlfn.IFS(LEN(ExtraçãoDados!B1128)=12,LEFT(ExtraçãoDados!B1128,3),LEN(ExtraçãoDados!B1128)=10,LEFT(ExtraçãoDados!B1128,5),LEN(ExtraçãoDados!B1128)&gt;19,0,LEN(ExtraçãoDados!B1128)=9,LEFT(ExtraçãoDados!B1128,4),LEN(ExtraçãoDados!B1128)=6,LEFT(ExtraçãoDados!B1128,3),LEN(ExtraçãoDados!B1128)&lt;5,LEFT(ExtraçãoDados!B1128,3),LEN(ExtraçãoDados!B1128)=8,LEFT(ExtraçãoDados!B1128,3),LEN(ExtraçãoDados!B1128)=5,LEFT(ExtraçãoDados!B1128,5),LEN(ExtraçãoDados!B1128)=11,LEFT(ExtraçãoDados!B1128,5),LEN(ExtraçãoDados!B1128)=7,RIGHT(ExtraçãoDados!B1128,6))</f>
        <v/>
      </c>
      <c r="C1128" s="4" t="e" cm="1">
        <f t="array" ref="C1128">_xlfn.IFS(LEN(B1128)=1,"ERRO",LEN(B1128)=2,_xlfn.CONCAT("000",B1128),LEN(B1128)=3,_xlfn.CONCAT("00",B1128),LEN(B1128)=4,_xlfn.CONCAT("0",B1128),LEN(B1128)=6,B1128,LEN(B1128)=7,B1128,LEN(B1128)=5,B1128)</f>
        <v>#N/A</v>
      </c>
      <c r="D1128" s="4" t="e" cm="1">
        <f t="array" ref="D1128">_xlfn.IFS(ExtraçãoDados!C1128={"Direcção de Abastecimento"},REPLACE(ExtraçãoDados!C1128="{Direcção de Abastecimento}",1,25,"DA"),ExtraçãoDados!C1128={"COMISSÃO CULTURAL DE LMARINHA"},REPLACE(ExtraçãoDados!C1128={"COMISSÃO CULTURAL DE LMARINHA"},1,28,"CCM"),ExtraçãoDados!C1128={"DIRECÇÃO DE NAVIOS"},REPLACE(ExtraçãoDados!C1128={"DIRECÇÃO DE NAVIOS"},1,28,"DN"),ExtraçãoDados!C1128={"ESQUADRILHA SUBMARINOS"},REPLACE(ExtraçãoDados!C1128={"ESQUADRILHA SUBMARINOS"},1,28,"ES"),ExtraçãoDados!C1128={"COMISSÃO MARINHA"},REPLACE(ExtraçãoDados!C1128={"COMISSÃO MARINHA"},1,28,"CCM"),ExtraçãoDados!C1128={"COMISSÃO CULTURAL DE MARINHA"},REPLACE(ExtraçãoDados!C1128={"COMISSÃO CULTURAL DE MARINHA"},1,28,"CCM"),ExtraçãoDados!C1128={"CCM"},REPLACE(ExtraçãoDados!C1128={"CCM"},1,28,"CCM"),ExtraçãoDados!C1128={"DN"},REPLACE(ExtraçãoDados!C1128={"DN"},1,28,"DN"),ExtraçãoDados!C1128={"ES"},REPLACE(ExtraçãoDados!C1128={"ES"},1,28,"ES"),ExtraçãoDados!C1128={"DA"},REPLACE(ExtraçãoDados!C1128={"DA"},1,28,"DA"),ExtraçãoDados!C1128={"DE: ESQUADRILHA SUBMARINOS"},REPLACE(ExtraçãoDados!C1128={"DE: ESQUADRILHA SUBMARINOS"},1,28,"ES"),ExtraçãoDados!C1128={"DE: COMISSÃO CULTURAL DE LMARINHA"},REPLACE(ExtraçãoDados!C1128={"DE: COMISSÃO CULTURAL DE LMARINHA"},1,28,"CCM"),ExtraçãoDados!C1128={"ON"},REPLACE(ExtraçãoDados!C1128={"ON"},1,28,"DN"),ExtraçãoDados!C1128={"ESQ. SUBMARINOS"},REPLACE(ExtraçãoDados!C1128={"ESQ. SUBMARINOS"},1,28,"ES"),ExtraçãoDados!C1128={"☒ irecção de Abastecimento"},REPLACE(ExtraçãoDados!C1128={"☒ irecção de Abastecimento"},1,28,"DA"),ExtraçãoDados!C1128={"Direcã d Abtit ço e asecmeno"},REPLACE(ExtraçãoDados!C1128={"Direcã d Abtit ço e asecmeno"},1,28,"DA"),ExtraçãoDados!C1128={"Diecã d Abtit rço e asecmeno"},REPLACE(ExtraçãoDados!C1128={"Diecã d Abtit rço e asecmeno"},1,28,"DA"),ISNUMBER(SEARCH("COMISSÃO",ExtraçãoDados!C1128,1)),REPLACE(ExtraçãoDados!C1128,1,29,"CCM"),ISNUMBER(SEARCH("DN/DIL/DRT1",ExtraçãoDados!C1128,1)),REPLACE(ExtraçãoDados!C1128,1,29,"DN"),ISNUMBER(SEARCH("DIRECÇAO DE NAVIOS",ExtraçãoDados!C1128,1)),REPLACE(ExtraçãoDados!C1128,1,29,"DN"),ISNUMBER(SEARCH("ESQUADRILHA SUBMARIN",ExtraçãoDados!C1128,1)),REPLACE(ExtraçãoDados!C1128,1,29,"ES"),ISNUMBER(SEARCH("DN",ExtraçãoDados!C1128,1)),REPLACE(ExtraçãoDados!C1128,1,29,"DN"),ISNUMBER(SEARCH("DIRECÇÃO",ExtraçãoDados!C1128,1)),REPLACE(ExtraçãoDados!C1128,1,29,"DN"),ISNUMBER(SEARCH("DIRECÇA0",ExtraçãoDados!C1128,1)),REPLACE(ExtraçãoDados!C1128,1,29,"DN"),ISNUMBER(SEARCH("DIRE",ExtraçãoDados!C1128,1)),REPLACE(ExtraçãoDados!C1128,1,29,"DN"),ISNUMBER(SEARCH("ESQUADRILHA",ExtraçãoDados!C1128,1)),REPLACE(ExtraçãoDados!C1128,1,29,"ES"),ISNUMBER(SEARCH("HOSPITAL DA MARINHA",ExtraçãoDados!C1128,1)),REPLACE(ExtraçãoDados!C1128,1,29,"HM"),ISNUMBER(SEARCH("HOSPITAL",ExtraçãoDados!C1128,1)),REPLACE(ExtraçãoDados!C1128,1,29,"HM"),ISNUMBER(SEARCH("HM",ExtraçãoDados!C1128,1)),REPLACE(ExtraçãoDados!C1128,1,29,"HM"),ISNUMBER(SEARCH("SECÇÃO DE APÓSITOS",ExtraçãoDados!C1128,1)),REPLACE(ExtraçãoDados!C1128,1,29,"HM"))</f>
        <v>#N/A</v>
      </c>
      <c r="E1128" s="4" t="e" cm="1">
        <f t="array" ref="E1128">_xlfn.IFS(LEN(ExtraçãoDados!B1128)=7,YEAR(ExtraçãoDados!D1128),LEN(ExtraçãoDados!B1128)=10,RIGHT(ExtraçãoDados!B1128,4),LEN(ExtraçãoDados!B1128)=9,YEAR(ExtraçãoDados!D1128),LEN(ExtraçãoDados!B1128)=8,YEAR(ExtraçãoDados!D1128),LEN(ExtraçãoDados!B1128)&gt;7,YEAR(ExtraçãoDados!D1128),LEN(ExtraçãoDados!B1128)&gt;5,YEAR(ExtraçãoDados!D1128),LEN(ExtraçãoDados!B1128)&gt;4,YEAR(ExtraçãoDados!D1128))</f>
        <v>#N/A</v>
      </c>
      <c r="F1128" s="4">
        <f>ExtraçãoDados!E1128</f>
        <v>0</v>
      </c>
    </row>
    <row r="1129" spans="1:6" x14ac:dyDescent="0.25">
      <c r="A1129" s="4">
        <f>ExtraçãoDados!A1129</f>
        <v>0</v>
      </c>
      <c r="B1129" s="4" t="str" cm="1">
        <f t="array" ref="B1129">_xlfn.IFS(LEN(ExtraçãoDados!B1129)=12,LEFT(ExtraçãoDados!B1129,3),LEN(ExtraçãoDados!B1129)=10,LEFT(ExtraçãoDados!B1129,5),LEN(ExtraçãoDados!B1129)&gt;19,0,LEN(ExtraçãoDados!B1129)=9,LEFT(ExtraçãoDados!B1129,4),LEN(ExtraçãoDados!B1129)=6,LEFT(ExtraçãoDados!B1129,3),LEN(ExtraçãoDados!B1129)&lt;5,LEFT(ExtraçãoDados!B1129,3),LEN(ExtraçãoDados!B1129)=8,LEFT(ExtraçãoDados!B1129,3),LEN(ExtraçãoDados!B1129)=5,LEFT(ExtraçãoDados!B1129,5),LEN(ExtraçãoDados!B1129)=11,LEFT(ExtraçãoDados!B1129,5),LEN(ExtraçãoDados!B1129)=7,RIGHT(ExtraçãoDados!B1129,6))</f>
        <v/>
      </c>
      <c r="C1129" s="4" t="e" cm="1">
        <f t="array" ref="C1129">_xlfn.IFS(LEN(B1129)=1,"ERRO",LEN(B1129)=2,_xlfn.CONCAT("000",B1129),LEN(B1129)=3,_xlfn.CONCAT("00",B1129),LEN(B1129)=4,_xlfn.CONCAT("0",B1129),LEN(B1129)=6,B1129,LEN(B1129)=7,B1129,LEN(B1129)=5,B1129)</f>
        <v>#N/A</v>
      </c>
      <c r="D1129" s="4" t="e" cm="1">
        <f t="array" ref="D1129">_xlfn.IFS(ExtraçãoDados!C1129={"Direcção de Abastecimento"},REPLACE(ExtraçãoDados!C1129="{Direcção de Abastecimento}",1,25,"DA"),ExtraçãoDados!C1129={"COMISSÃO CULTURAL DE LMARINHA"},REPLACE(ExtraçãoDados!C1129={"COMISSÃO CULTURAL DE LMARINHA"},1,28,"CCM"),ExtraçãoDados!C1129={"DIRECÇÃO DE NAVIOS"},REPLACE(ExtraçãoDados!C1129={"DIRECÇÃO DE NAVIOS"},1,28,"DN"),ExtraçãoDados!C1129={"ESQUADRILHA SUBMARINOS"},REPLACE(ExtraçãoDados!C1129={"ESQUADRILHA SUBMARINOS"},1,28,"ES"),ExtraçãoDados!C1129={"COMISSÃO MARINHA"},REPLACE(ExtraçãoDados!C1129={"COMISSÃO MARINHA"},1,28,"CCM"),ExtraçãoDados!C1129={"COMISSÃO CULTURAL DE MARINHA"},REPLACE(ExtraçãoDados!C1129={"COMISSÃO CULTURAL DE MARINHA"},1,28,"CCM"),ExtraçãoDados!C1129={"CCM"},REPLACE(ExtraçãoDados!C1129={"CCM"},1,28,"CCM"),ExtraçãoDados!C1129={"DN"},REPLACE(ExtraçãoDados!C1129={"DN"},1,28,"DN"),ExtraçãoDados!C1129={"ES"},REPLACE(ExtraçãoDados!C1129={"ES"},1,28,"ES"),ExtraçãoDados!C1129={"DA"},REPLACE(ExtraçãoDados!C1129={"DA"},1,28,"DA"),ExtraçãoDados!C1129={"DE: ESQUADRILHA SUBMARINOS"},REPLACE(ExtraçãoDados!C1129={"DE: ESQUADRILHA SUBMARINOS"},1,28,"ES"),ExtraçãoDados!C1129={"DE: COMISSÃO CULTURAL DE LMARINHA"},REPLACE(ExtraçãoDados!C1129={"DE: COMISSÃO CULTURAL DE LMARINHA"},1,28,"CCM"),ExtraçãoDados!C1129={"ON"},REPLACE(ExtraçãoDados!C1129={"ON"},1,28,"DN"),ExtraçãoDados!C1129={"ESQ. SUBMARINOS"},REPLACE(ExtraçãoDados!C1129={"ESQ. SUBMARINOS"},1,28,"ES"),ExtraçãoDados!C1129={"☒ irecção de Abastecimento"},REPLACE(ExtraçãoDados!C1129={"☒ irecção de Abastecimento"},1,28,"DA"),ExtraçãoDados!C1129={"Direcã d Abtit ço e asecmeno"},REPLACE(ExtraçãoDados!C1129={"Direcã d Abtit ço e asecmeno"},1,28,"DA"),ExtraçãoDados!C1129={"Diecã d Abtit rço e asecmeno"},REPLACE(ExtraçãoDados!C1129={"Diecã d Abtit rço e asecmeno"},1,28,"DA"),ISNUMBER(SEARCH("COMISSÃO",ExtraçãoDados!C1129,1)),REPLACE(ExtraçãoDados!C1129,1,29,"CCM"),ISNUMBER(SEARCH("DN/DIL/DRT1",ExtraçãoDados!C1129,1)),REPLACE(ExtraçãoDados!C1129,1,29,"DN"),ISNUMBER(SEARCH("DIRECÇAO DE NAVIOS",ExtraçãoDados!C1129,1)),REPLACE(ExtraçãoDados!C1129,1,29,"DN"),ISNUMBER(SEARCH("ESQUADRILHA SUBMARIN",ExtraçãoDados!C1129,1)),REPLACE(ExtraçãoDados!C1129,1,29,"ES"),ISNUMBER(SEARCH("DN",ExtraçãoDados!C1129,1)),REPLACE(ExtraçãoDados!C1129,1,29,"DN"),ISNUMBER(SEARCH("DIRECÇÃO",ExtraçãoDados!C1129,1)),REPLACE(ExtraçãoDados!C1129,1,29,"DN"),ISNUMBER(SEARCH("DIRECÇA0",ExtraçãoDados!C1129,1)),REPLACE(ExtraçãoDados!C1129,1,29,"DN"),ISNUMBER(SEARCH("DIRE",ExtraçãoDados!C1129,1)),REPLACE(ExtraçãoDados!C1129,1,29,"DN"),ISNUMBER(SEARCH("ESQUADRILHA",ExtraçãoDados!C1129,1)),REPLACE(ExtraçãoDados!C1129,1,29,"ES"),ISNUMBER(SEARCH("HOSPITAL DA MARINHA",ExtraçãoDados!C1129,1)),REPLACE(ExtraçãoDados!C1129,1,29,"HM"),ISNUMBER(SEARCH("HOSPITAL",ExtraçãoDados!C1129,1)),REPLACE(ExtraçãoDados!C1129,1,29,"HM"),ISNUMBER(SEARCH("HM",ExtraçãoDados!C1129,1)),REPLACE(ExtraçãoDados!C1129,1,29,"HM"),ISNUMBER(SEARCH("SECÇÃO DE APÓSITOS",ExtraçãoDados!C1129,1)),REPLACE(ExtraçãoDados!C1129,1,29,"HM"))</f>
        <v>#N/A</v>
      </c>
      <c r="E1129" s="4" t="e" cm="1">
        <f t="array" ref="E1129">_xlfn.IFS(LEN(ExtraçãoDados!B1129)=7,YEAR(ExtraçãoDados!D1129),LEN(ExtraçãoDados!B1129)=10,RIGHT(ExtraçãoDados!B1129,4),LEN(ExtraçãoDados!B1129)=9,YEAR(ExtraçãoDados!D1129),LEN(ExtraçãoDados!B1129)=8,YEAR(ExtraçãoDados!D1129),LEN(ExtraçãoDados!B1129)&gt;7,YEAR(ExtraçãoDados!D1129),LEN(ExtraçãoDados!B1129)&gt;5,YEAR(ExtraçãoDados!D1129),LEN(ExtraçãoDados!B1129)&gt;4,YEAR(ExtraçãoDados!D1129))</f>
        <v>#N/A</v>
      </c>
      <c r="F1129" s="4">
        <f>ExtraçãoDados!E1129</f>
        <v>0</v>
      </c>
    </row>
    <row r="1130" spans="1:6" x14ac:dyDescent="0.25">
      <c r="A1130" s="4">
        <f>ExtraçãoDados!A1130</f>
        <v>0</v>
      </c>
      <c r="B1130" s="4" t="str" cm="1">
        <f t="array" ref="B1130">_xlfn.IFS(LEN(ExtraçãoDados!B1130)=12,LEFT(ExtraçãoDados!B1130,3),LEN(ExtraçãoDados!B1130)=10,LEFT(ExtraçãoDados!B1130,5),LEN(ExtraçãoDados!B1130)&gt;19,0,LEN(ExtraçãoDados!B1130)=9,LEFT(ExtraçãoDados!B1130,4),LEN(ExtraçãoDados!B1130)=6,LEFT(ExtraçãoDados!B1130,3),LEN(ExtraçãoDados!B1130)&lt;5,LEFT(ExtraçãoDados!B1130,3),LEN(ExtraçãoDados!B1130)=8,LEFT(ExtraçãoDados!B1130,3),LEN(ExtraçãoDados!B1130)=5,LEFT(ExtraçãoDados!B1130,5),LEN(ExtraçãoDados!B1130)=11,LEFT(ExtraçãoDados!B1130,5),LEN(ExtraçãoDados!B1130)=7,RIGHT(ExtraçãoDados!B1130,6))</f>
        <v/>
      </c>
      <c r="C1130" s="4" t="e" cm="1">
        <f t="array" ref="C1130">_xlfn.IFS(LEN(B1130)=1,"ERRO",LEN(B1130)=2,_xlfn.CONCAT("000",B1130),LEN(B1130)=3,_xlfn.CONCAT("00",B1130),LEN(B1130)=4,_xlfn.CONCAT("0",B1130),LEN(B1130)=6,B1130,LEN(B1130)=7,B1130,LEN(B1130)=5,B1130)</f>
        <v>#N/A</v>
      </c>
      <c r="D1130" s="4" t="e" cm="1">
        <f t="array" ref="D1130">_xlfn.IFS(ExtraçãoDados!C1130={"Direcção de Abastecimento"},REPLACE(ExtraçãoDados!C1130="{Direcção de Abastecimento}",1,25,"DA"),ExtraçãoDados!C1130={"COMISSÃO CULTURAL DE LMARINHA"},REPLACE(ExtraçãoDados!C1130={"COMISSÃO CULTURAL DE LMARINHA"},1,28,"CCM"),ExtraçãoDados!C1130={"DIRECÇÃO DE NAVIOS"},REPLACE(ExtraçãoDados!C1130={"DIRECÇÃO DE NAVIOS"},1,28,"DN"),ExtraçãoDados!C1130={"ESQUADRILHA SUBMARINOS"},REPLACE(ExtraçãoDados!C1130={"ESQUADRILHA SUBMARINOS"},1,28,"ES"),ExtraçãoDados!C1130={"COMISSÃO MARINHA"},REPLACE(ExtraçãoDados!C1130={"COMISSÃO MARINHA"},1,28,"CCM"),ExtraçãoDados!C1130={"COMISSÃO CULTURAL DE MARINHA"},REPLACE(ExtraçãoDados!C1130={"COMISSÃO CULTURAL DE MARINHA"},1,28,"CCM"),ExtraçãoDados!C1130={"CCM"},REPLACE(ExtraçãoDados!C1130={"CCM"},1,28,"CCM"),ExtraçãoDados!C1130={"DN"},REPLACE(ExtraçãoDados!C1130={"DN"},1,28,"DN"),ExtraçãoDados!C1130={"ES"},REPLACE(ExtraçãoDados!C1130={"ES"},1,28,"ES"),ExtraçãoDados!C1130={"DA"},REPLACE(ExtraçãoDados!C1130={"DA"},1,28,"DA"),ExtraçãoDados!C1130={"DE: ESQUADRILHA SUBMARINOS"},REPLACE(ExtraçãoDados!C1130={"DE: ESQUADRILHA SUBMARINOS"},1,28,"ES"),ExtraçãoDados!C1130={"DE: COMISSÃO CULTURAL DE LMARINHA"},REPLACE(ExtraçãoDados!C1130={"DE: COMISSÃO CULTURAL DE LMARINHA"},1,28,"CCM"),ExtraçãoDados!C1130={"ON"},REPLACE(ExtraçãoDados!C1130={"ON"},1,28,"DN"),ExtraçãoDados!C1130={"ESQ. SUBMARINOS"},REPLACE(ExtraçãoDados!C1130={"ESQ. SUBMARINOS"},1,28,"ES"),ExtraçãoDados!C1130={"☒ irecção de Abastecimento"},REPLACE(ExtraçãoDados!C1130={"☒ irecção de Abastecimento"},1,28,"DA"),ExtraçãoDados!C1130={"Direcã d Abtit ço e asecmeno"},REPLACE(ExtraçãoDados!C1130={"Direcã d Abtit ço e asecmeno"},1,28,"DA"),ExtraçãoDados!C1130={"Diecã d Abtit rço e asecmeno"},REPLACE(ExtraçãoDados!C1130={"Diecã d Abtit rço e asecmeno"},1,28,"DA"),ISNUMBER(SEARCH("COMISSÃO",ExtraçãoDados!C1130,1)),REPLACE(ExtraçãoDados!C1130,1,29,"CCM"),ISNUMBER(SEARCH("DN/DIL/DRT1",ExtraçãoDados!C1130,1)),REPLACE(ExtraçãoDados!C1130,1,29,"DN"),ISNUMBER(SEARCH("DIRECÇAO DE NAVIOS",ExtraçãoDados!C1130,1)),REPLACE(ExtraçãoDados!C1130,1,29,"DN"),ISNUMBER(SEARCH("ESQUADRILHA SUBMARIN",ExtraçãoDados!C1130,1)),REPLACE(ExtraçãoDados!C1130,1,29,"ES"),ISNUMBER(SEARCH("DN",ExtraçãoDados!C1130,1)),REPLACE(ExtraçãoDados!C1130,1,29,"DN"),ISNUMBER(SEARCH("DIRECÇÃO",ExtraçãoDados!C1130,1)),REPLACE(ExtraçãoDados!C1130,1,29,"DN"),ISNUMBER(SEARCH("DIRECÇA0",ExtraçãoDados!C1130,1)),REPLACE(ExtraçãoDados!C1130,1,29,"DN"),ISNUMBER(SEARCH("DIRE",ExtraçãoDados!C1130,1)),REPLACE(ExtraçãoDados!C1130,1,29,"DN"),ISNUMBER(SEARCH("ESQUADRILHA",ExtraçãoDados!C1130,1)),REPLACE(ExtraçãoDados!C1130,1,29,"ES"),ISNUMBER(SEARCH("HOSPITAL DA MARINHA",ExtraçãoDados!C1130,1)),REPLACE(ExtraçãoDados!C1130,1,29,"HM"),ISNUMBER(SEARCH("HOSPITAL",ExtraçãoDados!C1130,1)),REPLACE(ExtraçãoDados!C1130,1,29,"HM"),ISNUMBER(SEARCH("HM",ExtraçãoDados!C1130,1)),REPLACE(ExtraçãoDados!C1130,1,29,"HM"),ISNUMBER(SEARCH("SECÇÃO DE APÓSITOS",ExtraçãoDados!C1130,1)),REPLACE(ExtraçãoDados!C1130,1,29,"HM"))</f>
        <v>#N/A</v>
      </c>
      <c r="E1130" s="4" t="e" cm="1">
        <f t="array" ref="E1130">_xlfn.IFS(LEN(ExtraçãoDados!B1130)=7,YEAR(ExtraçãoDados!D1130),LEN(ExtraçãoDados!B1130)=10,RIGHT(ExtraçãoDados!B1130,4),LEN(ExtraçãoDados!B1130)=9,YEAR(ExtraçãoDados!D1130),LEN(ExtraçãoDados!B1130)=8,YEAR(ExtraçãoDados!D1130),LEN(ExtraçãoDados!B1130)&gt;7,YEAR(ExtraçãoDados!D1130),LEN(ExtraçãoDados!B1130)&gt;5,YEAR(ExtraçãoDados!D1130),LEN(ExtraçãoDados!B1130)&gt;4,YEAR(ExtraçãoDados!D1130))</f>
        <v>#N/A</v>
      </c>
      <c r="F1130" s="4">
        <f>ExtraçãoDados!E1130</f>
        <v>0</v>
      </c>
    </row>
    <row r="1131" spans="1:6" x14ac:dyDescent="0.25">
      <c r="A1131" s="4">
        <f>ExtraçãoDados!A1131</f>
        <v>0</v>
      </c>
      <c r="B1131" s="4" t="str" cm="1">
        <f t="array" ref="B1131">_xlfn.IFS(LEN(ExtraçãoDados!B1131)=12,LEFT(ExtraçãoDados!B1131,3),LEN(ExtraçãoDados!B1131)=10,LEFT(ExtraçãoDados!B1131,5),LEN(ExtraçãoDados!B1131)&gt;19,0,LEN(ExtraçãoDados!B1131)=9,LEFT(ExtraçãoDados!B1131,4),LEN(ExtraçãoDados!B1131)=6,LEFT(ExtraçãoDados!B1131,3),LEN(ExtraçãoDados!B1131)&lt;5,LEFT(ExtraçãoDados!B1131,3),LEN(ExtraçãoDados!B1131)=8,LEFT(ExtraçãoDados!B1131,3),LEN(ExtraçãoDados!B1131)=5,LEFT(ExtraçãoDados!B1131,5),LEN(ExtraçãoDados!B1131)=11,LEFT(ExtraçãoDados!B1131,5),LEN(ExtraçãoDados!B1131)=7,RIGHT(ExtraçãoDados!B1131,6))</f>
        <v/>
      </c>
      <c r="C1131" s="4" t="e" cm="1">
        <f t="array" ref="C1131">_xlfn.IFS(LEN(B1131)=1,"ERRO",LEN(B1131)=2,_xlfn.CONCAT("000",B1131),LEN(B1131)=3,_xlfn.CONCAT("00",B1131),LEN(B1131)=4,_xlfn.CONCAT("0",B1131),LEN(B1131)=6,B1131,LEN(B1131)=7,B1131,LEN(B1131)=5,B1131)</f>
        <v>#N/A</v>
      </c>
      <c r="D1131" s="4" t="e" cm="1">
        <f t="array" ref="D1131">_xlfn.IFS(ExtraçãoDados!C1131={"Direcção de Abastecimento"},REPLACE(ExtraçãoDados!C1131="{Direcção de Abastecimento}",1,25,"DA"),ExtraçãoDados!C1131={"COMISSÃO CULTURAL DE LMARINHA"},REPLACE(ExtraçãoDados!C1131={"COMISSÃO CULTURAL DE LMARINHA"},1,28,"CCM"),ExtraçãoDados!C1131={"DIRECÇÃO DE NAVIOS"},REPLACE(ExtraçãoDados!C1131={"DIRECÇÃO DE NAVIOS"},1,28,"DN"),ExtraçãoDados!C1131={"ESQUADRILHA SUBMARINOS"},REPLACE(ExtraçãoDados!C1131={"ESQUADRILHA SUBMARINOS"},1,28,"ES"),ExtraçãoDados!C1131={"COMISSÃO MARINHA"},REPLACE(ExtraçãoDados!C1131={"COMISSÃO MARINHA"},1,28,"CCM"),ExtraçãoDados!C1131={"COMISSÃO CULTURAL DE MARINHA"},REPLACE(ExtraçãoDados!C1131={"COMISSÃO CULTURAL DE MARINHA"},1,28,"CCM"),ExtraçãoDados!C1131={"CCM"},REPLACE(ExtraçãoDados!C1131={"CCM"},1,28,"CCM"),ExtraçãoDados!C1131={"DN"},REPLACE(ExtraçãoDados!C1131={"DN"},1,28,"DN"),ExtraçãoDados!C1131={"ES"},REPLACE(ExtraçãoDados!C1131={"ES"},1,28,"ES"),ExtraçãoDados!C1131={"DA"},REPLACE(ExtraçãoDados!C1131={"DA"},1,28,"DA"),ExtraçãoDados!C1131={"DE: ESQUADRILHA SUBMARINOS"},REPLACE(ExtraçãoDados!C1131={"DE: ESQUADRILHA SUBMARINOS"},1,28,"ES"),ExtraçãoDados!C1131={"DE: COMISSÃO CULTURAL DE LMARINHA"},REPLACE(ExtraçãoDados!C1131={"DE: COMISSÃO CULTURAL DE LMARINHA"},1,28,"CCM"),ExtraçãoDados!C1131={"ON"},REPLACE(ExtraçãoDados!C1131={"ON"},1,28,"DN"),ExtraçãoDados!C1131={"ESQ. SUBMARINOS"},REPLACE(ExtraçãoDados!C1131={"ESQ. SUBMARINOS"},1,28,"ES"),ExtraçãoDados!C1131={"☒ irecção de Abastecimento"},REPLACE(ExtraçãoDados!C1131={"☒ irecção de Abastecimento"},1,28,"DA"),ExtraçãoDados!C1131={"Direcã d Abtit ço e asecmeno"},REPLACE(ExtraçãoDados!C1131={"Direcã d Abtit ço e asecmeno"},1,28,"DA"),ExtraçãoDados!C1131={"Diecã d Abtit rço e asecmeno"},REPLACE(ExtraçãoDados!C1131={"Diecã d Abtit rço e asecmeno"},1,28,"DA"),ISNUMBER(SEARCH("COMISSÃO",ExtraçãoDados!C1131,1)),REPLACE(ExtraçãoDados!C1131,1,29,"CCM"),ISNUMBER(SEARCH("DN/DIL/DRT1",ExtraçãoDados!C1131,1)),REPLACE(ExtraçãoDados!C1131,1,29,"DN"),ISNUMBER(SEARCH("DIRECÇAO DE NAVIOS",ExtraçãoDados!C1131,1)),REPLACE(ExtraçãoDados!C1131,1,29,"DN"),ISNUMBER(SEARCH("ESQUADRILHA SUBMARIN",ExtraçãoDados!C1131,1)),REPLACE(ExtraçãoDados!C1131,1,29,"ES"),ISNUMBER(SEARCH("DN",ExtraçãoDados!C1131,1)),REPLACE(ExtraçãoDados!C1131,1,29,"DN"),ISNUMBER(SEARCH("DIRECÇÃO",ExtraçãoDados!C1131,1)),REPLACE(ExtraçãoDados!C1131,1,29,"DN"),ISNUMBER(SEARCH("DIRECÇA0",ExtraçãoDados!C1131,1)),REPLACE(ExtraçãoDados!C1131,1,29,"DN"),ISNUMBER(SEARCH("DIRE",ExtraçãoDados!C1131,1)),REPLACE(ExtraçãoDados!C1131,1,29,"DN"),ISNUMBER(SEARCH("ESQUADRILHA",ExtraçãoDados!C1131,1)),REPLACE(ExtraçãoDados!C1131,1,29,"ES"),ISNUMBER(SEARCH("HOSPITAL DA MARINHA",ExtraçãoDados!C1131,1)),REPLACE(ExtraçãoDados!C1131,1,29,"HM"),ISNUMBER(SEARCH("HOSPITAL",ExtraçãoDados!C1131,1)),REPLACE(ExtraçãoDados!C1131,1,29,"HM"),ISNUMBER(SEARCH("HM",ExtraçãoDados!C1131,1)),REPLACE(ExtraçãoDados!C1131,1,29,"HM"),ISNUMBER(SEARCH("SECÇÃO DE APÓSITOS",ExtraçãoDados!C1131,1)),REPLACE(ExtraçãoDados!C1131,1,29,"HM"))</f>
        <v>#N/A</v>
      </c>
      <c r="E1131" s="4" t="e" cm="1">
        <f t="array" ref="E1131">_xlfn.IFS(LEN(ExtraçãoDados!B1131)=7,YEAR(ExtraçãoDados!D1131),LEN(ExtraçãoDados!B1131)=10,RIGHT(ExtraçãoDados!B1131,4),LEN(ExtraçãoDados!B1131)=9,YEAR(ExtraçãoDados!D1131),LEN(ExtraçãoDados!B1131)=8,YEAR(ExtraçãoDados!D1131),LEN(ExtraçãoDados!B1131)&gt;7,YEAR(ExtraçãoDados!D1131),LEN(ExtraçãoDados!B1131)&gt;5,YEAR(ExtraçãoDados!D1131),LEN(ExtraçãoDados!B1131)&gt;4,YEAR(ExtraçãoDados!D1131))</f>
        <v>#N/A</v>
      </c>
      <c r="F1131" s="4">
        <f>ExtraçãoDados!E1131</f>
        <v>0</v>
      </c>
    </row>
    <row r="1132" spans="1:6" x14ac:dyDescent="0.25">
      <c r="A1132" s="4">
        <f>ExtraçãoDados!A1132</f>
        <v>0</v>
      </c>
      <c r="B1132" s="4" t="str" cm="1">
        <f t="array" ref="B1132">_xlfn.IFS(LEN(ExtraçãoDados!B1132)=12,LEFT(ExtraçãoDados!B1132,3),LEN(ExtraçãoDados!B1132)=10,LEFT(ExtraçãoDados!B1132,5),LEN(ExtraçãoDados!B1132)&gt;19,0,LEN(ExtraçãoDados!B1132)=9,LEFT(ExtraçãoDados!B1132,4),LEN(ExtraçãoDados!B1132)=6,LEFT(ExtraçãoDados!B1132,3),LEN(ExtraçãoDados!B1132)&lt;5,LEFT(ExtraçãoDados!B1132,3),LEN(ExtraçãoDados!B1132)=8,LEFT(ExtraçãoDados!B1132,3),LEN(ExtraçãoDados!B1132)=5,LEFT(ExtraçãoDados!B1132,5),LEN(ExtraçãoDados!B1132)=11,LEFT(ExtraçãoDados!B1132,5),LEN(ExtraçãoDados!B1132)=7,RIGHT(ExtraçãoDados!B1132,6))</f>
        <v/>
      </c>
      <c r="C1132" s="4" t="e" cm="1">
        <f t="array" ref="C1132">_xlfn.IFS(LEN(B1132)=1,"ERRO",LEN(B1132)=2,_xlfn.CONCAT("000",B1132),LEN(B1132)=3,_xlfn.CONCAT("00",B1132),LEN(B1132)=4,_xlfn.CONCAT("0",B1132),LEN(B1132)=6,B1132,LEN(B1132)=7,B1132,LEN(B1132)=5,B1132)</f>
        <v>#N/A</v>
      </c>
      <c r="D1132" s="4" t="e" cm="1">
        <f t="array" ref="D1132">_xlfn.IFS(ExtraçãoDados!C1132={"Direcção de Abastecimento"},REPLACE(ExtraçãoDados!C1132="{Direcção de Abastecimento}",1,25,"DA"),ExtraçãoDados!C1132={"COMISSÃO CULTURAL DE LMARINHA"},REPLACE(ExtraçãoDados!C1132={"COMISSÃO CULTURAL DE LMARINHA"},1,28,"CCM"),ExtraçãoDados!C1132={"DIRECÇÃO DE NAVIOS"},REPLACE(ExtraçãoDados!C1132={"DIRECÇÃO DE NAVIOS"},1,28,"DN"),ExtraçãoDados!C1132={"ESQUADRILHA SUBMARINOS"},REPLACE(ExtraçãoDados!C1132={"ESQUADRILHA SUBMARINOS"},1,28,"ES"),ExtraçãoDados!C1132={"COMISSÃO MARINHA"},REPLACE(ExtraçãoDados!C1132={"COMISSÃO MARINHA"},1,28,"CCM"),ExtraçãoDados!C1132={"COMISSÃO CULTURAL DE MARINHA"},REPLACE(ExtraçãoDados!C1132={"COMISSÃO CULTURAL DE MARINHA"},1,28,"CCM"),ExtraçãoDados!C1132={"CCM"},REPLACE(ExtraçãoDados!C1132={"CCM"},1,28,"CCM"),ExtraçãoDados!C1132={"DN"},REPLACE(ExtraçãoDados!C1132={"DN"},1,28,"DN"),ExtraçãoDados!C1132={"ES"},REPLACE(ExtraçãoDados!C1132={"ES"},1,28,"ES"),ExtraçãoDados!C1132={"DA"},REPLACE(ExtraçãoDados!C1132={"DA"},1,28,"DA"),ExtraçãoDados!C1132={"DE: ESQUADRILHA SUBMARINOS"},REPLACE(ExtraçãoDados!C1132={"DE: ESQUADRILHA SUBMARINOS"},1,28,"ES"),ExtraçãoDados!C1132={"DE: COMISSÃO CULTURAL DE LMARINHA"},REPLACE(ExtraçãoDados!C1132={"DE: COMISSÃO CULTURAL DE LMARINHA"},1,28,"CCM"),ExtraçãoDados!C1132={"ON"},REPLACE(ExtraçãoDados!C1132={"ON"},1,28,"DN"),ExtraçãoDados!C1132={"ESQ. SUBMARINOS"},REPLACE(ExtraçãoDados!C1132={"ESQ. SUBMARINOS"},1,28,"ES"),ExtraçãoDados!C1132={"☒ irecção de Abastecimento"},REPLACE(ExtraçãoDados!C1132={"☒ irecção de Abastecimento"},1,28,"DA"),ExtraçãoDados!C1132={"Direcã d Abtit ço e asecmeno"},REPLACE(ExtraçãoDados!C1132={"Direcã d Abtit ço e asecmeno"},1,28,"DA"),ExtraçãoDados!C1132={"Diecã d Abtit rço e asecmeno"},REPLACE(ExtraçãoDados!C1132={"Diecã d Abtit rço e asecmeno"},1,28,"DA"),ISNUMBER(SEARCH("COMISSÃO",ExtraçãoDados!C1132,1)),REPLACE(ExtraçãoDados!C1132,1,29,"CCM"),ISNUMBER(SEARCH("DN/DIL/DRT1",ExtraçãoDados!C1132,1)),REPLACE(ExtraçãoDados!C1132,1,29,"DN"),ISNUMBER(SEARCH("DIRECÇAO DE NAVIOS",ExtraçãoDados!C1132,1)),REPLACE(ExtraçãoDados!C1132,1,29,"DN"),ISNUMBER(SEARCH("ESQUADRILHA SUBMARIN",ExtraçãoDados!C1132,1)),REPLACE(ExtraçãoDados!C1132,1,29,"ES"),ISNUMBER(SEARCH("DN",ExtraçãoDados!C1132,1)),REPLACE(ExtraçãoDados!C1132,1,29,"DN"),ISNUMBER(SEARCH("DIRECÇÃO",ExtraçãoDados!C1132,1)),REPLACE(ExtraçãoDados!C1132,1,29,"DN"),ISNUMBER(SEARCH("DIRECÇA0",ExtraçãoDados!C1132,1)),REPLACE(ExtraçãoDados!C1132,1,29,"DN"),ISNUMBER(SEARCH("DIRE",ExtraçãoDados!C1132,1)),REPLACE(ExtraçãoDados!C1132,1,29,"DN"),ISNUMBER(SEARCH("ESQUADRILHA",ExtraçãoDados!C1132,1)),REPLACE(ExtraçãoDados!C1132,1,29,"ES"),ISNUMBER(SEARCH("HOSPITAL DA MARINHA",ExtraçãoDados!C1132,1)),REPLACE(ExtraçãoDados!C1132,1,29,"HM"),ISNUMBER(SEARCH("HOSPITAL",ExtraçãoDados!C1132,1)),REPLACE(ExtraçãoDados!C1132,1,29,"HM"),ISNUMBER(SEARCH("HM",ExtraçãoDados!C1132,1)),REPLACE(ExtraçãoDados!C1132,1,29,"HM"),ISNUMBER(SEARCH("SECÇÃO DE APÓSITOS",ExtraçãoDados!C1132,1)),REPLACE(ExtraçãoDados!C1132,1,29,"HM"))</f>
        <v>#N/A</v>
      </c>
      <c r="E1132" s="4" t="e" cm="1">
        <f t="array" ref="E1132">_xlfn.IFS(LEN(ExtraçãoDados!B1132)=7,YEAR(ExtraçãoDados!D1132),LEN(ExtraçãoDados!B1132)=10,RIGHT(ExtraçãoDados!B1132,4),LEN(ExtraçãoDados!B1132)=9,YEAR(ExtraçãoDados!D1132),LEN(ExtraçãoDados!B1132)=8,YEAR(ExtraçãoDados!D1132),LEN(ExtraçãoDados!B1132)&gt;7,YEAR(ExtraçãoDados!D1132),LEN(ExtraçãoDados!B1132)&gt;5,YEAR(ExtraçãoDados!D1132),LEN(ExtraçãoDados!B1132)&gt;4,YEAR(ExtraçãoDados!D1132))</f>
        <v>#N/A</v>
      </c>
      <c r="F1132" s="4">
        <f>ExtraçãoDados!E1132</f>
        <v>0</v>
      </c>
    </row>
    <row r="1133" spans="1:6" x14ac:dyDescent="0.25">
      <c r="A1133" s="4">
        <f>ExtraçãoDados!A1133</f>
        <v>0</v>
      </c>
      <c r="B1133" s="4" t="str" cm="1">
        <f t="array" ref="B1133">_xlfn.IFS(LEN(ExtraçãoDados!B1133)=12,LEFT(ExtraçãoDados!B1133,3),LEN(ExtraçãoDados!B1133)=10,LEFT(ExtraçãoDados!B1133,5),LEN(ExtraçãoDados!B1133)&gt;19,0,LEN(ExtraçãoDados!B1133)=9,LEFT(ExtraçãoDados!B1133,4),LEN(ExtraçãoDados!B1133)=6,LEFT(ExtraçãoDados!B1133,3),LEN(ExtraçãoDados!B1133)&lt;5,LEFT(ExtraçãoDados!B1133,3),LEN(ExtraçãoDados!B1133)=8,LEFT(ExtraçãoDados!B1133,3),LEN(ExtraçãoDados!B1133)=5,LEFT(ExtraçãoDados!B1133,5),LEN(ExtraçãoDados!B1133)=11,LEFT(ExtraçãoDados!B1133,5),LEN(ExtraçãoDados!B1133)=7,RIGHT(ExtraçãoDados!B1133,6))</f>
        <v/>
      </c>
      <c r="C1133" s="4" t="e" cm="1">
        <f t="array" ref="C1133">_xlfn.IFS(LEN(B1133)=1,"ERRO",LEN(B1133)=2,_xlfn.CONCAT("000",B1133),LEN(B1133)=3,_xlfn.CONCAT("00",B1133),LEN(B1133)=4,_xlfn.CONCAT("0",B1133),LEN(B1133)=6,B1133,LEN(B1133)=7,B1133,LEN(B1133)=5,B1133)</f>
        <v>#N/A</v>
      </c>
      <c r="D1133" s="4" t="e" cm="1">
        <f t="array" ref="D1133">_xlfn.IFS(ExtraçãoDados!C1133={"Direcção de Abastecimento"},REPLACE(ExtraçãoDados!C1133="{Direcção de Abastecimento}",1,25,"DA"),ExtraçãoDados!C1133={"COMISSÃO CULTURAL DE LMARINHA"},REPLACE(ExtraçãoDados!C1133={"COMISSÃO CULTURAL DE LMARINHA"},1,28,"CCM"),ExtraçãoDados!C1133={"DIRECÇÃO DE NAVIOS"},REPLACE(ExtraçãoDados!C1133={"DIRECÇÃO DE NAVIOS"},1,28,"DN"),ExtraçãoDados!C1133={"ESQUADRILHA SUBMARINOS"},REPLACE(ExtraçãoDados!C1133={"ESQUADRILHA SUBMARINOS"},1,28,"ES"),ExtraçãoDados!C1133={"COMISSÃO MARINHA"},REPLACE(ExtraçãoDados!C1133={"COMISSÃO MARINHA"},1,28,"CCM"),ExtraçãoDados!C1133={"COMISSÃO CULTURAL DE MARINHA"},REPLACE(ExtraçãoDados!C1133={"COMISSÃO CULTURAL DE MARINHA"},1,28,"CCM"),ExtraçãoDados!C1133={"CCM"},REPLACE(ExtraçãoDados!C1133={"CCM"},1,28,"CCM"),ExtraçãoDados!C1133={"DN"},REPLACE(ExtraçãoDados!C1133={"DN"},1,28,"DN"),ExtraçãoDados!C1133={"ES"},REPLACE(ExtraçãoDados!C1133={"ES"},1,28,"ES"),ExtraçãoDados!C1133={"DA"},REPLACE(ExtraçãoDados!C1133={"DA"},1,28,"DA"),ExtraçãoDados!C1133={"DE: ESQUADRILHA SUBMARINOS"},REPLACE(ExtraçãoDados!C1133={"DE: ESQUADRILHA SUBMARINOS"},1,28,"ES"),ExtraçãoDados!C1133={"DE: COMISSÃO CULTURAL DE LMARINHA"},REPLACE(ExtraçãoDados!C1133={"DE: COMISSÃO CULTURAL DE LMARINHA"},1,28,"CCM"),ExtraçãoDados!C1133={"ON"},REPLACE(ExtraçãoDados!C1133={"ON"},1,28,"DN"),ExtraçãoDados!C1133={"ESQ. SUBMARINOS"},REPLACE(ExtraçãoDados!C1133={"ESQ. SUBMARINOS"},1,28,"ES"),ExtraçãoDados!C1133={"☒ irecção de Abastecimento"},REPLACE(ExtraçãoDados!C1133={"☒ irecção de Abastecimento"},1,28,"DA"),ExtraçãoDados!C1133={"Direcã d Abtit ço e asecmeno"},REPLACE(ExtraçãoDados!C1133={"Direcã d Abtit ço e asecmeno"},1,28,"DA"),ExtraçãoDados!C1133={"Diecã d Abtit rço e asecmeno"},REPLACE(ExtraçãoDados!C1133={"Diecã d Abtit rço e asecmeno"},1,28,"DA"),ISNUMBER(SEARCH("COMISSÃO",ExtraçãoDados!C1133,1)),REPLACE(ExtraçãoDados!C1133,1,29,"CCM"),ISNUMBER(SEARCH("DN/DIL/DRT1",ExtraçãoDados!C1133,1)),REPLACE(ExtraçãoDados!C1133,1,29,"DN"),ISNUMBER(SEARCH("DIRECÇAO DE NAVIOS",ExtraçãoDados!C1133,1)),REPLACE(ExtraçãoDados!C1133,1,29,"DN"),ISNUMBER(SEARCH("ESQUADRILHA SUBMARIN",ExtraçãoDados!C1133,1)),REPLACE(ExtraçãoDados!C1133,1,29,"ES"),ISNUMBER(SEARCH("DN",ExtraçãoDados!C1133,1)),REPLACE(ExtraçãoDados!C1133,1,29,"DN"),ISNUMBER(SEARCH("DIRECÇÃO",ExtraçãoDados!C1133,1)),REPLACE(ExtraçãoDados!C1133,1,29,"DN"),ISNUMBER(SEARCH("DIRECÇA0",ExtraçãoDados!C1133,1)),REPLACE(ExtraçãoDados!C1133,1,29,"DN"),ISNUMBER(SEARCH("DIRE",ExtraçãoDados!C1133,1)),REPLACE(ExtraçãoDados!C1133,1,29,"DN"),ISNUMBER(SEARCH("ESQUADRILHA",ExtraçãoDados!C1133,1)),REPLACE(ExtraçãoDados!C1133,1,29,"ES"),ISNUMBER(SEARCH("HOSPITAL DA MARINHA",ExtraçãoDados!C1133,1)),REPLACE(ExtraçãoDados!C1133,1,29,"HM"),ISNUMBER(SEARCH("HOSPITAL",ExtraçãoDados!C1133,1)),REPLACE(ExtraçãoDados!C1133,1,29,"HM"),ISNUMBER(SEARCH("HM",ExtraçãoDados!C1133,1)),REPLACE(ExtraçãoDados!C1133,1,29,"HM"),ISNUMBER(SEARCH("SECÇÃO DE APÓSITOS",ExtraçãoDados!C1133,1)),REPLACE(ExtraçãoDados!C1133,1,29,"HM"))</f>
        <v>#N/A</v>
      </c>
      <c r="E1133" s="4" t="e" cm="1">
        <f t="array" ref="E1133">_xlfn.IFS(LEN(ExtraçãoDados!B1133)=7,YEAR(ExtraçãoDados!D1133),LEN(ExtraçãoDados!B1133)=10,RIGHT(ExtraçãoDados!B1133,4),LEN(ExtraçãoDados!B1133)=9,YEAR(ExtraçãoDados!D1133),LEN(ExtraçãoDados!B1133)=8,YEAR(ExtraçãoDados!D1133),LEN(ExtraçãoDados!B1133)&gt;7,YEAR(ExtraçãoDados!D1133),LEN(ExtraçãoDados!B1133)&gt;5,YEAR(ExtraçãoDados!D1133),LEN(ExtraçãoDados!B1133)&gt;4,YEAR(ExtraçãoDados!D1133))</f>
        <v>#N/A</v>
      </c>
      <c r="F1133" s="4">
        <f>ExtraçãoDados!E1133</f>
        <v>0</v>
      </c>
    </row>
    <row r="1134" spans="1:6" x14ac:dyDescent="0.25">
      <c r="A1134" s="4">
        <f>ExtraçãoDados!A1134</f>
        <v>0</v>
      </c>
      <c r="B1134" s="4" t="str" cm="1">
        <f t="array" ref="B1134">_xlfn.IFS(LEN(ExtraçãoDados!B1134)=12,LEFT(ExtraçãoDados!B1134,3),LEN(ExtraçãoDados!B1134)=10,LEFT(ExtraçãoDados!B1134,5),LEN(ExtraçãoDados!B1134)&gt;19,0,LEN(ExtraçãoDados!B1134)=9,LEFT(ExtraçãoDados!B1134,4),LEN(ExtraçãoDados!B1134)=6,LEFT(ExtraçãoDados!B1134,3),LEN(ExtraçãoDados!B1134)&lt;5,LEFT(ExtraçãoDados!B1134,3),LEN(ExtraçãoDados!B1134)=8,LEFT(ExtraçãoDados!B1134,3),LEN(ExtraçãoDados!B1134)=5,LEFT(ExtraçãoDados!B1134,5),LEN(ExtraçãoDados!B1134)=11,LEFT(ExtraçãoDados!B1134,5),LEN(ExtraçãoDados!B1134)=7,RIGHT(ExtraçãoDados!B1134,6))</f>
        <v/>
      </c>
      <c r="C1134" s="4" t="e" cm="1">
        <f t="array" ref="C1134">_xlfn.IFS(LEN(B1134)=1,"ERRO",LEN(B1134)=2,_xlfn.CONCAT("000",B1134),LEN(B1134)=3,_xlfn.CONCAT("00",B1134),LEN(B1134)=4,_xlfn.CONCAT("0",B1134),LEN(B1134)=6,B1134,LEN(B1134)=7,B1134,LEN(B1134)=5,B1134)</f>
        <v>#N/A</v>
      </c>
      <c r="D1134" s="4" t="e" cm="1">
        <f t="array" ref="D1134">_xlfn.IFS(ExtraçãoDados!C1134={"Direcção de Abastecimento"},REPLACE(ExtraçãoDados!C1134="{Direcção de Abastecimento}",1,25,"DA"),ExtraçãoDados!C1134={"COMISSÃO CULTURAL DE LMARINHA"},REPLACE(ExtraçãoDados!C1134={"COMISSÃO CULTURAL DE LMARINHA"},1,28,"CCM"),ExtraçãoDados!C1134={"DIRECÇÃO DE NAVIOS"},REPLACE(ExtraçãoDados!C1134={"DIRECÇÃO DE NAVIOS"},1,28,"DN"),ExtraçãoDados!C1134={"ESQUADRILHA SUBMARINOS"},REPLACE(ExtraçãoDados!C1134={"ESQUADRILHA SUBMARINOS"},1,28,"ES"),ExtraçãoDados!C1134={"COMISSÃO MARINHA"},REPLACE(ExtraçãoDados!C1134={"COMISSÃO MARINHA"},1,28,"CCM"),ExtraçãoDados!C1134={"COMISSÃO CULTURAL DE MARINHA"},REPLACE(ExtraçãoDados!C1134={"COMISSÃO CULTURAL DE MARINHA"},1,28,"CCM"),ExtraçãoDados!C1134={"CCM"},REPLACE(ExtraçãoDados!C1134={"CCM"},1,28,"CCM"),ExtraçãoDados!C1134={"DN"},REPLACE(ExtraçãoDados!C1134={"DN"},1,28,"DN"),ExtraçãoDados!C1134={"ES"},REPLACE(ExtraçãoDados!C1134={"ES"},1,28,"ES"),ExtraçãoDados!C1134={"DA"},REPLACE(ExtraçãoDados!C1134={"DA"},1,28,"DA"),ExtraçãoDados!C1134={"DE: ESQUADRILHA SUBMARINOS"},REPLACE(ExtraçãoDados!C1134={"DE: ESQUADRILHA SUBMARINOS"},1,28,"ES"),ExtraçãoDados!C1134={"DE: COMISSÃO CULTURAL DE LMARINHA"},REPLACE(ExtraçãoDados!C1134={"DE: COMISSÃO CULTURAL DE LMARINHA"},1,28,"CCM"),ExtraçãoDados!C1134={"ON"},REPLACE(ExtraçãoDados!C1134={"ON"},1,28,"DN"),ExtraçãoDados!C1134={"ESQ. SUBMARINOS"},REPLACE(ExtraçãoDados!C1134={"ESQ. SUBMARINOS"},1,28,"ES"),ExtraçãoDados!C1134={"☒ irecção de Abastecimento"},REPLACE(ExtraçãoDados!C1134={"☒ irecção de Abastecimento"},1,28,"DA"),ExtraçãoDados!C1134={"Direcã d Abtit ço e asecmeno"},REPLACE(ExtraçãoDados!C1134={"Direcã d Abtit ço e asecmeno"},1,28,"DA"),ExtraçãoDados!C1134={"Diecã d Abtit rço e asecmeno"},REPLACE(ExtraçãoDados!C1134={"Diecã d Abtit rço e asecmeno"},1,28,"DA"),ISNUMBER(SEARCH("COMISSÃO",ExtraçãoDados!C1134,1)),REPLACE(ExtraçãoDados!C1134,1,29,"CCM"),ISNUMBER(SEARCH("DN/DIL/DRT1",ExtraçãoDados!C1134,1)),REPLACE(ExtraçãoDados!C1134,1,29,"DN"),ISNUMBER(SEARCH("DIRECÇAO DE NAVIOS",ExtraçãoDados!C1134,1)),REPLACE(ExtraçãoDados!C1134,1,29,"DN"),ISNUMBER(SEARCH("ESQUADRILHA SUBMARIN",ExtraçãoDados!C1134,1)),REPLACE(ExtraçãoDados!C1134,1,29,"ES"),ISNUMBER(SEARCH("DN",ExtraçãoDados!C1134,1)),REPLACE(ExtraçãoDados!C1134,1,29,"DN"),ISNUMBER(SEARCH("DIRECÇÃO",ExtraçãoDados!C1134,1)),REPLACE(ExtraçãoDados!C1134,1,29,"DN"),ISNUMBER(SEARCH("DIRECÇA0",ExtraçãoDados!C1134,1)),REPLACE(ExtraçãoDados!C1134,1,29,"DN"),ISNUMBER(SEARCH("DIRE",ExtraçãoDados!C1134,1)),REPLACE(ExtraçãoDados!C1134,1,29,"DN"),ISNUMBER(SEARCH("ESQUADRILHA",ExtraçãoDados!C1134,1)),REPLACE(ExtraçãoDados!C1134,1,29,"ES"),ISNUMBER(SEARCH("HOSPITAL DA MARINHA",ExtraçãoDados!C1134,1)),REPLACE(ExtraçãoDados!C1134,1,29,"HM"),ISNUMBER(SEARCH("HOSPITAL",ExtraçãoDados!C1134,1)),REPLACE(ExtraçãoDados!C1134,1,29,"HM"),ISNUMBER(SEARCH("HM",ExtraçãoDados!C1134,1)),REPLACE(ExtraçãoDados!C1134,1,29,"HM"),ISNUMBER(SEARCH("SECÇÃO DE APÓSITOS",ExtraçãoDados!C1134,1)),REPLACE(ExtraçãoDados!C1134,1,29,"HM"))</f>
        <v>#N/A</v>
      </c>
      <c r="E1134" s="4" t="e" cm="1">
        <f t="array" ref="E1134">_xlfn.IFS(LEN(ExtraçãoDados!B1134)=7,YEAR(ExtraçãoDados!D1134),LEN(ExtraçãoDados!B1134)=10,RIGHT(ExtraçãoDados!B1134,4),LEN(ExtraçãoDados!B1134)=9,YEAR(ExtraçãoDados!D1134),LEN(ExtraçãoDados!B1134)=8,YEAR(ExtraçãoDados!D1134),LEN(ExtraçãoDados!B1134)&gt;7,YEAR(ExtraçãoDados!D1134),LEN(ExtraçãoDados!B1134)&gt;5,YEAR(ExtraçãoDados!D1134),LEN(ExtraçãoDados!B1134)&gt;4,YEAR(ExtraçãoDados!D1134))</f>
        <v>#N/A</v>
      </c>
      <c r="F1134" s="4">
        <f>ExtraçãoDados!E1134</f>
        <v>0</v>
      </c>
    </row>
    <row r="1135" spans="1:6" x14ac:dyDescent="0.25">
      <c r="A1135" s="4">
        <f>ExtraçãoDados!A1135</f>
        <v>0</v>
      </c>
      <c r="B1135" s="4" t="str" cm="1">
        <f t="array" ref="B1135">_xlfn.IFS(LEN(ExtraçãoDados!B1135)=12,LEFT(ExtraçãoDados!B1135,3),LEN(ExtraçãoDados!B1135)=10,LEFT(ExtraçãoDados!B1135,5),LEN(ExtraçãoDados!B1135)&gt;19,0,LEN(ExtraçãoDados!B1135)=9,LEFT(ExtraçãoDados!B1135,4),LEN(ExtraçãoDados!B1135)=6,LEFT(ExtraçãoDados!B1135,3),LEN(ExtraçãoDados!B1135)&lt;5,LEFT(ExtraçãoDados!B1135,3),LEN(ExtraçãoDados!B1135)=8,LEFT(ExtraçãoDados!B1135,3),LEN(ExtraçãoDados!B1135)=5,LEFT(ExtraçãoDados!B1135,5),LEN(ExtraçãoDados!B1135)=11,LEFT(ExtraçãoDados!B1135,5),LEN(ExtraçãoDados!B1135)=7,RIGHT(ExtraçãoDados!B1135,6))</f>
        <v/>
      </c>
      <c r="C1135" s="4" t="e" cm="1">
        <f t="array" ref="C1135">_xlfn.IFS(LEN(B1135)=1,"ERRO",LEN(B1135)=2,_xlfn.CONCAT("000",B1135),LEN(B1135)=3,_xlfn.CONCAT("00",B1135),LEN(B1135)=4,_xlfn.CONCAT("0",B1135),LEN(B1135)=6,B1135,LEN(B1135)=7,B1135,LEN(B1135)=5,B1135)</f>
        <v>#N/A</v>
      </c>
      <c r="D1135" s="4" t="e" cm="1">
        <f t="array" ref="D1135">_xlfn.IFS(ExtraçãoDados!C1135={"Direcção de Abastecimento"},REPLACE(ExtraçãoDados!C1135="{Direcção de Abastecimento}",1,25,"DA"),ExtraçãoDados!C1135={"COMISSÃO CULTURAL DE LMARINHA"},REPLACE(ExtraçãoDados!C1135={"COMISSÃO CULTURAL DE LMARINHA"},1,28,"CCM"),ExtraçãoDados!C1135={"DIRECÇÃO DE NAVIOS"},REPLACE(ExtraçãoDados!C1135={"DIRECÇÃO DE NAVIOS"},1,28,"DN"),ExtraçãoDados!C1135={"ESQUADRILHA SUBMARINOS"},REPLACE(ExtraçãoDados!C1135={"ESQUADRILHA SUBMARINOS"},1,28,"ES"),ExtraçãoDados!C1135={"COMISSÃO MARINHA"},REPLACE(ExtraçãoDados!C1135={"COMISSÃO MARINHA"},1,28,"CCM"),ExtraçãoDados!C1135={"COMISSÃO CULTURAL DE MARINHA"},REPLACE(ExtraçãoDados!C1135={"COMISSÃO CULTURAL DE MARINHA"},1,28,"CCM"),ExtraçãoDados!C1135={"CCM"},REPLACE(ExtraçãoDados!C1135={"CCM"},1,28,"CCM"),ExtraçãoDados!C1135={"DN"},REPLACE(ExtraçãoDados!C1135={"DN"},1,28,"DN"),ExtraçãoDados!C1135={"ES"},REPLACE(ExtraçãoDados!C1135={"ES"},1,28,"ES"),ExtraçãoDados!C1135={"DA"},REPLACE(ExtraçãoDados!C1135={"DA"},1,28,"DA"),ExtraçãoDados!C1135={"DE: ESQUADRILHA SUBMARINOS"},REPLACE(ExtraçãoDados!C1135={"DE: ESQUADRILHA SUBMARINOS"},1,28,"ES"),ExtraçãoDados!C1135={"DE: COMISSÃO CULTURAL DE LMARINHA"},REPLACE(ExtraçãoDados!C1135={"DE: COMISSÃO CULTURAL DE LMARINHA"},1,28,"CCM"),ExtraçãoDados!C1135={"ON"},REPLACE(ExtraçãoDados!C1135={"ON"},1,28,"DN"),ExtraçãoDados!C1135={"ESQ. SUBMARINOS"},REPLACE(ExtraçãoDados!C1135={"ESQ. SUBMARINOS"},1,28,"ES"),ExtraçãoDados!C1135={"☒ irecção de Abastecimento"},REPLACE(ExtraçãoDados!C1135={"☒ irecção de Abastecimento"},1,28,"DA"),ExtraçãoDados!C1135={"Direcã d Abtit ço e asecmeno"},REPLACE(ExtraçãoDados!C1135={"Direcã d Abtit ço e asecmeno"},1,28,"DA"),ExtraçãoDados!C1135={"Diecã d Abtit rço e asecmeno"},REPLACE(ExtraçãoDados!C1135={"Diecã d Abtit rço e asecmeno"},1,28,"DA"),ISNUMBER(SEARCH("COMISSÃO",ExtraçãoDados!C1135,1)),REPLACE(ExtraçãoDados!C1135,1,29,"CCM"),ISNUMBER(SEARCH("DN/DIL/DRT1",ExtraçãoDados!C1135,1)),REPLACE(ExtraçãoDados!C1135,1,29,"DN"),ISNUMBER(SEARCH("DIRECÇAO DE NAVIOS",ExtraçãoDados!C1135,1)),REPLACE(ExtraçãoDados!C1135,1,29,"DN"),ISNUMBER(SEARCH("ESQUADRILHA SUBMARIN",ExtraçãoDados!C1135,1)),REPLACE(ExtraçãoDados!C1135,1,29,"ES"),ISNUMBER(SEARCH("DN",ExtraçãoDados!C1135,1)),REPLACE(ExtraçãoDados!C1135,1,29,"DN"),ISNUMBER(SEARCH("DIRECÇÃO",ExtraçãoDados!C1135,1)),REPLACE(ExtraçãoDados!C1135,1,29,"DN"),ISNUMBER(SEARCH("DIRECÇA0",ExtraçãoDados!C1135,1)),REPLACE(ExtraçãoDados!C1135,1,29,"DN"),ISNUMBER(SEARCH("DIRE",ExtraçãoDados!C1135,1)),REPLACE(ExtraçãoDados!C1135,1,29,"DN"),ISNUMBER(SEARCH("ESQUADRILHA",ExtraçãoDados!C1135,1)),REPLACE(ExtraçãoDados!C1135,1,29,"ES"),ISNUMBER(SEARCH("HOSPITAL DA MARINHA",ExtraçãoDados!C1135,1)),REPLACE(ExtraçãoDados!C1135,1,29,"HM"),ISNUMBER(SEARCH("HOSPITAL",ExtraçãoDados!C1135,1)),REPLACE(ExtraçãoDados!C1135,1,29,"HM"),ISNUMBER(SEARCH("HM",ExtraçãoDados!C1135,1)),REPLACE(ExtraçãoDados!C1135,1,29,"HM"),ISNUMBER(SEARCH("SECÇÃO DE APÓSITOS",ExtraçãoDados!C1135,1)),REPLACE(ExtraçãoDados!C1135,1,29,"HM"))</f>
        <v>#N/A</v>
      </c>
      <c r="E1135" s="4" t="e" cm="1">
        <f t="array" ref="E1135">_xlfn.IFS(LEN(ExtraçãoDados!B1135)=7,YEAR(ExtraçãoDados!D1135),LEN(ExtraçãoDados!B1135)=10,RIGHT(ExtraçãoDados!B1135,4),LEN(ExtraçãoDados!B1135)=9,YEAR(ExtraçãoDados!D1135),LEN(ExtraçãoDados!B1135)=8,YEAR(ExtraçãoDados!D1135),LEN(ExtraçãoDados!B1135)&gt;7,YEAR(ExtraçãoDados!D1135),LEN(ExtraçãoDados!B1135)&gt;5,YEAR(ExtraçãoDados!D1135),LEN(ExtraçãoDados!B1135)&gt;4,YEAR(ExtraçãoDados!D1135))</f>
        <v>#N/A</v>
      </c>
      <c r="F1135" s="4">
        <f>ExtraçãoDados!E1135</f>
        <v>0</v>
      </c>
    </row>
    <row r="1136" spans="1:6" x14ac:dyDescent="0.25">
      <c r="A1136" s="4">
        <f>ExtraçãoDados!A1136</f>
        <v>0</v>
      </c>
      <c r="B1136" s="4" t="str" cm="1">
        <f t="array" ref="B1136">_xlfn.IFS(LEN(ExtraçãoDados!B1136)=12,LEFT(ExtraçãoDados!B1136,3),LEN(ExtraçãoDados!B1136)=10,LEFT(ExtraçãoDados!B1136,5),LEN(ExtraçãoDados!B1136)&gt;19,0,LEN(ExtraçãoDados!B1136)=9,LEFT(ExtraçãoDados!B1136,4),LEN(ExtraçãoDados!B1136)=6,LEFT(ExtraçãoDados!B1136,3),LEN(ExtraçãoDados!B1136)&lt;5,LEFT(ExtraçãoDados!B1136,3),LEN(ExtraçãoDados!B1136)=8,LEFT(ExtraçãoDados!B1136,3),LEN(ExtraçãoDados!B1136)=5,LEFT(ExtraçãoDados!B1136,5),LEN(ExtraçãoDados!B1136)=11,LEFT(ExtraçãoDados!B1136,5),LEN(ExtraçãoDados!B1136)=7,RIGHT(ExtraçãoDados!B1136,6))</f>
        <v/>
      </c>
      <c r="C1136" s="4" t="e" cm="1">
        <f t="array" ref="C1136">_xlfn.IFS(LEN(B1136)=1,"ERRO",LEN(B1136)=2,_xlfn.CONCAT("000",B1136),LEN(B1136)=3,_xlfn.CONCAT("00",B1136),LEN(B1136)=4,_xlfn.CONCAT("0",B1136),LEN(B1136)=6,B1136,LEN(B1136)=7,B1136,LEN(B1136)=5,B1136)</f>
        <v>#N/A</v>
      </c>
      <c r="D1136" s="4" t="e" cm="1">
        <f t="array" ref="D1136">_xlfn.IFS(ExtraçãoDados!C1136={"Direcção de Abastecimento"},REPLACE(ExtraçãoDados!C1136="{Direcção de Abastecimento}",1,25,"DA"),ExtraçãoDados!C1136={"COMISSÃO CULTURAL DE LMARINHA"},REPLACE(ExtraçãoDados!C1136={"COMISSÃO CULTURAL DE LMARINHA"},1,28,"CCM"),ExtraçãoDados!C1136={"DIRECÇÃO DE NAVIOS"},REPLACE(ExtraçãoDados!C1136={"DIRECÇÃO DE NAVIOS"},1,28,"DN"),ExtraçãoDados!C1136={"ESQUADRILHA SUBMARINOS"},REPLACE(ExtraçãoDados!C1136={"ESQUADRILHA SUBMARINOS"},1,28,"ES"),ExtraçãoDados!C1136={"COMISSÃO MARINHA"},REPLACE(ExtraçãoDados!C1136={"COMISSÃO MARINHA"},1,28,"CCM"),ExtraçãoDados!C1136={"COMISSÃO CULTURAL DE MARINHA"},REPLACE(ExtraçãoDados!C1136={"COMISSÃO CULTURAL DE MARINHA"},1,28,"CCM"),ExtraçãoDados!C1136={"CCM"},REPLACE(ExtraçãoDados!C1136={"CCM"},1,28,"CCM"),ExtraçãoDados!C1136={"DN"},REPLACE(ExtraçãoDados!C1136={"DN"},1,28,"DN"),ExtraçãoDados!C1136={"ES"},REPLACE(ExtraçãoDados!C1136={"ES"},1,28,"ES"),ExtraçãoDados!C1136={"DA"},REPLACE(ExtraçãoDados!C1136={"DA"},1,28,"DA"),ExtraçãoDados!C1136={"DE: ESQUADRILHA SUBMARINOS"},REPLACE(ExtraçãoDados!C1136={"DE: ESQUADRILHA SUBMARINOS"},1,28,"ES"),ExtraçãoDados!C1136={"DE: COMISSÃO CULTURAL DE LMARINHA"},REPLACE(ExtraçãoDados!C1136={"DE: COMISSÃO CULTURAL DE LMARINHA"},1,28,"CCM"),ExtraçãoDados!C1136={"ON"},REPLACE(ExtraçãoDados!C1136={"ON"},1,28,"DN"),ExtraçãoDados!C1136={"ESQ. SUBMARINOS"},REPLACE(ExtraçãoDados!C1136={"ESQ. SUBMARINOS"},1,28,"ES"),ExtraçãoDados!C1136={"☒ irecção de Abastecimento"},REPLACE(ExtraçãoDados!C1136={"☒ irecção de Abastecimento"},1,28,"DA"),ExtraçãoDados!C1136={"Direcã d Abtit ço e asecmeno"},REPLACE(ExtraçãoDados!C1136={"Direcã d Abtit ço e asecmeno"},1,28,"DA"),ExtraçãoDados!C1136={"Diecã d Abtit rço e asecmeno"},REPLACE(ExtraçãoDados!C1136={"Diecã d Abtit rço e asecmeno"},1,28,"DA"),ISNUMBER(SEARCH("COMISSÃO",ExtraçãoDados!C1136,1)),REPLACE(ExtraçãoDados!C1136,1,29,"CCM"),ISNUMBER(SEARCH("DN/DIL/DRT1",ExtraçãoDados!C1136,1)),REPLACE(ExtraçãoDados!C1136,1,29,"DN"),ISNUMBER(SEARCH("DIRECÇAO DE NAVIOS",ExtraçãoDados!C1136,1)),REPLACE(ExtraçãoDados!C1136,1,29,"DN"),ISNUMBER(SEARCH("ESQUADRILHA SUBMARIN",ExtraçãoDados!C1136,1)),REPLACE(ExtraçãoDados!C1136,1,29,"ES"),ISNUMBER(SEARCH("DN",ExtraçãoDados!C1136,1)),REPLACE(ExtraçãoDados!C1136,1,29,"DN"),ISNUMBER(SEARCH("DIRECÇÃO",ExtraçãoDados!C1136,1)),REPLACE(ExtraçãoDados!C1136,1,29,"DN"),ISNUMBER(SEARCH("DIRECÇA0",ExtraçãoDados!C1136,1)),REPLACE(ExtraçãoDados!C1136,1,29,"DN"),ISNUMBER(SEARCH("DIRE",ExtraçãoDados!C1136,1)),REPLACE(ExtraçãoDados!C1136,1,29,"DN"),ISNUMBER(SEARCH("ESQUADRILHA",ExtraçãoDados!C1136,1)),REPLACE(ExtraçãoDados!C1136,1,29,"ES"),ISNUMBER(SEARCH("HOSPITAL DA MARINHA",ExtraçãoDados!C1136,1)),REPLACE(ExtraçãoDados!C1136,1,29,"HM"),ISNUMBER(SEARCH("HOSPITAL",ExtraçãoDados!C1136,1)),REPLACE(ExtraçãoDados!C1136,1,29,"HM"),ISNUMBER(SEARCH("HM",ExtraçãoDados!C1136,1)),REPLACE(ExtraçãoDados!C1136,1,29,"HM"),ISNUMBER(SEARCH("SECÇÃO DE APÓSITOS",ExtraçãoDados!C1136,1)),REPLACE(ExtraçãoDados!C1136,1,29,"HM"))</f>
        <v>#N/A</v>
      </c>
      <c r="E1136" s="4" t="e" cm="1">
        <f t="array" ref="E1136">_xlfn.IFS(LEN(ExtraçãoDados!B1136)=7,YEAR(ExtraçãoDados!D1136),LEN(ExtraçãoDados!B1136)=10,RIGHT(ExtraçãoDados!B1136,4),LEN(ExtraçãoDados!B1136)=9,YEAR(ExtraçãoDados!D1136),LEN(ExtraçãoDados!B1136)=8,YEAR(ExtraçãoDados!D1136),LEN(ExtraçãoDados!B1136)&gt;7,YEAR(ExtraçãoDados!D1136),LEN(ExtraçãoDados!B1136)&gt;5,YEAR(ExtraçãoDados!D1136),LEN(ExtraçãoDados!B1136)&gt;4,YEAR(ExtraçãoDados!D1136))</f>
        <v>#N/A</v>
      </c>
      <c r="F1136" s="4">
        <f>ExtraçãoDados!E1136</f>
        <v>0</v>
      </c>
    </row>
    <row r="1137" spans="1:6" x14ac:dyDescent="0.25">
      <c r="A1137" s="4">
        <f>ExtraçãoDados!A1137</f>
        <v>0</v>
      </c>
      <c r="B1137" s="4" t="str" cm="1">
        <f t="array" ref="B1137">_xlfn.IFS(LEN(ExtraçãoDados!B1137)=12,LEFT(ExtraçãoDados!B1137,3),LEN(ExtraçãoDados!B1137)=10,LEFT(ExtraçãoDados!B1137,5),LEN(ExtraçãoDados!B1137)&gt;19,0,LEN(ExtraçãoDados!B1137)=9,LEFT(ExtraçãoDados!B1137,4),LEN(ExtraçãoDados!B1137)=6,LEFT(ExtraçãoDados!B1137,3),LEN(ExtraçãoDados!B1137)&lt;5,LEFT(ExtraçãoDados!B1137,3),LEN(ExtraçãoDados!B1137)=8,LEFT(ExtraçãoDados!B1137,3),LEN(ExtraçãoDados!B1137)=5,LEFT(ExtraçãoDados!B1137,5),LEN(ExtraçãoDados!B1137)=11,LEFT(ExtraçãoDados!B1137,5),LEN(ExtraçãoDados!B1137)=7,RIGHT(ExtraçãoDados!B1137,6))</f>
        <v/>
      </c>
      <c r="C1137" s="4" t="e" cm="1">
        <f t="array" ref="C1137">_xlfn.IFS(LEN(B1137)=1,"ERRO",LEN(B1137)=2,_xlfn.CONCAT("000",B1137),LEN(B1137)=3,_xlfn.CONCAT("00",B1137),LEN(B1137)=4,_xlfn.CONCAT("0",B1137),LEN(B1137)=6,B1137,LEN(B1137)=7,B1137,LEN(B1137)=5,B1137)</f>
        <v>#N/A</v>
      </c>
      <c r="D1137" s="4" t="e" cm="1">
        <f t="array" ref="D1137">_xlfn.IFS(ExtraçãoDados!C1137={"Direcção de Abastecimento"},REPLACE(ExtraçãoDados!C1137="{Direcção de Abastecimento}",1,25,"DA"),ExtraçãoDados!C1137={"COMISSÃO CULTURAL DE LMARINHA"},REPLACE(ExtraçãoDados!C1137={"COMISSÃO CULTURAL DE LMARINHA"},1,28,"CCM"),ExtraçãoDados!C1137={"DIRECÇÃO DE NAVIOS"},REPLACE(ExtraçãoDados!C1137={"DIRECÇÃO DE NAVIOS"},1,28,"DN"),ExtraçãoDados!C1137={"ESQUADRILHA SUBMARINOS"},REPLACE(ExtraçãoDados!C1137={"ESQUADRILHA SUBMARINOS"},1,28,"ES"),ExtraçãoDados!C1137={"COMISSÃO MARINHA"},REPLACE(ExtraçãoDados!C1137={"COMISSÃO MARINHA"},1,28,"CCM"),ExtraçãoDados!C1137={"COMISSÃO CULTURAL DE MARINHA"},REPLACE(ExtraçãoDados!C1137={"COMISSÃO CULTURAL DE MARINHA"},1,28,"CCM"),ExtraçãoDados!C1137={"CCM"},REPLACE(ExtraçãoDados!C1137={"CCM"},1,28,"CCM"),ExtraçãoDados!C1137={"DN"},REPLACE(ExtraçãoDados!C1137={"DN"},1,28,"DN"),ExtraçãoDados!C1137={"ES"},REPLACE(ExtraçãoDados!C1137={"ES"},1,28,"ES"),ExtraçãoDados!C1137={"DA"},REPLACE(ExtraçãoDados!C1137={"DA"},1,28,"DA"),ExtraçãoDados!C1137={"DE: ESQUADRILHA SUBMARINOS"},REPLACE(ExtraçãoDados!C1137={"DE: ESQUADRILHA SUBMARINOS"},1,28,"ES"),ExtraçãoDados!C1137={"DE: COMISSÃO CULTURAL DE LMARINHA"},REPLACE(ExtraçãoDados!C1137={"DE: COMISSÃO CULTURAL DE LMARINHA"},1,28,"CCM"),ExtraçãoDados!C1137={"ON"},REPLACE(ExtraçãoDados!C1137={"ON"},1,28,"DN"),ExtraçãoDados!C1137={"ESQ. SUBMARINOS"},REPLACE(ExtraçãoDados!C1137={"ESQ. SUBMARINOS"},1,28,"ES"),ExtraçãoDados!C1137={"☒ irecção de Abastecimento"},REPLACE(ExtraçãoDados!C1137={"☒ irecção de Abastecimento"},1,28,"DA"),ExtraçãoDados!C1137={"Direcã d Abtit ço e asecmeno"},REPLACE(ExtraçãoDados!C1137={"Direcã d Abtit ço e asecmeno"},1,28,"DA"),ExtraçãoDados!C1137={"Diecã d Abtit rço e asecmeno"},REPLACE(ExtraçãoDados!C1137={"Diecã d Abtit rço e asecmeno"},1,28,"DA"),ISNUMBER(SEARCH("COMISSÃO",ExtraçãoDados!C1137,1)),REPLACE(ExtraçãoDados!C1137,1,29,"CCM"),ISNUMBER(SEARCH("DN/DIL/DRT1",ExtraçãoDados!C1137,1)),REPLACE(ExtraçãoDados!C1137,1,29,"DN"),ISNUMBER(SEARCH("DIRECÇAO DE NAVIOS",ExtraçãoDados!C1137,1)),REPLACE(ExtraçãoDados!C1137,1,29,"DN"),ISNUMBER(SEARCH("ESQUADRILHA SUBMARIN",ExtraçãoDados!C1137,1)),REPLACE(ExtraçãoDados!C1137,1,29,"ES"),ISNUMBER(SEARCH("DN",ExtraçãoDados!C1137,1)),REPLACE(ExtraçãoDados!C1137,1,29,"DN"),ISNUMBER(SEARCH("DIRECÇÃO",ExtraçãoDados!C1137,1)),REPLACE(ExtraçãoDados!C1137,1,29,"DN"),ISNUMBER(SEARCH("DIRECÇA0",ExtraçãoDados!C1137,1)),REPLACE(ExtraçãoDados!C1137,1,29,"DN"),ISNUMBER(SEARCH("DIRE",ExtraçãoDados!C1137,1)),REPLACE(ExtraçãoDados!C1137,1,29,"DN"),ISNUMBER(SEARCH("ESQUADRILHA",ExtraçãoDados!C1137,1)),REPLACE(ExtraçãoDados!C1137,1,29,"ES"),ISNUMBER(SEARCH("HOSPITAL DA MARINHA",ExtraçãoDados!C1137,1)),REPLACE(ExtraçãoDados!C1137,1,29,"HM"),ISNUMBER(SEARCH("HOSPITAL",ExtraçãoDados!C1137,1)),REPLACE(ExtraçãoDados!C1137,1,29,"HM"),ISNUMBER(SEARCH("HM",ExtraçãoDados!C1137,1)),REPLACE(ExtraçãoDados!C1137,1,29,"HM"),ISNUMBER(SEARCH("SECÇÃO DE APÓSITOS",ExtraçãoDados!C1137,1)),REPLACE(ExtraçãoDados!C1137,1,29,"HM"))</f>
        <v>#N/A</v>
      </c>
      <c r="E1137" s="4" t="e" cm="1">
        <f t="array" ref="E1137">_xlfn.IFS(LEN(ExtraçãoDados!B1137)=7,YEAR(ExtraçãoDados!D1137),LEN(ExtraçãoDados!B1137)=10,RIGHT(ExtraçãoDados!B1137,4),LEN(ExtraçãoDados!B1137)=9,YEAR(ExtraçãoDados!D1137),LEN(ExtraçãoDados!B1137)=8,YEAR(ExtraçãoDados!D1137),LEN(ExtraçãoDados!B1137)&gt;7,YEAR(ExtraçãoDados!D1137),LEN(ExtraçãoDados!B1137)&gt;5,YEAR(ExtraçãoDados!D1137),LEN(ExtraçãoDados!B1137)&gt;4,YEAR(ExtraçãoDados!D1137))</f>
        <v>#N/A</v>
      </c>
      <c r="F1137" s="4">
        <f>ExtraçãoDados!E1137</f>
        <v>0</v>
      </c>
    </row>
    <row r="1138" spans="1:6" x14ac:dyDescent="0.25">
      <c r="A1138" s="4">
        <f>ExtraçãoDados!A1138</f>
        <v>0</v>
      </c>
      <c r="B1138" s="4" t="str" cm="1">
        <f t="array" ref="B1138">_xlfn.IFS(LEN(ExtraçãoDados!B1138)=12,LEFT(ExtraçãoDados!B1138,3),LEN(ExtraçãoDados!B1138)=10,LEFT(ExtraçãoDados!B1138,5),LEN(ExtraçãoDados!B1138)&gt;19,0,LEN(ExtraçãoDados!B1138)=9,LEFT(ExtraçãoDados!B1138,4),LEN(ExtraçãoDados!B1138)=6,LEFT(ExtraçãoDados!B1138,3),LEN(ExtraçãoDados!B1138)&lt;5,LEFT(ExtraçãoDados!B1138,3),LEN(ExtraçãoDados!B1138)=8,LEFT(ExtraçãoDados!B1138,3),LEN(ExtraçãoDados!B1138)=5,LEFT(ExtraçãoDados!B1138,5),LEN(ExtraçãoDados!B1138)=11,LEFT(ExtraçãoDados!B1138,5),LEN(ExtraçãoDados!B1138)=7,RIGHT(ExtraçãoDados!B1138,6))</f>
        <v/>
      </c>
      <c r="C1138" s="4" t="e" cm="1">
        <f t="array" ref="C1138">_xlfn.IFS(LEN(B1138)=1,"ERRO",LEN(B1138)=2,_xlfn.CONCAT("000",B1138),LEN(B1138)=3,_xlfn.CONCAT("00",B1138),LEN(B1138)=4,_xlfn.CONCAT("0",B1138),LEN(B1138)=6,B1138,LEN(B1138)=7,B1138,LEN(B1138)=5,B1138)</f>
        <v>#N/A</v>
      </c>
      <c r="D1138" s="4" t="e" cm="1">
        <f t="array" ref="D1138">_xlfn.IFS(ExtraçãoDados!C1138={"Direcção de Abastecimento"},REPLACE(ExtraçãoDados!C1138="{Direcção de Abastecimento}",1,25,"DA"),ExtraçãoDados!C1138={"COMISSÃO CULTURAL DE LMARINHA"},REPLACE(ExtraçãoDados!C1138={"COMISSÃO CULTURAL DE LMARINHA"},1,28,"CCM"),ExtraçãoDados!C1138={"DIRECÇÃO DE NAVIOS"},REPLACE(ExtraçãoDados!C1138={"DIRECÇÃO DE NAVIOS"},1,28,"DN"),ExtraçãoDados!C1138={"ESQUADRILHA SUBMARINOS"},REPLACE(ExtraçãoDados!C1138={"ESQUADRILHA SUBMARINOS"},1,28,"ES"),ExtraçãoDados!C1138={"COMISSÃO MARINHA"},REPLACE(ExtraçãoDados!C1138={"COMISSÃO MARINHA"},1,28,"CCM"),ExtraçãoDados!C1138={"COMISSÃO CULTURAL DE MARINHA"},REPLACE(ExtraçãoDados!C1138={"COMISSÃO CULTURAL DE MARINHA"},1,28,"CCM"),ExtraçãoDados!C1138={"CCM"},REPLACE(ExtraçãoDados!C1138={"CCM"},1,28,"CCM"),ExtraçãoDados!C1138={"DN"},REPLACE(ExtraçãoDados!C1138={"DN"},1,28,"DN"),ExtraçãoDados!C1138={"ES"},REPLACE(ExtraçãoDados!C1138={"ES"},1,28,"ES"),ExtraçãoDados!C1138={"DA"},REPLACE(ExtraçãoDados!C1138={"DA"},1,28,"DA"),ExtraçãoDados!C1138={"DE: ESQUADRILHA SUBMARINOS"},REPLACE(ExtraçãoDados!C1138={"DE: ESQUADRILHA SUBMARINOS"},1,28,"ES"),ExtraçãoDados!C1138={"DE: COMISSÃO CULTURAL DE LMARINHA"},REPLACE(ExtraçãoDados!C1138={"DE: COMISSÃO CULTURAL DE LMARINHA"},1,28,"CCM"),ExtraçãoDados!C1138={"ON"},REPLACE(ExtraçãoDados!C1138={"ON"},1,28,"DN"),ExtraçãoDados!C1138={"ESQ. SUBMARINOS"},REPLACE(ExtraçãoDados!C1138={"ESQ. SUBMARINOS"},1,28,"ES"),ExtraçãoDados!C1138={"☒ irecção de Abastecimento"},REPLACE(ExtraçãoDados!C1138={"☒ irecção de Abastecimento"},1,28,"DA"),ExtraçãoDados!C1138={"Direcã d Abtit ço e asecmeno"},REPLACE(ExtraçãoDados!C1138={"Direcã d Abtit ço e asecmeno"},1,28,"DA"),ExtraçãoDados!C1138={"Diecã d Abtit rço e asecmeno"},REPLACE(ExtraçãoDados!C1138={"Diecã d Abtit rço e asecmeno"},1,28,"DA"),ISNUMBER(SEARCH("COMISSÃO",ExtraçãoDados!C1138,1)),REPLACE(ExtraçãoDados!C1138,1,29,"CCM"),ISNUMBER(SEARCH("DN/DIL/DRT1",ExtraçãoDados!C1138,1)),REPLACE(ExtraçãoDados!C1138,1,29,"DN"),ISNUMBER(SEARCH("DIRECÇAO DE NAVIOS",ExtraçãoDados!C1138,1)),REPLACE(ExtraçãoDados!C1138,1,29,"DN"),ISNUMBER(SEARCH("ESQUADRILHA SUBMARIN",ExtraçãoDados!C1138,1)),REPLACE(ExtraçãoDados!C1138,1,29,"ES"),ISNUMBER(SEARCH("DN",ExtraçãoDados!C1138,1)),REPLACE(ExtraçãoDados!C1138,1,29,"DN"),ISNUMBER(SEARCH("DIRECÇÃO",ExtraçãoDados!C1138,1)),REPLACE(ExtraçãoDados!C1138,1,29,"DN"),ISNUMBER(SEARCH("DIRECÇA0",ExtraçãoDados!C1138,1)),REPLACE(ExtraçãoDados!C1138,1,29,"DN"),ISNUMBER(SEARCH("DIRE",ExtraçãoDados!C1138,1)),REPLACE(ExtraçãoDados!C1138,1,29,"DN"),ISNUMBER(SEARCH("ESQUADRILHA",ExtraçãoDados!C1138,1)),REPLACE(ExtraçãoDados!C1138,1,29,"ES"),ISNUMBER(SEARCH("HOSPITAL DA MARINHA",ExtraçãoDados!C1138,1)),REPLACE(ExtraçãoDados!C1138,1,29,"HM"),ISNUMBER(SEARCH("HOSPITAL",ExtraçãoDados!C1138,1)),REPLACE(ExtraçãoDados!C1138,1,29,"HM"),ISNUMBER(SEARCH("HM",ExtraçãoDados!C1138,1)),REPLACE(ExtraçãoDados!C1138,1,29,"HM"),ISNUMBER(SEARCH("SECÇÃO DE APÓSITOS",ExtraçãoDados!C1138,1)),REPLACE(ExtraçãoDados!C1138,1,29,"HM"))</f>
        <v>#N/A</v>
      </c>
      <c r="E1138" s="4" t="e" cm="1">
        <f t="array" ref="E1138">_xlfn.IFS(LEN(ExtraçãoDados!B1138)=7,YEAR(ExtraçãoDados!D1138),LEN(ExtraçãoDados!B1138)=10,RIGHT(ExtraçãoDados!B1138,4),LEN(ExtraçãoDados!B1138)=9,YEAR(ExtraçãoDados!D1138),LEN(ExtraçãoDados!B1138)=8,YEAR(ExtraçãoDados!D1138),LEN(ExtraçãoDados!B1138)&gt;7,YEAR(ExtraçãoDados!D1138),LEN(ExtraçãoDados!B1138)&gt;5,YEAR(ExtraçãoDados!D1138),LEN(ExtraçãoDados!B1138)&gt;4,YEAR(ExtraçãoDados!D1138))</f>
        <v>#N/A</v>
      </c>
      <c r="F1138" s="4">
        <f>ExtraçãoDados!E1138</f>
        <v>0</v>
      </c>
    </row>
    <row r="1139" spans="1:6" x14ac:dyDescent="0.25">
      <c r="A1139" s="4">
        <f>ExtraçãoDados!A1139</f>
        <v>0</v>
      </c>
      <c r="B1139" s="4" t="str" cm="1">
        <f t="array" ref="B1139">_xlfn.IFS(LEN(ExtraçãoDados!B1139)=12,LEFT(ExtraçãoDados!B1139,3),LEN(ExtraçãoDados!B1139)=10,LEFT(ExtraçãoDados!B1139,5),LEN(ExtraçãoDados!B1139)&gt;19,0,LEN(ExtraçãoDados!B1139)=9,LEFT(ExtraçãoDados!B1139,4),LEN(ExtraçãoDados!B1139)=6,LEFT(ExtraçãoDados!B1139,3),LEN(ExtraçãoDados!B1139)&lt;5,LEFT(ExtraçãoDados!B1139,3),LEN(ExtraçãoDados!B1139)=8,LEFT(ExtraçãoDados!B1139,3),LEN(ExtraçãoDados!B1139)=5,LEFT(ExtraçãoDados!B1139,5),LEN(ExtraçãoDados!B1139)=11,LEFT(ExtraçãoDados!B1139,5),LEN(ExtraçãoDados!B1139)=7,RIGHT(ExtraçãoDados!B1139,6))</f>
        <v/>
      </c>
      <c r="C1139" s="4" t="e" cm="1">
        <f t="array" ref="C1139">_xlfn.IFS(LEN(B1139)=1,"ERRO",LEN(B1139)=2,_xlfn.CONCAT("000",B1139),LEN(B1139)=3,_xlfn.CONCAT("00",B1139),LEN(B1139)=4,_xlfn.CONCAT("0",B1139),LEN(B1139)=6,B1139,LEN(B1139)=7,B1139,LEN(B1139)=5,B1139)</f>
        <v>#N/A</v>
      </c>
      <c r="D1139" s="4" t="e" cm="1">
        <f t="array" ref="D1139">_xlfn.IFS(ExtraçãoDados!C1139={"Direcção de Abastecimento"},REPLACE(ExtraçãoDados!C1139="{Direcção de Abastecimento}",1,25,"DA"),ExtraçãoDados!C1139={"COMISSÃO CULTURAL DE LMARINHA"},REPLACE(ExtraçãoDados!C1139={"COMISSÃO CULTURAL DE LMARINHA"},1,28,"CCM"),ExtraçãoDados!C1139={"DIRECÇÃO DE NAVIOS"},REPLACE(ExtraçãoDados!C1139={"DIRECÇÃO DE NAVIOS"},1,28,"DN"),ExtraçãoDados!C1139={"ESQUADRILHA SUBMARINOS"},REPLACE(ExtraçãoDados!C1139={"ESQUADRILHA SUBMARINOS"},1,28,"ES"),ExtraçãoDados!C1139={"COMISSÃO MARINHA"},REPLACE(ExtraçãoDados!C1139={"COMISSÃO MARINHA"},1,28,"CCM"),ExtraçãoDados!C1139={"COMISSÃO CULTURAL DE MARINHA"},REPLACE(ExtraçãoDados!C1139={"COMISSÃO CULTURAL DE MARINHA"},1,28,"CCM"),ExtraçãoDados!C1139={"CCM"},REPLACE(ExtraçãoDados!C1139={"CCM"},1,28,"CCM"),ExtraçãoDados!C1139={"DN"},REPLACE(ExtraçãoDados!C1139={"DN"},1,28,"DN"),ExtraçãoDados!C1139={"ES"},REPLACE(ExtraçãoDados!C1139={"ES"},1,28,"ES"),ExtraçãoDados!C1139={"DA"},REPLACE(ExtraçãoDados!C1139={"DA"},1,28,"DA"),ExtraçãoDados!C1139={"DE: ESQUADRILHA SUBMARINOS"},REPLACE(ExtraçãoDados!C1139={"DE: ESQUADRILHA SUBMARINOS"},1,28,"ES"),ExtraçãoDados!C1139={"DE: COMISSÃO CULTURAL DE LMARINHA"},REPLACE(ExtraçãoDados!C1139={"DE: COMISSÃO CULTURAL DE LMARINHA"},1,28,"CCM"),ExtraçãoDados!C1139={"ON"},REPLACE(ExtraçãoDados!C1139={"ON"},1,28,"DN"),ExtraçãoDados!C1139={"ESQ. SUBMARINOS"},REPLACE(ExtraçãoDados!C1139={"ESQ. SUBMARINOS"},1,28,"ES"),ExtraçãoDados!C1139={"☒ irecção de Abastecimento"},REPLACE(ExtraçãoDados!C1139={"☒ irecção de Abastecimento"},1,28,"DA"),ExtraçãoDados!C1139={"Direcã d Abtit ço e asecmeno"},REPLACE(ExtraçãoDados!C1139={"Direcã d Abtit ço e asecmeno"},1,28,"DA"),ExtraçãoDados!C1139={"Diecã d Abtit rço e asecmeno"},REPLACE(ExtraçãoDados!C1139={"Diecã d Abtit rço e asecmeno"},1,28,"DA"),ISNUMBER(SEARCH("COMISSÃO",ExtraçãoDados!C1139,1)),REPLACE(ExtraçãoDados!C1139,1,29,"CCM"),ISNUMBER(SEARCH("DN/DIL/DRT1",ExtraçãoDados!C1139,1)),REPLACE(ExtraçãoDados!C1139,1,29,"DN"),ISNUMBER(SEARCH("DIRECÇAO DE NAVIOS",ExtraçãoDados!C1139,1)),REPLACE(ExtraçãoDados!C1139,1,29,"DN"),ISNUMBER(SEARCH("ESQUADRILHA SUBMARIN",ExtraçãoDados!C1139,1)),REPLACE(ExtraçãoDados!C1139,1,29,"ES"),ISNUMBER(SEARCH("DN",ExtraçãoDados!C1139,1)),REPLACE(ExtraçãoDados!C1139,1,29,"DN"),ISNUMBER(SEARCH("DIRECÇÃO",ExtraçãoDados!C1139,1)),REPLACE(ExtraçãoDados!C1139,1,29,"DN"),ISNUMBER(SEARCH("DIRECÇA0",ExtraçãoDados!C1139,1)),REPLACE(ExtraçãoDados!C1139,1,29,"DN"),ISNUMBER(SEARCH("DIRE",ExtraçãoDados!C1139,1)),REPLACE(ExtraçãoDados!C1139,1,29,"DN"),ISNUMBER(SEARCH("ESQUADRILHA",ExtraçãoDados!C1139,1)),REPLACE(ExtraçãoDados!C1139,1,29,"ES"),ISNUMBER(SEARCH("HOSPITAL DA MARINHA",ExtraçãoDados!C1139,1)),REPLACE(ExtraçãoDados!C1139,1,29,"HM"),ISNUMBER(SEARCH("HOSPITAL",ExtraçãoDados!C1139,1)),REPLACE(ExtraçãoDados!C1139,1,29,"HM"),ISNUMBER(SEARCH("HM",ExtraçãoDados!C1139,1)),REPLACE(ExtraçãoDados!C1139,1,29,"HM"),ISNUMBER(SEARCH("SECÇÃO DE APÓSITOS",ExtraçãoDados!C1139,1)),REPLACE(ExtraçãoDados!C1139,1,29,"HM"))</f>
        <v>#N/A</v>
      </c>
      <c r="E1139" s="4" t="e" cm="1">
        <f t="array" ref="E1139">_xlfn.IFS(LEN(ExtraçãoDados!B1139)=7,YEAR(ExtraçãoDados!D1139),LEN(ExtraçãoDados!B1139)=10,RIGHT(ExtraçãoDados!B1139,4),LEN(ExtraçãoDados!B1139)=9,YEAR(ExtraçãoDados!D1139),LEN(ExtraçãoDados!B1139)=8,YEAR(ExtraçãoDados!D1139),LEN(ExtraçãoDados!B1139)&gt;7,YEAR(ExtraçãoDados!D1139),LEN(ExtraçãoDados!B1139)&gt;5,YEAR(ExtraçãoDados!D1139),LEN(ExtraçãoDados!B1139)&gt;4,YEAR(ExtraçãoDados!D1139))</f>
        <v>#N/A</v>
      </c>
      <c r="F1139" s="4">
        <f>ExtraçãoDados!E1139</f>
        <v>0</v>
      </c>
    </row>
    <row r="1140" spans="1:6" x14ac:dyDescent="0.25">
      <c r="A1140" s="4">
        <f>ExtraçãoDados!A1140</f>
        <v>0</v>
      </c>
      <c r="B1140" s="4" t="str" cm="1">
        <f t="array" ref="B1140">_xlfn.IFS(LEN(ExtraçãoDados!B1140)=12,LEFT(ExtraçãoDados!B1140,3),LEN(ExtraçãoDados!B1140)=10,LEFT(ExtraçãoDados!B1140,5),LEN(ExtraçãoDados!B1140)&gt;19,0,LEN(ExtraçãoDados!B1140)=9,LEFT(ExtraçãoDados!B1140,4),LEN(ExtraçãoDados!B1140)=6,LEFT(ExtraçãoDados!B1140,3),LEN(ExtraçãoDados!B1140)&lt;5,LEFT(ExtraçãoDados!B1140,3),LEN(ExtraçãoDados!B1140)=8,LEFT(ExtraçãoDados!B1140,3),LEN(ExtraçãoDados!B1140)=5,LEFT(ExtraçãoDados!B1140,5),LEN(ExtraçãoDados!B1140)=11,LEFT(ExtraçãoDados!B1140,5),LEN(ExtraçãoDados!B1140)=7,RIGHT(ExtraçãoDados!B1140,6))</f>
        <v/>
      </c>
      <c r="C1140" s="4" t="e" cm="1">
        <f t="array" ref="C1140">_xlfn.IFS(LEN(B1140)=1,"ERRO",LEN(B1140)=2,_xlfn.CONCAT("000",B1140),LEN(B1140)=3,_xlfn.CONCAT("00",B1140),LEN(B1140)=4,_xlfn.CONCAT("0",B1140),LEN(B1140)=6,B1140,LEN(B1140)=7,B1140,LEN(B1140)=5,B1140)</f>
        <v>#N/A</v>
      </c>
      <c r="D1140" s="4" t="e" cm="1">
        <f t="array" ref="D1140">_xlfn.IFS(ExtraçãoDados!C1140={"Direcção de Abastecimento"},REPLACE(ExtraçãoDados!C1140="{Direcção de Abastecimento}",1,25,"DA"),ExtraçãoDados!C1140={"COMISSÃO CULTURAL DE LMARINHA"},REPLACE(ExtraçãoDados!C1140={"COMISSÃO CULTURAL DE LMARINHA"},1,28,"CCM"),ExtraçãoDados!C1140={"DIRECÇÃO DE NAVIOS"},REPLACE(ExtraçãoDados!C1140={"DIRECÇÃO DE NAVIOS"},1,28,"DN"),ExtraçãoDados!C1140={"ESQUADRILHA SUBMARINOS"},REPLACE(ExtraçãoDados!C1140={"ESQUADRILHA SUBMARINOS"},1,28,"ES"),ExtraçãoDados!C1140={"COMISSÃO MARINHA"},REPLACE(ExtraçãoDados!C1140={"COMISSÃO MARINHA"},1,28,"CCM"),ExtraçãoDados!C1140={"COMISSÃO CULTURAL DE MARINHA"},REPLACE(ExtraçãoDados!C1140={"COMISSÃO CULTURAL DE MARINHA"},1,28,"CCM"),ExtraçãoDados!C1140={"CCM"},REPLACE(ExtraçãoDados!C1140={"CCM"},1,28,"CCM"),ExtraçãoDados!C1140={"DN"},REPLACE(ExtraçãoDados!C1140={"DN"},1,28,"DN"),ExtraçãoDados!C1140={"ES"},REPLACE(ExtraçãoDados!C1140={"ES"},1,28,"ES"),ExtraçãoDados!C1140={"DA"},REPLACE(ExtraçãoDados!C1140={"DA"},1,28,"DA"),ExtraçãoDados!C1140={"DE: ESQUADRILHA SUBMARINOS"},REPLACE(ExtraçãoDados!C1140={"DE: ESQUADRILHA SUBMARINOS"},1,28,"ES"),ExtraçãoDados!C1140={"DE: COMISSÃO CULTURAL DE LMARINHA"},REPLACE(ExtraçãoDados!C1140={"DE: COMISSÃO CULTURAL DE LMARINHA"},1,28,"CCM"),ExtraçãoDados!C1140={"ON"},REPLACE(ExtraçãoDados!C1140={"ON"},1,28,"DN"),ExtraçãoDados!C1140={"ESQ. SUBMARINOS"},REPLACE(ExtraçãoDados!C1140={"ESQ. SUBMARINOS"},1,28,"ES"),ExtraçãoDados!C1140={"☒ irecção de Abastecimento"},REPLACE(ExtraçãoDados!C1140={"☒ irecção de Abastecimento"},1,28,"DA"),ExtraçãoDados!C1140={"Direcã d Abtit ço e asecmeno"},REPLACE(ExtraçãoDados!C1140={"Direcã d Abtit ço e asecmeno"},1,28,"DA"),ExtraçãoDados!C1140={"Diecã d Abtit rço e asecmeno"},REPLACE(ExtraçãoDados!C1140={"Diecã d Abtit rço e asecmeno"},1,28,"DA"),ISNUMBER(SEARCH("COMISSÃO",ExtraçãoDados!C1140,1)),REPLACE(ExtraçãoDados!C1140,1,29,"CCM"),ISNUMBER(SEARCH("DN/DIL/DRT1",ExtraçãoDados!C1140,1)),REPLACE(ExtraçãoDados!C1140,1,29,"DN"),ISNUMBER(SEARCH("DIRECÇAO DE NAVIOS",ExtraçãoDados!C1140,1)),REPLACE(ExtraçãoDados!C1140,1,29,"DN"),ISNUMBER(SEARCH("ESQUADRILHA SUBMARIN",ExtraçãoDados!C1140,1)),REPLACE(ExtraçãoDados!C1140,1,29,"ES"),ISNUMBER(SEARCH("DN",ExtraçãoDados!C1140,1)),REPLACE(ExtraçãoDados!C1140,1,29,"DN"),ISNUMBER(SEARCH("DIRECÇÃO",ExtraçãoDados!C1140,1)),REPLACE(ExtraçãoDados!C1140,1,29,"DN"),ISNUMBER(SEARCH("DIRECÇA0",ExtraçãoDados!C1140,1)),REPLACE(ExtraçãoDados!C1140,1,29,"DN"),ISNUMBER(SEARCH("DIRE",ExtraçãoDados!C1140,1)),REPLACE(ExtraçãoDados!C1140,1,29,"DN"),ISNUMBER(SEARCH("ESQUADRILHA",ExtraçãoDados!C1140,1)),REPLACE(ExtraçãoDados!C1140,1,29,"ES"),ISNUMBER(SEARCH("HOSPITAL DA MARINHA",ExtraçãoDados!C1140,1)),REPLACE(ExtraçãoDados!C1140,1,29,"HM"),ISNUMBER(SEARCH("HOSPITAL",ExtraçãoDados!C1140,1)),REPLACE(ExtraçãoDados!C1140,1,29,"HM"),ISNUMBER(SEARCH("HM",ExtraçãoDados!C1140,1)),REPLACE(ExtraçãoDados!C1140,1,29,"HM"),ISNUMBER(SEARCH("SECÇÃO DE APÓSITOS",ExtraçãoDados!C1140,1)),REPLACE(ExtraçãoDados!C1140,1,29,"HM"))</f>
        <v>#N/A</v>
      </c>
      <c r="E1140" s="4" t="e" cm="1">
        <f t="array" ref="E1140">_xlfn.IFS(LEN(ExtraçãoDados!B1140)=7,YEAR(ExtraçãoDados!D1140),LEN(ExtraçãoDados!B1140)=10,RIGHT(ExtraçãoDados!B1140,4),LEN(ExtraçãoDados!B1140)=9,YEAR(ExtraçãoDados!D1140),LEN(ExtraçãoDados!B1140)=8,YEAR(ExtraçãoDados!D1140),LEN(ExtraçãoDados!B1140)&gt;7,YEAR(ExtraçãoDados!D1140),LEN(ExtraçãoDados!B1140)&gt;5,YEAR(ExtraçãoDados!D1140),LEN(ExtraçãoDados!B1140)&gt;4,YEAR(ExtraçãoDados!D1140))</f>
        <v>#N/A</v>
      </c>
      <c r="F1140" s="4">
        <f>ExtraçãoDados!E1140</f>
        <v>0</v>
      </c>
    </row>
    <row r="1141" spans="1:6" x14ac:dyDescent="0.25">
      <c r="A1141" s="4">
        <f>ExtraçãoDados!A1141</f>
        <v>0</v>
      </c>
      <c r="B1141" s="4" t="str" cm="1">
        <f t="array" ref="B1141">_xlfn.IFS(LEN(ExtraçãoDados!B1141)=12,LEFT(ExtraçãoDados!B1141,3),LEN(ExtraçãoDados!B1141)=10,LEFT(ExtraçãoDados!B1141,5),LEN(ExtraçãoDados!B1141)&gt;19,0,LEN(ExtraçãoDados!B1141)=9,LEFT(ExtraçãoDados!B1141,4),LEN(ExtraçãoDados!B1141)=6,LEFT(ExtraçãoDados!B1141,3),LEN(ExtraçãoDados!B1141)&lt;5,LEFT(ExtraçãoDados!B1141,3),LEN(ExtraçãoDados!B1141)=8,LEFT(ExtraçãoDados!B1141,3),LEN(ExtraçãoDados!B1141)=5,LEFT(ExtraçãoDados!B1141,5),LEN(ExtraçãoDados!B1141)=11,LEFT(ExtraçãoDados!B1141,5),LEN(ExtraçãoDados!B1141)=7,RIGHT(ExtraçãoDados!B1141,6))</f>
        <v/>
      </c>
      <c r="C1141" s="4" t="e" cm="1">
        <f t="array" ref="C1141">_xlfn.IFS(LEN(B1141)=1,"ERRO",LEN(B1141)=2,_xlfn.CONCAT("000",B1141),LEN(B1141)=3,_xlfn.CONCAT("00",B1141),LEN(B1141)=4,_xlfn.CONCAT("0",B1141),LEN(B1141)=6,B1141,LEN(B1141)=7,B1141,LEN(B1141)=5,B1141)</f>
        <v>#N/A</v>
      </c>
      <c r="D1141" s="4" t="e" cm="1">
        <f t="array" ref="D1141">_xlfn.IFS(ExtraçãoDados!C1141={"Direcção de Abastecimento"},REPLACE(ExtraçãoDados!C1141="{Direcção de Abastecimento}",1,25,"DA"),ExtraçãoDados!C1141={"COMISSÃO CULTURAL DE LMARINHA"},REPLACE(ExtraçãoDados!C1141={"COMISSÃO CULTURAL DE LMARINHA"},1,28,"CCM"),ExtraçãoDados!C1141={"DIRECÇÃO DE NAVIOS"},REPLACE(ExtraçãoDados!C1141={"DIRECÇÃO DE NAVIOS"},1,28,"DN"),ExtraçãoDados!C1141={"ESQUADRILHA SUBMARINOS"},REPLACE(ExtraçãoDados!C1141={"ESQUADRILHA SUBMARINOS"},1,28,"ES"),ExtraçãoDados!C1141={"COMISSÃO MARINHA"},REPLACE(ExtraçãoDados!C1141={"COMISSÃO MARINHA"},1,28,"CCM"),ExtraçãoDados!C1141={"COMISSÃO CULTURAL DE MARINHA"},REPLACE(ExtraçãoDados!C1141={"COMISSÃO CULTURAL DE MARINHA"},1,28,"CCM"),ExtraçãoDados!C1141={"CCM"},REPLACE(ExtraçãoDados!C1141={"CCM"},1,28,"CCM"),ExtraçãoDados!C1141={"DN"},REPLACE(ExtraçãoDados!C1141={"DN"},1,28,"DN"),ExtraçãoDados!C1141={"ES"},REPLACE(ExtraçãoDados!C1141={"ES"},1,28,"ES"),ExtraçãoDados!C1141={"DA"},REPLACE(ExtraçãoDados!C1141={"DA"},1,28,"DA"),ExtraçãoDados!C1141={"DE: ESQUADRILHA SUBMARINOS"},REPLACE(ExtraçãoDados!C1141={"DE: ESQUADRILHA SUBMARINOS"},1,28,"ES"),ExtraçãoDados!C1141={"DE: COMISSÃO CULTURAL DE LMARINHA"},REPLACE(ExtraçãoDados!C1141={"DE: COMISSÃO CULTURAL DE LMARINHA"},1,28,"CCM"),ExtraçãoDados!C1141={"ON"},REPLACE(ExtraçãoDados!C1141={"ON"},1,28,"DN"),ExtraçãoDados!C1141={"ESQ. SUBMARINOS"},REPLACE(ExtraçãoDados!C1141={"ESQ. SUBMARINOS"},1,28,"ES"),ExtraçãoDados!C1141={"☒ irecção de Abastecimento"},REPLACE(ExtraçãoDados!C1141={"☒ irecção de Abastecimento"},1,28,"DA"),ExtraçãoDados!C1141={"Direcã d Abtit ço e asecmeno"},REPLACE(ExtraçãoDados!C1141={"Direcã d Abtit ço e asecmeno"},1,28,"DA"),ExtraçãoDados!C1141={"Diecã d Abtit rço e asecmeno"},REPLACE(ExtraçãoDados!C1141={"Diecã d Abtit rço e asecmeno"},1,28,"DA"),ISNUMBER(SEARCH("COMISSÃO",ExtraçãoDados!C1141,1)),REPLACE(ExtraçãoDados!C1141,1,29,"CCM"),ISNUMBER(SEARCH("DN/DIL/DRT1",ExtraçãoDados!C1141,1)),REPLACE(ExtraçãoDados!C1141,1,29,"DN"),ISNUMBER(SEARCH("DIRECÇAO DE NAVIOS",ExtraçãoDados!C1141,1)),REPLACE(ExtraçãoDados!C1141,1,29,"DN"),ISNUMBER(SEARCH("ESQUADRILHA SUBMARIN",ExtraçãoDados!C1141,1)),REPLACE(ExtraçãoDados!C1141,1,29,"ES"),ISNUMBER(SEARCH("DN",ExtraçãoDados!C1141,1)),REPLACE(ExtraçãoDados!C1141,1,29,"DN"),ISNUMBER(SEARCH("DIRECÇÃO",ExtraçãoDados!C1141,1)),REPLACE(ExtraçãoDados!C1141,1,29,"DN"),ISNUMBER(SEARCH("DIRECÇA0",ExtraçãoDados!C1141,1)),REPLACE(ExtraçãoDados!C1141,1,29,"DN"),ISNUMBER(SEARCH("DIRE",ExtraçãoDados!C1141,1)),REPLACE(ExtraçãoDados!C1141,1,29,"DN"),ISNUMBER(SEARCH("ESQUADRILHA",ExtraçãoDados!C1141,1)),REPLACE(ExtraçãoDados!C1141,1,29,"ES"),ISNUMBER(SEARCH("HOSPITAL DA MARINHA",ExtraçãoDados!C1141,1)),REPLACE(ExtraçãoDados!C1141,1,29,"HM"),ISNUMBER(SEARCH("HOSPITAL",ExtraçãoDados!C1141,1)),REPLACE(ExtraçãoDados!C1141,1,29,"HM"),ISNUMBER(SEARCH("HM",ExtraçãoDados!C1141,1)),REPLACE(ExtraçãoDados!C1141,1,29,"HM"),ISNUMBER(SEARCH("SECÇÃO DE APÓSITOS",ExtraçãoDados!C1141,1)),REPLACE(ExtraçãoDados!C1141,1,29,"HM"))</f>
        <v>#N/A</v>
      </c>
      <c r="E1141" s="4" t="e" cm="1">
        <f t="array" ref="E1141">_xlfn.IFS(LEN(ExtraçãoDados!B1141)=7,YEAR(ExtraçãoDados!D1141),LEN(ExtraçãoDados!B1141)=10,RIGHT(ExtraçãoDados!B1141,4),LEN(ExtraçãoDados!B1141)=9,YEAR(ExtraçãoDados!D1141),LEN(ExtraçãoDados!B1141)=8,YEAR(ExtraçãoDados!D1141),LEN(ExtraçãoDados!B1141)&gt;7,YEAR(ExtraçãoDados!D1141),LEN(ExtraçãoDados!B1141)&gt;5,YEAR(ExtraçãoDados!D1141),LEN(ExtraçãoDados!B1141)&gt;4,YEAR(ExtraçãoDados!D1141))</f>
        <v>#N/A</v>
      </c>
      <c r="F1141" s="4">
        <f>ExtraçãoDados!E1141</f>
        <v>0</v>
      </c>
    </row>
    <row r="1142" spans="1:6" x14ac:dyDescent="0.25">
      <c r="A1142" s="4">
        <f>ExtraçãoDados!A1142</f>
        <v>0</v>
      </c>
      <c r="B1142" s="4" t="str" cm="1">
        <f t="array" ref="B1142">_xlfn.IFS(LEN(ExtraçãoDados!B1142)=12,LEFT(ExtraçãoDados!B1142,3),LEN(ExtraçãoDados!B1142)=10,LEFT(ExtraçãoDados!B1142,5),LEN(ExtraçãoDados!B1142)&gt;19,0,LEN(ExtraçãoDados!B1142)=9,LEFT(ExtraçãoDados!B1142,4),LEN(ExtraçãoDados!B1142)=6,LEFT(ExtraçãoDados!B1142,3),LEN(ExtraçãoDados!B1142)&lt;5,LEFT(ExtraçãoDados!B1142,3),LEN(ExtraçãoDados!B1142)=8,LEFT(ExtraçãoDados!B1142,3),LEN(ExtraçãoDados!B1142)=5,LEFT(ExtraçãoDados!B1142,5),LEN(ExtraçãoDados!B1142)=11,LEFT(ExtraçãoDados!B1142,5),LEN(ExtraçãoDados!B1142)=7,RIGHT(ExtraçãoDados!B1142,6))</f>
        <v/>
      </c>
      <c r="C1142" s="4" t="e" cm="1">
        <f t="array" ref="C1142">_xlfn.IFS(LEN(B1142)=1,"ERRO",LEN(B1142)=2,_xlfn.CONCAT("000",B1142),LEN(B1142)=3,_xlfn.CONCAT("00",B1142),LEN(B1142)=4,_xlfn.CONCAT("0",B1142),LEN(B1142)=6,B1142,LEN(B1142)=7,B1142,LEN(B1142)=5,B1142)</f>
        <v>#N/A</v>
      </c>
      <c r="D1142" s="4" t="e" cm="1">
        <f t="array" ref="D1142">_xlfn.IFS(ExtraçãoDados!C1142={"Direcção de Abastecimento"},REPLACE(ExtraçãoDados!C1142="{Direcção de Abastecimento}",1,25,"DA"),ExtraçãoDados!C1142={"COMISSÃO CULTURAL DE LMARINHA"},REPLACE(ExtraçãoDados!C1142={"COMISSÃO CULTURAL DE LMARINHA"},1,28,"CCM"),ExtraçãoDados!C1142={"DIRECÇÃO DE NAVIOS"},REPLACE(ExtraçãoDados!C1142={"DIRECÇÃO DE NAVIOS"},1,28,"DN"),ExtraçãoDados!C1142={"ESQUADRILHA SUBMARINOS"},REPLACE(ExtraçãoDados!C1142={"ESQUADRILHA SUBMARINOS"},1,28,"ES"),ExtraçãoDados!C1142={"COMISSÃO MARINHA"},REPLACE(ExtraçãoDados!C1142={"COMISSÃO MARINHA"},1,28,"CCM"),ExtraçãoDados!C1142={"COMISSÃO CULTURAL DE MARINHA"},REPLACE(ExtraçãoDados!C1142={"COMISSÃO CULTURAL DE MARINHA"},1,28,"CCM"),ExtraçãoDados!C1142={"CCM"},REPLACE(ExtraçãoDados!C1142={"CCM"},1,28,"CCM"),ExtraçãoDados!C1142={"DN"},REPLACE(ExtraçãoDados!C1142={"DN"},1,28,"DN"),ExtraçãoDados!C1142={"ES"},REPLACE(ExtraçãoDados!C1142={"ES"},1,28,"ES"),ExtraçãoDados!C1142={"DA"},REPLACE(ExtraçãoDados!C1142={"DA"},1,28,"DA"),ExtraçãoDados!C1142={"DE: ESQUADRILHA SUBMARINOS"},REPLACE(ExtraçãoDados!C1142={"DE: ESQUADRILHA SUBMARINOS"},1,28,"ES"),ExtraçãoDados!C1142={"DE: COMISSÃO CULTURAL DE LMARINHA"},REPLACE(ExtraçãoDados!C1142={"DE: COMISSÃO CULTURAL DE LMARINHA"},1,28,"CCM"),ExtraçãoDados!C1142={"ON"},REPLACE(ExtraçãoDados!C1142={"ON"},1,28,"DN"),ExtraçãoDados!C1142={"ESQ. SUBMARINOS"},REPLACE(ExtraçãoDados!C1142={"ESQ. SUBMARINOS"},1,28,"ES"),ExtraçãoDados!C1142={"☒ irecção de Abastecimento"},REPLACE(ExtraçãoDados!C1142={"☒ irecção de Abastecimento"},1,28,"DA"),ExtraçãoDados!C1142={"Direcã d Abtit ço e asecmeno"},REPLACE(ExtraçãoDados!C1142={"Direcã d Abtit ço e asecmeno"},1,28,"DA"),ExtraçãoDados!C1142={"Diecã d Abtit rço e asecmeno"},REPLACE(ExtraçãoDados!C1142={"Diecã d Abtit rço e asecmeno"},1,28,"DA"),ISNUMBER(SEARCH("COMISSÃO",ExtraçãoDados!C1142,1)),REPLACE(ExtraçãoDados!C1142,1,29,"CCM"),ISNUMBER(SEARCH("DN/DIL/DRT1",ExtraçãoDados!C1142,1)),REPLACE(ExtraçãoDados!C1142,1,29,"DN"),ISNUMBER(SEARCH("DIRECÇAO DE NAVIOS",ExtraçãoDados!C1142,1)),REPLACE(ExtraçãoDados!C1142,1,29,"DN"),ISNUMBER(SEARCH("ESQUADRILHA SUBMARIN",ExtraçãoDados!C1142,1)),REPLACE(ExtraçãoDados!C1142,1,29,"ES"),ISNUMBER(SEARCH("DN",ExtraçãoDados!C1142,1)),REPLACE(ExtraçãoDados!C1142,1,29,"DN"),ISNUMBER(SEARCH("DIRECÇÃO",ExtraçãoDados!C1142,1)),REPLACE(ExtraçãoDados!C1142,1,29,"DN"),ISNUMBER(SEARCH("DIRECÇA0",ExtraçãoDados!C1142,1)),REPLACE(ExtraçãoDados!C1142,1,29,"DN"),ISNUMBER(SEARCH("DIRE",ExtraçãoDados!C1142,1)),REPLACE(ExtraçãoDados!C1142,1,29,"DN"),ISNUMBER(SEARCH("ESQUADRILHA",ExtraçãoDados!C1142,1)),REPLACE(ExtraçãoDados!C1142,1,29,"ES"),ISNUMBER(SEARCH("HOSPITAL DA MARINHA",ExtraçãoDados!C1142,1)),REPLACE(ExtraçãoDados!C1142,1,29,"HM"),ISNUMBER(SEARCH("HOSPITAL",ExtraçãoDados!C1142,1)),REPLACE(ExtraçãoDados!C1142,1,29,"HM"),ISNUMBER(SEARCH("HM",ExtraçãoDados!C1142,1)),REPLACE(ExtraçãoDados!C1142,1,29,"HM"),ISNUMBER(SEARCH("SECÇÃO DE APÓSITOS",ExtraçãoDados!C1142,1)),REPLACE(ExtraçãoDados!C1142,1,29,"HM"))</f>
        <v>#N/A</v>
      </c>
      <c r="E1142" s="4" t="e" cm="1">
        <f t="array" ref="E1142">_xlfn.IFS(LEN(ExtraçãoDados!B1142)=7,YEAR(ExtraçãoDados!D1142),LEN(ExtraçãoDados!B1142)=10,RIGHT(ExtraçãoDados!B1142,4),LEN(ExtraçãoDados!B1142)=9,YEAR(ExtraçãoDados!D1142),LEN(ExtraçãoDados!B1142)=8,YEAR(ExtraçãoDados!D1142),LEN(ExtraçãoDados!B1142)&gt;7,YEAR(ExtraçãoDados!D1142),LEN(ExtraçãoDados!B1142)&gt;5,YEAR(ExtraçãoDados!D1142),LEN(ExtraçãoDados!B1142)&gt;4,YEAR(ExtraçãoDados!D1142))</f>
        <v>#N/A</v>
      </c>
      <c r="F1142" s="4">
        <f>ExtraçãoDados!E1142</f>
        <v>0</v>
      </c>
    </row>
    <row r="1143" spans="1:6" x14ac:dyDescent="0.25">
      <c r="A1143" s="4">
        <f>ExtraçãoDados!A1143</f>
        <v>0</v>
      </c>
      <c r="B1143" s="4" t="str" cm="1">
        <f t="array" ref="B1143">_xlfn.IFS(LEN(ExtraçãoDados!B1143)=12,LEFT(ExtraçãoDados!B1143,3),LEN(ExtraçãoDados!B1143)=10,LEFT(ExtraçãoDados!B1143,5),LEN(ExtraçãoDados!B1143)&gt;19,0,LEN(ExtraçãoDados!B1143)=9,LEFT(ExtraçãoDados!B1143,4),LEN(ExtraçãoDados!B1143)=6,LEFT(ExtraçãoDados!B1143,3),LEN(ExtraçãoDados!B1143)&lt;5,LEFT(ExtraçãoDados!B1143,3),LEN(ExtraçãoDados!B1143)=8,LEFT(ExtraçãoDados!B1143,3),LEN(ExtraçãoDados!B1143)=5,LEFT(ExtraçãoDados!B1143,5),LEN(ExtraçãoDados!B1143)=11,LEFT(ExtraçãoDados!B1143,5),LEN(ExtraçãoDados!B1143)=7,RIGHT(ExtraçãoDados!B1143,6))</f>
        <v/>
      </c>
      <c r="C1143" s="4" t="e" cm="1">
        <f t="array" ref="C1143">_xlfn.IFS(LEN(B1143)=1,"ERRO",LEN(B1143)=2,_xlfn.CONCAT("000",B1143),LEN(B1143)=3,_xlfn.CONCAT("00",B1143),LEN(B1143)=4,_xlfn.CONCAT("0",B1143),LEN(B1143)=6,B1143,LEN(B1143)=7,B1143,LEN(B1143)=5,B1143)</f>
        <v>#N/A</v>
      </c>
      <c r="D1143" s="4" t="e" cm="1">
        <f t="array" ref="D1143">_xlfn.IFS(ExtraçãoDados!C1143={"Direcção de Abastecimento"},REPLACE(ExtraçãoDados!C1143="{Direcção de Abastecimento}",1,25,"DA"),ExtraçãoDados!C1143={"COMISSÃO CULTURAL DE LMARINHA"},REPLACE(ExtraçãoDados!C1143={"COMISSÃO CULTURAL DE LMARINHA"},1,28,"CCM"),ExtraçãoDados!C1143={"DIRECÇÃO DE NAVIOS"},REPLACE(ExtraçãoDados!C1143={"DIRECÇÃO DE NAVIOS"},1,28,"DN"),ExtraçãoDados!C1143={"ESQUADRILHA SUBMARINOS"},REPLACE(ExtraçãoDados!C1143={"ESQUADRILHA SUBMARINOS"},1,28,"ES"),ExtraçãoDados!C1143={"COMISSÃO MARINHA"},REPLACE(ExtraçãoDados!C1143={"COMISSÃO MARINHA"},1,28,"CCM"),ExtraçãoDados!C1143={"COMISSÃO CULTURAL DE MARINHA"},REPLACE(ExtraçãoDados!C1143={"COMISSÃO CULTURAL DE MARINHA"},1,28,"CCM"),ExtraçãoDados!C1143={"CCM"},REPLACE(ExtraçãoDados!C1143={"CCM"},1,28,"CCM"),ExtraçãoDados!C1143={"DN"},REPLACE(ExtraçãoDados!C1143={"DN"},1,28,"DN"),ExtraçãoDados!C1143={"ES"},REPLACE(ExtraçãoDados!C1143={"ES"},1,28,"ES"),ExtraçãoDados!C1143={"DA"},REPLACE(ExtraçãoDados!C1143={"DA"},1,28,"DA"),ExtraçãoDados!C1143={"DE: ESQUADRILHA SUBMARINOS"},REPLACE(ExtraçãoDados!C1143={"DE: ESQUADRILHA SUBMARINOS"},1,28,"ES"),ExtraçãoDados!C1143={"DE: COMISSÃO CULTURAL DE LMARINHA"},REPLACE(ExtraçãoDados!C1143={"DE: COMISSÃO CULTURAL DE LMARINHA"},1,28,"CCM"),ExtraçãoDados!C1143={"ON"},REPLACE(ExtraçãoDados!C1143={"ON"},1,28,"DN"),ExtraçãoDados!C1143={"ESQ. SUBMARINOS"},REPLACE(ExtraçãoDados!C1143={"ESQ. SUBMARINOS"},1,28,"ES"),ExtraçãoDados!C1143={"☒ irecção de Abastecimento"},REPLACE(ExtraçãoDados!C1143={"☒ irecção de Abastecimento"},1,28,"DA"),ExtraçãoDados!C1143={"Direcã d Abtit ço e asecmeno"},REPLACE(ExtraçãoDados!C1143={"Direcã d Abtit ço e asecmeno"},1,28,"DA"),ExtraçãoDados!C1143={"Diecã d Abtit rço e asecmeno"},REPLACE(ExtraçãoDados!C1143={"Diecã d Abtit rço e asecmeno"},1,28,"DA"),ISNUMBER(SEARCH("COMISSÃO",ExtraçãoDados!C1143,1)),REPLACE(ExtraçãoDados!C1143,1,29,"CCM"),ISNUMBER(SEARCH("DN/DIL/DRT1",ExtraçãoDados!C1143,1)),REPLACE(ExtraçãoDados!C1143,1,29,"DN"),ISNUMBER(SEARCH("DIRECÇAO DE NAVIOS",ExtraçãoDados!C1143,1)),REPLACE(ExtraçãoDados!C1143,1,29,"DN"),ISNUMBER(SEARCH("ESQUADRILHA SUBMARIN",ExtraçãoDados!C1143,1)),REPLACE(ExtraçãoDados!C1143,1,29,"ES"),ISNUMBER(SEARCH("DN",ExtraçãoDados!C1143,1)),REPLACE(ExtraçãoDados!C1143,1,29,"DN"),ISNUMBER(SEARCH("DIRECÇÃO",ExtraçãoDados!C1143,1)),REPLACE(ExtraçãoDados!C1143,1,29,"DN"),ISNUMBER(SEARCH("DIRECÇA0",ExtraçãoDados!C1143,1)),REPLACE(ExtraçãoDados!C1143,1,29,"DN"),ISNUMBER(SEARCH("DIRE",ExtraçãoDados!C1143,1)),REPLACE(ExtraçãoDados!C1143,1,29,"DN"),ISNUMBER(SEARCH("ESQUADRILHA",ExtraçãoDados!C1143,1)),REPLACE(ExtraçãoDados!C1143,1,29,"ES"),ISNUMBER(SEARCH("HOSPITAL DA MARINHA",ExtraçãoDados!C1143,1)),REPLACE(ExtraçãoDados!C1143,1,29,"HM"),ISNUMBER(SEARCH("HOSPITAL",ExtraçãoDados!C1143,1)),REPLACE(ExtraçãoDados!C1143,1,29,"HM"),ISNUMBER(SEARCH("HM",ExtraçãoDados!C1143,1)),REPLACE(ExtraçãoDados!C1143,1,29,"HM"),ISNUMBER(SEARCH("SECÇÃO DE APÓSITOS",ExtraçãoDados!C1143,1)),REPLACE(ExtraçãoDados!C1143,1,29,"HM"))</f>
        <v>#N/A</v>
      </c>
      <c r="E1143" s="4" t="e" cm="1">
        <f t="array" ref="E1143">_xlfn.IFS(LEN(ExtraçãoDados!B1143)=7,YEAR(ExtraçãoDados!D1143),LEN(ExtraçãoDados!B1143)=10,RIGHT(ExtraçãoDados!B1143,4),LEN(ExtraçãoDados!B1143)=9,YEAR(ExtraçãoDados!D1143),LEN(ExtraçãoDados!B1143)=8,YEAR(ExtraçãoDados!D1143),LEN(ExtraçãoDados!B1143)&gt;7,YEAR(ExtraçãoDados!D1143),LEN(ExtraçãoDados!B1143)&gt;5,YEAR(ExtraçãoDados!D1143),LEN(ExtraçãoDados!B1143)&gt;4,YEAR(ExtraçãoDados!D1143))</f>
        <v>#N/A</v>
      </c>
      <c r="F1143" s="4">
        <f>ExtraçãoDados!E1143</f>
        <v>0</v>
      </c>
    </row>
    <row r="1144" spans="1:6" x14ac:dyDescent="0.25">
      <c r="A1144" s="4">
        <f>ExtraçãoDados!A1144</f>
        <v>0</v>
      </c>
      <c r="B1144" s="4" t="str" cm="1">
        <f t="array" ref="B1144">_xlfn.IFS(LEN(ExtraçãoDados!B1144)=12,LEFT(ExtraçãoDados!B1144,3),LEN(ExtraçãoDados!B1144)=10,LEFT(ExtraçãoDados!B1144,5),LEN(ExtraçãoDados!B1144)&gt;19,0,LEN(ExtraçãoDados!B1144)=9,LEFT(ExtraçãoDados!B1144,4),LEN(ExtraçãoDados!B1144)=6,LEFT(ExtraçãoDados!B1144,3),LEN(ExtraçãoDados!B1144)&lt;5,LEFT(ExtraçãoDados!B1144,3),LEN(ExtraçãoDados!B1144)=8,LEFT(ExtraçãoDados!B1144,3),LEN(ExtraçãoDados!B1144)=5,LEFT(ExtraçãoDados!B1144,5),LEN(ExtraçãoDados!B1144)=11,LEFT(ExtraçãoDados!B1144,5),LEN(ExtraçãoDados!B1144)=7,RIGHT(ExtraçãoDados!B1144,6))</f>
        <v/>
      </c>
      <c r="C1144" s="4" t="e" cm="1">
        <f t="array" ref="C1144">_xlfn.IFS(LEN(B1144)=1,"ERRO",LEN(B1144)=2,_xlfn.CONCAT("000",B1144),LEN(B1144)=3,_xlfn.CONCAT("00",B1144),LEN(B1144)=4,_xlfn.CONCAT("0",B1144),LEN(B1144)=6,B1144,LEN(B1144)=7,B1144,LEN(B1144)=5,B1144)</f>
        <v>#N/A</v>
      </c>
      <c r="D1144" s="4" t="e" cm="1">
        <f t="array" ref="D1144">_xlfn.IFS(ExtraçãoDados!C1144={"Direcção de Abastecimento"},REPLACE(ExtraçãoDados!C1144="{Direcção de Abastecimento}",1,25,"DA"),ExtraçãoDados!C1144={"COMISSÃO CULTURAL DE LMARINHA"},REPLACE(ExtraçãoDados!C1144={"COMISSÃO CULTURAL DE LMARINHA"},1,28,"CCM"),ExtraçãoDados!C1144={"DIRECÇÃO DE NAVIOS"},REPLACE(ExtraçãoDados!C1144={"DIRECÇÃO DE NAVIOS"},1,28,"DN"),ExtraçãoDados!C1144={"ESQUADRILHA SUBMARINOS"},REPLACE(ExtraçãoDados!C1144={"ESQUADRILHA SUBMARINOS"},1,28,"ES"),ExtraçãoDados!C1144={"COMISSÃO MARINHA"},REPLACE(ExtraçãoDados!C1144={"COMISSÃO MARINHA"},1,28,"CCM"),ExtraçãoDados!C1144={"COMISSÃO CULTURAL DE MARINHA"},REPLACE(ExtraçãoDados!C1144={"COMISSÃO CULTURAL DE MARINHA"},1,28,"CCM"),ExtraçãoDados!C1144={"CCM"},REPLACE(ExtraçãoDados!C1144={"CCM"},1,28,"CCM"),ExtraçãoDados!C1144={"DN"},REPLACE(ExtraçãoDados!C1144={"DN"},1,28,"DN"),ExtraçãoDados!C1144={"ES"},REPLACE(ExtraçãoDados!C1144={"ES"},1,28,"ES"),ExtraçãoDados!C1144={"DA"},REPLACE(ExtraçãoDados!C1144={"DA"},1,28,"DA"),ExtraçãoDados!C1144={"DE: ESQUADRILHA SUBMARINOS"},REPLACE(ExtraçãoDados!C1144={"DE: ESQUADRILHA SUBMARINOS"},1,28,"ES"),ExtraçãoDados!C1144={"DE: COMISSÃO CULTURAL DE LMARINHA"},REPLACE(ExtraçãoDados!C1144={"DE: COMISSÃO CULTURAL DE LMARINHA"},1,28,"CCM"),ExtraçãoDados!C1144={"ON"},REPLACE(ExtraçãoDados!C1144={"ON"},1,28,"DN"),ExtraçãoDados!C1144={"ESQ. SUBMARINOS"},REPLACE(ExtraçãoDados!C1144={"ESQ. SUBMARINOS"},1,28,"ES"),ExtraçãoDados!C1144={"☒ irecção de Abastecimento"},REPLACE(ExtraçãoDados!C1144={"☒ irecção de Abastecimento"},1,28,"DA"),ExtraçãoDados!C1144={"Direcã d Abtit ço e asecmeno"},REPLACE(ExtraçãoDados!C1144={"Direcã d Abtit ço e asecmeno"},1,28,"DA"),ExtraçãoDados!C1144={"Diecã d Abtit rço e asecmeno"},REPLACE(ExtraçãoDados!C1144={"Diecã d Abtit rço e asecmeno"},1,28,"DA"),ISNUMBER(SEARCH("COMISSÃO",ExtraçãoDados!C1144,1)),REPLACE(ExtraçãoDados!C1144,1,29,"CCM"),ISNUMBER(SEARCH("DN/DIL/DRT1",ExtraçãoDados!C1144,1)),REPLACE(ExtraçãoDados!C1144,1,29,"DN"),ISNUMBER(SEARCH("DIRECÇAO DE NAVIOS",ExtraçãoDados!C1144,1)),REPLACE(ExtraçãoDados!C1144,1,29,"DN"),ISNUMBER(SEARCH("ESQUADRILHA SUBMARIN",ExtraçãoDados!C1144,1)),REPLACE(ExtraçãoDados!C1144,1,29,"ES"),ISNUMBER(SEARCH("DN",ExtraçãoDados!C1144,1)),REPLACE(ExtraçãoDados!C1144,1,29,"DN"),ISNUMBER(SEARCH("DIRECÇÃO",ExtraçãoDados!C1144,1)),REPLACE(ExtraçãoDados!C1144,1,29,"DN"),ISNUMBER(SEARCH("DIRECÇA0",ExtraçãoDados!C1144,1)),REPLACE(ExtraçãoDados!C1144,1,29,"DN"),ISNUMBER(SEARCH("DIRE",ExtraçãoDados!C1144,1)),REPLACE(ExtraçãoDados!C1144,1,29,"DN"),ISNUMBER(SEARCH("ESQUADRILHA",ExtraçãoDados!C1144,1)),REPLACE(ExtraçãoDados!C1144,1,29,"ES"),ISNUMBER(SEARCH("HOSPITAL DA MARINHA",ExtraçãoDados!C1144,1)),REPLACE(ExtraçãoDados!C1144,1,29,"HM"),ISNUMBER(SEARCH("HOSPITAL",ExtraçãoDados!C1144,1)),REPLACE(ExtraçãoDados!C1144,1,29,"HM"),ISNUMBER(SEARCH("HM",ExtraçãoDados!C1144,1)),REPLACE(ExtraçãoDados!C1144,1,29,"HM"),ISNUMBER(SEARCH("SECÇÃO DE APÓSITOS",ExtraçãoDados!C1144,1)),REPLACE(ExtraçãoDados!C1144,1,29,"HM"))</f>
        <v>#N/A</v>
      </c>
      <c r="E1144" s="4" t="e" cm="1">
        <f t="array" ref="E1144">_xlfn.IFS(LEN(ExtraçãoDados!B1144)=7,YEAR(ExtraçãoDados!D1144),LEN(ExtraçãoDados!B1144)=10,RIGHT(ExtraçãoDados!B1144,4),LEN(ExtraçãoDados!B1144)=9,YEAR(ExtraçãoDados!D1144),LEN(ExtraçãoDados!B1144)=8,YEAR(ExtraçãoDados!D1144),LEN(ExtraçãoDados!B1144)&gt;7,YEAR(ExtraçãoDados!D1144),LEN(ExtraçãoDados!B1144)&gt;5,YEAR(ExtraçãoDados!D1144),LEN(ExtraçãoDados!B1144)&gt;4,YEAR(ExtraçãoDados!D1144))</f>
        <v>#N/A</v>
      </c>
      <c r="F1144" s="4">
        <f>ExtraçãoDados!E1144</f>
        <v>0</v>
      </c>
    </row>
    <row r="1145" spans="1:6" x14ac:dyDescent="0.25">
      <c r="A1145" s="4">
        <f>ExtraçãoDados!A1145</f>
        <v>0</v>
      </c>
      <c r="B1145" s="4" t="str" cm="1">
        <f t="array" ref="B1145">_xlfn.IFS(LEN(ExtraçãoDados!B1145)=12,LEFT(ExtraçãoDados!B1145,3),LEN(ExtraçãoDados!B1145)=10,LEFT(ExtraçãoDados!B1145,5),LEN(ExtraçãoDados!B1145)&gt;19,0,LEN(ExtraçãoDados!B1145)=9,LEFT(ExtraçãoDados!B1145,4),LEN(ExtraçãoDados!B1145)=6,LEFT(ExtraçãoDados!B1145,3),LEN(ExtraçãoDados!B1145)&lt;5,LEFT(ExtraçãoDados!B1145,3),LEN(ExtraçãoDados!B1145)=8,LEFT(ExtraçãoDados!B1145,3),LEN(ExtraçãoDados!B1145)=5,LEFT(ExtraçãoDados!B1145,5),LEN(ExtraçãoDados!B1145)=11,LEFT(ExtraçãoDados!B1145,5),LEN(ExtraçãoDados!B1145)=7,RIGHT(ExtraçãoDados!B1145,6))</f>
        <v/>
      </c>
      <c r="C1145" s="4" t="e" cm="1">
        <f t="array" ref="C1145">_xlfn.IFS(LEN(B1145)=1,"ERRO",LEN(B1145)=2,_xlfn.CONCAT("000",B1145),LEN(B1145)=3,_xlfn.CONCAT("00",B1145),LEN(B1145)=4,_xlfn.CONCAT("0",B1145),LEN(B1145)=6,B1145,LEN(B1145)=7,B1145,LEN(B1145)=5,B1145)</f>
        <v>#N/A</v>
      </c>
      <c r="D1145" s="4" t="e" cm="1">
        <f t="array" ref="D1145">_xlfn.IFS(ExtraçãoDados!C1145={"Direcção de Abastecimento"},REPLACE(ExtraçãoDados!C1145="{Direcção de Abastecimento}",1,25,"DA"),ExtraçãoDados!C1145={"COMISSÃO CULTURAL DE LMARINHA"},REPLACE(ExtraçãoDados!C1145={"COMISSÃO CULTURAL DE LMARINHA"},1,28,"CCM"),ExtraçãoDados!C1145={"DIRECÇÃO DE NAVIOS"},REPLACE(ExtraçãoDados!C1145={"DIRECÇÃO DE NAVIOS"},1,28,"DN"),ExtraçãoDados!C1145={"ESQUADRILHA SUBMARINOS"},REPLACE(ExtraçãoDados!C1145={"ESQUADRILHA SUBMARINOS"},1,28,"ES"),ExtraçãoDados!C1145={"COMISSÃO MARINHA"},REPLACE(ExtraçãoDados!C1145={"COMISSÃO MARINHA"},1,28,"CCM"),ExtraçãoDados!C1145={"COMISSÃO CULTURAL DE MARINHA"},REPLACE(ExtraçãoDados!C1145={"COMISSÃO CULTURAL DE MARINHA"},1,28,"CCM"),ExtraçãoDados!C1145={"CCM"},REPLACE(ExtraçãoDados!C1145={"CCM"},1,28,"CCM"),ExtraçãoDados!C1145={"DN"},REPLACE(ExtraçãoDados!C1145={"DN"},1,28,"DN"),ExtraçãoDados!C1145={"ES"},REPLACE(ExtraçãoDados!C1145={"ES"},1,28,"ES"),ExtraçãoDados!C1145={"DA"},REPLACE(ExtraçãoDados!C1145={"DA"},1,28,"DA"),ExtraçãoDados!C1145={"DE: ESQUADRILHA SUBMARINOS"},REPLACE(ExtraçãoDados!C1145={"DE: ESQUADRILHA SUBMARINOS"},1,28,"ES"),ExtraçãoDados!C1145={"DE: COMISSÃO CULTURAL DE LMARINHA"},REPLACE(ExtraçãoDados!C1145={"DE: COMISSÃO CULTURAL DE LMARINHA"},1,28,"CCM"),ExtraçãoDados!C1145={"ON"},REPLACE(ExtraçãoDados!C1145={"ON"},1,28,"DN"),ExtraçãoDados!C1145={"ESQ. SUBMARINOS"},REPLACE(ExtraçãoDados!C1145={"ESQ. SUBMARINOS"},1,28,"ES"),ExtraçãoDados!C1145={"☒ irecção de Abastecimento"},REPLACE(ExtraçãoDados!C1145={"☒ irecção de Abastecimento"},1,28,"DA"),ExtraçãoDados!C1145={"Direcã d Abtit ço e asecmeno"},REPLACE(ExtraçãoDados!C1145={"Direcã d Abtit ço e asecmeno"},1,28,"DA"),ExtraçãoDados!C1145={"Diecã d Abtit rço e asecmeno"},REPLACE(ExtraçãoDados!C1145={"Diecã d Abtit rço e asecmeno"},1,28,"DA"),ISNUMBER(SEARCH("COMISSÃO",ExtraçãoDados!C1145,1)),REPLACE(ExtraçãoDados!C1145,1,29,"CCM"),ISNUMBER(SEARCH("DN/DIL/DRT1",ExtraçãoDados!C1145,1)),REPLACE(ExtraçãoDados!C1145,1,29,"DN"),ISNUMBER(SEARCH("DIRECÇAO DE NAVIOS",ExtraçãoDados!C1145,1)),REPLACE(ExtraçãoDados!C1145,1,29,"DN"),ISNUMBER(SEARCH("ESQUADRILHA SUBMARIN",ExtraçãoDados!C1145,1)),REPLACE(ExtraçãoDados!C1145,1,29,"ES"),ISNUMBER(SEARCH("DN",ExtraçãoDados!C1145,1)),REPLACE(ExtraçãoDados!C1145,1,29,"DN"),ISNUMBER(SEARCH("DIRECÇÃO",ExtraçãoDados!C1145,1)),REPLACE(ExtraçãoDados!C1145,1,29,"DN"),ISNUMBER(SEARCH("DIRECÇA0",ExtraçãoDados!C1145,1)),REPLACE(ExtraçãoDados!C1145,1,29,"DN"),ISNUMBER(SEARCH("DIRE",ExtraçãoDados!C1145,1)),REPLACE(ExtraçãoDados!C1145,1,29,"DN"),ISNUMBER(SEARCH("ESQUADRILHA",ExtraçãoDados!C1145,1)),REPLACE(ExtraçãoDados!C1145,1,29,"ES"),ISNUMBER(SEARCH("HOSPITAL DA MARINHA",ExtraçãoDados!C1145,1)),REPLACE(ExtraçãoDados!C1145,1,29,"HM"),ISNUMBER(SEARCH("HOSPITAL",ExtraçãoDados!C1145,1)),REPLACE(ExtraçãoDados!C1145,1,29,"HM"),ISNUMBER(SEARCH("HM",ExtraçãoDados!C1145,1)),REPLACE(ExtraçãoDados!C1145,1,29,"HM"),ISNUMBER(SEARCH("SECÇÃO DE APÓSITOS",ExtraçãoDados!C1145,1)),REPLACE(ExtraçãoDados!C1145,1,29,"HM"))</f>
        <v>#N/A</v>
      </c>
      <c r="E1145" s="4" t="e" cm="1">
        <f t="array" ref="E1145">_xlfn.IFS(LEN(ExtraçãoDados!B1145)=7,YEAR(ExtraçãoDados!D1145),LEN(ExtraçãoDados!B1145)=10,RIGHT(ExtraçãoDados!B1145,4),LEN(ExtraçãoDados!B1145)=9,YEAR(ExtraçãoDados!D1145),LEN(ExtraçãoDados!B1145)=8,YEAR(ExtraçãoDados!D1145),LEN(ExtraçãoDados!B1145)&gt;7,YEAR(ExtraçãoDados!D1145),LEN(ExtraçãoDados!B1145)&gt;5,YEAR(ExtraçãoDados!D1145),LEN(ExtraçãoDados!B1145)&gt;4,YEAR(ExtraçãoDados!D1145))</f>
        <v>#N/A</v>
      </c>
      <c r="F1145" s="4">
        <f>ExtraçãoDados!E1145</f>
        <v>0</v>
      </c>
    </row>
    <row r="1146" spans="1:6" x14ac:dyDescent="0.25">
      <c r="A1146" s="4">
        <f>ExtraçãoDados!A1146</f>
        <v>0</v>
      </c>
      <c r="B1146" s="4" t="str" cm="1">
        <f t="array" ref="B1146">_xlfn.IFS(LEN(ExtraçãoDados!B1146)=12,LEFT(ExtraçãoDados!B1146,3),LEN(ExtraçãoDados!B1146)=10,LEFT(ExtraçãoDados!B1146,5),LEN(ExtraçãoDados!B1146)&gt;19,0,LEN(ExtraçãoDados!B1146)=9,LEFT(ExtraçãoDados!B1146,4),LEN(ExtraçãoDados!B1146)=6,LEFT(ExtraçãoDados!B1146,3),LEN(ExtraçãoDados!B1146)&lt;5,LEFT(ExtraçãoDados!B1146,3),LEN(ExtraçãoDados!B1146)=8,LEFT(ExtraçãoDados!B1146,3),LEN(ExtraçãoDados!B1146)=5,LEFT(ExtraçãoDados!B1146,5),LEN(ExtraçãoDados!B1146)=11,LEFT(ExtraçãoDados!B1146,5),LEN(ExtraçãoDados!B1146)=7,RIGHT(ExtraçãoDados!B1146,6))</f>
        <v/>
      </c>
      <c r="C1146" s="4" t="e" cm="1">
        <f t="array" ref="C1146">_xlfn.IFS(LEN(B1146)=1,"ERRO",LEN(B1146)=2,_xlfn.CONCAT("000",B1146),LEN(B1146)=3,_xlfn.CONCAT("00",B1146),LEN(B1146)=4,_xlfn.CONCAT("0",B1146),LEN(B1146)=6,B1146,LEN(B1146)=7,B1146,LEN(B1146)=5,B1146)</f>
        <v>#N/A</v>
      </c>
      <c r="D1146" s="4" t="e" cm="1">
        <f t="array" ref="D1146">_xlfn.IFS(ExtraçãoDados!C1146={"Direcção de Abastecimento"},REPLACE(ExtraçãoDados!C1146="{Direcção de Abastecimento}",1,25,"DA"),ExtraçãoDados!C1146={"COMISSÃO CULTURAL DE LMARINHA"},REPLACE(ExtraçãoDados!C1146={"COMISSÃO CULTURAL DE LMARINHA"},1,28,"CCM"),ExtraçãoDados!C1146={"DIRECÇÃO DE NAVIOS"},REPLACE(ExtraçãoDados!C1146={"DIRECÇÃO DE NAVIOS"},1,28,"DN"),ExtraçãoDados!C1146={"ESQUADRILHA SUBMARINOS"},REPLACE(ExtraçãoDados!C1146={"ESQUADRILHA SUBMARINOS"},1,28,"ES"),ExtraçãoDados!C1146={"COMISSÃO MARINHA"},REPLACE(ExtraçãoDados!C1146={"COMISSÃO MARINHA"},1,28,"CCM"),ExtraçãoDados!C1146={"COMISSÃO CULTURAL DE MARINHA"},REPLACE(ExtraçãoDados!C1146={"COMISSÃO CULTURAL DE MARINHA"},1,28,"CCM"),ExtraçãoDados!C1146={"CCM"},REPLACE(ExtraçãoDados!C1146={"CCM"},1,28,"CCM"),ExtraçãoDados!C1146={"DN"},REPLACE(ExtraçãoDados!C1146={"DN"},1,28,"DN"),ExtraçãoDados!C1146={"ES"},REPLACE(ExtraçãoDados!C1146={"ES"},1,28,"ES"),ExtraçãoDados!C1146={"DA"},REPLACE(ExtraçãoDados!C1146={"DA"},1,28,"DA"),ExtraçãoDados!C1146={"DE: ESQUADRILHA SUBMARINOS"},REPLACE(ExtraçãoDados!C1146={"DE: ESQUADRILHA SUBMARINOS"},1,28,"ES"),ExtraçãoDados!C1146={"DE: COMISSÃO CULTURAL DE LMARINHA"},REPLACE(ExtraçãoDados!C1146={"DE: COMISSÃO CULTURAL DE LMARINHA"},1,28,"CCM"),ExtraçãoDados!C1146={"ON"},REPLACE(ExtraçãoDados!C1146={"ON"},1,28,"DN"),ExtraçãoDados!C1146={"ESQ. SUBMARINOS"},REPLACE(ExtraçãoDados!C1146={"ESQ. SUBMARINOS"},1,28,"ES"),ExtraçãoDados!C1146={"☒ irecção de Abastecimento"},REPLACE(ExtraçãoDados!C1146={"☒ irecção de Abastecimento"},1,28,"DA"),ExtraçãoDados!C1146={"Direcã d Abtit ço e asecmeno"},REPLACE(ExtraçãoDados!C1146={"Direcã d Abtit ço e asecmeno"},1,28,"DA"),ExtraçãoDados!C1146={"Diecã d Abtit rço e asecmeno"},REPLACE(ExtraçãoDados!C1146={"Diecã d Abtit rço e asecmeno"},1,28,"DA"),ISNUMBER(SEARCH("COMISSÃO",ExtraçãoDados!C1146,1)),REPLACE(ExtraçãoDados!C1146,1,29,"CCM"),ISNUMBER(SEARCH("DN/DIL/DRT1",ExtraçãoDados!C1146,1)),REPLACE(ExtraçãoDados!C1146,1,29,"DN"),ISNUMBER(SEARCH("DIRECÇAO DE NAVIOS",ExtraçãoDados!C1146,1)),REPLACE(ExtraçãoDados!C1146,1,29,"DN"),ISNUMBER(SEARCH("ESQUADRILHA SUBMARIN",ExtraçãoDados!C1146,1)),REPLACE(ExtraçãoDados!C1146,1,29,"ES"),ISNUMBER(SEARCH("DN",ExtraçãoDados!C1146,1)),REPLACE(ExtraçãoDados!C1146,1,29,"DN"),ISNUMBER(SEARCH("DIRECÇÃO",ExtraçãoDados!C1146,1)),REPLACE(ExtraçãoDados!C1146,1,29,"DN"),ISNUMBER(SEARCH("DIRECÇA0",ExtraçãoDados!C1146,1)),REPLACE(ExtraçãoDados!C1146,1,29,"DN"),ISNUMBER(SEARCH("DIRE",ExtraçãoDados!C1146,1)),REPLACE(ExtraçãoDados!C1146,1,29,"DN"),ISNUMBER(SEARCH("ESQUADRILHA",ExtraçãoDados!C1146,1)),REPLACE(ExtraçãoDados!C1146,1,29,"ES"),ISNUMBER(SEARCH("HOSPITAL DA MARINHA",ExtraçãoDados!C1146,1)),REPLACE(ExtraçãoDados!C1146,1,29,"HM"),ISNUMBER(SEARCH("HOSPITAL",ExtraçãoDados!C1146,1)),REPLACE(ExtraçãoDados!C1146,1,29,"HM"),ISNUMBER(SEARCH("HM",ExtraçãoDados!C1146,1)),REPLACE(ExtraçãoDados!C1146,1,29,"HM"),ISNUMBER(SEARCH("SECÇÃO DE APÓSITOS",ExtraçãoDados!C1146,1)),REPLACE(ExtraçãoDados!C1146,1,29,"HM"))</f>
        <v>#N/A</v>
      </c>
      <c r="E1146" s="4" t="e" cm="1">
        <f t="array" ref="E1146">_xlfn.IFS(LEN(ExtraçãoDados!B1146)=7,YEAR(ExtraçãoDados!D1146),LEN(ExtraçãoDados!B1146)=10,RIGHT(ExtraçãoDados!B1146,4),LEN(ExtraçãoDados!B1146)=9,YEAR(ExtraçãoDados!D1146),LEN(ExtraçãoDados!B1146)=8,YEAR(ExtraçãoDados!D1146),LEN(ExtraçãoDados!B1146)&gt;7,YEAR(ExtraçãoDados!D1146),LEN(ExtraçãoDados!B1146)&gt;5,YEAR(ExtraçãoDados!D1146),LEN(ExtraçãoDados!B1146)&gt;4,YEAR(ExtraçãoDados!D1146))</f>
        <v>#N/A</v>
      </c>
      <c r="F1146" s="4">
        <f>ExtraçãoDados!E1146</f>
        <v>0</v>
      </c>
    </row>
    <row r="1147" spans="1:6" x14ac:dyDescent="0.25">
      <c r="A1147" s="4">
        <f>ExtraçãoDados!A1147</f>
        <v>0</v>
      </c>
      <c r="B1147" s="4" t="str" cm="1">
        <f t="array" ref="B1147">_xlfn.IFS(LEN(ExtraçãoDados!B1147)=12,LEFT(ExtraçãoDados!B1147,3),LEN(ExtraçãoDados!B1147)=10,LEFT(ExtraçãoDados!B1147,5),LEN(ExtraçãoDados!B1147)&gt;19,0,LEN(ExtraçãoDados!B1147)=9,LEFT(ExtraçãoDados!B1147,4),LEN(ExtraçãoDados!B1147)=6,LEFT(ExtraçãoDados!B1147,3),LEN(ExtraçãoDados!B1147)&lt;5,LEFT(ExtraçãoDados!B1147,3),LEN(ExtraçãoDados!B1147)=8,LEFT(ExtraçãoDados!B1147,3),LEN(ExtraçãoDados!B1147)=5,LEFT(ExtraçãoDados!B1147,5),LEN(ExtraçãoDados!B1147)=11,LEFT(ExtraçãoDados!B1147,5),LEN(ExtraçãoDados!B1147)=7,RIGHT(ExtraçãoDados!B1147,6))</f>
        <v/>
      </c>
      <c r="C1147" s="4" t="e" cm="1">
        <f t="array" ref="C1147">_xlfn.IFS(LEN(B1147)=1,"ERRO",LEN(B1147)=2,_xlfn.CONCAT("000",B1147),LEN(B1147)=3,_xlfn.CONCAT("00",B1147),LEN(B1147)=4,_xlfn.CONCAT("0",B1147),LEN(B1147)=6,B1147,LEN(B1147)=7,B1147,LEN(B1147)=5,B1147)</f>
        <v>#N/A</v>
      </c>
      <c r="D1147" s="4" t="e" cm="1">
        <f t="array" ref="D1147">_xlfn.IFS(ExtraçãoDados!C1147={"Direcção de Abastecimento"},REPLACE(ExtraçãoDados!C1147="{Direcção de Abastecimento}",1,25,"DA"),ExtraçãoDados!C1147={"COMISSÃO CULTURAL DE LMARINHA"},REPLACE(ExtraçãoDados!C1147={"COMISSÃO CULTURAL DE LMARINHA"},1,28,"CCM"),ExtraçãoDados!C1147={"DIRECÇÃO DE NAVIOS"},REPLACE(ExtraçãoDados!C1147={"DIRECÇÃO DE NAVIOS"},1,28,"DN"),ExtraçãoDados!C1147={"ESQUADRILHA SUBMARINOS"},REPLACE(ExtraçãoDados!C1147={"ESQUADRILHA SUBMARINOS"},1,28,"ES"),ExtraçãoDados!C1147={"COMISSÃO MARINHA"},REPLACE(ExtraçãoDados!C1147={"COMISSÃO MARINHA"},1,28,"CCM"),ExtraçãoDados!C1147={"COMISSÃO CULTURAL DE MARINHA"},REPLACE(ExtraçãoDados!C1147={"COMISSÃO CULTURAL DE MARINHA"},1,28,"CCM"),ExtraçãoDados!C1147={"CCM"},REPLACE(ExtraçãoDados!C1147={"CCM"},1,28,"CCM"),ExtraçãoDados!C1147={"DN"},REPLACE(ExtraçãoDados!C1147={"DN"},1,28,"DN"),ExtraçãoDados!C1147={"ES"},REPLACE(ExtraçãoDados!C1147={"ES"},1,28,"ES"),ExtraçãoDados!C1147={"DA"},REPLACE(ExtraçãoDados!C1147={"DA"},1,28,"DA"),ExtraçãoDados!C1147={"DE: ESQUADRILHA SUBMARINOS"},REPLACE(ExtraçãoDados!C1147={"DE: ESQUADRILHA SUBMARINOS"},1,28,"ES"),ExtraçãoDados!C1147={"DE: COMISSÃO CULTURAL DE LMARINHA"},REPLACE(ExtraçãoDados!C1147={"DE: COMISSÃO CULTURAL DE LMARINHA"},1,28,"CCM"),ExtraçãoDados!C1147={"ON"},REPLACE(ExtraçãoDados!C1147={"ON"},1,28,"DN"),ExtraçãoDados!C1147={"ESQ. SUBMARINOS"},REPLACE(ExtraçãoDados!C1147={"ESQ. SUBMARINOS"},1,28,"ES"),ExtraçãoDados!C1147={"☒ irecção de Abastecimento"},REPLACE(ExtraçãoDados!C1147={"☒ irecção de Abastecimento"},1,28,"DA"),ExtraçãoDados!C1147={"Direcã d Abtit ço e asecmeno"},REPLACE(ExtraçãoDados!C1147={"Direcã d Abtit ço e asecmeno"},1,28,"DA"),ExtraçãoDados!C1147={"Diecã d Abtit rço e asecmeno"},REPLACE(ExtraçãoDados!C1147={"Diecã d Abtit rço e asecmeno"},1,28,"DA"),ISNUMBER(SEARCH("COMISSÃO",ExtraçãoDados!C1147,1)),REPLACE(ExtraçãoDados!C1147,1,29,"CCM"),ISNUMBER(SEARCH("DN/DIL/DRT1",ExtraçãoDados!C1147,1)),REPLACE(ExtraçãoDados!C1147,1,29,"DN"),ISNUMBER(SEARCH("DIRECÇAO DE NAVIOS",ExtraçãoDados!C1147,1)),REPLACE(ExtraçãoDados!C1147,1,29,"DN"),ISNUMBER(SEARCH("ESQUADRILHA SUBMARIN",ExtraçãoDados!C1147,1)),REPLACE(ExtraçãoDados!C1147,1,29,"ES"),ISNUMBER(SEARCH("DN",ExtraçãoDados!C1147,1)),REPLACE(ExtraçãoDados!C1147,1,29,"DN"),ISNUMBER(SEARCH("DIRECÇÃO",ExtraçãoDados!C1147,1)),REPLACE(ExtraçãoDados!C1147,1,29,"DN"),ISNUMBER(SEARCH("DIRECÇA0",ExtraçãoDados!C1147,1)),REPLACE(ExtraçãoDados!C1147,1,29,"DN"),ISNUMBER(SEARCH("DIRE",ExtraçãoDados!C1147,1)),REPLACE(ExtraçãoDados!C1147,1,29,"DN"),ISNUMBER(SEARCH("ESQUADRILHA",ExtraçãoDados!C1147,1)),REPLACE(ExtraçãoDados!C1147,1,29,"ES"),ISNUMBER(SEARCH("HOSPITAL DA MARINHA",ExtraçãoDados!C1147,1)),REPLACE(ExtraçãoDados!C1147,1,29,"HM"),ISNUMBER(SEARCH("HOSPITAL",ExtraçãoDados!C1147,1)),REPLACE(ExtraçãoDados!C1147,1,29,"HM"),ISNUMBER(SEARCH("HM",ExtraçãoDados!C1147,1)),REPLACE(ExtraçãoDados!C1147,1,29,"HM"),ISNUMBER(SEARCH("SECÇÃO DE APÓSITOS",ExtraçãoDados!C1147,1)),REPLACE(ExtraçãoDados!C1147,1,29,"HM"))</f>
        <v>#N/A</v>
      </c>
      <c r="E1147" s="4" t="e" cm="1">
        <f t="array" ref="E1147">_xlfn.IFS(LEN(ExtraçãoDados!B1147)=7,YEAR(ExtraçãoDados!D1147),LEN(ExtraçãoDados!B1147)=10,RIGHT(ExtraçãoDados!B1147,4),LEN(ExtraçãoDados!B1147)=9,YEAR(ExtraçãoDados!D1147),LEN(ExtraçãoDados!B1147)=8,YEAR(ExtraçãoDados!D1147),LEN(ExtraçãoDados!B1147)&gt;7,YEAR(ExtraçãoDados!D1147),LEN(ExtraçãoDados!B1147)&gt;5,YEAR(ExtraçãoDados!D1147),LEN(ExtraçãoDados!B1147)&gt;4,YEAR(ExtraçãoDados!D1147))</f>
        <v>#N/A</v>
      </c>
      <c r="F1147" s="4">
        <f>ExtraçãoDados!E1147</f>
        <v>0</v>
      </c>
    </row>
    <row r="1148" spans="1:6" x14ac:dyDescent="0.25">
      <c r="A1148" s="4">
        <f>ExtraçãoDados!A1148</f>
        <v>0</v>
      </c>
      <c r="B1148" s="4" t="str" cm="1">
        <f t="array" ref="B1148">_xlfn.IFS(LEN(ExtraçãoDados!B1148)=12,LEFT(ExtraçãoDados!B1148,3),LEN(ExtraçãoDados!B1148)=10,LEFT(ExtraçãoDados!B1148,5),LEN(ExtraçãoDados!B1148)&gt;19,0,LEN(ExtraçãoDados!B1148)=9,LEFT(ExtraçãoDados!B1148,4),LEN(ExtraçãoDados!B1148)=6,LEFT(ExtraçãoDados!B1148,3),LEN(ExtraçãoDados!B1148)&lt;5,LEFT(ExtraçãoDados!B1148,3),LEN(ExtraçãoDados!B1148)=8,LEFT(ExtraçãoDados!B1148,3),LEN(ExtraçãoDados!B1148)=5,LEFT(ExtraçãoDados!B1148,5),LEN(ExtraçãoDados!B1148)=11,LEFT(ExtraçãoDados!B1148,5),LEN(ExtraçãoDados!B1148)=7,RIGHT(ExtraçãoDados!B1148,6))</f>
        <v/>
      </c>
      <c r="C1148" s="4" t="e" cm="1">
        <f t="array" ref="C1148">_xlfn.IFS(LEN(B1148)=1,"ERRO",LEN(B1148)=2,_xlfn.CONCAT("000",B1148),LEN(B1148)=3,_xlfn.CONCAT("00",B1148),LEN(B1148)=4,_xlfn.CONCAT("0",B1148),LEN(B1148)=6,B1148,LEN(B1148)=7,B1148,LEN(B1148)=5,B1148)</f>
        <v>#N/A</v>
      </c>
      <c r="D1148" s="4" t="e" cm="1">
        <f t="array" ref="D1148">_xlfn.IFS(ExtraçãoDados!C1148={"Direcção de Abastecimento"},REPLACE(ExtraçãoDados!C1148="{Direcção de Abastecimento}",1,25,"DA"),ExtraçãoDados!C1148={"COMISSÃO CULTURAL DE LMARINHA"},REPLACE(ExtraçãoDados!C1148={"COMISSÃO CULTURAL DE LMARINHA"},1,28,"CCM"),ExtraçãoDados!C1148={"DIRECÇÃO DE NAVIOS"},REPLACE(ExtraçãoDados!C1148={"DIRECÇÃO DE NAVIOS"},1,28,"DN"),ExtraçãoDados!C1148={"ESQUADRILHA SUBMARINOS"},REPLACE(ExtraçãoDados!C1148={"ESQUADRILHA SUBMARINOS"},1,28,"ES"),ExtraçãoDados!C1148={"COMISSÃO MARINHA"},REPLACE(ExtraçãoDados!C1148={"COMISSÃO MARINHA"},1,28,"CCM"),ExtraçãoDados!C1148={"COMISSÃO CULTURAL DE MARINHA"},REPLACE(ExtraçãoDados!C1148={"COMISSÃO CULTURAL DE MARINHA"},1,28,"CCM"),ExtraçãoDados!C1148={"CCM"},REPLACE(ExtraçãoDados!C1148={"CCM"},1,28,"CCM"),ExtraçãoDados!C1148={"DN"},REPLACE(ExtraçãoDados!C1148={"DN"},1,28,"DN"),ExtraçãoDados!C1148={"ES"},REPLACE(ExtraçãoDados!C1148={"ES"},1,28,"ES"),ExtraçãoDados!C1148={"DA"},REPLACE(ExtraçãoDados!C1148={"DA"},1,28,"DA"),ExtraçãoDados!C1148={"DE: ESQUADRILHA SUBMARINOS"},REPLACE(ExtraçãoDados!C1148={"DE: ESQUADRILHA SUBMARINOS"},1,28,"ES"),ExtraçãoDados!C1148={"DE: COMISSÃO CULTURAL DE LMARINHA"},REPLACE(ExtraçãoDados!C1148={"DE: COMISSÃO CULTURAL DE LMARINHA"},1,28,"CCM"),ExtraçãoDados!C1148={"ON"},REPLACE(ExtraçãoDados!C1148={"ON"},1,28,"DN"),ExtraçãoDados!C1148={"ESQ. SUBMARINOS"},REPLACE(ExtraçãoDados!C1148={"ESQ. SUBMARINOS"},1,28,"ES"),ExtraçãoDados!C1148={"☒ irecção de Abastecimento"},REPLACE(ExtraçãoDados!C1148={"☒ irecção de Abastecimento"},1,28,"DA"),ExtraçãoDados!C1148={"Direcã d Abtit ço e asecmeno"},REPLACE(ExtraçãoDados!C1148={"Direcã d Abtit ço e asecmeno"},1,28,"DA"),ExtraçãoDados!C1148={"Diecã d Abtit rço e asecmeno"},REPLACE(ExtraçãoDados!C1148={"Diecã d Abtit rço e asecmeno"},1,28,"DA"),ISNUMBER(SEARCH("COMISSÃO",ExtraçãoDados!C1148,1)),REPLACE(ExtraçãoDados!C1148,1,29,"CCM"),ISNUMBER(SEARCH("DN/DIL/DRT1",ExtraçãoDados!C1148,1)),REPLACE(ExtraçãoDados!C1148,1,29,"DN"),ISNUMBER(SEARCH("DIRECÇAO DE NAVIOS",ExtraçãoDados!C1148,1)),REPLACE(ExtraçãoDados!C1148,1,29,"DN"),ISNUMBER(SEARCH("ESQUADRILHA SUBMARIN",ExtraçãoDados!C1148,1)),REPLACE(ExtraçãoDados!C1148,1,29,"ES"),ISNUMBER(SEARCH("DN",ExtraçãoDados!C1148,1)),REPLACE(ExtraçãoDados!C1148,1,29,"DN"),ISNUMBER(SEARCH("DIRECÇÃO",ExtraçãoDados!C1148,1)),REPLACE(ExtraçãoDados!C1148,1,29,"DN"),ISNUMBER(SEARCH("DIRECÇA0",ExtraçãoDados!C1148,1)),REPLACE(ExtraçãoDados!C1148,1,29,"DN"),ISNUMBER(SEARCH("DIRE",ExtraçãoDados!C1148,1)),REPLACE(ExtraçãoDados!C1148,1,29,"DN"),ISNUMBER(SEARCH("ESQUADRILHA",ExtraçãoDados!C1148,1)),REPLACE(ExtraçãoDados!C1148,1,29,"ES"),ISNUMBER(SEARCH("HOSPITAL DA MARINHA",ExtraçãoDados!C1148,1)),REPLACE(ExtraçãoDados!C1148,1,29,"HM"),ISNUMBER(SEARCH("HOSPITAL",ExtraçãoDados!C1148,1)),REPLACE(ExtraçãoDados!C1148,1,29,"HM"),ISNUMBER(SEARCH("HM",ExtraçãoDados!C1148,1)),REPLACE(ExtraçãoDados!C1148,1,29,"HM"),ISNUMBER(SEARCH("SECÇÃO DE APÓSITOS",ExtraçãoDados!C1148,1)),REPLACE(ExtraçãoDados!C1148,1,29,"HM"))</f>
        <v>#N/A</v>
      </c>
      <c r="E1148" s="4" t="e" cm="1">
        <f t="array" ref="E1148">_xlfn.IFS(LEN(ExtraçãoDados!B1148)=7,YEAR(ExtraçãoDados!D1148),LEN(ExtraçãoDados!B1148)=10,RIGHT(ExtraçãoDados!B1148,4),LEN(ExtraçãoDados!B1148)=9,YEAR(ExtraçãoDados!D1148),LEN(ExtraçãoDados!B1148)=8,YEAR(ExtraçãoDados!D1148),LEN(ExtraçãoDados!B1148)&gt;7,YEAR(ExtraçãoDados!D1148),LEN(ExtraçãoDados!B1148)&gt;5,YEAR(ExtraçãoDados!D1148),LEN(ExtraçãoDados!B1148)&gt;4,YEAR(ExtraçãoDados!D1148))</f>
        <v>#N/A</v>
      </c>
      <c r="F1148" s="4">
        <f>ExtraçãoDados!E1148</f>
        <v>0</v>
      </c>
    </row>
    <row r="1149" spans="1:6" x14ac:dyDescent="0.25">
      <c r="A1149" s="4">
        <f>ExtraçãoDados!A1149</f>
        <v>0</v>
      </c>
      <c r="B1149" s="4" t="str" cm="1">
        <f t="array" ref="B1149">_xlfn.IFS(LEN(ExtraçãoDados!B1149)=12,LEFT(ExtraçãoDados!B1149,3),LEN(ExtraçãoDados!B1149)=10,LEFT(ExtraçãoDados!B1149,5),LEN(ExtraçãoDados!B1149)&gt;19,0,LEN(ExtraçãoDados!B1149)=9,LEFT(ExtraçãoDados!B1149,4),LEN(ExtraçãoDados!B1149)=6,LEFT(ExtraçãoDados!B1149,3),LEN(ExtraçãoDados!B1149)&lt;5,LEFT(ExtraçãoDados!B1149,3),LEN(ExtraçãoDados!B1149)=8,LEFT(ExtraçãoDados!B1149,3),LEN(ExtraçãoDados!B1149)=5,LEFT(ExtraçãoDados!B1149,5),LEN(ExtraçãoDados!B1149)=11,LEFT(ExtraçãoDados!B1149,5),LEN(ExtraçãoDados!B1149)=7,RIGHT(ExtraçãoDados!B1149,6))</f>
        <v/>
      </c>
      <c r="C1149" s="4" t="e" cm="1">
        <f t="array" ref="C1149">_xlfn.IFS(LEN(B1149)=1,"ERRO",LEN(B1149)=2,_xlfn.CONCAT("000",B1149),LEN(B1149)=3,_xlfn.CONCAT("00",B1149),LEN(B1149)=4,_xlfn.CONCAT("0",B1149),LEN(B1149)=6,B1149,LEN(B1149)=7,B1149,LEN(B1149)=5,B1149)</f>
        <v>#N/A</v>
      </c>
      <c r="D1149" s="4" t="e" cm="1">
        <f t="array" ref="D1149">_xlfn.IFS(ExtraçãoDados!C1149={"Direcção de Abastecimento"},REPLACE(ExtraçãoDados!C1149="{Direcção de Abastecimento}",1,25,"DA"),ExtraçãoDados!C1149={"COMISSÃO CULTURAL DE LMARINHA"},REPLACE(ExtraçãoDados!C1149={"COMISSÃO CULTURAL DE LMARINHA"},1,28,"CCM"),ExtraçãoDados!C1149={"DIRECÇÃO DE NAVIOS"},REPLACE(ExtraçãoDados!C1149={"DIRECÇÃO DE NAVIOS"},1,28,"DN"),ExtraçãoDados!C1149={"ESQUADRILHA SUBMARINOS"},REPLACE(ExtraçãoDados!C1149={"ESQUADRILHA SUBMARINOS"},1,28,"ES"),ExtraçãoDados!C1149={"COMISSÃO MARINHA"},REPLACE(ExtraçãoDados!C1149={"COMISSÃO MARINHA"},1,28,"CCM"),ExtraçãoDados!C1149={"COMISSÃO CULTURAL DE MARINHA"},REPLACE(ExtraçãoDados!C1149={"COMISSÃO CULTURAL DE MARINHA"},1,28,"CCM"),ExtraçãoDados!C1149={"CCM"},REPLACE(ExtraçãoDados!C1149={"CCM"},1,28,"CCM"),ExtraçãoDados!C1149={"DN"},REPLACE(ExtraçãoDados!C1149={"DN"},1,28,"DN"),ExtraçãoDados!C1149={"ES"},REPLACE(ExtraçãoDados!C1149={"ES"},1,28,"ES"),ExtraçãoDados!C1149={"DA"},REPLACE(ExtraçãoDados!C1149={"DA"},1,28,"DA"),ExtraçãoDados!C1149={"DE: ESQUADRILHA SUBMARINOS"},REPLACE(ExtraçãoDados!C1149={"DE: ESQUADRILHA SUBMARINOS"},1,28,"ES"),ExtraçãoDados!C1149={"DE: COMISSÃO CULTURAL DE LMARINHA"},REPLACE(ExtraçãoDados!C1149={"DE: COMISSÃO CULTURAL DE LMARINHA"},1,28,"CCM"),ExtraçãoDados!C1149={"ON"},REPLACE(ExtraçãoDados!C1149={"ON"},1,28,"DN"),ExtraçãoDados!C1149={"ESQ. SUBMARINOS"},REPLACE(ExtraçãoDados!C1149={"ESQ. SUBMARINOS"},1,28,"ES"),ExtraçãoDados!C1149={"☒ irecção de Abastecimento"},REPLACE(ExtraçãoDados!C1149={"☒ irecção de Abastecimento"},1,28,"DA"),ExtraçãoDados!C1149={"Direcã d Abtit ço e asecmeno"},REPLACE(ExtraçãoDados!C1149={"Direcã d Abtit ço e asecmeno"},1,28,"DA"),ExtraçãoDados!C1149={"Diecã d Abtit rço e asecmeno"},REPLACE(ExtraçãoDados!C1149={"Diecã d Abtit rço e asecmeno"},1,28,"DA"),ISNUMBER(SEARCH("COMISSÃO",ExtraçãoDados!C1149,1)),REPLACE(ExtraçãoDados!C1149,1,29,"CCM"),ISNUMBER(SEARCH("DN/DIL/DRT1",ExtraçãoDados!C1149,1)),REPLACE(ExtraçãoDados!C1149,1,29,"DN"),ISNUMBER(SEARCH("DIRECÇAO DE NAVIOS",ExtraçãoDados!C1149,1)),REPLACE(ExtraçãoDados!C1149,1,29,"DN"),ISNUMBER(SEARCH("ESQUADRILHA SUBMARIN",ExtraçãoDados!C1149,1)),REPLACE(ExtraçãoDados!C1149,1,29,"ES"),ISNUMBER(SEARCH("DN",ExtraçãoDados!C1149,1)),REPLACE(ExtraçãoDados!C1149,1,29,"DN"),ISNUMBER(SEARCH("DIRECÇÃO",ExtraçãoDados!C1149,1)),REPLACE(ExtraçãoDados!C1149,1,29,"DN"),ISNUMBER(SEARCH("DIRECÇA0",ExtraçãoDados!C1149,1)),REPLACE(ExtraçãoDados!C1149,1,29,"DN"),ISNUMBER(SEARCH("DIRE",ExtraçãoDados!C1149,1)),REPLACE(ExtraçãoDados!C1149,1,29,"DN"),ISNUMBER(SEARCH("ESQUADRILHA",ExtraçãoDados!C1149,1)),REPLACE(ExtraçãoDados!C1149,1,29,"ES"),ISNUMBER(SEARCH("HOSPITAL DA MARINHA",ExtraçãoDados!C1149,1)),REPLACE(ExtraçãoDados!C1149,1,29,"HM"),ISNUMBER(SEARCH("HOSPITAL",ExtraçãoDados!C1149,1)),REPLACE(ExtraçãoDados!C1149,1,29,"HM"),ISNUMBER(SEARCH("HM",ExtraçãoDados!C1149,1)),REPLACE(ExtraçãoDados!C1149,1,29,"HM"),ISNUMBER(SEARCH("SECÇÃO DE APÓSITOS",ExtraçãoDados!C1149,1)),REPLACE(ExtraçãoDados!C1149,1,29,"HM"))</f>
        <v>#N/A</v>
      </c>
      <c r="E1149" s="4" t="e" cm="1">
        <f t="array" ref="E1149">_xlfn.IFS(LEN(ExtraçãoDados!B1149)=7,YEAR(ExtraçãoDados!D1149),LEN(ExtraçãoDados!B1149)=10,RIGHT(ExtraçãoDados!B1149,4),LEN(ExtraçãoDados!B1149)=9,YEAR(ExtraçãoDados!D1149),LEN(ExtraçãoDados!B1149)=8,YEAR(ExtraçãoDados!D1149),LEN(ExtraçãoDados!B1149)&gt;7,YEAR(ExtraçãoDados!D1149),LEN(ExtraçãoDados!B1149)&gt;5,YEAR(ExtraçãoDados!D1149),LEN(ExtraçãoDados!B1149)&gt;4,YEAR(ExtraçãoDados!D1149))</f>
        <v>#N/A</v>
      </c>
      <c r="F1149" s="4">
        <f>ExtraçãoDados!E1149</f>
        <v>0</v>
      </c>
    </row>
    <row r="1150" spans="1:6" x14ac:dyDescent="0.25">
      <c r="A1150" s="4">
        <f>ExtraçãoDados!A1150</f>
        <v>0</v>
      </c>
      <c r="B1150" s="4" t="str" cm="1">
        <f t="array" ref="B1150">_xlfn.IFS(LEN(ExtraçãoDados!B1150)=12,LEFT(ExtraçãoDados!B1150,3),LEN(ExtraçãoDados!B1150)=10,LEFT(ExtraçãoDados!B1150,5),LEN(ExtraçãoDados!B1150)&gt;19,0,LEN(ExtraçãoDados!B1150)=9,LEFT(ExtraçãoDados!B1150,4),LEN(ExtraçãoDados!B1150)=6,LEFT(ExtraçãoDados!B1150,3),LEN(ExtraçãoDados!B1150)&lt;5,LEFT(ExtraçãoDados!B1150,3),LEN(ExtraçãoDados!B1150)=8,LEFT(ExtraçãoDados!B1150,3),LEN(ExtraçãoDados!B1150)=5,LEFT(ExtraçãoDados!B1150,5),LEN(ExtraçãoDados!B1150)=11,LEFT(ExtraçãoDados!B1150,5),LEN(ExtraçãoDados!B1150)=7,RIGHT(ExtraçãoDados!B1150,6))</f>
        <v/>
      </c>
      <c r="C1150" s="4" t="e" cm="1">
        <f t="array" ref="C1150">_xlfn.IFS(LEN(B1150)=1,"ERRO",LEN(B1150)=2,_xlfn.CONCAT("000",B1150),LEN(B1150)=3,_xlfn.CONCAT("00",B1150),LEN(B1150)=4,_xlfn.CONCAT("0",B1150),LEN(B1150)=6,B1150,LEN(B1150)=7,B1150,LEN(B1150)=5,B1150)</f>
        <v>#N/A</v>
      </c>
      <c r="D1150" s="4" t="e" cm="1">
        <f t="array" ref="D1150">_xlfn.IFS(ExtraçãoDados!C1150={"Direcção de Abastecimento"},REPLACE(ExtraçãoDados!C1150="{Direcção de Abastecimento}",1,25,"DA"),ExtraçãoDados!C1150={"COMISSÃO CULTURAL DE LMARINHA"},REPLACE(ExtraçãoDados!C1150={"COMISSÃO CULTURAL DE LMARINHA"},1,28,"CCM"),ExtraçãoDados!C1150={"DIRECÇÃO DE NAVIOS"},REPLACE(ExtraçãoDados!C1150={"DIRECÇÃO DE NAVIOS"},1,28,"DN"),ExtraçãoDados!C1150={"ESQUADRILHA SUBMARINOS"},REPLACE(ExtraçãoDados!C1150={"ESQUADRILHA SUBMARINOS"},1,28,"ES"),ExtraçãoDados!C1150={"COMISSÃO MARINHA"},REPLACE(ExtraçãoDados!C1150={"COMISSÃO MARINHA"},1,28,"CCM"),ExtraçãoDados!C1150={"COMISSÃO CULTURAL DE MARINHA"},REPLACE(ExtraçãoDados!C1150={"COMISSÃO CULTURAL DE MARINHA"},1,28,"CCM"),ExtraçãoDados!C1150={"CCM"},REPLACE(ExtraçãoDados!C1150={"CCM"},1,28,"CCM"),ExtraçãoDados!C1150={"DN"},REPLACE(ExtraçãoDados!C1150={"DN"},1,28,"DN"),ExtraçãoDados!C1150={"ES"},REPLACE(ExtraçãoDados!C1150={"ES"},1,28,"ES"),ExtraçãoDados!C1150={"DA"},REPLACE(ExtraçãoDados!C1150={"DA"},1,28,"DA"),ExtraçãoDados!C1150={"DE: ESQUADRILHA SUBMARINOS"},REPLACE(ExtraçãoDados!C1150={"DE: ESQUADRILHA SUBMARINOS"},1,28,"ES"),ExtraçãoDados!C1150={"DE: COMISSÃO CULTURAL DE LMARINHA"},REPLACE(ExtraçãoDados!C1150={"DE: COMISSÃO CULTURAL DE LMARINHA"},1,28,"CCM"),ExtraçãoDados!C1150={"ON"},REPLACE(ExtraçãoDados!C1150={"ON"},1,28,"DN"),ExtraçãoDados!C1150={"ESQ. SUBMARINOS"},REPLACE(ExtraçãoDados!C1150={"ESQ. SUBMARINOS"},1,28,"ES"),ExtraçãoDados!C1150={"☒ irecção de Abastecimento"},REPLACE(ExtraçãoDados!C1150={"☒ irecção de Abastecimento"},1,28,"DA"),ExtraçãoDados!C1150={"Direcã d Abtit ço e asecmeno"},REPLACE(ExtraçãoDados!C1150={"Direcã d Abtit ço e asecmeno"},1,28,"DA"),ExtraçãoDados!C1150={"Diecã d Abtit rço e asecmeno"},REPLACE(ExtraçãoDados!C1150={"Diecã d Abtit rço e asecmeno"},1,28,"DA"),ISNUMBER(SEARCH("COMISSÃO",ExtraçãoDados!C1150,1)),REPLACE(ExtraçãoDados!C1150,1,29,"CCM"),ISNUMBER(SEARCH("DN/DIL/DRT1",ExtraçãoDados!C1150,1)),REPLACE(ExtraçãoDados!C1150,1,29,"DN"),ISNUMBER(SEARCH("DIRECÇAO DE NAVIOS",ExtraçãoDados!C1150,1)),REPLACE(ExtraçãoDados!C1150,1,29,"DN"),ISNUMBER(SEARCH("ESQUADRILHA SUBMARIN",ExtraçãoDados!C1150,1)),REPLACE(ExtraçãoDados!C1150,1,29,"ES"),ISNUMBER(SEARCH("DN",ExtraçãoDados!C1150,1)),REPLACE(ExtraçãoDados!C1150,1,29,"DN"),ISNUMBER(SEARCH("DIRECÇÃO",ExtraçãoDados!C1150,1)),REPLACE(ExtraçãoDados!C1150,1,29,"DN"),ISNUMBER(SEARCH("DIRECÇA0",ExtraçãoDados!C1150,1)),REPLACE(ExtraçãoDados!C1150,1,29,"DN"),ISNUMBER(SEARCH("DIRE",ExtraçãoDados!C1150,1)),REPLACE(ExtraçãoDados!C1150,1,29,"DN"),ISNUMBER(SEARCH("ESQUADRILHA",ExtraçãoDados!C1150,1)),REPLACE(ExtraçãoDados!C1150,1,29,"ES"),ISNUMBER(SEARCH("HOSPITAL DA MARINHA",ExtraçãoDados!C1150,1)),REPLACE(ExtraçãoDados!C1150,1,29,"HM"),ISNUMBER(SEARCH("HOSPITAL",ExtraçãoDados!C1150,1)),REPLACE(ExtraçãoDados!C1150,1,29,"HM"),ISNUMBER(SEARCH("HM",ExtraçãoDados!C1150,1)),REPLACE(ExtraçãoDados!C1150,1,29,"HM"),ISNUMBER(SEARCH("SECÇÃO DE APÓSITOS",ExtraçãoDados!C1150,1)),REPLACE(ExtraçãoDados!C1150,1,29,"HM"))</f>
        <v>#N/A</v>
      </c>
      <c r="E1150" s="4" t="e" cm="1">
        <f t="array" ref="E1150">_xlfn.IFS(LEN(ExtraçãoDados!B1150)=7,YEAR(ExtraçãoDados!D1150),LEN(ExtraçãoDados!B1150)=10,RIGHT(ExtraçãoDados!B1150,4),LEN(ExtraçãoDados!B1150)=9,YEAR(ExtraçãoDados!D1150),LEN(ExtraçãoDados!B1150)=8,YEAR(ExtraçãoDados!D1150),LEN(ExtraçãoDados!B1150)&gt;7,YEAR(ExtraçãoDados!D1150),LEN(ExtraçãoDados!B1150)&gt;5,YEAR(ExtraçãoDados!D1150),LEN(ExtraçãoDados!B1150)&gt;4,YEAR(ExtraçãoDados!D1150))</f>
        <v>#N/A</v>
      </c>
      <c r="F1150" s="4">
        <f>ExtraçãoDados!E1150</f>
        <v>0</v>
      </c>
    </row>
    <row r="1151" spans="1:6" x14ac:dyDescent="0.25">
      <c r="A1151" s="4">
        <f>ExtraçãoDados!A1151</f>
        <v>0</v>
      </c>
      <c r="B1151" s="4" t="str" cm="1">
        <f t="array" ref="B1151">_xlfn.IFS(LEN(ExtraçãoDados!B1151)=12,LEFT(ExtraçãoDados!B1151,3),LEN(ExtraçãoDados!B1151)=10,LEFT(ExtraçãoDados!B1151,5),LEN(ExtraçãoDados!B1151)&gt;19,0,LEN(ExtraçãoDados!B1151)=9,LEFT(ExtraçãoDados!B1151,4),LEN(ExtraçãoDados!B1151)=6,LEFT(ExtraçãoDados!B1151,3),LEN(ExtraçãoDados!B1151)&lt;5,LEFT(ExtraçãoDados!B1151,3),LEN(ExtraçãoDados!B1151)=8,LEFT(ExtraçãoDados!B1151,3),LEN(ExtraçãoDados!B1151)=5,LEFT(ExtraçãoDados!B1151,5),LEN(ExtraçãoDados!B1151)=11,LEFT(ExtraçãoDados!B1151,5),LEN(ExtraçãoDados!B1151)=7,RIGHT(ExtraçãoDados!B1151,6))</f>
        <v/>
      </c>
      <c r="C1151" s="4" t="e" cm="1">
        <f t="array" ref="C1151">_xlfn.IFS(LEN(B1151)=1,"ERRO",LEN(B1151)=2,_xlfn.CONCAT("000",B1151),LEN(B1151)=3,_xlfn.CONCAT("00",B1151),LEN(B1151)=4,_xlfn.CONCAT("0",B1151),LEN(B1151)=6,B1151,LEN(B1151)=7,B1151,LEN(B1151)=5,B1151)</f>
        <v>#N/A</v>
      </c>
      <c r="D1151" s="4" t="e" cm="1">
        <f t="array" ref="D1151">_xlfn.IFS(ExtraçãoDados!C1151={"Direcção de Abastecimento"},REPLACE(ExtraçãoDados!C1151="{Direcção de Abastecimento}",1,25,"DA"),ExtraçãoDados!C1151={"COMISSÃO CULTURAL DE LMARINHA"},REPLACE(ExtraçãoDados!C1151={"COMISSÃO CULTURAL DE LMARINHA"},1,28,"CCM"),ExtraçãoDados!C1151={"DIRECÇÃO DE NAVIOS"},REPLACE(ExtraçãoDados!C1151={"DIRECÇÃO DE NAVIOS"},1,28,"DN"),ExtraçãoDados!C1151={"ESQUADRILHA SUBMARINOS"},REPLACE(ExtraçãoDados!C1151={"ESQUADRILHA SUBMARINOS"},1,28,"ES"),ExtraçãoDados!C1151={"COMISSÃO MARINHA"},REPLACE(ExtraçãoDados!C1151={"COMISSÃO MARINHA"},1,28,"CCM"),ExtraçãoDados!C1151={"COMISSÃO CULTURAL DE MARINHA"},REPLACE(ExtraçãoDados!C1151={"COMISSÃO CULTURAL DE MARINHA"},1,28,"CCM"),ExtraçãoDados!C1151={"CCM"},REPLACE(ExtraçãoDados!C1151={"CCM"},1,28,"CCM"),ExtraçãoDados!C1151={"DN"},REPLACE(ExtraçãoDados!C1151={"DN"},1,28,"DN"),ExtraçãoDados!C1151={"ES"},REPLACE(ExtraçãoDados!C1151={"ES"},1,28,"ES"),ExtraçãoDados!C1151={"DA"},REPLACE(ExtraçãoDados!C1151={"DA"},1,28,"DA"),ExtraçãoDados!C1151={"DE: ESQUADRILHA SUBMARINOS"},REPLACE(ExtraçãoDados!C1151={"DE: ESQUADRILHA SUBMARINOS"},1,28,"ES"),ExtraçãoDados!C1151={"DE: COMISSÃO CULTURAL DE LMARINHA"},REPLACE(ExtraçãoDados!C1151={"DE: COMISSÃO CULTURAL DE LMARINHA"},1,28,"CCM"),ExtraçãoDados!C1151={"ON"},REPLACE(ExtraçãoDados!C1151={"ON"},1,28,"DN"),ExtraçãoDados!C1151={"ESQ. SUBMARINOS"},REPLACE(ExtraçãoDados!C1151={"ESQ. SUBMARINOS"},1,28,"ES"),ExtraçãoDados!C1151={"☒ irecção de Abastecimento"},REPLACE(ExtraçãoDados!C1151={"☒ irecção de Abastecimento"},1,28,"DA"),ExtraçãoDados!C1151={"Direcã d Abtit ço e asecmeno"},REPLACE(ExtraçãoDados!C1151={"Direcã d Abtit ço e asecmeno"},1,28,"DA"),ExtraçãoDados!C1151={"Diecã d Abtit rço e asecmeno"},REPLACE(ExtraçãoDados!C1151={"Diecã d Abtit rço e asecmeno"},1,28,"DA"),ISNUMBER(SEARCH("COMISSÃO",ExtraçãoDados!C1151,1)),REPLACE(ExtraçãoDados!C1151,1,29,"CCM"),ISNUMBER(SEARCH("DN/DIL/DRT1",ExtraçãoDados!C1151,1)),REPLACE(ExtraçãoDados!C1151,1,29,"DN"),ISNUMBER(SEARCH("DIRECÇAO DE NAVIOS",ExtraçãoDados!C1151,1)),REPLACE(ExtraçãoDados!C1151,1,29,"DN"),ISNUMBER(SEARCH("ESQUADRILHA SUBMARIN",ExtraçãoDados!C1151,1)),REPLACE(ExtraçãoDados!C1151,1,29,"ES"),ISNUMBER(SEARCH("DN",ExtraçãoDados!C1151,1)),REPLACE(ExtraçãoDados!C1151,1,29,"DN"),ISNUMBER(SEARCH("DIRECÇÃO",ExtraçãoDados!C1151,1)),REPLACE(ExtraçãoDados!C1151,1,29,"DN"),ISNUMBER(SEARCH("DIRECÇA0",ExtraçãoDados!C1151,1)),REPLACE(ExtraçãoDados!C1151,1,29,"DN"),ISNUMBER(SEARCH("DIRE",ExtraçãoDados!C1151,1)),REPLACE(ExtraçãoDados!C1151,1,29,"DN"),ISNUMBER(SEARCH("ESQUADRILHA",ExtraçãoDados!C1151,1)),REPLACE(ExtraçãoDados!C1151,1,29,"ES"),ISNUMBER(SEARCH("HOSPITAL DA MARINHA",ExtraçãoDados!C1151,1)),REPLACE(ExtraçãoDados!C1151,1,29,"HM"),ISNUMBER(SEARCH("HOSPITAL",ExtraçãoDados!C1151,1)),REPLACE(ExtraçãoDados!C1151,1,29,"HM"),ISNUMBER(SEARCH("HM",ExtraçãoDados!C1151,1)),REPLACE(ExtraçãoDados!C1151,1,29,"HM"),ISNUMBER(SEARCH("SECÇÃO DE APÓSITOS",ExtraçãoDados!C1151,1)),REPLACE(ExtraçãoDados!C1151,1,29,"HM"))</f>
        <v>#N/A</v>
      </c>
      <c r="E1151" s="4" t="e" cm="1">
        <f t="array" ref="E1151">_xlfn.IFS(LEN(ExtraçãoDados!B1151)=7,YEAR(ExtraçãoDados!D1151),LEN(ExtraçãoDados!B1151)=10,RIGHT(ExtraçãoDados!B1151,4),LEN(ExtraçãoDados!B1151)=9,YEAR(ExtraçãoDados!D1151),LEN(ExtraçãoDados!B1151)=8,YEAR(ExtraçãoDados!D1151),LEN(ExtraçãoDados!B1151)&gt;7,YEAR(ExtraçãoDados!D1151),LEN(ExtraçãoDados!B1151)&gt;5,YEAR(ExtraçãoDados!D1151),LEN(ExtraçãoDados!B1151)&gt;4,YEAR(ExtraçãoDados!D1151))</f>
        <v>#N/A</v>
      </c>
      <c r="F1151" s="4">
        <f>ExtraçãoDados!E1151</f>
        <v>0</v>
      </c>
    </row>
    <row r="1152" spans="1:6" x14ac:dyDescent="0.25">
      <c r="A1152" s="4">
        <f>ExtraçãoDados!A1152</f>
        <v>0</v>
      </c>
      <c r="B1152" s="4" t="str" cm="1">
        <f t="array" ref="B1152">_xlfn.IFS(LEN(ExtraçãoDados!B1152)=12,LEFT(ExtraçãoDados!B1152,3),LEN(ExtraçãoDados!B1152)=10,LEFT(ExtraçãoDados!B1152,5),LEN(ExtraçãoDados!B1152)&gt;19,0,LEN(ExtraçãoDados!B1152)=9,LEFT(ExtraçãoDados!B1152,4),LEN(ExtraçãoDados!B1152)=6,LEFT(ExtraçãoDados!B1152,3),LEN(ExtraçãoDados!B1152)&lt;5,LEFT(ExtraçãoDados!B1152,3),LEN(ExtraçãoDados!B1152)=8,LEFT(ExtraçãoDados!B1152,3),LEN(ExtraçãoDados!B1152)=5,LEFT(ExtraçãoDados!B1152,5),LEN(ExtraçãoDados!B1152)=11,LEFT(ExtraçãoDados!B1152,5),LEN(ExtraçãoDados!B1152)=7,RIGHT(ExtraçãoDados!B1152,6))</f>
        <v/>
      </c>
      <c r="C1152" s="4" t="e" cm="1">
        <f t="array" ref="C1152">_xlfn.IFS(LEN(B1152)=1,"ERRO",LEN(B1152)=2,_xlfn.CONCAT("000",B1152),LEN(B1152)=3,_xlfn.CONCAT("00",B1152),LEN(B1152)=4,_xlfn.CONCAT("0",B1152),LEN(B1152)=6,B1152,LEN(B1152)=7,B1152,LEN(B1152)=5,B1152)</f>
        <v>#N/A</v>
      </c>
      <c r="D1152" s="4" t="e" cm="1">
        <f t="array" ref="D1152">_xlfn.IFS(ExtraçãoDados!C1152={"Direcção de Abastecimento"},REPLACE(ExtraçãoDados!C1152="{Direcção de Abastecimento}",1,25,"DA"),ExtraçãoDados!C1152={"COMISSÃO CULTURAL DE LMARINHA"},REPLACE(ExtraçãoDados!C1152={"COMISSÃO CULTURAL DE LMARINHA"},1,28,"CCM"),ExtraçãoDados!C1152={"DIRECÇÃO DE NAVIOS"},REPLACE(ExtraçãoDados!C1152={"DIRECÇÃO DE NAVIOS"},1,28,"DN"),ExtraçãoDados!C1152={"ESQUADRILHA SUBMARINOS"},REPLACE(ExtraçãoDados!C1152={"ESQUADRILHA SUBMARINOS"},1,28,"ES"),ExtraçãoDados!C1152={"COMISSÃO MARINHA"},REPLACE(ExtraçãoDados!C1152={"COMISSÃO MARINHA"},1,28,"CCM"),ExtraçãoDados!C1152={"COMISSÃO CULTURAL DE MARINHA"},REPLACE(ExtraçãoDados!C1152={"COMISSÃO CULTURAL DE MARINHA"},1,28,"CCM"),ExtraçãoDados!C1152={"CCM"},REPLACE(ExtraçãoDados!C1152={"CCM"},1,28,"CCM"),ExtraçãoDados!C1152={"DN"},REPLACE(ExtraçãoDados!C1152={"DN"},1,28,"DN"),ExtraçãoDados!C1152={"ES"},REPLACE(ExtraçãoDados!C1152={"ES"},1,28,"ES"),ExtraçãoDados!C1152={"DA"},REPLACE(ExtraçãoDados!C1152={"DA"},1,28,"DA"),ExtraçãoDados!C1152={"DE: ESQUADRILHA SUBMARINOS"},REPLACE(ExtraçãoDados!C1152={"DE: ESQUADRILHA SUBMARINOS"},1,28,"ES"),ExtraçãoDados!C1152={"DE: COMISSÃO CULTURAL DE LMARINHA"},REPLACE(ExtraçãoDados!C1152={"DE: COMISSÃO CULTURAL DE LMARINHA"},1,28,"CCM"),ExtraçãoDados!C1152={"ON"},REPLACE(ExtraçãoDados!C1152={"ON"},1,28,"DN"),ExtraçãoDados!C1152={"ESQ. SUBMARINOS"},REPLACE(ExtraçãoDados!C1152={"ESQ. SUBMARINOS"},1,28,"ES"),ExtraçãoDados!C1152={"☒ irecção de Abastecimento"},REPLACE(ExtraçãoDados!C1152={"☒ irecção de Abastecimento"},1,28,"DA"),ExtraçãoDados!C1152={"Direcã d Abtit ço e asecmeno"},REPLACE(ExtraçãoDados!C1152={"Direcã d Abtit ço e asecmeno"},1,28,"DA"),ExtraçãoDados!C1152={"Diecã d Abtit rço e asecmeno"},REPLACE(ExtraçãoDados!C1152={"Diecã d Abtit rço e asecmeno"},1,28,"DA"),ISNUMBER(SEARCH("COMISSÃO",ExtraçãoDados!C1152,1)),REPLACE(ExtraçãoDados!C1152,1,29,"CCM"),ISNUMBER(SEARCH("DN/DIL/DRT1",ExtraçãoDados!C1152,1)),REPLACE(ExtraçãoDados!C1152,1,29,"DN"),ISNUMBER(SEARCH("DIRECÇAO DE NAVIOS",ExtraçãoDados!C1152,1)),REPLACE(ExtraçãoDados!C1152,1,29,"DN"),ISNUMBER(SEARCH("ESQUADRILHA SUBMARIN",ExtraçãoDados!C1152,1)),REPLACE(ExtraçãoDados!C1152,1,29,"ES"),ISNUMBER(SEARCH("DN",ExtraçãoDados!C1152,1)),REPLACE(ExtraçãoDados!C1152,1,29,"DN"),ISNUMBER(SEARCH("DIRECÇÃO",ExtraçãoDados!C1152,1)),REPLACE(ExtraçãoDados!C1152,1,29,"DN"),ISNUMBER(SEARCH("DIRECÇA0",ExtraçãoDados!C1152,1)),REPLACE(ExtraçãoDados!C1152,1,29,"DN"),ISNUMBER(SEARCH("DIRE",ExtraçãoDados!C1152,1)),REPLACE(ExtraçãoDados!C1152,1,29,"DN"),ISNUMBER(SEARCH("ESQUADRILHA",ExtraçãoDados!C1152,1)),REPLACE(ExtraçãoDados!C1152,1,29,"ES"),ISNUMBER(SEARCH("HOSPITAL DA MARINHA",ExtraçãoDados!C1152,1)),REPLACE(ExtraçãoDados!C1152,1,29,"HM"),ISNUMBER(SEARCH("HOSPITAL",ExtraçãoDados!C1152,1)),REPLACE(ExtraçãoDados!C1152,1,29,"HM"),ISNUMBER(SEARCH("HM",ExtraçãoDados!C1152,1)),REPLACE(ExtraçãoDados!C1152,1,29,"HM"),ISNUMBER(SEARCH("SECÇÃO DE APÓSITOS",ExtraçãoDados!C1152,1)),REPLACE(ExtraçãoDados!C1152,1,29,"HM"))</f>
        <v>#N/A</v>
      </c>
      <c r="E1152" s="4" t="e" cm="1">
        <f t="array" ref="E1152">_xlfn.IFS(LEN(ExtraçãoDados!B1152)=7,YEAR(ExtraçãoDados!D1152),LEN(ExtraçãoDados!B1152)=10,RIGHT(ExtraçãoDados!B1152,4),LEN(ExtraçãoDados!B1152)=9,YEAR(ExtraçãoDados!D1152),LEN(ExtraçãoDados!B1152)=8,YEAR(ExtraçãoDados!D1152),LEN(ExtraçãoDados!B1152)&gt;7,YEAR(ExtraçãoDados!D1152),LEN(ExtraçãoDados!B1152)&gt;5,YEAR(ExtraçãoDados!D1152),LEN(ExtraçãoDados!B1152)&gt;4,YEAR(ExtraçãoDados!D1152))</f>
        <v>#N/A</v>
      </c>
      <c r="F1152" s="4">
        <f>ExtraçãoDados!E1152</f>
        <v>0</v>
      </c>
    </row>
    <row r="1153" spans="1:6" x14ac:dyDescent="0.25">
      <c r="A1153" s="4">
        <f>ExtraçãoDados!A1153</f>
        <v>0</v>
      </c>
      <c r="B1153" s="4" t="str" cm="1">
        <f t="array" ref="B1153">_xlfn.IFS(LEN(ExtraçãoDados!B1153)=12,LEFT(ExtraçãoDados!B1153,3),LEN(ExtraçãoDados!B1153)=10,LEFT(ExtraçãoDados!B1153,5),LEN(ExtraçãoDados!B1153)&gt;19,0,LEN(ExtraçãoDados!B1153)=9,LEFT(ExtraçãoDados!B1153,4),LEN(ExtraçãoDados!B1153)=6,LEFT(ExtraçãoDados!B1153,3),LEN(ExtraçãoDados!B1153)&lt;5,LEFT(ExtraçãoDados!B1153,3),LEN(ExtraçãoDados!B1153)=8,LEFT(ExtraçãoDados!B1153,3),LEN(ExtraçãoDados!B1153)=5,LEFT(ExtraçãoDados!B1153,5),LEN(ExtraçãoDados!B1153)=11,LEFT(ExtraçãoDados!B1153,5),LEN(ExtraçãoDados!B1153)=7,RIGHT(ExtraçãoDados!B1153,6))</f>
        <v/>
      </c>
      <c r="C1153" s="4" t="e" cm="1">
        <f t="array" ref="C1153">_xlfn.IFS(LEN(B1153)=1,"ERRO",LEN(B1153)=2,_xlfn.CONCAT("000",B1153),LEN(B1153)=3,_xlfn.CONCAT("00",B1153),LEN(B1153)=4,_xlfn.CONCAT("0",B1153),LEN(B1153)=6,B1153,LEN(B1153)=7,B1153,LEN(B1153)=5,B1153)</f>
        <v>#N/A</v>
      </c>
      <c r="D1153" s="4" t="e" cm="1">
        <f t="array" ref="D1153">_xlfn.IFS(ExtraçãoDados!C1153={"Direcção de Abastecimento"},REPLACE(ExtraçãoDados!C1153="{Direcção de Abastecimento}",1,25,"DA"),ExtraçãoDados!C1153={"COMISSÃO CULTURAL DE LMARINHA"},REPLACE(ExtraçãoDados!C1153={"COMISSÃO CULTURAL DE LMARINHA"},1,28,"CCM"),ExtraçãoDados!C1153={"DIRECÇÃO DE NAVIOS"},REPLACE(ExtraçãoDados!C1153={"DIRECÇÃO DE NAVIOS"},1,28,"DN"),ExtraçãoDados!C1153={"ESQUADRILHA SUBMARINOS"},REPLACE(ExtraçãoDados!C1153={"ESQUADRILHA SUBMARINOS"},1,28,"ES"),ExtraçãoDados!C1153={"COMISSÃO MARINHA"},REPLACE(ExtraçãoDados!C1153={"COMISSÃO MARINHA"},1,28,"CCM"),ExtraçãoDados!C1153={"COMISSÃO CULTURAL DE MARINHA"},REPLACE(ExtraçãoDados!C1153={"COMISSÃO CULTURAL DE MARINHA"},1,28,"CCM"),ExtraçãoDados!C1153={"CCM"},REPLACE(ExtraçãoDados!C1153={"CCM"},1,28,"CCM"),ExtraçãoDados!C1153={"DN"},REPLACE(ExtraçãoDados!C1153={"DN"},1,28,"DN"),ExtraçãoDados!C1153={"ES"},REPLACE(ExtraçãoDados!C1153={"ES"},1,28,"ES"),ExtraçãoDados!C1153={"DA"},REPLACE(ExtraçãoDados!C1153={"DA"},1,28,"DA"),ExtraçãoDados!C1153={"DE: ESQUADRILHA SUBMARINOS"},REPLACE(ExtraçãoDados!C1153={"DE: ESQUADRILHA SUBMARINOS"},1,28,"ES"),ExtraçãoDados!C1153={"DE: COMISSÃO CULTURAL DE LMARINHA"},REPLACE(ExtraçãoDados!C1153={"DE: COMISSÃO CULTURAL DE LMARINHA"},1,28,"CCM"),ExtraçãoDados!C1153={"ON"},REPLACE(ExtraçãoDados!C1153={"ON"},1,28,"DN"),ExtraçãoDados!C1153={"ESQ. SUBMARINOS"},REPLACE(ExtraçãoDados!C1153={"ESQ. SUBMARINOS"},1,28,"ES"),ExtraçãoDados!C1153={"☒ irecção de Abastecimento"},REPLACE(ExtraçãoDados!C1153={"☒ irecção de Abastecimento"},1,28,"DA"),ExtraçãoDados!C1153={"Direcã d Abtit ço e asecmeno"},REPLACE(ExtraçãoDados!C1153={"Direcã d Abtit ço e asecmeno"},1,28,"DA"),ExtraçãoDados!C1153={"Diecã d Abtit rço e asecmeno"},REPLACE(ExtraçãoDados!C1153={"Diecã d Abtit rço e asecmeno"},1,28,"DA"),ISNUMBER(SEARCH("COMISSÃO",ExtraçãoDados!C1153,1)),REPLACE(ExtraçãoDados!C1153,1,29,"CCM"),ISNUMBER(SEARCH("DN/DIL/DRT1",ExtraçãoDados!C1153,1)),REPLACE(ExtraçãoDados!C1153,1,29,"DN"),ISNUMBER(SEARCH("DIRECÇAO DE NAVIOS",ExtraçãoDados!C1153,1)),REPLACE(ExtraçãoDados!C1153,1,29,"DN"),ISNUMBER(SEARCH("ESQUADRILHA SUBMARIN",ExtraçãoDados!C1153,1)),REPLACE(ExtraçãoDados!C1153,1,29,"ES"),ISNUMBER(SEARCH("DN",ExtraçãoDados!C1153,1)),REPLACE(ExtraçãoDados!C1153,1,29,"DN"),ISNUMBER(SEARCH("DIRECÇÃO",ExtraçãoDados!C1153,1)),REPLACE(ExtraçãoDados!C1153,1,29,"DN"),ISNUMBER(SEARCH("DIRECÇA0",ExtraçãoDados!C1153,1)),REPLACE(ExtraçãoDados!C1153,1,29,"DN"),ISNUMBER(SEARCH("DIRE",ExtraçãoDados!C1153,1)),REPLACE(ExtraçãoDados!C1153,1,29,"DN"),ISNUMBER(SEARCH("ESQUADRILHA",ExtraçãoDados!C1153,1)),REPLACE(ExtraçãoDados!C1153,1,29,"ES"),ISNUMBER(SEARCH("HOSPITAL DA MARINHA",ExtraçãoDados!C1153,1)),REPLACE(ExtraçãoDados!C1153,1,29,"HM"),ISNUMBER(SEARCH("HOSPITAL",ExtraçãoDados!C1153,1)),REPLACE(ExtraçãoDados!C1153,1,29,"HM"),ISNUMBER(SEARCH("HM",ExtraçãoDados!C1153,1)),REPLACE(ExtraçãoDados!C1153,1,29,"HM"),ISNUMBER(SEARCH("SECÇÃO DE APÓSITOS",ExtraçãoDados!C1153,1)),REPLACE(ExtraçãoDados!C1153,1,29,"HM"))</f>
        <v>#N/A</v>
      </c>
      <c r="E1153" s="4" t="e" cm="1">
        <f t="array" ref="E1153">_xlfn.IFS(LEN(ExtraçãoDados!B1153)=7,YEAR(ExtraçãoDados!D1153),LEN(ExtraçãoDados!B1153)=10,RIGHT(ExtraçãoDados!B1153,4),LEN(ExtraçãoDados!B1153)=9,YEAR(ExtraçãoDados!D1153),LEN(ExtraçãoDados!B1153)=8,YEAR(ExtraçãoDados!D1153),LEN(ExtraçãoDados!B1153)&gt;7,YEAR(ExtraçãoDados!D1153),LEN(ExtraçãoDados!B1153)&gt;5,YEAR(ExtraçãoDados!D1153),LEN(ExtraçãoDados!B1153)&gt;4,YEAR(ExtraçãoDados!D1153))</f>
        <v>#N/A</v>
      </c>
      <c r="F1153" s="4">
        <f>ExtraçãoDados!E1153</f>
        <v>0</v>
      </c>
    </row>
    <row r="1154" spans="1:6" x14ac:dyDescent="0.25">
      <c r="A1154" s="4">
        <f>ExtraçãoDados!A1154</f>
        <v>0</v>
      </c>
      <c r="B1154" s="4" t="str" cm="1">
        <f t="array" ref="B1154">_xlfn.IFS(LEN(ExtraçãoDados!B1154)=12,LEFT(ExtraçãoDados!B1154,3),LEN(ExtraçãoDados!B1154)=10,LEFT(ExtraçãoDados!B1154,5),LEN(ExtraçãoDados!B1154)&gt;19,0,LEN(ExtraçãoDados!B1154)=9,LEFT(ExtraçãoDados!B1154,4),LEN(ExtraçãoDados!B1154)=6,LEFT(ExtraçãoDados!B1154,3),LEN(ExtraçãoDados!B1154)&lt;5,LEFT(ExtraçãoDados!B1154,3),LEN(ExtraçãoDados!B1154)=8,LEFT(ExtraçãoDados!B1154,3),LEN(ExtraçãoDados!B1154)=5,LEFT(ExtraçãoDados!B1154,5),LEN(ExtraçãoDados!B1154)=11,LEFT(ExtraçãoDados!B1154,5),LEN(ExtraçãoDados!B1154)=7,RIGHT(ExtraçãoDados!B1154,6))</f>
        <v/>
      </c>
      <c r="C1154" s="4" t="e" cm="1">
        <f t="array" ref="C1154">_xlfn.IFS(LEN(B1154)=1,"ERRO",LEN(B1154)=2,_xlfn.CONCAT("000",B1154),LEN(B1154)=3,_xlfn.CONCAT("00",B1154),LEN(B1154)=4,_xlfn.CONCAT("0",B1154),LEN(B1154)=6,B1154,LEN(B1154)=7,B1154,LEN(B1154)=5,B1154)</f>
        <v>#N/A</v>
      </c>
      <c r="D1154" s="4" t="e" cm="1">
        <f t="array" ref="D1154">_xlfn.IFS(ExtraçãoDados!C1154={"Direcção de Abastecimento"},REPLACE(ExtraçãoDados!C1154="{Direcção de Abastecimento}",1,25,"DA"),ExtraçãoDados!C1154={"COMISSÃO CULTURAL DE LMARINHA"},REPLACE(ExtraçãoDados!C1154={"COMISSÃO CULTURAL DE LMARINHA"},1,28,"CCM"),ExtraçãoDados!C1154={"DIRECÇÃO DE NAVIOS"},REPLACE(ExtraçãoDados!C1154={"DIRECÇÃO DE NAVIOS"},1,28,"DN"),ExtraçãoDados!C1154={"ESQUADRILHA SUBMARINOS"},REPLACE(ExtraçãoDados!C1154={"ESQUADRILHA SUBMARINOS"},1,28,"ES"),ExtraçãoDados!C1154={"COMISSÃO MARINHA"},REPLACE(ExtraçãoDados!C1154={"COMISSÃO MARINHA"},1,28,"CCM"),ExtraçãoDados!C1154={"COMISSÃO CULTURAL DE MARINHA"},REPLACE(ExtraçãoDados!C1154={"COMISSÃO CULTURAL DE MARINHA"},1,28,"CCM"),ExtraçãoDados!C1154={"CCM"},REPLACE(ExtraçãoDados!C1154={"CCM"},1,28,"CCM"),ExtraçãoDados!C1154={"DN"},REPLACE(ExtraçãoDados!C1154={"DN"},1,28,"DN"),ExtraçãoDados!C1154={"ES"},REPLACE(ExtraçãoDados!C1154={"ES"},1,28,"ES"),ExtraçãoDados!C1154={"DA"},REPLACE(ExtraçãoDados!C1154={"DA"},1,28,"DA"),ExtraçãoDados!C1154={"DE: ESQUADRILHA SUBMARINOS"},REPLACE(ExtraçãoDados!C1154={"DE: ESQUADRILHA SUBMARINOS"},1,28,"ES"),ExtraçãoDados!C1154={"DE: COMISSÃO CULTURAL DE LMARINHA"},REPLACE(ExtraçãoDados!C1154={"DE: COMISSÃO CULTURAL DE LMARINHA"},1,28,"CCM"),ExtraçãoDados!C1154={"ON"},REPLACE(ExtraçãoDados!C1154={"ON"},1,28,"DN"),ExtraçãoDados!C1154={"ESQ. SUBMARINOS"},REPLACE(ExtraçãoDados!C1154={"ESQ. SUBMARINOS"},1,28,"ES"),ExtraçãoDados!C1154={"☒ irecção de Abastecimento"},REPLACE(ExtraçãoDados!C1154={"☒ irecção de Abastecimento"},1,28,"DA"),ExtraçãoDados!C1154={"Direcã d Abtit ço e asecmeno"},REPLACE(ExtraçãoDados!C1154={"Direcã d Abtit ço e asecmeno"},1,28,"DA"),ExtraçãoDados!C1154={"Diecã d Abtit rço e asecmeno"},REPLACE(ExtraçãoDados!C1154={"Diecã d Abtit rço e asecmeno"},1,28,"DA"),ISNUMBER(SEARCH("COMISSÃO",ExtraçãoDados!C1154,1)),REPLACE(ExtraçãoDados!C1154,1,29,"CCM"),ISNUMBER(SEARCH("DN/DIL/DRT1",ExtraçãoDados!C1154,1)),REPLACE(ExtraçãoDados!C1154,1,29,"DN"),ISNUMBER(SEARCH("DIRECÇAO DE NAVIOS",ExtraçãoDados!C1154,1)),REPLACE(ExtraçãoDados!C1154,1,29,"DN"),ISNUMBER(SEARCH("ESQUADRILHA SUBMARIN",ExtraçãoDados!C1154,1)),REPLACE(ExtraçãoDados!C1154,1,29,"ES"),ISNUMBER(SEARCH("DN",ExtraçãoDados!C1154,1)),REPLACE(ExtraçãoDados!C1154,1,29,"DN"),ISNUMBER(SEARCH("DIRECÇÃO",ExtraçãoDados!C1154,1)),REPLACE(ExtraçãoDados!C1154,1,29,"DN"),ISNUMBER(SEARCH("DIRECÇA0",ExtraçãoDados!C1154,1)),REPLACE(ExtraçãoDados!C1154,1,29,"DN"),ISNUMBER(SEARCH("DIRE",ExtraçãoDados!C1154,1)),REPLACE(ExtraçãoDados!C1154,1,29,"DN"),ISNUMBER(SEARCH("ESQUADRILHA",ExtraçãoDados!C1154,1)),REPLACE(ExtraçãoDados!C1154,1,29,"ES"),ISNUMBER(SEARCH("HOSPITAL DA MARINHA",ExtraçãoDados!C1154,1)),REPLACE(ExtraçãoDados!C1154,1,29,"HM"),ISNUMBER(SEARCH("HOSPITAL",ExtraçãoDados!C1154,1)),REPLACE(ExtraçãoDados!C1154,1,29,"HM"),ISNUMBER(SEARCH("HM",ExtraçãoDados!C1154,1)),REPLACE(ExtraçãoDados!C1154,1,29,"HM"),ISNUMBER(SEARCH("SECÇÃO DE APÓSITOS",ExtraçãoDados!C1154,1)),REPLACE(ExtraçãoDados!C1154,1,29,"HM"))</f>
        <v>#N/A</v>
      </c>
      <c r="E1154" s="4" t="e" cm="1">
        <f t="array" ref="E1154">_xlfn.IFS(LEN(ExtraçãoDados!B1154)=7,YEAR(ExtraçãoDados!D1154),LEN(ExtraçãoDados!B1154)=10,RIGHT(ExtraçãoDados!B1154,4),LEN(ExtraçãoDados!B1154)=9,YEAR(ExtraçãoDados!D1154),LEN(ExtraçãoDados!B1154)=8,YEAR(ExtraçãoDados!D1154),LEN(ExtraçãoDados!B1154)&gt;7,YEAR(ExtraçãoDados!D1154),LEN(ExtraçãoDados!B1154)&gt;5,YEAR(ExtraçãoDados!D1154),LEN(ExtraçãoDados!B1154)&gt;4,YEAR(ExtraçãoDados!D1154))</f>
        <v>#N/A</v>
      </c>
      <c r="F1154" s="4">
        <f>ExtraçãoDados!E1154</f>
        <v>0</v>
      </c>
    </row>
    <row r="1155" spans="1:6" x14ac:dyDescent="0.25">
      <c r="A1155" s="4">
        <f>ExtraçãoDados!A1155</f>
        <v>0</v>
      </c>
      <c r="B1155" s="4" t="str" cm="1">
        <f t="array" ref="B1155">_xlfn.IFS(LEN(ExtraçãoDados!B1155)=12,LEFT(ExtraçãoDados!B1155,3),LEN(ExtraçãoDados!B1155)=10,LEFT(ExtraçãoDados!B1155,5),LEN(ExtraçãoDados!B1155)&gt;19,0,LEN(ExtraçãoDados!B1155)=9,LEFT(ExtraçãoDados!B1155,4),LEN(ExtraçãoDados!B1155)=6,LEFT(ExtraçãoDados!B1155,3),LEN(ExtraçãoDados!B1155)&lt;5,LEFT(ExtraçãoDados!B1155,3),LEN(ExtraçãoDados!B1155)=8,LEFT(ExtraçãoDados!B1155,3),LEN(ExtraçãoDados!B1155)=5,LEFT(ExtraçãoDados!B1155,5),LEN(ExtraçãoDados!B1155)=11,LEFT(ExtraçãoDados!B1155,5),LEN(ExtraçãoDados!B1155)=7,RIGHT(ExtraçãoDados!B1155,6))</f>
        <v/>
      </c>
      <c r="C1155" s="4" t="e" cm="1">
        <f t="array" ref="C1155">_xlfn.IFS(LEN(B1155)=1,"ERRO",LEN(B1155)=2,_xlfn.CONCAT("000",B1155),LEN(B1155)=3,_xlfn.CONCAT("00",B1155),LEN(B1155)=4,_xlfn.CONCAT("0",B1155),LEN(B1155)=6,B1155,LEN(B1155)=7,B1155,LEN(B1155)=5,B1155)</f>
        <v>#N/A</v>
      </c>
      <c r="D1155" s="4" t="e" cm="1">
        <f t="array" ref="D1155">_xlfn.IFS(ExtraçãoDados!C1155={"Direcção de Abastecimento"},REPLACE(ExtraçãoDados!C1155="{Direcção de Abastecimento}",1,25,"DA"),ExtraçãoDados!C1155={"COMISSÃO CULTURAL DE LMARINHA"},REPLACE(ExtraçãoDados!C1155={"COMISSÃO CULTURAL DE LMARINHA"},1,28,"CCM"),ExtraçãoDados!C1155={"DIRECÇÃO DE NAVIOS"},REPLACE(ExtraçãoDados!C1155={"DIRECÇÃO DE NAVIOS"},1,28,"DN"),ExtraçãoDados!C1155={"ESQUADRILHA SUBMARINOS"},REPLACE(ExtraçãoDados!C1155={"ESQUADRILHA SUBMARINOS"},1,28,"ES"),ExtraçãoDados!C1155={"COMISSÃO MARINHA"},REPLACE(ExtraçãoDados!C1155={"COMISSÃO MARINHA"},1,28,"CCM"),ExtraçãoDados!C1155={"COMISSÃO CULTURAL DE MARINHA"},REPLACE(ExtraçãoDados!C1155={"COMISSÃO CULTURAL DE MARINHA"},1,28,"CCM"),ExtraçãoDados!C1155={"CCM"},REPLACE(ExtraçãoDados!C1155={"CCM"},1,28,"CCM"),ExtraçãoDados!C1155={"DN"},REPLACE(ExtraçãoDados!C1155={"DN"},1,28,"DN"),ExtraçãoDados!C1155={"ES"},REPLACE(ExtraçãoDados!C1155={"ES"},1,28,"ES"),ExtraçãoDados!C1155={"DA"},REPLACE(ExtraçãoDados!C1155={"DA"},1,28,"DA"),ExtraçãoDados!C1155={"DE: ESQUADRILHA SUBMARINOS"},REPLACE(ExtraçãoDados!C1155={"DE: ESQUADRILHA SUBMARINOS"},1,28,"ES"),ExtraçãoDados!C1155={"DE: COMISSÃO CULTURAL DE LMARINHA"},REPLACE(ExtraçãoDados!C1155={"DE: COMISSÃO CULTURAL DE LMARINHA"},1,28,"CCM"),ExtraçãoDados!C1155={"ON"},REPLACE(ExtraçãoDados!C1155={"ON"},1,28,"DN"),ExtraçãoDados!C1155={"ESQ. SUBMARINOS"},REPLACE(ExtraçãoDados!C1155={"ESQ. SUBMARINOS"},1,28,"ES"),ExtraçãoDados!C1155={"☒ irecção de Abastecimento"},REPLACE(ExtraçãoDados!C1155={"☒ irecção de Abastecimento"},1,28,"DA"),ExtraçãoDados!C1155={"Direcã d Abtit ço e asecmeno"},REPLACE(ExtraçãoDados!C1155={"Direcã d Abtit ço e asecmeno"},1,28,"DA"),ExtraçãoDados!C1155={"Diecã d Abtit rço e asecmeno"},REPLACE(ExtraçãoDados!C1155={"Diecã d Abtit rço e asecmeno"},1,28,"DA"),ISNUMBER(SEARCH("COMISSÃO",ExtraçãoDados!C1155,1)),REPLACE(ExtraçãoDados!C1155,1,29,"CCM"),ISNUMBER(SEARCH("DN/DIL/DRT1",ExtraçãoDados!C1155,1)),REPLACE(ExtraçãoDados!C1155,1,29,"DN"),ISNUMBER(SEARCH("DIRECÇAO DE NAVIOS",ExtraçãoDados!C1155,1)),REPLACE(ExtraçãoDados!C1155,1,29,"DN"),ISNUMBER(SEARCH("ESQUADRILHA SUBMARIN",ExtraçãoDados!C1155,1)),REPLACE(ExtraçãoDados!C1155,1,29,"ES"),ISNUMBER(SEARCH("DN",ExtraçãoDados!C1155,1)),REPLACE(ExtraçãoDados!C1155,1,29,"DN"),ISNUMBER(SEARCH("DIRECÇÃO",ExtraçãoDados!C1155,1)),REPLACE(ExtraçãoDados!C1155,1,29,"DN"),ISNUMBER(SEARCH("DIRECÇA0",ExtraçãoDados!C1155,1)),REPLACE(ExtraçãoDados!C1155,1,29,"DN"),ISNUMBER(SEARCH("DIRE",ExtraçãoDados!C1155,1)),REPLACE(ExtraçãoDados!C1155,1,29,"DN"),ISNUMBER(SEARCH("ESQUADRILHA",ExtraçãoDados!C1155,1)),REPLACE(ExtraçãoDados!C1155,1,29,"ES"),ISNUMBER(SEARCH("HOSPITAL DA MARINHA",ExtraçãoDados!C1155,1)),REPLACE(ExtraçãoDados!C1155,1,29,"HM"),ISNUMBER(SEARCH("HOSPITAL",ExtraçãoDados!C1155,1)),REPLACE(ExtraçãoDados!C1155,1,29,"HM"),ISNUMBER(SEARCH("HM",ExtraçãoDados!C1155,1)),REPLACE(ExtraçãoDados!C1155,1,29,"HM"),ISNUMBER(SEARCH("SECÇÃO DE APÓSITOS",ExtraçãoDados!C1155,1)),REPLACE(ExtraçãoDados!C1155,1,29,"HM"))</f>
        <v>#N/A</v>
      </c>
      <c r="E1155" s="4" t="e" cm="1">
        <f t="array" ref="E1155">_xlfn.IFS(LEN(ExtraçãoDados!B1155)=7,YEAR(ExtraçãoDados!D1155),LEN(ExtraçãoDados!B1155)=10,RIGHT(ExtraçãoDados!B1155,4),LEN(ExtraçãoDados!B1155)=9,YEAR(ExtraçãoDados!D1155),LEN(ExtraçãoDados!B1155)=8,YEAR(ExtraçãoDados!D1155),LEN(ExtraçãoDados!B1155)&gt;7,YEAR(ExtraçãoDados!D1155),LEN(ExtraçãoDados!B1155)&gt;5,YEAR(ExtraçãoDados!D1155),LEN(ExtraçãoDados!B1155)&gt;4,YEAR(ExtraçãoDados!D1155))</f>
        <v>#N/A</v>
      </c>
      <c r="F1155" s="4">
        <f>ExtraçãoDados!E1155</f>
        <v>0</v>
      </c>
    </row>
    <row r="1156" spans="1:6" x14ac:dyDescent="0.25">
      <c r="A1156" s="4">
        <f>ExtraçãoDados!A1156</f>
        <v>0</v>
      </c>
      <c r="B1156" s="4" t="str" cm="1">
        <f t="array" ref="B1156">_xlfn.IFS(LEN(ExtraçãoDados!B1156)=12,LEFT(ExtraçãoDados!B1156,3),LEN(ExtraçãoDados!B1156)=10,LEFT(ExtraçãoDados!B1156,5),LEN(ExtraçãoDados!B1156)&gt;19,0,LEN(ExtraçãoDados!B1156)=9,LEFT(ExtraçãoDados!B1156,4),LEN(ExtraçãoDados!B1156)=6,LEFT(ExtraçãoDados!B1156,3),LEN(ExtraçãoDados!B1156)&lt;5,LEFT(ExtraçãoDados!B1156,3),LEN(ExtraçãoDados!B1156)=8,LEFT(ExtraçãoDados!B1156,3),LEN(ExtraçãoDados!B1156)=5,LEFT(ExtraçãoDados!B1156,5),LEN(ExtraçãoDados!B1156)=11,LEFT(ExtraçãoDados!B1156,5),LEN(ExtraçãoDados!B1156)=7,RIGHT(ExtraçãoDados!B1156,6))</f>
        <v/>
      </c>
      <c r="C1156" s="4" t="e" cm="1">
        <f t="array" ref="C1156">_xlfn.IFS(LEN(B1156)=1,"ERRO",LEN(B1156)=2,_xlfn.CONCAT("000",B1156),LEN(B1156)=3,_xlfn.CONCAT("00",B1156),LEN(B1156)=4,_xlfn.CONCAT("0",B1156),LEN(B1156)=6,B1156,LEN(B1156)=7,B1156,LEN(B1156)=5,B1156)</f>
        <v>#N/A</v>
      </c>
      <c r="D1156" s="4" t="e" cm="1">
        <f t="array" ref="D1156">_xlfn.IFS(ExtraçãoDados!C1156={"Direcção de Abastecimento"},REPLACE(ExtraçãoDados!C1156="{Direcção de Abastecimento}",1,25,"DA"),ExtraçãoDados!C1156={"COMISSÃO CULTURAL DE LMARINHA"},REPLACE(ExtraçãoDados!C1156={"COMISSÃO CULTURAL DE LMARINHA"},1,28,"CCM"),ExtraçãoDados!C1156={"DIRECÇÃO DE NAVIOS"},REPLACE(ExtraçãoDados!C1156={"DIRECÇÃO DE NAVIOS"},1,28,"DN"),ExtraçãoDados!C1156={"ESQUADRILHA SUBMARINOS"},REPLACE(ExtraçãoDados!C1156={"ESQUADRILHA SUBMARINOS"},1,28,"ES"),ExtraçãoDados!C1156={"COMISSÃO MARINHA"},REPLACE(ExtraçãoDados!C1156={"COMISSÃO MARINHA"},1,28,"CCM"),ExtraçãoDados!C1156={"COMISSÃO CULTURAL DE MARINHA"},REPLACE(ExtraçãoDados!C1156={"COMISSÃO CULTURAL DE MARINHA"},1,28,"CCM"),ExtraçãoDados!C1156={"CCM"},REPLACE(ExtraçãoDados!C1156={"CCM"},1,28,"CCM"),ExtraçãoDados!C1156={"DN"},REPLACE(ExtraçãoDados!C1156={"DN"},1,28,"DN"),ExtraçãoDados!C1156={"ES"},REPLACE(ExtraçãoDados!C1156={"ES"},1,28,"ES"),ExtraçãoDados!C1156={"DA"},REPLACE(ExtraçãoDados!C1156={"DA"},1,28,"DA"),ExtraçãoDados!C1156={"DE: ESQUADRILHA SUBMARINOS"},REPLACE(ExtraçãoDados!C1156={"DE: ESQUADRILHA SUBMARINOS"},1,28,"ES"),ExtraçãoDados!C1156={"DE: COMISSÃO CULTURAL DE LMARINHA"},REPLACE(ExtraçãoDados!C1156={"DE: COMISSÃO CULTURAL DE LMARINHA"},1,28,"CCM"),ExtraçãoDados!C1156={"ON"},REPLACE(ExtraçãoDados!C1156={"ON"},1,28,"DN"),ExtraçãoDados!C1156={"ESQ. SUBMARINOS"},REPLACE(ExtraçãoDados!C1156={"ESQ. SUBMARINOS"},1,28,"ES"),ExtraçãoDados!C1156={"☒ irecção de Abastecimento"},REPLACE(ExtraçãoDados!C1156={"☒ irecção de Abastecimento"},1,28,"DA"),ExtraçãoDados!C1156={"Direcã d Abtit ço e asecmeno"},REPLACE(ExtraçãoDados!C1156={"Direcã d Abtit ço e asecmeno"},1,28,"DA"),ExtraçãoDados!C1156={"Diecã d Abtit rço e asecmeno"},REPLACE(ExtraçãoDados!C1156={"Diecã d Abtit rço e asecmeno"},1,28,"DA"),ISNUMBER(SEARCH("COMISSÃO",ExtraçãoDados!C1156,1)),REPLACE(ExtraçãoDados!C1156,1,29,"CCM"),ISNUMBER(SEARCH("DN/DIL/DRT1",ExtraçãoDados!C1156,1)),REPLACE(ExtraçãoDados!C1156,1,29,"DN"),ISNUMBER(SEARCH("DIRECÇAO DE NAVIOS",ExtraçãoDados!C1156,1)),REPLACE(ExtraçãoDados!C1156,1,29,"DN"),ISNUMBER(SEARCH("ESQUADRILHA SUBMARIN",ExtraçãoDados!C1156,1)),REPLACE(ExtraçãoDados!C1156,1,29,"ES"),ISNUMBER(SEARCH("DN",ExtraçãoDados!C1156,1)),REPLACE(ExtraçãoDados!C1156,1,29,"DN"),ISNUMBER(SEARCH("DIRECÇÃO",ExtraçãoDados!C1156,1)),REPLACE(ExtraçãoDados!C1156,1,29,"DN"),ISNUMBER(SEARCH("DIRECÇA0",ExtraçãoDados!C1156,1)),REPLACE(ExtraçãoDados!C1156,1,29,"DN"),ISNUMBER(SEARCH("DIRE",ExtraçãoDados!C1156,1)),REPLACE(ExtraçãoDados!C1156,1,29,"DN"),ISNUMBER(SEARCH("ESQUADRILHA",ExtraçãoDados!C1156,1)),REPLACE(ExtraçãoDados!C1156,1,29,"ES"),ISNUMBER(SEARCH("HOSPITAL DA MARINHA",ExtraçãoDados!C1156,1)),REPLACE(ExtraçãoDados!C1156,1,29,"HM"),ISNUMBER(SEARCH("HOSPITAL",ExtraçãoDados!C1156,1)),REPLACE(ExtraçãoDados!C1156,1,29,"HM"),ISNUMBER(SEARCH("HM",ExtraçãoDados!C1156,1)),REPLACE(ExtraçãoDados!C1156,1,29,"HM"),ISNUMBER(SEARCH("SECÇÃO DE APÓSITOS",ExtraçãoDados!C1156,1)),REPLACE(ExtraçãoDados!C1156,1,29,"HM"))</f>
        <v>#N/A</v>
      </c>
      <c r="E1156" s="4" t="e" cm="1">
        <f t="array" ref="E1156">_xlfn.IFS(LEN(ExtraçãoDados!B1156)=7,YEAR(ExtraçãoDados!D1156),LEN(ExtraçãoDados!B1156)=10,RIGHT(ExtraçãoDados!B1156,4),LEN(ExtraçãoDados!B1156)=9,YEAR(ExtraçãoDados!D1156),LEN(ExtraçãoDados!B1156)=8,YEAR(ExtraçãoDados!D1156),LEN(ExtraçãoDados!B1156)&gt;7,YEAR(ExtraçãoDados!D1156),LEN(ExtraçãoDados!B1156)&gt;5,YEAR(ExtraçãoDados!D1156),LEN(ExtraçãoDados!B1156)&gt;4,YEAR(ExtraçãoDados!D1156))</f>
        <v>#N/A</v>
      </c>
      <c r="F1156" s="4">
        <f>ExtraçãoDados!E1156</f>
        <v>0</v>
      </c>
    </row>
    <row r="1157" spans="1:6" x14ac:dyDescent="0.25">
      <c r="A1157" s="4">
        <f>ExtraçãoDados!A1157</f>
        <v>0</v>
      </c>
      <c r="B1157" s="4" t="str" cm="1">
        <f t="array" ref="B1157">_xlfn.IFS(LEN(ExtraçãoDados!B1157)=12,LEFT(ExtraçãoDados!B1157,3),LEN(ExtraçãoDados!B1157)=10,LEFT(ExtraçãoDados!B1157,5),LEN(ExtraçãoDados!B1157)&gt;19,0,LEN(ExtraçãoDados!B1157)=9,LEFT(ExtraçãoDados!B1157,4),LEN(ExtraçãoDados!B1157)=6,LEFT(ExtraçãoDados!B1157,3),LEN(ExtraçãoDados!B1157)&lt;5,LEFT(ExtraçãoDados!B1157,3),LEN(ExtraçãoDados!B1157)=8,LEFT(ExtraçãoDados!B1157,3),LEN(ExtraçãoDados!B1157)=5,LEFT(ExtraçãoDados!B1157,5),LEN(ExtraçãoDados!B1157)=11,LEFT(ExtraçãoDados!B1157,5),LEN(ExtraçãoDados!B1157)=7,RIGHT(ExtraçãoDados!B1157,6))</f>
        <v/>
      </c>
      <c r="C1157" s="4" t="e" cm="1">
        <f t="array" ref="C1157">_xlfn.IFS(LEN(B1157)=1,"ERRO",LEN(B1157)=2,_xlfn.CONCAT("000",B1157),LEN(B1157)=3,_xlfn.CONCAT("00",B1157),LEN(B1157)=4,_xlfn.CONCAT("0",B1157),LEN(B1157)=6,B1157,LEN(B1157)=7,B1157,LEN(B1157)=5,B1157)</f>
        <v>#N/A</v>
      </c>
      <c r="D1157" s="4" t="e" cm="1">
        <f t="array" ref="D1157">_xlfn.IFS(ExtraçãoDados!C1157={"Direcção de Abastecimento"},REPLACE(ExtraçãoDados!C1157="{Direcção de Abastecimento}",1,25,"DA"),ExtraçãoDados!C1157={"COMISSÃO CULTURAL DE LMARINHA"},REPLACE(ExtraçãoDados!C1157={"COMISSÃO CULTURAL DE LMARINHA"},1,28,"CCM"),ExtraçãoDados!C1157={"DIRECÇÃO DE NAVIOS"},REPLACE(ExtraçãoDados!C1157={"DIRECÇÃO DE NAVIOS"},1,28,"DN"),ExtraçãoDados!C1157={"ESQUADRILHA SUBMARINOS"},REPLACE(ExtraçãoDados!C1157={"ESQUADRILHA SUBMARINOS"},1,28,"ES"),ExtraçãoDados!C1157={"COMISSÃO MARINHA"},REPLACE(ExtraçãoDados!C1157={"COMISSÃO MARINHA"},1,28,"CCM"),ExtraçãoDados!C1157={"COMISSÃO CULTURAL DE MARINHA"},REPLACE(ExtraçãoDados!C1157={"COMISSÃO CULTURAL DE MARINHA"},1,28,"CCM"),ExtraçãoDados!C1157={"CCM"},REPLACE(ExtraçãoDados!C1157={"CCM"},1,28,"CCM"),ExtraçãoDados!C1157={"DN"},REPLACE(ExtraçãoDados!C1157={"DN"},1,28,"DN"),ExtraçãoDados!C1157={"ES"},REPLACE(ExtraçãoDados!C1157={"ES"},1,28,"ES"),ExtraçãoDados!C1157={"DA"},REPLACE(ExtraçãoDados!C1157={"DA"},1,28,"DA"),ExtraçãoDados!C1157={"DE: ESQUADRILHA SUBMARINOS"},REPLACE(ExtraçãoDados!C1157={"DE: ESQUADRILHA SUBMARINOS"},1,28,"ES"),ExtraçãoDados!C1157={"DE: COMISSÃO CULTURAL DE LMARINHA"},REPLACE(ExtraçãoDados!C1157={"DE: COMISSÃO CULTURAL DE LMARINHA"},1,28,"CCM"),ExtraçãoDados!C1157={"ON"},REPLACE(ExtraçãoDados!C1157={"ON"},1,28,"DN"),ExtraçãoDados!C1157={"ESQ. SUBMARINOS"},REPLACE(ExtraçãoDados!C1157={"ESQ. SUBMARINOS"},1,28,"ES"),ExtraçãoDados!C1157={"☒ irecção de Abastecimento"},REPLACE(ExtraçãoDados!C1157={"☒ irecção de Abastecimento"},1,28,"DA"),ExtraçãoDados!C1157={"Direcã d Abtit ço e asecmeno"},REPLACE(ExtraçãoDados!C1157={"Direcã d Abtit ço e asecmeno"},1,28,"DA"),ExtraçãoDados!C1157={"Diecã d Abtit rço e asecmeno"},REPLACE(ExtraçãoDados!C1157={"Diecã d Abtit rço e asecmeno"},1,28,"DA"),ISNUMBER(SEARCH("COMISSÃO",ExtraçãoDados!C1157,1)),REPLACE(ExtraçãoDados!C1157,1,29,"CCM"),ISNUMBER(SEARCH("DN/DIL/DRT1",ExtraçãoDados!C1157,1)),REPLACE(ExtraçãoDados!C1157,1,29,"DN"),ISNUMBER(SEARCH("DIRECÇAO DE NAVIOS",ExtraçãoDados!C1157,1)),REPLACE(ExtraçãoDados!C1157,1,29,"DN"),ISNUMBER(SEARCH("ESQUADRILHA SUBMARIN",ExtraçãoDados!C1157,1)),REPLACE(ExtraçãoDados!C1157,1,29,"ES"),ISNUMBER(SEARCH("DN",ExtraçãoDados!C1157,1)),REPLACE(ExtraçãoDados!C1157,1,29,"DN"),ISNUMBER(SEARCH("DIRECÇÃO",ExtraçãoDados!C1157,1)),REPLACE(ExtraçãoDados!C1157,1,29,"DN"),ISNUMBER(SEARCH("DIRECÇA0",ExtraçãoDados!C1157,1)),REPLACE(ExtraçãoDados!C1157,1,29,"DN"),ISNUMBER(SEARCH("DIRE",ExtraçãoDados!C1157,1)),REPLACE(ExtraçãoDados!C1157,1,29,"DN"),ISNUMBER(SEARCH("ESQUADRILHA",ExtraçãoDados!C1157,1)),REPLACE(ExtraçãoDados!C1157,1,29,"ES"),ISNUMBER(SEARCH("HOSPITAL DA MARINHA",ExtraçãoDados!C1157,1)),REPLACE(ExtraçãoDados!C1157,1,29,"HM"),ISNUMBER(SEARCH("HOSPITAL",ExtraçãoDados!C1157,1)),REPLACE(ExtraçãoDados!C1157,1,29,"HM"),ISNUMBER(SEARCH("HM",ExtraçãoDados!C1157,1)),REPLACE(ExtraçãoDados!C1157,1,29,"HM"),ISNUMBER(SEARCH("SECÇÃO DE APÓSITOS",ExtraçãoDados!C1157,1)),REPLACE(ExtraçãoDados!C1157,1,29,"HM"))</f>
        <v>#N/A</v>
      </c>
      <c r="E1157" s="4" t="e" cm="1">
        <f t="array" ref="E1157">_xlfn.IFS(LEN(ExtraçãoDados!B1157)=7,YEAR(ExtraçãoDados!D1157),LEN(ExtraçãoDados!B1157)=10,RIGHT(ExtraçãoDados!B1157,4),LEN(ExtraçãoDados!B1157)=9,YEAR(ExtraçãoDados!D1157),LEN(ExtraçãoDados!B1157)=8,YEAR(ExtraçãoDados!D1157),LEN(ExtraçãoDados!B1157)&gt;7,YEAR(ExtraçãoDados!D1157),LEN(ExtraçãoDados!B1157)&gt;5,YEAR(ExtraçãoDados!D1157),LEN(ExtraçãoDados!B1157)&gt;4,YEAR(ExtraçãoDados!D1157))</f>
        <v>#N/A</v>
      </c>
      <c r="F1157" s="4">
        <f>ExtraçãoDados!E1157</f>
        <v>0</v>
      </c>
    </row>
    <row r="1158" spans="1:6" x14ac:dyDescent="0.25">
      <c r="A1158" s="4">
        <f>ExtraçãoDados!A1158</f>
        <v>0</v>
      </c>
      <c r="B1158" s="4" t="str" cm="1">
        <f t="array" ref="B1158">_xlfn.IFS(LEN(ExtraçãoDados!B1158)=12,LEFT(ExtraçãoDados!B1158,3),LEN(ExtraçãoDados!B1158)=10,LEFT(ExtraçãoDados!B1158,5),LEN(ExtraçãoDados!B1158)&gt;19,0,LEN(ExtraçãoDados!B1158)=9,LEFT(ExtraçãoDados!B1158,4),LEN(ExtraçãoDados!B1158)=6,LEFT(ExtraçãoDados!B1158,3),LEN(ExtraçãoDados!B1158)&lt;5,LEFT(ExtraçãoDados!B1158,3),LEN(ExtraçãoDados!B1158)=8,LEFT(ExtraçãoDados!B1158,3),LEN(ExtraçãoDados!B1158)=5,LEFT(ExtraçãoDados!B1158,5),LEN(ExtraçãoDados!B1158)=11,LEFT(ExtraçãoDados!B1158,5),LEN(ExtraçãoDados!B1158)=7,RIGHT(ExtraçãoDados!B1158,6))</f>
        <v/>
      </c>
      <c r="C1158" s="4" t="e" cm="1">
        <f t="array" ref="C1158">_xlfn.IFS(LEN(B1158)=1,"ERRO",LEN(B1158)=2,_xlfn.CONCAT("000",B1158),LEN(B1158)=3,_xlfn.CONCAT("00",B1158),LEN(B1158)=4,_xlfn.CONCAT("0",B1158),LEN(B1158)=6,B1158,LEN(B1158)=7,B1158,LEN(B1158)=5,B1158)</f>
        <v>#N/A</v>
      </c>
      <c r="D1158" s="4" t="e" cm="1">
        <f t="array" ref="D1158">_xlfn.IFS(ExtraçãoDados!C1158={"Direcção de Abastecimento"},REPLACE(ExtraçãoDados!C1158="{Direcção de Abastecimento}",1,25,"DA"),ExtraçãoDados!C1158={"COMISSÃO CULTURAL DE LMARINHA"},REPLACE(ExtraçãoDados!C1158={"COMISSÃO CULTURAL DE LMARINHA"},1,28,"CCM"),ExtraçãoDados!C1158={"DIRECÇÃO DE NAVIOS"},REPLACE(ExtraçãoDados!C1158={"DIRECÇÃO DE NAVIOS"},1,28,"DN"),ExtraçãoDados!C1158={"ESQUADRILHA SUBMARINOS"},REPLACE(ExtraçãoDados!C1158={"ESQUADRILHA SUBMARINOS"},1,28,"ES"),ExtraçãoDados!C1158={"COMISSÃO MARINHA"},REPLACE(ExtraçãoDados!C1158={"COMISSÃO MARINHA"},1,28,"CCM"),ExtraçãoDados!C1158={"COMISSÃO CULTURAL DE MARINHA"},REPLACE(ExtraçãoDados!C1158={"COMISSÃO CULTURAL DE MARINHA"},1,28,"CCM"),ExtraçãoDados!C1158={"CCM"},REPLACE(ExtraçãoDados!C1158={"CCM"},1,28,"CCM"),ExtraçãoDados!C1158={"DN"},REPLACE(ExtraçãoDados!C1158={"DN"},1,28,"DN"),ExtraçãoDados!C1158={"ES"},REPLACE(ExtraçãoDados!C1158={"ES"},1,28,"ES"),ExtraçãoDados!C1158={"DA"},REPLACE(ExtraçãoDados!C1158={"DA"},1,28,"DA"),ExtraçãoDados!C1158={"DE: ESQUADRILHA SUBMARINOS"},REPLACE(ExtraçãoDados!C1158={"DE: ESQUADRILHA SUBMARINOS"},1,28,"ES"),ExtraçãoDados!C1158={"DE: COMISSÃO CULTURAL DE LMARINHA"},REPLACE(ExtraçãoDados!C1158={"DE: COMISSÃO CULTURAL DE LMARINHA"},1,28,"CCM"),ExtraçãoDados!C1158={"ON"},REPLACE(ExtraçãoDados!C1158={"ON"},1,28,"DN"),ExtraçãoDados!C1158={"ESQ. SUBMARINOS"},REPLACE(ExtraçãoDados!C1158={"ESQ. SUBMARINOS"},1,28,"ES"),ExtraçãoDados!C1158={"☒ irecção de Abastecimento"},REPLACE(ExtraçãoDados!C1158={"☒ irecção de Abastecimento"},1,28,"DA"),ExtraçãoDados!C1158={"Direcã d Abtit ço e asecmeno"},REPLACE(ExtraçãoDados!C1158={"Direcã d Abtit ço e asecmeno"},1,28,"DA"),ExtraçãoDados!C1158={"Diecã d Abtit rço e asecmeno"},REPLACE(ExtraçãoDados!C1158={"Diecã d Abtit rço e asecmeno"},1,28,"DA"),ISNUMBER(SEARCH("COMISSÃO",ExtraçãoDados!C1158,1)),REPLACE(ExtraçãoDados!C1158,1,29,"CCM"),ISNUMBER(SEARCH("DN/DIL/DRT1",ExtraçãoDados!C1158,1)),REPLACE(ExtraçãoDados!C1158,1,29,"DN"),ISNUMBER(SEARCH("DIRECÇAO DE NAVIOS",ExtraçãoDados!C1158,1)),REPLACE(ExtraçãoDados!C1158,1,29,"DN"),ISNUMBER(SEARCH("ESQUADRILHA SUBMARIN",ExtraçãoDados!C1158,1)),REPLACE(ExtraçãoDados!C1158,1,29,"ES"),ISNUMBER(SEARCH("DN",ExtraçãoDados!C1158,1)),REPLACE(ExtraçãoDados!C1158,1,29,"DN"),ISNUMBER(SEARCH("DIRECÇÃO",ExtraçãoDados!C1158,1)),REPLACE(ExtraçãoDados!C1158,1,29,"DN"),ISNUMBER(SEARCH("DIRECÇA0",ExtraçãoDados!C1158,1)),REPLACE(ExtraçãoDados!C1158,1,29,"DN"),ISNUMBER(SEARCH("DIRE",ExtraçãoDados!C1158,1)),REPLACE(ExtraçãoDados!C1158,1,29,"DN"),ISNUMBER(SEARCH("ESQUADRILHA",ExtraçãoDados!C1158,1)),REPLACE(ExtraçãoDados!C1158,1,29,"ES"),ISNUMBER(SEARCH("HOSPITAL DA MARINHA",ExtraçãoDados!C1158,1)),REPLACE(ExtraçãoDados!C1158,1,29,"HM"),ISNUMBER(SEARCH("HOSPITAL",ExtraçãoDados!C1158,1)),REPLACE(ExtraçãoDados!C1158,1,29,"HM"),ISNUMBER(SEARCH("HM",ExtraçãoDados!C1158,1)),REPLACE(ExtraçãoDados!C1158,1,29,"HM"),ISNUMBER(SEARCH("SECÇÃO DE APÓSITOS",ExtraçãoDados!C1158,1)),REPLACE(ExtraçãoDados!C1158,1,29,"HM"))</f>
        <v>#N/A</v>
      </c>
      <c r="E1158" s="4" t="e" cm="1">
        <f t="array" ref="E1158">_xlfn.IFS(LEN(ExtraçãoDados!B1158)=7,YEAR(ExtraçãoDados!D1158),LEN(ExtraçãoDados!B1158)=10,RIGHT(ExtraçãoDados!B1158,4),LEN(ExtraçãoDados!B1158)=9,YEAR(ExtraçãoDados!D1158),LEN(ExtraçãoDados!B1158)=8,YEAR(ExtraçãoDados!D1158),LEN(ExtraçãoDados!B1158)&gt;7,YEAR(ExtraçãoDados!D1158),LEN(ExtraçãoDados!B1158)&gt;5,YEAR(ExtraçãoDados!D1158),LEN(ExtraçãoDados!B1158)&gt;4,YEAR(ExtraçãoDados!D1158))</f>
        <v>#N/A</v>
      </c>
      <c r="F1158" s="4">
        <f>ExtraçãoDados!E1158</f>
        <v>0</v>
      </c>
    </row>
    <row r="1159" spans="1:6" x14ac:dyDescent="0.25">
      <c r="A1159" s="4">
        <f>ExtraçãoDados!A1159</f>
        <v>0</v>
      </c>
      <c r="B1159" s="4" t="str" cm="1">
        <f t="array" ref="B1159">_xlfn.IFS(LEN(ExtraçãoDados!B1159)=12,LEFT(ExtraçãoDados!B1159,3),LEN(ExtraçãoDados!B1159)=10,LEFT(ExtraçãoDados!B1159,5),LEN(ExtraçãoDados!B1159)&gt;19,0,LEN(ExtraçãoDados!B1159)=9,LEFT(ExtraçãoDados!B1159,4),LEN(ExtraçãoDados!B1159)=6,LEFT(ExtraçãoDados!B1159,3),LEN(ExtraçãoDados!B1159)&lt;5,LEFT(ExtraçãoDados!B1159,3),LEN(ExtraçãoDados!B1159)=8,LEFT(ExtraçãoDados!B1159,3),LEN(ExtraçãoDados!B1159)=5,LEFT(ExtraçãoDados!B1159,5),LEN(ExtraçãoDados!B1159)=11,LEFT(ExtraçãoDados!B1159,5),LEN(ExtraçãoDados!B1159)=7,RIGHT(ExtraçãoDados!B1159,6))</f>
        <v/>
      </c>
      <c r="C1159" s="4" t="e" cm="1">
        <f t="array" ref="C1159">_xlfn.IFS(LEN(B1159)=1,"ERRO",LEN(B1159)=2,_xlfn.CONCAT("000",B1159),LEN(B1159)=3,_xlfn.CONCAT("00",B1159),LEN(B1159)=4,_xlfn.CONCAT("0",B1159),LEN(B1159)=6,B1159,LEN(B1159)=7,B1159,LEN(B1159)=5,B1159)</f>
        <v>#N/A</v>
      </c>
      <c r="D1159" s="4" t="e" cm="1">
        <f t="array" ref="D1159">_xlfn.IFS(ExtraçãoDados!C1159={"Direcção de Abastecimento"},REPLACE(ExtraçãoDados!C1159="{Direcção de Abastecimento}",1,25,"DA"),ExtraçãoDados!C1159={"COMISSÃO CULTURAL DE LMARINHA"},REPLACE(ExtraçãoDados!C1159={"COMISSÃO CULTURAL DE LMARINHA"},1,28,"CCM"),ExtraçãoDados!C1159={"DIRECÇÃO DE NAVIOS"},REPLACE(ExtraçãoDados!C1159={"DIRECÇÃO DE NAVIOS"},1,28,"DN"),ExtraçãoDados!C1159={"ESQUADRILHA SUBMARINOS"},REPLACE(ExtraçãoDados!C1159={"ESQUADRILHA SUBMARINOS"},1,28,"ES"),ExtraçãoDados!C1159={"COMISSÃO MARINHA"},REPLACE(ExtraçãoDados!C1159={"COMISSÃO MARINHA"},1,28,"CCM"),ExtraçãoDados!C1159={"COMISSÃO CULTURAL DE MARINHA"},REPLACE(ExtraçãoDados!C1159={"COMISSÃO CULTURAL DE MARINHA"},1,28,"CCM"),ExtraçãoDados!C1159={"CCM"},REPLACE(ExtraçãoDados!C1159={"CCM"},1,28,"CCM"),ExtraçãoDados!C1159={"DN"},REPLACE(ExtraçãoDados!C1159={"DN"},1,28,"DN"),ExtraçãoDados!C1159={"ES"},REPLACE(ExtraçãoDados!C1159={"ES"},1,28,"ES"),ExtraçãoDados!C1159={"DA"},REPLACE(ExtraçãoDados!C1159={"DA"},1,28,"DA"),ExtraçãoDados!C1159={"DE: ESQUADRILHA SUBMARINOS"},REPLACE(ExtraçãoDados!C1159={"DE: ESQUADRILHA SUBMARINOS"},1,28,"ES"),ExtraçãoDados!C1159={"DE: COMISSÃO CULTURAL DE LMARINHA"},REPLACE(ExtraçãoDados!C1159={"DE: COMISSÃO CULTURAL DE LMARINHA"},1,28,"CCM"),ExtraçãoDados!C1159={"ON"},REPLACE(ExtraçãoDados!C1159={"ON"},1,28,"DN"),ExtraçãoDados!C1159={"ESQ. SUBMARINOS"},REPLACE(ExtraçãoDados!C1159={"ESQ. SUBMARINOS"},1,28,"ES"),ExtraçãoDados!C1159={"☒ irecção de Abastecimento"},REPLACE(ExtraçãoDados!C1159={"☒ irecção de Abastecimento"},1,28,"DA"),ExtraçãoDados!C1159={"Direcã d Abtit ço e asecmeno"},REPLACE(ExtraçãoDados!C1159={"Direcã d Abtit ço e asecmeno"},1,28,"DA"),ExtraçãoDados!C1159={"Diecã d Abtit rço e asecmeno"},REPLACE(ExtraçãoDados!C1159={"Diecã d Abtit rço e asecmeno"},1,28,"DA"),ISNUMBER(SEARCH("COMISSÃO",ExtraçãoDados!C1159,1)),REPLACE(ExtraçãoDados!C1159,1,29,"CCM"),ISNUMBER(SEARCH("DN/DIL/DRT1",ExtraçãoDados!C1159,1)),REPLACE(ExtraçãoDados!C1159,1,29,"DN"),ISNUMBER(SEARCH("DIRECÇAO DE NAVIOS",ExtraçãoDados!C1159,1)),REPLACE(ExtraçãoDados!C1159,1,29,"DN"),ISNUMBER(SEARCH("ESQUADRILHA SUBMARIN",ExtraçãoDados!C1159,1)),REPLACE(ExtraçãoDados!C1159,1,29,"ES"),ISNUMBER(SEARCH("DN",ExtraçãoDados!C1159,1)),REPLACE(ExtraçãoDados!C1159,1,29,"DN"),ISNUMBER(SEARCH("DIRECÇÃO",ExtraçãoDados!C1159,1)),REPLACE(ExtraçãoDados!C1159,1,29,"DN"),ISNUMBER(SEARCH("DIRECÇA0",ExtraçãoDados!C1159,1)),REPLACE(ExtraçãoDados!C1159,1,29,"DN"),ISNUMBER(SEARCH("DIRE",ExtraçãoDados!C1159,1)),REPLACE(ExtraçãoDados!C1159,1,29,"DN"),ISNUMBER(SEARCH("ESQUADRILHA",ExtraçãoDados!C1159,1)),REPLACE(ExtraçãoDados!C1159,1,29,"ES"),ISNUMBER(SEARCH("HOSPITAL DA MARINHA",ExtraçãoDados!C1159,1)),REPLACE(ExtraçãoDados!C1159,1,29,"HM"),ISNUMBER(SEARCH("HOSPITAL",ExtraçãoDados!C1159,1)),REPLACE(ExtraçãoDados!C1159,1,29,"HM"),ISNUMBER(SEARCH("HM",ExtraçãoDados!C1159,1)),REPLACE(ExtraçãoDados!C1159,1,29,"HM"),ISNUMBER(SEARCH("SECÇÃO DE APÓSITOS",ExtraçãoDados!C1159,1)),REPLACE(ExtraçãoDados!C1159,1,29,"HM"))</f>
        <v>#N/A</v>
      </c>
      <c r="E1159" s="4" t="e" cm="1">
        <f t="array" ref="E1159">_xlfn.IFS(LEN(ExtraçãoDados!B1159)=7,YEAR(ExtraçãoDados!D1159),LEN(ExtraçãoDados!B1159)=10,RIGHT(ExtraçãoDados!B1159,4),LEN(ExtraçãoDados!B1159)=9,YEAR(ExtraçãoDados!D1159),LEN(ExtraçãoDados!B1159)=8,YEAR(ExtraçãoDados!D1159),LEN(ExtraçãoDados!B1159)&gt;7,YEAR(ExtraçãoDados!D1159),LEN(ExtraçãoDados!B1159)&gt;5,YEAR(ExtraçãoDados!D1159),LEN(ExtraçãoDados!B1159)&gt;4,YEAR(ExtraçãoDados!D1159))</f>
        <v>#N/A</v>
      </c>
      <c r="F1159" s="4">
        <f>ExtraçãoDados!E1159</f>
        <v>0</v>
      </c>
    </row>
    <row r="1160" spans="1:6" x14ac:dyDescent="0.25">
      <c r="A1160" s="4">
        <f>ExtraçãoDados!A1160</f>
        <v>0</v>
      </c>
      <c r="B1160" s="4" t="str" cm="1">
        <f t="array" ref="B1160">_xlfn.IFS(LEN(ExtraçãoDados!B1160)=12,LEFT(ExtraçãoDados!B1160,3),LEN(ExtraçãoDados!B1160)=10,LEFT(ExtraçãoDados!B1160,5),LEN(ExtraçãoDados!B1160)&gt;19,0,LEN(ExtraçãoDados!B1160)=9,LEFT(ExtraçãoDados!B1160,4),LEN(ExtraçãoDados!B1160)=6,LEFT(ExtraçãoDados!B1160,3),LEN(ExtraçãoDados!B1160)&lt;5,LEFT(ExtraçãoDados!B1160,3),LEN(ExtraçãoDados!B1160)=8,LEFT(ExtraçãoDados!B1160,3),LEN(ExtraçãoDados!B1160)=5,LEFT(ExtraçãoDados!B1160,5),LEN(ExtraçãoDados!B1160)=11,LEFT(ExtraçãoDados!B1160,5),LEN(ExtraçãoDados!B1160)=7,RIGHT(ExtraçãoDados!B1160,6))</f>
        <v/>
      </c>
      <c r="C1160" s="4" t="e" cm="1">
        <f t="array" ref="C1160">_xlfn.IFS(LEN(B1160)=1,"ERRO",LEN(B1160)=2,_xlfn.CONCAT("000",B1160),LEN(B1160)=3,_xlfn.CONCAT("00",B1160),LEN(B1160)=4,_xlfn.CONCAT("0",B1160),LEN(B1160)=6,B1160,LEN(B1160)=7,B1160,LEN(B1160)=5,B1160)</f>
        <v>#N/A</v>
      </c>
      <c r="D1160" s="4" t="e" cm="1">
        <f t="array" ref="D1160">_xlfn.IFS(ExtraçãoDados!C1160={"Direcção de Abastecimento"},REPLACE(ExtraçãoDados!C1160="{Direcção de Abastecimento}",1,25,"DA"),ExtraçãoDados!C1160={"COMISSÃO CULTURAL DE LMARINHA"},REPLACE(ExtraçãoDados!C1160={"COMISSÃO CULTURAL DE LMARINHA"},1,28,"CCM"),ExtraçãoDados!C1160={"DIRECÇÃO DE NAVIOS"},REPLACE(ExtraçãoDados!C1160={"DIRECÇÃO DE NAVIOS"},1,28,"DN"),ExtraçãoDados!C1160={"ESQUADRILHA SUBMARINOS"},REPLACE(ExtraçãoDados!C1160={"ESQUADRILHA SUBMARINOS"},1,28,"ES"),ExtraçãoDados!C1160={"COMISSÃO MARINHA"},REPLACE(ExtraçãoDados!C1160={"COMISSÃO MARINHA"},1,28,"CCM"),ExtraçãoDados!C1160={"COMISSÃO CULTURAL DE MARINHA"},REPLACE(ExtraçãoDados!C1160={"COMISSÃO CULTURAL DE MARINHA"},1,28,"CCM"),ExtraçãoDados!C1160={"CCM"},REPLACE(ExtraçãoDados!C1160={"CCM"},1,28,"CCM"),ExtraçãoDados!C1160={"DN"},REPLACE(ExtraçãoDados!C1160={"DN"},1,28,"DN"),ExtraçãoDados!C1160={"ES"},REPLACE(ExtraçãoDados!C1160={"ES"},1,28,"ES"),ExtraçãoDados!C1160={"DA"},REPLACE(ExtraçãoDados!C1160={"DA"},1,28,"DA"),ExtraçãoDados!C1160={"DE: ESQUADRILHA SUBMARINOS"},REPLACE(ExtraçãoDados!C1160={"DE: ESQUADRILHA SUBMARINOS"},1,28,"ES"),ExtraçãoDados!C1160={"DE: COMISSÃO CULTURAL DE LMARINHA"},REPLACE(ExtraçãoDados!C1160={"DE: COMISSÃO CULTURAL DE LMARINHA"},1,28,"CCM"),ExtraçãoDados!C1160={"ON"},REPLACE(ExtraçãoDados!C1160={"ON"},1,28,"DN"),ExtraçãoDados!C1160={"ESQ. SUBMARINOS"},REPLACE(ExtraçãoDados!C1160={"ESQ. SUBMARINOS"},1,28,"ES"),ExtraçãoDados!C1160={"☒ irecção de Abastecimento"},REPLACE(ExtraçãoDados!C1160={"☒ irecção de Abastecimento"},1,28,"DA"),ExtraçãoDados!C1160={"Direcã d Abtit ço e asecmeno"},REPLACE(ExtraçãoDados!C1160={"Direcã d Abtit ço e asecmeno"},1,28,"DA"),ExtraçãoDados!C1160={"Diecã d Abtit rço e asecmeno"},REPLACE(ExtraçãoDados!C1160={"Diecã d Abtit rço e asecmeno"},1,28,"DA"),ISNUMBER(SEARCH("COMISSÃO",ExtraçãoDados!C1160,1)),REPLACE(ExtraçãoDados!C1160,1,29,"CCM"),ISNUMBER(SEARCH("DN/DIL/DRT1",ExtraçãoDados!C1160,1)),REPLACE(ExtraçãoDados!C1160,1,29,"DN"),ISNUMBER(SEARCH("DIRECÇAO DE NAVIOS",ExtraçãoDados!C1160,1)),REPLACE(ExtraçãoDados!C1160,1,29,"DN"),ISNUMBER(SEARCH("ESQUADRILHA SUBMARIN",ExtraçãoDados!C1160,1)),REPLACE(ExtraçãoDados!C1160,1,29,"ES"),ISNUMBER(SEARCH("DN",ExtraçãoDados!C1160,1)),REPLACE(ExtraçãoDados!C1160,1,29,"DN"),ISNUMBER(SEARCH("DIRECÇÃO",ExtraçãoDados!C1160,1)),REPLACE(ExtraçãoDados!C1160,1,29,"DN"),ISNUMBER(SEARCH("DIRECÇA0",ExtraçãoDados!C1160,1)),REPLACE(ExtraçãoDados!C1160,1,29,"DN"),ISNUMBER(SEARCH("DIRE",ExtraçãoDados!C1160,1)),REPLACE(ExtraçãoDados!C1160,1,29,"DN"),ISNUMBER(SEARCH("ESQUADRILHA",ExtraçãoDados!C1160,1)),REPLACE(ExtraçãoDados!C1160,1,29,"ES"),ISNUMBER(SEARCH("HOSPITAL DA MARINHA",ExtraçãoDados!C1160,1)),REPLACE(ExtraçãoDados!C1160,1,29,"HM"),ISNUMBER(SEARCH("HOSPITAL",ExtraçãoDados!C1160,1)),REPLACE(ExtraçãoDados!C1160,1,29,"HM"),ISNUMBER(SEARCH("HM",ExtraçãoDados!C1160,1)),REPLACE(ExtraçãoDados!C1160,1,29,"HM"),ISNUMBER(SEARCH("SECÇÃO DE APÓSITOS",ExtraçãoDados!C1160,1)),REPLACE(ExtraçãoDados!C1160,1,29,"HM"))</f>
        <v>#N/A</v>
      </c>
      <c r="E1160" s="4" t="e" cm="1">
        <f t="array" ref="E1160">_xlfn.IFS(LEN(ExtraçãoDados!B1160)=7,YEAR(ExtraçãoDados!D1160),LEN(ExtraçãoDados!B1160)=10,RIGHT(ExtraçãoDados!B1160,4),LEN(ExtraçãoDados!B1160)=9,YEAR(ExtraçãoDados!D1160),LEN(ExtraçãoDados!B1160)=8,YEAR(ExtraçãoDados!D1160),LEN(ExtraçãoDados!B1160)&gt;7,YEAR(ExtraçãoDados!D1160),LEN(ExtraçãoDados!B1160)&gt;5,YEAR(ExtraçãoDados!D1160),LEN(ExtraçãoDados!B1160)&gt;4,YEAR(ExtraçãoDados!D1160))</f>
        <v>#N/A</v>
      </c>
      <c r="F1160" s="4">
        <f>ExtraçãoDados!E1160</f>
        <v>0</v>
      </c>
    </row>
    <row r="1161" spans="1:6" x14ac:dyDescent="0.25">
      <c r="A1161" s="4">
        <f>ExtraçãoDados!A1161</f>
        <v>0</v>
      </c>
      <c r="B1161" s="4" t="str" cm="1">
        <f t="array" ref="B1161">_xlfn.IFS(LEN(ExtraçãoDados!B1161)=12,LEFT(ExtraçãoDados!B1161,3),LEN(ExtraçãoDados!B1161)=10,LEFT(ExtraçãoDados!B1161,5),LEN(ExtraçãoDados!B1161)&gt;19,0,LEN(ExtraçãoDados!B1161)=9,LEFT(ExtraçãoDados!B1161,4),LEN(ExtraçãoDados!B1161)=6,LEFT(ExtraçãoDados!B1161,3),LEN(ExtraçãoDados!B1161)&lt;5,LEFT(ExtraçãoDados!B1161,3),LEN(ExtraçãoDados!B1161)=8,LEFT(ExtraçãoDados!B1161,3),LEN(ExtraçãoDados!B1161)=5,LEFT(ExtraçãoDados!B1161,5),LEN(ExtraçãoDados!B1161)=11,LEFT(ExtraçãoDados!B1161,5),LEN(ExtraçãoDados!B1161)=7,RIGHT(ExtraçãoDados!B1161,6))</f>
        <v/>
      </c>
      <c r="C1161" s="4" t="e" cm="1">
        <f t="array" ref="C1161">_xlfn.IFS(LEN(B1161)=1,"ERRO",LEN(B1161)=2,_xlfn.CONCAT("000",B1161),LEN(B1161)=3,_xlfn.CONCAT("00",B1161),LEN(B1161)=4,_xlfn.CONCAT("0",B1161),LEN(B1161)=6,B1161,LEN(B1161)=7,B1161,LEN(B1161)=5,B1161)</f>
        <v>#N/A</v>
      </c>
      <c r="D1161" s="4" t="e" cm="1">
        <f t="array" ref="D1161">_xlfn.IFS(ExtraçãoDados!C1161={"Direcção de Abastecimento"},REPLACE(ExtraçãoDados!C1161="{Direcção de Abastecimento}",1,25,"DA"),ExtraçãoDados!C1161={"COMISSÃO CULTURAL DE LMARINHA"},REPLACE(ExtraçãoDados!C1161={"COMISSÃO CULTURAL DE LMARINHA"},1,28,"CCM"),ExtraçãoDados!C1161={"DIRECÇÃO DE NAVIOS"},REPLACE(ExtraçãoDados!C1161={"DIRECÇÃO DE NAVIOS"},1,28,"DN"),ExtraçãoDados!C1161={"ESQUADRILHA SUBMARINOS"},REPLACE(ExtraçãoDados!C1161={"ESQUADRILHA SUBMARINOS"},1,28,"ES"),ExtraçãoDados!C1161={"COMISSÃO MARINHA"},REPLACE(ExtraçãoDados!C1161={"COMISSÃO MARINHA"},1,28,"CCM"),ExtraçãoDados!C1161={"COMISSÃO CULTURAL DE MARINHA"},REPLACE(ExtraçãoDados!C1161={"COMISSÃO CULTURAL DE MARINHA"},1,28,"CCM"),ExtraçãoDados!C1161={"CCM"},REPLACE(ExtraçãoDados!C1161={"CCM"},1,28,"CCM"),ExtraçãoDados!C1161={"DN"},REPLACE(ExtraçãoDados!C1161={"DN"},1,28,"DN"),ExtraçãoDados!C1161={"ES"},REPLACE(ExtraçãoDados!C1161={"ES"},1,28,"ES"),ExtraçãoDados!C1161={"DA"},REPLACE(ExtraçãoDados!C1161={"DA"},1,28,"DA"),ExtraçãoDados!C1161={"DE: ESQUADRILHA SUBMARINOS"},REPLACE(ExtraçãoDados!C1161={"DE: ESQUADRILHA SUBMARINOS"},1,28,"ES"),ExtraçãoDados!C1161={"DE: COMISSÃO CULTURAL DE LMARINHA"},REPLACE(ExtraçãoDados!C1161={"DE: COMISSÃO CULTURAL DE LMARINHA"},1,28,"CCM"),ExtraçãoDados!C1161={"ON"},REPLACE(ExtraçãoDados!C1161={"ON"},1,28,"DN"),ExtraçãoDados!C1161={"ESQ. SUBMARINOS"},REPLACE(ExtraçãoDados!C1161={"ESQ. SUBMARINOS"},1,28,"ES"),ExtraçãoDados!C1161={"☒ irecção de Abastecimento"},REPLACE(ExtraçãoDados!C1161={"☒ irecção de Abastecimento"},1,28,"DA"),ExtraçãoDados!C1161={"Direcã d Abtit ço e asecmeno"},REPLACE(ExtraçãoDados!C1161={"Direcã d Abtit ço e asecmeno"},1,28,"DA"),ExtraçãoDados!C1161={"Diecã d Abtit rço e asecmeno"},REPLACE(ExtraçãoDados!C1161={"Diecã d Abtit rço e asecmeno"},1,28,"DA"),ISNUMBER(SEARCH("COMISSÃO",ExtraçãoDados!C1161,1)),REPLACE(ExtraçãoDados!C1161,1,29,"CCM"),ISNUMBER(SEARCH("DN/DIL/DRT1",ExtraçãoDados!C1161,1)),REPLACE(ExtraçãoDados!C1161,1,29,"DN"),ISNUMBER(SEARCH("DIRECÇAO DE NAVIOS",ExtraçãoDados!C1161,1)),REPLACE(ExtraçãoDados!C1161,1,29,"DN"),ISNUMBER(SEARCH("ESQUADRILHA SUBMARIN",ExtraçãoDados!C1161,1)),REPLACE(ExtraçãoDados!C1161,1,29,"ES"),ISNUMBER(SEARCH("DN",ExtraçãoDados!C1161,1)),REPLACE(ExtraçãoDados!C1161,1,29,"DN"),ISNUMBER(SEARCH("DIRECÇÃO",ExtraçãoDados!C1161,1)),REPLACE(ExtraçãoDados!C1161,1,29,"DN"),ISNUMBER(SEARCH("DIRECÇA0",ExtraçãoDados!C1161,1)),REPLACE(ExtraçãoDados!C1161,1,29,"DN"),ISNUMBER(SEARCH("DIRE",ExtraçãoDados!C1161,1)),REPLACE(ExtraçãoDados!C1161,1,29,"DN"),ISNUMBER(SEARCH("ESQUADRILHA",ExtraçãoDados!C1161,1)),REPLACE(ExtraçãoDados!C1161,1,29,"ES"),ISNUMBER(SEARCH("HOSPITAL DA MARINHA",ExtraçãoDados!C1161,1)),REPLACE(ExtraçãoDados!C1161,1,29,"HM"),ISNUMBER(SEARCH("HOSPITAL",ExtraçãoDados!C1161,1)),REPLACE(ExtraçãoDados!C1161,1,29,"HM"),ISNUMBER(SEARCH("HM",ExtraçãoDados!C1161,1)),REPLACE(ExtraçãoDados!C1161,1,29,"HM"),ISNUMBER(SEARCH("SECÇÃO DE APÓSITOS",ExtraçãoDados!C1161,1)),REPLACE(ExtraçãoDados!C1161,1,29,"HM"))</f>
        <v>#N/A</v>
      </c>
      <c r="E1161" s="4" t="e" cm="1">
        <f t="array" ref="E1161">_xlfn.IFS(LEN(ExtraçãoDados!B1161)=7,YEAR(ExtraçãoDados!D1161),LEN(ExtraçãoDados!B1161)=10,RIGHT(ExtraçãoDados!B1161,4),LEN(ExtraçãoDados!B1161)=9,YEAR(ExtraçãoDados!D1161),LEN(ExtraçãoDados!B1161)=8,YEAR(ExtraçãoDados!D1161),LEN(ExtraçãoDados!B1161)&gt;7,YEAR(ExtraçãoDados!D1161),LEN(ExtraçãoDados!B1161)&gt;5,YEAR(ExtraçãoDados!D1161),LEN(ExtraçãoDados!B1161)&gt;4,YEAR(ExtraçãoDados!D1161))</f>
        <v>#N/A</v>
      </c>
      <c r="F1161" s="4">
        <f>ExtraçãoDados!E1161</f>
        <v>0</v>
      </c>
    </row>
    <row r="1162" spans="1:6" x14ac:dyDescent="0.25">
      <c r="A1162" s="4">
        <f>ExtraçãoDados!A1162</f>
        <v>0</v>
      </c>
      <c r="B1162" s="4" t="str" cm="1">
        <f t="array" ref="B1162">_xlfn.IFS(LEN(ExtraçãoDados!B1162)=12,LEFT(ExtraçãoDados!B1162,3),LEN(ExtraçãoDados!B1162)=10,LEFT(ExtraçãoDados!B1162,5),LEN(ExtraçãoDados!B1162)&gt;19,0,LEN(ExtraçãoDados!B1162)=9,LEFT(ExtraçãoDados!B1162,4),LEN(ExtraçãoDados!B1162)=6,LEFT(ExtraçãoDados!B1162,3),LEN(ExtraçãoDados!B1162)&lt;5,LEFT(ExtraçãoDados!B1162,3),LEN(ExtraçãoDados!B1162)=8,LEFT(ExtraçãoDados!B1162,3),LEN(ExtraçãoDados!B1162)=5,LEFT(ExtraçãoDados!B1162,5),LEN(ExtraçãoDados!B1162)=11,LEFT(ExtraçãoDados!B1162,5),LEN(ExtraçãoDados!B1162)=7,RIGHT(ExtraçãoDados!B1162,6))</f>
        <v/>
      </c>
      <c r="C1162" s="4" t="e" cm="1">
        <f t="array" ref="C1162">_xlfn.IFS(LEN(B1162)=1,"ERRO",LEN(B1162)=2,_xlfn.CONCAT("000",B1162),LEN(B1162)=3,_xlfn.CONCAT("00",B1162),LEN(B1162)=4,_xlfn.CONCAT("0",B1162),LEN(B1162)=6,B1162,LEN(B1162)=7,B1162,LEN(B1162)=5,B1162)</f>
        <v>#N/A</v>
      </c>
      <c r="D1162" s="4" t="e" cm="1">
        <f t="array" ref="D1162">_xlfn.IFS(ExtraçãoDados!C1162={"Direcção de Abastecimento"},REPLACE(ExtraçãoDados!C1162="{Direcção de Abastecimento}",1,25,"DA"),ExtraçãoDados!C1162={"COMISSÃO CULTURAL DE LMARINHA"},REPLACE(ExtraçãoDados!C1162={"COMISSÃO CULTURAL DE LMARINHA"},1,28,"CCM"),ExtraçãoDados!C1162={"DIRECÇÃO DE NAVIOS"},REPLACE(ExtraçãoDados!C1162={"DIRECÇÃO DE NAVIOS"},1,28,"DN"),ExtraçãoDados!C1162={"ESQUADRILHA SUBMARINOS"},REPLACE(ExtraçãoDados!C1162={"ESQUADRILHA SUBMARINOS"},1,28,"ES"),ExtraçãoDados!C1162={"COMISSÃO MARINHA"},REPLACE(ExtraçãoDados!C1162={"COMISSÃO MARINHA"},1,28,"CCM"),ExtraçãoDados!C1162={"COMISSÃO CULTURAL DE MARINHA"},REPLACE(ExtraçãoDados!C1162={"COMISSÃO CULTURAL DE MARINHA"},1,28,"CCM"),ExtraçãoDados!C1162={"CCM"},REPLACE(ExtraçãoDados!C1162={"CCM"},1,28,"CCM"),ExtraçãoDados!C1162={"DN"},REPLACE(ExtraçãoDados!C1162={"DN"},1,28,"DN"),ExtraçãoDados!C1162={"ES"},REPLACE(ExtraçãoDados!C1162={"ES"},1,28,"ES"),ExtraçãoDados!C1162={"DA"},REPLACE(ExtraçãoDados!C1162={"DA"},1,28,"DA"),ExtraçãoDados!C1162={"DE: ESQUADRILHA SUBMARINOS"},REPLACE(ExtraçãoDados!C1162={"DE: ESQUADRILHA SUBMARINOS"},1,28,"ES"),ExtraçãoDados!C1162={"DE: COMISSÃO CULTURAL DE LMARINHA"},REPLACE(ExtraçãoDados!C1162={"DE: COMISSÃO CULTURAL DE LMARINHA"},1,28,"CCM"),ExtraçãoDados!C1162={"ON"},REPLACE(ExtraçãoDados!C1162={"ON"},1,28,"DN"),ExtraçãoDados!C1162={"ESQ. SUBMARINOS"},REPLACE(ExtraçãoDados!C1162={"ESQ. SUBMARINOS"},1,28,"ES"),ExtraçãoDados!C1162={"☒ irecção de Abastecimento"},REPLACE(ExtraçãoDados!C1162={"☒ irecção de Abastecimento"},1,28,"DA"),ExtraçãoDados!C1162={"Direcã d Abtit ço e asecmeno"},REPLACE(ExtraçãoDados!C1162={"Direcã d Abtit ço e asecmeno"},1,28,"DA"),ExtraçãoDados!C1162={"Diecã d Abtit rço e asecmeno"},REPLACE(ExtraçãoDados!C1162={"Diecã d Abtit rço e asecmeno"},1,28,"DA"),ISNUMBER(SEARCH("COMISSÃO",ExtraçãoDados!C1162,1)),REPLACE(ExtraçãoDados!C1162,1,29,"CCM"),ISNUMBER(SEARCH("DN/DIL/DRT1",ExtraçãoDados!C1162,1)),REPLACE(ExtraçãoDados!C1162,1,29,"DN"),ISNUMBER(SEARCH("DIRECÇAO DE NAVIOS",ExtraçãoDados!C1162,1)),REPLACE(ExtraçãoDados!C1162,1,29,"DN"),ISNUMBER(SEARCH("ESQUADRILHA SUBMARIN",ExtraçãoDados!C1162,1)),REPLACE(ExtraçãoDados!C1162,1,29,"ES"),ISNUMBER(SEARCH("DN",ExtraçãoDados!C1162,1)),REPLACE(ExtraçãoDados!C1162,1,29,"DN"),ISNUMBER(SEARCH("DIRECÇÃO",ExtraçãoDados!C1162,1)),REPLACE(ExtraçãoDados!C1162,1,29,"DN"),ISNUMBER(SEARCH("DIRECÇA0",ExtraçãoDados!C1162,1)),REPLACE(ExtraçãoDados!C1162,1,29,"DN"),ISNUMBER(SEARCH("DIRE",ExtraçãoDados!C1162,1)),REPLACE(ExtraçãoDados!C1162,1,29,"DN"),ISNUMBER(SEARCH("ESQUADRILHA",ExtraçãoDados!C1162,1)),REPLACE(ExtraçãoDados!C1162,1,29,"ES"),ISNUMBER(SEARCH("HOSPITAL DA MARINHA",ExtraçãoDados!C1162,1)),REPLACE(ExtraçãoDados!C1162,1,29,"HM"),ISNUMBER(SEARCH("HOSPITAL",ExtraçãoDados!C1162,1)),REPLACE(ExtraçãoDados!C1162,1,29,"HM"),ISNUMBER(SEARCH("HM",ExtraçãoDados!C1162,1)),REPLACE(ExtraçãoDados!C1162,1,29,"HM"),ISNUMBER(SEARCH("SECÇÃO DE APÓSITOS",ExtraçãoDados!C1162,1)),REPLACE(ExtraçãoDados!C1162,1,29,"HM"))</f>
        <v>#N/A</v>
      </c>
      <c r="E1162" s="4" t="e" cm="1">
        <f t="array" ref="E1162">_xlfn.IFS(LEN(ExtraçãoDados!B1162)=7,YEAR(ExtraçãoDados!D1162),LEN(ExtraçãoDados!B1162)=10,RIGHT(ExtraçãoDados!B1162,4),LEN(ExtraçãoDados!B1162)=9,YEAR(ExtraçãoDados!D1162),LEN(ExtraçãoDados!B1162)=8,YEAR(ExtraçãoDados!D1162),LEN(ExtraçãoDados!B1162)&gt;7,YEAR(ExtraçãoDados!D1162),LEN(ExtraçãoDados!B1162)&gt;5,YEAR(ExtraçãoDados!D1162),LEN(ExtraçãoDados!B1162)&gt;4,YEAR(ExtraçãoDados!D1162))</f>
        <v>#N/A</v>
      </c>
      <c r="F1162" s="4">
        <f>ExtraçãoDados!E1162</f>
        <v>0</v>
      </c>
    </row>
    <row r="1163" spans="1:6" x14ac:dyDescent="0.25">
      <c r="A1163" s="4">
        <f>ExtraçãoDados!A1163</f>
        <v>0</v>
      </c>
      <c r="B1163" s="4" t="str" cm="1">
        <f t="array" ref="B1163">_xlfn.IFS(LEN(ExtraçãoDados!B1163)=12,LEFT(ExtraçãoDados!B1163,3),LEN(ExtraçãoDados!B1163)=10,LEFT(ExtraçãoDados!B1163,5),LEN(ExtraçãoDados!B1163)&gt;19,0,LEN(ExtraçãoDados!B1163)=9,LEFT(ExtraçãoDados!B1163,4),LEN(ExtraçãoDados!B1163)=6,LEFT(ExtraçãoDados!B1163,3),LEN(ExtraçãoDados!B1163)&lt;5,LEFT(ExtraçãoDados!B1163,3),LEN(ExtraçãoDados!B1163)=8,LEFT(ExtraçãoDados!B1163,3),LEN(ExtraçãoDados!B1163)=5,LEFT(ExtraçãoDados!B1163,5),LEN(ExtraçãoDados!B1163)=11,LEFT(ExtraçãoDados!B1163,5),LEN(ExtraçãoDados!B1163)=7,RIGHT(ExtraçãoDados!B1163,6))</f>
        <v/>
      </c>
      <c r="C1163" s="4" t="e" cm="1">
        <f t="array" ref="C1163">_xlfn.IFS(LEN(B1163)=1,"ERRO",LEN(B1163)=2,_xlfn.CONCAT("000",B1163),LEN(B1163)=3,_xlfn.CONCAT("00",B1163),LEN(B1163)=4,_xlfn.CONCAT("0",B1163),LEN(B1163)=6,B1163,LEN(B1163)=7,B1163,LEN(B1163)=5,B1163)</f>
        <v>#N/A</v>
      </c>
      <c r="D1163" s="4" t="e" cm="1">
        <f t="array" ref="D1163">_xlfn.IFS(ExtraçãoDados!C1163={"Direcção de Abastecimento"},REPLACE(ExtraçãoDados!C1163="{Direcção de Abastecimento}",1,25,"DA"),ExtraçãoDados!C1163={"COMISSÃO CULTURAL DE LMARINHA"},REPLACE(ExtraçãoDados!C1163={"COMISSÃO CULTURAL DE LMARINHA"},1,28,"CCM"),ExtraçãoDados!C1163={"DIRECÇÃO DE NAVIOS"},REPLACE(ExtraçãoDados!C1163={"DIRECÇÃO DE NAVIOS"},1,28,"DN"),ExtraçãoDados!C1163={"ESQUADRILHA SUBMARINOS"},REPLACE(ExtraçãoDados!C1163={"ESQUADRILHA SUBMARINOS"},1,28,"ES"),ExtraçãoDados!C1163={"COMISSÃO MARINHA"},REPLACE(ExtraçãoDados!C1163={"COMISSÃO MARINHA"},1,28,"CCM"),ExtraçãoDados!C1163={"COMISSÃO CULTURAL DE MARINHA"},REPLACE(ExtraçãoDados!C1163={"COMISSÃO CULTURAL DE MARINHA"},1,28,"CCM"),ExtraçãoDados!C1163={"CCM"},REPLACE(ExtraçãoDados!C1163={"CCM"},1,28,"CCM"),ExtraçãoDados!C1163={"DN"},REPLACE(ExtraçãoDados!C1163={"DN"},1,28,"DN"),ExtraçãoDados!C1163={"ES"},REPLACE(ExtraçãoDados!C1163={"ES"},1,28,"ES"),ExtraçãoDados!C1163={"DA"},REPLACE(ExtraçãoDados!C1163={"DA"},1,28,"DA"),ExtraçãoDados!C1163={"DE: ESQUADRILHA SUBMARINOS"},REPLACE(ExtraçãoDados!C1163={"DE: ESQUADRILHA SUBMARINOS"},1,28,"ES"),ExtraçãoDados!C1163={"DE: COMISSÃO CULTURAL DE LMARINHA"},REPLACE(ExtraçãoDados!C1163={"DE: COMISSÃO CULTURAL DE LMARINHA"},1,28,"CCM"),ExtraçãoDados!C1163={"ON"},REPLACE(ExtraçãoDados!C1163={"ON"},1,28,"DN"),ExtraçãoDados!C1163={"ESQ. SUBMARINOS"},REPLACE(ExtraçãoDados!C1163={"ESQ. SUBMARINOS"},1,28,"ES"),ExtraçãoDados!C1163={"☒ irecção de Abastecimento"},REPLACE(ExtraçãoDados!C1163={"☒ irecção de Abastecimento"},1,28,"DA"),ExtraçãoDados!C1163={"Direcã d Abtit ço e asecmeno"},REPLACE(ExtraçãoDados!C1163={"Direcã d Abtit ço e asecmeno"},1,28,"DA"),ExtraçãoDados!C1163={"Diecã d Abtit rço e asecmeno"},REPLACE(ExtraçãoDados!C1163={"Diecã d Abtit rço e asecmeno"},1,28,"DA"),ISNUMBER(SEARCH("COMISSÃO",ExtraçãoDados!C1163,1)),REPLACE(ExtraçãoDados!C1163,1,29,"CCM"),ISNUMBER(SEARCH("DN/DIL/DRT1",ExtraçãoDados!C1163,1)),REPLACE(ExtraçãoDados!C1163,1,29,"DN"),ISNUMBER(SEARCH("DIRECÇAO DE NAVIOS",ExtraçãoDados!C1163,1)),REPLACE(ExtraçãoDados!C1163,1,29,"DN"),ISNUMBER(SEARCH("ESQUADRILHA SUBMARIN",ExtraçãoDados!C1163,1)),REPLACE(ExtraçãoDados!C1163,1,29,"ES"),ISNUMBER(SEARCH("DN",ExtraçãoDados!C1163,1)),REPLACE(ExtraçãoDados!C1163,1,29,"DN"),ISNUMBER(SEARCH("DIRECÇÃO",ExtraçãoDados!C1163,1)),REPLACE(ExtraçãoDados!C1163,1,29,"DN"),ISNUMBER(SEARCH("DIRECÇA0",ExtraçãoDados!C1163,1)),REPLACE(ExtraçãoDados!C1163,1,29,"DN"),ISNUMBER(SEARCH("DIRE",ExtraçãoDados!C1163,1)),REPLACE(ExtraçãoDados!C1163,1,29,"DN"),ISNUMBER(SEARCH("ESQUADRILHA",ExtraçãoDados!C1163,1)),REPLACE(ExtraçãoDados!C1163,1,29,"ES"),ISNUMBER(SEARCH("HOSPITAL DA MARINHA",ExtraçãoDados!C1163,1)),REPLACE(ExtraçãoDados!C1163,1,29,"HM"),ISNUMBER(SEARCH("HOSPITAL",ExtraçãoDados!C1163,1)),REPLACE(ExtraçãoDados!C1163,1,29,"HM"),ISNUMBER(SEARCH("HM",ExtraçãoDados!C1163,1)),REPLACE(ExtraçãoDados!C1163,1,29,"HM"),ISNUMBER(SEARCH("SECÇÃO DE APÓSITOS",ExtraçãoDados!C1163,1)),REPLACE(ExtraçãoDados!C1163,1,29,"HM"))</f>
        <v>#N/A</v>
      </c>
      <c r="E1163" s="4" t="e" cm="1">
        <f t="array" ref="E1163">_xlfn.IFS(LEN(ExtraçãoDados!B1163)=7,YEAR(ExtraçãoDados!D1163),LEN(ExtraçãoDados!B1163)=10,RIGHT(ExtraçãoDados!B1163,4),LEN(ExtraçãoDados!B1163)=9,YEAR(ExtraçãoDados!D1163),LEN(ExtraçãoDados!B1163)=8,YEAR(ExtraçãoDados!D1163),LEN(ExtraçãoDados!B1163)&gt;7,YEAR(ExtraçãoDados!D1163),LEN(ExtraçãoDados!B1163)&gt;5,YEAR(ExtraçãoDados!D1163),LEN(ExtraçãoDados!B1163)&gt;4,YEAR(ExtraçãoDados!D1163))</f>
        <v>#N/A</v>
      </c>
      <c r="F1163" s="4">
        <f>ExtraçãoDados!E1163</f>
        <v>0</v>
      </c>
    </row>
    <row r="1164" spans="1:6" x14ac:dyDescent="0.25">
      <c r="A1164" s="4">
        <f>ExtraçãoDados!A1164</f>
        <v>0</v>
      </c>
      <c r="B1164" s="4" t="str" cm="1">
        <f t="array" ref="B1164">_xlfn.IFS(LEN(ExtraçãoDados!B1164)=12,LEFT(ExtraçãoDados!B1164,3),LEN(ExtraçãoDados!B1164)=10,LEFT(ExtraçãoDados!B1164,5),LEN(ExtraçãoDados!B1164)&gt;19,0,LEN(ExtraçãoDados!B1164)=9,LEFT(ExtraçãoDados!B1164,4),LEN(ExtraçãoDados!B1164)=6,LEFT(ExtraçãoDados!B1164,3),LEN(ExtraçãoDados!B1164)&lt;5,LEFT(ExtraçãoDados!B1164,3),LEN(ExtraçãoDados!B1164)=8,LEFT(ExtraçãoDados!B1164,3),LEN(ExtraçãoDados!B1164)=5,LEFT(ExtraçãoDados!B1164,5),LEN(ExtraçãoDados!B1164)=11,LEFT(ExtraçãoDados!B1164,5),LEN(ExtraçãoDados!B1164)=7,RIGHT(ExtraçãoDados!B1164,6))</f>
        <v/>
      </c>
      <c r="C1164" s="4" t="e" cm="1">
        <f t="array" ref="C1164">_xlfn.IFS(LEN(B1164)=1,"ERRO",LEN(B1164)=2,_xlfn.CONCAT("000",B1164),LEN(B1164)=3,_xlfn.CONCAT("00",B1164),LEN(B1164)=4,_xlfn.CONCAT("0",B1164),LEN(B1164)=6,B1164,LEN(B1164)=7,B1164,LEN(B1164)=5,B1164)</f>
        <v>#N/A</v>
      </c>
      <c r="D1164" s="4" t="e" cm="1">
        <f t="array" ref="D1164">_xlfn.IFS(ExtraçãoDados!C1164={"Direcção de Abastecimento"},REPLACE(ExtraçãoDados!C1164="{Direcção de Abastecimento}",1,25,"DA"),ExtraçãoDados!C1164={"COMISSÃO CULTURAL DE LMARINHA"},REPLACE(ExtraçãoDados!C1164={"COMISSÃO CULTURAL DE LMARINHA"},1,28,"CCM"),ExtraçãoDados!C1164={"DIRECÇÃO DE NAVIOS"},REPLACE(ExtraçãoDados!C1164={"DIRECÇÃO DE NAVIOS"},1,28,"DN"),ExtraçãoDados!C1164={"ESQUADRILHA SUBMARINOS"},REPLACE(ExtraçãoDados!C1164={"ESQUADRILHA SUBMARINOS"},1,28,"ES"),ExtraçãoDados!C1164={"COMISSÃO MARINHA"},REPLACE(ExtraçãoDados!C1164={"COMISSÃO MARINHA"},1,28,"CCM"),ExtraçãoDados!C1164={"COMISSÃO CULTURAL DE MARINHA"},REPLACE(ExtraçãoDados!C1164={"COMISSÃO CULTURAL DE MARINHA"},1,28,"CCM"),ExtraçãoDados!C1164={"CCM"},REPLACE(ExtraçãoDados!C1164={"CCM"},1,28,"CCM"),ExtraçãoDados!C1164={"DN"},REPLACE(ExtraçãoDados!C1164={"DN"},1,28,"DN"),ExtraçãoDados!C1164={"ES"},REPLACE(ExtraçãoDados!C1164={"ES"},1,28,"ES"),ExtraçãoDados!C1164={"DA"},REPLACE(ExtraçãoDados!C1164={"DA"},1,28,"DA"),ExtraçãoDados!C1164={"DE: ESQUADRILHA SUBMARINOS"},REPLACE(ExtraçãoDados!C1164={"DE: ESQUADRILHA SUBMARINOS"},1,28,"ES"),ExtraçãoDados!C1164={"DE: COMISSÃO CULTURAL DE LMARINHA"},REPLACE(ExtraçãoDados!C1164={"DE: COMISSÃO CULTURAL DE LMARINHA"},1,28,"CCM"),ExtraçãoDados!C1164={"ON"},REPLACE(ExtraçãoDados!C1164={"ON"},1,28,"DN"),ExtraçãoDados!C1164={"ESQ. SUBMARINOS"},REPLACE(ExtraçãoDados!C1164={"ESQ. SUBMARINOS"},1,28,"ES"),ExtraçãoDados!C1164={"☒ irecção de Abastecimento"},REPLACE(ExtraçãoDados!C1164={"☒ irecção de Abastecimento"},1,28,"DA"),ExtraçãoDados!C1164={"Direcã d Abtit ço e asecmeno"},REPLACE(ExtraçãoDados!C1164={"Direcã d Abtit ço e asecmeno"},1,28,"DA"),ExtraçãoDados!C1164={"Diecã d Abtit rço e asecmeno"},REPLACE(ExtraçãoDados!C1164={"Diecã d Abtit rço e asecmeno"},1,28,"DA"),ISNUMBER(SEARCH("COMISSÃO",ExtraçãoDados!C1164,1)),REPLACE(ExtraçãoDados!C1164,1,29,"CCM"),ISNUMBER(SEARCH("DN/DIL/DRT1",ExtraçãoDados!C1164,1)),REPLACE(ExtraçãoDados!C1164,1,29,"DN"),ISNUMBER(SEARCH("DIRECÇAO DE NAVIOS",ExtraçãoDados!C1164,1)),REPLACE(ExtraçãoDados!C1164,1,29,"DN"),ISNUMBER(SEARCH("ESQUADRILHA SUBMARIN",ExtraçãoDados!C1164,1)),REPLACE(ExtraçãoDados!C1164,1,29,"ES"),ISNUMBER(SEARCH("DN",ExtraçãoDados!C1164,1)),REPLACE(ExtraçãoDados!C1164,1,29,"DN"),ISNUMBER(SEARCH("DIRECÇÃO",ExtraçãoDados!C1164,1)),REPLACE(ExtraçãoDados!C1164,1,29,"DN"),ISNUMBER(SEARCH("DIRECÇA0",ExtraçãoDados!C1164,1)),REPLACE(ExtraçãoDados!C1164,1,29,"DN"),ISNUMBER(SEARCH("DIRE",ExtraçãoDados!C1164,1)),REPLACE(ExtraçãoDados!C1164,1,29,"DN"),ISNUMBER(SEARCH("ESQUADRILHA",ExtraçãoDados!C1164,1)),REPLACE(ExtraçãoDados!C1164,1,29,"ES"),ISNUMBER(SEARCH("HOSPITAL DA MARINHA",ExtraçãoDados!C1164,1)),REPLACE(ExtraçãoDados!C1164,1,29,"HM"),ISNUMBER(SEARCH("HOSPITAL",ExtraçãoDados!C1164,1)),REPLACE(ExtraçãoDados!C1164,1,29,"HM"),ISNUMBER(SEARCH("HM",ExtraçãoDados!C1164,1)),REPLACE(ExtraçãoDados!C1164,1,29,"HM"),ISNUMBER(SEARCH("SECÇÃO DE APÓSITOS",ExtraçãoDados!C1164,1)),REPLACE(ExtraçãoDados!C1164,1,29,"HM"))</f>
        <v>#N/A</v>
      </c>
      <c r="E1164" s="4" t="e" cm="1">
        <f t="array" ref="E1164">_xlfn.IFS(LEN(ExtraçãoDados!B1164)=7,YEAR(ExtraçãoDados!D1164),LEN(ExtraçãoDados!B1164)=10,RIGHT(ExtraçãoDados!B1164,4),LEN(ExtraçãoDados!B1164)=9,YEAR(ExtraçãoDados!D1164),LEN(ExtraçãoDados!B1164)=8,YEAR(ExtraçãoDados!D1164),LEN(ExtraçãoDados!B1164)&gt;7,YEAR(ExtraçãoDados!D1164),LEN(ExtraçãoDados!B1164)&gt;5,YEAR(ExtraçãoDados!D1164),LEN(ExtraçãoDados!B1164)&gt;4,YEAR(ExtraçãoDados!D1164))</f>
        <v>#N/A</v>
      </c>
      <c r="F1164" s="4">
        <f>ExtraçãoDados!E1164</f>
        <v>0</v>
      </c>
    </row>
    <row r="1165" spans="1:6" x14ac:dyDescent="0.25">
      <c r="A1165" s="4">
        <f>ExtraçãoDados!A1165</f>
        <v>0</v>
      </c>
      <c r="B1165" s="4" t="str" cm="1">
        <f t="array" ref="B1165">_xlfn.IFS(LEN(ExtraçãoDados!B1165)=12,LEFT(ExtraçãoDados!B1165,3),LEN(ExtraçãoDados!B1165)=10,LEFT(ExtraçãoDados!B1165,5),LEN(ExtraçãoDados!B1165)&gt;19,0,LEN(ExtraçãoDados!B1165)=9,LEFT(ExtraçãoDados!B1165,4),LEN(ExtraçãoDados!B1165)=6,LEFT(ExtraçãoDados!B1165,3),LEN(ExtraçãoDados!B1165)&lt;5,LEFT(ExtraçãoDados!B1165,3),LEN(ExtraçãoDados!B1165)=8,LEFT(ExtraçãoDados!B1165,3),LEN(ExtraçãoDados!B1165)=5,LEFT(ExtraçãoDados!B1165,5),LEN(ExtraçãoDados!B1165)=11,LEFT(ExtraçãoDados!B1165,5),LEN(ExtraçãoDados!B1165)=7,RIGHT(ExtraçãoDados!B1165,6))</f>
        <v/>
      </c>
      <c r="C1165" s="4" t="e" cm="1">
        <f t="array" ref="C1165">_xlfn.IFS(LEN(B1165)=1,"ERRO",LEN(B1165)=2,_xlfn.CONCAT("000",B1165),LEN(B1165)=3,_xlfn.CONCAT("00",B1165),LEN(B1165)=4,_xlfn.CONCAT("0",B1165),LEN(B1165)=6,B1165,LEN(B1165)=7,B1165,LEN(B1165)=5,B1165)</f>
        <v>#N/A</v>
      </c>
      <c r="D1165" s="4" t="e" cm="1">
        <f t="array" ref="D1165">_xlfn.IFS(ExtraçãoDados!C1165={"Direcção de Abastecimento"},REPLACE(ExtraçãoDados!C1165="{Direcção de Abastecimento}",1,25,"DA"),ExtraçãoDados!C1165={"COMISSÃO CULTURAL DE LMARINHA"},REPLACE(ExtraçãoDados!C1165={"COMISSÃO CULTURAL DE LMARINHA"},1,28,"CCM"),ExtraçãoDados!C1165={"DIRECÇÃO DE NAVIOS"},REPLACE(ExtraçãoDados!C1165={"DIRECÇÃO DE NAVIOS"},1,28,"DN"),ExtraçãoDados!C1165={"ESQUADRILHA SUBMARINOS"},REPLACE(ExtraçãoDados!C1165={"ESQUADRILHA SUBMARINOS"},1,28,"ES"),ExtraçãoDados!C1165={"COMISSÃO MARINHA"},REPLACE(ExtraçãoDados!C1165={"COMISSÃO MARINHA"},1,28,"CCM"),ExtraçãoDados!C1165={"COMISSÃO CULTURAL DE MARINHA"},REPLACE(ExtraçãoDados!C1165={"COMISSÃO CULTURAL DE MARINHA"},1,28,"CCM"),ExtraçãoDados!C1165={"CCM"},REPLACE(ExtraçãoDados!C1165={"CCM"},1,28,"CCM"),ExtraçãoDados!C1165={"DN"},REPLACE(ExtraçãoDados!C1165={"DN"},1,28,"DN"),ExtraçãoDados!C1165={"ES"},REPLACE(ExtraçãoDados!C1165={"ES"},1,28,"ES"),ExtraçãoDados!C1165={"DA"},REPLACE(ExtraçãoDados!C1165={"DA"},1,28,"DA"),ExtraçãoDados!C1165={"DE: ESQUADRILHA SUBMARINOS"},REPLACE(ExtraçãoDados!C1165={"DE: ESQUADRILHA SUBMARINOS"},1,28,"ES"),ExtraçãoDados!C1165={"DE: COMISSÃO CULTURAL DE LMARINHA"},REPLACE(ExtraçãoDados!C1165={"DE: COMISSÃO CULTURAL DE LMARINHA"},1,28,"CCM"),ExtraçãoDados!C1165={"ON"},REPLACE(ExtraçãoDados!C1165={"ON"},1,28,"DN"),ExtraçãoDados!C1165={"ESQ. SUBMARINOS"},REPLACE(ExtraçãoDados!C1165={"ESQ. SUBMARINOS"},1,28,"ES"),ExtraçãoDados!C1165={"☒ irecção de Abastecimento"},REPLACE(ExtraçãoDados!C1165={"☒ irecção de Abastecimento"},1,28,"DA"),ExtraçãoDados!C1165={"Direcã d Abtit ço e asecmeno"},REPLACE(ExtraçãoDados!C1165={"Direcã d Abtit ço e asecmeno"},1,28,"DA"),ExtraçãoDados!C1165={"Diecã d Abtit rço e asecmeno"},REPLACE(ExtraçãoDados!C1165={"Diecã d Abtit rço e asecmeno"},1,28,"DA"),ISNUMBER(SEARCH("COMISSÃO",ExtraçãoDados!C1165,1)),REPLACE(ExtraçãoDados!C1165,1,29,"CCM"),ISNUMBER(SEARCH("DN/DIL/DRT1",ExtraçãoDados!C1165,1)),REPLACE(ExtraçãoDados!C1165,1,29,"DN"),ISNUMBER(SEARCH("DIRECÇAO DE NAVIOS",ExtraçãoDados!C1165,1)),REPLACE(ExtraçãoDados!C1165,1,29,"DN"),ISNUMBER(SEARCH("ESQUADRILHA SUBMARIN",ExtraçãoDados!C1165,1)),REPLACE(ExtraçãoDados!C1165,1,29,"ES"),ISNUMBER(SEARCH("DN",ExtraçãoDados!C1165,1)),REPLACE(ExtraçãoDados!C1165,1,29,"DN"),ISNUMBER(SEARCH("DIRECÇÃO",ExtraçãoDados!C1165,1)),REPLACE(ExtraçãoDados!C1165,1,29,"DN"),ISNUMBER(SEARCH("DIRECÇA0",ExtraçãoDados!C1165,1)),REPLACE(ExtraçãoDados!C1165,1,29,"DN"),ISNUMBER(SEARCH("DIRE",ExtraçãoDados!C1165,1)),REPLACE(ExtraçãoDados!C1165,1,29,"DN"),ISNUMBER(SEARCH("ESQUADRILHA",ExtraçãoDados!C1165,1)),REPLACE(ExtraçãoDados!C1165,1,29,"ES"),ISNUMBER(SEARCH("HOSPITAL DA MARINHA",ExtraçãoDados!C1165,1)),REPLACE(ExtraçãoDados!C1165,1,29,"HM"),ISNUMBER(SEARCH("HOSPITAL",ExtraçãoDados!C1165,1)),REPLACE(ExtraçãoDados!C1165,1,29,"HM"),ISNUMBER(SEARCH("HM",ExtraçãoDados!C1165,1)),REPLACE(ExtraçãoDados!C1165,1,29,"HM"),ISNUMBER(SEARCH("SECÇÃO DE APÓSITOS",ExtraçãoDados!C1165,1)),REPLACE(ExtraçãoDados!C1165,1,29,"HM"))</f>
        <v>#N/A</v>
      </c>
      <c r="E1165" s="4" t="e" cm="1">
        <f t="array" ref="E1165">_xlfn.IFS(LEN(ExtraçãoDados!B1165)=7,YEAR(ExtraçãoDados!D1165),LEN(ExtraçãoDados!B1165)=10,RIGHT(ExtraçãoDados!B1165,4),LEN(ExtraçãoDados!B1165)=9,YEAR(ExtraçãoDados!D1165),LEN(ExtraçãoDados!B1165)=8,YEAR(ExtraçãoDados!D1165),LEN(ExtraçãoDados!B1165)&gt;7,YEAR(ExtraçãoDados!D1165),LEN(ExtraçãoDados!B1165)&gt;5,YEAR(ExtraçãoDados!D1165),LEN(ExtraçãoDados!B1165)&gt;4,YEAR(ExtraçãoDados!D1165))</f>
        <v>#N/A</v>
      </c>
      <c r="F1165" s="4">
        <f>ExtraçãoDados!E1165</f>
        <v>0</v>
      </c>
    </row>
    <row r="1166" spans="1:6" x14ac:dyDescent="0.25">
      <c r="A1166" s="4">
        <f>ExtraçãoDados!A1166</f>
        <v>0</v>
      </c>
      <c r="B1166" s="4" t="str" cm="1">
        <f t="array" ref="B1166">_xlfn.IFS(LEN(ExtraçãoDados!B1166)=12,LEFT(ExtraçãoDados!B1166,3),LEN(ExtraçãoDados!B1166)=10,LEFT(ExtraçãoDados!B1166,5),LEN(ExtraçãoDados!B1166)&gt;19,0,LEN(ExtraçãoDados!B1166)=9,LEFT(ExtraçãoDados!B1166,4),LEN(ExtraçãoDados!B1166)=6,LEFT(ExtraçãoDados!B1166,3),LEN(ExtraçãoDados!B1166)&lt;5,LEFT(ExtraçãoDados!B1166,3),LEN(ExtraçãoDados!B1166)=8,LEFT(ExtraçãoDados!B1166,3),LEN(ExtraçãoDados!B1166)=5,LEFT(ExtraçãoDados!B1166,5),LEN(ExtraçãoDados!B1166)=11,LEFT(ExtraçãoDados!B1166,5),LEN(ExtraçãoDados!B1166)=7,RIGHT(ExtraçãoDados!B1166,6))</f>
        <v/>
      </c>
      <c r="C1166" s="4" t="e" cm="1">
        <f t="array" ref="C1166">_xlfn.IFS(LEN(B1166)=1,"ERRO",LEN(B1166)=2,_xlfn.CONCAT("000",B1166),LEN(B1166)=3,_xlfn.CONCAT("00",B1166),LEN(B1166)=4,_xlfn.CONCAT("0",B1166),LEN(B1166)=6,B1166,LEN(B1166)=7,B1166,LEN(B1166)=5,B1166)</f>
        <v>#N/A</v>
      </c>
      <c r="D1166" s="4" t="e" cm="1">
        <f t="array" ref="D1166">_xlfn.IFS(ExtraçãoDados!C1166={"Direcção de Abastecimento"},REPLACE(ExtraçãoDados!C1166="{Direcção de Abastecimento}",1,25,"DA"),ExtraçãoDados!C1166={"COMISSÃO CULTURAL DE LMARINHA"},REPLACE(ExtraçãoDados!C1166={"COMISSÃO CULTURAL DE LMARINHA"},1,28,"CCM"),ExtraçãoDados!C1166={"DIRECÇÃO DE NAVIOS"},REPLACE(ExtraçãoDados!C1166={"DIRECÇÃO DE NAVIOS"},1,28,"DN"),ExtraçãoDados!C1166={"ESQUADRILHA SUBMARINOS"},REPLACE(ExtraçãoDados!C1166={"ESQUADRILHA SUBMARINOS"},1,28,"ES"),ExtraçãoDados!C1166={"COMISSÃO MARINHA"},REPLACE(ExtraçãoDados!C1166={"COMISSÃO MARINHA"},1,28,"CCM"),ExtraçãoDados!C1166={"COMISSÃO CULTURAL DE MARINHA"},REPLACE(ExtraçãoDados!C1166={"COMISSÃO CULTURAL DE MARINHA"},1,28,"CCM"),ExtraçãoDados!C1166={"CCM"},REPLACE(ExtraçãoDados!C1166={"CCM"},1,28,"CCM"),ExtraçãoDados!C1166={"DN"},REPLACE(ExtraçãoDados!C1166={"DN"},1,28,"DN"),ExtraçãoDados!C1166={"ES"},REPLACE(ExtraçãoDados!C1166={"ES"},1,28,"ES"),ExtraçãoDados!C1166={"DA"},REPLACE(ExtraçãoDados!C1166={"DA"},1,28,"DA"),ExtraçãoDados!C1166={"DE: ESQUADRILHA SUBMARINOS"},REPLACE(ExtraçãoDados!C1166={"DE: ESQUADRILHA SUBMARINOS"},1,28,"ES"),ExtraçãoDados!C1166={"DE: COMISSÃO CULTURAL DE LMARINHA"},REPLACE(ExtraçãoDados!C1166={"DE: COMISSÃO CULTURAL DE LMARINHA"},1,28,"CCM"),ExtraçãoDados!C1166={"ON"},REPLACE(ExtraçãoDados!C1166={"ON"},1,28,"DN"),ExtraçãoDados!C1166={"ESQ. SUBMARINOS"},REPLACE(ExtraçãoDados!C1166={"ESQ. SUBMARINOS"},1,28,"ES"),ExtraçãoDados!C1166={"☒ irecção de Abastecimento"},REPLACE(ExtraçãoDados!C1166={"☒ irecção de Abastecimento"},1,28,"DA"),ExtraçãoDados!C1166={"Direcã d Abtit ço e asecmeno"},REPLACE(ExtraçãoDados!C1166={"Direcã d Abtit ço e asecmeno"},1,28,"DA"),ExtraçãoDados!C1166={"Diecã d Abtit rço e asecmeno"},REPLACE(ExtraçãoDados!C1166={"Diecã d Abtit rço e asecmeno"},1,28,"DA"),ISNUMBER(SEARCH("COMISSÃO",ExtraçãoDados!C1166,1)),REPLACE(ExtraçãoDados!C1166,1,29,"CCM"),ISNUMBER(SEARCH("DN/DIL/DRT1",ExtraçãoDados!C1166,1)),REPLACE(ExtraçãoDados!C1166,1,29,"DN"),ISNUMBER(SEARCH("DIRECÇAO DE NAVIOS",ExtraçãoDados!C1166,1)),REPLACE(ExtraçãoDados!C1166,1,29,"DN"),ISNUMBER(SEARCH("ESQUADRILHA SUBMARIN",ExtraçãoDados!C1166,1)),REPLACE(ExtraçãoDados!C1166,1,29,"ES"),ISNUMBER(SEARCH("DN",ExtraçãoDados!C1166,1)),REPLACE(ExtraçãoDados!C1166,1,29,"DN"),ISNUMBER(SEARCH("DIRECÇÃO",ExtraçãoDados!C1166,1)),REPLACE(ExtraçãoDados!C1166,1,29,"DN"),ISNUMBER(SEARCH("DIRECÇA0",ExtraçãoDados!C1166,1)),REPLACE(ExtraçãoDados!C1166,1,29,"DN"),ISNUMBER(SEARCH("DIRE",ExtraçãoDados!C1166,1)),REPLACE(ExtraçãoDados!C1166,1,29,"DN"),ISNUMBER(SEARCH("ESQUADRILHA",ExtraçãoDados!C1166,1)),REPLACE(ExtraçãoDados!C1166,1,29,"ES"),ISNUMBER(SEARCH("HOSPITAL DA MARINHA",ExtraçãoDados!C1166,1)),REPLACE(ExtraçãoDados!C1166,1,29,"HM"),ISNUMBER(SEARCH("HOSPITAL",ExtraçãoDados!C1166,1)),REPLACE(ExtraçãoDados!C1166,1,29,"HM"),ISNUMBER(SEARCH("HM",ExtraçãoDados!C1166,1)),REPLACE(ExtraçãoDados!C1166,1,29,"HM"),ISNUMBER(SEARCH("SECÇÃO DE APÓSITOS",ExtraçãoDados!C1166,1)),REPLACE(ExtraçãoDados!C1166,1,29,"HM"))</f>
        <v>#N/A</v>
      </c>
      <c r="E1166" s="4" t="e" cm="1">
        <f t="array" ref="E1166">_xlfn.IFS(LEN(ExtraçãoDados!B1166)=7,YEAR(ExtraçãoDados!D1166),LEN(ExtraçãoDados!B1166)=10,RIGHT(ExtraçãoDados!B1166,4),LEN(ExtraçãoDados!B1166)=9,YEAR(ExtraçãoDados!D1166),LEN(ExtraçãoDados!B1166)=8,YEAR(ExtraçãoDados!D1166),LEN(ExtraçãoDados!B1166)&gt;7,YEAR(ExtraçãoDados!D1166),LEN(ExtraçãoDados!B1166)&gt;5,YEAR(ExtraçãoDados!D1166),LEN(ExtraçãoDados!B1166)&gt;4,YEAR(ExtraçãoDados!D1166))</f>
        <v>#N/A</v>
      </c>
      <c r="F1166" s="4">
        <f>ExtraçãoDados!E1166</f>
        <v>0</v>
      </c>
    </row>
    <row r="1167" spans="1:6" x14ac:dyDescent="0.25">
      <c r="A1167" s="4">
        <f>ExtraçãoDados!A1167</f>
        <v>0</v>
      </c>
      <c r="B1167" s="4" t="str" cm="1">
        <f t="array" ref="B1167">_xlfn.IFS(LEN(ExtraçãoDados!B1167)=12,LEFT(ExtraçãoDados!B1167,3),LEN(ExtraçãoDados!B1167)=10,LEFT(ExtraçãoDados!B1167,5),LEN(ExtraçãoDados!B1167)&gt;19,0,LEN(ExtraçãoDados!B1167)=9,LEFT(ExtraçãoDados!B1167,4),LEN(ExtraçãoDados!B1167)=6,LEFT(ExtraçãoDados!B1167,3),LEN(ExtraçãoDados!B1167)&lt;5,LEFT(ExtraçãoDados!B1167,3),LEN(ExtraçãoDados!B1167)=8,LEFT(ExtraçãoDados!B1167,3),LEN(ExtraçãoDados!B1167)=5,LEFT(ExtraçãoDados!B1167,5),LEN(ExtraçãoDados!B1167)=11,LEFT(ExtraçãoDados!B1167,5),LEN(ExtraçãoDados!B1167)=7,RIGHT(ExtraçãoDados!B1167,6))</f>
        <v/>
      </c>
      <c r="C1167" s="4" t="e" cm="1">
        <f t="array" ref="C1167">_xlfn.IFS(LEN(B1167)=1,"ERRO",LEN(B1167)=2,_xlfn.CONCAT("000",B1167),LEN(B1167)=3,_xlfn.CONCAT("00",B1167),LEN(B1167)=4,_xlfn.CONCAT("0",B1167),LEN(B1167)=6,B1167,LEN(B1167)=7,B1167,LEN(B1167)=5,B1167)</f>
        <v>#N/A</v>
      </c>
      <c r="D1167" s="4" t="e" cm="1">
        <f t="array" ref="D1167">_xlfn.IFS(ExtraçãoDados!C1167={"Direcção de Abastecimento"},REPLACE(ExtraçãoDados!C1167="{Direcção de Abastecimento}",1,25,"DA"),ExtraçãoDados!C1167={"COMISSÃO CULTURAL DE LMARINHA"},REPLACE(ExtraçãoDados!C1167={"COMISSÃO CULTURAL DE LMARINHA"},1,28,"CCM"),ExtraçãoDados!C1167={"DIRECÇÃO DE NAVIOS"},REPLACE(ExtraçãoDados!C1167={"DIRECÇÃO DE NAVIOS"},1,28,"DN"),ExtraçãoDados!C1167={"ESQUADRILHA SUBMARINOS"},REPLACE(ExtraçãoDados!C1167={"ESQUADRILHA SUBMARINOS"},1,28,"ES"),ExtraçãoDados!C1167={"COMISSÃO MARINHA"},REPLACE(ExtraçãoDados!C1167={"COMISSÃO MARINHA"},1,28,"CCM"),ExtraçãoDados!C1167={"COMISSÃO CULTURAL DE MARINHA"},REPLACE(ExtraçãoDados!C1167={"COMISSÃO CULTURAL DE MARINHA"},1,28,"CCM"),ExtraçãoDados!C1167={"CCM"},REPLACE(ExtraçãoDados!C1167={"CCM"},1,28,"CCM"),ExtraçãoDados!C1167={"DN"},REPLACE(ExtraçãoDados!C1167={"DN"},1,28,"DN"),ExtraçãoDados!C1167={"ES"},REPLACE(ExtraçãoDados!C1167={"ES"},1,28,"ES"),ExtraçãoDados!C1167={"DA"},REPLACE(ExtraçãoDados!C1167={"DA"},1,28,"DA"),ExtraçãoDados!C1167={"DE: ESQUADRILHA SUBMARINOS"},REPLACE(ExtraçãoDados!C1167={"DE: ESQUADRILHA SUBMARINOS"},1,28,"ES"),ExtraçãoDados!C1167={"DE: COMISSÃO CULTURAL DE LMARINHA"},REPLACE(ExtraçãoDados!C1167={"DE: COMISSÃO CULTURAL DE LMARINHA"},1,28,"CCM"),ExtraçãoDados!C1167={"ON"},REPLACE(ExtraçãoDados!C1167={"ON"},1,28,"DN"),ExtraçãoDados!C1167={"ESQ. SUBMARINOS"},REPLACE(ExtraçãoDados!C1167={"ESQ. SUBMARINOS"},1,28,"ES"),ExtraçãoDados!C1167={"☒ irecção de Abastecimento"},REPLACE(ExtraçãoDados!C1167={"☒ irecção de Abastecimento"},1,28,"DA"),ExtraçãoDados!C1167={"Direcã d Abtit ço e asecmeno"},REPLACE(ExtraçãoDados!C1167={"Direcã d Abtit ço e asecmeno"},1,28,"DA"),ExtraçãoDados!C1167={"Diecã d Abtit rço e asecmeno"},REPLACE(ExtraçãoDados!C1167={"Diecã d Abtit rço e asecmeno"},1,28,"DA"),ISNUMBER(SEARCH("COMISSÃO",ExtraçãoDados!C1167,1)),REPLACE(ExtraçãoDados!C1167,1,29,"CCM"),ISNUMBER(SEARCH("DN/DIL/DRT1",ExtraçãoDados!C1167,1)),REPLACE(ExtraçãoDados!C1167,1,29,"DN"),ISNUMBER(SEARCH("DIRECÇAO DE NAVIOS",ExtraçãoDados!C1167,1)),REPLACE(ExtraçãoDados!C1167,1,29,"DN"),ISNUMBER(SEARCH("ESQUADRILHA SUBMARIN",ExtraçãoDados!C1167,1)),REPLACE(ExtraçãoDados!C1167,1,29,"ES"),ISNUMBER(SEARCH("DN",ExtraçãoDados!C1167,1)),REPLACE(ExtraçãoDados!C1167,1,29,"DN"),ISNUMBER(SEARCH("DIRECÇÃO",ExtraçãoDados!C1167,1)),REPLACE(ExtraçãoDados!C1167,1,29,"DN"),ISNUMBER(SEARCH("DIRECÇA0",ExtraçãoDados!C1167,1)),REPLACE(ExtraçãoDados!C1167,1,29,"DN"),ISNUMBER(SEARCH("DIRE",ExtraçãoDados!C1167,1)),REPLACE(ExtraçãoDados!C1167,1,29,"DN"),ISNUMBER(SEARCH("ESQUADRILHA",ExtraçãoDados!C1167,1)),REPLACE(ExtraçãoDados!C1167,1,29,"ES"),ISNUMBER(SEARCH("HOSPITAL DA MARINHA",ExtraçãoDados!C1167,1)),REPLACE(ExtraçãoDados!C1167,1,29,"HM"),ISNUMBER(SEARCH("HOSPITAL",ExtraçãoDados!C1167,1)),REPLACE(ExtraçãoDados!C1167,1,29,"HM"),ISNUMBER(SEARCH("HM",ExtraçãoDados!C1167,1)),REPLACE(ExtraçãoDados!C1167,1,29,"HM"),ISNUMBER(SEARCH("SECÇÃO DE APÓSITOS",ExtraçãoDados!C1167,1)),REPLACE(ExtraçãoDados!C1167,1,29,"HM"))</f>
        <v>#N/A</v>
      </c>
      <c r="E1167" s="4" t="e" cm="1">
        <f t="array" ref="E1167">_xlfn.IFS(LEN(ExtraçãoDados!B1167)=7,YEAR(ExtraçãoDados!D1167),LEN(ExtraçãoDados!B1167)=10,RIGHT(ExtraçãoDados!B1167,4),LEN(ExtraçãoDados!B1167)=9,YEAR(ExtraçãoDados!D1167),LEN(ExtraçãoDados!B1167)=8,YEAR(ExtraçãoDados!D1167),LEN(ExtraçãoDados!B1167)&gt;7,YEAR(ExtraçãoDados!D1167),LEN(ExtraçãoDados!B1167)&gt;5,YEAR(ExtraçãoDados!D1167),LEN(ExtraçãoDados!B1167)&gt;4,YEAR(ExtraçãoDados!D1167))</f>
        <v>#N/A</v>
      </c>
      <c r="F1167" s="4">
        <f>ExtraçãoDados!E1167</f>
        <v>0</v>
      </c>
    </row>
    <row r="1168" spans="1:6" x14ac:dyDescent="0.25">
      <c r="A1168" s="4">
        <f>ExtraçãoDados!A1168</f>
        <v>0</v>
      </c>
      <c r="B1168" s="4" t="str" cm="1">
        <f t="array" ref="B1168">_xlfn.IFS(LEN(ExtraçãoDados!B1168)=12,LEFT(ExtraçãoDados!B1168,3),LEN(ExtraçãoDados!B1168)=10,LEFT(ExtraçãoDados!B1168,5),LEN(ExtraçãoDados!B1168)&gt;19,0,LEN(ExtraçãoDados!B1168)=9,LEFT(ExtraçãoDados!B1168,4),LEN(ExtraçãoDados!B1168)=6,LEFT(ExtraçãoDados!B1168,3),LEN(ExtraçãoDados!B1168)&lt;5,LEFT(ExtraçãoDados!B1168,3),LEN(ExtraçãoDados!B1168)=8,LEFT(ExtraçãoDados!B1168,3),LEN(ExtraçãoDados!B1168)=5,LEFT(ExtraçãoDados!B1168,5),LEN(ExtraçãoDados!B1168)=11,LEFT(ExtraçãoDados!B1168,5),LEN(ExtraçãoDados!B1168)=7,RIGHT(ExtraçãoDados!B1168,6))</f>
        <v/>
      </c>
      <c r="C1168" s="4" t="e" cm="1">
        <f t="array" ref="C1168">_xlfn.IFS(LEN(B1168)=1,"ERRO",LEN(B1168)=2,_xlfn.CONCAT("000",B1168),LEN(B1168)=3,_xlfn.CONCAT("00",B1168),LEN(B1168)=4,_xlfn.CONCAT("0",B1168),LEN(B1168)=6,B1168,LEN(B1168)=7,B1168,LEN(B1168)=5,B1168)</f>
        <v>#N/A</v>
      </c>
      <c r="D1168" s="4" t="e" cm="1">
        <f t="array" ref="D1168">_xlfn.IFS(ExtraçãoDados!C1168={"Direcção de Abastecimento"},REPLACE(ExtraçãoDados!C1168="{Direcção de Abastecimento}",1,25,"DA"),ExtraçãoDados!C1168={"COMISSÃO CULTURAL DE LMARINHA"},REPLACE(ExtraçãoDados!C1168={"COMISSÃO CULTURAL DE LMARINHA"},1,28,"CCM"),ExtraçãoDados!C1168={"DIRECÇÃO DE NAVIOS"},REPLACE(ExtraçãoDados!C1168={"DIRECÇÃO DE NAVIOS"},1,28,"DN"),ExtraçãoDados!C1168={"ESQUADRILHA SUBMARINOS"},REPLACE(ExtraçãoDados!C1168={"ESQUADRILHA SUBMARINOS"},1,28,"ES"),ExtraçãoDados!C1168={"COMISSÃO MARINHA"},REPLACE(ExtraçãoDados!C1168={"COMISSÃO MARINHA"},1,28,"CCM"),ExtraçãoDados!C1168={"COMISSÃO CULTURAL DE MARINHA"},REPLACE(ExtraçãoDados!C1168={"COMISSÃO CULTURAL DE MARINHA"},1,28,"CCM"),ExtraçãoDados!C1168={"CCM"},REPLACE(ExtraçãoDados!C1168={"CCM"},1,28,"CCM"),ExtraçãoDados!C1168={"DN"},REPLACE(ExtraçãoDados!C1168={"DN"},1,28,"DN"),ExtraçãoDados!C1168={"ES"},REPLACE(ExtraçãoDados!C1168={"ES"},1,28,"ES"),ExtraçãoDados!C1168={"DA"},REPLACE(ExtraçãoDados!C1168={"DA"},1,28,"DA"),ExtraçãoDados!C1168={"DE: ESQUADRILHA SUBMARINOS"},REPLACE(ExtraçãoDados!C1168={"DE: ESQUADRILHA SUBMARINOS"},1,28,"ES"),ExtraçãoDados!C1168={"DE: COMISSÃO CULTURAL DE LMARINHA"},REPLACE(ExtraçãoDados!C1168={"DE: COMISSÃO CULTURAL DE LMARINHA"},1,28,"CCM"),ExtraçãoDados!C1168={"ON"},REPLACE(ExtraçãoDados!C1168={"ON"},1,28,"DN"),ExtraçãoDados!C1168={"ESQ. SUBMARINOS"},REPLACE(ExtraçãoDados!C1168={"ESQ. SUBMARINOS"},1,28,"ES"),ExtraçãoDados!C1168={"☒ irecção de Abastecimento"},REPLACE(ExtraçãoDados!C1168={"☒ irecção de Abastecimento"},1,28,"DA"),ExtraçãoDados!C1168={"Direcã d Abtit ço e asecmeno"},REPLACE(ExtraçãoDados!C1168={"Direcã d Abtit ço e asecmeno"},1,28,"DA"),ExtraçãoDados!C1168={"Diecã d Abtit rço e asecmeno"},REPLACE(ExtraçãoDados!C1168={"Diecã d Abtit rço e asecmeno"},1,28,"DA"),ISNUMBER(SEARCH("COMISSÃO",ExtraçãoDados!C1168,1)),REPLACE(ExtraçãoDados!C1168,1,29,"CCM"),ISNUMBER(SEARCH("DN/DIL/DRT1",ExtraçãoDados!C1168,1)),REPLACE(ExtraçãoDados!C1168,1,29,"DN"),ISNUMBER(SEARCH("DIRECÇAO DE NAVIOS",ExtraçãoDados!C1168,1)),REPLACE(ExtraçãoDados!C1168,1,29,"DN"),ISNUMBER(SEARCH("ESQUADRILHA SUBMARIN",ExtraçãoDados!C1168,1)),REPLACE(ExtraçãoDados!C1168,1,29,"ES"),ISNUMBER(SEARCH("DN",ExtraçãoDados!C1168,1)),REPLACE(ExtraçãoDados!C1168,1,29,"DN"),ISNUMBER(SEARCH("DIRECÇÃO",ExtraçãoDados!C1168,1)),REPLACE(ExtraçãoDados!C1168,1,29,"DN"),ISNUMBER(SEARCH("DIRECÇA0",ExtraçãoDados!C1168,1)),REPLACE(ExtraçãoDados!C1168,1,29,"DN"),ISNUMBER(SEARCH("DIRE",ExtraçãoDados!C1168,1)),REPLACE(ExtraçãoDados!C1168,1,29,"DN"),ISNUMBER(SEARCH("ESQUADRILHA",ExtraçãoDados!C1168,1)),REPLACE(ExtraçãoDados!C1168,1,29,"ES"),ISNUMBER(SEARCH("HOSPITAL DA MARINHA",ExtraçãoDados!C1168,1)),REPLACE(ExtraçãoDados!C1168,1,29,"HM"),ISNUMBER(SEARCH("HOSPITAL",ExtraçãoDados!C1168,1)),REPLACE(ExtraçãoDados!C1168,1,29,"HM"),ISNUMBER(SEARCH("HM",ExtraçãoDados!C1168,1)),REPLACE(ExtraçãoDados!C1168,1,29,"HM"),ISNUMBER(SEARCH("SECÇÃO DE APÓSITOS",ExtraçãoDados!C1168,1)),REPLACE(ExtraçãoDados!C1168,1,29,"HM"))</f>
        <v>#N/A</v>
      </c>
      <c r="E1168" s="4" t="e" cm="1">
        <f t="array" ref="E1168">_xlfn.IFS(LEN(ExtraçãoDados!B1168)=7,YEAR(ExtraçãoDados!D1168),LEN(ExtraçãoDados!B1168)=10,RIGHT(ExtraçãoDados!B1168,4),LEN(ExtraçãoDados!B1168)=9,YEAR(ExtraçãoDados!D1168),LEN(ExtraçãoDados!B1168)=8,YEAR(ExtraçãoDados!D1168),LEN(ExtraçãoDados!B1168)&gt;7,YEAR(ExtraçãoDados!D1168),LEN(ExtraçãoDados!B1168)&gt;5,YEAR(ExtraçãoDados!D1168),LEN(ExtraçãoDados!B1168)&gt;4,YEAR(ExtraçãoDados!D1168))</f>
        <v>#N/A</v>
      </c>
      <c r="F1168" s="4">
        <f>ExtraçãoDados!E1168</f>
        <v>0</v>
      </c>
    </row>
    <row r="1169" spans="1:6" x14ac:dyDescent="0.25">
      <c r="A1169" s="4">
        <f>ExtraçãoDados!A1169</f>
        <v>0</v>
      </c>
      <c r="B1169" s="4" t="str" cm="1">
        <f t="array" ref="B1169">_xlfn.IFS(LEN(ExtraçãoDados!B1169)=12,LEFT(ExtraçãoDados!B1169,3),LEN(ExtraçãoDados!B1169)=10,LEFT(ExtraçãoDados!B1169,5),LEN(ExtraçãoDados!B1169)&gt;19,0,LEN(ExtraçãoDados!B1169)=9,LEFT(ExtraçãoDados!B1169,4),LEN(ExtraçãoDados!B1169)=6,LEFT(ExtraçãoDados!B1169,3),LEN(ExtraçãoDados!B1169)&lt;5,LEFT(ExtraçãoDados!B1169,3),LEN(ExtraçãoDados!B1169)=8,LEFT(ExtraçãoDados!B1169,3),LEN(ExtraçãoDados!B1169)=5,LEFT(ExtraçãoDados!B1169,5),LEN(ExtraçãoDados!B1169)=11,LEFT(ExtraçãoDados!B1169,5),LEN(ExtraçãoDados!B1169)=7,RIGHT(ExtraçãoDados!B1169,6))</f>
        <v/>
      </c>
      <c r="C1169" s="4" t="e" cm="1">
        <f t="array" ref="C1169">_xlfn.IFS(LEN(B1169)=1,"ERRO",LEN(B1169)=2,_xlfn.CONCAT("000",B1169),LEN(B1169)=3,_xlfn.CONCAT("00",B1169),LEN(B1169)=4,_xlfn.CONCAT("0",B1169),LEN(B1169)=6,B1169,LEN(B1169)=7,B1169,LEN(B1169)=5,B1169)</f>
        <v>#N/A</v>
      </c>
      <c r="D1169" s="4" t="e" cm="1">
        <f t="array" ref="D1169">_xlfn.IFS(ExtraçãoDados!C1169={"Direcção de Abastecimento"},REPLACE(ExtraçãoDados!C1169="{Direcção de Abastecimento}",1,25,"DA"),ExtraçãoDados!C1169={"COMISSÃO CULTURAL DE LMARINHA"},REPLACE(ExtraçãoDados!C1169={"COMISSÃO CULTURAL DE LMARINHA"},1,28,"CCM"),ExtraçãoDados!C1169={"DIRECÇÃO DE NAVIOS"},REPLACE(ExtraçãoDados!C1169={"DIRECÇÃO DE NAVIOS"},1,28,"DN"),ExtraçãoDados!C1169={"ESQUADRILHA SUBMARINOS"},REPLACE(ExtraçãoDados!C1169={"ESQUADRILHA SUBMARINOS"},1,28,"ES"),ExtraçãoDados!C1169={"COMISSÃO MARINHA"},REPLACE(ExtraçãoDados!C1169={"COMISSÃO MARINHA"},1,28,"CCM"),ExtraçãoDados!C1169={"COMISSÃO CULTURAL DE MARINHA"},REPLACE(ExtraçãoDados!C1169={"COMISSÃO CULTURAL DE MARINHA"},1,28,"CCM"),ExtraçãoDados!C1169={"CCM"},REPLACE(ExtraçãoDados!C1169={"CCM"},1,28,"CCM"),ExtraçãoDados!C1169={"DN"},REPLACE(ExtraçãoDados!C1169={"DN"},1,28,"DN"),ExtraçãoDados!C1169={"ES"},REPLACE(ExtraçãoDados!C1169={"ES"},1,28,"ES"),ExtraçãoDados!C1169={"DA"},REPLACE(ExtraçãoDados!C1169={"DA"},1,28,"DA"),ExtraçãoDados!C1169={"DE: ESQUADRILHA SUBMARINOS"},REPLACE(ExtraçãoDados!C1169={"DE: ESQUADRILHA SUBMARINOS"},1,28,"ES"),ExtraçãoDados!C1169={"DE: COMISSÃO CULTURAL DE LMARINHA"},REPLACE(ExtraçãoDados!C1169={"DE: COMISSÃO CULTURAL DE LMARINHA"},1,28,"CCM"),ExtraçãoDados!C1169={"ON"},REPLACE(ExtraçãoDados!C1169={"ON"},1,28,"DN"),ExtraçãoDados!C1169={"ESQ. SUBMARINOS"},REPLACE(ExtraçãoDados!C1169={"ESQ. SUBMARINOS"},1,28,"ES"),ExtraçãoDados!C1169={"☒ irecção de Abastecimento"},REPLACE(ExtraçãoDados!C1169={"☒ irecção de Abastecimento"},1,28,"DA"),ExtraçãoDados!C1169={"Direcã d Abtit ço e asecmeno"},REPLACE(ExtraçãoDados!C1169={"Direcã d Abtit ço e asecmeno"},1,28,"DA"),ExtraçãoDados!C1169={"Diecã d Abtit rço e asecmeno"},REPLACE(ExtraçãoDados!C1169={"Diecã d Abtit rço e asecmeno"},1,28,"DA"),ISNUMBER(SEARCH("COMISSÃO",ExtraçãoDados!C1169,1)),REPLACE(ExtraçãoDados!C1169,1,29,"CCM"),ISNUMBER(SEARCH("DN/DIL/DRT1",ExtraçãoDados!C1169,1)),REPLACE(ExtraçãoDados!C1169,1,29,"DN"),ISNUMBER(SEARCH("DIRECÇAO DE NAVIOS",ExtraçãoDados!C1169,1)),REPLACE(ExtraçãoDados!C1169,1,29,"DN"),ISNUMBER(SEARCH("ESQUADRILHA SUBMARIN",ExtraçãoDados!C1169,1)),REPLACE(ExtraçãoDados!C1169,1,29,"ES"),ISNUMBER(SEARCH("DN",ExtraçãoDados!C1169,1)),REPLACE(ExtraçãoDados!C1169,1,29,"DN"),ISNUMBER(SEARCH("DIRECÇÃO",ExtraçãoDados!C1169,1)),REPLACE(ExtraçãoDados!C1169,1,29,"DN"),ISNUMBER(SEARCH("DIRECÇA0",ExtraçãoDados!C1169,1)),REPLACE(ExtraçãoDados!C1169,1,29,"DN"),ISNUMBER(SEARCH("DIRE",ExtraçãoDados!C1169,1)),REPLACE(ExtraçãoDados!C1169,1,29,"DN"),ISNUMBER(SEARCH("ESQUADRILHA",ExtraçãoDados!C1169,1)),REPLACE(ExtraçãoDados!C1169,1,29,"ES"),ISNUMBER(SEARCH("HOSPITAL DA MARINHA",ExtraçãoDados!C1169,1)),REPLACE(ExtraçãoDados!C1169,1,29,"HM"),ISNUMBER(SEARCH("HOSPITAL",ExtraçãoDados!C1169,1)),REPLACE(ExtraçãoDados!C1169,1,29,"HM"),ISNUMBER(SEARCH("HM",ExtraçãoDados!C1169,1)),REPLACE(ExtraçãoDados!C1169,1,29,"HM"),ISNUMBER(SEARCH("SECÇÃO DE APÓSITOS",ExtraçãoDados!C1169,1)),REPLACE(ExtraçãoDados!C1169,1,29,"HM"))</f>
        <v>#N/A</v>
      </c>
      <c r="E1169" s="4" t="e" cm="1">
        <f t="array" ref="E1169">_xlfn.IFS(LEN(ExtraçãoDados!B1169)=7,YEAR(ExtraçãoDados!D1169),LEN(ExtraçãoDados!B1169)=10,RIGHT(ExtraçãoDados!B1169,4),LEN(ExtraçãoDados!B1169)=9,YEAR(ExtraçãoDados!D1169),LEN(ExtraçãoDados!B1169)=8,YEAR(ExtraçãoDados!D1169),LEN(ExtraçãoDados!B1169)&gt;7,YEAR(ExtraçãoDados!D1169),LEN(ExtraçãoDados!B1169)&gt;5,YEAR(ExtraçãoDados!D1169),LEN(ExtraçãoDados!B1169)&gt;4,YEAR(ExtraçãoDados!D1169))</f>
        <v>#N/A</v>
      </c>
      <c r="F1169" s="4">
        <f>ExtraçãoDados!E1169</f>
        <v>0</v>
      </c>
    </row>
    <row r="1170" spans="1:6" x14ac:dyDescent="0.25">
      <c r="A1170" s="4">
        <f>ExtraçãoDados!A1170</f>
        <v>0</v>
      </c>
      <c r="B1170" s="4" t="str" cm="1">
        <f t="array" ref="B1170">_xlfn.IFS(LEN(ExtraçãoDados!B1170)=12,LEFT(ExtraçãoDados!B1170,3),LEN(ExtraçãoDados!B1170)=10,LEFT(ExtraçãoDados!B1170,5),LEN(ExtraçãoDados!B1170)&gt;19,0,LEN(ExtraçãoDados!B1170)=9,LEFT(ExtraçãoDados!B1170,4),LEN(ExtraçãoDados!B1170)=6,LEFT(ExtraçãoDados!B1170,3),LEN(ExtraçãoDados!B1170)&lt;5,LEFT(ExtraçãoDados!B1170,3),LEN(ExtraçãoDados!B1170)=8,LEFT(ExtraçãoDados!B1170,3),LEN(ExtraçãoDados!B1170)=5,LEFT(ExtraçãoDados!B1170,5),LEN(ExtraçãoDados!B1170)=11,LEFT(ExtraçãoDados!B1170,5),LEN(ExtraçãoDados!B1170)=7,RIGHT(ExtraçãoDados!B1170,6))</f>
        <v/>
      </c>
      <c r="C1170" s="4" t="e" cm="1">
        <f t="array" ref="C1170">_xlfn.IFS(LEN(B1170)=1,"ERRO",LEN(B1170)=2,_xlfn.CONCAT("000",B1170),LEN(B1170)=3,_xlfn.CONCAT("00",B1170),LEN(B1170)=4,_xlfn.CONCAT("0",B1170),LEN(B1170)=6,B1170,LEN(B1170)=7,B1170,LEN(B1170)=5,B1170)</f>
        <v>#N/A</v>
      </c>
      <c r="D1170" s="4" t="e" cm="1">
        <f t="array" ref="D1170">_xlfn.IFS(ExtraçãoDados!C1170={"Direcção de Abastecimento"},REPLACE(ExtraçãoDados!C1170="{Direcção de Abastecimento}",1,25,"DA"),ExtraçãoDados!C1170={"COMISSÃO CULTURAL DE LMARINHA"},REPLACE(ExtraçãoDados!C1170={"COMISSÃO CULTURAL DE LMARINHA"},1,28,"CCM"),ExtraçãoDados!C1170={"DIRECÇÃO DE NAVIOS"},REPLACE(ExtraçãoDados!C1170={"DIRECÇÃO DE NAVIOS"},1,28,"DN"),ExtraçãoDados!C1170={"ESQUADRILHA SUBMARINOS"},REPLACE(ExtraçãoDados!C1170={"ESQUADRILHA SUBMARINOS"},1,28,"ES"),ExtraçãoDados!C1170={"COMISSÃO MARINHA"},REPLACE(ExtraçãoDados!C1170={"COMISSÃO MARINHA"},1,28,"CCM"),ExtraçãoDados!C1170={"COMISSÃO CULTURAL DE MARINHA"},REPLACE(ExtraçãoDados!C1170={"COMISSÃO CULTURAL DE MARINHA"},1,28,"CCM"),ExtraçãoDados!C1170={"CCM"},REPLACE(ExtraçãoDados!C1170={"CCM"},1,28,"CCM"),ExtraçãoDados!C1170={"DN"},REPLACE(ExtraçãoDados!C1170={"DN"},1,28,"DN"),ExtraçãoDados!C1170={"ES"},REPLACE(ExtraçãoDados!C1170={"ES"},1,28,"ES"),ExtraçãoDados!C1170={"DA"},REPLACE(ExtraçãoDados!C1170={"DA"},1,28,"DA"),ExtraçãoDados!C1170={"DE: ESQUADRILHA SUBMARINOS"},REPLACE(ExtraçãoDados!C1170={"DE: ESQUADRILHA SUBMARINOS"},1,28,"ES"),ExtraçãoDados!C1170={"DE: COMISSÃO CULTURAL DE LMARINHA"},REPLACE(ExtraçãoDados!C1170={"DE: COMISSÃO CULTURAL DE LMARINHA"},1,28,"CCM"),ExtraçãoDados!C1170={"ON"},REPLACE(ExtraçãoDados!C1170={"ON"},1,28,"DN"),ExtraçãoDados!C1170={"ESQ. SUBMARINOS"},REPLACE(ExtraçãoDados!C1170={"ESQ. SUBMARINOS"},1,28,"ES"),ExtraçãoDados!C1170={"☒ irecção de Abastecimento"},REPLACE(ExtraçãoDados!C1170={"☒ irecção de Abastecimento"},1,28,"DA"),ExtraçãoDados!C1170={"Direcã d Abtit ço e asecmeno"},REPLACE(ExtraçãoDados!C1170={"Direcã d Abtit ço e asecmeno"},1,28,"DA"),ExtraçãoDados!C1170={"Diecã d Abtit rço e asecmeno"},REPLACE(ExtraçãoDados!C1170={"Diecã d Abtit rço e asecmeno"},1,28,"DA"),ISNUMBER(SEARCH("COMISSÃO",ExtraçãoDados!C1170,1)),REPLACE(ExtraçãoDados!C1170,1,29,"CCM"),ISNUMBER(SEARCH("DN/DIL/DRT1",ExtraçãoDados!C1170,1)),REPLACE(ExtraçãoDados!C1170,1,29,"DN"),ISNUMBER(SEARCH("DIRECÇAO DE NAVIOS",ExtraçãoDados!C1170,1)),REPLACE(ExtraçãoDados!C1170,1,29,"DN"),ISNUMBER(SEARCH("ESQUADRILHA SUBMARIN",ExtraçãoDados!C1170,1)),REPLACE(ExtraçãoDados!C1170,1,29,"ES"),ISNUMBER(SEARCH("DN",ExtraçãoDados!C1170,1)),REPLACE(ExtraçãoDados!C1170,1,29,"DN"),ISNUMBER(SEARCH("DIRECÇÃO",ExtraçãoDados!C1170,1)),REPLACE(ExtraçãoDados!C1170,1,29,"DN"),ISNUMBER(SEARCH("DIRECÇA0",ExtraçãoDados!C1170,1)),REPLACE(ExtraçãoDados!C1170,1,29,"DN"),ISNUMBER(SEARCH("DIRE",ExtraçãoDados!C1170,1)),REPLACE(ExtraçãoDados!C1170,1,29,"DN"),ISNUMBER(SEARCH("ESQUADRILHA",ExtraçãoDados!C1170,1)),REPLACE(ExtraçãoDados!C1170,1,29,"ES"),ISNUMBER(SEARCH("HOSPITAL DA MARINHA",ExtraçãoDados!C1170,1)),REPLACE(ExtraçãoDados!C1170,1,29,"HM"),ISNUMBER(SEARCH("HOSPITAL",ExtraçãoDados!C1170,1)),REPLACE(ExtraçãoDados!C1170,1,29,"HM"),ISNUMBER(SEARCH("HM",ExtraçãoDados!C1170,1)),REPLACE(ExtraçãoDados!C1170,1,29,"HM"),ISNUMBER(SEARCH("SECÇÃO DE APÓSITOS",ExtraçãoDados!C1170,1)),REPLACE(ExtraçãoDados!C1170,1,29,"HM"))</f>
        <v>#N/A</v>
      </c>
      <c r="E1170" s="4" t="e" cm="1">
        <f t="array" ref="E1170">_xlfn.IFS(LEN(ExtraçãoDados!B1170)=7,YEAR(ExtraçãoDados!D1170),LEN(ExtraçãoDados!B1170)=10,RIGHT(ExtraçãoDados!B1170,4),LEN(ExtraçãoDados!B1170)=9,YEAR(ExtraçãoDados!D1170),LEN(ExtraçãoDados!B1170)=8,YEAR(ExtraçãoDados!D1170),LEN(ExtraçãoDados!B1170)&gt;7,YEAR(ExtraçãoDados!D1170),LEN(ExtraçãoDados!B1170)&gt;5,YEAR(ExtraçãoDados!D1170),LEN(ExtraçãoDados!B1170)&gt;4,YEAR(ExtraçãoDados!D1170))</f>
        <v>#N/A</v>
      </c>
      <c r="F1170" s="4">
        <f>ExtraçãoDados!E1170</f>
        <v>0</v>
      </c>
    </row>
    <row r="1171" spans="1:6" x14ac:dyDescent="0.25">
      <c r="A1171" s="4">
        <f>ExtraçãoDados!A1171</f>
        <v>0</v>
      </c>
      <c r="B1171" s="4" t="str" cm="1">
        <f t="array" ref="B1171">_xlfn.IFS(LEN(ExtraçãoDados!B1171)=12,LEFT(ExtraçãoDados!B1171,3),LEN(ExtraçãoDados!B1171)=10,LEFT(ExtraçãoDados!B1171,5),LEN(ExtraçãoDados!B1171)&gt;19,0,LEN(ExtraçãoDados!B1171)=9,LEFT(ExtraçãoDados!B1171,4),LEN(ExtraçãoDados!B1171)=6,LEFT(ExtraçãoDados!B1171,3),LEN(ExtraçãoDados!B1171)&lt;5,LEFT(ExtraçãoDados!B1171,3),LEN(ExtraçãoDados!B1171)=8,LEFT(ExtraçãoDados!B1171,3),LEN(ExtraçãoDados!B1171)=5,LEFT(ExtraçãoDados!B1171,5),LEN(ExtraçãoDados!B1171)=11,LEFT(ExtraçãoDados!B1171,5),LEN(ExtraçãoDados!B1171)=7,RIGHT(ExtraçãoDados!B1171,6))</f>
        <v/>
      </c>
      <c r="C1171" s="4" t="e" cm="1">
        <f t="array" ref="C1171">_xlfn.IFS(LEN(B1171)=1,"ERRO",LEN(B1171)=2,_xlfn.CONCAT("000",B1171),LEN(B1171)=3,_xlfn.CONCAT("00",B1171),LEN(B1171)=4,_xlfn.CONCAT("0",B1171),LEN(B1171)=6,B1171,LEN(B1171)=7,B1171,LEN(B1171)=5,B1171)</f>
        <v>#N/A</v>
      </c>
      <c r="D1171" s="4" t="e" cm="1">
        <f t="array" ref="D1171">_xlfn.IFS(ExtraçãoDados!C1171={"Direcção de Abastecimento"},REPLACE(ExtraçãoDados!C1171="{Direcção de Abastecimento}",1,25,"DA"),ExtraçãoDados!C1171={"COMISSÃO CULTURAL DE LMARINHA"},REPLACE(ExtraçãoDados!C1171={"COMISSÃO CULTURAL DE LMARINHA"},1,28,"CCM"),ExtraçãoDados!C1171={"DIRECÇÃO DE NAVIOS"},REPLACE(ExtraçãoDados!C1171={"DIRECÇÃO DE NAVIOS"},1,28,"DN"),ExtraçãoDados!C1171={"ESQUADRILHA SUBMARINOS"},REPLACE(ExtraçãoDados!C1171={"ESQUADRILHA SUBMARINOS"},1,28,"ES"),ExtraçãoDados!C1171={"COMISSÃO MARINHA"},REPLACE(ExtraçãoDados!C1171={"COMISSÃO MARINHA"},1,28,"CCM"),ExtraçãoDados!C1171={"COMISSÃO CULTURAL DE MARINHA"},REPLACE(ExtraçãoDados!C1171={"COMISSÃO CULTURAL DE MARINHA"},1,28,"CCM"),ExtraçãoDados!C1171={"CCM"},REPLACE(ExtraçãoDados!C1171={"CCM"},1,28,"CCM"),ExtraçãoDados!C1171={"DN"},REPLACE(ExtraçãoDados!C1171={"DN"},1,28,"DN"),ExtraçãoDados!C1171={"ES"},REPLACE(ExtraçãoDados!C1171={"ES"},1,28,"ES"),ExtraçãoDados!C1171={"DA"},REPLACE(ExtraçãoDados!C1171={"DA"},1,28,"DA"),ExtraçãoDados!C1171={"DE: ESQUADRILHA SUBMARINOS"},REPLACE(ExtraçãoDados!C1171={"DE: ESQUADRILHA SUBMARINOS"},1,28,"ES"),ExtraçãoDados!C1171={"DE: COMISSÃO CULTURAL DE LMARINHA"},REPLACE(ExtraçãoDados!C1171={"DE: COMISSÃO CULTURAL DE LMARINHA"},1,28,"CCM"),ExtraçãoDados!C1171={"ON"},REPLACE(ExtraçãoDados!C1171={"ON"},1,28,"DN"),ExtraçãoDados!C1171={"ESQ. SUBMARINOS"},REPLACE(ExtraçãoDados!C1171={"ESQ. SUBMARINOS"},1,28,"ES"),ExtraçãoDados!C1171={"☒ irecção de Abastecimento"},REPLACE(ExtraçãoDados!C1171={"☒ irecção de Abastecimento"},1,28,"DA"),ExtraçãoDados!C1171={"Direcã d Abtit ço e asecmeno"},REPLACE(ExtraçãoDados!C1171={"Direcã d Abtit ço e asecmeno"},1,28,"DA"),ExtraçãoDados!C1171={"Diecã d Abtit rço e asecmeno"},REPLACE(ExtraçãoDados!C1171={"Diecã d Abtit rço e asecmeno"},1,28,"DA"),ISNUMBER(SEARCH("COMISSÃO",ExtraçãoDados!C1171,1)),REPLACE(ExtraçãoDados!C1171,1,29,"CCM"),ISNUMBER(SEARCH("DN/DIL/DRT1",ExtraçãoDados!C1171,1)),REPLACE(ExtraçãoDados!C1171,1,29,"DN"),ISNUMBER(SEARCH("DIRECÇAO DE NAVIOS",ExtraçãoDados!C1171,1)),REPLACE(ExtraçãoDados!C1171,1,29,"DN"),ISNUMBER(SEARCH("ESQUADRILHA SUBMARIN",ExtraçãoDados!C1171,1)),REPLACE(ExtraçãoDados!C1171,1,29,"ES"),ISNUMBER(SEARCH("DN",ExtraçãoDados!C1171,1)),REPLACE(ExtraçãoDados!C1171,1,29,"DN"),ISNUMBER(SEARCH("DIRECÇÃO",ExtraçãoDados!C1171,1)),REPLACE(ExtraçãoDados!C1171,1,29,"DN"),ISNUMBER(SEARCH("DIRECÇA0",ExtraçãoDados!C1171,1)),REPLACE(ExtraçãoDados!C1171,1,29,"DN"),ISNUMBER(SEARCH("DIRE",ExtraçãoDados!C1171,1)),REPLACE(ExtraçãoDados!C1171,1,29,"DN"),ISNUMBER(SEARCH("ESQUADRILHA",ExtraçãoDados!C1171,1)),REPLACE(ExtraçãoDados!C1171,1,29,"ES"),ISNUMBER(SEARCH("HOSPITAL DA MARINHA",ExtraçãoDados!C1171,1)),REPLACE(ExtraçãoDados!C1171,1,29,"HM"),ISNUMBER(SEARCH("HOSPITAL",ExtraçãoDados!C1171,1)),REPLACE(ExtraçãoDados!C1171,1,29,"HM"),ISNUMBER(SEARCH("HM",ExtraçãoDados!C1171,1)),REPLACE(ExtraçãoDados!C1171,1,29,"HM"),ISNUMBER(SEARCH("SECÇÃO DE APÓSITOS",ExtraçãoDados!C1171,1)),REPLACE(ExtraçãoDados!C1171,1,29,"HM"))</f>
        <v>#N/A</v>
      </c>
      <c r="E1171" s="4" t="e" cm="1">
        <f t="array" ref="E1171">_xlfn.IFS(LEN(ExtraçãoDados!B1171)=7,YEAR(ExtraçãoDados!D1171),LEN(ExtraçãoDados!B1171)=10,RIGHT(ExtraçãoDados!B1171,4),LEN(ExtraçãoDados!B1171)=9,YEAR(ExtraçãoDados!D1171),LEN(ExtraçãoDados!B1171)=8,YEAR(ExtraçãoDados!D1171),LEN(ExtraçãoDados!B1171)&gt;7,YEAR(ExtraçãoDados!D1171),LEN(ExtraçãoDados!B1171)&gt;5,YEAR(ExtraçãoDados!D1171),LEN(ExtraçãoDados!B1171)&gt;4,YEAR(ExtraçãoDados!D1171))</f>
        <v>#N/A</v>
      </c>
      <c r="F1171" s="4">
        <f>ExtraçãoDados!E1171</f>
        <v>0</v>
      </c>
    </row>
    <row r="1172" spans="1:6" x14ac:dyDescent="0.25">
      <c r="A1172" s="4">
        <f>ExtraçãoDados!A1172</f>
        <v>0</v>
      </c>
      <c r="B1172" s="4" t="str" cm="1">
        <f t="array" ref="B1172">_xlfn.IFS(LEN(ExtraçãoDados!B1172)=12,LEFT(ExtraçãoDados!B1172,3),LEN(ExtraçãoDados!B1172)=10,LEFT(ExtraçãoDados!B1172,5),LEN(ExtraçãoDados!B1172)&gt;19,0,LEN(ExtraçãoDados!B1172)=9,LEFT(ExtraçãoDados!B1172,4),LEN(ExtraçãoDados!B1172)=6,LEFT(ExtraçãoDados!B1172,3),LEN(ExtraçãoDados!B1172)&lt;5,LEFT(ExtraçãoDados!B1172,3),LEN(ExtraçãoDados!B1172)=8,LEFT(ExtraçãoDados!B1172,3),LEN(ExtraçãoDados!B1172)=5,LEFT(ExtraçãoDados!B1172,5),LEN(ExtraçãoDados!B1172)=11,LEFT(ExtraçãoDados!B1172,5),LEN(ExtraçãoDados!B1172)=7,RIGHT(ExtraçãoDados!B1172,6))</f>
        <v/>
      </c>
      <c r="C1172" s="4" t="e" cm="1">
        <f t="array" ref="C1172">_xlfn.IFS(LEN(B1172)=1,"ERRO",LEN(B1172)=2,_xlfn.CONCAT("000",B1172),LEN(B1172)=3,_xlfn.CONCAT("00",B1172),LEN(B1172)=4,_xlfn.CONCAT("0",B1172),LEN(B1172)=6,B1172,LEN(B1172)=7,B1172,LEN(B1172)=5,B1172)</f>
        <v>#N/A</v>
      </c>
      <c r="D1172" s="4" t="e" cm="1">
        <f t="array" ref="D1172">_xlfn.IFS(ExtraçãoDados!C1172={"Direcção de Abastecimento"},REPLACE(ExtraçãoDados!C1172="{Direcção de Abastecimento}",1,25,"DA"),ExtraçãoDados!C1172={"COMISSÃO CULTURAL DE LMARINHA"},REPLACE(ExtraçãoDados!C1172={"COMISSÃO CULTURAL DE LMARINHA"},1,28,"CCM"),ExtraçãoDados!C1172={"DIRECÇÃO DE NAVIOS"},REPLACE(ExtraçãoDados!C1172={"DIRECÇÃO DE NAVIOS"},1,28,"DN"),ExtraçãoDados!C1172={"ESQUADRILHA SUBMARINOS"},REPLACE(ExtraçãoDados!C1172={"ESQUADRILHA SUBMARINOS"},1,28,"ES"),ExtraçãoDados!C1172={"COMISSÃO MARINHA"},REPLACE(ExtraçãoDados!C1172={"COMISSÃO MARINHA"},1,28,"CCM"),ExtraçãoDados!C1172={"COMISSÃO CULTURAL DE MARINHA"},REPLACE(ExtraçãoDados!C1172={"COMISSÃO CULTURAL DE MARINHA"},1,28,"CCM"),ExtraçãoDados!C1172={"CCM"},REPLACE(ExtraçãoDados!C1172={"CCM"},1,28,"CCM"),ExtraçãoDados!C1172={"DN"},REPLACE(ExtraçãoDados!C1172={"DN"},1,28,"DN"),ExtraçãoDados!C1172={"ES"},REPLACE(ExtraçãoDados!C1172={"ES"},1,28,"ES"),ExtraçãoDados!C1172={"DA"},REPLACE(ExtraçãoDados!C1172={"DA"},1,28,"DA"),ExtraçãoDados!C1172={"DE: ESQUADRILHA SUBMARINOS"},REPLACE(ExtraçãoDados!C1172={"DE: ESQUADRILHA SUBMARINOS"},1,28,"ES"),ExtraçãoDados!C1172={"DE: COMISSÃO CULTURAL DE LMARINHA"},REPLACE(ExtraçãoDados!C1172={"DE: COMISSÃO CULTURAL DE LMARINHA"},1,28,"CCM"),ExtraçãoDados!C1172={"ON"},REPLACE(ExtraçãoDados!C1172={"ON"},1,28,"DN"),ExtraçãoDados!C1172={"ESQ. SUBMARINOS"},REPLACE(ExtraçãoDados!C1172={"ESQ. SUBMARINOS"},1,28,"ES"),ExtraçãoDados!C1172={"☒ irecção de Abastecimento"},REPLACE(ExtraçãoDados!C1172={"☒ irecção de Abastecimento"},1,28,"DA"),ExtraçãoDados!C1172={"Direcã d Abtit ço e asecmeno"},REPLACE(ExtraçãoDados!C1172={"Direcã d Abtit ço e asecmeno"},1,28,"DA"),ExtraçãoDados!C1172={"Diecã d Abtit rço e asecmeno"},REPLACE(ExtraçãoDados!C1172={"Diecã d Abtit rço e asecmeno"},1,28,"DA"),ISNUMBER(SEARCH("COMISSÃO",ExtraçãoDados!C1172,1)),REPLACE(ExtraçãoDados!C1172,1,29,"CCM"),ISNUMBER(SEARCH("DN/DIL/DRT1",ExtraçãoDados!C1172,1)),REPLACE(ExtraçãoDados!C1172,1,29,"DN"),ISNUMBER(SEARCH("DIRECÇAO DE NAVIOS",ExtraçãoDados!C1172,1)),REPLACE(ExtraçãoDados!C1172,1,29,"DN"),ISNUMBER(SEARCH("ESQUADRILHA SUBMARIN",ExtraçãoDados!C1172,1)),REPLACE(ExtraçãoDados!C1172,1,29,"ES"),ISNUMBER(SEARCH("DN",ExtraçãoDados!C1172,1)),REPLACE(ExtraçãoDados!C1172,1,29,"DN"),ISNUMBER(SEARCH("DIRECÇÃO",ExtraçãoDados!C1172,1)),REPLACE(ExtraçãoDados!C1172,1,29,"DN"),ISNUMBER(SEARCH("DIRECÇA0",ExtraçãoDados!C1172,1)),REPLACE(ExtraçãoDados!C1172,1,29,"DN"),ISNUMBER(SEARCH("DIRE",ExtraçãoDados!C1172,1)),REPLACE(ExtraçãoDados!C1172,1,29,"DN"),ISNUMBER(SEARCH("ESQUADRILHA",ExtraçãoDados!C1172,1)),REPLACE(ExtraçãoDados!C1172,1,29,"ES"),ISNUMBER(SEARCH("HOSPITAL DA MARINHA",ExtraçãoDados!C1172,1)),REPLACE(ExtraçãoDados!C1172,1,29,"HM"),ISNUMBER(SEARCH("HOSPITAL",ExtraçãoDados!C1172,1)),REPLACE(ExtraçãoDados!C1172,1,29,"HM"),ISNUMBER(SEARCH("HM",ExtraçãoDados!C1172,1)),REPLACE(ExtraçãoDados!C1172,1,29,"HM"),ISNUMBER(SEARCH("SECÇÃO DE APÓSITOS",ExtraçãoDados!C1172,1)),REPLACE(ExtraçãoDados!C1172,1,29,"HM"))</f>
        <v>#N/A</v>
      </c>
      <c r="E1172" s="4" t="e" cm="1">
        <f t="array" ref="E1172">_xlfn.IFS(LEN(ExtraçãoDados!B1172)=7,YEAR(ExtraçãoDados!D1172),LEN(ExtraçãoDados!B1172)=10,RIGHT(ExtraçãoDados!B1172,4),LEN(ExtraçãoDados!B1172)=9,YEAR(ExtraçãoDados!D1172),LEN(ExtraçãoDados!B1172)=8,YEAR(ExtraçãoDados!D1172),LEN(ExtraçãoDados!B1172)&gt;7,YEAR(ExtraçãoDados!D1172),LEN(ExtraçãoDados!B1172)&gt;5,YEAR(ExtraçãoDados!D1172),LEN(ExtraçãoDados!B1172)&gt;4,YEAR(ExtraçãoDados!D1172))</f>
        <v>#N/A</v>
      </c>
      <c r="F1172" s="4">
        <f>ExtraçãoDados!E1172</f>
        <v>0</v>
      </c>
    </row>
    <row r="1173" spans="1:6" x14ac:dyDescent="0.25">
      <c r="A1173" s="4">
        <f>ExtraçãoDados!A1173</f>
        <v>0</v>
      </c>
      <c r="B1173" s="4" t="str" cm="1">
        <f t="array" ref="B1173">_xlfn.IFS(LEN(ExtraçãoDados!B1173)=12,LEFT(ExtraçãoDados!B1173,3),LEN(ExtraçãoDados!B1173)=10,LEFT(ExtraçãoDados!B1173,5),LEN(ExtraçãoDados!B1173)&gt;19,0,LEN(ExtraçãoDados!B1173)=9,LEFT(ExtraçãoDados!B1173,4),LEN(ExtraçãoDados!B1173)=6,LEFT(ExtraçãoDados!B1173,3),LEN(ExtraçãoDados!B1173)&lt;5,LEFT(ExtraçãoDados!B1173,3),LEN(ExtraçãoDados!B1173)=8,LEFT(ExtraçãoDados!B1173,3),LEN(ExtraçãoDados!B1173)=5,LEFT(ExtraçãoDados!B1173,5),LEN(ExtraçãoDados!B1173)=11,LEFT(ExtraçãoDados!B1173,5),LEN(ExtraçãoDados!B1173)=7,RIGHT(ExtraçãoDados!B1173,6))</f>
        <v/>
      </c>
      <c r="C1173" s="4" t="e" cm="1">
        <f t="array" ref="C1173">_xlfn.IFS(LEN(B1173)=1,"ERRO",LEN(B1173)=2,_xlfn.CONCAT("000",B1173),LEN(B1173)=3,_xlfn.CONCAT("00",B1173),LEN(B1173)=4,_xlfn.CONCAT("0",B1173),LEN(B1173)=6,B1173,LEN(B1173)=7,B1173,LEN(B1173)=5,B1173)</f>
        <v>#N/A</v>
      </c>
      <c r="D1173" s="4" t="e" cm="1">
        <f t="array" ref="D1173">_xlfn.IFS(ExtraçãoDados!C1173={"Direcção de Abastecimento"},REPLACE(ExtraçãoDados!C1173="{Direcção de Abastecimento}",1,25,"DA"),ExtraçãoDados!C1173={"COMISSÃO CULTURAL DE LMARINHA"},REPLACE(ExtraçãoDados!C1173={"COMISSÃO CULTURAL DE LMARINHA"},1,28,"CCM"),ExtraçãoDados!C1173={"DIRECÇÃO DE NAVIOS"},REPLACE(ExtraçãoDados!C1173={"DIRECÇÃO DE NAVIOS"},1,28,"DN"),ExtraçãoDados!C1173={"ESQUADRILHA SUBMARINOS"},REPLACE(ExtraçãoDados!C1173={"ESQUADRILHA SUBMARINOS"},1,28,"ES"),ExtraçãoDados!C1173={"COMISSÃO MARINHA"},REPLACE(ExtraçãoDados!C1173={"COMISSÃO MARINHA"},1,28,"CCM"),ExtraçãoDados!C1173={"COMISSÃO CULTURAL DE MARINHA"},REPLACE(ExtraçãoDados!C1173={"COMISSÃO CULTURAL DE MARINHA"},1,28,"CCM"),ExtraçãoDados!C1173={"CCM"},REPLACE(ExtraçãoDados!C1173={"CCM"},1,28,"CCM"),ExtraçãoDados!C1173={"DN"},REPLACE(ExtraçãoDados!C1173={"DN"},1,28,"DN"),ExtraçãoDados!C1173={"ES"},REPLACE(ExtraçãoDados!C1173={"ES"},1,28,"ES"),ExtraçãoDados!C1173={"DA"},REPLACE(ExtraçãoDados!C1173={"DA"},1,28,"DA"),ExtraçãoDados!C1173={"DE: ESQUADRILHA SUBMARINOS"},REPLACE(ExtraçãoDados!C1173={"DE: ESQUADRILHA SUBMARINOS"},1,28,"ES"),ExtraçãoDados!C1173={"DE: COMISSÃO CULTURAL DE LMARINHA"},REPLACE(ExtraçãoDados!C1173={"DE: COMISSÃO CULTURAL DE LMARINHA"},1,28,"CCM"),ExtraçãoDados!C1173={"ON"},REPLACE(ExtraçãoDados!C1173={"ON"},1,28,"DN"),ExtraçãoDados!C1173={"ESQ. SUBMARINOS"},REPLACE(ExtraçãoDados!C1173={"ESQ. SUBMARINOS"},1,28,"ES"),ExtraçãoDados!C1173={"☒ irecção de Abastecimento"},REPLACE(ExtraçãoDados!C1173={"☒ irecção de Abastecimento"},1,28,"DA"),ExtraçãoDados!C1173={"Direcã d Abtit ço e asecmeno"},REPLACE(ExtraçãoDados!C1173={"Direcã d Abtit ço e asecmeno"},1,28,"DA"),ExtraçãoDados!C1173={"Diecã d Abtit rço e asecmeno"},REPLACE(ExtraçãoDados!C1173={"Diecã d Abtit rço e asecmeno"},1,28,"DA"),ISNUMBER(SEARCH("COMISSÃO",ExtraçãoDados!C1173,1)),REPLACE(ExtraçãoDados!C1173,1,29,"CCM"),ISNUMBER(SEARCH("DN/DIL/DRT1",ExtraçãoDados!C1173,1)),REPLACE(ExtraçãoDados!C1173,1,29,"DN"),ISNUMBER(SEARCH("DIRECÇAO DE NAVIOS",ExtraçãoDados!C1173,1)),REPLACE(ExtraçãoDados!C1173,1,29,"DN"),ISNUMBER(SEARCH("ESQUADRILHA SUBMARIN",ExtraçãoDados!C1173,1)),REPLACE(ExtraçãoDados!C1173,1,29,"ES"),ISNUMBER(SEARCH("DN",ExtraçãoDados!C1173,1)),REPLACE(ExtraçãoDados!C1173,1,29,"DN"),ISNUMBER(SEARCH("DIRECÇÃO",ExtraçãoDados!C1173,1)),REPLACE(ExtraçãoDados!C1173,1,29,"DN"),ISNUMBER(SEARCH("DIRECÇA0",ExtraçãoDados!C1173,1)),REPLACE(ExtraçãoDados!C1173,1,29,"DN"),ISNUMBER(SEARCH("DIRE",ExtraçãoDados!C1173,1)),REPLACE(ExtraçãoDados!C1173,1,29,"DN"),ISNUMBER(SEARCH("ESQUADRILHA",ExtraçãoDados!C1173,1)),REPLACE(ExtraçãoDados!C1173,1,29,"ES"),ISNUMBER(SEARCH("HOSPITAL DA MARINHA",ExtraçãoDados!C1173,1)),REPLACE(ExtraçãoDados!C1173,1,29,"HM"),ISNUMBER(SEARCH("HOSPITAL",ExtraçãoDados!C1173,1)),REPLACE(ExtraçãoDados!C1173,1,29,"HM"),ISNUMBER(SEARCH("HM",ExtraçãoDados!C1173,1)),REPLACE(ExtraçãoDados!C1173,1,29,"HM"),ISNUMBER(SEARCH("SECÇÃO DE APÓSITOS",ExtraçãoDados!C1173,1)),REPLACE(ExtraçãoDados!C1173,1,29,"HM"))</f>
        <v>#N/A</v>
      </c>
      <c r="E1173" s="4" t="e" cm="1">
        <f t="array" ref="E1173">_xlfn.IFS(LEN(ExtraçãoDados!B1173)=7,YEAR(ExtraçãoDados!D1173),LEN(ExtraçãoDados!B1173)=10,RIGHT(ExtraçãoDados!B1173,4),LEN(ExtraçãoDados!B1173)=9,YEAR(ExtraçãoDados!D1173),LEN(ExtraçãoDados!B1173)=8,YEAR(ExtraçãoDados!D1173),LEN(ExtraçãoDados!B1173)&gt;7,YEAR(ExtraçãoDados!D1173),LEN(ExtraçãoDados!B1173)&gt;5,YEAR(ExtraçãoDados!D1173),LEN(ExtraçãoDados!B1173)&gt;4,YEAR(ExtraçãoDados!D1173))</f>
        <v>#N/A</v>
      </c>
      <c r="F1173" s="4">
        <f>ExtraçãoDados!E1173</f>
        <v>0</v>
      </c>
    </row>
    <row r="1174" spans="1:6" x14ac:dyDescent="0.25">
      <c r="A1174" s="4">
        <f>ExtraçãoDados!A1174</f>
        <v>0</v>
      </c>
      <c r="B1174" s="4" t="str" cm="1">
        <f t="array" ref="B1174">_xlfn.IFS(LEN(ExtraçãoDados!B1174)=12,LEFT(ExtraçãoDados!B1174,3),LEN(ExtraçãoDados!B1174)=10,LEFT(ExtraçãoDados!B1174,5),LEN(ExtraçãoDados!B1174)&gt;19,0,LEN(ExtraçãoDados!B1174)=9,LEFT(ExtraçãoDados!B1174,4),LEN(ExtraçãoDados!B1174)=6,LEFT(ExtraçãoDados!B1174,3),LEN(ExtraçãoDados!B1174)&lt;5,LEFT(ExtraçãoDados!B1174,3),LEN(ExtraçãoDados!B1174)=8,LEFT(ExtraçãoDados!B1174,3),LEN(ExtraçãoDados!B1174)=5,LEFT(ExtraçãoDados!B1174,5),LEN(ExtraçãoDados!B1174)=11,LEFT(ExtraçãoDados!B1174,5),LEN(ExtraçãoDados!B1174)=7,RIGHT(ExtraçãoDados!B1174,6))</f>
        <v/>
      </c>
      <c r="C1174" s="4" t="e" cm="1">
        <f t="array" ref="C1174">_xlfn.IFS(LEN(B1174)=1,"ERRO",LEN(B1174)=2,_xlfn.CONCAT("000",B1174),LEN(B1174)=3,_xlfn.CONCAT("00",B1174),LEN(B1174)=4,_xlfn.CONCAT("0",B1174),LEN(B1174)=6,B1174,LEN(B1174)=7,B1174,LEN(B1174)=5,B1174)</f>
        <v>#N/A</v>
      </c>
      <c r="D1174" s="4" t="e" cm="1">
        <f t="array" ref="D1174">_xlfn.IFS(ExtraçãoDados!C1174={"Direcção de Abastecimento"},REPLACE(ExtraçãoDados!C1174="{Direcção de Abastecimento}",1,25,"DA"),ExtraçãoDados!C1174={"COMISSÃO CULTURAL DE LMARINHA"},REPLACE(ExtraçãoDados!C1174={"COMISSÃO CULTURAL DE LMARINHA"},1,28,"CCM"),ExtraçãoDados!C1174={"DIRECÇÃO DE NAVIOS"},REPLACE(ExtraçãoDados!C1174={"DIRECÇÃO DE NAVIOS"},1,28,"DN"),ExtraçãoDados!C1174={"ESQUADRILHA SUBMARINOS"},REPLACE(ExtraçãoDados!C1174={"ESQUADRILHA SUBMARINOS"},1,28,"ES"),ExtraçãoDados!C1174={"COMISSÃO MARINHA"},REPLACE(ExtraçãoDados!C1174={"COMISSÃO MARINHA"},1,28,"CCM"),ExtraçãoDados!C1174={"COMISSÃO CULTURAL DE MARINHA"},REPLACE(ExtraçãoDados!C1174={"COMISSÃO CULTURAL DE MARINHA"},1,28,"CCM"),ExtraçãoDados!C1174={"CCM"},REPLACE(ExtraçãoDados!C1174={"CCM"},1,28,"CCM"),ExtraçãoDados!C1174={"DN"},REPLACE(ExtraçãoDados!C1174={"DN"},1,28,"DN"),ExtraçãoDados!C1174={"ES"},REPLACE(ExtraçãoDados!C1174={"ES"},1,28,"ES"),ExtraçãoDados!C1174={"DA"},REPLACE(ExtraçãoDados!C1174={"DA"},1,28,"DA"),ExtraçãoDados!C1174={"DE: ESQUADRILHA SUBMARINOS"},REPLACE(ExtraçãoDados!C1174={"DE: ESQUADRILHA SUBMARINOS"},1,28,"ES"),ExtraçãoDados!C1174={"DE: COMISSÃO CULTURAL DE LMARINHA"},REPLACE(ExtraçãoDados!C1174={"DE: COMISSÃO CULTURAL DE LMARINHA"},1,28,"CCM"),ExtraçãoDados!C1174={"ON"},REPLACE(ExtraçãoDados!C1174={"ON"},1,28,"DN"),ExtraçãoDados!C1174={"ESQ. SUBMARINOS"},REPLACE(ExtraçãoDados!C1174={"ESQ. SUBMARINOS"},1,28,"ES"),ExtraçãoDados!C1174={"☒ irecção de Abastecimento"},REPLACE(ExtraçãoDados!C1174={"☒ irecção de Abastecimento"},1,28,"DA"),ExtraçãoDados!C1174={"Direcã d Abtit ço e asecmeno"},REPLACE(ExtraçãoDados!C1174={"Direcã d Abtit ço e asecmeno"},1,28,"DA"),ExtraçãoDados!C1174={"Diecã d Abtit rço e asecmeno"},REPLACE(ExtraçãoDados!C1174={"Diecã d Abtit rço e asecmeno"},1,28,"DA"),ISNUMBER(SEARCH("COMISSÃO",ExtraçãoDados!C1174,1)),REPLACE(ExtraçãoDados!C1174,1,29,"CCM"),ISNUMBER(SEARCH("DN/DIL/DRT1",ExtraçãoDados!C1174,1)),REPLACE(ExtraçãoDados!C1174,1,29,"DN"),ISNUMBER(SEARCH("DIRECÇAO DE NAVIOS",ExtraçãoDados!C1174,1)),REPLACE(ExtraçãoDados!C1174,1,29,"DN"),ISNUMBER(SEARCH("ESQUADRILHA SUBMARIN",ExtraçãoDados!C1174,1)),REPLACE(ExtraçãoDados!C1174,1,29,"ES"),ISNUMBER(SEARCH("DN",ExtraçãoDados!C1174,1)),REPLACE(ExtraçãoDados!C1174,1,29,"DN"),ISNUMBER(SEARCH("DIRECÇÃO",ExtraçãoDados!C1174,1)),REPLACE(ExtraçãoDados!C1174,1,29,"DN"),ISNUMBER(SEARCH("DIRECÇA0",ExtraçãoDados!C1174,1)),REPLACE(ExtraçãoDados!C1174,1,29,"DN"),ISNUMBER(SEARCH("DIRE",ExtraçãoDados!C1174,1)),REPLACE(ExtraçãoDados!C1174,1,29,"DN"),ISNUMBER(SEARCH("ESQUADRILHA",ExtraçãoDados!C1174,1)),REPLACE(ExtraçãoDados!C1174,1,29,"ES"),ISNUMBER(SEARCH("HOSPITAL DA MARINHA",ExtraçãoDados!C1174,1)),REPLACE(ExtraçãoDados!C1174,1,29,"HM"),ISNUMBER(SEARCH("HOSPITAL",ExtraçãoDados!C1174,1)),REPLACE(ExtraçãoDados!C1174,1,29,"HM"),ISNUMBER(SEARCH("HM",ExtraçãoDados!C1174,1)),REPLACE(ExtraçãoDados!C1174,1,29,"HM"),ISNUMBER(SEARCH("SECÇÃO DE APÓSITOS",ExtraçãoDados!C1174,1)),REPLACE(ExtraçãoDados!C1174,1,29,"HM"))</f>
        <v>#N/A</v>
      </c>
      <c r="E1174" s="4" t="e" cm="1">
        <f t="array" ref="E1174">_xlfn.IFS(LEN(ExtraçãoDados!B1174)=7,YEAR(ExtraçãoDados!D1174),LEN(ExtraçãoDados!B1174)=10,RIGHT(ExtraçãoDados!B1174,4),LEN(ExtraçãoDados!B1174)=9,YEAR(ExtraçãoDados!D1174),LEN(ExtraçãoDados!B1174)=8,YEAR(ExtraçãoDados!D1174),LEN(ExtraçãoDados!B1174)&gt;7,YEAR(ExtraçãoDados!D1174),LEN(ExtraçãoDados!B1174)&gt;5,YEAR(ExtraçãoDados!D1174),LEN(ExtraçãoDados!B1174)&gt;4,YEAR(ExtraçãoDados!D1174))</f>
        <v>#N/A</v>
      </c>
      <c r="F1174" s="4">
        <f>ExtraçãoDados!E1174</f>
        <v>0</v>
      </c>
    </row>
    <row r="1175" spans="1:6" x14ac:dyDescent="0.25">
      <c r="A1175" s="4">
        <f>ExtraçãoDados!A1175</f>
        <v>0</v>
      </c>
      <c r="B1175" s="4" t="str" cm="1">
        <f t="array" ref="B1175">_xlfn.IFS(LEN(ExtraçãoDados!B1175)=12,LEFT(ExtraçãoDados!B1175,3),LEN(ExtraçãoDados!B1175)=10,LEFT(ExtraçãoDados!B1175,5),LEN(ExtraçãoDados!B1175)&gt;19,0,LEN(ExtraçãoDados!B1175)=9,LEFT(ExtraçãoDados!B1175,4),LEN(ExtraçãoDados!B1175)=6,LEFT(ExtraçãoDados!B1175,3),LEN(ExtraçãoDados!B1175)&lt;5,LEFT(ExtraçãoDados!B1175,3),LEN(ExtraçãoDados!B1175)=8,LEFT(ExtraçãoDados!B1175,3),LEN(ExtraçãoDados!B1175)=5,LEFT(ExtraçãoDados!B1175,5),LEN(ExtraçãoDados!B1175)=11,LEFT(ExtraçãoDados!B1175,5),LEN(ExtraçãoDados!B1175)=7,RIGHT(ExtraçãoDados!B1175,6))</f>
        <v/>
      </c>
      <c r="C1175" s="4" t="e" cm="1">
        <f t="array" ref="C1175">_xlfn.IFS(LEN(B1175)=1,"ERRO",LEN(B1175)=2,_xlfn.CONCAT("000",B1175),LEN(B1175)=3,_xlfn.CONCAT("00",B1175),LEN(B1175)=4,_xlfn.CONCAT("0",B1175),LEN(B1175)=6,B1175,LEN(B1175)=7,B1175,LEN(B1175)=5,B1175)</f>
        <v>#N/A</v>
      </c>
      <c r="D1175" s="4" t="e" cm="1">
        <f t="array" ref="D1175">_xlfn.IFS(ExtraçãoDados!C1175={"Direcção de Abastecimento"},REPLACE(ExtraçãoDados!C1175="{Direcção de Abastecimento}",1,25,"DA"),ExtraçãoDados!C1175={"COMISSÃO CULTURAL DE LMARINHA"},REPLACE(ExtraçãoDados!C1175={"COMISSÃO CULTURAL DE LMARINHA"},1,28,"CCM"),ExtraçãoDados!C1175={"DIRECÇÃO DE NAVIOS"},REPLACE(ExtraçãoDados!C1175={"DIRECÇÃO DE NAVIOS"},1,28,"DN"),ExtraçãoDados!C1175={"ESQUADRILHA SUBMARINOS"},REPLACE(ExtraçãoDados!C1175={"ESQUADRILHA SUBMARINOS"},1,28,"ES"),ExtraçãoDados!C1175={"COMISSÃO MARINHA"},REPLACE(ExtraçãoDados!C1175={"COMISSÃO MARINHA"},1,28,"CCM"),ExtraçãoDados!C1175={"COMISSÃO CULTURAL DE MARINHA"},REPLACE(ExtraçãoDados!C1175={"COMISSÃO CULTURAL DE MARINHA"},1,28,"CCM"),ExtraçãoDados!C1175={"CCM"},REPLACE(ExtraçãoDados!C1175={"CCM"},1,28,"CCM"),ExtraçãoDados!C1175={"DN"},REPLACE(ExtraçãoDados!C1175={"DN"},1,28,"DN"),ExtraçãoDados!C1175={"ES"},REPLACE(ExtraçãoDados!C1175={"ES"},1,28,"ES"),ExtraçãoDados!C1175={"DA"},REPLACE(ExtraçãoDados!C1175={"DA"},1,28,"DA"),ExtraçãoDados!C1175={"DE: ESQUADRILHA SUBMARINOS"},REPLACE(ExtraçãoDados!C1175={"DE: ESQUADRILHA SUBMARINOS"},1,28,"ES"),ExtraçãoDados!C1175={"DE: COMISSÃO CULTURAL DE LMARINHA"},REPLACE(ExtraçãoDados!C1175={"DE: COMISSÃO CULTURAL DE LMARINHA"},1,28,"CCM"),ExtraçãoDados!C1175={"ON"},REPLACE(ExtraçãoDados!C1175={"ON"},1,28,"DN"),ExtraçãoDados!C1175={"ESQ. SUBMARINOS"},REPLACE(ExtraçãoDados!C1175={"ESQ. SUBMARINOS"},1,28,"ES"),ExtraçãoDados!C1175={"☒ irecção de Abastecimento"},REPLACE(ExtraçãoDados!C1175={"☒ irecção de Abastecimento"},1,28,"DA"),ExtraçãoDados!C1175={"Direcã d Abtit ço e asecmeno"},REPLACE(ExtraçãoDados!C1175={"Direcã d Abtit ço e asecmeno"},1,28,"DA"),ExtraçãoDados!C1175={"Diecã d Abtit rço e asecmeno"},REPLACE(ExtraçãoDados!C1175={"Diecã d Abtit rço e asecmeno"},1,28,"DA"),ISNUMBER(SEARCH("COMISSÃO",ExtraçãoDados!C1175,1)),REPLACE(ExtraçãoDados!C1175,1,29,"CCM"),ISNUMBER(SEARCH("DN/DIL/DRT1",ExtraçãoDados!C1175,1)),REPLACE(ExtraçãoDados!C1175,1,29,"DN"),ISNUMBER(SEARCH("DIRECÇAO DE NAVIOS",ExtraçãoDados!C1175,1)),REPLACE(ExtraçãoDados!C1175,1,29,"DN"),ISNUMBER(SEARCH("ESQUADRILHA SUBMARIN",ExtraçãoDados!C1175,1)),REPLACE(ExtraçãoDados!C1175,1,29,"ES"),ISNUMBER(SEARCH("DN",ExtraçãoDados!C1175,1)),REPLACE(ExtraçãoDados!C1175,1,29,"DN"),ISNUMBER(SEARCH("DIRECÇÃO",ExtraçãoDados!C1175,1)),REPLACE(ExtraçãoDados!C1175,1,29,"DN"),ISNUMBER(SEARCH("DIRECÇA0",ExtraçãoDados!C1175,1)),REPLACE(ExtraçãoDados!C1175,1,29,"DN"),ISNUMBER(SEARCH("DIRE",ExtraçãoDados!C1175,1)),REPLACE(ExtraçãoDados!C1175,1,29,"DN"),ISNUMBER(SEARCH("ESQUADRILHA",ExtraçãoDados!C1175,1)),REPLACE(ExtraçãoDados!C1175,1,29,"ES"),ISNUMBER(SEARCH("HOSPITAL DA MARINHA",ExtraçãoDados!C1175,1)),REPLACE(ExtraçãoDados!C1175,1,29,"HM"),ISNUMBER(SEARCH("HOSPITAL",ExtraçãoDados!C1175,1)),REPLACE(ExtraçãoDados!C1175,1,29,"HM"),ISNUMBER(SEARCH("HM",ExtraçãoDados!C1175,1)),REPLACE(ExtraçãoDados!C1175,1,29,"HM"),ISNUMBER(SEARCH("SECÇÃO DE APÓSITOS",ExtraçãoDados!C1175,1)),REPLACE(ExtraçãoDados!C1175,1,29,"HM"))</f>
        <v>#N/A</v>
      </c>
      <c r="E1175" s="4" t="e" cm="1">
        <f t="array" ref="E1175">_xlfn.IFS(LEN(ExtraçãoDados!B1175)=7,YEAR(ExtraçãoDados!D1175),LEN(ExtraçãoDados!B1175)=10,RIGHT(ExtraçãoDados!B1175,4),LEN(ExtraçãoDados!B1175)=9,YEAR(ExtraçãoDados!D1175),LEN(ExtraçãoDados!B1175)=8,YEAR(ExtraçãoDados!D1175),LEN(ExtraçãoDados!B1175)&gt;7,YEAR(ExtraçãoDados!D1175),LEN(ExtraçãoDados!B1175)&gt;5,YEAR(ExtraçãoDados!D1175),LEN(ExtraçãoDados!B1175)&gt;4,YEAR(ExtraçãoDados!D1175))</f>
        <v>#N/A</v>
      </c>
      <c r="F1175" s="4">
        <f>ExtraçãoDados!E1175</f>
        <v>0</v>
      </c>
    </row>
    <row r="1176" spans="1:6" x14ac:dyDescent="0.25">
      <c r="A1176" s="4">
        <f>ExtraçãoDados!A1176</f>
        <v>0</v>
      </c>
      <c r="B1176" s="4" t="str" cm="1">
        <f t="array" ref="B1176">_xlfn.IFS(LEN(ExtraçãoDados!B1176)=12,LEFT(ExtraçãoDados!B1176,3),LEN(ExtraçãoDados!B1176)=10,LEFT(ExtraçãoDados!B1176,5),LEN(ExtraçãoDados!B1176)&gt;19,0,LEN(ExtraçãoDados!B1176)=9,LEFT(ExtraçãoDados!B1176,4),LEN(ExtraçãoDados!B1176)=6,LEFT(ExtraçãoDados!B1176,3),LEN(ExtraçãoDados!B1176)&lt;5,LEFT(ExtraçãoDados!B1176,3),LEN(ExtraçãoDados!B1176)=8,LEFT(ExtraçãoDados!B1176,3),LEN(ExtraçãoDados!B1176)=5,LEFT(ExtraçãoDados!B1176,5),LEN(ExtraçãoDados!B1176)=11,LEFT(ExtraçãoDados!B1176,5),LEN(ExtraçãoDados!B1176)=7,RIGHT(ExtraçãoDados!B1176,6))</f>
        <v/>
      </c>
      <c r="C1176" s="4" t="e" cm="1">
        <f t="array" ref="C1176">_xlfn.IFS(LEN(B1176)=1,"ERRO",LEN(B1176)=2,_xlfn.CONCAT("000",B1176),LEN(B1176)=3,_xlfn.CONCAT("00",B1176),LEN(B1176)=4,_xlfn.CONCAT("0",B1176),LEN(B1176)=6,B1176,LEN(B1176)=7,B1176,LEN(B1176)=5,B1176)</f>
        <v>#N/A</v>
      </c>
      <c r="D1176" s="4" t="e" cm="1">
        <f t="array" ref="D1176">_xlfn.IFS(ExtraçãoDados!C1176={"Direcção de Abastecimento"},REPLACE(ExtraçãoDados!C1176="{Direcção de Abastecimento}",1,25,"DA"),ExtraçãoDados!C1176={"COMISSÃO CULTURAL DE LMARINHA"},REPLACE(ExtraçãoDados!C1176={"COMISSÃO CULTURAL DE LMARINHA"},1,28,"CCM"),ExtraçãoDados!C1176={"DIRECÇÃO DE NAVIOS"},REPLACE(ExtraçãoDados!C1176={"DIRECÇÃO DE NAVIOS"},1,28,"DN"),ExtraçãoDados!C1176={"ESQUADRILHA SUBMARINOS"},REPLACE(ExtraçãoDados!C1176={"ESQUADRILHA SUBMARINOS"},1,28,"ES"),ExtraçãoDados!C1176={"COMISSÃO MARINHA"},REPLACE(ExtraçãoDados!C1176={"COMISSÃO MARINHA"},1,28,"CCM"),ExtraçãoDados!C1176={"COMISSÃO CULTURAL DE MARINHA"},REPLACE(ExtraçãoDados!C1176={"COMISSÃO CULTURAL DE MARINHA"},1,28,"CCM"),ExtraçãoDados!C1176={"CCM"},REPLACE(ExtraçãoDados!C1176={"CCM"},1,28,"CCM"),ExtraçãoDados!C1176={"DN"},REPLACE(ExtraçãoDados!C1176={"DN"},1,28,"DN"),ExtraçãoDados!C1176={"ES"},REPLACE(ExtraçãoDados!C1176={"ES"},1,28,"ES"),ExtraçãoDados!C1176={"DA"},REPLACE(ExtraçãoDados!C1176={"DA"},1,28,"DA"),ExtraçãoDados!C1176={"DE: ESQUADRILHA SUBMARINOS"},REPLACE(ExtraçãoDados!C1176={"DE: ESQUADRILHA SUBMARINOS"},1,28,"ES"),ExtraçãoDados!C1176={"DE: COMISSÃO CULTURAL DE LMARINHA"},REPLACE(ExtraçãoDados!C1176={"DE: COMISSÃO CULTURAL DE LMARINHA"},1,28,"CCM"),ExtraçãoDados!C1176={"ON"},REPLACE(ExtraçãoDados!C1176={"ON"},1,28,"DN"),ExtraçãoDados!C1176={"ESQ. SUBMARINOS"},REPLACE(ExtraçãoDados!C1176={"ESQ. SUBMARINOS"},1,28,"ES"),ExtraçãoDados!C1176={"☒ irecção de Abastecimento"},REPLACE(ExtraçãoDados!C1176={"☒ irecção de Abastecimento"},1,28,"DA"),ExtraçãoDados!C1176={"Direcã d Abtit ço e asecmeno"},REPLACE(ExtraçãoDados!C1176={"Direcã d Abtit ço e asecmeno"},1,28,"DA"),ExtraçãoDados!C1176={"Diecã d Abtit rço e asecmeno"},REPLACE(ExtraçãoDados!C1176={"Diecã d Abtit rço e asecmeno"},1,28,"DA"),ISNUMBER(SEARCH("COMISSÃO",ExtraçãoDados!C1176,1)),REPLACE(ExtraçãoDados!C1176,1,29,"CCM"),ISNUMBER(SEARCH("DN/DIL/DRT1",ExtraçãoDados!C1176,1)),REPLACE(ExtraçãoDados!C1176,1,29,"DN"),ISNUMBER(SEARCH("DIRECÇAO DE NAVIOS",ExtraçãoDados!C1176,1)),REPLACE(ExtraçãoDados!C1176,1,29,"DN"),ISNUMBER(SEARCH("ESQUADRILHA SUBMARIN",ExtraçãoDados!C1176,1)),REPLACE(ExtraçãoDados!C1176,1,29,"ES"),ISNUMBER(SEARCH("DN",ExtraçãoDados!C1176,1)),REPLACE(ExtraçãoDados!C1176,1,29,"DN"),ISNUMBER(SEARCH("DIRECÇÃO",ExtraçãoDados!C1176,1)),REPLACE(ExtraçãoDados!C1176,1,29,"DN"),ISNUMBER(SEARCH("DIRECÇA0",ExtraçãoDados!C1176,1)),REPLACE(ExtraçãoDados!C1176,1,29,"DN"),ISNUMBER(SEARCH("DIRE",ExtraçãoDados!C1176,1)),REPLACE(ExtraçãoDados!C1176,1,29,"DN"),ISNUMBER(SEARCH("ESQUADRILHA",ExtraçãoDados!C1176,1)),REPLACE(ExtraçãoDados!C1176,1,29,"ES"),ISNUMBER(SEARCH("HOSPITAL DA MARINHA",ExtraçãoDados!C1176,1)),REPLACE(ExtraçãoDados!C1176,1,29,"HM"),ISNUMBER(SEARCH("HOSPITAL",ExtraçãoDados!C1176,1)),REPLACE(ExtraçãoDados!C1176,1,29,"HM"),ISNUMBER(SEARCH("HM",ExtraçãoDados!C1176,1)),REPLACE(ExtraçãoDados!C1176,1,29,"HM"),ISNUMBER(SEARCH("SECÇÃO DE APÓSITOS",ExtraçãoDados!C1176,1)),REPLACE(ExtraçãoDados!C1176,1,29,"HM"))</f>
        <v>#N/A</v>
      </c>
      <c r="E1176" s="4" t="e" cm="1">
        <f t="array" ref="E1176">_xlfn.IFS(LEN(ExtraçãoDados!B1176)=7,YEAR(ExtraçãoDados!D1176),LEN(ExtraçãoDados!B1176)=10,RIGHT(ExtraçãoDados!B1176,4),LEN(ExtraçãoDados!B1176)=9,YEAR(ExtraçãoDados!D1176),LEN(ExtraçãoDados!B1176)=8,YEAR(ExtraçãoDados!D1176),LEN(ExtraçãoDados!B1176)&gt;7,YEAR(ExtraçãoDados!D1176),LEN(ExtraçãoDados!B1176)&gt;5,YEAR(ExtraçãoDados!D1176),LEN(ExtraçãoDados!B1176)&gt;4,YEAR(ExtraçãoDados!D1176))</f>
        <v>#N/A</v>
      </c>
      <c r="F1176" s="4">
        <f>ExtraçãoDados!E1176</f>
        <v>0</v>
      </c>
    </row>
    <row r="1177" spans="1:6" x14ac:dyDescent="0.25">
      <c r="A1177" s="4">
        <f>ExtraçãoDados!A1177</f>
        <v>0</v>
      </c>
      <c r="B1177" s="4" t="str" cm="1">
        <f t="array" ref="B1177">_xlfn.IFS(LEN(ExtraçãoDados!B1177)=12,LEFT(ExtraçãoDados!B1177,3),LEN(ExtraçãoDados!B1177)=10,LEFT(ExtraçãoDados!B1177,5),LEN(ExtraçãoDados!B1177)&gt;19,0,LEN(ExtraçãoDados!B1177)=9,LEFT(ExtraçãoDados!B1177,4),LEN(ExtraçãoDados!B1177)=6,LEFT(ExtraçãoDados!B1177,3),LEN(ExtraçãoDados!B1177)&lt;5,LEFT(ExtraçãoDados!B1177,3),LEN(ExtraçãoDados!B1177)=8,LEFT(ExtraçãoDados!B1177,3),LEN(ExtraçãoDados!B1177)=5,LEFT(ExtraçãoDados!B1177,5),LEN(ExtraçãoDados!B1177)=11,LEFT(ExtraçãoDados!B1177,5),LEN(ExtraçãoDados!B1177)=7,RIGHT(ExtraçãoDados!B1177,6))</f>
        <v/>
      </c>
      <c r="C1177" s="4" t="e" cm="1">
        <f t="array" ref="C1177">_xlfn.IFS(LEN(B1177)=1,"ERRO",LEN(B1177)=2,_xlfn.CONCAT("000",B1177),LEN(B1177)=3,_xlfn.CONCAT("00",B1177),LEN(B1177)=4,_xlfn.CONCAT("0",B1177),LEN(B1177)=6,B1177,LEN(B1177)=7,B1177,LEN(B1177)=5,B1177)</f>
        <v>#N/A</v>
      </c>
      <c r="D1177" s="4" t="e" cm="1">
        <f t="array" ref="D1177">_xlfn.IFS(ExtraçãoDados!C1177={"Direcção de Abastecimento"},REPLACE(ExtraçãoDados!C1177="{Direcção de Abastecimento}",1,25,"DA"),ExtraçãoDados!C1177={"COMISSÃO CULTURAL DE LMARINHA"},REPLACE(ExtraçãoDados!C1177={"COMISSÃO CULTURAL DE LMARINHA"},1,28,"CCM"),ExtraçãoDados!C1177={"DIRECÇÃO DE NAVIOS"},REPLACE(ExtraçãoDados!C1177={"DIRECÇÃO DE NAVIOS"},1,28,"DN"),ExtraçãoDados!C1177={"ESQUADRILHA SUBMARINOS"},REPLACE(ExtraçãoDados!C1177={"ESQUADRILHA SUBMARINOS"},1,28,"ES"),ExtraçãoDados!C1177={"COMISSÃO MARINHA"},REPLACE(ExtraçãoDados!C1177={"COMISSÃO MARINHA"},1,28,"CCM"),ExtraçãoDados!C1177={"COMISSÃO CULTURAL DE MARINHA"},REPLACE(ExtraçãoDados!C1177={"COMISSÃO CULTURAL DE MARINHA"},1,28,"CCM"),ExtraçãoDados!C1177={"CCM"},REPLACE(ExtraçãoDados!C1177={"CCM"},1,28,"CCM"),ExtraçãoDados!C1177={"DN"},REPLACE(ExtraçãoDados!C1177={"DN"},1,28,"DN"),ExtraçãoDados!C1177={"ES"},REPLACE(ExtraçãoDados!C1177={"ES"},1,28,"ES"),ExtraçãoDados!C1177={"DA"},REPLACE(ExtraçãoDados!C1177={"DA"},1,28,"DA"),ExtraçãoDados!C1177={"DE: ESQUADRILHA SUBMARINOS"},REPLACE(ExtraçãoDados!C1177={"DE: ESQUADRILHA SUBMARINOS"},1,28,"ES"),ExtraçãoDados!C1177={"DE: COMISSÃO CULTURAL DE LMARINHA"},REPLACE(ExtraçãoDados!C1177={"DE: COMISSÃO CULTURAL DE LMARINHA"},1,28,"CCM"),ExtraçãoDados!C1177={"ON"},REPLACE(ExtraçãoDados!C1177={"ON"},1,28,"DN"),ExtraçãoDados!C1177={"ESQ. SUBMARINOS"},REPLACE(ExtraçãoDados!C1177={"ESQ. SUBMARINOS"},1,28,"ES"),ExtraçãoDados!C1177={"☒ irecção de Abastecimento"},REPLACE(ExtraçãoDados!C1177={"☒ irecção de Abastecimento"},1,28,"DA"),ExtraçãoDados!C1177={"Direcã d Abtit ço e asecmeno"},REPLACE(ExtraçãoDados!C1177={"Direcã d Abtit ço e asecmeno"},1,28,"DA"),ExtraçãoDados!C1177={"Diecã d Abtit rço e asecmeno"},REPLACE(ExtraçãoDados!C1177={"Diecã d Abtit rço e asecmeno"},1,28,"DA"),ISNUMBER(SEARCH("COMISSÃO",ExtraçãoDados!C1177,1)),REPLACE(ExtraçãoDados!C1177,1,29,"CCM"),ISNUMBER(SEARCH("DN/DIL/DRT1",ExtraçãoDados!C1177,1)),REPLACE(ExtraçãoDados!C1177,1,29,"DN"),ISNUMBER(SEARCH("DIRECÇAO DE NAVIOS",ExtraçãoDados!C1177,1)),REPLACE(ExtraçãoDados!C1177,1,29,"DN"),ISNUMBER(SEARCH("ESQUADRILHA SUBMARIN",ExtraçãoDados!C1177,1)),REPLACE(ExtraçãoDados!C1177,1,29,"ES"),ISNUMBER(SEARCH("DN",ExtraçãoDados!C1177,1)),REPLACE(ExtraçãoDados!C1177,1,29,"DN"),ISNUMBER(SEARCH("DIRECÇÃO",ExtraçãoDados!C1177,1)),REPLACE(ExtraçãoDados!C1177,1,29,"DN"),ISNUMBER(SEARCH("DIRECÇA0",ExtraçãoDados!C1177,1)),REPLACE(ExtraçãoDados!C1177,1,29,"DN"),ISNUMBER(SEARCH("DIRE",ExtraçãoDados!C1177,1)),REPLACE(ExtraçãoDados!C1177,1,29,"DN"),ISNUMBER(SEARCH("ESQUADRILHA",ExtraçãoDados!C1177,1)),REPLACE(ExtraçãoDados!C1177,1,29,"ES"),ISNUMBER(SEARCH("HOSPITAL DA MARINHA",ExtraçãoDados!C1177,1)),REPLACE(ExtraçãoDados!C1177,1,29,"HM"),ISNUMBER(SEARCH("HOSPITAL",ExtraçãoDados!C1177,1)),REPLACE(ExtraçãoDados!C1177,1,29,"HM"),ISNUMBER(SEARCH("HM",ExtraçãoDados!C1177,1)),REPLACE(ExtraçãoDados!C1177,1,29,"HM"),ISNUMBER(SEARCH("SECÇÃO DE APÓSITOS",ExtraçãoDados!C1177,1)),REPLACE(ExtraçãoDados!C1177,1,29,"HM"))</f>
        <v>#N/A</v>
      </c>
      <c r="E1177" s="4" t="e" cm="1">
        <f t="array" ref="E1177">_xlfn.IFS(LEN(ExtraçãoDados!B1177)=7,YEAR(ExtraçãoDados!D1177),LEN(ExtraçãoDados!B1177)=10,RIGHT(ExtraçãoDados!B1177,4),LEN(ExtraçãoDados!B1177)=9,YEAR(ExtraçãoDados!D1177),LEN(ExtraçãoDados!B1177)=8,YEAR(ExtraçãoDados!D1177),LEN(ExtraçãoDados!B1177)&gt;7,YEAR(ExtraçãoDados!D1177),LEN(ExtraçãoDados!B1177)&gt;5,YEAR(ExtraçãoDados!D1177),LEN(ExtraçãoDados!B1177)&gt;4,YEAR(ExtraçãoDados!D1177))</f>
        <v>#N/A</v>
      </c>
      <c r="F1177" s="4">
        <f>ExtraçãoDados!E1177</f>
        <v>0</v>
      </c>
    </row>
    <row r="1178" spans="1:6" x14ac:dyDescent="0.25">
      <c r="A1178" s="4">
        <f>ExtraçãoDados!A1178</f>
        <v>0</v>
      </c>
      <c r="B1178" s="4" t="str" cm="1">
        <f t="array" ref="B1178">_xlfn.IFS(LEN(ExtraçãoDados!B1178)=12,LEFT(ExtraçãoDados!B1178,3),LEN(ExtraçãoDados!B1178)=10,LEFT(ExtraçãoDados!B1178,5),LEN(ExtraçãoDados!B1178)&gt;19,0,LEN(ExtraçãoDados!B1178)=9,LEFT(ExtraçãoDados!B1178,4),LEN(ExtraçãoDados!B1178)=6,LEFT(ExtraçãoDados!B1178,3),LEN(ExtraçãoDados!B1178)&lt;5,LEFT(ExtraçãoDados!B1178,3),LEN(ExtraçãoDados!B1178)=8,LEFT(ExtraçãoDados!B1178,3),LEN(ExtraçãoDados!B1178)=5,LEFT(ExtraçãoDados!B1178,5),LEN(ExtraçãoDados!B1178)=11,LEFT(ExtraçãoDados!B1178,5),LEN(ExtraçãoDados!B1178)=7,RIGHT(ExtraçãoDados!B1178,6))</f>
        <v/>
      </c>
      <c r="C1178" s="4" t="e" cm="1">
        <f t="array" ref="C1178">_xlfn.IFS(LEN(B1178)=1,"ERRO",LEN(B1178)=2,_xlfn.CONCAT("000",B1178),LEN(B1178)=3,_xlfn.CONCAT("00",B1178),LEN(B1178)=4,_xlfn.CONCAT("0",B1178),LEN(B1178)=6,B1178,LEN(B1178)=7,B1178,LEN(B1178)=5,B1178)</f>
        <v>#N/A</v>
      </c>
      <c r="D1178" s="4" t="e" cm="1">
        <f t="array" ref="D1178">_xlfn.IFS(ExtraçãoDados!C1178={"Direcção de Abastecimento"},REPLACE(ExtraçãoDados!C1178="{Direcção de Abastecimento}",1,25,"DA"),ExtraçãoDados!C1178={"COMISSÃO CULTURAL DE LMARINHA"},REPLACE(ExtraçãoDados!C1178={"COMISSÃO CULTURAL DE LMARINHA"},1,28,"CCM"),ExtraçãoDados!C1178={"DIRECÇÃO DE NAVIOS"},REPLACE(ExtraçãoDados!C1178={"DIRECÇÃO DE NAVIOS"},1,28,"DN"),ExtraçãoDados!C1178={"ESQUADRILHA SUBMARINOS"},REPLACE(ExtraçãoDados!C1178={"ESQUADRILHA SUBMARINOS"},1,28,"ES"),ExtraçãoDados!C1178={"COMISSÃO MARINHA"},REPLACE(ExtraçãoDados!C1178={"COMISSÃO MARINHA"},1,28,"CCM"),ExtraçãoDados!C1178={"COMISSÃO CULTURAL DE MARINHA"},REPLACE(ExtraçãoDados!C1178={"COMISSÃO CULTURAL DE MARINHA"},1,28,"CCM"),ExtraçãoDados!C1178={"CCM"},REPLACE(ExtraçãoDados!C1178={"CCM"},1,28,"CCM"),ExtraçãoDados!C1178={"DN"},REPLACE(ExtraçãoDados!C1178={"DN"},1,28,"DN"),ExtraçãoDados!C1178={"ES"},REPLACE(ExtraçãoDados!C1178={"ES"},1,28,"ES"),ExtraçãoDados!C1178={"DA"},REPLACE(ExtraçãoDados!C1178={"DA"},1,28,"DA"),ExtraçãoDados!C1178={"DE: ESQUADRILHA SUBMARINOS"},REPLACE(ExtraçãoDados!C1178={"DE: ESQUADRILHA SUBMARINOS"},1,28,"ES"),ExtraçãoDados!C1178={"DE: COMISSÃO CULTURAL DE LMARINHA"},REPLACE(ExtraçãoDados!C1178={"DE: COMISSÃO CULTURAL DE LMARINHA"},1,28,"CCM"),ExtraçãoDados!C1178={"ON"},REPLACE(ExtraçãoDados!C1178={"ON"},1,28,"DN"),ExtraçãoDados!C1178={"ESQ. SUBMARINOS"},REPLACE(ExtraçãoDados!C1178={"ESQ. SUBMARINOS"},1,28,"ES"),ExtraçãoDados!C1178={"☒ irecção de Abastecimento"},REPLACE(ExtraçãoDados!C1178={"☒ irecção de Abastecimento"},1,28,"DA"),ExtraçãoDados!C1178={"Direcã d Abtit ço e asecmeno"},REPLACE(ExtraçãoDados!C1178={"Direcã d Abtit ço e asecmeno"},1,28,"DA"),ExtraçãoDados!C1178={"Diecã d Abtit rço e asecmeno"},REPLACE(ExtraçãoDados!C1178={"Diecã d Abtit rço e asecmeno"},1,28,"DA"),ISNUMBER(SEARCH("COMISSÃO",ExtraçãoDados!C1178,1)),REPLACE(ExtraçãoDados!C1178,1,29,"CCM"),ISNUMBER(SEARCH("DN/DIL/DRT1",ExtraçãoDados!C1178,1)),REPLACE(ExtraçãoDados!C1178,1,29,"DN"),ISNUMBER(SEARCH("DIRECÇAO DE NAVIOS",ExtraçãoDados!C1178,1)),REPLACE(ExtraçãoDados!C1178,1,29,"DN"),ISNUMBER(SEARCH("ESQUADRILHA SUBMARIN",ExtraçãoDados!C1178,1)),REPLACE(ExtraçãoDados!C1178,1,29,"ES"),ISNUMBER(SEARCH("DN",ExtraçãoDados!C1178,1)),REPLACE(ExtraçãoDados!C1178,1,29,"DN"),ISNUMBER(SEARCH("DIRECÇÃO",ExtraçãoDados!C1178,1)),REPLACE(ExtraçãoDados!C1178,1,29,"DN"),ISNUMBER(SEARCH("DIRECÇA0",ExtraçãoDados!C1178,1)),REPLACE(ExtraçãoDados!C1178,1,29,"DN"),ISNUMBER(SEARCH("DIRE",ExtraçãoDados!C1178,1)),REPLACE(ExtraçãoDados!C1178,1,29,"DN"),ISNUMBER(SEARCH("ESQUADRILHA",ExtraçãoDados!C1178,1)),REPLACE(ExtraçãoDados!C1178,1,29,"ES"),ISNUMBER(SEARCH("HOSPITAL DA MARINHA",ExtraçãoDados!C1178,1)),REPLACE(ExtraçãoDados!C1178,1,29,"HM"),ISNUMBER(SEARCH("HOSPITAL",ExtraçãoDados!C1178,1)),REPLACE(ExtraçãoDados!C1178,1,29,"HM"),ISNUMBER(SEARCH("HM",ExtraçãoDados!C1178,1)),REPLACE(ExtraçãoDados!C1178,1,29,"HM"),ISNUMBER(SEARCH("SECÇÃO DE APÓSITOS",ExtraçãoDados!C1178,1)),REPLACE(ExtraçãoDados!C1178,1,29,"HM"))</f>
        <v>#N/A</v>
      </c>
      <c r="E1178" s="4" t="e" cm="1">
        <f t="array" ref="E1178">_xlfn.IFS(LEN(ExtraçãoDados!B1178)=7,YEAR(ExtraçãoDados!D1178),LEN(ExtraçãoDados!B1178)=10,RIGHT(ExtraçãoDados!B1178,4),LEN(ExtraçãoDados!B1178)=9,YEAR(ExtraçãoDados!D1178),LEN(ExtraçãoDados!B1178)=8,YEAR(ExtraçãoDados!D1178),LEN(ExtraçãoDados!B1178)&gt;7,YEAR(ExtraçãoDados!D1178),LEN(ExtraçãoDados!B1178)&gt;5,YEAR(ExtraçãoDados!D1178),LEN(ExtraçãoDados!B1178)&gt;4,YEAR(ExtraçãoDados!D1178))</f>
        <v>#N/A</v>
      </c>
      <c r="F1178" s="4">
        <f>ExtraçãoDados!E1178</f>
        <v>0</v>
      </c>
    </row>
    <row r="1179" spans="1:6" x14ac:dyDescent="0.25">
      <c r="A1179" s="4">
        <f>ExtraçãoDados!A1179</f>
        <v>0</v>
      </c>
      <c r="B1179" s="4" t="str" cm="1">
        <f t="array" ref="B1179">_xlfn.IFS(LEN(ExtraçãoDados!B1179)=12,LEFT(ExtraçãoDados!B1179,3),LEN(ExtraçãoDados!B1179)=10,LEFT(ExtraçãoDados!B1179,5),LEN(ExtraçãoDados!B1179)&gt;19,0,LEN(ExtraçãoDados!B1179)=9,LEFT(ExtraçãoDados!B1179,4),LEN(ExtraçãoDados!B1179)=6,LEFT(ExtraçãoDados!B1179,3),LEN(ExtraçãoDados!B1179)&lt;5,LEFT(ExtraçãoDados!B1179,3),LEN(ExtraçãoDados!B1179)=8,LEFT(ExtraçãoDados!B1179,3),LEN(ExtraçãoDados!B1179)=5,LEFT(ExtraçãoDados!B1179,5),LEN(ExtraçãoDados!B1179)=11,LEFT(ExtraçãoDados!B1179,5),LEN(ExtraçãoDados!B1179)=7,RIGHT(ExtraçãoDados!B1179,6))</f>
        <v/>
      </c>
      <c r="C1179" s="4" t="e" cm="1">
        <f t="array" ref="C1179">_xlfn.IFS(LEN(B1179)=1,"ERRO",LEN(B1179)=2,_xlfn.CONCAT("000",B1179),LEN(B1179)=3,_xlfn.CONCAT("00",B1179),LEN(B1179)=4,_xlfn.CONCAT("0",B1179),LEN(B1179)=6,B1179,LEN(B1179)=7,B1179,LEN(B1179)=5,B1179)</f>
        <v>#N/A</v>
      </c>
      <c r="D1179" s="4" t="e" cm="1">
        <f t="array" ref="D1179">_xlfn.IFS(ExtraçãoDados!C1179={"Direcção de Abastecimento"},REPLACE(ExtraçãoDados!C1179="{Direcção de Abastecimento}",1,25,"DA"),ExtraçãoDados!C1179={"COMISSÃO CULTURAL DE LMARINHA"},REPLACE(ExtraçãoDados!C1179={"COMISSÃO CULTURAL DE LMARINHA"},1,28,"CCM"),ExtraçãoDados!C1179={"DIRECÇÃO DE NAVIOS"},REPLACE(ExtraçãoDados!C1179={"DIRECÇÃO DE NAVIOS"},1,28,"DN"),ExtraçãoDados!C1179={"ESQUADRILHA SUBMARINOS"},REPLACE(ExtraçãoDados!C1179={"ESQUADRILHA SUBMARINOS"},1,28,"ES"),ExtraçãoDados!C1179={"COMISSÃO MARINHA"},REPLACE(ExtraçãoDados!C1179={"COMISSÃO MARINHA"},1,28,"CCM"),ExtraçãoDados!C1179={"COMISSÃO CULTURAL DE MARINHA"},REPLACE(ExtraçãoDados!C1179={"COMISSÃO CULTURAL DE MARINHA"},1,28,"CCM"),ExtraçãoDados!C1179={"CCM"},REPLACE(ExtraçãoDados!C1179={"CCM"},1,28,"CCM"),ExtraçãoDados!C1179={"DN"},REPLACE(ExtraçãoDados!C1179={"DN"},1,28,"DN"),ExtraçãoDados!C1179={"ES"},REPLACE(ExtraçãoDados!C1179={"ES"},1,28,"ES"),ExtraçãoDados!C1179={"DA"},REPLACE(ExtraçãoDados!C1179={"DA"},1,28,"DA"),ExtraçãoDados!C1179={"DE: ESQUADRILHA SUBMARINOS"},REPLACE(ExtraçãoDados!C1179={"DE: ESQUADRILHA SUBMARINOS"},1,28,"ES"),ExtraçãoDados!C1179={"DE: COMISSÃO CULTURAL DE LMARINHA"},REPLACE(ExtraçãoDados!C1179={"DE: COMISSÃO CULTURAL DE LMARINHA"},1,28,"CCM"),ExtraçãoDados!C1179={"ON"},REPLACE(ExtraçãoDados!C1179={"ON"},1,28,"DN"),ExtraçãoDados!C1179={"ESQ. SUBMARINOS"},REPLACE(ExtraçãoDados!C1179={"ESQ. SUBMARINOS"},1,28,"ES"),ExtraçãoDados!C1179={"☒ irecção de Abastecimento"},REPLACE(ExtraçãoDados!C1179={"☒ irecção de Abastecimento"},1,28,"DA"),ExtraçãoDados!C1179={"Direcã d Abtit ço e asecmeno"},REPLACE(ExtraçãoDados!C1179={"Direcã d Abtit ço e asecmeno"},1,28,"DA"),ExtraçãoDados!C1179={"Diecã d Abtit rço e asecmeno"},REPLACE(ExtraçãoDados!C1179={"Diecã d Abtit rço e asecmeno"},1,28,"DA"),ISNUMBER(SEARCH("COMISSÃO",ExtraçãoDados!C1179,1)),REPLACE(ExtraçãoDados!C1179,1,29,"CCM"),ISNUMBER(SEARCH("DN/DIL/DRT1",ExtraçãoDados!C1179,1)),REPLACE(ExtraçãoDados!C1179,1,29,"DN"),ISNUMBER(SEARCH("DIRECÇAO DE NAVIOS",ExtraçãoDados!C1179,1)),REPLACE(ExtraçãoDados!C1179,1,29,"DN"),ISNUMBER(SEARCH("ESQUADRILHA SUBMARIN",ExtraçãoDados!C1179,1)),REPLACE(ExtraçãoDados!C1179,1,29,"ES"),ISNUMBER(SEARCH("DN",ExtraçãoDados!C1179,1)),REPLACE(ExtraçãoDados!C1179,1,29,"DN"),ISNUMBER(SEARCH("DIRECÇÃO",ExtraçãoDados!C1179,1)),REPLACE(ExtraçãoDados!C1179,1,29,"DN"),ISNUMBER(SEARCH("DIRECÇA0",ExtraçãoDados!C1179,1)),REPLACE(ExtraçãoDados!C1179,1,29,"DN"),ISNUMBER(SEARCH("DIRE",ExtraçãoDados!C1179,1)),REPLACE(ExtraçãoDados!C1179,1,29,"DN"),ISNUMBER(SEARCH("ESQUADRILHA",ExtraçãoDados!C1179,1)),REPLACE(ExtraçãoDados!C1179,1,29,"ES"),ISNUMBER(SEARCH("HOSPITAL DA MARINHA",ExtraçãoDados!C1179,1)),REPLACE(ExtraçãoDados!C1179,1,29,"HM"),ISNUMBER(SEARCH("HOSPITAL",ExtraçãoDados!C1179,1)),REPLACE(ExtraçãoDados!C1179,1,29,"HM"),ISNUMBER(SEARCH("HM",ExtraçãoDados!C1179,1)),REPLACE(ExtraçãoDados!C1179,1,29,"HM"),ISNUMBER(SEARCH("SECÇÃO DE APÓSITOS",ExtraçãoDados!C1179,1)),REPLACE(ExtraçãoDados!C1179,1,29,"HM"))</f>
        <v>#N/A</v>
      </c>
      <c r="E1179" s="4" t="e" cm="1">
        <f t="array" ref="E1179">_xlfn.IFS(LEN(ExtraçãoDados!B1179)=7,YEAR(ExtraçãoDados!D1179),LEN(ExtraçãoDados!B1179)=10,RIGHT(ExtraçãoDados!B1179,4),LEN(ExtraçãoDados!B1179)=9,YEAR(ExtraçãoDados!D1179),LEN(ExtraçãoDados!B1179)=8,YEAR(ExtraçãoDados!D1179),LEN(ExtraçãoDados!B1179)&gt;7,YEAR(ExtraçãoDados!D1179),LEN(ExtraçãoDados!B1179)&gt;5,YEAR(ExtraçãoDados!D1179),LEN(ExtraçãoDados!B1179)&gt;4,YEAR(ExtraçãoDados!D1179))</f>
        <v>#N/A</v>
      </c>
      <c r="F1179" s="4">
        <f>ExtraçãoDados!E1179</f>
        <v>0</v>
      </c>
    </row>
    <row r="1180" spans="1:6" x14ac:dyDescent="0.25">
      <c r="A1180" s="4">
        <f>ExtraçãoDados!A1180</f>
        <v>0</v>
      </c>
      <c r="B1180" s="4" t="str" cm="1">
        <f t="array" ref="B1180">_xlfn.IFS(LEN(ExtraçãoDados!B1180)=12,LEFT(ExtraçãoDados!B1180,3),LEN(ExtraçãoDados!B1180)=10,LEFT(ExtraçãoDados!B1180,5),LEN(ExtraçãoDados!B1180)&gt;19,0,LEN(ExtraçãoDados!B1180)=9,LEFT(ExtraçãoDados!B1180,4),LEN(ExtraçãoDados!B1180)=6,LEFT(ExtraçãoDados!B1180,3),LEN(ExtraçãoDados!B1180)&lt;5,LEFT(ExtraçãoDados!B1180,3),LEN(ExtraçãoDados!B1180)=8,LEFT(ExtraçãoDados!B1180,3),LEN(ExtraçãoDados!B1180)=5,LEFT(ExtraçãoDados!B1180,5),LEN(ExtraçãoDados!B1180)=11,LEFT(ExtraçãoDados!B1180,5),LEN(ExtraçãoDados!B1180)=7,RIGHT(ExtraçãoDados!B1180,6))</f>
        <v/>
      </c>
      <c r="C1180" s="4" t="e" cm="1">
        <f t="array" ref="C1180">_xlfn.IFS(LEN(B1180)=1,"ERRO",LEN(B1180)=2,_xlfn.CONCAT("000",B1180),LEN(B1180)=3,_xlfn.CONCAT("00",B1180),LEN(B1180)=4,_xlfn.CONCAT("0",B1180),LEN(B1180)=6,B1180,LEN(B1180)=7,B1180,LEN(B1180)=5,B1180)</f>
        <v>#N/A</v>
      </c>
      <c r="D1180" s="4" t="e" cm="1">
        <f t="array" ref="D1180">_xlfn.IFS(ExtraçãoDados!C1180={"Direcção de Abastecimento"},REPLACE(ExtraçãoDados!C1180="{Direcção de Abastecimento}",1,25,"DA"),ExtraçãoDados!C1180={"COMISSÃO CULTURAL DE LMARINHA"},REPLACE(ExtraçãoDados!C1180={"COMISSÃO CULTURAL DE LMARINHA"},1,28,"CCM"),ExtraçãoDados!C1180={"DIRECÇÃO DE NAVIOS"},REPLACE(ExtraçãoDados!C1180={"DIRECÇÃO DE NAVIOS"},1,28,"DN"),ExtraçãoDados!C1180={"ESQUADRILHA SUBMARINOS"},REPLACE(ExtraçãoDados!C1180={"ESQUADRILHA SUBMARINOS"},1,28,"ES"),ExtraçãoDados!C1180={"COMISSÃO MARINHA"},REPLACE(ExtraçãoDados!C1180={"COMISSÃO MARINHA"},1,28,"CCM"),ExtraçãoDados!C1180={"COMISSÃO CULTURAL DE MARINHA"},REPLACE(ExtraçãoDados!C1180={"COMISSÃO CULTURAL DE MARINHA"},1,28,"CCM"),ExtraçãoDados!C1180={"CCM"},REPLACE(ExtraçãoDados!C1180={"CCM"},1,28,"CCM"),ExtraçãoDados!C1180={"DN"},REPLACE(ExtraçãoDados!C1180={"DN"},1,28,"DN"),ExtraçãoDados!C1180={"ES"},REPLACE(ExtraçãoDados!C1180={"ES"},1,28,"ES"),ExtraçãoDados!C1180={"DA"},REPLACE(ExtraçãoDados!C1180={"DA"},1,28,"DA"),ExtraçãoDados!C1180={"DE: ESQUADRILHA SUBMARINOS"},REPLACE(ExtraçãoDados!C1180={"DE: ESQUADRILHA SUBMARINOS"},1,28,"ES"),ExtraçãoDados!C1180={"DE: COMISSÃO CULTURAL DE LMARINHA"},REPLACE(ExtraçãoDados!C1180={"DE: COMISSÃO CULTURAL DE LMARINHA"},1,28,"CCM"),ExtraçãoDados!C1180={"ON"},REPLACE(ExtraçãoDados!C1180={"ON"},1,28,"DN"),ExtraçãoDados!C1180={"ESQ. SUBMARINOS"},REPLACE(ExtraçãoDados!C1180={"ESQ. SUBMARINOS"},1,28,"ES"),ExtraçãoDados!C1180={"☒ irecção de Abastecimento"},REPLACE(ExtraçãoDados!C1180={"☒ irecção de Abastecimento"},1,28,"DA"),ExtraçãoDados!C1180={"Direcã d Abtit ço e asecmeno"},REPLACE(ExtraçãoDados!C1180={"Direcã d Abtit ço e asecmeno"},1,28,"DA"),ExtraçãoDados!C1180={"Diecã d Abtit rço e asecmeno"},REPLACE(ExtraçãoDados!C1180={"Diecã d Abtit rço e asecmeno"},1,28,"DA"),ISNUMBER(SEARCH("COMISSÃO",ExtraçãoDados!C1180,1)),REPLACE(ExtraçãoDados!C1180,1,29,"CCM"),ISNUMBER(SEARCH("DN/DIL/DRT1",ExtraçãoDados!C1180,1)),REPLACE(ExtraçãoDados!C1180,1,29,"DN"),ISNUMBER(SEARCH("DIRECÇAO DE NAVIOS",ExtraçãoDados!C1180,1)),REPLACE(ExtraçãoDados!C1180,1,29,"DN"),ISNUMBER(SEARCH("ESQUADRILHA SUBMARIN",ExtraçãoDados!C1180,1)),REPLACE(ExtraçãoDados!C1180,1,29,"ES"),ISNUMBER(SEARCH("DN",ExtraçãoDados!C1180,1)),REPLACE(ExtraçãoDados!C1180,1,29,"DN"),ISNUMBER(SEARCH("DIRECÇÃO",ExtraçãoDados!C1180,1)),REPLACE(ExtraçãoDados!C1180,1,29,"DN"),ISNUMBER(SEARCH("DIRECÇA0",ExtraçãoDados!C1180,1)),REPLACE(ExtraçãoDados!C1180,1,29,"DN"),ISNUMBER(SEARCH("DIRE",ExtraçãoDados!C1180,1)),REPLACE(ExtraçãoDados!C1180,1,29,"DN"),ISNUMBER(SEARCH("ESQUADRILHA",ExtraçãoDados!C1180,1)),REPLACE(ExtraçãoDados!C1180,1,29,"ES"),ISNUMBER(SEARCH("HOSPITAL DA MARINHA",ExtraçãoDados!C1180,1)),REPLACE(ExtraçãoDados!C1180,1,29,"HM"),ISNUMBER(SEARCH("HOSPITAL",ExtraçãoDados!C1180,1)),REPLACE(ExtraçãoDados!C1180,1,29,"HM"),ISNUMBER(SEARCH("HM",ExtraçãoDados!C1180,1)),REPLACE(ExtraçãoDados!C1180,1,29,"HM"),ISNUMBER(SEARCH("SECÇÃO DE APÓSITOS",ExtraçãoDados!C1180,1)),REPLACE(ExtraçãoDados!C1180,1,29,"HM"))</f>
        <v>#N/A</v>
      </c>
      <c r="E1180" s="4" t="e" cm="1">
        <f t="array" ref="E1180">_xlfn.IFS(LEN(ExtraçãoDados!B1180)=7,YEAR(ExtraçãoDados!D1180),LEN(ExtraçãoDados!B1180)=10,RIGHT(ExtraçãoDados!B1180,4),LEN(ExtraçãoDados!B1180)=9,YEAR(ExtraçãoDados!D1180),LEN(ExtraçãoDados!B1180)=8,YEAR(ExtraçãoDados!D1180),LEN(ExtraçãoDados!B1180)&gt;7,YEAR(ExtraçãoDados!D1180),LEN(ExtraçãoDados!B1180)&gt;5,YEAR(ExtraçãoDados!D1180),LEN(ExtraçãoDados!B1180)&gt;4,YEAR(ExtraçãoDados!D1180))</f>
        <v>#N/A</v>
      </c>
      <c r="F1180" s="4">
        <f>ExtraçãoDados!E1180</f>
        <v>0</v>
      </c>
    </row>
    <row r="1181" spans="1:6" x14ac:dyDescent="0.25">
      <c r="A1181" s="4">
        <f>ExtraçãoDados!A1181</f>
        <v>0</v>
      </c>
      <c r="B1181" s="4" t="str" cm="1">
        <f t="array" ref="B1181">_xlfn.IFS(LEN(ExtraçãoDados!B1181)=12,LEFT(ExtraçãoDados!B1181,3),LEN(ExtraçãoDados!B1181)=10,LEFT(ExtraçãoDados!B1181,5),LEN(ExtraçãoDados!B1181)&gt;19,0,LEN(ExtraçãoDados!B1181)=9,LEFT(ExtraçãoDados!B1181,4),LEN(ExtraçãoDados!B1181)=6,LEFT(ExtraçãoDados!B1181,3),LEN(ExtraçãoDados!B1181)&lt;5,LEFT(ExtraçãoDados!B1181,3),LEN(ExtraçãoDados!B1181)=8,LEFT(ExtraçãoDados!B1181,3),LEN(ExtraçãoDados!B1181)=5,LEFT(ExtraçãoDados!B1181,5),LEN(ExtraçãoDados!B1181)=11,LEFT(ExtraçãoDados!B1181,5),LEN(ExtraçãoDados!B1181)=7,RIGHT(ExtraçãoDados!B1181,6))</f>
        <v/>
      </c>
      <c r="C1181" s="4" t="e" cm="1">
        <f t="array" ref="C1181">_xlfn.IFS(LEN(B1181)=1,"ERRO",LEN(B1181)=2,_xlfn.CONCAT("000",B1181),LEN(B1181)=3,_xlfn.CONCAT("00",B1181),LEN(B1181)=4,_xlfn.CONCAT("0",B1181),LEN(B1181)=6,B1181,LEN(B1181)=7,B1181,LEN(B1181)=5,B1181)</f>
        <v>#N/A</v>
      </c>
      <c r="D1181" s="4" t="e" cm="1">
        <f t="array" ref="D1181">_xlfn.IFS(ExtraçãoDados!C1181={"Direcção de Abastecimento"},REPLACE(ExtraçãoDados!C1181="{Direcção de Abastecimento}",1,25,"DA"),ExtraçãoDados!C1181={"COMISSÃO CULTURAL DE LMARINHA"},REPLACE(ExtraçãoDados!C1181={"COMISSÃO CULTURAL DE LMARINHA"},1,28,"CCM"),ExtraçãoDados!C1181={"DIRECÇÃO DE NAVIOS"},REPLACE(ExtraçãoDados!C1181={"DIRECÇÃO DE NAVIOS"},1,28,"DN"),ExtraçãoDados!C1181={"ESQUADRILHA SUBMARINOS"},REPLACE(ExtraçãoDados!C1181={"ESQUADRILHA SUBMARINOS"},1,28,"ES"),ExtraçãoDados!C1181={"COMISSÃO MARINHA"},REPLACE(ExtraçãoDados!C1181={"COMISSÃO MARINHA"},1,28,"CCM"),ExtraçãoDados!C1181={"COMISSÃO CULTURAL DE MARINHA"},REPLACE(ExtraçãoDados!C1181={"COMISSÃO CULTURAL DE MARINHA"},1,28,"CCM"),ExtraçãoDados!C1181={"CCM"},REPLACE(ExtraçãoDados!C1181={"CCM"},1,28,"CCM"),ExtraçãoDados!C1181={"DN"},REPLACE(ExtraçãoDados!C1181={"DN"},1,28,"DN"),ExtraçãoDados!C1181={"ES"},REPLACE(ExtraçãoDados!C1181={"ES"},1,28,"ES"),ExtraçãoDados!C1181={"DA"},REPLACE(ExtraçãoDados!C1181={"DA"},1,28,"DA"),ExtraçãoDados!C1181={"DE: ESQUADRILHA SUBMARINOS"},REPLACE(ExtraçãoDados!C1181={"DE: ESQUADRILHA SUBMARINOS"},1,28,"ES"),ExtraçãoDados!C1181={"DE: COMISSÃO CULTURAL DE LMARINHA"},REPLACE(ExtraçãoDados!C1181={"DE: COMISSÃO CULTURAL DE LMARINHA"},1,28,"CCM"),ExtraçãoDados!C1181={"ON"},REPLACE(ExtraçãoDados!C1181={"ON"},1,28,"DN"),ExtraçãoDados!C1181={"ESQ. SUBMARINOS"},REPLACE(ExtraçãoDados!C1181={"ESQ. SUBMARINOS"},1,28,"ES"),ExtraçãoDados!C1181={"☒ irecção de Abastecimento"},REPLACE(ExtraçãoDados!C1181={"☒ irecção de Abastecimento"},1,28,"DA"),ExtraçãoDados!C1181={"Direcã d Abtit ço e asecmeno"},REPLACE(ExtraçãoDados!C1181={"Direcã d Abtit ço e asecmeno"},1,28,"DA"),ExtraçãoDados!C1181={"Diecã d Abtit rço e asecmeno"},REPLACE(ExtraçãoDados!C1181={"Diecã d Abtit rço e asecmeno"},1,28,"DA"),ISNUMBER(SEARCH("COMISSÃO",ExtraçãoDados!C1181,1)),REPLACE(ExtraçãoDados!C1181,1,29,"CCM"),ISNUMBER(SEARCH("DN/DIL/DRT1",ExtraçãoDados!C1181,1)),REPLACE(ExtraçãoDados!C1181,1,29,"DN"),ISNUMBER(SEARCH("DIRECÇAO DE NAVIOS",ExtraçãoDados!C1181,1)),REPLACE(ExtraçãoDados!C1181,1,29,"DN"),ISNUMBER(SEARCH("ESQUADRILHA SUBMARIN",ExtraçãoDados!C1181,1)),REPLACE(ExtraçãoDados!C1181,1,29,"ES"),ISNUMBER(SEARCH("DN",ExtraçãoDados!C1181,1)),REPLACE(ExtraçãoDados!C1181,1,29,"DN"),ISNUMBER(SEARCH("DIRECÇÃO",ExtraçãoDados!C1181,1)),REPLACE(ExtraçãoDados!C1181,1,29,"DN"),ISNUMBER(SEARCH("DIRECÇA0",ExtraçãoDados!C1181,1)),REPLACE(ExtraçãoDados!C1181,1,29,"DN"),ISNUMBER(SEARCH("DIRE",ExtraçãoDados!C1181,1)),REPLACE(ExtraçãoDados!C1181,1,29,"DN"),ISNUMBER(SEARCH("ESQUADRILHA",ExtraçãoDados!C1181,1)),REPLACE(ExtraçãoDados!C1181,1,29,"ES"),ISNUMBER(SEARCH("HOSPITAL DA MARINHA",ExtraçãoDados!C1181,1)),REPLACE(ExtraçãoDados!C1181,1,29,"HM"),ISNUMBER(SEARCH("HOSPITAL",ExtraçãoDados!C1181,1)),REPLACE(ExtraçãoDados!C1181,1,29,"HM"),ISNUMBER(SEARCH("HM",ExtraçãoDados!C1181,1)),REPLACE(ExtraçãoDados!C1181,1,29,"HM"),ISNUMBER(SEARCH("SECÇÃO DE APÓSITOS",ExtraçãoDados!C1181,1)),REPLACE(ExtraçãoDados!C1181,1,29,"HM"))</f>
        <v>#N/A</v>
      </c>
      <c r="E1181" s="4" t="e" cm="1">
        <f t="array" ref="E1181">_xlfn.IFS(LEN(ExtraçãoDados!B1181)=7,YEAR(ExtraçãoDados!D1181),LEN(ExtraçãoDados!B1181)=10,RIGHT(ExtraçãoDados!B1181,4),LEN(ExtraçãoDados!B1181)=9,YEAR(ExtraçãoDados!D1181),LEN(ExtraçãoDados!B1181)=8,YEAR(ExtraçãoDados!D1181),LEN(ExtraçãoDados!B1181)&gt;7,YEAR(ExtraçãoDados!D1181),LEN(ExtraçãoDados!B1181)&gt;5,YEAR(ExtraçãoDados!D1181),LEN(ExtraçãoDados!B1181)&gt;4,YEAR(ExtraçãoDados!D1181))</f>
        <v>#N/A</v>
      </c>
      <c r="F1181" s="4">
        <f>ExtraçãoDados!E1181</f>
        <v>0</v>
      </c>
    </row>
    <row r="1182" spans="1:6" x14ac:dyDescent="0.25">
      <c r="A1182" s="4">
        <f>ExtraçãoDados!A1182</f>
        <v>0</v>
      </c>
      <c r="B1182" s="4" t="str" cm="1">
        <f t="array" ref="B1182">_xlfn.IFS(LEN(ExtraçãoDados!B1182)=12,LEFT(ExtraçãoDados!B1182,3),LEN(ExtraçãoDados!B1182)=10,LEFT(ExtraçãoDados!B1182,5),LEN(ExtraçãoDados!B1182)&gt;19,0,LEN(ExtraçãoDados!B1182)=9,LEFT(ExtraçãoDados!B1182,4),LEN(ExtraçãoDados!B1182)=6,LEFT(ExtraçãoDados!B1182,3),LEN(ExtraçãoDados!B1182)&lt;5,LEFT(ExtraçãoDados!B1182,3),LEN(ExtraçãoDados!B1182)=8,LEFT(ExtraçãoDados!B1182,3),LEN(ExtraçãoDados!B1182)=5,LEFT(ExtraçãoDados!B1182,5),LEN(ExtraçãoDados!B1182)=11,LEFT(ExtraçãoDados!B1182,5),LEN(ExtraçãoDados!B1182)=7,RIGHT(ExtraçãoDados!B1182,6))</f>
        <v/>
      </c>
      <c r="C1182" s="4" t="e" cm="1">
        <f t="array" ref="C1182">_xlfn.IFS(LEN(B1182)=1,"ERRO",LEN(B1182)=2,_xlfn.CONCAT("000",B1182),LEN(B1182)=3,_xlfn.CONCAT("00",B1182),LEN(B1182)=4,_xlfn.CONCAT("0",B1182),LEN(B1182)=6,B1182,LEN(B1182)=7,B1182,LEN(B1182)=5,B1182)</f>
        <v>#N/A</v>
      </c>
      <c r="D1182" s="4" t="e" cm="1">
        <f t="array" ref="D1182">_xlfn.IFS(ExtraçãoDados!C1182={"Direcção de Abastecimento"},REPLACE(ExtraçãoDados!C1182="{Direcção de Abastecimento}",1,25,"DA"),ExtraçãoDados!C1182={"COMISSÃO CULTURAL DE LMARINHA"},REPLACE(ExtraçãoDados!C1182={"COMISSÃO CULTURAL DE LMARINHA"},1,28,"CCM"),ExtraçãoDados!C1182={"DIRECÇÃO DE NAVIOS"},REPLACE(ExtraçãoDados!C1182={"DIRECÇÃO DE NAVIOS"},1,28,"DN"),ExtraçãoDados!C1182={"ESQUADRILHA SUBMARINOS"},REPLACE(ExtraçãoDados!C1182={"ESQUADRILHA SUBMARINOS"},1,28,"ES"),ExtraçãoDados!C1182={"COMISSÃO MARINHA"},REPLACE(ExtraçãoDados!C1182={"COMISSÃO MARINHA"},1,28,"CCM"),ExtraçãoDados!C1182={"COMISSÃO CULTURAL DE MARINHA"},REPLACE(ExtraçãoDados!C1182={"COMISSÃO CULTURAL DE MARINHA"},1,28,"CCM"),ExtraçãoDados!C1182={"CCM"},REPLACE(ExtraçãoDados!C1182={"CCM"},1,28,"CCM"),ExtraçãoDados!C1182={"DN"},REPLACE(ExtraçãoDados!C1182={"DN"},1,28,"DN"),ExtraçãoDados!C1182={"ES"},REPLACE(ExtraçãoDados!C1182={"ES"},1,28,"ES"),ExtraçãoDados!C1182={"DA"},REPLACE(ExtraçãoDados!C1182={"DA"},1,28,"DA"),ExtraçãoDados!C1182={"DE: ESQUADRILHA SUBMARINOS"},REPLACE(ExtraçãoDados!C1182={"DE: ESQUADRILHA SUBMARINOS"},1,28,"ES"),ExtraçãoDados!C1182={"DE: COMISSÃO CULTURAL DE LMARINHA"},REPLACE(ExtraçãoDados!C1182={"DE: COMISSÃO CULTURAL DE LMARINHA"},1,28,"CCM"),ExtraçãoDados!C1182={"ON"},REPLACE(ExtraçãoDados!C1182={"ON"},1,28,"DN"),ExtraçãoDados!C1182={"ESQ. SUBMARINOS"},REPLACE(ExtraçãoDados!C1182={"ESQ. SUBMARINOS"},1,28,"ES"),ExtraçãoDados!C1182={"☒ irecção de Abastecimento"},REPLACE(ExtraçãoDados!C1182={"☒ irecção de Abastecimento"},1,28,"DA"),ExtraçãoDados!C1182={"Direcã d Abtit ço e asecmeno"},REPLACE(ExtraçãoDados!C1182={"Direcã d Abtit ço e asecmeno"},1,28,"DA"),ExtraçãoDados!C1182={"Diecã d Abtit rço e asecmeno"},REPLACE(ExtraçãoDados!C1182={"Diecã d Abtit rço e asecmeno"},1,28,"DA"),ISNUMBER(SEARCH("COMISSÃO",ExtraçãoDados!C1182,1)),REPLACE(ExtraçãoDados!C1182,1,29,"CCM"),ISNUMBER(SEARCH("DN/DIL/DRT1",ExtraçãoDados!C1182,1)),REPLACE(ExtraçãoDados!C1182,1,29,"DN"),ISNUMBER(SEARCH("DIRECÇAO DE NAVIOS",ExtraçãoDados!C1182,1)),REPLACE(ExtraçãoDados!C1182,1,29,"DN"),ISNUMBER(SEARCH("ESQUADRILHA SUBMARIN",ExtraçãoDados!C1182,1)),REPLACE(ExtraçãoDados!C1182,1,29,"ES"),ISNUMBER(SEARCH("DN",ExtraçãoDados!C1182,1)),REPLACE(ExtraçãoDados!C1182,1,29,"DN"),ISNUMBER(SEARCH("DIRECÇÃO",ExtraçãoDados!C1182,1)),REPLACE(ExtraçãoDados!C1182,1,29,"DN"),ISNUMBER(SEARCH("DIRECÇA0",ExtraçãoDados!C1182,1)),REPLACE(ExtraçãoDados!C1182,1,29,"DN"),ISNUMBER(SEARCH("DIRE",ExtraçãoDados!C1182,1)),REPLACE(ExtraçãoDados!C1182,1,29,"DN"),ISNUMBER(SEARCH("ESQUADRILHA",ExtraçãoDados!C1182,1)),REPLACE(ExtraçãoDados!C1182,1,29,"ES"),ISNUMBER(SEARCH("HOSPITAL DA MARINHA",ExtraçãoDados!C1182,1)),REPLACE(ExtraçãoDados!C1182,1,29,"HM"),ISNUMBER(SEARCH("HOSPITAL",ExtraçãoDados!C1182,1)),REPLACE(ExtraçãoDados!C1182,1,29,"HM"),ISNUMBER(SEARCH("HM",ExtraçãoDados!C1182,1)),REPLACE(ExtraçãoDados!C1182,1,29,"HM"),ISNUMBER(SEARCH("SECÇÃO DE APÓSITOS",ExtraçãoDados!C1182,1)),REPLACE(ExtraçãoDados!C1182,1,29,"HM"))</f>
        <v>#N/A</v>
      </c>
      <c r="E1182" s="4" t="e" cm="1">
        <f t="array" ref="E1182">_xlfn.IFS(LEN(ExtraçãoDados!B1182)=7,YEAR(ExtraçãoDados!D1182),LEN(ExtraçãoDados!B1182)=10,RIGHT(ExtraçãoDados!B1182,4),LEN(ExtraçãoDados!B1182)=9,YEAR(ExtraçãoDados!D1182),LEN(ExtraçãoDados!B1182)=8,YEAR(ExtraçãoDados!D1182),LEN(ExtraçãoDados!B1182)&gt;7,YEAR(ExtraçãoDados!D1182),LEN(ExtraçãoDados!B1182)&gt;5,YEAR(ExtraçãoDados!D1182),LEN(ExtraçãoDados!B1182)&gt;4,YEAR(ExtraçãoDados!D1182))</f>
        <v>#N/A</v>
      </c>
      <c r="F1182" s="4">
        <f>ExtraçãoDados!E1182</f>
        <v>0</v>
      </c>
    </row>
    <row r="1183" spans="1:6" x14ac:dyDescent="0.25">
      <c r="A1183" s="4">
        <f>ExtraçãoDados!A1183</f>
        <v>0</v>
      </c>
      <c r="B1183" s="4" t="str" cm="1">
        <f t="array" ref="B1183">_xlfn.IFS(LEN(ExtraçãoDados!B1183)=12,LEFT(ExtraçãoDados!B1183,3),LEN(ExtraçãoDados!B1183)=10,LEFT(ExtraçãoDados!B1183,5),LEN(ExtraçãoDados!B1183)&gt;19,0,LEN(ExtraçãoDados!B1183)=9,LEFT(ExtraçãoDados!B1183,4),LEN(ExtraçãoDados!B1183)=6,LEFT(ExtraçãoDados!B1183,3),LEN(ExtraçãoDados!B1183)&lt;5,LEFT(ExtraçãoDados!B1183,3),LEN(ExtraçãoDados!B1183)=8,LEFT(ExtraçãoDados!B1183,3),LEN(ExtraçãoDados!B1183)=5,LEFT(ExtraçãoDados!B1183,5),LEN(ExtraçãoDados!B1183)=11,LEFT(ExtraçãoDados!B1183,5),LEN(ExtraçãoDados!B1183)=7,RIGHT(ExtraçãoDados!B1183,6))</f>
        <v/>
      </c>
      <c r="C1183" s="4" t="e" cm="1">
        <f t="array" ref="C1183">_xlfn.IFS(LEN(B1183)=1,"ERRO",LEN(B1183)=2,_xlfn.CONCAT("000",B1183),LEN(B1183)=3,_xlfn.CONCAT("00",B1183),LEN(B1183)=4,_xlfn.CONCAT("0",B1183),LEN(B1183)=6,B1183,LEN(B1183)=7,B1183,LEN(B1183)=5,B1183)</f>
        <v>#N/A</v>
      </c>
      <c r="D1183" s="4" t="e" cm="1">
        <f t="array" ref="D1183">_xlfn.IFS(ExtraçãoDados!C1183={"Direcção de Abastecimento"},REPLACE(ExtraçãoDados!C1183="{Direcção de Abastecimento}",1,25,"DA"),ExtraçãoDados!C1183={"COMISSÃO CULTURAL DE LMARINHA"},REPLACE(ExtraçãoDados!C1183={"COMISSÃO CULTURAL DE LMARINHA"},1,28,"CCM"),ExtraçãoDados!C1183={"DIRECÇÃO DE NAVIOS"},REPLACE(ExtraçãoDados!C1183={"DIRECÇÃO DE NAVIOS"},1,28,"DN"),ExtraçãoDados!C1183={"ESQUADRILHA SUBMARINOS"},REPLACE(ExtraçãoDados!C1183={"ESQUADRILHA SUBMARINOS"},1,28,"ES"),ExtraçãoDados!C1183={"COMISSÃO MARINHA"},REPLACE(ExtraçãoDados!C1183={"COMISSÃO MARINHA"},1,28,"CCM"),ExtraçãoDados!C1183={"COMISSÃO CULTURAL DE MARINHA"},REPLACE(ExtraçãoDados!C1183={"COMISSÃO CULTURAL DE MARINHA"},1,28,"CCM"),ExtraçãoDados!C1183={"CCM"},REPLACE(ExtraçãoDados!C1183={"CCM"},1,28,"CCM"),ExtraçãoDados!C1183={"DN"},REPLACE(ExtraçãoDados!C1183={"DN"},1,28,"DN"),ExtraçãoDados!C1183={"ES"},REPLACE(ExtraçãoDados!C1183={"ES"},1,28,"ES"),ExtraçãoDados!C1183={"DA"},REPLACE(ExtraçãoDados!C1183={"DA"},1,28,"DA"),ExtraçãoDados!C1183={"DE: ESQUADRILHA SUBMARINOS"},REPLACE(ExtraçãoDados!C1183={"DE: ESQUADRILHA SUBMARINOS"},1,28,"ES"),ExtraçãoDados!C1183={"DE: COMISSÃO CULTURAL DE LMARINHA"},REPLACE(ExtraçãoDados!C1183={"DE: COMISSÃO CULTURAL DE LMARINHA"},1,28,"CCM"),ExtraçãoDados!C1183={"ON"},REPLACE(ExtraçãoDados!C1183={"ON"},1,28,"DN"),ExtraçãoDados!C1183={"ESQ. SUBMARINOS"},REPLACE(ExtraçãoDados!C1183={"ESQ. SUBMARINOS"},1,28,"ES"),ExtraçãoDados!C1183={"☒ irecção de Abastecimento"},REPLACE(ExtraçãoDados!C1183={"☒ irecção de Abastecimento"},1,28,"DA"),ExtraçãoDados!C1183={"Direcã d Abtit ço e asecmeno"},REPLACE(ExtraçãoDados!C1183={"Direcã d Abtit ço e asecmeno"},1,28,"DA"),ExtraçãoDados!C1183={"Diecã d Abtit rço e asecmeno"},REPLACE(ExtraçãoDados!C1183={"Diecã d Abtit rço e asecmeno"},1,28,"DA"),ISNUMBER(SEARCH("COMISSÃO",ExtraçãoDados!C1183,1)),REPLACE(ExtraçãoDados!C1183,1,29,"CCM"),ISNUMBER(SEARCH("DN/DIL/DRT1",ExtraçãoDados!C1183,1)),REPLACE(ExtraçãoDados!C1183,1,29,"DN"),ISNUMBER(SEARCH("DIRECÇAO DE NAVIOS",ExtraçãoDados!C1183,1)),REPLACE(ExtraçãoDados!C1183,1,29,"DN"),ISNUMBER(SEARCH("ESQUADRILHA SUBMARIN",ExtraçãoDados!C1183,1)),REPLACE(ExtraçãoDados!C1183,1,29,"ES"),ISNUMBER(SEARCH("DN",ExtraçãoDados!C1183,1)),REPLACE(ExtraçãoDados!C1183,1,29,"DN"),ISNUMBER(SEARCH("DIRECÇÃO",ExtraçãoDados!C1183,1)),REPLACE(ExtraçãoDados!C1183,1,29,"DN"),ISNUMBER(SEARCH("DIRECÇA0",ExtraçãoDados!C1183,1)),REPLACE(ExtraçãoDados!C1183,1,29,"DN"),ISNUMBER(SEARCH("DIRE",ExtraçãoDados!C1183,1)),REPLACE(ExtraçãoDados!C1183,1,29,"DN"),ISNUMBER(SEARCH("ESQUADRILHA",ExtraçãoDados!C1183,1)),REPLACE(ExtraçãoDados!C1183,1,29,"ES"),ISNUMBER(SEARCH("HOSPITAL DA MARINHA",ExtraçãoDados!C1183,1)),REPLACE(ExtraçãoDados!C1183,1,29,"HM"),ISNUMBER(SEARCH("HOSPITAL",ExtraçãoDados!C1183,1)),REPLACE(ExtraçãoDados!C1183,1,29,"HM"),ISNUMBER(SEARCH("HM",ExtraçãoDados!C1183,1)),REPLACE(ExtraçãoDados!C1183,1,29,"HM"),ISNUMBER(SEARCH("SECÇÃO DE APÓSITOS",ExtraçãoDados!C1183,1)),REPLACE(ExtraçãoDados!C1183,1,29,"HM"))</f>
        <v>#N/A</v>
      </c>
      <c r="E1183" s="4" t="e" cm="1">
        <f t="array" ref="E1183">_xlfn.IFS(LEN(ExtraçãoDados!B1183)=7,YEAR(ExtraçãoDados!D1183),LEN(ExtraçãoDados!B1183)=10,RIGHT(ExtraçãoDados!B1183,4),LEN(ExtraçãoDados!B1183)=9,YEAR(ExtraçãoDados!D1183),LEN(ExtraçãoDados!B1183)=8,YEAR(ExtraçãoDados!D1183),LEN(ExtraçãoDados!B1183)&gt;7,YEAR(ExtraçãoDados!D1183),LEN(ExtraçãoDados!B1183)&gt;5,YEAR(ExtraçãoDados!D1183),LEN(ExtraçãoDados!B1183)&gt;4,YEAR(ExtraçãoDados!D1183))</f>
        <v>#N/A</v>
      </c>
      <c r="F1183" s="4">
        <f>ExtraçãoDados!E1183</f>
        <v>0</v>
      </c>
    </row>
    <row r="1184" spans="1:6" x14ac:dyDescent="0.25">
      <c r="A1184" s="4">
        <f>ExtraçãoDados!A1184</f>
        <v>0</v>
      </c>
      <c r="B1184" s="4" t="str" cm="1">
        <f t="array" ref="B1184">_xlfn.IFS(LEN(ExtraçãoDados!B1184)=12,LEFT(ExtraçãoDados!B1184,3),LEN(ExtraçãoDados!B1184)=10,LEFT(ExtraçãoDados!B1184,5),LEN(ExtraçãoDados!B1184)&gt;19,0,LEN(ExtraçãoDados!B1184)=9,LEFT(ExtraçãoDados!B1184,4),LEN(ExtraçãoDados!B1184)=6,LEFT(ExtraçãoDados!B1184,3),LEN(ExtraçãoDados!B1184)&lt;5,LEFT(ExtraçãoDados!B1184,3),LEN(ExtraçãoDados!B1184)=8,LEFT(ExtraçãoDados!B1184,3),LEN(ExtraçãoDados!B1184)=5,LEFT(ExtraçãoDados!B1184,5),LEN(ExtraçãoDados!B1184)=11,LEFT(ExtraçãoDados!B1184,5),LEN(ExtraçãoDados!B1184)=7,RIGHT(ExtraçãoDados!B1184,6))</f>
        <v/>
      </c>
      <c r="C1184" s="4" t="e" cm="1">
        <f t="array" ref="C1184">_xlfn.IFS(LEN(B1184)=1,"ERRO",LEN(B1184)=2,_xlfn.CONCAT("000",B1184),LEN(B1184)=3,_xlfn.CONCAT("00",B1184),LEN(B1184)=4,_xlfn.CONCAT("0",B1184),LEN(B1184)=6,B1184,LEN(B1184)=7,B1184,LEN(B1184)=5,B1184)</f>
        <v>#N/A</v>
      </c>
      <c r="D1184" s="4" t="e" cm="1">
        <f t="array" ref="D1184">_xlfn.IFS(ExtraçãoDados!C1184={"Direcção de Abastecimento"},REPLACE(ExtraçãoDados!C1184="{Direcção de Abastecimento}",1,25,"DA"),ExtraçãoDados!C1184={"COMISSÃO CULTURAL DE LMARINHA"},REPLACE(ExtraçãoDados!C1184={"COMISSÃO CULTURAL DE LMARINHA"},1,28,"CCM"),ExtraçãoDados!C1184={"DIRECÇÃO DE NAVIOS"},REPLACE(ExtraçãoDados!C1184={"DIRECÇÃO DE NAVIOS"},1,28,"DN"),ExtraçãoDados!C1184={"ESQUADRILHA SUBMARINOS"},REPLACE(ExtraçãoDados!C1184={"ESQUADRILHA SUBMARINOS"},1,28,"ES"),ExtraçãoDados!C1184={"COMISSÃO MARINHA"},REPLACE(ExtraçãoDados!C1184={"COMISSÃO MARINHA"},1,28,"CCM"),ExtraçãoDados!C1184={"COMISSÃO CULTURAL DE MARINHA"},REPLACE(ExtraçãoDados!C1184={"COMISSÃO CULTURAL DE MARINHA"},1,28,"CCM"),ExtraçãoDados!C1184={"CCM"},REPLACE(ExtraçãoDados!C1184={"CCM"},1,28,"CCM"),ExtraçãoDados!C1184={"DN"},REPLACE(ExtraçãoDados!C1184={"DN"},1,28,"DN"),ExtraçãoDados!C1184={"ES"},REPLACE(ExtraçãoDados!C1184={"ES"},1,28,"ES"),ExtraçãoDados!C1184={"DA"},REPLACE(ExtraçãoDados!C1184={"DA"},1,28,"DA"),ExtraçãoDados!C1184={"DE: ESQUADRILHA SUBMARINOS"},REPLACE(ExtraçãoDados!C1184={"DE: ESQUADRILHA SUBMARINOS"},1,28,"ES"),ExtraçãoDados!C1184={"DE: COMISSÃO CULTURAL DE LMARINHA"},REPLACE(ExtraçãoDados!C1184={"DE: COMISSÃO CULTURAL DE LMARINHA"},1,28,"CCM"),ExtraçãoDados!C1184={"ON"},REPLACE(ExtraçãoDados!C1184={"ON"},1,28,"DN"),ExtraçãoDados!C1184={"ESQ. SUBMARINOS"},REPLACE(ExtraçãoDados!C1184={"ESQ. SUBMARINOS"},1,28,"ES"),ExtraçãoDados!C1184={"☒ irecção de Abastecimento"},REPLACE(ExtraçãoDados!C1184={"☒ irecção de Abastecimento"},1,28,"DA"),ExtraçãoDados!C1184={"Direcã d Abtit ço e asecmeno"},REPLACE(ExtraçãoDados!C1184={"Direcã d Abtit ço e asecmeno"},1,28,"DA"),ExtraçãoDados!C1184={"Diecã d Abtit rço e asecmeno"},REPLACE(ExtraçãoDados!C1184={"Diecã d Abtit rço e asecmeno"},1,28,"DA"),ISNUMBER(SEARCH("COMISSÃO",ExtraçãoDados!C1184,1)),REPLACE(ExtraçãoDados!C1184,1,29,"CCM"),ISNUMBER(SEARCH("DN/DIL/DRT1",ExtraçãoDados!C1184,1)),REPLACE(ExtraçãoDados!C1184,1,29,"DN"),ISNUMBER(SEARCH("DIRECÇAO DE NAVIOS",ExtraçãoDados!C1184,1)),REPLACE(ExtraçãoDados!C1184,1,29,"DN"),ISNUMBER(SEARCH("ESQUADRILHA SUBMARIN",ExtraçãoDados!C1184,1)),REPLACE(ExtraçãoDados!C1184,1,29,"ES"),ISNUMBER(SEARCH("DN",ExtraçãoDados!C1184,1)),REPLACE(ExtraçãoDados!C1184,1,29,"DN"),ISNUMBER(SEARCH("DIRECÇÃO",ExtraçãoDados!C1184,1)),REPLACE(ExtraçãoDados!C1184,1,29,"DN"),ISNUMBER(SEARCH("DIRECÇA0",ExtraçãoDados!C1184,1)),REPLACE(ExtraçãoDados!C1184,1,29,"DN"),ISNUMBER(SEARCH("DIRE",ExtraçãoDados!C1184,1)),REPLACE(ExtraçãoDados!C1184,1,29,"DN"),ISNUMBER(SEARCH("ESQUADRILHA",ExtraçãoDados!C1184,1)),REPLACE(ExtraçãoDados!C1184,1,29,"ES"),ISNUMBER(SEARCH("HOSPITAL DA MARINHA",ExtraçãoDados!C1184,1)),REPLACE(ExtraçãoDados!C1184,1,29,"HM"),ISNUMBER(SEARCH("HOSPITAL",ExtraçãoDados!C1184,1)),REPLACE(ExtraçãoDados!C1184,1,29,"HM"),ISNUMBER(SEARCH("HM",ExtraçãoDados!C1184,1)),REPLACE(ExtraçãoDados!C1184,1,29,"HM"),ISNUMBER(SEARCH("SECÇÃO DE APÓSITOS",ExtraçãoDados!C1184,1)),REPLACE(ExtraçãoDados!C1184,1,29,"HM"))</f>
        <v>#N/A</v>
      </c>
      <c r="E1184" s="4" t="e" cm="1">
        <f t="array" ref="E1184">_xlfn.IFS(LEN(ExtraçãoDados!B1184)=7,YEAR(ExtraçãoDados!D1184),LEN(ExtraçãoDados!B1184)=10,RIGHT(ExtraçãoDados!B1184,4),LEN(ExtraçãoDados!B1184)=9,YEAR(ExtraçãoDados!D1184),LEN(ExtraçãoDados!B1184)=8,YEAR(ExtraçãoDados!D1184),LEN(ExtraçãoDados!B1184)&gt;7,YEAR(ExtraçãoDados!D1184),LEN(ExtraçãoDados!B1184)&gt;5,YEAR(ExtraçãoDados!D1184),LEN(ExtraçãoDados!B1184)&gt;4,YEAR(ExtraçãoDados!D1184))</f>
        <v>#N/A</v>
      </c>
      <c r="F1184" s="4">
        <f>ExtraçãoDados!E1184</f>
        <v>0</v>
      </c>
    </row>
    <row r="1185" spans="1:6" x14ac:dyDescent="0.25">
      <c r="A1185" s="4">
        <f>ExtraçãoDados!A1185</f>
        <v>0</v>
      </c>
      <c r="B1185" s="4" t="str" cm="1">
        <f t="array" ref="B1185">_xlfn.IFS(LEN(ExtraçãoDados!B1185)=12,LEFT(ExtraçãoDados!B1185,3),LEN(ExtraçãoDados!B1185)=10,LEFT(ExtraçãoDados!B1185,5),LEN(ExtraçãoDados!B1185)&gt;19,0,LEN(ExtraçãoDados!B1185)=9,LEFT(ExtraçãoDados!B1185,4),LEN(ExtraçãoDados!B1185)=6,LEFT(ExtraçãoDados!B1185,3),LEN(ExtraçãoDados!B1185)&lt;5,LEFT(ExtraçãoDados!B1185,3),LEN(ExtraçãoDados!B1185)=8,LEFT(ExtraçãoDados!B1185,3),LEN(ExtraçãoDados!B1185)=5,LEFT(ExtraçãoDados!B1185,5),LEN(ExtraçãoDados!B1185)=11,LEFT(ExtraçãoDados!B1185,5),LEN(ExtraçãoDados!B1185)=7,RIGHT(ExtraçãoDados!B1185,6))</f>
        <v/>
      </c>
      <c r="C1185" s="4" t="e" cm="1">
        <f t="array" ref="C1185">_xlfn.IFS(LEN(B1185)=1,"ERRO",LEN(B1185)=2,_xlfn.CONCAT("000",B1185),LEN(B1185)=3,_xlfn.CONCAT("00",B1185),LEN(B1185)=4,_xlfn.CONCAT("0",B1185),LEN(B1185)=6,B1185,LEN(B1185)=7,B1185,LEN(B1185)=5,B1185)</f>
        <v>#N/A</v>
      </c>
      <c r="D1185" s="4" t="e" cm="1">
        <f t="array" ref="D1185">_xlfn.IFS(ExtraçãoDados!C1185={"Direcção de Abastecimento"},REPLACE(ExtraçãoDados!C1185="{Direcção de Abastecimento}",1,25,"DA"),ExtraçãoDados!C1185={"COMISSÃO CULTURAL DE LMARINHA"},REPLACE(ExtraçãoDados!C1185={"COMISSÃO CULTURAL DE LMARINHA"},1,28,"CCM"),ExtraçãoDados!C1185={"DIRECÇÃO DE NAVIOS"},REPLACE(ExtraçãoDados!C1185={"DIRECÇÃO DE NAVIOS"},1,28,"DN"),ExtraçãoDados!C1185={"ESQUADRILHA SUBMARINOS"},REPLACE(ExtraçãoDados!C1185={"ESQUADRILHA SUBMARINOS"},1,28,"ES"),ExtraçãoDados!C1185={"COMISSÃO MARINHA"},REPLACE(ExtraçãoDados!C1185={"COMISSÃO MARINHA"},1,28,"CCM"),ExtraçãoDados!C1185={"COMISSÃO CULTURAL DE MARINHA"},REPLACE(ExtraçãoDados!C1185={"COMISSÃO CULTURAL DE MARINHA"},1,28,"CCM"),ExtraçãoDados!C1185={"CCM"},REPLACE(ExtraçãoDados!C1185={"CCM"},1,28,"CCM"),ExtraçãoDados!C1185={"DN"},REPLACE(ExtraçãoDados!C1185={"DN"},1,28,"DN"),ExtraçãoDados!C1185={"ES"},REPLACE(ExtraçãoDados!C1185={"ES"},1,28,"ES"),ExtraçãoDados!C1185={"DA"},REPLACE(ExtraçãoDados!C1185={"DA"},1,28,"DA"),ExtraçãoDados!C1185={"DE: ESQUADRILHA SUBMARINOS"},REPLACE(ExtraçãoDados!C1185={"DE: ESQUADRILHA SUBMARINOS"},1,28,"ES"),ExtraçãoDados!C1185={"DE: COMISSÃO CULTURAL DE LMARINHA"},REPLACE(ExtraçãoDados!C1185={"DE: COMISSÃO CULTURAL DE LMARINHA"},1,28,"CCM"),ExtraçãoDados!C1185={"ON"},REPLACE(ExtraçãoDados!C1185={"ON"},1,28,"DN"),ExtraçãoDados!C1185={"ESQ. SUBMARINOS"},REPLACE(ExtraçãoDados!C1185={"ESQ. SUBMARINOS"},1,28,"ES"),ExtraçãoDados!C1185={"☒ irecção de Abastecimento"},REPLACE(ExtraçãoDados!C1185={"☒ irecção de Abastecimento"},1,28,"DA"),ExtraçãoDados!C1185={"Direcã d Abtit ço e asecmeno"},REPLACE(ExtraçãoDados!C1185={"Direcã d Abtit ço e asecmeno"},1,28,"DA"),ExtraçãoDados!C1185={"Diecã d Abtit rço e asecmeno"},REPLACE(ExtraçãoDados!C1185={"Diecã d Abtit rço e asecmeno"},1,28,"DA"),ISNUMBER(SEARCH("COMISSÃO",ExtraçãoDados!C1185,1)),REPLACE(ExtraçãoDados!C1185,1,29,"CCM"),ISNUMBER(SEARCH("DN/DIL/DRT1",ExtraçãoDados!C1185,1)),REPLACE(ExtraçãoDados!C1185,1,29,"DN"),ISNUMBER(SEARCH("DIRECÇAO DE NAVIOS",ExtraçãoDados!C1185,1)),REPLACE(ExtraçãoDados!C1185,1,29,"DN"),ISNUMBER(SEARCH("ESQUADRILHA SUBMARIN",ExtraçãoDados!C1185,1)),REPLACE(ExtraçãoDados!C1185,1,29,"ES"),ISNUMBER(SEARCH("DN",ExtraçãoDados!C1185,1)),REPLACE(ExtraçãoDados!C1185,1,29,"DN"),ISNUMBER(SEARCH("DIRECÇÃO",ExtraçãoDados!C1185,1)),REPLACE(ExtraçãoDados!C1185,1,29,"DN"),ISNUMBER(SEARCH("DIRECÇA0",ExtraçãoDados!C1185,1)),REPLACE(ExtraçãoDados!C1185,1,29,"DN"),ISNUMBER(SEARCH("DIRE",ExtraçãoDados!C1185,1)),REPLACE(ExtraçãoDados!C1185,1,29,"DN"),ISNUMBER(SEARCH("ESQUADRILHA",ExtraçãoDados!C1185,1)),REPLACE(ExtraçãoDados!C1185,1,29,"ES"),ISNUMBER(SEARCH("HOSPITAL DA MARINHA",ExtraçãoDados!C1185,1)),REPLACE(ExtraçãoDados!C1185,1,29,"HM"),ISNUMBER(SEARCH("HOSPITAL",ExtraçãoDados!C1185,1)),REPLACE(ExtraçãoDados!C1185,1,29,"HM"),ISNUMBER(SEARCH("HM",ExtraçãoDados!C1185,1)),REPLACE(ExtraçãoDados!C1185,1,29,"HM"),ISNUMBER(SEARCH("SECÇÃO DE APÓSITOS",ExtraçãoDados!C1185,1)),REPLACE(ExtraçãoDados!C1185,1,29,"HM"))</f>
        <v>#N/A</v>
      </c>
      <c r="E1185" s="4" t="e" cm="1">
        <f t="array" ref="E1185">_xlfn.IFS(LEN(ExtraçãoDados!B1185)=7,YEAR(ExtraçãoDados!D1185),LEN(ExtraçãoDados!B1185)=10,RIGHT(ExtraçãoDados!B1185,4),LEN(ExtraçãoDados!B1185)=9,YEAR(ExtraçãoDados!D1185),LEN(ExtraçãoDados!B1185)=8,YEAR(ExtraçãoDados!D1185),LEN(ExtraçãoDados!B1185)&gt;7,YEAR(ExtraçãoDados!D1185),LEN(ExtraçãoDados!B1185)&gt;5,YEAR(ExtraçãoDados!D1185),LEN(ExtraçãoDados!B1185)&gt;4,YEAR(ExtraçãoDados!D1185))</f>
        <v>#N/A</v>
      </c>
      <c r="F1185" s="4">
        <f>ExtraçãoDados!E1185</f>
        <v>0</v>
      </c>
    </row>
    <row r="1186" spans="1:6" x14ac:dyDescent="0.25">
      <c r="A1186" s="4">
        <f>ExtraçãoDados!A1186</f>
        <v>0</v>
      </c>
      <c r="B1186" s="4" t="str" cm="1">
        <f t="array" ref="B1186">_xlfn.IFS(LEN(ExtraçãoDados!B1186)=12,LEFT(ExtraçãoDados!B1186,3),LEN(ExtraçãoDados!B1186)=10,LEFT(ExtraçãoDados!B1186,5),LEN(ExtraçãoDados!B1186)&gt;19,0,LEN(ExtraçãoDados!B1186)=9,LEFT(ExtraçãoDados!B1186,4),LEN(ExtraçãoDados!B1186)=6,LEFT(ExtraçãoDados!B1186,3),LEN(ExtraçãoDados!B1186)&lt;5,LEFT(ExtraçãoDados!B1186,3),LEN(ExtraçãoDados!B1186)=8,LEFT(ExtraçãoDados!B1186,3),LEN(ExtraçãoDados!B1186)=5,LEFT(ExtraçãoDados!B1186,5),LEN(ExtraçãoDados!B1186)=11,LEFT(ExtraçãoDados!B1186,5),LEN(ExtraçãoDados!B1186)=7,RIGHT(ExtraçãoDados!B1186,6))</f>
        <v/>
      </c>
      <c r="C1186" s="4" t="e" cm="1">
        <f t="array" ref="C1186">_xlfn.IFS(LEN(B1186)=1,"ERRO",LEN(B1186)=2,_xlfn.CONCAT("000",B1186),LEN(B1186)=3,_xlfn.CONCAT("00",B1186),LEN(B1186)=4,_xlfn.CONCAT("0",B1186),LEN(B1186)=6,B1186,LEN(B1186)=7,B1186,LEN(B1186)=5,B1186)</f>
        <v>#N/A</v>
      </c>
      <c r="D1186" s="4" t="e" cm="1">
        <f t="array" ref="D1186">_xlfn.IFS(ExtraçãoDados!C1186={"Direcção de Abastecimento"},REPLACE(ExtraçãoDados!C1186="{Direcção de Abastecimento}",1,25,"DA"),ExtraçãoDados!C1186={"COMISSÃO CULTURAL DE LMARINHA"},REPLACE(ExtraçãoDados!C1186={"COMISSÃO CULTURAL DE LMARINHA"},1,28,"CCM"),ExtraçãoDados!C1186={"DIRECÇÃO DE NAVIOS"},REPLACE(ExtraçãoDados!C1186={"DIRECÇÃO DE NAVIOS"},1,28,"DN"),ExtraçãoDados!C1186={"ESQUADRILHA SUBMARINOS"},REPLACE(ExtraçãoDados!C1186={"ESQUADRILHA SUBMARINOS"},1,28,"ES"),ExtraçãoDados!C1186={"COMISSÃO MARINHA"},REPLACE(ExtraçãoDados!C1186={"COMISSÃO MARINHA"},1,28,"CCM"),ExtraçãoDados!C1186={"COMISSÃO CULTURAL DE MARINHA"},REPLACE(ExtraçãoDados!C1186={"COMISSÃO CULTURAL DE MARINHA"},1,28,"CCM"),ExtraçãoDados!C1186={"CCM"},REPLACE(ExtraçãoDados!C1186={"CCM"},1,28,"CCM"),ExtraçãoDados!C1186={"DN"},REPLACE(ExtraçãoDados!C1186={"DN"},1,28,"DN"),ExtraçãoDados!C1186={"ES"},REPLACE(ExtraçãoDados!C1186={"ES"},1,28,"ES"),ExtraçãoDados!C1186={"DA"},REPLACE(ExtraçãoDados!C1186={"DA"},1,28,"DA"),ExtraçãoDados!C1186={"DE: ESQUADRILHA SUBMARINOS"},REPLACE(ExtraçãoDados!C1186={"DE: ESQUADRILHA SUBMARINOS"},1,28,"ES"),ExtraçãoDados!C1186={"DE: COMISSÃO CULTURAL DE LMARINHA"},REPLACE(ExtraçãoDados!C1186={"DE: COMISSÃO CULTURAL DE LMARINHA"},1,28,"CCM"),ExtraçãoDados!C1186={"ON"},REPLACE(ExtraçãoDados!C1186={"ON"},1,28,"DN"),ExtraçãoDados!C1186={"ESQ. SUBMARINOS"},REPLACE(ExtraçãoDados!C1186={"ESQ. SUBMARINOS"},1,28,"ES"),ExtraçãoDados!C1186={"☒ irecção de Abastecimento"},REPLACE(ExtraçãoDados!C1186={"☒ irecção de Abastecimento"},1,28,"DA"),ExtraçãoDados!C1186={"Direcã d Abtit ço e asecmeno"},REPLACE(ExtraçãoDados!C1186={"Direcã d Abtit ço e asecmeno"},1,28,"DA"),ExtraçãoDados!C1186={"Diecã d Abtit rço e asecmeno"},REPLACE(ExtraçãoDados!C1186={"Diecã d Abtit rço e asecmeno"},1,28,"DA"),ISNUMBER(SEARCH("COMISSÃO",ExtraçãoDados!C1186,1)),REPLACE(ExtraçãoDados!C1186,1,29,"CCM"),ISNUMBER(SEARCH("DN/DIL/DRT1",ExtraçãoDados!C1186,1)),REPLACE(ExtraçãoDados!C1186,1,29,"DN"),ISNUMBER(SEARCH("DIRECÇAO DE NAVIOS",ExtraçãoDados!C1186,1)),REPLACE(ExtraçãoDados!C1186,1,29,"DN"),ISNUMBER(SEARCH("ESQUADRILHA SUBMARIN",ExtraçãoDados!C1186,1)),REPLACE(ExtraçãoDados!C1186,1,29,"ES"),ISNUMBER(SEARCH("DN",ExtraçãoDados!C1186,1)),REPLACE(ExtraçãoDados!C1186,1,29,"DN"),ISNUMBER(SEARCH("DIRECÇÃO",ExtraçãoDados!C1186,1)),REPLACE(ExtraçãoDados!C1186,1,29,"DN"),ISNUMBER(SEARCH("DIRECÇA0",ExtraçãoDados!C1186,1)),REPLACE(ExtraçãoDados!C1186,1,29,"DN"),ISNUMBER(SEARCH("DIRE",ExtraçãoDados!C1186,1)),REPLACE(ExtraçãoDados!C1186,1,29,"DN"),ISNUMBER(SEARCH("ESQUADRILHA",ExtraçãoDados!C1186,1)),REPLACE(ExtraçãoDados!C1186,1,29,"ES"),ISNUMBER(SEARCH("HOSPITAL DA MARINHA",ExtraçãoDados!C1186,1)),REPLACE(ExtraçãoDados!C1186,1,29,"HM"),ISNUMBER(SEARCH("HOSPITAL",ExtraçãoDados!C1186,1)),REPLACE(ExtraçãoDados!C1186,1,29,"HM"),ISNUMBER(SEARCH("HM",ExtraçãoDados!C1186,1)),REPLACE(ExtraçãoDados!C1186,1,29,"HM"),ISNUMBER(SEARCH("SECÇÃO DE APÓSITOS",ExtraçãoDados!C1186,1)),REPLACE(ExtraçãoDados!C1186,1,29,"HM"))</f>
        <v>#N/A</v>
      </c>
      <c r="E1186" s="4" t="e" cm="1">
        <f t="array" ref="E1186">_xlfn.IFS(LEN(ExtraçãoDados!B1186)=7,YEAR(ExtraçãoDados!D1186),LEN(ExtraçãoDados!B1186)=10,RIGHT(ExtraçãoDados!B1186,4),LEN(ExtraçãoDados!B1186)=9,YEAR(ExtraçãoDados!D1186),LEN(ExtraçãoDados!B1186)=8,YEAR(ExtraçãoDados!D1186),LEN(ExtraçãoDados!B1186)&gt;7,YEAR(ExtraçãoDados!D1186),LEN(ExtraçãoDados!B1186)&gt;5,YEAR(ExtraçãoDados!D1186),LEN(ExtraçãoDados!B1186)&gt;4,YEAR(ExtraçãoDados!D1186))</f>
        <v>#N/A</v>
      </c>
      <c r="F1186" s="4">
        <f>ExtraçãoDados!E1186</f>
        <v>0</v>
      </c>
    </row>
    <row r="1187" spans="1:6" x14ac:dyDescent="0.25">
      <c r="A1187" s="4">
        <f>ExtraçãoDados!A1187</f>
        <v>0</v>
      </c>
      <c r="B1187" s="4" t="str" cm="1">
        <f t="array" ref="B1187">_xlfn.IFS(LEN(ExtraçãoDados!B1187)=12,LEFT(ExtraçãoDados!B1187,3),LEN(ExtraçãoDados!B1187)=10,LEFT(ExtraçãoDados!B1187,5),LEN(ExtraçãoDados!B1187)&gt;19,0,LEN(ExtraçãoDados!B1187)=9,LEFT(ExtraçãoDados!B1187,4),LEN(ExtraçãoDados!B1187)=6,LEFT(ExtraçãoDados!B1187,3),LEN(ExtraçãoDados!B1187)&lt;5,LEFT(ExtraçãoDados!B1187,3),LEN(ExtraçãoDados!B1187)=8,LEFT(ExtraçãoDados!B1187,3),LEN(ExtraçãoDados!B1187)=5,LEFT(ExtraçãoDados!B1187,5),LEN(ExtraçãoDados!B1187)=11,LEFT(ExtraçãoDados!B1187,5),LEN(ExtraçãoDados!B1187)=7,RIGHT(ExtraçãoDados!B1187,6))</f>
        <v/>
      </c>
      <c r="C1187" s="4" t="e" cm="1">
        <f t="array" ref="C1187">_xlfn.IFS(LEN(B1187)=1,"ERRO",LEN(B1187)=2,_xlfn.CONCAT("000",B1187),LEN(B1187)=3,_xlfn.CONCAT("00",B1187),LEN(B1187)=4,_xlfn.CONCAT("0",B1187),LEN(B1187)=6,B1187,LEN(B1187)=7,B1187,LEN(B1187)=5,B1187)</f>
        <v>#N/A</v>
      </c>
      <c r="D1187" s="4" t="e" cm="1">
        <f t="array" ref="D1187">_xlfn.IFS(ExtraçãoDados!C1187={"Direcção de Abastecimento"},REPLACE(ExtraçãoDados!C1187="{Direcção de Abastecimento}",1,25,"DA"),ExtraçãoDados!C1187={"COMISSÃO CULTURAL DE LMARINHA"},REPLACE(ExtraçãoDados!C1187={"COMISSÃO CULTURAL DE LMARINHA"},1,28,"CCM"),ExtraçãoDados!C1187={"DIRECÇÃO DE NAVIOS"},REPLACE(ExtraçãoDados!C1187={"DIRECÇÃO DE NAVIOS"},1,28,"DN"),ExtraçãoDados!C1187={"ESQUADRILHA SUBMARINOS"},REPLACE(ExtraçãoDados!C1187={"ESQUADRILHA SUBMARINOS"},1,28,"ES"),ExtraçãoDados!C1187={"COMISSÃO MARINHA"},REPLACE(ExtraçãoDados!C1187={"COMISSÃO MARINHA"},1,28,"CCM"),ExtraçãoDados!C1187={"COMISSÃO CULTURAL DE MARINHA"},REPLACE(ExtraçãoDados!C1187={"COMISSÃO CULTURAL DE MARINHA"},1,28,"CCM"),ExtraçãoDados!C1187={"CCM"},REPLACE(ExtraçãoDados!C1187={"CCM"},1,28,"CCM"),ExtraçãoDados!C1187={"DN"},REPLACE(ExtraçãoDados!C1187={"DN"},1,28,"DN"),ExtraçãoDados!C1187={"ES"},REPLACE(ExtraçãoDados!C1187={"ES"},1,28,"ES"),ExtraçãoDados!C1187={"DA"},REPLACE(ExtraçãoDados!C1187={"DA"},1,28,"DA"),ExtraçãoDados!C1187={"DE: ESQUADRILHA SUBMARINOS"},REPLACE(ExtraçãoDados!C1187={"DE: ESQUADRILHA SUBMARINOS"},1,28,"ES"),ExtraçãoDados!C1187={"DE: COMISSÃO CULTURAL DE LMARINHA"},REPLACE(ExtraçãoDados!C1187={"DE: COMISSÃO CULTURAL DE LMARINHA"},1,28,"CCM"),ExtraçãoDados!C1187={"ON"},REPLACE(ExtraçãoDados!C1187={"ON"},1,28,"DN"),ExtraçãoDados!C1187={"ESQ. SUBMARINOS"},REPLACE(ExtraçãoDados!C1187={"ESQ. SUBMARINOS"},1,28,"ES"),ExtraçãoDados!C1187={"☒ irecção de Abastecimento"},REPLACE(ExtraçãoDados!C1187={"☒ irecção de Abastecimento"},1,28,"DA"),ExtraçãoDados!C1187={"Direcã d Abtit ço e asecmeno"},REPLACE(ExtraçãoDados!C1187={"Direcã d Abtit ço e asecmeno"},1,28,"DA"),ExtraçãoDados!C1187={"Diecã d Abtit rço e asecmeno"},REPLACE(ExtraçãoDados!C1187={"Diecã d Abtit rço e asecmeno"},1,28,"DA"),ISNUMBER(SEARCH("COMISSÃO",ExtraçãoDados!C1187,1)),REPLACE(ExtraçãoDados!C1187,1,29,"CCM"),ISNUMBER(SEARCH("DN/DIL/DRT1",ExtraçãoDados!C1187,1)),REPLACE(ExtraçãoDados!C1187,1,29,"DN"),ISNUMBER(SEARCH("DIRECÇAO DE NAVIOS",ExtraçãoDados!C1187,1)),REPLACE(ExtraçãoDados!C1187,1,29,"DN"),ISNUMBER(SEARCH("ESQUADRILHA SUBMARIN",ExtraçãoDados!C1187,1)),REPLACE(ExtraçãoDados!C1187,1,29,"ES"),ISNUMBER(SEARCH("DN",ExtraçãoDados!C1187,1)),REPLACE(ExtraçãoDados!C1187,1,29,"DN"),ISNUMBER(SEARCH("DIRECÇÃO",ExtraçãoDados!C1187,1)),REPLACE(ExtraçãoDados!C1187,1,29,"DN"),ISNUMBER(SEARCH("DIRECÇA0",ExtraçãoDados!C1187,1)),REPLACE(ExtraçãoDados!C1187,1,29,"DN"),ISNUMBER(SEARCH("DIRE",ExtraçãoDados!C1187,1)),REPLACE(ExtraçãoDados!C1187,1,29,"DN"),ISNUMBER(SEARCH("ESQUADRILHA",ExtraçãoDados!C1187,1)),REPLACE(ExtraçãoDados!C1187,1,29,"ES"),ISNUMBER(SEARCH("HOSPITAL DA MARINHA",ExtraçãoDados!C1187,1)),REPLACE(ExtraçãoDados!C1187,1,29,"HM"),ISNUMBER(SEARCH("HOSPITAL",ExtraçãoDados!C1187,1)),REPLACE(ExtraçãoDados!C1187,1,29,"HM"),ISNUMBER(SEARCH("HM",ExtraçãoDados!C1187,1)),REPLACE(ExtraçãoDados!C1187,1,29,"HM"),ISNUMBER(SEARCH("SECÇÃO DE APÓSITOS",ExtraçãoDados!C1187,1)),REPLACE(ExtraçãoDados!C1187,1,29,"HM"))</f>
        <v>#N/A</v>
      </c>
      <c r="E1187" s="4" t="e" cm="1">
        <f t="array" ref="E1187">_xlfn.IFS(LEN(ExtraçãoDados!B1187)=7,YEAR(ExtraçãoDados!D1187),LEN(ExtraçãoDados!B1187)=10,RIGHT(ExtraçãoDados!B1187,4),LEN(ExtraçãoDados!B1187)=9,YEAR(ExtraçãoDados!D1187),LEN(ExtraçãoDados!B1187)=8,YEAR(ExtraçãoDados!D1187),LEN(ExtraçãoDados!B1187)&gt;7,YEAR(ExtraçãoDados!D1187),LEN(ExtraçãoDados!B1187)&gt;5,YEAR(ExtraçãoDados!D1187),LEN(ExtraçãoDados!B1187)&gt;4,YEAR(ExtraçãoDados!D1187))</f>
        <v>#N/A</v>
      </c>
      <c r="F1187" s="4">
        <f>ExtraçãoDados!E1187</f>
        <v>0</v>
      </c>
    </row>
    <row r="1188" spans="1:6" x14ac:dyDescent="0.25">
      <c r="A1188" s="4">
        <f>ExtraçãoDados!A1188</f>
        <v>0</v>
      </c>
      <c r="B1188" s="4" t="str" cm="1">
        <f t="array" ref="B1188">_xlfn.IFS(LEN(ExtraçãoDados!B1188)=12,LEFT(ExtraçãoDados!B1188,3),LEN(ExtraçãoDados!B1188)=10,LEFT(ExtraçãoDados!B1188,5),LEN(ExtraçãoDados!B1188)&gt;19,0,LEN(ExtraçãoDados!B1188)=9,LEFT(ExtraçãoDados!B1188,4),LEN(ExtraçãoDados!B1188)=6,LEFT(ExtraçãoDados!B1188,3),LEN(ExtraçãoDados!B1188)&lt;5,LEFT(ExtraçãoDados!B1188,3),LEN(ExtraçãoDados!B1188)=8,LEFT(ExtraçãoDados!B1188,3),LEN(ExtraçãoDados!B1188)=5,LEFT(ExtraçãoDados!B1188,5),LEN(ExtraçãoDados!B1188)=11,LEFT(ExtraçãoDados!B1188,5),LEN(ExtraçãoDados!B1188)=7,RIGHT(ExtraçãoDados!B1188,6))</f>
        <v/>
      </c>
      <c r="C1188" s="4" t="e" cm="1">
        <f t="array" ref="C1188">_xlfn.IFS(LEN(B1188)=1,"ERRO",LEN(B1188)=2,_xlfn.CONCAT("000",B1188),LEN(B1188)=3,_xlfn.CONCAT("00",B1188),LEN(B1188)=4,_xlfn.CONCAT("0",B1188),LEN(B1188)=6,B1188,LEN(B1188)=7,B1188,LEN(B1188)=5,B1188)</f>
        <v>#N/A</v>
      </c>
      <c r="D1188" s="4" t="e" cm="1">
        <f t="array" ref="D1188">_xlfn.IFS(ExtraçãoDados!C1188={"Direcção de Abastecimento"},REPLACE(ExtraçãoDados!C1188="{Direcção de Abastecimento}",1,25,"DA"),ExtraçãoDados!C1188={"COMISSÃO CULTURAL DE LMARINHA"},REPLACE(ExtraçãoDados!C1188={"COMISSÃO CULTURAL DE LMARINHA"},1,28,"CCM"),ExtraçãoDados!C1188={"DIRECÇÃO DE NAVIOS"},REPLACE(ExtraçãoDados!C1188={"DIRECÇÃO DE NAVIOS"},1,28,"DN"),ExtraçãoDados!C1188={"ESQUADRILHA SUBMARINOS"},REPLACE(ExtraçãoDados!C1188={"ESQUADRILHA SUBMARINOS"},1,28,"ES"),ExtraçãoDados!C1188={"COMISSÃO MARINHA"},REPLACE(ExtraçãoDados!C1188={"COMISSÃO MARINHA"},1,28,"CCM"),ExtraçãoDados!C1188={"COMISSÃO CULTURAL DE MARINHA"},REPLACE(ExtraçãoDados!C1188={"COMISSÃO CULTURAL DE MARINHA"},1,28,"CCM"),ExtraçãoDados!C1188={"CCM"},REPLACE(ExtraçãoDados!C1188={"CCM"},1,28,"CCM"),ExtraçãoDados!C1188={"DN"},REPLACE(ExtraçãoDados!C1188={"DN"},1,28,"DN"),ExtraçãoDados!C1188={"ES"},REPLACE(ExtraçãoDados!C1188={"ES"},1,28,"ES"),ExtraçãoDados!C1188={"DA"},REPLACE(ExtraçãoDados!C1188={"DA"},1,28,"DA"),ExtraçãoDados!C1188={"DE: ESQUADRILHA SUBMARINOS"},REPLACE(ExtraçãoDados!C1188={"DE: ESQUADRILHA SUBMARINOS"},1,28,"ES"),ExtraçãoDados!C1188={"DE: COMISSÃO CULTURAL DE LMARINHA"},REPLACE(ExtraçãoDados!C1188={"DE: COMISSÃO CULTURAL DE LMARINHA"},1,28,"CCM"),ExtraçãoDados!C1188={"ON"},REPLACE(ExtraçãoDados!C1188={"ON"},1,28,"DN"),ExtraçãoDados!C1188={"ESQ. SUBMARINOS"},REPLACE(ExtraçãoDados!C1188={"ESQ. SUBMARINOS"},1,28,"ES"),ExtraçãoDados!C1188={"☒ irecção de Abastecimento"},REPLACE(ExtraçãoDados!C1188={"☒ irecção de Abastecimento"},1,28,"DA"),ExtraçãoDados!C1188={"Direcã d Abtit ço e asecmeno"},REPLACE(ExtraçãoDados!C1188={"Direcã d Abtit ço e asecmeno"},1,28,"DA"),ExtraçãoDados!C1188={"Diecã d Abtit rço e asecmeno"},REPLACE(ExtraçãoDados!C1188={"Diecã d Abtit rço e asecmeno"},1,28,"DA"),ISNUMBER(SEARCH("COMISSÃO",ExtraçãoDados!C1188,1)),REPLACE(ExtraçãoDados!C1188,1,29,"CCM"),ISNUMBER(SEARCH("DN/DIL/DRT1",ExtraçãoDados!C1188,1)),REPLACE(ExtraçãoDados!C1188,1,29,"DN"),ISNUMBER(SEARCH("DIRECÇAO DE NAVIOS",ExtraçãoDados!C1188,1)),REPLACE(ExtraçãoDados!C1188,1,29,"DN"),ISNUMBER(SEARCH("ESQUADRILHA SUBMARIN",ExtraçãoDados!C1188,1)),REPLACE(ExtraçãoDados!C1188,1,29,"ES"),ISNUMBER(SEARCH("DN",ExtraçãoDados!C1188,1)),REPLACE(ExtraçãoDados!C1188,1,29,"DN"),ISNUMBER(SEARCH("DIRECÇÃO",ExtraçãoDados!C1188,1)),REPLACE(ExtraçãoDados!C1188,1,29,"DN"),ISNUMBER(SEARCH("DIRECÇA0",ExtraçãoDados!C1188,1)),REPLACE(ExtraçãoDados!C1188,1,29,"DN"),ISNUMBER(SEARCH("DIRE",ExtraçãoDados!C1188,1)),REPLACE(ExtraçãoDados!C1188,1,29,"DN"),ISNUMBER(SEARCH("ESQUADRILHA",ExtraçãoDados!C1188,1)),REPLACE(ExtraçãoDados!C1188,1,29,"ES"),ISNUMBER(SEARCH("HOSPITAL DA MARINHA",ExtraçãoDados!C1188,1)),REPLACE(ExtraçãoDados!C1188,1,29,"HM"),ISNUMBER(SEARCH("HOSPITAL",ExtraçãoDados!C1188,1)),REPLACE(ExtraçãoDados!C1188,1,29,"HM"),ISNUMBER(SEARCH("HM",ExtraçãoDados!C1188,1)),REPLACE(ExtraçãoDados!C1188,1,29,"HM"),ISNUMBER(SEARCH("SECÇÃO DE APÓSITOS",ExtraçãoDados!C1188,1)),REPLACE(ExtraçãoDados!C1188,1,29,"HM"))</f>
        <v>#N/A</v>
      </c>
      <c r="E1188" s="4" t="e" cm="1">
        <f t="array" ref="E1188">_xlfn.IFS(LEN(ExtraçãoDados!B1188)=7,YEAR(ExtraçãoDados!D1188),LEN(ExtraçãoDados!B1188)=10,RIGHT(ExtraçãoDados!B1188,4),LEN(ExtraçãoDados!B1188)=9,YEAR(ExtraçãoDados!D1188),LEN(ExtraçãoDados!B1188)=8,YEAR(ExtraçãoDados!D1188),LEN(ExtraçãoDados!B1188)&gt;7,YEAR(ExtraçãoDados!D1188),LEN(ExtraçãoDados!B1188)&gt;5,YEAR(ExtraçãoDados!D1188),LEN(ExtraçãoDados!B1188)&gt;4,YEAR(ExtraçãoDados!D1188))</f>
        <v>#N/A</v>
      </c>
      <c r="F1188" s="4">
        <f>ExtraçãoDados!E1188</f>
        <v>0</v>
      </c>
    </row>
    <row r="1189" spans="1:6" x14ac:dyDescent="0.25">
      <c r="A1189" s="4">
        <f>ExtraçãoDados!A1189</f>
        <v>0</v>
      </c>
      <c r="B1189" s="4" t="str" cm="1">
        <f t="array" ref="B1189">_xlfn.IFS(LEN(ExtraçãoDados!B1189)=12,LEFT(ExtraçãoDados!B1189,3),LEN(ExtraçãoDados!B1189)=10,LEFT(ExtraçãoDados!B1189,5),LEN(ExtraçãoDados!B1189)&gt;19,0,LEN(ExtraçãoDados!B1189)=9,LEFT(ExtraçãoDados!B1189,4),LEN(ExtraçãoDados!B1189)=6,LEFT(ExtraçãoDados!B1189,3),LEN(ExtraçãoDados!B1189)&lt;5,LEFT(ExtraçãoDados!B1189,3),LEN(ExtraçãoDados!B1189)=8,LEFT(ExtraçãoDados!B1189,3),LEN(ExtraçãoDados!B1189)=5,LEFT(ExtraçãoDados!B1189,5),LEN(ExtraçãoDados!B1189)=11,LEFT(ExtraçãoDados!B1189,5),LEN(ExtraçãoDados!B1189)=7,RIGHT(ExtraçãoDados!B1189,6))</f>
        <v/>
      </c>
      <c r="C1189" s="4" t="e" cm="1">
        <f t="array" ref="C1189">_xlfn.IFS(LEN(B1189)=1,"ERRO",LEN(B1189)=2,_xlfn.CONCAT("000",B1189),LEN(B1189)=3,_xlfn.CONCAT("00",B1189),LEN(B1189)=4,_xlfn.CONCAT("0",B1189),LEN(B1189)=6,B1189,LEN(B1189)=7,B1189,LEN(B1189)=5,B1189)</f>
        <v>#N/A</v>
      </c>
      <c r="D1189" s="4" t="e" cm="1">
        <f t="array" ref="D1189">_xlfn.IFS(ExtraçãoDados!C1189={"Direcção de Abastecimento"},REPLACE(ExtraçãoDados!C1189="{Direcção de Abastecimento}",1,25,"DA"),ExtraçãoDados!C1189={"COMISSÃO CULTURAL DE LMARINHA"},REPLACE(ExtraçãoDados!C1189={"COMISSÃO CULTURAL DE LMARINHA"},1,28,"CCM"),ExtraçãoDados!C1189={"DIRECÇÃO DE NAVIOS"},REPLACE(ExtraçãoDados!C1189={"DIRECÇÃO DE NAVIOS"},1,28,"DN"),ExtraçãoDados!C1189={"ESQUADRILHA SUBMARINOS"},REPLACE(ExtraçãoDados!C1189={"ESQUADRILHA SUBMARINOS"},1,28,"ES"),ExtraçãoDados!C1189={"COMISSÃO MARINHA"},REPLACE(ExtraçãoDados!C1189={"COMISSÃO MARINHA"},1,28,"CCM"),ExtraçãoDados!C1189={"COMISSÃO CULTURAL DE MARINHA"},REPLACE(ExtraçãoDados!C1189={"COMISSÃO CULTURAL DE MARINHA"},1,28,"CCM"),ExtraçãoDados!C1189={"CCM"},REPLACE(ExtraçãoDados!C1189={"CCM"},1,28,"CCM"),ExtraçãoDados!C1189={"DN"},REPLACE(ExtraçãoDados!C1189={"DN"},1,28,"DN"),ExtraçãoDados!C1189={"ES"},REPLACE(ExtraçãoDados!C1189={"ES"},1,28,"ES"),ExtraçãoDados!C1189={"DA"},REPLACE(ExtraçãoDados!C1189={"DA"},1,28,"DA"),ExtraçãoDados!C1189={"DE: ESQUADRILHA SUBMARINOS"},REPLACE(ExtraçãoDados!C1189={"DE: ESQUADRILHA SUBMARINOS"},1,28,"ES"),ExtraçãoDados!C1189={"DE: COMISSÃO CULTURAL DE LMARINHA"},REPLACE(ExtraçãoDados!C1189={"DE: COMISSÃO CULTURAL DE LMARINHA"},1,28,"CCM"),ExtraçãoDados!C1189={"ON"},REPLACE(ExtraçãoDados!C1189={"ON"},1,28,"DN"),ExtraçãoDados!C1189={"ESQ. SUBMARINOS"},REPLACE(ExtraçãoDados!C1189={"ESQ. SUBMARINOS"},1,28,"ES"),ExtraçãoDados!C1189={"☒ irecção de Abastecimento"},REPLACE(ExtraçãoDados!C1189={"☒ irecção de Abastecimento"},1,28,"DA"),ExtraçãoDados!C1189={"Direcã d Abtit ço e asecmeno"},REPLACE(ExtraçãoDados!C1189={"Direcã d Abtit ço e asecmeno"},1,28,"DA"),ExtraçãoDados!C1189={"Diecã d Abtit rço e asecmeno"},REPLACE(ExtraçãoDados!C1189={"Diecã d Abtit rço e asecmeno"},1,28,"DA"),ISNUMBER(SEARCH("COMISSÃO",ExtraçãoDados!C1189,1)),REPLACE(ExtraçãoDados!C1189,1,29,"CCM"),ISNUMBER(SEARCH("DN/DIL/DRT1",ExtraçãoDados!C1189,1)),REPLACE(ExtraçãoDados!C1189,1,29,"DN"),ISNUMBER(SEARCH("DIRECÇAO DE NAVIOS",ExtraçãoDados!C1189,1)),REPLACE(ExtraçãoDados!C1189,1,29,"DN"),ISNUMBER(SEARCH("ESQUADRILHA SUBMARIN",ExtraçãoDados!C1189,1)),REPLACE(ExtraçãoDados!C1189,1,29,"ES"),ISNUMBER(SEARCH("DN",ExtraçãoDados!C1189,1)),REPLACE(ExtraçãoDados!C1189,1,29,"DN"),ISNUMBER(SEARCH("DIRECÇÃO",ExtraçãoDados!C1189,1)),REPLACE(ExtraçãoDados!C1189,1,29,"DN"),ISNUMBER(SEARCH("DIRECÇA0",ExtraçãoDados!C1189,1)),REPLACE(ExtraçãoDados!C1189,1,29,"DN"),ISNUMBER(SEARCH("DIRE",ExtraçãoDados!C1189,1)),REPLACE(ExtraçãoDados!C1189,1,29,"DN"),ISNUMBER(SEARCH("ESQUADRILHA",ExtraçãoDados!C1189,1)),REPLACE(ExtraçãoDados!C1189,1,29,"ES"),ISNUMBER(SEARCH("HOSPITAL DA MARINHA",ExtraçãoDados!C1189,1)),REPLACE(ExtraçãoDados!C1189,1,29,"HM"),ISNUMBER(SEARCH("HOSPITAL",ExtraçãoDados!C1189,1)),REPLACE(ExtraçãoDados!C1189,1,29,"HM"),ISNUMBER(SEARCH("HM",ExtraçãoDados!C1189,1)),REPLACE(ExtraçãoDados!C1189,1,29,"HM"),ISNUMBER(SEARCH("SECÇÃO DE APÓSITOS",ExtraçãoDados!C1189,1)),REPLACE(ExtraçãoDados!C1189,1,29,"HM"))</f>
        <v>#N/A</v>
      </c>
      <c r="E1189" s="4" t="e" cm="1">
        <f t="array" ref="E1189">_xlfn.IFS(LEN(ExtraçãoDados!B1189)=7,YEAR(ExtraçãoDados!D1189),LEN(ExtraçãoDados!B1189)=10,RIGHT(ExtraçãoDados!B1189,4),LEN(ExtraçãoDados!B1189)=9,YEAR(ExtraçãoDados!D1189),LEN(ExtraçãoDados!B1189)=8,YEAR(ExtraçãoDados!D1189),LEN(ExtraçãoDados!B1189)&gt;7,YEAR(ExtraçãoDados!D1189),LEN(ExtraçãoDados!B1189)&gt;5,YEAR(ExtraçãoDados!D1189),LEN(ExtraçãoDados!B1189)&gt;4,YEAR(ExtraçãoDados!D1189))</f>
        <v>#N/A</v>
      </c>
      <c r="F1189" s="4">
        <f>ExtraçãoDados!E1189</f>
        <v>0</v>
      </c>
    </row>
    <row r="1190" spans="1:6" x14ac:dyDescent="0.25">
      <c r="A1190" s="4">
        <f>ExtraçãoDados!A1190</f>
        <v>0</v>
      </c>
      <c r="B1190" s="4" t="str" cm="1">
        <f t="array" ref="B1190">_xlfn.IFS(LEN(ExtraçãoDados!B1190)=12,LEFT(ExtraçãoDados!B1190,3),LEN(ExtraçãoDados!B1190)=10,LEFT(ExtraçãoDados!B1190,5),LEN(ExtraçãoDados!B1190)&gt;19,0,LEN(ExtraçãoDados!B1190)=9,LEFT(ExtraçãoDados!B1190,4),LEN(ExtraçãoDados!B1190)=6,LEFT(ExtraçãoDados!B1190,3),LEN(ExtraçãoDados!B1190)&lt;5,LEFT(ExtraçãoDados!B1190,3),LEN(ExtraçãoDados!B1190)=8,LEFT(ExtraçãoDados!B1190,3),LEN(ExtraçãoDados!B1190)=5,LEFT(ExtraçãoDados!B1190,5),LEN(ExtraçãoDados!B1190)=11,LEFT(ExtraçãoDados!B1190,5),LEN(ExtraçãoDados!B1190)=7,RIGHT(ExtraçãoDados!B1190,6))</f>
        <v/>
      </c>
      <c r="C1190" s="4" t="e" cm="1">
        <f t="array" ref="C1190">_xlfn.IFS(LEN(B1190)=1,"ERRO",LEN(B1190)=2,_xlfn.CONCAT("000",B1190),LEN(B1190)=3,_xlfn.CONCAT("00",B1190),LEN(B1190)=4,_xlfn.CONCAT("0",B1190),LEN(B1190)=6,B1190,LEN(B1190)=7,B1190,LEN(B1190)=5,B1190)</f>
        <v>#N/A</v>
      </c>
      <c r="D1190" s="4" t="e" cm="1">
        <f t="array" ref="D1190">_xlfn.IFS(ExtraçãoDados!C1190={"Direcção de Abastecimento"},REPLACE(ExtraçãoDados!C1190="{Direcção de Abastecimento}",1,25,"DA"),ExtraçãoDados!C1190={"COMISSÃO CULTURAL DE LMARINHA"},REPLACE(ExtraçãoDados!C1190={"COMISSÃO CULTURAL DE LMARINHA"},1,28,"CCM"),ExtraçãoDados!C1190={"DIRECÇÃO DE NAVIOS"},REPLACE(ExtraçãoDados!C1190={"DIRECÇÃO DE NAVIOS"},1,28,"DN"),ExtraçãoDados!C1190={"ESQUADRILHA SUBMARINOS"},REPLACE(ExtraçãoDados!C1190={"ESQUADRILHA SUBMARINOS"},1,28,"ES"),ExtraçãoDados!C1190={"COMISSÃO MARINHA"},REPLACE(ExtraçãoDados!C1190={"COMISSÃO MARINHA"},1,28,"CCM"),ExtraçãoDados!C1190={"COMISSÃO CULTURAL DE MARINHA"},REPLACE(ExtraçãoDados!C1190={"COMISSÃO CULTURAL DE MARINHA"},1,28,"CCM"),ExtraçãoDados!C1190={"CCM"},REPLACE(ExtraçãoDados!C1190={"CCM"},1,28,"CCM"),ExtraçãoDados!C1190={"DN"},REPLACE(ExtraçãoDados!C1190={"DN"},1,28,"DN"),ExtraçãoDados!C1190={"ES"},REPLACE(ExtraçãoDados!C1190={"ES"},1,28,"ES"),ExtraçãoDados!C1190={"DA"},REPLACE(ExtraçãoDados!C1190={"DA"},1,28,"DA"),ExtraçãoDados!C1190={"DE: ESQUADRILHA SUBMARINOS"},REPLACE(ExtraçãoDados!C1190={"DE: ESQUADRILHA SUBMARINOS"},1,28,"ES"),ExtraçãoDados!C1190={"DE: COMISSÃO CULTURAL DE LMARINHA"},REPLACE(ExtraçãoDados!C1190={"DE: COMISSÃO CULTURAL DE LMARINHA"},1,28,"CCM"),ExtraçãoDados!C1190={"ON"},REPLACE(ExtraçãoDados!C1190={"ON"},1,28,"DN"),ExtraçãoDados!C1190={"ESQ. SUBMARINOS"},REPLACE(ExtraçãoDados!C1190={"ESQ. SUBMARINOS"},1,28,"ES"),ExtraçãoDados!C1190={"☒ irecção de Abastecimento"},REPLACE(ExtraçãoDados!C1190={"☒ irecção de Abastecimento"},1,28,"DA"),ExtraçãoDados!C1190={"Direcã d Abtit ço e asecmeno"},REPLACE(ExtraçãoDados!C1190={"Direcã d Abtit ço e asecmeno"},1,28,"DA"),ExtraçãoDados!C1190={"Diecã d Abtit rço e asecmeno"},REPLACE(ExtraçãoDados!C1190={"Diecã d Abtit rço e asecmeno"},1,28,"DA"),ISNUMBER(SEARCH("COMISSÃO",ExtraçãoDados!C1190,1)),REPLACE(ExtraçãoDados!C1190,1,29,"CCM"),ISNUMBER(SEARCH("DN/DIL/DRT1",ExtraçãoDados!C1190,1)),REPLACE(ExtraçãoDados!C1190,1,29,"DN"),ISNUMBER(SEARCH("DIRECÇAO DE NAVIOS",ExtraçãoDados!C1190,1)),REPLACE(ExtraçãoDados!C1190,1,29,"DN"),ISNUMBER(SEARCH("ESQUADRILHA SUBMARIN",ExtraçãoDados!C1190,1)),REPLACE(ExtraçãoDados!C1190,1,29,"ES"),ISNUMBER(SEARCH("DN",ExtraçãoDados!C1190,1)),REPLACE(ExtraçãoDados!C1190,1,29,"DN"),ISNUMBER(SEARCH("DIRECÇÃO",ExtraçãoDados!C1190,1)),REPLACE(ExtraçãoDados!C1190,1,29,"DN"),ISNUMBER(SEARCH("DIRECÇA0",ExtraçãoDados!C1190,1)),REPLACE(ExtraçãoDados!C1190,1,29,"DN"),ISNUMBER(SEARCH("DIRE",ExtraçãoDados!C1190,1)),REPLACE(ExtraçãoDados!C1190,1,29,"DN"),ISNUMBER(SEARCH("ESQUADRILHA",ExtraçãoDados!C1190,1)),REPLACE(ExtraçãoDados!C1190,1,29,"ES"),ISNUMBER(SEARCH("HOSPITAL DA MARINHA",ExtraçãoDados!C1190,1)),REPLACE(ExtraçãoDados!C1190,1,29,"HM"),ISNUMBER(SEARCH("HOSPITAL",ExtraçãoDados!C1190,1)),REPLACE(ExtraçãoDados!C1190,1,29,"HM"),ISNUMBER(SEARCH("HM",ExtraçãoDados!C1190,1)),REPLACE(ExtraçãoDados!C1190,1,29,"HM"),ISNUMBER(SEARCH("SECÇÃO DE APÓSITOS",ExtraçãoDados!C1190,1)),REPLACE(ExtraçãoDados!C1190,1,29,"HM"))</f>
        <v>#N/A</v>
      </c>
      <c r="E1190" s="4" t="e" cm="1">
        <f t="array" ref="E1190">_xlfn.IFS(LEN(ExtraçãoDados!B1190)=7,YEAR(ExtraçãoDados!D1190),LEN(ExtraçãoDados!B1190)=10,RIGHT(ExtraçãoDados!B1190,4),LEN(ExtraçãoDados!B1190)=9,YEAR(ExtraçãoDados!D1190),LEN(ExtraçãoDados!B1190)=8,YEAR(ExtraçãoDados!D1190),LEN(ExtraçãoDados!B1190)&gt;7,YEAR(ExtraçãoDados!D1190),LEN(ExtraçãoDados!B1190)&gt;5,YEAR(ExtraçãoDados!D1190),LEN(ExtraçãoDados!B1190)&gt;4,YEAR(ExtraçãoDados!D1190))</f>
        <v>#N/A</v>
      </c>
      <c r="F1190" s="4">
        <f>ExtraçãoDados!E1190</f>
        <v>0</v>
      </c>
    </row>
    <row r="1191" spans="1:6" x14ac:dyDescent="0.25">
      <c r="A1191" s="4">
        <f>ExtraçãoDados!A1191</f>
        <v>0</v>
      </c>
      <c r="B1191" s="4" t="str" cm="1">
        <f t="array" ref="B1191">_xlfn.IFS(LEN(ExtraçãoDados!B1191)=12,LEFT(ExtraçãoDados!B1191,3),LEN(ExtraçãoDados!B1191)=10,LEFT(ExtraçãoDados!B1191,5),LEN(ExtraçãoDados!B1191)&gt;19,0,LEN(ExtraçãoDados!B1191)=9,LEFT(ExtraçãoDados!B1191,4),LEN(ExtraçãoDados!B1191)=6,LEFT(ExtraçãoDados!B1191,3),LEN(ExtraçãoDados!B1191)&lt;5,LEFT(ExtraçãoDados!B1191,3),LEN(ExtraçãoDados!B1191)=8,LEFT(ExtraçãoDados!B1191,3),LEN(ExtraçãoDados!B1191)=5,LEFT(ExtraçãoDados!B1191,5),LEN(ExtraçãoDados!B1191)=11,LEFT(ExtraçãoDados!B1191,5),LEN(ExtraçãoDados!B1191)=7,RIGHT(ExtraçãoDados!B1191,6))</f>
        <v/>
      </c>
      <c r="C1191" s="4" t="e" cm="1">
        <f t="array" ref="C1191">_xlfn.IFS(LEN(B1191)=1,"ERRO",LEN(B1191)=2,_xlfn.CONCAT("000",B1191),LEN(B1191)=3,_xlfn.CONCAT("00",B1191),LEN(B1191)=4,_xlfn.CONCAT("0",B1191),LEN(B1191)=6,B1191,LEN(B1191)=7,B1191,LEN(B1191)=5,B1191)</f>
        <v>#N/A</v>
      </c>
      <c r="D1191" s="4" t="e" cm="1">
        <f t="array" ref="D1191">_xlfn.IFS(ExtraçãoDados!C1191={"Direcção de Abastecimento"},REPLACE(ExtraçãoDados!C1191="{Direcção de Abastecimento}",1,25,"DA"),ExtraçãoDados!C1191={"COMISSÃO CULTURAL DE LMARINHA"},REPLACE(ExtraçãoDados!C1191={"COMISSÃO CULTURAL DE LMARINHA"},1,28,"CCM"),ExtraçãoDados!C1191={"DIRECÇÃO DE NAVIOS"},REPLACE(ExtraçãoDados!C1191={"DIRECÇÃO DE NAVIOS"},1,28,"DN"),ExtraçãoDados!C1191={"ESQUADRILHA SUBMARINOS"},REPLACE(ExtraçãoDados!C1191={"ESQUADRILHA SUBMARINOS"},1,28,"ES"),ExtraçãoDados!C1191={"COMISSÃO MARINHA"},REPLACE(ExtraçãoDados!C1191={"COMISSÃO MARINHA"},1,28,"CCM"),ExtraçãoDados!C1191={"COMISSÃO CULTURAL DE MARINHA"},REPLACE(ExtraçãoDados!C1191={"COMISSÃO CULTURAL DE MARINHA"},1,28,"CCM"),ExtraçãoDados!C1191={"CCM"},REPLACE(ExtraçãoDados!C1191={"CCM"},1,28,"CCM"),ExtraçãoDados!C1191={"DN"},REPLACE(ExtraçãoDados!C1191={"DN"},1,28,"DN"),ExtraçãoDados!C1191={"ES"},REPLACE(ExtraçãoDados!C1191={"ES"},1,28,"ES"),ExtraçãoDados!C1191={"DA"},REPLACE(ExtraçãoDados!C1191={"DA"},1,28,"DA"),ExtraçãoDados!C1191={"DE: ESQUADRILHA SUBMARINOS"},REPLACE(ExtraçãoDados!C1191={"DE: ESQUADRILHA SUBMARINOS"},1,28,"ES"),ExtraçãoDados!C1191={"DE: COMISSÃO CULTURAL DE LMARINHA"},REPLACE(ExtraçãoDados!C1191={"DE: COMISSÃO CULTURAL DE LMARINHA"},1,28,"CCM"),ExtraçãoDados!C1191={"ON"},REPLACE(ExtraçãoDados!C1191={"ON"},1,28,"DN"),ExtraçãoDados!C1191={"ESQ. SUBMARINOS"},REPLACE(ExtraçãoDados!C1191={"ESQ. SUBMARINOS"},1,28,"ES"),ExtraçãoDados!C1191={"☒ irecção de Abastecimento"},REPLACE(ExtraçãoDados!C1191={"☒ irecção de Abastecimento"},1,28,"DA"),ExtraçãoDados!C1191={"Direcã d Abtit ço e asecmeno"},REPLACE(ExtraçãoDados!C1191={"Direcã d Abtit ço e asecmeno"},1,28,"DA"),ExtraçãoDados!C1191={"Diecã d Abtit rço e asecmeno"},REPLACE(ExtraçãoDados!C1191={"Diecã d Abtit rço e asecmeno"},1,28,"DA"),ISNUMBER(SEARCH("COMISSÃO",ExtraçãoDados!C1191,1)),REPLACE(ExtraçãoDados!C1191,1,29,"CCM"),ISNUMBER(SEARCH("DN/DIL/DRT1",ExtraçãoDados!C1191,1)),REPLACE(ExtraçãoDados!C1191,1,29,"DN"),ISNUMBER(SEARCH("DIRECÇAO DE NAVIOS",ExtraçãoDados!C1191,1)),REPLACE(ExtraçãoDados!C1191,1,29,"DN"),ISNUMBER(SEARCH("ESQUADRILHA SUBMARIN",ExtraçãoDados!C1191,1)),REPLACE(ExtraçãoDados!C1191,1,29,"ES"),ISNUMBER(SEARCH("DN",ExtraçãoDados!C1191,1)),REPLACE(ExtraçãoDados!C1191,1,29,"DN"),ISNUMBER(SEARCH("DIRECÇÃO",ExtraçãoDados!C1191,1)),REPLACE(ExtraçãoDados!C1191,1,29,"DN"),ISNUMBER(SEARCH("DIRECÇA0",ExtraçãoDados!C1191,1)),REPLACE(ExtraçãoDados!C1191,1,29,"DN"),ISNUMBER(SEARCH("DIRE",ExtraçãoDados!C1191,1)),REPLACE(ExtraçãoDados!C1191,1,29,"DN"),ISNUMBER(SEARCH("ESQUADRILHA",ExtraçãoDados!C1191,1)),REPLACE(ExtraçãoDados!C1191,1,29,"ES"),ISNUMBER(SEARCH("HOSPITAL DA MARINHA",ExtraçãoDados!C1191,1)),REPLACE(ExtraçãoDados!C1191,1,29,"HM"),ISNUMBER(SEARCH("HOSPITAL",ExtraçãoDados!C1191,1)),REPLACE(ExtraçãoDados!C1191,1,29,"HM"),ISNUMBER(SEARCH("HM",ExtraçãoDados!C1191,1)),REPLACE(ExtraçãoDados!C1191,1,29,"HM"),ISNUMBER(SEARCH("SECÇÃO DE APÓSITOS",ExtraçãoDados!C1191,1)),REPLACE(ExtraçãoDados!C1191,1,29,"HM"))</f>
        <v>#N/A</v>
      </c>
      <c r="E1191" s="4" t="e" cm="1">
        <f t="array" ref="E1191">_xlfn.IFS(LEN(ExtraçãoDados!B1191)=7,YEAR(ExtraçãoDados!D1191),LEN(ExtraçãoDados!B1191)=10,RIGHT(ExtraçãoDados!B1191,4),LEN(ExtraçãoDados!B1191)=9,YEAR(ExtraçãoDados!D1191),LEN(ExtraçãoDados!B1191)=8,YEAR(ExtraçãoDados!D1191),LEN(ExtraçãoDados!B1191)&gt;7,YEAR(ExtraçãoDados!D1191),LEN(ExtraçãoDados!B1191)&gt;5,YEAR(ExtraçãoDados!D1191),LEN(ExtraçãoDados!B1191)&gt;4,YEAR(ExtraçãoDados!D1191))</f>
        <v>#N/A</v>
      </c>
      <c r="F1191" s="4">
        <f>ExtraçãoDados!E1191</f>
        <v>0</v>
      </c>
    </row>
    <row r="1192" spans="1:6" x14ac:dyDescent="0.25">
      <c r="A1192" s="4">
        <f>ExtraçãoDados!A1192</f>
        <v>0</v>
      </c>
      <c r="B1192" s="4" t="str" cm="1">
        <f t="array" ref="B1192">_xlfn.IFS(LEN(ExtraçãoDados!B1192)=12,LEFT(ExtraçãoDados!B1192,3),LEN(ExtraçãoDados!B1192)=10,LEFT(ExtraçãoDados!B1192,5),LEN(ExtraçãoDados!B1192)&gt;19,0,LEN(ExtraçãoDados!B1192)=9,LEFT(ExtraçãoDados!B1192,4),LEN(ExtraçãoDados!B1192)=6,LEFT(ExtraçãoDados!B1192,3),LEN(ExtraçãoDados!B1192)&lt;5,LEFT(ExtraçãoDados!B1192,3),LEN(ExtraçãoDados!B1192)=8,LEFT(ExtraçãoDados!B1192,3),LEN(ExtraçãoDados!B1192)=5,LEFT(ExtraçãoDados!B1192,5),LEN(ExtraçãoDados!B1192)=11,LEFT(ExtraçãoDados!B1192,5),LEN(ExtraçãoDados!B1192)=7,RIGHT(ExtraçãoDados!B1192,6))</f>
        <v/>
      </c>
      <c r="C1192" s="4" t="e" cm="1">
        <f t="array" ref="C1192">_xlfn.IFS(LEN(B1192)=1,"ERRO",LEN(B1192)=2,_xlfn.CONCAT("000",B1192),LEN(B1192)=3,_xlfn.CONCAT("00",B1192),LEN(B1192)=4,_xlfn.CONCAT("0",B1192),LEN(B1192)=6,B1192,LEN(B1192)=7,B1192,LEN(B1192)=5,B1192)</f>
        <v>#N/A</v>
      </c>
      <c r="D1192" s="4" t="e" cm="1">
        <f t="array" ref="D1192">_xlfn.IFS(ExtraçãoDados!C1192={"Direcção de Abastecimento"},REPLACE(ExtraçãoDados!C1192="{Direcção de Abastecimento}",1,25,"DA"),ExtraçãoDados!C1192={"COMISSÃO CULTURAL DE LMARINHA"},REPLACE(ExtraçãoDados!C1192={"COMISSÃO CULTURAL DE LMARINHA"},1,28,"CCM"),ExtraçãoDados!C1192={"DIRECÇÃO DE NAVIOS"},REPLACE(ExtraçãoDados!C1192={"DIRECÇÃO DE NAVIOS"},1,28,"DN"),ExtraçãoDados!C1192={"ESQUADRILHA SUBMARINOS"},REPLACE(ExtraçãoDados!C1192={"ESQUADRILHA SUBMARINOS"},1,28,"ES"),ExtraçãoDados!C1192={"COMISSÃO MARINHA"},REPLACE(ExtraçãoDados!C1192={"COMISSÃO MARINHA"},1,28,"CCM"),ExtraçãoDados!C1192={"COMISSÃO CULTURAL DE MARINHA"},REPLACE(ExtraçãoDados!C1192={"COMISSÃO CULTURAL DE MARINHA"},1,28,"CCM"),ExtraçãoDados!C1192={"CCM"},REPLACE(ExtraçãoDados!C1192={"CCM"},1,28,"CCM"),ExtraçãoDados!C1192={"DN"},REPLACE(ExtraçãoDados!C1192={"DN"},1,28,"DN"),ExtraçãoDados!C1192={"ES"},REPLACE(ExtraçãoDados!C1192={"ES"},1,28,"ES"),ExtraçãoDados!C1192={"DA"},REPLACE(ExtraçãoDados!C1192={"DA"},1,28,"DA"),ExtraçãoDados!C1192={"DE: ESQUADRILHA SUBMARINOS"},REPLACE(ExtraçãoDados!C1192={"DE: ESQUADRILHA SUBMARINOS"},1,28,"ES"),ExtraçãoDados!C1192={"DE: COMISSÃO CULTURAL DE LMARINHA"},REPLACE(ExtraçãoDados!C1192={"DE: COMISSÃO CULTURAL DE LMARINHA"},1,28,"CCM"),ExtraçãoDados!C1192={"ON"},REPLACE(ExtraçãoDados!C1192={"ON"},1,28,"DN"),ExtraçãoDados!C1192={"ESQ. SUBMARINOS"},REPLACE(ExtraçãoDados!C1192={"ESQ. SUBMARINOS"},1,28,"ES"),ExtraçãoDados!C1192={"☒ irecção de Abastecimento"},REPLACE(ExtraçãoDados!C1192={"☒ irecção de Abastecimento"},1,28,"DA"),ExtraçãoDados!C1192={"Direcã d Abtit ço e asecmeno"},REPLACE(ExtraçãoDados!C1192={"Direcã d Abtit ço e asecmeno"},1,28,"DA"),ExtraçãoDados!C1192={"Diecã d Abtit rço e asecmeno"},REPLACE(ExtraçãoDados!C1192={"Diecã d Abtit rço e asecmeno"},1,28,"DA"),ISNUMBER(SEARCH("COMISSÃO",ExtraçãoDados!C1192,1)),REPLACE(ExtraçãoDados!C1192,1,29,"CCM"),ISNUMBER(SEARCH("DN/DIL/DRT1",ExtraçãoDados!C1192,1)),REPLACE(ExtraçãoDados!C1192,1,29,"DN"),ISNUMBER(SEARCH("DIRECÇAO DE NAVIOS",ExtraçãoDados!C1192,1)),REPLACE(ExtraçãoDados!C1192,1,29,"DN"),ISNUMBER(SEARCH("ESQUADRILHA SUBMARIN",ExtraçãoDados!C1192,1)),REPLACE(ExtraçãoDados!C1192,1,29,"ES"),ISNUMBER(SEARCH("DN",ExtraçãoDados!C1192,1)),REPLACE(ExtraçãoDados!C1192,1,29,"DN"),ISNUMBER(SEARCH("DIRECÇÃO",ExtraçãoDados!C1192,1)),REPLACE(ExtraçãoDados!C1192,1,29,"DN"),ISNUMBER(SEARCH("DIRECÇA0",ExtraçãoDados!C1192,1)),REPLACE(ExtraçãoDados!C1192,1,29,"DN"),ISNUMBER(SEARCH("DIRE",ExtraçãoDados!C1192,1)),REPLACE(ExtraçãoDados!C1192,1,29,"DN"),ISNUMBER(SEARCH("ESQUADRILHA",ExtraçãoDados!C1192,1)),REPLACE(ExtraçãoDados!C1192,1,29,"ES"),ISNUMBER(SEARCH("HOSPITAL DA MARINHA",ExtraçãoDados!C1192,1)),REPLACE(ExtraçãoDados!C1192,1,29,"HM"),ISNUMBER(SEARCH("HOSPITAL",ExtraçãoDados!C1192,1)),REPLACE(ExtraçãoDados!C1192,1,29,"HM"),ISNUMBER(SEARCH("HM",ExtraçãoDados!C1192,1)),REPLACE(ExtraçãoDados!C1192,1,29,"HM"),ISNUMBER(SEARCH("SECÇÃO DE APÓSITOS",ExtraçãoDados!C1192,1)),REPLACE(ExtraçãoDados!C1192,1,29,"HM"))</f>
        <v>#N/A</v>
      </c>
      <c r="E1192" s="4" t="e" cm="1">
        <f t="array" ref="E1192">_xlfn.IFS(LEN(ExtraçãoDados!B1192)=7,YEAR(ExtraçãoDados!D1192),LEN(ExtraçãoDados!B1192)=10,RIGHT(ExtraçãoDados!B1192,4),LEN(ExtraçãoDados!B1192)=9,YEAR(ExtraçãoDados!D1192),LEN(ExtraçãoDados!B1192)=8,YEAR(ExtraçãoDados!D1192),LEN(ExtraçãoDados!B1192)&gt;7,YEAR(ExtraçãoDados!D1192),LEN(ExtraçãoDados!B1192)&gt;5,YEAR(ExtraçãoDados!D1192),LEN(ExtraçãoDados!B1192)&gt;4,YEAR(ExtraçãoDados!D1192))</f>
        <v>#N/A</v>
      </c>
      <c r="F1192" s="4">
        <f>ExtraçãoDados!E1192</f>
        <v>0</v>
      </c>
    </row>
    <row r="1193" spans="1:6" x14ac:dyDescent="0.25">
      <c r="A1193" s="4">
        <f>ExtraçãoDados!A1193</f>
        <v>0</v>
      </c>
      <c r="B1193" s="4" t="str" cm="1">
        <f t="array" ref="B1193">_xlfn.IFS(LEN(ExtraçãoDados!B1193)=12,LEFT(ExtraçãoDados!B1193,3),LEN(ExtraçãoDados!B1193)=10,LEFT(ExtraçãoDados!B1193,5),LEN(ExtraçãoDados!B1193)&gt;19,0,LEN(ExtraçãoDados!B1193)=9,LEFT(ExtraçãoDados!B1193,4),LEN(ExtraçãoDados!B1193)=6,LEFT(ExtraçãoDados!B1193,3),LEN(ExtraçãoDados!B1193)&lt;5,LEFT(ExtraçãoDados!B1193,3),LEN(ExtraçãoDados!B1193)=8,LEFT(ExtraçãoDados!B1193,3),LEN(ExtraçãoDados!B1193)=5,LEFT(ExtraçãoDados!B1193,5),LEN(ExtraçãoDados!B1193)=11,LEFT(ExtraçãoDados!B1193,5),LEN(ExtraçãoDados!B1193)=7,RIGHT(ExtraçãoDados!B1193,6))</f>
        <v/>
      </c>
      <c r="C1193" s="4" t="e" cm="1">
        <f t="array" ref="C1193">_xlfn.IFS(LEN(B1193)=1,"ERRO",LEN(B1193)=2,_xlfn.CONCAT("000",B1193),LEN(B1193)=3,_xlfn.CONCAT("00",B1193),LEN(B1193)=4,_xlfn.CONCAT("0",B1193),LEN(B1193)=6,B1193,LEN(B1193)=7,B1193,LEN(B1193)=5,B1193)</f>
        <v>#N/A</v>
      </c>
      <c r="D1193" s="4" t="e" cm="1">
        <f t="array" ref="D1193">_xlfn.IFS(ExtraçãoDados!C1193={"Direcção de Abastecimento"},REPLACE(ExtraçãoDados!C1193="{Direcção de Abastecimento}",1,25,"DA"),ExtraçãoDados!C1193={"COMISSÃO CULTURAL DE LMARINHA"},REPLACE(ExtraçãoDados!C1193={"COMISSÃO CULTURAL DE LMARINHA"},1,28,"CCM"),ExtraçãoDados!C1193={"DIRECÇÃO DE NAVIOS"},REPLACE(ExtraçãoDados!C1193={"DIRECÇÃO DE NAVIOS"},1,28,"DN"),ExtraçãoDados!C1193={"ESQUADRILHA SUBMARINOS"},REPLACE(ExtraçãoDados!C1193={"ESQUADRILHA SUBMARINOS"},1,28,"ES"),ExtraçãoDados!C1193={"COMISSÃO MARINHA"},REPLACE(ExtraçãoDados!C1193={"COMISSÃO MARINHA"},1,28,"CCM"),ExtraçãoDados!C1193={"COMISSÃO CULTURAL DE MARINHA"},REPLACE(ExtraçãoDados!C1193={"COMISSÃO CULTURAL DE MARINHA"},1,28,"CCM"),ExtraçãoDados!C1193={"CCM"},REPLACE(ExtraçãoDados!C1193={"CCM"},1,28,"CCM"),ExtraçãoDados!C1193={"DN"},REPLACE(ExtraçãoDados!C1193={"DN"},1,28,"DN"),ExtraçãoDados!C1193={"ES"},REPLACE(ExtraçãoDados!C1193={"ES"},1,28,"ES"),ExtraçãoDados!C1193={"DA"},REPLACE(ExtraçãoDados!C1193={"DA"},1,28,"DA"),ExtraçãoDados!C1193={"DE: ESQUADRILHA SUBMARINOS"},REPLACE(ExtraçãoDados!C1193={"DE: ESQUADRILHA SUBMARINOS"},1,28,"ES"),ExtraçãoDados!C1193={"DE: COMISSÃO CULTURAL DE LMARINHA"},REPLACE(ExtraçãoDados!C1193={"DE: COMISSÃO CULTURAL DE LMARINHA"},1,28,"CCM"),ExtraçãoDados!C1193={"ON"},REPLACE(ExtraçãoDados!C1193={"ON"},1,28,"DN"),ExtraçãoDados!C1193={"ESQ. SUBMARINOS"},REPLACE(ExtraçãoDados!C1193={"ESQ. SUBMARINOS"},1,28,"ES"),ExtraçãoDados!C1193={"☒ irecção de Abastecimento"},REPLACE(ExtraçãoDados!C1193={"☒ irecção de Abastecimento"},1,28,"DA"),ExtraçãoDados!C1193={"Direcã d Abtit ço e asecmeno"},REPLACE(ExtraçãoDados!C1193={"Direcã d Abtit ço e asecmeno"},1,28,"DA"),ExtraçãoDados!C1193={"Diecã d Abtit rço e asecmeno"},REPLACE(ExtraçãoDados!C1193={"Diecã d Abtit rço e asecmeno"},1,28,"DA"),ISNUMBER(SEARCH("COMISSÃO",ExtraçãoDados!C1193,1)),REPLACE(ExtraçãoDados!C1193,1,29,"CCM"),ISNUMBER(SEARCH("DN/DIL/DRT1",ExtraçãoDados!C1193,1)),REPLACE(ExtraçãoDados!C1193,1,29,"DN"),ISNUMBER(SEARCH("DIRECÇAO DE NAVIOS",ExtraçãoDados!C1193,1)),REPLACE(ExtraçãoDados!C1193,1,29,"DN"),ISNUMBER(SEARCH("ESQUADRILHA SUBMARIN",ExtraçãoDados!C1193,1)),REPLACE(ExtraçãoDados!C1193,1,29,"ES"),ISNUMBER(SEARCH("DN",ExtraçãoDados!C1193,1)),REPLACE(ExtraçãoDados!C1193,1,29,"DN"),ISNUMBER(SEARCH("DIRECÇÃO",ExtraçãoDados!C1193,1)),REPLACE(ExtraçãoDados!C1193,1,29,"DN"),ISNUMBER(SEARCH("DIRECÇA0",ExtraçãoDados!C1193,1)),REPLACE(ExtraçãoDados!C1193,1,29,"DN"),ISNUMBER(SEARCH("DIRE",ExtraçãoDados!C1193,1)),REPLACE(ExtraçãoDados!C1193,1,29,"DN"),ISNUMBER(SEARCH("ESQUADRILHA",ExtraçãoDados!C1193,1)),REPLACE(ExtraçãoDados!C1193,1,29,"ES"),ISNUMBER(SEARCH("HOSPITAL DA MARINHA",ExtraçãoDados!C1193,1)),REPLACE(ExtraçãoDados!C1193,1,29,"HM"),ISNUMBER(SEARCH("HOSPITAL",ExtraçãoDados!C1193,1)),REPLACE(ExtraçãoDados!C1193,1,29,"HM"),ISNUMBER(SEARCH("HM",ExtraçãoDados!C1193,1)),REPLACE(ExtraçãoDados!C1193,1,29,"HM"),ISNUMBER(SEARCH("SECÇÃO DE APÓSITOS",ExtraçãoDados!C1193,1)),REPLACE(ExtraçãoDados!C1193,1,29,"HM"))</f>
        <v>#N/A</v>
      </c>
      <c r="E1193" s="4" t="e" cm="1">
        <f t="array" ref="E1193">_xlfn.IFS(LEN(ExtraçãoDados!B1193)=7,YEAR(ExtraçãoDados!D1193),LEN(ExtraçãoDados!B1193)=10,RIGHT(ExtraçãoDados!B1193,4),LEN(ExtraçãoDados!B1193)=9,YEAR(ExtraçãoDados!D1193),LEN(ExtraçãoDados!B1193)=8,YEAR(ExtraçãoDados!D1193),LEN(ExtraçãoDados!B1193)&gt;7,YEAR(ExtraçãoDados!D1193),LEN(ExtraçãoDados!B1193)&gt;5,YEAR(ExtraçãoDados!D1193),LEN(ExtraçãoDados!B1193)&gt;4,YEAR(ExtraçãoDados!D1193))</f>
        <v>#N/A</v>
      </c>
      <c r="F1193" s="4">
        <f>ExtraçãoDados!E1193</f>
        <v>0</v>
      </c>
    </row>
    <row r="1194" spans="1:6" x14ac:dyDescent="0.25">
      <c r="A1194" s="4">
        <f>ExtraçãoDados!A1194</f>
        <v>0</v>
      </c>
      <c r="B1194" s="4" t="str" cm="1">
        <f t="array" ref="B1194">_xlfn.IFS(LEN(ExtraçãoDados!B1194)=12,LEFT(ExtraçãoDados!B1194,3),LEN(ExtraçãoDados!B1194)=10,LEFT(ExtraçãoDados!B1194,5),LEN(ExtraçãoDados!B1194)&gt;19,0,LEN(ExtraçãoDados!B1194)=9,LEFT(ExtraçãoDados!B1194,4),LEN(ExtraçãoDados!B1194)=6,LEFT(ExtraçãoDados!B1194,3),LEN(ExtraçãoDados!B1194)&lt;5,LEFT(ExtraçãoDados!B1194,3),LEN(ExtraçãoDados!B1194)=8,LEFT(ExtraçãoDados!B1194,3),LEN(ExtraçãoDados!B1194)=5,LEFT(ExtraçãoDados!B1194,5),LEN(ExtraçãoDados!B1194)=11,LEFT(ExtraçãoDados!B1194,5),LEN(ExtraçãoDados!B1194)=7,RIGHT(ExtraçãoDados!B1194,6))</f>
        <v/>
      </c>
      <c r="C1194" s="4" t="e" cm="1">
        <f t="array" ref="C1194">_xlfn.IFS(LEN(B1194)=1,"ERRO",LEN(B1194)=2,_xlfn.CONCAT("000",B1194),LEN(B1194)=3,_xlfn.CONCAT("00",B1194),LEN(B1194)=4,_xlfn.CONCAT("0",B1194),LEN(B1194)=6,B1194,LEN(B1194)=7,B1194,LEN(B1194)=5,B1194)</f>
        <v>#N/A</v>
      </c>
      <c r="D1194" s="4" t="e" cm="1">
        <f t="array" ref="D1194">_xlfn.IFS(ExtraçãoDados!C1194={"Direcção de Abastecimento"},REPLACE(ExtraçãoDados!C1194="{Direcção de Abastecimento}",1,25,"DA"),ExtraçãoDados!C1194={"COMISSÃO CULTURAL DE LMARINHA"},REPLACE(ExtraçãoDados!C1194={"COMISSÃO CULTURAL DE LMARINHA"},1,28,"CCM"),ExtraçãoDados!C1194={"DIRECÇÃO DE NAVIOS"},REPLACE(ExtraçãoDados!C1194={"DIRECÇÃO DE NAVIOS"},1,28,"DN"),ExtraçãoDados!C1194={"ESQUADRILHA SUBMARINOS"},REPLACE(ExtraçãoDados!C1194={"ESQUADRILHA SUBMARINOS"},1,28,"ES"),ExtraçãoDados!C1194={"COMISSÃO MARINHA"},REPLACE(ExtraçãoDados!C1194={"COMISSÃO MARINHA"},1,28,"CCM"),ExtraçãoDados!C1194={"COMISSÃO CULTURAL DE MARINHA"},REPLACE(ExtraçãoDados!C1194={"COMISSÃO CULTURAL DE MARINHA"},1,28,"CCM"),ExtraçãoDados!C1194={"CCM"},REPLACE(ExtraçãoDados!C1194={"CCM"},1,28,"CCM"),ExtraçãoDados!C1194={"DN"},REPLACE(ExtraçãoDados!C1194={"DN"},1,28,"DN"),ExtraçãoDados!C1194={"ES"},REPLACE(ExtraçãoDados!C1194={"ES"},1,28,"ES"),ExtraçãoDados!C1194={"DA"},REPLACE(ExtraçãoDados!C1194={"DA"},1,28,"DA"),ExtraçãoDados!C1194={"DE: ESQUADRILHA SUBMARINOS"},REPLACE(ExtraçãoDados!C1194={"DE: ESQUADRILHA SUBMARINOS"},1,28,"ES"),ExtraçãoDados!C1194={"DE: COMISSÃO CULTURAL DE LMARINHA"},REPLACE(ExtraçãoDados!C1194={"DE: COMISSÃO CULTURAL DE LMARINHA"},1,28,"CCM"),ExtraçãoDados!C1194={"ON"},REPLACE(ExtraçãoDados!C1194={"ON"},1,28,"DN"),ExtraçãoDados!C1194={"ESQ. SUBMARINOS"},REPLACE(ExtraçãoDados!C1194={"ESQ. SUBMARINOS"},1,28,"ES"),ExtraçãoDados!C1194={"☒ irecção de Abastecimento"},REPLACE(ExtraçãoDados!C1194={"☒ irecção de Abastecimento"},1,28,"DA"),ExtraçãoDados!C1194={"Direcã d Abtit ço e asecmeno"},REPLACE(ExtraçãoDados!C1194={"Direcã d Abtit ço e asecmeno"},1,28,"DA"),ExtraçãoDados!C1194={"Diecã d Abtit rço e asecmeno"},REPLACE(ExtraçãoDados!C1194={"Diecã d Abtit rço e asecmeno"},1,28,"DA"),ISNUMBER(SEARCH("COMISSÃO",ExtraçãoDados!C1194,1)),REPLACE(ExtraçãoDados!C1194,1,29,"CCM"),ISNUMBER(SEARCH("DN/DIL/DRT1",ExtraçãoDados!C1194,1)),REPLACE(ExtraçãoDados!C1194,1,29,"DN"),ISNUMBER(SEARCH("DIRECÇAO DE NAVIOS",ExtraçãoDados!C1194,1)),REPLACE(ExtraçãoDados!C1194,1,29,"DN"),ISNUMBER(SEARCH("ESQUADRILHA SUBMARIN",ExtraçãoDados!C1194,1)),REPLACE(ExtraçãoDados!C1194,1,29,"ES"),ISNUMBER(SEARCH("DN",ExtraçãoDados!C1194,1)),REPLACE(ExtraçãoDados!C1194,1,29,"DN"),ISNUMBER(SEARCH("DIRECÇÃO",ExtraçãoDados!C1194,1)),REPLACE(ExtraçãoDados!C1194,1,29,"DN"),ISNUMBER(SEARCH("DIRECÇA0",ExtraçãoDados!C1194,1)),REPLACE(ExtraçãoDados!C1194,1,29,"DN"),ISNUMBER(SEARCH("DIRE",ExtraçãoDados!C1194,1)),REPLACE(ExtraçãoDados!C1194,1,29,"DN"),ISNUMBER(SEARCH("ESQUADRILHA",ExtraçãoDados!C1194,1)),REPLACE(ExtraçãoDados!C1194,1,29,"ES"),ISNUMBER(SEARCH("HOSPITAL DA MARINHA",ExtraçãoDados!C1194,1)),REPLACE(ExtraçãoDados!C1194,1,29,"HM"),ISNUMBER(SEARCH("HOSPITAL",ExtraçãoDados!C1194,1)),REPLACE(ExtraçãoDados!C1194,1,29,"HM"),ISNUMBER(SEARCH("HM",ExtraçãoDados!C1194,1)),REPLACE(ExtraçãoDados!C1194,1,29,"HM"),ISNUMBER(SEARCH("SECÇÃO DE APÓSITOS",ExtraçãoDados!C1194,1)),REPLACE(ExtraçãoDados!C1194,1,29,"HM"))</f>
        <v>#N/A</v>
      </c>
      <c r="E1194" s="4" t="e" cm="1">
        <f t="array" ref="E1194">_xlfn.IFS(LEN(ExtraçãoDados!B1194)=7,YEAR(ExtraçãoDados!D1194),LEN(ExtraçãoDados!B1194)=10,RIGHT(ExtraçãoDados!B1194,4),LEN(ExtraçãoDados!B1194)=9,YEAR(ExtraçãoDados!D1194),LEN(ExtraçãoDados!B1194)=8,YEAR(ExtraçãoDados!D1194),LEN(ExtraçãoDados!B1194)&gt;7,YEAR(ExtraçãoDados!D1194),LEN(ExtraçãoDados!B1194)&gt;5,YEAR(ExtraçãoDados!D1194),LEN(ExtraçãoDados!B1194)&gt;4,YEAR(ExtraçãoDados!D1194))</f>
        <v>#N/A</v>
      </c>
      <c r="F1194" s="4">
        <f>ExtraçãoDados!E1194</f>
        <v>0</v>
      </c>
    </row>
    <row r="1195" spans="1:6" x14ac:dyDescent="0.25">
      <c r="A1195" s="4">
        <f>ExtraçãoDados!A1195</f>
        <v>0</v>
      </c>
      <c r="B1195" s="4" t="str" cm="1">
        <f t="array" ref="B1195">_xlfn.IFS(LEN(ExtraçãoDados!B1195)=12,LEFT(ExtraçãoDados!B1195,3),LEN(ExtraçãoDados!B1195)=10,LEFT(ExtraçãoDados!B1195,5),LEN(ExtraçãoDados!B1195)&gt;19,0,LEN(ExtraçãoDados!B1195)=9,LEFT(ExtraçãoDados!B1195,4),LEN(ExtraçãoDados!B1195)=6,LEFT(ExtraçãoDados!B1195,3),LEN(ExtraçãoDados!B1195)&lt;5,LEFT(ExtraçãoDados!B1195,3),LEN(ExtraçãoDados!B1195)=8,LEFT(ExtraçãoDados!B1195,3),LEN(ExtraçãoDados!B1195)=5,LEFT(ExtraçãoDados!B1195,5),LEN(ExtraçãoDados!B1195)=11,LEFT(ExtraçãoDados!B1195,5),LEN(ExtraçãoDados!B1195)=7,RIGHT(ExtraçãoDados!B1195,6))</f>
        <v/>
      </c>
      <c r="C1195" s="4" t="e" cm="1">
        <f t="array" ref="C1195">_xlfn.IFS(LEN(B1195)=1,"ERRO",LEN(B1195)=2,_xlfn.CONCAT("000",B1195),LEN(B1195)=3,_xlfn.CONCAT("00",B1195),LEN(B1195)=4,_xlfn.CONCAT("0",B1195),LEN(B1195)=6,B1195,LEN(B1195)=7,B1195,LEN(B1195)=5,B1195)</f>
        <v>#N/A</v>
      </c>
      <c r="D1195" s="4" t="e" cm="1">
        <f t="array" ref="D1195">_xlfn.IFS(ExtraçãoDados!C1195={"Direcção de Abastecimento"},REPLACE(ExtraçãoDados!C1195="{Direcção de Abastecimento}",1,25,"DA"),ExtraçãoDados!C1195={"COMISSÃO CULTURAL DE LMARINHA"},REPLACE(ExtraçãoDados!C1195={"COMISSÃO CULTURAL DE LMARINHA"},1,28,"CCM"),ExtraçãoDados!C1195={"DIRECÇÃO DE NAVIOS"},REPLACE(ExtraçãoDados!C1195={"DIRECÇÃO DE NAVIOS"},1,28,"DN"),ExtraçãoDados!C1195={"ESQUADRILHA SUBMARINOS"},REPLACE(ExtraçãoDados!C1195={"ESQUADRILHA SUBMARINOS"},1,28,"ES"),ExtraçãoDados!C1195={"COMISSÃO MARINHA"},REPLACE(ExtraçãoDados!C1195={"COMISSÃO MARINHA"},1,28,"CCM"),ExtraçãoDados!C1195={"COMISSÃO CULTURAL DE MARINHA"},REPLACE(ExtraçãoDados!C1195={"COMISSÃO CULTURAL DE MARINHA"},1,28,"CCM"),ExtraçãoDados!C1195={"CCM"},REPLACE(ExtraçãoDados!C1195={"CCM"},1,28,"CCM"),ExtraçãoDados!C1195={"DN"},REPLACE(ExtraçãoDados!C1195={"DN"},1,28,"DN"),ExtraçãoDados!C1195={"ES"},REPLACE(ExtraçãoDados!C1195={"ES"},1,28,"ES"),ExtraçãoDados!C1195={"DA"},REPLACE(ExtraçãoDados!C1195={"DA"},1,28,"DA"),ExtraçãoDados!C1195={"DE: ESQUADRILHA SUBMARINOS"},REPLACE(ExtraçãoDados!C1195={"DE: ESQUADRILHA SUBMARINOS"},1,28,"ES"),ExtraçãoDados!C1195={"DE: COMISSÃO CULTURAL DE LMARINHA"},REPLACE(ExtraçãoDados!C1195={"DE: COMISSÃO CULTURAL DE LMARINHA"},1,28,"CCM"),ExtraçãoDados!C1195={"ON"},REPLACE(ExtraçãoDados!C1195={"ON"},1,28,"DN"),ExtraçãoDados!C1195={"ESQ. SUBMARINOS"},REPLACE(ExtraçãoDados!C1195={"ESQ. SUBMARINOS"},1,28,"ES"),ExtraçãoDados!C1195={"☒ irecção de Abastecimento"},REPLACE(ExtraçãoDados!C1195={"☒ irecção de Abastecimento"},1,28,"DA"),ExtraçãoDados!C1195={"Direcã d Abtit ço e asecmeno"},REPLACE(ExtraçãoDados!C1195={"Direcã d Abtit ço e asecmeno"},1,28,"DA"),ExtraçãoDados!C1195={"Diecã d Abtit rço e asecmeno"},REPLACE(ExtraçãoDados!C1195={"Diecã d Abtit rço e asecmeno"},1,28,"DA"),ISNUMBER(SEARCH("COMISSÃO",ExtraçãoDados!C1195,1)),REPLACE(ExtraçãoDados!C1195,1,29,"CCM"),ISNUMBER(SEARCH("DN/DIL/DRT1",ExtraçãoDados!C1195,1)),REPLACE(ExtraçãoDados!C1195,1,29,"DN"),ISNUMBER(SEARCH("DIRECÇAO DE NAVIOS",ExtraçãoDados!C1195,1)),REPLACE(ExtraçãoDados!C1195,1,29,"DN"),ISNUMBER(SEARCH("ESQUADRILHA SUBMARIN",ExtraçãoDados!C1195,1)),REPLACE(ExtraçãoDados!C1195,1,29,"ES"),ISNUMBER(SEARCH("DN",ExtraçãoDados!C1195,1)),REPLACE(ExtraçãoDados!C1195,1,29,"DN"),ISNUMBER(SEARCH("DIRECÇÃO",ExtraçãoDados!C1195,1)),REPLACE(ExtraçãoDados!C1195,1,29,"DN"),ISNUMBER(SEARCH("DIRECÇA0",ExtraçãoDados!C1195,1)),REPLACE(ExtraçãoDados!C1195,1,29,"DN"),ISNUMBER(SEARCH("DIRE",ExtraçãoDados!C1195,1)),REPLACE(ExtraçãoDados!C1195,1,29,"DN"),ISNUMBER(SEARCH("ESQUADRILHA",ExtraçãoDados!C1195,1)),REPLACE(ExtraçãoDados!C1195,1,29,"ES"),ISNUMBER(SEARCH("HOSPITAL DA MARINHA",ExtraçãoDados!C1195,1)),REPLACE(ExtraçãoDados!C1195,1,29,"HM"),ISNUMBER(SEARCH("HOSPITAL",ExtraçãoDados!C1195,1)),REPLACE(ExtraçãoDados!C1195,1,29,"HM"),ISNUMBER(SEARCH("HM",ExtraçãoDados!C1195,1)),REPLACE(ExtraçãoDados!C1195,1,29,"HM"),ISNUMBER(SEARCH("SECÇÃO DE APÓSITOS",ExtraçãoDados!C1195,1)),REPLACE(ExtraçãoDados!C1195,1,29,"HM"))</f>
        <v>#N/A</v>
      </c>
      <c r="E1195" s="4" t="e" cm="1">
        <f t="array" ref="E1195">_xlfn.IFS(LEN(ExtraçãoDados!B1195)=7,YEAR(ExtraçãoDados!D1195),LEN(ExtraçãoDados!B1195)=10,RIGHT(ExtraçãoDados!B1195,4),LEN(ExtraçãoDados!B1195)=9,YEAR(ExtraçãoDados!D1195),LEN(ExtraçãoDados!B1195)=8,YEAR(ExtraçãoDados!D1195),LEN(ExtraçãoDados!B1195)&gt;7,YEAR(ExtraçãoDados!D1195),LEN(ExtraçãoDados!B1195)&gt;5,YEAR(ExtraçãoDados!D1195),LEN(ExtraçãoDados!B1195)&gt;4,YEAR(ExtraçãoDados!D1195))</f>
        <v>#N/A</v>
      </c>
      <c r="F1195" s="4">
        <f>ExtraçãoDados!E1195</f>
        <v>0</v>
      </c>
    </row>
    <row r="1196" spans="1:6" x14ac:dyDescent="0.25">
      <c r="A1196" s="4">
        <f>ExtraçãoDados!A1196</f>
        <v>0</v>
      </c>
      <c r="B1196" s="4" t="str" cm="1">
        <f t="array" ref="B1196">_xlfn.IFS(LEN(ExtraçãoDados!B1196)=12,LEFT(ExtraçãoDados!B1196,3),LEN(ExtraçãoDados!B1196)=10,LEFT(ExtraçãoDados!B1196,5),LEN(ExtraçãoDados!B1196)&gt;19,0,LEN(ExtraçãoDados!B1196)=9,LEFT(ExtraçãoDados!B1196,4),LEN(ExtraçãoDados!B1196)=6,LEFT(ExtraçãoDados!B1196,3),LEN(ExtraçãoDados!B1196)&lt;5,LEFT(ExtraçãoDados!B1196,3),LEN(ExtraçãoDados!B1196)=8,LEFT(ExtraçãoDados!B1196,3),LEN(ExtraçãoDados!B1196)=5,LEFT(ExtraçãoDados!B1196,5),LEN(ExtraçãoDados!B1196)=11,LEFT(ExtraçãoDados!B1196,5),LEN(ExtraçãoDados!B1196)=7,RIGHT(ExtraçãoDados!B1196,6))</f>
        <v/>
      </c>
      <c r="C1196" s="4" t="e" cm="1">
        <f t="array" ref="C1196">_xlfn.IFS(LEN(B1196)=1,"ERRO",LEN(B1196)=2,_xlfn.CONCAT("000",B1196),LEN(B1196)=3,_xlfn.CONCAT("00",B1196),LEN(B1196)=4,_xlfn.CONCAT("0",B1196),LEN(B1196)=6,B1196,LEN(B1196)=7,B1196,LEN(B1196)=5,B1196)</f>
        <v>#N/A</v>
      </c>
      <c r="D1196" s="4" t="e" cm="1">
        <f t="array" ref="D1196">_xlfn.IFS(ExtraçãoDados!C1196={"Direcção de Abastecimento"},REPLACE(ExtraçãoDados!C1196="{Direcção de Abastecimento}",1,25,"DA"),ExtraçãoDados!C1196={"COMISSÃO CULTURAL DE LMARINHA"},REPLACE(ExtraçãoDados!C1196={"COMISSÃO CULTURAL DE LMARINHA"},1,28,"CCM"),ExtraçãoDados!C1196={"DIRECÇÃO DE NAVIOS"},REPLACE(ExtraçãoDados!C1196={"DIRECÇÃO DE NAVIOS"},1,28,"DN"),ExtraçãoDados!C1196={"ESQUADRILHA SUBMARINOS"},REPLACE(ExtraçãoDados!C1196={"ESQUADRILHA SUBMARINOS"},1,28,"ES"),ExtraçãoDados!C1196={"COMISSÃO MARINHA"},REPLACE(ExtraçãoDados!C1196={"COMISSÃO MARINHA"},1,28,"CCM"),ExtraçãoDados!C1196={"COMISSÃO CULTURAL DE MARINHA"},REPLACE(ExtraçãoDados!C1196={"COMISSÃO CULTURAL DE MARINHA"},1,28,"CCM"),ExtraçãoDados!C1196={"CCM"},REPLACE(ExtraçãoDados!C1196={"CCM"},1,28,"CCM"),ExtraçãoDados!C1196={"DN"},REPLACE(ExtraçãoDados!C1196={"DN"},1,28,"DN"),ExtraçãoDados!C1196={"ES"},REPLACE(ExtraçãoDados!C1196={"ES"},1,28,"ES"),ExtraçãoDados!C1196={"DA"},REPLACE(ExtraçãoDados!C1196={"DA"},1,28,"DA"),ExtraçãoDados!C1196={"DE: ESQUADRILHA SUBMARINOS"},REPLACE(ExtraçãoDados!C1196={"DE: ESQUADRILHA SUBMARINOS"},1,28,"ES"),ExtraçãoDados!C1196={"DE: COMISSÃO CULTURAL DE LMARINHA"},REPLACE(ExtraçãoDados!C1196={"DE: COMISSÃO CULTURAL DE LMARINHA"},1,28,"CCM"),ExtraçãoDados!C1196={"ON"},REPLACE(ExtraçãoDados!C1196={"ON"},1,28,"DN"),ExtraçãoDados!C1196={"ESQ. SUBMARINOS"},REPLACE(ExtraçãoDados!C1196={"ESQ. SUBMARINOS"},1,28,"ES"),ExtraçãoDados!C1196={"☒ irecção de Abastecimento"},REPLACE(ExtraçãoDados!C1196={"☒ irecção de Abastecimento"},1,28,"DA"),ExtraçãoDados!C1196={"Direcã d Abtit ço e asecmeno"},REPLACE(ExtraçãoDados!C1196={"Direcã d Abtit ço e asecmeno"},1,28,"DA"),ExtraçãoDados!C1196={"Diecã d Abtit rço e asecmeno"},REPLACE(ExtraçãoDados!C1196={"Diecã d Abtit rço e asecmeno"},1,28,"DA"),ISNUMBER(SEARCH("COMISSÃO",ExtraçãoDados!C1196,1)),REPLACE(ExtraçãoDados!C1196,1,29,"CCM"),ISNUMBER(SEARCH("DN/DIL/DRT1",ExtraçãoDados!C1196,1)),REPLACE(ExtraçãoDados!C1196,1,29,"DN"),ISNUMBER(SEARCH("DIRECÇAO DE NAVIOS",ExtraçãoDados!C1196,1)),REPLACE(ExtraçãoDados!C1196,1,29,"DN"),ISNUMBER(SEARCH("ESQUADRILHA SUBMARIN",ExtraçãoDados!C1196,1)),REPLACE(ExtraçãoDados!C1196,1,29,"ES"),ISNUMBER(SEARCH("DN",ExtraçãoDados!C1196,1)),REPLACE(ExtraçãoDados!C1196,1,29,"DN"),ISNUMBER(SEARCH("DIRECÇÃO",ExtraçãoDados!C1196,1)),REPLACE(ExtraçãoDados!C1196,1,29,"DN"),ISNUMBER(SEARCH("DIRECÇA0",ExtraçãoDados!C1196,1)),REPLACE(ExtraçãoDados!C1196,1,29,"DN"),ISNUMBER(SEARCH("DIRE",ExtraçãoDados!C1196,1)),REPLACE(ExtraçãoDados!C1196,1,29,"DN"),ISNUMBER(SEARCH("ESQUADRILHA",ExtraçãoDados!C1196,1)),REPLACE(ExtraçãoDados!C1196,1,29,"ES"),ISNUMBER(SEARCH("HOSPITAL DA MARINHA",ExtraçãoDados!C1196,1)),REPLACE(ExtraçãoDados!C1196,1,29,"HM"),ISNUMBER(SEARCH("HOSPITAL",ExtraçãoDados!C1196,1)),REPLACE(ExtraçãoDados!C1196,1,29,"HM"),ISNUMBER(SEARCH("HM",ExtraçãoDados!C1196,1)),REPLACE(ExtraçãoDados!C1196,1,29,"HM"),ISNUMBER(SEARCH("SECÇÃO DE APÓSITOS",ExtraçãoDados!C1196,1)),REPLACE(ExtraçãoDados!C1196,1,29,"HM"))</f>
        <v>#N/A</v>
      </c>
      <c r="E1196" s="4" t="e" cm="1">
        <f t="array" ref="E1196">_xlfn.IFS(LEN(ExtraçãoDados!B1196)=7,YEAR(ExtraçãoDados!D1196),LEN(ExtraçãoDados!B1196)=10,RIGHT(ExtraçãoDados!B1196,4),LEN(ExtraçãoDados!B1196)=9,YEAR(ExtraçãoDados!D1196),LEN(ExtraçãoDados!B1196)=8,YEAR(ExtraçãoDados!D1196),LEN(ExtraçãoDados!B1196)&gt;7,YEAR(ExtraçãoDados!D1196),LEN(ExtraçãoDados!B1196)&gt;5,YEAR(ExtraçãoDados!D1196),LEN(ExtraçãoDados!B1196)&gt;4,YEAR(ExtraçãoDados!D1196))</f>
        <v>#N/A</v>
      </c>
      <c r="F1196" s="4">
        <f>ExtraçãoDados!E1196</f>
        <v>0</v>
      </c>
    </row>
    <row r="1197" spans="1:6" x14ac:dyDescent="0.25">
      <c r="A1197" s="4">
        <f>ExtraçãoDados!A1197</f>
        <v>0</v>
      </c>
      <c r="B1197" s="4" t="str" cm="1">
        <f t="array" ref="B1197">_xlfn.IFS(LEN(ExtraçãoDados!B1197)=12,LEFT(ExtraçãoDados!B1197,3),LEN(ExtraçãoDados!B1197)=10,LEFT(ExtraçãoDados!B1197,5),LEN(ExtraçãoDados!B1197)&gt;19,0,LEN(ExtraçãoDados!B1197)=9,LEFT(ExtraçãoDados!B1197,4),LEN(ExtraçãoDados!B1197)=6,LEFT(ExtraçãoDados!B1197,3),LEN(ExtraçãoDados!B1197)&lt;5,LEFT(ExtraçãoDados!B1197,3),LEN(ExtraçãoDados!B1197)=8,LEFT(ExtraçãoDados!B1197,3),LEN(ExtraçãoDados!B1197)=5,LEFT(ExtraçãoDados!B1197,5),LEN(ExtraçãoDados!B1197)=11,LEFT(ExtraçãoDados!B1197,5),LEN(ExtraçãoDados!B1197)=7,RIGHT(ExtraçãoDados!B1197,6))</f>
        <v/>
      </c>
      <c r="C1197" s="4" t="e" cm="1">
        <f t="array" ref="C1197">_xlfn.IFS(LEN(B1197)=1,"ERRO",LEN(B1197)=2,_xlfn.CONCAT("000",B1197),LEN(B1197)=3,_xlfn.CONCAT("00",B1197),LEN(B1197)=4,_xlfn.CONCAT("0",B1197),LEN(B1197)=6,B1197,LEN(B1197)=7,B1197,LEN(B1197)=5,B1197)</f>
        <v>#N/A</v>
      </c>
      <c r="D1197" s="4" t="e" cm="1">
        <f t="array" ref="D1197">_xlfn.IFS(ExtraçãoDados!C1197={"Direcção de Abastecimento"},REPLACE(ExtraçãoDados!C1197="{Direcção de Abastecimento}",1,25,"DA"),ExtraçãoDados!C1197={"COMISSÃO CULTURAL DE LMARINHA"},REPLACE(ExtraçãoDados!C1197={"COMISSÃO CULTURAL DE LMARINHA"},1,28,"CCM"),ExtraçãoDados!C1197={"DIRECÇÃO DE NAVIOS"},REPLACE(ExtraçãoDados!C1197={"DIRECÇÃO DE NAVIOS"},1,28,"DN"),ExtraçãoDados!C1197={"ESQUADRILHA SUBMARINOS"},REPLACE(ExtraçãoDados!C1197={"ESQUADRILHA SUBMARINOS"},1,28,"ES"),ExtraçãoDados!C1197={"COMISSÃO MARINHA"},REPLACE(ExtraçãoDados!C1197={"COMISSÃO MARINHA"},1,28,"CCM"),ExtraçãoDados!C1197={"COMISSÃO CULTURAL DE MARINHA"},REPLACE(ExtraçãoDados!C1197={"COMISSÃO CULTURAL DE MARINHA"},1,28,"CCM"),ExtraçãoDados!C1197={"CCM"},REPLACE(ExtraçãoDados!C1197={"CCM"},1,28,"CCM"),ExtraçãoDados!C1197={"DN"},REPLACE(ExtraçãoDados!C1197={"DN"},1,28,"DN"),ExtraçãoDados!C1197={"ES"},REPLACE(ExtraçãoDados!C1197={"ES"},1,28,"ES"),ExtraçãoDados!C1197={"DA"},REPLACE(ExtraçãoDados!C1197={"DA"},1,28,"DA"),ExtraçãoDados!C1197={"DE: ESQUADRILHA SUBMARINOS"},REPLACE(ExtraçãoDados!C1197={"DE: ESQUADRILHA SUBMARINOS"},1,28,"ES"),ExtraçãoDados!C1197={"DE: COMISSÃO CULTURAL DE LMARINHA"},REPLACE(ExtraçãoDados!C1197={"DE: COMISSÃO CULTURAL DE LMARINHA"},1,28,"CCM"),ExtraçãoDados!C1197={"ON"},REPLACE(ExtraçãoDados!C1197={"ON"},1,28,"DN"),ExtraçãoDados!C1197={"ESQ. SUBMARINOS"},REPLACE(ExtraçãoDados!C1197={"ESQ. SUBMARINOS"},1,28,"ES"),ExtraçãoDados!C1197={"☒ irecção de Abastecimento"},REPLACE(ExtraçãoDados!C1197={"☒ irecção de Abastecimento"},1,28,"DA"),ExtraçãoDados!C1197={"Direcã d Abtit ço e asecmeno"},REPLACE(ExtraçãoDados!C1197={"Direcã d Abtit ço e asecmeno"},1,28,"DA"),ExtraçãoDados!C1197={"Diecã d Abtit rço e asecmeno"},REPLACE(ExtraçãoDados!C1197={"Diecã d Abtit rço e asecmeno"},1,28,"DA"),ISNUMBER(SEARCH("COMISSÃO",ExtraçãoDados!C1197,1)),REPLACE(ExtraçãoDados!C1197,1,29,"CCM"),ISNUMBER(SEARCH("DN/DIL/DRT1",ExtraçãoDados!C1197,1)),REPLACE(ExtraçãoDados!C1197,1,29,"DN"),ISNUMBER(SEARCH("DIRECÇAO DE NAVIOS",ExtraçãoDados!C1197,1)),REPLACE(ExtraçãoDados!C1197,1,29,"DN"),ISNUMBER(SEARCH("ESQUADRILHA SUBMARIN",ExtraçãoDados!C1197,1)),REPLACE(ExtraçãoDados!C1197,1,29,"ES"),ISNUMBER(SEARCH("DN",ExtraçãoDados!C1197,1)),REPLACE(ExtraçãoDados!C1197,1,29,"DN"),ISNUMBER(SEARCH("DIRECÇÃO",ExtraçãoDados!C1197,1)),REPLACE(ExtraçãoDados!C1197,1,29,"DN"),ISNUMBER(SEARCH("DIRECÇA0",ExtraçãoDados!C1197,1)),REPLACE(ExtraçãoDados!C1197,1,29,"DN"),ISNUMBER(SEARCH("DIRE",ExtraçãoDados!C1197,1)),REPLACE(ExtraçãoDados!C1197,1,29,"DN"),ISNUMBER(SEARCH("ESQUADRILHA",ExtraçãoDados!C1197,1)),REPLACE(ExtraçãoDados!C1197,1,29,"ES"),ISNUMBER(SEARCH("HOSPITAL DA MARINHA",ExtraçãoDados!C1197,1)),REPLACE(ExtraçãoDados!C1197,1,29,"HM"),ISNUMBER(SEARCH("HOSPITAL",ExtraçãoDados!C1197,1)),REPLACE(ExtraçãoDados!C1197,1,29,"HM"),ISNUMBER(SEARCH("HM",ExtraçãoDados!C1197,1)),REPLACE(ExtraçãoDados!C1197,1,29,"HM"),ISNUMBER(SEARCH("SECÇÃO DE APÓSITOS",ExtraçãoDados!C1197,1)),REPLACE(ExtraçãoDados!C1197,1,29,"HM"))</f>
        <v>#N/A</v>
      </c>
      <c r="E1197" s="4" t="e" cm="1">
        <f t="array" ref="E1197">_xlfn.IFS(LEN(ExtraçãoDados!B1197)=7,YEAR(ExtraçãoDados!D1197),LEN(ExtraçãoDados!B1197)=10,RIGHT(ExtraçãoDados!B1197,4),LEN(ExtraçãoDados!B1197)=9,YEAR(ExtraçãoDados!D1197),LEN(ExtraçãoDados!B1197)=8,YEAR(ExtraçãoDados!D1197),LEN(ExtraçãoDados!B1197)&gt;7,YEAR(ExtraçãoDados!D1197),LEN(ExtraçãoDados!B1197)&gt;5,YEAR(ExtraçãoDados!D1197),LEN(ExtraçãoDados!B1197)&gt;4,YEAR(ExtraçãoDados!D1197))</f>
        <v>#N/A</v>
      </c>
      <c r="F1197" s="4">
        <f>ExtraçãoDados!E1197</f>
        <v>0</v>
      </c>
    </row>
    <row r="1198" spans="1:6" x14ac:dyDescent="0.25">
      <c r="A1198" s="4">
        <f>ExtraçãoDados!A1198</f>
        <v>0</v>
      </c>
      <c r="B1198" s="4" t="str" cm="1">
        <f t="array" ref="B1198">_xlfn.IFS(LEN(ExtraçãoDados!B1198)=12,LEFT(ExtraçãoDados!B1198,3),LEN(ExtraçãoDados!B1198)=10,LEFT(ExtraçãoDados!B1198,5),LEN(ExtraçãoDados!B1198)&gt;19,0,LEN(ExtraçãoDados!B1198)=9,LEFT(ExtraçãoDados!B1198,4),LEN(ExtraçãoDados!B1198)=6,LEFT(ExtraçãoDados!B1198,3),LEN(ExtraçãoDados!B1198)&lt;5,LEFT(ExtraçãoDados!B1198,3),LEN(ExtraçãoDados!B1198)=8,LEFT(ExtraçãoDados!B1198,3),LEN(ExtraçãoDados!B1198)=5,LEFT(ExtraçãoDados!B1198,5),LEN(ExtraçãoDados!B1198)=11,LEFT(ExtraçãoDados!B1198,5),LEN(ExtraçãoDados!B1198)=7,RIGHT(ExtraçãoDados!B1198,6))</f>
        <v/>
      </c>
      <c r="C1198" s="4" t="e" cm="1">
        <f t="array" ref="C1198">_xlfn.IFS(LEN(B1198)=1,"ERRO",LEN(B1198)=2,_xlfn.CONCAT("000",B1198),LEN(B1198)=3,_xlfn.CONCAT("00",B1198),LEN(B1198)=4,_xlfn.CONCAT("0",B1198),LEN(B1198)=6,B1198,LEN(B1198)=7,B1198,LEN(B1198)=5,B1198)</f>
        <v>#N/A</v>
      </c>
      <c r="D1198" s="4" t="e" cm="1">
        <f t="array" ref="D1198">_xlfn.IFS(ExtraçãoDados!C1198={"Direcção de Abastecimento"},REPLACE(ExtraçãoDados!C1198="{Direcção de Abastecimento}",1,25,"DA"),ExtraçãoDados!C1198={"COMISSÃO CULTURAL DE LMARINHA"},REPLACE(ExtraçãoDados!C1198={"COMISSÃO CULTURAL DE LMARINHA"},1,28,"CCM"),ExtraçãoDados!C1198={"DIRECÇÃO DE NAVIOS"},REPLACE(ExtraçãoDados!C1198={"DIRECÇÃO DE NAVIOS"},1,28,"DN"),ExtraçãoDados!C1198={"ESQUADRILHA SUBMARINOS"},REPLACE(ExtraçãoDados!C1198={"ESQUADRILHA SUBMARINOS"},1,28,"ES"),ExtraçãoDados!C1198={"COMISSÃO MARINHA"},REPLACE(ExtraçãoDados!C1198={"COMISSÃO MARINHA"},1,28,"CCM"),ExtraçãoDados!C1198={"COMISSÃO CULTURAL DE MARINHA"},REPLACE(ExtraçãoDados!C1198={"COMISSÃO CULTURAL DE MARINHA"},1,28,"CCM"),ExtraçãoDados!C1198={"CCM"},REPLACE(ExtraçãoDados!C1198={"CCM"},1,28,"CCM"),ExtraçãoDados!C1198={"DN"},REPLACE(ExtraçãoDados!C1198={"DN"},1,28,"DN"),ExtraçãoDados!C1198={"ES"},REPLACE(ExtraçãoDados!C1198={"ES"},1,28,"ES"),ExtraçãoDados!C1198={"DA"},REPLACE(ExtraçãoDados!C1198={"DA"},1,28,"DA"),ExtraçãoDados!C1198={"DE: ESQUADRILHA SUBMARINOS"},REPLACE(ExtraçãoDados!C1198={"DE: ESQUADRILHA SUBMARINOS"},1,28,"ES"),ExtraçãoDados!C1198={"DE: COMISSÃO CULTURAL DE LMARINHA"},REPLACE(ExtraçãoDados!C1198={"DE: COMISSÃO CULTURAL DE LMARINHA"},1,28,"CCM"),ExtraçãoDados!C1198={"ON"},REPLACE(ExtraçãoDados!C1198={"ON"},1,28,"DN"),ExtraçãoDados!C1198={"ESQ. SUBMARINOS"},REPLACE(ExtraçãoDados!C1198={"ESQ. SUBMARINOS"},1,28,"ES"),ExtraçãoDados!C1198={"☒ irecção de Abastecimento"},REPLACE(ExtraçãoDados!C1198={"☒ irecção de Abastecimento"},1,28,"DA"),ExtraçãoDados!C1198={"Direcã d Abtit ço e asecmeno"},REPLACE(ExtraçãoDados!C1198={"Direcã d Abtit ço e asecmeno"},1,28,"DA"),ExtraçãoDados!C1198={"Diecã d Abtit rço e asecmeno"},REPLACE(ExtraçãoDados!C1198={"Diecã d Abtit rço e asecmeno"},1,28,"DA"),ISNUMBER(SEARCH("COMISSÃO",ExtraçãoDados!C1198,1)),REPLACE(ExtraçãoDados!C1198,1,29,"CCM"),ISNUMBER(SEARCH("DN/DIL/DRT1",ExtraçãoDados!C1198,1)),REPLACE(ExtraçãoDados!C1198,1,29,"DN"),ISNUMBER(SEARCH("DIRECÇAO DE NAVIOS",ExtraçãoDados!C1198,1)),REPLACE(ExtraçãoDados!C1198,1,29,"DN"),ISNUMBER(SEARCH("ESQUADRILHA SUBMARIN",ExtraçãoDados!C1198,1)),REPLACE(ExtraçãoDados!C1198,1,29,"ES"),ISNUMBER(SEARCH("DN",ExtraçãoDados!C1198,1)),REPLACE(ExtraçãoDados!C1198,1,29,"DN"),ISNUMBER(SEARCH("DIRECÇÃO",ExtraçãoDados!C1198,1)),REPLACE(ExtraçãoDados!C1198,1,29,"DN"),ISNUMBER(SEARCH("DIRECÇA0",ExtraçãoDados!C1198,1)),REPLACE(ExtraçãoDados!C1198,1,29,"DN"),ISNUMBER(SEARCH("DIRE",ExtraçãoDados!C1198,1)),REPLACE(ExtraçãoDados!C1198,1,29,"DN"),ISNUMBER(SEARCH("ESQUADRILHA",ExtraçãoDados!C1198,1)),REPLACE(ExtraçãoDados!C1198,1,29,"ES"),ISNUMBER(SEARCH("HOSPITAL DA MARINHA",ExtraçãoDados!C1198,1)),REPLACE(ExtraçãoDados!C1198,1,29,"HM"),ISNUMBER(SEARCH("HOSPITAL",ExtraçãoDados!C1198,1)),REPLACE(ExtraçãoDados!C1198,1,29,"HM"),ISNUMBER(SEARCH("HM",ExtraçãoDados!C1198,1)),REPLACE(ExtraçãoDados!C1198,1,29,"HM"),ISNUMBER(SEARCH("SECÇÃO DE APÓSITOS",ExtraçãoDados!C1198,1)),REPLACE(ExtraçãoDados!C1198,1,29,"HM"))</f>
        <v>#N/A</v>
      </c>
      <c r="E1198" s="4" t="e" cm="1">
        <f t="array" ref="E1198">_xlfn.IFS(LEN(ExtraçãoDados!B1198)=7,YEAR(ExtraçãoDados!D1198),LEN(ExtraçãoDados!B1198)=10,RIGHT(ExtraçãoDados!B1198,4),LEN(ExtraçãoDados!B1198)=9,YEAR(ExtraçãoDados!D1198),LEN(ExtraçãoDados!B1198)=8,YEAR(ExtraçãoDados!D1198),LEN(ExtraçãoDados!B1198)&gt;7,YEAR(ExtraçãoDados!D1198),LEN(ExtraçãoDados!B1198)&gt;5,YEAR(ExtraçãoDados!D1198),LEN(ExtraçãoDados!B1198)&gt;4,YEAR(ExtraçãoDados!D1198))</f>
        <v>#N/A</v>
      </c>
      <c r="F1198" s="4">
        <f>ExtraçãoDados!E1198</f>
        <v>0</v>
      </c>
    </row>
    <row r="1199" spans="1:6" x14ac:dyDescent="0.25">
      <c r="A1199" s="4">
        <f>ExtraçãoDados!A1199</f>
        <v>0</v>
      </c>
      <c r="B1199" s="4" t="str" cm="1">
        <f t="array" ref="B1199">_xlfn.IFS(LEN(ExtraçãoDados!B1199)=12,LEFT(ExtraçãoDados!B1199,3),LEN(ExtraçãoDados!B1199)=10,LEFT(ExtraçãoDados!B1199,5),LEN(ExtraçãoDados!B1199)&gt;19,0,LEN(ExtraçãoDados!B1199)=9,LEFT(ExtraçãoDados!B1199,4),LEN(ExtraçãoDados!B1199)=6,LEFT(ExtraçãoDados!B1199,3),LEN(ExtraçãoDados!B1199)&lt;5,LEFT(ExtraçãoDados!B1199,3),LEN(ExtraçãoDados!B1199)=8,LEFT(ExtraçãoDados!B1199,3),LEN(ExtraçãoDados!B1199)=5,LEFT(ExtraçãoDados!B1199,5),LEN(ExtraçãoDados!B1199)=11,LEFT(ExtraçãoDados!B1199,5),LEN(ExtraçãoDados!B1199)=7,RIGHT(ExtraçãoDados!B1199,6))</f>
        <v/>
      </c>
      <c r="C1199" s="4" t="e" cm="1">
        <f t="array" ref="C1199">_xlfn.IFS(LEN(B1199)=1,"ERRO",LEN(B1199)=2,_xlfn.CONCAT("000",B1199),LEN(B1199)=3,_xlfn.CONCAT("00",B1199),LEN(B1199)=4,_xlfn.CONCAT("0",B1199),LEN(B1199)=6,B1199,LEN(B1199)=7,B1199,LEN(B1199)=5,B1199)</f>
        <v>#N/A</v>
      </c>
      <c r="D1199" s="4" t="e" cm="1">
        <f t="array" ref="D1199">_xlfn.IFS(ExtraçãoDados!C1199={"Direcção de Abastecimento"},REPLACE(ExtraçãoDados!C1199="{Direcção de Abastecimento}",1,25,"DA"),ExtraçãoDados!C1199={"COMISSÃO CULTURAL DE LMARINHA"},REPLACE(ExtraçãoDados!C1199={"COMISSÃO CULTURAL DE LMARINHA"},1,28,"CCM"),ExtraçãoDados!C1199={"DIRECÇÃO DE NAVIOS"},REPLACE(ExtraçãoDados!C1199={"DIRECÇÃO DE NAVIOS"},1,28,"DN"),ExtraçãoDados!C1199={"ESQUADRILHA SUBMARINOS"},REPLACE(ExtraçãoDados!C1199={"ESQUADRILHA SUBMARINOS"},1,28,"ES"),ExtraçãoDados!C1199={"COMISSÃO MARINHA"},REPLACE(ExtraçãoDados!C1199={"COMISSÃO MARINHA"},1,28,"CCM"),ExtraçãoDados!C1199={"COMISSÃO CULTURAL DE MARINHA"},REPLACE(ExtraçãoDados!C1199={"COMISSÃO CULTURAL DE MARINHA"},1,28,"CCM"),ExtraçãoDados!C1199={"CCM"},REPLACE(ExtraçãoDados!C1199={"CCM"},1,28,"CCM"),ExtraçãoDados!C1199={"DN"},REPLACE(ExtraçãoDados!C1199={"DN"},1,28,"DN"),ExtraçãoDados!C1199={"ES"},REPLACE(ExtraçãoDados!C1199={"ES"},1,28,"ES"),ExtraçãoDados!C1199={"DA"},REPLACE(ExtraçãoDados!C1199={"DA"},1,28,"DA"),ExtraçãoDados!C1199={"DE: ESQUADRILHA SUBMARINOS"},REPLACE(ExtraçãoDados!C1199={"DE: ESQUADRILHA SUBMARINOS"},1,28,"ES"),ExtraçãoDados!C1199={"DE: COMISSÃO CULTURAL DE LMARINHA"},REPLACE(ExtraçãoDados!C1199={"DE: COMISSÃO CULTURAL DE LMARINHA"},1,28,"CCM"),ExtraçãoDados!C1199={"ON"},REPLACE(ExtraçãoDados!C1199={"ON"},1,28,"DN"),ExtraçãoDados!C1199={"ESQ. SUBMARINOS"},REPLACE(ExtraçãoDados!C1199={"ESQ. SUBMARINOS"},1,28,"ES"),ExtraçãoDados!C1199={"☒ irecção de Abastecimento"},REPLACE(ExtraçãoDados!C1199={"☒ irecção de Abastecimento"},1,28,"DA"),ExtraçãoDados!C1199={"Direcã d Abtit ço e asecmeno"},REPLACE(ExtraçãoDados!C1199={"Direcã d Abtit ço e asecmeno"},1,28,"DA"),ExtraçãoDados!C1199={"Diecã d Abtit rço e asecmeno"},REPLACE(ExtraçãoDados!C1199={"Diecã d Abtit rço e asecmeno"},1,28,"DA"),ISNUMBER(SEARCH("COMISSÃO",ExtraçãoDados!C1199,1)),REPLACE(ExtraçãoDados!C1199,1,29,"CCM"),ISNUMBER(SEARCH("DN/DIL/DRT1",ExtraçãoDados!C1199,1)),REPLACE(ExtraçãoDados!C1199,1,29,"DN"),ISNUMBER(SEARCH("DIRECÇAO DE NAVIOS",ExtraçãoDados!C1199,1)),REPLACE(ExtraçãoDados!C1199,1,29,"DN"),ISNUMBER(SEARCH("ESQUADRILHA SUBMARIN",ExtraçãoDados!C1199,1)),REPLACE(ExtraçãoDados!C1199,1,29,"ES"),ISNUMBER(SEARCH("DN",ExtraçãoDados!C1199,1)),REPLACE(ExtraçãoDados!C1199,1,29,"DN"),ISNUMBER(SEARCH("DIRECÇÃO",ExtraçãoDados!C1199,1)),REPLACE(ExtraçãoDados!C1199,1,29,"DN"),ISNUMBER(SEARCH("DIRECÇA0",ExtraçãoDados!C1199,1)),REPLACE(ExtraçãoDados!C1199,1,29,"DN"),ISNUMBER(SEARCH("DIRE",ExtraçãoDados!C1199,1)),REPLACE(ExtraçãoDados!C1199,1,29,"DN"),ISNUMBER(SEARCH("ESQUADRILHA",ExtraçãoDados!C1199,1)),REPLACE(ExtraçãoDados!C1199,1,29,"ES"),ISNUMBER(SEARCH("HOSPITAL DA MARINHA",ExtraçãoDados!C1199,1)),REPLACE(ExtraçãoDados!C1199,1,29,"HM"),ISNUMBER(SEARCH("HOSPITAL",ExtraçãoDados!C1199,1)),REPLACE(ExtraçãoDados!C1199,1,29,"HM"),ISNUMBER(SEARCH("HM",ExtraçãoDados!C1199,1)),REPLACE(ExtraçãoDados!C1199,1,29,"HM"),ISNUMBER(SEARCH("SECÇÃO DE APÓSITOS",ExtraçãoDados!C1199,1)),REPLACE(ExtraçãoDados!C1199,1,29,"HM"))</f>
        <v>#N/A</v>
      </c>
      <c r="E1199" s="4" t="e" cm="1">
        <f t="array" ref="E1199">_xlfn.IFS(LEN(ExtraçãoDados!B1199)=7,YEAR(ExtraçãoDados!D1199),LEN(ExtraçãoDados!B1199)=10,RIGHT(ExtraçãoDados!B1199,4),LEN(ExtraçãoDados!B1199)=9,YEAR(ExtraçãoDados!D1199),LEN(ExtraçãoDados!B1199)=8,YEAR(ExtraçãoDados!D1199),LEN(ExtraçãoDados!B1199)&gt;7,YEAR(ExtraçãoDados!D1199),LEN(ExtraçãoDados!B1199)&gt;5,YEAR(ExtraçãoDados!D1199),LEN(ExtraçãoDados!B1199)&gt;4,YEAR(ExtraçãoDados!D1199))</f>
        <v>#N/A</v>
      </c>
      <c r="F1199" s="4">
        <f>ExtraçãoDados!E1199</f>
        <v>0</v>
      </c>
    </row>
    <row r="1200" spans="1:6" x14ac:dyDescent="0.25">
      <c r="A1200" s="4">
        <f>ExtraçãoDados!A1200</f>
        <v>0</v>
      </c>
      <c r="B1200" s="4" t="str" cm="1">
        <f t="array" ref="B1200">_xlfn.IFS(LEN(ExtraçãoDados!B1200)=12,LEFT(ExtraçãoDados!B1200,3),LEN(ExtraçãoDados!B1200)=10,LEFT(ExtraçãoDados!B1200,5),LEN(ExtraçãoDados!B1200)&gt;19,0,LEN(ExtraçãoDados!B1200)=9,LEFT(ExtraçãoDados!B1200,4),LEN(ExtraçãoDados!B1200)=6,LEFT(ExtraçãoDados!B1200,3),LEN(ExtraçãoDados!B1200)&lt;5,LEFT(ExtraçãoDados!B1200,3),LEN(ExtraçãoDados!B1200)=8,LEFT(ExtraçãoDados!B1200,3),LEN(ExtraçãoDados!B1200)=5,LEFT(ExtraçãoDados!B1200,5),LEN(ExtraçãoDados!B1200)=11,LEFT(ExtraçãoDados!B1200,5),LEN(ExtraçãoDados!B1200)=7,RIGHT(ExtraçãoDados!B1200,6))</f>
        <v/>
      </c>
      <c r="C1200" s="4" t="e" cm="1">
        <f t="array" ref="C1200">_xlfn.IFS(LEN(B1200)=1,"ERRO",LEN(B1200)=2,_xlfn.CONCAT("000",B1200),LEN(B1200)=3,_xlfn.CONCAT("00",B1200),LEN(B1200)=4,_xlfn.CONCAT("0",B1200),LEN(B1200)=6,B1200,LEN(B1200)=7,B1200,LEN(B1200)=5,B1200)</f>
        <v>#N/A</v>
      </c>
      <c r="D1200" s="4" t="e" cm="1">
        <f t="array" ref="D1200">_xlfn.IFS(ExtraçãoDados!C1200={"Direcção de Abastecimento"},REPLACE(ExtraçãoDados!C1200="{Direcção de Abastecimento}",1,25,"DA"),ExtraçãoDados!C1200={"COMISSÃO CULTURAL DE LMARINHA"},REPLACE(ExtraçãoDados!C1200={"COMISSÃO CULTURAL DE LMARINHA"},1,28,"CCM"),ExtraçãoDados!C1200={"DIRECÇÃO DE NAVIOS"},REPLACE(ExtraçãoDados!C1200={"DIRECÇÃO DE NAVIOS"},1,28,"DN"),ExtraçãoDados!C1200={"ESQUADRILHA SUBMARINOS"},REPLACE(ExtraçãoDados!C1200={"ESQUADRILHA SUBMARINOS"},1,28,"ES"),ExtraçãoDados!C1200={"COMISSÃO MARINHA"},REPLACE(ExtraçãoDados!C1200={"COMISSÃO MARINHA"},1,28,"CCM"),ExtraçãoDados!C1200={"COMISSÃO CULTURAL DE MARINHA"},REPLACE(ExtraçãoDados!C1200={"COMISSÃO CULTURAL DE MARINHA"},1,28,"CCM"),ExtraçãoDados!C1200={"CCM"},REPLACE(ExtraçãoDados!C1200={"CCM"},1,28,"CCM"),ExtraçãoDados!C1200={"DN"},REPLACE(ExtraçãoDados!C1200={"DN"},1,28,"DN"),ExtraçãoDados!C1200={"ES"},REPLACE(ExtraçãoDados!C1200={"ES"},1,28,"ES"),ExtraçãoDados!C1200={"DA"},REPLACE(ExtraçãoDados!C1200={"DA"},1,28,"DA"),ExtraçãoDados!C1200={"DE: ESQUADRILHA SUBMARINOS"},REPLACE(ExtraçãoDados!C1200={"DE: ESQUADRILHA SUBMARINOS"},1,28,"ES"),ExtraçãoDados!C1200={"DE: COMISSÃO CULTURAL DE LMARINHA"},REPLACE(ExtraçãoDados!C1200={"DE: COMISSÃO CULTURAL DE LMARINHA"},1,28,"CCM"),ExtraçãoDados!C1200={"ON"},REPLACE(ExtraçãoDados!C1200={"ON"},1,28,"DN"),ExtraçãoDados!C1200={"ESQ. SUBMARINOS"},REPLACE(ExtraçãoDados!C1200={"ESQ. SUBMARINOS"},1,28,"ES"),ExtraçãoDados!C1200={"☒ irecção de Abastecimento"},REPLACE(ExtraçãoDados!C1200={"☒ irecção de Abastecimento"},1,28,"DA"),ExtraçãoDados!C1200={"Direcã d Abtit ço e asecmeno"},REPLACE(ExtraçãoDados!C1200={"Direcã d Abtit ço e asecmeno"},1,28,"DA"),ExtraçãoDados!C1200={"Diecã d Abtit rço e asecmeno"},REPLACE(ExtraçãoDados!C1200={"Diecã d Abtit rço e asecmeno"},1,28,"DA"),ISNUMBER(SEARCH("COMISSÃO",ExtraçãoDados!C1200,1)),REPLACE(ExtraçãoDados!C1200,1,29,"CCM"),ISNUMBER(SEARCH("DN/DIL/DRT1",ExtraçãoDados!C1200,1)),REPLACE(ExtraçãoDados!C1200,1,29,"DN"),ISNUMBER(SEARCH("DIRECÇAO DE NAVIOS",ExtraçãoDados!C1200,1)),REPLACE(ExtraçãoDados!C1200,1,29,"DN"),ISNUMBER(SEARCH("ESQUADRILHA SUBMARIN",ExtraçãoDados!C1200,1)),REPLACE(ExtraçãoDados!C1200,1,29,"ES"),ISNUMBER(SEARCH("DN",ExtraçãoDados!C1200,1)),REPLACE(ExtraçãoDados!C1200,1,29,"DN"),ISNUMBER(SEARCH("DIRECÇÃO",ExtraçãoDados!C1200,1)),REPLACE(ExtraçãoDados!C1200,1,29,"DN"),ISNUMBER(SEARCH("DIRECÇA0",ExtraçãoDados!C1200,1)),REPLACE(ExtraçãoDados!C1200,1,29,"DN"),ISNUMBER(SEARCH("DIRE",ExtraçãoDados!C1200,1)),REPLACE(ExtraçãoDados!C1200,1,29,"DN"),ISNUMBER(SEARCH("ESQUADRILHA",ExtraçãoDados!C1200,1)),REPLACE(ExtraçãoDados!C1200,1,29,"ES"),ISNUMBER(SEARCH("HOSPITAL DA MARINHA",ExtraçãoDados!C1200,1)),REPLACE(ExtraçãoDados!C1200,1,29,"HM"),ISNUMBER(SEARCH("HOSPITAL",ExtraçãoDados!C1200,1)),REPLACE(ExtraçãoDados!C1200,1,29,"HM"),ISNUMBER(SEARCH("HM",ExtraçãoDados!C1200,1)),REPLACE(ExtraçãoDados!C1200,1,29,"HM"),ISNUMBER(SEARCH("SECÇÃO DE APÓSITOS",ExtraçãoDados!C1200,1)),REPLACE(ExtraçãoDados!C1200,1,29,"HM"))</f>
        <v>#N/A</v>
      </c>
      <c r="E1200" s="4" t="e" cm="1">
        <f t="array" ref="E1200">_xlfn.IFS(LEN(ExtraçãoDados!B1200)=7,YEAR(ExtraçãoDados!D1200),LEN(ExtraçãoDados!B1200)=10,RIGHT(ExtraçãoDados!B1200,4),LEN(ExtraçãoDados!B1200)=9,YEAR(ExtraçãoDados!D1200),LEN(ExtraçãoDados!B1200)=8,YEAR(ExtraçãoDados!D1200),LEN(ExtraçãoDados!B1200)&gt;7,YEAR(ExtraçãoDados!D1200),LEN(ExtraçãoDados!B1200)&gt;5,YEAR(ExtraçãoDados!D1200),LEN(ExtraçãoDados!B1200)&gt;4,YEAR(ExtraçãoDados!D1200))</f>
        <v>#N/A</v>
      </c>
      <c r="F1200" s="4">
        <f>ExtraçãoDados!E1200</f>
        <v>0</v>
      </c>
    </row>
    <row r="1201" spans="1:6" x14ac:dyDescent="0.25">
      <c r="A1201" s="4">
        <f>ExtraçãoDados!A1201</f>
        <v>0</v>
      </c>
      <c r="B1201" s="4" t="str" cm="1">
        <f t="array" ref="B1201">_xlfn.IFS(LEN(ExtraçãoDados!B1201)=12,LEFT(ExtraçãoDados!B1201,3),LEN(ExtraçãoDados!B1201)=10,LEFT(ExtraçãoDados!B1201,5),LEN(ExtraçãoDados!B1201)&gt;19,0,LEN(ExtraçãoDados!B1201)=9,LEFT(ExtraçãoDados!B1201,4),LEN(ExtraçãoDados!B1201)=6,LEFT(ExtraçãoDados!B1201,3),LEN(ExtraçãoDados!B1201)&lt;5,LEFT(ExtraçãoDados!B1201,3),LEN(ExtraçãoDados!B1201)=8,LEFT(ExtraçãoDados!B1201,3),LEN(ExtraçãoDados!B1201)=5,LEFT(ExtraçãoDados!B1201,5),LEN(ExtraçãoDados!B1201)=11,LEFT(ExtraçãoDados!B1201,5),LEN(ExtraçãoDados!B1201)=7,RIGHT(ExtraçãoDados!B1201,6))</f>
        <v/>
      </c>
      <c r="C1201" s="4" t="e" cm="1">
        <f t="array" ref="C1201">_xlfn.IFS(LEN(B1201)=1,"ERRO",LEN(B1201)=2,_xlfn.CONCAT("000",B1201),LEN(B1201)=3,_xlfn.CONCAT("00",B1201),LEN(B1201)=4,_xlfn.CONCAT("0",B1201),LEN(B1201)=6,B1201,LEN(B1201)=7,B1201,LEN(B1201)=5,B1201)</f>
        <v>#N/A</v>
      </c>
      <c r="D1201" s="4" t="e" cm="1">
        <f t="array" ref="D1201">_xlfn.IFS(ExtraçãoDados!C1201={"Direcção de Abastecimento"},REPLACE(ExtraçãoDados!C1201="{Direcção de Abastecimento}",1,25,"DA"),ExtraçãoDados!C1201={"COMISSÃO CULTURAL DE LMARINHA"},REPLACE(ExtraçãoDados!C1201={"COMISSÃO CULTURAL DE LMARINHA"},1,28,"CCM"),ExtraçãoDados!C1201={"DIRECÇÃO DE NAVIOS"},REPLACE(ExtraçãoDados!C1201={"DIRECÇÃO DE NAVIOS"},1,28,"DN"),ExtraçãoDados!C1201={"ESQUADRILHA SUBMARINOS"},REPLACE(ExtraçãoDados!C1201={"ESQUADRILHA SUBMARINOS"},1,28,"ES"),ExtraçãoDados!C1201={"COMISSÃO MARINHA"},REPLACE(ExtraçãoDados!C1201={"COMISSÃO MARINHA"},1,28,"CCM"),ExtraçãoDados!C1201={"COMISSÃO CULTURAL DE MARINHA"},REPLACE(ExtraçãoDados!C1201={"COMISSÃO CULTURAL DE MARINHA"},1,28,"CCM"),ExtraçãoDados!C1201={"CCM"},REPLACE(ExtraçãoDados!C1201={"CCM"},1,28,"CCM"),ExtraçãoDados!C1201={"DN"},REPLACE(ExtraçãoDados!C1201={"DN"},1,28,"DN"),ExtraçãoDados!C1201={"ES"},REPLACE(ExtraçãoDados!C1201={"ES"},1,28,"ES"),ExtraçãoDados!C1201={"DA"},REPLACE(ExtraçãoDados!C1201={"DA"},1,28,"DA"),ExtraçãoDados!C1201={"DE: ESQUADRILHA SUBMARINOS"},REPLACE(ExtraçãoDados!C1201={"DE: ESQUADRILHA SUBMARINOS"},1,28,"ES"),ExtraçãoDados!C1201={"DE: COMISSÃO CULTURAL DE LMARINHA"},REPLACE(ExtraçãoDados!C1201={"DE: COMISSÃO CULTURAL DE LMARINHA"},1,28,"CCM"),ExtraçãoDados!C1201={"ON"},REPLACE(ExtraçãoDados!C1201={"ON"},1,28,"DN"),ExtraçãoDados!C1201={"ESQ. SUBMARINOS"},REPLACE(ExtraçãoDados!C1201={"ESQ. SUBMARINOS"},1,28,"ES"),ExtraçãoDados!C1201={"☒ irecção de Abastecimento"},REPLACE(ExtraçãoDados!C1201={"☒ irecção de Abastecimento"},1,28,"DA"),ExtraçãoDados!C1201={"Direcã d Abtit ço e asecmeno"},REPLACE(ExtraçãoDados!C1201={"Direcã d Abtit ço e asecmeno"},1,28,"DA"),ExtraçãoDados!C1201={"Diecã d Abtit rço e asecmeno"},REPLACE(ExtraçãoDados!C1201={"Diecã d Abtit rço e asecmeno"},1,28,"DA"),ISNUMBER(SEARCH("COMISSÃO",ExtraçãoDados!C1201,1)),REPLACE(ExtraçãoDados!C1201,1,29,"CCM"),ISNUMBER(SEARCH("DN/DIL/DRT1",ExtraçãoDados!C1201,1)),REPLACE(ExtraçãoDados!C1201,1,29,"DN"),ISNUMBER(SEARCH("DIRECÇAO DE NAVIOS",ExtraçãoDados!C1201,1)),REPLACE(ExtraçãoDados!C1201,1,29,"DN"),ISNUMBER(SEARCH("ESQUADRILHA SUBMARIN",ExtraçãoDados!C1201,1)),REPLACE(ExtraçãoDados!C1201,1,29,"ES"),ISNUMBER(SEARCH("DN",ExtraçãoDados!C1201,1)),REPLACE(ExtraçãoDados!C1201,1,29,"DN"),ISNUMBER(SEARCH("DIRECÇÃO",ExtraçãoDados!C1201,1)),REPLACE(ExtraçãoDados!C1201,1,29,"DN"),ISNUMBER(SEARCH("DIRECÇA0",ExtraçãoDados!C1201,1)),REPLACE(ExtraçãoDados!C1201,1,29,"DN"),ISNUMBER(SEARCH("DIRE",ExtraçãoDados!C1201,1)),REPLACE(ExtraçãoDados!C1201,1,29,"DN"),ISNUMBER(SEARCH("ESQUADRILHA",ExtraçãoDados!C1201,1)),REPLACE(ExtraçãoDados!C1201,1,29,"ES"),ISNUMBER(SEARCH("HOSPITAL DA MARINHA",ExtraçãoDados!C1201,1)),REPLACE(ExtraçãoDados!C1201,1,29,"HM"),ISNUMBER(SEARCH("HOSPITAL",ExtraçãoDados!C1201,1)),REPLACE(ExtraçãoDados!C1201,1,29,"HM"),ISNUMBER(SEARCH("HM",ExtraçãoDados!C1201,1)),REPLACE(ExtraçãoDados!C1201,1,29,"HM"),ISNUMBER(SEARCH("SECÇÃO DE APÓSITOS",ExtraçãoDados!C1201,1)),REPLACE(ExtraçãoDados!C1201,1,29,"HM"))</f>
        <v>#N/A</v>
      </c>
      <c r="E1201" s="4" t="e" cm="1">
        <f t="array" ref="E1201">_xlfn.IFS(LEN(ExtraçãoDados!B1201)=7,YEAR(ExtraçãoDados!D1201),LEN(ExtraçãoDados!B1201)=10,RIGHT(ExtraçãoDados!B1201,4),LEN(ExtraçãoDados!B1201)=9,YEAR(ExtraçãoDados!D1201),LEN(ExtraçãoDados!B1201)=8,YEAR(ExtraçãoDados!D1201),LEN(ExtraçãoDados!B1201)&gt;7,YEAR(ExtraçãoDados!D1201),LEN(ExtraçãoDados!B1201)&gt;5,YEAR(ExtraçãoDados!D1201),LEN(ExtraçãoDados!B1201)&gt;4,YEAR(ExtraçãoDados!D1201))</f>
        <v>#N/A</v>
      </c>
      <c r="F1201" s="4">
        <f>ExtraçãoDados!E1201</f>
        <v>0</v>
      </c>
    </row>
    <row r="1202" spans="1:6" x14ac:dyDescent="0.25">
      <c r="A1202" s="4">
        <f>ExtraçãoDados!A1202</f>
        <v>0</v>
      </c>
      <c r="B1202" s="4" t="str" cm="1">
        <f t="array" ref="B1202">_xlfn.IFS(LEN(ExtraçãoDados!B1202)=12,LEFT(ExtraçãoDados!B1202,3),LEN(ExtraçãoDados!B1202)=10,LEFT(ExtraçãoDados!B1202,5),LEN(ExtraçãoDados!B1202)&gt;19,0,LEN(ExtraçãoDados!B1202)=9,LEFT(ExtraçãoDados!B1202,4),LEN(ExtraçãoDados!B1202)=6,LEFT(ExtraçãoDados!B1202,3),LEN(ExtraçãoDados!B1202)&lt;5,LEFT(ExtraçãoDados!B1202,3),LEN(ExtraçãoDados!B1202)=8,LEFT(ExtraçãoDados!B1202,3),LEN(ExtraçãoDados!B1202)=5,LEFT(ExtraçãoDados!B1202,5),LEN(ExtraçãoDados!B1202)=11,LEFT(ExtraçãoDados!B1202,5),LEN(ExtraçãoDados!B1202)=7,RIGHT(ExtraçãoDados!B1202,6))</f>
        <v/>
      </c>
      <c r="C1202" s="4" t="e" cm="1">
        <f t="array" ref="C1202">_xlfn.IFS(LEN(B1202)=1,"ERRO",LEN(B1202)=2,_xlfn.CONCAT("000",B1202),LEN(B1202)=3,_xlfn.CONCAT("00",B1202),LEN(B1202)=4,_xlfn.CONCAT("0",B1202),LEN(B1202)=6,B1202,LEN(B1202)=7,B1202,LEN(B1202)=5,B1202)</f>
        <v>#N/A</v>
      </c>
      <c r="D1202" s="4" t="e" cm="1">
        <f t="array" ref="D1202">_xlfn.IFS(ExtraçãoDados!C1202={"Direcção de Abastecimento"},REPLACE(ExtraçãoDados!C1202="{Direcção de Abastecimento}",1,25,"DA"),ExtraçãoDados!C1202={"COMISSÃO CULTURAL DE LMARINHA"},REPLACE(ExtraçãoDados!C1202={"COMISSÃO CULTURAL DE LMARINHA"},1,28,"CCM"),ExtraçãoDados!C1202={"DIRECÇÃO DE NAVIOS"},REPLACE(ExtraçãoDados!C1202={"DIRECÇÃO DE NAVIOS"},1,28,"DN"),ExtraçãoDados!C1202={"ESQUADRILHA SUBMARINOS"},REPLACE(ExtraçãoDados!C1202={"ESQUADRILHA SUBMARINOS"},1,28,"ES"),ExtraçãoDados!C1202={"COMISSÃO MARINHA"},REPLACE(ExtraçãoDados!C1202={"COMISSÃO MARINHA"},1,28,"CCM"),ExtraçãoDados!C1202={"COMISSÃO CULTURAL DE MARINHA"},REPLACE(ExtraçãoDados!C1202={"COMISSÃO CULTURAL DE MARINHA"},1,28,"CCM"),ExtraçãoDados!C1202={"CCM"},REPLACE(ExtraçãoDados!C1202={"CCM"},1,28,"CCM"),ExtraçãoDados!C1202={"DN"},REPLACE(ExtraçãoDados!C1202={"DN"},1,28,"DN"),ExtraçãoDados!C1202={"ES"},REPLACE(ExtraçãoDados!C1202={"ES"},1,28,"ES"),ExtraçãoDados!C1202={"DA"},REPLACE(ExtraçãoDados!C1202={"DA"},1,28,"DA"),ExtraçãoDados!C1202={"DE: ESQUADRILHA SUBMARINOS"},REPLACE(ExtraçãoDados!C1202={"DE: ESQUADRILHA SUBMARINOS"},1,28,"ES"),ExtraçãoDados!C1202={"DE: COMISSÃO CULTURAL DE LMARINHA"},REPLACE(ExtraçãoDados!C1202={"DE: COMISSÃO CULTURAL DE LMARINHA"},1,28,"CCM"),ExtraçãoDados!C1202={"ON"},REPLACE(ExtraçãoDados!C1202={"ON"},1,28,"DN"),ExtraçãoDados!C1202={"ESQ. SUBMARINOS"},REPLACE(ExtraçãoDados!C1202={"ESQ. SUBMARINOS"},1,28,"ES"),ExtraçãoDados!C1202={"☒ irecção de Abastecimento"},REPLACE(ExtraçãoDados!C1202={"☒ irecção de Abastecimento"},1,28,"DA"),ExtraçãoDados!C1202={"Direcã d Abtit ço e asecmeno"},REPLACE(ExtraçãoDados!C1202={"Direcã d Abtit ço e asecmeno"},1,28,"DA"),ExtraçãoDados!C1202={"Diecã d Abtit rço e asecmeno"},REPLACE(ExtraçãoDados!C1202={"Diecã d Abtit rço e asecmeno"},1,28,"DA"),ISNUMBER(SEARCH("COMISSÃO",ExtraçãoDados!C1202,1)),REPLACE(ExtraçãoDados!C1202,1,29,"CCM"),ISNUMBER(SEARCH("DN/DIL/DRT1",ExtraçãoDados!C1202,1)),REPLACE(ExtraçãoDados!C1202,1,29,"DN"),ISNUMBER(SEARCH("DIRECÇAO DE NAVIOS",ExtraçãoDados!C1202,1)),REPLACE(ExtraçãoDados!C1202,1,29,"DN"),ISNUMBER(SEARCH("ESQUADRILHA SUBMARIN",ExtraçãoDados!C1202,1)),REPLACE(ExtraçãoDados!C1202,1,29,"ES"),ISNUMBER(SEARCH("DN",ExtraçãoDados!C1202,1)),REPLACE(ExtraçãoDados!C1202,1,29,"DN"),ISNUMBER(SEARCH("DIRECÇÃO",ExtraçãoDados!C1202,1)),REPLACE(ExtraçãoDados!C1202,1,29,"DN"),ISNUMBER(SEARCH("DIRECÇA0",ExtraçãoDados!C1202,1)),REPLACE(ExtraçãoDados!C1202,1,29,"DN"),ISNUMBER(SEARCH("DIRE",ExtraçãoDados!C1202,1)),REPLACE(ExtraçãoDados!C1202,1,29,"DN"),ISNUMBER(SEARCH("ESQUADRILHA",ExtraçãoDados!C1202,1)),REPLACE(ExtraçãoDados!C1202,1,29,"ES"),ISNUMBER(SEARCH("HOSPITAL DA MARINHA",ExtraçãoDados!C1202,1)),REPLACE(ExtraçãoDados!C1202,1,29,"HM"),ISNUMBER(SEARCH("HOSPITAL",ExtraçãoDados!C1202,1)),REPLACE(ExtraçãoDados!C1202,1,29,"HM"),ISNUMBER(SEARCH("HM",ExtraçãoDados!C1202,1)),REPLACE(ExtraçãoDados!C1202,1,29,"HM"),ISNUMBER(SEARCH("SECÇÃO DE APÓSITOS",ExtraçãoDados!C1202,1)),REPLACE(ExtraçãoDados!C1202,1,29,"HM"))</f>
        <v>#N/A</v>
      </c>
      <c r="E1202" s="4" t="e" cm="1">
        <f t="array" ref="E1202">_xlfn.IFS(LEN(ExtraçãoDados!B1202)=7,YEAR(ExtraçãoDados!D1202),LEN(ExtraçãoDados!B1202)=10,RIGHT(ExtraçãoDados!B1202,4),LEN(ExtraçãoDados!B1202)=9,YEAR(ExtraçãoDados!D1202),LEN(ExtraçãoDados!B1202)=8,YEAR(ExtraçãoDados!D1202),LEN(ExtraçãoDados!B1202)&gt;7,YEAR(ExtraçãoDados!D1202),LEN(ExtraçãoDados!B1202)&gt;5,YEAR(ExtraçãoDados!D1202),LEN(ExtraçãoDados!B1202)&gt;4,YEAR(ExtraçãoDados!D1202))</f>
        <v>#N/A</v>
      </c>
      <c r="F1202" s="4">
        <f>ExtraçãoDados!E1202</f>
        <v>0</v>
      </c>
    </row>
    <row r="1203" spans="1:6" x14ac:dyDescent="0.25">
      <c r="A1203" s="4">
        <f>ExtraçãoDados!A1203</f>
        <v>0</v>
      </c>
      <c r="B1203" s="4" t="str" cm="1">
        <f t="array" ref="B1203">_xlfn.IFS(LEN(ExtraçãoDados!B1203)=12,LEFT(ExtraçãoDados!B1203,3),LEN(ExtraçãoDados!B1203)=10,LEFT(ExtraçãoDados!B1203,5),LEN(ExtraçãoDados!B1203)&gt;19,0,LEN(ExtraçãoDados!B1203)=9,LEFT(ExtraçãoDados!B1203,4),LEN(ExtraçãoDados!B1203)=6,LEFT(ExtraçãoDados!B1203,3),LEN(ExtraçãoDados!B1203)&lt;5,LEFT(ExtraçãoDados!B1203,3),LEN(ExtraçãoDados!B1203)=8,LEFT(ExtraçãoDados!B1203,3),LEN(ExtraçãoDados!B1203)=5,LEFT(ExtraçãoDados!B1203,5),LEN(ExtraçãoDados!B1203)=11,LEFT(ExtraçãoDados!B1203,5),LEN(ExtraçãoDados!B1203)=7,RIGHT(ExtraçãoDados!B1203,6))</f>
        <v/>
      </c>
      <c r="C1203" s="4" t="e" cm="1">
        <f t="array" ref="C1203">_xlfn.IFS(LEN(B1203)=1,"ERRO",LEN(B1203)=2,_xlfn.CONCAT("000",B1203),LEN(B1203)=3,_xlfn.CONCAT("00",B1203),LEN(B1203)=4,_xlfn.CONCAT("0",B1203),LEN(B1203)=6,B1203,LEN(B1203)=7,B1203,LEN(B1203)=5,B1203)</f>
        <v>#N/A</v>
      </c>
      <c r="D1203" s="4" t="e" cm="1">
        <f t="array" ref="D1203">_xlfn.IFS(ExtraçãoDados!C1203={"Direcção de Abastecimento"},REPLACE(ExtraçãoDados!C1203="{Direcção de Abastecimento}",1,25,"DA"),ExtraçãoDados!C1203={"COMISSÃO CULTURAL DE LMARINHA"},REPLACE(ExtraçãoDados!C1203={"COMISSÃO CULTURAL DE LMARINHA"},1,28,"CCM"),ExtraçãoDados!C1203={"DIRECÇÃO DE NAVIOS"},REPLACE(ExtraçãoDados!C1203={"DIRECÇÃO DE NAVIOS"},1,28,"DN"),ExtraçãoDados!C1203={"ESQUADRILHA SUBMARINOS"},REPLACE(ExtraçãoDados!C1203={"ESQUADRILHA SUBMARINOS"},1,28,"ES"),ExtraçãoDados!C1203={"COMISSÃO MARINHA"},REPLACE(ExtraçãoDados!C1203={"COMISSÃO MARINHA"},1,28,"CCM"),ExtraçãoDados!C1203={"COMISSÃO CULTURAL DE MARINHA"},REPLACE(ExtraçãoDados!C1203={"COMISSÃO CULTURAL DE MARINHA"},1,28,"CCM"),ExtraçãoDados!C1203={"CCM"},REPLACE(ExtraçãoDados!C1203={"CCM"},1,28,"CCM"),ExtraçãoDados!C1203={"DN"},REPLACE(ExtraçãoDados!C1203={"DN"},1,28,"DN"),ExtraçãoDados!C1203={"ES"},REPLACE(ExtraçãoDados!C1203={"ES"},1,28,"ES"),ExtraçãoDados!C1203={"DA"},REPLACE(ExtraçãoDados!C1203={"DA"},1,28,"DA"),ExtraçãoDados!C1203={"DE: ESQUADRILHA SUBMARINOS"},REPLACE(ExtraçãoDados!C1203={"DE: ESQUADRILHA SUBMARINOS"},1,28,"ES"),ExtraçãoDados!C1203={"DE: COMISSÃO CULTURAL DE LMARINHA"},REPLACE(ExtraçãoDados!C1203={"DE: COMISSÃO CULTURAL DE LMARINHA"},1,28,"CCM"),ExtraçãoDados!C1203={"ON"},REPLACE(ExtraçãoDados!C1203={"ON"},1,28,"DN"),ExtraçãoDados!C1203={"ESQ. SUBMARINOS"},REPLACE(ExtraçãoDados!C1203={"ESQ. SUBMARINOS"},1,28,"ES"),ExtraçãoDados!C1203={"☒ irecção de Abastecimento"},REPLACE(ExtraçãoDados!C1203={"☒ irecção de Abastecimento"},1,28,"DA"),ExtraçãoDados!C1203={"Direcã d Abtit ço e asecmeno"},REPLACE(ExtraçãoDados!C1203={"Direcã d Abtit ço e asecmeno"},1,28,"DA"),ExtraçãoDados!C1203={"Diecã d Abtit rço e asecmeno"},REPLACE(ExtraçãoDados!C1203={"Diecã d Abtit rço e asecmeno"},1,28,"DA"),ISNUMBER(SEARCH("COMISSÃO",ExtraçãoDados!C1203,1)),REPLACE(ExtraçãoDados!C1203,1,29,"CCM"),ISNUMBER(SEARCH("DN/DIL/DRT1",ExtraçãoDados!C1203,1)),REPLACE(ExtraçãoDados!C1203,1,29,"DN"),ISNUMBER(SEARCH("DIRECÇAO DE NAVIOS",ExtraçãoDados!C1203,1)),REPLACE(ExtraçãoDados!C1203,1,29,"DN"),ISNUMBER(SEARCH("ESQUADRILHA SUBMARIN",ExtraçãoDados!C1203,1)),REPLACE(ExtraçãoDados!C1203,1,29,"ES"),ISNUMBER(SEARCH("DN",ExtraçãoDados!C1203,1)),REPLACE(ExtraçãoDados!C1203,1,29,"DN"),ISNUMBER(SEARCH("DIRECÇÃO",ExtraçãoDados!C1203,1)),REPLACE(ExtraçãoDados!C1203,1,29,"DN"),ISNUMBER(SEARCH("DIRECÇA0",ExtraçãoDados!C1203,1)),REPLACE(ExtraçãoDados!C1203,1,29,"DN"),ISNUMBER(SEARCH("DIRE",ExtraçãoDados!C1203,1)),REPLACE(ExtraçãoDados!C1203,1,29,"DN"),ISNUMBER(SEARCH("ESQUADRILHA",ExtraçãoDados!C1203,1)),REPLACE(ExtraçãoDados!C1203,1,29,"ES"),ISNUMBER(SEARCH("HOSPITAL DA MARINHA",ExtraçãoDados!C1203,1)),REPLACE(ExtraçãoDados!C1203,1,29,"HM"),ISNUMBER(SEARCH("HOSPITAL",ExtraçãoDados!C1203,1)),REPLACE(ExtraçãoDados!C1203,1,29,"HM"),ISNUMBER(SEARCH("HM",ExtraçãoDados!C1203,1)),REPLACE(ExtraçãoDados!C1203,1,29,"HM"),ISNUMBER(SEARCH("SECÇÃO DE APÓSITOS",ExtraçãoDados!C1203,1)),REPLACE(ExtraçãoDados!C1203,1,29,"HM"))</f>
        <v>#N/A</v>
      </c>
      <c r="E1203" s="4" t="e" cm="1">
        <f t="array" ref="E1203">_xlfn.IFS(LEN(ExtraçãoDados!B1203)=7,YEAR(ExtraçãoDados!D1203),LEN(ExtraçãoDados!B1203)=10,RIGHT(ExtraçãoDados!B1203,4),LEN(ExtraçãoDados!B1203)=9,YEAR(ExtraçãoDados!D1203),LEN(ExtraçãoDados!B1203)=8,YEAR(ExtraçãoDados!D1203),LEN(ExtraçãoDados!B1203)&gt;7,YEAR(ExtraçãoDados!D1203),LEN(ExtraçãoDados!B1203)&gt;5,YEAR(ExtraçãoDados!D1203),LEN(ExtraçãoDados!B1203)&gt;4,YEAR(ExtraçãoDados!D1203))</f>
        <v>#N/A</v>
      </c>
      <c r="F1203" s="4">
        <f>ExtraçãoDados!E1203</f>
        <v>0</v>
      </c>
    </row>
    <row r="1204" spans="1:6" x14ac:dyDescent="0.25">
      <c r="A1204" s="4">
        <f>ExtraçãoDados!A1204</f>
        <v>0</v>
      </c>
      <c r="B1204" s="4" t="str" cm="1">
        <f t="array" ref="B1204">_xlfn.IFS(LEN(ExtraçãoDados!B1204)=12,LEFT(ExtraçãoDados!B1204,3),LEN(ExtraçãoDados!B1204)=10,LEFT(ExtraçãoDados!B1204,5),LEN(ExtraçãoDados!B1204)&gt;19,0,LEN(ExtraçãoDados!B1204)=9,LEFT(ExtraçãoDados!B1204,4),LEN(ExtraçãoDados!B1204)=6,LEFT(ExtraçãoDados!B1204,3),LEN(ExtraçãoDados!B1204)&lt;5,LEFT(ExtraçãoDados!B1204,3),LEN(ExtraçãoDados!B1204)=8,LEFT(ExtraçãoDados!B1204,3),LEN(ExtraçãoDados!B1204)=5,LEFT(ExtraçãoDados!B1204,5),LEN(ExtraçãoDados!B1204)=11,LEFT(ExtraçãoDados!B1204,5),LEN(ExtraçãoDados!B1204)=7,RIGHT(ExtraçãoDados!B1204,6))</f>
        <v/>
      </c>
      <c r="C1204" s="4" t="e" cm="1">
        <f t="array" ref="C1204">_xlfn.IFS(LEN(B1204)=1,"ERRO",LEN(B1204)=2,_xlfn.CONCAT("000",B1204),LEN(B1204)=3,_xlfn.CONCAT("00",B1204),LEN(B1204)=4,_xlfn.CONCAT("0",B1204),LEN(B1204)=6,B1204,LEN(B1204)=7,B1204,LEN(B1204)=5,B1204)</f>
        <v>#N/A</v>
      </c>
      <c r="D1204" s="4" t="e" cm="1">
        <f t="array" ref="D1204">_xlfn.IFS(ExtraçãoDados!C1204={"Direcção de Abastecimento"},REPLACE(ExtraçãoDados!C1204="{Direcção de Abastecimento}",1,25,"DA"),ExtraçãoDados!C1204={"COMISSÃO CULTURAL DE LMARINHA"},REPLACE(ExtraçãoDados!C1204={"COMISSÃO CULTURAL DE LMARINHA"},1,28,"CCM"),ExtraçãoDados!C1204={"DIRECÇÃO DE NAVIOS"},REPLACE(ExtraçãoDados!C1204={"DIRECÇÃO DE NAVIOS"},1,28,"DN"),ExtraçãoDados!C1204={"ESQUADRILHA SUBMARINOS"},REPLACE(ExtraçãoDados!C1204={"ESQUADRILHA SUBMARINOS"},1,28,"ES"),ExtraçãoDados!C1204={"COMISSÃO MARINHA"},REPLACE(ExtraçãoDados!C1204={"COMISSÃO MARINHA"},1,28,"CCM"),ExtraçãoDados!C1204={"COMISSÃO CULTURAL DE MARINHA"},REPLACE(ExtraçãoDados!C1204={"COMISSÃO CULTURAL DE MARINHA"},1,28,"CCM"),ExtraçãoDados!C1204={"CCM"},REPLACE(ExtraçãoDados!C1204={"CCM"},1,28,"CCM"),ExtraçãoDados!C1204={"DN"},REPLACE(ExtraçãoDados!C1204={"DN"},1,28,"DN"),ExtraçãoDados!C1204={"ES"},REPLACE(ExtraçãoDados!C1204={"ES"},1,28,"ES"),ExtraçãoDados!C1204={"DA"},REPLACE(ExtraçãoDados!C1204={"DA"},1,28,"DA"),ExtraçãoDados!C1204={"DE: ESQUADRILHA SUBMARINOS"},REPLACE(ExtraçãoDados!C1204={"DE: ESQUADRILHA SUBMARINOS"},1,28,"ES"),ExtraçãoDados!C1204={"DE: COMISSÃO CULTURAL DE LMARINHA"},REPLACE(ExtraçãoDados!C1204={"DE: COMISSÃO CULTURAL DE LMARINHA"},1,28,"CCM"),ExtraçãoDados!C1204={"ON"},REPLACE(ExtraçãoDados!C1204={"ON"},1,28,"DN"),ExtraçãoDados!C1204={"ESQ. SUBMARINOS"},REPLACE(ExtraçãoDados!C1204={"ESQ. SUBMARINOS"},1,28,"ES"),ExtraçãoDados!C1204={"☒ irecção de Abastecimento"},REPLACE(ExtraçãoDados!C1204={"☒ irecção de Abastecimento"},1,28,"DA"),ExtraçãoDados!C1204={"Direcã d Abtit ço e asecmeno"},REPLACE(ExtraçãoDados!C1204={"Direcã d Abtit ço e asecmeno"},1,28,"DA"),ExtraçãoDados!C1204={"Diecã d Abtit rço e asecmeno"},REPLACE(ExtraçãoDados!C1204={"Diecã d Abtit rço e asecmeno"},1,28,"DA"),ISNUMBER(SEARCH("COMISSÃO",ExtraçãoDados!C1204,1)),REPLACE(ExtraçãoDados!C1204,1,29,"CCM"),ISNUMBER(SEARCH("DN/DIL/DRT1",ExtraçãoDados!C1204,1)),REPLACE(ExtraçãoDados!C1204,1,29,"DN"),ISNUMBER(SEARCH("DIRECÇAO DE NAVIOS",ExtraçãoDados!C1204,1)),REPLACE(ExtraçãoDados!C1204,1,29,"DN"),ISNUMBER(SEARCH("ESQUADRILHA SUBMARIN",ExtraçãoDados!C1204,1)),REPLACE(ExtraçãoDados!C1204,1,29,"ES"),ISNUMBER(SEARCH("DN",ExtraçãoDados!C1204,1)),REPLACE(ExtraçãoDados!C1204,1,29,"DN"),ISNUMBER(SEARCH("DIRECÇÃO",ExtraçãoDados!C1204,1)),REPLACE(ExtraçãoDados!C1204,1,29,"DN"),ISNUMBER(SEARCH("DIRECÇA0",ExtraçãoDados!C1204,1)),REPLACE(ExtraçãoDados!C1204,1,29,"DN"),ISNUMBER(SEARCH("DIRE",ExtraçãoDados!C1204,1)),REPLACE(ExtraçãoDados!C1204,1,29,"DN"),ISNUMBER(SEARCH("ESQUADRILHA",ExtraçãoDados!C1204,1)),REPLACE(ExtraçãoDados!C1204,1,29,"ES"),ISNUMBER(SEARCH("HOSPITAL DA MARINHA",ExtraçãoDados!C1204,1)),REPLACE(ExtraçãoDados!C1204,1,29,"HM"),ISNUMBER(SEARCH("HOSPITAL",ExtraçãoDados!C1204,1)),REPLACE(ExtraçãoDados!C1204,1,29,"HM"),ISNUMBER(SEARCH("HM",ExtraçãoDados!C1204,1)),REPLACE(ExtraçãoDados!C1204,1,29,"HM"),ISNUMBER(SEARCH("SECÇÃO DE APÓSITOS",ExtraçãoDados!C1204,1)),REPLACE(ExtraçãoDados!C1204,1,29,"HM"))</f>
        <v>#N/A</v>
      </c>
      <c r="E1204" s="4" t="e" cm="1">
        <f t="array" ref="E1204">_xlfn.IFS(LEN(ExtraçãoDados!B1204)=7,YEAR(ExtraçãoDados!D1204),LEN(ExtraçãoDados!B1204)=10,RIGHT(ExtraçãoDados!B1204,4),LEN(ExtraçãoDados!B1204)=9,YEAR(ExtraçãoDados!D1204),LEN(ExtraçãoDados!B1204)=8,YEAR(ExtraçãoDados!D1204),LEN(ExtraçãoDados!B1204)&gt;7,YEAR(ExtraçãoDados!D1204),LEN(ExtraçãoDados!B1204)&gt;5,YEAR(ExtraçãoDados!D1204),LEN(ExtraçãoDados!B1204)&gt;4,YEAR(ExtraçãoDados!D1204))</f>
        <v>#N/A</v>
      </c>
      <c r="F1204" s="4">
        <f>ExtraçãoDados!E1204</f>
        <v>0</v>
      </c>
    </row>
    <row r="1205" spans="1:6" x14ac:dyDescent="0.25">
      <c r="A1205" s="4">
        <f>ExtraçãoDados!A1205</f>
        <v>0</v>
      </c>
      <c r="B1205" s="4" t="str" cm="1">
        <f t="array" ref="B1205">_xlfn.IFS(LEN(ExtraçãoDados!B1205)=12,LEFT(ExtraçãoDados!B1205,3),LEN(ExtraçãoDados!B1205)=10,LEFT(ExtraçãoDados!B1205,5),LEN(ExtraçãoDados!B1205)&gt;19,0,LEN(ExtraçãoDados!B1205)=9,LEFT(ExtraçãoDados!B1205,4),LEN(ExtraçãoDados!B1205)=6,LEFT(ExtraçãoDados!B1205,3),LEN(ExtraçãoDados!B1205)&lt;5,LEFT(ExtraçãoDados!B1205,3),LEN(ExtraçãoDados!B1205)=8,LEFT(ExtraçãoDados!B1205,3),LEN(ExtraçãoDados!B1205)=5,LEFT(ExtraçãoDados!B1205,5),LEN(ExtraçãoDados!B1205)=11,LEFT(ExtraçãoDados!B1205,5),LEN(ExtraçãoDados!B1205)=7,RIGHT(ExtraçãoDados!B1205,6))</f>
        <v/>
      </c>
      <c r="C1205" s="4" t="e" cm="1">
        <f t="array" ref="C1205">_xlfn.IFS(LEN(B1205)=1,"ERRO",LEN(B1205)=2,_xlfn.CONCAT("000",B1205),LEN(B1205)=3,_xlfn.CONCAT("00",B1205),LEN(B1205)=4,_xlfn.CONCAT("0",B1205),LEN(B1205)=6,B1205,LEN(B1205)=7,B1205,LEN(B1205)=5,B1205)</f>
        <v>#N/A</v>
      </c>
      <c r="D1205" s="4" t="e" cm="1">
        <f t="array" ref="D1205">_xlfn.IFS(ExtraçãoDados!C1205={"Direcção de Abastecimento"},REPLACE(ExtraçãoDados!C1205="{Direcção de Abastecimento}",1,25,"DA"),ExtraçãoDados!C1205={"COMISSÃO CULTURAL DE LMARINHA"},REPLACE(ExtraçãoDados!C1205={"COMISSÃO CULTURAL DE LMARINHA"},1,28,"CCM"),ExtraçãoDados!C1205={"DIRECÇÃO DE NAVIOS"},REPLACE(ExtraçãoDados!C1205={"DIRECÇÃO DE NAVIOS"},1,28,"DN"),ExtraçãoDados!C1205={"ESQUADRILHA SUBMARINOS"},REPLACE(ExtraçãoDados!C1205={"ESQUADRILHA SUBMARINOS"},1,28,"ES"),ExtraçãoDados!C1205={"COMISSÃO MARINHA"},REPLACE(ExtraçãoDados!C1205={"COMISSÃO MARINHA"},1,28,"CCM"),ExtraçãoDados!C1205={"COMISSÃO CULTURAL DE MARINHA"},REPLACE(ExtraçãoDados!C1205={"COMISSÃO CULTURAL DE MARINHA"},1,28,"CCM"),ExtraçãoDados!C1205={"CCM"},REPLACE(ExtraçãoDados!C1205={"CCM"},1,28,"CCM"),ExtraçãoDados!C1205={"DN"},REPLACE(ExtraçãoDados!C1205={"DN"},1,28,"DN"),ExtraçãoDados!C1205={"ES"},REPLACE(ExtraçãoDados!C1205={"ES"},1,28,"ES"),ExtraçãoDados!C1205={"DA"},REPLACE(ExtraçãoDados!C1205={"DA"},1,28,"DA"),ExtraçãoDados!C1205={"DE: ESQUADRILHA SUBMARINOS"},REPLACE(ExtraçãoDados!C1205={"DE: ESQUADRILHA SUBMARINOS"},1,28,"ES"),ExtraçãoDados!C1205={"DE: COMISSÃO CULTURAL DE LMARINHA"},REPLACE(ExtraçãoDados!C1205={"DE: COMISSÃO CULTURAL DE LMARINHA"},1,28,"CCM"),ExtraçãoDados!C1205={"ON"},REPLACE(ExtraçãoDados!C1205={"ON"},1,28,"DN"),ExtraçãoDados!C1205={"ESQ. SUBMARINOS"},REPLACE(ExtraçãoDados!C1205={"ESQ. SUBMARINOS"},1,28,"ES"),ExtraçãoDados!C1205={"☒ irecção de Abastecimento"},REPLACE(ExtraçãoDados!C1205={"☒ irecção de Abastecimento"},1,28,"DA"),ExtraçãoDados!C1205={"Direcã d Abtit ço e asecmeno"},REPLACE(ExtraçãoDados!C1205={"Direcã d Abtit ço e asecmeno"},1,28,"DA"),ExtraçãoDados!C1205={"Diecã d Abtit rço e asecmeno"},REPLACE(ExtraçãoDados!C1205={"Diecã d Abtit rço e asecmeno"},1,28,"DA"),ISNUMBER(SEARCH("COMISSÃO",ExtraçãoDados!C1205,1)),REPLACE(ExtraçãoDados!C1205,1,29,"CCM"),ISNUMBER(SEARCH("DN/DIL/DRT1",ExtraçãoDados!C1205,1)),REPLACE(ExtraçãoDados!C1205,1,29,"DN"),ISNUMBER(SEARCH("DIRECÇAO DE NAVIOS",ExtraçãoDados!C1205,1)),REPLACE(ExtraçãoDados!C1205,1,29,"DN"),ISNUMBER(SEARCH("ESQUADRILHA SUBMARIN",ExtraçãoDados!C1205,1)),REPLACE(ExtraçãoDados!C1205,1,29,"ES"),ISNUMBER(SEARCH("DN",ExtraçãoDados!C1205,1)),REPLACE(ExtraçãoDados!C1205,1,29,"DN"),ISNUMBER(SEARCH("DIRECÇÃO",ExtraçãoDados!C1205,1)),REPLACE(ExtraçãoDados!C1205,1,29,"DN"),ISNUMBER(SEARCH("DIRECÇA0",ExtraçãoDados!C1205,1)),REPLACE(ExtraçãoDados!C1205,1,29,"DN"),ISNUMBER(SEARCH("DIRE",ExtraçãoDados!C1205,1)),REPLACE(ExtraçãoDados!C1205,1,29,"DN"),ISNUMBER(SEARCH("ESQUADRILHA",ExtraçãoDados!C1205,1)),REPLACE(ExtraçãoDados!C1205,1,29,"ES"),ISNUMBER(SEARCH("HOSPITAL DA MARINHA",ExtraçãoDados!C1205,1)),REPLACE(ExtraçãoDados!C1205,1,29,"HM"),ISNUMBER(SEARCH("HOSPITAL",ExtraçãoDados!C1205,1)),REPLACE(ExtraçãoDados!C1205,1,29,"HM"),ISNUMBER(SEARCH("HM",ExtraçãoDados!C1205,1)),REPLACE(ExtraçãoDados!C1205,1,29,"HM"),ISNUMBER(SEARCH("SECÇÃO DE APÓSITOS",ExtraçãoDados!C1205,1)),REPLACE(ExtraçãoDados!C1205,1,29,"HM"))</f>
        <v>#N/A</v>
      </c>
      <c r="E1205" s="4" t="e" cm="1">
        <f t="array" ref="E1205">_xlfn.IFS(LEN(ExtraçãoDados!B1205)=7,YEAR(ExtraçãoDados!D1205),LEN(ExtraçãoDados!B1205)=10,RIGHT(ExtraçãoDados!B1205,4),LEN(ExtraçãoDados!B1205)=9,YEAR(ExtraçãoDados!D1205),LEN(ExtraçãoDados!B1205)=8,YEAR(ExtraçãoDados!D1205),LEN(ExtraçãoDados!B1205)&gt;7,YEAR(ExtraçãoDados!D1205),LEN(ExtraçãoDados!B1205)&gt;5,YEAR(ExtraçãoDados!D1205),LEN(ExtraçãoDados!B1205)&gt;4,YEAR(ExtraçãoDados!D1205))</f>
        <v>#N/A</v>
      </c>
      <c r="F1205" s="4">
        <f>ExtraçãoDados!E1205</f>
        <v>0</v>
      </c>
    </row>
    <row r="1206" spans="1:6" x14ac:dyDescent="0.25">
      <c r="A1206" s="4">
        <f>ExtraçãoDados!A1206</f>
        <v>0</v>
      </c>
      <c r="B1206" s="4" t="str" cm="1">
        <f t="array" ref="B1206">_xlfn.IFS(LEN(ExtraçãoDados!B1206)=12,LEFT(ExtraçãoDados!B1206,3),LEN(ExtraçãoDados!B1206)=10,LEFT(ExtraçãoDados!B1206,5),LEN(ExtraçãoDados!B1206)&gt;19,0,LEN(ExtraçãoDados!B1206)=9,LEFT(ExtraçãoDados!B1206,4),LEN(ExtraçãoDados!B1206)=6,LEFT(ExtraçãoDados!B1206,3),LEN(ExtraçãoDados!B1206)&lt;5,LEFT(ExtraçãoDados!B1206,3),LEN(ExtraçãoDados!B1206)=8,LEFT(ExtraçãoDados!B1206,3),LEN(ExtraçãoDados!B1206)=5,LEFT(ExtraçãoDados!B1206,5),LEN(ExtraçãoDados!B1206)=11,LEFT(ExtraçãoDados!B1206,5),LEN(ExtraçãoDados!B1206)=7,RIGHT(ExtraçãoDados!B1206,6))</f>
        <v/>
      </c>
      <c r="C1206" s="4" t="e" cm="1">
        <f t="array" ref="C1206">_xlfn.IFS(LEN(B1206)=1,"ERRO",LEN(B1206)=2,_xlfn.CONCAT("000",B1206),LEN(B1206)=3,_xlfn.CONCAT("00",B1206),LEN(B1206)=4,_xlfn.CONCAT("0",B1206),LEN(B1206)=6,B1206,LEN(B1206)=7,B1206,LEN(B1206)=5,B1206)</f>
        <v>#N/A</v>
      </c>
      <c r="D1206" s="4" t="e" cm="1">
        <f t="array" ref="D1206">_xlfn.IFS(ExtraçãoDados!C1206={"Direcção de Abastecimento"},REPLACE(ExtraçãoDados!C1206="{Direcção de Abastecimento}",1,25,"DA"),ExtraçãoDados!C1206={"COMISSÃO CULTURAL DE LMARINHA"},REPLACE(ExtraçãoDados!C1206={"COMISSÃO CULTURAL DE LMARINHA"},1,28,"CCM"),ExtraçãoDados!C1206={"DIRECÇÃO DE NAVIOS"},REPLACE(ExtraçãoDados!C1206={"DIRECÇÃO DE NAVIOS"},1,28,"DN"),ExtraçãoDados!C1206={"ESQUADRILHA SUBMARINOS"},REPLACE(ExtraçãoDados!C1206={"ESQUADRILHA SUBMARINOS"},1,28,"ES"),ExtraçãoDados!C1206={"COMISSÃO MARINHA"},REPLACE(ExtraçãoDados!C1206={"COMISSÃO MARINHA"},1,28,"CCM"),ExtraçãoDados!C1206={"COMISSÃO CULTURAL DE MARINHA"},REPLACE(ExtraçãoDados!C1206={"COMISSÃO CULTURAL DE MARINHA"},1,28,"CCM"),ExtraçãoDados!C1206={"CCM"},REPLACE(ExtraçãoDados!C1206={"CCM"},1,28,"CCM"),ExtraçãoDados!C1206={"DN"},REPLACE(ExtraçãoDados!C1206={"DN"},1,28,"DN"),ExtraçãoDados!C1206={"ES"},REPLACE(ExtraçãoDados!C1206={"ES"},1,28,"ES"),ExtraçãoDados!C1206={"DA"},REPLACE(ExtraçãoDados!C1206={"DA"},1,28,"DA"),ExtraçãoDados!C1206={"DE: ESQUADRILHA SUBMARINOS"},REPLACE(ExtraçãoDados!C1206={"DE: ESQUADRILHA SUBMARINOS"},1,28,"ES"),ExtraçãoDados!C1206={"DE: COMISSÃO CULTURAL DE LMARINHA"},REPLACE(ExtraçãoDados!C1206={"DE: COMISSÃO CULTURAL DE LMARINHA"},1,28,"CCM"),ExtraçãoDados!C1206={"ON"},REPLACE(ExtraçãoDados!C1206={"ON"},1,28,"DN"),ExtraçãoDados!C1206={"ESQ. SUBMARINOS"},REPLACE(ExtraçãoDados!C1206={"ESQ. SUBMARINOS"},1,28,"ES"),ExtraçãoDados!C1206={"☒ irecção de Abastecimento"},REPLACE(ExtraçãoDados!C1206={"☒ irecção de Abastecimento"},1,28,"DA"),ExtraçãoDados!C1206={"Direcã d Abtit ço e asecmeno"},REPLACE(ExtraçãoDados!C1206={"Direcã d Abtit ço e asecmeno"},1,28,"DA"),ExtraçãoDados!C1206={"Diecã d Abtit rço e asecmeno"},REPLACE(ExtraçãoDados!C1206={"Diecã d Abtit rço e asecmeno"},1,28,"DA"),ISNUMBER(SEARCH("COMISSÃO",ExtraçãoDados!C1206,1)),REPLACE(ExtraçãoDados!C1206,1,29,"CCM"),ISNUMBER(SEARCH("DN/DIL/DRT1",ExtraçãoDados!C1206,1)),REPLACE(ExtraçãoDados!C1206,1,29,"DN"),ISNUMBER(SEARCH("DIRECÇAO DE NAVIOS",ExtraçãoDados!C1206,1)),REPLACE(ExtraçãoDados!C1206,1,29,"DN"),ISNUMBER(SEARCH("ESQUADRILHA SUBMARIN",ExtraçãoDados!C1206,1)),REPLACE(ExtraçãoDados!C1206,1,29,"ES"),ISNUMBER(SEARCH("DN",ExtraçãoDados!C1206,1)),REPLACE(ExtraçãoDados!C1206,1,29,"DN"),ISNUMBER(SEARCH("DIRECÇÃO",ExtraçãoDados!C1206,1)),REPLACE(ExtraçãoDados!C1206,1,29,"DN"),ISNUMBER(SEARCH("DIRECÇA0",ExtraçãoDados!C1206,1)),REPLACE(ExtraçãoDados!C1206,1,29,"DN"),ISNUMBER(SEARCH("DIRE",ExtraçãoDados!C1206,1)),REPLACE(ExtraçãoDados!C1206,1,29,"DN"),ISNUMBER(SEARCH("ESQUADRILHA",ExtraçãoDados!C1206,1)),REPLACE(ExtraçãoDados!C1206,1,29,"ES"),ISNUMBER(SEARCH("HOSPITAL DA MARINHA",ExtraçãoDados!C1206,1)),REPLACE(ExtraçãoDados!C1206,1,29,"HM"),ISNUMBER(SEARCH("HOSPITAL",ExtraçãoDados!C1206,1)),REPLACE(ExtraçãoDados!C1206,1,29,"HM"),ISNUMBER(SEARCH("HM",ExtraçãoDados!C1206,1)),REPLACE(ExtraçãoDados!C1206,1,29,"HM"),ISNUMBER(SEARCH("SECÇÃO DE APÓSITOS",ExtraçãoDados!C1206,1)),REPLACE(ExtraçãoDados!C1206,1,29,"HM"))</f>
        <v>#N/A</v>
      </c>
      <c r="E1206" s="4" t="e" cm="1">
        <f t="array" ref="E1206">_xlfn.IFS(LEN(ExtraçãoDados!B1206)=7,YEAR(ExtraçãoDados!D1206),LEN(ExtraçãoDados!B1206)=10,RIGHT(ExtraçãoDados!B1206,4),LEN(ExtraçãoDados!B1206)=9,YEAR(ExtraçãoDados!D1206),LEN(ExtraçãoDados!B1206)=8,YEAR(ExtraçãoDados!D1206),LEN(ExtraçãoDados!B1206)&gt;7,YEAR(ExtraçãoDados!D1206),LEN(ExtraçãoDados!B1206)&gt;5,YEAR(ExtraçãoDados!D1206),LEN(ExtraçãoDados!B1206)&gt;4,YEAR(ExtraçãoDados!D1206))</f>
        <v>#N/A</v>
      </c>
      <c r="F1206" s="4">
        <f>ExtraçãoDados!E1206</f>
        <v>0</v>
      </c>
    </row>
    <row r="1207" spans="1:6" x14ac:dyDescent="0.25">
      <c r="A1207" s="4">
        <f>ExtraçãoDados!A1207</f>
        <v>0</v>
      </c>
      <c r="B1207" s="4" t="str" cm="1">
        <f t="array" ref="B1207">_xlfn.IFS(LEN(ExtraçãoDados!B1207)=12,LEFT(ExtraçãoDados!B1207,3),LEN(ExtraçãoDados!B1207)=10,LEFT(ExtraçãoDados!B1207,5),LEN(ExtraçãoDados!B1207)&gt;19,0,LEN(ExtraçãoDados!B1207)=9,LEFT(ExtraçãoDados!B1207,4),LEN(ExtraçãoDados!B1207)=6,LEFT(ExtraçãoDados!B1207,3),LEN(ExtraçãoDados!B1207)&lt;5,LEFT(ExtraçãoDados!B1207,3),LEN(ExtraçãoDados!B1207)=8,LEFT(ExtraçãoDados!B1207,3),LEN(ExtraçãoDados!B1207)=5,LEFT(ExtraçãoDados!B1207,5),LEN(ExtraçãoDados!B1207)=11,LEFT(ExtraçãoDados!B1207,5),LEN(ExtraçãoDados!B1207)=7,RIGHT(ExtraçãoDados!B1207,6))</f>
        <v/>
      </c>
      <c r="C1207" s="4" t="e" cm="1">
        <f t="array" ref="C1207">_xlfn.IFS(LEN(B1207)=1,"ERRO",LEN(B1207)=2,_xlfn.CONCAT("000",B1207),LEN(B1207)=3,_xlfn.CONCAT("00",B1207),LEN(B1207)=4,_xlfn.CONCAT("0",B1207),LEN(B1207)=6,B1207,LEN(B1207)=7,B1207,LEN(B1207)=5,B1207)</f>
        <v>#N/A</v>
      </c>
      <c r="D1207" s="4" t="e" cm="1">
        <f t="array" ref="D1207">_xlfn.IFS(ExtraçãoDados!C1207={"Direcção de Abastecimento"},REPLACE(ExtraçãoDados!C1207="{Direcção de Abastecimento}",1,25,"DA"),ExtraçãoDados!C1207={"COMISSÃO CULTURAL DE LMARINHA"},REPLACE(ExtraçãoDados!C1207={"COMISSÃO CULTURAL DE LMARINHA"},1,28,"CCM"),ExtraçãoDados!C1207={"DIRECÇÃO DE NAVIOS"},REPLACE(ExtraçãoDados!C1207={"DIRECÇÃO DE NAVIOS"},1,28,"DN"),ExtraçãoDados!C1207={"ESQUADRILHA SUBMARINOS"},REPLACE(ExtraçãoDados!C1207={"ESQUADRILHA SUBMARINOS"},1,28,"ES"),ExtraçãoDados!C1207={"COMISSÃO MARINHA"},REPLACE(ExtraçãoDados!C1207={"COMISSÃO MARINHA"},1,28,"CCM"),ExtraçãoDados!C1207={"COMISSÃO CULTURAL DE MARINHA"},REPLACE(ExtraçãoDados!C1207={"COMISSÃO CULTURAL DE MARINHA"},1,28,"CCM"),ExtraçãoDados!C1207={"CCM"},REPLACE(ExtraçãoDados!C1207={"CCM"},1,28,"CCM"),ExtraçãoDados!C1207={"DN"},REPLACE(ExtraçãoDados!C1207={"DN"},1,28,"DN"),ExtraçãoDados!C1207={"ES"},REPLACE(ExtraçãoDados!C1207={"ES"},1,28,"ES"),ExtraçãoDados!C1207={"DA"},REPLACE(ExtraçãoDados!C1207={"DA"},1,28,"DA"),ExtraçãoDados!C1207={"DE: ESQUADRILHA SUBMARINOS"},REPLACE(ExtraçãoDados!C1207={"DE: ESQUADRILHA SUBMARINOS"},1,28,"ES"),ExtraçãoDados!C1207={"DE: COMISSÃO CULTURAL DE LMARINHA"},REPLACE(ExtraçãoDados!C1207={"DE: COMISSÃO CULTURAL DE LMARINHA"},1,28,"CCM"),ExtraçãoDados!C1207={"ON"},REPLACE(ExtraçãoDados!C1207={"ON"},1,28,"DN"),ExtraçãoDados!C1207={"ESQ. SUBMARINOS"},REPLACE(ExtraçãoDados!C1207={"ESQ. SUBMARINOS"},1,28,"ES"),ExtraçãoDados!C1207={"☒ irecção de Abastecimento"},REPLACE(ExtraçãoDados!C1207={"☒ irecção de Abastecimento"},1,28,"DA"),ExtraçãoDados!C1207={"Direcã d Abtit ço e asecmeno"},REPLACE(ExtraçãoDados!C1207={"Direcã d Abtit ço e asecmeno"},1,28,"DA"),ExtraçãoDados!C1207={"Diecã d Abtit rço e asecmeno"},REPLACE(ExtraçãoDados!C1207={"Diecã d Abtit rço e asecmeno"},1,28,"DA"),ISNUMBER(SEARCH("COMISSÃO",ExtraçãoDados!C1207,1)),REPLACE(ExtraçãoDados!C1207,1,29,"CCM"),ISNUMBER(SEARCH("DN/DIL/DRT1",ExtraçãoDados!C1207,1)),REPLACE(ExtraçãoDados!C1207,1,29,"DN"),ISNUMBER(SEARCH("DIRECÇAO DE NAVIOS",ExtraçãoDados!C1207,1)),REPLACE(ExtraçãoDados!C1207,1,29,"DN"),ISNUMBER(SEARCH("ESQUADRILHA SUBMARIN",ExtraçãoDados!C1207,1)),REPLACE(ExtraçãoDados!C1207,1,29,"ES"),ISNUMBER(SEARCH("DN",ExtraçãoDados!C1207,1)),REPLACE(ExtraçãoDados!C1207,1,29,"DN"),ISNUMBER(SEARCH("DIRECÇÃO",ExtraçãoDados!C1207,1)),REPLACE(ExtraçãoDados!C1207,1,29,"DN"),ISNUMBER(SEARCH("DIRECÇA0",ExtraçãoDados!C1207,1)),REPLACE(ExtraçãoDados!C1207,1,29,"DN"),ISNUMBER(SEARCH("DIRE",ExtraçãoDados!C1207,1)),REPLACE(ExtraçãoDados!C1207,1,29,"DN"),ISNUMBER(SEARCH("ESQUADRILHA",ExtraçãoDados!C1207,1)),REPLACE(ExtraçãoDados!C1207,1,29,"ES"),ISNUMBER(SEARCH("HOSPITAL DA MARINHA",ExtraçãoDados!C1207,1)),REPLACE(ExtraçãoDados!C1207,1,29,"HM"),ISNUMBER(SEARCH("HOSPITAL",ExtraçãoDados!C1207,1)),REPLACE(ExtraçãoDados!C1207,1,29,"HM"),ISNUMBER(SEARCH("HM",ExtraçãoDados!C1207,1)),REPLACE(ExtraçãoDados!C1207,1,29,"HM"),ISNUMBER(SEARCH("SECÇÃO DE APÓSITOS",ExtraçãoDados!C1207,1)),REPLACE(ExtraçãoDados!C1207,1,29,"HM"))</f>
        <v>#N/A</v>
      </c>
      <c r="E1207" s="4" t="e" cm="1">
        <f t="array" ref="E1207">_xlfn.IFS(LEN(ExtraçãoDados!B1207)=7,YEAR(ExtraçãoDados!D1207),LEN(ExtraçãoDados!B1207)=10,RIGHT(ExtraçãoDados!B1207,4),LEN(ExtraçãoDados!B1207)=9,YEAR(ExtraçãoDados!D1207),LEN(ExtraçãoDados!B1207)=8,YEAR(ExtraçãoDados!D1207),LEN(ExtraçãoDados!B1207)&gt;7,YEAR(ExtraçãoDados!D1207),LEN(ExtraçãoDados!B1207)&gt;5,YEAR(ExtraçãoDados!D1207),LEN(ExtraçãoDados!B1207)&gt;4,YEAR(ExtraçãoDados!D1207))</f>
        <v>#N/A</v>
      </c>
      <c r="F1207" s="4">
        <f>ExtraçãoDados!E1207</f>
        <v>0</v>
      </c>
    </row>
    <row r="1208" spans="1:6" x14ac:dyDescent="0.25">
      <c r="A1208" s="4">
        <f>ExtraçãoDados!A1208</f>
        <v>0</v>
      </c>
      <c r="B1208" s="4" t="str" cm="1">
        <f t="array" ref="B1208">_xlfn.IFS(LEN(ExtraçãoDados!B1208)=12,LEFT(ExtraçãoDados!B1208,3),LEN(ExtraçãoDados!B1208)=10,LEFT(ExtraçãoDados!B1208,5),LEN(ExtraçãoDados!B1208)&gt;19,0,LEN(ExtraçãoDados!B1208)=9,LEFT(ExtraçãoDados!B1208,4),LEN(ExtraçãoDados!B1208)=6,LEFT(ExtraçãoDados!B1208,3),LEN(ExtraçãoDados!B1208)&lt;5,LEFT(ExtraçãoDados!B1208,3),LEN(ExtraçãoDados!B1208)=8,LEFT(ExtraçãoDados!B1208,3),LEN(ExtraçãoDados!B1208)=5,LEFT(ExtraçãoDados!B1208,5),LEN(ExtraçãoDados!B1208)=11,LEFT(ExtraçãoDados!B1208,5),LEN(ExtraçãoDados!B1208)=7,RIGHT(ExtraçãoDados!B1208,6))</f>
        <v/>
      </c>
      <c r="C1208" s="4" t="e" cm="1">
        <f t="array" ref="C1208">_xlfn.IFS(LEN(B1208)=1,"ERRO",LEN(B1208)=2,_xlfn.CONCAT("000",B1208),LEN(B1208)=3,_xlfn.CONCAT("00",B1208),LEN(B1208)=4,_xlfn.CONCAT("0",B1208),LEN(B1208)=6,B1208,LEN(B1208)=7,B1208,LEN(B1208)=5,B1208)</f>
        <v>#N/A</v>
      </c>
      <c r="D1208" s="4" t="e" cm="1">
        <f t="array" ref="D1208">_xlfn.IFS(ExtraçãoDados!C1208={"Direcção de Abastecimento"},REPLACE(ExtraçãoDados!C1208="{Direcção de Abastecimento}",1,25,"DA"),ExtraçãoDados!C1208={"COMISSÃO CULTURAL DE LMARINHA"},REPLACE(ExtraçãoDados!C1208={"COMISSÃO CULTURAL DE LMARINHA"},1,28,"CCM"),ExtraçãoDados!C1208={"DIRECÇÃO DE NAVIOS"},REPLACE(ExtraçãoDados!C1208={"DIRECÇÃO DE NAVIOS"},1,28,"DN"),ExtraçãoDados!C1208={"ESQUADRILHA SUBMARINOS"},REPLACE(ExtraçãoDados!C1208={"ESQUADRILHA SUBMARINOS"},1,28,"ES"),ExtraçãoDados!C1208={"COMISSÃO MARINHA"},REPLACE(ExtraçãoDados!C1208={"COMISSÃO MARINHA"},1,28,"CCM"),ExtraçãoDados!C1208={"COMISSÃO CULTURAL DE MARINHA"},REPLACE(ExtraçãoDados!C1208={"COMISSÃO CULTURAL DE MARINHA"},1,28,"CCM"),ExtraçãoDados!C1208={"CCM"},REPLACE(ExtraçãoDados!C1208={"CCM"},1,28,"CCM"),ExtraçãoDados!C1208={"DN"},REPLACE(ExtraçãoDados!C1208={"DN"},1,28,"DN"),ExtraçãoDados!C1208={"ES"},REPLACE(ExtraçãoDados!C1208={"ES"},1,28,"ES"),ExtraçãoDados!C1208={"DA"},REPLACE(ExtraçãoDados!C1208={"DA"},1,28,"DA"),ExtraçãoDados!C1208={"DE: ESQUADRILHA SUBMARINOS"},REPLACE(ExtraçãoDados!C1208={"DE: ESQUADRILHA SUBMARINOS"},1,28,"ES"),ExtraçãoDados!C1208={"DE: COMISSÃO CULTURAL DE LMARINHA"},REPLACE(ExtraçãoDados!C1208={"DE: COMISSÃO CULTURAL DE LMARINHA"},1,28,"CCM"),ExtraçãoDados!C1208={"ON"},REPLACE(ExtraçãoDados!C1208={"ON"},1,28,"DN"),ExtraçãoDados!C1208={"ESQ. SUBMARINOS"},REPLACE(ExtraçãoDados!C1208={"ESQ. SUBMARINOS"},1,28,"ES"),ExtraçãoDados!C1208={"☒ irecção de Abastecimento"},REPLACE(ExtraçãoDados!C1208={"☒ irecção de Abastecimento"},1,28,"DA"),ExtraçãoDados!C1208={"Direcã d Abtit ço e asecmeno"},REPLACE(ExtraçãoDados!C1208={"Direcã d Abtit ço e asecmeno"},1,28,"DA"),ExtraçãoDados!C1208={"Diecã d Abtit rço e asecmeno"},REPLACE(ExtraçãoDados!C1208={"Diecã d Abtit rço e asecmeno"},1,28,"DA"),ISNUMBER(SEARCH("COMISSÃO",ExtraçãoDados!C1208,1)),REPLACE(ExtraçãoDados!C1208,1,29,"CCM"),ISNUMBER(SEARCH("DN/DIL/DRT1",ExtraçãoDados!C1208,1)),REPLACE(ExtraçãoDados!C1208,1,29,"DN"),ISNUMBER(SEARCH("DIRECÇAO DE NAVIOS",ExtraçãoDados!C1208,1)),REPLACE(ExtraçãoDados!C1208,1,29,"DN"),ISNUMBER(SEARCH("ESQUADRILHA SUBMARIN",ExtraçãoDados!C1208,1)),REPLACE(ExtraçãoDados!C1208,1,29,"ES"),ISNUMBER(SEARCH("DN",ExtraçãoDados!C1208,1)),REPLACE(ExtraçãoDados!C1208,1,29,"DN"),ISNUMBER(SEARCH("DIRECÇÃO",ExtraçãoDados!C1208,1)),REPLACE(ExtraçãoDados!C1208,1,29,"DN"),ISNUMBER(SEARCH("DIRECÇA0",ExtraçãoDados!C1208,1)),REPLACE(ExtraçãoDados!C1208,1,29,"DN"),ISNUMBER(SEARCH("DIRE",ExtraçãoDados!C1208,1)),REPLACE(ExtraçãoDados!C1208,1,29,"DN"),ISNUMBER(SEARCH("ESQUADRILHA",ExtraçãoDados!C1208,1)),REPLACE(ExtraçãoDados!C1208,1,29,"ES"),ISNUMBER(SEARCH("HOSPITAL DA MARINHA",ExtraçãoDados!C1208,1)),REPLACE(ExtraçãoDados!C1208,1,29,"HM"),ISNUMBER(SEARCH("HOSPITAL",ExtraçãoDados!C1208,1)),REPLACE(ExtraçãoDados!C1208,1,29,"HM"),ISNUMBER(SEARCH("HM",ExtraçãoDados!C1208,1)),REPLACE(ExtraçãoDados!C1208,1,29,"HM"),ISNUMBER(SEARCH("SECÇÃO DE APÓSITOS",ExtraçãoDados!C1208,1)),REPLACE(ExtraçãoDados!C1208,1,29,"HM"))</f>
        <v>#N/A</v>
      </c>
      <c r="E1208" s="4" t="e" cm="1">
        <f t="array" ref="E1208">_xlfn.IFS(LEN(ExtraçãoDados!B1208)=7,YEAR(ExtraçãoDados!D1208),LEN(ExtraçãoDados!B1208)=10,RIGHT(ExtraçãoDados!B1208,4),LEN(ExtraçãoDados!B1208)=9,YEAR(ExtraçãoDados!D1208),LEN(ExtraçãoDados!B1208)=8,YEAR(ExtraçãoDados!D1208),LEN(ExtraçãoDados!B1208)&gt;7,YEAR(ExtraçãoDados!D1208),LEN(ExtraçãoDados!B1208)&gt;5,YEAR(ExtraçãoDados!D1208),LEN(ExtraçãoDados!B1208)&gt;4,YEAR(ExtraçãoDados!D1208))</f>
        <v>#N/A</v>
      </c>
      <c r="F1208" s="4">
        <f>ExtraçãoDados!E1208</f>
        <v>0</v>
      </c>
    </row>
    <row r="1209" spans="1:6" x14ac:dyDescent="0.25">
      <c r="A1209" s="4">
        <f>ExtraçãoDados!A1209</f>
        <v>0</v>
      </c>
      <c r="B1209" s="4" t="str" cm="1">
        <f t="array" ref="B1209">_xlfn.IFS(LEN(ExtraçãoDados!B1209)=12,LEFT(ExtraçãoDados!B1209,3),LEN(ExtraçãoDados!B1209)=10,LEFT(ExtraçãoDados!B1209,5),LEN(ExtraçãoDados!B1209)&gt;19,0,LEN(ExtraçãoDados!B1209)=9,LEFT(ExtraçãoDados!B1209,4),LEN(ExtraçãoDados!B1209)=6,LEFT(ExtraçãoDados!B1209,3),LEN(ExtraçãoDados!B1209)&lt;5,LEFT(ExtraçãoDados!B1209,3),LEN(ExtraçãoDados!B1209)=8,LEFT(ExtraçãoDados!B1209,3),LEN(ExtraçãoDados!B1209)=5,LEFT(ExtraçãoDados!B1209,5),LEN(ExtraçãoDados!B1209)=11,LEFT(ExtraçãoDados!B1209,5),LEN(ExtraçãoDados!B1209)=7,RIGHT(ExtraçãoDados!B1209,6))</f>
        <v/>
      </c>
      <c r="C1209" s="4" t="e" cm="1">
        <f t="array" ref="C1209">_xlfn.IFS(LEN(B1209)=1,"ERRO",LEN(B1209)=2,_xlfn.CONCAT("000",B1209),LEN(B1209)=3,_xlfn.CONCAT("00",B1209),LEN(B1209)=4,_xlfn.CONCAT("0",B1209),LEN(B1209)=6,B1209,LEN(B1209)=7,B1209,LEN(B1209)=5,B1209)</f>
        <v>#N/A</v>
      </c>
      <c r="D1209" s="4" t="e" cm="1">
        <f t="array" ref="D1209">_xlfn.IFS(ExtraçãoDados!C1209={"Direcção de Abastecimento"},REPLACE(ExtraçãoDados!C1209="{Direcção de Abastecimento}",1,25,"DA"),ExtraçãoDados!C1209={"COMISSÃO CULTURAL DE LMARINHA"},REPLACE(ExtraçãoDados!C1209={"COMISSÃO CULTURAL DE LMARINHA"},1,28,"CCM"),ExtraçãoDados!C1209={"DIRECÇÃO DE NAVIOS"},REPLACE(ExtraçãoDados!C1209={"DIRECÇÃO DE NAVIOS"},1,28,"DN"),ExtraçãoDados!C1209={"ESQUADRILHA SUBMARINOS"},REPLACE(ExtraçãoDados!C1209={"ESQUADRILHA SUBMARINOS"},1,28,"ES"),ExtraçãoDados!C1209={"COMISSÃO MARINHA"},REPLACE(ExtraçãoDados!C1209={"COMISSÃO MARINHA"},1,28,"CCM"),ExtraçãoDados!C1209={"COMISSÃO CULTURAL DE MARINHA"},REPLACE(ExtraçãoDados!C1209={"COMISSÃO CULTURAL DE MARINHA"},1,28,"CCM"),ExtraçãoDados!C1209={"CCM"},REPLACE(ExtraçãoDados!C1209={"CCM"},1,28,"CCM"),ExtraçãoDados!C1209={"DN"},REPLACE(ExtraçãoDados!C1209={"DN"},1,28,"DN"),ExtraçãoDados!C1209={"ES"},REPLACE(ExtraçãoDados!C1209={"ES"},1,28,"ES"),ExtraçãoDados!C1209={"DA"},REPLACE(ExtraçãoDados!C1209={"DA"},1,28,"DA"),ExtraçãoDados!C1209={"DE: ESQUADRILHA SUBMARINOS"},REPLACE(ExtraçãoDados!C1209={"DE: ESQUADRILHA SUBMARINOS"},1,28,"ES"),ExtraçãoDados!C1209={"DE: COMISSÃO CULTURAL DE LMARINHA"},REPLACE(ExtraçãoDados!C1209={"DE: COMISSÃO CULTURAL DE LMARINHA"},1,28,"CCM"),ExtraçãoDados!C1209={"ON"},REPLACE(ExtraçãoDados!C1209={"ON"},1,28,"DN"),ExtraçãoDados!C1209={"ESQ. SUBMARINOS"},REPLACE(ExtraçãoDados!C1209={"ESQ. SUBMARINOS"},1,28,"ES"),ExtraçãoDados!C1209={"☒ irecção de Abastecimento"},REPLACE(ExtraçãoDados!C1209={"☒ irecção de Abastecimento"},1,28,"DA"),ExtraçãoDados!C1209={"Direcã d Abtit ço e asecmeno"},REPLACE(ExtraçãoDados!C1209={"Direcã d Abtit ço e asecmeno"},1,28,"DA"),ExtraçãoDados!C1209={"Diecã d Abtit rço e asecmeno"},REPLACE(ExtraçãoDados!C1209={"Diecã d Abtit rço e asecmeno"},1,28,"DA"),ISNUMBER(SEARCH("COMISSÃO",ExtraçãoDados!C1209,1)),REPLACE(ExtraçãoDados!C1209,1,29,"CCM"),ISNUMBER(SEARCH("DN/DIL/DRT1",ExtraçãoDados!C1209,1)),REPLACE(ExtraçãoDados!C1209,1,29,"DN"),ISNUMBER(SEARCH("DIRECÇAO DE NAVIOS",ExtraçãoDados!C1209,1)),REPLACE(ExtraçãoDados!C1209,1,29,"DN"),ISNUMBER(SEARCH("ESQUADRILHA SUBMARIN",ExtraçãoDados!C1209,1)),REPLACE(ExtraçãoDados!C1209,1,29,"ES"),ISNUMBER(SEARCH("DN",ExtraçãoDados!C1209,1)),REPLACE(ExtraçãoDados!C1209,1,29,"DN"),ISNUMBER(SEARCH("DIRECÇÃO",ExtraçãoDados!C1209,1)),REPLACE(ExtraçãoDados!C1209,1,29,"DN"),ISNUMBER(SEARCH("DIRECÇA0",ExtraçãoDados!C1209,1)),REPLACE(ExtraçãoDados!C1209,1,29,"DN"),ISNUMBER(SEARCH("DIRE",ExtraçãoDados!C1209,1)),REPLACE(ExtraçãoDados!C1209,1,29,"DN"),ISNUMBER(SEARCH("ESQUADRILHA",ExtraçãoDados!C1209,1)),REPLACE(ExtraçãoDados!C1209,1,29,"ES"),ISNUMBER(SEARCH("HOSPITAL DA MARINHA",ExtraçãoDados!C1209,1)),REPLACE(ExtraçãoDados!C1209,1,29,"HM"),ISNUMBER(SEARCH("HOSPITAL",ExtraçãoDados!C1209,1)),REPLACE(ExtraçãoDados!C1209,1,29,"HM"),ISNUMBER(SEARCH("HM",ExtraçãoDados!C1209,1)),REPLACE(ExtraçãoDados!C1209,1,29,"HM"),ISNUMBER(SEARCH("SECÇÃO DE APÓSITOS",ExtraçãoDados!C1209,1)),REPLACE(ExtraçãoDados!C1209,1,29,"HM"))</f>
        <v>#N/A</v>
      </c>
      <c r="E1209" s="4" t="e" cm="1">
        <f t="array" ref="E1209">_xlfn.IFS(LEN(ExtraçãoDados!B1209)=7,YEAR(ExtraçãoDados!D1209),LEN(ExtraçãoDados!B1209)=10,RIGHT(ExtraçãoDados!B1209,4),LEN(ExtraçãoDados!B1209)=9,YEAR(ExtraçãoDados!D1209),LEN(ExtraçãoDados!B1209)=8,YEAR(ExtraçãoDados!D1209),LEN(ExtraçãoDados!B1209)&gt;7,YEAR(ExtraçãoDados!D1209),LEN(ExtraçãoDados!B1209)&gt;5,YEAR(ExtraçãoDados!D1209),LEN(ExtraçãoDados!B1209)&gt;4,YEAR(ExtraçãoDados!D1209))</f>
        <v>#N/A</v>
      </c>
      <c r="F1209" s="4">
        <f>ExtraçãoDados!E1209</f>
        <v>0</v>
      </c>
    </row>
    <row r="1210" spans="1:6" x14ac:dyDescent="0.25">
      <c r="A1210" s="4">
        <f>ExtraçãoDados!A1210</f>
        <v>0</v>
      </c>
      <c r="B1210" s="4" t="str" cm="1">
        <f t="array" ref="B1210">_xlfn.IFS(LEN(ExtraçãoDados!B1210)=12,LEFT(ExtraçãoDados!B1210,3),LEN(ExtraçãoDados!B1210)=10,LEFT(ExtraçãoDados!B1210,5),LEN(ExtraçãoDados!B1210)&gt;19,0,LEN(ExtraçãoDados!B1210)=9,LEFT(ExtraçãoDados!B1210,4),LEN(ExtraçãoDados!B1210)=6,LEFT(ExtraçãoDados!B1210,3),LEN(ExtraçãoDados!B1210)&lt;5,LEFT(ExtraçãoDados!B1210,3),LEN(ExtraçãoDados!B1210)=8,LEFT(ExtraçãoDados!B1210,3),LEN(ExtraçãoDados!B1210)=5,LEFT(ExtraçãoDados!B1210,5),LEN(ExtraçãoDados!B1210)=11,LEFT(ExtraçãoDados!B1210,5),LEN(ExtraçãoDados!B1210)=7,RIGHT(ExtraçãoDados!B1210,6))</f>
        <v/>
      </c>
      <c r="C1210" s="4" t="e" cm="1">
        <f t="array" ref="C1210">_xlfn.IFS(LEN(B1210)=1,"ERRO",LEN(B1210)=2,_xlfn.CONCAT("000",B1210),LEN(B1210)=3,_xlfn.CONCAT("00",B1210),LEN(B1210)=4,_xlfn.CONCAT("0",B1210),LEN(B1210)=6,B1210,LEN(B1210)=7,B1210,LEN(B1210)=5,B1210)</f>
        <v>#N/A</v>
      </c>
      <c r="D1210" s="4" t="e" cm="1">
        <f t="array" ref="D1210">_xlfn.IFS(ExtraçãoDados!C1210={"Direcção de Abastecimento"},REPLACE(ExtraçãoDados!C1210="{Direcção de Abastecimento}",1,25,"DA"),ExtraçãoDados!C1210={"COMISSÃO CULTURAL DE LMARINHA"},REPLACE(ExtraçãoDados!C1210={"COMISSÃO CULTURAL DE LMARINHA"},1,28,"CCM"),ExtraçãoDados!C1210={"DIRECÇÃO DE NAVIOS"},REPLACE(ExtraçãoDados!C1210={"DIRECÇÃO DE NAVIOS"},1,28,"DN"),ExtraçãoDados!C1210={"ESQUADRILHA SUBMARINOS"},REPLACE(ExtraçãoDados!C1210={"ESQUADRILHA SUBMARINOS"},1,28,"ES"),ExtraçãoDados!C1210={"COMISSÃO MARINHA"},REPLACE(ExtraçãoDados!C1210={"COMISSÃO MARINHA"},1,28,"CCM"),ExtraçãoDados!C1210={"COMISSÃO CULTURAL DE MARINHA"},REPLACE(ExtraçãoDados!C1210={"COMISSÃO CULTURAL DE MARINHA"},1,28,"CCM"),ExtraçãoDados!C1210={"CCM"},REPLACE(ExtraçãoDados!C1210={"CCM"},1,28,"CCM"),ExtraçãoDados!C1210={"DN"},REPLACE(ExtraçãoDados!C1210={"DN"},1,28,"DN"),ExtraçãoDados!C1210={"ES"},REPLACE(ExtraçãoDados!C1210={"ES"},1,28,"ES"),ExtraçãoDados!C1210={"DA"},REPLACE(ExtraçãoDados!C1210={"DA"},1,28,"DA"),ExtraçãoDados!C1210={"DE: ESQUADRILHA SUBMARINOS"},REPLACE(ExtraçãoDados!C1210={"DE: ESQUADRILHA SUBMARINOS"},1,28,"ES"),ExtraçãoDados!C1210={"DE: COMISSÃO CULTURAL DE LMARINHA"},REPLACE(ExtraçãoDados!C1210={"DE: COMISSÃO CULTURAL DE LMARINHA"},1,28,"CCM"),ExtraçãoDados!C1210={"ON"},REPLACE(ExtraçãoDados!C1210={"ON"},1,28,"DN"),ExtraçãoDados!C1210={"ESQ. SUBMARINOS"},REPLACE(ExtraçãoDados!C1210={"ESQ. SUBMARINOS"},1,28,"ES"),ExtraçãoDados!C1210={"☒ irecção de Abastecimento"},REPLACE(ExtraçãoDados!C1210={"☒ irecção de Abastecimento"},1,28,"DA"),ExtraçãoDados!C1210={"Direcã d Abtit ço e asecmeno"},REPLACE(ExtraçãoDados!C1210={"Direcã d Abtit ço e asecmeno"},1,28,"DA"),ExtraçãoDados!C1210={"Diecã d Abtit rço e asecmeno"},REPLACE(ExtraçãoDados!C1210={"Diecã d Abtit rço e asecmeno"},1,28,"DA"),ISNUMBER(SEARCH("COMISSÃO",ExtraçãoDados!C1210,1)),REPLACE(ExtraçãoDados!C1210,1,29,"CCM"),ISNUMBER(SEARCH("DN/DIL/DRT1",ExtraçãoDados!C1210,1)),REPLACE(ExtraçãoDados!C1210,1,29,"DN"),ISNUMBER(SEARCH("DIRECÇAO DE NAVIOS",ExtraçãoDados!C1210,1)),REPLACE(ExtraçãoDados!C1210,1,29,"DN"),ISNUMBER(SEARCH("ESQUADRILHA SUBMARIN",ExtraçãoDados!C1210,1)),REPLACE(ExtraçãoDados!C1210,1,29,"ES"),ISNUMBER(SEARCH("DN",ExtraçãoDados!C1210,1)),REPLACE(ExtraçãoDados!C1210,1,29,"DN"),ISNUMBER(SEARCH("DIRECÇÃO",ExtraçãoDados!C1210,1)),REPLACE(ExtraçãoDados!C1210,1,29,"DN"),ISNUMBER(SEARCH("DIRECÇA0",ExtraçãoDados!C1210,1)),REPLACE(ExtraçãoDados!C1210,1,29,"DN"),ISNUMBER(SEARCH("DIRE",ExtraçãoDados!C1210,1)),REPLACE(ExtraçãoDados!C1210,1,29,"DN"),ISNUMBER(SEARCH("ESQUADRILHA",ExtraçãoDados!C1210,1)),REPLACE(ExtraçãoDados!C1210,1,29,"ES"),ISNUMBER(SEARCH("HOSPITAL DA MARINHA",ExtraçãoDados!C1210,1)),REPLACE(ExtraçãoDados!C1210,1,29,"HM"),ISNUMBER(SEARCH("HOSPITAL",ExtraçãoDados!C1210,1)),REPLACE(ExtraçãoDados!C1210,1,29,"HM"),ISNUMBER(SEARCH("HM",ExtraçãoDados!C1210,1)),REPLACE(ExtraçãoDados!C1210,1,29,"HM"),ISNUMBER(SEARCH("SECÇÃO DE APÓSITOS",ExtraçãoDados!C1210,1)),REPLACE(ExtraçãoDados!C1210,1,29,"HM"))</f>
        <v>#N/A</v>
      </c>
      <c r="E1210" s="4" t="e" cm="1">
        <f t="array" ref="E1210">_xlfn.IFS(LEN(ExtraçãoDados!B1210)=7,YEAR(ExtraçãoDados!D1210),LEN(ExtraçãoDados!B1210)=10,RIGHT(ExtraçãoDados!B1210,4),LEN(ExtraçãoDados!B1210)=9,YEAR(ExtraçãoDados!D1210),LEN(ExtraçãoDados!B1210)=8,YEAR(ExtraçãoDados!D1210),LEN(ExtraçãoDados!B1210)&gt;7,YEAR(ExtraçãoDados!D1210),LEN(ExtraçãoDados!B1210)&gt;5,YEAR(ExtraçãoDados!D1210),LEN(ExtraçãoDados!B1210)&gt;4,YEAR(ExtraçãoDados!D1210))</f>
        <v>#N/A</v>
      </c>
      <c r="F1210" s="4">
        <f>ExtraçãoDados!E1210</f>
        <v>0</v>
      </c>
    </row>
    <row r="1211" spans="1:6" x14ac:dyDescent="0.25">
      <c r="A1211" s="4">
        <f>ExtraçãoDados!A1211</f>
        <v>0</v>
      </c>
      <c r="B1211" s="4" t="str" cm="1">
        <f t="array" ref="B1211">_xlfn.IFS(LEN(ExtraçãoDados!B1211)=12,LEFT(ExtraçãoDados!B1211,3),LEN(ExtraçãoDados!B1211)=10,LEFT(ExtraçãoDados!B1211,5),LEN(ExtraçãoDados!B1211)&gt;19,0,LEN(ExtraçãoDados!B1211)=9,LEFT(ExtraçãoDados!B1211,4),LEN(ExtraçãoDados!B1211)=6,LEFT(ExtraçãoDados!B1211,3),LEN(ExtraçãoDados!B1211)&lt;5,LEFT(ExtraçãoDados!B1211,3),LEN(ExtraçãoDados!B1211)=8,LEFT(ExtraçãoDados!B1211,3),LEN(ExtraçãoDados!B1211)=5,LEFT(ExtraçãoDados!B1211,5),LEN(ExtraçãoDados!B1211)=11,LEFT(ExtraçãoDados!B1211,5),LEN(ExtraçãoDados!B1211)=7,RIGHT(ExtraçãoDados!B1211,6))</f>
        <v/>
      </c>
      <c r="C1211" s="4" t="e" cm="1">
        <f t="array" ref="C1211">_xlfn.IFS(LEN(B1211)=1,"ERRO",LEN(B1211)=2,_xlfn.CONCAT("000",B1211),LEN(B1211)=3,_xlfn.CONCAT("00",B1211),LEN(B1211)=4,_xlfn.CONCAT("0",B1211),LEN(B1211)=6,B1211,LEN(B1211)=7,B1211,LEN(B1211)=5,B1211)</f>
        <v>#N/A</v>
      </c>
      <c r="D1211" s="4" t="e" cm="1">
        <f t="array" ref="D1211">_xlfn.IFS(ExtraçãoDados!C1211={"Direcção de Abastecimento"},REPLACE(ExtraçãoDados!C1211="{Direcção de Abastecimento}",1,25,"DA"),ExtraçãoDados!C1211={"COMISSÃO CULTURAL DE LMARINHA"},REPLACE(ExtraçãoDados!C1211={"COMISSÃO CULTURAL DE LMARINHA"},1,28,"CCM"),ExtraçãoDados!C1211={"DIRECÇÃO DE NAVIOS"},REPLACE(ExtraçãoDados!C1211={"DIRECÇÃO DE NAVIOS"},1,28,"DN"),ExtraçãoDados!C1211={"ESQUADRILHA SUBMARINOS"},REPLACE(ExtraçãoDados!C1211={"ESQUADRILHA SUBMARINOS"},1,28,"ES"),ExtraçãoDados!C1211={"COMISSÃO MARINHA"},REPLACE(ExtraçãoDados!C1211={"COMISSÃO MARINHA"},1,28,"CCM"),ExtraçãoDados!C1211={"COMISSÃO CULTURAL DE MARINHA"},REPLACE(ExtraçãoDados!C1211={"COMISSÃO CULTURAL DE MARINHA"},1,28,"CCM"),ExtraçãoDados!C1211={"CCM"},REPLACE(ExtraçãoDados!C1211={"CCM"},1,28,"CCM"),ExtraçãoDados!C1211={"DN"},REPLACE(ExtraçãoDados!C1211={"DN"},1,28,"DN"),ExtraçãoDados!C1211={"ES"},REPLACE(ExtraçãoDados!C1211={"ES"},1,28,"ES"),ExtraçãoDados!C1211={"DA"},REPLACE(ExtraçãoDados!C1211={"DA"},1,28,"DA"),ExtraçãoDados!C1211={"DE: ESQUADRILHA SUBMARINOS"},REPLACE(ExtraçãoDados!C1211={"DE: ESQUADRILHA SUBMARINOS"},1,28,"ES"),ExtraçãoDados!C1211={"DE: COMISSÃO CULTURAL DE LMARINHA"},REPLACE(ExtraçãoDados!C1211={"DE: COMISSÃO CULTURAL DE LMARINHA"},1,28,"CCM"),ExtraçãoDados!C1211={"ON"},REPLACE(ExtraçãoDados!C1211={"ON"},1,28,"DN"),ExtraçãoDados!C1211={"ESQ. SUBMARINOS"},REPLACE(ExtraçãoDados!C1211={"ESQ. SUBMARINOS"},1,28,"ES"),ExtraçãoDados!C1211={"☒ irecção de Abastecimento"},REPLACE(ExtraçãoDados!C1211={"☒ irecção de Abastecimento"},1,28,"DA"),ExtraçãoDados!C1211={"Direcã d Abtit ço e asecmeno"},REPLACE(ExtraçãoDados!C1211={"Direcã d Abtit ço e asecmeno"},1,28,"DA"),ExtraçãoDados!C1211={"Diecã d Abtit rço e asecmeno"},REPLACE(ExtraçãoDados!C1211={"Diecã d Abtit rço e asecmeno"},1,28,"DA"),ISNUMBER(SEARCH("COMISSÃO",ExtraçãoDados!C1211,1)),REPLACE(ExtraçãoDados!C1211,1,29,"CCM"),ISNUMBER(SEARCH("DN/DIL/DRT1",ExtraçãoDados!C1211,1)),REPLACE(ExtraçãoDados!C1211,1,29,"DN"),ISNUMBER(SEARCH("DIRECÇAO DE NAVIOS",ExtraçãoDados!C1211,1)),REPLACE(ExtraçãoDados!C1211,1,29,"DN"),ISNUMBER(SEARCH("ESQUADRILHA SUBMARIN",ExtraçãoDados!C1211,1)),REPLACE(ExtraçãoDados!C1211,1,29,"ES"),ISNUMBER(SEARCH("DN",ExtraçãoDados!C1211,1)),REPLACE(ExtraçãoDados!C1211,1,29,"DN"),ISNUMBER(SEARCH("DIRECÇÃO",ExtraçãoDados!C1211,1)),REPLACE(ExtraçãoDados!C1211,1,29,"DN"),ISNUMBER(SEARCH("DIRECÇA0",ExtraçãoDados!C1211,1)),REPLACE(ExtraçãoDados!C1211,1,29,"DN"),ISNUMBER(SEARCH("DIRE",ExtraçãoDados!C1211,1)),REPLACE(ExtraçãoDados!C1211,1,29,"DN"),ISNUMBER(SEARCH("ESQUADRILHA",ExtraçãoDados!C1211,1)),REPLACE(ExtraçãoDados!C1211,1,29,"ES"),ISNUMBER(SEARCH("HOSPITAL DA MARINHA",ExtraçãoDados!C1211,1)),REPLACE(ExtraçãoDados!C1211,1,29,"HM"),ISNUMBER(SEARCH("HOSPITAL",ExtraçãoDados!C1211,1)),REPLACE(ExtraçãoDados!C1211,1,29,"HM"),ISNUMBER(SEARCH("HM",ExtraçãoDados!C1211,1)),REPLACE(ExtraçãoDados!C1211,1,29,"HM"),ISNUMBER(SEARCH("SECÇÃO DE APÓSITOS",ExtraçãoDados!C1211,1)),REPLACE(ExtraçãoDados!C1211,1,29,"HM"))</f>
        <v>#N/A</v>
      </c>
      <c r="E1211" s="4" t="e" cm="1">
        <f t="array" ref="E1211">_xlfn.IFS(LEN(ExtraçãoDados!B1211)=7,YEAR(ExtraçãoDados!D1211),LEN(ExtraçãoDados!B1211)=10,RIGHT(ExtraçãoDados!B1211,4),LEN(ExtraçãoDados!B1211)=9,YEAR(ExtraçãoDados!D1211),LEN(ExtraçãoDados!B1211)=8,YEAR(ExtraçãoDados!D1211),LEN(ExtraçãoDados!B1211)&gt;7,YEAR(ExtraçãoDados!D1211),LEN(ExtraçãoDados!B1211)&gt;5,YEAR(ExtraçãoDados!D1211),LEN(ExtraçãoDados!B1211)&gt;4,YEAR(ExtraçãoDados!D1211))</f>
        <v>#N/A</v>
      </c>
      <c r="F1211" s="4">
        <f>ExtraçãoDados!E1211</f>
        <v>0</v>
      </c>
    </row>
    <row r="1212" spans="1:6" x14ac:dyDescent="0.25">
      <c r="A1212" s="4">
        <f>ExtraçãoDados!A1212</f>
        <v>0</v>
      </c>
      <c r="B1212" s="4" t="str" cm="1">
        <f t="array" ref="B1212">_xlfn.IFS(LEN(ExtraçãoDados!B1212)=12,LEFT(ExtraçãoDados!B1212,3),LEN(ExtraçãoDados!B1212)=10,LEFT(ExtraçãoDados!B1212,5),LEN(ExtraçãoDados!B1212)&gt;19,0,LEN(ExtraçãoDados!B1212)=9,LEFT(ExtraçãoDados!B1212,4),LEN(ExtraçãoDados!B1212)=6,LEFT(ExtraçãoDados!B1212,3),LEN(ExtraçãoDados!B1212)&lt;5,LEFT(ExtraçãoDados!B1212,3),LEN(ExtraçãoDados!B1212)=8,LEFT(ExtraçãoDados!B1212,3),LEN(ExtraçãoDados!B1212)=5,LEFT(ExtraçãoDados!B1212,5),LEN(ExtraçãoDados!B1212)=11,LEFT(ExtraçãoDados!B1212,5),LEN(ExtraçãoDados!B1212)=7,RIGHT(ExtraçãoDados!B1212,6))</f>
        <v/>
      </c>
      <c r="C1212" s="4" t="e" cm="1">
        <f t="array" ref="C1212">_xlfn.IFS(LEN(B1212)=1,"ERRO",LEN(B1212)=2,_xlfn.CONCAT("000",B1212),LEN(B1212)=3,_xlfn.CONCAT("00",B1212),LEN(B1212)=4,_xlfn.CONCAT("0",B1212),LEN(B1212)=6,B1212,LEN(B1212)=7,B1212,LEN(B1212)=5,B1212)</f>
        <v>#N/A</v>
      </c>
      <c r="D1212" s="4" t="e" cm="1">
        <f t="array" ref="D1212">_xlfn.IFS(ExtraçãoDados!C1212={"Direcção de Abastecimento"},REPLACE(ExtraçãoDados!C1212="{Direcção de Abastecimento}",1,25,"DA"),ExtraçãoDados!C1212={"COMISSÃO CULTURAL DE LMARINHA"},REPLACE(ExtraçãoDados!C1212={"COMISSÃO CULTURAL DE LMARINHA"},1,28,"CCM"),ExtraçãoDados!C1212={"DIRECÇÃO DE NAVIOS"},REPLACE(ExtraçãoDados!C1212={"DIRECÇÃO DE NAVIOS"},1,28,"DN"),ExtraçãoDados!C1212={"ESQUADRILHA SUBMARINOS"},REPLACE(ExtraçãoDados!C1212={"ESQUADRILHA SUBMARINOS"},1,28,"ES"),ExtraçãoDados!C1212={"COMISSÃO MARINHA"},REPLACE(ExtraçãoDados!C1212={"COMISSÃO MARINHA"},1,28,"CCM"),ExtraçãoDados!C1212={"COMISSÃO CULTURAL DE MARINHA"},REPLACE(ExtraçãoDados!C1212={"COMISSÃO CULTURAL DE MARINHA"},1,28,"CCM"),ExtraçãoDados!C1212={"CCM"},REPLACE(ExtraçãoDados!C1212={"CCM"},1,28,"CCM"),ExtraçãoDados!C1212={"DN"},REPLACE(ExtraçãoDados!C1212={"DN"},1,28,"DN"),ExtraçãoDados!C1212={"ES"},REPLACE(ExtraçãoDados!C1212={"ES"},1,28,"ES"),ExtraçãoDados!C1212={"DA"},REPLACE(ExtraçãoDados!C1212={"DA"},1,28,"DA"),ExtraçãoDados!C1212={"DE: ESQUADRILHA SUBMARINOS"},REPLACE(ExtraçãoDados!C1212={"DE: ESQUADRILHA SUBMARINOS"},1,28,"ES"),ExtraçãoDados!C1212={"DE: COMISSÃO CULTURAL DE LMARINHA"},REPLACE(ExtraçãoDados!C1212={"DE: COMISSÃO CULTURAL DE LMARINHA"},1,28,"CCM"),ExtraçãoDados!C1212={"ON"},REPLACE(ExtraçãoDados!C1212={"ON"},1,28,"DN"),ExtraçãoDados!C1212={"ESQ. SUBMARINOS"},REPLACE(ExtraçãoDados!C1212={"ESQ. SUBMARINOS"},1,28,"ES"),ExtraçãoDados!C1212={"☒ irecção de Abastecimento"},REPLACE(ExtraçãoDados!C1212={"☒ irecção de Abastecimento"},1,28,"DA"),ExtraçãoDados!C1212={"Direcã d Abtit ço e asecmeno"},REPLACE(ExtraçãoDados!C1212={"Direcã d Abtit ço e asecmeno"},1,28,"DA"),ExtraçãoDados!C1212={"Diecã d Abtit rço e asecmeno"},REPLACE(ExtraçãoDados!C1212={"Diecã d Abtit rço e asecmeno"},1,28,"DA"),ISNUMBER(SEARCH("COMISSÃO",ExtraçãoDados!C1212,1)),REPLACE(ExtraçãoDados!C1212,1,29,"CCM"),ISNUMBER(SEARCH("DN/DIL/DRT1",ExtraçãoDados!C1212,1)),REPLACE(ExtraçãoDados!C1212,1,29,"DN"),ISNUMBER(SEARCH("DIRECÇAO DE NAVIOS",ExtraçãoDados!C1212,1)),REPLACE(ExtraçãoDados!C1212,1,29,"DN"),ISNUMBER(SEARCH("ESQUADRILHA SUBMARIN",ExtraçãoDados!C1212,1)),REPLACE(ExtraçãoDados!C1212,1,29,"ES"),ISNUMBER(SEARCH("DN",ExtraçãoDados!C1212,1)),REPLACE(ExtraçãoDados!C1212,1,29,"DN"),ISNUMBER(SEARCH("DIRECÇÃO",ExtraçãoDados!C1212,1)),REPLACE(ExtraçãoDados!C1212,1,29,"DN"),ISNUMBER(SEARCH("DIRECÇA0",ExtraçãoDados!C1212,1)),REPLACE(ExtraçãoDados!C1212,1,29,"DN"),ISNUMBER(SEARCH("DIRE",ExtraçãoDados!C1212,1)),REPLACE(ExtraçãoDados!C1212,1,29,"DN"),ISNUMBER(SEARCH("ESQUADRILHA",ExtraçãoDados!C1212,1)),REPLACE(ExtraçãoDados!C1212,1,29,"ES"),ISNUMBER(SEARCH("HOSPITAL DA MARINHA",ExtraçãoDados!C1212,1)),REPLACE(ExtraçãoDados!C1212,1,29,"HM"),ISNUMBER(SEARCH("HOSPITAL",ExtraçãoDados!C1212,1)),REPLACE(ExtraçãoDados!C1212,1,29,"HM"),ISNUMBER(SEARCH("HM",ExtraçãoDados!C1212,1)),REPLACE(ExtraçãoDados!C1212,1,29,"HM"),ISNUMBER(SEARCH("SECÇÃO DE APÓSITOS",ExtraçãoDados!C1212,1)),REPLACE(ExtraçãoDados!C1212,1,29,"HM"))</f>
        <v>#N/A</v>
      </c>
      <c r="E1212" s="4" t="e" cm="1">
        <f t="array" ref="E1212">_xlfn.IFS(LEN(ExtraçãoDados!B1212)=7,YEAR(ExtraçãoDados!D1212),LEN(ExtraçãoDados!B1212)=10,RIGHT(ExtraçãoDados!B1212,4),LEN(ExtraçãoDados!B1212)=9,YEAR(ExtraçãoDados!D1212),LEN(ExtraçãoDados!B1212)=8,YEAR(ExtraçãoDados!D1212),LEN(ExtraçãoDados!B1212)&gt;7,YEAR(ExtraçãoDados!D1212),LEN(ExtraçãoDados!B1212)&gt;5,YEAR(ExtraçãoDados!D1212),LEN(ExtraçãoDados!B1212)&gt;4,YEAR(ExtraçãoDados!D1212))</f>
        <v>#N/A</v>
      </c>
      <c r="F1212" s="4">
        <f>ExtraçãoDados!E1212</f>
        <v>0</v>
      </c>
    </row>
    <row r="1213" spans="1:6" x14ac:dyDescent="0.25">
      <c r="A1213" s="4">
        <f>ExtraçãoDados!A1213</f>
        <v>0</v>
      </c>
      <c r="B1213" s="4" t="str" cm="1">
        <f t="array" ref="B1213">_xlfn.IFS(LEN(ExtraçãoDados!B1213)=12,LEFT(ExtraçãoDados!B1213,3),LEN(ExtraçãoDados!B1213)=10,LEFT(ExtraçãoDados!B1213,5),LEN(ExtraçãoDados!B1213)&gt;19,0,LEN(ExtraçãoDados!B1213)=9,LEFT(ExtraçãoDados!B1213,4),LEN(ExtraçãoDados!B1213)=6,LEFT(ExtraçãoDados!B1213,3),LEN(ExtraçãoDados!B1213)&lt;5,LEFT(ExtraçãoDados!B1213,3),LEN(ExtraçãoDados!B1213)=8,LEFT(ExtraçãoDados!B1213,3),LEN(ExtraçãoDados!B1213)=5,LEFT(ExtraçãoDados!B1213,5),LEN(ExtraçãoDados!B1213)=11,LEFT(ExtraçãoDados!B1213,5),LEN(ExtraçãoDados!B1213)=7,RIGHT(ExtraçãoDados!B1213,6))</f>
        <v/>
      </c>
      <c r="C1213" s="4" t="e" cm="1">
        <f t="array" ref="C1213">_xlfn.IFS(LEN(B1213)=1,"ERRO",LEN(B1213)=2,_xlfn.CONCAT("000",B1213),LEN(B1213)=3,_xlfn.CONCAT("00",B1213),LEN(B1213)=4,_xlfn.CONCAT("0",B1213),LEN(B1213)=6,B1213,LEN(B1213)=7,B1213,LEN(B1213)=5,B1213)</f>
        <v>#N/A</v>
      </c>
      <c r="D1213" s="4" t="e" cm="1">
        <f t="array" ref="D1213">_xlfn.IFS(ExtraçãoDados!C1213={"Direcção de Abastecimento"},REPLACE(ExtraçãoDados!C1213="{Direcção de Abastecimento}",1,25,"DA"),ExtraçãoDados!C1213={"COMISSÃO CULTURAL DE LMARINHA"},REPLACE(ExtraçãoDados!C1213={"COMISSÃO CULTURAL DE LMARINHA"},1,28,"CCM"),ExtraçãoDados!C1213={"DIRECÇÃO DE NAVIOS"},REPLACE(ExtraçãoDados!C1213={"DIRECÇÃO DE NAVIOS"},1,28,"DN"),ExtraçãoDados!C1213={"ESQUADRILHA SUBMARINOS"},REPLACE(ExtraçãoDados!C1213={"ESQUADRILHA SUBMARINOS"},1,28,"ES"),ExtraçãoDados!C1213={"COMISSÃO MARINHA"},REPLACE(ExtraçãoDados!C1213={"COMISSÃO MARINHA"},1,28,"CCM"),ExtraçãoDados!C1213={"COMISSÃO CULTURAL DE MARINHA"},REPLACE(ExtraçãoDados!C1213={"COMISSÃO CULTURAL DE MARINHA"},1,28,"CCM"),ExtraçãoDados!C1213={"CCM"},REPLACE(ExtraçãoDados!C1213={"CCM"},1,28,"CCM"),ExtraçãoDados!C1213={"DN"},REPLACE(ExtraçãoDados!C1213={"DN"},1,28,"DN"),ExtraçãoDados!C1213={"ES"},REPLACE(ExtraçãoDados!C1213={"ES"},1,28,"ES"),ExtraçãoDados!C1213={"DA"},REPLACE(ExtraçãoDados!C1213={"DA"},1,28,"DA"),ExtraçãoDados!C1213={"DE: ESQUADRILHA SUBMARINOS"},REPLACE(ExtraçãoDados!C1213={"DE: ESQUADRILHA SUBMARINOS"},1,28,"ES"),ExtraçãoDados!C1213={"DE: COMISSÃO CULTURAL DE LMARINHA"},REPLACE(ExtraçãoDados!C1213={"DE: COMISSÃO CULTURAL DE LMARINHA"},1,28,"CCM"),ExtraçãoDados!C1213={"ON"},REPLACE(ExtraçãoDados!C1213={"ON"},1,28,"DN"),ExtraçãoDados!C1213={"ESQ. SUBMARINOS"},REPLACE(ExtraçãoDados!C1213={"ESQ. SUBMARINOS"},1,28,"ES"),ExtraçãoDados!C1213={"☒ irecção de Abastecimento"},REPLACE(ExtraçãoDados!C1213={"☒ irecção de Abastecimento"},1,28,"DA"),ExtraçãoDados!C1213={"Direcã d Abtit ço e asecmeno"},REPLACE(ExtraçãoDados!C1213={"Direcã d Abtit ço e asecmeno"},1,28,"DA"),ExtraçãoDados!C1213={"Diecã d Abtit rço e asecmeno"},REPLACE(ExtraçãoDados!C1213={"Diecã d Abtit rço e asecmeno"},1,28,"DA"),ISNUMBER(SEARCH("COMISSÃO",ExtraçãoDados!C1213,1)),REPLACE(ExtraçãoDados!C1213,1,29,"CCM"),ISNUMBER(SEARCH("DN/DIL/DRT1",ExtraçãoDados!C1213,1)),REPLACE(ExtraçãoDados!C1213,1,29,"DN"),ISNUMBER(SEARCH("DIRECÇAO DE NAVIOS",ExtraçãoDados!C1213,1)),REPLACE(ExtraçãoDados!C1213,1,29,"DN"),ISNUMBER(SEARCH("ESQUADRILHA SUBMARIN",ExtraçãoDados!C1213,1)),REPLACE(ExtraçãoDados!C1213,1,29,"ES"),ISNUMBER(SEARCH("DN",ExtraçãoDados!C1213,1)),REPLACE(ExtraçãoDados!C1213,1,29,"DN"),ISNUMBER(SEARCH("DIRECÇÃO",ExtraçãoDados!C1213,1)),REPLACE(ExtraçãoDados!C1213,1,29,"DN"),ISNUMBER(SEARCH("DIRECÇA0",ExtraçãoDados!C1213,1)),REPLACE(ExtraçãoDados!C1213,1,29,"DN"),ISNUMBER(SEARCH("DIRE",ExtraçãoDados!C1213,1)),REPLACE(ExtraçãoDados!C1213,1,29,"DN"),ISNUMBER(SEARCH("ESQUADRILHA",ExtraçãoDados!C1213,1)),REPLACE(ExtraçãoDados!C1213,1,29,"ES"),ISNUMBER(SEARCH("HOSPITAL DA MARINHA",ExtraçãoDados!C1213,1)),REPLACE(ExtraçãoDados!C1213,1,29,"HM"),ISNUMBER(SEARCH("HOSPITAL",ExtraçãoDados!C1213,1)),REPLACE(ExtraçãoDados!C1213,1,29,"HM"),ISNUMBER(SEARCH("HM",ExtraçãoDados!C1213,1)),REPLACE(ExtraçãoDados!C1213,1,29,"HM"),ISNUMBER(SEARCH("SECÇÃO DE APÓSITOS",ExtraçãoDados!C1213,1)),REPLACE(ExtraçãoDados!C1213,1,29,"HM"))</f>
        <v>#N/A</v>
      </c>
      <c r="E1213" s="4" t="e" cm="1">
        <f t="array" ref="E1213">_xlfn.IFS(LEN(ExtraçãoDados!B1213)=7,YEAR(ExtraçãoDados!D1213),LEN(ExtraçãoDados!B1213)=10,RIGHT(ExtraçãoDados!B1213,4),LEN(ExtraçãoDados!B1213)=9,YEAR(ExtraçãoDados!D1213),LEN(ExtraçãoDados!B1213)=8,YEAR(ExtraçãoDados!D1213),LEN(ExtraçãoDados!B1213)&gt;7,YEAR(ExtraçãoDados!D1213),LEN(ExtraçãoDados!B1213)&gt;5,YEAR(ExtraçãoDados!D1213),LEN(ExtraçãoDados!B1213)&gt;4,YEAR(ExtraçãoDados!D1213))</f>
        <v>#N/A</v>
      </c>
      <c r="F1213" s="4">
        <f>ExtraçãoDados!E1213</f>
        <v>0</v>
      </c>
    </row>
    <row r="1214" spans="1:6" x14ac:dyDescent="0.25">
      <c r="A1214" s="4">
        <f>ExtraçãoDados!A1214</f>
        <v>0</v>
      </c>
      <c r="B1214" s="4" t="str" cm="1">
        <f t="array" ref="B1214">_xlfn.IFS(LEN(ExtraçãoDados!B1214)=12,LEFT(ExtraçãoDados!B1214,3),LEN(ExtraçãoDados!B1214)=10,LEFT(ExtraçãoDados!B1214,5),LEN(ExtraçãoDados!B1214)&gt;19,0,LEN(ExtraçãoDados!B1214)=9,LEFT(ExtraçãoDados!B1214,4),LEN(ExtraçãoDados!B1214)=6,LEFT(ExtraçãoDados!B1214,3),LEN(ExtraçãoDados!B1214)&lt;5,LEFT(ExtraçãoDados!B1214,3),LEN(ExtraçãoDados!B1214)=8,LEFT(ExtraçãoDados!B1214,3),LEN(ExtraçãoDados!B1214)=5,LEFT(ExtraçãoDados!B1214,5),LEN(ExtraçãoDados!B1214)=11,LEFT(ExtraçãoDados!B1214,5),LEN(ExtraçãoDados!B1214)=7,RIGHT(ExtraçãoDados!B1214,6))</f>
        <v/>
      </c>
      <c r="C1214" s="4" t="e" cm="1">
        <f t="array" ref="C1214">_xlfn.IFS(LEN(B1214)=1,"ERRO",LEN(B1214)=2,_xlfn.CONCAT("000",B1214),LEN(B1214)=3,_xlfn.CONCAT("00",B1214),LEN(B1214)=4,_xlfn.CONCAT("0",B1214),LEN(B1214)=6,B1214,LEN(B1214)=7,B1214,LEN(B1214)=5,B1214)</f>
        <v>#N/A</v>
      </c>
      <c r="D1214" s="4" t="e" cm="1">
        <f t="array" ref="D1214">_xlfn.IFS(ExtraçãoDados!C1214={"Direcção de Abastecimento"},REPLACE(ExtraçãoDados!C1214="{Direcção de Abastecimento}",1,25,"DA"),ExtraçãoDados!C1214={"COMISSÃO CULTURAL DE LMARINHA"},REPLACE(ExtraçãoDados!C1214={"COMISSÃO CULTURAL DE LMARINHA"},1,28,"CCM"),ExtraçãoDados!C1214={"DIRECÇÃO DE NAVIOS"},REPLACE(ExtraçãoDados!C1214={"DIRECÇÃO DE NAVIOS"},1,28,"DN"),ExtraçãoDados!C1214={"ESQUADRILHA SUBMARINOS"},REPLACE(ExtraçãoDados!C1214={"ESQUADRILHA SUBMARINOS"},1,28,"ES"),ExtraçãoDados!C1214={"COMISSÃO MARINHA"},REPLACE(ExtraçãoDados!C1214={"COMISSÃO MARINHA"},1,28,"CCM"),ExtraçãoDados!C1214={"COMISSÃO CULTURAL DE MARINHA"},REPLACE(ExtraçãoDados!C1214={"COMISSÃO CULTURAL DE MARINHA"},1,28,"CCM"),ExtraçãoDados!C1214={"CCM"},REPLACE(ExtraçãoDados!C1214={"CCM"},1,28,"CCM"),ExtraçãoDados!C1214={"DN"},REPLACE(ExtraçãoDados!C1214={"DN"},1,28,"DN"),ExtraçãoDados!C1214={"ES"},REPLACE(ExtraçãoDados!C1214={"ES"},1,28,"ES"),ExtraçãoDados!C1214={"DA"},REPLACE(ExtraçãoDados!C1214={"DA"},1,28,"DA"),ExtraçãoDados!C1214={"DE: ESQUADRILHA SUBMARINOS"},REPLACE(ExtraçãoDados!C1214={"DE: ESQUADRILHA SUBMARINOS"},1,28,"ES"),ExtraçãoDados!C1214={"DE: COMISSÃO CULTURAL DE LMARINHA"},REPLACE(ExtraçãoDados!C1214={"DE: COMISSÃO CULTURAL DE LMARINHA"},1,28,"CCM"),ExtraçãoDados!C1214={"ON"},REPLACE(ExtraçãoDados!C1214={"ON"},1,28,"DN"),ExtraçãoDados!C1214={"ESQ. SUBMARINOS"},REPLACE(ExtraçãoDados!C1214={"ESQ. SUBMARINOS"},1,28,"ES"),ExtraçãoDados!C1214={"☒ irecção de Abastecimento"},REPLACE(ExtraçãoDados!C1214={"☒ irecção de Abastecimento"},1,28,"DA"),ExtraçãoDados!C1214={"Direcã d Abtit ço e asecmeno"},REPLACE(ExtraçãoDados!C1214={"Direcã d Abtit ço e asecmeno"},1,28,"DA"),ExtraçãoDados!C1214={"Diecã d Abtit rço e asecmeno"},REPLACE(ExtraçãoDados!C1214={"Diecã d Abtit rço e asecmeno"},1,28,"DA"),ISNUMBER(SEARCH("COMISSÃO",ExtraçãoDados!C1214,1)),REPLACE(ExtraçãoDados!C1214,1,29,"CCM"),ISNUMBER(SEARCH("DN/DIL/DRT1",ExtraçãoDados!C1214,1)),REPLACE(ExtraçãoDados!C1214,1,29,"DN"),ISNUMBER(SEARCH("DIRECÇAO DE NAVIOS",ExtraçãoDados!C1214,1)),REPLACE(ExtraçãoDados!C1214,1,29,"DN"),ISNUMBER(SEARCH("ESQUADRILHA SUBMARIN",ExtraçãoDados!C1214,1)),REPLACE(ExtraçãoDados!C1214,1,29,"ES"),ISNUMBER(SEARCH("DN",ExtraçãoDados!C1214,1)),REPLACE(ExtraçãoDados!C1214,1,29,"DN"),ISNUMBER(SEARCH("DIRECÇÃO",ExtraçãoDados!C1214,1)),REPLACE(ExtraçãoDados!C1214,1,29,"DN"),ISNUMBER(SEARCH("DIRECÇA0",ExtraçãoDados!C1214,1)),REPLACE(ExtraçãoDados!C1214,1,29,"DN"),ISNUMBER(SEARCH("DIRE",ExtraçãoDados!C1214,1)),REPLACE(ExtraçãoDados!C1214,1,29,"DN"),ISNUMBER(SEARCH("ESQUADRILHA",ExtraçãoDados!C1214,1)),REPLACE(ExtraçãoDados!C1214,1,29,"ES"),ISNUMBER(SEARCH("HOSPITAL DA MARINHA",ExtraçãoDados!C1214,1)),REPLACE(ExtraçãoDados!C1214,1,29,"HM"),ISNUMBER(SEARCH("HOSPITAL",ExtraçãoDados!C1214,1)),REPLACE(ExtraçãoDados!C1214,1,29,"HM"),ISNUMBER(SEARCH("HM",ExtraçãoDados!C1214,1)),REPLACE(ExtraçãoDados!C1214,1,29,"HM"),ISNUMBER(SEARCH("SECÇÃO DE APÓSITOS",ExtraçãoDados!C1214,1)),REPLACE(ExtraçãoDados!C1214,1,29,"HM"))</f>
        <v>#N/A</v>
      </c>
      <c r="E1214" s="4" t="e" cm="1">
        <f t="array" ref="E1214">_xlfn.IFS(LEN(ExtraçãoDados!B1214)=7,YEAR(ExtraçãoDados!D1214),LEN(ExtraçãoDados!B1214)=10,RIGHT(ExtraçãoDados!B1214,4),LEN(ExtraçãoDados!B1214)=9,YEAR(ExtraçãoDados!D1214),LEN(ExtraçãoDados!B1214)=8,YEAR(ExtraçãoDados!D1214),LEN(ExtraçãoDados!B1214)&gt;7,YEAR(ExtraçãoDados!D1214),LEN(ExtraçãoDados!B1214)&gt;5,YEAR(ExtraçãoDados!D1214),LEN(ExtraçãoDados!B1214)&gt;4,YEAR(ExtraçãoDados!D1214))</f>
        <v>#N/A</v>
      </c>
      <c r="F1214" s="4">
        <f>ExtraçãoDados!E1214</f>
        <v>0</v>
      </c>
    </row>
    <row r="1215" spans="1:6" x14ac:dyDescent="0.25">
      <c r="A1215" s="4">
        <f>ExtraçãoDados!A1215</f>
        <v>0</v>
      </c>
      <c r="B1215" s="4" t="str" cm="1">
        <f t="array" ref="B1215">_xlfn.IFS(LEN(ExtraçãoDados!B1215)=12,LEFT(ExtraçãoDados!B1215,3),LEN(ExtraçãoDados!B1215)=10,LEFT(ExtraçãoDados!B1215,5),LEN(ExtraçãoDados!B1215)&gt;19,0,LEN(ExtraçãoDados!B1215)=9,LEFT(ExtraçãoDados!B1215,4),LEN(ExtraçãoDados!B1215)=6,LEFT(ExtraçãoDados!B1215,3),LEN(ExtraçãoDados!B1215)&lt;5,LEFT(ExtraçãoDados!B1215,3),LEN(ExtraçãoDados!B1215)=8,LEFT(ExtraçãoDados!B1215,3),LEN(ExtraçãoDados!B1215)=5,LEFT(ExtraçãoDados!B1215,5),LEN(ExtraçãoDados!B1215)=11,LEFT(ExtraçãoDados!B1215,5),LEN(ExtraçãoDados!B1215)=7,RIGHT(ExtraçãoDados!B1215,6))</f>
        <v/>
      </c>
      <c r="C1215" s="4" t="e" cm="1">
        <f t="array" ref="C1215">_xlfn.IFS(LEN(B1215)=1,"ERRO",LEN(B1215)=2,_xlfn.CONCAT("000",B1215),LEN(B1215)=3,_xlfn.CONCAT("00",B1215),LEN(B1215)=4,_xlfn.CONCAT("0",B1215),LEN(B1215)=6,B1215,LEN(B1215)=7,B1215,LEN(B1215)=5,B1215)</f>
        <v>#N/A</v>
      </c>
      <c r="D1215" s="4" t="e" cm="1">
        <f t="array" ref="D1215">_xlfn.IFS(ExtraçãoDados!C1215={"Direcção de Abastecimento"},REPLACE(ExtraçãoDados!C1215="{Direcção de Abastecimento}",1,25,"DA"),ExtraçãoDados!C1215={"COMISSÃO CULTURAL DE LMARINHA"},REPLACE(ExtraçãoDados!C1215={"COMISSÃO CULTURAL DE LMARINHA"},1,28,"CCM"),ExtraçãoDados!C1215={"DIRECÇÃO DE NAVIOS"},REPLACE(ExtraçãoDados!C1215={"DIRECÇÃO DE NAVIOS"},1,28,"DN"),ExtraçãoDados!C1215={"ESQUADRILHA SUBMARINOS"},REPLACE(ExtraçãoDados!C1215={"ESQUADRILHA SUBMARINOS"},1,28,"ES"),ExtraçãoDados!C1215={"COMISSÃO MARINHA"},REPLACE(ExtraçãoDados!C1215={"COMISSÃO MARINHA"},1,28,"CCM"),ExtraçãoDados!C1215={"COMISSÃO CULTURAL DE MARINHA"},REPLACE(ExtraçãoDados!C1215={"COMISSÃO CULTURAL DE MARINHA"},1,28,"CCM"),ExtraçãoDados!C1215={"CCM"},REPLACE(ExtraçãoDados!C1215={"CCM"},1,28,"CCM"),ExtraçãoDados!C1215={"DN"},REPLACE(ExtraçãoDados!C1215={"DN"},1,28,"DN"),ExtraçãoDados!C1215={"ES"},REPLACE(ExtraçãoDados!C1215={"ES"},1,28,"ES"),ExtraçãoDados!C1215={"DA"},REPLACE(ExtraçãoDados!C1215={"DA"},1,28,"DA"),ExtraçãoDados!C1215={"DE: ESQUADRILHA SUBMARINOS"},REPLACE(ExtraçãoDados!C1215={"DE: ESQUADRILHA SUBMARINOS"},1,28,"ES"),ExtraçãoDados!C1215={"DE: COMISSÃO CULTURAL DE LMARINHA"},REPLACE(ExtraçãoDados!C1215={"DE: COMISSÃO CULTURAL DE LMARINHA"},1,28,"CCM"),ExtraçãoDados!C1215={"ON"},REPLACE(ExtraçãoDados!C1215={"ON"},1,28,"DN"),ExtraçãoDados!C1215={"ESQ. SUBMARINOS"},REPLACE(ExtraçãoDados!C1215={"ESQ. SUBMARINOS"},1,28,"ES"),ExtraçãoDados!C1215={"☒ irecção de Abastecimento"},REPLACE(ExtraçãoDados!C1215={"☒ irecção de Abastecimento"},1,28,"DA"),ExtraçãoDados!C1215={"Direcã d Abtit ço e asecmeno"},REPLACE(ExtraçãoDados!C1215={"Direcã d Abtit ço e asecmeno"},1,28,"DA"),ExtraçãoDados!C1215={"Diecã d Abtit rço e asecmeno"},REPLACE(ExtraçãoDados!C1215={"Diecã d Abtit rço e asecmeno"},1,28,"DA"),ISNUMBER(SEARCH("COMISSÃO",ExtraçãoDados!C1215,1)),REPLACE(ExtraçãoDados!C1215,1,29,"CCM"),ISNUMBER(SEARCH("DN/DIL/DRT1",ExtraçãoDados!C1215,1)),REPLACE(ExtraçãoDados!C1215,1,29,"DN"),ISNUMBER(SEARCH("DIRECÇAO DE NAVIOS",ExtraçãoDados!C1215,1)),REPLACE(ExtraçãoDados!C1215,1,29,"DN"),ISNUMBER(SEARCH("ESQUADRILHA SUBMARIN",ExtraçãoDados!C1215,1)),REPLACE(ExtraçãoDados!C1215,1,29,"ES"),ISNUMBER(SEARCH("DN",ExtraçãoDados!C1215,1)),REPLACE(ExtraçãoDados!C1215,1,29,"DN"),ISNUMBER(SEARCH("DIRECÇÃO",ExtraçãoDados!C1215,1)),REPLACE(ExtraçãoDados!C1215,1,29,"DN"),ISNUMBER(SEARCH("DIRECÇA0",ExtraçãoDados!C1215,1)),REPLACE(ExtraçãoDados!C1215,1,29,"DN"),ISNUMBER(SEARCH("DIRE",ExtraçãoDados!C1215,1)),REPLACE(ExtraçãoDados!C1215,1,29,"DN"),ISNUMBER(SEARCH("ESQUADRILHA",ExtraçãoDados!C1215,1)),REPLACE(ExtraçãoDados!C1215,1,29,"ES"),ISNUMBER(SEARCH("HOSPITAL DA MARINHA",ExtraçãoDados!C1215,1)),REPLACE(ExtraçãoDados!C1215,1,29,"HM"),ISNUMBER(SEARCH("HOSPITAL",ExtraçãoDados!C1215,1)),REPLACE(ExtraçãoDados!C1215,1,29,"HM"),ISNUMBER(SEARCH("HM",ExtraçãoDados!C1215,1)),REPLACE(ExtraçãoDados!C1215,1,29,"HM"),ISNUMBER(SEARCH("SECÇÃO DE APÓSITOS",ExtraçãoDados!C1215,1)),REPLACE(ExtraçãoDados!C1215,1,29,"HM"))</f>
        <v>#N/A</v>
      </c>
      <c r="E1215" s="4" t="e" cm="1">
        <f t="array" ref="E1215">_xlfn.IFS(LEN(ExtraçãoDados!B1215)=7,YEAR(ExtraçãoDados!D1215),LEN(ExtraçãoDados!B1215)=10,RIGHT(ExtraçãoDados!B1215,4),LEN(ExtraçãoDados!B1215)=9,YEAR(ExtraçãoDados!D1215),LEN(ExtraçãoDados!B1215)=8,YEAR(ExtraçãoDados!D1215),LEN(ExtraçãoDados!B1215)&gt;7,YEAR(ExtraçãoDados!D1215),LEN(ExtraçãoDados!B1215)&gt;5,YEAR(ExtraçãoDados!D1215),LEN(ExtraçãoDados!B1215)&gt;4,YEAR(ExtraçãoDados!D1215))</f>
        <v>#N/A</v>
      </c>
      <c r="F1215" s="4">
        <f>ExtraçãoDados!E1215</f>
        <v>0</v>
      </c>
    </row>
    <row r="1216" spans="1:6" x14ac:dyDescent="0.25">
      <c r="A1216" s="4">
        <f>ExtraçãoDados!A1216</f>
        <v>0</v>
      </c>
      <c r="B1216" s="4" t="str" cm="1">
        <f t="array" ref="B1216">_xlfn.IFS(LEN(ExtraçãoDados!B1216)=12,LEFT(ExtraçãoDados!B1216,3),LEN(ExtraçãoDados!B1216)=10,LEFT(ExtraçãoDados!B1216,5),LEN(ExtraçãoDados!B1216)&gt;19,0,LEN(ExtraçãoDados!B1216)=9,LEFT(ExtraçãoDados!B1216,4),LEN(ExtraçãoDados!B1216)=6,LEFT(ExtraçãoDados!B1216,3),LEN(ExtraçãoDados!B1216)&lt;5,LEFT(ExtraçãoDados!B1216,3),LEN(ExtraçãoDados!B1216)=8,LEFT(ExtraçãoDados!B1216,3),LEN(ExtraçãoDados!B1216)=5,LEFT(ExtraçãoDados!B1216,5),LEN(ExtraçãoDados!B1216)=11,LEFT(ExtraçãoDados!B1216,5),LEN(ExtraçãoDados!B1216)=7,RIGHT(ExtraçãoDados!B1216,6))</f>
        <v/>
      </c>
      <c r="C1216" s="4" t="e" cm="1">
        <f t="array" ref="C1216">_xlfn.IFS(LEN(B1216)=1,"ERRO",LEN(B1216)=2,_xlfn.CONCAT("000",B1216),LEN(B1216)=3,_xlfn.CONCAT("00",B1216),LEN(B1216)=4,_xlfn.CONCAT("0",B1216),LEN(B1216)=6,B1216,LEN(B1216)=7,B1216,LEN(B1216)=5,B1216)</f>
        <v>#N/A</v>
      </c>
      <c r="D1216" s="4" t="e" cm="1">
        <f t="array" ref="D1216">_xlfn.IFS(ExtraçãoDados!C1216={"Direcção de Abastecimento"},REPLACE(ExtraçãoDados!C1216="{Direcção de Abastecimento}",1,25,"DA"),ExtraçãoDados!C1216={"COMISSÃO CULTURAL DE LMARINHA"},REPLACE(ExtraçãoDados!C1216={"COMISSÃO CULTURAL DE LMARINHA"},1,28,"CCM"),ExtraçãoDados!C1216={"DIRECÇÃO DE NAVIOS"},REPLACE(ExtraçãoDados!C1216={"DIRECÇÃO DE NAVIOS"},1,28,"DN"),ExtraçãoDados!C1216={"ESQUADRILHA SUBMARINOS"},REPLACE(ExtraçãoDados!C1216={"ESQUADRILHA SUBMARINOS"},1,28,"ES"),ExtraçãoDados!C1216={"COMISSÃO MARINHA"},REPLACE(ExtraçãoDados!C1216={"COMISSÃO MARINHA"},1,28,"CCM"),ExtraçãoDados!C1216={"COMISSÃO CULTURAL DE MARINHA"},REPLACE(ExtraçãoDados!C1216={"COMISSÃO CULTURAL DE MARINHA"},1,28,"CCM"),ExtraçãoDados!C1216={"CCM"},REPLACE(ExtraçãoDados!C1216={"CCM"},1,28,"CCM"),ExtraçãoDados!C1216={"DN"},REPLACE(ExtraçãoDados!C1216={"DN"},1,28,"DN"),ExtraçãoDados!C1216={"ES"},REPLACE(ExtraçãoDados!C1216={"ES"},1,28,"ES"),ExtraçãoDados!C1216={"DA"},REPLACE(ExtraçãoDados!C1216={"DA"},1,28,"DA"),ExtraçãoDados!C1216={"DE: ESQUADRILHA SUBMARINOS"},REPLACE(ExtraçãoDados!C1216={"DE: ESQUADRILHA SUBMARINOS"},1,28,"ES"),ExtraçãoDados!C1216={"DE: COMISSÃO CULTURAL DE LMARINHA"},REPLACE(ExtraçãoDados!C1216={"DE: COMISSÃO CULTURAL DE LMARINHA"},1,28,"CCM"),ExtraçãoDados!C1216={"ON"},REPLACE(ExtraçãoDados!C1216={"ON"},1,28,"DN"),ExtraçãoDados!C1216={"ESQ. SUBMARINOS"},REPLACE(ExtraçãoDados!C1216={"ESQ. SUBMARINOS"},1,28,"ES"),ExtraçãoDados!C1216={"☒ irecção de Abastecimento"},REPLACE(ExtraçãoDados!C1216={"☒ irecção de Abastecimento"},1,28,"DA"),ExtraçãoDados!C1216={"Direcã d Abtit ço e asecmeno"},REPLACE(ExtraçãoDados!C1216={"Direcã d Abtit ço e asecmeno"},1,28,"DA"),ExtraçãoDados!C1216={"Diecã d Abtit rço e asecmeno"},REPLACE(ExtraçãoDados!C1216={"Diecã d Abtit rço e asecmeno"},1,28,"DA"),ISNUMBER(SEARCH("COMISSÃO",ExtraçãoDados!C1216,1)),REPLACE(ExtraçãoDados!C1216,1,29,"CCM"),ISNUMBER(SEARCH("DN/DIL/DRT1",ExtraçãoDados!C1216,1)),REPLACE(ExtraçãoDados!C1216,1,29,"DN"),ISNUMBER(SEARCH("DIRECÇAO DE NAVIOS",ExtraçãoDados!C1216,1)),REPLACE(ExtraçãoDados!C1216,1,29,"DN"),ISNUMBER(SEARCH("ESQUADRILHA SUBMARIN",ExtraçãoDados!C1216,1)),REPLACE(ExtraçãoDados!C1216,1,29,"ES"),ISNUMBER(SEARCH("DN",ExtraçãoDados!C1216,1)),REPLACE(ExtraçãoDados!C1216,1,29,"DN"),ISNUMBER(SEARCH("DIRECÇÃO",ExtraçãoDados!C1216,1)),REPLACE(ExtraçãoDados!C1216,1,29,"DN"),ISNUMBER(SEARCH("DIRECÇA0",ExtraçãoDados!C1216,1)),REPLACE(ExtraçãoDados!C1216,1,29,"DN"),ISNUMBER(SEARCH("DIRE",ExtraçãoDados!C1216,1)),REPLACE(ExtraçãoDados!C1216,1,29,"DN"),ISNUMBER(SEARCH("ESQUADRILHA",ExtraçãoDados!C1216,1)),REPLACE(ExtraçãoDados!C1216,1,29,"ES"),ISNUMBER(SEARCH("HOSPITAL DA MARINHA",ExtraçãoDados!C1216,1)),REPLACE(ExtraçãoDados!C1216,1,29,"HM"),ISNUMBER(SEARCH("HOSPITAL",ExtraçãoDados!C1216,1)),REPLACE(ExtraçãoDados!C1216,1,29,"HM"),ISNUMBER(SEARCH("HM",ExtraçãoDados!C1216,1)),REPLACE(ExtraçãoDados!C1216,1,29,"HM"),ISNUMBER(SEARCH("SECÇÃO DE APÓSITOS",ExtraçãoDados!C1216,1)),REPLACE(ExtraçãoDados!C1216,1,29,"HM"))</f>
        <v>#N/A</v>
      </c>
      <c r="E1216" s="4" t="e" cm="1">
        <f t="array" ref="E1216">_xlfn.IFS(LEN(ExtraçãoDados!B1216)=7,YEAR(ExtraçãoDados!D1216),LEN(ExtraçãoDados!B1216)=10,RIGHT(ExtraçãoDados!B1216,4),LEN(ExtraçãoDados!B1216)=9,YEAR(ExtraçãoDados!D1216),LEN(ExtraçãoDados!B1216)=8,YEAR(ExtraçãoDados!D1216),LEN(ExtraçãoDados!B1216)&gt;7,YEAR(ExtraçãoDados!D1216),LEN(ExtraçãoDados!B1216)&gt;5,YEAR(ExtraçãoDados!D1216),LEN(ExtraçãoDados!B1216)&gt;4,YEAR(ExtraçãoDados!D1216))</f>
        <v>#N/A</v>
      </c>
      <c r="F1216" s="4">
        <f>ExtraçãoDados!E1216</f>
        <v>0</v>
      </c>
    </row>
    <row r="1217" spans="1:6" x14ac:dyDescent="0.25">
      <c r="A1217" s="4">
        <f>ExtraçãoDados!A1217</f>
        <v>0</v>
      </c>
      <c r="B1217" s="4" t="str" cm="1">
        <f t="array" ref="B1217">_xlfn.IFS(LEN(ExtraçãoDados!B1217)=12,LEFT(ExtraçãoDados!B1217,3),LEN(ExtraçãoDados!B1217)=10,LEFT(ExtraçãoDados!B1217,5),LEN(ExtraçãoDados!B1217)&gt;19,0,LEN(ExtraçãoDados!B1217)=9,LEFT(ExtraçãoDados!B1217,4),LEN(ExtraçãoDados!B1217)=6,LEFT(ExtraçãoDados!B1217,3),LEN(ExtraçãoDados!B1217)&lt;5,LEFT(ExtraçãoDados!B1217,3),LEN(ExtraçãoDados!B1217)=8,LEFT(ExtraçãoDados!B1217,3),LEN(ExtraçãoDados!B1217)=5,LEFT(ExtraçãoDados!B1217,5),LEN(ExtraçãoDados!B1217)=11,LEFT(ExtraçãoDados!B1217,5),LEN(ExtraçãoDados!B1217)=7,RIGHT(ExtraçãoDados!B1217,6))</f>
        <v/>
      </c>
      <c r="C1217" s="4" t="e" cm="1">
        <f t="array" ref="C1217">_xlfn.IFS(LEN(B1217)=1,"ERRO",LEN(B1217)=2,_xlfn.CONCAT("000",B1217),LEN(B1217)=3,_xlfn.CONCAT("00",B1217),LEN(B1217)=4,_xlfn.CONCAT("0",B1217),LEN(B1217)=6,B1217,LEN(B1217)=7,B1217,LEN(B1217)=5,B1217)</f>
        <v>#N/A</v>
      </c>
      <c r="D1217" s="4" t="e" cm="1">
        <f t="array" ref="D1217">_xlfn.IFS(ExtraçãoDados!C1217={"Direcção de Abastecimento"},REPLACE(ExtraçãoDados!C1217="{Direcção de Abastecimento}",1,25,"DA"),ExtraçãoDados!C1217={"COMISSÃO CULTURAL DE LMARINHA"},REPLACE(ExtraçãoDados!C1217={"COMISSÃO CULTURAL DE LMARINHA"},1,28,"CCM"),ExtraçãoDados!C1217={"DIRECÇÃO DE NAVIOS"},REPLACE(ExtraçãoDados!C1217={"DIRECÇÃO DE NAVIOS"},1,28,"DN"),ExtraçãoDados!C1217={"ESQUADRILHA SUBMARINOS"},REPLACE(ExtraçãoDados!C1217={"ESQUADRILHA SUBMARINOS"},1,28,"ES"),ExtraçãoDados!C1217={"COMISSÃO MARINHA"},REPLACE(ExtraçãoDados!C1217={"COMISSÃO MARINHA"},1,28,"CCM"),ExtraçãoDados!C1217={"COMISSÃO CULTURAL DE MARINHA"},REPLACE(ExtraçãoDados!C1217={"COMISSÃO CULTURAL DE MARINHA"},1,28,"CCM"),ExtraçãoDados!C1217={"CCM"},REPLACE(ExtraçãoDados!C1217={"CCM"},1,28,"CCM"),ExtraçãoDados!C1217={"DN"},REPLACE(ExtraçãoDados!C1217={"DN"},1,28,"DN"),ExtraçãoDados!C1217={"ES"},REPLACE(ExtraçãoDados!C1217={"ES"},1,28,"ES"),ExtraçãoDados!C1217={"DA"},REPLACE(ExtraçãoDados!C1217={"DA"},1,28,"DA"),ExtraçãoDados!C1217={"DE: ESQUADRILHA SUBMARINOS"},REPLACE(ExtraçãoDados!C1217={"DE: ESQUADRILHA SUBMARINOS"},1,28,"ES"),ExtraçãoDados!C1217={"DE: COMISSÃO CULTURAL DE LMARINHA"},REPLACE(ExtraçãoDados!C1217={"DE: COMISSÃO CULTURAL DE LMARINHA"},1,28,"CCM"),ExtraçãoDados!C1217={"ON"},REPLACE(ExtraçãoDados!C1217={"ON"},1,28,"DN"),ExtraçãoDados!C1217={"ESQ. SUBMARINOS"},REPLACE(ExtraçãoDados!C1217={"ESQ. SUBMARINOS"},1,28,"ES"),ExtraçãoDados!C1217={"☒ irecção de Abastecimento"},REPLACE(ExtraçãoDados!C1217={"☒ irecção de Abastecimento"},1,28,"DA"),ExtraçãoDados!C1217={"Direcã d Abtit ço e asecmeno"},REPLACE(ExtraçãoDados!C1217={"Direcã d Abtit ço e asecmeno"},1,28,"DA"),ExtraçãoDados!C1217={"Diecã d Abtit rço e asecmeno"},REPLACE(ExtraçãoDados!C1217={"Diecã d Abtit rço e asecmeno"},1,28,"DA"),ISNUMBER(SEARCH("COMISSÃO",ExtraçãoDados!C1217,1)),REPLACE(ExtraçãoDados!C1217,1,29,"CCM"),ISNUMBER(SEARCH("DN/DIL/DRT1",ExtraçãoDados!C1217,1)),REPLACE(ExtraçãoDados!C1217,1,29,"DN"),ISNUMBER(SEARCH("DIRECÇAO DE NAVIOS",ExtraçãoDados!C1217,1)),REPLACE(ExtraçãoDados!C1217,1,29,"DN"),ISNUMBER(SEARCH("ESQUADRILHA SUBMARIN",ExtraçãoDados!C1217,1)),REPLACE(ExtraçãoDados!C1217,1,29,"ES"),ISNUMBER(SEARCH("DN",ExtraçãoDados!C1217,1)),REPLACE(ExtraçãoDados!C1217,1,29,"DN"),ISNUMBER(SEARCH("DIRECÇÃO",ExtraçãoDados!C1217,1)),REPLACE(ExtraçãoDados!C1217,1,29,"DN"),ISNUMBER(SEARCH("DIRECÇA0",ExtraçãoDados!C1217,1)),REPLACE(ExtraçãoDados!C1217,1,29,"DN"),ISNUMBER(SEARCH("DIRE",ExtraçãoDados!C1217,1)),REPLACE(ExtraçãoDados!C1217,1,29,"DN"),ISNUMBER(SEARCH("ESQUADRILHA",ExtraçãoDados!C1217,1)),REPLACE(ExtraçãoDados!C1217,1,29,"ES"),ISNUMBER(SEARCH("HOSPITAL DA MARINHA",ExtraçãoDados!C1217,1)),REPLACE(ExtraçãoDados!C1217,1,29,"HM"),ISNUMBER(SEARCH("HOSPITAL",ExtraçãoDados!C1217,1)),REPLACE(ExtraçãoDados!C1217,1,29,"HM"),ISNUMBER(SEARCH("HM",ExtraçãoDados!C1217,1)),REPLACE(ExtraçãoDados!C1217,1,29,"HM"),ISNUMBER(SEARCH("SECÇÃO DE APÓSITOS",ExtraçãoDados!C1217,1)),REPLACE(ExtraçãoDados!C1217,1,29,"HM"))</f>
        <v>#N/A</v>
      </c>
      <c r="E1217" s="4" t="e" cm="1">
        <f t="array" ref="E1217">_xlfn.IFS(LEN(ExtraçãoDados!B1217)=7,YEAR(ExtraçãoDados!D1217),LEN(ExtraçãoDados!B1217)=10,RIGHT(ExtraçãoDados!B1217,4),LEN(ExtraçãoDados!B1217)=9,YEAR(ExtraçãoDados!D1217),LEN(ExtraçãoDados!B1217)=8,YEAR(ExtraçãoDados!D1217),LEN(ExtraçãoDados!B1217)&gt;7,YEAR(ExtraçãoDados!D1217),LEN(ExtraçãoDados!B1217)&gt;5,YEAR(ExtraçãoDados!D1217),LEN(ExtraçãoDados!B1217)&gt;4,YEAR(ExtraçãoDados!D1217))</f>
        <v>#N/A</v>
      </c>
      <c r="F1217" s="4">
        <f>ExtraçãoDados!E1217</f>
        <v>0</v>
      </c>
    </row>
    <row r="1218" spans="1:6" x14ac:dyDescent="0.25">
      <c r="A1218" s="4">
        <f>ExtraçãoDados!A1218</f>
        <v>0</v>
      </c>
      <c r="B1218" s="4" t="str" cm="1">
        <f t="array" ref="B1218">_xlfn.IFS(LEN(ExtraçãoDados!B1218)=12,LEFT(ExtraçãoDados!B1218,3),LEN(ExtraçãoDados!B1218)=10,LEFT(ExtraçãoDados!B1218,5),LEN(ExtraçãoDados!B1218)&gt;19,0,LEN(ExtraçãoDados!B1218)=9,LEFT(ExtraçãoDados!B1218,4),LEN(ExtraçãoDados!B1218)=6,LEFT(ExtraçãoDados!B1218,3),LEN(ExtraçãoDados!B1218)&lt;5,LEFT(ExtraçãoDados!B1218,3),LEN(ExtraçãoDados!B1218)=8,LEFT(ExtraçãoDados!B1218,3),LEN(ExtraçãoDados!B1218)=5,LEFT(ExtraçãoDados!B1218,5),LEN(ExtraçãoDados!B1218)=11,LEFT(ExtraçãoDados!B1218,5),LEN(ExtraçãoDados!B1218)=7,RIGHT(ExtraçãoDados!B1218,6))</f>
        <v/>
      </c>
      <c r="C1218" s="4" t="e" cm="1">
        <f t="array" ref="C1218">_xlfn.IFS(LEN(B1218)=1,"ERRO",LEN(B1218)=2,_xlfn.CONCAT("000",B1218),LEN(B1218)=3,_xlfn.CONCAT("00",B1218),LEN(B1218)=4,_xlfn.CONCAT("0",B1218),LEN(B1218)=6,B1218,LEN(B1218)=7,B1218,LEN(B1218)=5,B1218)</f>
        <v>#N/A</v>
      </c>
      <c r="D1218" s="4" t="e" cm="1">
        <f t="array" ref="D1218">_xlfn.IFS(ExtraçãoDados!C1218={"Direcção de Abastecimento"},REPLACE(ExtraçãoDados!C1218="{Direcção de Abastecimento}",1,25,"DA"),ExtraçãoDados!C1218={"COMISSÃO CULTURAL DE LMARINHA"},REPLACE(ExtraçãoDados!C1218={"COMISSÃO CULTURAL DE LMARINHA"},1,28,"CCM"),ExtraçãoDados!C1218={"DIRECÇÃO DE NAVIOS"},REPLACE(ExtraçãoDados!C1218={"DIRECÇÃO DE NAVIOS"},1,28,"DN"),ExtraçãoDados!C1218={"ESQUADRILHA SUBMARINOS"},REPLACE(ExtraçãoDados!C1218={"ESQUADRILHA SUBMARINOS"},1,28,"ES"),ExtraçãoDados!C1218={"COMISSÃO MARINHA"},REPLACE(ExtraçãoDados!C1218={"COMISSÃO MARINHA"},1,28,"CCM"),ExtraçãoDados!C1218={"COMISSÃO CULTURAL DE MARINHA"},REPLACE(ExtraçãoDados!C1218={"COMISSÃO CULTURAL DE MARINHA"},1,28,"CCM"),ExtraçãoDados!C1218={"CCM"},REPLACE(ExtraçãoDados!C1218={"CCM"},1,28,"CCM"),ExtraçãoDados!C1218={"DN"},REPLACE(ExtraçãoDados!C1218={"DN"},1,28,"DN"),ExtraçãoDados!C1218={"ES"},REPLACE(ExtraçãoDados!C1218={"ES"},1,28,"ES"),ExtraçãoDados!C1218={"DA"},REPLACE(ExtraçãoDados!C1218={"DA"},1,28,"DA"),ExtraçãoDados!C1218={"DE: ESQUADRILHA SUBMARINOS"},REPLACE(ExtraçãoDados!C1218={"DE: ESQUADRILHA SUBMARINOS"},1,28,"ES"),ExtraçãoDados!C1218={"DE: COMISSÃO CULTURAL DE LMARINHA"},REPLACE(ExtraçãoDados!C1218={"DE: COMISSÃO CULTURAL DE LMARINHA"},1,28,"CCM"),ExtraçãoDados!C1218={"ON"},REPLACE(ExtraçãoDados!C1218={"ON"},1,28,"DN"),ExtraçãoDados!C1218={"ESQ. SUBMARINOS"},REPLACE(ExtraçãoDados!C1218={"ESQ. SUBMARINOS"},1,28,"ES"),ExtraçãoDados!C1218={"☒ irecção de Abastecimento"},REPLACE(ExtraçãoDados!C1218={"☒ irecção de Abastecimento"},1,28,"DA"),ExtraçãoDados!C1218={"Direcã d Abtit ço e asecmeno"},REPLACE(ExtraçãoDados!C1218={"Direcã d Abtit ço e asecmeno"},1,28,"DA"),ExtraçãoDados!C1218={"Diecã d Abtit rço e asecmeno"},REPLACE(ExtraçãoDados!C1218={"Diecã d Abtit rço e asecmeno"},1,28,"DA"),ISNUMBER(SEARCH("COMISSÃO",ExtraçãoDados!C1218,1)),REPLACE(ExtraçãoDados!C1218,1,29,"CCM"),ISNUMBER(SEARCH("DN/DIL/DRT1",ExtraçãoDados!C1218,1)),REPLACE(ExtraçãoDados!C1218,1,29,"DN"),ISNUMBER(SEARCH("DIRECÇAO DE NAVIOS",ExtraçãoDados!C1218,1)),REPLACE(ExtraçãoDados!C1218,1,29,"DN"),ISNUMBER(SEARCH("ESQUADRILHA SUBMARIN",ExtraçãoDados!C1218,1)),REPLACE(ExtraçãoDados!C1218,1,29,"ES"),ISNUMBER(SEARCH("DN",ExtraçãoDados!C1218,1)),REPLACE(ExtraçãoDados!C1218,1,29,"DN"),ISNUMBER(SEARCH("DIRECÇÃO",ExtraçãoDados!C1218,1)),REPLACE(ExtraçãoDados!C1218,1,29,"DN"),ISNUMBER(SEARCH("DIRECÇA0",ExtraçãoDados!C1218,1)),REPLACE(ExtraçãoDados!C1218,1,29,"DN"),ISNUMBER(SEARCH("DIRE",ExtraçãoDados!C1218,1)),REPLACE(ExtraçãoDados!C1218,1,29,"DN"),ISNUMBER(SEARCH("ESQUADRILHA",ExtraçãoDados!C1218,1)),REPLACE(ExtraçãoDados!C1218,1,29,"ES"),ISNUMBER(SEARCH("HOSPITAL DA MARINHA",ExtraçãoDados!C1218,1)),REPLACE(ExtraçãoDados!C1218,1,29,"HM"),ISNUMBER(SEARCH("HOSPITAL",ExtraçãoDados!C1218,1)),REPLACE(ExtraçãoDados!C1218,1,29,"HM"),ISNUMBER(SEARCH("HM",ExtraçãoDados!C1218,1)),REPLACE(ExtraçãoDados!C1218,1,29,"HM"),ISNUMBER(SEARCH("SECÇÃO DE APÓSITOS",ExtraçãoDados!C1218,1)),REPLACE(ExtraçãoDados!C1218,1,29,"HM"))</f>
        <v>#N/A</v>
      </c>
      <c r="E1218" s="4" t="e" cm="1">
        <f t="array" ref="E1218">_xlfn.IFS(LEN(ExtraçãoDados!B1218)=7,YEAR(ExtraçãoDados!D1218),LEN(ExtraçãoDados!B1218)=10,RIGHT(ExtraçãoDados!B1218,4),LEN(ExtraçãoDados!B1218)=9,YEAR(ExtraçãoDados!D1218),LEN(ExtraçãoDados!B1218)=8,YEAR(ExtraçãoDados!D1218),LEN(ExtraçãoDados!B1218)&gt;7,YEAR(ExtraçãoDados!D1218),LEN(ExtraçãoDados!B1218)&gt;5,YEAR(ExtraçãoDados!D1218),LEN(ExtraçãoDados!B1218)&gt;4,YEAR(ExtraçãoDados!D1218))</f>
        <v>#N/A</v>
      </c>
      <c r="F1218" s="4">
        <f>ExtraçãoDados!E1218</f>
        <v>0</v>
      </c>
    </row>
    <row r="1219" spans="1:6" x14ac:dyDescent="0.25">
      <c r="A1219" s="4">
        <f>ExtraçãoDados!A1219</f>
        <v>0</v>
      </c>
      <c r="B1219" s="4" t="str" cm="1">
        <f t="array" ref="B1219">_xlfn.IFS(LEN(ExtraçãoDados!B1219)=12,LEFT(ExtraçãoDados!B1219,3),LEN(ExtraçãoDados!B1219)=10,LEFT(ExtraçãoDados!B1219,5),LEN(ExtraçãoDados!B1219)&gt;19,0,LEN(ExtraçãoDados!B1219)=9,LEFT(ExtraçãoDados!B1219,4),LEN(ExtraçãoDados!B1219)=6,LEFT(ExtraçãoDados!B1219,3),LEN(ExtraçãoDados!B1219)&lt;5,LEFT(ExtraçãoDados!B1219,3),LEN(ExtraçãoDados!B1219)=8,LEFT(ExtraçãoDados!B1219,3),LEN(ExtraçãoDados!B1219)=5,LEFT(ExtraçãoDados!B1219,5),LEN(ExtraçãoDados!B1219)=11,LEFT(ExtraçãoDados!B1219,5),LEN(ExtraçãoDados!B1219)=7,RIGHT(ExtraçãoDados!B1219,6))</f>
        <v/>
      </c>
      <c r="C1219" s="4" t="e" cm="1">
        <f t="array" ref="C1219">_xlfn.IFS(LEN(B1219)=1,"ERRO",LEN(B1219)=2,_xlfn.CONCAT("000",B1219),LEN(B1219)=3,_xlfn.CONCAT("00",B1219),LEN(B1219)=4,_xlfn.CONCAT("0",B1219),LEN(B1219)=6,B1219,LEN(B1219)=7,B1219,LEN(B1219)=5,B1219)</f>
        <v>#N/A</v>
      </c>
      <c r="D1219" s="4" t="e" cm="1">
        <f t="array" ref="D1219">_xlfn.IFS(ExtraçãoDados!C1219={"Direcção de Abastecimento"},REPLACE(ExtraçãoDados!C1219="{Direcção de Abastecimento}",1,25,"DA"),ExtraçãoDados!C1219={"COMISSÃO CULTURAL DE LMARINHA"},REPLACE(ExtraçãoDados!C1219={"COMISSÃO CULTURAL DE LMARINHA"},1,28,"CCM"),ExtraçãoDados!C1219={"DIRECÇÃO DE NAVIOS"},REPLACE(ExtraçãoDados!C1219={"DIRECÇÃO DE NAVIOS"},1,28,"DN"),ExtraçãoDados!C1219={"ESQUADRILHA SUBMARINOS"},REPLACE(ExtraçãoDados!C1219={"ESQUADRILHA SUBMARINOS"},1,28,"ES"),ExtraçãoDados!C1219={"COMISSÃO MARINHA"},REPLACE(ExtraçãoDados!C1219={"COMISSÃO MARINHA"},1,28,"CCM"),ExtraçãoDados!C1219={"COMISSÃO CULTURAL DE MARINHA"},REPLACE(ExtraçãoDados!C1219={"COMISSÃO CULTURAL DE MARINHA"},1,28,"CCM"),ExtraçãoDados!C1219={"CCM"},REPLACE(ExtraçãoDados!C1219={"CCM"},1,28,"CCM"),ExtraçãoDados!C1219={"DN"},REPLACE(ExtraçãoDados!C1219={"DN"},1,28,"DN"),ExtraçãoDados!C1219={"ES"},REPLACE(ExtraçãoDados!C1219={"ES"},1,28,"ES"),ExtraçãoDados!C1219={"DA"},REPLACE(ExtraçãoDados!C1219={"DA"},1,28,"DA"),ExtraçãoDados!C1219={"DE: ESQUADRILHA SUBMARINOS"},REPLACE(ExtraçãoDados!C1219={"DE: ESQUADRILHA SUBMARINOS"},1,28,"ES"),ExtraçãoDados!C1219={"DE: COMISSÃO CULTURAL DE LMARINHA"},REPLACE(ExtraçãoDados!C1219={"DE: COMISSÃO CULTURAL DE LMARINHA"},1,28,"CCM"),ExtraçãoDados!C1219={"ON"},REPLACE(ExtraçãoDados!C1219={"ON"},1,28,"DN"),ExtraçãoDados!C1219={"ESQ. SUBMARINOS"},REPLACE(ExtraçãoDados!C1219={"ESQ. SUBMARINOS"},1,28,"ES"),ExtraçãoDados!C1219={"☒ irecção de Abastecimento"},REPLACE(ExtraçãoDados!C1219={"☒ irecção de Abastecimento"},1,28,"DA"),ExtraçãoDados!C1219={"Direcã d Abtit ço e asecmeno"},REPLACE(ExtraçãoDados!C1219={"Direcã d Abtit ço e asecmeno"},1,28,"DA"),ExtraçãoDados!C1219={"Diecã d Abtit rço e asecmeno"},REPLACE(ExtraçãoDados!C1219={"Diecã d Abtit rço e asecmeno"},1,28,"DA"),ISNUMBER(SEARCH("COMISSÃO",ExtraçãoDados!C1219,1)),REPLACE(ExtraçãoDados!C1219,1,29,"CCM"),ISNUMBER(SEARCH("DN/DIL/DRT1",ExtraçãoDados!C1219,1)),REPLACE(ExtraçãoDados!C1219,1,29,"DN"),ISNUMBER(SEARCH("DIRECÇAO DE NAVIOS",ExtraçãoDados!C1219,1)),REPLACE(ExtraçãoDados!C1219,1,29,"DN"),ISNUMBER(SEARCH("ESQUADRILHA SUBMARIN",ExtraçãoDados!C1219,1)),REPLACE(ExtraçãoDados!C1219,1,29,"ES"),ISNUMBER(SEARCH("DN",ExtraçãoDados!C1219,1)),REPLACE(ExtraçãoDados!C1219,1,29,"DN"),ISNUMBER(SEARCH("DIRECÇÃO",ExtraçãoDados!C1219,1)),REPLACE(ExtraçãoDados!C1219,1,29,"DN"),ISNUMBER(SEARCH("DIRECÇA0",ExtraçãoDados!C1219,1)),REPLACE(ExtraçãoDados!C1219,1,29,"DN"),ISNUMBER(SEARCH("DIRE",ExtraçãoDados!C1219,1)),REPLACE(ExtraçãoDados!C1219,1,29,"DN"),ISNUMBER(SEARCH("ESQUADRILHA",ExtraçãoDados!C1219,1)),REPLACE(ExtraçãoDados!C1219,1,29,"ES"),ISNUMBER(SEARCH("HOSPITAL DA MARINHA",ExtraçãoDados!C1219,1)),REPLACE(ExtraçãoDados!C1219,1,29,"HM"),ISNUMBER(SEARCH("HOSPITAL",ExtraçãoDados!C1219,1)),REPLACE(ExtraçãoDados!C1219,1,29,"HM"),ISNUMBER(SEARCH("HM",ExtraçãoDados!C1219,1)),REPLACE(ExtraçãoDados!C1219,1,29,"HM"),ISNUMBER(SEARCH("SECÇÃO DE APÓSITOS",ExtraçãoDados!C1219,1)),REPLACE(ExtraçãoDados!C1219,1,29,"HM"))</f>
        <v>#N/A</v>
      </c>
      <c r="E1219" s="4" t="e" cm="1">
        <f t="array" ref="E1219">_xlfn.IFS(LEN(ExtraçãoDados!B1219)=7,YEAR(ExtraçãoDados!D1219),LEN(ExtraçãoDados!B1219)=10,RIGHT(ExtraçãoDados!B1219,4),LEN(ExtraçãoDados!B1219)=9,YEAR(ExtraçãoDados!D1219),LEN(ExtraçãoDados!B1219)=8,YEAR(ExtraçãoDados!D1219),LEN(ExtraçãoDados!B1219)&gt;7,YEAR(ExtraçãoDados!D1219),LEN(ExtraçãoDados!B1219)&gt;5,YEAR(ExtraçãoDados!D1219),LEN(ExtraçãoDados!B1219)&gt;4,YEAR(ExtraçãoDados!D1219))</f>
        <v>#N/A</v>
      </c>
      <c r="F1219" s="4">
        <f>ExtraçãoDados!E1219</f>
        <v>0</v>
      </c>
    </row>
    <row r="1220" spans="1:6" x14ac:dyDescent="0.25">
      <c r="A1220" s="4">
        <f>ExtraçãoDados!A1220</f>
        <v>0</v>
      </c>
      <c r="B1220" s="4" t="str" cm="1">
        <f t="array" ref="B1220">_xlfn.IFS(LEN(ExtraçãoDados!B1220)=12,LEFT(ExtraçãoDados!B1220,3),LEN(ExtraçãoDados!B1220)=10,LEFT(ExtraçãoDados!B1220,5),LEN(ExtraçãoDados!B1220)&gt;19,0,LEN(ExtraçãoDados!B1220)=9,LEFT(ExtraçãoDados!B1220,4),LEN(ExtraçãoDados!B1220)=6,LEFT(ExtraçãoDados!B1220,3),LEN(ExtraçãoDados!B1220)&lt;5,LEFT(ExtraçãoDados!B1220,3),LEN(ExtraçãoDados!B1220)=8,LEFT(ExtraçãoDados!B1220,3),LEN(ExtraçãoDados!B1220)=5,LEFT(ExtraçãoDados!B1220,5),LEN(ExtraçãoDados!B1220)=11,LEFT(ExtraçãoDados!B1220,5),LEN(ExtraçãoDados!B1220)=7,RIGHT(ExtraçãoDados!B1220,6))</f>
        <v/>
      </c>
      <c r="C1220" s="4" t="e" cm="1">
        <f t="array" ref="C1220">_xlfn.IFS(LEN(B1220)=1,"ERRO",LEN(B1220)=2,_xlfn.CONCAT("000",B1220),LEN(B1220)=3,_xlfn.CONCAT("00",B1220),LEN(B1220)=4,_xlfn.CONCAT("0",B1220),LEN(B1220)=6,B1220,LEN(B1220)=7,B1220,LEN(B1220)=5,B1220)</f>
        <v>#N/A</v>
      </c>
      <c r="D1220" s="4" t="e" cm="1">
        <f t="array" ref="D1220">_xlfn.IFS(ExtraçãoDados!C1220={"Direcção de Abastecimento"},REPLACE(ExtraçãoDados!C1220="{Direcção de Abastecimento}",1,25,"DA"),ExtraçãoDados!C1220={"COMISSÃO CULTURAL DE LMARINHA"},REPLACE(ExtraçãoDados!C1220={"COMISSÃO CULTURAL DE LMARINHA"},1,28,"CCM"),ExtraçãoDados!C1220={"DIRECÇÃO DE NAVIOS"},REPLACE(ExtraçãoDados!C1220={"DIRECÇÃO DE NAVIOS"},1,28,"DN"),ExtraçãoDados!C1220={"ESQUADRILHA SUBMARINOS"},REPLACE(ExtraçãoDados!C1220={"ESQUADRILHA SUBMARINOS"},1,28,"ES"),ExtraçãoDados!C1220={"COMISSÃO MARINHA"},REPLACE(ExtraçãoDados!C1220={"COMISSÃO MARINHA"},1,28,"CCM"),ExtraçãoDados!C1220={"COMISSÃO CULTURAL DE MARINHA"},REPLACE(ExtraçãoDados!C1220={"COMISSÃO CULTURAL DE MARINHA"},1,28,"CCM"),ExtraçãoDados!C1220={"CCM"},REPLACE(ExtraçãoDados!C1220={"CCM"},1,28,"CCM"),ExtraçãoDados!C1220={"DN"},REPLACE(ExtraçãoDados!C1220={"DN"},1,28,"DN"),ExtraçãoDados!C1220={"ES"},REPLACE(ExtraçãoDados!C1220={"ES"},1,28,"ES"),ExtraçãoDados!C1220={"DA"},REPLACE(ExtraçãoDados!C1220={"DA"},1,28,"DA"),ExtraçãoDados!C1220={"DE: ESQUADRILHA SUBMARINOS"},REPLACE(ExtraçãoDados!C1220={"DE: ESQUADRILHA SUBMARINOS"},1,28,"ES"),ExtraçãoDados!C1220={"DE: COMISSÃO CULTURAL DE LMARINHA"},REPLACE(ExtraçãoDados!C1220={"DE: COMISSÃO CULTURAL DE LMARINHA"},1,28,"CCM"),ExtraçãoDados!C1220={"ON"},REPLACE(ExtraçãoDados!C1220={"ON"},1,28,"DN"),ExtraçãoDados!C1220={"ESQ. SUBMARINOS"},REPLACE(ExtraçãoDados!C1220={"ESQ. SUBMARINOS"},1,28,"ES"),ExtraçãoDados!C1220={"☒ irecção de Abastecimento"},REPLACE(ExtraçãoDados!C1220={"☒ irecção de Abastecimento"},1,28,"DA"),ExtraçãoDados!C1220={"Direcã d Abtit ço e asecmeno"},REPLACE(ExtraçãoDados!C1220={"Direcã d Abtit ço e asecmeno"},1,28,"DA"),ExtraçãoDados!C1220={"Diecã d Abtit rço e asecmeno"},REPLACE(ExtraçãoDados!C1220={"Diecã d Abtit rço e asecmeno"},1,28,"DA"),ISNUMBER(SEARCH("COMISSÃO",ExtraçãoDados!C1220,1)),REPLACE(ExtraçãoDados!C1220,1,29,"CCM"),ISNUMBER(SEARCH("DN/DIL/DRT1",ExtraçãoDados!C1220,1)),REPLACE(ExtraçãoDados!C1220,1,29,"DN"),ISNUMBER(SEARCH("DIRECÇAO DE NAVIOS",ExtraçãoDados!C1220,1)),REPLACE(ExtraçãoDados!C1220,1,29,"DN"),ISNUMBER(SEARCH("ESQUADRILHA SUBMARIN",ExtraçãoDados!C1220,1)),REPLACE(ExtraçãoDados!C1220,1,29,"ES"),ISNUMBER(SEARCH("DN",ExtraçãoDados!C1220,1)),REPLACE(ExtraçãoDados!C1220,1,29,"DN"),ISNUMBER(SEARCH("DIRECÇÃO",ExtraçãoDados!C1220,1)),REPLACE(ExtraçãoDados!C1220,1,29,"DN"),ISNUMBER(SEARCH("DIRECÇA0",ExtraçãoDados!C1220,1)),REPLACE(ExtraçãoDados!C1220,1,29,"DN"),ISNUMBER(SEARCH("DIRE",ExtraçãoDados!C1220,1)),REPLACE(ExtraçãoDados!C1220,1,29,"DN"),ISNUMBER(SEARCH("ESQUADRILHA",ExtraçãoDados!C1220,1)),REPLACE(ExtraçãoDados!C1220,1,29,"ES"),ISNUMBER(SEARCH("HOSPITAL DA MARINHA",ExtraçãoDados!C1220,1)),REPLACE(ExtraçãoDados!C1220,1,29,"HM"),ISNUMBER(SEARCH("HOSPITAL",ExtraçãoDados!C1220,1)),REPLACE(ExtraçãoDados!C1220,1,29,"HM"),ISNUMBER(SEARCH("HM",ExtraçãoDados!C1220,1)),REPLACE(ExtraçãoDados!C1220,1,29,"HM"),ISNUMBER(SEARCH("SECÇÃO DE APÓSITOS",ExtraçãoDados!C1220,1)),REPLACE(ExtraçãoDados!C1220,1,29,"HM"))</f>
        <v>#N/A</v>
      </c>
      <c r="E1220" s="4" t="e" cm="1">
        <f t="array" ref="E1220">_xlfn.IFS(LEN(ExtraçãoDados!B1220)=7,YEAR(ExtraçãoDados!D1220),LEN(ExtraçãoDados!B1220)=10,RIGHT(ExtraçãoDados!B1220,4),LEN(ExtraçãoDados!B1220)=9,YEAR(ExtraçãoDados!D1220),LEN(ExtraçãoDados!B1220)=8,YEAR(ExtraçãoDados!D1220),LEN(ExtraçãoDados!B1220)&gt;7,YEAR(ExtraçãoDados!D1220),LEN(ExtraçãoDados!B1220)&gt;5,YEAR(ExtraçãoDados!D1220),LEN(ExtraçãoDados!B1220)&gt;4,YEAR(ExtraçãoDados!D1220))</f>
        <v>#N/A</v>
      </c>
      <c r="F1220" s="4">
        <f>ExtraçãoDados!E1220</f>
        <v>0</v>
      </c>
    </row>
    <row r="1221" spans="1:6" x14ac:dyDescent="0.25">
      <c r="A1221" s="4">
        <f>ExtraçãoDados!A1221</f>
        <v>0</v>
      </c>
      <c r="B1221" s="4" t="str" cm="1">
        <f t="array" ref="B1221">_xlfn.IFS(LEN(ExtraçãoDados!B1221)=12,LEFT(ExtraçãoDados!B1221,3),LEN(ExtraçãoDados!B1221)=10,LEFT(ExtraçãoDados!B1221,5),LEN(ExtraçãoDados!B1221)&gt;19,0,LEN(ExtraçãoDados!B1221)=9,LEFT(ExtraçãoDados!B1221,4),LEN(ExtraçãoDados!B1221)=6,LEFT(ExtraçãoDados!B1221,3),LEN(ExtraçãoDados!B1221)&lt;5,LEFT(ExtraçãoDados!B1221,3),LEN(ExtraçãoDados!B1221)=8,LEFT(ExtraçãoDados!B1221,3),LEN(ExtraçãoDados!B1221)=5,LEFT(ExtraçãoDados!B1221,5),LEN(ExtraçãoDados!B1221)=11,LEFT(ExtraçãoDados!B1221,5),LEN(ExtraçãoDados!B1221)=7,RIGHT(ExtraçãoDados!B1221,6))</f>
        <v/>
      </c>
      <c r="C1221" s="4" t="e" cm="1">
        <f t="array" ref="C1221">_xlfn.IFS(LEN(B1221)=1,"ERRO",LEN(B1221)=2,_xlfn.CONCAT("000",B1221),LEN(B1221)=3,_xlfn.CONCAT("00",B1221),LEN(B1221)=4,_xlfn.CONCAT("0",B1221),LEN(B1221)=6,B1221,LEN(B1221)=7,B1221,LEN(B1221)=5,B1221)</f>
        <v>#N/A</v>
      </c>
      <c r="D1221" s="4" t="e" cm="1">
        <f t="array" ref="D1221">_xlfn.IFS(ExtraçãoDados!C1221={"Direcção de Abastecimento"},REPLACE(ExtraçãoDados!C1221="{Direcção de Abastecimento}",1,25,"DA"),ExtraçãoDados!C1221={"COMISSÃO CULTURAL DE LMARINHA"},REPLACE(ExtraçãoDados!C1221={"COMISSÃO CULTURAL DE LMARINHA"},1,28,"CCM"),ExtraçãoDados!C1221={"DIRECÇÃO DE NAVIOS"},REPLACE(ExtraçãoDados!C1221={"DIRECÇÃO DE NAVIOS"},1,28,"DN"),ExtraçãoDados!C1221={"ESQUADRILHA SUBMARINOS"},REPLACE(ExtraçãoDados!C1221={"ESQUADRILHA SUBMARINOS"},1,28,"ES"),ExtraçãoDados!C1221={"COMISSÃO MARINHA"},REPLACE(ExtraçãoDados!C1221={"COMISSÃO MARINHA"},1,28,"CCM"),ExtraçãoDados!C1221={"COMISSÃO CULTURAL DE MARINHA"},REPLACE(ExtraçãoDados!C1221={"COMISSÃO CULTURAL DE MARINHA"},1,28,"CCM"),ExtraçãoDados!C1221={"CCM"},REPLACE(ExtraçãoDados!C1221={"CCM"},1,28,"CCM"),ExtraçãoDados!C1221={"DN"},REPLACE(ExtraçãoDados!C1221={"DN"},1,28,"DN"),ExtraçãoDados!C1221={"ES"},REPLACE(ExtraçãoDados!C1221={"ES"},1,28,"ES"),ExtraçãoDados!C1221={"DA"},REPLACE(ExtraçãoDados!C1221={"DA"},1,28,"DA"),ExtraçãoDados!C1221={"DE: ESQUADRILHA SUBMARINOS"},REPLACE(ExtraçãoDados!C1221={"DE: ESQUADRILHA SUBMARINOS"},1,28,"ES"),ExtraçãoDados!C1221={"DE: COMISSÃO CULTURAL DE LMARINHA"},REPLACE(ExtraçãoDados!C1221={"DE: COMISSÃO CULTURAL DE LMARINHA"},1,28,"CCM"),ExtraçãoDados!C1221={"ON"},REPLACE(ExtraçãoDados!C1221={"ON"},1,28,"DN"),ExtraçãoDados!C1221={"ESQ. SUBMARINOS"},REPLACE(ExtraçãoDados!C1221={"ESQ. SUBMARINOS"},1,28,"ES"),ExtraçãoDados!C1221={"☒ irecção de Abastecimento"},REPLACE(ExtraçãoDados!C1221={"☒ irecção de Abastecimento"},1,28,"DA"),ExtraçãoDados!C1221={"Direcã d Abtit ço e asecmeno"},REPLACE(ExtraçãoDados!C1221={"Direcã d Abtit ço e asecmeno"},1,28,"DA"),ExtraçãoDados!C1221={"Diecã d Abtit rço e asecmeno"},REPLACE(ExtraçãoDados!C1221={"Diecã d Abtit rço e asecmeno"},1,28,"DA"),ISNUMBER(SEARCH("COMISSÃO",ExtraçãoDados!C1221,1)),REPLACE(ExtraçãoDados!C1221,1,29,"CCM"),ISNUMBER(SEARCH("DN/DIL/DRT1",ExtraçãoDados!C1221,1)),REPLACE(ExtraçãoDados!C1221,1,29,"DN"),ISNUMBER(SEARCH("DIRECÇAO DE NAVIOS",ExtraçãoDados!C1221,1)),REPLACE(ExtraçãoDados!C1221,1,29,"DN"),ISNUMBER(SEARCH("ESQUADRILHA SUBMARIN",ExtraçãoDados!C1221,1)),REPLACE(ExtraçãoDados!C1221,1,29,"ES"),ISNUMBER(SEARCH("DN",ExtraçãoDados!C1221,1)),REPLACE(ExtraçãoDados!C1221,1,29,"DN"),ISNUMBER(SEARCH("DIRECÇÃO",ExtraçãoDados!C1221,1)),REPLACE(ExtraçãoDados!C1221,1,29,"DN"),ISNUMBER(SEARCH("DIRECÇA0",ExtraçãoDados!C1221,1)),REPLACE(ExtraçãoDados!C1221,1,29,"DN"),ISNUMBER(SEARCH("DIRE",ExtraçãoDados!C1221,1)),REPLACE(ExtraçãoDados!C1221,1,29,"DN"),ISNUMBER(SEARCH("ESQUADRILHA",ExtraçãoDados!C1221,1)),REPLACE(ExtraçãoDados!C1221,1,29,"ES"),ISNUMBER(SEARCH("HOSPITAL DA MARINHA",ExtraçãoDados!C1221,1)),REPLACE(ExtraçãoDados!C1221,1,29,"HM"),ISNUMBER(SEARCH("HOSPITAL",ExtraçãoDados!C1221,1)),REPLACE(ExtraçãoDados!C1221,1,29,"HM"),ISNUMBER(SEARCH("HM",ExtraçãoDados!C1221,1)),REPLACE(ExtraçãoDados!C1221,1,29,"HM"),ISNUMBER(SEARCH("SECÇÃO DE APÓSITOS",ExtraçãoDados!C1221,1)),REPLACE(ExtraçãoDados!C1221,1,29,"HM"))</f>
        <v>#N/A</v>
      </c>
      <c r="E1221" s="4" t="e" cm="1">
        <f t="array" ref="E1221">_xlfn.IFS(LEN(ExtraçãoDados!B1221)=7,YEAR(ExtraçãoDados!D1221),LEN(ExtraçãoDados!B1221)=10,RIGHT(ExtraçãoDados!B1221,4),LEN(ExtraçãoDados!B1221)=9,YEAR(ExtraçãoDados!D1221),LEN(ExtraçãoDados!B1221)=8,YEAR(ExtraçãoDados!D1221),LEN(ExtraçãoDados!B1221)&gt;7,YEAR(ExtraçãoDados!D1221),LEN(ExtraçãoDados!B1221)&gt;5,YEAR(ExtraçãoDados!D1221),LEN(ExtraçãoDados!B1221)&gt;4,YEAR(ExtraçãoDados!D1221))</f>
        <v>#N/A</v>
      </c>
      <c r="F1221" s="4">
        <f>ExtraçãoDados!E1221</f>
        <v>0</v>
      </c>
    </row>
    <row r="1222" spans="1:6" x14ac:dyDescent="0.25">
      <c r="A1222" s="4">
        <f>ExtraçãoDados!A1222</f>
        <v>0</v>
      </c>
      <c r="B1222" s="4" t="str" cm="1">
        <f t="array" ref="B1222">_xlfn.IFS(LEN(ExtraçãoDados!B1222)=12,LEFT(ExtraçãoDados!B1222,3),LEN(ExtraçãoDados!B1222)=10,LEFT(ExtraçãoDados!B1222,5),LEN(ExtraçãoDados!B1222)&gt;19,0,LEN(ExtraçãoDados!B1222)=9,LEFT(ExtraçãoDados!B1222,4),LEN(ExtraçãoDados!B1222)=6,LEFT(ExtraçãoDados!B1222,3),LEN(ExtraçãoDados!B1222)&lt;5,LEFT(ExtraçãoDados!B1222,3),LEN(ExtraçãoDados!B1222)=8,LEFT(ExtraçãoDados!B1222,3),LEN(ExtraçãoDados!B1222)=5,LEFT(ExtraçãoDados!B1222,5),LEN(ExtraçãoDados!B1222)=11,LEFT(ExtraçãoDados!B1222,5),LEN(ExtraçãoDados!B1222)=7,RIGHT(ExtraçãoDados!B1222,6))</f>
        <v/>
      </c>
      <c r="C1222" s="4" t="e" cm="1">
        <f t="array" ref="C1222">_xlfn.IFS(LEN(B1222)=1,"ERRO",LEN(B1222)=2,_xlfn.CONCAT("000",B1222),LEN(B1222)=3,_xlfn.CONCAT("00",B1222),LEN(B1222)=4,_xlfn.CONCAT("0",B1222),LEN(B1222)=6,B1222,LEN(B1222)=7,B1222,LEN(B1222)=5,B1222)</f>
        <v>#N/A</v>
      </c>
      <c r="D1222" s="4" t="e" cm="1">
        <f t="array" ref="D1222">_xlfn.IFS(ExtraçãoDados!C1222={"Direcção de Abastecimento"},REPLACE(ExtraçãoDados!C1222="{Direcção de Abastecimento}",1,25,"DA"),ExtraçãoDados!C1222={"COMISSÃO CULTURAL DE LMARINHA"},REPLACE(ExtraçãoDados!C1222={"COMISSÃO CULTURAL DE LMARINHA"},1,28,"CCM"),ExtraçãoDados!C1222={"DIRECÇÃO DE NAVIOS"},REPLACE(ExtraçãoDados!C1222={"DIRECÇÃO DE NAVIOS"},1,28,"DN"),ExtraçãoDados!C1222={"ESQUADRILHA SUBMARINOS"},REPLACE(ExtraçãoDados!C1222={"ESQUADRILHA SUBMARINOS"},1,28,"ES"),ExtraçãoDados!C1222={"COMISSÃO MARINHA"},REPLACE(ExtraçãoDados!C1222={"COMISSÃO MARINHA"},1,28,"CCM"),ExtraçãoDados!C1222={"COMISSÃO CULTURAL DE MARINHA"},REPLACE(ExtraçãoDados!C1222={"COMISSÃO CULTURAL DE MARINHA"},1,28,"CCM"),ExtraçãoDados!C1222={"CCM"},REPLACE(ExtraçãoDados!C1222={"CCM"},1,28,"CCM"),ExtraçãoDados!C1222={"DN"},REPLACE(ExtraçãoDados!C1222={"DN"},1,28,"DN"),ExtraçãoDados!C1222={"ES"},REPLACE(ExtraçãoDados!C1222={"ES"},1,28,"ES"),ExtraçãoDados!C1222={"DA"},REPLACE(ExtraçãoDados!C1222={"DA"},1,28,"DA"),ExtraçãoDados!C1222={"DE: ESQUADRILHA SUBMARINOS"},REPLACE(ExtraçãoDados!C1222={"DE: ESQUADRILHA SUBMARINOS"},1,28,"ES"),ExtraçãoDados!C1222={"DE: COMISSÃO CULTURAL DE LMARINHA"},REPLACE(ExtraçãoDados!C1222={"DE: COMISSÃO CULTURAL DE LMARINHA"},1,28,"CCM"),ExtraçãoDados!C1222={"ON"},REPLACE(ExtraçãoDados!C1222={"ON"},1,28,"DN"),ExtraçãoDados!C1222={"ESQ. SUBMARINOS"},REPLACE(ExtraçãoDados!C1222={"ESQ. SUBMARINOS"},1,28,"ES"),ExtraçãoDados!C1222={"☒ irecção de Abastecimento"},REPLACE(ExtraçãoDados!C1222={"☒ irecção de Abastecimento"},1,28,"DA"),ExtraçãoDados!C1222={"Direcã d Abtit ço e asecmeno"},REPLACE(ExtraçãoDados!C1222={"Direcã d Abtit ço e asecmeno"},1,28,"DA"),ExtraçãoDados!C1222={"Diecã d Abtit rço e asecmeno"},REPLACE(ExtraçãoDados!C1222={"Diecã d Abtit rço e asecmeno"},1,28,"DA"),ISNUMBER(SEARCH("COMISSÃO",ExtraçãoDados!C1222,1)),REPLACE(ExtraçãoDados!C1222,1,29,"CCM"),ISNUMBER(SEARCH("DN/DIL/DRT1",ExtraçãoDados!C1222,1)),REPLACE(ExtraçãoDados!C1222,1,29,"DN"),ISNUMBER(SEARCH("DIRECÇAO DE NAVIOS",ExtraçãoDados!C1222,1)),REPLACE(ExtraçãoDados!C1222,1,29,"DN"),ISNUMBER(SEARCH("ESQUADRILHA SUBMARIN",ExtraçãoDados!C1222,1)),REPLACE(ExtraçãoDados!C1222,1,29,"ES"),ISNUMBER(SEARCH("DN",ExtraçãoDados!C1222,1)),REPLACE(ExtraçãoDados!C1222,1,29,"DN"),ISNUMBER(SEARCH("DIRECÇÃO",ExtraçãoDados!C1222,1)),REPLACE(ExtraçãoDados!C1222,1,29,"DN"),ISNUMBER(SEARCH("DIRECÇA0",ExtraçãoDados!C1222,1)),REPLACE(ExtraçãoDados!C1222,1,29,"DN"),ISNUMBER(SEARCH("DIRE",ExtraçãoDados!C1222,1)),REPLACE(ExtraçãoDados!C1222,1,29,"DN"),ISNUMBER(SEARCH("ESQUADRILHA",ExtraçãoDados!C1222,1)),REPLACE(ExtraçãoDados!C1222,1,29,"ES"),ISNUMBER(SEARCH("HOSPITAL DA MARINHA",ExtraçãoDados!C1222,1)),REPLACE(ExtraçãoDados!C1222,1,29,"HM"),ISNUMBER(SEARCH("HOSPITAL",ExtraçãoDados!C1222,1)),REPLACE(ExtraçãoDados!C1222,1,29,"HM"),ISNUMBER(SEARCH("HM",ExtraçãoDados!C1222,1)),REPLACE(ExtraçãoDados!C1222,1,29,"HM"),ISNUMBER(SEARCH("SECÇÃO DE APÓSITOS",ExtraçãoDados!C1222,1)),REPLACE(ExtraçãoDados!C1222,1,29,"HM"))</f>
        <v>#N/A</v>
      </c>
      <c r="E1222" s="4" t="e" cm="1">
        <f t="array" ref="E1222">_xlfn.IFS(LEN(ExtraçãoDados!B1222)=7,YEAR(ExtraçãoDados!D1222),LEN(ExtraçãoDados!B1222)=10,RIGHT(ExtraçãoDados!B1222,4),LEN(ExtraçãoDados!B1222)=9,YEAR(ExtraçãoDados!D1222),LEN(ExtraçãoDados!B1222)=8,YEAR(ExtraçãoDados!D1222),LEN(ExtraçãoDados!B1222)&gt;7,YEAR(ExtraçãoDados!D1222),LEN(ExtraçãoDados!B1222)&gt;5,YEAR(ExtraçãoDados!D1222),LEN(ExtraçãoDados!B1222)&gt;4,YEAR(ExtraçãoDados!D1222))</f>
        <v>#N/A</v>
      </c>
      <c r="F1222" s="4">
        <f>ExtraçãoDados!E1222</f>
        <v>0</v>
      </c>
    </row>
    <row r="1223" spans="1:6" x14ac:dyDescent="0.25">
      <c r="A1223" s="4">
        <f>ExtraçãoDados!A1223</f>
        <v>0</v>
      </c>
      <c r="B1223" s="4" t="str" cm="1">
        <f t="array" ref="B1223">_xlfn.IFS(LEN(ExtraçãoDados!B1223)=12,LEFT(ExtraçãoDados!B1223,3),LEN(ExtraçãoDados!B1223)=10,LEFT(ExtraçãoDados!B1223,5),LEN(ExtraçãoDados!B1223)&gt;19,0,LEN(ExtraçãoDados!B1223)=9,LEFT(ExtraçãoDados!B1223,4),LEN(ExtraçãoDados!B1223)=6,LEFT(ExtraçãoDados!B1223,3),LEN(ExtraçãoDados!B1223)&lt;5,LEFT(ExtraçãoDados!B1223,3),LEN(ExtraçãoDados!B1223)=8,LEFT(ExtraçãoDados!B1223,3),LEN(ExtraçãoDados!B1223)=5,LEFT(ExtraçãoDados!B1223,5),LEN(ExtraçãoDados!B1223)=11,LEFT(ExtraçãoDados!B1223,5),LEN(ExtraçãoDados!B1223)=7,RIGHT(ExtraçãoDados!B1223,6))</f>
        <v/>
      </c>
      <c r="C1223" s="4" t="e" cm="1">
        <f t="array" ref="C1223">_xlfn.IFS(LEN(B1223)=1,"ERRO",LEN(B1223)=2,_xlfn.CONCAT("000",B1223),LEN(B1223)=3,_xlfn.CONCAT("00",B1223),LEN(B1223)=4,_xlfn.CONCAT("0",B1223),LEN(B1223)=6,B1223,LEN(B1223)=7,B1223,LEN(B1223)=5,B1223)</f>
        <v>#N/A</v>
      </c>
      <c r="D1223" s="4" t="e" cm="1">
        <f t="array" ref="D1223">_xlfn.IFS(ExtraçãoDados!C1223={"Direcção de Abastecimento"},REPLACE(ExtraçãoDados!C1223="{Direcção de Abastecimento}",1,25,"DA"),ExtraçãoDados!C1223={"COMISSÃO CULTURAL DE LMARINHA"},REPLACE(ExtraçãoDados!C1223={"COMISSÃO CULTURAL DE LMARINHA"},1,28,"CCM"),ExtraçãoDados!C1223={"DIRECÇÃO DE NAVIOS"},REPLACE(ExtraçãoDados!C1223={"DIRECÇÃO DE NAVIOS"},1,28,"DN"),ExtraçãoDados!C1223={"ESQUADRILHA SUBMARINOS"},REPLACE(ExtraçãoDados!C1223={"ESQUADRILHA SUBMARINOS"},1,28,"ES"),ExtraçãoDados!C1223={"COMISSÃO MARINHA"},REPLACE(ExtraçãoDados!C1223={"COMISSÃO MARINHA"},1,28,"CCM"),ExtraçãoDados!C1223={"COMISSÃO CULTURAL DE MARINHA"},REPLACE(ExtraçãoDados!C1223={"COMISSÃO CULTURAL DE MARINHA"},1,28,"CCM"),ExtraçãoDados!C1223={"CCM"},REPLACE(ExtraçãoDados!C1223={"CCM"},1,28,"CCM"),ExtraçãoDados!C1223={"DN"},REPLACE(ExtraçãoDados!C1223={"DN"},1,28,"DN"),ExtraçãoDados!C1223={"ES"},REPLACE(ExtraçãoDados!C1223={"ES"},1,28,"ES"),ExtraçãoDados!C1223={"DA"},REPLACE(ExtraçãoDados!C1223={"DA"},1,28,"DA"),ExtraçãoDados!C1223={"DE: ESQUADRILHA SUBMARINOS"},REPLACE(ExtraçãoDados!C1223={"DE: ESQUADRILHA SUBMARINOS"},1,28,"ES"),ExtraçãoDados!C1223={"DE: COMISSÃO CULTURAL DE LMARINHA"},REPLACE(ExtraçãoDados!C1223={"DE: COMISSÃO CULTURAL DE LMARINHA"},1,28,"CCM"),ExtraçãoDados!C1223={"ON"},REPLACE(ExtraçãoDados!C1223={"ON"},1,28,"DN"),ExtraçãoDados!C1223={"ESQ. SUBMARINOS"},REPLACE(ExtraçãoDados!C1223={"ESQ. SUBMARINOS"},1,28,"ES"),ExtraçãoDados!C1223={"☒ irecção de Abastecimento"},REPLACE(ExtraçãoDados!C1223={"☒ irecção de Abastecimento"},1,28,"DA"),ExtraçãoDados!C1223={"Direcã d Abtit ço e asecmeno"},REPLACE(ExtraçãoDados!C1223={"Direcã d Abtit ço e asecmeno"},1,28,"DA"),ExtraçãoDados!C1223={"Diecã d Abtit rço e asecmeno"},REPLACE(ExtraçãoDados!C1223={"Diecã d Abtit rço e asecmeno"},1,28,"DA"),ISNUMBER(SEARCH("COMISSÃO",ExtraçãoDados!C1223,1)),REPLACE(ExtraçãoDados!C1223,1,29,"CCM"),ISNUMBER(SEARCH("DN/DIL/DRT1",ExtraçãoDados!C1223,1)),REPLACE(ExtraçãoDados!C1223,1,29,"DN"),ISNUMBER(SEARCH("DIRECÇAO DE NAVIOS",ExtraçãoDados!C1223,1)),REPLACE(ExtraçãoDados!C1223,1,29,"DN"),ISNUMBER(SEARCH("ESQUADRILHA SUBMARIN",ExtraçãoDados!C1223,1)),REPLACE(ExtraçãoDados!C1223,1,29,"ES"),ISNUMBER(SEARCH("DN",ExtraçãoDados!C1223,1)),REPLACE(ExtraçãoDados!C1223,1,29,"DN"),ISNUMBER(SEARCH("DIRECÇÃO",ExtraçãoDados!C1223,1)),REPLACE(ExtraçãoDados!C1223,1,29,"DN"),ISNUMBER(SEARCH("DIRECÇA0",ExtraçãoDados!C1223,1)),REPLACE(ExtraçãoDados!C1223,1,29,"DN"),ISNUMBER(SEARCH("DIRE",ExtraçãoDados!C1223,1)),REPLACE(ExtraçãoDados!C1223,1,29,"DN"),ISNUMBER(SEARCH("ESQUADRILHA",ExtraçãoDados!C1223,1)),REPLACE(ExtraçãoDados!C1223,1,29,"ES"),ISNUMBER(SEARCH("HOSPITAL DA MARINHA",ExtraçãoDados!C1223,1)),REPLACE(ExtraçãoDados!C1223,1,29,"HM"),ISNUMBER(SEARCH("HOSPITAL",ExtraçãoDados!C1223,1)),REPLACE(ExtraçãoDados!C1223,1,29,"HM"),ISNUMBER(SEARCH("HM",ExtraçãoDados!C1223,1)),REPLACE(ExtraçãoDados!C1223,1,29,"HM"),ISNUMBER(SEARCH("SECÇÃO DE APÓSITOS",ExtraçãoDados!C1223,1)),REPLACE(ExtraçãoDados!C1223,1,29,"HM"))</f>
        <v>#N/A</v>
      </c>
      <c r="E1223" s="4" t="e" cm="1">
        <f t="array" ref="E1223">_xlfn.IFS(LEN(ExtraçãoDados!B1223)=7,YEAR(ExtraçãoDados!D1223),LEN(ExtraçãoDados!B1223)=10,RIGHT(ExtraçãoDados!B1223,4),LEN(ExtraçãoDados!B1223)=9,YEAR(ExtraçãoDados!D1223),LEN(ExtraçãoDados!B1223)=8,YEAR(ExtraçãoDados!D1223),LEN(ExtraçãoDados!B1223)&gt;7,YEAR(ExtraçãoDados!D1223),LEN(ExtraçãoDados!B1223)&gt;5,YEAR(ExtraçãoDados!D1223),LEN(ExtraçãoDados!B1223)&gt;4,YEAR(ExtraçãoDados!D1223))</f>
        <v>#N/A</v>
      </c>
      <c r="F1223" s="4">
        <f>ExtraçãoDados!E1223</f>
        <v>0</v>
      </c>
    </row>
    <row r="1224" spans="1:6" x14ac:dyDescent="0.25">
      <c r="A1224" s="4">
        <f>ExtraçãoDados!A1224</f>
        <v>0</v>
      </c>
      <c r="B1224" s="4" t="str" cm="1">
        <f t="array" ref="B1224">_xlfn.IFS(LEN(ExtraçãoDados!B1224)=12,LEFT(ExtraçãoDados!B1224,3),LEN(ExtraçãoDados!B1224)=10,LEFT(ExtraçãoDados!B1224,5),LEN(ExtraçãoDados!B1224)&gt;19,0,LEN(ExtraçãoDados!B1224)=9,LEFT(ExtraçãoDados!B1224,4),LEN(ExtraçãoDados!B1224)=6,LEFT(ExtraçãoDados!B1224,3),LEN(ExtraçãoDados!B1224)&lt;5,LEFT(ExtraçãoDados!B1224,3),LEN(ExtraçãoDados!B1224)=8,LEFT(ExtraçãoDados!B1224,3),LEN(ExtraçãoDados!B1224)=5,LEFT(ExtraçãoDados!B1224,5),LEN(ExtraçãoDados!B1224)=11,LEFT(ExtraçãoDados!B1224,5),LEN(ExtraçãoDados!B1224)=7,RIGHT(ExtraçãoDados!B1224,6))</f>
        <v/>
      </c>
      <c r="C1224" s="4" t="e" cm="1">
        <f t="array" ref="C1224">_xlfn.IFS(LEN(B1224)=1,"ERRO",LEN(B1224)=2,_xlfn.CONCAT("000",B1224),LEN(B1224)=3,_xlfn.CONCAT("00",B1224),LEN(B1224)=4,_xlfn.CONCAT("0",B1224),LEN(B1224)=6,B1224,LEN(B1224)=7,B1224,LEN(B1224)=5,B1224)</f>
        <v>#N/A</v>
      </c>
      <c r="D1224" s="4" t="e" cm="1">
        <f t="array" ref="D1224">_xlfn.IFS(ExtraçãoDados!C1224={"Direcção de Abastecimento"},REPLACE(ExtraçãoDados!C1224="{Direcção de Abastecimento}",1,25,"DA"),ExtraçãoDados!C1224={"COMISSÃO CULTURAL DE LMARINHA"},REPLACE(ExtraçãoDados!C1224={"COMISSÃO CULTURAL DE LMARINHA"},1,28,"CCM"),ExtraçãoDados!C1224={"DIRECÇÃO DE NAVIOS"},REPLACE(ExtraçãoDados!C1224={"DIRECÇÃO DE NAVIOS"},1,28,"DN"),ExtraçãoDados!C1224={"ESQUADRILHA SUBMARINOS"},REPLACE(ExtraçãoDados!C1224={"ESQUADRILHA SUBMARINOS"},1,28,"ES"),ExtraçãoDados!C1224={"COMISSÃO MARINHA"},REPLACE(ExtraçãoDados!C1224={"COMISSÃO MARINHA"},1,28,"CCM"),ExtraçãoDados!C1224={"COMISSÃO CULTURAL DE MARINHA"},REPLACE(ExtraçãoDados!C1224={"COMISSÃO CULTURAL DE MARINHA"},1,28,"CCM"),ExtraçãoDados!C1224={"CCM"},REPLACE(ExtraçãoDados!C1224={"CCM"},1,28,"CCM"),ExtraçãoDados!C1224={"DN"},REPLACE(ExtraçãoDados!C1224={"DN"},1,28,"DN"),ExtraçãoDados!C1224={"ES"},REPLACE(ExtraçãoDados!C1224={"ES"},1,28,"ES"),ExtraçãoDados!C1224={"DA"},REPLACE(ExtraçãoDados!C1224={"DA"},1,28,"DA"),ExtraçãoDados!C1224={"DE: ESQUADRILHA SUBMARINOS"},REPLACE(ExtraçãoDados!C1224={"DE: ESQUADRILHA SUBMARINOS"},1,28,"ES"),ExtraçãoDados!C1224={"DE: COMISSÃO CULTURAL DE LMARINHA"},REPLACE(ExtraçãoDados!C1224={"DE: COMISSÃO CULTURAL DE LMARINHA"},1,28,"CCM"),ExtraçãoDados!C1224={"ON"},REPLACE(ExtraçãoDados!C1224={"ON"},1,28,"DN"),ExtraçãoDados!C1224={"ESQ. SUBMARINOS"},REPLACE(ExtraçãoDados!C1224={"ESQ. SUBMARINOS"},1,28,"ES"),ExtraçãoDados!C1224={"☒ irecção de Abastecimento"},REPLACE(ExtraçãoDados!C1224={"☒ irecção de Abastecimento"},1,28,"DA"),ExtraçãoDados!C1224={"Direcã d Abtit ço e asecmeno"},REPLACE(ExtraçãoDados!C1224={"Direcã d Abtit ço e asecmeno"},1,28,"DA"),ExtraçãoDados!C1224={"Diecã d Abtit rço e asecmeno"},REPLACE(ExtraçãoDados!C1224={"Diecã d Abtit rço e asecmeno"},1,28,"DA"),ISNUMBER(SEARCH("COMISSÃO",ExtraçãoDados!C1224,1)),REPLACE(ExtraçãoDados!C1224,1,29,"CCM"),ISNUMBER(SEARCH("DN/DIL/DRT1",ExtraçãoDados!C1224,1)),REPLACE(ExtraçãoDados!C1224,1,29,"DN"),ISNUMBER(SEARCH("DIRECÇAO DE NAVIOS",ExtraçãoDados!C1224,1)),REPLACE(ExtraçãoDados!C1224,1,29,"DN"),ISNUMBER(SEARCH("ESQUADRILHA SUBMARIN",ExtraçãoDados!C1224,1)),REPLACE(ExtraçãoDados!C1224,1,29,"ES"),ISNUMBER(SEARCH("DN",ExtraçãoDados!C1224,1)),REPLACE(ExtraçãoDados!C1224,1,29,"DN"),ISNUMBER(SEARCH("DIRECÇÃO",ExtraçãoDados!C1224,1)),REPLACE(ExtraçãoDados!C1224,1,29,"DN"),ISNUMBER(SEARCH("DIRECÇA0",ExtraçãoDados!C1224,1)),REPLACE(ExtraçãoDados!C1224,1,29,"DN"),ISNUMBER(SEARCH("DIRE",ExtraçãoDados!C1224,1)),REPLACE(ExtraçãoDados!C1224,1,29,"DN"),ISNUMBER(SEARCH("ESQUADRILHA",ExtraçãoDados!C1224,1)),REPLACE(ExtraçãoDados!C1224,1,29,"ES"),ISNUMBER(SEARCH("HOSPITAL DA MARINHA",ExtraçãoDados!C1224,1)),REPLACE(ExtraçãoDados!C1224,1,29,"HM"),ISNUMBER(SEARCH("HOSPITAL",ExtraçãoDados!C1224,1)),REPLACE(ExtraçãoDados!C1224,1,29,"HM"),ISNUMBER(SEARCH("HM",ExtraçãoDados!C1224,1)),REPLACE(ExtraçãoDados!C1224,1,29,"HM"),ISNUMBER(SEARCH("SECÇÃO DE APÓSITOS",ExtraçãoDados!C1224,1)),REPLACE(ExtraçãoDados!C1224,1,29,"HM"))</f>
        <v>#N/A</v>
      </c>
      <c r="E1224" s="4" t="e" cm="1">
        <f t="array" ref="E1224">_xlfn.IFS(LEN(ExtraçãoDados!B1224)=7,YEAR(ExtraçãoDados!D1224),LEN(ExtraçãoDados!B1224)=10,RIGHT(ExtraçãoDados!B1224,4),LEN(ExtraçãoDados!B1224)=9,YEAR(ExtraçãoDados!D1224),LEN(ExtraçãoDados!B1224)=8,YEAR(ExtraçãoDados!D1224),LEN(ExtraçãoDados!B1224)&gt;7,YEAR(ExtraçãoDados!D1224),LEN(ExtraçãoDados!B1224)&gt;5,YEAR(ExtraçãoDados!D1224),LEN(ExtraçãoDados!B1224)&gt;4,YEAR(ExtraçãoDados!D1224))</f>
        <v>#N/A</v>
      </c>
      <c r="F1224" s="4">
        <f>ExtraçãoDados!E1224</f>
        <v>0</v>
      </c>
    </row>
    <row r="1225" spans="1:6" x14ac:dyDescent="0.25">
      <c r="A1225" s="4">
        <f>ExtraçãoDados!A1225</f>
        <v>0</v>
      </c>
      <c r="B1225" s="4" t="str" cm="1">
        <f t="array" ref="B1225">_xlfn.IFS(LEN(ExtraçãoDados!B1225)=12,LEFT(ExtraçãoDados!B1225,3),LEN(ExtraçãoDados!B1225)=10,LEFT(ExtraçãoDados!B1225,5),LEN(ExtraçãoDados!B1225)&gt;19,0,LEN(ExtraçãoDados!B1225)=9,LEFT(ExtraçãoDados!B1225,4),LEN(ExtraçãoDados!B1225)=6,LEFT(ExtraçãoDados!B1225,3),LEN(ExtraçãoDados!B1225)&lt;5,LEFT(ExtraçãoDados!B1225,3),LEN(ExtraçãoDados!B1225)=8,LEFT(ExtraçãoDados!B1225,3),LEN(ExtraçãoDados!B1225)=5,LEFT(ExtraçãoDados!B1225,5),LEN(ExtraçãoDados!B1225)=11,LEFT(ExtraçãoDados!B1225,5),LEN(ExtraçãoDados!B1225)=7,RIGHT(ExtraçãoDados!B1225,6))</f>
        <v/>
      </c>
      <c r="C1225" s="4" t="e" cm="1">
        <f t="array" ref="C1225">_xlfn.IFS(LEN(B1225)=1,"ERRO",LEN(B1225)=2,_xlfn.CONCAT("000",B1225),LEN(B1225)=3,_xlfn.CONCAT("00",B1225),LEN(B1225)=4,_xlfn.CONCAT("0",B1225),LEN(B1225)=6,B1225,LEN(B1225)=7,B1225,LEN(B1225)=5,B1225)</f>
        <v>#N/A</v>
      </c>
      <c r="D1225" s="4" t="e" cm="1">
        <f t="array" ref="D1225">_xlfn.IFS(ExtraçãoDados!C1225={"Direcção de Abastecimento"},REPLACE(ExtraçãoDados!C1225="{Direcção de Abastecimento}",1,25,"DA"),ExtraçãoDados!C1225={"COMISSÃO CULTURAL DE LMARINHA"},REPLACE(ExtraçãoDados!C1225={"COMISSÃO CULTURAL DE LMARINHA"},1,28,"CCM"),ExtraçãoDados!C1225={"DIRECÇÃO DE NAVIOS"},REPLACE(ExtraçãoDados!C1225={"DIRECÇÃO DE NAVIOS"},1,28,"DN"),ExtraçãoDados!C1225={"ESQUADRILHA SUBMARINOS"},REPLACE(ExtraçãoDados!C1225={"ESQUADRILHA SUBMARINOS"},1,28,"ES"),ExtraçãoDados!C1225={"COMISSÃO MARINHA"},REPLACE(ExtraçãoDados!C1225={"COMISSÃO MARINHA"},1,28,"CCM"),ExtraçãoDados!C1225={"COMISSÃO CULTURAL DE MARINHA"},REPLACE(ExtraçãoDados!C1225={"COMISSÃO CULTURAL DE MARINHA"},1,28,"CCM"),ExtraçãoDados!C1225={"CCM"},REPLACE(ExtraçãoDados!C1225={"CCM"},1,28,"CCM"),ExtraçãoDados!C1225={"DN"},REPLACE(ExtraçãoDados!C1225={"DN"},1,28,"DN"),ExtraçãoDados!C1225={"ES"},REPLACE(ExtraçãoDados!C1225={"ES"},1,28,"ES"),ExtraçãoDados!C1225={"DA"},REPLACE(ExtraçãoDados!C1225={"DA"},1,28,"DA"),ExtraçãoDados!C1225={"DE: ESQUADRILHA SUBMARINOS"},REPLACE(ExtraçãoDados!C1225={"DE: ESQUADRILHA SUBMARINOS"},1,28,"ES"),ExtraçãoDados!C1225={"DE: COMISSÃO CULTURAL DE LMARINHA"},REPLACE(ExtraçãoDados!C1225={"DE: COMISSÃO CULTURAL DE LMARINHA"},1,28,"CCM"),ExtraçãoDados!C1225={"ON"},REPLACE(ExtraçãoDados!C1225={"ON"},1,28,"DN"),ExtraçãoDados!C1225={"ESQ. SUBMARINOS"},REPLACE(ExtraçãoDados!C1225={"ESQ. SUBMARINOS"},1,28,"ES"),ExtraçãoDados!C1225={"☒ irecção de Abastecimento"},REPLACE(ExtraçãoDados!C1225={"☒ irecção de Abastecimento"},1,28,"DA"),ExtraçãoDados!C1225={"Direcã d Abtit ço e asecmeno"},REPLACE(ExtraçãoDados!C1225={"Direcã d Abtit ço e asecmeno"},1,28,"DA"),ExtraçãoDados!C1225={"Diecã d Abtit rço e asecmeno"},REPLACE(ExtraçãoDados!C1225={"Diecã d Abtit rço e asecmeno"},1,28,"DA"),ISNUMBER(SEARCH("COMISSÃO",ExtraçãoDados!C1225,1)),REPLACE(ExtraçãoDados!C1225,1,29,"CCM"),ISNUMBER(SEARCH("DN/DIL/DRT1",ExtraçãoDados!C1225,1)),REPLACE(ExtraçãoDados!C1225,1,29,"DN"),ISNUMBER(SEARCH("DIRECÇAO DE NAVIOS",ExtraçãoDados!C1225,1)),REPLACE(ExtraçãoDados!C1225,1,29,"DN"),ISNUMBER(SEARCH("ESQUADRILHA SUBMARIN",ExtraçãoDados!C1225,1)),REPLACE(ExtraçãoDados!C1225,1,29,"ES"),ISNUMBER(SEARCH("DN",ExtraçãoDados!C1225,1)),REPLACE(ExtraçãoDados!C1225,1,29,"DN"),ISNUMBER(SEARCH("DIRECÇÃO",ExtraçãoDados!C1225,1)),REPLACE(ExtraçãoDados!C1225,1,29,"DN"),ISNUMBER(SEARCH("DIRECÇA0",ExtraçãoDados!C1225,1)),REPLACE(ExtraçãoDados!C1225,1,29,"DN"),ISNUMBER(SEARCH("DIRE",ExtraçãoDados!C1225,1)),REPLACE(ExtraçãoDados!C1225,1,29,"DN"),ISNUMBER(SEARCH("ESQUADRILHA",ExtraçãoDados!C1225,1)),REPLACE(ExtraçãoDados!C1225,1,29,"ES"),ISNUMBER(SEARCH("HOSPITAL DA MARINHA",ExtraçãoDados!C1225,1)),REPLACE(ExtraçãoDados!C1225,1,29,"HM"),ISNUMBER(SEARCH("HOSPITAL",ExtraçãoDados!C1225,1)),REPLACE(ExtraçãoDados!C1225,1,29,"HM"),ISNUMBER(SEARCH("HM",ExtraçãoDados!C1225,1)),REPLACE(ExtraçãoDados!C1225,1,29,"HM"),ISNUMBER(SEARCH("SECÇÃO DE APÓSITOS",ExtraçãoDados!C1225,1)),REPLACE(ExtraçãoDados!C1225,1,29,"HM"))</f>
        <v>#N/A</v>
      </c>
      <c r="E1225" s="4" t="e" cm="1">
        <f t="array" ref="E1225">_xlfn.IFS(LEN(ExtraçãoDados!B1225)=7,YEAR(ExtraçãoDados!D1225),LEN(ExtraçãoDados!B1225)=10,RIGHT(ExtraçãoDados!B1225,4),LEN(ExtraçãoDados!B1225)=9,YEAR(ExtraçãoDados!D1225),LEN(ExtraçãoDados!B1225)=8,YEAR(ExtraçãoDados!D1225),LEN(ExtraçãoDados!B1225)&gt;7,YEAR(ExtraçãoDados!D1225),LEN(ExtraçãoDados!B1225)&gt;5,YEAR(ExtraçãoDados!D1225),LEN(ExtraçãoDados!B1225)&gt;4,YEAR(ExtraçãoDados!D1225))</f>
        <v>#N/A</v>
      </c>
      <c r="F1225" s="4">
        <f>ExtraçãoDados!E1225</f>
        <v>0</v>
      </c>
    </row>
    <row r="1226" spans="1:6" x14ac:dyDescent="0.25">
      <c r="A1226" s="4">
        <f>ExtraçãoDados!A1226</f>
        <v>0</v>
      </c>
      <c r="B1226" s="4" t="str" cm="1">
        <f t="array" ref="B1226">_xlfn.IFS(LEN(ExtraçãoDados!B1226)=12,LEFT(ExtraçãoDados!B1226,3),LEN(ExtraçãoDados!B1226)=10,LEFT(ExtraçãoDados!B1226,5),LEN(ExtraçãoDados!B1226)&gt;19,0,LEN(ExtraçãoDados!B1226)=9,LEFT(ExtraçãoDados!B1226,4),LEN(ExtraçãoDados!B1226)=6,LEFT(ExtraçãoDados!B1226,3),LEN(ExtraçãoDados!B1226)&lt;5,LEFT(ExtraçãoDados!B1226,3),LEN(ExtraçãoDados!B1226)=8,LEFT(ExtraçãoDados!B1226,3),LEN(ExtraçãoDados!B1226)=5,LEFT(ExtraçãoDados!B1226,5),LEN(ExtraçãoDados!B1226)=11,LEFT(ExtraçãoDados!B1226,5),LEN(ExtraçãoDados!B1226)=7,RIGHT(ExtraçãoDados!B1226,6))</f>
        <v/>
      </c>
      <c r="C1226" s="4" t="e" cm="1">
        <f t="array" ref="C1226">_xlfn.IFS(LEN(B1226)=1,"ERRO",LEN(B1226)=2,_xlfn.CONCAT("000",B1226),LEN(B1226)=3,_xlfn.CONCAT("00",B1226),LEN(B1226)=4,_xlfn.CONCAT("0",B1226),LEN(B1226)=6,B1226,LEN(B1226)=7,B1226,LEN(B1226)=5,B1226)</f>
        <v>#N/A</v>
      </c>
      <c r="D1226" s="4" t="e" cm="1">
        <f t="array" ref="D1226">_xlfn.IFS(ExtraçãoDados!C1226={"Direcção de Abastecimento"},REPLACE(ExtraçãoDados!C1226="{Direcção de Abastecimento}",1,25,"DA"),ExtraçãoDados!C1226={"COMISSÃO CULTURAL DE LMARINHA"},REPLACE(ExtraçãoDados!C1226={"COMISSÃO CULTURAL DE LMARINHA"},1,28,"CCM"),ExtraçãoDados!C1226={"DIRECÇÃO DE NAVIOS"},REPLACE(ExtraçãoDados!C1226={"DIRECÇÃO DE NAVIOS"},1,28,"DN"),ExtraçãoDados!C1226={"ESQUADRILHA SUBMARINOS"},REPLACE(ExtraçãoDados!C1226={"ESQUADRILHA SUBMARINOS"},1,28,"ES"),ExtraçãoDados!C1226={"COMISSÃO MARINHA"},REPLACE(ExtraçãoDados!C1226={"COMISSÃO MARINHA"},1,28,"CCM"),ExtraçãoDados!C1226={"COMISSÃO CULTURAL DE MARINHA"},REPLACE(ExtraçãoDados!C1226={"COMISSÃO CULTURAL DE MARINHA"},1,28,"CCM"),ExtraçãoDados!C1226={"CCM"},REPLACE(ExtraçãoDados!C1226={"CCM"},1,28,"CCM"),ExtraçãoDados!C1226={"DN"},REPLACE(ExtraçãoDados!C1226={"DN"},1,28,"DN"),ExtraçãoDados!C1226={"ES"},REPLACE(ExtraçãoDados!C1226={"ES"},1,28,"ES"),ExtraçãoDados!C1226={"DA"},REPLACE(ExtraçãoDados!C1226={"DA"},1,28,"DA"),ExtraçãoDados!C1226={"DE: ESQUADRILHA SUBMARINOS"},REPLACE(ExtraçãoDados!C1226={"DE: ESQUADRILHA SUBMARINOS"},1,28,"ES"),ExtraçãoDados!C1226={"DE: COMISSÃO CULTURAL DE LMARINHA"},REPLACE(ExtraçãoDados!C1226={"DE: COMISSÃO CULTURAL DE LMARINHA"},1,28,"CCM"),ExtraçãoDados!C1226={"ON"},REPLACE(ExtraçãoDados!C1226={"ON"},1,28,"DN"),ExtraçãoDados!C1226={"ESQ. SUBMARINOS"},REPLACE(ExtraçãoDados!C1226={"ESQ. SUBMARINOS"},1,28,"ES"),ExtraçãoDados!C1226={"☒ irecção de Abastecimento"},REPLACE(ExtraçãoDados!C1226={"☒ irecção de Abastecimento"},1,28,"DA"),ExtraçãoDados!C1226={"Direcã d Abtit ço e asecmeno"},REPLACE(ExtraçãoDados!C1226={"Direcã d Abtit ço e asecmeno"},1,28,"DA"),ExtraçãoDados!C1226={"Diecã d Abtit rço e asecmeno"},REPLACE(ExtraçãoDados!C1226={"Diecã d Abtit rço e asecmeno"},1,28,"DA"),ISNUMBER(SEARCH("COMISSÃO",ExtraçãoDados!C1226,1)),REPLACE(ExtraçãoDados!C1226,1,29,"CCM"),ISNUMBER(SEARCH("DN/DIL/DRT1",ExtraçãoDados!C1226,1)),REPLACE(ExtraçãoDados!C1226,1,29,"DN"),ISNUMBER(SEARCH("DIRECÇAO DE NAVIOS",ExtraçãoDados!C1226,1)),REPLACE(ExtraçãoDados!C1226,1,29,"DN"),ISNUMBER(SEARCH("ESQUADRILHA SUBMARIN",ExtraçãoDados!C1226,1)),REPLACE(ExtraçãoDados!C1226,1,29,"ES"),ISNUMBER(SEARCH("DN",ExtraçãoDados!C1226,1)),REPLACE(ExtraçãoDados!C1226,1,29,"DN"),ISNUMBER(SEARCH("DIRECÇÃO",ExtraçãoDados!C1226,1)),REPLACE(ExtraçãoDados!C1226,1,29,"DN"),ISNUMBER(SEARCH("DIRECÇA0",ExtraçãoDados!C1226,1)),REPLACE(ExtraçãoDados!C1226,1,29,"DN"),ISNUMBER(SEARCH("DIRE",ExtraçãoDados!C1226,1)),REPLACE(ExtraçãoDados!C1226,1,29,"DN"),ISNUMBER(SEARCH("ESQUADRILHA",ExtraçãoDados!C1226,1)),REPLACE(ExtraçãoDados!C1226,1,29,"ES"),ISNUMBER(SEARCH("HOSPITAL DA MARINHA",ExtraçãoDados!C1226,1)),REPLACE(ExtraçãoDados!C1226,1,29,"HM"),ISNUMBER(SEARCH("HOSPITAL",ExtraçãoDados!C1226,1)),REPLACE(ExtraçãoDados!C1226,1,29,"HM"),ISNUMBER(SEARCH("HM",ExtraçãoDados!C1226,1)),REPLACE(ExtraçãoDados!C1226,1,29,"HM"),ISNUMBER(SEARCH("SECÇÃO DE APÓSITOS",ExtraçãoDados!C1226,1)),REPLACE(ExtraçãoDados!C1226,1,29,"HM"))</f>
        <v>#N/A</v>
      </c>
      <c r="E1226" s="4" t="e" cm="1">
        <f t="array" ref="E1226">_xlfn.IFS(LEN(ExtraçãoDados!B1226)=7,YEAR(ExtraçãoDados!D1226),LEN(ExtraçãoDados!B1226)=10,RIGHT(ExtraçãoDados!B1226,4),LEN(ExtraçãoDados!B1226)=9,YEAR(ExtraçãoDados!D1226),LEN(ExtraçãoDados!B1226)=8,YEAR(ExtraçãoDados!D1226),LEN(ExtraçãoDados!B1226)&gt;7,YEAR(ExtraçãoDados!D1226),LEN(ExtraçãoDados!B1226)&gt;5,YEAR(ExtraçãoDados!D1226),LEN(ExtraçãoDados!B1226)&gt;4,YEAR(ExtraçãoDados!D1226))</f>
        <v>#N/A</v>
      </c>
      <c r="F1226" s="4">
        <f>ExtraçãoDados!E1226</f>
        <v>0</v>
      </c>
    </row>
    <row r="1227" spans="1:6" x14ac:dyDescent="0.25">
      <c r="A1227" s="4">
        <f>ExtraçãoDados!A1227</f>
        <v>0</v>
      </c>
      <c r="B1227" s="4" t="str" cm="1">
        <f t="array" ref="B1227">_xlfn.IFS(LEN(ExtraçãoDados!B1227)=12,LEFT(ExtraçãoDados!B1227,3),LEN(ExtraçãoDados!B1227)=10,LEFT(ExtraçãoDados!B1227,5),LEN(ExtraçãoDados!B1227)&gt;19,0,LEN(ExtraçãoDados!B1227)=9,LEFT(ExtraçãoDados!B1227,4),LEN(ExtraçãoDados!B1227)=6,LEFT(ExtraçãoDados!B1227,3),LEN(ExtraçãoDados!B1227)&lt;5,LEFT(ExtraçãoDados!B1227,3),LEN(ExtraçãoDados!B1227)=8,LEFT(ExtraçãoDados!B1227,3),LEN(ExtraçãoDados!B1227)=5,LEFT(ExtraçãoDados!B1227,5),LEN(ExtraçãoDados!B1227)=11,LEFT(ExtraçãoDados!B1227,5),LEN(ExtraçãoDados!B1227)=7,RIGHT(ExtraçãoDados!B1227,6))</f>
        <v/>
      </c>
      <c r="C1227" s="4" t="e" cm="1">
        <f t="array" ref="C1227">_xlfn.IFS(LEN(B1227)=1,"ERRO",LEN(B1227)=2,_xlfn.CONCAT("000",B1227),LEN(B1227)=3,_xlfn.CONCAT("00",B1227),LEN(B1227)=4,_xlfn.CONCAT("0",B1227),LEN(B1227)=6,B1227,LEN(B1227)=7,B1227,LEN(B1227)=5,B1227)</f>
        <v>#N/A</v>
      </c>
      <c r="D1227" s="4" t="e" cm="1">
        <f t="array" ref="D1227">_xlfn.IFS(ExtraçãoDados!C1227={"Direcção de Abastecimento"},REPLACE(ExtraçãoDados!C1227="{Direcção de Abastecimento}",1,25,"DA"),ExtraçãoDados!C1227={"COMISSÃO CULTURAL DE LMARINHA"},REPLACE(ExtraçãoDados!C1227={"COMISSÃO CULTURAL DE LMARINHA"},1,28,"CCM"),ExtraçãoDados!C1227={"DIRECÇÃO DE NAVIOS"},REPLACE(ExtraçãoDados!C1227={"DIRECÇÃO DE NAVIOS"},1,28,"DN"),ExtraçãoDados!C1227={"ESQUADRILHA SUBMARINOS"},REPLACE(ExtraçãoDados!C1227={"ESQUADRILHA SUBMARINOS"},1,28,"ES"),ExtraçãoDados!C1227={"COMISSÃO MARINHA"},REPLACE(ExtraçãoDados!C1227={"COMISSÃO MARINHA"},1,28,"CCM"),ExtraçãoDados!C1227={"COMISSÃO CULTURAL DE MARINHA"},REPLACE(ExtraçãoDados!C1227={"COMISSÃO CULTURAL DE MARINHA"},1,28,"CCM"),ExtraçãoDados!C1227={"CCM"},REPLACE(ExtraçãoDados!C1227={"CCM"},1,28,"CCM"),ExtraçãoDados!C1227={"DN"},REPLACE(ExtraçãoDados!C1227={"DN"},1,28,"DN"),ExtraçãoDados!C1227={"ES"},REPLACE(ExtraçãoDados!C1227={"ES"},1,28,"ES"),ExtraçãoDados!C1227={"DA"},REPLACE(ExtraçãoDados!C1227={"DA"},1,28,"DA"),ExtraçãoDados!C1227={"DE: ESQUADRILHA SUBMARINOS"},REPLACE(ExtraçãoDados!C1227={"DE: ESQUADRILHA SUBMARINOS"},1,28,"ES"),ExtraçãoDados!C1227={"DE: COMISSÃO CULTURAL DE LMARINHA"},REPLACE(ExtraçãoDados!C1227={"DE: COMISSÃO CULTURAL DE LMARINHA"},1,28,"CCM"),ExtraçãoDados!C1227={"ON"},REPLACE(ExtraçãoDados!C1227={"ON"},1,28,"DN"),ExtraçãoDados!C1227={"ESQ. SUBMARINOS"},REPLACE(ExtraçãoDados!C1227={"ESQ. SUBMARINOS"},1,28,"ES"),ExtraçãoDados!C1227={"☒ irecção de Abastecimento"},REPLACE(ExtraçãoDados!C1227={"☒ irecção de Abastecimento"},1,28,"DA"),ExtraçãoDados!C1227={"Direcã d Abtit ço e asecmeno"},REPLACE(ExtraçãoDados!C1227={"Direcã d Abtit ço e asecmeno"},1,28,"DA"),ExtraçãoDados!C1227={"Diecã d Abtit rço e asecmeno"},REPLACE(ExtraçãoDados!C1227={"Diecã d Abtit rço e asecmeno"},1,28,"DA"),ISNUMBER(SEARCH("COMISSÃO",ExtraçãoDados!C1227,1)),REPLACE(ExtraçãoDados!C1227,1,29,"CCM"),ISNUMBER(SEARCH("DN/DIL/DRT1",ExtraçãoDados!C1227,1)),REPLACE(ExtraçãoDados!C1227,1,29,"DN"),ISNUMBER(SEARCH("DIRECÇAO DE NAVIOS",ExtraçãoDados!C1227,1)),REPLACE(ExtraçãoDados!C1227,1,29,"DN"),ISNUMBER(SEARCH("ESQUADRILHA SUBMARIN",ExtraçãoDados!C1227,1)),REPLACE(ExtraçãoDados!C1227,1,29,"ES"),ISNUMBER(SEARCH("DN",ExtraçãoDados!C1227,1)),REPLACE(ExtraçãoDados!C1227,1,29,"DN"),ISNUMBER(SEARCH("DIRECÇÃO",ExtraçãoDados!C1227,1)),REPLACE(ExtraçãoDados!C1227,1,29,"DN"),ISNUMBER(SEARCH("DIRECÇA0",ExtraçãoDados!C1227,1)),REPLACE(ExtraçãoDados!C1227,1,29,"DN"),ISNUMBER(SEARCH("DIRE",ExtraçãoDados!C1227,1)),REPLACE(ExtraçãoDados!C1227,1,29,"DN"),ISNUMBER(SEARCH("ESQUADRILHA",ExtraçãoDados!C1227,1)),REPLACE(ExtraçãoDados!C1227,1,29,"ES"),ISNUMBER(SEARCH("HOSPITAL DA MARINHA",ExtraçãoDados!C1227,1)),REPLACE(ExtraçãoDados!C1227,1,29,"HM"),ISNUMBER(SEARCH("HOSPITAL",ExtraçãoDados!C1227,1)),REPLACE(ExtraçãoDados!C1227,1,29,"HM"),ISNUMBER(SEARCH("HM",ExtraçãoDados!C1227,1)),REPLACE(ExtraçãoDados!C1227,1,29,"HM"),ISNUMBER(SEARCH("SECÇÃO DE APÓSITOS",ExtraçãoDados!C1227,1)),REPLACE(ExtraçãoDados!C1227,1,29,"HM"))</f>
        <v>#N/A</v>
      </c>
      <c r="E1227" s="4" t="e" cm="1">
        <f t="array" ref="E1227">_xlfn.IFS(LEN(ExtraçãoDados!B1227)=7,YEAR(ExtraçãoDados!D1227),LEN(ExtraçãoDados!B1227)=10,RIGHT(ExtraçãoDados!B1227,4),LEN(ExtraçãoDados!B1227)=9,YEAR(ExtraçãoDados!D1227),LEN(ExtraçãoDados!B1227)=8,YEAR(ExtraçãoDados!D1227),LEN(ExtraçãoDados!B1227)&gt;7,YEAR(ExtraçãoDados!D1227),LEN(ExtraçãoDados!B1227)&gt;5,YEAR(ExtraçãoDados!D1227),LEN(ExtraçãoDados!B1227)&gt;4,YEAR(ExtraçãoDados!D1227))</f>
        <v>#N/A</v>
      </c>
      <c r="F1227" s="4">
        <f>ExtraçãoDados!E1227</f>
        <v>0</v>
      </c>
    </row>
    <row r="1228" spans="1:6" x14ac:dyDescent="0.25">
      <c r="A1228" s="4">
        <f>ExtraçãoDados!A1228</f>
        <v>0</v>
      </c>
      <c r="B1228" s="4" t="str" cm="1">
        <f t="array" ref="B1228">_xlfn.IFS(LEN(ExtraçãoDados!B1228)=12,LEFT(ExtraçãoDados!B1228,3),LEN(ExtraçãoDados!B1228)=10,LEFT(ExtraçãoDados!B1228,5),LEN(ExtraçãoDados!B1228)&gt;19,0,LEN(ExtraçãoDados!B1228)=9,LEFT(ExtraçãoDados!B1228,4),LEN(ExtraçãoDados!B1228)=6,LEFT(ExtraçãoDados!B1228,3),LEN(ExtraçãoDados!B1228)&lt;5,LEFT(ExtraçãoDados!B1228,3),LEN(ExtraçãoDados!B1228)=8,LEFT(ExtraçãoDados!B1228,3),LEN(ExtraçãoDados!B1228)=5,LEFT(ExtraçãoDados!B1228,5),LEN(ExtraçãoDados!B1228)=11,LEFT(ExtraçãoDados!B1228,5),LEN(ExtraçãoDados!B1228)=7,RIGHT(ExtraçãoDados!B1228,6))</f>
        <v/>
      </c>
      <c r="C1228" s="4" t="e" cm="1">
        <f t="array" ref="C1228">_xlfn.IFS(LEN(B1228)=1,"ERRO",LEN(B1228)=2,_xlfn.CONCAT("000",B1228),LEN(B1228)=3,_xlfn.CONCAT("00",B1228),LEN(B1228)=4,_xlfn.CONCAT("0",B1228),LEN(B1228)=6,B1228,LEN(B1228)=7,B1228,LEN(B1228)=5,B1228)</f>
        <v>#N/A</v>
      </c>
      <c r="D1228" s="4" t="e" cm="1">
        <f t="array" ref="D1228">_xlfn.IFS(ExtraçãoDados!C1228={"Direcção de Abastecimento"},REPLACE(ExtraçãoDados!C1228="{Direcção de Abastecimento}",1,25,"DA"),ExtraçãoDados!C1228={"COMISSÃO CULTURAL DE LMARINHA"},REPLACE(ExtraçãoDados!C1228={"COMISSÃO CULTURAL DE LMARINHA"},1,28,"CCM"),ExtraçãoDados!C1228={"DIRECÇÃO DE NAVIOS"},REPLACE(ExtraçãoDados!C1228={"DIRECÇÃO DE NAVIOS"},1,28,"DN"),ExtraçãoDados!C1228={"ESQUADRILHA SUBMARINOS"},REPLACE(ExtraçãoDados!C1228={"ESQUADRILHA SUBMARINOS"},1,28,"ES"),ExtraçãoDados!C1228={"COMISSÃO MARINHA"},REPLACE(ExtraçãoDados!C1228={"COMISSÃO MARINHA"},1,28,"CCM"),ExtraçãoDados!C1228={"COMISSÃO CULTURAL DE MARINHA"},REPLACE(ExtraçãoDados!C1228={"COMISSÃO CULTURAL DE MARINHA"},1,28,"CCM"),ExtraçãoDados!C1228={"CCM"},REPLACE(ExtraçãoDados!C1228={"CCM"},1,28,"CCM"),ExtraçãoDados!C1228={"DN"},REPLACE(ExtraçãoDados!C1228={"DN"},1,28,"DN"),ExtraçãoDados!C1228={"ES"},REPLACE(ExtraçãoDados!C1228={"ES"},1,28,"ES"),ExtraçãoDados!C1228={"DA"},REPLACE(ExtraçãoDados!C1228={"DA"},1,28,"DA"),ExtraçãoDados!C1228={"DE: ESQUADRILHA SUBMARINOS"},REPLACE(ExtraçãoDados!C1228={"DE: ESQUADRILHA SUBMARINOS"},1,28,"ES"),ExtraçãoDados!C1228={"DE: COMISSÃO CULTURAL DE LMARINHA"},REPLACE(ExtraçãoDados!C1228={"DE: COMISSÃO CULTURAL DE LMARINHA"},1,28,"CCM"),ExtraçãoDados!C1228={"ON"},REPLACE(ExtraçãoDados!C1228={"ON"},1,28,"DN"),ExtraçãoDados!C1228={"ESQ. SUBMARINOS"},REPLACE(ExtraçãoDados!C1228={"ESQ. SUBMARINOS"},1,28,"ES"),ExtraçãoDados!C1228={"☒ irecção de Abastecimento"},REPLACE(ExtraçãoDados!C1228={"☒ irecção de Abastecimento"},1,28,"DA"),ExtraçãoDados!C1228={"Direcã d Abtit ço e asecmeno"},REPLACE(ExtraçãoDados!C1228={"Direcã d Abtit ço e asecmeno"},1,28,"DA"),ExtraçãoDados!C1228={"Diecã d Abtit rço e asecmeno"},REPLACE(ExtraçãoDados!C1228={"Diecã d Abtit rço e asecmeno"},1,28,"DA"),ISNUMBER(SEARCH("COMISSÃO",ExtraçãoDados!C1228,1)),REPLACE(ExtraçãoDados!C1228,1,29,"CCM"),ISNUMBER(SEARCH("DN/DIL/DRT1",ExtraçãoDados!C1228,1)),REPLACE(ExtraçãoDados!C1228,1,29,"DN"),ISNUMBER(SEARCH("DIRECÇAO DE NAVIOS",ExtraçãoDados!C1228,1)),REPLACE(ExtraçãoDados!C1228,1,29,"DN"),ISNUMBER(SEARCH("ESQUADRILHA SUBMARIN",ExtraçãoDados!C1228,1)),REPLACE(ExtraçãoDados!C1228,1,29,"ES"),ISNUMBER(SEARCH("DN",ExtraçãoDados!C1228,1)),REPLACE(ExtraçãoDados!C1228,1,29,"DN"),ISNUMBER(SEARCH("DIRECÇÃO",ExtraçãoDados!C1228,1)),REPLACE(ExtraçãoDados!C1228,1,29,"DN"),ISNUMBER(SEARCH("DIRECÇA0",ExtraçãoDados!C1228,1)),REPLACE(ExtraçãoDados!C1228,1,29,"DN"),ISNUMBER(SEARCH("DIRE",ExtraçãoDados!C1228,1)),REPLACE(ExtraçãoDados!C1228,1,29,"DN"),ISNUMBER(SEARCH("ESQUADRILHA",ExtraçãoDados!C1228,1)),REPLACE(ExtraçãoDados!C1228,1,29,"ES"),ISNUMBER(SEARCH("HOSPITAL DA MARINHA",ExtraçãoDados!C1228,1)),REPLACE(ExtraçãoDados!C1228,1,29,"HM"),ISNUMBER(SEARCH("HOSPITAL",ExtraçãoDados!C1228,1)),REPLACE(ExtraçãoDados!C1228,1,29,"HM"),ISNUMBER(SEARCH("HM",ExtraçãoDados!C1228,1)),REPLACE(ExtraçãoDados!C1228,1,29,"HM"),ISNUMBER(SEARCH("SECÇÃO DE APÓSITOS",ExtraçãoDados!C1228,1)),REPLACE(ExtraçãoDados!C1228,1,29,"HM"))</f>
        <v>#N/A</v>
      </c>
      <c r="E1228" s="4" t="e" cm="1">
        <f t="array" ref="E1228">_xlfn.IFS(LEN(ExtraçãoDados!B1228)=7,YEAR(ExtraçãoDados!D1228),LEN(ExtraçãoDados!B1228)=10,RIGHT(ExtraçãoDados!B1228,4),LEN(ExtraçãoDados!B1228)=9,YEAR(ExtraçãoDados!D1228),LEN(ExtraçãoDados!B1228)=8,YEAR(ExtraçãoDados!D1228),LEN(ExtraçãoDados!B1228)&gt;7,YEAR(ExtraçãoDados!D1228),LEN(ExtraçãoDados!B1228)&gt;5,YEAR(ExtraçãoDados!D1228),LEN(ExtraçãoDados!B1228)&gt;4,YEAR(ExtraçãoDados!D1228))</f>
        <v>#N/A</v>
      </c>
      <c r="F1228" s="4">
        <f>ExtraçãoDados!E1228</f>
        <v>0</v>
      </c>
    </row>
    <row r="1229" spans="1:6" x14ac:dyDescent="0.25">
      <c r="A1229" s="4">
        <f>ExtraçãoDados!A1229</f>
        <v>0</v>
      </c>
      <c r="B1229" s="4" t="str" cm="1">
        <f t="array" ref="B1229">_xlfn.IFS(LEN(ExtraçãoDados!B1229)=12,LEFT(ExtraçãoDados!B1229,3),LEN(ExtraçãoDados!B1229)=10,LEFT(ExtraçãoDados!B1229,5),LEN(ExtraçãoDados!B1229)&gt;19,0,LEN(ExtraçãoDados!B1229)=9,LEFT(ExtraçãoDados!B1229,4),LEN(ExtraçãoDados!B1229)=6,LEFT(ExtraçãoDados!B1229,3),LEN(ExtraçãoDados!B1229)&lt;5,LEFT(ExtraçãoDados!B1229,3),LEN(ExtraçãoDados!B1229)=8,LEFT(ExtraçãoDados!B1229,3),LEN(ExtraçãoDados!B1229)=5,LEFT(ExtraçãoDados!B1229,5),LEN(ExtraçãoDados!B1229)=11,LEFT(ExtraçãoDados!B1229,5),LEN(ExtraçãoDados!B1229)=7,RIGHT(ExtraçãoDados!B1229,6))</f>
        <v/>
      </c>
      <c r="C1229" s="4" t="e" cm="1">
        <f t="array" ref="C1229">_xlfn.IFS(LEN(B1229)=1,"ERRO",LEN(B1229)=2,_xlfn.CONCAT("000",B1229),LEN(B1229)=3,_xlfn.CONCAT("00",B1229),LEN(B1229)=4,_xlfn.CONCAT("0",B1229),LEN(B1229)=6,B1229,LEN(B1229)=7,B1229,LEN(B1229)=5,B1229)</f>
        <v>#N/A</v>
      </c>
      <c r="D1229" s="4" t="e" cm="1">
        <f t="array" ref="D1229">_xlfn.IFS(ExtraçãoDados!C1229={"Direcção de Abastecimento"},REPLACE(ExtraçãoDados!C1229="{Direcção de Abastecimento}",1,25,"DA"),ExtraçãoDados!C1229={"COMISSÃO CULTURAL DE LMARINHA"},REPLACE(ExtraçãoDados!C1229={"COMISSÃO CULTURAL DE LMARINHA"},1,28,"CCM"),ExtraçãoDados!C1229={"DIRECÇÃO DE NAVIOS"},REPLACE(ExtraçãoDados!C1229={"DIRECÇÃO DE NAVIOS"},1,28,"DN"),ExtraçãoDados!C1229={"ESQUADRILHA SUBMARINOS"},REPLACE(ExtraçãoDados!C1229={"ESQUADRILHA SUBMARINOS"},1,28,"ES"),ExtraçãoDados!C1229={"COMISSÃO MARINHA"},REPLACE(ExtraçãoDados!C1229={"COMISSÃO MARINHA"},1,28,"CCM"),ExtraçãoDados!C1229={"COMISSÃO CULTURAL DE MARINHA"},REPLACE(ExtraçãoDados!C1229={"COMISSÃO CULTURAL DE MARINHA"},1,28,"CCM"),ExtraçãoDados!C1229={"CCM"},REPLACE(ExtraçãoDados!C1229={"CCM"},1,28,"CCM"),ExtraçãoDados!C1229={"DN"},REPLACE(ExtraçãoDados!C1229={"DN"},1,28,"DN"),ExtraçãoDados!C1229={"ES"},REPLACE(ExtraçãoDados!C1229={"ES"},1,28,"ES"),ExtraçãoDados!C1229={"DA"},REPLACE(ExtraçãoDados!C1229={"DA"},1,28,"DA"),ExtraçãoDados!C1229={"DE: ESQUADRILHA SUBMARINOS"},REPLACE(ExtraçãoDados!C1229={"DE: ESQUADRILHA SUBMARINOS"},1,28,"ES"),ExtraçãoDados!C1229={"DE: COMISSÃO CULTURAL DE LMARINHA"},REPLACE(ExtraçãoDados!C1229={"DE: COMISSÃO CULTURAL DE LMARINHA"},1,28,"CCM"),ExtraçãoDados!C1229={"ON"},REPLACE(ExtraçãoDados!C1229={"ON"},1,28,"DN"),ExtraçãoDados!C1229={"ESQ. SUBMARINOS"},REPLACE(ExtraçãoDados!C1229={"ESQ. SUBMARINOS"},1,28,"ES"),ExtraçãoDados!C1229={"☒ irecção de Abastecimento"},REPLACE(ExtraçãoDados!C1229={"☒ irecção de Abastecimento"},1,28,"DA"),ExtraçãoDados!C1229={"Direcã d Abtit ço e asecmeno"},REPLACE(ExtraçãoDados!C1229={"Direcã d Abtit ço e asecmeno"},1,28,"DA"),ExtraçãoDados!C1229={"Diecã d Abtit rço e asecmeno"},REPLACE(ExtraçãoDados!C1229={"Diecã d Abtit rço e asecmeno"},1,28,"DA"),ISNUMBER(SEARCH("COMISSÃO",ExtraçãoDados!C1229,1)),REPLACE(ExtraçãoDados!C1229,1,29,"CCM"),ISNUMBER(SEARCH("DN/DIL/DRT1",ExtraçãoDados!C1229,1)),REPLACE(ExtraçãoDados!C1229,1,29,"DN"),ISNUMBER(SEARCH("DIRECÇAO DE NAVIOS",ExtraçãoDados!C1229,1)),REPLACE(ExtraçãoDados!C1229,1,29,"DN"),ISNUMBER(SEARCH("ESQUADRILHA SUBMARIN",ExtraçãoDados!C1229,1)),REPLACE(ExtraçãoDados!C1229,1,29,"ES"),ISNUMBER(SEARCH("DN",ExtraçãoDados!C1229,1)),REPLACE(ExtraçãoDados!C1229,1,29,"DN"),ISNUMBER(SEARCH("DIRECÇÃO",ExtraçãoDados!C1229,1)),REPLACE(ExtraçãoDados!C1229,1,29,"DN"),ISNUMBER(SEARCH("DIRECÇA0",ExtraçãoDados!C1229,1)),REPLACE(ExtraçãoDados!C1229,1,29,"DN"),ISNUMBER(SEARCH("DIRE",ExtraçãoDados!C1229,1)),REPLACE(ExtraçãoDados!C1229,1,29,"DN"),ISNUMBER(SEARCH("ESQUADRILHA",ExtraçãoDados!C1229,1)),REPLACE(ExtraçãoDados!C1229,1,29,"ES"),ISNUMBER(SEARCH("HOSPITAL DA MARINHA",ExtraçãoDados!C1229,1)),REPLACE(ExtraçãoDados!C1229,1,29,"HM"),ISNUMBER(SEARCH("HOSPITAL",ExtraçãoDados!C1229,1)),REPLACE(ExtraçãoDados!C1229,1,29,"HM"),ISNUMBER(SEARCH("HM",ExtraçãoDados!C1229,1)),REPLACE(ExtraçãoDados!C1229,1,29,"HM"),ISNUMBER(SEARCH("SECÇÃO DE APÓSITOS",ExtraçãoDados!C1229,1)),REPLACE(ExtraçãoDados!C1229,1,29,"HM"))</f>
        <v>#N/A</v>
      </c>
      <c r="E1229" s="4" t="e" cm="1">
        <f t="array" ref="E1229">_xlfn.IFS(LEN(ExtraçãoDados!B1229)=7,YEAR(ExtraçãoDados!D1229),LEN(ExtraçãoDados!B1229)=10,RIGHT(ExtraçãoDados!B1229,4),LEN(ExtraçãoDados!B1229)=9,YEAR(ExtraçãoDados!D1229),LEN(ExtraçãoDados!B1229)=8,YEAR(ExtraçãoDados!D1229),LEN(ExtraçãoDados!B1229)&gt;7,YEAR(ExtraçãoDados!D1229),LEN(ExtraçãoDados!B1229)&gt;5,YEAR(ExtraçãoDados!D1229),LEN(ExtraçãoDados!B1229)&gt;4,YEAR(ExtraçãoDados!D1229))</f>
        <v>#N/A</v>
      </c>
      <c r="F1229" s="4">
        <f>ExtraçãoDados!E1229</f>
        <v>0</v>
      </c>
    </row>
    <row r="1230" spans="1:6" x14ac:dyDescent="0.25">
      <c r="A1230" s="4">
        <f>ExtraçãoDados!A1230</f>
        <v>0</v>
      </c>
      <c r="B1230" s="4" t="str" cm="1">
        <f t="array" ref="B1230">_xlfn.IFS(LEN(ExtraçãoDados!B1230)=12,LEFT(ExtraçãoDados!B1230,3),LEN(ExtraçãoDados!B1230)=10,LEFT(ExtraçãoDados!B1230,5),LEN(ExtraçãoDados!B1230)&gt;19,0,LEN(ExtraçãoDados!B1230)=9,LEFT(ExtraçãoDados!B1230,4),LEN(ExtraçãoDados!B1230)=6,LEFT(ExtraçãoDados!B1230,3),LEN(ExtraçãoDados!B1230)&lt;5,LEFT(ExtraçãoDados!B1230,3),LEN(ExtraçãoDados!B1230)=8,LEFT(ExtraçãoDados!B1230,3),LEN(ExtraçãoDados!B1230)=5,LEFT(ExtraçãoDados!B1230,5),LEN(ExtraçãoDados!B1230)=11,LEFT(ExtraçãoDados!B1230,5),LEN(ExtraçãoDados!B1230)=7,RIGHT(ExtraçãoDados!B1230,6))</f>
        <v/>
      </c>
      <c r="C1230" s="4" t="e" cm="1">
        <f t="array" ref="C1230">_xlfn.IFS(LEN(B1230)=1,"ERRO",LEN(B1230)=2,_xlfn.CONCAT("000",B1230),LEN(B1230)=3,_xlfn.CONCAT("00",B1230),LEN(B1230)=4,_xlfn.CONCAT("0",B1230),LEN(B1230)=6,B1230,LEN(B1230)=7,B1230,LEN(B1230)=5,B1230)</f>
        <v>#N/A</v>
      </c>
      <c r="D1230" s="4" t="e" cm="1">
        <f t="array" ref="D1230">_xlfn.IFS(ExtraçãoDados!C1230={"Direcção de Abastecimento"},REPLACE(ExtraçãoDados!C1230="{Direcção de Abastecimento}",1,25,"DA"),ExtraçãoDados!C1230={"COMISSÃO CULTURAL DE LMARINHA"},REPLACE(ExtraçãoDados!C1230={"COMISSÃO CULTURAL DE LMARINHA"},1,28,"CCM"),ExtraçãoDados!C1230={"DIRECÇÃO DE NAVIOS"},REPLACE(ExtraçãoDados!C1230={"DIRECÇÃO DE NAVIOS"},1,28,"DN"),ExtraçãoDados!C1230={"ESQUADRILHA SUBMARINOS"},REPLACE(ExtraçãoDados!C1230={"ESQUADRILHA SUBMARINOS"},1,28,"ES"),ExtraçãoDados!C1230={"COMISSÃO MARINHA"},REPLACE(ExtraçãoDados!C1230={"COMISSÃO MARINHA"},1,28,"CCM"),ExtraçãoDados!C1230={"COMISSÃO CULTURAL DE MARINHA"},REPLACE(ExtraçãoDados!C1230={"COMISSÃO CULTURAL DE MARINHA"},1,28,"CCM"),ExtraçãoDados!C1230={"CCM"},REPLACE(ExtraçãoDados!C1230={"CCM"},1,28,"CCM"),ExtraçãoDados!C1230={"DN"},REPLACE(ExtraçãoDados!C1230={"DN"},1,28,"DN"),ExtraçãoDados!C1230={"ES"},REPLACE(ExtraçãoDados!C1230={"ES"},1,28,"ES"),ExtraçãoDados!C1230={"DA"},REPLACE(ExtraçãoDados!C1230={"DA"},1,28,"DA"),ExtraçãoDados!C1230={"DE: ESQUADRILHA SUBMARINOS"},REPLACE(ExtraçãoDados!C1230={"DE: ESQUADRILHA SUBMARINOS"},1,28,"ES"),ExtraçãoDados!C1230={"DE: COMISSÃO CULTURAL DE LMARINHA"},REPLACE(ExtraçãoDados!C1230={"DE: COMISSÃO CULTURAL DE LMARINHA"},1,28,"CCM"),ExtraçãoDados!C1230={"ON"},REPLACE(ExtraçãoDados!C1230={"ON"},1,28,"DN"),ExtraçãoDados!C1230={"ESQ. SUBMARINOS"},REPLACE(ExtraçãoDados!C1230={"ESQ. SUBMARINOS"},1,28,"ES"),ExtraçãoDados!C1230={"☒ irecção de Abastecimento"},REPLACE(ExtraçãoDados!C1230={"☒ irecção de Abastecimento"},1,28,"DA"),ExtraçãoDados!C1230={"Direcã d Abtit ço e asecmeno"},REPLACE(ExtraçãoDados!C1230={"Direcã d Abtit ço e asecmeno"},1,28,"DA"),ExtraçãoDados!C1230={"Diecã d Abtit rço e asecmeno"},REPLACE(ExtraçãoDados!C1230={"Diecã d Abtit rço e asecmeno"},1,28,"DA"),ISNUMBER(SEARCH("COMISSÃO",ExtraçãoDados!C1230,1)),REPLACE(ExtraçãoDados!C1230,1,29,"CCM"),ISNUMBER(SEARCH("DN/DIL/DRT1",ExtraçãoDados!C1230,1)),REPLACE(ExtraçãoDados!C1230,1,29,"DN"),ISNUMBER(SEARCH("DIRECÇAO DE NAVIOS",ExtraçãoDados!C1230,1)),REPLACE(ExtraçãoDados!C1230,1,29,"DN"),ISNUMBER(SEARCH("ESQUADRILHA SUBMARIN",ExtraçãoDados!C1230,1)),REPLACE(ExtraçãoDados!C1230,1,29,"ES"),ISNUMBER(SEARCH("DN",ExtraçãoDados!C1230,1)),REPLACE(ExtraçãoDados!C1230,1,29,"DN"),ISNUMBER(SEARCH("DIRECÇÃO",ExtraçãoDados!C1230,1)),REPLACE(ExtraçãoDados!C1230,1,29,"DN"),ISNUMBER(SEARCH("DIRECÇA0",ExtraçãoDados!C1230,1)),REPLACE(ExtraçãoDados!C1230,1,29,"DN"),ISNUMBER(SEARCH("DIRE",ExtraçãoDados!C1230,1)),REPLACE(ExtraçãoDados!C1230,1,29,"DN"),ISNUMBER(SEARCH("ESQUADRILHA",ExtraçãoDados!C1230,1)),REPLACE(ExtraçãoDados!C1230,1,29,"ES"),ISNUMBER(SEARCH("HOSPITAL DA MARINHA",ExtraçãoDados!C1230,1)),REPLACE(ExtraçãoDados!C1230,1,29,"HM"),ISNUMBER(SEARCH("HOSPITAL",ExtraçãoDados!C1230,1)),REPLACE(ExtraçãoDados!C1230,1,29,"HM"),ISNUMBER(SEARCH("HM",ExtraçãoDados!C1230,1)),REPLACE(ExtraçãoDados!C1230,1,29,"HM"),ISNUMBER(SEARCH("SECÇÃO DE APÓSITOS",ExtraçãoDados!C1230,1)),REPLACE(ExtraçãoDados!C1230,1,29,"HM"))</f>
        <v>#N/A</v>
      </c>
      <c r="E1230" s="4" t="e" cm="1">
        <f t="array" ref="E1230">_xlfn.IFS(LEN(ExtraçãoDados!B1230)=7,YEAR(ExtraçãoDados!D1230),LEN(ExtraçãoDados!B1230)=10,RIGHT(ExtraçãoDados!B1230,4),LEN(ExtraçãoDados!B1230)=9,YEAR(ExtraçãoDados!D1230),LEN(ExtraçãoDados!B1230)=8,YEAR(ExtraçãoDados!D1230),LEN(ExtraçãoDados!B1230)&gt;7,YEAR(ExtraçãoDados!D1230),LEN(ExtraçãoDados!B1230)&gt;5,YEAR(ExtraçãoDados!D1230),LEN(ExtraçãoDados!B1230)&gt;4,YEAR(ExtraçãoDados!D1230))</f>
        <v>#N/A</v>
      </c>
      <c r="F1230" s="4">
        <f>ExtraçãoDados!E1230</f>
        <v>0</v>
      </c>
    </row>
    <row r="1231" spans="1:6" x14ac:dyDescent="0.25">
      <c r="A1231" s="4">
        <f>ExtraçãoDados!A1231</f>
        <v>0</v>
      </c>
      <c r="B1231" s="4" t="str" cm="1">
        <f t="array" ref="B1231">_xlfn.IFS(LEN(ExtraçãoDados!B1231)=12,LEFT(ExtraçãoDados!B1231,3),LEN(ExtraçãoDados!B1231)=10,LEFT(ExtraçãoDados!B1231,5),LEN(ExtraçãoDados!B1231)&gt;19,0,LEN(ExtraçãoDados!B1231)=9,LEFT(ExtraçãoDados!B1231,4),LEN(ExtraçãoDados!B1231)=6,LEFT(ExtraçãoDados!B1231,3),LEN(ExtraçãoDados!B1231)&lt;5,LEFT(ExtraçãoDados!B1231,3),LEN(ExtraçãoDados!B1231)=8,LEFT(ExtraçãoDados!B1231,3),LEN(ExtraçãoDados!B1231)=5,LEFT(ExtraçãoDados!B1231,5),LEN(ExtraçãoDados!B1231)=11,LEFT(ExtraçãoDados!B1231,5),LEN(ExtraçãoDados!B1231)=7,RIGHT(ExtraçãoDados!B1231,6))</f>
        <v/>
      </c>
      <c r="C1231" s="4" t="e" cm="1">
        <f t="array" ref="C1231">_xlfn.IFS(LEN(B1231)=1,"ERRO",LEN(B1231)=2,_xlfn.CONCAT("000",B1231),LEN(B1231)=3,_xlfn.CONCAT("00",B1231),LEN(B1231)=4,_xlfn.CONCAT("0",B1231),LEN(B1231)=6,B1231,LEN(B1231)=7,B1231,LEN(B1231)=5,B1231)</f>
        <v>#N/A</v>
      </c>
      <c r="D1231" s="4" t="e" cm="1">
        <f t="array" ref="D1231">_xlfn.IFS(ExtraçãoDados!C1231={"Direcção de Abastecimento"},REPLACE(ExtraçãoDados!C1231="{Direcção de Abastecimento}",1,25,"DA"),ExtraçãoDados!C1231={"COMISSÃO CULTURAL DE LMARINHA"},REPLACE(ExtraçãoDados!C1231={"COMISSÃO CULTURAL DE LMARINHA"},1,28,"CCM"),ExtraçãoDados!C1231={"DIRECÇÃO DE NAVIOS"},REPLACE(ExtraçãoDados!C1231={"DIRECÇÃO DE NAVIOS"},1,28,"DN"),ExtraçãoDados!C1231={"ESQUADRILHA SUBMARINOS"},REPLACE(ExtraçãoDados!C1231={"ESQUADRILHA SUBMARINOS"},1,28,"ES"),ExtraçãoDados!C1231={"COMISSÃO MARINHA"},REPLACE(ExtraçãoDados!C1231={"COMISSÃO MARINHA"},1,28,"CCM"),ExtraçãoDados!C1231={"COMISSÃO CULTURAL DE MARINHA"},REPLACE(ExtraçãoDados!C1231={"COMISSÃO CULTURAL DE MARINHA"},1,28,"CCM"),ExtraçãoDados!C1231={"CCM"},REPLACE(ExtraçãoDados!C1231={"CCM"},1,28,"CCM"),ExtraçãoDados!C1231={"DN"},REPLACE(ExtraçãoDados!C1231={"DN"},1,28,"DN"),ExtraçãoDados!C1231={"ES"},REPLACE(ExtraçãoDados!C1231={"ES"},1,28,"ES"),ExtraçãoDados!C1231={"DA"},REPLACE(ExtraçãoDados!C1231={"DA"},1,28,"DA"),ExtraçãoDados!C1231={"DE: ESQUADRILHA SUBMARINOS"},REPLACE(ExtraçãoDados!C1231={"DE: ESQUADRILHA SUBMARINOS"},1,28,"ES"),ExtraçãoDados!C1231={"DE: COMISSÃO CULTURAL DE LMARINHA"},REPLACE(ExtraçãoDados!C1231={"DE: COMISSÃO CULTURAL DE LMARINHA"},1,28,"CCM"),ExtraçãoDados!C1231={"ON"},REPLACE(ExtraçãoDados!C1231={"ON"},1,28,"DN"),ExtraçãoDados!C1231={"ESQ. SUBMARINOS"},REPLACE(ExtraçãoDados!C1231={"ESQ. SUBMARINOS"},1,28,"ES"),ExtraçãoDados!C1231={"☒ irecção de Abastecimento"},REPLACE(ExtraçãoDados!C1231={"☒ irecção de Abastecimento"},1,28,"DA"),ExtraçãoDados!C1231={"Direcã d Abtit ço e asecmeno"},REPLACE(ExtraçãoDados!C1231={"Direcã d Abtit ço e asecmeno"},1,28,"DA"),ExtraçãoDados!C1231={"Diecã d Abtit rço e asecmeno"},REPLACE(ExtraçãoDados!C1231={"Diecã d Abtit rço e asecmeno"},1,28,"DA"),ISNUMBER(SEARCH("COMISSÃO",ExtraçãoDados!C1231,1)),REPLACE(ExtraçãoDados!C1231,1,29,"CCM"),ISNUMBER(SEARCH("DN/DIL/DRT1",ExtraçãoDados!C1231,1)),REPLACE(ExtraçãoDados!C1231,1,29,"DN"),ISNUMBER(SEARCH("DIRECÇAO DE NAVIOS",ExtraçãoDados!C1231,1)),REPLACE(ExtraçãoDados!C1231,1,29,"DN"),ISNUMBER(SEARCH("ESQUADRILHA SUBMARIN",ExtraçãoDados!C1231,1)),REPLACE(ExtraçãoDados!C1231,1,29,"ES"),ISNUMBER(SEARCH("DN",ExtraçãoDados!C1231,1)),REPLACE(ExtraçãoDados!C1231,1,29,"DN"),ISNUMBER(SEARCH("DIRECÇÃO",ExtraçãoDados!C1231,1)),REPLACE(ExtraçãoDados!C1231,1,29,"DN"),ISNUMBER(SEARCH("DIRECÇA0",ExtraçãoDados!C1231,1)),REPLACE(ExtraçãoDados!C1231,1,29,"DN"),ISNUMBER(SEARCH("DIRE",ExtraçãoDados!C1231,1)),REPLACE(ExtraçãoDados!C1231,1,29,"DN"),ISNUMBER(SEARCH("ESQUADRILHA",ExtraçãoDados!C1231,1)),REPLACE(ExtraçãoDados!C1231,1,29,"ES"),ISNUMBER(SEARCH("HOSPITAL DA MARINHA",ExtraçãoDados!C1231,1)),REPLACE(ExtraçãoDados!C1231,1,29,"HM"),ISNUMBER(SEARCH("HOSPITAL",ExtraçãoDados!C1231,1)),REPLACE(ExtraçãoDados!C1231,1,29,"HM"),ISNUMBER(SEARCH("HM",ExtraçãoDados!C1231,1)),REPLACE(ExtraçãoDados!C1231,1,29,"HM"),ISNUMBER(SEARCH("SECÇÃO DE APÓSITOS",ExtraçãoDados!C1231,1)),REPLACE(ExtraçãoDados!C1231,1,29,"HM"))</f>
        <v>#N/A</v>
      </c>
      <c r="E1231" s="4" t="e" cm="1">
        <f t="array" ref="E1231">_xlfn.IFS(LEN(ExtraçãoDados!B1231)=7,YEAR(ExtraçãoDados!D1231),LEN(ExtraçãoDados!B1231)=10,RIGHT(ExtraçãoDados!B1231,4),LEN(ExtraçãoDados!B1231)=9,YEAR(ExtraçãoDados!D1231),LEN(ExtraçãoDados!B1231)=8,YEAR(ExtraçãoDados!D1231),LEN(ExtraçãoDados!B1231)&gt;7,YEAR(ExtraçãoDados!D1231),LEN(ExtraçãoDados!B1231)&gt;5,YEAR(ExtraçãoDados!D1231),LEN(ExtraçãoDados!B1231)&gt;4,YEAR(ExtraçãoDados!D1231))</f>
        <v>#N/A</v>
      </c>
      <c r="F1231" s="4">
        <f>ExtraçãoDados!E1231</f>
        <v>0</v>
      </c>
    </row>
    <row r="1232" spans="1:6" x14ac:dyDescent="0.25">
      <c r="A1232" s="4">
        <f>ExtraçãoDados!A1232</f>
        <v>0</v>
      </c>
      <c r="B1232" s="4" t="str" cm="1">
        <f t="array" ref="B1232">_xlfn.IFS(LEN(ExtraçãoDados!B1232)=12,LEFT(ExtraçãoDados!B1232,3),LEN(ExtraçãoDados!B1232)=10,LEFT(ExtraçãoDados!B1232,5),LEN(ExtraçãoDados!B1232)&gt;19,0,LEN(ExtraçãoDados!B1232)=9,LEFT(ExtraçãoDados!B1232,4),LEN(ExtraçãoDados!B1232)=6,LEFT(ExtraçãoDados!B1232,3),LEN(ExtraçãoDados!B1232)&lt;5,LEFT(ExtraçãoDados!B1232,3),LEN(ExtraçãoDados!B1232)=8,LEFT(ExtraçãoDados!B1232,3),LEN(ExtraçãoDados!B1232)=5,LEFT(ExtraçãoDados!B1232,5),LEN(ExtraçãoDados!B1232)=11,LEFT(ExtraçãoDados!B1232,5),LEN(ExtraçãoDados!B1232)=7,RIGHT(ExtraçãoDados!B1232,6))</f>
        <v/>
      </c>
      <c r="C1232" s="4" t="e" cm="1">
        <f t="array" ref="C1232">_xlfn.IFS(LEN(B1232)=1,"ERRO",LEN(B1232)=2,_xlfn.CONCAT("000",B1232),LEN(B1232)=3,_xlfn.CONCAT("00",B1232),LEN(B1232)=4,_xlfn.CONCAT("0",B1232),LEN(B1232)=6,B1232,LEN(B1232)=7,B1232,LEN(B1232)=5,B1232)</f>
        <v>#N/A</v>
      </c>
      <c r="D1232" s="4" t="e" cm="1">
        <f t="array" ref="D1232">_xlfn.IFS(ExtraçãoDados!C1232={"Direcção de Abastecimento"},REPLACE(ExtraçãoDados!C1232="{Direcção de Abastecimento}",1,25,"DA"),ExtraçãoDados!C1232={"COMISSÃO CULTURAL DE LMARINHA"},REPLACE(ExtraçãoDados!C1232={"COMISSÃO CULTURAL DE LMARINHA"},1,28,"CCM"),ExtraçãoDados!C1232={"DIRECÇÃO DE NAVIOS"},REPLACE(ExtraçãoDados!C1232={"DIRECÇÃO DE NAVIOS"},1,28,"DN"),ExtraçãoDados!C1232={"ESQUADRILHA SUBMARINOS"},REPLACE(ExtraçãoDados!C1232={"ESQUADRILHA SUBMARINOS"},1,28,"ES"),ExtraçãoDados!C1232={"COMISSÃO MARINHA"},REPLACE(ExtraçãoDados!C1232={"COMISSÃO MARINHA"},1,28,"CCM"),ExtraçãoDados!C1232={"COMISSÃO CULTURAL DE MARINHA"},REPLACE(ExtraçãoDados!C1232={"COMISSÃO CULTURAL DE MARINHA"},1,28,"CCM"),ExtraçãoDados!C1232={"CCM"},REPLACE(ExtraçãoDados!C1232={"CCM"},1,28,"CCM"),ExtraçãoDados!C1232={"DN"},REPLACE(ExtraçãoDados!C1232={"DN"},1,28,"DN"),ExtraçãoDados!C1232={"ES"},REPLACE(ExtraçãoDados!C1232={"ES"},1,28,"ES"),ExtraçãoDados!C1232={"DA"},REPLACE(ExtraçãoDados!C1232={"DA"},1,28,"DA"),ExtraçãoDados!C1232={"DE: ESQUADRILHA SUBMARINOS"},REPLACE(ExtraçãoDados!C1232={"DE: ESQUADRILHA SUBMARINOS"},1,28,"ES"),ExtraçãoDados!C1232={"DE: COMISSÃO CULTURAL DE LMARINHA"},REPLACE(ExtraçãoDados!C1232={"DE: COMISSÃO CULTURAL DE LMARINHA"},1,28,"CCM"),ExtraçãoDados!C1232={"ON"},REPLACE(ExtraçãoDados!C1232={"ON"},1,28,"DN"),ExtraçãoDados!C1232={"ESQ. SUBMARINOS"},REPLACE(ExtraçãoDados!C1232={"ESQ. SUBMARINOS"},1,28,"ES"),ExtraçãoDados!C1232={"☒ irecção de Abastecimento"},REPLACE(ExtraçãoDados!C1232={"☒ irecção de Abastecimento"},1,28,"DA"),ExtraçãoDados!C1232={"Direcã d Abtit ço e asecmeno"},REPLACE(ExtraçãoDados!C1232={"Direcã d Abtit ço e asecmeno"},1,28,"DA"),ExtraçãoDados!C1232={"Diecã d Abtit rço e asecmeno"},REPLACE(ExtraçãoDados!C1232={"Diecã d Abtit rço e asecmeno"},1,28,"DA"),ISNUMBER(SEARCH("COMISSÃO",ExtraçãoDados!C1232,1)),REPLACE(ExtraçãoDados!C1232,1,29,"CCM"),ISNUMBER(SEARCH("DN/DIL/DRT1",ExtraçãoDados!C1232,1)),REPLACE(ExtraçãoDados!C1232,1,29,"DN"),ISNUMBER(SEARCH("DIRECÇAO DE NAVIOS",ExtraçãoDados!C1232,1)),REPLACE(ExtraçãoDados!C1232,1,29,"DN"),ISNUMBER(SEARCH("ESQUADRILHA SUBMARIN",ExtraçãoDados!C1232,1)),REPLACE(ExtraçãoDados!C1232,1,29,"ES"),ISNUMBER(SEARCH("DN",ExtraçãoDados!C1232,1)),REPLACE(ExtraçãoDados!C1232,1,29,"DN"),ISNUMBER(SEARCH("DIRECÇÃO",ExtraçãoDados!C1232,1)),REPLACE(ExtraçãoDados!C1232,1,29,"DN"),ISNUMBER(SEARCH("DIRECÇA0",ExtraçãoDados!C1232,1)),REPLACE(ExtraçãoDados!C1232,1,29,"DN"),ISNUMBER(SEARCH("DIRE",ExtraçãoDados!C1232,1)),REPLACE(ExtraçãoDados!C1232,1,29,"DN"),ISNUMBER(SEARCH("ESQUADRILHA",ExtraçãoDados!C1232,1)),REPLACE(ExtraçãoDados!C1232,1,29,"ES"),ISNUMBER(SEARCH("HOSPITAL DA MARINHA",ExtraçãoDados!C1232,1)),REPLACE(ExtraçãoDados!C1232,1,29,"HM"),ISNUMBER(SEARCH("HOSPITAL",ExtraçãoDados!C1232,1)),REPLACE(ExtraçãoDados!C1232,1,29,"HM"),ISNUMBER(SEARCH("HM",ExtraçãoDados!C1232,1)),REPLACE(ExtraçãoDados!C1232,1,29,"HM"),ISNUMBER(SEARCH("SECÇÃO DE APÓSITOS",ExtraçãoDados!C1232,1)),REPLACE(ExtraçãoDados!C1232,1,29,"HM"))</f>
        <v>#N/A</v>
      </c>
      <c r="E1232" s="4" t="e" cm="1">
        <f t="array" ref="E1232">_xlfn.IFS(LEN(ExtraçãoDados!B1232)=7,YEAR(ExtraçãoDados!D1232),LEN(ExtraçãoDados!B1232)=10,RIGHT(ExtraçãoDados!B1232,4),LEN(ExtraçãoDados!B1232)=9,YEAR(ExtraçãoDados!D1232),LEN(ExtraçãoDados!B1232)=8,YEAR(ExtraçãoDados!D1232),LEN(ExtraçãoDados!B1232)&gt;7,YEAR(ExtraçãoDados!D1232),LEN(ExtraçãoDados!B1232)&gt;5,YEAR(ExtraçãoDados!D1232),LEN(ExtraçãoDados!B1232)&gt;4,YEAR(ExtraçãoDados!D1232))</f>
        <v>#N/A</v>
      </c>
      <c r="F1232" s="4">
        <f>ExtraçãoDados!E1232</f>
        <v>0</v>
      </c>
    </row>
    <row r="1233" spans="1:6" x14ac:dyDescent="0.25">
      <c r="A1233" s="4">
        <f>ExtraçãoDados!A1233</f>
        <v>0</v>
      </c>
      <c r="B1233" s="4" t="str" cm="1">
        <f t="array" ref="B1233">_xlfn.IFS(LEN(ExtraçãoDados!B1233)=12,LEFT(ExtraçãoDados!B1233,3),LEN(ExtraçãoDados!B1233)=10,LEFT(ExtraçãoDados!B1233,5),LEN(ExtraçãoDados!B1233)&gt;19,0,LEN(ExtraçãoDados!B1233)=9,LEFT(ExtraçãoDados!B1233,4),LEN(ExtraçãoDados!B1233)=6,LEFT(ExtraçãoDados!B1233,3),LEN(ExtraçãoDados!B1233)&lt;5,LEFT(ExtraçãoDados!B1233,3),LEN(ExtraçãoDados!B1233)=8,LEFT(ExtraçãoDados!B1233,3),LEN(ExtraçãoDados!B1233)=5,LEFT(ExtraçãoDados!B1233,5),LEN(ExtraçãoDados!B1233)=11,LEFT(ExtraçãoDados!B1233,5),LEN(ExtraçãoDados!B1233)=7,RIGHT(ExtraçãoDados!B1233,6))</f>
        <v/>
      </c>
      <c r="C1233" s="4" t="e" cm="1">
        <f t="array" ref="C1233">_xlfn.IFS(LEN(B1233)=1,"ERRO",LEN(B1233)=2,_xlfn.CONCAT("000",B1233),LEN(B1233)=3,_xlfn.CONCAT("00",B1233),LEN(B1233)=4,_xlfn.CONCAT("0",B1233),LEN(B1233)=6,B1233,LEN(B1233)=7,B1233,LEN(B1233)=5,B1233)</f>
        <v>#N/A</v>
      </c>
      <c r="D1233" s="4" t="e" cm="1">
        <f t="array" ref="D1233">_xlfn.IFS(ExtraçãoDados!C1233={"Direcção de Abastecimento"},REPLACE(ExtraçãoDados!C1233="{Direcção de Abastecimento}",1,25,"DA"),ExtraçãoDados!C1233={"COMISSÃO CULTURAL DE LMARINHA"},REPLACE(ExtraçãoDados!C1233={"COMISSÃO CULTURAL DE LMARINHA"},1,28,"CCM"),ExtraçãoDados!C1233={"DIRECÇÃO DE NAVIOS"},REPLACE(ExtraçãoDados!C1233={"DIRECÇÃO DE NAVIOS"},1,28,"DN"),ExtraçãoDados!C1233={"ESQUADRILHA SUBMARINOS"},REPLACE(ExtraçãoDados!C1233={"ESQUADRILHA SUBMARINOS"},1,28,"ES"),ExtraçãoDados!C1233={"COMISSÃO MARINHA"},REPLACE(ExtraçãoDados!C1233={"COMISSÃO MARINHA"},1,28,"CCM"),ExtraçãoDados!C1233={"COMISSÃO CULTURAL DE MARINHA"},REPLACE(ExtraçãoDados!C1233={"COMISSÃO CULTURAL DE MARINHA"},1,28,"CCM"),ExtraçãoDados!C1233={"CCM"},REPLACE(ExtraçãoDados!C1233={"CCM"},1,28,"CCM"),ExtraçãoDados!C1233={"DN"},REPLACE(ExtraçãoDados!C1233={"DN"},1,28,"DN"),ExtraçãoDados!C1233={"ES"},REPLACE(ExtraçãoDados!C1233={"ES"},1,28,"ES"),ExtraçãoDados!C1233={"DA"},REPLACE(ExtraçãoDados!C1233={"DA"},1,28,"DA"),ExtraçãoDados!C1233={"DE: ESQUADRILHA SUBMARINOS"},REPLACE(ExtraçãoDados!C1233={"DE: ESQUADRILHA SUBMARINOS"},1,28,"ES"),ExtraçãoDados!C1233={"DE: COMISSÃO CULTURAL DE LMARINHA"},REPLACE(ExtraçãoDados!C1233={"DE: COMISSÃO CULTURAL DE LMARINHA"},1,28,"CCM"),ExtraçãoDados!C1233={"ON"},REPLACE(ExtraçãoDados!C1233={"ON"},1,28,"DN"),ExtraçãoDados!C1233={"ESQ. SUBMARINOS"},REPLACE(ExtraçãoDados!C1233={"ESQ. SUBMARINOS"},1,28,"ES"),ExtraçãoDados!C1233={"☒ irecção de Abastecimento"},REPLACE(ExtraçãoDados!C1233={"☒ irecção de Abastecimento"},1,28,"DA"),ExtraçãoDados!C1233={"Direcã d Abtit ço e asecmeno"},REPLACE(ExtraçãoDados!C1233={"Direcã d Abtit ço e asecmeno"},1,28,"DA"),ExtraçãoDados!C1233={"Diecã d Abtit rço e asecmeno"},REPLACE(ExtraçãoDados!C1233={"Diecã d Abtit rço e asecmeno"},1,28,"DA"),ISNUMBER(SEARCH("COMISSÃO",ExtraçãoDados!C1233,1)),REPLACE(ExtraçãoDados!C1233,1,29,"CCM"),ISNUMBER(SEARCH("DN/DIL/DRT1",ExtraçãoDados!C1233,1)),REPLACE(ExtraçãoDados!C1233,1,29,"DN"),ISNUMBER(SEARCH("DIRECÇAO DE NAVIOS",ExtraçãoDados!C1233,1)),REPLACE(ExtraçãoDados!C1233,1,29,"DN"),ISNUMBER(SEARCH("ESQUADRILHA SUBMARIN",ExtraçãoDados!C1233,1)),REPLACE(ExtraçãoDados!C1233,1,29,"ES"),ISNUMBER(SEARCH("DN",ExtraçãoDados!C1233,1)),REPLACE(ExtraçãoDados!C1233,1,29,"DN"),ISNUMBER(SEARCH("DIRECÇÃO",ExtraçãoDados!C1233,1)),REPLACE(ExtraçãoDados!C1233,1,29,"DN"),ISNUMBER(SEARCH("DIRECÇA0",ExtraçãoDados!C1233,1)),REPLACE(ExtraçãoDados!C1233,1,29,"DN"),ISNUMBER(SEARCH("DIRE",ExtraçãoDados!C1233,1)),REPLACE(ExtraçãoDados!C1233,1,29,"DN"),ISNUMBER(SEARCH("ESQUADRILHA",ExtraçãoDados!C1233,1)),REPLACE(ExtraçãoDados!C1233,1,29,"ES"),ISNUMBER(SEARCH("HOSPITAL DA MARINHA",ExtraçãoDados!C1233,1)),REPLACE(ExtraçãoDados!C1233,1,29,"HM"),ISNUMBER(SEARCH("HOSPITAL",ExtraçãoDados!C1233,1)),REPLACE(ExtraçãoDados!C1233,1,29,"HM"),ISNUMBER(SEARCH("HM",ExtraçãoDados!C1233,1)),REPLACE(ExtraçãoDados!C1233,1,29,"HM"),ISNUMBER(SEARCH("SECÇÃO DE APÓSITOS",ExtraçãoDados!C1233,1)),REPLACE(ExtraçãoDados!C1233,1,29,"HM"))</f>
        <v>#N/A</v>
      </c>
      <c r="E1233" s="4" t="e" cm="1">
        <f t="array" ref="E1233">_xlfn.IFS(LEN(ExtraçãoDados!B1233)=7,YEAR(ExtraçãoDados!D1233),LEN(ExtraçãoDados!B1233)=10,RIGHT(ExtraçãoDados!B1233,4),LEN(ExtraçãoDados!B1233)=9,YEAR(ExtraçãoDados!D1233),LEN(ExtraçãoDados!B1233)=8,YEAR(ExtraçãoDados!D1233),LEN(ExtraçãoDados!B1233)&gt;7,YEAR(ExtraçãoDados!D1233),LEN(ExtraçãoDados!B1233)&gt;5,YEAR(ExtraçãoDados!D1233),LEN(ExtraçãoDados!B1233)&gt;4,YEAR(ExtraçãoDados!D1233))</f>
        <v>#N/A</v>
      </c>
      <c r="F1233" s="4">
        <f>ExtraçãoDados!E1233</f>
        <v>0</v>
      </c>
    </row>
    <row r="1234" spans="1:6" x14ac:dyDescent="0.25">
      <c r="A1234" s="4">
        <f>ExtraçãoDados!A1234</f>
        <v>0</v>
      </c>
      <c r="B1234" s="4" t="str" cm="1">
        <f t="array" ref="B1234">_xlfn.IFS(LEN(ExtraçãoDados!B1234)=12,LEFT(ExtraçãoDados!B1234,3),LEN(ExtraçãoDados!B1234)=10,LEFT(ExtraçãoDados!B1234,5),LEN(ExtraçãoDados!B1234)&gt;19,0,LEN(ExtraçãoDados!B1234)=9,LEFT(ExtraçãoDados!B1234,4),LEN(ExtraçãoDados!B1234)=6,LEFT(ExtraçãoDados!B1234,3),LEN(ExtraçãoDados!B1234)&lt;5,LEFT(ExtraçãoDados!B1234,3),LEN(ExtraçãoDados!B1234)=8,LEFT(ExtraçãoDados!B1234,3),LEN(ExtraçãoDados!B1234)=5,LEFT(ExtraçãoDados!B1234,5),LEN(ExtraçãoDados!B1234)=11,LEFT(ExtraçãoDados!B1234,5),LEN(ExtraçãoDados!B1234)=7,RIGHT(ExtraçãoDados!B1234,6))</f>
        <v/>
      </c>
      <c r="C1234" s="4" t="e" cm="1">
        <f t="array" ref="C1234">_xlfn.IFS(LEN(B1234)=1,"ERRO",LEN(B1234)=2,_xlfn.CONCAT("000",B1234),LEN(B1234)=3,_xlfn.CONCAT("00",B1234),LEN(B1234)=4,_xlfn.CONCAT("0",B1234),LEN(B1234)=6,B1234,LEN(B1234)=7,B1234,LEN(B1234)=5,B1234)</f>
        <v>#N/A</v>
      </c>
      <c r="D1234" s="4" t="e" cm="1">
        <f t="array" ref="D1234">_xlfn.IFS(ExtraçãoDados!C1234={"Direcção de Abastecimento"},REPLACE(ExtraçãoDados!C1234="{Direcção de Abastecimento}",1,25,"DA"),ExtraçãoDados!C1234={"COMISSÃO CULTURAL DE LMARINHA"},REPLACE(ExtraçãoDados!C1234={"COMISSÃO CULTURAL DE LMARINHA"},1,28,"CCM"),ExtraçãoDados!C1234={"DIRECÇÃO DE NAVIOS"},REPLACE(ExtraçãoDados!C1234={"DIRECÇÃO DE NAVIOS"},1,28,"DN"),ExtraçãoDados!C1234={"ESQUADRILHA SUBMARINOS"},REPLACE(ExtraçãoDados!C1234={"ESQUADRILHA SUBMARINOS"},1,28,"ES"),ExtraçãoDados!C1234={"COMISSÃO MARINHA"},REPLACE(ExtraçãoDados!C1234={"COMISSÃO MARINHA"},1,28,"CCM"),ExtraçãoDados!C1234={"COMISSÃO CULTURAL DE MARINHA"},REPLACE(ExtraçãoDados!C1234={"COMISSÃO CULTURAL DE MARINHA"},1,28,"CCM"),ExtraçãoDados!C1234={"CCM"},REPLACE(ExtraçãoDados!C1234={"CCM"},1,28,"CCM"),ExtraçãoDados!C1234={"DN"},REPLACE(ExtraçãoDados!C1234={"DN"},1,28,"DN"),ExtraçãoDados!C1234={"ES"},REPLACE(ExtraçãoDados!C1234={"ES"},1,28,"ES"),ExtraçãoDados!C1234={"DA"},REPLACE(ExtraçãoDados!C1234={"DA"},1,28,"DA"),ExtraçãoDados!C1234={"DE: ESQUADRILHA SUBMARINOS"},REPLACE(ExtraçãoDados!C1234={"DE: ESQUADRILHA SUBMARINOS"},1,28,"ES"),ExtraçãoDados!C1234={"DE: COMISSÃO CULTURAL DE LMARINHA"},REPLACE(ExtraçãoDados!C1234={"DE: COMISSÃO CULTURAL DE LMARINHA"},1,28,"CCM"),ExtraçãoDados!C1234={"ON"},REPLACE(ExtraçãoDados!C1234={"ON"},1,28,"DN"),ExtraçãoDados!C1234={"ESQ. SUBMARINOS"},REPLACE(ExtraçãoDados!C1234={"ESQ. SUBMARINOS"},1,28,"ES"),ExtraçãoDados!C1234={"☒ irecção de Abastecimento"},REPLACE(ExtraçãoDados!C1234={"☒ irecção de Abastecimento"},1,28,"DA"),ExtraçãoDados!C1234={"Direcã d Abtit ço e asecmeno"},REPLACE(ExtraçãoDados!C1234={"Direcã d Abtit ço e asecmeno"},1,28,"DA"),ExtraçãoDados!C1234={"Diecã d Abtit rço e asecmeno"},REPLACE(ExtraçãoDados!C1234={"Diecã d Abtit rço e asecmeno"},1,28,"DA"),ISNUMBER(SEARCH("COMISSÃO",ExtraçãoDados!C1234,1)),REPLACE(ExtraçãoDados!C1234,1,29,"CCM"),ISNUMBER(SEARCH("DN/DIL/DRT1",ExtraçãoDados!C1234,1)),REPLACE(ExtraçãoDados!C1234,1,29,"DN"),ISNUMBER(SEARCH("DIRECÇAO DE NAVIOS",ExtraçãoDados!C1234,1)),REPLACE(ExtraçãoDados!C1234,1,29,"DN"),ISNUMBER(SEARCH("ESQUADRILHA SUBMARIN",ExtraçãoDados!C1234,1)),REPLACE(ExtraçãoDados!C1234,1,29,"ES"),ISNUMBER(SEARCH("DN",ExtraçãoDados!C1234,1)),REPLACE(ExtraçãoDados!C1234,1,29,"DN"),ISNUMBER(SEARCH("DIRECÇÃO",ExtraçãoDados!C1234,1)),REPLACE(ExtraçãoDados!C1234,1,29,"DN"),ISNUMBER(SEARCH("DIRECÇA0",ExtraçãoDados!C1234,1)),REPLACE(ExtraçãoDados!C1234,1,29,"DN"),ISNUMBER(SEARCH("DIRE",ExtraçãoDados!C1234,1)),REPLACE(ExtraçãoDados!C1234,1,29,"DN"),ISNUMBER(SEARCH("ESQUADRILHA",ExtraçãoDados!C1234,1)),REPLACE(ExtraçãoDados!C1234,1,29,"ES"),ISNUMBER(SEARCH("HOSPITAL DA MARINHA",ExtraçãoDados!C1234,1)),REPLACE(ExtraçãoDados!C1234,1,29,"HM"),ISNUMBER(SEARCH("HOSPITAL",ExtraçãoDados!C1234,1)),REPLACE(ExtraçãoDados!C1234,1,29,"HM"),ISNUMBER(SEARCH("HM",ExtraçãoDados!C1234,1)),REPLACE(ExtraçãoDados!C1234,1,29,"HM"),ISNUMBER(SEARCH("SECÇÃO DE APÓSITOS",ExtraçãoDados!C1234,1)),REPLACE(ExtraçãoDados!C1234,1,29,"HM"))</f>
        <v>#N/A</v>
      </c>
      <c r="E1234" s="4" t="e" cm="1">
        <f t="array" ref="E1234">_xlfn.IFS(LEN(ExtraçãoDados!B1234)=7,YEAR(ExtraçãoDados!D1234),LEN(ExtraçãoDados!B1234)=10,RIGHT(ExtraçãoDados!B1234,4),LEN(ExtraçãoDados!B1234)=9,YEAR(ExtraçãoDados!D1234),LEN(ExtraçãoDados!B1234)=8,YEAR(ExtraçãoDados!D1234),LEN(ExtraçãoDados!B1234)&gt;7,YEAR(ExtraçãoDados!D1234),LEN(ExtraçãoDados!B1234)&gt;5,YEAR(ExtraçãoDados!D1234),LEN(ExtraçãoDados!B1234)&gt;4,YEAR(ExtraçãoDados!D1234))</f>
        <v>#N/A</v>
      </c>
      <c r="F1234" s="4">
        <f>ExtraçãoDados!E1234</f>
        <v>0</v>
      </c>
    </row>
    <row r="1235" spans="1:6" x14ac:dyDescent="0.25">
      <c r="A1235" s="4">
        <f>ExtraçãoDados!A1235</f>
        <v>0</v>
      </c>
      <c r="B1235" s="4" t="str" cm="1">
        <f t="array" ref="B1235">_xlfn.IFS(LEN(ExtraçãoDados!B1235)=12,LEFT(ExtraçãoDados!B1235,3),LEN(ExtraçãoDados!B1235)=10,LEFT(ExtraçãoDados!B1235,5),LEN(ExtraçãoDados!B1235)&gt;19,0,LEN(ExtraçãoDados!B1235)=9,LEFT(ExtraçãoDados!B1235,4),LEN(ExtraçãoDados!B1235)=6,LEFT(ExtraçãoDados!B1235,3),LEN(ExtraçãoDados!B1235)&lt;5,LEFT(ExtraçãoDados!B1235,3),LEN(ExtraçãoDados!B1235)=8,LEFT(ExtraçãoDados!B1235,3),LEN(ExtraçãoDados!B1235)=5,LEFT(ExtraçãoDados!B1235,5),LEN(ExtraçãoDados!B1235)=11,LEFT(ExtraçãoDados!B1235,5),LEN(ExtraçãoDados!B1235)=7,RIGHT(ExtraçãoDados!B1235,6))</f>
        <v/>
      </c>
      <c r="C1235" s="4" t="e" cm="1">
        <f t="array" ref="C1235">_xlfn.IFS(LEN(B1235)=1,"ERRO",LEN(B1235)=2,_xlfn.CONCAT("000",B1235),LEN(B1235)=3,_xlfn.CONCAT("00",B1235),LEN(B1235)=4,_xlfn.CONCAT("0",B1235),LEN(B1235)=6,B1235,LEN(B1235)=7,B1235,LEN(B1235)=5,B1235)</f>
        <v>#N/A</v>
      </c>
      <c r="D1235" s="4" t="e" cm="1">
        <f t="array" ref="D1235">_xlfn.IFS(ExtraçãoDados!C1235={"Direcção de Abastecimento"},REPLACE(ExtraçãoDados!C1235="{Direcção de Abastecimento}",1,25,"DA"),ExtraçãoDados!C1235={"COMISSÃO CULTURAL DE LMARINHA"},REPLACE(ExtraçãoDados!C1235={"COMISSÃO CULTURAL DE LMARINHA"},1,28,"CCM"),ExtraçãoDados!C1235={"DIRECÇÃO DE NAVIOS"},REPLACE(ExtraçãoDados!C1235={"DIRECÇÃO DE NAVIOS"},1,28,"DN"),ExtraçãoDados!C1235={"ESQUADRILHA SUBMARINOS"},REPLACE(ExtraçãoDados!C1235={"ESQUADRILHA SUBMARINOS"},1,28,"ES"),ExtraçãoDados!C1235={"COMISSÃO MARINHA"},REPLACE(ExtraçãoDados!C1235={"COMISSÃO MARINHA"},1,28,"CCM"),ExtraçãoDados!C1235={"COMISSÃO CULTURAL DE MARINHA"},REPLACE(ExtraçãoDados!C1235={"COMISSÃO CULTURAL DE MARINHA"},1,28,"CCM"),ExtraçãoDados!C1235={"CCM"},REPLACE(ExtraçãoDados!C1235={"CCM"},1,28,"CCM"),ExtraçãoDados!C1235={"DN"},REPLACE(ExtraçãoDados!C1235={"DN"},1,28,"DN"),ExtraçãoDados!C1235={"ES"},REPLACE(ExtraçãoDados!C1235={"ES"},1,28,"ES"),ExtraçãoDados!C1235={"DA"},REPLACE(ExtraçãoDados!C1235={"DA"},1,28,"DA"),ExtraçãoDados!C1235={"DE: ESQUADRILHA SUBMARINOS"},REPLACE(ExtraçãoDados!C1235={"DE: ESQUADRILHA SUBMARINOS"},1,28,"ES"),ExtraçãoDados!C1235={"DE: COMISSÃO CULTURAL DE LMARINHA"},REPLACE(ExtraçãoDados!C1235={"DE: COMISSÃO CULTURAL DE LMARINHA"},1,28,"CCM"),ExtraçãoDados!C1235={"ON"},REPLACE(ExtraçãoDados!C1235={"ON"},1,28,"DN"),ExtraçãoDados!C1235={"ESQ. SUBMARINOS"},REPLACE(ExtraçãoDados!C1235={"ESQ. SUBMARINOS"},1,28,"ES"),ExtraçãoDados!C1235={"☒ irecção de Abastecimento"},REPLACE(ExtraçãoDados!C1235={"☒ irecção de Abastecimento"},1,28,"DA"),ExtraçãoDados!C1235={"Direcã d Abtit ço e asecmeno"},REPLACE(ExtraçãoDados!C1235={"Direcã d Abtit ço e asecmeno"},1,28,"DA"),ExtraçãoDados!C1235={"Diecã d Abtit rço e asecmeno"},REPLACE(ExtraçãoDados!C1235={"Diecã d Abtit rço e asecmeno"},1,28,"DA"),ISNUMBER(SEARCH("COMISSÃO",ExtraçãoDados!C1235,1)),REPLACE(ExtraçãoDados!C1235,1,29,"CCM"),ISNUMBER(SEARCH("DN/DIL/DRT1",ExtraçãoDados!C1235,1)),REPLACE(ExtraçãoDados!C1235,1,29,"DN"),ISNUMBER(SEARCH("DIRECÇAO DE NAVIOS",ExtraçãoDados!C1235,1)),REPLACE(ExtraçãoDados!C1235,1,29,"DN"),ISNUMBER(SEARCH("ESQUADRILHA SUBMARIN",ExtraçãoDados!C1235,1)),REPLACE(ExtraçãoDados!C1235,1,29,"ES"),ISNUMBER(SEARCH("DN",ExtraçãoDados!C1235,1)),REPLACE(ExtraçãoDados!C1235,1,29,"DN"),ISNUMBER(SEARCH("DIRECÇÃO",ExtraçãoDados!C1235,1)),REPLACE(ExtraçãoDados!C1235,1,29,"DN"),ISNUMBER(SEARCH("DIRECÇA0",ExtraçãoDados!C1235,1)),REPLACE(ExtraçãoDados!C1235,1,29,"DN"),ISNUMBER(SEARCH("DIRE",ExtraçãoDados!C1235,1)),REPLACE(ExtraçãoDados!C1235,1,29,"DN"),ISNUMBER(SEARCH("ESQUADRILHA",ExtraçãoDados!C1235,1)),REPLACE(ExtraçãoDados!C1235,1,29,"ES"),ISNUMBER(SEARCH("HOSPITAL DA MARINHA",ExtraçãoDados!C1235,1)),REPLACE(ExtraçãoDados!C1235,1,29,"HM"),ISNUMBER(SEARCH("HOSPITAL",ExtraçãoDados!C1235,1)),REPLACE(ExtraçãoDados!C1235,1,29,"HM"),ISNUMBER(SEARCH("HM",ExtraçãoDados!C1235,1)),REPLACE(ExtraçãoDados!C1235,1,29,"HM"),ISNUMBER(SEARCH("SECÇÃO DE APÓSITOS",ExtraçãoDados!C1235,1)),REPLACE(ExtraçãoDados!C1235,1,29,"HM"))</f>
        <v>#N/A</v>
      </c>
      <c r="E1235" s="4" t="e" cm="1">
        <f t="array" ref="E1235">_xlfn.IFS(LEN(ExtraçãoDados!B1235)=7,YEAR(ExtraçãoDados!D1235),LEN(ExtraçãoDados!B1235)=10,RIGHT(ExtraçãoDados!B1235,4),LEN(ExtraçãoDados!B1235)=9,YEAR(ExtraçãoDados!D1235),LEN(ExtraçãoDados!B1235)=8,YEAR(ExtraçãoDados!D1235),LEN(ExtraçãoDados!B1235)&gt;7,YEAR(ExtraçãoDados!D1235),LEN(ExtraçãoDados!B1235)&gt;5,YEAR(ExtraçãoDados!D1235),LEN(ExtraçãoDados!B1235)&gt;4,YEAR(ExtraçãoDados!D1235))</f>
        <v>#N/A</v>
      </c>
      <c r="F1235" s="4">
        <f>ExtraçãoDados!E1235</f>
        <v>0</v>
      </c>
    </row>
    <row r="1236" spans="1:6" x14ac:dyDescent="0.25">
      <c r="A1236" s="4">
        <f>ExtraçãoDados!A1236</f>
        <v>0</v>
      </c>
      <c r="B1236" s="4" t="str" cm="1">
        <f t="array" ref="B1236">_xlfn.IFS(LEN(ExtraçãoDados!B1236)=12,LEFT(ExtraçãoDados!B1236,3),LEN(ExtraçãoDados!B1236)=10,LEFT(ExtraçãoDados!B1236,5),LEN(ExtraçãoDados!B1236)&gt;19,0,LEN(ExtraçãoDados!B1236)=9,LEFT(ExtraçãoDados!B1236,4),LEN(ExtraçãoDados!B1236)=6,LEFT(ExtraçãoDados!B1236,3),LEN(ExtraçãoDados!B1236)&lt;5,LEFT(ExtraçãoDados!B1236,3),LEN(ExtraçãoDados!B1236)=8,LEFT(ExtraçãoDados!B1236,3),LEN(ExtraçãoDados!B1236)=5,LEFT(ExtraçãoDados!B1236,5),LEN(ExtraçãoDados!B1236)=11,LEFT(ExtraçãoDados!B1236,5),LEN(ExtraçãoDados!B1236)=7,RIGHT(ExtraçãoDados!B1236,6))</f>
        <v/>
      </c>
      <c r="C1236" s="4" t="e" cm="1">
        <f t="array" ref="C1236">_xlfn.IFS(LEN(B1236)=1,"ERRO",LEN(B1236)=2,_xlfn.CONCAT("000",B1236),LEN(B1236)=3,_xlfn.CONCAT("00",B1236),LEN(B1236)=4,_xlfn.CONCAT("0",B1236),LEN(B1236)=6,B1236,LEN(B1236)=7,B1236,LEN(B1236)=5,B1236)</f>
        <v>#N/A</v>
      </c>
      <c r="D1236" s="4" t="e" cm="1">
        <f t="array" ref="D1236">_xlfn.IFS(ExtraçãoDados!C1236={"Direcção de Abastecimento"},REPLACE(ExtraçãoDados!C1236="{Direcção de Abastecimento}",1,25,"DA"),ExtraçãoDados!C1236={"COMISSÃO CULTURAL DE LMARINHA"},REPLACE(ExtraçãoDados!C1236={"COMISSÃO CULTURAL DE LMARINHA"},1,28,"CCM"),ExtraçãoDados!C1236={"DIRECÇÃO DE NAVIOS"},REPLACE(ExtraçãoDados!C1236={"DIRECÇÃO DE NAVIOS"},1,28,"DN"),ExtraçãoDados!C1236={"ESQUADRILHA SUBMARINOS"},REPLACE(ExtraçãoDados!C1236={"ESQUADRILHA SUBMARINOS"},1,28,"ES"),ExtraçãoDados!C1236={"COMISSÃO MARINHA"},REPLACE(ExtraçãoDados!C1236={"COMISSÃO MARINHA"},1,28,"CCM"),ExtraçãoDados!C1236={"COMISSÃO CULTURAL DE MARINHA"},REPLACE(ExtraçãoDados!C1236={"COMISSÃO CULTURAL DE MARINHA"},1,28,"CCM"),ExtraçãoDados!C1236={"CCM"},REPLACE(ExtraçãoDados!C1236={"CCM"},1,28,"CCM"),ExtraçãoDados!C1236={"DN"},REPLACE(ExtraçãoDados!C1236={"DN"},1,28,"DN"),ExtraçãoDados!C1236={"ES"},REPLACE(ExtraçãoDados!C1236={"ES"},1,28,"ES"),ExtraçãoDados!C1236={"DA"},REPLACE(ExtraçãoDados!C1236={"DA"},1,28,"DA"),ExtraçãoDados!C1236={"DE: ESQUADRILHA SUBMARINOS"},REPLACE(ExtraçãoDados!C1236={"DE: ESQUADRILHA SUBMARINOS"},1,28,"ES"),ExtraçãoDados!C1236={"DE: COMISSÃO CULTURAL DE LMARINHA"},REPLACE(ExtraçãoDados!C1236={"DE: COMISSÃO CULTURAL DE LMARINHA"},1,28,"CCM"),ExtraçãoDados!C1236={"ON"},REPLACE(ExtraçãoDados!C1236={"ON"},1,28,"DN"),ExtraçãoDados!C1236={"ESQ. SUBMARINOS"},REPLACE(ExtraçãoDados!C1236={"ESQ. SUBMARINOS"},1,28,"ES"),ExtraçãoDados!C1236={"☒ irecção de Abastecimento"},REPLACE(ExtraçãoDados!C1236={"☒ irecção de Abastecimento"},1,28,"DA"),ExtraçãoDados!C1236={"Direcã d Abtit ço e asecmeno"},REPLACE(ExtraçãoDados!C1236={"Direcã d Abtit ço e asecmeno"},1,28,"DA"),ExtraçãoDados!C1236={"Diecã d Abtit rço e asecmeno"},REPLACE(ExtraçãoDados!C1236={"Diecã d Abtit rço e asecmeno"},1,28,"DA"),ISNUMBER(SEARCH("COMISSÃO",ExtraçãoDados!C1236,1)),REPLACE(ExtraçãoDados!C1236,1,29,"CCM"),ISNUMBER(SEARCH("DN/DIL/DRT1",ExtraçãoDados!C1236,1)),REPLACE(ExtraçãoDados!C1236,1,29,"DN"),ISNUMBER(SEARCH("DIRECÇAO DE NAVIOS",ExtraçãoDados!C1236,1)),REPLACE(ExtraçãoDados!C1236,1,29,"DN"),ISNUMBER(SEARCH("ESQUADRILHA SUBMARIN",ExtraçãoDados!C1236,1)),REPLACE(ExtraçãoDados!C1236,1,29,"ES"),ISNUMBER(SEARCH("DN",ExtraçãoDados!C1236,1)),REPLACE(ExtraçãoDados!C1236,1,29,"DN"),ISNUMBER(SEARCH("DIRECÇÃO",ExtraçãoDados!C1236,1)),REPLACE(ExtraçãoDados!C1236,1,29,"DN"),ISNUMBER(SEARCH("DIRECÇA0",ExtraçãoDados!C1236,1)),REPLACE(ExtraçãoDados!C1236,1,29,"DN"),ISNUMBER(SEARCH("DIRE",ExtraçãoDados!C1236,1)),REPLACE(ExtraçãoDados!C1236,1,29,"DN"),ISNUMBER(SEARCH("ESQUADRILHA",ExtraçãoDados!C1236,1)),REPLACE(ExtraçãoDados!C1236,1,29,"ES"),ISNUMBER(SEARCH("HOSPITAL DA MARINHA",ExtraçãoDados!C1236,1)),REPLACE(ExtraçãoDados!C1236,1,29,"HM"),ISNUMBER(SEARCH("HOSPITAL",ExtraçãoDados!C1236,1)),REPLACE(ExtraçãoDados!C1236,1,29,"HM"),ISNUMBER(SEARCH("HM",ExtraçãoDados!C1236,1)),REPLACE(ExtraçãoDados!C1236,1,29,"HM"),ISNUMBER(SEARCH("SECÇÃO DE APÓSITOS",ExtraçãoDados!C1236,1)),REPLACE(ExtraçãoDados!C1236,1,29,"HM"))</f>
        <v>#N/A</v>
      </c>
      <c r="E1236" s="4" t="e" cm="1">
        <f t="array" ref="E1236">_xlfn.IFS(LEN(ExtraçãoDados!B1236)=7,YEAR(ExtraçãoDados!D1236),LEN(ExtraçãoDados!B1236)=10,RIGHT(ExtraçãoDados!B1236,4),LEN(ExtraçãoDados!B1236)=9,YEAR(ExtraçãoDados!D1236),LEN(ExtraçãoDados!B1236)=8,YEAR(ExtraçãoDados!D1236),LEN(ExtraçãoDados!B1236)&gt;7,YEAR(ExtraçãoDados!D1236),LEN(ExtraçãoDados!B1236)&gt;5,YEAR(ExtraçãoDados!D1236),LEN(ExtraçãoDados!B1236)&gt;4,YEAR(ExtraçãoDados!D1236))</f>
        <v>#N/A</v>
      </c>
      <c r="F1236" s="4">
        <f>ExtraçãoDados!E1236</f>
        <v>0</v>
      </c>
    </row>
    <row r="1237" spans="1:6" x14ac:dyDescent="0.25">
      <c r="A1237" s="4">
        <f>ExtraçãoDados!A1237</f>
        <v>0</v>
      </c>
      <c r="B1237" s="4" t="str" cm="1">
        <f t="array" ref="B1237">_xlfn.IFS(LEN(ExtraçãoDados!B1237)=12,LEFT(ExtraçãoDados!B1237,3),LEN(ExtraçãoDados!B1237)=10,LEFT(ExtraçãoDados!B1237,5),LEN(ExtraçãoDados!B1237)&gt;19,0,LEN(ExtraçãoDados!B1237)=9,LEFT(ExtraçãoDados!B1237,4),LEN(ExtraçãoDados!B1237)=6,LEFT(ExtraçãoDados!B1237,3),LEN(ExtraçãoDados!B1237)&lt;5,LEFT(ExtraçãoDados!B1237,3),LEN(ExtraçãoDados!B1237)=8,LEFT(ExtraçãoDados!B1237,3),LEN(ExtraçãoDados!B1237)=5,LEFT(ExtraçãoDados!B1237,5),LEN(ExtraçãoDados!B1237)=11,LEFT(ExtraçãoDados!B1237,5),LEN(ExtraçãoDados!B1237)=7,RIGHT(ExtraçãoDados!B1237,6))</f>
        <v/>
      </c>
      <c r="C1237" s="4" t="e" cm="1">
        <f t="array" ref="C1237">_xlfn.IFS(LEN(B1237)=1,"ERRO",LEN(B1237)=2,_xlfn.CONCAT("000",B1237),LEN(B1237)=3,_xlfn.CONCAT("00",B1237),LEN(B1237)=4,_xlfn.CONCAT("0",B1237),LEN(B1237)=6,B1237,LEN(B1237)=7,B1237,LEN(B1237)=5,B1237)</f>
        <v>#N/A</v>
      </c>
      <c r="D1237" s="4" t="e" cm="1">
        <f t="array" ref="D1237">_xlfn.IFS(ExtraçãoDados!C1237={"Direcção de Abastecimento"},REPLACE(ExtraçãoDados!C1237="{Direcção de Abastecimento}",1,25,"DA"),ExtraçãoDados!C1237={"COMISSÃO CULTURAL DE LMARINHA"},REPLACE(ExtraçãoDados!C1237={"COMISSÃO CULTURAL DE LMARINHA"},1,28,"CCM"),ExtraçãoDados!C1237={"DIRECÇÃO DE NAVIOS"},REPLACE(ExtraçãoDados!C1237={"DIRECÇÃO DE NAVIOS"},1,28,"DN"),ExtraçãoDados!C1237={"ESQUADRILHA SUBMARINOS"},REPLACE(ExtraçãoDados!C1237={"ESQUADRILHA SUBMARINOS"},1,28,"ES"),ExtraçãoDados!C1237={"COMISSÃO MARINHA"},REPLACE(ExtraçãoDados!C1237={"COMISSÃO MARINHA"},1,28,"CCM"),ExtraçãoDados!C1237={"COMISSÃO CULTURAL DE MARINHA"},REPLACE(ExtraçãoDados!C1237={"COMISSÃO CULTURAL DE MARINHA"},1,28,"CCM"),ExtraçãoDados!C1237={"CCM"},REPLACE(ExtraçãoDados!C1237={"CCM"},1,28,"CCM"),ExtraçãoDados!C1237={"DN"},REPLACE(ExtraçãoDados!C1237={"DN"},1,28,"DN"),ExtraçãoDados!C1237={"ES"},REPLACE(ExtraçãoDados!C1237={"ES"},1,28,"ES"),ExtraçãoDados!C1237={"DA"},REPLACE(ExtraçãoDados!C1237={"DA"},1,28,"DA"),ExtraçãoDados!C1237={"DE: ESQUADRILHA SUBMARINOS"},REPLACE(ExtraçãoDados!C1237={"DE: ESQUADRILHA SUBMARINOS"},1,28,"ES"),ExtraçãoDados!C1237={"DE: COMISSÃO CULTURAL DE LMARINHA"},REPLACE(ExtraçãoDados!C1237={"DE: COMISSÃO CULTURAL DE LMARINHA"},1,28,"CCM"),ExtraçãoDados!C1237={"ON"},REPLACE(ExtraçãoDados!C1237={"ON"},1,28,"DN"),ExtraçãoDados!C1237={"ESQ. SUBMARINOS"},REPLACE(ExtraçãoDados!C1237={"ESQ. SUBMARINOS"},1,28,"ES"),ExtraçãoDados!C1237={"☒ irecção de Abastecimento"},REPLACE(ExtraçãoDados!C1237={"☒ irecção de Abastecimento"},1,28,"DA"),ExtraçãoDados!C1237={"Direcã d Abtit ço e asecmeno"},REPLACE(ExtraçãoDados!C1237={"Direcã d Abtit ço e asecmeno"},1,28,"DA"),ExtraçãoDados!C1237={"Diecã d Abtit rço e asecmeno"},REPLACE(ExtraçãoDados!C1237={"Diecã d Abtit rço e asecmeno"},1,28,"DA"),ISNUMBER(SEARCH("COMISSÃO",ExtraçãoDados!C1237,1)),REPLACE(ExtraçãoDados!C1237,1,29,"CCM"),ISNUMBER(SEARCH("DN/DIL/DRT1",ExtraçãoDados!C1237,1)),REPLACE(ExtraçãoDados!C1237,1,29,"DN"),ISNUMBER(SEARCH("DIRECÇAO DE NAVIOS",ExtraçãoDados!C1237,1)),REPLACE(ExtraçãoDados!C1237,1,29,"DN"),ISNUMBER(SEARCH("ESQUADRILHA SUBMARIN",ExtraçãoDados!C1237,1)),REPLACE(ExtraçãoDados!C1237,1,29,"ES"),ISNUMBER(SEARCH("DN",ExtraçãoDados!C1237,1)),REPLACE(ExtraçãoDados!C1237,1,29,"DN"),ISNUMBER(SEARCH("DIRECÇÃO",ExtraçãoDados!C1237,1)),REPLACE(ExtraçãoDados!C1237,1,29,"DN"),ISNUMBER(SEARCH("DIRECÇA0",ExtraçãoDados!C1237,1)),REPLACE(ExtraçãoDados!C1237,1,29,"DN"),ISNUMBER(SEARCH("DIRE",ExtraçãoDados!C1237,1)),REPLACE(ExtraçãoDados!C1237,1,29,"DN"),ISNUMBER(SEARCH("ESQUADRILHA",ExtraçãoDados!C1237,1)),REPLACE(ExtraçãoDados!C1237,1,29,"ES"),ISNUMBER(SEARCH("HOSPITAL DA MARINHA",ExtraçãoDados!C1237,1)),REPLACE(ExtraçãoDados!C1237,1,29,"HM"),ISNUMBER(SEARCH("HOSPITAL",ExtraçãoDados!C1237,1)),REPLACE(ExtraçãoDados!C1237,1,29,"HM"),ISNUMBER(SEARCH("HM",ExtraçãoDados!C1237,1)),REPLACE(ExtraçãoDados!C1237,1,29,"HM"),ISNUMBER(SEARCH("SECÇÃO DE APÓSITOS",ExtraçãoDados!C1237,1)),REPLACE(ExtraçãoDados!C1237,1,29,"HM"))</f>
        <v>#N/A</v>
      </c>
      <c r="E1237" s="4" t="e" cm="1">
        <f t="array" ref="E1237">_xlfn.IFS(LEN(ExtraçãoDados!B1237)=7,YEAR(ExtraçãoDados!D1237),LEN(ExtraçãoDados!B1237)=10,RIGHT(ExtraçãoDados!B1237,4),LEN(ExtraçãoDados!B1237)=9,YEAR(ExtraçãoDados!D1237),LEN(ExtraçãoDados!B1237)=8,YEAR(ExtraçãoDados!D1237),LEN(ExtraçãoDados!B1237)&gt;7,YEAR(ExtraçãoDados!D1237),LEN(ExtraçãoDados!B1237)&gt;5,YEAR(ExtraçãoDados!D1237),LEN(ExtraçãoDados!B1237)&gt;4,YEAR(ExtraçãoDados!D1237))</f>
        <v>#N/A</v>
      </c>
      <c r="F1237" s="4">
        <f>ExtraçãoDados!E1237</f>
        <v>0</v>
      </c>
    </row>
    <row r="1238" spans="1:6" x14ac:dyDescent="0.25">
      <c r="A1238" s="4">
        <f>ExtraçãoDados!A1238</f>
        <v>0</v>
      </c>
      <c r="B1238" s="4" t="str" cm="1">
        <f t="array" ref="B1238">_xlfn.IFS(LEN(ExtraçãoDados!B1238)=12,LEFT(ExtraçãoDados!B1238,3),LEN(ExtraçãoDados!B1238)=10,LEFT(ExtraçãoDados!B1238,5),LEN(ExtraçãoDados!B1238)&gt;19,0,LEN(ExtraçãoDados!B1238)=9,LEFT(ExtraçãoDados!B1238,4),LEN(ExtraçãoDados!B1238)=6,LEFT(ExtraçãoDados!B1238,3),LEN(ExtraçãoDados!B1238)&lt;5,LEFT(ExtraçãoDados!B1238,3),LEN(ExtraçãoDados!B1238)=8,LEFT(ExtraçãoDados!B1238,3),LEN(ExtraçãoDados!B1238)=5,LEFT(ExtraçãoDados!B1238,5),LEN(ExtraçãoDados!B1238)=11,LEFT(ExtraçãoDados!B1238,5),LEN(ExtraçãoDados!B1238)=7,RIGHT(ExtraçãoDados!B1238,6))</f>
        <v/>
      </c>
      <c r="C1238" s="4" t="e" cm="1">
        <f t="array" ref="C1238">_xlfn.IFS(LEN(B1238)=1,"ERRO",LEN(B1238)=2,_xlfn.CONCAT("000",B1238),LEN(B1238)=3,_xlfn.CONCAT("00",B1238),LEN(B1238)=4,_xlfn.CONCAT("0",B1238),LEN(B1238)=6,B1238,LEN(B1238)=7,B1238,LEN(B1238)=5,B1238)</f>
        <v>#N/A</v>
      </c>
      <c r="D1238" s="4" t="e" cm="1">
        <f t="array" ref="D1238">_xlfn.IFS(ExtraçãoDados!C1238={"Direcção de Abastecimento"},REPLACE(ExtraçãoDados!C1238="{Direcção de Abastecimento}",1,25,"DA"),ExtraçãoDados!C1238={"COMISSÃO CULTURAL DE LMARINHA"},REPLACE(ExtraçãoDados!C1238={"COMISSÃO CULTURAL DE LMARINHA"},1,28,"CCM"),ExtraçãoDados!C1238={"DIRECÇÃO DE NAVIOS"},REPLACE(ExtraçãoDados!C1238={"DIRECÇÃO DE NAVIOS"},1,28,"DN"),ExtraçãoDados!C1238={"ESQUADRILHA SUBMARINOS"},REPLACE(ExtraçãoDados!C1238={"ESQUADRILHA SUBMARINOS"},1,28,"ES"),ExtraçãoDados!C1238={"COMISSÃO MARINHA"},REPLACE(ExtraçãoDados!C1238={"COMISSÃO MARINHA"},1,28,"CCM"),ExtraçãoDados!C1238={"COMISSÃO CULTURAL DE MARINHA"},REPLACE(ExtraçãoDados!C1238={"COMISSÃO CULTURAL DE MARINHA"},1,28,"CCM"),ExtraçãoDados!C1238={"CCM"},REPLACE(ExtraçãoDados!C1238={"CCM"},1,28,"CCM"),ExtraçãoDados!C1238={"DN"},REPLACE(ExtraçãoDados!C1238={"DN"},1,28,"DN"),ExtraçãoDados!C1238={"ES"},REPLACE(ExtraçãoDados!C1238={"ES"},1,28,"ES"),ExtraçãoDados!C1238={"DA"},REPLACE(ExtraçãoDados!C1238={"DA"},1,28,"DA"),ExtraçãoDados!C1238={"DE: ESQUADRILHA SUBMARINOS"},REPLACE(ExtraçãoDados!C1238={"DE: ESQUADRILHA SUBMARINOS"},1,28,"ES"),ExtraçãoDados!C1238={"DE: COMISSÃO CULTURAL DE LMARINHA"},REPLACE(ExtraçãoDados!C1238={"DE: COMISSÃO CULTURAL DE LMARINHA"},1,28,"CCM"),ExtraçãoDados!C1238={"ON"},REPLACE(ExtraçãoDados!C1238={"ON"},1,28,"DN"),ExtraçãoDados!C1238={"ESQ. SUBMARINOS"},REPLACE(ExtraçãoDados!C1238={"ESQ. SUBMARINOS"},1,28,"ES"),ExtraçãoDados!C1238={"☒ irecção de Abastecimento"},REPLACE(ExtraçãoDados!C1238={"☒ irecção de Abastecimento"},1,28,"DA"),ExtraçãoDados!C1238={"Direcã d Abtit ço e asecmeno"},REPLACE(ExtraçãoDados!C1238={"Direcã d Abtit ço e asecmeno"},1,28,"DA"),ExtraçãoDados!C1238={"Diecã d Abtit rço e asecmeno"},REPLACE(ExtraçãoDados!C1238={"Diecã d Abtit rço e asecmeno"},1,28,"DA"),ISNUMBER(SEARCH("COMISSÃO",ExtraçãoDados!C1238,1)),REPLACE(ExtraçãoDados!C1238,1,29,"CCM"),ISNUMBER(SEARCH("DN/DIL/DRT1",ExtraçãoDados!C1238,1)),REPLACE(ExtraçãoDados!C1238,1,29,"DN"),ISNUMBER(SEARCH("DIRECÇAO DE NAVIOS",ExtraçãoDados!C1238,1)),REPLACE(ExtraçãoDados!C1238,1,29,"DN"),ISNUMBER(SEARCH("ESQUADRILHA SUBMARIN",ExtraçãoDados!C1238,1)),REPLACE(ExtraçãoDados!C1238,1,29,"ES"),ISNUMBER(SEARCH("DN",ExtraçãoDados!C1238,1)),REPLACE(ExtraçãoDados!C1238,1,29,"DN"),ISNUMBER(SEARCH("DIRECÇÃO",ExtraçãoDados!C1238,1)),REPLACE(ExtraçãoDados!C1238,1,29,"DN"),ISNUMBER(SEARCH("DIRECÇA0",ExtraçãoDados!C1238,1)),REPLACE(ExtraçãoDados!C1238,1,29,"DN"),ISNUMBER(SEARCH("DIRE",ExtraçãoDados!C1238,1)),REPLACE(ExtraçãoDados!C1238,1,29,"DN"),ISNUMBER(SEARCH("ESQUADRILHA",ExtraçãoDados!C1238,1)),REPLACE(ExtraçãoDados!C1238,1,29,"ES"),ISNUMBER(SEARCH("HOSPITAL DA MARINHA",ExtraçãoDados!C1238,1)),REPLACE(ExtraçãoDados!C1238,1,29,"HM"),ISNUMBER(SEARCH("HOSPITAL",ExtraçãoDados!C1238,1)),REPLACE(ExtraçãoDados!C1238,1,29,"HM"),ISNUMBER(SEARCH("HM",ExtraçãoDados!C1238,1)),REPLACE(ExtraçãoDados!C1238,1,29,"HM"),ISNUMBER(SEARCH("SECÇÃO DE APÓSITOS",ExtraçãoDados!C1238,1)),REPLACE(ExtraçãoDados!C1238,1,29,"HM"))</f>
        <v>#N/A</v>
      </c>
      <c r="E1238" s="4" t="e" cm="1">
        <f t="array" ref="E1238">_xlfn.IFS(LEN(ExtraçãoDados!B1238)=7,YEAR(ExtraçãoDados!D1238),LEN(ExtraçãoDados!B1238)=10,RIGHT(ExtraçãoDados!B1238,4),LEN(ExtraçãoDados!B1238)=9,YEAR(ExtraçãoDados!D1238),LEN(ExtraçãoDados!B1238)=8,YEAR(ExtraçãoDados!D1238),LEN(ExtraçãoDados!B1238)&gt;7,YEAR(ExtraçãoDados!D1238),LEN(ExtraçãoDados!B1238)&gt;5,YEAR(ExtraçãoDados!D1238),LEN(ExtraçãoDados!B1238)&gt;4,YEAR(ExtraçãoDados!D1238))</f>
        <v>#N/A</v>
      </c>
      <c r="F1238" s="4">
        <f>ExtraçãoDados!E1238</f>
        <v>0</v>
      </c>
    </row>
    <row r="1239" spans="1:6" x14ac:dyDescent="0.25">
      <c r="A1239" s="4">
        <f>ExtraçãoDados!A1239</f>
        <v>0</v>
      </c>
      <c r="B1239" s="4" t="str" cm="1">
        <f t="array" ref="B1239">_xlfn.IFS(LEN(ExtraçãoDados!B1239)=12,LEFT(ExtraçãoDados!B1239,3),LEN(ExtraçãoDados!B1239)=10,LEFT(ExtraçãoDados!B1239,5),LEN(ExtraçãoDados!B1239)&gt;19,0,LEN(ExtraçãoDados!B1239)=9,LEFT(ExtraçãoDados!B1239,4),LEN(ExtraçãoDados!B1239)=6,LEFT(ExtraçãoDados!B1239,3),LEN(ExtraçãoDados!B1239)&lt;5,LEFT(ExtraçãoDados!B1239,3),LEN(ExtraçãoDados!B1239)=8,LEFT(ExtraçãoDados!B1239,3),LEN(ExtraçãoDados!B1239)=5,LEFT(ExtraçãoDados!B1239,5),LEN(ExtraçãoDados!B1239)=11,LEFT(ExtraçãoDados!B1239,5),LEN(ExtraçãoDados!B1239)=7,RIGHT(ExtraçãoDados!B1239,6))</f>
        <v/>
      </c>
      <c r="C1239" s="4" t="e" cm="1">
        <f t="array" ref="C1239">_xlfn.IFS(LEN(B1239)=1,"ERRO",LEN(B1239)=2,_xlfn.CONCAT("000",B1239),LEN(B1239)=3,_xlfn.CONCAT("00",B1239),LEN(B1239)=4,_xlfn.CONCAT("0",B1239),LEN(B1239)=6,B1239,LEN(B1239)=7,B1239,LEN(B1239)=5,B1239)</f>
        <v>#N/A</v>
      </c>
      <c r="D1239" s="4" t="e" cm="1">
        <f t="array" ref="D1239">_xlfn.IFS(ExtraçãoDados!C1239={"Direcção de Abastecimento"},REPLACE(ExtraçãoDados!C1239="{Direcção de Abastecimento}",1,25,"DA"),ExtraçãoDados!C1239={"COMISSÃO CULTURAL DE LMARINHA"},REPLACE(ExtraçãoDados!C1239={"COMISSÃO CULTURAL DE LMARINHA"},1,28,"CCM"),ExtraçãoDados!C1239={"DIRECÇÃO DE NAVIOS"},REPLACE(ExtraçãoDados!C1239={"DIRECÇÃO DE NAVIOS"},1,28,"DN"),ExtraçãoDados!C1239={"ESQUADRILHA SUBMARINOS"},REPLACE(ExtraçãoDados!C1239={"ESQUADRILHA SUBMARINOS"},1,28,"ES"),ExtraçãoDados!C1239={"COMISSÃO MARINHA"},REPLACE(ExtraçãoDados!C1239={"COMISSÃO MARINHA"},1,28,"CCM"),ExtraçãoDados!C1239={"COMISSÃO CULTURAL DE MARINHA"},REPLACE(ExtraçãoDados!C1239={"COMISSÃO CULTURAL DE MARINHA"},1,28,"CCM"),ExtraçãoDados!C1239={"CCM"},REPLACE(ExtraçãoDados!C1239={"CCM"},1,28,"CCM"),ExtraçãoDados!C1239={"DN"},REPLACE(ExtraçãoDados!C1239={"DN"},1,28,"DN"),ExtraçãoDados!C1239={"ES"},REPLACE(ExtraçãoDados!C1239={"ES"},1,28,"ES"),ExtraçãoDados!C1239={"DA"},REPLACE(ExtraçãoDados!C1239={"DA"},1,28,"DA"),ExtraçãoDados!C1239={"DE: ESQUADRILHA SUBMARINOS"},REPLACE(ExtraçãoDados!C1239={"DE: ESQUADRILHA SUBMARINOS"},1,28,"ES"),ExtraçãoDados!C1239={"DE: COMISSÃO CULTURAL DE LMARINHA"},REPLACE(ExtraçãoDados!C1239={"DE: COMISSÃO CULTURAL DE LMARINHA"},1,28,"CCM"),ExtraçãoDados!C1239={"ON"},REPLACE(ExtraçãoDados!C1239={"ON"},1,28,"DN"),ExtraçãoDados!C1239={"ESQ. SUBMARINOS"},REPLACE(ExtraçãoDados!C1239={"ESQ. SUBMARINOS"},1,28,"ES"),ExtraçãoDados!C1239={"☒ irecção de Abastecimento"},REPLACE(ExtraçãoDados!C1239={"☒ irecção de Abastecimento"},1,28,"DA"),ExtraçãoDados!C1239={"Direcã d Abtit ço e asecmeno"},REPLACE(ExtraçãoDados!C1239={"Direcã d Abtit ço e asecmeno"},1,28,"DA"),ExtraçãoDados!C1239={"Diecã d Abtit rço e asecmeno"},REPLACE(ExtraçãoDados!C1239={"Diecã d Abtit rço e asecmeno"},1,28,"DA"),ISNUMBER(SEARCH("COMISSÃO",ExtraçãoDados!C1239,1)),REPLACE(ExtraçãoDados!C1239,1,29,"CCM"),ISNUMBER(SEARCH("DN/DIL/DRT1",ExtraçãoDados!C1239,1)),REPLACE(ExtraçãoDados!C1239,1,29,"DN"),ISNUMBER(SEARCH("DIRECÇAO DE NAVIOS",ExtraçãoDados!C1239,1)),REPLACE(ExtraçãoDados!C1239,1,29,"DN"),ISNUMBER(SEARCH("ESQUADRILHA SUBMARIN",ExtraçãoDados!C1239,1)),REPLACE(ExtraçãoDados!C1239,1,29,"ES"),ISNUMBER(SEARCH("DN",ExtraçãoDados!C1239,1)),REPLACE(ExtraçãoDados!C1239,1,29,"DN"),ISNUMBER(SEARCH("DIRECÇÃO",ExtraçãoDados!C1239,1)),REPLACE(ExtraçãoDados!C1239,1,29,"DN"),ISNUMBER(SEARCH("DIRECÇA0",ExtraçãoDados!C1239,1)),REPLACE(ExtraçãoDados!C1239,1,29,"DN"),ISNUMBER(SEARCH("DIRE",ExtraçãoDados!C1239,1)),REPLACE(ExtraçãoDados!C1239,1,29,"DN"),ISNUMBER(SEARCH("ESQUADRILHA",ExtraçãoDados!C1239,1)),REPLACE(ExtraçãoDados!C1239,1,29,"ES"),ISNUMBER(SEARCH("HOSPITAL DA MARINHA",ExtraçãoDados!C1239,1)),REPLACE(ExtraçãoDados!C1239,1,29,"HM"),ISNUMBER(SEARCH("HOSPITAL",ExtraçãoDados!C1239,1)),REPLACE(ExtraçãoDados!C1239,1,29,"HM"),ISNUMBER(SEARCH("HM",ExtraçãoDados!C1239,1)),REPLACE(ExtraçãoDados!C1239,1,29,"HM"),ISNUMBER(SEARCH("SECÇÃO DE APÓSITOS",ExtraçãoDados!C1239,1)),REPLACE(ExtraçãoDados!C1239,1,29,"HM"))</f>
        <v>#N/A</v>
      </c>
      <c r="E1239" s="4" t="e" cm="1">
        <f t="array" ref="E1239">_xlfn.IFS(LEN(ExtraçãoDados!B1239)=7,YEAR(ExtraçãoDados!D1239),LEN(ExtraçãoDados!B1239)=10,RIGHT(ExtraçãoDados!B1239,4),LEN(ExtraçãoDados!B1239)=9,YEAR(ExtraçãoDados!D1239),LEN(ExtraçãoDados!B1239)=8,YEAR(ExtraçãoDados!D1239),LEN(ExtraçãoDados!B1239)&gt;7,YEAR(ExtraçãoDados!D1239),LEN(ExtraçãoDados!B1239)&gt;5,YEAR(ExtraçãoDados!D1239),LEN(ExtraçãoDados!B1239)&gt;4,YEAR(ExtraçãoDados!D1239))</f>
        <v>#N/A</v>
      </c>
      <c r="F1239" s="4">
        <f>ExtraçãoDados!E1239</f>
        <v>0</v>
      </c>
    </row>
    <row r="1240" spans="1:6" x14ac:dyDescent="0.25">
      <c r="A1240" s="4">
        <f>ExtraçãoDados!A1240</f>
        <v>0</v>
      </c>
      <c r="B1240" s="4" t="str" cm="1">
        <f t="array" ref="B1240">_xlfn.IFS(LEN(ExtraçãoDados!B1240)=12,LEFT(ExtraçãoDados!B1240,3),LEN(ExtraçãoDados!B1240)=10,LEFT(ExtraçãoDados!B1240,5),LEN(ExtraçãoDados!B1240)&gt;19,0,LEN(ExtraçãoDados!B1240)=9,LEFT(ExtraçãoDados!B1240,4),LEN(ExtraçãoDados!B1240)=6,LEFT(ExtraçãoDados!B1240,3),LEN(ExtraçãoDados!B1240)&lt;5,LEFT(ExtraçãoDados!B1240,3),LEN(ExtraçãoDados!B1240)=8,LEFT(ExtraçãoDados!B1240,3),LEN(ExtraçãoDados!B1240)=5,LEFT(ExtraçãoDados!B1240,5),LEN(ExtraçãoDados!B1240)=11,LEFT(ExtraçãoDados!B1240,5),LEN(ExtraçãoDados!B1240)=7,RIGHT(ExtraçãoDados!B1240,6))</f>
        <v/>
      </c>
      <c r="C1240" s="4" t="e" cm="1">
        <f t="array" ref="C1240">_xlfn.IFS(LEN(B1240)=1,"ERRO",LEN(B1240)=2,_xlfn.CONCAT("000",B1240),LEN(B1240)=3,_xlfn.CONCAT("00",B1240),LEN(B1240)=4,_xlfn.CONCAT("0",B1240),LEN(B1240)=6,B1240,LEN(B1240)=7,B1240,LEN(B1240)=5,B1240)</f>
        <v>#N/A</v>
      </c>
      <c r="D1240" s="4" t="e" cm="1">
        <f t="array" ref="D1240">_xlfn.IFS(ExtraçãoDados!C1240={"Direcção de Abastecimento"},REPLACE(ExtraçãoDados!C1240="{Direcção de Abastecimento}",1,25,"DA"),ExtraçãoDados!C1240={"COMISSÃO CULTURAL DE LMARINHA"},REPLACE(ExtraçãoDados!C1240={"COMISSÃO CULTURAL DE LMARINHA"},1,28,"CCM"),ExtraçãoDados!C1240={"DIRECÇÃO DE NAVIOS"},REPLACE(ExtraçãoDados!C1240={"DIRECÇÃO DE NAVIOS"},1,28,"DN"),ExtraçãoDados!C1240={"ESQUADRILHA SUBMARINOS"},REPLACE(ExtraçãoDados!C1240={"ESQUADRILHA SUBMARINOS"},1,28,"ES"),ExtraçãoDados!C1240={"COMISSÃO MARINHA"},REPLACE(ExtraçãoDados!C1240={"COMISSÃO MARINHA"},1,28,"CCM"),ExtraçãoDados!C1240={"COMISSÃO CULTURAL DE MARINHA"},REPLACE(ExtraçãoDados!C1240={"COMISSÃO CULTURAL DE MARINHA"},1,28,"CCM"),ExtraçãoDados!C1240={"CCM"},REPLACE(ExtraçãoDados!C1240={"CCM"},1,28,"CCM"),ExtraçãoDados!C1240={"DN"},REPLACE(ExtraçãoDados!C1240={"DN"},1,28,"DN"),ExtraçãoDados!C1240={"ES"},REPLACE(ExtraçãoDados!C1240={"ES"},1,28,"ES"),ExtraçãoDados!C1240={"DA"},REPLACE(ExtraçãoDados!C1240={"DA"},1,28,"DA"),ExtraçãoDados!C1240={"DE: ESQUADRILHA SUBMARINOS"},REPLACE(ExtraçãoDados!C1240={"DE: ESQUADRILHA SUBMARINOS"},1,28,"ES"),ExtraçãoDados!C1240={"DE: COMISSÃO CULTURAL DE LMARINHA"},REPLACE(ExtraçãoDados!C1240={"DE: COMISSÃO CULTURAL DE LMARINHA"},1,28,"CCM"),ExtraçãoDados!C1240={"ON"},REPLACE(ExtraçãoDados!C1240={"ON"},1,28,"DN"),ExtraçãoDados!C1240={"ESQ. SUBMARINOS"},REPLACE(ExtraçãoDados!C1240={"ESQ. SUBMARINOS"},1,28,"ES"),ExtraçãoDados!C1240={"☒ irecção de Abastecimento"},REPLACE(ExtraçãoDados!C1240={"☒ irecção de Abastecimento"},1,28,"DA"),ExtraçãoDados!C1240={"Direcã d Abtit ço e asecmeno"},REPLACE(ExtraçãoDados!C1240={"Direcã d Abtit ço e asecmeno"},1,28,"DA"),ExtraçãoDados!C1240={"Diecã d Abtit rço e asecmeno"},REPLACE(ExtraçãoDados!C1240={"Diecã d Abtit rço e asecmeno"},1,28,"DA"),ISNUMBER(SEARCH("COMISSÃO",ExtraçãoDados!C1240,1)),REPLACE(ExtraçãoDados!C1240,1,29,"CCM"),ISNUMBER(SEARCH("DN/DIL/DRT1",ExtraçãoDados!C1240,1)),REPLACE(ExtraçãoDados!C1240,1,29,"DN"),ISNUMBER(SEARCH("DIRECÇAO DE NAVIOS",ExtraçãoDados!C1240,1)),REPLACE(ExtraçãoDados!C1240,1,29,"DN"),ISNUMBER(SEARCH("ESQUADRILHA SUBMARIN",ExtraçãoDados!C1240,1)),REPLACE(ExtraçãoDados!C1240,1,29,"ES"),ISNUMBER(SEARCH("DN",ExtraçãoDados!C1240,1)),REPLACE(ExtraçãoDados!C1240,1,29,"DN"),ISNUMBER(SEARCH("DIRECÇÃO",ExtraçãoDados!C1240,1)),REPLACE(ExtraçãoDados!C1240,1,29,"DN"),ISNUMBER(SEARCH("DIRECÇA0",ExtraçãoDados!C1240,1)),REPLACE(ExtraçãoDados!C1240,1,29,"DN"),ISNUMBER(SEARCH("DIRE",ExtraçãoDados!C1240,1)),REPLACE(ExtraçãoDados!C1240,1,29,"DN"),ISNUMBER(SEARCH("ESQUADRILHA",ExtraçãoDados!C1240,1)),REPLACE(ExtraçãoDados!C1240,1,29,"ES"),ISNUMBER(SEARCH("HOSPITAL DA MARINHA",ExtraçãoDados!C1240,1)),REPLACE(ExtraçãoDados!C1240,1,29,"HM"),ISNUMBER(SEARCH("HOSPITAL",ExtraçãoDados!C1240,1)),REPLACE(ExtraçãoDados!C1240,1,29,"HM"),ISNUMBER(SEARCH("HM",ExtraçãoDados!C1240,1)),REPLACE(ExtraçãoDados!C1240,1,29,"HM"),ISNUMBER(SEARCH("SECÇÃO DE APÓSITOS",ExtraçãoDados!C1240,1)),REPLACE(ExtraçãoDados!C1240,1,29,"HM"))</f>
        <v>#N/A</v>
      </c>
      <c r="E1240" s="4" t="e" cm="1">
        <f t="array" ref="E1240">_xlfn.IFS(LEN(ExtraçãoDados!B1240)=7,YEAR(ExtraçãoDados!D1240),LEN(ExtraçãoDados!B1240)=10,RIGHT(ExtraçãoDados!B1240,4),LEN(ExtraçãoDados!B1240)=9,YEAR(ExtraçãoDados!D1240),LEN(ExtraçãoDados!B1240)=8,YEAR(ExtraçãoDados!D1240),LEN(ExtraçãoDados!B1240)&gt;7,YEAR(ExtraçãoDados!D1240),LEN(ExtraçãoDados!B1240)&gt;5,YEAR(ExtraçãoDados!D1240),LEN(ExtraçãoDados!B1240)&gt;4,YEAR(ExtraçãoDados!D1240))</f>
        <v>#N/A</v>
      </c>
      <c r="F1240" s="4">
        <f>ExtraçãoDados!E1240</f>
        <v>0</v>
      </c>
    </row>
    <row r="1241" spans="1:6" x14ac:dyDescent="0.25">
      <c r="A1241" s="4">
        <f>ExtraçãoDados!A1241</f>
        <v>0</v>
      </c>
      <c r="B1241" s="4" t="str" cm="1">
        <f t="array" ref="B1241">_xlfn.IFS(LEN(ExtraçãoDados!B1241)=12,LEFT(ExtraçãoDados!B1241,3),LEN(ExtraçãoDados!B1241)=10,LEFT(ExtraçãoDados!B1241,5),LEN(ExtraçãoDados!B1241)&gt;19,0,LEN(ExtraçãoDados!B1241)=9,LEFT(ExtraçãoDados!B1241,4),LEN(ExtraçãoDados!B1241)=6,LEFT(ExtraçãoDados!B1241,3),LEN(ExtraçãoDados!B1241)&lt;5,LEFT(ExtraçãoDados!B1241,3),LEN(ExtraçãoDados!B1241)=8,LEFT(ExtraçãoDados!B1241,3),LEN(ExtraçãoDados!B1241)=5,LEFT(ExtraçãoDados!B1241,5),LEN(ExtraçãoDados!B1241)=11,LEFT(ExtraçãoDados!B1241,5),LEN(ExtraçãoDados!B1241)=7,RIGHT(ExtraçãoDados!B1241,6))</f>
        <v/>
      </c>
      <c r="C1241" s="4" t="e" cm="1">
        <f t="array" ref="C1241">_xlfn.IFS(LEN(B1241)=1,"ERRO",LEN(B1241)=2,_xlfn.CONCAT("000",B1241),LEN(B1241)=3,_xlfn.CONCAT("00",B1241),LEN(B1241)=4,_xlfn.CONCAT("0",B1241),LEN(B1241)=6,B1241,LEN(B1241)=7,B1241,LEN(B1241)=5,B1241)</f>
        <v>#N/A</v>
      </c>
      <c r="D1241" s="4" t="e" cm="1">
        <f t="array" ref="D1241">_xlfn.IFS(ExtraçãoDados!C1241={"Direcção de Abastecimento"},REPLACE(ExtraçãoDados!C1241="{Direcção de Abastecimento}",1,25,"DA"),ExtraçãoDados!C1241={"COMISSÃO CULTURAL DE LMARINHA"},REPLACE(ExtraçãoDados!C1241={"COMISSÃO CULTURAL DE LMARINHA"},1,28,"CCM"),ExtraçãoDados!C1241={"DIRECÇÃO DE NAVIOS"},REPLACE(ExtraçãoDados!C1241={"DIRECÇÃO DE NAVIOS"},1,28,"DN"),ExtraçãoDados!C1241={"ESQUADRILHA SUBMARINOS"},REPLACE(ExtraçãoDados!C1241={"ESQUADRILHA SUBMARINOS"},1,28,"ES"),ExtraçãoDados!C1241={"COMISSÃO MARINHA"},REPLACE(ExtraçãoDados!C1241={"COMISSÃO MARINHA"},1,28,"CCM"),ExtraçãoDados!C1241={"COMISSÃO CULTURAL DE MARINHA"},REPLACE(ExtraçãoDados!C1241={"COMISSÃO CULTURAL DE MARINHA"},1,28,"CCM"),ExtraçãoDados!C1241={"CCM"},REPLACE(ExtraçãoDados!C1241={"CCM"},1,28,"CCM"),ExtraçãoDados!C1241={"DN"},REPLACE(ExtraçãoDados!C1241={"DN"},1,28,"DN"),ExtraçãoDados!C1241={"ES"},REPLACE(ExtraçãoDados!C1241={"ES"},1,28,"ES"),ExtraçãoDados!C1241={"DA"},REPLACE(ExtraçãoDados!C1241={"DA"},1,28,"DA"),ExtraçãoDados!C1241={"DE: ESQUADRILHA SUBMARINOS"},REPLACE(ExtraçãoDados!C1241={"DE: ESQUADRILHA SUBMARINOS"},1,28,"ES"),ExtraçãoDados!C1241={"DE: COMISSÃO CULTURAL DE LMARINHA"},REPLACE(ExtraçãoDados!C1241={"DE: COMISSÃO CULTURAL DE LMARINHA"},1,28,"CCM"),ExtraçãoDados!C1241={"ON"},REPLACE(ExtraçãoDados!C1241={"ON"},1,28,"DN"),ExtraçãoDados!C1241={"ESQ. SUBMARINOS"},REPLACE(ExtraçãoDados!C1241={"ESQ. SUBMARINOS"},1,28,"ES"),ExtraçãoDados!C1241={"☒ irecção de Abastecimento"},REPLACE(ExtraçãoDados!C1241={"☒ irecção de Abastecimento"},1,28,"DA"),ExtraçãoDados!C1241={"Direcã d Abtit ço e asecmeno"},REPLACE(ExtraçãoDados!C1241={"Direcã d Abtit ço e asecmeno"},1,28,"DA"),ExtraçãoDados!C1241={"Diecã d Abtit rço e asecmeno"},REPLACE(ExtraçãoDados!C1241={"Diecã d Abtit rço e asecmeno"},1,28,"DA"),ISNUMBER(SEARCH("COMISSÃO",ExtraçãoDados!C1241,1)),REPLACE(ExtraçãoDados!C1241,1,29,"CCM"),ISNUMBER(SEARCH("DN/DIL/DRT1",ExtraçãoDados!C1241,1)),REPLACE(ExtraçãoDados!C1241,1,29,"DN"),ISNUMBER(SEARCH("DIRECÇAO DE NAVIOS",ExtraçãoDados!C1241,1)),REPLACE(ExtraçãoDados!C1241,1,29,"DN"),ISNUMBER(SEARCH("ESQUADRILHA SUBMARIN",ExtraçãoDados!C1241,1)),REPLACE(ExtraçãoDados!C1241,1,29,"ES"),ISNUMBER(SEARCH("DN",ExtraçãoDados!C1241,1)),REPLACE(ExtraçãoDados!C1241,1,29,"DN"),ISNUMBER(SEARCH("DIRECÇÃO",ExtraçãoDados!C1241,1)),REPLACE(ExtraçãoDados!C1241,1,29,"DN"),ISNUMBER(SEARCH("DIRECÇA0",ExtraçãoDados!C1241,1)),REPLACE(ExtraçãoDados!C1241,1,29,"DN"),ISNUMBER(SEARCH("DIRE",ExtraçãoDados!C1241,1)),REPLACE(ExtraçãoDados!C1241,1,29,"DN"),ISNUMBER(SEARCH("ESQUADRILHA",ExtraçãoDados!C1241,1)),REPLACE(ExtraçãoDados!C1241,1,29,"ES"),ISNUMBER(SEARCH("HOSPITAL DA MARINHA",ExtraçãoDados!C1241,1)),REPLACE(ExtraçãoDados!C1241,1,29,"HM"),ISNUMBER(SEARCH("HOSPITAL",ExtraçãoDados!C1241,1)),REPLACE(ExtraçãoDados!C1241,1,29,"HM"),ISNUMBER(SEARCH("HM",ExtraçãoDados!C1241,1)),REPLACE(ExtraçãoDados!C1241,1,29,"HM"),ISNUMBER(SEARCH("SECÇÃO DE APÓSITOS",ExtraçãoDados!C1241,1)),REPLACE(ExtraçãoDados!C1241,1,29,"HM"))</f>
        <v>#N/A</v>
      </c>
      <c r="E1241" s="4" t="e" cm="1">
        <f t="array" ref="E1241">_xlfn.IFS(LEN(ExtraçãoDados!B1241)=7,YEAR(ExtraçãoDados!D1241),LEN(ExtraçãoDados!B1241)=10,RIGHT(ExtraçãoDados!B1241,4),LEN(ExtraçãoDados!B1241)=9,YEAR(ExtraçãoDados!D1241),LEN(ExtraçãoDados!B1241)=8,YEAR(ExtraçãoDados!D1241),LEN(ExtraçãoDados!B1241)&gt;7,YEAR(ExtraçãoDados!D1241),LEN(ExtraçãoDados!B1241)&gt;5,YEAR(ExtraçãoDados!D1241),LEN(ExtraçãoDados!B1241)&gt;4,YEAR(ExtraçãoDados!D1241))</f>
        <v>#N/A</v>
      </c>
      <c r="F1241" s="4">
        <f>ExtraçãoDados!E1241</f>
        <v>0</v>
      </c>
    </row>
    <row r="1242" spans="1:6" x14ac:dyDescent="0.25">
      <c r="A1242" s="4">
        <f>ExtraçãoDados!A1242</f>
        <v>0</v>
      </c>
      <c r="B1242" s="4" t="str" cm="1">
        <f t="array" ref="B1242">_xlfn.IFS(LEN(ExtraçãoDados!B1242)=12,LEFT(ExtraçãoDados!B1242,3),LEN(ExtraçãoDados!B1242)=10,LEFT(ExtraçãoDados!B1242,5),LEN(ExtraçãoDados!B1242)&gt;19,0,LEN(ExtraçãoDados!B1242)=9,LEFT(ExtraçãoDados!B1242,4),LEN(ExtraçãoDados!B1242)=6,LEFT(ExtraçãoDados!B1242,3),LEN(ExtraçãoDados!B1242)&lt;5,LEFT(ExtraçãoDados!B1242,3),LEN(ExtraçãoDados!B1242)=8,LEFT(ExtraçãoDados!B1242,3),LEN(ExtraçãoDados!B1242)=5,LEFT(ExtraçãoDados!B1242,5),LEN(ExtraçãoDados!B1242)=11,LEFT(ExtraçãoDados!B1242,5),LEN(ExtraçãoDados!B1242)=7,RIGHT(ExtraçãoDados!B1242,6))</f>
        <v/>
      </c>
      <c r="C1242" s="4" t="e" cm="1">
        <f t="array" ref="C1242">_xlfn.IFS(LEN(B1242)=1,"ERRO",LEN(B1242)=2,_xlfn.CONCAT("000",B1242),LEN(B1242)=3,_xlfn.CONCAT("00",B1242),LEN(B1242)=4,_xlfn.CONCAT("0",B1242),LEN(B1242)=6,B1242,LEN(B1242)=7,B1242,LEN(B1242)=5,B1242)</f>
        <v>#N/A</v>
      </c>
      <c r="D1242" s="4" t="e" cm="1">
        <f t="array" ref="D1242">_xlfn.IFS(ExtraçãoDados!C1242={"Direcção de Abastecimento"},REPLACE(ExtraçãoDados!C1242="{Direcção de Abastecimento}",1,25,"DA"),ExtraçãoDados!C1242={"COMISSÃO CULTURAL DE LMARINHA"},REPLACE(ExtraçãoDados!C1242={"COMISSÃO CULTURAL DE LMARINHA"},1,28,"CCM"),ExtraçãoDados!C1242={"DIRECÇÃO DE NAVIOS"},REPLACE(ExtraçãoDados!C1242={"DIRECÇÃO DE NAVIOS"},1,28,"DN"),ExtraçãoDados!C1242={"ESQUADRILHA SUBMARINOS"},REPLACE(ExtraçãoDados!C1242={"ESQUADRILHA SUBMARINOS"},1,28,"ES"),ExtraçãoDados!C1242={"COMISSÃO MARINHA"},REPLACE(ExtraçãoDados!C1242={"COMISSÃO MARINHA"},1,28,"CCM"),ExtraçãoDados!C1242={"COMISSÃO CULTURAL DE MARINHA"},REPLACE(ExtraçãoDados!C1242={"COMISSÃO CULTURAL DE MARINHA"},1,28,"CCM"),ExtraçãoDados!C1242={"CCM"},REPLACE(ExtraçãoDados!C1242={"CCM"},1,28,"CCM"),ExtraçãoDados!C1242={"DN"},REPLACE(ExtraçãoDados!C1242={"DN"},1,28,"DN"),ExtraçãoDados!C1242={"ES"},REPLACE(ExtraçãoDados!C1242={"ES"},1,28,"ES"),ExtraçãoDados!C1242={"DA"},REPLACE(ExtraçãoDados!C1242={"DA"},1,28,"DA"),ExtraçãoDados!C1242={"DE: ESQUADRILHA SUBMARINOS"},REPLACE(ExtraçãoDados!C1242={"DE: ESQUADRILHA SUBMARINOS"},1,28,"ES"),ExtraçãoDados!C1242={"DE: COMISSÃO CULTURAL DE LMARINHA"},REPLACE(ExtraçãoDados!C1242={"DE: COMISSÃO CULTURAL DE LMARINHA"},1,28,"CCM"),ExtraçãoDados!C1242={"ON"},REPLACE(ExtraçãoDados!C1242={"ON"},1,28,"DN"),ExtraçãoDados!C1242={"ESQ. SUBMARINOS"},REPLACE(ExtraçãoDados!C1242={"ESQ. SUBMARINOS"},1,28,"ES"),ExtraçãoDados!C1242={"☒ irecção de Abastecimento"},REPLACE(ExtraçãoDados!C1242={"☒ irecção de Abastecimento"},1,28,"DA"),ExtraçãoDados!C1242={"Direcã d Abtit ço e asecmeno"},REPLACE(ExtraçãoDados!C1242={"Direcã d Abtit ço e asecmeno"},1,28,"DA"),ExtraçãoDados!C1242={"Diecã d Abtit rço e asecmeno"},REPLACE(ExtraçãoDados!C1242={"Diecã d Abtit rço e asecmeno"},1,28,"DA"),ISNUMBER(SEARCH("COMISSÃO",ExtraçãoDados!C1242,1)),REPLACE(ExtraçãoDados!C1242,1,29,"CCM"),ISNUMBER(SEARCH("DN/DIL/DRT1",ExtraçãoDados!C1242,1)),REPLACE(ExtraçãoDados!C1242,1,29,"DN"),ISNUMBER(SEARCH("DIRECÇAO DE NAVIOS",ExtraçãoDados!C1242,1)),REPLACE(ExtraçãoDados!C1242,1,29,"DN"),ISNUMBER(SEARCH("ESQUADRILHA SUBMARIN",ExtraçãoDados!C1242,1)),REPLACE(ExtraçãoDados!C1242,1,29,"ES"),ISNUMBER(SEARCH("DN",ExtraçãoDados!C1242,1)),REPLACE(ExtraçãoDados!C1242,1,29,"DN"),ISNUMBER(SEARCH("DIRECÇÃO",ExtraçãoDados!C1242,1)),REPLACE(ExtraçãoDados!C1242,1,29,"DN"),ISNUMBER(SEARCH("DIRECÇA0",ExtraçãoDados!C1242,1)),REPLACE(ExtraçãoDados!C1242,1,29,"DN"),ISNUMBER(SEARCH("DIRE",ExtraçãoDados!C1242,1)),REPLACE(ExtraçãoDados!C1242,1,29,"DN"),ISNUMBER(SEARCH("ESQUADRILHA",ExtraçãoDados!C1242,1)),REPLACE(ExtraçãoDados!C1242,1,29,"ES"),ISNUMBER(SEARCH("HOSPITAL DA MARINHA",ExtraçãoDados!C1242,1)),REPLACE(ExtraçãoDados!C1242,1,29,"HM"),ISNUMBER(SEARCH("HOSPITAL",ExtraçãoDados!C1242,1)),REPLACE(ExtraçãoDados!C1242,1,29,"HM"),ISNUMBER(SEARCH("HM",ExtraçãoDados!C1242,1)),REPLACE(ExtraçãoDados!C1242,1,29,"HM"),ISNUMBER(SEARCH("SECÇÃO DE APÓSITOS",ExtraçãoDados!C1242,1)),REPLACE(ExtraçãoDados!C1242,1,29,"HM"))</f>
        <v>#N/A</v>
      </c>
      <c r="E1242" s="4" t="e" cm="1">
        <f t="array" ref="E1242">_xlfn.IFS(LEN(ExtraçãoDados!B1242)=7,YEAR(ExtraçãoDados!D1242),LEN(ExtraçãoDados!B1242)=10,RIGHT(ExtraçãoDados!B1242,4),LEN(ExtraçãoDados!B1242)=9,YEAR(ExtraçãoDados!D1242),LEN(ExtraçãoDados!B1242)=8,YEAR(ExtraçãoDados!D1242),LEN(ExtraçãoDados!B1242)&gt;7,YEAR(ExtraçãoDados!D1242),LEN(ExtraçãoDados!B1242)&gt;5,YEAR(ExtraçãoDados!D1242),LEN(ExtraçãoDados!B1242)&gt;4,YEAR(ExtraçãoDados!D1242))</f>
        <v>#N/A</v>
      </c>
      <c r="F1242" s="4">
        <f>ExtraçãoDados!E1242</f>
        <v>0</v>
      </c>
    </row>
    <row r="1243" spans="1:6" x14ac:dyDescent="0.25">
      <c r="A1243" s="4">
        <f>ExtraçãoDados!A1243</f>
        <v>0</v>
      </c>
      <c r="B1243" s="4" t="str" cm="1">
        <f t="array" ref="B1243">_xlfn.IFS(LEN(ExtraçãoDados!B1243)=12,LEFT(ExtraçãoDados!B1243,3),LEN(ExtraçãoDados!B1243)=10,LEFT(ExtraçãoDados!B1243,5),LEN(ExtraçãoDados!B1243)&gt;19,0,LEN(ExtraçãoDados!B1243)=9,LEFT(ExtraçãoDados!B1243,4),LEN(ExtraçãoDados!B1243)=6,LEFT(ExtraçãoDados!B1243,3),LEN(ExtraçãoDados!B1243)&lt;5,LEFT(ExtraçãoDados!B1243,3),LEN(ExtraçãoDados!B1243)=8,LEFT(ExtraçãoDados!B1243,3),LEN(ExtraçãoDados!B1243)=5,LEFT(ExtraçãoDados!B1243,5),LEN(ExtraçãoDados!B1243)=11,LEFT(ExtraçãoDados!B1243,5),LEN(ExtraçãoDados!B1243)=7,RIGHT(ExtraçãoDados!B1243,6))</f>
        <v/>
      </c>
      <c r="C1243" s="4" t="e" cm="1">
        <f t="array" ref="C1243">_xlfn.IFS(LEN(B1243)=1,"ERRO",LEN(B1243)=2,_xlfn.CONCAT("000",B1243),LEN(B1243)=3,_xlfn.CONCAT("00",B1243),LEN(B1243)=4,_xlfn.CONCAT("0",B1243),LEN(B1243)=6,B1243,LEN(B1243)=7,B1243,LEN(B1243)=5,B1243)</f>
        <v>#N/A</v>
      </c>
      <c r="D1243" s="4" t="e" cm="1">
        <f t="array" ref="D1243">_xlfn.IFS(ExtraçãoDados!C1243={"Direcção de Abastecimento"},REPLACE(ExtraçãoDados!C1243="{Direcção de Abastecimento}",1,25,"DA"),ExtraçãoDados!C1243={"COMISSÃO CULTURAL DE LMARINHA"},REPLACE(ExtraçãoDados!C1243={"COMISSÃO CULTURAL DE LMARINHA"},1,28,"CCM"),ExtraçãoDados!C1243={"DIRECÇÃO DE NAVIOS"},REPLACE(ExtraçãoDados!C1243={"DIRECÇÃO DE NAVIOS"},1,28,"DN"),ExtraçãoDados!C1243={"ESQUADRILHA SUBMARINOS"},REPLACE(ExtraçãoDados!C1243={"ESQUADRILHA SUBMARINOS"},1,28,"ES"),ExtraçãoDados!C1243={"COMISSÃO MARINHA"},REPLACE(ExtraçãoDados!C1243={"COMISSÃO MARINHA"},1,28,"CCM"),ExtraçãoDados!C1243={"COMISSÃO CULTURAL DE MARINHA"},REPLACE(ExtraçãoDados!C1243={"COMISSÃO CULTURAL DE MARINHA"},1,28,"CCM"),ExtraçãoDados!C1243={"CCM"},REPLACE(ExtraçãoDados!C1243={"CCM"},1,28,"CCM"),ExtraçãoDados!C1243={"DN"},REPLACE(ExtraçãoDados!C1243={"DN"},1,28,"DN"),ExtraçãoDados!C1243={"ES"},REPLACE(ExtraçãoDados!C1243={"ES"},1,28,"ES"),ExtraçãoDados!C1243={"DA"},REPLACE(ExtraçãoDados!C1243={"DA"},1,28,"DA"),ExtraçãoDados!C1243={"DE: ESQUADRILHA SUBMARINOS"},REPLACE(ExtraçãoDados!C1243={"DE: ESQUADRILHA SUBMARINOS"},1,28,"ES"),ExtraçãoDados!C1243={"DE: COMISSÃO CULTURAL DE LMARINHA"},REPLACE(ExtraçãoDados!C1243={"DE: COMISSÃO CULTURAL DE LMARINHA"},1,28,"CCM"),ExtraçãoDados!C1243={"ON"},REPLACE(ExtraçãoDados!C1243={"ON"},1,28,"DN"),ExtraçãoDados!C1243={"ESQ. SUBMARINOS"},REPLACE(ExtraçãoDados!C1243={"ESQ. SUBMARINOS"},1,28,"ES"),ExtraçãoDados!C1243={"☒ irecção de Abastecimento"},REPLACE(ExtraçãoDados!C1243={"☒ irecção de Abastecimento"},1,28,"DA"),ExtraçãoDados!C1243={"Direcã d Abtit ço e asecmeno"},REPLACE(ExtraçãoDados!C1243={"Direcã d Abtit ço e asecmeno"},1,28,"DA"),ExtraçãoDados!C1243={"Diecã d Abtit rço e asecmeno"},REPLACE(ExtraçãoDados!C1243={"Diecã d Abtit rço e asecmeno"},1,28,"DA"),ISNUMBER(SEARCH("COMISSÃO",ExtraçãoDados!C1243,1)),REPLACE(ExtraçãoDados!C1243,1,29,"CCM"),ISNUMBER(SEARCH("DN/DIL/DRT1",ExtraçãoDados!C1243,1)),REPLACE(ExtraçãoDados!C1243,1,29,"DN"),ISNUMBER(SEARCH("DIRECÇAO DE NAVIOS",ExtraçãoDados!C1243,1)),REPLACE(ExtraçãoDados!C1243,1,29,"DN"),ISNUMBER(SEARCH("ESQUADRILHA SUBMARIN",ExtraçãoDados!C1243,1)),REPLACE(ExtraçãoDados!C1243,1,29,"ES"),ISNUMBER(SEARCH("DN",ExtraçãoDados!C1243,1)),REPLACE(ExtraçãoDados!C1243,1,29,"DN"),ISNUMBER(SEARCH("DIRECÇÃO",ExtraçãoDados!C1243,1)),REPLACE(ExtraçãoDados!C1243,1,29,"DN"),ISNUMBER(SEARCH("DIRECÇA0",ExtraçãoDados!C1243,1)),REPLACE(ExtraçãoDados!C1243,1,29,"DN"),ISNUMBER(SEARCH("DIRE",ExtraçãoDados!C1243,1)),REPLACE(ExtraçãoDados!C1243,1,29,"DN"),ISNUMBER(SEARCH("ESQUADRILHA",ExtraçãoDados!C1243,1)),REPLACE(ExtraçãoDados!C1243,1,29,"ES"),ISNUMBER(SEARCH("HOSPITAL DA MARINHA",ExtraçãoDados!C1243,1)),REPLACE(ExtraçãoDados!C1243,1,29,"HM"),ISNUMBER(SEARCH("HOSPITAL",ExtraçãoDados!C1243,1)),REPLACE(ExtraçãoDados!C1243,1,29,"HM"),ISNUMBER(SEARCH("HM",ExtraçãoDados!C1243,1)),REPLACE(ExtraçãoDados!C1243,1,29,"HM"),ISNUMBER(SEARCH("SECÇÃO DE APÓSITOS",ExtraçãoDados!C1243,1)),REPLACE(ExtraçãoDados!C1243,1,29,"HM"))</f>
        <v>#N/A</v>
      </c>
      <c r="E1243" s="4" t="e" cm="1">
        <f t="array" ref="E1243">_xlfn.IFS(LEN(ExtraçãoDados!B1243)=7,YEAR(ExtraçãoDados!D1243),LEN(ExtraçãoDados!B1243)=10,RIGHT(ExtraçãoDados!B1243,4),LEN(ExtraçãoDados!B1243)=9,YEAR(ExtraçãoDados!D1243),LEN(ExtraçãoDados!B1243)=8,YEAR(ExtraçãoDados!D1243),LEN(ExtraçãoDados!B1243)&gt;7,YEAR(ExtraçãoDados!D1243),LEN(ExtraçãoDados!B1243)&gt;5,YEAR(ExtraçãoDados!D1243),LEN(ExtraçãoDados!B1243)&gt;4,YEAR(ExtraçãoDados!D1243))</f>
        <v>#N/A</v>
      </c>
      <c r="F1243" s="4">
        <f>ExtraçãoDados!E1243</f>
        <v>0</v>
      </c>
    </row>
    <row r="1244" spans="1:6" x14ac:dyDescent="0.25">
      <c r="A1244" s="4">
        <f>ExtraçãoDados!A1244</f>
        <v>0</v>
      </c>
      <c r="B1244" s="4" t="str" cm="1">
        <f t="array" ref="B1244">_xlfn.IFS(LEN(ExtraçãoDados!B1244)=12,LEFT(ExtraçãoDados!B1244,3),LEN(ExtraçãoDados!B1244)=10,LEFT(ExtraçãoDados!B1244,5),LEN(ExtraçãoDados!B1244)&gt;19,0,LEN(ExtraçãoDados!B1244)=9,LEFT(ExtraçãoDados!B1244,4),LEN(ExtraçãoDados!B1244)=6,LEFT(ExtraçãoDados!B1244,3),LEN(ExtraçãoDados!B1244)&lt;5,LEFT(ExtraçãoDados!B1244,3),LEN(ExtraçãoDados!B1244)=8,LEFT(ExtraçãoDados!B1244,3),LEN(ExtraçãoDados!B1244)=5,LEFT(ExtraçãoDados!B1244,5),LEN(ExtraçãoDados!B1244)=11,LEFT(ExtraçãoDados!B1244,5),LEN(ExtraçãoDados!B1244)=7,RIGHT(ExtraçãoDados!B1244,6))</f>
        <v/>
      </c>
      <c r="C1244" s="4" t="e" cm="1">
        <f t="array" ref="C1244">_xlfn.IFS(LEN(B1244)=1,"ERRO",LEN(B1244)=2,_xlfn.CONCAT("000",B1244),LEN(B1244)=3,_xlfn.CONCAT("00",B1244),LEN(B1244)=4,_xlfn.CONCAT("0",B1244),LEN(B1244)=6,B1244,LEN(B1244)=7,B1244,LEN(B1244)=5,B1244)</f>
        <v>#N/A</v>
      </c>
      <c r="D1244" s="4" t="e" cm="1">
        <f t="array" ref="D1244">_xlfn.IFS(ExtraçãoDados!C1244={"Direcção de Abastecimento"},REPLACE(ExtraçãoDados!C1244="{Direcção de Abastecimento}",1,25,"DA"),ExtraçãoDados!C1244={"COMISSÃO CULTURAL DE LMARINHA"},REPLACE(ExtraçãoDados!C1244={"COMISSÃO CULTURAL DE LMARINHA"},1,28,"CCM"),ExtraçãoDados!C1244={"DIRECÇÃO DE NAVIOS"},REPLACE(ExtraçãoDados!C1244={"DIRECÇÃO DE NAVIOS"},1,28,"DN"),ExtraçãoDados!C1244={"ESQUADRILHA SUBMARINOS"},REPLACE(ExtraçãoDados!C1244={"ESQUADRILHA SUBMARINOS"},1,28,"ES"),ExtraçãoDados!C1244={"COMISSÃO MARINHA"},REPLACE(ExtraçãoDados!C1244={"COMISSÃO MARINHA"},1,28,"CCM"),ExtraçãoDados!C1244={"COMISSÃO CULTURAL DE MARINHA"},REPLACE(ExtraçãoDados!C1244={"COMISSÃO CULTURAL DE MARINHA"},1,28,"CCM"),ExtraçãoDados!C1244={"CCM"},REPLACE(ExtraçãoDados!C1244={"CCM"},1,28,"CCM"),ExtraçãoDados!C1244={"DN"},REPLACE(ExtraçãoDados!C1244={"DN"},1,28,"DN"),ExtraçãoDados!C1244={"ES"},REPLACE(ExtraçãoDados!C1244={"ES"},1,28,"ES"),ExtraçãoDados!C1244={"DA"},REPLACE(ExtraçãoDados!C1244={"DA"},1,28,"DA"),ExtraçãoDados!C1244={"DE: ESQUADRILHA SUBMARINOS"},REPLACE(ExtraçãoDados!C1244={"DE: ESQUADRILHA SUBMARINOS"},1,28,"ES"),ExtraçãoDados!C1244={"DE: COMISSÃO CULTURAL DE LMARINHA"},REPLACE(ExtraçãoDados!C1244={"DE: COMISSÃO CULTURAL DE LMARINHA"},1,28,"CCM"),ExtraçãoDados!C1244={"ON"},REPLACE(ExtraçãoDados!C1244={"ON"},1,28,"DN"),ExtraçãoDados!C1244={"ESQ. SUBMARINOS"},REPLACE(ExtraçãoDados!C1244={"ESQ. SUBMARINOS"},1,28,"ES"),ExtraçãoDados!C1244={"☒ irecção de Abastecimento"},REPLACE(ExtraçãoDados!C1244={"☒ irecção de Abastecimento"},1,28,"DA"),ExtraçãoDados!C1244={"Direcã d Abtit ço e asecmeno"},REPLACE(ExtraçãoDados!C1244={"Direcã d Abtit ço e asecmeno"},1,28,"DA"),ExtraçãoDados!C1244={"Diecã d Abtit rço e asecmeno"},REPLACE(ExtraçãoDados!C1244={"Diecã d Abtit rço e asecmeno"},1,28,"DA"),ISNUMBER(SEARCH("COMISSÃO",ExtraçãoDados!C1244,1)),REPLACE(ExtraçãoDados!C1244,1,29,"CCM"),ISNUMBER(SEARCH("DN/DIL/DRT1",ExtraçãoDados!C1244,1)),REPLACE(ExtraçãoDados!C1244,1,29,"DN"),ISNUMBER(SEARCH("DIRECÇAO DE NAVIOS",ExtraçãoDados!C1244,1)),REPLACE(ExtraçãoDados!C1244,1,29,"DN"),ISNUMBER(SEARCH("ESQUADRILHA SUBMARIN",ExtraçãoDados!C1244,1)),REPLACE(ExtraçãoDados!C1244,1,29,"ES"),ISNUMBER(SEARCH("DN",ExtraçãoDados!C1244,1)),REPLACE(ExtraçãoDados!C1244,1,29,"DN"),ISNUMBER(SEARCH("DIRECÇÃO",ExtraçãoDados!C1244,1)),REPLACE(ExtraçãoDados!C1244,1,29,"DN"),ISNUMBER(SEARCH("DIRECÇA0",ExtraçãoDados!C1244,1)),REPLACE(ExtraçãoDados!C1244,1,29,"DN"),ISNUMBER(SEARCH("DIRE",ExtraçãoDados!C1244,1)),REPLACE(ExtraçãoDados!C1244,1,29,"DN"),ISNUMBER(SEARCH("ESQUADRILHA",ExtraçãoDados!C1244,1)),REPLACE(ExtraçãoDados!C1244,1,29,"ES"),ISNUMBER(SEARCH("HOSPITAL DA MARINHA",ExtraçãoDados!C1244,1)),REPLACE(ExtraçãoDados!C1244,1,29,"HM"),ISNUMBER(SEARCH("HOSPITAL",ExtraçãoDados!C1244,1)),REPLACE(ExtraçãoDados!C1244,1,29,"HM"),ISNUMBER(SEARCH("HM",ExtraçãoDados!C1244,1)),REPLACE(ExtraçãoDados!C1244,1,29,"HM"),ISNUMBER(SEARCH("SECÇÃO DE APÓSITOS",ExtraçãoDados!C1244,1)),REPLACE(ExtraçãoDados!C1244,1,29,"HM"))</f>
        <v>#N/A</v>
      </c>
      <c r="E1244" s="4" t="e" cm="1">
        <f t="array" ref="E1244">_xlfn.IFS(LEN(ExtraçãoDados!B1244)=7,YEAR(ExtraçãoDados!D1244),LEN(ExtraçãoDados!B1244)=10,RIGHT(ExtraçãoDados!B1244,4),LEN(ExtraçãoDados!B1244)=9,YEAR(ExtraçãoDados!D1244),LEN(ExtraçãoDados!B1244)=8,YEAR(ExtraçãoDados!D1244),LEN(ExtraçãoDados!B1244)&gt;7,YEAR(ExtraçãoDados!D1244),LEN(ExtraçãoDados!B1244)&gt;5,YEAR(ExtraçãoDados!D1244),LEN(ExtraçãoDados!B1244)&gt;4,YEAR(ExtraçãoDados!D1244))</f>
        <v>#N/A</v>
      </c>
      <c r="F1244" s="4">
        <f>ExtraçãoDados!E1244</f>
        <v>0</v>
      </c>
    </row>
    <row r="1245" spans="1:6" x14ac:dyDescent="0.25">
      <c r="A1245" s="4">
        <f>ExtraçãoDados!A1245</f>
        <v>0</v>
      </c>
      <c r="B1245" s="4" t="str" cm="1">
        <f t="array" ref="B1245">_xlfn.IFS(LEN(ExtraçãoDados!B1245)=12,LEFT(ExtraçãoDados!B1245,3),LEN(ExtraçãoDados!B1245)=10,LEFT(ExtraçãoDados!B1245,5),LEN(ExtraçãoDados!B1245)&gt;19,0,LEN(ExtraçãoDados!B1245)=9,LEFT(ExtraçãoDados!B1245,4),LEN(ExtraçãoDados!B1245)=6,LEFT(ExtraçãoDados!B1245,3),LEN(ExtraçãoDados!B1245)&lt;5,LEFT(ExtraçãoDados!B1245,3),LEN(ExtraçãoDados!B1245)=8,LEFT(ExtraçãoDados!B1245,3),LEN(ExtraçãoDados!B1245)=5,LEFT(ExtraçãoDados!B1245,5),LEN(ExtraçãoDados!B1245)=11,LEFT(ExtraçãoDados!B1245,5),LEN(ExtraçãoDados!B1245)=7,RIGHT(ExtraçãoDados!B1245,6))</f>
        <v/>
      </c>
      <c r="C1245" s="4" t="e" cm="1">
        <f t="array" ref="C1245">_xlfn.IFS(LEN(B1245)=1,"ERRO",LEN(B1245)=2,_xlfn.CONCAT("000",B1245),LEN(B1245)=3,_xlfn.CONCAT("00",B1245),LEN(B1245)=4,_xlfn.CONCAT("0",B1245),LEN(B1245)=6,B1245,LEN(B1245)=7,B1245,LEN(B1245)=5,B1245)</f>
        <v>#N/A</v>
      </c>
      <c r="D1245" s="4" t="e" cm="1">
        <f t="array" ref="D1245">_xlfn.IFS(ExtraçãoDados!C1245={"Direcção de Abastecimento"},REPLACE(ExtraçãoDados!C1245="{Direcção de Abastecimento}",1,25,"DA"),ExtraçãoDados!C1245={"COMISSÃO CULTURAL DE LMARINHA"},REPLACE(ExtraçãoDados!C1245={"COMISSÃO CULTURAL DE LMARINHA"},1,28,"CCM"),ExtraçãoDados!C1245={"DIRECÇÃO DE NAVIOS"},REPLACE(ExtraçãoDados!C1245={"DIRECÇÃO DE NAVIOS"},1,28,"DN"),ExtraçãoDados!C1245={"ESQUADRILHA SUBMARINOS"},REPLACE(ExtraçãoDados!C1245={"ESQUADRILHA SUBMARINOS"},1,28,"ES"),ExtraçãoDados!C1245={"COMISSÃO MARINHA"},REPLACE(ExtraçãoDados!C1245={"COMISSÃO MARINHA"},1,28,"CCM"),ExtraçãoDados!C1245={"COMISSÃO CULTURAL DE MARINHA"},REPLACE(ExtraçãoDados!C1245={"COMISSÃO CULTURAL DE MARINHA"},1,28,"CCM"),ExtraçãoDados!C1245={"CCM"},REPLACE(ExtraçãoDados!C1245={"CCM"},1,28,"CCM"),ExtraçãoDados!C1245={"DN"},REPLACE(ExtraçãoDados!C1245={"DN"},1,28,"DN"),ExtraçãoDados!C1245={"ES"},REPLACE(ExtraçãoDados!C1245={"ES"},1,28,"ES"),ExtraçãoDados!C1245={"DA"},REPLACE(ExtraçãoDados!C1245={"DA"},1,28,"DA"),ExtraçãoDados!C1245={"DE: ESQUADRILHA SUBMARINOS"},REPLACE(ExtraçãoDados!C1245={"DE: ESQUADRILHA SUBMARINOS"},1,28,"ES"),ExtraçãoDados!C1245={"DE: COMISSÃO CULTURAL DE LMARINHA"},REPLACE(ExtraçãoDados!C1245={"DE: COMISSÃO CULTURAL DE LMARINHA"},1,28,"CCM"),ExtraçãoDados!C1245={"ON"},REPLACE(ExtraçãoDados!C1245={"ON"},1,28,"DN"),ExtraçãoDados!C1245={"ESQ. SUBMARINOS"},REPLACE(ExtraçãoDados!C1245={"ESQ. SUBMARINOS"},1,28,"ES"),ExtraçãoDados!C1245={"☒ irecção de Abastecimento"},REPLACE(ExtraçãoDados!C1245={"☒ irecção de Abastecimento"},1,28,"DA"),ExtraçãoDados!C1245={"Direcã d Abtit ço e asecmeno"},REPLACE(ExtraçãoDados!C1245={"Direcã d Abtit ço e asecmeno"},1,28,"DA"),ExtraçãoDados!C1245={"Diecã d Abtit rço e asecmeno"},REPLACE(ExtraçãoDados!C1245={"Diecã d Abtit rço e asecmeno"},1,28,"DA"),ISNUMBER(SEARCH("COMISSÃO",ExtraçãoDados!C1245,1)),REPLACE(ExtraçãoDados!C1245,1,29,"CCM"),ISNUMBER(SEARCH("DN/DIL/DRT1",ExtraçãoDados!C1245,1)),REPLACE(ExtraçãoDados!C1245,1,29,"DN"),ISNUMBER(SEARCH("DIRECÇAO DE NAVIOS",ExtraçãoDados!C1245,1)),REPLACE(ExtraçãoDados!C1245,1,29,"DN"),ISNUMBER(SEARCH("ESQUADRILHA SUBMARIN",ExtraçãoDados!C1245,1)),REPLACE(ExtraçãoDados!C1245,1,29,"ES"),ISNUMBER(SEARCH("DN",ExtraçãoDados!C1245,1)),REPLACE(ExtraçãoDados!C1245,1,29,"DN"),ISNUMBER(SEARCH("DIRECÇÃO",ExtraçãoDados!C1245,1)),REPLACE(ExtraçãoDados!C1245,1,29,"DN"),ISNUMBER(SEARCH("DIRECÇA0",ExtraçãoDados!C1245,1)),REPLACE(ExtraçãoDados!C1245,1,29,"DN"),ISNUMBER(SEARCH("DIRE",ExtraçãoDados!C1245,1)),REPLACE(ExtraçãoDados!C1245,1,29,"DN"),ISNUMBER(SEARCH("ESQUADRILHA",ExtraçãoDados!C1245,1)),REPLACE(ExtraçãoDados!C1245,1,29,"ES"),ISNUMBER(SEARCH("HOSPITAL DA MARINHA",ExtraçãoDados!C1245,1)),REPLACE(ExtraçãoDados!C1245,1,29,"HM"),ISNUMBER(SEARCH("HOSPITAL",ExtraçãoDados!C1245,1)),REPLACE(ExtraçãoDados!C1245,1,29,"HM"),ISNUMBER(SEARCH("HM",ExtraçãoDados!C1245,1)),REPLACE(ExtraçãoDados!C1245,1,29,"HM"),ISNUMBER(SEARCH("SECÇÃO DE APÓSITOS",ExtraçãoDados!C1245,1)),REPLACE(ExtraçãoDados!C1245,1,29,"HM"))</f>
        <v>#N/A</v>
      </c>
      <c r="E1245" s="4" t="e" cm="1">
        <f t="array" ref="E1245">_xlfn.IFS(LEN(ExtraçãoDados!B1245)=7,YEAR(ExtraçãoDados!D1245),LEN(ExtraçãoDados!B1245)=10,RIGHT(ExtraçãoDados!B1245,4),LEN(ExtraçãoDados!B1245)=9,YEAR(ExtraçãoDados!D1245),LEN(ExtraçãoDados!B1245)=8,YEAR(ExtraçãoDados!D1245),LEN(ExtraçãoDados!B1245)&gt;7,YEAR(ExtraçãoDados!D1245),LEN(ExtraçãoDados!B1245)&gt;5,YEAR(ExtraçãoDados!D1245),LEN(ExtraçãoDados!B1245)&gt;4,YEAR(ExtraçãoDados!D1245))</f>
        <v>#N/A</v>
      </c>
      <c r="F1245" s="4">
        <f>ExtraçãoDados!E1245</f>
        <v>0</v>
      </c>
    </row>
    <row r="1246" spans="1:6" x14ac:dyDescent="0.25">
      <c r="A1246" s="4">
        <f>ExtraçãoDados!A1246</f>
        <v>0</v>
      </c>
      <c r="B1246" s="4" t="str" cm="1">
        <f t="array" ref="B1246">_xlfn.IFS(LEN(ExtraçãoDados!B1246)=12,LEFT(ExtraçãoDados!B1246,3),LEN(ExtraçãoDados!B1246)=10,LEFT(ExtraçãoDados!B1246,5),LEN(ExtraçãoDados!B1246)&gt;19,0,LEN(ExtraçãoDados!B1246)=9,LEFT(ExtraçãoDados!B1246,4),LEN(ExtraçãoDados!B1246)=6,LEFT(ExtraçãoDados!B1246,3),LEN(ExtraçãoDados!B1246)&lt;5,LEFT(ExtraçãoDados!B1246,3),LEN(ExtraçãoDados!B1246)=8,LEFT(ExtraçãoDados!B1246,3),LEN(ExtraçãoDados!B1246)=5,LEFT(ExtraçãoDados!B1246,5),LEN(ExtraçãoDados!B1246)=11,LEFT(ExtraçãoDados!B1246,5),LEN(ExtraçãoDados!B1246)=7,RIGHT(ExtraçãoDados!B1246,6))</f>
        <v/>
      </c>
      <c r="C1246" s="4" t="e" cm="1">
        <f t="array" ref="C1246">_xlfn.IFS(LEN(B1246)=1,"ERRO",LEN(B1246)=2,_xlfn.CONCAT("000",B1246),LEN(B1246)=3,_xlfn.CONCAT("00",B1246),LEN(B1246)=4,_xlfn.CONCAT("0",B1246),LEN(B1246)=6,B1246,LEN(B1246)=7,B1246,LEN(B1246)=5,B1246)</f>
        <v>#N/A</v>
      </c>
      <c r="D1246" s="4" t="e" cm="1">
        <f t="array" ref="D1246">_xlfn.IFS(ExtraçãoDados!C1246={"Direcção de Abastecimento"},REPLACE(ExtraçãoDados!C1246="{Direcção de Abastecimento}",1,25,"DA"),ExtraçãoDados!C1246={"COMISSÃO CULTURAL DE LMARINHA"},REPLACE(ExtraçãoDados!C1246={"COMISSÃO CULTURAL DE LMARINHA"},1,28,"CCM"),ExtraçãoDados!C1246={"DIRECÇÃO DE NAVIOS"},REPLACE(ExtraçãoDados!C1246={"DIRECÇÃO DE NAVIOS"},1,28,"DN"),ExtraçãoDados!C1246={"ESQUADRILHA SUBMARINOS"},REPLACE(ExtraçãoDados!C1246={"ESQUADRILHA SUBMARINOS"},1,28,"ES"),ExtraçãoDados!C1246={"COMISSÃO MARINHA"},REPLACE(ExtraçãoDados!C1246={"COMISSÃO MARINHA"},1,28,"CCM"),ExtraçãoDados!C1246={"COMISSÃO CULTURAL DE MARINHA"},REPLACE(ExtraçãoDados!C1246={"COMISSÃO CULTURAL DE MARINHA"},1,28,"CCM"),ExtraçãoDados!C1246={"CCM"},REPLACE(ExtraçãoDados!C1246={"CCM"},1,28,"CCM"),ExtraçãoDados!C1246={"DN"},REPLACE(ExtraçãoDados!C1246={"DN"},1,28,"DN"),ExtraçãoDados!C1246={"ES"},REPLACE(ExtraçãoDados!C1246={"ES"},1,28,"ES"),ExtraçãoDados!C1246={"DA"},REPLACE(ExtraçãoDados!C1246={"DA"},1,28,"DA"),ExtraçãoDados!C1246={"DE: ESQUADRILHA SUBMARINOS"},REPLACE(ExtraçãoDados!C1246={"DE: ESQUADRILHA SUBMARINOS"},1,28,"ES"),ExtraçãoDados!C1246={"DE: COMISSÃO CULTURAL DE LMARINHA"},REPLACE(ExtraçãoDados!C1246={"DE: COMISSÃO CULTURAL DE LMARINHA"},1,28,"CCM"),ExtraçãoDados!C1246={"ON"},REPLACE(ExtraçãoDados!C1246={"ON"},1,28,"DN"),ExtraçãoDados!C1246={"ESQ. SUBMARINOS"},REPLACE(ExtraçãoDados!C1246={"ESQ. SUBMARINOS"},1,28,"ES"),ExtraçãoDados!C1246={"☒ irecção de Abastecimento"},REPLACE(ExtraçãoDados!C1246={"☒ irecção de Abastecimento"},1,28,"DA"),ExtraçãoDados!C1246={"Direcã d Abtit ço e asecmeno"},REPLACE(ExtraçãoDados!C1246={"Direcã d Abtit ço e asecmeno"},1,28,"DA"),ExtraçãoDados!C1246={"Diecã d Abtit rço e asecmeno"},REPLACE(ExtraçãoDados!C1246={"Diecã d Abtit rço e asecmeno"},1,28,"DA"),ISNUMBER(SEARCH("COMISSÃO",ExtraçãoDados!C1246,1)),REPLACE(ExtraçãoDados!C1246,1,29,"CCM"),ISNUMBER(SEARCH("DN/DIL/DRT1",ExtraçãoDados!C1246,1)),REPLACE(ExtraçãoDados!C1246,1,29,"DN"),ISNUMBER(SEARCH("DIRECÇAO DE NAVIOS",ExtraçãoDados!C1246,1)),REPLACE(ExtraçãoDados!C1246,1,29,"DN"),ISNUMBER(SEARCH("ESQUADRILHA SUBMARIN",ExtraçãoDados!C1246,1)),REPLACE(ExtraçãoDados!C1246,1,29,"ES"),ISNUMBER(SEARCH("DN",ExtraçãoDados!C1246,1)),REPLACE(ExtraçãoDados!C1246,1,29,"DN"),ISNUMBER(SEARCH("DIRECÇÃO",ExtraçãoDados!C1246,1)),REPLACE(ExtraçãoDados!C1246,1,29,"DN"),ISNUMBER(SEARCH("DIRECÇA0",ExtraçãoDados!C1246,1)),REPLACE(ExtraçãoDados!C1246,1,29,"DN"),ISNUMBER(SEARCH("DIRE",ExtraçãoDados!C1246,1)),REPLACE(ExtraçãoDados!C1246,1,29,"DN"),ISNUMBER(SEARCH("ESQUADRILHA",ExtraçãoDados!C1246,1)),REPLACE(ExtraçãoDados!C1246,1,29,"ES"),ISNUMBER(SEARCH("HOSPITAL DA MARINHA",ExtraçãoDados!C1246,1)),REPLACE(ExtraçãoDados!C1246,1,29,"HM"),ISNUMBER(SEARCH("HOSPITAL",ExtraçãoDados!C1246,1)),REPLACE(ExtraçãoDados!C1246,1,29,"HM"),ISNUMBER(SEARCH("HM",ExtraçãoDados!C1246,1)),REPLACE(ExtraçãoDados!C1246,1,29,"HM"),ISNUMBER(SEARCH("SECÇÃO DE APÓSITOS",ExtraçãoDados!C1246,1)),REPLACE(ExtraçãoDados!C1246,1,29,"HM"))</f>
        <v>#N/A</v>
      </c>
      <c r="E1246" s="4" t="e" cm="1">
        <f t="array" ref="E1246">_xlfn.IFS(LEN(ExtraçãoDados!B1246)=7,YEAR(ExtraçãoDados!D1246),LEN(ExtraçãoDados!B1246)=10,RIGHT(ExtraçãoDados!B1246,4),LEN(ExtraçãoDados!B1246)=9,YEAR(ExtraçãoDados!D1246),LEN(ExtraçãoDados!B1246)=8,YEAR(ExtraçãoDados!D1246),LEN(ExtraçãoDados!B1246)&gt;7,YEAR(ExtraçãoDados!D1246),LEN(ExtraçãoDados!B1246)&gt;5,YEAR(ExtraçãoDados!D1246),LEN(ExtraçãoDados!B1246)&gt;4,YEAR(ExtraçãoDados!D1246))</f>
        <v>#N/A</v>
      </c>
      <c r="F1246" s="4">
        <f>ExtraçãoDados!E1246</f>
        <v>0</v>
      </c>
    </row>
    <row r="1247" spans="1:6" x14ac:dyDescent="0.25">
      <c r="A1247" s="4">
        <f>ExtraçãoDados!A1247</f>
        <v>0</v>
      </c>
      <c r="B1247" s="4" t="str" cm="1">
        <f t="array" ref="B1247">_xlfn.IFS(LEN(ExtraçãoDados!B1247)=12,LEFT(ExtraçãoDados!B1247,3),LEN(ExtraçãoDados!B1247)=10,LEFT(ExtraçãoDados!B1247,5),LEN(ExtraçãoDados!B1247)&gt;19,0,LEN(ExtraçãoDados!B1247)=9,LEFT(ExtraçãoDados!B1247,4),LEN(ExtraçãoDados!B1247)=6,LEFT(ExtraçãoDados!B1247,3),LEN(ExtraçãoDados!B1247)&lt;5,LEFT(ExtraçãoDados!B1247,3),LEN(ExtraçãoDados!B1247)=8,LEFT(ExtraçãoDados!B1247,3),LEN(ExtraçãoDados!B1247)=5,LEFT(ExtraçãoDados!B1247,5),LEN(ExtraçãoDados!B1247)=11,LEFT(ExtraçãoDados!B1247,5),LEN(ExtraçãoDados!B1247)=7,RIGHT(ExtraçãoDados!B1247,6))</f>
        <v/>
      </c>
      <c r="C1247" s="4" t="e" cm="1">
        <f t="array" ref="C1247">_xlfn.IFS(LEN(B1247)=1,"ERRO",LEN(B1247)=2,_xlfn.CONCAT("000",B1247),LEN(B1247)=3,_xlfn.CONCAT("00",B1247),LEN(B1247)=4,_xlfn.CONCAT("0",B1247),LEN(B1247)=6,B1247,LEN(B1247)=7,B1247,LEN(B1247)=5,B1247)</f>
        <v>#N/A</v>
      </c>
      <c r="D1247" s="4" t="e" cm="1">
        <f t="array" ref="D1247">_xlfn.IFS(ExtraçãoDados!C1247={"Direcção de Abastecimento"},REPLACE(ExtraçãoDados!C1247="{Direcção de Abastecimento}",1,25,"DA"),ExtraçãoDados!C1247={"COMISSÃO CULTURAL DE LMARINHA"},REPLACE(ExtraçãoDados!C1247={"COMISSÃO CULTURAL DE LMARINHA"},1,28,"CCM"),ExtraçãoDados!C1247={"DIRECÇÃO DE NAVIOS"},REPLACE(ExtraçãoDados!C1247={"DIRECÇÃO DE NAVIOS"},1,28,"DN"),ExtraçãoDados!C1247={"ESQUADRILHA SUBMARINOS"},REPLACE(ExtraçãoDados!C1247={"ESQUADRILHA SUBMARINOS"},1,28,"ES"),ExtraçãoDados!C1247={"COMISSÃO MARINHA"},REPLACE(ExtraçãoDados!C1247={"COMISSÃO MARINHA"},1,28,"CCM"),ExtraçãoDados!C1247={"COMISSÃO CULTURAL DE MARINHA"},REPLACE(ExtraçãoDados!C1247={"COMISSÃO CULTURAL DE MARINHA"},1,28,"CCM"),ExtraçãoDados!C1247={"CCM"},REPLACE(ExtraçãoDados!C1247={"CCM"},1,28,"CCM"),ExtraçãoDados!C1247={"DN"},REPLACE(ExtraçãoDados!C1247={"DN"},1,28,"DN"),ExtraçãoDados!C1247={"ES"},REPLACE(ExtraçãoDados!C1247={"ES"},1,28,"ES"),ExtraçãoDados!C1247={"DA"},REPLACE(ExtraçãoDados!C1247={"DA"},1,28,"DA"),ExtraçãoDados!C1247={"DE: ESQUADRILHA SUBMARINOS"},REPLACE(ExtraçãoDados!C1247={"DE: ESQUADRILHA SUBMARINOS"},1,28,"ES"),ExtraçãoDados!C1247={"DE: COMISSÃO CULTURAL DE LMARINHA"},REPLACE(ExtraçãoDados!C1247={"DE: COMISSÃO CULTURAL DE LMARINHA"},1,28,"CCM"),ExtraçãoDados!C1247={"ON"},REPLACE(ExtraçãoDados!C1247={"ON"},1,28,"DN"),ExtraçãoDados!C1247={"ESQ. SUBMARINOS"},REPLACE(ExtraçãoDados!C1247={"ESQ. SUBMARINOS"},1,28,"ES"),ExtraçãoDados!C1247={"☒ irecção de Abastecimento"},REPLACE(ExtraçãoDados!C1247={"☒ irecção de Abastecimento"},1,28,"DA"),ExtraçãoDados!C1247={"Direcã d Abtit ço e asecmeno"},REPLACE(ExtraçãoDados!C1247={"Direcã d Abtit ço e asecmeno"},1,28,"DA"),ExtraçãoDados!C1247={"Diecã d Abtit rço e asecmeno"},REPLACE(ExtraçãoDados!C1247={"Diecã d Abtit rço e asecmeno"},1,28,"DA"),ISNUMBER(SEARCH("COMISSÃO",ExtraçãoDados!C1247,1)),REPLACE(ExtraçãoDados!C1247,1,29,"CCM"),ISNUMBER(SEARCH("DN/DIL/DRT1",ExtraçãoDados!C1247,1)),REPLACE(ExtraçãoDados!C1247,1,29,"DN"),ISNUMBER(SEARCH("DIRECÇAO DE NAVIOS",ExtraçãoDados!C1247,1)),REPLACE(ExtraçãoDados!C1247,1,29,"DN"),ISNUMBER(SEARCH("ESQUADRILHA SUBMARIN",ExtraçãoDados!C1247,1)),REPLACE(ExtraçãoDados!C1247,1,29,"ES"),ISNUMBER(SEARCH("DN",ExtraçãoDados!C1247,1)),REPLACE(ExtraçãoDados!C1247,1,29,"DN"),ISNUMBER(SEARCH("DIRECÇÃO",ExtraçãoDados!C1247,1)),REPLACE(ExtraçãoDados!C1247,1,29,"DN"),ISNUMBER(SEARCH("DIRECÇA0",ExtraçãoDados!C1247,1)),REPLACE(ExtraçãoDados!C1247,1,29,"DN"),ISNUMBER(SEARCH("DIRE",ExtraçãoDados!C1247,1)),REPLACE(ExtraçãoDados!C1247,1,29,"DN"),ISNUMBER(SEARCH("ESQUADRILHA",ExtraçãoDados!C1247,1)),REPLACE(ExtraçãoDados!C1247,1,29,"ES"),ISNUMBER(SEARCH("HOSPITAL DA MARINHA",ExtraçãoDados!C1247,1)),REPLACE(ExtraçãoDados!C1247,1,29,"HM"),ISNUMBER(SEARCH("HOSPITAL",ExtraçãoDados!C1247,1)),REPLACE(ExtraçãoDados!C1247,1,29,"HM"),ISNUMBER(SEARCH("HM",ExtraçãoDados!C1247,1)),REPLACE(ExtraçãoDados!C1247,1,29,"HM"),ISNUMBER(SEARCH("SECÇÃO DE APÓSITOS",ExtraçãoDados!C1247,1)),REPLACE(ExtraçãoDados!C1247,1,29,"HM"))</f>
        <v>#N/A</v>
      </c>
      <c r="E1247" s="4" t="e" cm="1">
        <f t="array" ref="E1247">_xlfn.IFS(LEN(ExtraçãoDados!B1247)=7,YEAR(ExtraçãoDados!D1247),LEN(ExtraçãoDados!B1247)=10,RIGHT(ExtraçãoDados!B1247,4),LEN(ExtraçãoDados!B1247)=9,YEAR(ExtraçãoDados!D1247),LEN(ExtraçãoDados!B1247)=8,YEAR(ExtraçãoDados!D1247),LEN(ExtraçãoDados!B1247)&gt;7,YEAR(ExtraçãoDados!D1247),LEN(ExtraçãoDados!B1247)&gt;5,YEAR(ExtraçãoDados!D1247),LEN(ExtraçãoDados!B1247)&gt;4,YEAR(ExtraçãoDados!D1247))</f>
        <v>#N/A</v>
      </c>
      <c r="F1247" s="4">
        <f>ExtraçãoDados!E1247</f>
        <v>0</v>
      </c>
    </row>
    <row r="1248" spans="1:6" x14ac:dyDescent="0.25">
      <c r="A1248" s="4">
        <f>ExtraçãoDados!A1248</f>
        <v>0</v>
      </c>
      <c r="B1248" s="4" t="str" cm="1">
        <f t="array" ref="B1248">_xlfn.IFS(LEN(ExtraçãoDados!B1248)=12,LEFT(ExtraçãoDados!B1248,3),LEN(ExtraçãoDados!B1248)=10,LEFT(ExtraçãoDados!B1248,5),LEN(ExtraçãoDados!B1248)&gt;19,0,LEN(ExtraçãoDados!B1248)=9,LEFT(ExtraçãoDados!B1248,4),LEN(ExtraçãoDados!B1248)=6,LEFT(ExtraçãoDados!B1248,3),LEN(ExtraçãoDados!B1248)&lt;5,LEFT(ExtraçãoDados!B1248,3),LEN(ExtraçãoDados!B1248)=8,LEFT(ExtraçãoDados!B1248,3),LEN(ExtraçãoDados!B1248)=5,LEFT(ExtraçãoDados!B1248,5),LEN(ExtraçãoDados!B1248)=11,LEFT(ExtraçãoDados!B1248,5),LEN(ExtraçãoDados!B1248)=7,RIGHT(ExtraçãoDados!B1248,6))</f>
        <v/>
      </c>
      <c r="C1248" s="4" t="e" cm="1">
        <f t="array" ref="C1248">_xlfn.IFS(LEN(B1248)=1,"ERRO",LEN(B1248)=2,_xlfn.CONCAT("000",B1248),LEN(B1248)=3,_xlfn.CONCAT("00",B1248),LEN(B1248)=4,_xlfn.CONCAT("0",B1248),LEN(B1248)=6,B1248,LEN(B1248)=7,B1248,LEN(B1248)=5,B1248)</f>
        <v>#N/A</v>
      </c>
      <c r="D1248" s="4" t="e" cm="1">
        <f t="array" ref="D1248">_xlfn.IFS(ExtraçãoDados!C1248={"Direcção de Abastecimento"},REPLACE(ExtraçãoDados!C1248="{Direcção de Abastecimento}",1,25,"DA"),ExtraçãoDados!C1248={"COMISSÃO CULTURAL DE LMARINHA"},REPLACE(ExtraçãoDados!C1248={"COMISSÃO CULTURAL DE LMARINHA"},1,28,"CCM"),ExtraçãoDados!C1248={"DIRECÇÃO DE NAVIOS"},REPLACE(ExtraçãoDados!C1248={"DIRECÇÃO DE NAVIOS"},1,28,"DN"),ExtraçãoDados!C1248={"ESQUADRILHA SUBMARINOS"},REPLACE(ExtraçãoDados!C1248={"ESQUADRILHA SUBMARINOS"},1,28,"ES"),ExtraçãoDados!C1248={"COMISSÃO MARINHA"},REPLACE(ExtraçãoDados!C1248={"COMISSÃO MARINHA"},1,28,"CCM"),ExtraçãoDados!C1248={"COMISSÃO CULTURAL DE MARINHA"},REPLACE(ExtraçãoDados!C1248={"COMISSÃO CULTURAL DE MARINHA"},1,28,"CCM"),ExtraçãoDados!C1248={"CCM"},REPLACE(ExtraçãoDados!C1248={"CCM"},1,28,"CCM"),ExtraçãoDados!C1248={"DN"},REPLACE(ExtraçãoDados!C1248={"DN"},1,28,"DN"),ExtraçãoDados!C1248={"ES"},REPLACE(ExtraçãoDados!C1248={"ES"},1,28,"ES"),ExtraçãoDados!C1248={"DA"},REPLACE(ExtraçãoDados!C1248={"DA"},1,28,"DA"),ExtraçãoDados!C1248={"DE: ESQUADRILHA SUBMARINOS"},REPLACE(ExtraçãoDados!C1248={"DE: ESQUADRILHA SUBMARINOS"},1,28,"ES"),ExtraçãoDados!C1248={"DE: COMISSÃO CULTURAL DE LMARINHA"},REPLACE(ExtraçãoDados!C1248={"DE: COMISSÃO CULTURAL DE LMARINHA"},1,28,"CCM"),ExtraçãoDados!C1248={"ON"},REPLACE(ExtraçãoDados!C1248={"ON"},1,28,"DN"),ExtraçãoDados!C1248={"ESQ. SUBMARINOS"},REPLACE(ExtraçãoDados!C1248={"ESQ. SUBMARINOS"},1,28,"ES"),ExtraçãoDados!C1248={"☒ irecção de Abastecimento"},REPLACE(ExtraçãoDados!C1248={"☒ irecção de Abastecimento"},1,28,"DA"),ExtraçãoDados!C1248={"Direcã d Abtit ço e asecmeno"},REPLACE(ExtraçãoDados!C1248={"Direcã d Abtit ço e asecmeno"},1,28,"DA"),ExtraçãoDados!C1248={"Diecã d Abtit rço e asecmeno"},REPLACE(ExtraçãoDados!C1248={"Diecã d Abtit rço e asecmeno"},1,28,"DA"),ISNUMBER(SEARCH("COMISSÃO",ExtraçãoDados!C1248,1)),REPLACE(ExtraçãoDados!C1248,1,29,"CCM"),ISNUMBER(SEARCH("DN/DIL/DRT1",ExtraçãoDados!C1248,1)),REPLACE(ExtraçãoDados!C1248,1,29,"DN"),ISNUMBER(SEARCH("DIRECÇAO DE NAVIOS",ExtraçãoDados!C1248,1)),REPLACE(ExtraçãoDados!C1248,1,29,"DN"),ISNUMBER(SEARCH("ESQUADRILHA SUBMARIN",ExtraçãoDados!C1248,1)),REPLACE(ExtraçãoDados!C1248,1,29,"ES"),ISNUMBER(SEARCH("DN",ExtraçãoDados!C1248,1)),REPLACE(ExtraçãoDados!C1248,1,29,"DN"),ISNUMBER(SEARCH("DIRECÇÃO",ExtraçãoDados!C1248,1)),REPLACE(ExtraçãoDados!C1248,1,29,"DN"),ISNUMBER(SEARCH("DIRECÇA0",ExtraçãoDados!C1248,1)),REPLACE(ExtraçãoDados!C1248,1,29,"DN"),ISNUMBER(SEARCH("DIRE",ExtraçãoDados!C1248,1)),REPLACE(ExtraçãoDados!C1248,1,29,"DN"),ISNUMBER(SEARCH("ESQUADRILHA",ExtraçãoDados!C1248,1)),REPLACE(ExtraçãoDados!C1248,1,29,"ES"),ISNUMBER(SEARCH("HOSPITAL DA MARINHA",ExtraçãoDados!C1248,1)),REPLACE(ExtraçãoDados!C1248,1,29,"HM"),ISNUMBER(SEARCH("HOSPITAL",ExtraçãoDados!C1248,1)),REPLACE(ExtraçãoDados!C1248,1,29,"HM"),ISNUMBER(SEARCH("HM",ExtraçãoDados!C1248,1)),REPLACE(ExtraçãoDados!C1248,1,29,"HM"),ISNUMBER(SEARCH("SECÇÃO DE APÓSITOS",ExtraçãoDados!C1248,1)),REPLACE(ExtraçãoDados!C1248,1,29,"HM"))</f>
        <v>#N/A</v>
      </c>
      <c r="E1248" s="4" t="e" cm="1">
        <f t="array" ref="E1248">_xlfn.IFS(LEN(ExtraçãoDados!B1248)=7,YEAR(ExtraçãoDados!D1248),LEN(ExtraçãoDados!B1248)=10,RIGHT(ExtraçãoDados!B1248,4),LEN(ExtraçãoDados!B1248)=9,YEAR(ExtraçãoDados!D1248),LEN(ExtraçãoDados!B1248)=8,YEAR(ExtraçãoDados!D1248),LEN(ExtraçãoDados!B1248)&gt;7,YEAR(ExtraçãoDados!D1248),LEN(ExtraçãoDados!B1248)&gt;5,YEAR(ExtraçãoDados!D1248),LEN(ExtraçãoDados!B1248)&gt;4,YEAR(ExtraçãoDados!D1248))</f>
        <v>#N/A</v>
      </c>
      <c r="F1248" s="4">
        <f>ExtraçãoDados!E1248</f>
        <v>0</v>
      </c>
    </row>
    <row r="1249" spans="1:6" x14ac:dyDescent="0.25">
      <c r="A1249" s="4">
        <f>ExtraçãoDados!A1249</f>
        <v>0</v>
      </c>
      <c r="B1249" s="4" t="str" cm="1">
        <f t="array" ref="B1249">_xlfn.IFS(LEN(ExtraçãoDados!B1249)=12,LEFT(ExtraçãoDados!B1249,3),LEN(ExtraçãoDados!B1249)=10,LEFT(ExtraçãoDados!B1249,5),LEN(ExtraçãoDados!B1249)&gt;19,0,LEN(ExtraçãoDados!B1249)=9,LEFT(ExtraçãoDados!B1249,4),LEN(ExtraçãoDados!B1249)=6,LEFT(ExtraçãoDados!B1249,3),LEN(ExtraçãoDados!B1249)&lt;5,LEFT(ExtraçãoDados!B1249,3),LEN(ExtraçãoDados!B1249)=8,LEFT(ExtraçãoDados!B1249,3),LEN(ExtraçãoDados!B1249)=5,LEFT(ExtraçãoDados!B1249,5),LEN(ExtraçãoDados!B1249)=11,LEFT(ExtraçãoDados!B1249,5),LEN(ExtraçãoDados!B1249)=7,RIGHT(ExtraçãoDados!B1249,6))</f>
        <v/>
      </c>
      <c r="C1249" s="4" t="e" cm="1">
        <f t="array" ref="C1249">_xlfn.IFS(LEN(B1249)=1,"ERRO",LEN(B1249)=2,_xlfn.CONCAT("000",B1249),LEN(B1249)=3,_xlfn.CONCAT("00",B1249),LEN(B1249)=4,_xlfn.CONCAT("0",B1249),LEN(B1249)=6,B1249,LEN(B1249)=7,B1249,LEN(B1249)=5,B1249)</f>
        <v>#N/A</v>
      </c>
      <c r="D1249" s="4" t="e" cm="1">
        <f t="array" ref="D1249">_xlfn.IFS(ExtraçãoDados!C1249={"Direcção de Abastecimento"},REPLACE(ExtraçãoDados!C1249="{Direcção de Abastecimento}",1,25,"DA"),ExtraçãoDados!C1249={"COMISSÃO CULTURAL DE LMARINHA"},REPLACE(ExtraçãoDados!C1249={"COMISSÃO CULTURAL DE LMARINHA"},1,28,"CCM"),ExtraçãoDados!C1249={"DIRECÇÃO DE NAVIOS"},REPLACE(ExtraçãoDados!C1249={"DIRECÇÃO DE NAVIOS"},1,28,"DN"),ExtraçãoDados!C1249={"ESQUADRILHA SUBMARINOS"},REPLACE(ExtraçãoDados!C1249={"ESQUADRILHA SUBMARINOS"},1,28,"ES"),ExtraçãoDados!C1249={"COMISSÃO MARINHA"},REPLACE(ExtraçãoDados!C1249={"COMISSÃO MARINHA"},1,28,"CCM"),ExtraçãoDados!C1249={"COMISSÃO CULTURAL DE MARINHA"},REPLACE(ExtraçãoDados!C1249={"COMISSÃO CULTURAL DE MARINHA"},1,28,"CCM"),ExtraçãoDados!C1249={"CCM"},REPLACE(ExtraçãoDados!C1249={"CCM"},1,28,"CCM"),ExtraçãoDados!C1249={"DN"},REPLACE(ExtraçãoDados!C1249={"DN"},1,28,"DN"),ExtraçãoDados!C1249={"ES"},REPLACE(ExtraçãoDados!C1249={"ES"},1,28,"ES"),ExtraçãoDados!C1249={"DA"},REPLACE(ExtraçãoDados!C1249={"DA"},1,28,"DA"),ExtraçãoDados!C1249={"DE: ESQUADRILHA SUBMARINOS"},REPLACE(ExtraçãoDados!C1249={"DE: ESQUADRILHA SUBMARINOS"},1,28,"ES"),ExtraçãoDados!C1249={"DE: COMISSÃO CULTURAL DE LMARINHA"},REPLACE(ExtraçãoDados!C1249={"DE: COMISSÃO CULTURAL DE LMARINHA"},1,28,"CCM"),ExtraçãoDados!C1249={"ON"},REPLACE(ExtraçãoDados!C1249={"ON"},1,28,"DN"),ExtraçãoDados!C1249={"ESQ. SUBMARINOS"},REPLACE(ExtraçãoDados!C1249={"ESQ. SUBMARINOS"},1,28,"ES"),ExtraçãoDados!C1249={"☒ irecção de Abastecimento"},REPLACE(ExtraçãoDados!C1249={"☒ irecção de Abastecimento"},1,28,"DA"),ExtraçãoDados!C1249={"Direcã d Abtit ço e asecmeno"},REPLACE(ExtraçãoDados!C1249={"Direcã d Abtit ço e asecmeno"},1,28,"DA"),ExtraçãoDados!C1249={"Diecã d Abtit rço e asecmeno"},REPLACE(ExtraçãoDados!C1249={"Diecã d Abtit rço e asecmeno"},1,28,"DA"),ISNUMBER(SEARCH("COMISSÃO",ExtraçãoDados!C1249,1)),REPLACE(ExtraçãoDados!C1249,1,29,"CCM"),ISNUMBER(SEARCH("DN/DIL/DRT1",ExtraçãoDados!C1249,1)),REPLACE(ExtraçãoDados!C1249,1,29,"DN"),ISNUMBER(SEARCH("DIRECÇAO DE NAVIOS",ExtraçãoDados!C1249,1)),REPLACE(ExtraçãoDados!C1249,1,29,"DN"),ISNUMBER(SEARCH("ESQUADRILHA SUBMARIN",ExtraçãoDados!C1249,1)),REPLACE(ExtraçãoDados!C1249,1,29,"ES"),ISNUMBER(SEARCH("DN",ExtraçãoDados!C1249,1)),REPLACE(ExtraçãoDados!C1249,1,29,"DN"),ISNUMBER(SEARCH("DIRECÇÃO",ExtraçãoDados!C1249,1)),REPLACE(ExtraçãoDados!C1249,1,29,"DN"),ISNUMBER(SEARCH("DIRECÇA0",ExtraçãoDados!C1249,1)),REPLACE(ExtraçãoDados!C1249,1,29,"DN"),ISNUMBER(SEARCH("DIRE",ExtraçãoDados!C1249,1)),REPLACE(ExtraçãoDados!C1249,1,29,"DN"),ISNUMBER(SEARCH("ESQUADRILHA",ExtraçãoDados!C1249,1)),REPLACE(ExtraçãoDados!C1249,1,29,"ES"),ISNUMBER(SEARCH("HOSPITAL DA MARINHA",ExtraçãoDados!C1249,1)),REPLACE(ExtraçãoDados!C1249,1,29,"HM"),ISNUMBER(SEARCH("HOSPITAL",ExtraçãoDados!C1249,1)),REPLACE(ExtraçãoDados!C1249,1,29,"HM"),ISNUMBER(SEARCH("HM",ExtraçãoDados!C1249,1)),REPLACE(ExtraçãoDados!C1249,1,29,"HM"),ISNUMBER(SEARCH("SECÇÃO DE APÓSITOS",ExtraçãoDados!C1249,1)),REPLACE(ExtraçãoDados!C1249,1,29,"HM"))</f>
        <v>#N/A</v>
      </c>
      <c r="E1249" s="4" t="e" cm="1">
        <f t="array" ref="E1249">_xlfn.IFS(LEN(ExtraçãoDados!B1249)=7,YEAR(ExtraçãoDados!D1249),LEN(ExtraçãoDados!B1249)=10,RIGHT(ExtraçãoDados!B1249,4),LEN(ExtraçãoDados!B1249)=9,YEAR(ExtraçãoDados!D1249),LEN(ExtraçãoDados!B1249)=8,YEAR(ExtraçãoDados!D1249),LEN(ExtraçãoDados!B1249)&gt;7,YEAR(ExtraçãoDados!D1249),LEN(ExtraçãoDados!B1249)&gt;5,YEAR(ExtraçãoDados!D1249),LEN(ExtraçãoDados!B1249)&gt;4,YEAR(ExtraçãoDados!D1249))</f>
        <v>#N/A</v>
      </c>
      <c r="F1249" s="4">
        <f>ExtraçãoDados!E1249</f>
        <v>0</v>
      </c>
    </row>
    <row r="1250" spans="1:6" x14ac:dyDescent="0.25">
      <c r="A1250" s="4">
        <f>ExtraçãoDados!A1250</f>
        <v>0</v>
      </c>
      <c r="B1250" s="4" t="str" cm="1">
        <f t="array" ref="B1250">_xlfn.IFS(LEN(ExtraçãoDados!B1250)=12,LEFT(ExtraçãoDados!B1250,3),LEN(ExtraçãoDados!B1250)=10,LEFT(ExtraçãoDados!B1250,5),LEN(ExtraçãoDados!B1250)&gt;19,0,LEN(ExtraçãoDados!B1250)=9,LEFT(ExtraçãoDados!B1250,4),LEN(ExtraçãoDados!B1250)=6,LEFT(ExtraçãoDados!B1250,3),LEN(ExtraçãoDados!B1250)&lt;5,LEFT(ExtraçãoDados!B1250,3),LEN(ExtraçãoDados!B1250)=8,LEFT(ExtraçãoDados!B1250,3),LEN(ExtraçãoDados!B1250)=5,LEFT(ExtraçãoDados!B1250,5),LEN(ExtraçãoDados!B1250)=11,LEFT(ExtraçãoDados!B1250,5),LEN(ExtraçãoDados!B1250)=7,RIGHT(ExtraçãoDados!B1250,6))</f>
        <v/>
      </c>
      <c r="C1250" s="4" t="e" cm="1">
        <f t="array" ref="C1250">_xlfn.IFS(LEN(B1250)=1,"ERRO",LEN(B1250)=2,_xlfn.CONCAT("000",B1250),LEN(B1250)=3,_xlfn.CONCAT("00",B1250),LEN(B1250)=4,_xlfn.CONCAT("0",B1250),LEN(B1250)=6,B1250,LEN(B1250)=7,B1250,LEN(B1250)=5,B1250)</f>
        <v>#N/A</v>
      </c>
      <c r="D1250" s="4" t="e" cm="1">
        <f t="array" ref="D1250">_xlfn.IFS(ExtraçãoDados!C1250={"Direcção de Abastecimento"},REPLACE(ExtraçãoDados!C1250="{Direcção de Abastecimento}",1,25,"DA"),ExtraçãoDados!C1250={"COMISSÃO CULTURAL DE LMARINHA"},REPLACE(ExtraçãoDados!C1250={"COMISSÃO CULTURAL DE LMARINHA"},1,28,"CCM"),ExtraçãoDados!C1250={"DIRECÇÃO DE NAVIOS"},REPLACE(ExtraçãoDados!C1250={"DIRECÇÃO DE NAVIOS"},1,28,"DN"),ExtraçãoDados!C1250={"ESQUADRILHA SUBMARINOS"},REPLACE(ExtraçãoDados!C1250={"ESQUADRILHA SUBMARINOS"},1,28,"ES"),ExtraçãoDados!C1250={"COMISSÃO MARINHA"},REPLACE(ExtraçãoDados!C1250={"COMISSÃO MARINHA"},1,28,"CCM"),ExtraçãoDados!C1250={"COMISSÃO CULTURAL DE MARINHA"},REPLACE(ExtraçãoDados!C1250={"COMISSÃO CULTURAL DE MARINHA"},1,28,"CCM"),ExtraçãoDados!C1250={"CCM"},REPLACE(ExtraçãoDados!C1250={"CCM"},1,28,"CCM"),ExtraçãoDados!C1250={"DN"},REPLACE(ExtraçãoDados!C1250={"DN"},1,28,"DN"),ExtraçãoDados!C1250={"ES"},REPLACE(ExtraçãoDados!C1250={"ES"},1,28,"ES"),ExtraçãoDados!C1250={"DA"},REPLACE(ExtraçãoDados!C1250={"DA"},1,28,"DA"),ExtraçãoDados!C1250={"DE: ESQUADRILHA SUBMARINOS"},REPLACE(ExtraçãoDados!C1250={"DE: ESQUADRILHA SUBMARINOS"},1,28,"ES"),ExtraçãoDados!C1250={"DE: COMISSÃO CULTURAL DE LMARINHA"},REPLACE(ExtraçãoDados!C1250={"DE: COMISSÃO CULTURAL DE LMARINHA"},1,28,"CCM"),ExtraçãoDados!C1250={"ON"},REPLACE(ExtraçãoDados!C1250={"ON"},1,28,"DN"),ExtraçãoDados!C1250={"ESQ. SUBMARINOS"},REPLACE(ExtraçãoDados!C1250={"ESQ. SUBMARINOS"},1,28,"ES"),ExtraçãoDados!C1250={"☒ irecção de Abastecimento"},REPLACE(ExtraçãoDados!C1250={"☒ irecção de Abastecimento"},1,28,"DA"),ExtraçãoDados!C1250={"Direcã d Abtit ço e asecmeno"},REPLACE(ExtraçãoDados!C1250={"Direcã d Abtit ço e asecmeno"},1,28,"DA"),ExtraçãoDados!C1250={"Diecã d Abtit rço e asecmeno"},REPLACE(ExtraçãoDados!C1250={"Diecã d Abtit rço e asecmeno"},1,28,"DA"),ISNUMBER(SEARCH("COMISSÃO",ExtraçãoDados!C1250,1)),REPLACE(ExtraçãoDados!C1250,1,29,"CCM"),ISNUMBER(SEARCH("DN/DIL/DRT1",ExtraçãoDados!C1250,1)),REPLACE(ExtraçãoDados!C1250,1,29,"DN"),ISNUMBER(SEARCH("DIRECÇAO DE NAVIOS",ExtraçãoDados!C1250,1)),REPLACE(ExtraçãoDados!C1250,1,29,"DN"),ISNUMBER(SEARCH("ESQUADRILHA SUBMARIN",ExtraçãoDados!C1250,1)),REPLACE(ExtraçãoDados!C1250,1,29,"ES"),ISNUMBER(SEARCH("DN",ExtraçãoDados!C1250,1)),REPLACE(ExtraçãoDados!C1250,1,29,"DN"),ISNUMBER(SEARCH("DIRECÇÃO",ExtraçãoDados!C1250,1)),REPLACE(ExtraçãoDados!C1250,1,29,"DN"),ISNUMBER(SEARCH("DIRECÇA0",ExtraçãoDados!C1250,1)),REPLACE(ExtraçãoDados!C1250,1,29,"DN"),ISNUMBER(SEARCH("DIRE",ExtraçãoDados!C1250,1)),REPLACE(ExtraçãoDados!C1250,1,29,"DN"),ISNUMBER(SEARCH("ESQUADRILHA",ExtraçãoDados!C1250,1)),REPLACE(ExtraçãoDados!C1250,1,29,"ES"),ISNUMBER(SEARCH("HOSPITAL DA MARINHA",ExtraçãoDados!C1250,1)),REPLACE(ExtraçãoDados!C1250,1,29,"HM"),ISNUMBER(SEARCH("HOSPITAL",ExtraçãoDados!C1250,1)),REPLACE(ExtraçãoDados!C1250,1,29,"HM"),ISNUMBER(SEARCH("HM",ExtraçãoDados!C1250,1)),REPLACE(ExtraçãoDados!C1250,1,29,"HM"),ISNUMBER(SEARCH("SECÇÃO DE APÓSITOS",ExtraçãoDados!C1250,1)),REPLACE(ExtraçãoDados!C1250,1,29,"HM"))</f>
        <v>#N/A</v>
      </c>
      <c r="E1250" s="4" t="e" cm="1">
        <f t="array" ref="E1250">_xlfn.IFS(LEN(ExtraçãoDados!B1250)=7,YEAR(ExtraçãoDados!D1250),LEN(ExtraçãoDados!B1250)=10,RIGHT(ExtraçãoDados!B1250,4),LEN(ExtraçãoDados!B1250)=9,YEAR(ExtraçãoDados!D1250),LEN(ExtraçãoDados!B1250)=8,YEAR(ExtraçãoDados!D1250),LEN(ExtraçãoDados!B1250)&gt;7,YEAR(ExtraçãoDados!D1250),LEN(ExtraçãoDados!B1250)&gt;5,YEAR(ExtraçãoDados!D1250),LEN(ExtraçãoDados!B1250)&gt;4,YEAR(ExtraçãoDados!D1250))</f>
        <v>#N/A</v>
      </c>
      <c r="F1250" s="4">
        <f>ExtraçãoDados!E1250</f>
        <v>0</v>
      </c>
    </row>
    <row r="1251" spans="1:6" x14ac:dyDescent="0.25">
      <c r="A1251" s="4">
        <f>ExtraçãoDados!A1251</f>
        <v>0</v>
      </c>
      <c r="B1251" s="4" t="str" cm="1">
        <f t="array" ref="B1251">_xlfn.IFS(LEN(ExtraçãoDados!B1251)=12,LEFT(ExtraçãoDados!B1251,3),LEN(ExtraçãoDados!B1251)=10,LEFT(ExtraçãoDados!B1251,5),LEN(ExtraçãoDados!B1251)&gt;19,0,LEN(ExtraçãoDados!B1251)=9,LEFT(ExtraçãoDados!B1251,4),LEN(ExtraçãoDados!B1251)=6,LEFT(ExtraçãoDados!B1251,3),LEN(ExtraçãoDados!B1251)&lt;5,LEFT(ExtraçãoDados!B1251,3),LEN(ExtraçãoDados!B1251)=8,LEFT(ExtraçãoDados!B1251,3),LEN(ExtraçãoDados!B1251)=5,LEFT(ExtraçãoDados!B1251,5),LEN(ExtraçãoDados!B1251)=11,LEFT(ExtraçãoDados!B1251,5),LEN(ExtraçãoDados!B1251)=7,RIGHT(ExtraçãoDados!B1251,6))</f>
        <v/>
      </c>
      <c r="C1251" s="4" t="e" cm="1">
        <f t="array" ref="C1251">_xlfn.IFS(LEN(B1251)=1,"ERRO",LEN(B1251)=2,_xlfn.CONCAT("000",B1251),LEN(B1251)=3,_xlfn.CONCAT("00",B1251),LEN(B1251)=4,_xlfn.CONCAT("0",B1251),LEN(B1251)=6,B1251,LEN(B1251)=7,B1251,LEN(B1251)=5,B1251)</f>
        <v>#N/A</v>
      </c>
      <c r="D1251" s="4" t="e" cm="1">
        <f t="array" ref="D1251">_xlfn.IFS(ExtraçãoDados!C1251={"Direcção de Abastecimento"},REPLACE(ExtraçãoDados!C1251="{Direcção de Abastecimento}",1,25,"DA"),ExtraçãoDados!C1251={"COMISSÃO CULTURAL DE LMARINHA"},REPLACE(ExtraçãoDados!C1251={"COMISSÃO CULTURAL DE LMARINHA"},1,28,"CCM"),ExtraçãoDados!C1251={"DIRECÇÃO DE NAVIOS"},REPLACE(ExtraçãoDados!C1251={"DIRECÇÃO DE NAVIOS"},1,28,"DN"),ExtraçãoDados!C1251={"ESQUADRILHA SUBMARINOS"},REPLACE(ExtraçãoDados!C1251={"ESQUADRILHA SUBMARINOS"},1,28,"ES"),ExtraçãoDados!C1251={"COMISSÃO MARINHA"},REPLACE(ExtraçãoDados!C1251={"COMISSÃO MARINHA"},1,28,"CCM"),ExtraçãoDados!C1251={"COMISSÃO CULTURAL DE MARINHA"},REPLACE(ExtraçãoDados!C1251={"COMISSÃO CULTURAL DE MARINHA"},1,28,"CCM"),ExtraçãoDados!C1251={"CCM"},REPLACE(ExtraçãoDados!C1251={"CCM"},1,28,"CCM"),ExtraçãoDados!C1251={"DN"},REPLACE(ExtraçãoDados!C1251={"DN"},1,28,"DN"),ExtraçãoDados!C1251={"ES"},REPLACE(ExtraçãoDados!C1251={"ES"},1,28,"ES"),ExtraçãoDados!C1251={"DA"},REPLACE(ExtraçãoDados!C1251={"DA"},1,28,"DA"),ExtraçãoDados!C1251={"DE: ESQUADRILHA SUBMARINOS"},REPLACE(ExtraçãoDados!C1251={"DE: ESQUADRILHA SUBMARINOS"},1,28,"ES"),ExtraçãoDados!C1251={"DE: COMISSÃO CULTURAL DE LMARINHA"},REPLACE(ExtraçãoDados!C1251={"DE: COMISSÃO CULTURAL DE LMARINHA"},1,28,"CCM"),ExtraçãoDados!C1251={"ON"},REPLACE(ExtraçãoDados!C1251={"ON"},1,28,"DN"),ExtraçãoDados!C1251={"ESQ. SUBMARINOS"},REPLACE(ExtraçãoDados!C1251={"ESQ. SUBMARINOS"},1,28,"ES"),ExtraçãoDados!C1251={"☒ irecção de Abastecimento"},REPLACE(ExtraçãoDados!C1251={"☒ irecção de Abastecimento"},1,28,"DA"),ExtraçãoDados!C1251={"Direcã d Abtit ço e asecmeno"},REPLACE(ExtraçãoDados!C1251={"Direcã d Abtit ço e asecmeno"},1,28,"DA"),ExtraçãoDados!C1251={"Diecã d Abtit rço e asecmeno"},REPLACE(ExtraçãoDados!C1251={"Diecã d Abtit rço e asecmeno"},1,28,"DA"),ISNUMBER(SEARCH("COMISSÃO",ExtraçãoDados!C1251,1)),REPLACE(ExtraçãoDados!C1251,1,29,"CCM"),ISNUMBER(SEARCH("DN/DIL/DRT1",ExtraçãoDados!C1251,1)),REPLACE(ExtraçãoDados!C1251,1,29,"DN"),ISNUMBER(SEARCH("DIRECÇAO DE NAVIOS",ExtraçãoDados!C1251,1)),REPLACE(ExtraçãoDados!C1251,1,29,"DN"),ISNUMBER(SEARCH("ESQUADRILHA SUBMARIN",ExtraçãoDados!C1251,1)),REPLACE(ExtraçãoDados!C1251,1,29,"ES"),ISNUMBER(SEARCH("DN",ExtraçãoDados!C1251,1)),REPLACE(ExtraçãoDados!C1251,1,29,"DN"),ISNUMBER(SEARCH("DIRECÇÃO",ExtraçãoDados!C1251,1)),REPLACE(ExtraçãoDados!C1251,1,29,"DN"),ISNUMBER(SEARCH("DIRECÇA0",ExtraçãoDados!C1251,1)),REPLACE(ExtraçãoDados!C1251,1,29,"DN"),ISNUMBER(SEARCH("DIRE",ExtraçãoDados!C1251,1)),REPLACE(ExtraçãoDados!C1251,1,29,"DN"),ISNUMBER(SEARCH("ESQUADRILHA",ExtraçãoDados!C1251,1)),REPLACE(ExtraçãoDados!C1251,1,29,"ES"),ISNUMBER(SEARCH("HOSPITAL DA MARINHA",ExtraçãoDados!C1251,1)),REPLACE(ExtraçãoDados!C1251,1,29,"HM"),ISNUMBER(SEARCH("HOSPITAL",ExtraçãoDados!C1251,1)),REPLACE(ExtraçãoDados!C1251,1,29,"HM"),ISNUMBER(SEARCH("HM",ExtraçãoDados!C1251,1)),REPLACE(ExtraçãoDados!C1251,1,29,"HM"),ISNUMBER(SEARCH("SECÇÃO DE APÓSITOS",ExtraçãoDados!C1251,1)),REPLACE(ExtraçãoDados!C1251,1,29,"HM"))</f>
        <v>#N/A</v>
      </c>
      <c r="E1251" s="4" t="e" cm="1">
        <f t="array" ref="E1251">_xlfn.IFS(LEN(ExtraçãoDados!B1251)=7,YEAR(ExtraçãoDados!D1251),LEN(ExtraçãoDados!B1251)=10,RIGHT(ExtraçãoDados!B1251,4),LEN(ExtraçãoDados!B1251)=9,YEAR(ExtraçãoDados!D1251),LEN(ExtraçãoDados!B1251)=8,YEAR(ExtraçãoDados!D1251),LEN(ExtraçãoDados!B1251)&gt;7,YEAR(ExtraçãoDados!D1251),LEN(ExtraçãoDados!B1251)&gt;5,YEAR(ExtraçãoDados!D1251),LEN(ExtraçãoDados!B1251)&gt;4,YEAR(ExtraçãoDados!D1251))</f>
        <v>#N/A</v>
      </c>
      <c r="F1251" s="4">
        <f>ExtraçãoDados!E1251</f>
        <v>0</v>
      </c>
    </row>
    <row r="1252" spans="1:6" x14ac:dyDescent="0.25">
      <c r="A1252" s="4">
        <f>ExtraçãoDados!A1252</f>
        <v>0</v>
      </c>
      <c r="B1252" s="4" t="str" cm="1">
        <f t="array" ref="B1252">_xlfn.IFS(LEN(ExtraçãoDados!B1252)=12,LEFT(ExtraçãoDados!B1252,3),LEN(ExtraçãoDados!B1252)=10,LEFT(ExtraçãoDados!B1252,5),LEN(ExtraçãoDados!B1252)&gt;19,0,LEN(ExtraçãoDados!B1252)=9,LEFT(ExtraçãoDados!B1252,4),LEN(ExtraçãoDados!B1252)=6,LEFT(ExtraçãoDados!B1252,3),LEN(ExtraçãoDados!B1252)&lt;5,LEFT(ExtraçãoDados!B1252,3),LEN(ExtraçãoDados!B1252)=8,LEFT(ExtraçãoDados!B1252,3),LEN(ExtraçãoDados!B1252)=5,LEFT(ExtraçãoDados!B1252,5),LEN(ExtraçãoDados!B1252)=11,LEFT(ExtraçãoDados!B1252,5),LEN(ExtraçãoDados!B1252)=7,RIGHT(ExtraçãoDados!B1252,6))</f>
        <v/>
      </c>
      <c r="C1252" s="4" t="e" cm="1">
        <f t="array" ref="C1252">_xlfn.IFS(LEN(B1252)=1,"ERRO",LEN(B1252)=2,_xlfn.CONCAT("000",B1252),LEN(B1252)=3,_xlfn.CONCAT("00",B1252),LEN(B1252)=4,_xlfn.CONCAT("0",B1252),LEN(B1252)=6,B1252,LEN(B1252)=7,B1252,LEN(B1252)=5,B1252)</f>
        <v>#N/A</v>
      </c>
      <c r="D1252" s="4" t="e" cm="1">
        <f t="array" ref="D1252">_xlfn.IFS(ExtraçãoDados!C1252={"Direcção de Abastecimento"},REPLACE(ExtraçãoDados!C1252="{Direcção de Abastecimento}",1,25,"DA"),ExtraçãoDados!C1252={"COMISSÃO CULTURAL DE LMARINHA"},REPLACE(ExtraçãoDados!C1252={"COMISSÃO CULTURAL DE LMARINHA"},1,28,"CCM"),ExtraçãoDados!C1252={"DIRECÇÃO DE NAVIOS"},REPLACE(ExtraçãoDados!C1252={"DIRECÇÃO DE NAVIOS"},1,28,"DN"),ExtraçãoDados!C1252={"ESQUADRILHA SUBMARINOS"},REPLACE(ExtraçãoDados!C1252={"ESQUADRILHA SUBMARINOS"},1,28,"ES"),ExtraçãoDados!C1252={"COMISSÃO MARINHA"},REPLACE(ExtraçãoDados!C1252={"COMISSÃO MARINHA"},1,28,"CCM"),ExtraçãoDados!C1252={"COMISSÃO CULTURAL DE MARINHA"},REPLACE(ExtraçãoDados!C1252={"COMISSÃO CULTURAL DE MARINHA"},1,28,"CCM"),ExtraçãoDados!C1252={"CCM"},REPLACE(ExtraçãoDados!C1252={"CCM"},1,28,"CCM"),ExtraçãoDados!C1252={"DN"},REPLACE(ExtraçãoDados!C1252={"DN"},1,28,"DN"),ExtraçãoDados!C1252={"ES"},REPLACE(ExtraçãoDados!C1252={"ES"},1,28,"ES"),ExtraçãoDados!C1252={"DA"},REPLACE(ExtraçãoDados!C1252={"DA"},1,28,"DA"),ExtraçãoDados!C1252={"DE: ESQUADRILHA SUBMARINOS"},REPLACE(ExtraçãoDados!C1252={"DE: ESQUADRILHA SUBMARINOS"},1,28,"ES"),ExtraçãoDados!C1252={"DE: COMISSÃO CULTURAL DE LMARINHA"},REPLACE(ExtraçãoDados!C1252={"DE: COMISSÃO CULTURAL DE LMARINHA"},1,28,"CCM"),ExtraçãoDados!C1252={"ON"},REPLACE(ExtraçãoDados!C1252={"ON"},1,28,"DN"),ExtraçãoDados!C1252={"ESQ. SUBMARINOS"},REPLACE(ExtraçãoDados!C1252={"ESQ. SUBMARINOS"},1,28,"ES"),ExtraçãoDados!C1252={"☒ irecção de Abastecimento"},REPLACE(ExtraçãoDados!C1252={"☒ irecção de Abastecimento"},1,28,"DA"),ExtraçãoDados!C1252={"Direcã d Abtit ço e asecmeno"},REPLACE(ExtraçãoDados!C1252={"Direcã d Abtit ço e asecmeno"},1,28,"DA"),ExtraçãoDados!C1252={"Diecã d Abtit rço e asecmeno"},REPLACE(ExtraçãoDados!C1252={"Diecã d Abtit rço e asecmeno"},1,28,"DA"),ISNUMBER(SEARCH("COMISSÃO",ExtraçãoDados!C1252,1)),REPLACE(ExtraçãoDados!C1252,1,29,"CCM"),ISNUMBER(SEARCH("DN/DIL/DRT1",ExtraçãoDados!C1252,1)),REPLACE(ExtraçãoDados!C1252,1,29,"DN"),ISNUMBER(SEARCH("DIRECÇAO DE NAVIOS",ExtraçãoDados!C1252,1)),REPLACE(ExtraçãoDados!C1252,1,29,"DN"),ISNUMBER(SEARCH("ESQUADRILHA SUBMARIN",ExtraçãoDados!C1252,1)),REPLACE(ExtraçãoDados!C1252,1,29,"ES"),ISNUMBER(SEARCH("DN",ExtraçãoDados!C1252,1)),REPLACE(ExtraçãoDados!C1252,1,29,"DN"),ISNUMBER(SEARCH("DIRECÇÃO",ExtraçãoDados!C1252,1)),REPLACE(ExtraçãoDados!C1252,1,29,"DN"),ISNUMBER(SEARCH("DIRECÇA0",ExtraçãoDados!C1252,1)),REPLACE(ExtraçãoDados!C1252,1,29,"DN"),ISNUMBER(SEARCH("DIRE",ExtraçãoDados!C1252,1)),REPLACE(ExtraçãoDados!C1252,1,29,"DN"),ISNUMBER(SEARCH("ESQUADRILHA",ExtraçãoDados!C1252,1)),REPLACE(ExtraçãoDados!C1252,1,29,"ES"),ISNUMBER(SEARCH("HOSPITAL DA MARINHA",ExtraçãoDados!C1252,1)),REPLACE(ExtraçãoDados!C1252,1,29,"HM"),ISNUMBER(SEARCH("HOSPITAL",ExtraçãoDados!C1252,1)),REPLACE(ExtraçãoDados!C1252,1,29,"HM"),ISNUMBER(SEARCH("HM",ExtraçãoDados!C1252,1)),REPLACE(ExtraçãoDados!C1252,1,29,"HM"),ISNUMBER(SEARCH("SECÇÃO DE APÓSITOS",ExtraçãoDados!C1252,1)),REPLACE(ExtraçãoDados!C1252,1,29,"HM"))</f>
        <v>#N/A</v>
      </c>
      <c r="E1252" s="4" t="e" cm="1">
        <f t="array" ref="E1252">_xlfn.IFS(LEN(ExtraçãoDados!B1252)=7,YEAR(ExtraçãoDados!D1252),LEN(ExtraçãoDados!B1252)=10,RIGHT(ExtraçãoDados!B1252,4),LEN(ExtraçãoDados!B1252)=9,YEAR(ExtraçãoDados!D1252),LEN(ExtraçãoDados!B1252)=8,YEAR(ExtraçãoDados!D1252),LEN(ExtraçãoDados!B1252)&gt;7,YEAR(ExtraçãoDados!D1252),LEN(ExtraçãoDados!B1252)&gt;5,YEAR(ExtraçãoDados!D1252),LEN(ExtraçãoDados!B1252)&gt;4,YEAR(ExtraçãoDados!D1252))</f>
        <v>#N/A</v>
      </c>
      <c r="F1252" s="4">
        <f>ExtraçãoDados!E1252</f>
        <v>0</v>
      </c>
    </row>
    <row r="1253" spans="1:6" x14ac:dyDescent="0.25">
      <c r="A1253" s="4">
        <f>ExtraçãoDados!A1253</f>
        <v>0</v>
      </c>
      <c r="B1253" s="4" t="str" cm="1">
        <f t="array" ref="B1253">_xlfn.IFS(LEN(ExtraçãoDados!B1253)=12,LEFT(ExtraçãoDados!B1253,3),LEN(ExtraçãoDados!B1253)=10,LEFT(ExtraçãoDados!B1253,5),LEN(ExtraçãoDados!B1253)&gt;19,0,LEN(ExtraçãoDados!B1253)=9,LEFT(ExtraçãoDados!B1253,4),LEN(ExtraçãoDados!B1253)=6,LEFT(ExtraçãoDados!B1253,3),LEN(ExtraçãoDados!B1253)&lt;5,LEFT(ExtraçãoDados!B1253,3),LEN(ExtraçãoDados!B1253)=8,LEFT(ExtraçãoDados!B1253,3),LEN(ExtraçãoDados!B1253)=5,LEFT(ExtraçãoDados!B1253,5),LEN(ExtraçãoDados!B1253)=11,LEFT(ExtraçãoDados!B1253,5),LEN(ExtraçãoDados!B1253)=7,RIGHT(ExtraçãoDados!B1253,6))</f>
        <v/>
      </c>
      <c r="C1253" s="4" t="e" cm="1">
        <f t="array" ref="C1253">_xlfn.IFS(LEN(B1253)=1,"ERRO",LEN(B1253)=2,_xlfn.CONCAT("000",B1253),LEN(B1253)=3,_xlfn.CONCAT("00",B1253),LEN(B1253)=4,_xlfn.CONCAT("0",B1253),LEN(B1253)=6,B1253,LEN(B1253)=7,B1253,LEN(B1253)=5,B1253)</f>
        <v>#N/A</v>
      </c>
      <c r="D1253" s="4" t="e" cm="1">
        <f t="array" ref="D1253">_xlfn.IFS(ExtraçãoDados!C1253={"Direcção de Abastecimento"},REPLACE(ExtraçãoDados!C1253="{Direcção de Abastecimento}",1,25,"DA"),ExtraçãoDados!C1253={"COMISSÃO CULTURAL DE LMARINHA"},REPLACE(ExtraçãoDados!C1253={"COMISSÃO CULTURAL DE LMARINHA"},1,28,"CCM"),ExtraçãoDados!C1253={"DIRECÇÃO DE NAVIOS"},REPLACE(ExtraçãoDados!C1253={"DIRECÇÃO DE NAVIOS"},1,28,"DN"),ExtraçãoDados!C1253={"ESQUADRILHA SUBMARINOS"},REPLACE(ExtraçãoDados!C1253={"ESQUADRILHA SUBMARINOS"},1,28,"ES"),ExtraçãoDados!C1253={"COMISSÃO MARINHA"},REPLACE(ExtraçãoDados!C1253={"COMISSÃO MARINHA"},1,28,"CCM"),ExtraçãoDados!C1253={"COMISSÃO CULTURAL DE MARINHA"},REPLACE(ExtraçãoDados!C1253={"COMISSÃO CULTURAL DE MARINHA"},1,28,"CCM"),ExtraçãoDados!C1253={"CCM"},REPLACE(ExtraçãoDados!C1253={"CCM"},1,28,"CCM"),ExtraçãoDados!C1253={"DN"},REPLACE(ExtraçãoDados!C1253={"DN"},1,28,"DN"),ExtraçãoDados!C1253={"ES"},REPLACE(ExtraçãoDados!C1253={"ES"},1,28,"ES"),ExtraçãoDados!C1253={"DA"},REPLACE(ExtraçãoDados!C1253={"DA"},1,28,"DA"),ExtraçãoDados!C1253={"DE: ESQUADRILHA SUBMARINOS"},REPLACE(ExtraçãoDados!C1253={"DE: ESQUADRILHA SUBMARINOS"},1,28,"ES"),ExtraçãoDados!C1253={"DE: COMISSÃO CULTURAL DE LMARINHA"},REPLACE(ExtraçãoDados!C1253={"DE: COMISSÃO CULTURAL DE LMARINHA"},1,28,"CCM"),ExtraçãoDados!C1253={"ON"},REPLACE(ExtraçãoDados!C1253={"ON"},1,28,"DN"),ExtraçãoDados!C1253={"ESQ. SUBMARINOS"},REPLACE(ExtraçãoDados!C1253={"ESQ. SUBMARINOS"},1,28,"ES"),ExtraçãoDados!C1253={"☒ irecção de Abastecimento"},REPLACE(ExtraçãoDados!C1253={"☒ irecção de Abastecimento"},1,28,"DA"),ExtraçãoDados!C1253={"Direcã d Abtit ço e asecmeno"},REPLACE(ExtraçãoDados!C1253={"Direcã d Abtit ço e asecmeno"},1,28,"DA"),ExtraçãoDados!C1253={"Diecã d Abtit rço e asecmeno"},REPLACE(ExtraçãoDados!C1253={"Diecã d Abtit rço e asecmeno"},1,28,"DA"),ISNUMBER(SEARCH("COMISSÃO",ExtraçãoDados!C1253,1)),REPLACE(ExtraçãoDados!C1253,1,29,"CCM"),ISNUMBER(SEARCH("DN/DIL/DRT1",ExtraçãoDados!C1253,1)),REPLACE(ExtraçãoDados!C1253,1,29,"DN"),ISNUMBER(SEARCH("DIRECÇAO DE NAVIOS",ExtraçãoDados!C1253,1)),REPLACE(ExtraçãoDados!C1253,1,29,"DN"),ISNUMBER(SEARCH("ESQUADRILHA SUBMARIN",ExtraçãoDados!C1253,1)),REPLACE(ExtraçãoDados!C1253,1,29,"ES"),ISNUMBER(SEARCH("DN",ExtraçãoDados!C1253,1)),REPLACE(ExtraçãoDados!C1253,1,29,"DN"),ISNUMBER(SEARCH("DIRECÇÃO",ExtraçãoDados!C1253,1)),REPLACE(ExtraçãoDados!C1253,1,29,"DN"),ISNUMBER(SEARCH("DIRECÇA0",ExtraçãoDados!C1253,1)),REPLACE(ExtraçãoDados!C1253,1,29,"DN"),ISNUMBER(SEARCH("DIRE",ExtraçãoDados!C1253,1)),REPLACE(ExtraçãoDados!C1253,1,29,"DN"),ISNUMBER(SEARCH("ESQUADRILHA",ExtraçãoDados!C1253,1)),REPLACE(ExtraçãoDados!C1253,1,29,"ES"),ISNUMBER(SEARCH("HOSPITAL DA MARINHA",ExtraçãoDados!C1253,1)),REPLACE(ExtraçãoDados!C1253,1,29,"HM"),ISNUMBER(SEARCH("HOSPITAL",ExtraçãoDados!C1253,1)),REPLACE(ExtraçãoDados!C1253,1,29,"HM"),ISNUMBER(SEARCH("HM",ExtraçãoDados!C1253,1)),REPLACE(ExtraçãoDados!C1253,1,29,"HM"),ISNUMBER(SEARCH("SECÇÃO DE APÓSITOS",ExtraçãoDados!C1253,1)),REPLACE(ExtraçãoDados!C1253,1,29,"HM"))</f>
        <v>#N/A</v>
      </c>
      <c r="E1253" s="4" t="e" cm="1">
        <f t="array" ref="E1253">_xlfn.IFS(LEN(ExtraçãoDados!B1253)=7,YEAR(ExtraçãoDados!D1253),LEN(ExtraçãoDados!B1253)=10,RIGHT(ExtraçãoDados!B1253,4),LEN(ExtraçãoDados!B1253)=9,YEAR(ExtraçãoDados!D1253),LEN(ExtraçãoDados!B1253)=8,YEAR(ExtraçãoDados!D1253),LEN(ExtraçãoDados!B1253)&gt;7,YEAR(ExtraçãoDados!D1253),LEN(ExtraçãoDados!B1253)&gt;5,YEAR(ExtraçãoDados!D1253),LEN(ExtraçãoDados!B1253)&gt;4,YEAR(ExtraçãoDados!D1253))</f>
        <v>#N/A</v>
      </c>
      <c r="F1253" s="4">
        <f>ExtraçãoDados!E1253</f>
        <v>0</v>
      </c>
    </row>
    <row r="1254" spans="1:6" x14ac:dyDescent="0.25">
      <c r="A1254" s="4">
        <f>ExtraçãoDados!A1254</f>
        <v>0</v>
      </c>
      <c r="B1254" s="4" t="str" cm="1">
        <f t="array" ref="B1254">_xlfn.IFS(LEN(ExtraçãoDados!B1254)=12,LEFT(ExtraçãoDados!B1254,3),LEN(ExtraçãoDados!B1254)=10,LEFT(ExtraçãoDados!B1254,5),LEN(ExtraçãoDados!B1254)&gt;19,0,LEN(ExtraçãoDados!B1254)=9,LEFT(ExtraçãoDados!B1254,4),LEN(ExtraçãoDados!B1254)=6,LEFT(ExtraçãoDados!B1254,3),LEN(ExtraçãoDados!B1254)&lt;5,LEFT(ExtraçãoDados!B1254,3),LEN(ExtraçãoDados!B1254)=8,LEFT(ExtraçãoDados!B1254,3),LEN(ExtraçãoDados!B1254)=5,LEFT(ExtraçãoDados!B1254,5),LEN(ExtraçãoDados!B1254)=11,LEFT(ExtraçãoDados!B1254,5),LEN(ExtraçãoDados!B1254)=7,RIGHT(ExtraçãoDados!B1254,6))</f>
        <v/>
      </c>
      <c r="C1254" s="4" t="e" cm="1">
        <f t="array" ref="C1254">_xlfn.IFS(LEN(B1254)=1,"ERRO",LEN(B1254)=2,_xlfn.CONCAT("000",B1254),LEN(B1254)=3,_xlfn.CONCAT("00",B1254),LEN(B1254)=4,_xlfn.CONCAT("0",B1254),LEN(B1254)=6,B1254,LEN(B1254)=7,B1254,LEN(B1254)=5,B1254)</f>
        <v>#N/A</v>
      </c>
      <c r="D1254" s="4" t="e" cm="1">
        <f t="array" ref="D1254">_xlfn.IFS(ExtraçãoDados!C1254={"Direcção de Abastecimento"},REPLACE(ExtraçãoDados!C1254="{Direcção de Abastecimento}",1,25,"DA"),ExtraçãoDados!C1254={"COMISSÃO CULTURAL DE LMARINHA"},REPLACE(ExtraçãoDados!C1254={"COMISSÃO CULTURAL DE LMARINHA"},1,28,"CCM"),ExtraçãoDados!C1254={"DIRECÇÃO DE NAVIOS"},REPLACE(ExtraçãoDados!C1254={"DIRECÇÃO DE NAVIOS"},1,28,"DN"),ExtraçãoDados!C1254={"ESQUADRILHA SUBMARINOS"},REPLACE(ExtraçãoDados!C1254={"ESQUADRILHA SUBMARINOS"},1,28,"ES"),ExtraçãoDados!C1254={"COMISSÃO MARINHA"},REPLACE(ExtraçãoDados!C1254={"COMISSÃO MARINHA"},1,28,"CCM"),ExtraçãoDados!C1254={"COMISSÃO CULTURAL DE MARINHA"},REPLACE(ExtraçãoDados!C1254={"COMISSÃO CULTURAL DE MARINHA"},1,28,"CCM"),ExtraçãoDados!C1254={"CCM"},REPLACE(ExtraçãoDados!C1254={"CCM"},1,28,"CCM"),ExtraçãoDados!C1254={"DN"},REPLACE(ExtraçãoDados!C1254={"DN"},1,28,"DN"),ExtraçãoDados!C1254={"ES"},REPLACE(ExtraçãoDados!C1254={"ES"},1,28,"ES"),ExtraçãoDados!C1254={"DA"},REPLACE(ExtraçãoDados!C1254={"DA"},1,28,"DA"),ExtraçãoDados!C1254={"DE: ESQUADRILHA SUBMARINOS"},REPLACE(ExtraçãoDados!C1254={"DE: ESQUADRILHA SUBMARINOS"},1,28,"ES"),ExtraçãoDados!C1254={"DE: COMISSÃO CULTURAL DE LMARINHA"},REPLACE(ExtraçãoDados!C1254={"DE: COMISSÃO CULTURAL DE LMARINHA"},1,28,"CCM"),ExtraçãoDados!C1254={"ON"},REPLACE(ExtraçãoDados!C1254={"ON"},1,28,"DN"),ExtraçãoDados!C1254={"ESQ. SUBMARINOS"},REPLACE(ExtraçãoDados!C1254={"ESQ. SUBMARINOS"},1,28,"ES"),ExtraçãoDados!C1254={"☒ irecção de Abastecimento"},REPLACE(ExtraçãoDados!C1254={"☒ irecção de Abastecimento"},1,28,"DA"),ExtraçãoDados!C1254={"Direcã d Abtit ço e asecmeno"},REPLACE(ExtraçãoDados!C1254={"Direcã d Abtit ço e asecmeno"},1,28,"DA"),ExtraçãoDados!C1254={"Diecã d Abtit rço e asecmeno"},REPLACE(ExtraçãoDados!C1254={"Diecã d Abtit rço e asecmeno"},1,28,"DA"),ISNUMBER(SEARCH("COMISSÃO",ExtraçãoDados!C1254,1)),REPLACE(ExtraçãoDados!C1254,1,29,"CCM"),ISNUMBER(SEARCH("DN/DIL/DRT1",ExtraçãoDados!C1254,1)),REPLACE(ExtraçãoDados!C1254,1,29,"DN"),ISNUMBER(SEARCH("DIRECÇAO DE NAVIOS",ExtraçãoDados!C1254,1)),REPLACE(ExtraçãoDados!C1254,1,29,"DN"),ISNUMBER(SEARCH("ESQUADRILHA SUBMARIN",ExtraçãoDados!C1254,1)),REPLACE(ExtraçãoDados!C1254,1,29,"ES"),ISNUMBER(SEARCH("DN",ExtraçãoDados!C1254,1)),REPLACE(ExtraçãoDados!C1254,1,29,"DN"),ISNUMBER(SEARCH("DIRECÇÃO",ExtraçãoDados!C1254,1)),REPLACE(ExtraçãoDados!C1254,1,29,"DN"),ISNUMBER(SEARCH("DIRECÇA0",ExtraçãoDados!C1254,1)),REPLACE(ExtraçãoDados!C1254,1,29,"DN"),ISNUMBER(SEARCH("DIRE",ExtraçãoDados!C1254,1)),REPLACE(ExtraçãoDados!C1254,1,29,"DN"),ISNUMBER(SEARCH("ESQUADRILHA",ExtraçãoDados!C1254,1)),REPLACE(ExtraçãoDados!C1254,1,29,"ES"),ISNUMBER(SEARCH("HOSPITAL DA MARINHA",ExtraçãoDados!C1254,1)),REPLACE(ExtraçãoDados!C1254,1,29,"HM"),ISNUMBER(SEARCH("HOSPITAL",ExtraçãoDados!C1254,1)),REPLACE(ExtraçãoDados!C1254,1,29,"HM"),ISNUMBER(SEARCH("HM",ExtraçãoDados!C1254,1)),REPLACE(ExtraçãoDados!C1254,1,29,"HM"),ISNUMBER(SEARCH("SECÇÃO DE APÓSITOS",ExtraçãoDados!C1254,1)),REPLACE(ExtraçãoDados!C1254,1,29,"HM"))</f>
        <v>#N/A</v>
      </c>
      <c r="E1254" s="4" t="e" cm="1">
        <f t="array" ref="E1254">_xlfn.IFS(LEN(ExtraçãoDados!B1254)=7,YEAR(ExtraçãoDados!D1254),LEN(ExtraçãoDados!B1254)=10,RIGHT(ExtraçãoDados!B1254,4),LEN(ExtraçãoDados!B1254)=9,YEAR(ExtraçãoDados!D1254),LEN(ExtraçãoDados!B1254)=8,YEAR(ExtraçãoDados!D1254),LEN(ExtraçãoDados!B1254)&gt;7,YEAR(ExtraçãoDados!D1254),LEN(ExtraçãoDados!B1254)&gt;5,YEAR(ExtraçãoDados!D1254),LEN(ExtraçãoDados!B1254)&gt;4,YEAR(ExtraçãoDados!D1254))</f>
        <v>#N/A</v>
      </c>
      <c r="F1254" s="4">
        <f>ExtraçãoDados!E1254</f>
        <v>0</v>
      </c>
    </row>
    <row r="1255" spans="1:6" x14ac:dyDescent="0.25">
      <c r="A1255" s="4">
        <f>ExtraçãoDados!A1255</f>
        <v>0</v>
      </c>
      <c r="B1255" s="4" t="str" cm="1">
        <f t="array" ref="B1255">_xlfn.IFS(LEN(ExtraçãoDados!B1255)=12,LEFT(ExtraçãoDados!B1255,3),LEN(ExtraçãoDados!B1255)=10,LEFT(ExtraçãoDados!B1255,5),LEN(ExtraçãoDados!B1255)&gt;19,0,LEN(ExtraçãoDados!B1255)=9,LEFT(ExtraçãoDados!B1255,4),LEN(ExtraçãoDados!B1255)=6,LEFT(ExtraçãoDados!B1255,3),LEN(ExtraçãoDados!B1255)&lt;5,LEFT(ExtraçãoDados!B1255,3),LEN(ExtraçãoDados!B1255)=8,LEFT(ExtraçãoDados!B1255,3),LEN(ExtraçãoDados!B1255)=5,LEFT(ExtraçãoDados!B1255,5),LEN(ExtraçãoDados!B1255)=11,LEFT(ExtraçãoDados!B1255,5),LEN(ExtraçãoDados!B1255)=7,RIGHT(ExtraçãoDados!B1255,6))</f>
        <v/>
      </c>
      <c r="C1255" s="4" t="e" cm="1">
        <f t="array" ref="C1255">_xlfn.IFS(LEN(B1255)=1,"ERRO",LEN(B1255)=2,_xlfn.CONCAT("000",B1255),LEN(B1255)=3,_xlfn.CONCAT("00",B1255),LEN(B1255)=4,_xlfn.CONCAT("0",B1255),LEN(B1255)=6,B1255,LEN(B1255)=7,B1255,LEN(B1255)=5,B1255)</f>
        <v>#N/A</v>
      </c>
      <c r="D1255" s="4" t="e" cm="1">
        <f t="array" ref="D1255">_xlfn.IFS(ExtraçãoDados!C1255={"Direcção de Abastecimento"},REPLACE(ExtraçãoDados!C1255="{Direcção de Abastecimento}",1,25,"DA"),ExtraçãoDados!C1255={"COMISSÃO CULTURAL DE LMARINHA"},REPLACE(ExtraçãoDados!C1255={"COMISSÃO CULTURAL DE LMARINHA"},1,28,"CCM"),ExtraçãoDados!C1255={"DIRECÇÃO DE NAVIOS"},REPLACE(ExtraçãoDados!C1255={"DIRECÇÃO DE NAVIOS"},1,28,"DN"),ExtraçãoDados!C1255={"ESQUADRILHA SUBMARINOS"},REPLACE(ExtraçãoDados!C1255={"ESQUADRILHA SUBMARINOS"},1,28,"ES"),ExtraçãoDados!C1255={"COMISSÃO MARINHA"},REPLACE(ExtraçãoDados!C1255={"COMISSÃO MARINHA"},1,28,"CCM"),ExtraçãoDados!C1255={"COMISSÃO CULTURAL DE MARINHA"},REPLACE(ExtraçãoDados!C1255={"COMISSÃO CULTURAL DE MARINHA"},1,28,"CCM"),ExtraçãoDados!C1255={"CCM"},REPLACE(ExtraçãoDados!C1255={"CCM"},1,28,"CCM"),ExtraçãoDados!C1255={"DN"},REPLACE(ExtraçãoDados!C1255={"DN"},1,28,"DN"),ExtraçãoDados!C1255={"ES"},REPLACE(ExtraçãoDados!C1255={"ES"},1,28,"ES"),ExtraçãoDados!C1255={"DA"},REPLACE(ExtraçãoDados!C1255={"DA"},1,28,"DA"),ExtraçãoDados!C1255={"DE: ESQUADRILHA SUBMARINOS"},REPLACE(ExtraçãoDados!C1255={"DE: ESQUADRILHA SUBMARINOS"},1,28,"ES"),ExtraçãoDados!C1255={"DE: COMISSÃO CULTURAL DE LMARINHA"},REPLACE(ExtraçãoDados!C1255={"DE: COMISSÃO CULTURAL DE LMARINHA"},1,28,"CCM"),ExtraçãoDados!C1255={"ON"},REPLACE(ExtraçãoDados!C1255={"ON"},1,28,"DN"),ExtraçãoDados!C1255={"ESQ. SUBMARINOS"},REPLACE(ExtraçãoDados!C1255={"ESQ. SUBMARINOS"},1,28,"ES"),ExtraçãoDados!C1255={"☒ irecção de Abastecimento"},REPLACE(ExtraçãoDados!C1255={"☒ irecção de Abastecimento"},1,28,"DA"),ExtraçãoDados!C1255={"Direcã d Abtit ço e asecmeno"},REPLACE(ExtraçãoDados!C1255={"Direcã d Abtit ço e asecmeno"},1,28,"DA"),ExtraçãoDados!C1255={"Diecã d Abtit rço e asecmeno"},REPLACE(ExtraçãoDados!C1255={"Diecã d Abtit rço e asecmeno"},1,28,"DA"),ISNUMBER(SEARCH("COMISSÃO",ExtraçãoDados!C1255,1)),REPLACE(ExtraçãoDados!C1255,1,29,"CCM"),ISNUMBER(SEARCH("DN/DIL/DRT1",ExtraçãoDados!C1255,1)),REPLACE(ExtraçãoDados!C1255,1,29,"DN"),ISNUMBER(SEARCH("DIRECÇAO DE NAVIOS",ExtraçãoDados!C1255,1)),REPLACE(ExtraçãoDados!C1255,1,29,"DN"),ISNUMBER(SEARCH("ESQUADRILHA SUBMARIN",ExtraçãoDados!C1255,1)),REPLACE(ExtraçãoDados!C1255,1,29,"ES"),ISNUMBER(SEARCH("DN",ExtraçãoDados!C1255,1)),REPLACE(ExtraçãoDados!C1255,1,29,"DN"),ISNUMBER(SEARCH("DIRECÇÃO",ExtraçãoDados!C1255,1)),REPLACE(ExtraçãoDados!C1255,1,29,"DN"),ISNUMBER(SEARCH("DIRECÇA0",ExtraçãoDados!C1255,1)),REPLACE(ExtraçãoDados!C1255,1,29,"DN"),ISNUMBER(SEARCH("DIRE",ExtraçãoDados!C1255,1)),REPLACE(ExtraçãoDados!C1255,1,29,"DN"),ISNUMBER(SEARCH("ESQUADRILHA",ExtraçãoDados!C1255,1)),REPLACE(ExtraçãoDados!C1255,1,29,"ES"),ISNUMBER(SEARCH("HOSPITAL DA MARINHA",ExtraçãoDados!C1255,1)),REPLACE(ExtraçãoDados!C1255,1,29,"HM"),ISNUMBER(SEARCH("HOSPITAL",ExtraçãoDados!C1255,1)),REPLACE(ExtraçãoDados!C1255,1,29,"HM"),ISNUMBER(SEARCH("HM",ExtraçãoDados!C1255,1)),REPLACE(ExtraçãoDados!C1255,1,29,"HM"),ISNUMBER(SEARCH("SECÇÃO DE APÓSITOS",ExtraçãoDados!C1255,1)),REPLACE(ExtraçãoDados!C1255,1,29,"HM"))</f>
        <v>#N/A</v>
      </c>
      <c r="E1255" s="4" t="e" cm="1">
        <f t="array" ref="E1255">_xlfn.IFS(LEN(ExtraçãoDados!B1255)=7,YEAR(ExtraçãoDados!D1255),LEN(ExtraçãoDados!B1255)=10,RIGHT(ExtraçãoDados!B1255,4),LEN(ExtraçãoDados!B1255)=9,YEAR(ExtraçãoDados!D1255),LEN(ExtraçãoDados!B1255)=8,YEAR(ExtraçãoDados!D1255),LEN(ExtraçãoDados!B1255)&gt;7,YEAR(ExtraçãoDados!D1255),LEN(ExtraçãoDados!B1255)&gt;5,YEAR(ExtraçãoDados!D1255),LEN(ExtraçãoDados!B1255)&gt;4,YEAR(ExtraçãoDados!D1255))</f>
        <v>#N/A</v>
      </c>
      <c r="F1255" s="4">
        <f>ExtraçãoDados!E1255</f>
        <v>0</v>
      </c>
    </row>
    <row r="1256" spans="1:6" x14ac:dyDescent="0.25">
      <c r="A1256" s="4">
        <f>ExtraçãoDados!A1256</f>
        <v>0</v>
      </c>
      <c r="B1256" s="4" t="str" cm="1">
        <f t="array" ref="B1256">_xlfn.IFS(LEN(ExtraçãoDados!B1256)=12,LEFT(ExtraçãoDados!B1256,3),LEN(ExtraçãoDados!B1256)=10,LEFT(ExtraçãoDados!B1256,5),LEN(ExtraçãoDados!B1256)&gt;19,0,LEN(ExtraçãoDados!B1256)=9,LEFT(ExtraçãoDados!B1256,4),LEN(ExtraçãoDados!B1256)=6,LEFT(ExtraçãoDados!B1256,3),LEN(ExtraçãoDados!B1256)&lt;5,LEFT(ExtraçãoDados!B1256,3),LEN(ExtraçãoDados!B1256)=8,LEFT(ExtraçãoDados!B1256,3),LEN(ExtraçãoDados!B1256)=5,LEFT(ExtraçãoDados!B1256,5),LEN(ExtraçãoDados!B1256)=11,LEFT(ExtraçãoDados!B1256,5),LEN(ExtraçãoDados!B1256)=7,RIGHT(ExtraçãoDados!B1256,6))</f>
        <v/>
      </c>
      <c r="C1256" s="4" t="e" cm="1">
        <f t="array" ref="C1256">_xlfn.IFS(LEN(B1256)=1,"ERRO",LEN(B1256)=2,_xlfn.CONCAT("000",B1256),LEN(B1256)=3,_xlfn.CONCAT("00",B1256),LEN(B1256)=4,_xlfn.CONCAT("0",B1256),LEN(B1256)=6,B1256,LEN(B1256)=7,B1256,LEN(B1256)=5,B1256)</f>
        <v>#N/A</v>
      </c>
      <c r="D1256" s="4" t="e" cm="1">
        <f t="array" ref="D1256">_xlfn.IFS(ExtraçãoDados!C1256={"Direcção de Abastecimento"},REPLACE(ExtraçãoDados!C1256="{Direcção de Abastecimento}",1,25,"DA"),ExtraçãoDados!C1256={"COMISSÃO CULTURAL DE LMARINHA"},REPLACE(ExtraçãoDados!C1256={"COMISSÃO CULTURAL DE LMARINHA"},1,28,"CCM"),ExtraçãoDados!C1256={"DIRECÇÃO DE NAVIOS"},REPLACE(ExtraçãoDados!C1256={"DIRECÇÃO DE NAVIOS"},1,28,"DN"),ExtraçãoDados!C1256={"ESQUADRILHA SUBMARINOS"},REPLACE(ExtraçãoDados!C1256={"ESQUADRILHA SUBMARINOS"},1,28,"ES"),ExtraçãoDados!C1256={"COMISSÃO MARINHA"},REPLACE(ExtraçãoDados!C1256={"COMISSÃO MARINHA"},1,28,"CCM"),ExtraçãoDados!C1256={"COMISSÃO CULTURAL DE MARINHA"},REPLACE(ExtraçãoDados!C1256={"COMISSÃO CULTURAL DE MARINHA"},1,28,"CCM"),ExtraçãoDados!C1256={"CCM"},REPLACE(ExtraçãoDados!C1256={"CCM"},1,28,"CCM"),ExtraçãoDados!C1256={"DN"},REPLACE(ExtraçãoDados!C1256={"DN"},1,28,"DN"),ExtraçãoDados!C1256={"ES"},REPLACE(ExtraçãoDados!C1256={"ES"},1,28,"ES"),ExtraçãoDados!C1256={"DA"},REPLACE(ExtraçãoDados!C1256={"DA"},1,28,"DA"),ExtraçãoDados!C1256={"DE: ESQUADRILHA SUBMARINOS"},REPLACE(ExtraçãoDados!C1256={"DE: ESQUADRILHA SUBMARINOS"},1,28,"ES"),ExtraçãoDados!C1256={"DE: COMISSÃO CULTURAL DE LMARINHA"},REPLACE(ExtraçãoDados!C1256={"DE: COMISSÃO CULTURAL DE LMARINHA"},1,28,"CCM"),ExtraçãoDados!C1256={"ON"},REPLACE(ExtraçãoDados!C1256={"ON"},1,28,"DN"),ExtraçãoDados!C1256={"ESQ. SUBMARINOS"},REPLACE(ExtraçãoDados!C1256={"ESQ. SUBMARINOS"},1,28,"ES"),ExtraçãoDados!C1256={"☒ irecção de Abastecimento"},REPLACE(ExtraçãoDados!C1256={"☒ irecção de Abastecimento"},1,28,"DA"),ExtraçãoDados!C1256={"Direcã d Abtit ço e asecmeno"},REPLACE(ExtraçãoDados!C1256={"Direcã d Abtit ço e asecmeno"},1,28,"DA"),ExtraçãoDados!C1256={"Diecã d Abtit rço e asecmeno"},REPLACE(ExtraçãoDados!C1256={"Diecã d Abtit rço e asecmeno"},1,28,"DA"),ISNUMBER(SEARCH("COMISSÃO",ExtraçãoDados!C1256,1)),REPLACE(ExtraçãoDados!C1256,1,29,"CCM"),ISNUMBER(SEARCH("DN/DIL/DRT1",ExtraçãoDados!C1256,1)),REPLACE(ExtraçãoDados!C1256,1,29,"DN"),ISNUMBER(SEARCH("DIRECÇAO DE NAVIOS",ExtraçãoDados!C1256,1)),REPLACE(ExtraçãoDados!C1256,1,29,"DN"),ISNUMBER(SEARCH("ESQUADRILHA SUBMARIN",ExtraçãoDados!C1256,1)),REPLACE(ExtraçãoDados!C1256,1,29,"ES"),ISNUMBER(SEARCH("DN",ExtraçãoDados!C1256,1)),REPLACE(ExtraçãoDados!C1256,1,29,"DN"),ISNUMBER(SEARCH("DIRECÇÃO",ExtraçãoDados!C1256,1)),REPLACE(ExtraçãoDados!C1256,1,29,"DN"),ISNUMBER(SEARCH("DIRECÇA0",ExtraçãoDados!C1256,1)),REPLACE(ExtraçãoDados!C1256,1,29,"DN"),ISNUMBER(SEARCH("DIRE",ExtraçãoDados!C1256,1)),REPLACE(ExtraçãoDados!C1256,1,29,"DN"),ISNUMBER(SEARCH("ESQUADRILHA",ExtraçãoDados!C1256,1)),REPLACE(ExtraçãoDados!C1256,1,29,"ES"),ISNUMBER(SEARCH("HOSPITAL DA MARINHA",ExtraçãoDados!C1256,1)),REPLACE(ExtraçãoDados!C1256,1,29,"HM"),ISNUMBER(SEARCH("HOSPITAL",ExtraçãoDados!C1256,1)),REPLACE(ExtraçãoDados!C1256,1,29,"HM"),ISNUMBER(SEARCH("HM",ExtraçãoDados!C1256,1)),REPLACE(ExtraçãoDados!C1256,1,29,"HM"),ISNUMBER(SEARCH("SECÇÃO DE APÓSITOS",ExtraçãoDados!C1256,1)),REPLACE(ExtraçãoDados!C1256,1,29,"HM"))</f>
        <v>#N/A</v>
      </c>
      <c r="E1256" s="4" t="e" cm="1">
        <f t="array" ref="E1256">_xlfn.IFS(LEN(ExtraçãoDados!B1256)=7,YEAR(ExtraçãoDados!D1256),LEN(ExtraçãoDados!B1256)=10,RIGHT(ExtraçãoDados!B1256,4),LEN(ExtraçãoDados!B1256)=9,YEAR(ExtraçãoDados!D1256),LEN(ExtraçãoDados!B1256)=8,YEAR(ExtraçãoDados!D1256),LEN(ExtraçãoDados!B1256)&gt;7,YEAR(ExtraçãoDados!D1256),LEN(ExtraçãoDados!B1256)&gt;5,YEAR(ExtraçãoDados!D1256),LEN(ExtraçãoDados!B1256)&gt;4,YEAR(ExtraçãoDados!D1256))</f>
        <v>#N/A</v>
      </c>
      <c r="F1256" s="4">
        <f>ExtraçãoDados!E1256</f>
        <v>0</v>
      </c>
    </row>
    <row r="1257" spans="1:6" x14ac:dyDescent="0.25">
      <c r="A1257" s="4">
        <f>ExtraçãoDados!A1257</f>
        <v>0</v>
      </c>
      <c r="B1257" s="4" t="str" cm="1">
        <f t="array" ref="B1257">_xlfn.IFS(LEN(ExtraçãoDados!B1257)=12,LEFT(ExtraçãoDados!B1257,3),LEN(ExtraçãoDados!B1257)=10,LEFT(ExtraçãoDados!B1257,5),LEN(ExtraçãoDados!B1257)&gt;19,0,LEN(ExtraçãoDados!B1257)=9,LEFT(ExtraçãoDados!B1257,4),LEN(ExtraçãoDados!B1257)=6,LEFT(ExtraçãoDados!B1257,3),LEN(ExtraçãoDados!B1257)&lt;5,LEFT(ExtraçãoDados!B1257,3),LEN(ExtraçãoDados!B1257)=8,LEFT(ExtraçãoDados!B1257,3),LEN(ExtraçãoDados!B1257)=5,LEFT(ExtraçãoDados!B1257,5),LEN(ExtraçãoDados!B1257)=11,LEFT(ExtraçãoDados!B1257,5),LEN(ExtraçãoDados!B1257)=7,RIGHT(ExtraçãoDados!B1257,6))</f>
        <v/>
      </c>
      <c r="C1257" s="4" t="e" cm="1">
        <f t="array" ref="C1257">_xlfn.IFS(LEN(B1257)=1,"ERRO",LEN(B1257)=2,_xlfn.CONCAT("000",B1257),LEN(B1257)=3,_xlfn.CONCAT("00",B1257),LEN(B1257)=4,_xlfn.CONCAT("0",B1257),LEN(B1257)=6,B1257,LEN(B1257)=7,B1257,LEN(B1257)=5,B1257)</f>
        <v>#N/A</v>
      </c>
      <c r="D1257" s="4" t="e" cm="1">
        <f t="array" ref="D1257">_xlfn.IFS(ExtraçãoDados!C1257={"Direcção de Abastecimento"},REPLACE(ExtraçãoDados!C1257="{Direcção de Abastecimento}",1,25,"DA"),ExtraçãoDados!C1257={"COMISSÃO CULTURAL DE LMARINHA"},REPLACE(ExtraçãoDados!C1257={"COMISSÃO CULTURAL DE LMARINHA"},1,28,"CCM"),ExtraçãoDados!C1257={"DIRECÇÃO DE NAVIOS"},REPLACE(ExtraçãoDados!C1257={"DIRECÇÃO DE NAVIOS"},1,28,"DN"),ExtraçãoDados!C1257={"ESQUADRILHA SUBMARINOS"},REPLACE(ExtraçãoDados!C1257={"ESQUADRILHA SUBMARINOS"},1,28,"ES"),ExtraçãoDados!C1257={"COMISSÃO MARINHA"},REPLACE(ExtraçãoDados!C1257={"COMISSÃO MARINHA"},1,28,"CCM"),ExtraçãoDados!C1257={"COMISSÃO CULTURAL DE MARINHA"},REPLACE(ExtraçãoDados!C1257={"COMISSÃO CULTURAL DE MARINHA"},1,28,"CCM"),ExtraçãoDados!C1257={"CCM"},REPLACE(ExtraçãoDados!C1257={"CCM"},1,28,"CCM"),ExtraçãoDados!C1257={"DN"},REPLACE(ExtraçãoDados!C1257={"DN"},1,28,"DN"),ExtraçãoDados!C1257={"ES"},REPLACE(ExtraçãoDados!C1257={"ES"},1,28,"ES"),ExtraçãoDados!C1257={"DA"},REPLACE(ExtraçãoDados!C1257={"DA"},1,28,"DA"),ExtraçãoDados!C1257={"DE: ESQUADRILHA SUBMARINOS"},REPLACE(ExtraçãoDados!C1257={"DE: ESQUADRILHA SUBMARINOS"},1,28,"ES"),ExtraçãoDados!C1257={"DE: COMISSÃO CULTURAL DE LMARINHA"},REPLACE(ExtraçãoDados!C1257={"DE: COMISSÃO CULTURAL DE LMARINHA"},1,28,"CCM"),ExtraçãoDados!C1257={"ON"},REPLACE(ExtraçãoDados!C1257={"ON"},1,28,"DN"),ExtraçãoDados!C1257={"ESQ. SUBMARINOS"},REPLACE(ExtraçãoDados!C1257={"ESQ. SUBMARINOS"},1,28,"ES"),ExtraçãoDados!C1257={"☒ irecção de Abastecimento"},REPLACE(ExtraçãoDados!C1257={"☒ irecção de Abastecimento"},1,28,"DA"),ExtraçãoDados!C1257={"Direcã d Abtit ço e asecmeno"},REPLACE(ExtraçãoDados!C1257={"Direcã d Abtit ço e asecmeno"},1,28,"DA"),ExtraçãoDados!C1257={"Diecã d Abtit rço e asecmeno"},REPLACE(ExtraçãoDados!C1257={"Diecã d Abtit rço e asecmeno"},1,28,"DA"),ISNUMBER(SEARCH("COMISSÃO",ExtraçãoDados!C1257,1)),REPLACE(ExtraçãoDados!C1257,1,29,"CCM"),ISNUMBER(SEARCH("DN/DIL/DRT1",ExtraçãoDados!C1257,1)),REPLACE(ExtraçãoDados!C1257,1,29,"DN"),ISNUMBER(SEARCH("DIRECÇAO DE NAVIOS",ExtraçãoDados!C1257,1)),REPLACE(ExtraçãoDados!C1257,1,29,"DN"),ISNUMBER(SEARCH("ESQUADRILHA SUBMARIN",ExtraçãoDados!C1257,1)),REPLACE(ExtraçãoDados!C1257,1,29,"ES"),ISNUMBER(SEARCH("DN",ExtraçãoDados!C1257,1)),REPLACE(ExtraçãoDados!C1257,1,29,"DN"),ISNUMBER(SEARCH("DIRECÇÃO",ExtraçãoDados!C1257,1)),REPLACE(ExtraçãoDados!C1257,1,29,"DN"),ISNUMBER(SEARCH("DIRECÇA0",ExtraçãoDados!C1257,1)),REPLACE(ExtraçãoDados!C1257,1,29,"DN"),ISNUMBER(SEARCH("DIRE",ExtraçãoDados!C1257,1)),REPLACE(ExtraçãoDados!C1257,1,29,"DN"),ISNUMBER(SEARCH("ESQUADRILHA",ExtraçãoDados!C1257,1)),REPLACE(ExtraçãoDados!C1257,1,29,"ES"),ISNUMBER(SEARCH("HOSPITAL DA MARINHA",ExtraçãoDados!C1257,1)),REPLACE(ExtraçãoDados!C1257,1,29,"HM"),ISNUMBER(SEARCH("HOSPITAL",ExtraçãoDados!C1257,1)),REPLACE(ExtraçãoDados!C1257,1,29,"HM"),ISNUMBER(SEARCH("HM",ExtraçãoDados!C1257,1)),REPLACE(ExtraçãoDados!C1257,1,29,"HM"),ISNUMBER(SEARCH("SECÇÃO DE APÓSITOS",ExtraçãoDados!C1257,1)),REPLACE(ExtraçãoDados!C1257,1,29,"HM"))</f>
        <v>#N/A</v>
      </c>
      <c r="E1257" s="4" t="e" cm="1">
        <f t="array" ref="E1257">_xlfn.IFS(LEN(ExtraçãoDados!B1257)=7,YEAR(ExtraçãoDados!D1257),LEN(ExtraçãoDados!B1257)=10,RIGHT(ExtraçãoDados!B1257,4),LEN(ExtraçãoDados!B1257)=9,YEAR(ExtraçãoDados!D1257),LEN(ExtraçãoDados!B1257)=8,YEAR(ExtraçãoDados!D1257),LEN(ExtraçãoDados!B1257)&gt;7,YEAR(ExtraçãoDados!D1257),LEN(ExtraçãoDados!B1257)&gt;5,YEAR(ExtraçãoDados!D1257),LEN(ExtraçãoDados!B1257)&gt;4,YEAR(ExtraçãoDados!D1257))</f>
        <v>#N/A</v>
      </c>
      <c r="F1257" s="4">
        <f>ExtraçãoDados!E1257</f>
        <v>0</v>
      </c>
    </row>
    <row r="1258" spans="1:6" x14ac:dyDescent="0.25">
      <c r="A1258" s="4">
        <f>ExtraçãoDados!A1258</f>
        <v>0</v>
      </c>
      <c r="B1258" s="4" t="str" cm="1">
        <f t="array" ref="B1258">_xlfn.IFS(LEN(ExtraçãoDados!B1258)=12,LEFT(ExtraçãoDados!B1258,3),LEN(ExtraçãoDados!B1258)=10,LEFT(ExtraçãoDados!B1258,5),LEN(ExtraçãoDados!B1258)&gt;19,0,LEN(ExtraçãoDados!B1258)=9,LEFT(ExtraçãoDados!B1258,4),LEN(ExtraçãoDados!B1258)=6,LEFT(ExtraçãoDados!B1258,3),LEN(ExtraçãoDados!B1258)&lt;5,LEFT(ExtraçãoDados!B1258,3),LEN(ExtraçãoDados!B1258)=8,LEFT(ExtraçãoDados!B1258,3),LEN(ExtraçãoDados!B1258)=5,LEFT(ExtraçãoDados!B1258,5),LEN(ExtraçãoDados!B1258)=11,LEFT(ExtraçãoDados!B1258,5),LEN(ExtraçãoDados!B1258)=7,RIGHT(ExtraçãoDados!B1258,6))</f>
        <v/>
      </c>
      <c r="C1258" s="4" t="e" cm="1">
        <f t="array" ref="C1258">_xlfn.IFS(LEN(B1258)=1,"ERRO",LEN(B1258)=2,_xlfn.CONCAT("000",B1258),LEN(B1258)=3,_xlfn.CONCAT("00",B1258),LEN(B1258)=4,_xlfn.CONCAT("0",B1258),LEN(B1258)=6,B1258,LEN(B1258)=7,B1258,LEN(B1258)=5,B1258)</f>
        <v>#N/A</v>
      </c>
      <c r="D1258" s="4" t="e" cm="1">
        <f t="array" ref="D1258">_xlfn.IFS(ExtraçãoDados!C1258={"Direcção de Abastecimento"},REPLACE(ExtraçãoDados!C1258="{Direcção de Abastecimento}",1,25,"DA"),ExtraçãoDados!C1258={"COMISSÃO CULTURAL DE LMARINHA"},REPLACE(ExtraçãoDados!C1258={"COMISSÃO CULTURAL DE LMARINHA"},1,28,"CCM"),ExtraçãoDados!C1258={"DIRECÇÃO DE NAVIOS"},REPLACE(ExtraçãoDados!C1258={"DIRECÇÃO DE NAVIOS"},1,28,"DN"),ExtraçãoDados!C1258={"ESQUADRILHA SUBMARINOS"},REPLACE(ExtraçãoDados!C1258={"ESQUADRILHA SUBMARINOS"},1,28,"ES"),ExtraçãoDados!C1258={"COMISSÃO MARINHA"},REPLACE(ExtraçãoDados!C1258={"COMISSÃO MARINHA"},1,28,"CCM"),ExtraçãoDados!C1258={"COMISSÃO CULTURAL DE MARINHA"},REPLACE(ExtraçãoDados!C1258={"COMISSÃO CULTURAL DE MARINHA"},1,28,"CCM"),ExtraçãoDados!C1258={"CCM"},REPLACE(ExtraçãoDados!C1258={"CCM"},1,28,"CCM"),ExtraçãoDados!C1258={"DN"},REPLACE(ExtraçãoDados!C1258={"DN"},1,28,"DN"),ExtraçãoDados!C1258={"ES"},REPLACE(ExtraçãoDados!C1258={"ES"},1,28,"ES"),ExtraçãoDados!C1258={"DA"},REPLACE(ExtraçãoDados!C1258={"DA"},1,28,"DA"),ExtraçãoDados!C1258={"DE: ESQUADRILHA SUBMARINOS"},REPLACE(ExtraçãoDados!C1258={"DE: ESQUADRILHA SUBMARINOS"},1,28,"ES"),ExtraçãoDados!C1258={"DE: COMISSÃO CULTURAL DE LMARINHA"},REPLACE(ExtraçãoDados!C1258={"DE: COMISSÃO CULTURAL DE LMARINHA"},1,28,"CCM"),ExtraçãoDados!C1258={"ON"},REPLACE(ExtraçãoDados!C1258={"ON"},1,28,"DN"),ExtraçãoDados!C1258={"ESQ. SUBMARINOS"},REPLACE(ExtraçãoDados!C1258={"ESQ. SUBMARINOS"},1,28,"ES"),ExtraçãoDados!C1258={"☒ irecção de Abastecimento"},REPLACE(ExtraçãoDados!C1258={"☒ irecção de Abastecimento"},1,28,"DA"),ExtraçãoDados!C1258={"Direcã d Abtit ço e asecmeno"},REPLACE(ExtraçãoDados!C1258={"Direcã d Abtit ço e asecmeno"},1,28,"DA"),ExtraçãoDados!C1258={"Diecã d Abtit rço e asecmeno"},REPLACE(ExtraçãoDados!C1258={"Diecã d Abtit rço e asecmeno"},1,28,"DA"),ISNUMBER(SEARCH("COMISSÃO",ExtraçãoDados!C1258,1)),REPLACE(ExtraçãoDados!C1258,1,29,"CCM"),ISNUMBER(SEARCH("DN/DIL/DRT1",ExtraçãoDados!C1258,1)),REPLACE(ExtraçãoDados!C1258,1,29,"DN"),ISNUMBER(SEARCH("DIRECÇAO DE NAVIOS",ExtraçãoDados!C1258,1)),REPLACE(ExtraçãoDados!C1258,1,29,"DN"),ISNUMBER(SEARCH("ESQUADRILHA SUBMARIN",ExtraçãoDados!C1258,1)),REPLACE(ExtraçãoDados!C1258,1,29,"ES"),ISNUMBER(SEARCH("DN",ExtraçãoDados!C1258,1)),REPLACE(ExtraçãoDados!C1258,1,29,"DN"),ISNUMBER(SEARCH("DIRECÇÃO",ExtraçãoDados!C1258,1)),REPLACE(ExtraçãoDados!C1258,1,29,"DN"),ISNUMBER(SEARCH("DIRECÇA0",ExtraçãoDados!C1258,1)),REPLACE(ExtraçãoDados!C1258,1,29,"DN"),ISNUMBER(SEARCH("DIRE",ExtraçãoDados!C1258,1)),REPLACE(ExtraçãoDados!C1258,1,29,"DN"),ISNUMBER(SEARCH("ESQUADRILHA",ExtraçãoDados!C1258,1)),REPLACE(ExtraçãoDados!C1258,1,29,"ES"),ISNUMBER(SEARCH("HOSPITAL DA MARINHA",ExtraçãoDados!C1258,1)),REPLACE(ExtraçãoDados!C1258,1,29,"HM"),ISNUMBER(SEARCH("HOSPITAL",ExtraçãoDados!C1258,1)),REPLACE(ExtraçãoDados!C1258,1,29,"HM"),ISNUMBER(SEARCH("HM",ExtraçãoDados!C1258,1)),REPLACE(ExtraçãoDados!C1258,1,29,"HM"),ISNUMBER(SEARCH("SECÇÃO DE APÓSITOS",ExtraçãoDados!C1258,1)),REPLACE(ExtraçãoDados!C1258,1,29,"HM"))</f>
        <v>#N/A</v>
      </c>
      <c r="E1258" s="4" t="e" cm="1">
        <f t="array" ref="E1258">_xlfn.IFS(LEN(ExtraçãoDados!B1258)=7,YEAR(ExtraçãoDados!D1258),LEN(ExtraçãoDados!B1258)=10,RIGHT(ExtraçãoDados!B1258,4),LEN(ExtraçãoDados!B1258)=9,YEAR(ExtraçãoDados!D1258),LEN(ExtraçãoDados!B1258)=8,YEAR(ExtraçãoDados!D1258),LEN(ExtraçãoDados!B1258)&gt;7,YEAR(ExtraçãoDados!D1258),LEN(ExtraçãoDados!B1258)&gt;5,YEAR(ExtraçãoDados!D1258),LEN(ExtraçãoDados!B1258)&gt;4,YEAR(ExtraçãoDados!D1258))</f>
        <v>#N/A</v>
      </c>
      <c r="F1258" s="4">
        <f>ExtraçãoDados!E1258</f>
        <v>0</v>
      </c>
    </row>
    <row r="1259" spans="1:6" x14ac:dyDescent="0.25">
      <c r="A1259" s="4">
        <f>ExtraçãoDados!A1259</f>
        <v>0</v>
      </c>
      <c r="B1259" s="4" t="str" cm="1">
        <f t="array" ref="B1259">_xlfn.IFS(LEN(ExtraçãoDados!B1259)=12,LEFT(ExtraçãoDados!B1259,3),LEN(ExtraçãoDados!B1259)=10,LEFT(ExtraçãoDados!B1259,5),LEN(ExtraçãoDados!B1259)&gt;19,0,LEN(ExtraçãoDados!B1259)=9,LEFT(ExtraçãoDados!B1259,4),LEN(ExtraçãoDados!B1259)=6,LEFT(ExtraçãoDados!B1259,3),LEN(ExtraçãoDados!B1259)&lt;5,LEFT(ExtraçãoDados!B1259,3),LEN(ExtraçãoDados!B1259)=8,LEFT(ExtraçãoDados!B1259,3),LEN(ExtraçãoDados!B1259)=5,LEFT(ExtraçãoDados!B1259,5),LEN(ExtraçãoDados!B1259)=11,LEFT(ExtraçãoDados!B1259,5),LEN(ExtraçãoDados!B1259)=7,RIGHT(ExtraçãoDados!B1259,6))</f>
        <v/>
      </c>
      <c r="C1259" s="4" t="e" cm="1">
        <f t="array" ref="C1259">_xlfn.IFS(LEN(B1259)=1,"ERRO",LEN(B1259)=2,_xlfn.CONCAT("000",B1259),LEN(B1259)=3,_xlfn.CONCAT("00",B1259),LEN(B1259)=4,_xlfn.CONCAT("0",B1259),LEN(B1259)=6,B1259,LEN(B1259)=7,B1259,LEN(B1259)=5,B1259)</f>
        <v>#N/A</v>
      </c>
      <c r="D1259" s="4" t="e" cm="1">
        <f t="array" ref="D1259">_xlfn.IFS(ExtraçãoDados!C1259={"Direcção de Abastecimento"},REPLACE(ExtraçãoDados!C1259="{Direcção de Abastecimento}",1,25,"DA"),ExtraçãoDados!C1259={"COMISSÃO CULTURAL DE LMARINHA"},REPLACE(ExtraçãoDados!C1259={"COMISSÃO CULTURAL DE LMARINHA"},1,28,"CCM"),ExtraçãoDados!C1259={"DIRECÇÃO DE NAVIOS"},REPLACE(ExtraçãoDados!C1259={"DIRECÇÃO DE NAVIOS"},1,28,"DN"),ExtraçãoDados!C1259={"ESQUADRILHA SUBMARINOS"},REPLACE(ExtraçãoDados!C1259={"ESQUADRILHA SUBMARINOS"},1,28,"ES"),ExtraçãoDados!C1259={"COMISSÃO MARINHA"},REPLACE(ExtraçãoDados!C1259={"COMISSÃO MARINHA"},1,28,"CCM"),ExtraçãoDados!C1259={"COMISSÃO CULTURAL DE MARINHA"},REPLACE(ExtraçãoDados!C1259={"COMISSÃO CULTURAL DE MARINHA"},1,28,"CCM"),ExtraçãoDados!C1259={"CCM"},REPLACE(ExtraçãoDados!C1259={"CCM"},1,28,"CCM"),ExtraçãoDados!C1259={"DN"},REPLACE(ExtraçãoDados!C1259={"DN"},1,28,"DN"),ExtraçãoDados!C1259={"ES"},REPLACE(ExtraçãoDados!C1259={"ES"},1,28,"ES"),ExtraçãoDados!C1259={"DA"},REPLACE(ExtraçãoDados!C1259={"DA"},1,28,"DA"),ExtraçãoDados!C1259={"DE: ESQUADRILHA SUBMARINOS"},REPLACE(ExtraçãoDados!C1259={"DE: ESQUADRILHA SUBMARINOS"},1,28,"ES"),ExtraçãoDados!C1259={"DE: COMISSÃO CULTURAL DE LMARINHA"},REPLACE(ExtraçãoDados!C1259={"DE: COMISSÃO CULTURAL DE LMARINHA"},1,28,"CCM"),ExtraçãoDados!C1259={"ON"},REPLACE(ExtraçãoDados!C1259={"ON"},1,28,"DN"),ExtraçãoDados!C1259={"ESQ. SUBMARINOS"},REPLACE(ExtraçãoDados!C1259={"ESQ. SUBMARINOS"},1,28,"ES"),ExtraçãoDados!C1259={"☒ irecção de Abastecimento"},REPLACE(ExtraçãoDados!C1259={"☒ irecção de Abastecimento"},1,28,"DA"),ExtraçãoDados!C1259={"Direcã d Abtit ço e asecmeno"},REPLACE(ExtraçãoDados!C1259={"Direcã d Abtit ço e asecmeno"},1,28,"DA"),ExtraçãoDados!C1259={"Diecã d Abtit rço e asecmeno"},REPLACE(ExtraçãoDados!C1259={"Diecã d Abtit rço e asecmeno"},1,28,"DA"),ISNUMBER(SEARCH("COMISSÃO",ExtraçãoDados!C1259,1)),REPLACE(ExtraçãoDados!C1259,1,29,"CCM"),ISNUMBER(SEARCH("DN/DIL/DRT1",ExtraçãoDados!C1259,1)),REPLACE(ExtraçãoDados!C1259,1,29,"DN"),ISNUMBER(SEARCH("DIRECÇAO DE NAVIOS",ExtraçãoDados!C1259,1)),REPLACE(ExtraçãoDados!C1259,1,29,"DN"),ISNUMBER(SEARCH("ESQUADRILHA SUBMARIN",ExtraçãoDados!C1259,1)),REPLACE(ExtraçãoDados!C1259,1,29,"ES"),ISNUMBER(SEARCH("DN",ExtraçãoDados!C1259,1)),REPLACE(ExtraçãoDados!C1259,1,29,"DN"),ISNUMBER(SEARCH("DIRECÇÃO",ExtraçãoDados!C1259,1)),REPLACE(ExtraçãoDados!C1259,1,29,"DN"),ISNUMBER(SEARCH("DIRECÇA0",ExtraçãoDados!C1259,1)),REPLACE(ExtraçãoDados!C1259,1,29,"DN"),ISNUMBER(SEARCH("DIRE",ExtraçãoDados!C1259,1)),REPLACE(ExtraçãoDados!C1259,1,29,"DN"),ISNUMBER(SEARCH("ESQUADRILHA",ExtraçãoDados!C1259,1)),REPLACE(ExtraçãoDados!C1259,1,29,"ES"),ISNUMBER(SEARCH("HOSPITAL DA MARINHA",ExtraçãoDados!C1259,1)),REPLACE(ExtraçãoDados!C1259,1,29,"HM"),ISNUMBER(SEARCH("HOSPITAL",ExtraçãoDados!C1259,1)),REPLACE(ExtraçãoDados!C1259,1,29,"HM"),ISNUMBER(SEARCH("HM",ExtraçãoDados!C1259,1)),REPLACE(ExtraçãoDados!C1259,1,29,"HM"),ISNUMBER(SEARCH("SECÇÃO DE APÓSITOS",ExtraçãoDados!C1259,1)),REPLACE(ExtraçãoDados!C1259,1,29,"HM"))</f>
        <v>#N/A</v>
      </c>
      <c r="E1259" s="4" t="e" cm="1">
        <f t="array" ref="E1259">_xlfn.IFS(LEN(ExtraçãoDados!B1259)=7,YEAR(ExtraçãoDados!D1259),LEN(ExtraçãoDados!B1259)=10,RIGHT(ExtraçãoDados!B1259,4),LEN(ExtraçãoDados!B1259)=9,YEAR(ExtraçãoDados!D1259),LEN(ExtraçãoDados!B1259)=8,YEAR(ExtraçãoDados!D1259),LEN(ExtraçãoDados!B1259)&gt;7,YEAR(ExtraçãoDados!D1259),LEN(ExtraçãoDados!B1259)&gt;5,YEAR(ExtraçãoDados!D1259),LEN(ExtraçãoDados!B1259)&gt;4,YEAR(ExtraçãoDados!D1259))</f>
        <v>#N/A</v>
      </c>
      <c r="F1259" s="4">
        <f>ExtraçãoDados!E1259</f>
        <v>0</v>
      </c>
    </row>
    <row r="1260" spans="1:6" x14ac:dyDescent="0.25">
      <c r="A1260" s="4">
        <f>ExtraçãoDados!A1260</f>
        <v>0</v>
      </c>
      <c r="B1260" s="4" t="str" cm="1">
        <f t="array" ref="B1260">_xlfn.IFS(LEN(ExtraçãoDados!B1260)=12,LEFT(ExtraçãoDados!B1260,3),LEN(ExtraçãoDados!B1260)=10,LEFT(ExtraçãoDados!B1260,5),LEN(ExtraçãoDados!B1260)&gt;19,0,LEN(ExtraçãoDados!B1260)=9,LEFT(ExtraçãoDados!B1260,4),LEN(ExtraçãoDados!B1260)=6,LEFT(ExtraçãoDados!B1260,3),LEN(ExtraçãoDados!B1260)&lt;5,LEFT(ExtraçãoDados!B1260,3),LEN(ExtraçãoDados!B1260)=8,LEFT(ExtraçãoDados!B1260,3),LEN(ExtraçãoDados!B1260)=5,LEFT(ExtraçãoDados!B1260,5),LEN(ExtraçãoDados!B1260)=11,LEFT(ExtraçãoDados!B1260,5),LEN(ExtraçãoDados!B1260)=7,RIGHT(ExtraçãoDados!B1260,6))</f>
        <v/>
      </c>
      <c r="C1260" s="4" t="e" cm="1">
        <f t="array" ref="C1260">_xlfn.IFS(LEN(B1260)=1,"ERRO",LEN(B1260)=2,_xlfn.CONCAT("000",B1260),LEN(B1260)=3,_xlfn.CONCAT("00",B1260),LEN(B1260)=4,_xlfn.CONCAT("0",B1260),LEN(B1260)=6,B1260,LEN(B1260)=7,B1260,LEN(B1260)=5,B1260)</f>
        <v>#N/A</v>
      </c>
      <c r="D1260" s="4" t="e" cm="1">
        <f t="array" ref="D1260">_xlfn.IFS(ExtraçãoDados!C1260={"Direcção de Abastecimento"},REPLACE(ExtraçãoDados!C1260="{Direcção de Abastecimento}",1,25,"DA"),ExtraçãoDados!C1260={"COMISSÃO CULTURAL DE LMARINHA"},REPLACE(ExtraçãoDados!C1260={"COMISSÃO CULTURAL DE LMARINHA"},1,28,"CCM"),ExtraçãoDados!C1260={"DIRECÇÃO DE NAVIOS"},REPLACE(ExtraçãoDados!C1260={"DIRECÇÃO DE NAVIOS"},1,28,"DN"),ExtraçãoDados!C1260={"ESQUADRILHA SUBMARINOS"},REPLACE(ExtraçãoDados!C1260={"ESQUADRILHA SUBMARINOS"},1,28,"ES"),ExtraçãoDados!C1260={"COMISSÃO MARINHA"},REPLACE(ExtraçãoDados!C1260={"COMISSÃO MARINHA"},1,28,"CCM"),ExtraçãoDados!C1260={"COMISSÃO CULTURAL DE MARINHA"},REPLACE(ExtraçãoDados!C1260={"COMISSÃO CULTURAL DE MARINHA"},1,28,"CCM"),ExtraçãoDados!C1260={"CCM"},REPLACE(ExtraçãoDados!C1260={"CCM"},1,28,"CCM"),ExtraçãoDados!C1260={"DN"},REPLACE(ExtraçãoDados!C1260={"DN"},1,28,"DN"),ExtraçãoDados!C1260={"ES"},REPLACE(ExtraçãoDados!C1260={"ES"},1,28,"ES"),ExtraçãoDados!C1260={"DA"},REPLACE(ExtraçãoDados!C1260={"DA"},1,28,"DA"),ExtraçãoDados!C1260={"DE: ESQUADRILHA SUBMARINOS"},REPLACE(ExtraçãoDados!C1260={"DE: ESQUADRILHA SUBMARINOS"},1,28,"ES"),ExtraçãoDados!C1260={"DE: COMISSÃO CULTURAL DE LMARINHA"},REPLACE(ExtraçãoDados!C1260={"DE: COMISSÃO CULTURAL DE LMARINHA"},1,28,"CCM"),ExtraçãoDados!C1260={"ON"},REPLACE(ExtraçãoDados!C1260={"ON"},1,28,"DN"),ExtraçãoDados!C1260={"ESQ. SUBMARINOS"},REPLACE(ExtraçãoDados!C1260={"ESQ. SUBMARINOS"},1,28,"ES"),ExtraçãoDados!C1260={"☒ irecção de Abastecimento"},REPLACE(ExtraçãoDados!C1260={"☒ irecção de Abastecimento"},1,28,"DA"),ExtraçãoDados!C1260={"Direcã d Abtit ço e asecmeno"},REPLACE(ExtraçãoDados!C1260={"Direcã d Abtit ço e asecmeno"},1,28,"DA"),ExtraçãoDados!C1260={"Diecã d Abtit rço e asecmeno"},REPLACE(ExtraçãoDados!C1260={"Diecã d Abtit rço e asecmeno"},1,28,"DA"),ISNUMBER(SEARCH("COMISSÃO",ExtraçãoDados!C1260,1)),REPLACE(ExtraçãoDados!C1260,1,29,"CCM"),ISNUMBER(SEARCH("DN/DIL/DRT1",ExtraçãoDados!C1260,1)),REPLACE(ExtraçãoDados!C1260,1,29,"DN"),ISNUMBER(SEARCH("DIRECÇAO DE NAVIOS",ExtraçãoDados!C1260,1)),REPLACE(ExtraçãoDados!C1260,1,29,"DN"),ISNUMBER(SEARCH("ESQUADRILHA SUBMARIN",ExtraçãoDados!C1260,1)),REPLACE(ExtraçãoDados!C1260,1,29,"ES"),ISNUMBER(SEARCH("DN",ExtraçãoDados!C1260,1)),REPLACE(ExtraçãoDados!C1260,1,29,"DN"),ISNUMBER(SEARCH("DIRECÇÃO",ExtraçãoDados!C1260,1)),REPLACE(ExtraçãoDados!C1260,1,29,"DN"),ISNUMBER(SEARCH("DIRECÇA0",ExtraçãoDados!C1260,1)),REPLACE(ExtraçãoDados!C1260,1,29,"DN"),ISNUMBER(SEARCH("DIRE",ExtraçãoDados!C1260,1)),REPLACE(ExtraçãoDados!C1260,1,29,"DN"),ISNUMBER(SEARCH("ESQUADRILHA",ExtraçãoDados!C1260,1)),REPLACE(ExtraçãoDados!C1260,1,29,"ES"),ISNUMBER(SEARCH("HOSPITAL DA MARINHA",ExtraçãoDados!C1260,1)),REPLACE(ExtraçãoDados!C1260,1,29,"HM"),ISNUMBER(SEARCH("HOSPITAL",ExtraçãoDados!C1260,1)),REPLACE(ExtraçãoDados!C1260,1,29,"HM"),ISNUMBER(SEARCH("HM",ExtraçãoDados!C1260,1)),REPLACE(ExtraçãoDados!C1260,1,29,"HM"),ISNUMBER(SEARCH("SECÇÃO DE APÓSITOS",ExtraçãoDados!C1260,1)),REPLACE(ExtraçãoDados!C1260,1,29,"HM"))</f>
        <v>#N/A</v>
      </c>
      <c r="E1260" s="4" t="e" cm="1">
        <f t="array" ref="E1260">_xlfn.IFS(LEN(ExtraçãoDados!B1260)=7,YEAR(ExtraçãoDados!D1260),LEN(ExtraçãoDados!B1260)=10,RIGHT(ExtraçãoDados!B1260,4),LEN(ExtraçãoDados!B1260)=9,YEAR(ExtraçãoDados!D1260),LEN(ExtraçãoDados!B1260)=8,YEAR(ExtraçãoDados!D1260),LEN(ExtraçãoDados!B1260)&gt;7,YEAR(ExtraçãoDados!D1260),LEN(ExtraçãoDados!B1260)&gt;5,YEAR(ExtraçãoDados!D1260),LEN(ExtraçãoDados!B1260)&gt;4,YEAR(ExtraçãoDados!D1260))</f>
        <v>#N/A</v>
      </c>
      <c r="F1260" s="4">
        <f>ExtraçãoDados!E1260</f>
        <v>0</v>
      </c>
    </row>
    <row r="1261" spans="1:6" x14ac:dyDescent="0.25">
      <c r="A1261" s="4">
        <f>ExtraçãoDados!A1261</f>
        <v>0</v>
      </c>
      <c r="B1261" s="4" t="str" cm="1">
        <f t="array" ref="B1261">_xlfn.IFS(LEN(ExtraçãoDados!B1261)=12,LEFT(ExtraçãoDados!B1261,3),LEN(ExtraçãoDados!B1261)=10,LEFT(ExtraçãoDados!B1261,5),LEN(ExtraçãoDados!B1261)&gt;19,0,LEN(ExtraçãoDados!B1261)=9,LEFT(ExtraçãoDados!B1261,4),LEN(ExtraçãoDados!B1261)=6,LEFT(ExtraçãoDados!B1261,3),LEN(ExtraçãoDados!B1261)&lt;5,LEFT(ExtraçãoDados!B1261,3),LEN(ExtraçãoDados!B1261)=8,LEFT(ExtraçãoDados!B1261,3),LEN(ExtraçãoDados!B1261)=5,LEFT(ExtraçãoDados!B1261,5),LEN(ExtraçãoDados!B1261)=11,LEFT(ExtraçãoDados!B1261,5),LEN(ExtraçãoDados!B1261)=7,RIGHT(ExtraçãoDados!B1261,6))</f>
        <v/>
      </c>
      <c r="C1261" s="4" t="e" cm="1">
        <f t="array" ref="C1261">_xlfn.IFS(LEN(B1261)=1,"ERRO",LEN(B1261)=2,_xlfn.CONCAT("000",B1261),LEN(B1261)=3,_xlfn.CONCAT("00",B1261),LEN(B1261)=4,_xlfn.CONCAT("0",B1261),LEN(B1261)=6,B1261,LEN(B1261)=7,B1261,LEN(B1261)=5,B1261)</f>
        <v>#N/A</v>
      </c>
      <c r="D1261" s="4" t="e" cm="1">
        <f t="array" ref="D1261">_xlfn.IFS(ExtraçãoDados!C1261={"Direcção de Abastecimento"},REPLACE(ExtraçãoDados!C1261="{Direcção de Abastecimento}",1,25,"DA"),ExtraçãoDados!C1261={"COMISSÃO CULTURAL DE LMARINHA"},REPLACE(ExtraçãoDados!C1261={"COMISSÃO CULTURAL DE LMARINHA"},1,28,"CCM"),ExtraçãoDados!C1261={"DIRECÇÃO DE NAVIOS"},REPLACE(ExtraçãoDados!C1261={"DIRECÇÃO DE NAVIOS"},1,28,"DN"),ExtraçãoDados!C1261={"ESQUADRILHA SUBMARINOS"},REPLACE(ExtraçãoDados!C1261={"ESQUADRILHA SUBMARINOS"},1,28,"ES"),ExtraçãoDados!C1261={"COMISSÃO MARINHA"},REPLACE(ExtraçãoDados!C1261={"COMISSÃO MARINHA"},1,28,"CCM"),ExtraçãoDados!C1261={"COMISSÃO CULTURAL DE MARINHA"},REPLACE(ExtraçãoDados!C1261={"COMISSÃO CULTURAL DE MARINHA"},1,28,"CCM"),ExtraçãoDados!C1261={"CCM"},REPLACE(ExtraçãoDados!C1261={"CCM"},1,28,"CCM"),ExtraçãoDados!C1261={"DN"},REPLACE(ExtraçãoDados!C1261={"DN"},1,28,"DN"),ExtraçãoDados!C1261={"ES"},REPLACE(ExtraçãoDados!C1261={"ES"},1,28,"ES"),ExtraçãoDados!C1261={"DA"},REPLACE(ExtraçãoDados!C1261={"DA"},1,28,"DA"),ExtraçãoDados!C1261={"DE: ESQUADRILHA SUBMARINOS"},REPLACE(ExtraçãoDados!C1261={"DE: ESQUADRILHA SUBMARINOS"},1,28,"ES"),ExtraçãoDados!C1261={"DE: COMISSÃO CULTURAL DE LMARINHA"},REPLACE(ExtraçãoDados!C1261={"DE: COMISSÃO CULTURAL DE LMARINHA"},1,28,"CCM"),ExtraçãoDados!C1261={"ON"},REPLACE(ExtraçãoDados!C1261={"ON"},1,28,"DN"),ExtraçãoDados!C1261={"ESQ. SUBMARINOS"},REPLACE(ExtraçãoDados!C1261={"ESQ. SUBMARINOS"},1,28,"ES"),ExtraçãoDados!C1261={"☒ irecção de Abastecimento"},REPLACE(ExtraçãoDados!C1261={"☒ irecção de Abastecimento"},1,28,"DA"),ExtraçãoDados!C1261={"Direcã d Abtit ço e asecmeno"},REPLACE(ExtraçãoDados!C1261={"Direcã d Abtit ço e asecmeno"},1,28,"DA"),ExtraçãoDados!C1261={"Diecã d Abtit rço e asecmeno"},REPLACE(ExtraçãoDados!C1261={"Diecã d Abtit rço e asecmeno"},1,28,"DA"),ISNUMBER(SEARCH("COMISSÃO",ExtraçãoDados!C1261,1)),REPLACE(ExtraçãoDados!C1261,1,29,"CCM"),ISNUMBER(SEARCH("DN/DIL/DRT1",ExtraçãoDados!C1261,1)),REPLACE(ExtraçãoDados!C1261,1,29,"DN"),ISNUMBER(SEARCH("DIRECÇAO DE NAVIOS",ExtraçãoDados!C1261,1)),REPLACE(ExtraçãoDados!C1261,1,29,"DN"),ISNUMBER(SEARCH("ESQUADRILHA SUBMARIN",ExtraçãoDados!C1261,1)),REPLACE(ExtraçãoDados!C1261,1,29,"ES"),ISNUMBER(SEARCH("DN",ExtraçãoDados!C1261,1)),REPLACE(ExtraçãoDados!C1261,1,29,"DN"),ISNUMBER(SEARCH("DIRECÇÃO",ExtraçãoDados!C1261,1)),REPLACE(ExtraçãoDados!C1261,1,29,"DN"),ISNUMBER(SEARCH("DIRECÇA0",ExtraçãoDados!C1261,1)),REPLACE(ExtraçãoDados!C1261,1,29,"DN"),ISNUMBER(SEARCH("DIRE",ExtraçãoDados!C1261,1)),REPLACE(ExtraçãoDados!C1261,1,29,"DN"),ISNUMBER(SEARCH("ESQUADRILHA",ExtraçãoDados!C1261,1)),REPLACE(ExtraçãoDados!C1261,1,29,"ES"),ISNUMBER(SEARCH("HOSPITAL DA MARINHA",ExtraçãoDados!C1261,1)),REPLACE(ExtraçãoDados!C1261,1,29,"HM"),ISNUMBER(SEARCH("HOSPITAL",ExtraçãoDados!C1261,1)),REPLACE(ExtraçãoDados!C1261,1,29,"HM"),ISNUMBER(SEARCH("HM",ExtraçãoDados!C1261,1)),REPLACE(ExtraçãoDados!C1261,1,29,"HM"),ISNUMBER(SEARCH("SECÇÃO DE APÓSITOS",ExtraçãoDados!C1261,1)),REPLACE(ExtraçãoDados!C1261,1,29,"HM"))</f>
        <v>#N/A</v>
      </c>
      <c r="E1261" s="4" t="e" cm="1">
        <f t="array" ref="E1261">_xlfn.IFS(LEN(ExtraçãoDados!B1261)=7,YEAR(ExtraçãoDados!D1261),LEN(ExtraçãoDados!B1261)=10,RIGHT(ExtraçãoDados!B1261,4),LEN(ExtraçãoDados!B1261)=9,YEAR(ExtraçãoDados!D1261),LEN(ExtraçãoDados!B1261)=8,YEAR(ExtraçãoDados!D1261),LEN(ExtraçãoDados!B1261)&gt;7,YEAR(ExtraçãoDados!D1261),LEN(ExtraçãoDados!B1261)&gt;5,YEAR(ExtraçãoDados!D1261),LEN(ExtraçãoDados!B1261)&gt;4,YEAR(ExtraçãoDados!D1261))</f>
        <v>#N/A</v>
      </c>
      <c r="F1261" s="4">
        <f>ExtraçãoDados!E1261</f>
        <v>0</v>
      </c>
    </row>
    <row r="1262" spans="1:6" x14ac:dyDescent="0.25">
      <c r="A1262" s="4">
        <f>ExtraçãoDados!A1262</f>
        <v>0</v>
      </c>
      <c r="B1262" s="4" t="str" cm="1">
        <f t="array" ref="B1262">_xlfn.IFS(LEN(ExtraçãoDados!B1262)=12,LEFT(ExtraçãoDados!B1262,3),LEN(ExtraçãoDados!B1262)=10,LEFT(ExtraçãoDados!B1262,5),LEN(ExtraçãoDados!B1262)&gt;19,0,LEN(ExtraçãoDados!B1262)=9,LEFT(ExtraçãoDados!B1262,4),LEN(ExtraçãoDados!B1262)=6,LEFT(ExtraçãoDados!B1262,3),LEN(ExtraçãoDados!B1262)&lt;5,LEFT(ExtraçãoDados!B1262,3),LEN(ExtraçãoDados!B1262)=8,LEFT(ExtraçãoDados!B1262,3),LEN(ExtraçãoDados!B1262)=5,LEFT(ExtraçãoDados!B1262,5),LEN(ExtraçãoDados!B1262)=11,LEFT(ExtraçãoDados!B1262,5),LEN(ExtraçãoDados!B1262)=7,RIGHT(ExtraçãoDados!B1262,6))</f>
        <v/>
      </c>
      <c r="C1262" s="4" t="e" cm="1">
        <f t="array" ref="C1262">_xlfn.IFS(LEN(B1262)=1,"ERRO",LEN(B1262)=2,_xlfn.CONCAT("000",B1262),LEN(B1262)=3,_xlfn.CONCAT("00",B1262),LEN(B1262)=4,_xlfn.CONCAT("0",B1262),LEN(B1262)=6,B1262,LEN(B1262)=7,B1262,LEN(B1262)=5,B1262)</f>
        <v>#N/A</v>
      </c>
      <c r="D1262" s="4" t="e" cm="1">
        <f t="array" ref="D1262">_xlfn.IFS(ExtraçãoDados!C1262={"Direcção de Abastecimento"},REPLACE(ExtraçãoDados!C1262="{Direcção de Abastecimento}",1,25,"DA"),ExtraçãoDados!C1262={"COMISSÃO CULTURAL DE LMARINHA"},REPLACE(ExtraçãoDados!C1262={"COMISSÃO CULTURAL DE LMARINHA"},1,28,"CCM"),ExtraçãoDados!C1262={"DIRECÇÃO DE NAVIOS"},REPLACE(ExtraçãoDados!C1262={"DIRECÇÃO DE NAVIOS"},1,28,"DN"),ExtraçãoDados!C1262={"ESQUADRILHA SUBMARINOS"},REPLACE(ExtraçãoDados!C1262={"ESQUADRILHA SUBMARINOS"},1,28,"ES"),ExtraçãoDados!C1262={"COMISSÃO MARINHA"},REPLACE(ExtraçãoDados!C1262={"COMISSÃO MARINHA"},1,28,"CCM"),ExtraçãoDados!C1262={"COMISSÃO CULTURAL DE MARINHA"},REPLACE(ExtraçãoDados!C1262={"COMISSÃO CULTURAL DE MARINHA"},1,28,"CCM"),ExtraçãoDados!C1262={"CCM"},REPLACE(ExtraçãoDados!C1262={"CCM"},1,28,"CCM"),ExtraçãoDados!C1262={"DN"},REPLACE(ExtraçãoDados!C1262={"DN"},1,28,"DN"),ExtraçãoDados!C1262={"ES"},REPLACE(ExtraçãoDados!C1262={"ES"},1,28,"ES"),ExtraçãoDados!C1262={"DA"},REPLACE(ExtraçãoDados!C1262={"DA"},1,28,"DA"),ExtraçãoDados!C1262={"DE: ESQUADRILHA SUBMARINOS"},REPLACE(ExtraçãoDados!C1262={"DE: ESQUADRILHA SUBMARINOS"},1,28,"ES"),ExtraçãoDados!C1262={"DE: COMISSÃO CULTURAL DE LMARINHA"},REPLACE(ExtraçãoDados!C1262={"DE: COMISSÃO CULTURAL DE LMARINHA"},1,28,"CCM"),ExtraçãoDados!C1262={"ON"},REPLACE(ExtraçãoDados!C1262={"ON"},1,28,"DN"),ExtraçãoDados!C1262={"ESQ. SUBMARINOS"},REPLACE(ExtraçãoDados!C1262={"ESQ. SUBMARINOS"},1,28,"ES"),ExtraçãoDados!C1262={"☒ irecção de Abastecimento"},REPLACE(ExtraçãoDados!C1262={"☒ irecção de Abastecimento"},1,28,"DA"),ExtraçãoDados!C1262={"Direcã d Abtit ço e asecmeno"},REPLACE(ExtraçãoDados!C1262={"Direcã d Abtit ço e asecmeno"},1,28,"DA"),ExtraçãoDados!C1262={"Diecã d Abtit rço e asecmeno"},REPLACE(ExtraçãoDados!C1262={"Diecã d Abtit rço e asecmeno"},1,28,"DA"),ISNUMBER(SEARCH("COMISSÃO",ExtraçãoDados!C1262,1)),REPLACE(ExtraçãoDados!C1262,1,29,"CCM"),ISNUMBER(SEARCH("DN/DIL/DRT1",ExtraçãoDados!C1262,1)),REPLACE(ExtraçãoDados!C1262,1,29,"DN"),ISNUMBER(SEARCH("DIRECÇAO DE NAVIOS",ExtraçãoDados!C1262,1)),REPLACE(ExtraçãoDados!C1262,1,29,"DN"),ISNUMBER(SEARCH("ESQUADRILHA SUBMARIN",ExtraçãoDados!C1262,1)),REPLACE(ExtraçãoDados!C1262,1,29,"ES"),ISNUMBER(SEARCH("DN",ExtraçãoDados!C1262,1)),REPLACE(ExtraçãoDados!C1262,1,29,"DN"),ISNUMBER(SEARCH("DIRECÇÃO",ExtraçãoDados!C1262,1)),REPLACE(ExtraçãoDados!C1262,1,29,"DN"),ISNUMBER(SEARCH("DIRECÇA0",ExtraçãoDados!C1262,1)),REPLACE(ExtraçãoDados!C1262,1,29,"DN"),ISNUMBER(SEARCH("DIRE",ExtraçãoDados!C1262,1)),REPLACE(ExtraçãoDados!C1262,1,29,"DN"),ISNUMBER(SEARCH("ESQUADRILHA",ExtraçãoDados!C1262,1)),REPLACE(ExtraçãoDados!C1262,1,29,"ES"),ISNUMBER(SEARCH("HOSPITAL DA MARINHA",ExtraçãoDados!C1262,1)),REPLACE(ExtraçãoDados!C1262,1,29,"HM"),ISNUMBER(SEARCH("HOSPITAL",ExtraçãoDados!C1262,1)),REPLACE(ExtraçãoDados!C1262,1,29,"HM"),ISNUMBER(SEARCH("HM",ExtraçãoDados!C1262,1)),REPLACE(ExtraçãoDados!C1262,1,29,"HM"),ISNUMBER(SEARCH("SECÇÃO DE APÓSITOS",ExtraçãoDados!C1262,1)),REPLACE(ExtraçãoDados!C1262,1,29,"HM"))</f>
        <v>#N/A</v>
      </c>
      <c r="E1262" s="4" t="e" cm="1">
        <f t="array" ref="E1262">_xlfn.IFS(LEN(ExtraçãoDados!B1262)=7,YEAR(ExtraçãoDados!D1262),LEN(ExtraçãoDados!B1262)=10,RIGHT(ExtraçãoDados!B1262,4),LEN(ExtraçãoDados!B1262)=9,YEAR(ExtraçãoDados!D1262),LEN(ExtraçãoDados!B1262)=8,YEAR(ExtraçãoDados!D1262),LEN(ExtraçãoDados!B1262)&gt;7,YEAR(ExtraçãoDados!D1262),LEN(ExtraçãoDados!B1262)&gt;5,YEAR(ExtraçãoDados!D1262),LEN(ExtraçãoDados!B1262)&gt;4,YEAR(ExtraçãoDados!D1262))</f>
        <v>#N/A</v>
      </c>
      <c r="F1262" s="4">
        <f>ExtraçãoDados!E1262</f>
        <v>0</v>
      </c>
    </row>
    <row r="1263" spans="1:6" x14ac:dyDescent="0.25">
      <c r="A1263" s="4">
        <f>ExtraçãoDados!A1263</f>
        <v>0</v>
      </c>
      <c r="B1263" s="4" t="str" cm="1">
        <f t="array" ref="B1263">_xlfn.IFS(LEN(ExtraçãoDados!B1263)=12,LEFT(ExtraçãoDados!B1263,3),LEN(ExtraçãoDados!B1263)=10,LEFT(ExtraçãoDados!B1263,5),LEN(ExtraçãoDados!B1263)&gt;19,0,LEN(ExtraçãoDados!B1263)=9,LEFT(ExtraçãoDados!B1263,4),LEN(ExtraçãoDados!B1263)=6,LEFT(ExtraçãoDados!B1263,3),LEN(ExtraçãoDados!B1263)&lt;5,LEFT(ExtraçãoDados!B1263,3),LEN(ExtraçãoDados!B1263)=8,LEFT(ExtraçãoDados!B1263,3),LEN(ExtraçãoDados!B1263)=5,LEFT(ExtraçãoDados!B1263,5),LEN(ExtraçãoDados!B1263)=11,LEFT(ExtraçãoDados!B1263,5),LEN(ExtraçãoDados!B1263)=7,RIGHT(ExtraçãoDados!B1263,6))</f>
        <v/>
      </c>
      <c r="C1263" s="4" t="e" cm="1">
        <f t="array" ref="C1263">_xlfn.IFS(LEN(B1263)=1,"ERRO",LEN(B1263)=2,_xlfn.CONCAT("000",B1263),LEN(B1263)=3,_xlfn.CONCAT("00",B1263),LEN(B1263)=4,_xlfn.CONCAT("0",B1263),LEN(B1263)=6,B1263,LEN(B1263)=7,B1263,LEN(B1263)=5,B1263)</f>
        <v>#N/A</v>
      </c>
      <c r="D1263" s="4" t="e" cm="1">
        <f t="array" ref="D1263">_xlfn.IFS(ExtraçãoDados!C1263={"Direcção de Abastecimento"},REPLACE(ExtraçãoDados!C1263="{Direcção de Abastecimento}",1,25,"DA"),ExtraçãoDados!C1263={"COMISSÃO CULTURAL DE LMARINHA"},REPLACE(ExtraçãoDados!C1263={"COMISSÃO CULTURAL DE LMARINHA"},1,28,"CCM"),ExtraçãoDados!C1263={"DIRECÇÃO DE NAVIOS"},REPLACE(ExtraçãoDados!C1263={"DIRECÇÃO DE NAVIOS"},1,28,"DN"),ExtraçãoDados!C1263={"ESQUADRILHA SUBMARINOS"},REPLACE(ExtraçãoDados!C1263={"ESQUADRILHA SUBMARINOS"},1,28,"ES"),ExtraçãoDados!C1263={"COMISSÃO MARINHA"},REPLACE(ExtraçãoDados!C1263={"COMISSÃO MARINHA"},1,28,"CCM"),ExtraçãoDados!C1263={"COMISSÃO CULTURAL DE MARINHA"},REPLACE(ExtraçãoDados!C1263={"COMISSÃO CULTURAL DE MARINHA"},1,28,"CCM"),ExtraçãoDados!C1263={"CCM"},REPLACE(ExtraçãoDados!C1263={"CCM"},1,28,"CCM"),ExtraçãoDados!C1263={"DN"},REPLACE(ExtraçãoDados!C1263={"DN"},1,28,"DN"),ExtraçãoDados!C1263={"ES"},REPLACE(ExtraçãoDados!C1263={"ES"},1,28,"ES"),ExtraçãoDados!C1263={"DA"},REPLACE(ExtraçãoDados!C1263={"DA"},1,28,"DA"),ExtraçãoDados!C1263={"DE: ESQUADRILHA SUBMARINOS"},REPLACE(ExtraçãoDados!C1263={"DE: ESQUADRILHA SUBMARINOS"},1,28,"ES"),ExtraçãoDados!C1263={"DE: COMISSÃO CULTURAL DE LMARINHA"},REPLACE(ExtraçãoDados!C1263={"DE: COMISSÃO CULTURAL DE LMARINHA"},1,28,"CCM"),ExtraçãoDados!C1263={"ON"},REPLACE(ExtraçãoDados!C1263={"ON"},1,28,"DN"),ExtraçãoDados!C1263={"ESQ. SUBMARINOS"},REPLACE(ExtraçãoDados!C1263={"ESQ. SUBMARINOS"},1,28,"ES"),ExtraçãoDados!C1263={"☒ irecção de Abastecimento"},REPLACE(ExtraçãoDados!C1263={"☒ irecção de Abastecimento"},1,28,"DA"),ExtraçãoDados!C1263={"Direcã d Abtit ço e asecmeno"},REPLACE(ExtraçãoDados!C1263={"Direcã d Abtit ço e asecmeno"},1,28,"DA"),ExtraçãoDados!C1263={"Diecã d Abtit rço e asecmeno"},REPLACE(ExtraçãoDados!C1263={"Diecã d Abtit rço e asecmeno"},1,28,"DA"),ISNUMBER(SEARCH("COMISSÃO",ExtraçãoDados!C1263,1)),REPLACE(ExtraçãoDados!C1263,1,29,"CCM"),ISNUMBER(SEARCH("DN/DIL/DRT1",ExtraçãoDados!C1263,1)),REPLACE(ExtraçãoDados!C1263,1,29,"DN"),ISNUMBER(SEARCH("DIRECÇAO DE NAVIOS",ExtraçãoDados!C1263,1)),REPLACE(ExtraçãoDados!C1263,1,29,"DN"),ISNUMBER(SEARCH("ESQUADRILHA SUBMARIN",ExtraçãoDados!C1263,1)),REPLACE(ExtraçãoDados!C1263,1,29,"ES"),ISNUMBER(SEARCH("DN",ExtraçãoDados!C1263,1)),REPLACE(ExtraçãoDados!C1263,1,29,"DN"),ISNUMBER(SEARCH("DIRECÇÃO",ExtraçãoDados!C1263,1)),REPLACE(ExtraçãoDados!C1263,1,29,"DN"),ISNUMBER(SEARCH("DIRECÇA0",ExtraçãoDados!C1263,1)),REPLACE(ExtraçãoDados!C1263,1,29,"DN"),ISNUMBER(SEARCH("DIRE",ExtraçãoDados!C1263,1)),REPLACE(ExtraçãoDados!C1263,1,29,"DN"),ISNUMBER(SEARCH("ESQUADRILHA",ExtraçãoDados!C1263,1)),REPLACE(ExtraçãoDados!C1263,1,29,"ES"),ISNUMBER(SEARCH("HOSPITAL DA MARINHA",ExtraçãoDados!C1263,1)),REPLACE(ExtraçãoDados!C1263,1,29,"HM"),ISNUMBER(SEARCH("HOSPITAL",ExtraçãoDados!C1263,1)),REPLACE(ExtraçãoDados!C1263,1,29,"HM"),ISNUMBER(SEARCH("HM",ExtraçãoDados!C1263,1)),REPLACE(ExtraçãoDados!C1263,1,29,"HM"),ISNUMBER(SEARCH("SECÇÃO DE APÓSITOS",ExtraçãoDados!C1263,1)),REPLACE(ExtraçãoDados!C1263,1,29,"HM"))</f>
        <v>#N/A</v>
      </c>
      <c r="E1263" s="4" t="e" cm="1">
        <f t="array" ref="E1263">_xlfn.IFS(LEN(ExtraçãoDados!B1263)=7,YEAR(ExtraçãoDados!D1263),LEN(ExtraçãoDados!B1263)=10,RIGHT(ExtraçãoDados!B1263,4),LEN(ExtraçãoDados!B1263)=9,YEAR(ExtraçãoDados!D1263),LEN(ExtraçãoDados!B1263)=8,YEAR(ExtraçãoDados!D1263),LEN(ExtraçãoDados!B1263)&gt;7,YEAR(ExtraçãoDados!D1263),LEN(ExtraçãoDados!B1263)&gt;5,YEAR(ExtraçãoDados!D1263),LEN(ExtraçãoDados!B1263)&gt;4,YEAR(ExtraçãoDados!D1263))</f>
        <v>#N/A</v>
      </c>
      <c r="F1263" s="4">
        <f>ExtraçãoDados!E1263</f>
        <v>0</v>
      </c>
    </row>
    <row r="1264" spans="1:6" x14ac:dyDescent="0.25">
      <c r="A1264" s="4">
        <f>ExtraçãoDados!A1264</f>
        <v>0</v>
      </c>
      <c r="B1264" s="4" t="str" cm="1">
        <f t="array" ref="B1264">_xlfn.IFS(LEN(ExtraçãoDados!B1264)=12,LEFT(ExtraçãoDados!B1264,3),LEN(ExtraçãoDados!B1264)=10,LEFT(ExtraçãoDados!B1264,5),LEN(ExtraçãoDados!B1264)&gt;19,0,LEN(ExtraçãoDados!B1264)=9,LEFT(ExtraçãoDados!B1264,4),LEN(ExtraçãoDados!B1264)=6,LEFT(ExtraçãoDados!B1264,3),LEN(ExtraçãoDados!B1264)&lt;5,LEFT(ExtraçãoDados!B1264,3),LEN(ExtraçãoDados!B1264)=8,LEFT(ExtraçãoDados!B1264,3),LEN(ExtraçãoDados!B1264)=5,LEFT(ExtraçãoDados!B1264,5),LEN(ExtraçãoDados!B1264)=11,LEFT(ExtraçãoDados!B1264,5),LEN(ExtraçãoDados!B1264)=7,RIGHT(ExtraçãoDados!B1264,6))</f>
        <v/>
      </c>
      <c r="C1264" s="4" t="e" cm="1">
        <f t="array" ref="C1264">_xlfn.IFS(LEN(B1264)=1,"ERRO",LEN(B1264)=2,_xlfn.CONCAT("000",B1264),LEN(B1264)=3,_xlfn.CONCAT("00",B1264),LEN(B1264)=4,_xlfn.CONCAT("0",B1264),LEN(B1264)=6,B1264,LEN(B1264)=7,B1264,LEN(B1264)=5,B1264)</f>
        <v>#N/A</v>
      </c>
      <c r="D1264" s="4" t="e" cm="1">
        <f t="array" ref="D1264">_xlfn.IFS(ExtraçãoDados!C1264={"Direcção de Abastecimento"},REPLACE(ExtraçãoDados!C1264="{Direcção de Abastecimento}",1,25,"DA"),ExtraçãoDados!C1264={"COMISSÃO CULTURAL DE LMARINHA"},REPLACE(ExtraçãoDados!C1264={"COMISSÃO CULTURAL DE LMARINHA"},1,28,"CCM"),ExtraçãoDados!C1264={"DIRECÇÃO DE NAVIOS"},REPLACE(ExtraçãoDados!C1264={"DIRECÇÃO DE NAVIOS"},1,28,"DN"),ExtraçãoDados!C1264={"ESQUADRILHA SUBMARINOS"},REPLACE(ExtraçãoDados!C1264={"ESQUADRILHA SUBMARINOS"},1,28,"ES"),ExtraçãoDados!C1264={"COMISSÃO MARINHA"},REPLACE(ExtraçãoDados!C1264={"COMISSÃO MARINHA"},1,28,"CCM"),ExtraçãoDados!C1264={"COMISSÃO CULTURAL DE MARINHA"},REPLACE(ExtraçãoDados!C1264={"COMISSÃO CULTURAL DE MARINHA"},1,28,"CCM"),ExtraçãoDados!C1264={"CCM"},REPLACE(ExtraçãoDados!C1264={"CCM"},1,28,"CCM"),ExtraçãoDados!C1264={"DN"},REPLACE(ExtraçãoDados!C1264={"DN"},1,28,"DN"),ExtraçãoDados!C1264={"ES"},REPLACE(ExtraçãoDados!C1264={"ES"},1,28,"ES"),ExtraçãoDados!C1264={"DA"},REPLACE(ExtraçãoDados!C1264={"DA"},1,28,"DA"),ExtraçãoDados!C1264={"DE: ESQUADRILHA SUBMARINOS"},REPLACE(ExtraçãoDados!C1264={"DE: ESQUADRILHA SUBMARINOS"},1,28,"ES"),ExtraçãoDados!C1264={"DE: COMISSÃO CULTURAL DE LMARINHA"},REPLACE(ExtraçãoDados!C1264={"DE: COMISSÃO CULTURAL DE LMARINHA"},1,28,"CCM"),ExtraçãoDados!C1264={"ON"},REPLACE(ExtraçãoDados!C1264={"ON"},1,28,"DN"),ExtraçãoDados!C1264={"ESQ. SUBMARINOS"},REPLACE(ExtraçãoDados!C1264={"ESQ. SUBMARINOS"},1,28,"ES"),ExtraçãoDados!C1264={"☒ irecção de Abastecimento"},REPLACE(ExtraçãoDados!C1264={"☒ irecção de Abastecimento"},1,28,"DA"),ExtraçãoDados!C1264={"Direcã d Abtit ço e asecmeno"},REPLACE(ExtraçãoDados!C1264={"Direcã d Abtit ço e asecmeno"},1,28,"DA"),ExtraçãoDados!C1264={"Diecã d Abtit rço e asecmeno"},REPLACE(ExtraçãoDados!C1264={"Diecã d Abtit rço e asecmeno"},1,28,"DA"),ISNUMBER(SEARCH("COMISSÃO",ExtraçãoDados!C1264,1)),REPLACE(ExtraçãoDados!C1264,1,29,"CCM"),ISNUMBER(SEARCH("DN/DIL/DRT1",ExtraçãoDados!C1264,1)),REPLACE(ExtraçãoDados!C1264,1,29,"DN"),ISNUMBER(SEARCH("DIRECÇAO DE NAVIOS",ExtraçãoDados!C1264,1)),REPLACE(ExtraçãoDados!C1264,1,29,"DN"),ISNUMBER(SEARCH("ESQUADRILHA SUBMARIN",ExtraçãoDados!C1264,1)),REPLACE(ExtraçãoDados!C1264,1,29,"ES"),ISNUMBER(SEARCH("DN",ExtraçãoDados!C1264,1)),REPLACE(ExtraçãoDados!C1264,1,29,"DN"),ISNUMBER(SEARCH("DIRECÇÃO",ExtraçãoDados!C1264,1)),REPLACE(ExtraçãoDados!C1264,1,29,"DN"),ISNUMBER(SEARCH("DIRECÇA0",ExtraçãoDados!C1264,1)),REPLACE(ExtraçãoDados!C1264,1,29,"DN"),ISNUMBER(SEARCH("DIRE",ExtraçãoDados!C1264,1)),REPLACE(ExtraçãoDados!C1264,1,29,"DN"),ISNUMBER(SEARCH("ESQUADRILHA",ExtraçãoDados!C1264,1)),REPLACE(ExtraçãoDados!C1264,1,29,"ES"),ISNUMBER(SEARCH("HOSPITAL DA MARINHA",ExtraçãoDados!C1264,1)),REPLACE(ExtraçãoDados!C1264,1,29,"HM"),ISNUMBER(SEARCH("HOSPITAL",ExtraçãoDados!C1264,1)),REPLACE(ExtraçãoDados!C1264,1,29,"HM"),ISNUMBER(SEARCH("HM",ExtraçãoDados!C1264,1)),REPLACE(ExtraçãoDados!C1264,1,29,"HM"),ISNUMBER(SEARCH("SECÇÃO DE APÓSITOS",ExtraçãoDados!C1264,1)),REPLACE(ExtraçãoDados!C1264,1,29,"HM"))</f>
        <v>#N/A</v>
      </c>
      <c r="E1264" s="4" t="e" cm="1">
        <f t="array" ref="E1264">_xlfn.IFS(LEN(ExtraçãoDados!B1264)=7,YEAR(ExtraçãoDados!D1264),LEN(ExtraçãoDados!B1264)=10,RIGHT(ExtraçãoDados!B1264,4),LEN(ExtraçãoDados!B1264)=9,YEAR(ExtraçãoDados!D1264),LEN(ExtraçãoDados!B1264)=8,YEAR(ExtraçãoDados!D1264),LEN(ExtraçãoDados!B1264)&gt;7,YEAR(ExtraçãoDados!D1264),LEN(ExtraçãoDados!B1264)&gt;5,YEAR(ExtraçãoDados!D1264),LEN(ExtraçãoDados!B1264)&gt;4,YEAR(ExtraçãoDados!D1264))</f>
        <v>#N/A</v>
      </c>
      <c r="F1264" s="4">
        <f>ExtraçãoDados!E1264</f>
        <v>0</v>
      </c>
    </row>
    <row r="1265" spans="1:6" x14ac:dyDescent="0.25">
      <c r="A1265" s="4">
        <f>ExtraçãoDados!A1265</f>
        <v>0</v>
      </c>
      <c r="B1265" s="4" t="str" cm="1">
        <f t="array" ref="B1265">_xlfn.IFS(LEN(ExtraçãoDados!B1265)=12,LEFT(ExtraçãoDados!B1265,3),LEN(ExtraçãoDados!B1265)=10,LEFT(ExtraçãoDados!B1265,5),LEN(ExtraçãoDados!B1265)&gt;19,0,LEN(ExtraçãoDados!B1265)=9,LEFT(ExtraçãoDados!B1265,4),LEN(ExtraçãoDados!B1265)=6,LEFT(ExtraçãoDados!B1265,3),LEN(ExtraçãoDados!B1265)&lt;5,LEFT(ExtraçãoDados!B1265,3),LEN(ExtraçãoDados!B1265)=8,LEFT(ExtraçãoDados!B1265,3),LEN(ExtraçãoDados!B1265)=5,LEFT(ExtraçãoDados!B1265,5),LEN(ExtraçãoDados!B1265)=11,LEFT(ExtraçãoDados!B1265,5),LEN(ExtraçãoDados!B1265)=7,RIGHT(ExtraçãoDados!B1265,6))</f>
        <v/>
      </c>
      <c r="C1265" s="4" t="e" cm="1">
        <f t="array" ref="C1265">_xlfn.IFS(LEN(B1265)=1,"ERRO",LEN(B1265)=2,_xlfn.CONCAT("000",B1265),LEN(B1265)=3,_xlfn.CONCAT("00",B1265),LEN(B1265)=4,_xlfn.CONCAT("0",B1265),LEN(B1265)=6,B1265,LEN(B1265)=7,B1265,LEN(B1265)=5,B1265)</f>
        <v>#N/A</v>
      </c>
      <c r="D1265" s="4" t="e" cm="1">
        <f t="array" ref="D1265">_xlfn.IFS(ExtraçãoDados!C1265={"Direcção de Abastecimento"},REPLACE(ExtraçãoDados!C1265="{Direcção de Abastecimento}",1,25,"DA"),ExtraçãoDados!C1265={"COMISSÃO CULTURAL DE LMARINHA"},REPLACE(ExtraçãoDados!C1265={"COMISSÃO CULTURAL DE LMARINHA"},1,28,"CCM"),ExtraçãoDados!C1265={"DIRECÇÃO DE NAVIOS"},REPLACE(ExtraçãoDados!C1265={"DIRECÇÃO DE NAVIOS"},1,28,"DN"),ExtraçãoDados!C1265={"ESQUADRILHA SUBMARINOS"},REPLACE(ExtraçãoDados!C1265={"ESQUADRILHA SUBMARINOS"},1,28,"ES"),ExtraçãoDados!C1265={"COMISSÃO MARINHA"},REPLACE(ExtraçãoDados!C1265={"COMISSÃO MARINHA"},1,28,"CCM"),ExtraçãoDados!C1265={"COMISSÃO CULTURAL DE MARINHA"},REPLACE(ExtraçãoDados!C1265={"COMISSÃO CULTURAL DE MARINHA"},1,28,"CCM"),ExtraçãoDados!C1265={"CCM"},REPLACE(ExtraçãoDados!C1265={"CCM"},1,28,"CCM"),ExtraçãoDados!C1265={"DN"},REPLACE(ExtraçãoDados!C1265={"DN"},1,28,"DN"),ExtraçãoDados!C1265={"ES"},REPLACE(ExtraçãoDados!C1265={"ES"},1,28,"ES"),ExtraçãoDados!C1265={"DA"},REPLACE(ExtraçãoDados!C1265={"DA"},1,28,"DA"),ExtraçãoDados!C1265={"DE: ESQUADRILHA SUBMARINOS"},REPLACE(ExtraçãoDados!C1265={"DE: ESQUADRILHA SUBMARINOS"},1,28,"ES"),ExtraçãoDados!C1265={"DE: COMISSÃO CULTURAL DE LMARINHA"},REPLACE(ExtraçãoDados!C1265={"DE: COMISSÃO CULTURAL DE LMARINHA"},1,28,"CCM"),ExtraçãoDados!C1265={"ON"},REPLACE(ExtraçãoDados!C1265={"ON"},1,28,"DN"),ExtraçãoDados!C1265={"ESQ. SUBMARINOS"},REPLACE(ExtraçãoDados!C1265={"ESQ. SUBMARINOS"},1,28,"ES"),ExtraçãoDados!C1265={"☒ irecção de Abastecimento"},REPLACE(ExtraçãoDados!C1265={"☒ irecção de Abastecimento"},1,28,"DA"),ExtraçãoDados!C1265={"Direcã d Abtit ço e asecmeno"},REPLACE(ExtraçãoDados!C1265={"Direcã d Abtit ço e asecmeno"},1,28,"DA"),ExtraçãoDados!C1265={"Diecã d Abtit rço e asecmeno"},REPLACE(ExtraçãoDados!C1265={"Diecã d Abtit rço e asecmeno"},1,28,"DA"),ISNUMBER(SEARCH("COMISSÃO",ExtraçãoDados!C1265,1)),REPLACE(ExtraçãoDados!C1265,1,29,"CCM"),ISNUMBER(SEARCH("DN/DIL/DRT1",ExtraçãoDados!C1265,1)),REPLACE(ExtraçãoDados!C1265,1,29,"DN"),ISNUMBER(SEARCH("DIRECÇAO DE NAVIOS",ExtraçãoDados!C1265,1)),REPLACE(ExtraçãoDados!C1265,1,29,"DN"),ISNUMBER(SEARCH("ESQUADRILHA SUBMARIN",ExtraçãoDados!C1265,1)),REPLACE(ExtraçãoDados!C1265,1,29,"ES"),ISNUMBER(SEARCH("DN",ExtraçãoDados!C1265,1)),REPLACE(ExtraçãoDados!C1265,1,29,"DN"),ISNUMBER(SEARCH("DIRECÇÃO",ExtraçãoDados!C1265,1)),REPLACE(ExtraçãoDados!C1265,1,29,"DN"),ISNUMBER(SEARCH("DIRECÇA0",ExtraçãoDados!C1265,1)),REPLACE(ExtraçãoDados!C1265,1,29,"DN"),ISNUMBER(SEARCH("DIRE",ExtraçãoDados!C1265,1)),REPLACE(ExtraçãoDados!C1265,1,29,"DN"),ISNUMBER(SEARCH("ESQUADRILHA",ExtraçãoDados!C1265,1)),REPLACE(ExtraçãoDados!C1265,1,29,"ES"),ISNUMBER(SEARCH("HOSPITAL DA MARINHA",ExtraçãoDados!C1265,1)),REPLACE(ExtraçãoDados!C1265,1,29,"HM"),ISNUMBER(SEARCH("HOSPITAL",ExtraçãoDados!C1265,1)),REPLACE(ExtraçãoDados!C1265,1,29,"HM"),ISNUMBER(SEARCH("HM",ExtraçãoDados!C1265,1)),REPLACE(ExtraçãoDados!C1265,1,29,"HM"),ISNUMBER(SEARCH("SECÇÃO DE APÓSITOS",ExtraçãoDados!C1265,1)),REPLACE(ExtraçãoDados!C1265,1,29,"HM"))</f>
        <v>#N/A</v>
      </c>
      <c r="E1265" s="4" t="e" cm="1">
        <f t="array" ref="E1265">_xlfn.IFS(LEN(ExtraçãoDados!B1265)=7,YEAR(ExtraçãoDados!D1265),LEN(ExtraçãoDados!B1265)=10,RIGHT(ExtraçãoDados!B1265,4),LEN(ExtraçãoDados!B1265)=9,YEAR(ExtraçãoDados!D1265),LEN(ExtraçãoDados!B1265)=8,YEAR(ExtraçãoDados!D1265),LEN(ExtraçãoDados!B1265)&gt;7,YEAR(ExtraçãoDados!D1265),LEN(ExtraçãoDados!B1265)&gt;5,YEAR(ExtraçãoDados!D1265),LEN(ExtraçãoDados!B1265)&gt;4,YEAR(ExtraçãoDados!D1265))</f>
        <v>#N/A</v>
      </c>
      <c r="F1265" s="4">
        <f>ExtraçãoDados!E1265</f>
        <v>0</v>
      </c>
    </row>
    <row r="1266" spans="1:6" x14ac:dyDescent="0.25">
      <c r="A1266" s="4">
        <f>ExtraçãoDados!A1266</f>
        <v>0</v>
      </c>
      <c r="B1266" s="4" t="str" cm="1">
        <f t="array" ref="B1266">_xlfn.IFS(LEN(ExtraçãoDados!B1266)=12,LEFT(ExtraçãoDados!B1266,3),LEN(ExtraçãoDados!B1266)=10,LEFT(ExtraçãoDados!B1266,5),LEN(ExtraçãoDados!B1266)&gt;19,0,LEN(ExtraçãoDados!B1266)=9,LEFT(ExtraçãoDados!B1266,4),LEN(ExtraçãoDados!B1266)=6,LEFT(ExtraçãoDados!B1266,3),LEN(ExtraçãoDados!B1266)&lt;5,LEFT(ExtraçãoDados!B1266,3),LEN(ExtraçãoDados!B1266)=8,LEFT(ExtraçãoDados!B1266,3),LEN(ExtraçãoDados!B1266)=5,LEFT(ExtraçãoDados!B1266,5),LEN(ExtraçãoDados!B1266)=11,LEFT(ExtraçãoDados!B1266,5),LEN(ExtraçãoDados!B1266)=7,RIGHT(ExtraçãoDados!B1266,6))</f>
        <v/>
      </c>
      <c r="C1266" s="4" t="e" cm="1">
        <f t="array" ref="C1266">_xlfn.IFS(LEN(B1266)=1,"ERRO",LEN(B1266)=2,_xlfn.CONCAT("000",B1266),LEN(B1266)=3,_xlfn.CONCAT("00",B1266),LEN(B1266)=4,_xlfn.CONCAT("0",B1266),LEN(B1266)=6,B1266,LEN(B1266)=7,B1266,LEN(B1266)=5,B1266)</f>
        <v>#N/A</v>
      </c>
      <c r="D1266" s="4" t="e" cm="1">
        <f t="array" ref="D1266">_xlfn.IFS(ExtraçãoDados!C1266={"Direcção de Abastecimento"},REPLACE(ExtraçãoDados!C1266="{Direcção de Abastecimento}",1,25,"DA"),ExtraçãoDados!C1266={"COMISSÃO CULTURAL DE LMARINHA"},REPLACE(ExtraçãoDados!C1266={"COMISSÃO CULTURAL DE LMARINHA"},1,28,"CCM"),ExtraçãoDados!C1266={"DIRECÇÃO DE NAVIOS"},REPLACE(ExtraçãoDados!C1266={"DIRECÇÃO DE NAVIOS"},1,28,"DN"),ExtraçãoDados!C1266={"ESQUADRILHA SUBMARINOS"},REPLACE(ExtraçãoDados!C1266={"ESQUADRILHA SUBMARINOS"},1,28,"ES"),ExtraçãoDados!C1266={"COMISSÃO MARINHA"},REPLACE(ExtraçãoDados!C1266={"COMISSÃO MARINHA"},1,28,"CCM"),ExtraçãoDados!C1266={"COMISSÃO CULTURAL DE MARINHA"},REPLACE(ExtraçãoDados!C1266={"COMISSÃO CULTURAL DE MARINHA"},1,28,"CCM"),ExtraçãoDados!C1266={"CCM"},REPLACE(ExtraçãoDados!C1266={"CCM"},1,28,"CCM"),ExtraçãoDados!C1266={"DN"},REPLACE(ExtraçãoDados!C1266={"DN"},1,28,"DN"),ExtraçãoDados!C1266={"ES"},REPLACE(ExtraçãoDados!C1266={"ES"},1,28,"ES"),ExtraçãoDados!C1266={"DA"},REPLACE(ExtraçãoDados!C1266={"DA"},1,28,"DA"),ExtraçãoDados!C1266={"DE: ESQUADRILHA SUBMARINOS"},REPLACE(ExtraçãoDados!C1266={"DE: ESQUADRILHA SUBMARINOS"},1,28,"ES"),ExtraçãoDados!C1266={"DE: COMISSÃO CULTURAL DE LMARINHA"},REPLACE(ExtraçãoDados!C1266={"DE: COMISSÃO CULTURAL DE LMARINHA"},1,28,"CCM"),ExtraçãoDados!C1266={"ON"},REPLACE(ExtraçãoDados!C1266={"ON"},1,28,"DN"),ExtraçãoDados!C1266={"ESQ. SUBMARINOS"},REPLACE(ExtraçãoDados!C1266={"ESQ. SUBMARINOS"},1,28,"ES"),ExtraçãoDados!C1266={"☒ irecção de Abastecimento"},REPLACE(ExtraçãoDados!C1266={"☒ irecção de Abastecimento"},1,28,"DA"),ExtraçãoDados!C1266={"Direcã d Abtit ço e asecmeno"},REPLACE(ExtraçãoDados!C1266={"Direcã d Abtit ço e asecmeno"},1,28,"DA"),ExtraçãoDados!C1266={"Diecã d Abtit rço e asecmeno"},REPLACE(ExtraçãoDados!C1266={"Diecã d Abtit rço e asecmeno"},1,28,"DA"),ISNUMBER(SEARCH("COMISSÃO",ExtraçãoDados!C1266,1)),REPLACE(ExtraçãoDados!C1266,1,29,"CCM"),ISNUMBER(SEARCH("DN/DIL/DRT1",ExtraçãoDados!C1266,1)),REPLACE(ExtraçãoDados!C1266,1,29,"DN"),ISNUMBER(SEARCH("DIRECÇAO DE NAVIOS",ExtraçãoDados!C1266,1)),REPLACE(ExtraçãoDados!C1266,1,29,"DN"),ISNUMBER(SEARCH("ESQUADRILHA SUBMARIN",ExtraçãoDados!C1266,1)),REPLACE(ExtraçãoDados!C1266,1,29,"ES"),ISNUMBER(SEARCH("DN",ExtraçãoDados!C1266,1)),REPLACE(ExtraçãoDados!C1266,1,29,"DN"),ISNUMBER(SEARCH("DIRECÇÃO",ExtraçãoDados!C1266,1)),REPLACE(ExtraçãoDados!C1266,1,29,"DN"),ISNUMBER(SEARCH("DIRECÇA0",ExtraçãoDados!C1266,1)),REPLACE(ExtraçãoDados!C1266,1,29,"DN"),ISNUMBER(SEARCH("DIRE",ExtraçãoDados!C1266,1)),REPLACE(ExtraçãoDados!C1266,1,29,"DN"),ISNUMBER(SEARCH("ESQUADRILHA",ExtraçãoDados!C1266,1)),REPLACE(ExtraçãoDados!C1266,1,29,"ES"),ISNUMBER(SEARCH("HOSPITAL DA MARINHA",ExtraçãoDados!C1266,1)),REPLACE(ExtraçãoDados!C1266,1,29,"HM"),ISNUMBER(SEARCH("HOSPITAL",ExtraçãoDados!C1266,1)),REPLACE(ExtraçãoDados!C1266,1,29,"HM"),ISNUMBER(SEARCH("HM",ExtraçãoDados!C1266,1)),REPLACE(ExtraçãoDados!C1266,1,29,"HM"),ISNUMBER(SEARCH("SECÇÃO DE APÓSITOS",ExtraçãoDados!C1266,1)),REPLACE(ExtraçãoDados!C1266,1,29,"HM"))</f>
        <v>#N/A</v>
      </c>
      <c r="E1266" s="4" t="e" cm="1">
        <f t="array" ref="E1266">_xlfn.IFS(LEN(ExtraçãoDados!B1266)=7,YEAR(ExtraçãoDados!D1266),LEN(ExtraçãoDados!B1266)=10,RIGHT(ExtraçãoDados!B1266,4),LEN(ExtraçãoDados!B1266)=9,YEAR(ExtraçãoDados!D1266),LEN(ExtraçãoDados!B1266)=8,YEAR(ExtraçãoDados!D1266),LEN(ExtraçãoDados!B1266)&gt;7,YEAR(ExtraçãoDados!D1266),LEN(ExtraçãoDados!B1266)&gt;5,YEAR(ExtraçãoDados!D1266),LEN(ExtraçãoDados!B1266)&gt;4,YEAR(ExtraçãoDados!D1266))</f>
        <v>#N/A</v>
      </c>
      <c r="F1266" s="4">
        <f>ExtraçãoDados!E1266</f>
        <v>0</v>
      </c>
    </row>
    <row r="1267" spans="1:6" x14ac:dyDescent="0.25">
      <c r="A1267" s="4">
        <f>ExtraçãoDados!A1267</f>
        <v>0</v>
      </c>
      <c r="B1267" s="4" t="str" cm="1">
        <f t="array" ref="B1267">_xlfn.IFS(LEN(ExtraçãoDados!B1267)=12,LEFT(ExtraçãoDados!B1267,3),LEN(ExtraçãoDados!B1267)=10,LEFT(ExtraçãoDados!B1267,5),LEN(ExtraçãoDados!B1267)&gt;19,0,LEN(ExtraçãoDados!B1267)=9,LEFT(ExtraçãoDados!B1267,4),LEN(ExtraçãoDados!B1267)=6,LEFT(ExtraçãoDados!B1267,3),LEN(ExtraçãoDados!B1267)&lt;5,LEFT(ExtraçãoDados!B1267,3),LEN(ExtraçãoDados!B1267)=8,LEFT(ExtraçãoDados!B1267,3),LEN(ExtraçãoDados!B1267)=5,LEFT(ExtraçãoDados!B1267,5),LEN(ExtraçãoDados!B1267)=11,LEFT(ExtraçãoDados!B1267,5),LEN(ExtraçãoDados!B1267)=7,RIGHT(ExtraçãoDados!B1267,6))</f>
        <v/>
      </c>
      <c r="C1267" s="4" t="e" cm="1">
        <f t="array" ref="C1267">_xlfn.IFS(LEN(B1267)=1,"ERRO",LEN(B1267)=2,_xlfn.CONCAT("000",B1267),LEN(B1267)=3,_xlfn.CONCAT("00",B1267),LEN(B1267)=4,_xlfn.CONCAT("0",B1267),LEN(B1267)=6,B1267,LEN(B1267)=7,B1267,LEN(B1267)=5,B1267)</f>
        <v>#N/A</v>
      </c>
      <c r="D1267" s="4" t="e" cm="1">
        <f t="array" ref="D1267">_xlfn.IFS(ExtraçãoDados!C1267={"Direcção de Abastecimento"},REPLACE(ExtraçãoDados!C1267="{Direcção de Abastecimento}",1,25,"DA"),ExtraçãoDados!C1267={"COMISSÃO CULTURAL DE LMARINHA"},REPLACE(ExtraçãoDados!C1267={"COMISSÃO CULTURAL DE LMARINHA"},1,28,"CCM"),ExtraçãoDados!C1267={"DIRECÇÃO DE NAVIOS"},REPLACE(ExtraçãoDados!C1267={"DIRECÇÃO DE NAVIOS"},1,28,"DN"),ExtraçãoDados!C1267={"ESQUADRILHA SUBMARINOS"},REPLACE(ExtraçãoDados!C1267={"ESQUADRILHA SUBMARINOS"},1,28,"ES"),ExtraçãoDados!C1267={"COMISSÃO MARINHA"},REPLACE(ExtraçãoDados!C1267={"COMISSÃO MARINHA"},1,28,"CCM"),ExtraçãoDados!C1267={"COMISSÃO CULTURAL DE MARINHA"},REPLACE(ExtraçãoDados!C1267={"COMISSÃO CULTURAL DE MARINHA"},1,28,"CCM"),ExtraçãoDados!C1267={"CCM"},REPLACE(ExtraçãoDados!C1267={"CCM"},1,28,"CCM"),ExtraçãoDados!C1267={"DN"},REPLACE(ExtraçãoDados!C1267={"DN"},1,28,"DN"),ExtraçãoDados!C1267={"ES"},REPLACE(ExtraçãoDados!C1267={"ES"},1,28,"ES"),ExtraçãoDados!C1267={"DA"},REPLACE(ExtraçãoDados!C1267={"DA"},1,28,"DA"),ExtraçãoDados!C1267={"DE: ESQUADRILHA SUBMARINOS"},REPLACE(ExtraçãoDados!C1267={"DE: ESQUADRILHA SUBMARINOS"},1,28,"ES"),ExtraçãoDados!C1267={"DE: COMISSÃO CULTURAL DE LMARINHA"},REPLACE(ExtraçãoDados!C1267={"DE: COMISSÃO CULTURAL DE LMARINHA"},1,28,"CCM"),ExtraçãoDados!C1267={"ON"},REPLACE(ExtraçãoDados!C1267={"ON"},1,28,"DN"),ExtraçãoDados!C1267={"ESQ. SUBMARINOS"},REPLACE(ExtraçãoDados!C1267={"ESQ. SUBMARINOS"},1,28,"ES"),ExtraçãoDados!C1267={"☒ irecção de Abastecimento"},REPLACE(ExtraçãoDados!C1267={"☒ irecção de Abastecimento"},1,28,"DA"),ExtraçãoDados!C1267={"Direcã d Abtit ço e asecmeno"},REPLACE(ExtraçãoDados!C1267={"Direcã d Abtit ço e asecmeno"},1,28,"DA"),ExtraçãoDados!C1267={"Diecã d Abtit rço e asecmeno"},REPLACE(ExtraçãoDados!C1267={"Diecã d Abtit rço e asecmeno"},1,28,"DA"),ISNUMBER(SEARCH("COMISSÃO",ExtraçãoDados!C1267,1)),REPLACE(ExtraçãoDados!C1267,1,29,"CCM"),ISNUMBER(SEARCH("DN/DIL/DRT1",ExtraçãoDados!C1267,1)),REPLACE(ExtraçãoDados!C1267,1,29,"DN"),ISNUMBER(SEARCH("DIRECÇAO DE NAVIOS",ExtraçãoDados!C1267,1)),REPLACE(ExtraçãoDados!C1267,1,29,"DN"),ISNUMBER(SEARCH("ESQUADRILHA SUBMARIN",ExtraçãoDados!C1267,1)),REPLACE(ExtraçãoDados!C1267,1,29,"ES"),ISNUMBER(SEARCH("DN",ExtraçãoDados!C1267,1)),REPLACE(ExtraçãoDados!C1267,1,29,"DN"),ISNUMBER(SEARCH("DIRECÇÃO",ExtraçãoDados!C1267,1)),REPLACE(ExtraçãoDados!C1267,1,29,"DN"),ISNUMBER(SEARCH("DIRECÇA0",ExtraçãoDados!C1267,1)),REPLACE(ExtraçãoDados!C1267,1,29,"DN"),ISNUMBER(SEARCH("DIRE",ExtraçãoDados!C1267,1)),REPLACE(ExtraçãoDados!C1267,1,29,"DN"),ISNUMBER(SEARCH("ESQUADRILHA",ExtraçãoDados!C1267,1)),REPLACE(ExtraçãoDados!C1267,1,29,"ES"),ISNUMBER(SEARCH("HOSPITAL DA MARINHA",ExtraçãoDados!C1267,1)),REPLACE(ExtraçãoDados!C1267,1,29,"HM"),ISNUMBER(SEARCH("HOSPITAL",ExtraçãoDados!C1267,1)),REPLACE(ExtraçãoDados!C1267,1,29,"HM"),ISNUMBER(SEARCH("HM",ExtraçãoDados!C1267,1)),REPLACE(ExtraçãoDados!C1267,1,29,"HM"),ISNUMBER(SEARCH("SECÇÃO DE APÓSITOS",ExtraçãoDados!C1267,1)),REPLACE(ExtraçãoDados!C1267,1,29,"HM"))</f>
        <v>#N/A</v>
      </c>
      <c r="E1267" s="4" t="e" cm="1">
        <f t="array" ref="E1267">_xlfn.IFS(LEN(ExtraçãoDados!B1267)=7,YEAR(ExtraçãoDados!D1267),LEN(ExtraçãoDados!B1267)=10,RIGHT(ExtraçãoDados!B1267,4),LEN(ExtraçãoDados!B1267)=9,YEAR(ExtraçãoDados!D1267),LEN(ExtraçãoDados!B1267)=8,YEAR(ExtraçãoDados!D1267),LEN(ExtraçãoDados!B1267)&gt;7,YEAR(ExtraçãoDados!D1267),LEN(ExtraçãoDados!B1267)&gt;5,YEAR(ExtraçãoDados!D1267),LEN(ExtraçãoDados!B1267)&gt;4,YEAR(ExtraçãoDados!D1267))</f>
        <v>#N/A</v>
      </c>
      <c r="F1267" s="4">
        <f>ExtraçãoDados!E1267</f>
        <v>0</v>
      </c>
    </row>
    <row r="1268" spans="1:6" x14ac:dyDescent="0.25">
      <c r="A1268" s="4">
        <f>ExtraçãoDados!A1268</f>
        <v>0</v>
      </c>
      <c r="B1268" s="4" t="str" cm="1">
        <f t="array" ref="B1268">_xlfn.IFS(LEN(ExtraçãoDados!B1268)=12,LEFT(ExtraçãoDados!B1268,3),LEN(ExtraçãoDados!B1268)=10,LEFT(ExtraçãoDados!B1268,5),LEN(ExtraçãoDados!B1268)&gt;19,0,LEN(ExtraçãoDados!B1268)=9,LEFT(ExtraçãoDados!B1268,4),LEN(ExtraçãoDados!B1268)=6,LEFT(ExtraçãoDados!B1268,3),LEN(ExtraçãoDados!B1268)&lt;5,LEFT(ExtraçãoDados!B1268,3),LEN(ExtraçãoDados!B1268)=8,LEFT(ExtraçãoDados!B1268,3),LEN(ExtraçãoDados!B1268)=5,LEFT(ExtraçãoDados!B1268,5),LEN(ExtraçãoDados!B1268)=11,LEFT(ExtraçãoDados!B1268,5),LEN(ExtraçãoDados!B1268)=7,RIGHT(ExtraçãoDados!B1268,6))</f>
        <v/>
      </c>
      <c r="C1268" s="4" t="e" cm="1">
        <f t="array" ref="C1268">_xlfn.IFS(LEN(B1268)=1,"ERRO",LEN(B1268)=2,_xlfn.CONCAT("000",B1268),LEN(B1268)=3,_xlfn.CONCAT("00",B1268),LEN(B1268)=4,_xlfn.CONCAT("0",B1268),LEN(B1268)=6,B1268,LEN(B1268)=7,B1268,LEN(B1268)=5,B1268)</f>
        <v>#N/A</v>
      </c>
      <c r="D1268" s="4" t="e" cm="1">
        <f t="array" ref="D1268">_xlfn.IFS(ExtraçãoDados!C1268={"Direcção de Abastecimento"},REPLACE(ExtraçãoDados!C1268="{Direcção de Abastecimento}",1,25,"DA"),ExtraçãoDados!C1268={"COMISSÃO CULTURAL DE LMARINHA"},REPLACE(ExtraçãoDados!C1268={"COMISSÃO CULTURAL DE LMARINHA"},1,28,"CCM"),ExtraçãoDados!C1268={"DIRECÇÃO DE NAVIOS"},REPLACE(ExtraçãoDados!C1268={"DIRECÇÃO DE NAVIOS"},1,28,"DN"),ExtraçãoDados!C1268={"ESQUADRILHA SUBMARINOS"},REPLACE(ExtraçãoDados!C1268={"ESQUADRILHA SUBMARINOS"},1,28,"ES"),ExtraçãoDados!C1268={"COMISSÃO MARINHA"},REPLACE(ExtraçãoDados!C1268={"COMISSÃO MARINHA"},1,28,"CCM"),ExtraçãoDados!C1268={"COMISSÃO CULTURAL DE MARINHA"},REPLACE(ExtraçãoDados!C1268={"COMISSÃO CULTURAL DE MARINHA"},1,28,"CCM"),ExtraçãoDados!C1268={"CCM"},REPLACE(ExtraçãoDados!C1268={"CCM"},1,28,"CCM"),ExtraçãoDados!C1268={"DN"},REPLACE(ExtraçãoDados!C1268={"DN"},1,28,"DN"),ExtraçãoDados!C1268={"ES"},REPLACE(ExtraçãoDados!C1268={"ES"},1,28,"ES"),ExtraçãoDados!C1268={"DA"},REPLACE(ExtraçãoDados!C1268={"DA"},1,28,"DA"),ExtraçãoDados!C1268={"DE: ESQUADRILHA SUBMARINOS"},REPLACE(ExtraçãoDados!C1268={"DE: ESQUADRILHA SUBMARINOS"},1,28,"ES"),ExtraçãoDados!C1268={"DE: COMISSÃO CULTURAL DE LMARINHA"},REPLACE(ExtraçãoDados!C1268={"DE: COMISSÃO CULTURAL DE LMARINHA"},1,28,"CCM"),ExtraçãoDados!C1268={"ON"},REPLACE(ExtraçãoDados!C1268={"ON"},1,28,"DN"),ExtraçãoDados!C1268={"ESQ. SUBMARINOS"},REPLACE(ExtraçãoDados!C1268={"ESQ. SUBMARINOS"},1,28,"ES"),ExtraçãoDados!C1268={"☒ irecção de Abastecimento"},REPLACE(ExtraçãoDados!C1268={"☒ irecção de Abastecimento"},1,28,"DA"),ExtraçãoDados!C1268={"Direcã d Abtit ço e asecmeno"},REPLACE(ExtraçãoDados!C1268={"Direcã d Abtit ço e asecmeno"},1,28,"DA"),ExtraçãoDados!C1268={"Diecã d Abtit rço e asecmeno"},REPLACE(ExtraçãoDados!C1268={"Diecã d Abtit rço e asecmeno"},1,28,"DA"),ISNUMBER(SEARCH("COMISSÃO",ExtraçãoDados!C1268,1)),REPLACE(ExtraçãoDados!C1268,1,29,"CCM"),ISNUMBER(SEARCH("DN/DIL/DRT1",ExtraçãoDados!C1268,1)),REPLACE(ExtraçãoDados!C1268,1,29,"DN"),ISNUMBER(SEARCH("DIRECÇAO DE NAVIOS",ExtraçãoDados!C1268,1)),REPLACE(ExtraçãoDados!C1268,1,29,"DN"),ISNUMBER(SEARCH("ESQUADRILHA SUBMARIN",ExtraçãoDados!C1268,1)),REPLACE(ExtraçãoDados!C1268,1,29,"ES"),ISNUMBER(SEARCH("DN",ExtraçãoDados!C1268,1)),REPLACE(ExtraçãoDados!C1268,1,29,"DN"),ISNUMBER(SEARCH("DIRECÇÃO",ExtraçãoDados!C1268,1)),REPLACE(ExtraçãoDados!C1268,1,29,"DN"),ISNUMBER(SEARCH("DIRECÇA0",ExtraçãoDados!C1268,1)),REPLACE(ExtraçãoDados!C1268,1,29,"DN"),ISNUMBER(SEARCH("DIRE",ExtraçãoDados!C1268,1)),REPLACE(ExtraçãoDados!C1268,1,29,"DN"),ISNUMBER(SEARCH("ESQUADRILHA",ExtraçãoDados!C1268,1)),REPLACE(ExtraçãoDados!C1268,1,29,"ES"),ISNUMBER(SEARCH("HOSPITAL DA MARINHA",ExtraçãoDados!C1268,1)),REPLACE(ExtraçãoDados!C1268,1,29,"HM"),ISNUMBER(SEARCH("HOSPITAL",ExtraçãoDados!C1268,1)),REPLACE(ExtraçãoDados!C1268,1,29,"HM"),ISNUMBER(SEARCH("HM",ExtraçãoDados!C1268,1)),REPLACE(ExtraçãoDados!C1268,1,29,"HM"),ISNUMBER(SEARCH("SECÇÃO DE APÓSITOS",ExtraçãoDados!C1268,1)),REPLACE(ExtraçãoDados!C1268,1,29,"HM"))</f>
        <v>#N/A</v>
      </c>
      <c r="E1268" s="4" t="e" cm="1">
        <f t="array" ref="E1268">_xlfn.IFS(LEN(ExtraçãoDados!B1268)=7,YEAR(ExtraçãoDados!D1268),LEN(ExtraçãoDados!B1268)=10,RIGHT(ExtraçãoDados!B1268,4),LEN(ExtraçãoDados!B1268)=9,YEAR(ExtraçãoDados!D1268),LEN(ExtraçãoDados!B1268)=8,YEAR(ExtraçãoDados!D1268),LEN(ExtraçãoDados!B1268)&gt;7,YEAR(ExtraçãoDados!D1268),LEN(ExtraçãoDados!B1268)&gt;5,YEAR(ExtraçãoDados!D1268),LEN(ExtraçãoDados!B1268)&gt;4,YEAR(ExtraçãoDados!D1268))</f>
        <v>#N/A</v>
      </c>
      <c r="F1268" s="4">
        <f>ExtraçãoDados!E1268</f>
        <v>0</v>
      </c>
    </row>
    <row r="1269" spans="1:6" x14ac:dyDescent="0.25">
      <c r="A1269" s="4">
        <f>ExtraçãoDados!A1269</f>
        <v>0</v>
      </c>
      <c r="B1269" s="4" t="str" cm="1">
        <f t="array" ref="B1269">_xlfn.IFS(LEN(ExtraçãoDados!B1269)=12,LEFT(ExtraçãoDados!B1269,3),LEN(ExtraçãoDados!B1269)=10,LEFT(ExtraçãoDados!B1269,5),LEN(ExtraçãoDados!B1269)&gt;19,0,LEN(ExtraçãoDados!B1269)=9,LEFT(ExtraçãoDados!B1269,4),LEN(ExtraçãoDados!B1269)=6,LEFT(ExtraçãoDados!B1269,3),LEN(ExtraçãoDados!B1269)&lt;5,LEFT(ExtraçãoDados!B1269,3),LEN(ExtraçãoDados!B1269)=8,LEFT(ExtraçãoDados!B1269,3),LEN(ExtraçãoDados!B1269)=5,LEFT(ExtraçãoDados!B1269,5),LEN(ExtraçãoDados!B1269)=11,LEFT(ExtraçãoDados!B1269,5),LEN(ExtraçãoDados!B1269)=7,RIGHT(ExtraçãoDados!B1269,6))</f>
        <v/>
      </c>
      <c r="C1269" s="4" t="e" cm="1">
        <f t="array" ref="C1269">_xlfn.IFS(LEN(B1269)=1,"ERRO",LEN(B1269)=2,_xlfn.CONCAT("000",B1269),LEN(B1269)=3,_xlfn.CONCAT("00",B1269),LEN(B1269)=4,_xlfn.CONCAT("0",B1269),LEN(B1269)=6,B1269,LEN(B1269)=7,B1269,LEN(B1269)=5,B1269)</f>
        <v>#N/A</v>
      </c>
      <c r="D1269" s="4" t="e" cm="1">
        <f t="array" ref="D1269">_xlfn.IFS(ExtraçãoDados!C1269={"Direcção de Abastecimento"},REPLACE(ExtraçãoDados!C1269="{Direcção de Abastecimento}",1,25,"DA"),ExtraçãoDados!C1269={"COMISSÃO CULTURAL DE LMARINHA"},REPLACE(ExtraçãoDados!C1269={"COMISSÃO CULTURAL DE LMARINHA"},1,28,"CCM"),ExtraçãoDados!C1269={"DIRECÇÃO DE NAVIOS"},REPLACE(ExtraçãoDados!C1269={"DIRECÇÃO DE NAVIOS"},1,28,"DN"),ExtraçãoDados!C1269={"ESQUADRILHA SUBMARINOS"},REPLACE(ExtraçãoDados!C1269={"ESQUADRILHA SUBMARINOS"},1,28,"ES"),ExtraçãoDados!C1269={"COMISSÃO MARINHA"},REPLACE(ExtraçãoDados!C1269={"COMISSÃO MARINHA"},1,28,"CCM"),ExtraçãoDados!C1269={"COMISSÃO CULTURAL DE MARINHA"},REPLACE(ExtraçãoDados!C1269={"COMISSÃO CULTURAL DE MARINHA"},1,28,"CCM"),ExtraçãoDados!C1269={"CCM"},REPLACE(ExtraçãoDados!C1269={"CCM"},1,28,"CCM"),ExtraçãoDados!C1269={"DN"},REPLACE(ExtraçãoDados!C1269={"DN"},1,28,"DN"),ExtraçãoDados!C1269={"ES"},REPLACE(ExtraçãoDados!C1269={"ES"},1,28,"ES"),ExtraçãoDados!C1269={"DA"},REPLACE(ExtraçãoDados!C1269={"DA"},1,28,"DA"),ExtraçãoDados!C1269={"DE: ESQUADRILHA SUBMARINOS"},REPLACE(ExtraçãoDados!C1269={"DE: ESQUADRILHA SUBMARINOS"},1,28,"ES"),ExtraçãoDados!C1269={"DE: COMISSÃO CULTURAL DE LMARINHA"},REPLACE(ExtraçãoDados!C1269={"DE: COMISSÃO CULTURAL DE LMARINHA"},1,28,"CCM"),ExtraçãoDados!C1269={"ON"},REPLACE(ExtraçãoDados!C1269={"ON"},1,28,"DN"),ExtraçãoDados!C1269={"ESQ. SUBMARINOS"},REPLACE(ExtraçãoDados!C1269={"ESQ. SUBMARINOS"},1,28,"ES"),ExtraçãoDados!C1269={"☒ irecção de Abastecimento"},REPLACE(ExtraçãoDados!C1269={"☒ irecção de Abastecimento"},1,28,"DA"),ExtraçãoDados!C1269={"Direcã d Abtit ço e asecmeno"},REPLACE(ExtraçãoDados!C1269={"Direcã d Abtit ço e asecmeno"},1,28,"DA"),ExtraçãoDados!C1269={"Diecã d Abtit rço e asecmeno"},REPLACE(ExtraçãoDados!C1269={"Diecã d Abtit rço e asecmeno"},1,28,"DA"),ISNUMBER(SEARCH("COMISSÃO",ExtraçãoDados!C1269,1)),REPLACE(ExtraçãoDados!C1269,1,29,"CCM"),ISNUMBER(SEARCH("DN/DIL/DRT1",ExtraçãoDados!C1269,1)),REPLACE(ExtraçãoDados!C1269,1,29,"DN"),ISNUMBER(SEARCH("DIRECÇAO DE NAVIOS",ExtraçãoDados!C1269,1)),REPLACE(ExtraçãoDados!C1269,1,29,"DN"),ISNUMBER(SEARCH("ESQUADRILHA SUBMARIN",ExtraçãoDados!C1269,1)),REPLACE(ExtraçãoDados!C1269,1,29,"ES"),ISNUMBER(SEARCH("DN",ExtraçãoDados!C1269,1)),REPLACE(ExtraçãoDados!C1269,1,29,"DN"),ISNUMBER(SEARCH("DIRECÇÃO",ExtraçãoDados!C1269,1)),REPLACE(ExtraçãoDados!C1269,1,29,"DN"),ISNUMBER(SEARCH("DIRECÇA0",ExtraçãoDados!C1269,1)),REPLACE(ExtraçãoDados!C1269,1,29,"DN"),ISNUMBER(SEARCH("DIRE",ExtraçãoDados!C1269,1)),REPLACE(ExtraçãoDados!C1269,1,29,"DN"),ISNUMBER(SEARCH("ESQUADRILHA",ExtraçãoDados!C1269,1)),REPLACE(ExtraçãoDados!C1269,1,29,"ES"),ISNUMBER(SEARCH("HOSPITAL DA MARINHA",ExtraçãoDados!C1269,1)),REPLACE(ExtraçãoDados!C1269,1,29,"HM"),ISNUMBER(SEARCH("HOSPITAL",ExtraçãoDados!C1269,1)),REPLACE(ExtraçãoDados!C1269,1,29,"HM"),ISNUMBER(SEARCH("HM",ExtraçãoDados!C1269,1)),REPLACE(ExtraçãoDados!C1269,1,29,"HM"),ISNUMBER(SEARCH("SECÇÃO DE APÓSITOS",ExtraçãoDados!C1269,1)),REPLACE(ExtraçãoDados!C1269,1,29,"HM"))</f>
        <v>#N/A</v>
      </c>
      <c r="E1269" s="4" t="e" cm="1">
        <f t="array" ref="E1269">_xlfn.IFS(LEN(ExtraçãoDados!B1269)=7,YEAR(ExtraçãoDados!D1269),LEN(ExtraçãoDados!B1269)=10,RIGHT(ExtraçãoDados!B1269,4),LEN(ExtraçãoDados!B1269)=9,YEAR(ExtraçãoDados!D1269),LEN(ExtraçãoDados!B1269)=8,YEAR(ExtraçãoDados!D1269),LEN(ExtraçãoDados!B1269)&gt;7,YEAR(ExtraçãoDados!D1269),LEN(ExtraçãoDados!B1269)&gt;5,YEAR(ExtraçãoDados!D1269),LEN(ExtraçãoDados!B1269)&gt;4,YEAR(ExtraçãoDados!D1269))</f>
        <v>#N/A</v>
      </c>
      <c r="F1269" s="4">
        <f>ExtraçãoDados!E1269</f>
        <v>0</v>
      </c>
    </row>
    <row r="1270" spans="1:6" x14ac:dyDescent="0.25">
      <c r="A1270" s="4">
        <f>ExtraçãoDados!A1270</f>
        <v>0</v>
      </c>
      <c r="B1270" s="4" t="str" cm="1">
        <f t="array" ref="B1270">_xlfn.IFS(LEN(ExtraçãoDados!B1270)=12,LEFT(ExtraçãoDados!B1270,3),LEN(ExtraçãoDados!B1270)=10,LEFT(ExtraçãoDados!B1270,5),LEN(ExtraçãoDados!B1270)&gt;19,0,LEN(ExtraçãoDados!B1270)=9,LEFT(ExtraçãoDados!B1270,4),LEN(ExtraçãoDados!B1270)=6,LEFT(ExtraçãoDados!B1270,3),LEN(ExtraçãoDados!B1270)&lt;5,LEFT(ExtraçãoDados!B1270,3),LEN(ExtraçãoDados!B1270)=8,LEFT(ExtraçãoDados!B1270,3),LEN(ExtraçãoDados!B1270)=5,LEFT(ExtraçãoDados!B1270,5),LEN(ExtraçãoDados!B1270)=11,LEFT(ExtraçãoDados!B1270,5),LEN(ExtraçãoDados!B1270)=7,RIGHT(ExtraçãoDados!B1270,6))</f>
        <v/>
      </c>
      <c r="C1270" s="4" t="e" cm="1">
        <f t="array" ref="C1270">_xlfn.IFS(LEN(B1270)=1,"ERRO",LEN(B1270)=2,_xlfn.CONCAT("000",B1270),LEN(B1270)=3,_xlfn.CONCAT("00",B1270),LEN(B1270)=4,_xlfn.CONCAT("0",B1270),LEN(B1270)=6,B1270,LEN(B1270)=7,B1270,LEN(B1270)=5,B1270)</f>
        <v>#N/A</v>
      </c>
      <c r="D1270" s="4" t="e" cm="1">
        <f t="array" ref="D1270">_xlfn.IFS(ExtraçãoDados!C1270={"Direcção de Abastecimento"},REPLACE(ExtraçãoDados!C1270="{Direcção de Abastecimento}",1,25,"DA"),ExtraçãoDados!C1270={"COMISSÃO CULTURAL DE LMARINHA"},REPLACE(ExtraçãoDados!C1270={"COMISSÃO CULTURAL DE LMARINHA"},1,28,"CCM"),ExtraçãoDados!C1270={"DIRECÇÃO DE NAVIOS"},REPLACE(ExtraçãoDados!C1270={"DIRECÇÃO DE NAVIOS"},1,28,"DN"),ExtraçãoDados!C1270={"ESQUADRILHA SUBMARINOS"},REPLACE(ExtraçãoDados!C1270={"ESQUADRILHA SUBMARINOS"},1,28,"ES"),ExtraçãoDados!C1270={"COMISSÃO MARINHA"},REPLACE(ExtraçãoDados!C1270={"COMISSÃO MARINHA"},1,28,"CCM"),ExtraçãoDados!C1270={"COMISSÃO CULTURAL DE MARINHA"},REPLACE(ExtraçãoDados!C1270={"COMISSÃO CULTURAL DE MARINHA"},1,28,"CCM"),ExtraçãoDados!C1270={"CCM"},REPLACE(ExtraçãoDados!C1270={"CCM"},1,28,"CCM"),ExtraçãoDados!C1270={"DN"},REPLACE(ExtraçãoDados!C1270={"DN"},1,28,"DN"),ExtraçãoDados!C1270={"ES"},REPLACE(ExtraçãoDados!C1270={"ES"},1,28,"ES"),ExtraçãoDados!C1270={"DA"},REPLACE(ExtraçãoDados!C1270={"DA"},1,28,"DA"),ExtraçãoDados!C1270={"DE: ESQUADRILHA SUBMARINOS"},REPLACE(ExtraçãoDados!C1270={"DE: ESQUADRILHA SUBMARINOS"},1,28,"ES"),ExtraçãoDados!C1270={"DE: COMISSÃO CULTURAL DE LMARINHA"},REPLACE(ExtraçãoDados!C1270={"DE: COMISSÃO CULTURAL DE LMARINHA"},1,28,"CCM"),ExtraçãoDados!C1270={"ON"},REPLACE(ExtraçãoDados!C1270={"ON"},1,28,"DN"),ExtraçãoDados!C1270={"ESQ. SUBMARINOS"},REPLACE(ExtraçãoDados!C1270={"ESQ. SUBMARINOS"},1,28,"ES"),ExtraçãoDados!C1270={"☒ irecção de Abastecimento"},REPLACE(ExtraçãoDados!C1270={"☒ irecção de Abastecimento"},1,28,"DA"),ExtraçãoDados!C1270={"Direcã d Abtit ço e asecmeno"},REPLACE(ExtraçãoDados!C1270={"Direcã d Abtit ço e asecmeno"},1,28,"DA"),ExtraçãoDados!C1270={"Diecã d Abtit rço e asecmeno"},REPLACE(ExtraçãoDados!C1270={"Diecã d Abtit rço e asecmeno"},1,28,"DA"),ISNUMBER(SEARCH("COMISSÃO",ExtraçãoDados!C1270,1)),REPLACE(ExtraçãoDados!C1270,1,29,"CCM"),ISNUMBER(SEARCH("DN/DIL/DRT1",ExtraçãoDados!C1270,1)),REPLACE(ExtraçãoDados!C1270,1,29,"DN"),ISNUMBER(SEARCH("DIRECÇAO DE NAVIOS",ExtraçãoDados!C1270,1)),REPLACE(ExtraçãoDados!C1270,1,29,"DN"),ISNUMBER(SEARCH("ESQUADRILHA SUBMARIN",ExtraçãoDados!C1270,1)),REPLACE(ExtraçãoDados!C1270,1,29,"ES"),ISNUMBER(SEARCH("DN",ExtraçãoDados!C1270,1)),REPLACE(ExtraçãoDados!C1270,1,29,"DN"),ISNUMBER(SEARCH("DIRECÇÃO",ExtraçãoDados!C1270,1)),REPLACE(ExtraçãoDados!C1270,1,29,"DN"),ISNUMBER(SEARCH("DIRECÇA0",ExtraçãoDados!C1270,1)),REPLACE(ExtraçãoDados!C1270,1,29,"DN"),ISNUMBER(SEARCH("DIRE",ExtraçãoDados!C1270,1)),REPLACE(ExtraçãoDados!C1270,1,29,"DN"),ISNUMBER(SEARCH("ESQUADRILHA",ExtraçãoDados!C1270,1)),REPLACE(ExtraçãoDados!C1270,1,29,"ES"),ISNUMBER(SEARCH("HOSPITAL DA MARINHA",ExtraçãoDados!C1270,1)),REPLACE(ExtraçãoDados!C1270,1,29,"HM"),ISNUMBER(SEARCH("HOSPITAL",ExtraçãoDados!C1270,1)),REPLACE(ExtraçãoDados!C1270,1,29,"HM"),ISNUMBER(SEARCH("HM",ExtraçãoDados!C1270,1)),REPLACE(ExtraçãoDados!C1270,1,29,"HM"),ISNUMBER(SEARCH("SECÇÃO DE APÓSITOS",ExtraçãoDados!C1270,1)),REPLACE(ExtraçãoDados!C1270,1,29,"HM"))</f>
        <v>#N/A</v>
      </c>
      <c r="E1270" s="4" t="e" cm="1">
        <f t="array" ref="E1270">_xlfn.IFS(LEN(ExtraçãoDados!B1270)=7,YEAR(ExtraçãoDados!D1270),LEN(ExtraçãoDados!B1270)=10,RIGHT(ExtraçãoDados!B1270,4),LEN(ExtraçãoDados!B1270)=9,YEAR(ExtraçãoDados!D1270),LEN(ExtraçãoDados!B1270)=8,YEAR(ExtraçãoDados!D1270),LEN(ExtraçãoDados!B1270)&gt;7,YEAR(ExtraçãoDados!D1270),LEN(ExtraçãoDados!B1270)&gt;5,YEAR(ExtraçãoDados!D1270),LEN(ExtraçãoDados!B1270)&gt;4,YEAR(ExtraçãoDados!D1270))</f>
        <v>#N/A</v>
      </c>
      <c r="F1270" s="4">
        <f>ExtraçãoDados!E1270</f>
        <v>0</v>
      </c>
    </row>
    <row r="1271" spans="1:6" x14ac:dyDescent="0.25">
      <c r="A1271" s="4">
        <f>ExtraçãoDados!A1271</f>
        <v>0</v>
      </c>
      <c r="B1271" s="4" t="str" cm="1">
        <f t="array" ref="B1271">_xlfn.IFS(LEN(ExtraçãoDados!B1271)=12,LEFT(ExtraçãoDados!B1271,3),LEN(ExtraçãoDados!B1271)=10,LEFT(ExtraçãoDados!B1271,5),LEN(ExtraçãoDados!B1271)&gt;19,0,LEN(ExtraçãoDados!B1271)=9,LEFT(ExtraçãoDados!B1271,4),LEN(ExtraçãoDados!B1271)=6,LEFT(ExtraçãoDados!B1271,3),LEN(ExtraçãoDados!B1271)&lt;5,LEFT(ExtraçãoDados!B1271,3),LEN(ExtraçãoDados!B1271)=8,LEFT(ExtraçãoDados!B1271,3),LEN(ExtraçãoDados!B1271)=5,LEFT(ExtraçãoDados!B1271,5),LEN(ExtraçãoDados!B1271)=11,LEFT(ExtraçãoDados!B1271,5),LEN(ExtraçãoDados!B1271)=7,RIGHT(ExtraçãoDados!B1271,6))</f>
        <v/>
      </c>
      <c r="C1271" s="4" t="e" cm="1">
        <f t="array" ref="C1271">_xlfn.IFS(LEN(B1271)=1,"ERRO",LEN(B1271)=2,_xlfn.CONCAT("000",B1271),LEN(B1271)=3,_xlfn.CONCAT("00",B1271),LEN(B1271)=4,_xlfn.CONCAT("0",B1271),LEN(B1271)=6,B1271,LEN(B1271)=7,B1271,LEN(B1271)=5,B1271)</f>
        <v>#N/A</v>
      </c>
      <c r="D1271" s="4" t="e" cm="1">
        <f t="array" ref="D1271">_xlfn.IFS(ExtraçãoDados!C1271={"Direcção de Abastecimento"},REPLACE(ExtraçãoDados!C1271="{Direcção de Abastecimento}",1,25,"DA"),ExtraçãoDados!C1271={"COMISSÃO CULTURAL DE LMARINHA"},REPLACE(ExtraçãoDados!C1271={"COMISSÃO CULTURAL DE LMARINHA"},1,28,"CCM"),ExtraçãoDados!C1271={"DIRECÇÃO DE NAVIOS"},REPLACE(ExtraçãoDados!C1271={"DIRECÇÃO DE NAVIOS"},1,28,"DN"),ExtraçãoDados!C1271={"ESQUADRILHA SUBMARINOS"},REPLACE(ExtraçãoDados!C1271={"ESQUADRILHA SUBMARINOS"},1,28,"ES"),ExtraçãoDados!C1271={"COMISSÃO MARINHA"},REPLACE(ExtraçãoDados!C1271={"COMISSÃO MARINHA"},1,28,"CCM"),ExtraçãoDados!C1271={"COMISSÃO CULTURAL DE MARINHA"},REPLACE(ExtraçãoDados!C1271={"COMISSÃO CULTURAL DE MARINHA"},1,28,"CCM"),ExtraçãoDados!C1271={"CCM"},REPLACE(ExtraçãoDados!C1271={"CCM"},1,28,"CCM"),ExtraçãoDados!C1271={"DN"},REPLACE(ExtraçãoDados!C1271={"DN"},1,28,"DN"),ExtraçãoDados!C1271={"ES"},REPLACE(ExtraçãoDados!C1271={"ES"},1,28,"ES"),ExtraçãoDados!C1271={"DA"},REPLACE(ExtraçãoDados!C1271={"DA"},1,28,"DA"),ExtraçãoDados!C1271={"DE: ESQUADRILHA SUBMARINOS"},REPLACE(ExtraçãoDados!C1271={"DE: ESQUADRILHA SUBMARINOS"},1,28,"ES"),ExtraçãoDados!C1271={"DE: COMISSÃO CULTURAL DE LMARINHA"},REPLACE(ExtraçãoDados!C1271={"DE: COMISSÃO CULTURAL DE LMARINHA"},1,28,"CCM"),ExtraçãoDados!C1271={"ON"},REPLACE(ExtraçãoDados!C1271={"ON"},1,28,"DN"),ExtraçãoDados!C1271={"ESQ. SUBMARINOS"},REPLACE(ExtraçãoDados!C1271={"ESQ. SUBMARINOS"},1,28,"ES"),ExtraçãoDados!C1271={"☒ irecção de Abastecimento"},REPLACE(ExtraçãoDados!C1271={"☒ irecção de Abastecimento"},1,28,"DA"),ExtraçãoDados!C1271={"Direcã d Abtit ço e asecmeno"},REPLACE(ExtraçãoDados!C1271={"Direcã d Abtit ço e asecmeno"},1,28,"DA"),ExtraçãoDados!C1271={"Diecã d Abtit rço e asecmeno"},REPLACE(ExtraçãoDados!C1271={"Diecã d Abtit rço e asecmeno"},1,28,"DA"),ISNUMBER(SEARCH("COMISSÃO",ExtraçãoDados!C1271,1)),REPLACE(ExtraçãoDados!C1271,1,29,"CCM"),ISNUMBER(SEARCH("DN/DIL/DRT1",ExtraçãoDados!C1271,1)),REPLACE(ExtraçãoDados!C1271,1,29,"DN"),ISNUMBER(SEARCH("DIRECÇAO DE NAVIOS",ExtraçãoDados!C1271,1)),REPLACE(ExtraçãoDados!C1271,1,29,"DN"),ISNUMBER(SEARCH("ESQUADRILHA SUBMARIN",ExtraçãoDados!C1271,1)),REPLACE(ExtraçãoDados!C1271,1,29,"ES"),ISNUMBER(SEARCH("DN",ExtraçãoDados!C1271,1)),REPLACE(ExtraçãoDados!C1271,1,29,"DN"),ISNUMBER(SEARCH("DIRECÇÃO",ExtraçãoDados!C1271,1)),REPLACE(ExtraçãoDados!C1271,1,29,"DN"),ISNUMBER(SEARCH("DIRECÇA0",ExtraçãoDados!C1271,1)),REPLACE(ExtraçãoDados!C1271,1,29,"DN"),ISNUMBER(SEARCH("DIRE",ExtraçãoDados!C1271,1)),REPLACE(ExtraçãoDados!C1271,1,29,"DN"),ISNUMBER(SEARCH("ESQUADRILHA",ExtraçãoDados!C1271,1)),REPLACE(ExtraçãoDados!C1271,1,29,"ES"),ISNUMBER(SEARCH("HOSPITAL DA MARINHA",ExtraçãoDados!C1271,1)),REPLACE(ExtraçãoDados!C1271,1,29,"HM"),ISNUMBER(SEARCH("HOSPITAL",ExtraçãoDados!C1271,1)),REPLACE(ExtraçãoDados!C1271,1,29,"HM"),ISNUMBER(SEARCH("HM",ExtraçãoDados!C1271,1)),REPLACE(ExtraçãoDados!C1271,1,29,"HM"),ISNUMBER(SEARCH("SECÇÃO DE APÓSITOS",ExtraçãoDados!C1271,1)),REPLACE(ExtraçãoDados!C1271,1,29,"HM"))</f>
        <v>#N/A</v>
      </c>
      <c r="E1271" s="4" t="e" cm="1">
        <f t="array" ref="E1271">_xlfn.IFS(LEN(ExtraçãoDados!B1271)=7,YEAR(ExtraçãoDados!D1271),LEN(ExtraçãoDados!B1271)=10,RIGHT(ExtraçãoDados!B1271,4),LEN(ExtraçãoDados!B1271)=9,YEAR(ExtraçãoDados!D1271),LEN(ExtraçãoDados!B1271)=8,YEAR(ExtraçãoDados!D1271),LEN(ExtraçãoDados!B1271)&gt;7,YEAR(ExtraçãoDados!D1271),LEN(ExtraçãoDados!B1271)&gt;5,YEAR(ExtraçãoDados!D1271),LEN(ExtraçãoDados!B1271)&gt;4,YEAR(ExtraçãoDados!D1271))</f>
        <v>#N/A</v>
      </c>
      <c r="F1271" s="4">
        <f>ExtraçãoDados!E1271</f>
        <v>0</v>
      </c>
    </row>
    <row r="1272" spans="1:6" x14ac:dyDescent="0.25">
      <c r="A1272" s="4">
        <f>ExtraçãoDados!A1272</f>
        <v>0</v>
      </c>
      <c r="B1272" s="4" t="str" cm="1">
        <f t="array" ref="B1272">_xlfn.IFS(LEN(ExtraçãoDados!B1272)=12,LEFT(ExtraçãoDados!B1272,3),LEN(ExtraçãoDados!B1272)=10,LEFT(ExtraçãoDados!B1272,5),LEN(ExtraçãoDados!B1272)&gt;19,0,LEN(ExtraçãoDados!B1272)=9,LEFT(ExtraçãoDados!B1272,4),LEN(ExtraçãoDados!B1272)=6,LEFT(ExtraçãoDados!B1272,3),LEN(ExtraçãoDados!B1272)&lt;5,LEFT(ExtraçãoDados!B1272,3),LEN(ExtraçãoDados!B1272)=8,LEFT(ExtraçãoDados!B1272,3),LEN(ExtraçãoDados!B1272)=5,LEFT(ExtraçãoDados!B1272,5),LEN(ExtraçãoDados!B1272)=11,LEFT(ExtraçãoDados!B1272,5),LEN(ExtraçãoDados!B1272)=7,RIGHT(ExtraçãoDados!B1272,6))</f>
        <v/>
      </c>
      <c r="C1272" s="4" t="e" cm="1">
        <f t="array" ref="C1272">_xlfn.IFS(LEN(B1272)=1,"ERRO",LEN(B1272)=2,_xlfn.CONCAT("000",B1272),LEN(B1272)=3,_xlfn.CONCAT("00",B1272),LEN(B1272)=4,_xlfn.CONCAT("0",B1272),LEN(B1272)=6,B1272,LEN(B1272)=7,B1272,LEN(B1272)=5,B1272)</f>
        <v>#N/A</v>
      </c>
      <c r="D1272" s="4" t="e" cm="1">
        <f t="array" ref="D1272">_xlfn.IFS(ExtraçãoDados!C1272={"Direcção de Abastecimento"},REPLACE(ExtraçãoDados!C1272="{Direcção de Abastecimento}",1,25,"DA"),ExtraçãoDados!C1272={"COMISSÃO CULTURAL DE LMARINHA"},REPLACE(ExtraçãoDados!C1272={"COMISSÃO CULTURAL DE LMARINHA"},1,28,"CCM"),ExtraçãoDados!C1272={"DIRECÇÃO DE NAVIOS"},REPLACE(ExtraçãoDados!C1272={"DIRECÇÃO DE NAVIOS"},1,28,"DN"),ExtraçãoDados!C1272={"ESQUADRILHA SUBMARINOS"},REPLACE(ExtraçãoDados!C1272={"ESQUADRILHA SUBMARINOS"},1,28,"ES"),ExtraçãoDados!C1272={"COMISSÃO MARINHA"},REPLACE(ExtraçãoDados!C1272={"COMISSÃO MARINHA"},1,28,"CCM"),ExtraçãoDados!C1272={"COMISSÃO CULTURAL DE MARINHA"},REPLACE(ExtraçãoDados!C1272={"COMISSÃO CULTURAL DE MARINHA"},1,28,"CCM"),ExtraçãoDados!C1272={"CCM"},REPLACE(ExtraçãoDados!C1272={"CCM"},1,28,"CCM"),ExtraçãoDados!C1272={"DN"},REPLACE(ExtraçãoDados!C1272={"DN"},1,28,"DN"),ExtraçãoDados!C1272={"ES"},REPLACE(ExtraçãoDados!C1272={"ES"},1,28,"ES"),ExtraçãoDados!C1272={"DA"},REPLACE(ExtraçãoDados!C1272={"DA"},1,28,"DA"),ExtraçãoDados!C1272={"DE: ESQUADRILHA SUBMARINOS"},REPLACE(ExtraçãoDados!C1272={"DE: ESQUADRILHA SUBMARINOS"},1,28,"ES"),ExtraçãoDados!C1272={"DE: COMISSÃO CULTURAL DE LMARINHA"},REPLACE(ExtraçãoDados!C1272={"DE: COMISSÃO CULTURAL DE LMARINHA"},1,28,"CCM"),ExtraçãoDados!C1272={"ON"},REPLACE(ExtraçãoDados!C1272={"ON"},1,28,"DN"),ExtraçãoDados!C1272={"ESQ. SUBMARINOS"},REPLACE(ExtraçãoDados!C1272={"ESQ. SUBMARINOS"},1,28,"ES"),ExtraçãoDados!C1272={"☒ irecção de Abastecimento"},REPLACE(ExtraçãoDados!C1272={"☒ irecção de Abastecimento"},1,28,"DA"),ExtraçãoDados!C1272={"Direcã d Abtit ço e asecmeno"},REPLACE(ExtraçãoDados!C1272={"Direcã d Abtit ço e asecmeno"},1,28,"DA"),ExtraçãoDados!C1272={"Diecã d Abtit rço e asecmeno"},REPLACE(ExtraçãoDados!C1272={"Diecã d Abtit rço e asecmeno"},1,28,"DA"),ISNUMBER(SEARCH("COMISSÃO",ExtraçãoDados!C1272,1)),REPLACE(ExtraçãoDados!C1272,1,29,"CCM"),ISNUMBER(SEARCH("DN/DIL/DRT1",ExtraçãoDados!C1272,1)),REPLACE(ExtraçãoDados!C1272,1,29,"DN"),ISNUMBER(SEARCH("DIRECÇAO DE NAVIOS",ExtraçãoDados!C1272,1)),REPLACE(ExtraçãoDados!C1272,1,29,"DN"),ISNUMBER(SEARCH("ESQUADRILHA SUBMARIN",ExtraçãoDados!C1272,1)),REPLACE(ExtraçãoDados!C1272,1,29,"ES"),ISNUMBER(SEARCH("DN",ExtraçãoDados!C1272,1)),REPLACE(ExtraçãoDados!C1272,1,29,"DN"),ISNUMBER(SEARCH("DIRECÇÃO",ExtraçãoDados!C1272,1)),REPLACE(ExtraçãoDados!C1272,1,29,"DN"),ISNUMBER(SEARCH("DIRECÇA0",ExtraçãoDados!C1272,1)),REPLACE(ExtraçãoDados!C1272,1,29,"DN"),ISNUMBER(SEARCH("DIRE",ExtraçãoDados!C1272,1)),REPLACE(ExtraçãoDados!C1272,1,29,"DN"),ISNUMBER(SEARCH("ESQUADRILHA",ExtraçãoDados!C1272,1)),REPLACE(ExtraçãoDados!C1272,1,29,"ES"),ISNUMBER(SEARCH("HOSPITAL DA MARINHA",ExtraçãoDados!C1272,1)),REPLACE(ExtraçãoDados!C1272,1,29,"HM"),ISNUMBER(SEARCH("HOSPITAL",ExtraçãoDados!C1272,1)),REPLACE(ExtraçãoDados!C1272,1,29,"HM"),ISNUMBER(SEARCH("HM",ExtraçãoDados!C1272,1)),REPLACE(ExtraçãoDados!C1272,1,29,"HM"),ISNUMBER(SEARCH("SECÇÃO DE APÓSITOS",ExtraçãoDados!C1272,1)),REPLACE(ExtraçãoDados!C1272,1,29,"HM"))</f>
        <v>#N/A</v>
      </c>
      <c r="E1272" s="4" t="e" cm="1">
        <f t="array" ref="E1272">_xlfn.IFS(LEN(ExtraçãoDados!B1272)=7,YEAR(ExtraçãoDados!D1272),LEN(ExtraçãoDados!B1272)=10,RIGHT(ExtraçãoDados!B1272,4),LEN(ExtraçãoDados!B1272)=9,YEAR(ExtraçãoDados!D1272),LEN(ExtraçãoDados!B1272)=8,YEAR(ExtraçãoDados!D1272),LEN(ExtraçãoDados!B1272)&gt;7,YEAR(ExtraçãoDados!D1272),LEN(ExtraçãoDados!B1272)&gt;5,YEAR(ExtraçãoDados!D1272),LEN(ExtraçãoDados!B1272)&gt;4,YEAR(ExtraçãoDados!D1272))</f>
        <v>#N/A</v>
      </c>
      <c r="F1272" s="4">
        <f>ExtraçãoDados!E1272</f>
        <v>0</v>
      </c>
    </row>
    <row r="1273" spans="1:6" x14ac:dyDescent="0.25">
      <c r="A1273" s="4">
        <f>ExtraçãoDados!A1273</f>
        <v>0</v>
      </c>
      <c r="B1273" s="4" t="str" cm="1">
        <f t="array" ref="B1273">_xlfn.IFS(LEN(ExtraçãoDados!B1273)=12,LEFT(ExtraçãoDados!B1273,3),LEN(ExtraçãoDados!B1273)=10,LEFT(ExtraçãoDados!B1273,5),LEN(ExtraçãoDados!B1273)&gt;19,0,LEN(ExtraçãoDados!B1273)=9,LEFT(ExtraçãoDados!B1273,4),LEN(ExtraçãoDados!B1273)=6,LEFT(ExtraçãoDados!B1273,3),LEN(ExtraçãoDados!B1273)&lt;5,LEFT(ExtraçãoDados!B1273,3),LEN(ExtraçãoDados!B1273)=8,LEFT(ExtraçãoDados!B1273,3),LEN(ExtraçãoDados!B1273)=5,LEFT(ExtraçãoDados!B1273,5),LEN(ExtraçãoDados!B1273)=11,LEFT(ExtraçãoDados!B1273,5),LEN(ExtraçãoDados!B1273)=7,RIGHT(ExtraçãoDados!B1273,6))</f>
        <v/>
      </c>
      <c r="C1273" s="4" t="e" cm="1">
        <f t="array" ref="C1273">_xlfn.IFS(LEN(B1273)=1,"ERRO",LEN(B1273)=2,_xlfn.CONCAT("000",B1273),LEN(B1273)=3,_xlfn.CONCAT("00",B1273),LEN(B1273)=4,_xlfn.CONCAT("0",B1273),LEN(B1273)=6,B1273,LEN(B1273)=7,B1273,LEN(B1273)=5,B1273)</f>
        <v>#N/A</v>
      </c>
      <c r="D1273" s="4" t="e" cm="1">
        <f t="array" ref="D1273">_xlfn.IFS(ExtraçãoDados!C1273={"Direcção de Abastecimento"},REPLACE(ExtraçãoDados!C1273="{Direcção de Abastecimento}",1,25,"DA"),ExtraçãoDados!C1273={"COMISSÃO CULTURAL DE LMARINHA"},REPLACE(ExtraçãoDados!C1273={"COMISSÃO CULTURAL DE LMARINHA"},1,28,"CCM"),ExtraçãoDados!C1273={"DIRECÇÃO DE NAVIOS"},REPLACE(ExtraçãoDados!C1273={"DIRECÇÃO DE NAVIOS"},1,28,"DN"),ExtraçãoDados!C1273={"ESQUADRILHA SUBMARINOS"},REPLACE(ExtraçãoDados!C1273={"ESQUADRILHA SUBMARINOS"},1,28,"ES"),ExtraçãoDados!C1273={"COMISSÃO MARINHA"},REPLACE(ExtraçãoDados!C1273={"COMISSÃO MARINHA"},1,28,"CCM"),ExtraçãoDados!C1273={"COMISSÃO CULTURAL DE MARINHA"},REPLACE(ExtraçãoDados!C1273={"COMISSÃO CULTURAL DE MARINHA"},1,28,"CCM"),ExtraçãoDados!C1273={"CCM"},REPLACE(ExtraçãoDados!C1273={"CCM"},1,28,"CCM"),ExtraçãoDados!C1273={"DN"},REPLACE(ExtraçãoDados!C1273={"DN"},1,28,"DN"),ExtraçãoDados!C1273={"ES"},REPLACE(ExtraçãoDados!C1273={"ES"},1,28,"ES"),ExtraçãoDados!C1273={"DA"},REPLACE(ExtraçãoDados!C1273={"DA"},1,28,"DA"),ExtraçãoDados!C1273={"DE: ESQUADRILHA SUBMARINOS"},REPLACE(ExtraçãoDados!C1273={"DE: ESQUADRILHA SUBMARINOS"},1,28,"ES"),ExtraçãoDados!C1273={"DE: COMISSÃO CULTURAL DE LMARINHA"},REPLACE(ExtraçãoDados!C1273={"DE: COMISSÃO CULTURAL DE LMARINHA"},1,28,"CCM"),ExtraçãoDados!C1273={"ON"},REPLACE(ExtraçãoDados!C1273={"ON"},1,28,"DN"),ExtraçãoDados!C1273={"ESQ. SUBMARINOS"},REPLACE(ExtraçãoDados!C1273={"ESQ. SUBMARINOS"},1,28,"ES"),ExtraçãoDados!C1273={"☒ irecção de Abastecimento"},REPLACE(ExtraçãoDados!C1273={"☒ irecção de Abastecimento"},1,28,"DA"),ExtraçãoDados!C1273={"Direcã d Abtit ço e asecmeno"},REPLACE(ExtraçãoDados!C1273={"Direcã d Abtit ço e asecmeno"},1,28,"DA"),ExtraçãoDados!C1273={"Diecã d Abtit rço e asecmeno"},REPLACE(ExtraçãoDados!C1273={"Diecã d Abtit rço e asecmeno"},1,28,"DA"),ISNUMBER(SEARCH("COMISSÃO",ExtraçãoDados!C1273,1)),REPLACE(ExtraçãoDados!C1273,1,29,"CCM"),ISNUMBER(SEARCH("DN/DIL/DRT1",ExtraçãoDados!C1273,1)),REPLACE(ExtraçãoDados!C1273,1,29,"DN"),ISNUMBER(SEARCH("DIRECÇAO DE NAVIOS",ExtraçãoDados!C1273,1)),REPLACE(ExtraçãoDados!C1273,1,29,"DN"),ISNUMBER(SEARCH("ESQUADRILHA SUBMARIN",ExtraçãoDados!C1273,1)),REPLACE(ExtraçãoDados!C1273,1,29,"ES"),ISNUMBER(SEARCH("DN",ExtraçãoDados!C1273,1)),REPLACE(ExtraçãoDados!C1273,1,29,"DN"),ISNUMBER(SEARCH("DIRECÇÃO",ExtraçãoDados!C1273,1)),REPLACE(ExtraçãoDados!C1273,1,29,"DN"),ISNUMBER(SEARCH("DIRECÇA0",ExtraçãoDados!C1273,1)),REPLACE(ExtraçãoDados!C1273,1,29,"DN"),ISNUMBER(SEARCH("DIRE",ExtraçãoDados!C1273,1)),REPLACE(ExtraçãoDados!C1273,1,29,"DN"),ISNUMBER(SEARCH("ESQUADRILHA",ExtraçãoDados!C1273,1)),REPLACE(ExtraçãoDados!C1273,1,29,"ES"),ISNUMBER(SEARCH("HOSPITAL DA MARINHA",ExtraçãoDados!C1273,1)),REPLACE(ExtraçãoDados!C1273,1,29,"HM"),ISNUMBER(SEARCH("HOSPITAL",ExtraçãoDados!C1273,1)),REPLACE(ExtraçãoDados!C1273,1,29,"HM"),ISNUMBER(SEARCH("HM",ExtraçãoDados!C1273,1)),REPLACE(ExtraçãoDados!C1273,1,29,"HM"),ISNUMBER(SEARCH("SECÇÃO DE APÓSITOS",ExtraçãoDados!C1273,1)),REPLACE(ExtraçãoDados!C1273,1,29,"HM"))</f>
        <v>#N/A</v>
      </c>
      <c r="E1273" s="4" t="e" cm="1">
        <f t="array" ref="E1273">_xlfn.IFS(LEN(ExtraçãoDados!B1273)=7,YEAR(ExtraçãoDados!D1273),LEN(ExtraçãoDados!B1273)=10,RIGHT(ExtraçãoDados!B1273,4),LEN(ExtraçãoDados!B1273)=9,YEAR(ExtraçãoDados!D1273),LEN(ExtraçãoDados!B1273)=8,YEAR(ExtraçãoDados!D1273),LEN(ExtraçãoDados!B1273)&gt;7,YEAR(ExtraçãoDados!D1273),LEN(ExtraçãoDados!B1273)&gt;5,YEAR(ExtraçãoDados!D1273),LEN(ExtraçãoDados!B1273)&gt;4,YEAR(ExtraçãoDados!D1273))</f>
        <v>#N/A</v>
      </c>
      <c r="F1273" s="4">
        <f>ExtraçãoDados!E1273</f>
        <v>0</v>
      </c>
    </row>
    <row r="1274" spans="1:6" x14ac:dyDescent="0.25">
      <c r="A1274" s="4">
        <f>ExtraçãoDados!A1274</f>
        <v>0</v>
      </c>
      <c r="B1274" s="4" t="str" cm="1">
        <f t="array" ref="B1274">_xlfn.IFS(LEN(ExtraçãoDados!B1274)=12,LEFT(ExtraçãoDados!B1274,3),LEN(ExtraçãoDados!B1274)=10,LEFT(ExtraçãoDados!B1274,5),LEN(ExtraçãoDados!B1274)&gt;19,0,LEN(ExtraçãoDados!B1274)=9,LEFT(ExtraçãoDados!B1274,4),LEN(ExtraçãoDados!B1274)=6,LEFT(ExtraçãoDados!B1274,3),LEN(ExtraçãoDados!B1274)&lt;5,LEFT(ExtraçãoDados!B1274,3),LEN(ExtraçãoDados!B1274)=8,LEFT(ExtraçãoDados!B1274,3),LEN(ExtraçãoDados!B1274)=5,LEFT(ExtraçãoDados!B1274,5),LEN(ExtraçãoDados!B1274)=11,LEFT(ExtraçãoDados!B1274,5),LEN(ExtraçãoDados!B1274)=7,RIGHT(ExtraçãoDados!B1274,6))</f>
        <v/>
      </c>
      <c r="C1274" s="4" t="e" cm="1">
        <f t="array" ref="C1274">_xlfn.IFS(LEN(B1274)=1,"ERRO",LEN(B1274)=2,_xlfn.CONCAT("000",B1274),LEN(B1274)=3,_xlfn.CONCAT("00",B1274),LEN(B1274)=4,_xlfn.CONCAT("0",B1274),LEN(B1274)=6,B1274,LEN(B1274)=7,B1274,LEN(B1274)=5,B1274)</f>
        <v>#N/A</v>
      </c>
      <c r="D1274" s="4" t="e" cm="1">
        <f t="array" ref="D1274">_xlfn.IFS(ExtraçãoDados!C1274={"Direcção de Abastecimento"},REPLACE(ExtraçãoDados!C1274="{Direcção de Abastecimento}",1,25,"DA"),ExtraçãoDados!C1274={"COMISSÃO CULTURAL DE LMARINHA"},REPLACE(ExtraçãoDados!C1274={"COMISSÃO CULTURAL DE LMARINHA"},1,28,"CCM"),ExtraçãoDados!C1274={"DIRECÇÃO DE NAVIOS"},REPLACE(ExtraçãoDados!C1274={"DIRECÇÃO DE NAVIOS"},1,28,"DN"),ExtraçãoDados!C1274={"ESQUADRILHA SUBMARINOS"},REPLACE(ExtraçãoDados!C1274={"ESQUADRILHA SUBMARINOS"},1,28,"ES"),ExtraçãoDados!C1274={"COMISSÃO MARINHA"},REPLACE(ExtraçãoDados!C1274={"COMISSÃO MARINHA"},1,28,"CCM"),ExtraçãoDados!C1274={"COMISSÃO CULTURAL DE MARINHA"},REPLACE(ExtraçãoDados!C1274={"COMISSÃO CULTURAL DE MARINHA"},1,28,"CCM"),ExtraçãoDados!C1274={"CCM"},REPLACE(ExtraçãoDados!C1274={"CCM"},1,28,"CCM"),ExtraçãoDados!C1274={"DN"},REPLACE(ExtraçãoDados!C1274={"DN"},1,28,"DN"),ExtraçãoDados!C1274={"ES"},REPLACE(ExtraçãoDados!C1274={"ES"},1,28,"ES"),ExtraçãoDados!C1274={"DA"},REPLACE(ExtraçãoDados!C1274={"DA"},1,28,"DA"),ExtraçãoDados!C1274={"DE: ESQUADRILHA SUBMARINOS"},REPLACE(ExtraçãoDados!C1274={"DE: ESQUADRILHA SUBMARINOS"},1,28,"ES"),ExtraçãoDados!C1274={"DE: COMISSÃO CULTURAL DE LMARINHA"},REPLACE(ExtraçãoDados!C1274={"DE: COMISSÃO CULTURAL DE LMARINHA"},1,28,"CCM"),ExtraçãoDados!C1274={"ON"},REPLACE(ExtraçãoDados!C1274={"ON"},1,28,"DN"),ExtraçãoDados!C1274={"ESQ. SUBMARINOS"},REPLACE(ExtraçãoDados!C1274={"ESQ. SUBMARINOS"},1,28,"ES"),ExtraçãoDados!C1274={"☒ irecção de Abastecimento"},REPLACE(ExtraçãoDados!C1274={"☒ irecção de Abastecimento"},1,28,"DA"),ExtraçãoDados!C1274={"Direcã d Abtit ço e asecmeno"},REPLACE(ExtraçãoDados!C1274={"Direcã d Abtit ço e asecmeno"},1,28,"DA"),ExtraçãoDados!C1274={"Diecã d Abtit rço e asecmeno"},REPLACE(ExtraçãoDados!C1274={"Diecã d Abtit rço e asecmeno"},1,28,"DA"),ISNUMBER(SEARCH("COMISSÃO",ExtraçãoDados!C1274,1)),REPLACE(ExtraçãoDados!C1274,1,29,"CCM"),ISNUMBER(SEARCH("DN/DIL/DRT1",ExtraçãoDados!C1274,1)),REPLACE(ExtraçãoDados!C1274,1,29,"DN"),ISNUMBER(SEARCH("DIRECÇAO DE NAVIOS",ExtraçãoDados!C1274,1)),REPLACE(ExtraçãoDados!C1274,1,29,"DN"),ISNUMBER(SEARCH("ESQUADRILHA SUBMARIN",ExtraçãoDados!C1274,1)),REPLACE(ExtraçãoDados!C1274,1,29,"ES"),ISNUMBER(SEARCH("DN",ExtraçãoDados!C1274,1)),REPLACE(ExtraçãoDados!C1274,1,29,"DN"),ISNUMBER(SEARCH("DIRECÇÃO",ExtraçãoDados!C1274,1)),REPLACE(ExtraçãoDados!C1274,1,29,"DN"),ISNUMBER(SEARCH("DIRECÇA0",ExtraçãoDados!C1274,1)),REPLACE(ExtraçãoDados!C1274,1,29,"DN"),ISNUMBER(SEARCH("DIRE",ExtraçãoDados!C1274,1)),REPLACE(ExtraçãoDados!C1274,1,29,"DN"),ISNUMBER(SEARCH("ESQUADRILHA",ExtraçãoDados!C1274,1)),REPLACE(ExtraçãoDados!C1274,1,29,"ES"),ISNUMBER(SEARCH("HOSPITAL DA MARINHA",ExtraçãoDados!C1274,1)),REPLACE(ExtraçãoDados!C1274,1,29,"HM"),ISNUMBER(SEARCH("HOSPITAL",ExtraçãoDados!C1274,1)),REPLACE(ExtraçãoDados!C1274,1,29,"HM"),ISNUMBER(SEARCH("HM",ExtraçãoDados!C1274,1)),REPLACE(ExtraçãoDados!C1274,1,29,"HM"),ISNUMBER(SEARCH("SECÇÃO DE APÓSITOS",ExtraçãoDados!C1274,1)),REPLACE(ExtraçãoDados!C1274,1,29,"HM"))</f>
        <v>#N/A</v>
      </c>
      <c r="E1274" s="4" t="e" cm="1">
        <f t="array" ref="E1274">_xlfn.IFS(LEN(ExtraçãoDados!B1274)=7,YEAR(ExtraçãoDados!D1274),LEN(ExtraçãoDados!B1274)=10,RIGHT(ExtraçãoDados!B1274,4),LEN(ExtraçãoDados!B1274)=9,YEAR(ExtraçãoDados!D1274),LEN(ExtraçãoDados!B1274)=8,YEAR(ExtraçãoDados!D1274),LEN(ExtraçãoDados!B1274)&gt;7,YEAR(ExtraçãoDados!D1274),LEN(ExtraçãoDados!B1274)&gt;5,YEAR(ExtraçãoDados!D1274),LEN(ExtraçãoDados!B1274)&gt;4,YEAR(ExtraçãoDados!D1274))</f>
        <v>#N/A</v>
      </c>
      <c r="F1274" s="4">
        <f>ExtraçãoDados!E1274</f>
        <v>0</v>
      </c>
    </row>
    <row r="1275" spans="1:6" x14ac:dyDescent="0.25">
      <c r="A1275" s="4">
        <f>ExtraçãoDados!A1275</f>
        <v>0</v>
      </c>
      <c r="B1275" s="4" t="str" cm="1">
        <f t="array" ref="B1275">_xlfn.IFS(LEN(ExtraçãoDados!B1275)=12,LEFT(ExtraçãoDados!B1275,3),LEN(ExtraçãoDados!B1275)=10,LEFT(ExtraçãoDados!B1275,5),LEN(ExtraçãoDados!B1275)&gt;19,0,LEN(ExtraçãoDados!B1275)=9,LEFT(ExtraçãoDados!B1275,4),LEN(ExtraçãoDados!B1275)=6,LEFT(ExtraçãoDados!B1275,3),LEN(ExtraçãoDados!B1275)&lt;5,LEFT(ExtraçãoDados!B1275,3),LEN(ExtraçãoDados!B1275)=8,LEFT(ExtraçãoDados!B1275,3),LEN(ExtraçãoDados!B1275)=5,LEFT(ExtraçãoDados!B1275,5),LEN(ExtraçãoDados!B1275)=11,LEFT(ExtraçãoDados!B1275,5),LEN(ExtraçãoDados!B1275)=7,RIGHT(ExtraçãoDados!B1275,6))</f>
        <v/>
      </c>
      <c r="C1275" s="4" t="e" cm="1">
        <f t="array" ref="C1275">_xlfn.IFS(LEN(B1275)=1,"ERRO",LEN(B1275)=2,_xlfn.CONCAT("000",B1275),LEN(B1275)=3,_xlfn.CONCAT("00",B1275),LEN(B1275)=4,_xlfn.CONCAT("0",B1275),LEN(B1275)=6,B1275,LEN(B1275)=7,B1275,LEN(B1275)=5,B1275)</f>
        <v>#N/A</v>
      </c>
      <c r="D1275" s="4" t="e" cm="1">
        <f t="array" ref="D1275">_xlfn.IFS(ExtraçãoDados!C1275={"Direcção de Abastecimento"},REPLACE(ExtraçãoDados!C1275="{Direcção de Abastecimento}",1,25,"DA"),ExtraçãoDados!C1275={"COMISSÃO CULTURAL DE LMARINHA"},REPLACE(ExtraçãoDados!C1275={"COMISSÃO CULTURAL DE LMARINHA"},1,28,"CCM"),ExtraçãoDados!C1275={"DIRECÇÃO DE NAVIOS"},REPLACE(ExtraçãoDados!C1275={"DIRECÇÃO DE NAVIOS"},1,28,"DN"),ExtraçãoDados!C1275={"ESQUADRILHA SUBMARINOS"},REPLACE(ExtraçãoDados!C1275={"ESQUADRILHA SUBMARINOS"},1,28,"ES"),ExtraçãoDados!C1275={"COMISSÃO MARINHA"},REPLACE(ExtraçãoDados!C1275={"COMISSÃO MARINHA"},1,28,"CCM"),ExtraçãoDados!C1275={"COMISSÃO CULTURAL DE MARINHA"},REPLACE(ExtraçãoDados!C1275={"COMISSÃO CULTURAL DE MARINHA"},1,28,"CCM"),ExtraçãoDados!C1275={"CCM"},REPLACE(ExtraçãoDados!C1275={"CCM"},1,28,"CCM"),ExtraçãoDados!C1275={"DN"},REPLACE(ExtraçãoDados!C1275={"DN"},1,28,"DN"),ExtraçãoDados!C1275={"ES"},REPLACE(ExtraçãoDados!C1275={"ES"},1,28,"ES"),ExtraçãoDados!C1275={"DA"},REPLACE(ExtraçãoDados!C1275={"DA"},1,28,"DA"),ExtraçãoDados!C1275={"DE: ESQUADRILHA SUBMARINOS"},REPLACE(ExtraçãoDados!C1275={"DE: ESQUADRILHA SUBMARINOS"},1,28,"ES"),ExtraçãoDados!C1275={"DE: COMISSÃO CULTURAL DE LMARINHA"},REPLACE(ExtraçãoDados!C1275={"DE: COMISSÃO CULTURAL DE LMARINHA"},1,28,"CCM"),ExtraçãoDados!C1275={"ON"},REPLACE(ExtraçãoDados!C1275={"ON"},1,28,"DN"),ExtraçãoDados!C1275={"ESQ. SUBMARINOS"},REPLACE(ExtraçãoDados!C1275={"ESQ. SUBMARINOS"},1,28,"ES"),ExtraçãoDados!C1275={"☒ irecção de Abastecimento"},REPLACE(ExtraçãoDados!C1275={"☒ irecção de Abastecimento"},1,28,"DA"),ExtraçãoDados!C1275={"Direcã d Abtit ço e asecmeno"},REPLACE(ExtraçãoDados!C1275={"Direcã d Abtit ço e asecmeno"},1,28,"DA"),ExtraçãoDados!C1275={"Diecã d Abtit rço e asecmeno"},REPLACE(ExtraçãoDados!C1275={"Diecã d Abtit rço e asecmeno"},1,28,"DA"),ISNUMBER(SEARCH("COMISSÃO",ExtraçãoDados!C1275,1)),REPLACE(ExtraçãoDados!C1275,1,29,"CCM"),ISNUMBER(SEARCH("DN/DIL/DRT1",ExtraçãoDados!C1275,1)),REPLACE(ExtraçãoDados!C1275,1,29,"DN"),ISNUMBER(SEARCH("DIRECÇAO DE NAVIOS",ExtraçãoDados!C1275,1)),REPLACE(ExtraçãoDados!C1275,1,29,"DN"),ISNUMBER(SEARCH("ESQUADRILHA SUBMARIN",ExtraçãoDados!C1275,1)),REPLACE(ExtraçãoDados!C1275,1,29,"ES"),ISNUMBER(SEARCH("DN",ExtraçãoDados!C1275,1)),REPLACE(ExtraçãoDados!C1275,1,29,"DN"),ISNUMBER(SEARCH("DIRECÇÃO",ExtraçãoDados!C1275,1)),REPLACE(ExtraçãoDados!C1275,1,29,"DN"),ISNUMBER(SEARCH("DIRECÇA0",ExtraçãoDados!C1275,1)),REPLACE(ExtraçãoDados!C1275,1,29,"DN"),ISNUMBER(SEARCH("DIRE",ExtraçãoDados!C1275,1)),REPLACE(ExtraçãoDados!C1275,1,29,"DN"),ISNUMBER(SEARCH("ESQUADRILHA",ExtraçãoDados!C1275,1)),REPLACE(ExtraçãoDados!C1275,1,29,"ES"),ISNUMBER(SEARCH("HOSPITAL DA MARINHA",ExtraçãoDados!C1275,1)),REPLACE(ExtraçãoDados!C1275,1,29,"HM"),ISNUMBER(SEARCH("HOSPITAL",ExtraçãoDados!C1275,1)),REPLACE(ExtraçãoDados!C1275,1,29,"HM"),ISNUMBER(SEARCH("HM",ExtraçãoDados!C1275,1)),REPLACE(ExtraçãoDados!C1275,1,29,"HM"),ISNUMBER(SEARCH("SECÇÃO DE APÓSITOS",ExtraçãoDados!C1275,1)),REPLACE(ExtraçãoDados!C1275,1,29,"HM"))</f>
        <v>#N/A</v>
      </c>
      <c r="E1275" s="4" t="e" cm="1">
        <f t="array" ref="E1275">_xlfn.IFS(LEN(ExtraçãoDados!B1275)=7,YEAR(ExtraçãoDados!D1275),LEN(ExtraçãoDados!B1275)=10,RIGHT(ExtraçãoDados!B1275,4),LEN(ExtraçãoDados!B1275)=9,YEAR(ExtraçãoDados!D1275),LEN(ExtraçãoDados!B1275)=8,YEAR(ExtraçãoDados!D1275),LEN(ExtraçãoDados!B1275)&gt;7,YEAR(ExtraçãoDados!D1275),LEN(ExtraçãoDados!B1275)&gt;5,YEAR(ExtraçãoDados!D1275),LEN(ExtraçãoDados!B1275)&gt;4,YEAR(ExtraçãoDados!D1275))</f>
        <v>#N/A</v>
      </c>
      <c r="F1275" s="4">
        <f>ExtraçãoDados!E1275</f>
        <v>0</v>
      </c>
    </row>
    <row r="1276" spans="1:6" x14ac:dyDescent="0.25">
      <c r="A1276" s="4">
        <f>ExtraçãoDados!A1276</f>
        <v>0</v>
      </c>
      <c r="B1276" s="4" t="str" cm="1">
        <f t="array" ref="B1276">_xlfn.IFS(LEN(ExtraçãoDados!B1276)=12,LEFT(ExtraçãoDados!B1276,3),LEN(ExtraçãoDados!B1276)=10,LEFT(ExtraçãoDados!B1276,5),LEN(ExtraçãoDados!B1276)&gt;19,0,LEN(ExtraçãoDados!B1276)=9,LEFT(ExtraçãoDados!B1276,4),LEN(ExtraçãoDados!B1276)=6,LEFT(ExtraçãoDados!B1276,3),LEN(ExtraçãoDados!B1276)&lt;5,LEFT(ExtraçãoDados!B1276,3),LEN(ExtraçãoDados!B1276)=8,LEFT(ExtraçãoDados!B1276,3),LEN(ExtraçãoDados!B1276)=5,LEFT(ExtraçãoDados!B1276,5),LEN(ExtraçãoDados!B1276)=11,LEFT(ExtraçãoDados!B1276,5),LEN(ExtraçãoDados!B1276)=7,RIGHT(ExtraçãoDados!B1276,6))</f>
        <v/>
      </c>
      <c r="C1276" s="4" t="e" cm="1">
        <f t="array" ref="C1276">_xlfn.IFS(LEN(B1276)=1,"ERRO",LEN(B1276)=2,_xlfn.CONCAT("000",B1276),LEN(B1276)=3,_xlfn.CONCAT("00",B1276),LEN(B1276)=4,_xlfn.CONCAT("0",B1276),LEN(B1276)=6,B1276,LEN(B1276)=7,B1276,LEN(B1276)=5,B1276)</f>
        <v>#N/A</v>
      </c>
      <c r="D1276" s="4" t="e" cm="1">
        <f t="array" ref="D1276">_xlfn.IFS(ExtraçãoDados!C1276={"Direcção de Abastecimento"},REPLACE(ExtraçãoDados!C1276="{Direcção de Abastecimento}",1,25,"DA"),ExtraçãoDados!C1276={"COMISSÃO CULTURAL DE LMARINHA"},REPLACE(ExtraçãoDados!C1276={"COMISSÃO CULTURAL DE LMARINHA"},1,28,"CCM"),ExtraçãoDados!C1276={"DIRECÇÃO DE NAVIOS"},REPLACE(ExtraçãoDados!C1276={"DIRECÇÃO DE NAVIOS"},1,28,"DN"),ExtraçãoDados!C1276={"ESQUADRILHA SUBMARINOS"},REPLACE(ExtraçãoDados!C1276={"ESQUADRILHA SUBMARINOS"},1,28,"ES"),ExtraçãoDados!C1276={"COMISSÃO MARINHA"},REPLACE(ExtraçãoDados!C1276={"COMISSÃO MARINHA"},1,28,"CCM"),ExtraçãoDados!C1276={"COMISSÃO CULTURAL DE MARINHA"},REPLACE(ExtraçãoDados!C1276={"COMISSÃO CULTURAL DE MARINHA"},1,28,"CCM"),ExtraçãoDados!C1276={"CCM"},REPLACE(ExtraçãoDados!C1276={"CCM"},1,28,"CCM"),ExtraçãoDados!C1276={"DN"},REPLACE(ExtraçãoDados!C1276={"DN"},1,28,"DN"),ExtraçãoDados!C1276={"ES"},REPLACE(ExtraçãoDados!C1276={"ES"},1,28,"ES"),ExtraçãoDados!C1276={"DA"},REPLACE(ExtraçãoDados!C1276={"DA"},1,28,"DA"),ExtraçãoDados!C1276={"DE: ESQUADRILHA SUBMARINOS"},REPLACE(ExtraçãoDados!C1276={"DE: ESQUADRILHA SUBMARINOS"},1,28,"ES"),ExtraçãoDados!C1276={"DE: COMISSÃO CULTURAL DE LMARINHA"},REPLACE(ExtraçãoDados!C1276={"DE: COMISSÃO CULTURAL DE LMARINHA"},1,28,"CCM"),ExtraçãoDados!C1276={"ON"},REPLACE(ExtraçãoDados!C1276={"ON"},1,28,"DN"),ExtraçãoDados!C1276={"ESQ. SUBMARINOS"},REPLACE(ExtraçãoDados!C1276={"ESQ. SUBMARINOS"},1,28,"ES"),ExtraçãoDados!C1276={"☒ irecção de Abastecimento"},REPLACE(ExtraçãoDados!C1276={"☒ irecção de Abastecimento"},1,28,"DA"),ExtraçãoDados!C1276={"Direcã d Abtit ço e asecmeno"},REPLACE(ExtraçãoDados!C1276={"Direcã d Abtit ço e asecmeno"},1,28,"DA"),ExtraçãoDados!C1276={"Diecã d Abtit rço e asecmeno"},REPLACE(ExtraçãoDados!C1276={"Diecã d Abtit rço e asecmeno"},1,28,"DA"),ISNUMBER(SEARCH("COMISSÃO",ExtraçãoDados!C1276,1)),REPLACE(ExtraçãoDados!C1276,1,29,"CCM"),ISNUMBER(SEARCH("DN/DIL/DRT1",ExtraçãoDados!C1276,1)),REPLACE(ExtraçãoDados!C1276,1,29,"DN"),ISNUMBER(SEARCH("DIRECÇAO DE NAVIOS",ExtraçãoDados!C1276,1)),REPLACE(ExtraçãoDados!C1276,1,29,"DN"),ISNUMBER(SEARCH("ESQUADRILHA SUBMARIN",ExtraçãoDados!C1276,1)),REPLACE(ExtraçãoDados!C1276,1,29,"ES"),ISNUMBER(SEARCH("DN",ExtraçãoDados!C1276,1)),REPLACE(ExtraçãoDados!C1276,1,29,"DN"),ISNUMBER(SEARCH("DIRECÇÃO",ExtraçãoDados!C1276,1)),REPLACE(ExtraçãoDados!C1276,1,29,"DN"),ISNUMBER(SEARCH("DIRECÇA0",ExtraçãoDados!C1276,1)),REPLACE(ExtraçãoDados!C1276,1,29,"DN"),ISNUMBER(SEARCH("DIRE",ExtraçãoDados!C1276,1)),REPLACE(ExtraçãoDados!C1276,1,29,"DN"),ISNUMBER(SEARCH("ESQUADRILHA",ExtraçãoDados!C1276,1)),REPLACE(ExtraçãoDados!C1276,1,29,"ES"),ISNUMBER(SEARCH("HOSPITAL DA MARINHA",ExtraçãoDados!C1276,1)),REPLACE(ExtraçãoDados!C1276,1,29,"HM"),ISNUMBER(SEARCH("HOSPITAL",ExtraçãoDados!C1276,1)),REPLACE(ExtraçãoDados!C1276,1,29,"HM"),ISNUMBER(SEARCH("HM",ExtraçãoDados!C1276,1)),REPLACE(ExtraçãoDados!C1276,1,29,"HM"),ISNUMBER(SEARCH("SECÇÃO DE APÓSITOS",ExtraçãoDados!C1276,1)),REPLACE(ExtraçãoDados!C1276,1,29,"HM"))</f>
        <v>#N/A</v>
      </c>
      <c r="E1276" s="4" t="e" cm="1">
        <f t="array" ref="E1276">_xlfn.IFS(LEN(ExtraçãoDados!B1276)=7,YEAR(ExtraçãoDados!D1276),LEN(ExtraçãoDados!B1276)=10,RIGHT(ExtraçãoDados!B1276,4),LEN(ExtraçãoDados!B1276)=9,YEAR(ExtraçãoDados!D1276),LEN(ExtraçãoDados!B1276)=8,YEAR(ExtraçãoDados!D1276),LEN(ExtraçãoDados!B1276)&gt;7,YEAR(ExtraçãoDados!D1276),LEN(ExtraçãoDados!B1276)&gt;5,YEAR(ExtraçãoDados!D1276),LEN(ExtraçãoDados!B1276)&gt;4,YEAR(ExtraçãoDados!D1276))</f>
        <v>#N/A</v>
      </c>
      <c r="F1276" s="4">
        <f>ExtraçãoDados!E1276</f>
        <v>0</v>
      </c>
    </row>
    <row r="1277" spans="1:6" x14ac:dyDescent="0.25">
      <c r="A1277" s="4">
        <f>ExtraçãoDados!A1277</f>
        <v>0</v>
      </c>
      <c r="B1277" s="4" t="str" cm="1">
        <f t="array" ref="B1277">_xlfn.IFS(LEN(ExtraçãoDados!B1277)=12,LEFT(ExtraçãoDados!B1277,3),LEN(ExtraçãoDados!B1277)=10,LEFT(ExtraçãoDados!B1277,5),LEN(ExtraçãoDados!B1277)&gt;19,0,LEN(ExtraçãoDados!B1277)=9,LEFT(ExtraçãoDados!B1277,4),LEN(ExtraçãoDados!B1277)=6,LEFT(ExtraçãoDados!B1277,3),LEN(ExtraçãoDados!B1277)&lt;5,LEFT(ExtraçãoDados!B1277,3),LEN(ExtraçãoDados!B1277)=8,LEFT(ExtraçãoDados!B1277,3),LEN(ExtraçãoDados!B1277)=5,LEFT(ExtraçãoDados!B1277,5),LEN(ExtraçãoDados!B1277)=11,LEFT(ExtraçãoDados!B1277,5),LEN(ExtraçãoDados!B1277)=7,RIGHT(ExtraçãoDados!B1277,6))</f>
        <v/>
      </c>
      <c r="C1277" s="4" t="e" cm="1">
        <f t="array" ref="C1277">_xlfn.IFS(LEN(B1277)=1,"ERRO",LEN(B1277)=2,_xlfn.CONCAT("000",B1277),LEN(B1277)=3,_xlfn.CONCAT("00",B1277),LEN(B1277)=4,_xlfn.CONCAT("0",B1277),LEN(B1277)=6,B1277,LEN(B1277)=7,B1277,LEN(B1277)=5,B1277)</f>
        <v>#N/A</v>
      </c>
      <c r="D1277" s="4" t="e" cm="1">
        <f t="array" ref="D1277">_xlfn.IFS(ExtraçãoDados!C1277={"Direcção de Abastecimento"},REPLACE(ExtraçãoDados!C1277="{Direcção de Abastecimento}",1,25,"DA"),ExtraçãoDados!C1277={"COMISSÃO CULTURAL DE LMARINHA"},REPLACE(ExtraçãoDados!C1277={"COMISSÃO CULTURAL DE LMARINHA"},1,28,"CCM"),ExtraçãoDados!C1277={"DIRECÇÃO DE NAVIOS"},REPLACE(ExtraçãoDados!C1277={"DIRECÇÃO DE NAVIOS"},1,28,"DN"),ExtraçãoDados!C1277={"ESQUADRILHA SUBMARINOS"},REPLACE(ExtraçãoDados!C1277={"ESQUADRILHA SUBMARINOS"},1,28,"ES"),ExtraçãoDados!C1277={"COMISSÃO MARINHA"},REPLACE(ExtraçãoDados!C1277={"COMISSÃO MARINHA"},1,28,"CCM"),ExtraçãoDados!C1277={"COMISSÃO CULTURAL DE MARINHA"},REPLACE(ExtraçãoDados!C1277={"COMISSÃO CULTURAL DE MARINHA"},1,28,"CCM"),ExtraçãoDados!C1277={"CCM"},REPLACE(ExtraçãoDados!C1277={"CCM"},1,28,"CCM"),ExtraçãoDados!C1277={"DN"},REPLACE(ExtraçãoDados!C1277={"DN"},1,28,"DN"),ExtraçãoDados!C1277={"ES"},REPLACE(ExtraçãoDados!C1277={"ES"},1,28,"ES"),ExtraçãoDados!C1277={"DA"},REPLACE(ExtraçãoDados!C1277={"DA"},1,28,"DA"),ExtraçãoDados!C1277={"DE: ESQUADRILHA SUBMARINOS"},REPLACE(ExtraçãoDados!C1277={"DE: ESQUADRILHA SUBMARINOS"},1,28,"ES"),ExtraçãoDados!C1277={"DE: COMISSÃO CULTURAL DE LMARINHA"},REPLACE(ExtraçãoDados!C1277={"DE: COMISSÃO CULTURAL DE LMARINHA"},1,28,"CCM"),ExtraçãoDados!C1277={"ON"},REPLACE(ExtraçãoDados!C1277={"ON"},1,28,"DN"),ExtraçãoDados!C1277={"ESQ. SUBMARINOS"},REPLACE(ExtraçãoDados!C1277={"ESQ. SUBMARINOS"},1,28,"ES"),ExtraçãoDados!C1277={"☒ irecção de Abastecimento"},REPLACE(ExtraçãoDados!C1277={"☒ irecção de Abastecimento"},1,28,"DA"),ExtraçãoDados!C1277={"Direcã d Abtit ço e asecmeno"},REPLACE(ExtraçãoDados!C1277={"Direcã d Abtit ço e asecmeno"},1,28,"DA"),ExtraçãoDados!C1277={"Diecã d Abtit rço e asecmeno"},REPLACE(ExtraçãoDados!C1277={"Diecã d Abtit rço e asecmeno"},1,28,"DA"),ISNUMBER(SEARCH("COMISSÃO",ExtraçãoDados!C1277,1)),REPLACE(ExtraçãoDados!C1277,1,29,"CCM"),ISNUMBER(SEARCH("DN/DIL/DRT1",ExtraçãoDados!C1277,1)),REPLACE(ExtraçãoDados!C1277,1,29,"DN"),ISNUMBER(SEARCH("DIRECÇAO DE NAVIOS",ExtraçãoDados!C1277,1)),REPLACE(ExtraçãoDados!C1277,1,29,"DN"),ISNUMBER(SEARCH("ESQUADRILHA SUBMARIN",ExtraçãoDados!C1277,1)),REPLACE(ExtraçãoDados!C1277,1,29,"ES"),ISNUMBER(SEARCH("DN",ExtraçãoDados!C1277,1)),REPLACE(ExtraçãoDados!C1277,1,29,"DN"),ISNUMBER(SEARCH("DIRECÇÃO",ExtraçãoDados!C1277,1)),REPLACE(ExtraçãoDados!C1277,1,29,"DN"),ISNUMBER(SEARCH("DIRECÇA0",ExtraçãoDados!C1277,1)),REPLACE(ExtraçãoDados!C1277,1,29,"DN"),ISNUMBER(SEARCH("DIRE",ExtraçãoDados!C1277,1)),REPLACE(ExtraçãoDados!C1277,1,29,"DN"),ISNUMBER(SEARCH("ESQUADRILHA",ExtraçãoDados!C1277,1)),REPLACE(ExtraçãoDados!C1277,1,29,"ES"),ISNUMBER(SEARCH("HOSPITAL DA MARINHA",ExtraçãoDados!C1277,1)),REPLACE(ExtraçãoDados!C1277,1,29,"HM"),ISNUMBER(SEARCH("HOSPITAL",ExtraçãoDados!C1277,1)),REPLACE(ExtraçãoDados!C1277,1,29,"HM"),ISNUMBER(SEARCH("HM",ExtraçãoDados!C1277,1)),REPLACE(ExtraçãoDados!C1277,1,29,"HM"),ISNUMBER(SEARCH("SECÇÃO DE APÓSITOS",ExtraçãoDados!C1277,1)),REPLACE(ExtraçãoDados!C1277,1,29,"HM"))</f>
        <v>#N/A</v>
      </c>
      <c r="E1277" s="4" t="e" cm="1">
        <f t="array" ref="E1277">_xlfn.IFS(LEN(ExtraçãoDados!B1277)=7,YEAR(ExtraçãoDados!D1277),LEN(ExtraçãoDados!B1277)=10,RIGHT(ExtraçãoDados!B1277,4),LEN(ExtraçãoDados!B1277)=9,YEAR(ExtraçãoDados!D1277),LEN(ExtraçãoDados!B1277)=8,YEAR(ExtraçãoDados!D1277),LEN(ExtraçãoDados!B1277)&gt;7,YEAR(ExtraçãoDados!D1277),LEN(ExtraçãoDados!B1277)&gt;5,YEAR(ExtraçãoDados!D1277),LEN(ExtraçãoDados!B1277)&gt;4,YEAR(ExtraçãoDados!D1277))</f>
        <v>#N/A</v>
      </c>
      <c r="F1277" s="4">
        <f>ExtraçãoDados!E1277</f>
        <v>0</v>
      </c>
    </row>
    <row r="1278" spans="1:6" x14ac:dyDescent="0.25">
      <c r="A1278" s="4">
        <f>ExtraçãoDados!A1278</f>
        <v>0</v>
      </c>
      <c r="B1278" s="4" t="str" cm="1">
        <f t="array" ref="B1278">_xlfn.IFS(LEN(ExtraçãoDados!B1278)=12,LEFT(ExtraçãoDados!B1278,3),LEN(ExtraçãoDados!B1278)=10,LEFT(ExtraçãoDados!B1278,5),LEN(ExtraçãoDados!B1278)&gt;19,0,LEN(ExtraçãoDados!B1278)=9,LEFT(ExtraçãoDados!B1278,4),LEN(ExtraçãoDados!B1278)=6,LEFT(ExtraçãoDados!B1278,3),LEN(ExtraçãoDados!B1278)&lt;5,LEFT(ExtraçãoDados!B1278,3),LEN(ExtraçãoDados!B1278)=8,LEFT(ExtraçãoDados!B1278,3),LEN(ExtraçãoDados!B1278)=5,LEFT(ExtraçãoDados!B1278,5),LEN(ExtraçãoDados!B1278)=11,LEFT(ExtraçãoDados!B1278,5),LEN(ExtraçãoDados!B1278)=7,RIGHT(ExtraçãoDados!B1278,6))</f>
        <v/>
      </c>
      <c r="C1278" s="4" t="e" cm="1">
        <f t="array" ref="C1278">_xlfn.IFS(LEN(B1278)=1,"ERRO",LEN(B1278)=2,_xlfn.CONCAT("000",B1278),LEN(B1278)=3,_xlfn.CONCAT("00",B1278),LEN(B1278)=4,_xlfn.CONCAT("0",B1278),LEN(B1278)=6,B1278,LEN(B1278)=7,B1278,LEN(B1278)=5,B1278)</f>
        <v>#N/A</v>
      </c>
      <c r="D1278" s="4" t="e" cm="1">
        <f t="array" ref="D1278">_xlfn.IFS(ExtraçãoDados!C1278={"Direcção de Abastecimento"},REPLACE(ExtraçãoDados!C1278="{Direcção de Abastecimento}",1,25,"DA"),ExtraçãoDados!C1278={"COMISSÃO CULTURAL DE LMARINHA"},REPLACE(ExtraçãoDados!C1278={"COMISSÃO CULTURAL DE LMARINHA"},1,28,"CCM"),ExtraçãoDados!C1278={"DIRECÇÃO DE NAVIOS"},REPLACE(ExtraçãoDados!C1278={"DIRECÇÃO DE NAVIOS"},1,28,"DN"),ExtraçãoDados!C1278={"ESQUADRILHA SUBMARINOS"},REPLACE(ExtraçãoDados!C1278={"ESQUADRILHA SUBMARINOS"},1,28,"ES"),ExtraçãoDados!C1278={"COMISSÃO MARINHA"},REPLACE(ExtraçãoDados!C1278={"COMISSÃO MARINHA"},1,28,"CCM"),ExtraçãoDados!C1278={"COMISSÃO CULTURAL DE MARINHA"},REPLACE(ExtraçãoDados!C1278={"COMISSÃO CULTURAL DE MARINHA"},1,28,"CCM"),ExtraçãoDados!C1278={"CCM"},REPLACE(ExtraçãoDados!C1278={"CCM"},1,28,"CCM"),ExtraçãoDados!C1278={"DN"},REPLACE(ExtraçãoDados!C1278={"DN"},1,28,"DN"),ExtraçãoDados!C1278={"ES"},REPLACE(ExtraçãoDados!C1278={"ES"},1,28,"ES"),ExtraçãoDados!C1278={"DA"},REPLACE(ExtraçãoDados!C1278={"DA"},1,28,"DA"),ExtraçãoDados!C1278={"DE: ESQUADRILHA SUBMARINOS"},REPLACE(ExtraçãoDados!C1278={"DE: ESQUADRILHA SUBMARINOS"},1,28,"ES"),ExtraçãoDados!C1278={"DE: COMISSÃO CULTURAL DE LMARINHA"},REPLACE(ExtraçãoDados!C1278={"DE: COMISSÃO CULTURAL DE LMARINHA"},1,28,"CCM"),ExtraçãoDados!C1278={"ON"},REPLACE(ExtraçãoDados!C1278={"ON"},1,28,"DN"),ExtraçãoDados!C1278={"ESQ. SUBMARINOS"},REPLACE(ExtraçãoDados!C1278={"ESQ. SUBMARINOS"},1,28,"ES"),ExtraçãoDados!C1278={"☒ irecção de Abastecimento"},REPLACE(ExtraçãoDados!C1278={"☒ irecção de Abastecimento"},1,28,"DA"),ExtraçãoDados!C1278={"Direcã d Abtit ço e asecmeno"},REPLACE(ExtraçãoDados!C1278={"Direcã d Abtit ço e asecmeno"},1,28,"DA"),ExtraçãoDados!C1278={"Diecã d Abtit rço e asecmeno"},REPLACE(ExtraçãoDados!C1278={"Diecã d Abtit rço e asecmeno"},1,28,"DA"),ISNUMBER(SEARCH("COMISSÃO",ExtraçãoDados!C1278,1)),REPLACE(ExtraçãoDados!C1278,1,29,"CCM"),ISNUMBER(SEARCH("DN/DIL/DRT1",ExtraçãoDados!C1278,1)),REPLACE(ExtraçãoDados!C1278,1,29,"DN"),ISNUMBER(SEARCH("DIRECÇAO DE NAVIOS",ExtraçãoDados!C1278,1)),REPLACE(ExtraçãoDados!C1278,1,29,"DN"),ISNUMBER(SEARCH("ESQUADRILHA SUBMARIN",ExtraçãoDados!C1278,1)),REPLACE(ExtraçãoDados!C1278,1,29,"ES"),ISNUMBER(SEARCH("DN",ExtraçãoDados!C1278,1)),REPLACE(ExtraçãoDados!C1278,1,29,"DN"),ISNUMBER(SEARCH("DIRECÇÃO",ExtraçãoDados!C1278,1)),REPLACE(ExtraçãoDados!C1278,1,29,"DN"),ISNUMBER(SEARCH("DIRECÇA0",ExtraçãoDados!C1278,1)),REPLACE(ExtraçãoDados!C1278,1,29,"DN"),ISNUMBER(SEARCH("DIRE",ExtraçãoDados!C1278,1)),REPLACE(ExtraçãoDados!C1278,1,29,"DN"),ISNUMBER(SEARCH("ESQUADRILHA",ExtraçãoDados!C1278,1)),REPLACE(ExtraçãoDados!C1278,1,29,"ES"),ISNUMBER(SEARCH("HOSPITAL DA MARINHA",ExtraçãoDados!C1278,1)),REPLACE(ExtraçãoDados!C1278,1,29,"HM"),ISNUMBER(SEARCH("HOSPITAL",ExtraçãoDados!C1278,1)),REPLACE(ExtraçãoDados!C1278,1,29,"HM"),ISNUMBER(SEARCH("HM",ExtraçãoDados!C1278,1)),REPLACE(ExtraçãoDados!C1278,1,29,"HM"),ISNUMBER(SEARCH("SECÇÃO DE APÓSITOS",ExtraçãoDados!C1278,1)),REPLACE(ExtraçãoDados!C1278,1,29,"HM"))</f>
        <v>#N/A</v>
      </c>
      <c r="E1278" s="4" t="e" cm="1">
        <f t="array" ref="E1278">_xlfn.IFS(LEN(ExtraçãoDados!B1278)=7,YEAR(ExtraçãoDados!D1278),LEN(ExtraçãoDados!B1278)=10,RIGHT(ExtraçãoDados!B1278,4),LEN(ExtraçãoDados!B1278)=9,YEAR(ExtraçãoDados!D1278),LEN(ExtraçãoDados!B1278)=8,YEAR(ExtraçãoDados!D1278),LEN(ExtraçãoDados!B1278)&gt;7,YEAR(ExtraçãoDados!D1278),LEN(ExtraçãoDados!B1278)&gt;5,YEAR(ExtraçãoDados!D1278),LEN(ExtraçãoDados!B1278)&gt;4,YEAR(ExtraçãoDados!D1278))</f>
        <v>#N/A</v>
      </c>
      <c r="F1278" s="4">
        <f>ExtraçãoDados!E1278</f>
        <v>0</v>
      </c>
    </row>
    <row r="1279" spans="1:6" x14ac:dyDescent="0.25">
      <c r="A1279" s="4">
        <f>ExtraçãoDados!A1279</f>
        <v>0</v>
      </c>
      <c r="B1279" s="4" t="str" cm="1">
        <f t="array" ref="B1279">_xlfn.IFS(LEN(ExtraçãoDados!B1279)=12,LEFT(ExtraçãoDados!B1279,3),LEN(ExtraçãoDados!B1279)=10,LEFT(ExtraçãoDados!B1279,5),LEN(ExtraçãoDados!B1279)&gt;19,0,LEN(ExtraçãoDados!B1279)=9,LEFT(ExtraçãoDados!B1279,4),LEN(ExtraçãoDados!B1279)=6,LEFT(ExtraçãoDados!B1279,3),LEN(ExtraçãoDados!B1279)&lt;5,LEFT(ExtraçãoDados!B1279,3),LEN(ExtraçãoDados!B1279)=8,LEFT(ExtraçãoDados!B1279,3),LEN(ExtraçãoDados!B1279)=5,LEFT(ExtraçãoDados!B1279,5),LEN(ExtraçãoDados!B1279)=11,LEFT(ExtraçãoDados!B1279,5),LEN(ExtraçãoDados!B1279)=7,RIGHT(ExtraçãoDados!B1279,6))</f>
        <v/>
      </c>
      <c r="C1279" s="4" t="e" cm="1">
        <f t="array" ref="C1279">_xlfn.IFS(LEN(B1279)=1,"ERRO",LEN(B1279)=2,_xlfn.CONCAT("000",B1279),LEN(B1279)=3,_xlfn.CONCAT("00",B1279),LEN(B1279)=4,_xlfn.CONCAT("0",B1279),LEN(B1279)=6,B1279,LEN(B1279)=7,B1279,LEN(B1279)=5,B1279)</f>
        <v>#N/A</v>
      </c>
      <c r="D1279" s="4" t="e" cm="1">
        <f t="array" ref="D1279">_xlfn.IFS(ExtraçãoDados!C1279={"Direcção de Abastecimento"},REPLACE(ExtraçãoDados!C1279="{Direcção de Abastecimento}",1,25,"DA"),ExtraçãoDados!C1279={"COMISSÃO CULTURAL DE LMARINHA"},REPLACE(ExtraçãoDados!C1279={"COMISSÃO CULTURAL DE LMARINHA"},1,28,"CCM"),ExtraçãoDados!C1279={"DIRECÇÃO DE NAVIOS"},REPLACE(ExtraçãoDados!C1279={"DIRECÇÃO DE NAVIOS"},1,28,"DN"),ExtraçãoDados!C1279={"ESQUADRILHA SUBMARINOS"},REPLACE(ExtraçãoDados!C1279={"ESQUADRILHA SUBMARINOS"},1,28,"ES"),ExtraçãoDados!C1279={"COMISSÃO MARINHA"},REPLACE(ExtraçãoDados!C1279={"COMISSÃO MARINHA"},1,28,"CCM"),ExtraçãoDados!C1279={"COMISSÃO CULTURAL DE MARINHA"},REPLACE(ExtraçãoDados!C1279={"COMISSÃO CULTURAL DE MARINHA"},1,28,"CCM"),ExtraçãoDados!C1279={"CCM"},REPLACE(ExtraçãoDados!C1279={"CCM"},1,28,"CCM"),ExtraçãoDados!C1279={"DN"},REPLACE(ExtraçãoDados!C1279={"DN"},1,28,"DN"),ExtraçãoDados!C1279={"ES"},REPLACE(ExtraçãoDados!C1279={"ES"},1,28,"ES"),ExtraçãoDados!C1279={"DA"},REPLACE(ExtraçãoDados!C1279={"DA"},1,28,"DA"),ExtraçãoDados!C1279={"DE: ESQUADRILHA SUBMARINOS"},REPLACE(ExtraçãoDados!C1279={"DE: ESQUADRILHA SUBMARINOS"},1,28,"ES"),ExtraçãoDados!C1279={"DE: COMISSÃO CULTURAL DE LMARINHA"},REPLACE(ExtraçãoDados!C1279={"DE: COMISSÃO CULTURAL DE LMARINHA"},1,28,"CCM"),ExtraçãoDados!C1279={"ON"},REPLACE(ExtraçãoDados!C1279={"ON"},1,28,"DN"),ExtraçãoDados!C1279={"ESQ. SUBMARINOS"},REPLACE(ExtraçãoDados!C1279={"ESQ. SUBMARINOS"},1,28,"ES"),ExtraçãoDados!C1279={"☒ irecção de Abastecimento"},REPLACE(ExtraçãoDados!C1279={"☒ irecção de Abastecimento"},1,28,"DA"),ExtraçãoDados!C1279={"Direcã d Abtit ço e asecmeno"},REPLACE(ExtraçãoDados!C1279={"Direcã d Abtit ço e asecmeno"},1,28,"DA"),ExtraçãoDados!C1279={"Diecã d Abtit rço e asecmeno"},REPLACE(ExtraçãoDados!C1279={"Diecã d Abtit rço e asecmeno"},1,28,"DA"),ISNUMBER(SEARCH("COMISSÃO",ExtraçãoDados!C1279,1)),REPLACE(ExtraçãoDados!C1279,1,29,"CCM"),ISNUMBER(SEARCH("DN/DIL/DRT1",ExtraçãoDados!C1279,1)),REPLACE(ExtraçãoDados!C1279,1,29,"DN"),ISNUMBER(SEARCH("DIRECÇAO DE NAVIOS",ExtraçãoDados!C1279,1)),REPLACE(ExtraçãoDados!C1279,1,29,"DN"),ISNUMBER(SEARCH("ESQUADRILHA SUBMARIN",ExtraçãoDados!C1279,1)),REPLACE(ExtraçãoDados!C1279,1,29,"ES"),ISNUMBER(SEARCH("DN",ExtraçãoDados!C1279,1)),REPLACE(ExtraçãoDados!C1279,1,29,"DN"),ISNUMBER(SEARCH("DIRECÇÃO",ExtraçãoDados!C1279,1)),REPLACE(ExtraçãoDados!C1279,1,29,"DN"),ISNUMBER(SEARCH("DIRECÇA0",ExtraçãoDados!C1279,1)),REPLACE(ExtraçãoDados!C1279,1,29,"DN"),ISNUMBER(SEARCH("DIRE",ExtraçãoDados!C1279,1)),REPLACE(ExtraçãoDados!C1279,1,29,"DN"),ISNUMBER(SEARCH("ESQUADRILHA",ExtraçãoDados!C1279,1)),REPLACE(ExtraçãoDados!C1279,1,29,"ES"),ISNUMBER(SEARCH("HOSPITAL DA MARINHA",ExtraçãoDados!C1279,1)),REPLACE(ExtraçãoDados!C1279,1,29,"HM"),ISNUMBER(SEARCH("HOSPITAL",ExtraçãoDados!C1279,1)),REPLACE(ExtraçãoDados!C1279,1,29,"HM"),ISNUMBER(SEARCH("HM",ExtraçãoDados!C1279,1)),REPLACE(ExtraçãoDados!C1279,1,29,"HM"),ISNUMBER(SEARCH("SECÇÃO DE APÓSITOS",ExtraçãoDados!C1279,1)),REPLACE(ExtraçãoDados!C1279,1,29,"HM"))</f>
        <v>#N/A</v>
      </c>
      <c r="E1279" s="4" t="e" cm="1">
        <f t="array" ref="E1279">_xlfn.IFS(LEN(ExtraçãoDados!B1279)=7,YEAR(ExtraçãoDados!D1279),LEN(ExtraçãoDados!B1279)=10,RIGHT(ExtraçãoDados!B1279,4),LEN(ExtraçãoDados!B1279)=9,YEAR(ExtraçãoDados!D1279),LEN(ExtraçãoDados!B1279)=8,YEAR(ExtraçãoDados!D1279),LEN(ExtraçãoDados!B1279)&gt;7,YEAR(ExtraçãoDados!D1279),LEN(ExtraçãoDados!B1279)&gt;5,YEAR(ExtraçãoDados!D1279),LEN(ExtraçãoDados!B1279)&gt;4,YEAR(ExtraçãoDados!D1279))</f>
        <v>#N/A</v>
      </c>
      <c r="F1279" s="4">
        <f>ExtraçãoDados!E1279</f>
        <v>0</v>
      </c>
    </row>
    <row r="1280" spans="1:6" x14ac:dyDescent="0.25">
      <c r="A1280" s="4">
        <f>ExtraçãoDados!A1280</f>
        <v>0</v>
      </c>
      <c r="B1280" s="4" t="str" cm="1">
        <f t="array" ref="B1280">_xlfn.IFS(LEN(ExtraçãoDados!B1280)=12,LEFT(ExtraçãoDados!B1280,3),LEN(ExtraçãoDados!B1280)=10,LEFT(ExtraçãoDados!B1280,5),LEN(ExtraçãoDados!B1280)&gt;19,0,LEN(ExtraçãoDados!B1280)=9,LEFT(ExtraçãoDados!B1280,4),LEN(ExtraçãoDados!B1280)=6,LEFT(ExtraçãoDados!B1280,3),LEN(ExtraçãoDados!B1280)&lt;5,LEFT(ExtraçãoDados!B1280,3),LEN(ExtraçãoDados!B1280)=8,LEFT(ExtraçãoDados!B1280,3),LEN(ExtraçãoDados!B1280)=5,LEFT(ExtraçãoDados!B1280,5),LEN(ExtraçãoDados!B1280)=11,LEFT(ExtraçãoDados!B1280,5),LEN(ExtraçãoDados!B1280)=7,RIGHT(ExtraçãoDados!B1280,6))</f>
        <v/>
      </c>
      <c r="C1280" s="4" t="e" cm="1">
        <f t="array" ref="C1280">_xlfn.IFS(LEN(B1280)=1,"ERRO",LEN(B1280)=2,_xlfn.CONCAT("000",B1280),LEN(B1280)=3,_xlfn.CONCAT("00",B1280),LEN(B1280)=4,_xlfn.CONCAT("0",B1280),LEN(B1280)=6,B1280,LEN(B1280)=7,B1280,LEN(B1280)=5,B1280)</f>
        <v>#N/A</v>
      </c>
      <c r="D1280" s="4" t="e" cm="1">
        <f t="array" ref="D1280">_xlfn.IFS(ExtraçãoDados!C1280={"Direcção de Abastecimento"},REPLACE(ExtraçãoDados!C1280="{Direcção de Abastecimento}",1,25,"DA"),ExtraçãoDados!C1280={"COMISSÃO CULTURAL DE LMARINHA"},REPLACE(ExtraçãoDados!C1280={"COMISSÃO CULTURAL DE LMARINHA"},1,28,"CCM"),ExtraçãoDados!C1280={"DIRECÇÃO DE NAVIOS"},REPLACE(ExtraçãoDados!C1280={"DIRECÇÃO DE NAVIOS"},1,28,"DN"),ExtraçãoDados!C1280={"ESQUADRILHA SUBMARINOS"},REPLACE(ExtraçãoDados!C1280={"ESQUADRILHA SUBMARINOS"},1,28,"ES"),ExtraçãoDados!C1280={"COMISSÃO MARINHA"},REPLACE(ExtraçãoDados!C1280={"COMISSÃO MARINHA"},1,28,"CCM"),ExtraçãoDados!C1280={"COMISSÃO CULTURAL DE MARINHA"},REPLACE(ExtraçãoDados!C1280={"COMISSÃO CULTURAL DE MARINHA"},1,28,"CCM"),ExtraçãoDados!C1280={"CCM"},REPLACE(ExtraçãoDados!C1280={"CCM"},1,28,"CCM"),ExtraçãoDados!C1280={"DN"},REPLACE(ExtraçãoDados!C1280={"DN"},1,28,"DN"),ExtraçãoDados!C1280={"ES"},REPLACE(ExtraçãoDados!C1280={"ES"},1,28,"ES"),ExtraçãoDados!C1280={"DA"},REPLACE(ExtraçãoDados!C1280={"DA"},1,28,"DA"),ExtraçãoDados!C1280={"DE: ESQUADRILHA SUBMARINOS"},REPLACE(ExtraçãoDados!C1280={"DE: ESQUADRILHA SUBMARINOS"},1,28,"ES"),ExtraçãoDados!C1280={"DE: COMISSÃO CULTURAL DE LMARINHA"},REPLACE(ExtraçãoDados!C1280={"DE: COMISSÃO CULTURAL DE LMARINHA"},1,28,"CCM"),ExtraçãoDados!C1280={"ON"},REPLACE(ExtraçãoDados!C1280={"ON"},1,28,"DN"),ExtraçãoDados!C1280={"ESQ. SUBMARINOS"},REPLACE(ExtraçãoDados!C1280={"ESQ. SUBMARINOS"},1,28,"ES"),ExtraçãoDados!C1280={"☒ irecção de Abastecimento"},REPLACE(ExtraçãoDados!C1280={"☒ irecção de Abastecimento"},1,28,"DA"),ExtraçãoDados!C1280={"Direcã d Abtit ço e asecmeno"},REPLACE(ExtraçãoDados!C1280={"Direcã d Abtit ço e asecmeno"},1,28,"DA"),ExtraçãoDados!C1280={"Diecã d Abtit rço e asecmeno"},REPLACE(ExtraçãoDados!C1280={"Diecã d Abtit rço e asecmeno"},1,28,"DA"),ISNUMBER(SEARCH("COMISSÃO",ExtraçãoDados!C1280,1)),REPLACE(ExtraçãoDados!C1280,1,29,"CCM"),ISNUMBER(SEARCH("DN/DIL/DRT1",ExtraçãoDados!C1280,1)),REPLACE(ExtraçãoDados!C1280,1,29,"DN"),ISNUMBER(SEARCH("DIRECÇAO DE NAVIOS",ExtraçãoDados!C1280,1)),REPLACE(ExtraçãoDados!C1280,1,29,"DN"),ISNUMBER(SEARCH("ESQUADRILHA SUBMARIN",ExtraçãoDados!C1280,1)),REPLACE(ExtraçãoDados!C1280,1,29,"ES"),ISNUMBER(SEARCH("DN",ExtraçãoDados!C1280,1)),REPLACE(ExtraçãoDados!C1280,1,29,"DN"),ISNUMBER(SEARCH("DIRECÇÃO",ExtraçãoDados!C1280,1)),REPLACE(ExtraçãoDados!C1280,1,29,"DN"),ISNUMBER(SEARCH("DIRECÇA0",ExtraçãoDados!C1280,1)),REPLACE(ExtraçãoDados!C1280,1,29,"DN"),ISNUMBER(SEARCH("DIRE",ExtraçãoDados!C1280,1)),REPLACE(ExtraçãoDados!C1280,1,29,"DN"),ISNUMBER(SEARCH("ESQUADRILHA",ExtraçãoDados!C1280,1)),REPLACE(ExtraçãoDados!C1280,1,29,"ES"),ISNUMBER(SEARCH("HOSPITAL DA MARINHA",ExtraçãoDados!C1280,1)),REPLACE(ExtraçãoDados!C1280,1,29,"HM"),ISNUMBER(SEARCH("HOSPITAL",ExtraçãoDados!C1280,1)),REPLACE(ExtraçãoDados!C1280,1,29,"HM"),ISNUMBER(SEARCH("HM",ExtraçãoDados!C1280,1)),REPLACE(ExtraçãoDados!C1280,1,29,"HM"),ISNUMBER(SEARCH("SECÇÃO DE APÓSITOS",ExtraçãoDados!C1280,1)),REPLACE(ExtraçãoDados!C1280,1,29,"HM"))</f>
        <v>#N/A</v>
      </c>
      <c r="E1280" s="4" t="e" cm="1">
        <f t="array" ref="E1280">_xlfn.IFS(LEN(ExtraçãoDados!B1280)=7,YEAR(ExtraçãoDados!D1280),LEN(ExtraçãoDados!B1280)=10,RIGHT(ExtraçãoDados!B1280,4),LEN(ExtraçãoDados!B1280)=9,YEAR(ExtraçãoDados!D1280),LEN(ExtraçãoDados!B1280)=8,YEAR(ExtraçãoDados!D1280),LEN(ExtraçãoDados!B1280)&gt;7,YEAR(ExtraçãoDados!D1280),LEN(ExtraçãoDados!B1280)&gt;5,YEAR(ExtraçãoDados!D1280),LEN(ExtraçãoDados!B1280)&gt;4,YEAR(ExtraçãoDados!D1280))</f>
        <v>#N/A</v>
      </c>
      <c r="F1280" s="4">
        <f>ExtraçãoDados!E1280</f>
        <v>0</v>
      </c>
    </row>
    <row r="1281" spans="1:6" x14ac:dyDescent="0.25">
      <c r="A1281" s="4">
        <f>ExtraçãoDados!A1281</f>
        <v>0</v>
      </c>
      <c r="B1281" s="4" t="str" cm="1">
        <f t="array" ref="B1281">_xlfn.IFS(LEN(ExtraçãoDados!B1281)=12,LEFT(ExtraçãoDados!B1281,3),LEN(ExtraçãoDados!B1281)=10,LEFT(ExtraçãoDados!B1281,5),LEN(ExtraçãoDados!B1281)&gt;19,0,LEN(ExtraçãoDados!B1281)=9,LEFT(ExtraçãoDados!B1281,4),LEN(ExtraçãoDados!B1281)=6,LEFT(ExtraçãoDados!B1281,3),LEN(ExtraçãoDados!B1281)&lt;5,LEFT(ExtraçãoDados!B1281,3),LEN(ExtraçãoDados!B1281)=8,LEFT(ExtraçãoDados!B1281,3),LEN(ExtraçãoDados!B1281)=5,LEFT(ExtraçãoDados!B1281,5),LEN(ExtraçãoDados!B1281)=11,LEFT(ExtraçãoDados!B1281,5),LEN(ExtraçãoDados!B1281)=7,RIGHT(ExtraçãoDados!B1281,6))</f>
        <v/>
      </c>
      <c r="C1281" s="4" t="e" cm="1">
        <f t="array" ref="C1281">_xlfn.IFS(LEN(B1281)=1,"ERRO",LEN(B1281)=2,_xlfn.CONCAT("000",B1281),LEN(B1281)=3,_xlfn.CONCAT("00",B1281),LEN(B1281)=4,_xlfn.CONCAT("0",B1281),LEN(B1281)=6,B1281,LEN(B1281)=7,B1281,LEN(B1281)=5,B1281)</f>
        <v>#N/A</v>
      </c>
      <c r="D1281" s="4" t="e" cm="1">
        <f t="array" ref="D1281">_xlfn.IFS(ExtraçãoDados!C1281={"Direcção de Abastecimento"},REPLACE(ExtraçãoDados!C1281="{Direcção de Abastecimento}",1,25,"DA"),ExtraçãoDados!C1281={"COMISSÃO CULTURAL DE LMARINHA"},REPLACE(ExtraçãoDados!C1281={"COMISSÃO CULTURAL DE LMARINHA"},1,28,"CCM"),ExtraçãoDados!C1281={"DIRECÇÃO DE NAVIOS"},REPLACE(ExtraçãoDados!C1281={"DIRECÇÃO DE NAVIOS"},1,28,"DN"),ExtraçãoDados!C1281={"ESQUADRILHA SUBMARINOS"},REPLACE(ExtraçãoDados!C1281={"ESQUADRILHA SUBMARINOS"},1,28,"ES"),ExtraçãoDados!C1281={"COMISSÃO MARINHA"},REPLACE(ExtraçãoDados!C1281={"COMISSÃO MARINHA"},1,28,"CCM"),ExtraçãoDados!C1281={"COMISSÃO CULTURAL DE MARINHA"},REPLACE(ExtraçãoDados!C1281={"COMISSÃO CULTURAL DE MARINHA"},1,28,"CCM"),ExtraçãoDados!C1281={"CCM"},REPLACE(ExtraçãoDados!C1281={"CCM"},1,28,"CCM"),ExtraçãoDados!C1281={"DN"},REPLACE(ExtraçãoDados!C1281={"DN"},1,28,"DN"),ExtraçãoDados!C1281={"ES"},REPLACE(ExtraçãoDados!C1281={"ES"},1,28,"ES"),ExtraçãoDados!C1281={"DA"},REPLACE(ExtraçãoDados!C1281={"DA"},1,28,"DA"),ExtraçãoDados!C1281={"DE: ESQUADRILHA SUBMARINOS"},REPLACE(ExtraçãoDados!C1281={"DE: ESQUADRILHA SUBMARINOS"},1,28,"ES"),ExtraçãoDados!C1281={"DE: COMISSÃO CULTURAL DE LMARINHA"},REPLACE(ExtraçãoDados!C1281={"DE: COMISSÃO CULTURAL DE LMARINHA"},1,28,"CCM"),ExtraçãoDados!C1281={"ON"},REPLACE(ExtraçãoDados!C1281={"ON"},1,28,"DN"),ExtraçãoDados!C1281={"ESQ. SUBMARINOS"},REPLACE(ExtraçãoDados!C1281={"ESQ. SUBMARINOS"},1,28,"ES"),ExtraçãoDados!C1281={"☒ irecção de Abastecimento"},REPLACE(ExtraçãoDados!C1281={"☒ irecção de Abastecimento"},1,28,"DA"),ExtraçãoDados!C1281={"Direcã d Abtit ço e asecmeno"},REPLACE(ExtraçãoDados!C1281={"Direcã d Abtit ço e asecmeno"},1,28,"DA"),ExtraçãoDados!C1281={"Diecã d Abtit rço e asecmeno"},REPLACE(ExtraçãoDados!C1281={"Diecã d Abtit rço e asecmeno"},1,28,"DA"),ISNUMBER(SEARCH("COMISSÃO",ExtraçãoDados!C1281,1)),REPLACE(ExtraçãoDados!C1281,1,29,"CCM"),ISNUMBER(SEARCH("DN/DIL/DRT1",ExtraçãoDados!C1281,1)),REPLACE(ExtraçãoDados!C1281,1,29,"DN"),ISNUMBER(SEARCH("DIRECÇAO DE NAVIOS",ExtraçãoDados!C1281,1)),REPLACE(ExtraçãoDados!C1281,1,29,"DN"),ISNUMBER(SEARCH("ESQUADRILHA SUBMARIN",ExtraçãoDados!C1281,1)),REPLACE(ExtraçãoDados!C1281,1,29,"ES"),ISNUMBER(SEARCH("DN",ExtraçãoDados!C1281,1)),REPLACE(ExtraçãoDados!C1281,1,29,"DN"),ISNUMBER(SEARCH("DIRECÇÃO",ExtraçãoDados!C1281,1)),REPLACE(ExtraçãoDados!C1281,1,29,"DN"),ISNUMBER(SEARCH("DIRECÇA0",ExtraçãoDados!C1281,1)),REPLACE(ExtraçãoDados!C1281,1,29,"DN"),ISNUMBER(SEARCH("DIRE",ExtraçãoDados!C1281,1)),REPLACE(ExtraçãoDados!C1281,1,29,"DN"),ISNUMBER(SEARCH("ESQUADRILHA",ExtraçãoDados!C1281,1)),REPLACE(ExtraçãoDados!C1281,1,29,"ES"),ISNUMBER(SEARCH("HOSPITAL DA MARINHA",ExtraçãoDados!C1281,1)),REPLACE(ExtraçãoDados!C1281,1,29,"HM"),ISNUMBER(SEARCH("HOSPITAL",ExtraçãoDados!C1281,1)),REPLACE(ExtraçãoDados!C1281,1,29,"HM"),ISNUMBER(SEARCH("HM",ExtraçãoDados!C1281,1)),REPLACE(ExtraçãoDados!C1281,1,29,"HM"),ISNUMBER(SEARCH("SECÇÃO DE APÓSITOS",ExtraçãoDados!C1281,1)),REPLACE(ExtraçãoDados!C1281,1,29,"HM"))</f>
        <v>#N/A</v>
      </c>
      <c r="E1281" s="4" t="e" cm="1">
        <f t="array" ref="E1281">_xlfn.IFS(LEN(ExtraçãoDados!B1281)=7,YEAR(ExtraçãoDados!D1281),LEN(ExtraçãoDados!B1281)=10,RIGHT(ExtraçãoDados!B1281,4),LEN(ExtraçãoDados!B1281)=9,YEAR(ExtraçãoDados!D1281),LEN(ExtraçãoDados!B1281)=8,YEAR(ExtraçãoDados!D1281),LEN(ExtraçãoDados!B1281)&gt;7,YEAR(ExtraçãoDados!D1281),LEN(ExtraçãoDados!B1281)&gt;5,YEAR(ExtraçãoDados!D1281),LEN(ExtraçãoDados!B1281)&gt;4,YEAR(ExtraçãoDados!D1281))</f>
        <v>#N/A</v>
      </c>
      <c r="F1281" s="4">
        <f>ExtraçãoDados!E1281</f>
        <v>0</v>
      </c>
    </row>
    <row r="1282" spans="1:6" x14ac:dyDescent="0.25">
      <c r="A1282" s="4">
        <f>ExtraçãoDados!A1282</f>
        <v>0</v>
      </c>
      <c r="B1282" s="4" t="str" cm="1">
        <f t="array" ref="B1282">_xlfn.IFS(LEN(ExtraçãoDados!B1282)=12,LEFT(ExtraçãoDados!B1282,3),LEN(ExtraçãoDados!B1282)=10,LEFT(ExtraçãoDados!B1282,5),LEN(ExtraçãoDados!B1282)&gt;19,0,LEN(ExtraçãoDados!B1282)=9,LEFT(ExtraçãoDados!B1282,4),LEN(ExtraçãoDados!B1282)=6,LEFT(ExtraçãoDados!B1282,3),LEN(ExtraçãoDados!B1282)&lt;5,LEFT(ExtraçãoDados!B1282,3),LEN(ExtraçãoDados!B1282)=8,LEFT(ExtraçãoDados!B1282,3),LEN(ExtraçãoDados!B1282)=5,LEFT(ExtraçãoDados!B1282,5),LEN(ExtraçãoDados!B1282)=11,LEFT(ExtraçãoDados!B1282,5),LEN(ExtraçãoDados!B1282)=7,RIGHT(ExtraçãoDados!B1282,6))</f>
        <v/>
      </c>
      <c r="C1282" s="4" t="e" cm="1">
        <f t="array" ref="C1282">_xlfn.IFS(LEN(B1282)=1,"ERRO",LEN(B1282)=2,_xlfn.CONCAT("000",B1282),LEN(B1282)=3,_xlfn.CONCAT("00",B1282),LEN(B1282)=4,_xlfn.CONCAT("0",B1282),LEN(B1282)=6,B1282,LEN(B1282)=7,B1282,LEN(B1282)=5,B1282)</f>
        <v>#N/A</v>
      </c>
      <c r="D1282" s="4" t="e" cm="1">
        <f t="array" ref="D1282">_xlfn.IFS(ExtraçãoDados!C1282={"Direcção de Abastecimento"},REPLACE(ExtraçãoDados!C1282="{Direcção de Abastecimento}",1,25,"DA"),ExtraçãoDados!C1282={"COMISSÃO CULTURAL DE LMARINHA"},REPLACE(ExtraçãoDados!C1282={"COMISSÃO CULTURAL DE LMARINHA"},1,28,"CCM"),ExtraçãoDados!C1282={"DIRECÇÃO DE NAVIOS"},REPLACE(ExtraçãoDados!C1282={"DIRECÇÃO DE NAVIOS"},1,28,"DN"),ExtraçãoDados!C1282={"ESQUADRILHA SUBMARINOS"},REPLACE(ExtraçãoDados!C1282={"ESQUADRILHA SUBMARINOS"},1,28,"ES"),ExtraçãoDados!C1282={"COMISSÃO MARINHA"},REPLACE(ExtraçãoDados!C1282={"COMISSÃO MARINHA"},1,28,"CCM"),ExtraçãoDados!C1282={"COMISSÃO CULTURAL DE MARINHA"},REPLACE(ExtraçãoDados!C1282={"COMISSÃO CULTURAL DE MARINHA"},1,28,"CCM"),ExtraçãoDados!C1282={"CCM"},REPLACE(ExtraçãoDados!C1282={"CCM"},1,28,"CCM"),ExtraçãoDados!C1282={"DN"},REPLACE(ExtraçãoDados!C1282={"DN"},1,28,"DN"),ExtraçãoDados!C1282={"ES"},REPLACE(ExtraçãoDados!C1282={"ES"},1,28,"ES"),ExtraçãoDados!C1282={"DA"},REPLACE(ExtraçãoDados!C1282={"DA"},1,28,"DA"),ExtraçãoDados!C1282={"DE: ESQUADRILHA SUBMARINOS"},REPLACE(ExtraçãoDados!C1282={"DE: ESQUADRILHA SUBMARINOS"},1,28,"ES"),ExtraçãoDados!C1282={"DE: COMISSÃO CULTURAL DE LMARINHA"},REPLACE(ExtraçãoDados!C1282={"DE: COMISSÃO CULTURAL DE LMARINHA"},1,28,"CCM"),ExtraçãoDados!C1282={"ON"},REPLACE(ExtraçãoDados!C1282={"ON"},1,28,"DN"),ExtraçãoDados!C1282={"ESQ. SUBMARINOS"},REPLACE(ExtraçãoDados!C1282={"ESQ. SUBMARINOS"},1,28,"ES"),ExtraçãoDados!C1282={"☒ irecção de Abastecimento"},REPLACE(ExtraçãoDados!C1282={"☒ irecção de Abastecimento"},1,28,"DA"),ExtraçãoDados!C1282={"Direcã d Abtit ço e asecmeno"},REPLACE(ExtraçãoDados!C1282={"Direcã d Abtit ço e asecmeno"},1,28,"DA"),ExtraçãoDados!C1282={"Diecã d Abtit rço e asecmeno"},REPLACE(ExtraçãoDados!C1282={"Diecã d Abtit rço e asecmeno"},1,28,"DA"),ISNUMBER(SEARCH("COMISSÃO",ExtraçãoDados!C1282,1)),REPLACE(ExtraçãoDados!C1282,1,29,"CCM"),ISNUMBER(SEARCH("DN/DIL/DRT1",ExtraçãoDados!C1282,1)),REPLACE(ExtraçãoDados!C1282,1,29,"DN"),ISNUMBER(SEARCH("DIRECÇAO DE NAVIOS",ExtraçãoDados!C1282,1)),REPLACE(ExtraçãoDados!C1282,1,29,"DN"),ISNUMBER(SEARCH("ESQUADRILHA SUBMARIN",ExtraçãoDados!C1282,1)),REPLACE(ExtraçãoDados!C1282,1,29,"ES"),ISNUMBER(SEARCH("DN",ExtraçãoDados!C1282,1)),REPLACE(ExtraçãoDados!C1282,1,29,"DN"),ISNUMBER(SEARCH("DIRECÇÃO",ExtraçãoDados!C1282,1)),REPLACE(ExtraçãoDados!C1282,1,29,"DN"),ISNUMBER(SEARCH("DIRECÇA0",ExtraçãoDados!C1282,1)),REPLACE(ExtraçãoDados!C1282,1,29,"DN"),ISNUMBER(SEARCH("DIRE",ExtraçãoDados!C1282,1)),REPLACE(ExtraçãoDados!C1282,1,29,"DN"),ISNUMBER(SEARCH("ESQUADRILHA",ExtraçãoDados!C1282,1)),REPLACE(ExtraçãoDados!C1282,1,29,"ES"),ISNUMBER(SEARCH("HOSPITAL DA MARINHA",ExtraçãoDados!C1282,1)),REPLACE(ExtraçãoDados!C1282,1,29,"HM"),ISNUMBER(SEARCH("HOSPITAL",ExtraçãoDados!C1282,1)),REPLACE(ExtraçãoDados!C1282,1,29,"HM"),ISNUMBER(SEARCH("HM",ExtraçãoDados!C1282,1)),REPLACE(ExtraçãoDados!C1282,1,29,"HM"),ISNUMBER(SEARCH("SECÇÃO DE APÓSITOS",ExtraçãoDados!C1282,1)),REPLACE(ExtraçãoDados!C1282,1,29,"HM"))</f>
        <v>#N/A</v>
      </c>
      <c r="E1282" s="4" t="e" cm="1">
        <f t="array" ref="E1282">_xlfn.IFS(LEN(ExtraçãoDados!B1282)=7,YEAR(ExtraçãoDados!D1282),LEN(ExtraçãoDados!B1282)=10,RIGHT(ExtraçãoDados!B1282,4),LEN(ExtraçãoDados!B1282)=9,YEAR(ExtraçãoDados!D1282),LEN(ExtraçãoDados!B1282)=8,YEAR(ExtraçãoDados!D1282),LEN(ExtraçãoDados!B1282)&gt;7,YEAR(ExtraçãoDados!D1282),LEN(ExtraçãoDados!B1282)&gt;5,YEAR(ExtraçãoDados!D1282),LEN(ExtraçãoDados!B1282)&gt;4,YEAR(ExtraçãoDados!D1282))</f>
        <v>#N/A</v>
      </c>
      <c r="F1282" s="4">
        <f>ExtraçãoDados!E1282</f>
        <v>0</v>
      </c>
    </row>
    <row r="1283" spans="1:6" x14ac:dyDescent="0.25">
      <c r="A1283" s="4">
        <f>ExtraçãoDados!A1283</f>
        <v>0</v>
      </c>
      <c r="B1283" s="4" t="str" cm="1">
        <f t="array" ref="B1283">_xlfn.IFS(LEN(ExtraçãoDados!B1283)=12,LEFT(ExtraçãoDados!B1283,3),LEN(ExtraçãoDados!B1283)=10,LEFT(ExtraçãoDados!B1283,5),LEN(ExtraçãoDados!B1283)&gt;19,0,LEN(ExtraçãoDados!B1283)=9,LEFT(ExtraçãoDados!B1283,4),LEN(ExtraçãoDados!B1283)=6,LEFT(ExtraçãoDados!B1283,3),LEN(ExtraçãoDados!B1283)&lt;5,LEFT(ExtraçãoDados!B1283,3),LEN(ExtraçãoDados!B1283)=8,LEFT(ExtraçãoDados!B1283,3),LEN(ExtraçãoDados!B1283)=5,LEFT(ExtraçãoDados!B1283,5),LEN(ExtraçãoDados!B1283)=11,LEFT(ExtraçãoDados!B1283,5),LEN(ExtraçãoDados!B1283)=7,RIGHT(ExtraçãoDados!B1283,6))</f>
        <v/>
      </c>
      <c r="C1283" s="4" t="e" cm="1">
        <f t="array" ref="C1283">_xlfn.IFS(LEN(B1283)=1,"ERRO",LEN(B1283)=2,_xlfn.CONCAT("000",B1283),LEN(B1283)=3,_xlfn.CONCAT("00",B1283),LEN(B1283)=4,_xlfn.CONCAT("0",B1283),LEN(B1283)=6,B1283,LEN(B1283)=7,B1283,LEN(B1283)=5,B1283)</f>
        <v>#N/A</v>
      </c>
      <c r="D1283" s="4" t="e" cm="1">
        <f t="array" ref="D1283">_xlfn.IFS(ExtraçãoDados!C1283={"Direcção de Abastecimento"},REPLACE(ExtraçãoDados!C1283="{Direcção de Abastecimento}",1,25,"DA"),ExtraçãoDados!C1283={"COMISSÃO CULTURAL DE LMARINHA"},REPLACE(ExtraçãoDados!C1283={"COMISSÃO CULTURAL DE LMARINHA"},1,28,"CCM"),ExtraçãoDados!C1283={"DIRECÇÃO DE NAVIOS"},REPLACE(ExtraçãoDados!C1283={"DIRECÇÃO DE NAVIOS"},1,28,"DN"),ExtraçãoDados!C1283={"ESQUADRILHA SUBMARINOS"},REPLACE(ExtraçãoDados!C1283={"ESQUADRILHA SUBMARINOS"},1,28,"ES"),ExtraçãoDados!C1283={"COMISSÃO MARINHA"},REPLACE(ExtraçãoDados!C1283={"COMISSÃO MARINHA"},1,28,"CCM"),ExtraçãoDados!C1283={"COMISSÃO CULTURAL DE MARINHA"},REPLACE(ExtraçãoDados!C1283={"COMISSÃO CULTURAL DE MARINHA"},1,28,"CCM"),ExtraçãoDados!C1283={"CCM"},REPLACE(ExtraçãoDados!C1283={"CCM"},1,28,"CCM"),ExtraçãoDados!C1283={"DN"},REPLACE(ExtraçãoDados!C1283={"DN"},1,28,"DN"),ExtraçãoDados!C1283={"ES"},REPLACE(ExtraçãoDados!C1283={"ES"},1,28,"ES"),ExtraçãoDados!C1283={"DA"},REPLACE(ExtraçãoDados!C1283={"DA"},1,28,"DA"),ExtraçãoDados!C1283={"DE: ESQUADRILHA SUBMARINOS"},REPLACE(ExtraçãoDados!C1283={"DE: ESQUADRILHA SUBMARINOS"},1,28,"ES"),ExtraçãoDados!C1283={"DE: COMISSÃO CULTURAL DE LMARINHA"},REPLACE(ExtraçãoDados!C1283={"DE: COMISSÃO CULTURAL DE LMARINHA"},1,28,"CCM"),ExtraçãoDados!C1283={"ON"},REPLACE(ExtraçãoDados!C1283={"ON"},1,28,"DN"),ExtraçãoDados!C1283={"ESQ. SUBMARINOS"},REPLACE(ExtraçãoDados!C1283={"ESQ. SUBMARINOS"},1,28,"ES"),ExtraçãoDados!C1283={"☒ irecção de Abastecimento"},REPLACE(ExtraçãoDados!C1283={"☒ irecção de Abastecimento"},1,28,"DA"),ExtraçãoDados!C1283={"Direcã d Abtit ço e asecmeno"},REPLACE(ExtraçãoDados!C1283={"Direcã d Abtit ço e asecmeno"},1,28,"DA"),ExtraçãoDados!C1283={"Diecã d Abtit rço e asecmeno"},REPLACE(ExtraçãoDados!C1283={"Diecã d Abtit rço e asecmeno"},1,28,"DA"),ISNUMBER(SEARCH("COMISSÃO",ExtraçãoDados!C1283,1)),REPLACE(ExtraçãoDados!C1283,1,29,"CCM"),ISNUMBER(SEARCH("DN/DIL/DRT1",ExtraçãoDados!C1283,1)),REPLACE(ExtraçãoDados!C1283,1,29,"DN"),ISNUMBER(SEARCH("DIRECÇAO DE NAVIOS",ExtraçãoDados!C1283,1)),REPLACE(ExtraçãoDados!C1283,1,29,"DN"),ISNUMBER(SEARCH("ESQUADRILHA SUBMARIN",ExtraçãoDados!C1283,1)),REPLACE(ExtraçãoDados!C1283,1,29,"ES"),ISNUMBER(SEARCH("DN",ExtraçãoDados!C1283,1)),REPLACE(ExtraçãoDados!C1283,1,29,"DN"),ISNUMBER(SEARCH("DIRECÇÃO",ExtraçãoDados!C1283,1)),REPLACE(ExtraçãoDados!C1283,1,29,"DN"),ISNUMBER(SEARCH("DIRECÇA0",ExtraçãoDados!C1283,1)),REPLACE(ExtraçãoDados!C1283,1,29,"DN"),ISNUMBER(SEARCH("DIRE",ExtraçãoDados!C1283,1)),REPLACE(ExtraçãoDados!C1283,1,29,"DN"),ISNUMBER(SEARCH("ESQUADRILHA",ExtraçãoDados!C1283,1)),REPLACE(ExtraçãoDados!C1283,1,29,"ES"),ISNUMBER(SEARCH("HOSPITAL DA MARINHA",ExtraçãoDados!C1283,1)),REPLACE(ExtraçãoDados!C1283,1,29,"HM"),ISNUMBER(SEARCH("HOSPITAL",ExtraçãoDados!C1283,1)),REPLACE(ExtraçãoDados!C1283,1,29,"HM"),ISNUMBER(SEARCH("HM",ExtraçãoDados!C1283,1)),REPLACE(ExtraçãoDados!C1283,1,29,"HM"),ISNUMBER(SEARCH("SECÇÃO DE APÓSITOS",ExtraçãoDados!C1283,1)),REPLACE(ExtraçãoDados!C1283,1,29,"HM"))</f>
        <v>#N/A</v>
      </c>
      <c r="E1283" s="4" t="e" cm="1">
        <f t="array" ref="E1283">_xlfn.IFS(LEN(ExtraçãoDados!B1283)=7,YEAR(ExtraçãoDados!D1283),LEN(ExtraçãoDados!B1283)=10,RIGHT(ExtraçãoDados!B1283,4),LEN(ExtraçãoDados!B1283)=9,YEAR(ExtraçãoDados!D1283),LEN(ExtraçãoDados!B1283)=8,YEAR(ExtraçãoDados!D1283),LEN(ExtraçãoDados!B1283)&gt;7,YEAR(ExtraçãoDados!D1283),LEN(ExtraçãoDados!B1283)&gt;5,YEAR(ExtraçãoDados!D1283),LEN(ExtraçãoDados!B1283)&gt;4,YEAR(ExtraçãoDados!D1283))</f>
        <v>#N/A</v>
      </c>
      <c r="F1283" s="4">
        <f>ExtraçãoDados!E1283</f>
        <v>0</v>
      </c>
    </row>
    <row r="1284" spans="1:6" x14ac:dyDescent="0.25">
      <c r="A1284" s="4">
        <f>ExtraçãoDados!A1284</f>
        <v>0</v>
      </c>
      <c r="B1284" s="4" t="str" cm="1">
        <f t="array" ref="B1284">_xlfn.IFS(LEN(ExtraçãoDados!B1284)=12,LEFT(ExtraçãoDados!B1284,3),LEN(ExtraçãoDados!B1284)=10,LEFT(ExtraçãoDados!B1284,5),LEN(ExtraçãoDados!B1284)&gt;19,0,LEN(ExtraçãoDados!B1284)=9,LEFT(ExtraçãoDados!B1284,4),LEN(ExtraçãoDados!B1284)=6,LEFT(ExtraçãoDados!B1284,3),LEN(ExtraçãoDados!B1284)&lt;5,LEFT(ExtraçãoDados!B1284,3),LEN(ExtraçãoDados!B1284)=8,LEFT(ExtraçãoDados!B1284,3),LEN(ExtraçãoDados!B1284)=5,LEFT(ExtraçãoDados!B1284,5),LEN(ExtraçãoDados!B1284)=11,LEFT(ExtraçãoDados!B1284,5),LEN(ExtraçãoDados!B1284)=7,RIGHT(ExtraçãoDados!B1284,6))</f>
        <v/>
      </c>
      <c r="C1284" s="4" t="e" cm="1">
        <f t="array" ref="C1284">_xlfn.IFS(LEN(B1284)=1,"ERRO",LEN(B1284)=2,_xlfn.CONCAT("000",B1284),LEN(B1284)=3,_xlfn.CONCAT("00",B1284),LEN(B1284)=4,_xlfn.CONCAT("0",B1284),LEN(B1284)=6,B1284,LEN(B1284)=7,B1284,LEN(B1284)=5,B1284)</f>
        <v>#N/A</v>
      </c>
      <c r="D1284" s="4" t="e" cm="1">
        <f t="array" ref="D1284">_xlfn.IFS(ExtraçãoDados!C1284={"Direcção de Abastecimento"},REPLACE(ExtraçãoDados!C1284="{Direcção de Abastecimento}",1,25,"DA"),ExtraçãoDados!C1284={"COMISSÃO CULTURAL DE LMARINHA"},REPLACE(ExtraçãoDados!C1284={"COMISSÃO CULTURAL DE LMARINHA"},1,28,"CCM"),ExtraçãoDados!C1284={"DIRECÇÃO DE NAVIOS"},REPLACE(ExtraçãoDados!C1284={"DIRECÇÃO DE NAVIOS"},1,28,"DN"),ExtraçãoDados!C1284={"ESQUADRILHA SUBMARINOS"},REPLACE(ExtraçãoDados!C1284={"ESQUADRILHA SUBMARINOS"},1,28,"ES"),ExtraçãoDados!C1284={"COMISSÃO MARINHA"},REPLACE(ExtraçãoDados!C1284={"COMISSÃO MARINHA"},1,28,"CCM"),ExtraçãoDados!C1284={"COMISSÃO CULTURAL DE MARINHA"},REPLACE(ExtraçãoDados!C1284={"COMISSÃO CULTURAL DE MARINHA"},1,28,"CCM"),ExtraçãoDados!C1284={"CCM"},REPLACE(ExtraçãoDados!C1284={"CCM"},1,28,"CCM"),ExtraçãoDados!C1284={"DN"},REPLACE(ExtraçãoDados!C1284={"DN"},1,28,"DN"),ExtraçãoDados!C1284={"ES"},REPLACE(ExtraçãoDados!C1284={"ES"},1,28,"ES"),ExtraçãoDados!C1284={"DA"},REPLACE(ExtraçãoDados!C1284={"DA"},1,28,"DA"),ExtraçãoDados!C1284={"DE: ESQUADRILHA SUBMARINOS"},REPLACE(ExtraçãoDados!C1284={"DE: ESQUADRILHA SUBMARINOS"},1,28,"ES"),ExtraçãoDados!C1284={"DE: COMISSÃO CULTURAL DE LMARINHA"},REPLACE(ExtraçãoDados!C1284={"DE: COMISSÃO CULTURAL DE LMARINHA"},1,28,"CCM"),ExtraçãoDados!C1284={"ON"},REPLACE(ExtraçãoDados!C1284={"ON"},1,28,"DN"),ExtraçãoDados!C1284={"ESQ. SUBMARINOS"},REPLACE(ExtraçãoDados!C1284={"ESQ. SUBMARINOS"},1,28,"ES"),ExtraçãoDados!C1284={"☒ irecção de Abastecimento"},REPLACE(ExtraçãoDados!C1284={"☒ irecção de Abastecimento"},1,28,"DA"),ExtraçãoDados!C1284={"Direcã d Abtit ço e asecmeno"},REPLACE(ExtraçãoDados!C1284={"Direcã d Abtit ço e asecmeno"},1,28,"DA"),ExtraçãoDados!C1284={"Diecã d Abtit rço e asecmeno"},REPLACE(ExtraçãoDados!C1284={"Diecã d Abtit rço e asecmeno"},1,28,"DA"),ISNUMBER(SEARCH("COMISSÃO",ExtraçãoDados!C1284,1)),REPLACE(ExtraçãoDados!C1284,1,29,"CCM"),ISNUMBER(SEARCH("DN/DIL/DRT1",ExtraçãoDados!C1284,1)),REPLACE(ExtraçãoDados!C1284,1,29,"DN"),ISNUMBER(SEARCH("DIRECÇAO DE NAVIOS",ExtraçãoDados!C1284,1)),REPLACE(ExtraçãoDados!C1284,1,29,"DN"),ISNUMBER(SEARCH("ESQUADRILHA SUBMARIN",ExtraçãoDados!C1284,1)),REPLACE(ExtraçãoDados!C1284,1,29,"ES"),ISNUMBER(SEARCH("DN",ExtraçãoDados!C1284,1)),REPLACE(ExtraçãoDados!C1284,1,29,"DN"),ISNUMBER(SEARCH("DIRECÇÃO",ExtraçãoDados!C1284,1)),REPLACE(ExtraçãoDados!C1284,1,29,"DN"),ISNUMBER(SEARCH("DIRECÇA0",ExtraçãoDados!C1284,1)),REPLACE(ExtraçãoDados!C1284,1,29,"DN"),ISNUMBER(SEARCH("DIRE",ExtraçãoDados!C1284,1)),REPLACE(ExtraçãoDados!C1284,1,29,"DN"),ISNUMBER(SEARCH("ESQUADRILHA",ExtraçãoDados!C1284,1)),REPLACE(ExtraçãoDados!C1284,1,29,"ES"),ISNUMBER(SEARCH("HOSPITAL DA MARINHA",ExtraçãoDados!C1284,1)),REPLACE(ExtraçãoDados!C1284,1,29,"HM"),ISNUMBER(SEARCH("HOSPITAL",ExtraçãoDados!C1284,1)),REPLACE(ExtraçãoDados!C1284,1,29,"HM"),ISNUMBER(SEARCH("HM",ExtraçãoDados!C1284,1)),REPLACE(ExtraçãoDados!C1284,1,29,"HM"),ISNUMBER(SEARCH("SECÇÃO DE APÓSITOS",ExtraçãoDados!C1284,1)),REPLACE(ExtraçãoDados!C1284,1,29,"HM"))</f>
        <v>#N/A</v>
      </c>
      <c r="E1284" s="4" t="e" cm="1">
        <f t="array" ref="E1284">_xlfn.IFS(LEN(ExtraçãoDados!B1284)=7,YEAR(ExtraçãoDados!D1284),LEN(ExtraçãoDados!B1284)=10,RIGHT(ExtraçãoDados!B1284,4),LEN(ExtraçãoDados!B1284)=9,YEAR(ExtraçãoDados!D1284),LEN(ExtraçãoDados!B1284)=8,YEAR(ExtraçãoDados!D1284),LEN(ExtraçãoDados!B1284)&gt;7,YEAR(ExtraçãoDados!D1284),LEN(ExtraçãoDados!B1284)&gt;5,YEAR(ExtraçãoDados!D1284),LEN(ExtraçãoDados!B1284)&gt;4,YEAR(ExtraçãoDados!D1284))</f>
        <v>#N/A</v>
      </c>
      <c r="F1284" s="4">
        <f>ExtraçãoDados!E1284</f>
        <v>0</v>
      </c>
    </row>
    <row r="1285" spans="1:6" x14ac:dyDescent="0.25">
      <c r="A1285" s="4">
        <f>ExtraçãoDados!A1285</f>
        <v>0</v>
      </c>
      <c r="B1285" s="4" t="str" cm="1">
        <f t="array" ref="B1285">_xlfn.IFS(LEN(ExtraçãoDados!B1285)=12,LEFT(ExtraçãoDados!B1285,3),LEN(ExtraçãoDados!B1285)=10,LEFT(ExtraçãoDados!B1285,5),LEN(ExtraçãoDados!B1285)&gt;19,0,LEN(ExtraçãoDados!B1285)=9,LEFT(ExtraçãoDados!B1285,4),LEN(ExtraçãoDados!B1285)=6,LEFT(ExtraçãoDados!B1285,3),LEN(ExtraçãoDados!B1285)&lt;5,LEFT(ExtraçãoDados!B1285,3),LEN(ExtraçãoDados!B1285)=8,LEFT(ExtraçãoDados!B1285,3),LEN(ExtraçãoDados!B1285)=5,LEFT(ExtraçãoDados!B1285,5),LEN(ExtraçãoDados!B1285)=11,LEFT(ExtraçãoDados!B1285,5),LEN(ExtraçãoDados!B1285)=7,RIGHT(ExtraçãoDados!B1285,6))</f>
        <v/>
      </c>
      <c r="C1285" s="4" t="e" cm="1">
        <f t="array" ref="C1285">_xlfn.IFS(LEN(B1285)=1,"ERRO",LEN(B1285)=2,_xlfn.CONCAT("000",B1285),LEN(B1285)=3,_xlfn.CONCAT("00",B1285),LEN(B1285)=4,_xlfn.CONCAT("0",B1285),LEN(B1285)=6,B1285,LEN(B1285)=7,B1285,LEN(B1285)=5,B1285)</f>
        <v>#N/A</v>
      </c>
      <c r="D1285" s="4" t="e" cm="1">
        <f t="array" ref="D1285">_xlfn.IFS(ExtraçãoDados!C1285={"Direcção de Abastecimento"},REPLACE(ExtraçãoDados!C1285="{Direcção de Abastecimento}",1,25,"DA"),ExtraçãoDados!C1285={"COMISSÃO CULTURAL DE LMARINHA"},REPLACE(ExtraçãoDados!C1285={"COMISSÃO CULTURAL DE LMARINHA"},1,28,"CCM"),ExtraçãoDados!C1285={"DIRECÇÃO DE NAVIOS"},REPLACE(ExtraçãoDados!C1285={"DIRECÇÃO DE NAVIOS"},1,28,"DN"),ExtraçãoDados!C1285={"ESQUADRILHA SUBMARINOS"},REPLACE(ExtraçãoDados!C1285={"ESQUADRILHA SUBMARINOS"},1,28,"ES"),ExtraçãoDados!C1285={"COMISSÃO MARINHA"},REPLACE(ExtraçãoDados!C1285={"COMISSÃO MARINHA"},1,28,"CCM"),ExtraçãoDados!C1285={"COMISSÃO CULTURAL DE MARINHA"},REPLACE(ExtraçãoDados!C1285={"COMISSÃO CULTURAL DE MARINHA"},1,28,"CCM"),ExtraçãoDados!C1285={"CCM"},REPLACE(ExtraçãoDados!C1285={"CCM"},1,28,"CCM"),ExtraçãoDados!C1285={"DN"},REPLACE(ExtraçãoDados!C1285={"DN"},1,28,"DN"),ExtraçãoDados!C1285={"ES"},REPLACE(ExtraçãoDados!C1285={"ES"},1,28,"ES"),ExtraçãoDados!C1285={"DA"},REPLACE(ExtraçãoDados!C1285={"DA"},1,28,"DA"),ExtraçãoDados!C1285={"DE: ESQUADRILHA SUBMARINOS"},REPLACE(ExtraçãoDados!C1285={"DE: ESQUADRILHA SUBMARINOS"},1,28,"ES"),ExtraçãoDados!C1285={"DE: COMISSÃO CULTURAL DE LMARINHA"},REPLACE(ExtraçãoDados!C1285={"DE: COMISSÃO CULTURAL DE LMARINHA"},1,28,"CCM"),ExtraçãoDados!C1285={"ON"},REPLACE(ExtraçãoDados!C1285={"ON"},1,28,"DN"),ExtraçãoDados!C1285={"ESQ. SUBMARINOS"},REPLACE(ExtraçãoDados!C1285={"ESQ. SUBMARINOS"},1,28,"ES"),ExtraçãoDados!C1285={"☒ irecção de Abastecimento"},REPLACE(ExtraçãoDados!C1285={"☒ irecção de Abastecimento"},1,28,"DA"),ExtraçãoDados!C1285={"Direcã d Abtit ço e asecmeno"},REPLACE(ExtraçãoDados!C1285={"Direcã d Abtit ço e asecmeno"},1,28,"DA"),ExtraçãoDados!C1285={"Diecã d Abtit rço e asecmeno"},REPLACE(ExtraçãoDados!C1285={"Diecã d Abtit rço e asecmeno"},1,28,"DA"),ISNUMBER(SEARCH("COMISSÃO",ExtraçãoDados!C1285,1)),REPLACE(ExtraçãoDados!C1285,1,29,"CCM"),ISNUMBER(SEARCH("DN/DIL/DRT1",ExtraçãoDados!C1285,1)),REPLACE(ExtraçãoDados!C1285,1,29,"DN"),ISNUMBER(SEARCH("DIRECÇAO DE NAVIOS",ExtraçãoDados!C1285,1)),REPLACE(ExtraçãoDados!C1285,1,29,"DN"),ISNUMBER(SEARCH("ESQUADRILHA SUBMARIN",ExtraçãoDados!C1285,1)),REPLACE(ExtraçãoDados!C1285,1,29,"ES"),ISNUMBER(SEARCH("DN",ExtraçãoDados!C1285,1)),REPLACE(ExtraçãoDados!C1285,1,29,"DN"),ISNUMBER(SEARCH("DIRECÇÃO",ExtraçãoDados!C1285,1)),REPLACE(ExtraçãoDados!C1285,1,29,"DN"),ISNUMBER(SEARCH("DIRECÇA0",ExtraçãoDados!C1285,1)),REPLACE(ExtraçãoDados!C1285,1,29,"DN"),ISNUMBER(SEARCH("DIRE",ExtraçãoDados!C1285,1)),REPLACE(ExtraçãoDados!C1285,1,29,"DN"),ISNUMBER(SEARCH("ESQUADRILHA",ExtraçãoDados!C1285,1)),REPLACE(ExtraçãoDados!C1285,1,29,"ES"),ISNUMBER(SEARCH("HOSPITAL DA MARINHA",ExtraçãoDados!C1285,1)),REPLACE(ExtraçãoDados!C1285,1,29,"HM"),ISNUMBER(SEARCH("HOSPITAL",ExtraçãoDados!C1285,1)),REPLACE(ExtraçãoDados!C1285,1,29,"HM"),ISNUMBER(SEARCH("HM",ExtraçãoDados!C1285,1)),REPLACE(ExtraçãoDados!C1285,1,29,"HM"),ISNUMBER(SEARCH("SECÇÃO DE APÓSITOS",ExtraçãoDados!C1285,1)),REPLACE(ExtraçãoDados!C1285,1,29,"HM"))</f>
        <v>#N/A</v>
      </c>
      <c r="E1285" s="4" t="e" cm="1">
        <f t="array" ref="E1285">_xlfn.IFS(LEN(ExtraçãoDados!B1285)=7,YEAR(ExtraçãoDados!D1285),LEN(ExtraçãoDados!B1285)=10,RIGHT(ExtraçãoDados!B1285,4),LEN(ExtraçãoDados!B1285)=9,YEAR(ExtraçãoDados!D1285),LEN(ExtraçãoDados!B1285)=8,YEAR(ExtraçãoDados!D1285),LEN(ExtraçãoDados!B1285)&gt;7,YEAR(ExtraçãoDados!D1285),LEN(ExtraçãoDados!B1285)&gt;5,YEAR(ExtraçãoDados!D1285),LEN(ExtraçãoDados!B1285)&gt;4,YEAR(ExtraçãoDados!D1285))</f>
        <v>#N/A</v>
      </c>
      <c r="F1285" s="4">
        <f>ExtraçãoDados!E1285</f>
        <v>0</v>
      </c>
    </row>
    <row r="1286" spans="1:6" x14ac:dyDescent="0.25">
      <c r="A1286" s="4">
        <f>ExtraçãoDados!A1286</f>
        <v>0</v>
      </c>
      <c r="B1286" s="4" t="str" cm="1">
        <f t="array" ref="B1286">_xlfn.IFS(LEN(ExtraçãoDados!B1286)=12,LEFT(ExtraçãoDados!B1286,3),LEN(ExtraçãoDados!B1286)=10,LEFT(ExtraçãoDados!B1286,5),LEN(ExtraçãoDados!B1286)&gt;19,0,LEN(ExtraçãoDados!B1286)=9,LEFT(ExtraçãoDados!B1286,4),LEN(ExtraçãoDados!B1286)=6,LEFT(ExtraçãoDados!B1286,3),LEN(ExtraçãoDados!B1286)&lt;5,LEFT(ExtraçãoDados!B1286,3),LEN(ExtraçãoDados!B1286)=8,LEFT(ExtraçãoDados!B1286,3),LEN(ExtraçãoDados!B1286)=5,LEFT(ExtraçãoDados!B1286,5),LEN(ExtraçãoDados!B1286)=11,LEFT(ExtraçãoDados!B1286,5),LEN(ExtraçãoDados!B1286)=7,RIGHT(ExtraçãoDados!B1286,6))</f>
        <v/>
      </c>
      <c r="C1286" s="4" t="e" cm="1">
        <f t="array" ref="C1286">_xlfn.IFS(LEN(B1286)=1,"ERRO",LEN(B1286)=2,_xlfn.CONCAT("000",B1286),LEN(B1286)=3,_xlfn.CONCAT("00",B1286),LEN(B1286)=4,_xlfn.CONCAT("0",B1286),LEN(B1286)=6,B1286,LEN(B1286)=7,B1286,LEN(B1286)=5,B1286)</f>
        <v>#N/A</v>
      </c>
      <c r="D1286" s="4" t="e" cm="1">
        <f t="array" ref="D1286">_xlfn.IFS(ExtraçãoDados!C1286={"Direcção de Abastecimento"},REPLACE(ExtraçãoDados!C1286="{Direcção de Abastecimento}",1,25,"DA"),ExtraçãoDados!C1286={"COMISSÃO CULTURAL DE LMARINHA"},REPLACE(ExtraçãoDados!C1286={"COMISSÃO CULTURAL DE LMARINHA"},1,28,"CCM"),ExtraçãoDados!C1286={"DIRECÇÃO DE NAVIOS"},REPLACE(ExtraçãoDados!C1286={"DIRECÇÃO DE NAVIOS"},1,28,"DN"),ExtraçãoDados!C1286={"ESQUADRILHA SUBMARINOS"},REPLACE(ExtraçãoDados!C1286={"ESQUADRILHA SUBMARINOS"},1,28,"ES"),ExtraçãoDados!C1286={"COMISSÃO MARINHA"},REPLACE(ExtraçãoDados!C1286={"COMISSÃO MARINHA"},1,28,"CCM"),ExtraçãoDados!C1286={"COMISSÃO CULTURAL DE MARINHA"},REPLACE(ExtraçãoDados!C1286={"COMISSÃO CULTURAL DE MARINHA"},1,28,"CCM"),ExtraçãoDados!C1286={"CCM"},REPLACE(ExtraçãoDados!C1286={"CCM"},1,28,"CCM"),ExtraçãoDados!C1286={"DN"},REPLACE(ExtraçãoDados!C1286={"DN"},1,28,"DN"),ExtraçãoDados!C1286={"ES"},REPLACE(ExtraçãoDados!C1286={"ES"},1,28,"ES"),ExtraçãoDados!C1286={"DA"},REPLACE(ExtraçãoDados!C1286={"DA"},1,28,"DA"),ExtraçãoDados!C1286={"DE: ESQUADRILHA SUBMARINOS"},REPLACE(ExtraçãoDados!C1286={"DE: ESQUADRILHA SUBMARINOS"},1,28,"ES"),ExtraçãoDados!C1286={"DE: COMISSÃO CULTURAL DE LMARINHA"},REPLACE(ExtraçãoDados!C1286={"DE: COMISSÃO CULTURAL DE LMARINHA"},1,28,"CCM"),ExtraçãoDados!C1286={"ON"},REPLACE(ExtraçãoDados!C1286={"ON"},1,28,"DN"),ExtraçãoDados!C1286={"ESQ. SUBMARINOS"},REPLACE(ExtraçãoDados!C1286={"ESQ. SUBMARINOS"},1,28,"ES"),ExtraçãoDados!C1286={"☒ irecção de Abastecimento"},REPLACE(ExtraçãoDados!C1286={"☒ irecção de Abastecimento"},1,28,"DA"),ExtraçãoDados!C1286={"Direcã d Abtit ço e asecmeno"},REPLACE(ExtraçãoDados!C1286={"Direcã d Abtit ço e asecmeno"},1,28,"DA"),ExtraçãoDados!C1286={"Diecã d Abtit rço e asecmeno"},REPLACE(ExtraçãoDados!C1286={"Diecã d Abtit rço e asecmeno"},1,28,"DA"),ISNUMBER(SEARCH("COMISSÃO",ExtraçãoDados!C1286,1)),REPLACE(ExtraçãoDados!C1286,1,29,"CCM"),ISNUMBER(SEARCH("DN/DIL/DRT1",ExtraçãoDados!C1286,1)),REPLACE(ExtraçãoDados!C1286,1,29,"DN"),ISNUMBER(SEARCH("DIRECÇAO DE NAVIOS",ExtraçãoDados!C1286,1)),REPLACE(ExtraçãoDados!C1286,1,29,"DN"),ISNUMBER(SEARCH("ESQUADRILHA SUBMARIN",ExtraçãoDados!C1286,1)),REPLACE(ExtraçãoDados!C1286,1,29,"ES"),ISNUMBER(SEARCH("DN",ExtraçãoDados!C1286,1)),REPLACE(ExtraçãoDados!C1286,1,29,"DN"),ISNUMBER(SEARCH("DIRECÇÃO",ExtraçãoDados!C1286,1)),REPLACE(ExtraçãoDados!C1286,1,29,"DN"),ISNUMBER(SEARCH("DIRECÇA0",ExtraçãoDados!C1286,1)),REPLACE(ExtraçãoDados!C1286,1,29,"DN"),ISNUMBER(SEARCH("DIRE",ExtraçãoDados!C1286,1)),REPLACE(ExtraçãoDados!C1286,1,29,"DN"),ISNUMBER(SEARCH("ESQUADRILHA",ExtraçãoDados!C1286,1)),REPLACE(ExtraçãoDados!C1286,1,29,"ES"),ISNUMBER(SEARCH("HOSPITAL DA MARINHA",ExtraçãoDados!C1286,1)),REPLACE(ExtraçãoDados!C1286,1,29,"HM"),ISNUMBER(SEARCH("HOSPITAL",ExtraçãoDados!C1286,1)),REPLACE(ExtraçãoDados!C1286,1,29,"HM"),ISNUMBER(SEARCH("HM",ExtraçãoDados!C1286,1)),REPLACE(ExtraçãoDados!C1286,1,29,"HM"),ISNUMBER(SEARCH("SECÇÃO DE APÓSITOS",ExtraçãoDados!C1286,1)),REPLACE(ExtraçãoDados!C1286,1,29,"HM"))</f>
        <v>#N/A</v>
      </c>
      <c r="E1286" s="4" t="e" cm="1">
        <f t="array" ref="E1286">_xlfn.IFS(LEN(ExtraçãoDados!B1286)=7,YEAR(ExtraçãoDados!D1286),LEN(ExtraçãoDados!B1286)=10,RIGHT(ExtraçãoDados!B1286,4),LEN(ExtraçãoDados!B1286)=9,YEAR(ExtraçãoDados!D1286),LEN(ExtraçãoDados!B1286)=8,YEAR(ExtraçãoDados!D1286),LEN(ExtraçãoDados!B1286)&gt;7,YEAR(ExtraçãoDados!D1286),LEN(ExtraçãoDados!B1286)&gt;5,YEAR(ExtraçãoDados!D1286),LEN(ExtraçãoDados!B1286)&gt;4,YEAR(ExtraçãoDados!D1286))</f>
        <v>#N/A</v>
      </c>
      <c r="F1286" s="4">
        <f>ExtraçãoDados!E1286</f>
        <v>0</v>
      </c>
    </row>
    <row r="1287" spans="1:6" x14ac:dyDescent="0.25">
      <c r="A1287" s="4">
        <f>ExtraçãoDados!A1287</f>
        <v>0</v>
      </c>
      <c r="B1287" s="4" t="str" cm="1">
        <f t="array" ref="B1287">_xlfn.IFS(LEN(ExtraçãoDados!B1287)=12,LEFT(ExtraçãoDados!B1287,3),LEN(ExtraçãoDados!B1287)=10,LEFT(ExtraçãoDados!B1287,5),LEN(ExtraçãoDados!B1287)&gt;19,0,LEN(ExtraçãoDados!B1287)=9,LEFT(ExtraçãoDados!B1287,4),LEN(ExtraçãoDados!B1287)=6,LEFT(ExtraçãoDados!B1287,3),LEN(ExtraçãoDados!B1287)&lt;5,LEFT(ExtraçãoDados!B1287,3),LEN(ExtraçãoDados!B1287)=8,LEFT(ExtraçãoDados!B1287,3),LEN(ExtraçãoDados!B1287)=5,LEFT(ExtraçãoDados!B1287,5),LEN(ExtraçãoDados!B1287)=11,LEFT(ExtraçãoDados!B1287,5),LEN(ExtraçãoDados!B1287)=7,RIGHT(ExtraçãoDados!B1287,6))</f>
        <v/>
      </c>
      <c r="C1287" s="4" t="e" cm="1">
        <f t="array" ref="C1287">_xlfn.IFS(LEN(B1287)=1,"ERRO",LEN(B1287)=2,_xlfn.CONCAT("000",B1287),LEN(B1287)=3,_xlfn.CONCAT("00",B1287),LEN(B1287)=4,_xlfn.CONCAT("0",B1287),LEN(B1287)=6,B1287,LEN(B1287)=7,B1287,LEN(B1287)=5,B1287)</f>
        <v>#N/A</v>
      </c>
      <c r="D1287" s="4" t="e" cm="1">
        <f t="array" ref="D1287">_xlfn.IFS(ExtraçãoDados!C1287={"Direcção de Abastecimento"},REPLACE(ExtraçãoDados!C1287="{Direcção de Abastecimento}",1,25,"DA"),ExtraçãoDados!C1287={"COMISSÃO CULTURAL DE LMARINHA"},REPLACE(ExtraçãoDados!C1287={"COMISSÃO CULTURAL DE LMARINHA"},1,28,"CCM"),ExtraçãoDados!C1287={"DIRECÇÃO DE NAVIOS"},REPLACE(ExtraçãoDados!C1287={"DIRECÇÃO DE NAVIOS"},1,28,"DN"),ExtraçãoDados!C1287={"ESQUADRILHA SUBMARINOS"},REPLACE(ExtraçãoDados!C1287={"ESQUADRILHA SUBMARINOS"},1,28,"ES"),ExtraçãoDados!C1287={"COMISSÃO MARINHA"},REPLACE(ExtraçãoDados!C1287={"COMISSÃO MARINHA"},1,28,"CCM"),ExtraçãoDados!C1287={"COMISSÃO CULTURAL DE MARINHA"},REPLACE(ExtraçãoDados!C1287={"COMISSÃO CULTURAL DE MARINHA"},1,28,"CCM"),ExtraçãoDados!C1287={"CCM"},REPLACE(ExtraçãoDados!C1287={"CCM"},1,28,"CCM"),ExtraçãoDados!C1287={"DN"},REPLACE(ExtraçãoDados!C1287={"DN"},1,28,"DN"),ExtraçãoDados!C1287={"ES"},REPLACE(ExtraçãoDados!C1287={"ES"},1,28,"ES"),ExtraçãoDados!C1287={"DA"},REPLACE(ExtraçãoDados!C1287={"DA"},1,28,"DA"),ExtraçãoDados!C1287={"DE: ESQUADRILHA SUBMARINOS"},REPLACE(ExtraçãoDados!C1287={"DE: ESQUADRILHA SUBMARINOS"},1,28,"ES"),ExtraçãoDados!C1287={"DE: COMISSÃO CULTURAL DE LMARINHA"},REPLACE(ExtraçãoDados!C1287={"DE: COMISSÃO CULTURAL DE LMARINHA"},1,28,"CCM"),ExtraçãoDados!C1287={"ON"},REPLACE(ExtraçãoDados!C1287={"ON"},1,28,"DN"),ExtraçãoDados!C1287={"ESQ. SUBMARINOS"},REPLACE(ExtraçãoDados!C1287={"ESQ. SUBMARINOS"},1,28,"ES"),ExtraçãoDados!C1287={"☒ irecção de Abastecimento"},REPLACE(ExtraçãoDados!C1287={"☒ irecção de Abastecimento"},1,28,"DA"),ExtraçãoDados!C1287={"Direcã d Abtit ço e asecmeno"},REPLACE(ExtraçãoDados!C1287={"Direcã d Abtit ço e asecmeno"},1,28,"DA"),ExtraçãoDados!C1287={"Diecã d Abtit rço e asecmeno"},REPLACE(ExtraçãoDados!C1287={"Diecã d Abtit rço e asecmeno"},1,28,"DA"),ISNUMBER(SEARCH("COMISSÃO",ExtraçãoDados!C1287,1)),REPLACE(ExtraçãoDados!C1287,1,29,"CCM"),ISNUMBER(SEARCH("DN/DIL/DRT1",ExtraçãoDados!C1287,1)),REPLACE(ExtraçãoDados!C1287,1,29,"DN"),ISNUMBER(SEARCH("DIRECÇAO DE NAVIOS",ExtraçãoDados!C1287,1)),REPLACE(ExtraçãoDados!C1287,1,29,"DN"),ISNUMBER(SEARCH("ESQUADRILHA SUBMARIN",ExtraçãoDados!C1287,1)),REPLACE(ExtraçãoDados!C1287,1,29,"ES"),ISNUMBER(SEARCH("DN",ExtraçãoDados!C1287,1)),REPLACE(ExtraçãoDados!C1287,1,29,"DN"),ISNUMBER(SEARCH("DIRECÇÃO",ExtraçãoDados!C1287,1)),REPLACE(ExtraçãoDados!C1287,1,29,"DN"),ISNUMBER(SEARCH("DIRECÇA0",ExtraçãoDados!C1287,1)),REPLACE(ExtraçãoDados!C1287,1,29,"DN"),ISNUMBER(SEARCH("DIRE",ExtraçãoDados!C1287,1)),REPLACE(ExtraçãoDados!C1287,1,29,"DN"),ISNUMBER(SEARCH("ESQUADRILHA",ExtraçãoDados!C1287,1)),REPLACE(ExtraçãoDados!C1287,1,29,"ES"),ISNUMBER(SEARCH("HOSPITAL DA MARINHA",ExtraçãoDados!C1287,1)),REPLACE(ExtraçãoDados!C1287,1,29,"HM"),ISNUMBER(SEARCH("HOSPITAL",ExtraçãoDados!C1287,1)),REPLACE(ExtraçãoDados!C1287,1,29,"HM"),ISNUMBER(SEARCH("HM",ExtraçãoDados!C1287,1)),REPLACE(ExtraçãoDados!C1287,1,29,"HM"),ISNUMBER(SEARCH("SECÇÃO DE APÓSITOS",ExtraçãoDados!C1287,1)),REPLACE(ExtraçãoDados!C1287,1,29,"HM"))</f>
        <v>#N/A</v>
      </c>
      <c r="E1287" s="4" t="e" cm="1">
        <f t="array" ref="E1287">_xlfn.IFS(LEN(ExtraçãoDados!B1287)=7,YEAR(ExtraçãoDados!D1287),LEN(ExtraçãoDados!B1287)=10,RIGHT(ExtraçãoDados!B1287,4),LEN(ExtraçãoDados!B1287)=9,YEAR(ExtraçãoDados!D1287),LEN(ExtraçãoDados!B1287)=8,YEAR(ExtraçãoDados!D1287),LEN(ExtraçãoDados!B1287)&gt;7,YEAR(ExtraçãoDados!D1287),LEN(ExtraçãoDados!B1287)&gt;5,YEAR(ExtraçãoDados!D1287),LEN(ExtraçãoDados!B1287)&gt;4,YEAR(ExtraçãoDados!D1287))</f>
        <v>#N/A</v>
      </c>
      <c r="F1287" s="4">
        <f>ExtraçãoDados!E1287</f>
        <v>0</v>
      </c>
    </row>
    <row r="1288" spans="1:6" x14ac:dyDescent="0.25">
      <c r="A1288" s="4">
        <f>ExtraçãoDados!A1288</f>
        <v>0</v>
      </c>
      <c r="B1288" s="4" t="str" cm="1">
        <f t="array" ref="B1288">_xlfn.IFS(LEN(ExtraçãoDados!B1288)=12,LEFT(ExtraçãoDados!B1288,3),LEN(ExtraçãoDados!B1288)=10,LEFT(ExtraçãoDados!B1288,5),LEN(ExtraçãoDados!B1288)&gt;19,0,LEN(ExtraçãoDados!B1288)=9,LEFT(ExtraçãoDados!B1288,4),LEN(ExtraçãoDados!B1288)=6,LEFT(ExtraçãoDados!B1288,3),LEN(ExtraçãoDados!B1288)&lt;5,LEFT(ExtraçãoDados!B1288,3),LEN(ExtraçãoDados!B1288)=8,LEFT(ExtraçãoDados!B1288,3),LEN(ExtraçãoDados!B1288)=5,LEFT(ExtraçãoDados!B1288,5),LEN(ExtraçãoDados!B1288)=11,LEFT(ExtraçãoDados!B1288,5),LEN(ExtraçãoDados!B1288)=7,RIGHT(ExtraçãoDados!B1288,6))</f>
        <v/>
      </c>
      <c r="C1288" s="4" t="e" cm="1">
        <f t="array" ref="C1288">_xlfn.IFS(LEN(B1288)=1,"ERRO",LEN(B1288)=2,_xlfn.CONCAT("000",B1288),LEN(B1288)=3,_xlfn.CONCAT("00",B1288),LEN(B1288)=4,_xlfn.CONCAT("0",B1288),LEN(B1288)=6,B1288,LEN(B1288)=7,B1288,LEN(B1288)=5,B1288)</f>
        <v>#N/A</v>
      </c>
      <c r="D1288" s="4" t="e" cm="1">
        <f t="array" ref="D1288">_xlfn.IFS(ExtraçãoDados!C1288={"Direcção de Abastecimento"},REPLACE(ExtraçãoDados!C1288="{Direcção de Abastecimento}",1,25,"DA"),ExtraçãoDados!C1288={"COMISSÃO CULTURAL DE LMARINHA"},REPLACE(ExtraçãoDados!C1288={"COMISSÃO CULTURAL DE LMARINHA"},1,28,"CCM"),ExtraçãoDados!C1288={"DIRECÇÃO DE NAVIOS"},REPLACE(ExtraçãoDados!C1288={"DIRECÇÃO DE NAVIOS"},1,28,"DN"),ExtraçãoDados!C1288={"ESQUADRILHA SUBMARINOS"},REPLACE(ExtraçãoDados!C1288={"ESQUADRILHA SUBMARINOS"},1,28,"ES"),ExtraçãoDados!C1288={"COMISSÃO MARINHA"},REPLACE(ExtraçãoDados!C1288={"COMISSÃO MARINHA"},1,28,"CCM"),ExtraçãoDados!C1288={"COMISSÃO CULTURAL DE MARINHA"},REPLACE(ExtraçãoDados!C1288={"COMISSÃO CULTURAL DE MARINHA"},1,28,"CCM"),ExtraçãoDados!C1288={"CCM"},REPLACE(ExtraçãoDados!C1288={"CCM"},1,28,"CCM"),ExtraçãoDados!C1288={"DN"},REPLACE(ExtraçãoDados!C1288={"DN"},1,28,"DN"),ExtraçãoDados!C1288={"ES"},REPLACE(ExtraçãoDados!C1288={"ES"},1,28,"ES"),ExtraçãoDados!C1288={"DA"},REPLACE(ExtraçãoDados!C1288={"DA"},1,28,"DA"),ExtraçãoDados!C1288={"DE: ESQUADRILHA SUBMARINOS"},REPLACE(ExtraçãoDados!C1288={"DE: ESQUADRILHA SUBMARINOS"},1,28,"ES"),ExtraçãoDados!C1288={"DE: COMISSÃO CULTURAL DE LMARINHA"},REPLACE(ExtraçãoDados!C1288={"DE: COMISSÃO CULTURAL DE LMARINHA"},1,28,"CCM"),ExtraçãoDados!C1288={"ON"},REPLACE(ExtraçãoDados!C1288={"ON"},1,28,"DN"),ExtraçãoDados!C1288={"ESQ. SUBMARINOS"},REPLACE(ExtraçãoDados!C1288={"ESQ. SUBMARINOS"},1,28,"ES"),ExtraçãoDados!C1288={"☒ irecção de Abastecimento"},REPLACE(ExtraçãoDados!C1288={"☒ irecção de Abastecimento"},1,28,"DA"),ExtraçãoDados!C1288={"Direcã d Abtit ço e asecmeno"},REPLACE(ExtraçãoDados!C1288={"Direcã d Abtit ço e asecmeno"},1,28,"DA"),ExtraçãoDados!C1288={"Diecã d Abtit rço e asecmeno"},REPLACE(ExtraçãoDados!C1288={"Diecã d Abtit rço e asecmeno"},1,28,"DA"),ISNUMBER(SEARCH("COMISSÃO",ExtraçãoDados!C1288,1)),REPLACE(ExtraçãoDados!C1288,1,29,"CCM"),ISNUMBER(SEARCH("DN/DIL/DRT1",ExtraçãoDados!C1288,1)),REPLACE(ExtraçãoDados!C1288,1,29,"DN"),ISNUMBER(SEARCH("DIRECÇAO DE NAVIOS",ExtraçãoDados!C1288,1)),REPLACE(ExtraçãoDados!C1288,1,29,"DN"),ISNUMBER(SEARCH("ESQUADRILHA SUBMARIN",ExtraçãoDados!C1288,1)),REPLACE(ExtraçãoDados!C1288,1,29,"ES"),ISNUMBER(SEARCH("DN",ExtraçãoDados!C1288,1)),REPLACE(ExtraçãoDados!C1288,1,29,"DN"),ISNUMBER(SEARCH("DIRECÇÃO",ExtraçãoDados!C1288,1)),REPLACE(ExtraçãoDados!C1288,1,29,"DN"),ISNUMBER(SEARCH("DIRECÇA0",ExtraçãoDados!C1288,1)),REPLACE(ExtraçãoDados!C1288,1,29,"DN"),ISNUMBER(SEARCH("DIRE",ExtraçãoDados!C1288,1)),REPLACE(ExtraçãoDados!C1288,1,29,"DN"),ISNUMBER(SEARCH("ESQUADRILHA",ExtraçãoDados!C1288,1)),REPLACE(ExtraçãoDados!C1288,1,29,"ES"),ISNUMBER(SEARCH("HOSPITAL DA MARINHA",ExtraçãoDados!C1288,1)),REPLACE(ExtraçãoDados!C1288,1,29,"HM"),ISNUMBER(SEARCH("HOSPITAL",ExtraçãoDados!C1288,1)),REPLACE(ExtraçãoDados!C1288,1,29,"HM"),ISNUMBER(SEARCH("HM",ExtraçãoDados!C1288,1)),REPLACE(ExtraçãoDados!C1288,1,29,"HM"),ISNUMBER(SEARCH("SECÇÃO DE APÓSITOS",ExtraçãoDados!C1288,1)),REPLACE(ExtraçãoDados!C1288,1,29,"HM"))</f>
        <v>#N/A</v>
      </c>
      <c r="E1288" s="4" t="e" cm="1">
        <f t="array" ref="E1288">_xlfn.IFS(LEN(ExtraçãoDados!B1288)=7,YEAR(ExtraçãoDados!D1288),LEN(ExtraçãoDados!B1288)=10,RIGHT(ExtraçãoDados!B1288,4),LEN(ExtraçãoDados!B1288)=9,YEAR(ExtraçãoDados!D1288),LEN(ExtraçãoDados!B1288)=8,YEAR(ExtraçãoDados!D1288),LEN(ExtraçãoDados!B1288)&gt;7,YEAR(ExtraçãoDados!D1288),LEN(ExtraçãoDados!B1288)&gt;5,YEAR(ExtraçãoDados!D1288),LEN(ExtraçãoDados!B1288)&gt;4,YEAR(ExtraçãoDados!D1288))</f>
        <v>#N/A</v>
      </c>
      <c r="F1288" s="4">
        <f>ExtraçãoDados!E1288</f>
        <v>0</v>
      </c>
    </row>
    <row r="1289" spans="1:6" x14ac:dyDescent="0.25">
      <c r="A1289" s="4">
        <f>ExtraçãoDados!A1289</f>
        <v>0</v>
      </c>
      <c r="B1289" s="4" t="str" cm="1">
        <f t="array" ref="B1289">_xlfn.IFS(LEN(ExtraçãoDados!B1289)=12,LEFT(ExtraçãoDados!B1289,3),LEN(ExtraçãoDados!B1289)=10,LEFT(ExtraçãoDados!B1289,5),LEN(ExtraçãoDados!B1289)&gt;19,0,LEN(ExtraçãoDados!B1289)=9,LEFT(ExtraçãoDados!B1289,4),LEN(ExtraçãoDados!B1289)=6,LEFT(ExtraçãoDados!B1289,3),LEN(ExtraçãoDados!B1289)&lt;5,LEFT(ExtraçãoDados!B1289,3),LEN(ExtraçãoDados!B1289)=8,LEFT(ExtraçãoDados!B1289,3),LEN(ExtraçãoDados!B1289)=5,LEFT(ExtraçãoDados!B1289,5),LEN(ExtraçãoDados!B1289)=11,LEFT(ExtraçãoDados!B1289,5),LEN(ExtraçãoDados!B1289)=7,RIGHT(ExtraçãoDados!B1289,6))</f>
        <v/>
      </c>
      <c r="C1289" s="4" t="e" cm="1">
        <f t="array" ref="C1289">_xlfn.IFS(LEN(B1289)=1,"ERRO",LEN(B1289)=2,_xlfn.CONCAT("000",B1289),LEN(B1289)=3,_xlfn.CONCAT("00",B1289),LEN(B1289)=4,_xlfn.CONCAT("0",B1289),LEN(B1289)=6,B1289,LEN(B1289)=7,B1289,LEN(B1289)=5,B1289)</f>
        <v>#N/A</v>
      </c>
      <c r="D1289" s="4" t="e" cm="1">
        <f t="array" ref="D1289">_xlfn.IFS(ExtraçãoDados!C1289={"Direcção de Abastecimento"},REPLACE(ExtraçãoDados!C1289="{Direcção de Abastecimento}",1,25,"DA"),ExtraçãoDados!C1289={"COMISSÃO CULTURAL DE LMARINHA"},REPLACE(ExtraçãoDados!C1289={"COMISSÃO CULTURAL DE LMARINHA"},1,28,"CCM"),ExtraçãoDados!C1289={"DIRECÇÃO DE NAVIOS"},REPLACE(ExtraçãoDados!C1289={"DIRECÇÃO DE NAVIOS"},1,28,"DN"),ExtraçãoDados!C1289={"ESQUADRILHA SUBMARINOS"},REPLACE(ExtraçãoDados!C1289={"ESQUADRILHA SUBMARINOS"},1,28,"ES"),ExtraçãoDados!C1289={"COMISSÃO MARINHA"},REPLACE(ExtraçãoDados!C1289={"COMISSÃO MARINHA"},1,28,"CCM"),ExtraçãoDados!C1289={"COMISSÃO CULTURAL DE MARINHA"},REPLACE(ExtraçãoDados!C1289={"COMISSÃO CULTURAL DE MARINHA"},1,28,"CCM"),ExtraçãoDados!C1289={"CCM"},REPLACE(ExtraçãoDados!C1289={"CCM"},1,28,"CCM"),ExtraçãoDados!C1289={"DN"},REPLACE(ExtraçãoDados!C1289={"DN"},1,28,"DN"),ExtraçãoDados!C1289={"ES"},REPLACE(ExtraçãoDados!C1289={"ES"},1,28,"ES"),ExtraçãoDados!C1289={"DA"},REPLACE(ExtraçãoDados!C1289={"DA"},1,28,"DA"),ExtraçãoDados!C1289={"DE: ESQUADRILHA SUBMARINOS"},REPLACE(ExtraçãoDados!C1289={"DE: ESQUADRILHA SUBMARINOS"},1,28,"ES"),ExtraçãoDados!C1289={"DE: COMISSÃO CULTURAL DE LMARINHA"},REPLACE(ExtraçãoDados!C1289={"DE: COMISSÃO CULTURAL DE LMARINHA"},1,28,"CCM"),ExtraçãoDados!C1289={"ON"},REPLACE(ExtraçãoDados!C1289={"ON"},1,28,"DN"),ExtraçãoDados!C1289={"ESQ. SUBMARINOS"},REPLACE(ExtraçãoDados!C1289={"ESQ. SUBMARINOS"},1,28,"ES"),ExtraçãoDados!C1289={"☒ irecção de Abastecimento"},REPLACE(ExtraçãoDados!C1289={"☒ irecção de Abastecimento"},1,28,"DA"),ExtraçãoDados!C1289={"Direcã d Abtit ço e asecmeno"},REPLACE(ExtraçãoDados!C1289={"Direcã d Abtit ço e asecmeno"},1,28,"DA"),ExtraçãoDados!C1289={"Diecã d Abtit rço e asecmeno"},REPLACE(ExtraçãoDados!C1289={"Diecã d Abtit rço e asecmeno"},1,28,"DA"),ISNUMBER(SEARCH("COMISSÃO",ExtraçãoDados!C1289,1)),REPLACE(ExtraçãoDados!C1289,1,29,"CCM"),ISNUMBER(SEARCH("DN/DIL/DRT1",ExtraçãoDados!C1289,1)),REPLACE(ExtraçãoDados!C1289,1,29,"DN"),ISNUMBER(SEARCH("DIRECÇAO DE NAVIOS",ExtraçãoDados!C1289,1)),REPLACE(ExtraçãoDados!C1289,1,29,"DN"),ISNUMBER(SEARCH("ESQUADRILHA SUBMARIN",ExtraçãoDados!C1289,1)),REPLACE(ExtraçãoDados!C1289,1,29,"ES"),ISNUMBER(SEARCH("DN",ExtraçãoDados!C1289,1)),REPLACE(ExtraçãoDados!C1289,1,29,"DN"),ISNUMBER(SEARCH("DIRECÇÃO",ExtraçãoDados!C1289,1)),REPLACE(ExtraçãoDados!C1289,1,29,"DN"),ISNUMBER(SEARCH("DIRECÇA0",ExtraçãoDados!C1289,1)),REPLACE(ExtraçãoDados!C1289,1,29,"DN"),ISNUMBER(SEARCH("DIRE",ExtraçãoDados!C1289,1)),REPLACE(ExtraçãoDados!C1289,1,29,"DN"),ISNUMBER(SEARCH("ESQUADRILHA",ExtraçãoDados!C1289,1)),REPLACE(ExtraçãoDados!C1289,1,29,"ES"),ISNUMBER(SEARCH("HOSPITAL DA MARINHA",ExtraçãoDados!C1289,1)),REPLACE(ExtraçãoDados!C1289,1,29,"HM"),ISNUMBER(SEARCH("HOSPITAL",ExtraçãoDados!C1289,1)),REPLACE(ExtraçãoDados!C1289,1,29,"HM"),ISNUMBER(SEARCH("HM",ExtraçãoDados!C1289,1)),REPLACE(ExtraçãoDados!C1289,1,29,"HM"),ISNUMBER(SEARCH("SECÇÃO DE APÓSITOS",ExtraçãoDados!C1289,1)),REPLACE(ExtraçãoDados!C1289,1,29,"HM"))</f>
        <v>#N/A</v>
      </c>
      <c r="E1289" s="4" t="e" cm="1">
        <f t="array" ref="E1289">_xlfn.IFS(LEN(ExtraçãoDados!B1289)=7,YEAR(ExtraçãoDados!D1289),LEN(ExtraçãoDados!B1289)=10,RIGHT(ExtraçãoDados!B1289,4),LEN(ExtraçãoDados!B1289)=9,YEAR(ExtraçãoDados!D1289),LEN(ExtraçãoDados!B1289)=8,YEAR(ExtraçãoDados!D1289),LEN(ExtraçãoDados!B1289)&gt;7,YEAR(ExtraçãoDados!D1289),LEN(ExtraçãoDados!B1289)&gt;5,YEAR(ExtraçãoDados!D1289),LEN(ExtraçãoDados!B1289)&gt;4,YEAR(ExtraçãoDados!D1289))</f>
        <v>#N/A</v>
      </c>
      <c r="F1289" s="4">
        <f>ExtraçãoDados!E1289</f>
        <v>0</v>
      </c>
    </row>
    <row r="1290" spans="1:6" x14ac:dyDescent="0.25">
      <c r="A1290" s="4">
        <f>ExtraçãoDados!A1290</f>
        <v>0</v>
      </c>
      <c r="B1290" s="4" t="str" cm="1">
        <f t="array" ref="B1290">_xlfn.IFS(LEN(ExtraçãoDados!B1290)=12,LEFT(ExtraçãoDados!B1290,3),LEN(ExtraçãoDados!B1290)=10,LEFT(ExtraçãoDados!B1290,5),LEN(ExtraçãoDados!B1290)&gt;19,0,LEN(ExtraçãoDados!B1290)=9,LEFT(ExtraçãoDados!B1290,4),LEN(ExtraçãoDados!B1290)=6,LEFT(ExtraçãoDados!B1290,3),LEN(ExtraçãoDados!B1290)&lt;5,LEFT(ExtraçãoDados!B1290,3),LEN(ExtraçãoDados!B1290)=8,LEFT(ExtraçãoDados!B1290,3),LEN(ExtraçãoDados!B1290)=5,LEFT(ExtraçãoDados!B1290,5),LEN(ExtraçãoDados!B1290)=11,LEFT(ExtraçãoDados!B1290,5),LEN(ExtraçãoDados!B1290)=7,RIGHT(ExtraçãoDados!B1290,6))</f>
        <v/>
      </c>
      <c r="C1290" s="4" t="e" cm="1">
        <f t="array" ref="C1290">_xlfn.IFS(LEN(B1290)=1,"ERRO",LEN(B1290)=2,_xlfn.CONCAT("000",B1290),LEN(B1290)=3,_xlfn.CONCAT("00",B1290),LEN(B1290)=4,_xlfn.CONCAT("0",B1290),LEN(B1290)=6,B1290,LEN(B1290)=7,B1290,LEN(B1290)=5,B1290)</f>
        <v>#N/A</v>
      </c>
      <c r="D1290" s="4" t="e" cm="1">
        <f t="array" ref="D1290">_xlfn.IFS(ExtraçãoDados!C1290={"Direcção de Abastecimento"},REPLACE(ExtraçãoDados!C1290="{Direcção de Abastecimento}",1,25,"DA"),ExtraçãoDados!C1290={"COMISSÃO CULTURAL DE LMARINHA"},REPLACE(ExtraçãoDados!C1290={"COMISSÃO CULTURAL DE LMARINHA"},1,28,"CCM"),ExtraçãoDados!C1290={"DIRECÇÃO DE NAVIOS"},REPLACE(ExtraçãoDados!C1290={"DIRECÇÃO DE NAVIOS"},1,28,"DN"),ExtraçãoDados!C1290={"ESQUADRILHA SUBMARINOS"},REPLACE(ExtraçãoDados!C1290={"ESQUADRILHA SUBMARINOS"},1,28,"ES"),ExtraçãoDados!C1290={"COMISSÃO MARINHA"},REPLACE(ExtraçãoDados!C1290={"COMISSÃO MARINHA"},1,28,"CCM"),ExtraçãoDados!C1290={"COMISSÃO CULTURAL DE MARINHA"},REPLACE(ExtraçãoDados!C1290={"COMISSÃO CULTURAL DE MARINHA"},1,28,"CCM"),ExtraçãoDados!C1290={"CCM"},REPLACE(ExtraçãoDados!C1290={"CCM"},1,28,"CCM"),ExtraçãoDados!C1290={"DN"},REPLACE(ExtraçãoDados!C1290={"DN"},1,28,"DN"),ExtraçãoDados!C1290={"ES"},REPLACE(ExtraçãoDados!C1290={"ES"},1,28,"ES"),ExtraçãoDados!C1290={"DA"},REPLACE(ExtraçãoDados!C1290={"DA"},1,28,"DA"),ExtraçãoDados!C1290={"DE: ESQUADRILHA SUBMARINOS"},REPLACE(ExtraçãoDados!C1290={"DE: ESQUADRILHA SUBMARINOS"},1,28,"ES"),ExtraçãoDados!C1290={"DE: COMISSÃO CULTURAL DE LMARINHA"},REPLACE(ExtraçãoDados!C1290={"DE: COMISSÃO CULTURAL DE LMARINHA"},1,28,"CCM"),ExtraçãoDados!C1290={"ON"},REPLACE(ExtraçãoDados!C1290={"ON"},1,28,"DN"),ExtraçãoDados!C1290={"ESQ. SUBMARINOS"},REPLACE(ExtraçãoDados!C1290={"ESQ. SUBMARINOS"},1,28,"ES"),ExtraçãoDados!C1290={"☒ irecção de Abastecimento"},REPLACE(ExtraçãoDados!C1290={"☒ irecção de Abastecimento"},1,28,"DA"),ExtraçãoDados!C1290={"Direcã d Abtit ço e asecmeno"},REPLACE(ExtraçãoDados!C1290={"Direcã d Abtit ço e asecmeno"},1,28,"DA"),ExtraçãoDados!C1290={"Diecã d Abtit rço e asecmeno"},REPLACE(ExtraçãoDados!C1290={"Diecã d Abtit rço e asecmeno"},1,28,"DA"),ISNUMBER(SEARCH("COMISSÃO",ExtraçãoDados!C1290,1)),REPLACE(ExtraçãoDados!C1290,1,29,"CCM"),ISNUMBER(SEARCH("DN/DIL/DRT1",ExtraçãoDados!C1290,1)),REPLACE(ExtraçãoDados!C1290,1,29,"DN"),ISNUMBER(SEARCH("DIRECÇAO DE NAVIOS",ExtraçãoDados!C1290,1)),REPLACE(ExtraçãoDados!C1290,1,29,"DN"),ISNUMBER(SEARCH("ESQUADRILHA SUBMARIN",ExtraçãoDados!C1290,1)),REPLACE(ExtraçãoDados!C1290,1,29,"ES"),ISNUMBER(SEARCH("DN",ExtraçãoDados!C1290,1)),REPLACE(ExtraçãoDados!C1290,1,29,"DN"),ISNUMBER(SEARCH("DIRECÇÃO",ExtraçãoDados!C1290,1)),REPLACE(ExtraçãoDados!C1290,1,29,"DN"),ISNUMBER(SEARCH("DIRECÇA0",ExtraçãoDados!C1290,1)),REPLACE(ExtraçãoDados!C1290,1,29,"DN"),ISNUMBER(SEARCH("DIRE",ExtraçãoDados!C1290,1)),REPLACE(ExtraçãoDados!C1290,1,29,"DN"),ISNUMBER(SEARCH("ESQUADRILHA",ExtraçãoDados!C1290,1)),REPLACE(ExtraçãoDados!C1290,1,29,"ES"),ISNUMBER(SEARCH("HOSPITAL DA MARINHA",ExtraçãoDados!C1290,1)),REPLACE(ExtraçãoDados!C1290,1,29,"HM"),ISNUMBER(SEARCH("HOSPITAL",ExtraçãoDados!C1290,1)),REPLACE(ExtraçãoDados!C1290,1,29,"HM"),ISNUMBER(SEARCH("HM",ExtraçãoDados!C1290,1)),REPLACE(ExtraçãoDados!C1290,1,29,"HM"),ISNUMBER(SEARCH("SECÇÃO DE APÓSITOS",ExtraçãoDados!C1290,1)),REPLACE(ExtraçãoDados!C1290,1,29,"HM"))</f>
        <v>#N/A</v>
      </c>
      <c r="E1290" s="4" t="e" cm="1">
        <f t="array" ref="E1290">_xlfn.IFS(LEN(ExtraçãoDados!B1290)=7,YEAR(ExtraçãoDados!D1290),LEN(ExtraçãoDados!B1290)=10,RIGHT(ExtraçãoDados!B1290,4),LEN(ExtraçãoDados!B1290)=9,YEAR(ExtraçãoDados!D1290),LEN(ExtraçãoDados!B1290)=8,YEAR(ExtraçãoDados!D1290),LEN(ExtraçãoDados!B1290)&gt;7,YEAR(ExtraçãoDados!D1290),LEN(ExtraçãoDados!B1290)&gt;5,YEAR(ExtraçãoDados!D1290),LEN(ExtraçãoDados!B1290)&gt;4,YEAR(ExtraçãoDados!D1290))</f>
        <v>#N/A</v>
      </c>
      <c r="F1290" s="4">
        <f>ExtraçãoDados!E1290</f>
        <v>0</v>
      </c>
    </row>
    <row r="1291" spans="1:6" x14ac:dyDescent="0.25">
      <c r="A1291" s="4">
        <f>ExtraçãoDados!A1291</f>
        <v>0</v>
      </c>
      <c r="B1291" s="4" t="str" cm="1">
        <f t="array" ref="B1291">_xlfn.IFS(LEN(ExtraçãoDados!B1291)=12,LEFT(ExtraçãoDados!B1291,3),LEN(ExtraçãoDados!B1291)=10,LEFT(ExtraçãoDados!B1291,5),LEN(ExtraçãoDados!B1291)&gt;19,0,LEN(ExtraçãoDados!B1291)=9,LEFT(ExtraçãoDados!B1291,4),LEN(ExtraçãoDados!B1291)=6,LEFT(ExtraçãoDados!B1291,3),LEN(ExtraçãoDados!B1291)&lt;5,LEFT(ExtraçãoDados!B1291,3),LEN(ExtraçãoDados!B1291)=8,LEFT(ExtraçãoDados!B1291,3),LEN(ExtraçãoDados!B1291)=5,LEFT(ExtraçãoDados!B1291,5),LEN(ExtraçãoDados!B1291)=11,LEFT(ExtraçãoDados!B1291,5),LEN(ExtraçãoDados!B1291)=7,RIGHT(ExtraçãoDados!B1291,6))</f>
        <v/>
      </c>
      <c r="C1291" s="4" t="e" cm="1">
        <f t="array" ref="C1291">_xlfn.IFS(LEN(B1291)=1,"ERRO",LEN(B1291)=2,_xlfn.CONCAT("000",B1291),LEN(B1291)=3,_xlfn.CONCAT("00",B1291),LEN(B1291)=4,_xlfn.CONCAT("0",B1291),LEN(B1291)=6,B1291,LEN(B1291)=7,B1291,LEN(B1291)=5,B1291)</f>
        <v>#N/A</v>
      </c>
      <c r="D1291" s="4" t="e" cm="1">
        <f t="array" ref="D1291">_xlfn.IFS(ExtraçãoDados!C1291={"Direcção de Abastecimento"},REPLACE(ExtraçãoDados!C1291="{Direcção de Abastecimento}",1,25,"DA"),ExtraçãoDados!C1291={"COMISSÃO CULTURAL DE LMARINHA"},REPLACE(ExtraçãoDados!C1291={"COMISSÃO CULTURAL DE LMARINHA"},1,28,"CCM"),ExtraçãoDados!C1291={"DIRECÇÃO DE NAVIOS"},REPLACE(ExtraçãoDados!C1291={"DIRECÇÃO DE NAVIOS"},1,28,"DN"),ExtraçãoDados!C1291={"ESQUADRILHA SUBMARINOS"},REPLACE(ExtraçãoDados!C1291={"ESQUADRILHA SUBMARINOS"},1,28,"ES"),ExtraçãoDados!C1291={"COMISSÃO MARINHA"},REPLACE(ExtraçãoDados!C1291={"COMISSÃO MARINHA"},1,28,"CCM"),ExtraçãoDados!C1291={"COMISSÃO CULTURAL DE MARINHA"},REPLACE(ExtraçãoDados!C1291={"COMISSÃO CULTURAL DE MARINHA"},1,28,"CCM"),ExtraçãoDados!C1291={"CCM"},REPLACE(ExtraçãoDados!C1291={"CCM"},1,28,"CCM"),ExtraçãoDados!C1291={"DN"},REPLACE(ExtraçãoDados!C1291={"DN"},1,28,"DN"),ExtraçãoDados!C1291={"ES"},REPLACE(ExtraçãoDados!C1291={"ES"},1,28,"ES"),ExtraçãoDados!C1291={"DA"},REPLACE(ExtraçãoDados!C1291={"DA"},1,28,"DA"),ExtraçãoDados!C1291={"DE: ESQUADRILHA SUBMARINOS"},REPLACE(ExtraçãoDados!C1291={"DE: ESQUADRILHA SUBMARINOS"},1,28,"ES"),ExtraçãoDados!C1291={"DE: COMISSÃO CULTURAL DE LMARINHA"},REPLACE(ExtraçãoDados!C1291={"DE: COMISSÃO CULTURAL DE LMARINHA"},1,28,"CCM"),ExtraçãoDados!C1291={"ON"},REPLACE(ExtraçãoDados!C1291={"ON"},1,28,"DN"),ExtraçãoDados!C1291={"ESQ. SUBMARINOS"},REPLACE(ExtraçãoDados!C1291={"ESQ. SUBMARINOS"},1,28,"ES"),ExtraçãoDados!C1291={"☒ irecção de Abastecimento"},REPLACE(ExtraçãoDados!C1291={"☒ irecção de Abastecimento"},1,28,"DA"),ExtraçãoDados!C1291={"Direcã d Abtit ço e asecmeno"},REPLACE(ExtraçãoDados!C1291={"Direcã d Abtit ço e asecmeno"},1,28,"DA"),ExtraçãoDados!C1291={"Diecã d Abtit rço e asecmeno"},REPLACE(ExtraçãoDados!C1291={"Diecã d Abtit rço e asecmeno"},1,28,"DA"),ISNUMBER(SEARCH("COMISSÃO",ExtraçãoDados!C1291,1)),REPLACE(ExtraçãoDados!C1291,1,29,"CCM"),ISNUMBER(SEARCH("DN/DIL/DRT1",ExtraçãoDados!C1291,1)),REPLACE(ExtraçãoDados!C1291,1,29,"DN"),ISNUMBER(SEARCH("DIRECÇAO DE NAVIOS",ExtraçãoDados!C1291,1)),REPLACE(ExtraçãoDados!C1291,1,29,"DN"),ISNUMBER(SEARCH("ESQUADRILHA SUBMARIN",ExtraçãoDados!C1291,1)),REPLACE(ExtraçãoDados!C1291,1,29,"ES"),ISNUMBER(SEARCH("DN",ExtraçãoDados!C1291,1)),REPLACE(ExtraçãoDados!C1291,1,29,"DN"),ISNUMBER(SEARCH("DIRECÇÃO",ExtraçãoDados!C1291,1)),REPLACE(ExtraçãoDados!C1291,1,29,"DN"),ISNUMBER(SEARCH("DIRECÇA0",ExtraçãoDados!C1291,1)),REPLACE(ExtraçãoDados!C1291,1,29,"DN"),ISNUMBER(SEARCH("DIRE",ExtraçãoDados!C1291,1)),REPLACE(ExtraçãoDados!C1291,1,29,"DN"),ISNUMBER(SEARCH("ESQUADRILHA",ExtraçãoDados!C1291,1)),REPLACE(ExtraçãoDados!C1291,1,29,"ES"),ISNUMBER(SEARCH("HOSPITAL DA MARINHA",ExtraçãoDados!C1291,1)),REPLACE(ExtraçãoDados!C1291,1,29,"HM"),ISNUMBER(SEARCH("HOSPITAL",ExtraçãoDados!C1291,1)),REPLACE(ExtraçãoDados!C1291,1,29,"HM"),ISNUMBER(SEARCH("HM",ExtraçãoDados!C1291,1)),REPLACE(ExtraçãoDados!C1291,1,29,"HM"),ISNUMBER(SEARCH("SECÇÃO DE APÓSITOS",ExtraçãoDados!C1291,1)),REPLACE(ExtraçãoDados!C1291,1,29,"HM"))</f>
        <v>#N/A</v>
      </c>
      <c r="E1291" s="4" t="e" cm="1">
        <f t="array" ref="E1291">_xlfn.IFS(LEN(ExtraçãoDados!B1291)=7,YEAR(ExtraçãoDados!D1291),LEN(ExtraçãoDados!B1291)=10,RIGHT(ExtraçãoDados!B1291,4),LEN(ExtraçãoDados!B1291)=9,YEAR(ExtraçãoDados!D1291),LEN(ExtraçãoDados!B1291)=8,YEAR(ExtraçãoDados!D1291),LEN(ExtraçãoDados!B1291)&gt;7,YEAR(ExtraçãoDados!D1291),LEN(ExtraçãoDados!B1291)&gt;5,YEAR(ExtraçãoDados!D1291),LEN(ExtraçãoDados!B1291)&gt;4,YEAR(ExtraçãoDados!D1291))</f>
        <v>#N/A</v>
      </c>
      <c r="F1291" s="4">
        <f>ExtraçãoDados!E1291</f>
        <v>0</v>
      </c>
    </row>
    <row r="1292" spans="1:6" x14ac:dyDescent="0.25">
      <c r="A1292" s="4">
        <f>ExtraçãoDados!A1292</f>
        <v>0</v>
      </c>
      <c r="B1292" s="4" t="str" cm="1">
        <f t="array" ref="B1292">_xlfn.IFS(LEN(ExtraçãoDados!B1292)=12,LEFT(ExtraçãoDados!B1292,3),LEN(ExtraçãoDados!B1292)=10,LEFT(ExtraçãoDados!B1292,5),LEN(ExtraçãoDados!B1292)&gt;19,0,LEN(ExtraçãoDados!B1292)=9,LEFT(ExtraçãoDados!B1292,4),LEN(ExtraçãoDados!B1292)=6,LEFT(ExtraçãoDados!B1292,3),LEN(ExtraçãoDados!B1292)&lt;5,LEFT(ExtraçãoDados!B1292,3),LEN(ExtraçãoDados!B1292)=8,LEFT(ExtraçãoDados!B1292,3),LEN(ExtraçãoDados!B1292)=5,LEFT(ExtraçãoDados!B1292,5),LEN(ExtraçãoDados!B1292)=11,LEFT(ExtraçãoDados!B1292,5),LEN(ExtraçãoDados!B1292)=7,RIGHT(ExtraçãoDados!B1292,6))</f>
        <v/>
      </c>
      <c r="C1292" s="4" t="e" cm="1">
        <f t="array" ref="C1292">_xlfn.IFS(LEN(B1292)=1,"ERRO",LEN(B1292)=2,_xlfn.CONCAT("000",B1292),LEN(B1292)=3,_xlfn.CONCAT("00",B1292),LEN(B1292)=4,_xlfn.CONCAT("0",B1292),LEN(B1292)=6,B1292,LEN(B1292)=7,B1292,LEN(B1292)=5,B1292)</f>
        <v>#N/A</v>
      </c>
      <c r="D1292" s="4" t="e" cm="1">
        <f t="array" ref="D1292">_xlfn.IFS(ExtraçãoDados!C1292={"Direcção de Abastecimento"},REPLACE(ExtraçãoDados!C1292="{Direcção de Abastecimento}",1,25,"DA"),ExtraçãoDados!C1292={"COMISSÃO CULTURAL DE LMARINHA"},REPLACE(ExtraçãoDados!C1292={"COMISSÃO CULTURAL DE LMARINHA"},1,28,"CCM"),ExtraçãoDados!C1292={"DIRECÇÃO DE NAVIOS"},REPLACE(ExtraçãoDados!C1292={"DIRECÇÃO DE NAVIOS"},1,28,"DN"),ExtraçãoDados!C1292={"ESQUADRILHA SUBMARINOS"},REPLACE(ExtraçãoDados!C1292={"ESQUADRILHA SUBMARINOS"},1,28,"ES"),ExtraçãoDados!C1292={"COMISSÃO MARINHA"},REPLACE(ExtraçãoDados!C1292={"COMISSÃO MARINHA"},1,28,"CCM"),ExtraçãoDados!C1292={"COMISSÃO CULTURAL DE MARINHA"},REPLACE(ExtraçãoDados!C1292={"COMISSÃO CULTURAL DE MARINHA"},1,28,"CCM"),ExtraçãoDados!C1292={"CCM"},REPLACE(ExtraçãoDados!C1292={"CCM"},1,28,"CCM"),ExtraçãoDados!C1292={"DN"},REPLACE(ExtraçãoDados!C1292={"DN"},1,28,"DN"),ExtraçãoDados!C1292={"ES"},REPLACE(ExtraçãoDados!C1292={"ES"},1,28,"ES"),ExtraçãoDados!C1292={"DA"},REPLACE(ExtraçãoDados!C1292={"DA"},1,28,"DA"),ExtraçãoDados!C1292={"DE: ESQUADRILHA SUBMARINOS"},REPLACE(ExtraçãoDados!C1292={"DE: ESQUADRILHA SUBMARINOS"},1,28,"ES"),ExtraçãoDados!C1292={"DE: COMISSÃO CULTURAL DE LMARINHA"},REPLACE(ExtraçãoDados!C1292={"DE: COMISSÃO CULTURAL DE LMARINHA"},1,28,"CCM"),ExtraçãoDados!C1292={"ON"},REPLACE(ExtraçãoDados!C1292={"ON"},1,28,"DN"),ExtraçãoDados!C1292={"ESQ. SUBMARINOS"},REPLACE(ExtraçãoDados!C1292={"ESQ. SUBMARINOS"},1,28,"ES"),ExtraçãoDados!C1292={"☒ irecção de Abastecimento"},REPLACE(ExtraçãoDados!C1292={"☒ irecção de Abastecimento"},1,28,"DA"),ExtraçãoDados!C1292={"Direcã d Abtit ço e asecmeno"},REPLACE(ExtraçãoDados!C1292={"Direcã d Abtit ço e asecmeno"},1,28,"DA"),ExtraçãoDados!C1292={"Diecã d Abtit rço e asecmeno"},REPLACE(ExtraçãoDados!C1292={"Diecã d Abtit rço e asecmeno"},1,28,"DA"),ISNUMBER(SEARCH("COMISSÃO",ExtraçãoDados!C1292,1)),REPLACE(ExtraçãoDados!C1292,1,29,"CCM"),ISNUMBER(SEARCH("DN/DIL/DRT1",ExtraçãoDados!C1292,1)),REPLACE(ExtraçãoDados!C1292,1,29,"DN"),ISNUMBER(SEARCH("DIRECÇAO DE NAVIOS",ExtraçãoDados!C1292,1)),REPLACE(ExtraçãoDados!C1292,1,29,"DN"),ISNUMBER(SEARCH("ESQUADRILHA SUBMARIN",ExtraçãoDados!C1292,1)),REPLACE(ExtraçãoDados!C1292,1,29,"ES"),ISNUMBER(SEARCH("DN",ExtraçãoDados!C1292,1)),REPLACE(ExtraçãoDados!C1292,1,29,"DN"),ISNUMBER(SEARCH("DIRECÇÃO",ExtraçãoDados!C1292,1)),REPLACE(ExtraçãoDados!C1292,1,29,"DN"),ISNUMBER(SEARCH("DIRECÇA0",ExtraçãoDados!C1292,1)),REPLACE(ExtraçãoDados!C1292,1,29,"DN"),ISNUMBER(SEARCH("DIRE",ExtraçãoDados!C1292,1)),REPLACE(ExtraçãoDados!C1292,1,29,"DN"),ISNUMBER(SEARCH("ESQUADRILHA",ExtraçãoDados!C1292,1)),REPLACE(ExtraçãoDados!C1292,1,29,"ES"),ISNUMBER(SEARCH("HOSPITAL DA MARINHA",ExtraçãoDados!C1292,1)),REPLACE(ExtraçãoDados!C1292,1,29,"HM"),ISNUMBER(SEARCH("HOSPITAL",ExtraçãoDados!C1292,1)),REPLACE(ExtraçãoDados!C1292,1,29,"HM"),ISNUMBER(SEARCH("HM",ExtraçãoDados!C1292,1)),REPLACE(ExtraçãoDados!C1292,1,29,"HM"),ISNUMBER(SEARCH("SECÇÃO DE APÓSITOS",ExtraçãoDados!C1292,1)),REPLACE(ExtraçãoDados!C1292,1,29,"HM"))</f>
        <v>#N/A</v>
      </c>
      <c r="E1292" s="4" t="e" cm="1">
        <f t="array" ref="E1292">_xlfn.IFS(LEN(ExtraçãoDados!B1292)=7,YEAR(ExtraçãoDados!D1292),LEN(ExtraçãoDados!B1292)=10,RIGHT(ExtraçãoDados!B1292,4),LEN(ExtraçãoDados!B1292)=9,YEAR(ExtraçãoDados!D1292),LEN(ExtraçãoDados!B1292)=8,YEAR(ExtraçãoDados!D1292),LEN(ExtraçãoDados!B1292)&gt;7,YEAR(ExtraçãoDados!D1292),LEN(ExtraçãoDados!B1292)&gt;5,YEAR(ExtraçãoDados!D1292),LEN(ExtraçãoDados!B1292)&gt;4,YEAR(ExtraçãoDados!D1292))</f>
        <v>#N/A</v>
      </c>
      <c r="F1292" s="4">
        <f>ExtraçãoDados!E1292</f>
        <v>0</v>
      </c>
    </row>
    <row r="1293" spans="1:6" x14ac:dyDescent="0.25">
      <c r="A1293" s="4">
        <f>ExtraçãoDados!A1293</f>
        <v>0</v>
      </c>
      <c r="B1293" s="4" t="str" cm="1">
        <f t="array" ref="B1293">_xlfn.IFS(LEN(ExtraçãoDados!B1293)=12,LEFT(ExtraçãoDados!B1293,3),LEN(ExtraçãoDados!B1293)=10,LEFT(ExtraçãoDados!B1293,5),LEN(ExtraçãoDados!B1293)&gt;19,0,LEN(ExtraçãoDados!B1293)=9,LEFT(ExtraçãoDados!B1293,4),LEN(ExtraçãoDados!B1293)=6,LEFT(ExtraçãoDados!B1293,3),LEN(ExtraçãoDados!B1293)&lt;5,LEFT(ExtraçãoDados!B1293,3),LEN(ExtraçãoDados!B1293)=8,LEFT(ExtraçãoDados!B1293,3),LEN(ExtraçãoDados!B1293)=5,LEFT(ExtraçãoDados!B1293,5),LEN(ExtraçãoDados!B1293)=11,LEFT(ExtraçãoDados!B1293,5),LEN(ExtraçãoDados!B1293)=7,RIGHT(ExtraçãoDados!B1293,6))</f>
        <v/>
      </c>
      <c r="C1293" s="4" t="e" cm="1">
        <f t="array" ref="C1293">_xlfn.IFS(LEN(B1293)=1,"ERRO",LEN(B1293)=2,_xlfn.CONCAT("000",B1293),LEN(B1293)=3,_xlfn.CONCAT("00",B1293),LEN(B1293)=4,_xlfn.CONCAT("0",B1293),LEN(B1293)=6,B1293,LEN(B1293)=7,B1293,LEN(B1293)=5,B1293)</f>
        <v>#N/A</v>
      </c>
      <c r="D1293" s="4" t="e" cm="1">
        <f t="array" ref="D1293">_xlfn.IFS(ExtraçãoDados!C1293={"Direcção de Abastecimento"},REPLACE(ExtraçãoDados!C1293="{Direcção de Abastecimento}",1,25,"DA"),ExtraçãoDados!C1293={"COMISSÃO CULTURAL DE LMARINHA"},REPLACE(ExtraçãoDados!C1293={"COMISSÃO CULTURAL DE LMARINHA"},1,28,"CCM"),ExtraçãoDados!C1293={"DIRECÇÃO DE NAVIOS"},REPLACE(ExtraçãoDados!C1293={"DIRECÇÃO DE NAVIOS"},1,28,"DN"),ExtraçãoDados!C1293={"ESQUADRILHA SUBMARINOS"},REPLACE(ExtraçãoDados!C1293={"ESQUADRILHA SUBMARINOS"},1,28,"ES"),ExtraçãoDados!C1293={"COMISSÃO MARINHA"},REPLACE(ExtraçãoDados!C1293={"COMISSÃO MARINHA"},1,28,"CCM"),ExtraçãoDados!C1293={"COMISSÃO CULTURAL DE MARINHA"},REPLACE(ExtraçãoDados!C1293={"COMISSÃO CULTURAL DE MARINHA"},1,28,"CCM"),ExtraçãoDados!C1293={"CCM"},REPLACE(ExtraçãoDados!C1293={"CCM"},1,28,"CCM"),ExtraçãoDados!C1293={"DN"},REPLACE(ExtraçãoDados!C1293={"DN"},1,28,"DN"),ExtraçãoDados!C1293={"ES"},REPLACE(ExtraçãoDados!C1293={"ES"},1,28,"ES"),ExtraçãoDados!C1293={"DA"},REPLACE(ExtraçãoDados!C1293={"DA"},1,28,"DA"),ExtraçãoDados!C1293={"DE: ESQUADRILHA SUBMARINOS"},REPLACE(ExtraçãoDados!C1293={"DE: ESQUADRILHA SUBMARINOS"},1,28,"ES"),ExtraçãoDados!C1293={"DE: COMISSÃO CULTURAL DE LMARINHA"},REPLACE(ExtraçãoDados!C1293={"DE: COMISSÃO CULTURAL DE LMARINHA"},1,28,"CCM"),ExtraçãoDados!C1293={"ON"},REPLACE(ExtraçãoDados!C1293={"ON"},1,28,"DN"),ExtraçãoDados!C1293={"ESQ. SUBMARINOS"},REPLACE(ExtraçãoDados!C1293={"ESQ. SUBMARINOS"},1,28,"ES"),ExtraçãoDados!C1293={"☒ irecção de Abastecimento"},REPLACE(ExtraçãoDados!C1293={"☒ irecção de Abastecimento"},1,28,"DA"),ExtraçãoDados!C1293={"Direcã d Abtit ço e asecmeno"},REPLACE(ExtraçãoDados!C1293={"Direcã d Abtit ço e asecmeno"},1,28,"DA"),ExtraçãoDados!C1293={"Diecã d Abtit rço e asecmeno"},REPLACE(ExtraçãoDados!C1293={"Diecã d Abtit rço e asecmeno"},1,28,"DA"),ISNUMBER(SEARCH("COMISSÃO",ExtraçãoDados!C1293,1)),REPLACE(ExtraçãoDados!C1293,1,29,"CCM"),ISNUMBER(SEARCH("DN/DIL/DRT1",ExtraçãoDados!C1293,1)),REPLACE(ExtraçãoDados!C1293,1,29,"DN"),ISNUMBER(SEARCH("DIRECÇAO DE NAVIOS",ExtraçãoDados!C1293,1)),REPLACE(ExtraçãoDados!C1293,1,29,"DN"),ISNUMBER(SEARCH("ESQUADRILHA SUBMARIN",ExtraçãoDados!C1293,1)),REPLACE(ExtraçãoDados!C1293,1,29,"ES"),ISNUMBER(SEARCH("DN",ExtraçãoDados!C1293,1)),REPLACE(ExtraçãoDados!C1293,1,29,"DN"),ISNUMBER(SEARCH("DIRECÇÃO",ExtraçãoDados!C1293,1)),REPLACE(ExtraçãoDados!C1293,1,29,"DN"),ISNUMBER(SEARCH("DIRECÇA0",ExtraçãoDados!C1293,1)),REPLACE(ExtraçãoDados!C1293,1,29,"DN"),ISNUMBER(SEARCH("DIRE",ExtraçãoDados!C1293,1)),REPLACE(ExtraçãoDados!C1293,1,29,"DN"),ISNUMBER(SEARCH("ESQUADRILHA",ExtraçãoDados!C1293,1)),REPLACE(ExtraçãoDados!C1293,1,29,"ES"),ISNUMBER(SEARCH("HOSPITAL DA MARINHA",ExtraçãoDados!C1293,1)),REPLACE(ExtraçãoDados!C1293,1,29,"HM"),ISNUMBER(SEARCH("HOSPITAL",ExtraçãoDados!C1293,1)),REPLACE(ExtraçãoDados!C1293,1,29,"HM"),ISNUMBER(SEARCH("HM",ExtraçãoDados!C1293,1)),REPLACE(ExtraçãoDados!C1293,1,29,"HM"),ISNUMBER(SEARCH("SECÇÃO DE APÓSITOS",ExtraçãoDados!C1293,1)),REPLACE(ExtraçãoDados!C1293,1,29,"HM"))</f>
        <v>#N/A</v>
      </c>
      <c r="E1293" s="4" t="e" cm="1">
        <f t="array" ref="E1293">_xlfn.IFS(LEN(ExtraçãoDados!B1293)=7,YEAR(ExtraçãoDados!D1293),LEN(ExtraçãoDados!B1293)=10,RIGHT(ExtraçãoDados!B1293,4),LEN(ExtraçãoDados!B1293)=9,YEAR(ExtraçãoDados!D1293),LEN(ExtraçãoDados!B1293)=8,YEAR(ExtraçãoDados!D1293),LEN(ExtraçãoDados!B1293)&gt;7,YEAR(ExtraçãoDados!D1293),LEN(ExtraçãoDados!B1293)&gt;5,YEAR(ExtraçãoDados!D1293),LEN(ExtraçãoDados!B1293)&gt;4,YEAR(ExtraçãoDados!D1293))</f>
        <v>#N/A</v>
      </c>
      <c r="F1293" s="4">
        <f>ExtraçãoDados!E1293</f>
        <v>0</v>
      </c>
    </row>
    <row r="1294" spans="1:6" x14ac:dyDescent="0.25">
      <c r="A1294" s="4">
        <f>ExtraçãoDados!A1294</f>
        <v>0</v>
      </c>
      <c r="B1294" s="4" t="str" cm="1">
        <f t="array" ref="B1294">_xlfn.IFS(LEN(ExtraçãoDados!B1294)=12,LEFT(ExtraçãoDados!B1294,3),LEN(ExtraçãoDados!B1294)=10,LEFT(ExtraçãoDados!B1294,5),LEN(ExtraçãoDados!B1294)&gt;19,0,LEN(ExtraçãoDados!B1294)=9,LEFT(ExtraçãoDados!B1294,4),LEN(ExtraçãoDados!B1294)=6,LEFT(ExtraçãoDados!B1294,3),LEN(ExtraçãoDados!B1294)&lt;5,LEFT(ExtraçãoDados!B1294,3),LEN(ExtraçãoDados!B1294)=8,LEFT(ExtraçãoDados!B1294,3),LEN(ExtraçãoDados!B1294)=5,LEFT(ExtraçãoDados!B1294,5),LEN(ExtraçãoDados!B1294)=11,LEFT(ExtraçãoDados!B1294,5),LEN(ExtraçãoDados!B1294)=7,RIGHT(ExtraçãoDados!B1294,6))</f>
        <v/>
      </c>
      <c r="C1294" s="4" t="e" cm="1">
        <f t="array" ref="C1294">_xlfn.IFS(LEN(B1294)=1,"ERRO",LEN(B1294)=2,_xlfn.CONCAT("000",B1294),LEN(B1294)=3,_xlfn.CONCAT("00",B1294),LEN(B1294)=4,_xlfn.CONCAT("0",B1294),LEN(B1294)=6,B1294,LEN(B1294)=7,B1294,LEN(B1294)=5,B1294)</f>
        <v>#N/A</v>
      </c>
      <c r="D1294" s="4" t="e" cm="1">
        <f t="array" ref="D1294">_xlfn.IFS(ExtraçãoDados!C1294={"Direcção de Abastecimento"},REPLACE(ExtraçãoDados!C1294="{Direcção de Abastecimento}",1,25,"DA"),ExtraçãoDados!C1294={"COMISSÃO CULTURAL DE LMARINHA"},REPLACE(ExtraçãoDados!C1294={"COMISSÃO CULTURAL DE LMARINHA"},1,28,"CCM"),ExtraçãoDados!C1294={"DIRECÇÃO DE NAVIOS"},REPLACE(ExtraçãoDados!C1294={"DIRECÇÃO DE NAVIOS"},1,28,"DN"),ExtraçãoDados!C1294={"ESQUADRILHA SUBMARINOS"},REPLACE(ExtraçãoDados!C1294={"ESQUADRILHA SUBMARINOS"},1,28,"ES"),ExtraçãoDados!C1294={"COMISSÃO MARINHA"},REPLACE(ExtraçãoDados!C1294={"COMISSÃO MARINHA"},1,28,"CCM"),ExtraçãoDados!C1294={"COMISSÃO CULTURAL DE MARINHA"},REPLACE(ExtraçãoDados!C1294={"COMISSÃO CULTURAL DE MARINHA"},1,28,"CCM"),ExtraçãoDados!C1294={"CCM"},REPLACE(ExtraçãoDados!C1294={"CCM"},1,28,"CCM"),ExtraçãoDados!C1294={"DN"},REPLACE(ExtraçãoDados!C1294={"DN"},1,28,"DN"),ExtraçãoDados!C1294={"ES"},REPLACE(ExtraçãoDados!C1294={"ES"},1,28,"ES"),ExtraçãoDados!C1294={"DA"},REPLACE(ExtraçãoDados!C1294={"DA"},1,28,"DA"),ExtraçãoDados!C1294={"DE: ESQUADRILHA SUBMARINOS"},REPLACE(ExtraçãoDados!C1294={"DE: ESQUADRILHA SUBMARINOS"},1,28,"ES"),ExtraçãoDados!C1294={"DE: COMISSÃO CULTURAL DE LMARINHA"},REPLACE(ExtraçãoDados!C1294={"DE: COMISSÃO CULTURAL DE LMARINHA"},1,28,"CCM"),ExtraçãoDados!C1294={"ON"},REPLACE(ExtraçãoDados!C1294={"ON"},1,28,"DN"),ExtraçãoDados!C1294={"ESQ. SUBMARINOS"},REPLACE(ExtraçãoDados!C1294={"ESQ. SUBMARINOS"},1,28,"ES"),ExtraçãoDados!C1294={"☒ irecção de Abastecimento"},REPLACE(ExtraçãoDados!C1294={"☒ irecção de Abastecimento"},1,28,"DA"),ExtraçãoDados!C1294={"Direcã d Abtit ço e asecmeno"},REPLACE(ExtraçãoDados!C1294={"Direcã d Abtit ço e asecmeno"},1,28,"DA"),ExtraçãoDados!C1294={"Diecã d Abtit rço e asecmeno"},REPLACE(ExtraçãoDados!C1294={"Diecã d Abtit rço e asecmeno"},1,28,"DA"),ISNUMBER(SEARCH("COMISSÃO",ExtraçãoDados!C1294,1)),REPLACE(ExtraçãoDados!C1294,1,29,"CCM"),ISNUMBER(SEARCH("DN/DIL/DRT1",ExtraçãoDados!C1294,1)),REPLACE(ExtraçãoDados!C1294,1,29,"DN"),ISNUMBER(SEARCH("DIRECÇAO DE NAVIOS",ExtraçãoDados!C1294,1)),REPLACE(ExtraçãoDados!C1294,1,29,"DN"),ISNUMBER(SEARCH("ESQUADRILHA SUBMARIN",ExtraçãoDados!C1294,1)),REPLACE(ExtraçãoDados!C1294,1,29,"ES"),ISNUMBER(SEARCH("DN",ExtraçãoDados!C1294,1)),REPLACE(ExtraçãoDados!C1294,1,29,"DN"),ISNUMBER(SEARCH("DIRECÇÃO",ExtraçãoDados!C1294,1)),REPLACE(ExtraçãoDados!C1294,1,29,"DN"),ISNUMBER(SEARCH("DIRECÇA0",ExtraçãoDados!C1294,1)),REPLACE(ExtraçãoDados!C1294,1,29,"DN"),ISNUMBER(SEARCH("DIRE",ExtraçãoDados!C1294,1)),REPLACE(ExtraçãoDados!C1294,1,29,"DN"),ISNUMBER(SEARCH("ESQUADRILHA",ExtraçãoDados!C1294,1)),REPLACE(ExtraçãoDados!C1294,1,29,"ES"),ISNUMBER(SEARCH("HOSPITAL DA MARINHA",ExtraçãoDados!C1294,1)),REPLACE(ExtraçãoDados!C1294,1,29,"HM"),ISNUMBER(SEARCH("HOSPITAL",ExtraçãoDados!C1294,1)),REPLACE(ExtraçãoDados!C1294,1,29,"HM"),ISNUMBER(SEARCH("HM",ExtraçãoDados!C1294,1)),REPLACE(ExtraçãoDados!C1294,1,29,"HM"),ISNUMBER(SEARCH("SECÇÃO DE APÓSITOS",ExtraçãoDados!C1294,1)),REPLACE(ExtraçãoDados!C1294,1,29,"HM"))</f>
        <v>#N/A</v>
      </c>
      <c r="E1294" s="4" t="e" cm="1">
        <f t="array" ref="E1294">_xlfn.IFS(LEN(ExtraçãoDados!B1294)=7,YEAR(ExtraçãoDados!D1294),LEN(ExtraçãoDados!B1294)=10,RIGHT(ExtraçãoDados!B1294,4),LEN(ExtraçãoDados!B1294)=9,YEAR(ExtraçãoDados!D1294),LEN(ExtraçãoDados!B1294)=8,YEAR(ExtraçãoDados!D1294),LEN(ExtraçãoDados!B1294)&gt;7,YEAR(ExtraçãoDados!D1294),LEN(ExtraçãoDados!B1294)&gt;5,YEAR(ExtraçãoDados!D1294),LEN(ExtraçãoDados!B1294)&gt;4,YEAR(ExtraçãoDados!D1294))</f>
        <v>#N/A</v>
      </c>
      <c r="F1294" s="4">
        <f>ExtraçãoDados!E1294</f>
        <v>0</v>
      </c>
    </row>
    <row r="1295" spans="1:6" x14ac:dyDescent="0.25">
      <c r="A1295" s="4">
        <f>ExtraçãoDados!A1295</f>
        <v>0</v>
      </c>
      <c r="B1295" s="4" t="str" cm="1">
        <f t="array" ref="B1295">_xlfn.IFS(LEN(ExtraçãoDados!B1295)=12,LEFT(ExtraçãoDados!B1295,3),LEN(ExtraçãoDados!B1295)=10,LEFT(ExtraçãoDados!B1295,5),LEN(ExtraçãoDados!B1295)&gt;19,0,LEN(ExtraçãoDados!B1295)=9,LEFT(ExtraçãoDados!B1295,4),LEN(ExtraçãoDados!B1295)=6,LEFT(ExtraçãoDados!B1295,3),LEN(ExtraçãoDados!B1295)&lt;5,LEFT(ExtraçãoDados!B1295,3),LEN(ExtraçãoDados!B1295)=8,LEFT(ExtraçãoDados!B1295,3),LEN(ExtraçãoDados!B1295)=5,LEFT(ExtraçãoDados!B1295,5),LEN(ExtraçãoDados!B1295)=11,LEFT(ExtraçãoDados!B1295,5),LEN(ExtraçãoDados!B1295)=7,RIGHT(ExtraçãoDados!B1295,6))</f>
        <v/>
      </c>
      <c r="C1295" s="4" t="e" cm="1">
        <f t="array" ref="C1295">_xlfn.IFS(LEN(B1295)=1,"ERRO",LEN(B1295)=2,_xlfn.CONCAT("000",B1295),LEN(B1295)=3,_xlfn.CONCAT("00",B1295),LEN(B1295)=4,_xlfn.CONCAT("0",B1295),LEN(B1295)=6,B1295,LEN(B1295)=7,B1295,LEN(B1295)=5,B1295)</f>
        <v>#N/A</v>
      </c>
      <c r="D1295" s="4" t="e" cm="1">
        <f t="array" ref="D1295">_xlfn.IFS(ExtraçãoDados!C1295={"Direcção de Abastecimento"},REPLACE(ExtraçãoDados!C1295="{Direcção de Abastecimento}",1,25,"DA"),ExtraçãoDados!C1295={"COMISSÃO CULTURAL DE LMARINHA"},REPLACE(ExtraçãoDados!C1295={"COMISSÃO CULTURAL DE LMARINHA"},1,28,"CCM"),ExtraçãoDados!C1295={"DIRECÇÃO DE NAVIOS"},REPLACE(ExtraçãoDados!C1295={"DIRECÇÃO DE NAVIOS"},1,28,"DN"),ExtraçãoDados!C1295={"ESQUADRILHA SUBMARINOS"},REPLACE(ExtraçãoDados!C1295={"ESQUADRILHA SUBMARINOS"},1,28,"ES"),ExtraçãoDados!C1295={"COMISSÃO MARINHA"},REPLACE(ExtraçãoDados!C1295={"COMISSÃO MARINHA"},1,28,"CCM"),ExtraçãoDados!C1295={"COMISSÃO CULTURAL DE MARINHA"},REPLACE(ExtraçãoDados!C1295={"COMISSÃO CULTURAL DE MARINHA"},1,28,"CCM"),ExtraçãoDados!C1295={"CCM"},REPLACE(ExtraçãoDados!C1295={"CCM"},1,28,"CCM"),ExtraçãoDados!C1295={"DN"},REPLACE(ExtraçãoDados!C1295={"DN"},1,28,"DN"),ExtraçãoDados!C1295={"ES"},REPLACE(ExtraçãoDados!C1295={"ES"},1,28,"ES"),ExtraçãoDados!C1295={"DA"},REPLACE(ExtraçãoDados!C1295={"DA"},1,28,"DA"),ExtraçãoDados!C1295={"DE: ESQUADRILHA SUBMARINOS"},REPLACE(ExtraçãoDados!C1295={"DE: ESQUADRILHA SUBMARINOS"},1,28,"ES"),ExtraçãoDados!C1295={"DE: COMISSÃO CULTURAL DE LMARINHA"},REPLACE(ExtraçãoDados!C1295={"DE: COMISSÃO CULTURAL DE LMARINHA"},1,28,"CCM"),ExtraçãoDados!C1295={"ON"},REPLACE(ExtraçãoDados!C1295={"ON"},1,28,"DN"),ExtraçãoDados!C1295={"ESQ. SUBMARINOS"},REPLACE(ExtraçãoDados!C1295={"ESQ. SUBMARINOS"},1,28,"ES"),ExtraçãoDados!C1295={"☒ irecção de Abastecimento"},REPLACE(ExtraçãoDados!C1295={"☒ irecção de Abastecimento"},1,28,"DA"),ExtraçãoDados!C1295={"Direcã d Abtit ço e asecmeno"},REPLACE(ExtraçãoDados!C1295={"Direcã d Abtit ço e asecmeno"},1,28,"DA"),ExtraçãoDados!C1295={"Diecã d Abtit rço e asecmeno"},REPLACE(ExtraçãoDados!C1295={"Diecã d Abtit rço e asecmeno"},1,28,"DA"),ISNUMBER(SEARCH("COMISSÃO",ExtraçãoDados!C1295,1)),REPLACE(ExtraçãoDados!C1295,1,29,"CCM"),ISNUMBER(SEARCH("DN/DIL/DRT1",ExtraçãoDados!C1295,1)),REPLACE(ExtraçãoDados!C1295,1,29,"DN"),ISNUMBER(SEARCH("DIRECÇAO DE NAVIOS",ExtraçãoDados!C1295,1)),REPLACE(ExtraçãoDados!C1295,1,29,"DN"),ISNUMBER(SEARCH("ESQUADRILHA SUBMARIN",ExtraçãoDados!C1295,1)),REPLACE(ExtraçãoDados!C1295,1,29,"ES"),ISNUMBER(SEARCH("DN",ExtraçãoDados!C1295,1)),REPLACE(ExtraçãoDados!C1295,1,29,"DN"),ISNUMBER(SEARCH("DIRECÇÃO",ExtraçãoDados!C1295,1)),REPLACE(ExtraçãoDados!C1295,1,29,"DN"),ISNUMBER(SEARCH("DIRECÇA0",ExtraçãoDados!C1295,1)),REPLACE(ExtraçãoDados!C1295,1,29,"DN"),ISNUMBER(SEARCH("DIRE",ExtraçãoDados!C1295,1)),REPLACE(ExtraçãoDados!C1295,1,29,"DN"),ISNUMBER(SEARCH("ESQUADRILHA",ExtraçãoDados!C1295,1)),REPLACE(ExtraçãoDados!C1295,1,29,"ES"),ISNUMBER(SEARCH("HOSPITAL DA MARINHA",ExtraçãoDados!C1295,1)),REPLACE(ExtraçãoDados!C1295,1,29,"HM"),ISNUMBER(SEARCH("HOSPITAL",ExtraçãoDados!C1295,1)),REPLACE(ExtraçãoDados!C1295,1,29,"HM"),ISNUMBER(SEARCH("HM",ExtraçãoDados!C1295,1)),REPLACE(ExtraçãoDados!C1295,1,29,"HM"),ISNUMBER(SEARCH("SECÇÃO DE APÓSITOS",ExtraçãoDados!C1295,1)),REPLACE(ExtraçãoDados!C1295,1,29,"HM"))</f>
        <v>#N/A</v>
      </c>
      <c r="E1295" s="4" t="e" cm="1">
        <f t="array" ref="E1295">_xlfn.IFS(LEN(ExtraçãoDados!B1295)=7,YEAR(ExtraçãoDados!D1295),LEN(ExtraçãoDados!B1295)=10,RIGHT(ExtraçãoDados!B1295,4),LEN(ExtraçãoDados!B1295)=9,YEAR(ExtraçãoDados!D1295),LEN(ExtraçãoDados!B1295)=8,YEAR(ExtraçãoDados!D1295),LEN(ExtraçãoDados!B1295)&gt;7,YEAR(ExtraçãoDados!D1295),LEN(ExtraçãoDados!B1295)&gt;5,YEAR(ExtraçãoDados!D1295),LEN(ExtraçãoDados!B1295)&gt;4,YEAR(ExtraçãoDados!D1295))</f>
        <v>#N/A</v>
      </c>
      <c r="F1295" s="4">
        <f>ExtraçãoDados!E1295</f>
        <v>0</v>
      </c>
    </row>
    <row r="1296" spans="1:6" x14ac:dyDescent="0.25">
      <c r="A1296" s="4">
        <f>ExtraçãoDados!A1296</f>
        <v>0</v>
      </c>
      <c r="B1296" s="4" t="str" cm="1">
        <f t="array" ref="B1296">_xlfn.IFS(LEN(ExtraçãoDados!B1296)=12,LEFT(ExtraçãoDados!B1296,3),LEN(ExtraçãoDados!B1296)=10,LEFT(ExtraçãoDados!B1296,5),LEN(ExtraçãoDados!B1296)&gt;19,0,LEN(ExtraçãoDados!B1296)=9,LEFT(ExtraçãoDados!B1296,4),LEN(ExtraçãoDados!B1296)=6,LEFT(ExtraçãoDados!B1296,3),LEN(ExtraçãoDados!B1296)&lt;5,LEFT(ExtraçãoDados!B1296,3),LEN(ExtraçãoDados!B1296)=8,LEFT(ExtraçãoDados!B1296,3),LEN(ExtraçãoDados!B1296)=5,LEFT(ExtraçãoDados!B1296,5),LEN(ExtraçãoDados!B1296)=11,LEFT(ExtraçãoDados!B1296,5),LEN(ExtraçãoDados!B1296)=7,RIGHT(ExtraçãoDados!B1296,6))</f>
        <v/>
      </c>
      <c r="C1296" s="4" t="e" cm="1">
        <f t="array" ref="C1296">_xlfn.IFS(LEN(B1296)=1,"ERRO",LEN(B1296)=2,_xlfn.CONCAT("000",B1296),LEN(B1296)=3,_xlfn.CONCAT("00",B1296),LEN(B1296)=4,_xlfn.CONCAT("0",B1296),LEN(B1296)=6,B1296,LEN(B1296)=7,B1296,LEN(B1296)=5,B1296)</f>
        <v>#N/A</v>
      </c>
      <c r="D1296" s="4" t="e" cm="1">
        <f t="array" ref="D1296">_xlfn.IFS(ExtraçãoDados!C1296={"Direcção de Abastecimento"},REPLACE(ExtraçãoDados!C1296="{Direcção de Abastecimento}",1,25,"DA"),ExtraçãoDados!C1296={"COMISSÃO CULTURAL DE LMARINHA"},REPLACE(ExtraçãoDados!C1296={"COMISSÃO CULTURAL DE LMARINHA"},1,28,"CCM"),ExtraçãoDados!C1296={"DIRECÇÃO DE NAVIOS"},REPLACE(ExtraçãoDados!C1296={"DIRECÇÃO DE NAVIOS"},1,28,"DN"),ExtraçãoDados!C1296={"ESQUADRILHA SUBMARINOS"},REPLACE(ExtraçãoDados!C1296={"ESQUADRILHA SUBMARINOS"},1,28,"ES"),ExtraçãoDados!C1296={"COMISSÃO MARINHA"},REPLACE(ExtraçãoDados!C1296={"COMISSÃO MARINHA"},1,28,"CCM"),ExtraçãoDados!C1296={"COMISSÃO CULTURAL DE MARINHA"},REPLACE(ExtraçãoDados!C1296={"COMISSÃO CULTURAL DE MARINHA"},1,28,"CCM"),ExtraçãoDados!C1296={"CCM"},REPLACE(ExtraçãoDados!C1296={"CCM"},1,28,"CCM"),ExtraçãoDados!C1296={"DN"},REPLACE(ExtraçãoDados!C1296={"DN"},1,28,"DN"),ExtraçãoDados!C1296={"ES"},REPLACE(ExtraçãoDados!C1296={"ES"},1,28,"ES"),ExtraçãoDados!C1296={"DA"},REPLACE(ExtraçãoDados!C1296={"DA"},1,28,"DA"),ExtraçãoDados!C1296={"DE: ESQUADRILHA SUBMARINOS"},REPLACE(ExtraçãoDados!C1296={"DE: ESQUADRILHA SUBMARINOS"},1,28,"ES"),ExtraçãoDados!C1296={"DE: COMISSÃO CULTURAL DE LMARINHA"},REPLACE(ExtraçãoDados!C1296={"DE: COMISSÃO CULTURAL DE LMARINHA"},1,28,"CCM"),ExtraçãoDados!C1296={"ON"},REPLACE(ExtraçãoDados!C1296={"ON"},1,28,"DN"),ExtraçãoDados!C1296={"ESQ. SUBMARINOS"},REPLACE(ExtraçãoDados!C1296={"ESQ. SUBMARINOS"},1,28,"ES"),ExtraçãoDados!C1296={"☒ irecção de Abastecimento"},REPLACE(ExtraçãoDados!C1296={"☒ irecção de Abastecimento"},1,28,"DA"),ExtraçãoDados!C1296={"Direcã d Abtit ço e asecmeno"},REPLACE(ExtraçãoDados!C1296={"Direcã d Abtit ço e asecmeno"},1,28,"DA"),ExtraçãoDados!C1296={"Diecã d Abtit rço e asecmeno"},REPLACE(ExtraçãoDados!C1296={"Diecã d Abtit rço e asecmeno"},1,28,"DA"),ISNUMBER(SEARCH("COMISSÃO",ExtraçãoDados!C1296,1)),REPLACE(ExtraçãoDados!C1296,1,29,"CCM"),ISNUMBER(SEARCH("DN/DIL/DRT1",ExtraçãoDados!C1296,1)),REPLACE(ExtraçãoDados!C1296,1,29,"DN"),ISNUMBER(SEARCH("DIRECÇAO DE NAVIOS",ExtraçãoDados!C1296,1)),REPLACE(ExtraçãoDados!C1296,1,29,"DN"),ISNUMBER(SEARCH("ESQUADRILHA SUBMARIN",ExtraçãoDados!C1296,1)),REPLACE(ExtraçãoDados!C1296,1,29,"ES"),ISNUMBER(SEARCH("DN",ExtraçãoDados!C1296,1)),REPLACE(ExtraçãoDados!C1296,1,29,"DN"),ISNUMBER(SEARCH("DIRECÇÃO",ExtraçãoDados!C1296,1)),REPLACE(ExtraçãoDados!C1296,1,29,"DN"),ISNUMBER(SEARCH("DIRECÇA0",ExtraçãoDados!C1296,1)),REPLACE(ExtraçãoDados!C1296,1,29,"DN"),ISNUMBER(SEARCH("DIRE",ExtraçãoDados!C1296,1)),REPLACE(ExtraçãoDados!C1296,1,29,"DN"),ISNUMBER(SEARCH("ESQUADRILHA",ExtraçãoDados!C1296,1)),REPLACE(ExtraçãoDados!C1296,1,29,"ES"),ISNUMBER(SEARCH("HOSPITAL DA MARINHA",ExtraçãoDados!C1296,1)),REPLACE(ExtraçãoDados!C1296,1,29,"HM"),ISNUMBER(SEARCH("HOSPITAL",ExtraçãoDados!C1296,1)),REPLACE(ExtraçãoDados!C1296,1,29,"HM"),ISNUMBER(SEARCH("HM",ExtraçãoDados!C1296,1)),REPLACE(ExtraçãoDados!C1296,1,29,"HM"),ISNUMBER(SEARCH("SECÇÃO DE APÓSITOS",ExtraçãoDados!C1296,1)),REPLACE(ExtraçãoDados!C1296,1,29,"HM"))</f>
        <v>#N/A</v>
      </c>
      <c r="E1296" s="4" t="e" cm="1">
        <f t="array" ref="E1296">_xlfn.IFS(LEN(ExtraçãoDados!B1296)=7,YEAR(ExtraçãoDados!D1296),LEN(ExtraçãoDados!B1296)=10,RIGHT(ExtraçãoDados!B1296,4),LEN(ExtraçãoDados!B1296)=9,YEAR(ExtraçãoDados!D1296),LEN(ExtraçãoDados!B1296)=8,YEAR(ExtraçãoDados!D1296),LEN(ExtraçãoDados!B1296)&gt;7,YEAR(ExtraçãoDados!D1296),LEN(ExtraçãoDados!B1296)&gt;5,YEAR(ExtraçãoDados!D1296),LEN(ExtraçãoDados!B1296)&gt;4,YEAR(ExtraçãoDados!D1296))</f>
        <v>#N/A</v>
      </c>
      <c r="F1296" s="4">
        <f>ExtraçãoDados!E1296</f>
        <v>0</v>
      </c>
    </row>
    <row r="1297" spans="1:6" x14ac:dyDescent="0.25">
      <c r="A1297" s="4">
        <f>ExtraçãoDados!A1297</f>
        <v>0</v>
      </c>
      <c r="B1297" s="4" t="str" cm="1">
        <f t="array" ref="B1297">_xlfn.IFS(LEN(ExtraçãoDados!B1297)=12,LEFT(ExtraçãoDados!B1297,3),LEN(ExtraçãoDados!B1297)=10,LEFT(ExtraçãoDados!B1297,5),LEN(ExtraçãoDados!B1297)&gt;19,0,LEN(ExtraçãoDados!B1297)=9,LEFT(ExtraçãoDados!B1297,4),LEN(ExtraçãoDados!B1297)=6,LEFT(ExtraçãoDados!B1297,3),LEN(ExtraçãoDados!B1297)&lt;5,LEFT(ExtraçãoDados!B1297,3),LEN(ExtraçãoDados!B1297)=8,LEFT(ExtraçãoDados!B1297,3),LEN(ExtraçãoDados!B1297)=5,LEFT(ExtraçãoDados!B1297,5),LEN(ExtraçãoDados!B1297)=11,LEFT(ExtraçãoDados!B1297,5),LEN(ExtraçãoDados!B1297)=7,RIGHT(ExtraçãoDados!B1297,6))</f>
        <v/>
      </c>
      <c r="C1297" s="4" t="e" cm="1">
        <f t="array" ref="C1297">_xlfn.IFS(LEN(B1297)=1,"ERRO",LEN(B1297)=2,_xlfn.CONCAT("000",B1297),LEN(B1297)=3,_xlfn.CONCAT("00",B1297),LEN(B1297)=4,_xlfn.CONCAT("0",B1297),LEN(B1297)=6,B1297,LEN(B1297)=7,B1297,LEN(B1297)=5,B1297)</f>
        <v>#N/A</v>
      </c>
      <c r="D1297" s="4" t="e" cm="1">
        <f t="array" ref="D1297">_xlfn.IFS(ExtraçãoDados!C1297={"Direcção de Abastecimento"},REPLACE(ExtraçãoDados!C1297="{Direcção de Abastecimento}",1,25,"DA"),ExtraçãoDados!C1297={"COMISSÃO CULTURAL DE LMARINHA"},REPLACE(ExtraçãoDados!C1297={"COMISSÃO CULTURAL DE LMARINHA"},1,28,"CCM"),ExtraçãoDados!C1297={"DIRECÇÃO DE NAVIOS"},REPLACE(ExtraçãoDados!C1297={"DIRECÇÃO DE NAVIOS"},1,28,"DN"),ExtraçãoDados!C1297={"ESQUADRILHA SUBMARINOS"},REPLACE(ExtraçãoDados!C1297={"ESQUADRILHA SUBMARINOS"},1,28,"ES"),ExtraçãoDados!C1297={"COMISSÃO MARINHA"},REPLACE(ExtraçãoDados!C1297={"COMISSÃO MARINHA"},1,28,"CCM"),ExtraçãoDados!C1297={"COMISSÃO CULTURAL DE MARINHA"},REPLACE(ExtraçãoDados!C1297={"COMISSÃO CULTURAL DE MARINHA"},1,28,"CCM"),ExtraçãoDados!C1297={"CCM"},REPLACE(ExtraçãoDados!C1297={"CCM"},1,28,"CCM"),ExtraçãoDados!C1297={"DN"},REPLACE(ExtraçãoDados!C1297={"DN"},1,28,"DN"),ExtraçãoDados!C1297={"ES"},REPLACE(ExtraçãoDados!C1297={"ES"},1,28,"ES"),ExtraçãoDados!C1297={"DA"},REPLACE(ExtraçãoDados!C1297={"DA"},1,28,"DA"),ExtraçãoDados!C1297={"DE: ESQUADRILHA SUBMARINOS"},REPLACE(ExtraçãoDados!C1297={"DE: ESQUADRILHA SUBMARINOS"},1,28,"ES"),ExtraçãoDados!C1297={"DE: COMISSÃO CULTURAL DE LMARINHA"},REPLACE(ExtraçãoDados!C1297={"DE: COMISSÃO CULTURAL DE LMARINHA"},1,28,"CCM"),ExtraçãoDados!C1297={"ON"},REPLACE(ExtraçãoDados!C1297={"ON"},1,28,"DN"),ExtraçãoDados!C1297={"ESQ. SUBMARINOS"},REPLACE(ExtraçãoDados!C1297={"ESQ. SUBMARINOS"},1,28,"ES"),ExtraçãoDados!C1297={"☒ irecção de Abastecimento"},REPLACE(ExtraçãoDados!C1297={"☒ irecção de Abastecimento"},1,28,"DA"),ExtraçãoDados!C1297={"Direcã d Abtit ço e asecmeno"},REPLACE(ExtraçãoDados!C1297={"Direcã d Abtit ço e asecmeno"},1,28,"DA"),ExtraçãoDados!C1297={"Diecã d Abtit rço e asecmeno"},REPLACE(ExtraçãoDados!C1297={"Diecã d Abtit rço e asecmeno"},1,28,"DA"),ISNUMBER(SEARCH("COMISSÃO",ExtraçãoDados!C1297,1)),REPLACE(ExtraçãoDados!C1297,1,29,"CCM"),ISNUMBER(SEARCH("DN/DIL/DRT1",ExtraçãoDados!C1297,1)),REPLACE(ExtraçãoDados!C1297,1,29,"DN"),ISNUMBER(SEARCH("DIRECÇAO DE NAVIOS",ExtraçãoDados!C1297,1)),REPLACE(ExtraçãoDados!C1297,1,29,"DN"),ISNUMBER(SEARCH("ESQUADRILHA SUBMARIN",ExtraçãoDados!C1297,1)),REPLACE(ExtraçãoDados!C1297,1,29,"ES"),ISNUMBER(SEARCH("DN",ExtraçãoDados!C1297,1)),REPLACE(ExtraçãoDados!C1297,1,29,"DN"),ISNUMBER(SEARCH("DIRECÇÃO",ExtraçãoDados!C1297,1)),REPLACE(ExtraçãoDados!C1297,1,29,"DN"),ISNUMBER(SEARCH("DIRECÇA0",ExtraçãoDados!C1297,1)),REPLACE(ExtraçãoDados!C1297,1,29,"DN"),ISNUMBER(SEARCH("DIRE",ExtraçãoDados!C1297,1)),REPLACE(ExtraçãoDados!C1297,1,29,"DN"),ISNUMBER(SEARCH("ESQUADRILHA",ExtraçãoDados!C1297,1)),REPLACE(ExtraçãoDados!C1297,1,29,"ES"),ISNUMBER(SEARCH("HOSPITAL DA MARINHA",ExtraçãoDados!C1297,1)),REPLACE(ExtraçãoDados!C1297,1,29,"HM"),ISNUMBER(SEARCH("HOSPITAL",ExtraçãoDados!C1297,1)),REPLACE(ExtraçãoDados!C1297,1,29,"HM"),ISNUMBER(SEARCH("HM",ExtraçãoDados!C1297,1)),REPLACE(ExtraçãoDados!C1297,1,29,"HM"),ISNUMBER(SEARCH("SECÇÃO DE APÓSITOS",ExtraçãoDados!C1297,1)),REPLACE(ExtraçãoDados!C1297,1,29,"HM"))</f>
        <v>#N/A</v>
      </c>
      <c r="E1297" s="4" t="e" cm="1">
        <f t="array" ref="E1297">_xlfn.IFS(LEN(ExtraçãoDados!B1297)=7,YEAR(ExtraçãoDados!D1297),LEN(ExtraçãoDados!B1297)=10,RIGHT(ExtraçãoDados!B1297,4),LEN(ExtraçãoDados!B1297)=9,YEAR(ExtraçãoDados!D1297),LEN(ExtraçãoDados!B1297)=8,YEAR(ExtraçãoDados!D1297),LEN(ExtraçãoDados!B1297)&gt;7,YEAR(ExtraçãoDados!D1297),LEN(ExtraçãoDados!B1297)&gt;5,YEAR(ExtraçãoDados!D1297),LEN(ExtraçãoDados!B1297)&gt;4,YEAR(ExtraçãoDados!D1297))</f>
        <v>#N/A</v>
      </c>
      <c r="F1297" s="4">
        <f>ExtraçãoDados!E1297</f>
        <v>0</v>
      </c>
    </row>
    <row r="1298" spans="1:6" x14ac:dyDescent="0.25">
      <c r="A1298" s="4">
        <f>ExtraçãoDados!A1298</f>
        <v>0</v>
      </c>
      <c r="B1298" s="4" t="str" cm="1">
        <f t="array" ref="B1298">_xlfn.IFS(LEN(ExtraçãoDados!B1298)=12,LEFT(ExtraçãoDados!B1298,3),LEN(ExtraçãoDados!B1298)=10,LEFT(ExtraçãoDados!B1298,5),LEN(ExtraçãoDados!B1298)&gt;19,0,LEN(ExtraçãoDados!B1298)=9,LEFT(ExtraçãoDados!B1298,4),LEN(ExtraçãoDados!B1298)=6,LEFT(ExtraçãoDados!B1298,3),LEN(ExtraçãoDados!B1298)&lt;5,LEFT(ExtraçãoDados!B1298,3),LEN(ExtraçãoDados!B1298)=8,LEFT(ExtraçãoDados!B1298,3),LEN(ExtraçãoDados!B1298)=5,LEFT(ExtraçãoDados!B1298,5),LEN(ExtraçãoDados!B1298)=11,LEFT(ExtraçãoDados!B1298,5),LEN(ExtraçãoDados!B1298)=7,RIGHT(ExtraçãoDados!B1298,6))</f>
        <v/>
      </c>
      <c r="C1298" s="4" t="e" cm="1">
        <f t="array" ref="C1298">_xlfn.IFS(LEN(B1298)=1,"ERRO",LEN(B1298)=2,_xlfn.CONCAT("000",B1298),LEN(B1298)=3,_xlfn.CONCAT("00",B1298),LEN(B1298)=4,_xlfn.CONCAT("0",B1298),LEN(B1298)=6,B1298,LEN(B1298)=7,B1298,LEN(B1298)=5,B1298)</f>
        <v>#N/A</v>
      </c>
      <c r="D1298" s="4" t="e" cm="1">
        <f t="array" ref="D1298">_xlfn.IFS(ExtraçãoDados!C1298={"Direcção de Abastecimento"},REPLACE(ExtraçãoDados!C1298="{Direcção de Abastecimento}",1,25,"DA"),ExtraçãoDados!C1298={"COMISSÃO CULTURAL DE LMARINHA"},REPLACE(ExtraçãoDados!C1298={"COMISSÃO CULTURAL DE LMARINHA"},1,28,"CCM"),ExtraçãoDados!C1298={"DIRECÇÃO DE NAVIOS"},REPLACE(ExtraçãoDados!C1298={"DIRECÇÃO DE NAVIOS"},1,28,"DN"),ExtraçãoDados!C1298={"ESQUADRILHA SUBMARINOS"},REPLACE(ExtraçãoDados!C1298={"ESQUADRILHA SUBMARINOS"},1,28,"ES"),ExtraçãoDados!C1298={"COMISSÃO MARINHA"},REPLACE(ExtraçãoDados!C1298={"COMISSÃO MARINHA"},1,28,"CCM"),ExtraçãoDados!C1298={"COMISSÃO CULTURAL DE MARINHA"},REPLACE(ExtraçãoDados!C1298={"COMISSÃO CULTURAL DE MARINHA"},1,28,"CCM"),ExtraçãoDados!C1298={"CCM"},REPLACE(ExtraçãoDados!C1298={"CCM"},1,28,"CCM"),ExtraçãoDados!C1298={"DN"},REPLACE(ExtraçãoDados!C1298={"DN"},1,28,"DN"),ExtraçãoDados!C1298={"ES"},REPLACE(ExtraçãoDados!C1298={"ES"},1,28,"ES"),ExtraçãoDados!C1298={"DA"},REPLACE(ExtraçãoDados!C1298={"DA"},1,28,"DA"),ExtraçãoDados!C1298={"DE: ESQUADRILHA SUBMARINOS"},REPLACE(ExtraçãoDados!C1298={"DE: ESQUADRILHA SUBMARINOS"},1,28,"ES"),ExtraçãoDados!C1298={"DE: COMISSÃO CULTURAL DE LMARINHA"},REPLACE(ExtraçãoDados!C1298={"DE: COMISSÃO CULTURAL DE LMARINHA"},1,28,"CCM"),ExtraçãoDados!C1298={"ON"},REPLACE(ExtraçãoDados!C1298={"ON"},1,28,"DN"),ExtraçãoDados!C1298={"ESQ. SUBMARINOS"},REPLACE(ExtraçãoDados!C1298={"ESQ. SUBMARINOS"},1,28,"ES"),ExtraçãoDados!C1298={"☒ irecção de Abastecimento"},REPLACE(ExtraçãoDados!C1298={"☒ irecção de Abastecimento"},1,28,"DA"),ExtraçãoDados!C1298={"Direcã d Abtit ço e asecmeno"},REPLACE(ExtraçãoDados!C1298={"Direcã d Abtit ço e asecmeno"},1,28,"DA"),ExtraçãoDados!C1298={"Diecã d Abtit rço e asecmeno"},REPLACE(ExtraçãoDados!C1298={"Diecã d Abtit rço e asecmeno"},1,28,"DA"),ISNUMBER(SEARCH("COMISSÃO",ExtraçãoDados!C1298,1)),REPLACE(ExtraçãoDados!C1298,1,29,"CCM"),ISNUMBER(SEARCH("DN/DIL/DRT1",ExtraçãoDados!C1298,1)),REPLACE(ExtraçãoDados!C1298,1,29,"DN"),ISNUMBER(SEARCH("DIRECÇAO DE NAVIOS",ExtraçãoDados!C1298,1)),REPLACE(ExtraçãoDados!C1298,1,29,"DN"),ISNUMBER(SEARCH("ESQUADRILHA SUBMARIN",ExtraçãoDados!C1298,1)),REPLACE(ExtraçãoDados!C1298,1,29,"ES"),ISNUMBER(SEARCH("DN",ExtraçãoDados!C1298,1)),REPLACE(ExtraçãoDados!C1298,1,29,"DN"),ISNUMBER(SEARCH("DIRECÇÃO",ExtraçãoDados!C1298,1)),REPLACE(ExtraçãoDados!C1298,1,29,"DN"),ISNUMBER(SEARCH("DIRECÇA0",ExtraçãoDados!C1298,1)),REPLACE(ExtraçãoDados!C1298,1,29,"DN"),ISNUMBER(SEARCH("DIRE",ExtraçãoDados!C1298,1)),REPLACE(ExtraçãoDados!C1298,1,29,"DN"),ISNUMBER(SEARCH("ESQUADRILHA",ExtraçãoDados!C1298,1)),REPLACE(ExtraçãoDados!C1298,1,29,"ES"),ISNUMBER(SEARCH("HOSPITAL DA MARINHA",ExtraçãoDados!C1298,1)),REPLACE(ExtraçãoDados!C1298,1,29,"HM"),ISNUMBER(SEARCH("HOSPITAL",ExtraçãoDados!C1298,1)),REPLACE(ExtraçãoDados!C1298,1,29,"HM"),ISNUMBER(SEARCH("HM",ExtraçãoDados!C1298,1)),REPLACE(ExtraçãoDados!C1298,1,29,"HM"),ISNUMBER(SEARCH("SECÇÃO DE APÓSITOS",ExtraçãoDados!C1298,1)),REPLACE(ExtraçãoDados!C1298,1,29,"HM"))</f>
        <v>#N/A</v>
      </c>
      <c r="E1298" s="4" t="e" cm="1">
        <f t="array" ref="E1298">_xlfn.IFS(LEN(ExtraçãoDados!B1298)=7,YEAR(ExtraçãoDados!D1298),LEN(ExtraçãoDados!B1298)=10,RIGHT(ExtraçãoDados!B1298,4),LEN(ExtraçãoDados!B1298)=9,YEAR(ExtraçãoDados!D1298),LEN(ExtraçãoDados!B1298)=8,YEAR(ExtraçãoDados!D1298),LEN(ExtraçãoDados!B1298)&gt;7,YEAR(ExtraçãoDados!D1298),LEN(ExtraçãoDados!B1298)&gt;5,YEAR(ExtraçãoDados!D1298),LEN(ExtraçãoDados!B1298)&gt;4,YEAR(ExtraçãoDados!D1298))</f>
        <v>#N/A</v>
      </c>
      <c r="F1298" s="4">
        <f>ExtraçãoDados!E1298</f>
        <v>0</v>
      </c>
    </row>
    <row r="1299" spans="1:6" x14ac:dyDescent="0.25">
      <c r="A1299" s="4">
        <f>ExtraçãoDados!A1299</f>
        <v>0</v>
      </c>
      <c r="B1299" s="4" t="str" cm="1">
        <f t="array" ref="B1299">_xlfn.IFS(LEN(ExtraçãoDados!B1299)=12,LEFT(ExtraçãoDados!B1299,3),LEN(ExtraçãoDados!B1299)=10,LEFT(ExtraçãoDados!B1299,5),LEN(ExtraçãoDados!B1299)&gt;19,0,LEN(ExtraçãoDados!B1299)=9,LEFT(ExtraçãoDados!B1299,4),LEN(ExtraçãoDados!B1299)=6,LEFT(ExtraçãoDados!B1299,3),LEN(ExtraçãoDados!B1299)&lt;5,LEFT(ExtraçãoDados!B1299,3),LEN(ExtraçãoDados!B1299)=8,LEFT(ExtraçãoDados!B1299,3),LEN(ExtraçãoDados!B1299)=5,LEFT(ExtraçãoDados!B1299,5),LEN(ExtraçãoDados!B1299)=11,LEFT(ExtraçãoDados!B1299,5),LEN(ExtraçãoDados!B1299)=7,RIGHT(ExtraçãoDados!B1299,6))</f>
        <v/>
      </c>
      <c r="C1299" s="4" t="e" cm="1">
        <f t="array" ref="C1299">_xlfn.IFS(LEN(B1299)=1,"ERRO",LEN(B1299)=2,_xlfn.CONCAT("000",B1299),LEN(B1299)=3,_xlfn.CONCAT("00",B1299),LEN(B1299)=4,_xlfn.CONCAT("0",B1299),LEN(B1299)=6,B1299,LEN(B1299)=7,B1299,LEN(B1299)=5,B1299)</f>
        <v>#N/A</v>
      </c>
      <c r="D1299" s="4" t="e" cm="1">
        <f t="array" ref="D1299">_xlfn.IFS(ExtraçãoDados!C1299={"Direcção de Abastecimento"},REPLACE(ExtraçãoDados!C1299="{Direcção de Abastecimento}",1,25,"DA"),ExtraçãoDados!C1299={"COMISSÃO CULTURAL DE LMARINHA"},REPLACE(ExtraçãoDados!C1299={"COMISSÃO CULTURAL DE LMARINHA"},1,28,"CCM"),ExtraçãoDados!C1299={"DIRECÇÃO DE NAVIOS"},REPLACE(ExtraçãoDados!C1299={"DIRECÇÃO DE NAVIOS"},1,28,"DN"),ExtraçãoDados!C1299={"ESQUADRILHA SUBMARINOS"},REPLACE(ExtraçãoDados!C1299={"ESQUADRILHA SUBMARINOS"},1,28,"ES"),ExtraçãoDados!C1299={"COMISSÃO MARINHA"},REPLACE(ExtraçãoDados!C1299={"COMISSÃO MARINHA"},1,28,"CCM"),ExtraçãoDados!C1299={"COMISSÃO CULTURAL DE MARINHA"},REPLACE(ExtraçãoDados!C1299={"COMISSÃO CULTURAL DE MARINHA"},1,28,"CCM"),ExtraçãoDados!C1299={"CCM"},REPLACE(ExtraçãoDados!C1299={"CCM"},1,28,"CCM"),ExtraçãoDados!C1299={"DN"},REPLACE(ExtraçãoDados!C1299={"DN"},1,28,"DN"),ExtraçãoDados!C1299={"ES"},REPLACE(ExtraçãoDados!C1299={"ES"},1,28,"ES"),ExtraçãoDados!C1299={"DA"},REPLACE(ExtraçãoDados!C1299={"DA"},1,28,"DA"),ExtraçãoDados!C1299={"DE: ESQUADRILHA SUBMARINOS"},REPLACE(ExtraçãoDados!C1299={"DE: ESQUADRILHA SUBMARINOS"},1,28,"ES"),ExtraçãoDados!C1299={"DE: COMISSÃO CULTURAL DE LMARINHA"},REPLACE(ExtraçãoDados!C1299={"DE: COMISSÃO CULTURAL DE LMARINHA"},1,28,"CCM"),ExtraçãoDados!C1299={"ON"},REPLACE(ExtraçãoDados!C1299={"ON"},1,28,"DN"),ExtraçãoDados!C1299={"ESQ. SUBMARINOS"},REPLACE(ExtraçãoDados!C1299={"ESQ. SUBMARINOS"},1,28,"ES"),ExtraçãoDados!C1299={"☒ irecção de Abastecimento"},REPLACE(ExtraçãoDados!C1299={"☒ irecção de Abastecimento"},1,28,"DA"),ExtraçãoDados!C1299={"Direcã d Abtit ço e asecmeno"},REPLACE(ExtraçãoDados!C1299={"Direcã d Abtit ço e asecmeno"},1,28,"DA"),ExtraçãoDados!C1299={"Diecã d Abtit rço e asecmeno"},REPLACE(ExtraçãoDados!C1299={"Diecã d Abtit rço e asecmeno"},1,28,"DA"),ISNUMBER(SEARCH("COMISSÃO",ExtraçãoDados!C1299,1)),REPLACE(ExtraçãoDados!C1299,1,29,"CCM"),ISNUMBER(SEARCH("DN/DIL/DRT1",ExtraçãoDados!C1299,1)),REPLACE(ExtraçãoDados!C1299,1,29,"DN"),ISNUMBER(SEARCH("DIRECÇAO DE NAVIOS",ExtraçãoDados!C1299,1)),REPLACE(ExtraçãoDados!C1299,1,29,"DN"),ISNUMBER(SEARCH("ESQUADRILHA SUBMARIN",ExtraçãoDados!C1299,1)),REPLACE(ExtraçãoDados!C1299,1,29,"ES"),ISNUMBER(SEARCH("DN",ExtraçãoDados!C1299,1)),REPLACE(ExtraçãoDados!C1299,1,29,"DN"),ISNUMBER(SEARCH("DIRECÇÃO",ExtraçãoDados!C1299,1)),REPLACE(ExtraçãoDados!C1299,1,29,"DN"),ISNUMBER(SEARCH("DIRECÇA0",ExtraçãoDados!C1299,1)),REPLACE(ExtraçãoDados!C1299,1,29,"DN"),ISNUMBER(SEARCH("DIRE",ExtraçãoDados!C1299,1)),REPLACE(ExtraçãoDados!C1299,1,29,"DN"),ISNUMBER(SEARCH("ESQUADRILHA",ExtraçãoDados!C1299,1)),REPLACE(ExtraçãoDados!C1299,1,29,"ES"),ISNUMBER(SEARCH("HOSPITAL DA MARINHA",ExtraçãoDados!C1299,1)),REPLACE(ExtraçãoDados!C1299,1,29,"HM"),ISNUMBER(SEARCH("HOSPITAL",ExtraçãoDados!C1299,1)),REPLACE(ExtraçãoDados!C1299,1,29,"HM"),ISNUMBER(SEARCH("HM",ExtraçãoDados!C1299,1)),REPLACE(ExtraçãoDados!C1299,1,29,"HM"),ISNUMBER(SEARCH("SECÇÃO DE APÓSITOS",ExtraçãoDados!C1299,1)),REPLACE(ExtraçãoDados!C1299,1,29,"HM"))</f>
        <v>#N/A</v>
      </c>
      <c r="E1299" s="4" t="e" cm="1">
        <f t="array" ref="E1299">_xlfn.IFS(LEN(ExtraçãoDados!B1299)=7,YEAR(ExtraçãoDados!D1299),LEN(ExtraçãoDados!B1299)=10,RIGHT(ExtraçãoDados!B1299,4),LEN(ExtraçãoDados!B1299)=9,YEAR(ExtraçãoDados!D1299),LEN(ExtraçãoDados!B1299)=8,YEAR(ExtraçãoDados!D1299),LEN(ExtraçãoDados!B1299)&gt;7,YEAR(ExtraçãoDados!D1299),LEN(ExtraçãoDados!B1299)&gt;5,YEAR(ExtraçãoDados!D1299),LEN(ExtraçãoDados!B1299)&gt;4,YEAR(ExtraçãoDados!D1299))</f>
        <v>#N/A</v>
      </c>
      <c r="F1299" s="4">
        <f>ExtraçãoDados!E1299</f>
        <v>0</v>
      </c>
    </row>
    <row r="1300" spans="1:6" x14ac:dyDescent="0.25">
      <c r="A1300" s="4">
        <f>ExtraçãoDados!A1300</f>
        <v>0</v>
      </c>
      <c r="B1300" s="4" t="str" cm="1">
        <f t="array" ref="B1300">_xlfn.IFS(LEN(ExtraçãoDados!B1300)=12,LEFT(ExtraçãoDados!B1300,3),LEN(ExtraçãoDados!B1300)=10,LEFT(ExtraçãoDados!B1300,5),LEN(ExtraçãoDados!B1300)&gt;19,0,LEN(ExtraçãoDados!B1300)=9,LEFT(ExtraçãoDados!B1300,4),LEN(ExtraçãoDados!B1300)=6,LEFT(ExtraçãoDados!B1300,3),LEN(ExtraçãoDados!B1300)&lt;5,LEFT(ExtraçãoDados!B1300,3),LEN(ExtraçãoDados!B1300)=8,LEFT(ExtraçãoDados!B1300,3),LEN(ExtraçãoDados!B1300)=5,LEFT(ExtraçãoDados!B1300,5),LEN(ExtraçãoDados!B1300)=11,LEFT(ExtraçãoDados!B1300,5),LEN(ExtraçãoDados!B1300)=7,RIGHT(ExtraçãoDados!B1300,6))</f>
        <v/>
      </c>
      <c r="C1300" s="4" t="e" cm="1">
        <f t="array" ref="C1300">_xlfn.IFS(LEN(B1300)=1,"ERRO",LEN(B1300)=2,_xlfn.CONCAT("000",B1300),LEN(B1300)=3,_xlfn.CONCAT("00",B1300),LEN(B1300)=4,_xlfn.CONCAT("0",B1300),LEN(B1300)=6,B1300,LEN(B1300)=7,B1300,LEN(B1300)=5,B1300)</f>
        <v>#N/A</v>
      </c>
      <c r="D1300" s="4" t="e" cm="1">
        <f t="array" ref="D1300">_xlfn.IFS(ExtraçãoDados!C1300={"Direcção de Abastecimento"},REPLACE(ExtraçãoDados!C1300="{Direcção de Abastecimento}",1,25,"DA"),ExtraçãoDados!C1300={"COMISSÃO CULTURAL DE LMARINHA"},REPLACE(ExtraçãoDados!C1300={"COMISSÃO CULTURAL DE LMARINHA"},1,28,"CCM"),ExtraçãoDados!C1300={"DIRECÇÃO DE NAVIOS"},REPLACE(ExtraçãoDados!C1300={"DIRECÇÃO DE NAVIOS"},1,28,"DN"),ExtraçãoDados!C1300={"ESQUADRILHA SUBMARINOS"},REPLACE(ExtraçãoDados!C1300={"ESQUADRILHA SUBMARINOS"},1,28,"ES"),ExtraçãoDados!C1300={"COMISSÃO MARINHA"},REPLACE(ExtraçãoDados!C1300={"COMISSÃO MARINHA"},1,28,"CCM"),ExtraçãoDados!C1300={"COMISSÃO CULTURAL DE MARINHA"},REPLACE(ExtraçãoDados!C1300={"COMISSÃO CULTURAL DE MARINHA"},1,28,"CCM"),ExtraçãoDados!C1300={"CCM"},REPLACE(ExtraçãoDados!C1300={"CCM"},1,28,"CCM"),ExtraçãoDados!C1300={"DN"},REPLACE(ExtraçãoDados!C1300={"DN"},1,28,"DN"),ExtraçãoDados!C1300={"ES"},REPLACE(ExtraçãoDados!C1300={"ES"},1,28,"ES"),ExtraçãoDados!C1300={"DA"},REPLACE(ExtraçãoDados!C1300={"DA"},1,28,"DA"),ExtraçãoDados!C1300={"DE: ESQUADRILHA SUBMARINOS"},REPLACE(ExtraçãoDados!C1300={"DE: ESQUADRILHA SUBMARINOS"},1,28,"ES"),ExtraçãoDados!C1300={"DE: COMISSÃO CULTURAL DE LMARINHA"},REPLACE(ExtraçãoDados!C1300={"DE: COMISSÃO CULTURAL DE LMARINHA"},1,28,"CCM"),ExtraçãoDados!C1300={"ON"},REPLACE(ExtraçãoDados!C1300={"ON"},1,28,"DN"),ExtraçãoDados!C1300={"ESQ. SUBMARINOS"},REPLACE(ExtraçãoDados!C1300={"ESQ. SUBMARINOS"},1,28,"ES"),ExtraçãoDados!C1300={"☒ irecção de Abastecimento"},REPLACE(ExtraçãoDados!C1300={"☒ irecção de Abastecimento"},1,28,"DA"),ExtraçãoDados!C1300={"Direcã d Abtit ço e asecmeno"},REPLACE(ExtraçãoDados!C1300={"Direcã d Abtit ço e asecmeno"},1,28,"DA"),ExtraçãoDados!C1300={"Diecã d Abtit rço e asecmeno"},REPLACE(ExtraçãoDados!C1300={"Diecã d Abtit rço e asecmeno"},1,28,"DA"),ISNUMBER(SEARCH("COMISSÃO",ExtraçãoDados!C1300,1)),REPLACE(ExtraçãoDados!C1300,1,29,"CCM"),ISNUMBER(SEARCH("DN/DIL/DRT1",ExtraçãoDados!C1300,1)),REPLACE(ExtraçãoDados!C1300,1,29,"DN"),ISNUMBER(SEARCH("DIRECÇAO DE NAVIOS",ExtraçãoDados!C1300,1)),REPLACE(ExtraçãoDados!C1300,1,29,"DN"),ISNUMBER(SEARCH("ESQUADRILHA SUBMARIN",ExtraçãoDados!C1300,1)),REPLACE(ExtraçãoDados!C1300,1,29,"ES"),ISNUMBER(SEARCH("DN",ExtraçãoDados!C1300,1)),REPLACE(ExtraçãoDados!C1300,1,29,"DN"),ISNUMBER(SEARCH("DIRECÇÃO",ExtraçãoDados!C1300,1)),REPLACE(ExtraçãoDados!C1300,1,29,"DN"),ISNUMBER(SEARCH("DIRECÇA0",ExtraçãoDados!C1300,1)),REPLACE(ExtraçãoDados!C1300,1,29,"DN"),ISNUMBER(SEARCH("DIRE",ExtraçãoDados!C1300,1)),REPLACE(ExtraçãoDados!C1300,1,29,"DN"),ISNUMBER(SEARCH("ESQUADRILHA",ExtraçãoDados!C1300,1)),REPLACE(ExtraçãoDados!C1300,1,29,"ES"),ISNUMBER(SEARCH("HOSPITAL DA MARINHA",ExtraçãoDados!C1300,1)),REPLACE(ExtraçãoDados!C1300,1,29,"HM"),ISNUMBER(SEARCH("HOSPITAL",ExtraçãoDados!C1300,1)),REPLACE(ExtraçãoDados!C1300,1,29,"HM"),ISNUMBER(SEARCH("HM",ExtraçãoDados!C1300,1)),REPLACE(ExtraçãoDados!C1300,1,29,"HM"),ISNUMBER(SEARCH("SECÇÃO DE APÓSITOS",ExtraçãoDados!C1300,1)),REPLACE(ExtraçãoDados!C1300,1,29,"HM"))</f>
        <v>#N/A</v>
      </c>
      <c r="E1300" s="4" t="e" cm="1">
        <f t="array" ref="E1300">_xlfn.IFS(LEN(ExtraçãoDados!B1300)=7,YEAR(ExtraçãoDados!D1300),LEN(ExtraçãoDados!B1300)=10,RIGHT(ExtraçãoDados!B1300,4),LEN(ExtraçãoDados!B1300)=9,YEAR(ExtraçãoDados!D1300),LEN(ExtraçãoDados!B1300)=8,YEAR(ExtraçãoDados!D1300),LEN(ExtraçãoDados!B1300)&gt;7,YEAR(ExtraçãoDados!D1300),LEN(ExtraçãoDados!B1300)&gt;5,YEAR(ExtraçãoDados!D1300),LEN(ExtraçãoDados!B1300)&gt;4,YEAR(ExtraçãoDados!D1300))</f>
        <v>#N/A</v>
      </c>
      <c r="F1300" s="4">
        <f>ExtraçãoDados!E1300</f>
        <v>0</v>
      </c>
    </row>
    <row r="1301" spans="1:6" x14ac:dyDescent="0.25">
      <c r="A1301" s="4">
        <f>ExtraçãoDados!A1301</f>
        <v>0</v>
      </c>
      <c r="B1301" s="4" t="str" cm="1">
        <f t="array" ref="B1301">_xlfn.IFS(LEN(ExtraçãoDados!B1301)=12,LEFT(ExtraçãoDados!B1301,3),LEN(ExtraçãoDados!B1301)=10,LEFT(ExtraçãoDados!B1301,5),LEN(ExtraçãoDados!B1301)&gt;19,0,LEN(ExtraçãoDados!B1301)=9,LEFT(ExtraçãoDados!B1301,4),LEN(ExtraçãoDados!B1301)=6,LEFT(ExtraçãoDados!B1301,3),LEN(ExtraçãoDados!B1301)&lt;5,LEFT(ExtraçãoDados!B1301,3),LEN(ExtraçãoDados!B1301)=8,LEFT(ExtraçãoDados!B1301,3),LEN(ExtraçãoDados!B1301)=5,LEFT(ExtraçãoDados!B1301,5),LEN(ExtraçãoDados!B1301)=11,LEFT(ExtraçãoDados!B1301,5),LEN(ExtraçãoDados!B1301)=7,RIGHT(ExtraçãoDados!B1301,6))</f>
        <v/>
      </c>
      <c r="C1301" s="4" t="e" cm="1">
        <f t="array" ref="C1301">_xlfn.IFS(LEN(B1301)=1,"ERRO",LEN(B1301)=2,_xlfn.CONCAT("000",B1301),LEN(B1301)=3,_xlfn.CONCAT("00",B1301),LEN(B1301)=4,_xlfn.CONCAT("0",B1301),LEN(B1301)=6,B1301,LEN(B1301)=7,B1301,LEN(B1301)=5,B1301)</f>
        <v>#N/A</v>
      </c>
      <c r="D1301" s="4" t="e" cm="1">
        <f t="array" ref="D1301">_xlfn.IFS(ExtraçãoDados!C1301={"Direcção de Abastecimento"},REPLACE(ExtraçãoDados!C1301="{Direcção de Abastecimento}",1,25,"DA"),ExtraçãoDados!C1301={"COMISSÃO CULTURAL DE LMARINHA"},REPLACE(ExtraçãoDados!C1301={"COMISSÃO CULTURAL DE LMARINHA"},1,28,"CCM"),ExtraçãoDados!C1301={"DIRECÇÃO DE NAVIOS"},REPLACE(ExtraçãoDados!C1301={"DIRECÇÃO DE NAVIOS"},1,28,"DN"),ExtraçãoDados!C1301={"ESQUADRILHA SUBMARINOS"},REPLACE(ExtraçãoDados!C1301={"ESQUADRILHA SUBMARINOS"},1,28,"ES"),ExtraçãoDados!C1301={"COMISSÃO MARINHA"},REPLACE(ExtraçãoDados!C1301={"COMISSÃO MARINHA"},1,28,"CCM"),ExtraçãoDados!C1301={"COMISSÃO CULTURAL DE MARINHA"},REPLACE(ExtraçãoDados!C1301={"COMISSÃO CULTURAL DE MARINHA"},1,28,"CCM"),ExtraçãoDados!C1301={"CCM"},REPLACE(ExtraçãoDados!C1301={"CCM"},1,28,"CCM"),ExtraçãoDados!C1301={"DN"},REPLACE(ExtraçãoDados!C1301={"DN"},1,28,"DN"),ExtraçãoDados!C1301={"ES"},REPLACE(ExtraçãoDados!C1301={"ES"},1,28,"ES"),ExtraçãoDados!C1301={"DA"},REPLACE(ExtraçãoDados!C1301={"DA"},1,28,"DA"),ExtraçãoDados!C1301={"DE: ESQUADRILHA SUBMARINOS"},REPLACE(ExtraçãoDados!C1301={"DE: ESQUADRILHA SUBMARINOS"},1,28,"ES"),ExtraçãoDados!C1301={"DE: COMISSÃO CULTURAL DE LMARINHA"},REPLACE(ExtraçãoDados!C1301={"DE: COMISSÃO CULTURAL DE LMARINHA"},1,28,"CCM"),ExtraçãoDados!C1301={"ON"},REPLACE(ExtraçãoDados!C1301={"ON"},1,28,"DN"),ExtraçãoDados!C1301={"ESQ. SUBMARINOS"},REPLACE(ExtraçãoDados!C1301={"ESQ. SUBMARINOS"},1,28,"ES"),ExtraçãoDados!C1301={"☒ irecção de Abastecimento"},REPLACE(ExtraçãoDados!C1301={"☒ irecção de Abastecimento"},1,28,"DA"),ExtraçãoDados!C1301={"Direcã d Abtit ço e asecmeno"},REPLACE(ExtraçãoDados!C1301={"Direcã d Abtit ço e asecmeno"},1,28,"DA"),ExtraçãoDados!C1301={"Diecã d Abtit rço e asecmeno"},REPLACE(ExtraçãoDados!C1301={"Diecã d Abtit rço e asecmeno"},1,28,"DA"),ISNUMBER(SEARCH("COMISSÃO",ExtraçãoDados!C1301,1)),REPLACE(ExtraçãoDados!C1301,1,29,"CCM"),ISNUMBER(SEARCH("DN/DIL/DRT1",ExtraçãoDados!C1301,1)),REPLACE(ExtraçãoDados!C1301,1,29,"DN"),ISNUMBER(SEARCH("DIRECÇAO DE NAVIOS",ExtraçãoDados!C1301,1)),REPLACE(ExtraçãoDados!C1301,1,29,"DN"),ISNUMBER(SEARCH("ESQUADRILHA SUBMARIN",ExtraçãoDados!C1301,1)),REPLACE(ExtraçãoDados!C1301,1,29,"ES"),ISNUMBER(SEARCH("DN",ExtraçãoDados!C1301,1)),REPLACE(ExtraçãoDados!C1301,1,29,"DN"),ISNUMBER(SEARCH("DIRECÇÃO",ExtraçãoDados!C1301,1)),REPLACE(ExtraçãoDados!C1301,1,29,"DN"),ISNUMBER(SEARCH("DIRECÇA0",ExtraçãoDados!C1301,1)),REPLACE(ExtraçãoDados!C1301,1,29,"DN"),ISNUMBER(SEARCH("DIRE",ExtraçãoDados!C1301,1)),REPLACE(ExtraçãoDados!C1301,1,29,"DN"),ISNUMBER(SEARCH("ESQUADRILHA",ExtraçãoDados!C1301,1)),REPLACE(ExtraçãoDados!C1301,1,29,"ES"),ISNUMBER(SEARCH("HOSPITAL DA MARINHA",ExtraçãoDados!C1301,1)),REPLACE(ExtraçãoDados!C1301,1,29,"HM"),ISNUMBER(SEARCH("HOSPITAL",ExtraçãoDados!C1301,1)),REPLACE(ExtraçãoDados!C1301,1,29,"HM"),ISNUMBER(SEARCH("HM",ExtraçãoDados!C1301,1)),REPLACE(ExtraçãoDados!C1301,1,29,"HM"),ISNUMBER(SEARCH("SECÇÃO DE APÓSITOS",ExtraçãoDados!C1301,1)),REPLACE(ExtraçãoDados!C1301,1,29,"HM"))</f>
        <v>#N/A</v>
      </c>
      <c r="E1301" s="4" t="e" cm="1">
        <f t="array" ref="E1301">_xlfn.IFS(LEN(ExtraçãoDados!B1301)=7,YEAR(ExtraçãoDados!D1301),LEN(ExtraçãoDados!B1301)=10,RIGHT(ExtraçãoDados!B1301,4),LEN(ExtraçãoDados!B1301)=9,YEAR(ExtraçãoDados!D1301),LEN(ExtraçãoDados!B1301)=8,YEAR(ExtraçãoDados!D1301),LEN(ExtraçãoDados!B1301)&gt;7,YEAR(ExtraçãoDados!D1301),LEN(ExtraçãoDados!B1301)&gt;5,YEAR(ExtraçãoDados!D1301),LEN(ExtraçãoDados!B1301)&gt;4,YEAR(ExtraçãoDados!D1301))</f>
        <v>#N/A</v>
      </c>
      <c r="F1301" s="4">
        <f>ExtraçãoDados!E1301</f>
        <v>0</v>
      </c>
    </row>
    <row r="1302" spans="1:6" x14ac:dyDescent="0.25">
      <c r="A1302" s="4">
        <f>ExtraçãoDados!A1302</f>
        <v>0</v>
      </c>
      <c r="B1302" s="4" t="str" cm="1">
        <f t="array" ref="B1302">_xlfn.IFS(LEN(ExtraçãoDados!B1302)=12,LEFT(ExtraçãoDados!B1302,3),LEN(ExtraçãoDados!B1302)=10,LEFT(ExtraçãoDados!B1302,5),LEN(ExtraçãoDados!B1302)&gt;19,0,LEN(ExtraçãoDados!B1302)=9,LEFT(ExtraçãoDados!B1302,4),LEN(ExtraçãoDados!B1302)=6,LEFT(ExtraçãoDados!B1302,3),LEN(ExtraçãoDados!B1302)&lt;5,LEFT(ExtraçãoDados!B1302,3),LEN(ExtraçãoDados!B1302)=8,LEFT(ExtraçãoDados!B1302,3),LEN(ExtraçãoDados!B1302)=5,LEFT(ExtraçãoDados!B1302,5),LEN(ExtraçãoDados!B1302)=11,LEFT(ExtraçãoDados!B1302,5),LEN(ExtraçãoDados!B1302)=7,RIGHT(ExtraçãoDados!B1302,6))</f>
        <v/>
      </c>
      <c r="C1302" s="4" t="e" cm="1">
        <f t="array" ref="C1302">_xlfn.IFS(LEN(B1302)=1,"ERRO",LEN(B1302)=2,_xlfn.CONCAT("000",B1302),LEN(B1302)=3,_xlfn.CONCAT("00",B1302),LEN(B1302)=4,_xlfn.CONCAT("0",B1302),LEN(B1302)=6,B1302,LEN(B1302)=7,B1302,LEN(B1302)=5,B1302)</f>
        <v>#N/A</v>
      </c>
      <c r="D1302" s="4" t="e" cm="1">
        <f t="array" ref="D1302">_xlfn.IFS(ExtraçãoDados!C1302={"Direcção de Abastecimento"},REPLACE(ExtraçãoDados!C1302="{Direcção de Abastecimento}",1,25,"DA"),ExtraçãoDados!C1302={"COMISSÃO CULTURAL DE LMARINHA"},REPLACE(ExtraçãoDados!C1302={"COMISSÃO CULTURAL DE LMARINHA"},1,28,"CCM"),ExtraçãoDados!C1302={"DIRECÇÃO DE NAVIOS"},REPLACE(ExtraçãoDados!C1302={"DIRECÇÃO DE NAVIOS"},1,28,"DN"),ExtraçãoDados!C1302={"ESQUADRILHA SUBMARINOS"},REPLACE(ExtraçãoDados!C1302={"ESQUADRILHA SUBMARINOS"},1,28,"ES"),ExtraçãoDados!C1302={"COMISSÃO MARINHA"},REPLACE(ExtraçãoDados!C1302={"COMISSÃO MARINHA"},1,28,"CCM"),ExtraçãoDados!C1302={"COMISSÃO CULTURAL DE MARINHA"},REPLACE(ExtraçãoDados!C1302={"COMISSÃO CULTURAL DE MARINHA"},1,28,"CCM"),ExtraçãoDados!C1302={"CCM"},REPLACE(ExtraçãoDados!C1302={"CCM"},1,28,"CCM"),ExtraçãoDados!C1302={"DN"},REPLACE(ExtraçãoDados!C1302={"DN"},1,28,"DN"),ExtraçãoDados!C1302={"ES"},REPLACE(ExtraçãoDados!C1302={"ES"},1,28,"ES"),ExtraçãoDados!C1302={"DA"},REPLACE(ExtraçãoDados!C1302={"DA"},1,28,"DA"),ExtraçãoDados!C1302={"DE: ESQUADRILHA SUBMARINOS"},REPLACE(ExtraçãoDados!C1302={"DE: ESQUADRILHA SUBMARINOS"},1,28,"ES"),ExtraçãoDados!C1302={"DE: COMISSÃO CULTURAL DE LMARINHA"},REPLACE(ExtraçãoDados!C1302={"DE: COMISSÃO CULTURAL DE LMARINHA"},1,28,"CCM"),ExtraçãoDados!C1302={"ON"},REPLACE(ExtraçãoDados!C1302={"ON"},1,28,"DN"),ExtraçãoDados!C1302={"ESQ. SUBMARINOS"},REPLACE(ExtraçãoDados!C1302={"ESQ. SUBMARINOS"},1,28,"ES"),ExtraçãoDados!C1302={"☒ irecção de Abastecimento"},REPLACE(ExtraçãoDados!C1302={"☒ irecção de Abastecimento"},1,28,"DA"),ExtraçãoDados!C1302={"Direcã d Abtit ço e asecmeno"},REPLACE(ExtraçãoDados!C1302={"Direcã d Abtit ço e asecmeno"},1,28,"DA"),ExtraçãoDados!C1302={"Diecã d Abtit rço e asecmeno"},REPLACE(ExtraçãoDados!C1302={"Diecã d Abtit rço e asecmeno"},1,28,"DA"),ISNUMBER(SEARCH("COMISSÃO",ExtraçãoDados!C1302,1)),REPLACE(ExtraçãoDados!C1302,1,29,"CCM"),ISNUMBER(SEARCH("DN/DIL/DRT1",ExtraçãoDados!C1302,1)),REPLACE(ExtraçãoDados!C1302,1,29,"DN"),ISNUMBER(SEARCH("DIRECÇAO DE NAVIOS",ExtraçãoDados!C1302,1)),REPLACE(ExtraçãoDados!C1302,1,29,"DN"),ISNUMBER(SEARCH("ESQUADRILHA SUBMARIN",ExtraçãoDados!C1302,1)),REPLACE(ExtraçãoDados!C1302,1,29,"ES"),ISNUMBER(SEARCH("DN",ExtraçãoDados!C1302,1)),REPLACE(ExtraçãoDados!C1302,1,29,"DN"),ISNUMBER(SEARCH("DIRECÇÃO",ExtraçãoDados!C1302,1)),REPLACE(ExtraçãoDados!C1302,1,29,"DN"),ISNUMBER(SEARCH("DIRECÇA0",ExtraçãoDados!C1302,1)),REPLACE(ExtraçãoDados!C1302,1,29,"DN"),ISNUMBER(SEARCH("DIRE",ExtraçãoDados!C1302,1)),REPLACE(ExtraçãoDados!C1302,1,29,"DN"),ISNUMBER(SEARCH("ESQUADRILHA",ExtraçãoDados!C1302,1)),REPLACE(ExtraçãoDados!C1302,1,29,"ES"),ISNUMBER(SEARCH("HOSPITAL DA MARINHA",ExtraçãoDados!C1302,1)),REPLACE(ExtraçãoDados!C1302,1,29,"HM"),ISNUMBER(SEARCH("HOSPITAL",ExtraçãoDados!C1302,1)),REPLACE(ExtraçãoDados!C1302,1,29,"HM"),ISNUMBER(SEARCH("HM",ExtraçãoDados!C1302,1)),REPLACE(ExtraçãoDados!C1302,1,29,"HM"),ISNUMBER(SEARCH("SECÇÃO DE APÓSITOS",ExtraçãoDados!C1302,1)),REPLACE(ExtraçãoDados!C1302,1,29,"HM"))</f>
        <v>#N/A</v>
      </c>
      <c r="E1302" s="4" t="e" cm="1">
        <f t="array" ref="E1302">_xlfn.IFS(LEN(ExtraçãoDados!B1302)=7,YEAR(ExtraçãoDados!D1302),LEN(ExtraçãoDados!B1302)=10,RIGHT(ExtraçãoDados!B1302,4),LEN(ExtraçãoDados!B1302)=9,YEAR(ExtraçãoDados!D1302),LEN(ExtraçãoDados!B1302)=8,YEAR(ExtraçãoDados!D1302),LEN(ExtraçãoDados!B1302)&gt;7,YEAR(ExtraçãoDados!D1302),LEN(ExtraçãoDados!B1302)&gt;5,YEAR(ExtraçãoDados!D1302),LEN(ExtraçãoDados!B1302)&gt;4,YEAR(ExtraçãoDados!D1302))</f>
        <v>#N/A</v>
      </c>
      <c r="F1302" s="4">
        <f>ExtraçãoDados!E1302</f>
        <v>0</v>
      </c>
    </row>
    <row r="1303" spans="1:6" x14ac:dyDescent="0.25">
      <c r="A1303" s="4">
        <f>ExtraçãoDados!A1303</f>
        <v>0</v>
      </c>
      <c r="B1303" s="4" t="str" cm="1">
        <f t="array" ref="B1303">_xlfn.IFS(LEN(ExtraçãoDados!B1303)=12,LEFT(ExtraçãoDados!B1303,3),LEN(ExtraçãoDados!B1303)=10,LEFT(ExtraçãoDados!B1303,5),LEN(ExtraçãoDados!B1303)&gt;19,0,LEN(ExtraçãoDados!B1303)=9,LEFT(ExtraçãoDados!B1303,4),LEN(ExtraçãoDados!B1303)=6,LEFT(ExtraçãoDados!B1303,3),LEN(ExtraçãoDados!B1303)&lt;5,LEFT(ExtraçãoDados!B1303,3),LEN(ExtraçãoDados!B1303)=8,LEFT(ExtraçãoDados!B1303,3),LEN(ExtraçãoDados!B1303)=5,LEFT(ExtraçãoDados!B1303,5),LEN(ExtraçãoDados!B1303)=11,LEFT(ExtraçãoDados!B1303,5),LEN(ExtraçãoDados!B1303)=7,RIGHT(ExtraçãoDados!B1303,6))</f>
        <v/>
      </c>
      <c r="C1303" s="4" t="e" cm="1">
        <f t="array" ref="C1303">_xlfn.IFS(LEN(B1303)=1,"ERRO",LEN(B1303)=2,_xlfn.CONCAT("000",B1303),LEN(B1303)=3,_xlfn.CONCAT("00",B1303),LEN(B1303)=4,_xlfn.CONCAT("0",B1303),LEN(B1303)=6,B1303,LEN(B1303)=7,B1303,LEN(B1303)=5,B1303)</f>
        <v>#N/A</v>
      </c>
      <c r="D1303" s="4" t="e" cm="1">
        <f t="array" ref="D1303">_xlfn.IFS(ExtraçãoDados!C1303={"Direcção de Abastecimento"},REPLACE(ExtraçãoDados!C1303="{Direcção de Abastecimento}",1,25,"DA"),ExtraçãoDados!C1303={"COMISSÃO CULTURAL DE LMARINHA"},REPLACE(ExtraçãoDados!C1303={"COMISSÃO CULTURAL DE LMARINHA"},1,28,"CCM"),ExtraçãoDados!C1303={"DIRECÇÃO DE NAVIOS"},REPLACE(ExtraçãoDados!C1303={"DIRECÇÃO DE NAVIOS"},1,28,"DN"),ExtraçãoDados!C1303={"ESQUADRILHA SUBMARINOS"},REPLACE(ExtraçãoDados!C1303={"ESQUADRILHA SUBMARINOS"},1,28,"ES"),ExtraçãoDados!C1303={"COMISSÃO MARINHA"},REPLACE(ExtraçãoDados!C1303={"COMISSÃO MARINHA"},1,28,"CCM"),ExtraçãoDados!C1303={"COMISSÃO CULTURAL DE MARINHA"},REPLACE(ExtraçãoDados!C1303={"COMISSÃO CULTURAL DE MARINHA"},1,28,"CCM"),ExtraçãoDados!C1303={"CCM"},REPLACE(ExtraçãoDados!C1303={"CCM"},1,28,"CCM"),ExtraçãoDados!C1303={"DN"},REPLACE(ExtraçãoDados!C1303={"DN"},1,28,"DN"),ExtraçãoDados!C1303={"ES"},REPLACE(ExtraçãoDados!C1303={"ES"},1,28,"ES"),ExtraçãoDados!C1303={"DA"},REPLACE(ExtraçãoDados!C1303={"DA"},1,28,"DA"),ExtraçãoDados!C1303={"DE: ESQUADRILHA SUBMARINOS"},REPLACE(ExtraçãoDados!C1303={"DE: ESQUADRILHA SUBMARINOS"},1,28,"ES"),ExtraçãoDados!C1303={"DE: COMISSÃO CULTURAL DE LMARINHA"},REPLACE(ExtraçãoDados!C1303={"DE: COMISSÃO CULTURAL DE LMARINHA"},1,28,"CCM"),ExtraçãoDados!C1303={"ON"},REPLACE(ExtraçãoDados!C1303={"ON"},1,28,"DN"),ExtraçãoDados!C1303={"ESQ. SUBMARINOS"},REPLACE(ExtraçãoDados!C1303={"ESQ. SUBMARINOS"},1,28,"ES"),ExtraçãoDados!C1303={"☒ irecção de Abastecimento"},REPLACE(ExtraçãoDados!C1303={"☒ irecção de Abastecimento"},1,28,"DA"),ExtraçãoDados!C1303={"Direcã d Abtit ço e asecmeno"},REPLACE(ExtraçãoDados!C1303={"Direcã d Abtit ço e asecmeno"},1,28,"DA"),ExtraçãoDados!C1303={"Diecã d Abtit rço e asecmeno"},REPLACE(ExtraçãoDados!C1303={"Diecã d Abtit rço e asecmeno"},1,28,"DA"),ISNUMBER(SEARCH("COMISSÃO",ExtraçãoDados!C1303,1)),REPLACE(ExtraçãoDados!C1303,1,29,"CCM"),ISNUMBER(SEARCH("DN/DIL/DRT1",ExtraçãoDados!C1303,1)),REPLACE(ExtraçãoDados!C1303,1,29,"DN"),ISNUMBER(SEARCH("DIRECÇAO DE NAVIOS",ExtraçãoDados!C1303,1)),REPLACE(ExtraçãoDados!C1303,1,29,"DN"),ISNUMBER(SEARCH("ESQUADRILHA SUBMARIN",ExtraçãoDados!C1303,1)),REPLACE(ExtraçãoDados!C1303,1,29,"ES"),ISNUMBER(SEARCH("DN",ExtraçãoDados!C1303,1)),REPLACE(ExtraçãoDados!C1303,1,29,"DN"),ISNUMBER(SEARCH("DIRECÇÃO",ExtraçãoDados!C1303,1)),REPLACE(ExtraçãoDados!C1303,1,29,"DN"),ISNUMBER(SEARCH("DIRECÇA0",ExtraçãoDados!C1303,1)),REPLACE(ExtraçãoDados!C1303,1,29,"DN"),ISNUMBER(SEARCH("DIRE",ExtraçãoDados!C1303,1)),REPLACE(ExtraçãoDados!C1303,1,29,"DN"),ISNUMBER(SEARCH("ESQUADRILHA",ExtraçãoDados!C1303,1)),REPLACE(ExtraçãoDados!C1303,1,29,"ES"),ISNUMBER(SEARCH("HOSPITAL DA MARINHA",ExtraçãoDados!C1303,1)),REPLACE(ExtraçãoDados!C1303,1,29,"HM"),ISNUMBER(SEARCH("HOSPITAL",ExtraçãoDados!C1303,1)),REPLACE(ExtraçãoDados!C1303,1,29,"HM"),ISNUMBER(SEARCH("HM",ExtraçãoDados!C1303,1)),REPLACE(ExtraçãoDados!C1303,1,29,"HM"),ISNUMBER(SEARCH("SECÇÃO DE APÓSITOS",ExtraçãoDados!C1303,1)),REPLACE(ExtraçãoDados!C1303,1,29,"HM"))</f>
        <v>#N/A</v>
      </c>
      <c r="E1303" s="4" t="e" cm="1">
        <f t="array" ref="E1303">_xlfn.IFS(LEN(ExtraçãoDados!B1303)=7,YEAR(ExtraçãoDados!D1303),LEN(ExtraçãoDados!B1303)=10,RIGHT(ExtraçãoDados!B1303,4),LEN(ExtraçãoDados!B1303)=9,YEAR(ExtraçãoDados!D1303),LEN(ExtraçãoDados!B1303)=8,YEAR(ExtraçãoDados!D1303),LEN(ExtraçãoDados!B1303)&gt;7,YEAR(ExtraçãoDados!D1303),LEN(ExtraçãoDados!B1303)&gt;5,YEAR(ExtraçãoDados!D1303),LEN(ExtraçãoDados!B1303)&gt;4,YEAR(ExtraçãoDados!D1303))</f>
        <v>#N/A</v>
      </c>
      <c r="F1303" s="4">
        <f>ExtraçãoDados!E1303</f>
        <v>0</v>
      </c>
    </row>
    <row r="1304" spans="1:6" x14ac:dyDescent="0.25">
      <c r="A1304" s="4">
        <f>ExtraçãoDados!A1304</f>
        <v>0</v>
      </c>
      <c r="B1304" s="4" t="str" cm="1">
        <f t="array" ref="B1304">_xlfn.IFS(LEN(ExtraçãoDados!B1304)=12,LEFT(ExtraçãoDados!B1304,3),LEN(ExtraçãoDados!B1304)=10,LEFT(ExtraçãoDados!B1304,5),LEN(ExtraçãoDados!B1304)&gt;19,0,LEN(ExtraçãoDados!B1304)=9,LEFT(ExtraçãoDados!B1304,4),LEN(ExtraçãoDados!B1304)=6,LEFT(ExtraçãoDados!B1304,3),LEN(ExtraçãoDados!B1304)&lt;5,LEFT(ExtraçãoDados!B1304,3),LEN(ExtraçãoDados!B1304)=8,LEFT(ExtraçãoDados!B1304,3),LEN(ExtraçãoDados!B1304)=5,LEFT(ExtraçãoDados!B1304,5),LEN(ExtraçãoDados!B1304)=11,LEFT(ExtraçãoDados!B1304,5),LEN(ExtraçãoDados!B1304)=7,RIGHT(ExtraçãoDados!B1304,6))</f>
        <v/>
      </c>
      <c r="C1304" s="4" t="e" cm="1">
        <f t="array" ref="C1304">_xlfn.IFS(LEN(B1304)=1,"ERRO",LEN(B1304)=2,_xlfn.CONCAT("000",B1304),LEN(B1304)=3,_xlfn.CONCAT("00",B1304),LEN(B1304)=4,_xlfn.CONCAT("0",B1304),LEN(B1304)=6,B1304,LEN(B1304)=7,B1304,LEN(B1304)=5,B1304)</f>
        <v>#N/A</v>
      </c>
      <c r="D1304" s="4" t="e" cm="1">
        <f t="array" ref="D1304">_xlfn.IFS(ExtraçãoDados!C1304={"Direcção de Abastecimento"},REPLACE(ExtraçãoDados!C1304="{Direcção de Abastecimento}",1,25,"DA"),ExtraçãoDados!C1304={"COMISSÃO CULTURAL DE LMARINHA"},REPLACE(ExtraçãoDados!C1304={"COMISSÃO CULTURAL DE LMARINHA"},1,28,"CCM"),ExtraçãoDados!C1304={"DIRECÇÃO DE NAVIOS"},REPLACE(ExtraçãoDados!C1304={"DIRECÇÃO DE NAVIOS"},1,28,"DN"),ExtraçãoDados!C1304={"ESQUADRILHA SUBMARINOS"},REPLACE(ExtraçãoDados!C1304={"ESQUADRILHA SUBMARINOS"},1,28,"ES"),ExtraçãoDados!C1304={"COMISSÃO MARINHA"},REPLACE(ExtraçãoDados!C1304={"COMISSÃO MARINHA"},1,28,"CCM"),ExtraçãoDados!C1304={"COMISSÃO CULTURAL DE MARINHA"},REPLACE(ExtraçãoDados!C1304={"COMISSÃO CULTURAL DE MARINHA"},1,28,"CCM"),ExtraçãoDados!C1304={"CCM"},REPLACE(ExtraçãoDados!C1304={"CCM"},1,28,"CCM"),ExtraçãoDados!C1304={"DN"},REPLACE(ExtraçãoDados!C1304={"DN"},1,28,"DN"),ExtraçãoDados!C1304={"ES"},REPLACE(ExtraçãoDados!C1304={"ES"},1,28,"ES"),ExtraçãoDados!C1304={"DA"},REPLACE(ExtraçãoDados!C1304={"DA"},1,28,"DA"),ExtraçãoDados!C1304={"DE: ESQUADRILHA SUBMARINOS"},REPLACE(ExtraçãoDados!C1304={"DE: ESQUADRILHA SUBMARINOS"},1,28,"ES"),ExtraçãoDados!C1304={"DE: COMISSÃO CULTURAL DE LMARINHA"},REPLACE(ExtraçãoDados!C1304={"DE: COMISSÃO CULTURAL DE LMARINHA"},1,28,"CCM"),ExtraçãoDados!C1304={"ON"},REPLACE(ExtraçãoDados!C1304={"ON"},1,28,"DN"),ExtraçãoDados!C1304={"ESQ. SUBMARINOS"},REPLACE(ExtraçãoDados!C1304={"ESQ. SUBMARINOS"},1,28,"ES"),ExtraçãoDados!C1304={"☒ irecção de Abastecimento"},REPLACE(ExtraçãoDados!C1304={"☒ irecção de Abastecimento"},1,28,"DA"),ExtraçãoDados!C1304={"Direcã d Abtit ço e asecmeno"},REPLACE(ExtraçãoDados!C1304={"Direcã d Abtit ço e asecmeno"},1,28,"DA"),ExtraçãoDados!C1304={"Diecã d Abtit rço e asecmeno"},REPLACE(ExtraçãoDados!C1304={"Diecã d Abtit rço e asecmeno"},1,28,"DA"),ISNUMBER(SEARCH("COMISSÃO",ExtraçãoDados!C1304,1)),REPLACE(ExtraçãoDados!C1304,1,29,"CCM"),ISNUMBER(SEARCH("DN/DIL/DRT1",ExtraçãoDados!C1304,1)),REPLACE(ExtraçãoDados!C1304,1,29,"DN"),ISNUMBER(SEARCH("DIRECÇAO DE NAVIOS",ExtraçãoDados!C1304,1)),REPLACE(ExtraçãoDados!C1304,1,29,"DN"),ISNUMBER(SEARCH("ESQUADRILHA SUBMARIN",ExtraçãoDados!C1304,1)),REPLACE(ExtraçãoDados!C1304,1,29,"ES"),ISNUMBER(SEARCH("DN",ExtraçãoDados!C1304,1)),REPLACE(ExtraçãoDados!C1304,1,29,"DN"),ISNUMBER(SEARCH("DIRECÇÃO",ExtraçãoDados!C1304,1)),REPLACE(ExtraçãoDados!C1304,1,29,"DN"),ISNUMBER(SEARCH("DIRECÇA0",ExtraçãoDados!C1304,1)),REPLACE(ExtraçãoDados!C1304,1,29,"DN"),ISNUMBER(SEARCH("DIRE",ExtraçãoDados!C1304,1)),REPLACE(ExtraçãoDados!C1304,1,29,"DN"),ISNUMBER(SEARCH("ESQUADRILHA",ExtraçãoDados!C1304,1)),REPLACE(ExtraçãoDados!C1304,1,29,"ES"),ISNUMBER(SEARCH("HOSPITAL DA MARINHA",ExtraçãoDados!C1304,1)),REPLACE(ExtraçãoDados!C1304,1,29,"HM"),ISNUMBER(SEARCH("HOSPITAL",ExtraçãoDados!C1304,1)),REPLACE(ExtraçãoDados!C1304,1,29,"HM"),ISNUMBER(SEARCH("HM",ExtraçãoDados!C1304,1)),REPLACE(ExtraçãoDados!C1304,1,29,"HM"),ISNUMBER(SEARCH("SECÇÃO DE APÓSITOS",ExtraçãoDados!C1304,1)),REPLACE(ExtraçãoDados!C1304,1,29,"HM"))</f>
        <v>#N/A</v>
      </c>
      <c r="E1304" s="4" t="e" cm="1">
        <f t="array" ref="E1304">_xlfn.IFS(LEN(ExtraçãoDados!B1304)=7,YEAR(ExtraçãoDados!D1304),LEN(ExtraçãoDados!B1304)=10,RIGHT(ExtraçãoDados!B1304,4),LEN(ExtraçãoDados!B1304)=9,YEAR(ExtraçãoDados!D1304),LEN(ExtraçãoDados!B1304)=8,YEAR(ExtraçãoDados!D1304),LEN(ExtraçãoDados!B1304)&gt;7,YEAR(ExtraçãoDados!D1304),LEN(ExtraçãoDados!B1304)&gt;5,YEAR(ExtraçãoDados!D1304),LEN(ExtraçãoDados!B1304)&gt;4,YEAR(ExtraçãoDados!D1304))</f>
        <v>#N/A</v>
      </c>
      <c r="F1304" s="4">
        <f>ExtraçãoDados!E1304</f>
        <v>0</v>
      </c>
    </row>
    <row r="1305" spans="1:6" x14ac:dyDescent="0.25">
      <c r="A1305" s="4">
        <f>ExtraçãoDados!A1305</f>
        <v>0</v>
      </c>
      <c r="B1305" s="4" t="str" cm="1">
        <f t="array" ref="B1305">_xlfn.IFS(LEN(ExtraçãoDados!B1305)=12,LEFT(ExtraçãoDados!B1305,3),LEN(ExtraçãoDados!B1305)=10,LEFT(ExtraçãoDados!B1305,5),LEN(ExtraçãoDados!B1305)&gt;19,0,LEN(ExtraçãoDados!B1305)=9,LEFT(ExtraçãoDados!B1305,4),LEN(ExtraçãoDados!B1305)=6,LEFT(ExtraçãoDados!B1305,3),LEN(ExtraçãoDados!B1305)&lt;5,LEFT(ExtraçãoDados!B1305,3),LEN(ExtraçãoDados!B1305)=8,LEFT(ExtraçãoDados!B1305,3),LEN(ExtraçãoDados!B1305)=5,LEFT(ExtraçãoDados!B1305,5),LEN(ExtraçãoDados!B1305)=11,LEFT(ExtraçãoDados!B1305,5),LEN(ExtraçãoDados!B1305)=7,RIGHT(ExtraçãoDados!B1305,6))</f>
        <v/>
      </c>
      <c r="C1305" s="4" t="e" cm="1">
        <f t="array" ref="C1305">_xlfn.IFS(LEN(B1305)=1,"ERRO",LEN(B1305)=2,_xlfn.CONCAT("000",B1305),LEN(B1305)=3,_xlfn.CONCAT("00",B1305),LEN(B1305)=4,_xlfn.CONCAT("0",B1305),LEN(B1305)=6,B1305,LEN(B1305)=7,B1305,LEN(B1305)=5,B1305)</f>
        <v>#N/A</v>
      </c>
      <c r="D1305" s="4" t="e" cm="1">
        <f t="array" ref="D1305">_xlfn.IFS(ExtraçãoDados!C1305={"Direcção de Abastecimento"},REPLACE(ExtraçãoDados!C1305="{Direcção de Abastecimento}",1,25,"DA"),ExtraçãoDados!C1305={"COMISSÃO CULTURAL DE LMARINHA"},REPLACE(ExtraçãoDados!C1305={"COMISSÃO CULTURAL DE LMARINHA"},1,28,"CCM"),ExtraçãoDados!C1305={"DIRECÇÃO DE NAVIOS"},REPLACE(ExtraçãoDados!C1305={"DIRECÇÃO DE NAVIOS"},1,28,"DN"),ExtraçãoDados!C1305={"ESQUADRILHA SUBMARINOS"},REPLACE(ExtraçãoDados!C1305={"ESQUADRILHA SUBMARINOS"},1,28,"ES"),ExtraçãoDados!C1305={"COMISSÃO MARINHA"},REPLACE(ExtraçãoDados!C1305={"COMISSÃO MARINHA"},1,28,"CCM"),ExtraçãoDados!C1305={"COMISSÃO CULTURAL DE MARINHA"},REPLACE(ExtraçãoDados!C1305={"COMISSÃO CULTURAL DE MARINHA"},1,28,"CCM"),ExtraçãoDados!C1305={"CCM"},REPLACE(ExtraçãoDados!C1305={"CCM"},1,28,"CCM"),ExtraçãoDados!C1305={"DN"},REPLACE(ExtraçãoDados!C1305={"DN"},1,28,"DN"),ExtraçãoDados!C1305={"ES"},REPLACE(ExtraçãoDados!C1305={"ES"},1,28,"ES"),ExtraçãoDados!C1305={"DA"},REPLACE(ExtraçãoDados!C1305={"DA"},1,28,"DA"),ExtraçãoDados!C1305={"DE: ESQUADRILHA SUBMARINOS"},REPLACE(ExtraçãoDados!C1305={"DE: ESQUADRILHA SUBMARINOS"},1,28,"ES"),ExtraçãoDados!C1305={"DE: COMISSÃO CULTURAL DE LMARINHA"},REPLACE(ExtraçãoDados!C1305={"DE: COMISSÃO CULTURAL DE LMARINHA"},1,28,"CCM"),ExtraçãoDados!C1305={"ON"},REPLACE(ExtraçãoDados!C1305={"ON"},1,28,"DN"),ExtraçãoDados!C1305={"ESQ. SUBMARINOS"},REPLACE(ExtraçãoDados!C1305={"ESQ. SUBMARINOS"},1,28,"ES"),ExtraçãoDados!C1305={"☒ irecção de Abastecimento"},REPLACE(ExtraçãoDados!C1305={"☒ irecção de Abastecimento"},1,28,"DA"),ExtraçãoDados!C1305={"Direcã d Abtit ço e asecmeno"},REPLACE(ExtraçãoDados!C1305={"Direcã d Abtit ço e asecmeno"},1,28,"DA"),ExtraçãoDados!C1305={"Diecã d Abtit rço e asecmeno"},REPLACE(ExtraçãoDados!C1305={"Diecã d Abtit rço e asecmeno"},1,28,"DA"),ISNUMBER(SEARCH("COMISSÃO",ExtraçãoDados!C1305,1)),REPLACE(ExtraçãoDados!C1305,1,29,"CCM"),ISNUMBER(SEARCH("DN/DIL/DRT1",ExtraçãoDados!C1305,1)),REPLACE(ExtraçãoDados!C1305,1,29,"DN"),ISNUMBER(SEARCH("DIRECÇAO DE NAVIOS",ExtraçãoDados!C1305,1)),REPLACE(ExtraçãoDados!C1305,1,29,"DN"),ISNUMBER(SEARCH("ESQUADRILHA SUBMARIN",ExtraçãoDados!C1305,1)),REPLACE(ExtraçãoDados!C1305,1,29,"ES"),ISNUMBER(SEARCH("DN",ExtraçãoDados!C1305,1)),REPLACE(ExtraçãoDados!C1305,1,29,"DN"),ISNUMBER(SEARCH("DIRECÇÃO",ExtraçãoDados!C1305,1)),REPLACE(ExtraçãoDados!C1305,1,29,"DN"),ISNUMBER(SEARCH("DIRECÇA0",ExtraçãoDados!C1305,1)),REPLACE(ExtraçãoDados!C1305,1,29,"DN"),ISNUMBER(SEARCH("DIRE",ExtraçãoDados!C1305,1)),REPLACE(ExtraçãoDados!C1305,1,29,"DN"),ISNUMBER(SEARCH("ESQUADRILHA",ExtraçãoDados!C1305,1)),REPLACE(ExtraçãoDados!C1305,1,29,"ES"),ISNUMBER(SEARCH("HOSPITAL DA MARINHA",ExtraçãoDados!C1305,1)),REPLACE(ExtraçãoDados!C1305,1,29,"HM"),ISNUMBER(SEARCH("HOSPITAL",ExtraçãoDados!C1305,1)),REPLACE(ExtraçãoDados!C1305,1,29,"HM"),ISNUMBER(SEARCH("HM",ExtraçãoDados!C1305,1)),REPLACE(ExtraçãoDados!C1305,1,29,"HM"),ISNUMBER(SEARCH("SECÇÃO DE APÓSITOS",ExtraçãoDados!C1305,1)),REPLACE(ExtraçãoDados!C1305,1,29,"HM"))</f>
        <v>#N/A</v>
      </c>
      <c r="E1305" s="4" t="e" cm="1">
        <f t="array" ref="E1305">_xlfn.IFS(LEN(ExtraçãoDados!B1305)=7,YEAR(ExtraçãoDados!D1305),LEN(ExtraçãoDados!B1305)=10,RIGHT(ExtraçãoDados!B1305,4),LEN(ExtraçãoDados!B1305)=9,YEAR(ExtraçãoDados!D1305),LEN(ExtraçãoDados!B1305)=8,YEAR(ExtraçãoDados!D1305),LEN(ExtraçãoDados!B1305)&gt;7,YEAR(ExtraçãoDados!D1305),LEN(ExtraçãoDados!B1305)&gt;5,YEAR(ExtraçãoDados!D1305),LEN(ExtraçãoDados!B1305)&gt;4,YEAR(ExtraçãoDados!D1305))</f>
        <v>#N/A</v>
      </c>
      <c r="F1305" s="4">
        <f>ExtraçãoDados!E1305</f>
        <v>0</v>
      </c>
    </row>
    <row r="1306" spans="1:6" x14ac:dyDescent="0.25">
      <c r="A1306" s="4">
        <f>ExtraçãoDados!A1306</f>
        <v>0</v>
      </c>
      <c r="B1306" s="4" t="str" cm="1">
        <f t="array" ref="B1306">_xlfn.IFS(LEN(ExtraçãoDados!B1306)=12,LEFT(ExtraçãoDados!B1306,3),LEN(ExtraçãoDados!B1306)=10,LEFT(ExtraçãoDados!B1306,5),LEN(ExtraçãoDados!B1306)&gt;19,0,LEN(ExtraçãoDados!B1306)=9,LEFT(ExtraçãoDados!B1306,4),LEN(ExtraçãoDados!B1306)=6,LEFT(ExtraçãoDados!B1306,3),LEN(ExtraçãoDados!B1306)&lt;5,LEFT(ExtraçãoDados!B1306,3),LEN(ExtraçãoDados!B1306)=8,LEFT(ExtraçãoDados!B1306,3),LEN(ExtraçãoDados!B1306)=5,LEFT(ExtraçãoDados!B1306,5),LEN(ExtraçãoDados!B1306)=11,LEFT(ExtraçãoDados!B1306,5),LEN(ExtraçãoDados!B1306)=7,RIGHT(ExtraçãoDados!B1306,6))</f>
        <v/>
      </c>
      <c r="C1306" s="4" t="e" cm="1">
        <f t="array" ref="C1306">_xlfn.IFS(LEN(B1306)=1,"ERRO",LEN(B1306)=2,_xlfn.CONCAT("000",B1306),LEN(B1306)=3,_xlfn.CONCAT("00",B1306),LEN(B1306)=4,_xlfn.CONCAT("0",B1306),LEN(B1306)=6,B1306,LEN(B1306)=7,B1306,LEN(B1306)=5,B1306)</f>
        <v>#N/A</v>
      </c>
      <c r="D1306" s="4" t="e" cm="1">
        <f t="array" ref="D1306">_xlfn.IFS(ExtraçãoDados!C1306={"Direcção de Abastecimento"},REPLACE(ExtraçãoDados!C1306="{Direcção de Abastecimento}",1,25,"DA"),ExtraçãoDados!C1306={"COMISSÃO CULTURAL DE LMARINHA"},REPLACE(ExtraçãoDados!C1306={"COMISSÃO CULTURAL DE LMARINHA"},1,28,"CCM"),ExtraçãoDados!C1306={"DIRECÇÃO DE NAVIOS"},REPLACE(ExtraçãoDados!C1306={"DIRECÇÃO DE NAVIOS"},1,28,"DN"),ExtraçãoDados!C1306={"ESQUADRILHA SUBMARINOS"},REPLACE(ExtraçãoDados!C1306={"ESQUADRILHA SUBMARINOS"},1,28,"ES"),ExtraçãoDados!C1306={"COMISSÃO MARINHA"},REPLACE(ExtraçãoDados!C1306={"COMISSÃO MARINHA"},1,28,"CCM"),ExtraçãoDados!C1306={"COMISSÃO CULTURAL DE MARINHA"},REPLACE(ExtraçãoDados!C1306={"COMISSÃO CULTURAL DE MARINHA"},1,28,"CCM"),ExtraçãoDados!C1306={"CCM"},REPLACE(ExtraçãoDados!C1306={"CCM"},1,28,"CCM"),ExtraçãoDados!C1306={"DN"},REPLACE(ExtraçãoDados!C1306={"DN"},1,28,"DN"),ExtraçãoDados!C1306={"ES"},REPLACE(ExtraçãoDados!C1306={"ES"},1,28,"ES"),ExtraçãoDados!C1306={"DA"},REPLACE(ExtraçãoDados!C1306={"DA"},1,28,"DA"),ExtraçãoDados!C1306={"DE: ESQUADRILHA SUBMARINOS"},REPLACE(ExtraçãoDados!C1306={"DE: ESQUADRILHA SUBMARINOS"},1,28,"ES"),ExtraçãoDados!C1306={"DE: COMISSÃO CULTURAL DE LMARINHA"},REPLACE(ExtraçãoDados!C1306={"DE: COMISSÃO CULTURAL DE LMARINHA"},1,28,"CCM"),ExtraçãoDados!C1306={"ON"},REPLACE(ExtraçãoDados!C1306={"ON"},1,28,"DN"),ExtraçãoDados!C1306={"ESQ. SUBMARINOS"},REPLACE(ExtraçãoDados!C1306={"ESQ. SUBMARINOS"},1,28,"ES"),ExtraçãoDados!C1306={"☒ irecção de Abastecimento"},REPLACE(ExtraçãoDados!C1306={"☒ irecção de Abastecimento"},1,28,"DA"),ExtraçãoDados!C1306={"Direcã d Abtit ço e asecmeno"},REPLACE(ExtraçãoDados!C1306={"Direcã d Abtit ço e asecmeno"},1,28,"DA"),ExtraçãoDados!C1306={"Diecã d Abtit rço e asecmeno"},REPLACE(ExtraçãoDados!C1306={"Diecã d Abtit rço e asecmeno"},1,28,"DA"),ISNUMBER(SEARCH("COMISSÃO",ExtraçãoDados!C1306,1)),REPLACE(ExtraçãoDados!C1306,1,29,"CCM"),ISNUMBER(SEARCH("DN/DIL/DRT1",ExtraçãoDados!C1306,1)),REPLACE(ExtraçãoDados!C1306,1,29,"DN"),ISNUMBER(SEARCH("DIRECÇAO DE NAVIOS",ExtraçãoDados!C1306,1)),REPLACE(ExtraçãoDados!C1306,1,29,"DN"),ISNUMBER(SEARCH("ESQUADRILHA SUBMARIN",ExtraçãoDados!C1306,1)),REPLACE(ExtraçãoDados!C1306,1,29,"ES"),ISNUMBER(SEARCH("DN",ExtraçãoDados!C1306,1)),REPLACE(ExtraçãoDados!C1306,1,29,"DN"),ISNUMBER(SEARCH("DIRECÇÃO",ExtraçãoDados!C1306,1)),REPLACE(ExtraçãoDados!C1306,1,29,"DN"),ISNUMBER(SEARCH("DIRECÇA0",ExtraçãoDados!C1306,1)),REPLACE(ExtraçãoDados!C1306,1,29,"DN"),ISNUMBER(SEARCH("DIRE",ExtraçãoDados!C1306,1)),REPLACE(ExtraçãoDados!C1306,1,29,"DN"),ISNUMBER(SEARCH("ESQUADRILHA",ExtraçãoDados!C1306,1)),REPLACE(ExtraçãoDados!C1306,1,29,"ES"),ISNUMBER(SEARCH("HOSPITAL DA MARINHA",ExtraçãoDados!C1306,1)),REPLACE(ExtraçãoDados!C1306,1,29,"HM"),ISNUMBER(SEARCH("HOSPITAL",ExtraçãoDados!C1306,1)),REPLACE(ExtraçãoDados!C1306,1,29,"HM"),ISNUMBER(SEARCH("HM",ExtraçãoDados!C1306,1)),REPLACE(ExtraçãoDados!C1306,1,29,"HM"),ISNUMBER(SEARCH("SECÇÃO DE APÓSITOS",ExtraçãoDados!C1306,1)),REPLACE(ExtraçãoDados!C1306,1,29,"HM"))</f>
        <v>#N/A</v>
      </c>
      <c r="E1306" s="4" t="e" cm="1">
        <f t="array" ref="E1306">_xlfn.IFS(LEN(ExtraçãoDados!B1306)=7,YEAR(ExtraçãoDados!D1306),LEN(ExtraçãoDados!B1306)=10,RIGHT(ExtraçãoDados!B1306,4),LEN(ExtraçãoDados!B1306)=9,YEAR(ExtraçãoDados!D1306),LEN(ExtraçãoDados!B1306)=8,YEAR(ExtraçãoDados!D1306),LEN(ExtraçãoDados!B1306)&gt;7,YEAR(ExtraçãoDados!D1306),LEN(ExtraçãoDados!B1306)&gt;5,YEAR(ExtraçãoDados!D1306),LEN(ExtraçãoDados!B1306)&gt;4,YEAR(ExtraçãoDados!D1306))</f>
        <v>#N/A</v>
      </c>
      <c r="F1306" s="4">
        <f>ExtraçãoDados!E1306</f>
        <v>0</v>
      </c>
    </row>
    <row r="1307" spans="1:6" x14ac:dyDescent="0.25">
      <c r="A1307" s="4">
        <f>ExtraçãoDados!A1307</f>
        <v>0</v>
      </c>
      <c r="B1307" s="4" t="str" cm="1">
        <f t="array" ref="B1307">_xlfn.IFS(LEN(ExtraçãoDados!B1307)=12,LEFT(ExtraçãoDados!B1307,3),LEN(ExtraçãoDados!B1307)=10,LEFT(ExtraçãoDados!B1307,5),LEN(ExtraçãoDados!B1307)&gt;19,0,LEN(ExtraçãoDados!B1307)=9,LEFT(ExtraçãoDados!B1307,4),LEN(ExtraçãoDados!B1307)=6,LEFT(ExtraçãoDados!B1307,3),LEN(ExtraçãoDados!B1307)&lt;5,LEFT(ExtraçãoDados!B1307,3),LEN(ExtraçãoDados!B1307)=8,LEFT(ExtraçãoDados!B1307,3),LEN(ExtraçãoDados!B1307)=5,LEFT(ExtraçãoDados!B1307,5),LEN(ExtraçãoDados!B1307)=11,LEFT(ExtraçãoDados!B1307,5),LEN(ExtraçãoDados!B1307)=7,RIGHT(ExtraçãoDados!B1307,6))</f>
        <v/>
      </c>
      <c r="C1307" s="4" t="e" cm="1">
        <f t="array" ref="C1307">_xlfn.IFS(LEN(B1307)=1,"ERRO",LEN(B1307)=2,_xlfn.CONCAT("000",B1307),LEN(B1307)=3,_xlfn.CONCAT("00",B1307),LEN(B1307)=4,_xlfn.CONCAT("0",B1307),LEN(B1307)=6,B1307,LEN(B1307)=7,B1307,LEN(B1307)=5,B1307)</f>
        <v>#N/A</v>
      </c>
      <c r="D1307" s="4" t="e" cm="1">
        <f t="array" ref="D1307">_xlfn.IFS(ExtraçãoDados!C1307={"Direcção de Abastecimento"},REPLACE(ExtraçãoDados!C1307="{Direcção de Abastecimento}",1,25,"DA"),ExtraçãoDados!C1307={"COMISSÃO CULTURAL DE LMARINHA"},REPLACE(ExtraçãoDados!C1307={"COMISSÃO CULTURAL DE LMARINHA"},1,28,"CCM"),ExtraçãoDados!C1307={"DIRECÇÃO DE NAVIOS"},REPLACE(ExtraçãoDados!C1307={"DIRECÇÃO DE NAVIOS"},1,28,"DN"),ExtraçãoDados!C1307={"ESQUADRILHA SUBMARINOS"},REPLACE(ExtraçãoDados!C1307={"ESQUADRILHA SUBMARINOS"},1,28,"ES"),ExtraçãoDados!C1307={"COMISSÃO MARINHA"},REPLACE(ExtraçãoDados!C1307={"COMISSÃO MARINHA"},1,28,"CCM"),ExtraçãoDados!C1307={"COMISSÃO CULTURAL DE MARINHA"},REPLACE(ExtraçãoDados!C1307={"COMISSÃO CULTURAL DE MARINHA"},1,28,"CCM"),ExtraçãoDados!C1307={"CCM"},REPLACE(ExtraçãoDados!C1307={"CCM"},1,28,"CCM"),ExtraçãoDados!C1307={"DN"},REPLACE(ExtraçãoDados!C1307={"DN"},1,28,"DN"),ExtraçãoDados!C1307={"ES"},REPLACE(ExtraçãoDados!C1307={"ES"},1,28,"ES"),ExtraçãoDados!C1307={"DA"},REPLACE(ExtraçãoDados!C1307={"DA"},1,28,"DA"),ExtraçãoDados!C1307={"DE: ESQUADRILHA SUBMARINOS"},REPLACE(ExtraçãoDados!C1307={"DE: ESQUADRILHA SUBMARINOS"},1,28,"ES"),ExtraçãoDados!C1307={"DE: COMISSÃO CULTURAL DE LMARINHA"},REPLACE(ExtraçãoDados!C1307={"DE: COMISSÃO CULTURAL DE LMARINHA"},1,28,"CCM"),ExtraçãoDados!C1307={"ON"},REPLACE(ExtraçãoDados!C1307={"ON"},1,28,"DN"),ExtraçãoDados!C1307={"ESQ. SUBMARINOS"},REPLACE(ExtraçãoDados!C1307={"ESQ. SUBMARINOS"},1,28,"ES"),ExtraçãoDados!C1307={"☒ irecção de Abastecimento"},REPLACE(ExtraçãoDados!C1307={"☒ irecção de Abastecimento"},1,28,"DA"),ExtraçãoDados!C1307={"Direcã d Abtit ço e asecmeno"},REPLACE(ExtraçãoDados!C1307={"Direcã d Abtit ço e asecmeno"},1,28,"DA"),ExtraçãoDados!C1307={"Diecã d Abtit rço e asecmeno"},REPLACE(ExtraçãoDados!C1307={"Diecã d Abtit rço e asecmeno"},1,28,"DA"),ISNUMBER(SEARCH("COMISSÃO",ExtraçãoDados!C1307,1)),REPLACE(ExtraçãoDados!C1307,1,29,"CCM"),ISNUMBER(SEARCH("DN/DIL/DRT1",ExtraçãoDados!C1307,1)),REPLACE(ExtraçãoDados!C1307,1,29,"DN"),ISNUMBER(SEARCH("DIRECÇAO DE NAVIOS",ExtraçãoDados!C1307,1)),REPLACE(ExtraçãoDados!C1307,1,29,"DN"),ISNUMBER(SEARCH("ESQUADRILHA SUBMARIN",ExtraçãoDados!C1307,1)),REPLACE(ExtraçãoDados!C1307,1,29,"ES"),ISNUMBER(SEARCH("DN",ExtraçãoDados!C1307,1)),REPLACE(ExtraçãoDados!C1307,1,29,"DN"),ISNUMBER(SEARCH("DIRECÇÃO",ExtraçãoDados!C1307,1)),REPLACE(ExtraçãoDados!C1307,1,29,"DN"),ISNUMBER(SEARCH("DIRECÇA0",ExtraçãoDados!C1307,1)),REPLACE(ExtraçãoDados!C1307,1,29,"DN"),ISNUMBER(SEARCH("DIRE",ExtraçãoDados!C1307,1)),REPLACE(ExtraçãoDados!C1307,1,29,"DN"),ISNUMBER(SEARCH("ESQUADRILHA",ExtraçãoDados!C1307,1)),REPLACE(ExtraçãoDados!C1307,1,29,"ES"),ISNUMBER(SEARCH("HOSPITAL DA MARINHA",ExtraçãoDados!C1307,1)),REPLACE(ExtraçãoDados!C1307,1,29,"HM"),ISNUMBER(SEARCH("HOSPITAL",ExtraçãoDados!C1307,1)),REPLACE(ExtraçãoDados!C1307,1,29,"HM"),ISNUMBER(SEARCH("HM",ExtraçãoDados!C1307,1)),REPLACE(ExtraçãoDados!C1307,1,29,"HM"),ISNUMBER(SEARCH("SECÇÃO DE APÓSITOS",ExtraçãoDados!C1307,1)),REPLACE(ExtraçãoDados!C1307,1,29,"HM"))</f>
        <v>#N/A</v>
      </c>
      <c r="E1307" s="4" t="e" cm="1">
        <f t="array" ref="E1307">_xlfn.IFS(LEN(ExtraçãoDados!B1307)=7,YEAR(ExtraçãoDados!D1307),LEN(ExtraçãoDados!B1307)=10,RIGHT(ExtraçãoDados!B1307,4),LEN(ExtraçãoDados!B1307)=9,YEAR(ExtraçãoDados!D1307),LEN(ExtraçãoDados!B1307)=8,YEAR(ExtraçãoDados!D1307),LEN(ExtraçãoDados!B1307)&gt;7,YEAR(ExtraçãoDados!D1307),LEN(ExtraçãoDados!B1307)&gt;5,YEAR(ExtraçãoDados!D1307),LEN(ExtraçãoDados!B1307)&gt;4,YEAR(ExtraçãoDados!D1307))</f>
        <v>#N/A</v>
      </c>
      <c r="F1307" s="4">
        <f>ExtraçãoDados!E1307</f>
        <v>0</v>
      </c>
    </row>
    <row r="1308" spans="1:6" x14ac:dyDescent="0.25">
      <c r="A1308" s="4">
        <f>ExtraçãoDados!A1308</f>
        <v>0</v>
      </c>
      <c r="B1308" s="4" t="str" cm="1">
        <f t="array" ref="B1308">_xlfn.IFS(LEN(ExtraçãoDados!B1308)=12,LEFT(ExtraçãoDados!B1308,3),LEN(ExtraçãoDados!B1308)=10,LEFT(ExtraçãoDados!B1308,5),LEN(ExtraçãoDados!B1308)&gt;19,0,LEN(ExtraçãoDados!B1308)=9,LEFT(ExtraçãoDados!B1308,4),LEN(ExtraçãoDados!B1308)=6,LEFT(ExtraçãoDados!B1308,3),LEN(ExtraçãoDados!B1308)&lt;5,LEFT(ExtraçãoDados!B1308,3),LEN(ExtraçãoDados!B1308)=8,LEFT(ExtraçãoDados!B1308,3),LEN(ExtraçãoDados!B1308)=5,LEFT(ExtraçãoDados!B1308,5),LEN(ExtraçãoDados!B1308)=11,LEFT(ExtraçãoDados!B1308,5),LEN(ExtraçãoDados!B1308)=7,RIGHT(ExtraçãoDados!B1308,6))</f>
        <v/>
      </c>
      <c r="C1308" s="4" t="e" cm="1">
        <f t="array" ref="C1308">_xlfn.IFS(LEN(B1308)=1,"ERRO",LEN(B1308)=2,_xlfn.CONCAT("000",B1308),LEN(B1308)=3,_xlfn.CONCAT("00",B1308),LEN(B1308)=4,_xlfn.CONCAT("0",B1308),LEN(B1308)=6,B1308,LEN(B1308)=7,B1308,LEN(B1308)=5,B1308)</f>
        <v>#N/A</v>
      </c>
      <c r="D1308" s="4" t="e" cm="1">
        <f t="array" ref="D1308">_xlfn.IFS(ExtraçãoDados!C1308={"Direcção de Abastecimento"},REPLACE(ExtraçãoDados!C1308="{Direcção de Abastecimento}",1,25,"DA"),ExtraçãoDados!C1308={"COMISSÃO CULTURAL DE LMARINHA"},REPLACE(ExtraçãoDados!C1308={"COMISSÃO CULTURAL DE LMARINHA"},1,28,"CCM"),ExtraçãoDados!C1308={"DIRECÇÃO DE NAVIOS"},REPLACE(ExtraçãoDados!C1308={"DIRECÇÃO DE NAVIOS"},1,28,"DN"),ExtraçãoDados!C1308={"ESQUADRILHA SUBMARINOS"},REPLACE(ExtraçãoDados!C1308={"ESQUADRILHA SUBMARINOS"},1,28,"ES"),ExtraçãoDados!C1308={"COMISSÃO MARINHA"},REPLACE(ExtraçãoDados!C1308={"COMISSÃO MARINHA"},1,28,"CCM"),ExtraçãoDados!C1308={"COMISSÃO CULTURAL DE MARINHA"},REPLACE(ExtraçãoDados!C1308={"COMISSÃO CULTURAL DE MARINHA"},1,28,"CCM"),ExtraçãoDados!C1308={"CCM"},REPLACE(ExtraçãoDados!C1308={"CCM"},1,28,"CCM"),ExtraçãoDados!C1308={"DN"},REPLACE(ExtraçãoDados!C1308={"DN"},1,28,"DN"),ExtraçãoDados!C1308={"ES"},REPLACE(ExtraçãoDados!C1308={"ES"},1,28,"ES"),ExtraçãoDados!C1308={"DA"},REPLACE(ExtraçãoDados!C1308={"DA"},1,28,"DA"),ExtraçãoDados!C1308={"DE: ESQUADRILHA SUBMARINOS"},REPLACE(ExtraçãoDados!C1308={"DE: ESQUADRILHA SUBMARINOS"},1,28,"ES"),ExtraçãoDados!C1308={"DE: COMISSÃO CULTURAL DE LMARINHA"},REPLACE(ExtraçãoDados!C1308={"DE: COMISSÃO CULTURAL DE LMARINHA"},1,28,"CCM"),ExtraçãoDados!C1308={"ON"},REPLACE(ExtraçãoDados!C1308={"ON"},1,28,"DN"),ExtraçãoDados!C1308={"ESQ. SUBMARINOS"},REPLACE(ExtraçãoDados!C1308={"ESQ. SUBMARINOS"},1,28,"ES"),ExtraçãoDados!C1308={"☒ irecção de Abastecimento"},REPLACE(ExtraçãoDados!C1308={"☒ irecção de Abastecimento"},1,28,"DA"),ExtraçãoDados!C1308={"Direcã d Abtit ço e asecmeno"},REPLACE(ExtraçãoDados!C1308={"Direcã d Abtit ço e asecmeno"},1,28,"DA"),ExtraçãoDados!C1308={"Diecã d Abtit rço e asecmeno"},REPLACE(ExtraçãoDados!C1308={"Diecã d Abtit rço e asecmeno"},1,28,"DA"),ISNUMBER(SEARCH("COMISSÃO",ExtraçãoDados!C1308,1)),REPLACE(ExtraçãoDados!C1308,1,29,"CCM"),ISNUMBER(SEARCH("DN/DIL/DRT1",ExtraçãoDados!C1308,1)),REPLACE(ExtraçãoDados!C1308,1,29,"DN"),ISNUMBER(SEARCH("DIRECÇAO DE NAVIOS",ExtraçãoDados!C1308,1)),REPLACE(ExtraçãoDados!C1308,1,29,"DN"),ISNUMBER(SEARCH("ESQUADRILHA SUBMARIN",ExtraçãoDados!C1308,1)),REPLACE(ExtraçãoDados!C1308,1,29,"ES"),ISNUMBER(SEARCH("DN",ExtraçãoDados!C1308,1)),REPLACE(ExtraçãoDados!C1308,1,29,"DN"),ISNUMBER(SEARCH("DIRECÇÃO",ExtraçãoDados!C1308,1)),REPLACE(ExtraçãoDados!C1308,1,29,"DN"),ISNUMBER(SEARCH("DIRECÇA0",ExtraçãoDados!C1308,1)),REPLACE(ExtraçãoDados!C1308,1,29,"DN"),ISNUMBER(SEARCH("DIRE",ExtraçãoDados!C1308,1)),REPLACE(ExtraçãoDados!C1308,1,29,"DN"),ISNUMBER(SEARCH("ESQUADRILHA",ExtraçãoDados!C1308,1)),REPLACE(ExtraçãoDados!C1308,1,29,"ES"),ISNUMBER(SEARCH("HOSPITAL DA MARINHA",ExtraçãoDados!C1308,1)),REPLACE(ExtraçãoDados!C1308,1,29,"HM"),ISNUMBER(SEARCH("HOSPITAL",ExtraçãoDados!C1308,1)),REPLACE(ExtraçãoDados!C1308,1,29,"HM"),ISNUMBER(SEARCH("HM",ExtraçãoDados!C1308,1)),REPLACE(ExtraçãoDados!C1308,1,29,"HM"),ISNUMBER(SEARCH("SECÇÃO DE APÓSITOS",ExtraçãoDados!C1308,1)),REPLACE(ExtraçãoDados!C1308,1,29,"HM"))</f>
        <v>#N/A</v>
      </c>
      <c r="E1308" s="4" t="e" cm="1">
        <f t="array" ref="E1308">_xlfn.IFS(LEN(ExtraçãoDados!B1308)=7,YEAR(ExtraçãoDados!D1308),LEN(ExtraçãoDados!B1308)=10,RIGHT(ExtraçãoDados!B1308,4),LEN(ExtraçãoDados!B1308)=9,YEAR(ExtraçãoDados!D1308),LEN(ExtraçãoDados!B1308)=8,YEAR(ExtraçãoDados!D1308),LEN(ExtraçãoDados!B1308)&gt;7,YEAR(ExtraçãoDados!D1308),LEN(ExtraçãoDados!B1308)&gt;5,YEAR(ExtraçãoDados!D1308),LEN(ExtraçãoDados!B1308)&gt;4,YEAR(ExtraçãoDados!D1308))</f>
        <v>#N/A</v>
      </c>
      <c r="F1308" s="4">
        <f>ExtraçãoDados!E1308</f>
        <v>0</v>
      </c>
    </row>
    <row r="1309" spans="1:6" x14ac:dyDescent="0.25">
      <c r="A1309" s="4">
        <f>ExtraçãoDados!A1309</f>
        <v>0</v>
      </c>
      <c r="B1309" s="4" t="str" cm="1">
        <f t="array" ref="B1309">_xlfn.IFS(LEN(ExtraçãoDados!B1309)=12,LEFT(ExtraçãoDados!B1309,3),LEN(ExtraçãoDados!B1309)=10,LEFT(ExtraçãoDados!B1309,5),LEN(ExtraçãoDados!B1309)&gt;19,0,LEN(ExtraçãoDados!B1309)=9,LEFT(ExtraçãoDados!B1309,4),LEN(ExtraçãoDados!B1309)=6,LEFT(ExtraçãoDados!B1309,3),LEN(ExtraçãoDados!B1309)&lt;5,LEFT(ExtraçãoDados!B1309,3),LEN(ExtraçãoDados!B1309)=8,LEFT(ExtraçãoDados!B1309,3),LEN(ExtraçãoDados!B1309)=5,LEFT(ExtraçãoDados!B1309,5),LEN(ExtraçãoDados!B1309)=11,LEFT(ExtraçãoDados!B1309,5),LEN(ExtraçãoDados!B1309)=7,RIGHT(ExtraçãoDados!B1309,6))</f>
        <v/>
      </c>
      <c r="C1309" s="4" t="e" cm="1">
        <f t="array" ref="C1309">_xlfn.IFS(LEN(B1309)=1,"ERRO",LEN(B1309)=2,_xlfn.CONCAT("000",B1309),LEN(B1309)=3,_xlfn.CONCAT("00",B1309),LEN(B1309)=4,_xlfn.CONCAT("0",B1309),LEN(B1309)=6,B1309,LEN(B1309)=7,B1309,LEN(B1309)=5,B1309)</f>
        <v>#N/A</v>
      </c>
      <c r="D1309" s="4" t="e" cm="1">
        <f t="array" ref="D1309">_xlfn.IFS(ExtraçãoDados!C1309={"Direcção de Abastecimento"},REPLACE(ExtraçãoDados!C1309="{Direcção de Abastecimento}",1,25,"DA"),ExtraçãoDados!C1309={"COMISSÃO CULTURAL DE LMARINHA"},REPLACE(ExtraçãoDados!C1309={"COMISSÃO CULTURAL DE LMARINHA"},1,28,"CCM"),ExtraçãoDados!C1309={"DIRECÇÃO DE NAVIOS"},REPLACE(ExtraçãoDados!C1309={"DIRECÇÃO DE NAVIOS"},1,28,"DN"),ExtraçãoDados!C1309={"ESQUADRILHA SUBMARINOS"},REPLACE(ExtraçãoDados!C1309={"ESQUADRILHA SUBMARINOS"},1,28,"ES"),ExtraçãoDados!C1309={"COMISSÃO MARINHA"},REPLACE(ExtraçãoDados!C1309={"COMISSÃO MARINHA"},1,28,"CCM"),ExtraçãoDados!C1309={"COMISSÃO CULTURAL DE MARINHA"},REPLACE(ExtraçãoDados!C1309={"COMISSÃO CULTURAL DE MARINHA"},1,28,"CCM"),ExtraçãoDados!C1309={"CCM"},REPLACE(ExtraçãoDados!C1309={"CCM"},1,28,"CCM"),ExtraçãoDados!C1309={"DN"},REPLACE(ExtraçãoDados!C1309={"DN"},1,28,"DN"),ExtraçãoDados!C1309={"ES"},REPLACE(ExtraçãoDados!C1309={"ES"},1,28,"ES"),ExtraçãoDados!C1309={"DA"},REPLACE(ExtraçãoDados!C1309={"DA"},1,28,"DA"),ExtraçãoDados!C1309={"DE: ESQUADRILHA SUBMARINOS"},REPLACE(ExtraçãoDados!C1309={"DE: ESQUADRILHA SUBMARINOS"},1,28,"ES"),ExtraçãoDados!C1309={"DE: COMISSÃO CULTURAL DE LMARINHA"},REPLACE(ExtraçãoDados!C1309={"DE: COMISSÃO CULTURAL DE LMARINHA"},1,28,"CCM"),ExtraçãoDados!C1309={"ON"},REPLACE(ExtraçãoDados!C1309={"ON"},1,28,"DN"),ExtraçãoDados!C1309={"ESQ. SUBMARINOS"},REPLACE(ExtraçãoDados!C1309={"ESQ. SUBMARINOS"},1,28,"ES"),ExtraçãoDados!C1309={"☒ irecção de Abastecimento"},REPLACE(ExtraçãoDados!C1309={"☒ irecção de Abastecimento"},1,28,"DA"),ExtraçãoDados!C1309={"Direcã d Abtit ço e asecmeno"},REPLACE(ExtraçãoDados!C1309={"Direcã d Abtit ço e asecmeno"},1,28,"DA"),ExtraçãoDados!C1309={"Diecã d Abtit rço e asecmeno"},REPLACE(ExtraçãoDados!C1309={"Diecã d Abtit rço e asecmeno"},1,28,"DA"),ISNUMBER(SEARCH("COMISSÃO",ExtraçãoDados!C1309,1)),REPLACE(ExtraçãoDados!C1309,1,29,"CCM"),ISNUMBER(SEARCH("DN/DIL/DRT1",ExtraçãoDados!C1309,1)),REPLACE(ExtraçãoDados!C1309,1,29,"DN"),ISNUMBER(SEARCH("DIRECÇAO DE NAVIOS",ExtraçãoDados!C1309,1)),REPLACE(ExtraçãoDados!C1309,1,29,"DN"),ISNUMBER(SEARCH("ESQUADRILHA SUBMARIN",ExtraçãoDados!C1309,1)),REPLACE(ExtraçãoDados!C1309,1,29,"ES"),ISNUMBER(SEARCH("DN",ExtraçãoDados!C1309,1)),REPLACE(ExtraçãoDados!C1309,1,29,"DN"),ISNUMBER(SEARCH("DIRECÇÃO",ExtraçãoDados!C1309,1)),REPLACE(ExtraçãoDados!C1309,1,29,"DN"),ISNUMBER(SEARCH("DIRECÇA0",ExtraçãoDados!C1309,1)),REPLACE(ExtraçãoDados!C1309,1,29,"DN"),ISNUMBER(SEARCH("DIRE",ExtraçãoDados!C1309,1)),REPLACE(ExtraçãoDados!C1309,1,29,"DN"),ISNUMBER(SEARCH("ESQUADRILHA",ExtraçãoDados!C1309,1)),REPLACE(ExtraçãoDados!C1309,1,29,"ES"),ISNUMBER(SEARCH("HOSPITAL DA MARINHA",ExtraçãoDados!C1309,1)),REPLACE(ExtraçãoDados!C1309,1,29,"HM"),ISNUMBER(SEARCH("HOSPITAL",ExtraçãoDados!C1309,1)),REPLACE(ExtraçãoDados!C1309,1,29,"HM"),ISNUMBER(SEARCH("HM",ExtraçãoDados!C1309,1)),REPLACE(ExtraçãoDados!C1309,1,29,"HM"),ISNUMBER(SEARCH("SECÇÃO DE APÓSITOS",ExtraçãoDados!C1309,1)),REPLACE(ExtraçãoDados!C1309,1,29,"HM"))</f>
        <v>#N/A</v>
      </c>
      <c r="E1309" s="4" t="e" cm="1">
        <f t="array" ref="E1309">_xlfn.IFS(LEN(ExtraçãoDados!B1309)=7,YEAR(ExtraçãoDados!D1309),LEN(ExtraçãoDados!B1309)=10,RIGHT(ExtraçãoDados!B1309,4),LEN(ExtraçãoDados!B1309)=9,YEAR(ExtraçãoDados!D1309),LEN(ExtraçãoDados!B1309)=8,YEAR(ExtraçãoDados!D1309),LEN(ExtraçãoDados!B1309)&gt;7,YEAR(ExtraçãoDados!D1309),LEN(ExtraçãoDados!B1309)&gt;5,YEAR(ExtraçãoDados!D1309),LEN(ExtraçãoDados!B1309)&gt;4,YEAR(ExtraçãoDados!D1309))</f>
        <v>#N/A</v>
      </c>
      <c r="F1309" s="4">
        <f>ExtraçãoDados!E1309</f>
        <v>0</v>
      </c>
    </row>
    <row r="1310" spans="1:6" x14ac:dyDescent="0.25">
      <c r="A1310" s="4">
        <f>ExtraçãoDados!A1310</f>
        <v>0</v>
      </c>
      <c r="B1310" s="4" t="str" cm="1">
        <f t="array" ref="B1310">_xlfn.IFS(LEN(ExtraçãoDados!B1310)=12,LEFT(ExtraçãoDados!B1310,3),LEN(ExtraçãoDados!B1310)=10,LEFT(ExtraçãoDados!B1310,5),LEN(ExtraçãoDados!B1310)&gt;19,0,LEN(ExtraçãoDados!B1310)=9,LEFT(ExtraçãoDados!B1310,4),LEN(ExtraçãoDados!B1310)=6,LEFT(ExtraçãoDados!B1310,3),LEN(ExtraçãoDados!B1310)&lt;5,LEFT(ExtraçãoDados!B1310,3),LEN(ExtraçãoDados!B1310)=8,LEFT(ExtraçãoDados!B1310,3),LEN(ExtraçãoDados!B1310)=5,LEFT(ExtraçãoDados!B1310,5),LEN(ExtraçãoDados!B1310)=11,LEFT(ExtraçãoDados!B1310,5),LEN(ExtraçãoDados!B1310)=7,RIGHT(ExtraçãoDados!B1310,6))</f>
        <v/>
      </c>
      <c r="C1310" s="4" t="e" cm="1">
        <f t="array" ref="C1310">_xlfn.IFS(LEN(B1310)=1,"ERRO",LEN(B1310)=2,_xlfn.CONCAT("000",B1310),LEN(B1310)=3,_xlfn.CONCAT("00",B1310),LEN(B1310)=4,_xlfn.CONCAT("0",B1310),LEN(B1310)=6,B1310,LEN(B1310)=7,B1310,LEN(B1310)=5,B1310)</f>
        <v>#N/A</v>
      </c>
      <c r="D1310" s="4" t="e" cm="1">
        <f t="array" ref="D1310">_xlfn.IFS(ExtraçãoDados!C1310={"Direcção de Abastecimento"},REPLACE(ExtraçãoDados!C1310="{Direcção de Abastecimento}",1,25,"DA"),ExtraçãoDados!C1310={"COMISSÃO CULTURAL DE LMARINHA"},REPLACE(ExtraçãoDados!C1310={"COMISSÃO CULTURAL DE LMARINHA"},1,28,"CCM"),ExtraçãoDados!C1310={"DIRECÇÃO DE NAVIOS"},REPLACE(ExtraçãoDados!C1310={"DIRECÇÃO DE NAVIOS"},1,28,"DN"),ExtraçãoDados!C1310={"ESQUADRILHA SUBMARINOS"},REPLACE(ExtraçãoDados!C1310={"ESQUADRILHA SUBMARINOS"},1,28,"ES"),ExtraçãoDados!C1310={"COMISSÃO MARINHA"},REPLACE(ExtraçãoDados!C1310={"COMISSÃO MARINHA"},1,28,"CCM"),ExtraçãoDados!C1310={"COMISSÃO CULTURAL DE MARINHA"},REPLACE(ExtraçãoDados!C1310={"COMISSÃO CULTURAL DE MARINHA"},1,28,"CCM"),ExtraçãoDados!C1310={"CCM"},REPLACE(ExtraçãoDados!C1310={"CCM"},1,28,"CCM"),ExtraçãoDados!C1310={"DN"},REPLACE(ExtraçãoDados!C1310={"DN"},1,28,"DN"),ExtraçãoDados!C1310={"ES"},REPLACE(ExtraçãoDados!C1310={"ES"},1,28,"ES"),ExtraçãoDados!C1310={"DA"},REPLACE(ExtraçãoDados!C1310={"DA"},1,28,"DA"),ExtraçãoDados!C1310={"DE: ESQUADRILHA SUBMARINOS"},REPLACE(ExtraçãoDados!C1310={"DE: ESQUADRILHA SUBMARINOS"},1,28,"ES"),ExtraçãoDados!C1310={"DE: COMISSÃO CULTURAL DE LMARINHA"},REPLACE(ExtraçãoDados!C1310={"DE: COMISSÃO CULTURAL DE LMARINHA"},1,28,"CCM"),ExtraçãoDados!C1310={"ON"},REPLACE(ExtraçãoDados!C1310={"ON"},1,28,"DN"),ExtraçãoDados!C1310={"ESQ. SUBMARINOS"},REPLACE(ExtraçãoDados!C1310={"ESQ. SUBMARINOS"},1,28,"ES"),ExtraçãoDados!C1310={"☒ irecção de Abastecimento"},REPLACE(ExtraçãoDados!C1310={"☒ irecção de Abastecimento"},1,28,"DA"),ExtraçãoDados!C1310={"Direcã d Abtit ço e asecmeno"},REPLACE(ExtraçãoDados!C1310={"Direcã d Abtit ço e asecmeno"},1,28,"DA"),ExtraçãoDados!C1310={"Diecã d Abtit rço e asecmeno"},REPLACE(ExtraçãoDados!C1310={"Diecã d Abtit rço e asecmeno"},1,28,"DA"),ISNUMBER(SEARCH("COMISSÃO",ExtraçãoDados!C1310,1)),REPLACE(ExtraçãoDados!C1310,1,29,"CCM"),ISNUMBER(SEARCH("DN/DIL/DRT1",ExtraçãoDados!C1310,1)),REPLACE(ExtraçãoDados!C1310,1,29,"DN"),ISNUMBER(SEARCH("DIRECÇAO DE NAVIOS",ExtraçãoDados!C1310,1)),REPLACE(ExtraçãoDados!C1310,1,29,"DN"),ISNUMBER(SEARCH("ESQUADRILHA SUBMARIN",ExtraçãoDados!C1310,1)),REPLACE(ExtraçãoDados!C1310,1,29,"ES"),ISNUMBER(SEARCH("DN",ExtraçãoDados!C1310,1)),REPLACE(ExtraçãoDados!C1310,1,29,"DN"),ISNUMBER(SEARCH("DIRECÇÃO",ExtraçãoDados!C1310,1)),REPLACE(ExtraçãoDados!C1310,1,29,"DN"),ISNUMBER(SEARCH("DIRECÇA0",ExtraçãoDados!C1310,1)),REPLACE(ExtraçãoDados!C1310,1,29,"DN"),ISNUMBER(SEARCH("DIRE",ExtraçãoDados!C1310,1)),REPLACE(ExtraçãoDados!C1310,1,29,"DN"),ISNUMBER(SEARCH("ESQUADRILHA",ExtraçãoDados!C1310,1)),REPLACE(ExtraçãoDados!C1310,1,29,"ES"),ISNUMBER(SEARCH("HOSPITAL DA MARINHA",ExtraçãoDados!C1310,1)),REPLACE(ExtraçãoDados!C1310,1,29,"HM"),ISNUMBER(SEARCH("HOSPITAL",ExtraçãoDados!C1310,1)),REPLACE(ExtraçãoDados!C1310,1,29,"HM"),ISNUMBER(SEARCH("HM",ExtraçãoDados!C1310,1)),REPLACE(ExtraçãoDados!C1310,1,29,"HM"),ISNUMBER(SEARCH("SECÇÃO DE APÓSITOS",ExtraçãoDados!C1310,1)),REPLACE(ExtraçãoDados!C1310,1,29,"HM"))</f>
        <v>#N/A</v>
      </c>
      <c r="E1310" s="4" t="e" cm="1">
        <f t="array" ref="E1310">_xlfn.IFS(LEN(ExtraçãoDados!B1310)=7,YEAR(ExtraçãoDados!D1310),LEN(ExtraçãoDados!B1310)=10,RIGHT(ExtraçãoDados!B1310,4),LEN(ExtraçãoDados!B1310)=9,YEAR(ExtraçãoDados!D1310),LEN(ExtraçãoDados!B1310)=8,YEAR(ExtraçãoDados!D1310),LEN(ExtraçãoDados!B1310)&gt;7,YEAR(ExtraçãoDados!D1310),LEN(ExtraçãoDados!B1310)&gt;5,YEAR(ExtraçãoDados!D1310),LEN(ExtraçãoDados!B1310)&gt;4,YEAR(ExtraçãoDados!D1310))</f>
        <v>#N/A</v>
      </c>
      <c r="F1310" s="4">
        <f>ExtraçãoDados!E1310</f>
        <v>0</v>
      </c>
    </row>
    <row r="1311" spans="1:6" x14ac:dyDescent="0.25">
      <c r="A1311" s="4">
        <f>ExtraçãoDados!A1311</f>
        <v>0</v>
      </c>
      <c r="B1311" s="4" t="str" cm="1">
        <f t="array" ref="B1311">_xlfn.IFS(LEN(ExtraçãoDados!B1311)=12,LEFT(ExtraçãoDados!B1311,3),LEN(ExtraçãoDados!B1311)=10,LEFT(ExtraçãoDados!B1311,5),LEN(ExtraçãoDados!B1311)&gt;19,0,LEN(ExtraçãoDados!B1311)=9,LEFT(ExtraçãoDados!B1311,4),LEN(ExtraçãoDados!B1311)=6,LEFT(ExtraçãoDados!B1311,3),LEN(ExtraçãoDados!B1311)&lt;5,LEFT(ExtraçãoDados!B1311,3),LEN(ExtraçãoDados!B1311)=8,LEFT(ExtraçãoDados!B1311,3),LEN(ExtraçãoDados!B1311)=5,LEFT(ExtraçãoDados!B1311,5),LEN(ExtraçãoDados!B1311)=11,LEFT(ExtraçãoDados!B1311,5),LEN(ExtraçãoDados!B1311)=7,RIGHT(ExtraçãoDados!B1311,6))</f>
        <v/>
      </c>
      <c r="C1311" s="4" t="e" cm="1">
        <f t="array" ref="C1311">_xlfn.IFS(LEN(B1311)=1,"ERRO",LEN(B1311)=2,_xlfn.CONCAT("000",B1311),LEN(B1311)=3,_xlfn.CONCAT("00",B1311),LEN(B1311)=4,_xlfn.CONCAT("0",B1311),LEN(B1311)=6,B1311,LEN(B1311)=7,B1311,LEN(B1311)=5,B1311)</f>
        <v>#N/A</v>
      </c>
      <c r="D1311" s="4" t="e" cm="1">
        <f t="array" ref="D1311">_xlfn.IFS(ExtraçãoDados!C1311={"Direcção de Abastecimento"},REPLACE(ExtraçãoDados!C1311="{Direcção de Abastecimento}",1,25,"DA"),ExtraçãoDados!C1311={"COMISSÃO CULTURAL DE LMARINHA"},REPLACE(ExtraçãoDados!C1311={"COMISSÃO CULTURAL DE LMARINHA"},1,28,"CCM"),ExtraçãoDados!C1311={"DIRECÇÃO DE NAVIOS"},REPLACE(ExtraçãoDados!C1311={"DIRECÇÃO DE NAVIOS"},1,28,"DN"),ExtraçãoDados!C1311={"ESQUADRILHA SUBMARINOS"},REPLACE(ExtraçãoDados!C1311={"ESQUADRILHA SUBMARINOS"},1,28,"ES"),ExtraçãoDados!C1311={"COMISSÃO MARINHA"},REPLACE(ExtraçãoDados!C1311={"COMISSÃO MARINHA"},1,28,"CCM"),ExtraçãoDados!C1311={"COMISSÃO CULTURAL DE MARINHA"},REPLACE(ExtraçãoDados!C1311={"COMISSÃO CULTURAL DE MARINHA"},1,28,"CCM"),ExtraçãoDados!C1311={"CCM"},REPLACE(ExtraçãoDados!C1311={"CCM"},1,28,"CCM"),ExtraçãoDados!C1311={"DN"},REPLACE(ExtraçãoDados!C1311={"DN"},1,28,"DN"),ExtraçãoDados!C1311={"ES"},REPLACE(ExtraçãoDados!C1311={"ES"},1,28,"ES"),ExtraçãoDados!C1311={"DA"},REPLACE(ExtraçãoDados!C1311={"DA"},1,28,"DA"),ExtraçãoDados!C1311={"DE: ESQUADRILHA SUBMARINOS"},REPLACE(ExtraçãoDados!C1311={"DE: ESQUADRILHA SUBMARINOS"},1,28,"ES"),ExtraçãoDados!C1311={"DE: COMISSÃO CULTURAL DE LMARINHA"},REPLACE(ExtraçãoDados!C1311={"DE: COMISSÃO CULTURAL DE LMARINHA"},1,28,"CCM"),ExtraçãoDados!C1311={"ON"},REPLACE(ExtraçãoDados!C1311={"ON"},1,28,"DN"),ExtraçãoDados!C1311={"ESQ. SUBMARINOS"},REPLACE(ExtraçãoDados!C1311={"ESQ. SUBMARINOS"},1,28,"ES"),ExtraçãoDados!C1311={"☒ irecção de Abastecimento"},REPLACE(ExtraçãoDados!C1311={"☒ irecção de Abastecimento"},1,28,"DA"),ExtraçãoDados!C1311={"Direcã d Abtit ço e asecmeno"},REPLACE(ExtraçãoDados!C1311={"Direcã d Abtit ço e asecmeno"},1,28,"DA"),ExtraçãoDados!C1311={"Diecã d Abtit rço e asecmeno"},REPLACE(ExtraçãoDados!C1311={"Diecã d Abtit rço e asecmeno"},1,28,"DA"),ISNUMBER(SEARCH("COMISSÃO",ExtraçãoDados!C1311,1)),REPLACE(ExtraçãoDados!C1311,1,29,"CCM"),ISNUMBER(SEARCH("DN/DIL/DRT1",ExtraçãoDados!C1311,1)),REPLACE(ExtraçãoDados!C1311,1,29,"DN"),ISNUMBER(SEARCH("DIRECÇAO DE NAVIOS",ExtraçãoDados!C1311,1)),REPLACE(ExtraçãoDados!C1311,1,29,"DN"),ISNUMBER(SEARCH("ESQUADRILHA SUBMARIN",ExtraçãoDados!C1311,1)),REPLACE(ExtraçãoDados!C1311,1,29,"ES"),ISNUMBER(SEARCH("DN",ExtraçãoDados!C1311,1)),REPLACE(ExtraçãoDados!C1311,1,29,"DN"),ISNUMBER(SEARCH("DIRECÇÃO",ExtraçãoDados!C1311,1)),REPLACE(ExtraçãoDados!C1311,1,29,"DN"),ISNUMBER(SEARCH("DIRECÇA0",ExtraçãoDados!C1311,1)),REPLACE(ExtraçãoDados!C1311,1,29,"DN"),ISNUMBER(SEARCH("DIRE",ExtraçãoDados!C1311,1)),REPLACE(ExtraçãoDados!C1311,1,29,"DN"),ISNUMBER(SEARCH("ESQUADRILHA",ExtraçãoDados!C1311,1)),REPLACE(ExtraçãoDados!C1311,1,29,"ES"),ISNUMBER(SEARCH("HOSPITAL DA MARINHA",ExtraçãoDados!C1311,1)),REPLACE(ExtraçãoDados!C1311,1,29,"HM"),ISNUMBER(SEARCH("HOSPITAL",ExtraçãoDados!C1311,1)),REPLACE(ExtraçãoDados!C1311,1,29,"HM"),ISNUMBER(SEARCH("HM",ExtraçãoDados!C1311,1)),REPLACE(ExtraçãoDados!C1311,1,29,"HM"),ISNUMBER(SEARCH("SECÇÃO DE APÓSITOS",ExtraçãoDados!C1311,1)),REPLACE(ExtraçãoDados!C1311,1,29,"HM"))</f>
        <v>#N/A</v>
      </c>
      <c r="E1311" s="4" t="e" cm="1">
        <f t="array" ref="E1311">_xlfn.IFS(LEN(ExtraçãoDados!B1311)=7,YEAR(ExtraçãoDados!D1311),LEN(ExtraçãoDados!B1311)=10,RIGHT(ExtraçãoDados!B1311,4),LEN(ExtraçãoDados!B1311)=9,YEAR(ExtraçãoDados!D1311),LEN(ExtraçãoDados!B1311)=8,YEAR(ExtraçãoDados!D1311),LEN(ExtraçãoDados!B1311)&gt;7,YEAR(ExtraçãoDados!D1311),LEN(ExtraçãoDados!B1311)&gt;5,YEAR(ExtraçãoDados!D1311),LEN(ExtraçãoDados!B1311)&gt;4,YEAR(ExtraçãoDados!D1311))</f>
        <v>#N/A</v>
      </c>
      <c r="F1311" s="4">
        <f>ExtraçãoDados!E1311</f>
        <v>0</v>
      </c>
    </row>
    <row r="1312" spans="1:6" x14ac:dyDescent="0.25">
      <c r="A1312" s="4">
        <f>ExtraçãoDados!A1312</f>
        <v>0</v>
      </c>
      <c r="B1312" s="4" t="str" cm="1">
        <f t="array" ref="B1312">_xlfn.IFS(LEN(ExtraçãoDados!B1312)=12,LEFT(ExtraçãoDados!B1312,3),LEN(ExtraçãoDados!B1312)=10,LEFT(ExtraçãoDados!B1312,5),LEN(ExtraçãoDados!B1312)&gt;19,0,LEN(ExtraçãoDados!B1312)=9,LEFT(ExtraçãoDados!B1312,4),LEN(ExtraçãoDados!B1312)=6,LEFT(ExtraçãoDados!B1312,3),LEN(ExtraçãoDados!B1312)&lt;5,LEFT(ExtraçãoDados!B1312,3),LEN(ExtraçãoDados!B1312)=8,LEFT(ExtraçãoDados!B1312,3),LEN(ExtraçãoDados!B1312)=5,LEFT(ExtraçãoDados!B1312,5),LEN(ExtraçãoDados!B1312)=11,LEFT(ExtraçãoDados!B1312,5),LEN(ExtraçãoDados!B1312)=7,RIGHT(ExtraçãoDados!B1312,6))</f>
        <v/>
      </c>
      <c r="C1312" s="4" t="e" cm="1">
        <f t="array" ref="C1312">_xlfn.IFS(LEN(B1312)=1,"ERRO",LEN(B1312)=2,_xlfn.CONCAT("000",B1312),LEN(B1312)=3,_xlfn.CONCAT("00",B1312),LEN(B1312)=4,_xlfn.CONCAT("0",B1312),LEN(B1312)=6,B1312,LEN(B1312)=7,B1312,LEN(B1312)=5,B1312)</f>
        <v>#N/A</v>
      </c>
      <c r="D1312" s="4" t="e" cm="1">
        <f t="array" ref="D1312">_xlfn.IFS(ExtraçãoDados!C1312={"Direcção de Abastecimento"},REPLACE(ExtraçãoDados!C1312="{Direcção de Abastecimento}",1,25,"DA"),ExtraçãoDados!C1312={"COMISSÃO CULTURAL DE LMARINHA"},REPLACE(ExtraçãoDados!C1312={"COMISSÃO CULTURAL DE LMARINHA"},1,28,"CCM"),ExtraçãoDados!C1312={"DIRECÇÃO DE NAVIOS"},REPLACE(ExtraçãoDados!C1312={"DIRECÇÃO DE NAVIOS"},1,28,"DN"),ExtraçãoDados!C1312={"ESQUADRILHA SUBMARINOS"},REPLACE(ExtraçãoDados!C1312={"ESQUADRILHA SUBMARINOS"},1,28,"ES"),ExtraçãoDados!C1312={"COMISSÃO MARINHA"},REPLACE(ExtraçãoDados!C1312={"COMISSÃO MARINHA"},1,28,"CCM"),ExtraçãoDados!C1312={"COMISSÃO CULTURAL DE MARINHA"},REPLACE(ExtraçãoDados!C1312={"COMISSÃO CULTURAL DE MARINHA"},1,28,"CCM"),ExtraçãoDados!C1312={"CCM"},REPLACE(ExtraçãoDados!C1312={"CCM"},1,28,"CCM"),ExtraçãoDados!C1312={"DN"},REPLACE(ExtraçãoDados!C1312={"DN"},1,28,"DN"),ExtraçãoDados!C1312={"ES"},REPLACE(ExtraçãoDados!C1312={"ES"},1,28,"ES"),ExtraçãoDados!C1312={"DA"},REPLACE(ExtraçãoDados!C1312={"DA"},1,28,"DA"),ExtraçãoDados!C1312={"DE: ESQUADRILHA SUBMARINOS"},REPLACE(ExtraçãoDados!C1312={"DE: ESQUADRILHA SUBMARINOS"},1,28,"ES"),ExtraçãoDados!C1312={"DE: COMISSÃO CULTURAL DE LMARINHA"},REPLACE(ExtraçãoDados!C1312={"DE: COMISSÃO CULTURAL DE LMARINHA"},1,28,"CCM"),ExtraçãoDados!C1312={"ON"},REPLACE(ExtraçãoDados!C1312={"ON"},1,28,"DN"),ExtraçãoDados!C1312={"ESQ. SUBMARINOS"},REPLACE(ExtraçãoDados!C1312={"ESQ. SUBMARINOS"},1,28,"ES"),ExtraçãoDados!C1312={"☒ irecção de Abastecimento"},REPLACE(ExtraçãoDados!C1312={"☒ irecção de Abastecimento"},1,28,"DA"),ExtraçãoDados!C1312={"Direcã d Abtit ço e asecmeno"},REPLACE(ExtraçãoDados!C1312={"Direcã d Abtit ço e asecmeno"},1,28,"DA"),ExtraçãoDados!C1312={"Diecã d Abtit rço e asecmeno"},REPLACE(ExtraçãoDados!C1312={"Diecã d Abtit rço e asecmeno"},1,28,"DA"),ISNUMBER(SEARCH("COMISSÃO",ExtraçãoDados!C1312,1)),REPLACE(ExtraçãoDados!C1312,1,29,"CCM"),ISNUMBER(SEARCH("DN/DIL/DRT1",ExtraçãoDados!C1312,1)),REPLACE(ExtraçãoDados!C1312,1,29,"DN"),ISNUMBER(SEARCH("DIRECÇAO DE NAVIOS",ExtraçãoDados!C1312,1)),REPLACE(ExtraçãoDados!C1312,1,29,"DN"),ISNUMBER(SEARCH("ESQUADRILHA SUBMARIN",ExtraçãoDados!C1312,1)),REPLACE(ExtraçãoDados!C1312,1,29,"ES"),ISNUMBER(SEARCH("DN",ExtraçãoDados!C1312,1)),REPLACE(ExtraçãoDados!C1312,1,29,"DN"),ISNUMBER(SEARCH("DIRECÇÃO",ExtraçãoDados!C1312,1)),REPLACE(ExtraçãoDados!C1312,1,29,"DN"),ISNUMBER(SEARCH("DIRECÇA0",ExtraçãoDados!C1312,1)),REPLACE(ExtraçãoDados!C1312,1,29,"DN"),ISNUMBER(SEARCH("DIRE",ExtraçãoDados!C1312,1)),REPLACE(ExtraçãoDados!C1312,1,29,"DN"),ISNUMBER(SEARCH("ESQUADRILHA",ExtraçãoDados!C1312,1)),REPLACE(ExtraçãoDados!C1312,1,29,"ES"),ISNUMBER(SEARCH("HOSPITAL DA MARINHA",ExtraçãoDados!C1312,1)),REPLACE(ExtraçãoDados!C1312,1,29,"HM"),ISNUMBER(SEARCH("HOSPITAL",ExtraçãoDados!C1312,1)),REPLACE(ExtraçãoDados!C1312,1,29,"HM"),ISNUMBER(SEARCH("HM",ExtraçãoDados!C1312,1)),REPLACE(ExtraçãoDados!C1312,1,29,"HM"),ISNUMBER(SEARCH("SECÇÃO DE APÓSITOS",ExtraçãoDados!C1312,1)),REPLACE(ExtraçãoDados!C1312,1,29,"HM"))</f>
        <v>#N/A</v>
      </c>
      <c r="E1312" s="4" t="e" cm="1">
        <f t="array" ref="E1312">_xlfn.IFS(LEN(ExtraçãoDados!B1312)=7,YEAR(ExtraçãoDados!D1312),LEN(ExtraçãoDados!B1312)=10,RIGHT(ExtraçãoDados!B1312,4),LEN(ExtraçãoDados!B1312)=9,YEAR(ExtraçãoDados!D1312),LEN(ExtraçãoDados!B1312)=8,YEAR(ExtraçãoDados!D1312),LEN(ExtraçãoDados!B1312)&gt;7,YEAR(ExtraçãoDados!D1312),LEN(ExtraçãoDados!B1312)&gt;5,YEAR(ExtraçãoDados!D1312),LEN(ExtraçãoDados!B1312)&gt;4,YEAR(ExtraçãoDados!D1312))</f>
        <v>#N/A</v>
      </c>
      <c r="F1312" s="4">
        <f>ExtraçãoDados!E1312</f>
        <v>0</v>
      </c>
    </row>
    <row r="1313" spans="1:6" x14ac:dyDescent="0.25">
      <c r="A1313" s="4">
        <f>ExtraçãoDados!A1313</f>
        <v>0</v>
      </c>
      <c r="B1313" s="4" t="str" cm="1">
        <f t="array" ref="B1313">_xlfn.IFS(LEN(ExtraçãoDados!B1313)=12,LEFT(ExtraçãoDados!B1313,3),LEN(ExtraçãoDados!B1313)=10,LEFT(ExtraçãoDados!B1313,5),LEN(ExtraçãoDados!B1313)&gt;19,0,LEN(ExtraçãoDados!B1313)=9,LEFT(ExtraçãoDados!B1313,4),LEN(ExtraçãoDados!B1313)=6,LEFT(ExtraçãoDados!B1313,3),LEN(ExtraçãoDados!B1313)&lt;5,LEFT(ExtraçãoDados!B1313,3),LEN(ExtraçãoDados!B1313)=8,LEFT(ExtraçãoDados!B1313,3),LEN(ExtraçãoDados!B1313)=5,LEFT(ExtraçãoDados!B1313,5),LEN(ExtraçãoDados!B1313)=11,LEFT(ExtraçãoDados!B1313,5),LEN(ExtraçãoDados!B1313)=7,RIGHT(ExtraçãoDados!B1313,6))</f>
        <v/>
      </c>
      <c r="C1313" s="4" t="e" cm="1">
        <f t="array" ref="C1313">_xlfn.IFS(LEN(B1313)=1,"ERRO",LEN(B1313)=2,_xlfn.CONCAT("000",B1313),LEN(B1313)=3,_xlfn.CONCAT("00",B1313),LEN(B1313)=4,_xlfn.CONCAT("0",B1313),LEN(B1313)=6,B1313,LEN(B1313)=7,B1313,LEN(B1313)=5,B1313)</f>
        <v>#N/A</v>
      </c>
      <c r="D1313" s="4" t="e" cm="1">
        <f t="array" ref="D1313">_xlfn.IFS(ExtraçãoDados!C1313={"Direcção de Abastecimento"},REPLACE(ExtraçãoDados!C1313="{Direcção de Abastecimento}",1,25,"DA"),ExtraçãoDados!C1313={"COMISSÃO CULTURAL DE LMARINHA"},REPLACE(ExtraçãoDados!C1313={"COMISSÃO CULTURAL DE LMARINHA"},1,28,"CCM"),ExtraçãoDados!C1313={"DIRECÇÃO DE NAVIOS"},REPLACE(ExtraçãoDados!C1313={"DIRECÇÃO DE NAVIOS"},1,28,"DN"),ExtraçãoDados!C1313={"ESQUADRILHA SUBMARINOS"},REPLACE(ExtraçãoDados!C1313={"ESQUADRILHA SUBMARINOS"},1,28,"ES"),ExtraçãoDados!C1313={"COMISSÃO MARINHA"},REPLACE(ExtraçãoDados!C1313={"COMISSÃO MARINHA"},1,28,"CCM"),ExtraçãoDados!C1313={"COMISSÃO CULTURAL DE MARINHA"},REPLACE(ExtraçãoDados!C1313={"COMISSÃO CULTURAL DE MARINHA"},1,28,"CCM"),ExtraçãoDados!C1313={"CCM"},REPLACE(ExtraçãoDados!C1313={"CCM"},1,28,"CCM"),ExtraçãoDados!C1313={"DN"},REPLACE(ExtraçãoDados!C1313={"DN"},1,28,"DN"),ExtraçãoDados!C1313={"ES"},REPLACE(ExtraçãoDados!C1313={"ES"},1,28,"ES"),ExtraçãoDados!C1313={"DA"},REPLACE(ExtraçãoDados!C1313={"DA"},1,28,"DA"),ExtraçãoDados!C1313={"DE: ESQUADRILHA SUBMARINOS"},REPLACE(ExtraçãoDados!C1313={"DE: ESQUADRILHA SUBMARINOS"},1,28,"ES"),ExtraçãoDados!C1313={"DE: COMISSÃO CULTURAL DE LMARINHA"},REPLACE(ExtraçãoDados!C1313={"DE: COMISSÃO CULTURAL DE LMARINHA"},1,28,"CCM"),ExtraçãoDados!C1313={"ON"},REPLACE(ExtraçãoDados!C1313={"ON"},1,28,"DN"),ExtraçãoDados!C1313={"ESQ. SUBMARINOS"},REPLACE(ExtraçãoDados!C1313={"ESQ. SUBMARINOS"},1,28,"ES"),ExtraçãoDados!C1313={"☒ irecção de Abastecimento"},REPLACE(ExtraçãoDados!C1313={"☒ irecção de Abastecimento"},1,28,"DA"),ExtraçãoDados!C1313={"Direcã d Abtit ço e asecmeno"},REPLACE(ExtraçãoDados!C1313={"Direcã d Abtit ço e asecmeno"},1,28,"DA"),ExtraçãoDados!C1313={"Diecã d Abtit rço e asecmeno"},REPLACE(ExtraçãoDados!C1313={"Diecã d Abtit rço e asecmeno"},1,28,"DA"),ISNUMBER(SEARCH("COMISSÃO",ExtraçãoDados!C1313,1)),REPLACE(ExtraçãoDados!C1313,1,29,"CCM"),ISNUMBER(SEARCH("DN/DIL/DRT1",ExtraçãoDados!C1313,1)),REPLACE(ExtraçãoDados!C1313,1,29,"DN"),ISNUMBER(SEARCH("DIRECÇAO DE NAVIOS",ExtraçãoDados!C1313,1)),REPLACE(ExtraçãoDados!C1313,1,29,"DN"),ISNUMBER(SEARCH("ESQUADRILHA SUBMARIN",ExtraçãoDados!C1313,1)),REPLACE(ExtraçãoDados!C1313,1,29,"ES"),ISNUMBER(SEARCH("DN",ExtraçãoDados!C1313,1)),REPLACE(ExtraçãoDados!C1313,1,29,"DN"),ISNUMBER(SEARCH("DIRECÇÃO",ExtraçãoDados!C1313,1)),REPLACE(ExtraçãoDados!C1313,1,29,"DN"),ISNUMBER(SEARCH("DIRECÇA0",ExtraçãoDados!C1313,1)),REPLACE(ExtraçãoDados!C1313,1,29,"DN"),ISNUMBER(SEARCH("DIRE",ExtraçãoDados!C1313,1)),REPLACE(ExtraçãoDados!C1313,1,29,"DN"),ISNUMBER(SEARCH("ESQUADRILHA",ExtraçãoDados!C1313,1)),REPLACE(ExtraçãoDados!C1313,1,29,"ES"),ISNUMBER(SEARCH("HOSPITAL DA MARINHA",ExtraçãoDados!C1313,1)),REPLACE(ExtraçãoDados!C1313,1,29,"HM"),ISNUMBER(SEARCH("HOSPITAL",ExtraçãoDados!C1313,1)),REPLACE(ExtraçãoDados!C1313,1,29,"HM"),ISNUMBER(SEARCH("HM",ExtraçãoDados!C1313,1)),REPLACE(ExtraçãoDados!C1313,1,29,"HM"),ISNUMBER(SEARCH("SECÇÃO DE APÓSITOS",ExtraçãoDados!C1313,1)),REPLACE(ExtraçãoDados!C1313,1,29,"HM"))</f>
        <v>#N/A</v>
      </c>
      <c r="E1313" s="4" t="e" cm="1">
        <f t="array" ref="E1313">_xlfn.IFS(LEN(ExtraçãoDados!B1313)=7,YEAR(ExtraçãoDados!D1313),LEN(ExtraçãoDados!B1313)=10,RIGHT(ExtraçãoDados!B1313,4),LEN(ExtraçãoDados!B1313)=9,YEAR(ExtraçãoDados!D1313),LEN(ExtraçãoDados!B1313)=8,YEAR(ExtraçãoDados!D1313),LEN(ExtraçãoDados!B1313)&gt;7,YEAR(ExtraçãoDados!D1313),LEN(ExtraçãoDados!B1313)&gt;5,YEAR(ExtraçãoDados!D1313),LEN(ExtraçãoDados!B1313)&gt;4,YEAR(ExtraçãoDados!D1313))</f>
        <v>#N/A</v>
      </c>
      <c r="F1313" s="4">
        <f>ExtraçãoDados!E1313</f>
        <v>0</v>
      </c>
    </row>
    <row r="1314" spans="1:6" x14ac:dyDescent="0.25">
      <c r="A1314" s="4">
        <f>ExtraçãoDados!A1314</f>
        <v>0</v>
      </c>
      <c r="B1314" s="4" t="str" cm="1">
        <f t="array" ref="B1314">_xlfn.IFS(LEN(ExtraçãoDados!B1314)=12,LEFT(ExtraçãoDados!B1314,3),LEN(ExtraçãoDados!B1314)=10,LEFT(ExtraçãoDados!B1314,5),LEN(ExtraçãoDados!B1314)&gt;19,0,LEN(ExtraçãoDados!B1314)=9,LEFT(ExtraçãoDados!B1314,4),LEN(ExtraçãoDados!B1314)=6,LEFT(ExtraçãoDados!B1314,3),LEN(ExtraçãoDados!B1314)&lt;5,LEFT(ExtraçãoDados!B1314,3),LEN(ExtraçãoDados!B1314)=8,LEFT(ExtraçãoDados!B1314,3),LEN(ExtraçãoDados!B1314)=5,LEFT(ExtraçãoDados!B1314,5),LEN(ExtraçãoDados!B1314)=11,LEFT(ExtraçãoDados!B1314,5),LEN(ExtraçãoDados!B1314)=7,RIGHT(ExtraçãoDados!B1314,6))</f>
        <v/>
      </c>
      <c r="C1314" s="4" t="e" cm="1">
        <f t="array" ref="C1314">_xlfn.IFS(LEN(B1314)=1,"ERRO",LEN(B1314)=2,_xlfn.CONCAT("000",B1314),LEN(B1314)=3,_xlfn.CONCAT("00",B1314),LEN(B1314)=4,_xlfn.CONCAT("0",B1314),LEN(B1314)=6,B1314,LEN(B1314)=7,B1314,LEN(B1314)=5,B1314)</f>
        <v>#N/A</v>
      </c>
      <c r="D1314" s="4" t="e" cm="1">
        <f t="array" ref="D1314">_xlfn.IFS(ExtraçãoDados!C1314={"Direcção de Abastecimento"},REPLACE(ExtraçãoDados!C1314="{Direcção de Abastecimento}",1,25,"DA"),ExtraçãoDados!C1314={"COMISSÃO CULTURAL DE LMARINHA"},REPLACE(ExtraçãoDados!C1314={"COMISSÃO CULTURAL DE LMARINHA"},1,28,"CCM"),ExtraçãoDados!C1314={"DIRECÇÃO DE NAVIOS"},REPLACE(ExtraçãoDados!C1314={"DIRECÇÃO DE NAVIOS"},1,28,"DN"),ExtraçãoDados!C1314={"ESQUADRILHA SUBMARINOS"},REPLACE(ExtraçãoDados!C1314={"ESQUADRILHA SUBMARINOS"},1,28,"ES"),ExtraçãoDados!C1314={"COMISSÃO MARINHA"},REPLACE(ExtraçãoDados!C1314={"COMISSÃO MARINHA"},1,28,"CCM"),ExtraçãoDados!C1314={"COMISSÃO CULTURAL DE MARINHA"},REPLACE(ExtraçãoDados!C1314={"COMISSÃO CULTURAL DE MARINHA"},1,28,"CCM"),ExtraçãoDados!C1314={"CCM"},REPLACE(ExtraçãoDados!C1314={"CCM"},1,28,"CCM"),ExtraçãoDados!C1314={"DN"},REPLACE(ExtraçãoDados!C1314={"DN"},1,28,"DN"),ExtraçãoDados!C1314={"ES"},REPLACE(ExtraçãoDados!C1314={"ES"},1,28,"ES"),ExtraçãoDados!C1314={"DA"},REPLACE(ExtraçãoDados!C1314={"DA"},1,28,"DA"),ExtraçãoDados!C1314={"DE: ESQUADRILHA SUBMARINOS"},REPLACE(ExtraçãoDados!C1314={"DE: ESQUADRILHA SUBMARINOS"},1,28,"ES"),ExtraçãoDados!C1314={"DE: COMISSÃO CULTURAL DE LMARINHA"},REPLACE(ExtraçãoDados!C1314={"DE: COMISSÃO CULTURAL DE LMARINHA"},1,28,"CCM"),ExtraçãoDados!C1314={"ON"},REPLACE(ExtraçãoDados!C1314={"ON"},1,28,"DN"),ExtraçãoDados!C1314={"ESQ. SUBMARINOS"},REPLACE(ExtraçãoDados!C1314={"ESQ. SUBMARINOS"},1,28,"ES"),ExtraçãoDados!C1314={"☒ irecção de Abastecimento"},REPLACE(ExtraçãoDados!C1314={"☒ irecção de Abastecimento"},1,28,"DA"),ExtraçãoDados!C1314={"Direcã d Abtit ço e asecmeno"},REPLACE(ExtraçãoDados!C1314={"Direcã d Abtit ço e asecmeno"},1,28,"DA"),ExtraçãoDados!C1314={"Diecã d Abtit rço e asecmeno"},REPLACE(ExtraçãoDados!C1314={"Diecã d Abtit rço e asecmeno"},1,28,"DA"),ISNUMBER(SEARCH("COMISSÃO",ExtraçãoDados!C1314,1)),REPLACE(ExtraçãoDados!C1314,1,29,"CCM"),ISNUMBER(SEARCH("DN/DIL/DRT1",ExtraçãoDados!C1314,1)),REPLACE(ExtraçãoDados!C1314,1,29,"DN"),ISNUMBER(SEARCH("DIRECÇAO DE NAVIOS",ExtraçãoDados!C1314,1)),REPLACE(ExtraçãoDados!C1314,1,29,"DN"),ISNUMBER(SEARCH("ESQUADRILHA SUBMARIN",ExtraçãoDados!C1314,1)),REPLACE(ExtraçãoDados!C1314,1,29,"ES"),ISNUMBER(SEARCH("DN",ExtraçãoDados!C1314,1)),REPLACE(ExtraçãoDados!C1314,1,29,"DN"),ISNUMBER(SEARCH("DIRECÇÃO",ExtraçãoDados!C1314,1)),REPLACE(ExtraçãoDados!C1314,1,29,"DN"),ISNUMBER(SEARCH("DIRECÇA0",ExtraçãoDados!C1314,1)),REPLACE(ExtraçãoDados!C1314,1,29,"DN"),ISNUMBER(SEARCH("DIRE",ExtraçãoDados!C1314,1)),REPLACE(ExtraçãoDados!C1314,1,29,"DN"),ISNUMBER(SEARCH("ESQUADRILHA",ExtraçãoDados!C1314,1)),REPLACE(ExtraçãoDados!C1314,1,29,"ES"),ISNUMBER(SEARCH("HOSPITAL DA MARINHA",ExtraçãoDados!C1314,1)),REPLACE(ExtraçãoDados!C1314,1,29,"HM"),ISNUMBER(SEARCH("HOSPITAL",ExtraçãoDados!C1314,1)),REPLACE(ExtraçãoDados!C1314,1,29,"HM"),ISNUMBER(SEARCH("HM",ExtraçãoDados!C1314,1)),REPLACE(ExtraçãoDados!C1314,1,29,"HM"),ISNUMBER(SEARCH("SECÇÃO DE APÓSITOS",ExtraçãoDados!C1314,1)),REPLACE(ExtraçãoDados!C1314,1,29,"HM"))</f>
        <v>#N/A</v>
      </c>
      <c r="E1314" s="4" t="e" cm="1">
        <f t="array" ref="E1314">_xlfn.IFS(LEN(ExtraçãoDados!B1314)=7,YEAR(ExtraçãoDados!D1314),LEN(ExtraçãoDados!B1314)=10,RIGHT(ExtraçãoDados!B1314,4),LEN(ExtraçãoDados!B1314)=9,YEAR(ExtraçãoDados!D1314),LEN(ExtraçãoDados!B1314)=8,YEAR(ExtraçãoDados!D1314),LEN(ExtraçãoDados!B1314)&gt;7,YEAR(ExtraçãoDados!D1314),LEN(ExtraçãoDados!B1314)&gt;5,YEAR(ExtraçãoDados!D1314),LEN(ExtraçãoDados!B1314)&gt;4,YEAR(ExtraçãoDados!D1314))</f>
        <v>#N/A</v>
      </c>
      <c r="F1314" s="4">
        <f>ExtraçãoDados!E1314</f>
        <v>0</v>
      </c>
    </row>
    <row r="1315" spans="1:6" x14ac:dyDescent="0.25">
      <c r="A1315" s="4">
        <f>ExtraçãoDados!A1315</f>
        <v>0</v>
      </c>
      <c r="B1315" s="4" t="str" cm="1">
        <f t="array" ref="B1315">_xlfn.IFS(LEN(ExtraçãoDados!B1315)=12,LEFT(ExtraçãoDados!B1315,3),LEN(ExtraçãoDados!B1315)=10,LEFT(ExtraçãoDados!B1315,5),LEN(ExtraçãoDados!B1315)&gt;19,0,LEN(ExtraçãoDados!B1315)=9,LEFT(ExtraçãoDados!B1315,4),LEN(ExtraçãoDados!B1315)=6,LEFT(ExtraçãoDados!B1315,3),LEN(ExtraçãoDados!B1315)&lt;5,LEFT(ExtraçãoDados!B1315,3),LEN(ExtraçãoDados!B1315)=8,LEFT(ExtraçãoDados!B1315,3),LEN(ExtraçãoDados!B1315)=5,LEFT(ExtraçãoDados!B1315,5),LEN(ExtraçãoDados!B1315)=11,LEFT(ExtraçãoDados!B1315,5),LEN(ExtraçãoDados!B1315)=7,RIGHT(ExtraçãoDados!B1315,6))</f>
        <v/>
      </c>
      <c r="C1315" s="4" t="e" cm="1">
        <f t="array" ref="C1315">_xlfn.IFS(LEN(B1315)=1,"ERRO",LEN(B1315)=2,_xlfn.CONCAT("000",B1315),LEN(B1315)=3,_xlfn.CONCAT("00",B1315),LEN(B1315)=4,_xlfn.CONCAT("0",B1315),LEN(B1315)=6,B1315,LEN(B1315)=7,B1315,LEN(B1315)=5,B1315)</f>
        <v>#N/A</v>
      </c>
      <c r="D1315" s="4" t="e" cm="1">
        <f t="array" ref="D1315">_xlfn.IFS(ExtraçãoDados!C1315={"Direcção de Abastecimento"},REPLACE(ExtraçãoDados!C1315="{Direcção de Abastecimento}",1,25,"DA"),ExtraçãoDados!C1315={"COMISSÃO CULTURAL DE LMARINHA"},REPLACE(ExtraçãoDados!C1315={"COMISSÃO CULTURAL DE LMARINHA"},1,28,"CCM"),ExtraçãoDados!C1315={"DIRECÇÃO DE NAVIOS"},REPLACE(ExtraçãoDados!C1315={"DIRECÇÃO DE NAVIOS"},1,28,"DN"),ExtraçãoDados!C1315={"ESQUADRILHA SUBMARINOS"},REPLACE(ExtraçãoDados!C1315={"ESQUADRILHA SUBMARINOS"},1,28,"ES"),ExtraçãoDados!C1315={"COMISSÃO MARINHA"},REPLACE(ExtraçãoDados!C1315={"COMISSÃO MARINHA"},1,28,"CCM"),ExtraçãoDados!C1315={"COMISSÃO CULTURAL DE MARINHA"},REPLACE(ExtraçãoDados!C1315={"COMISSÃO CULTURAL DE MARINHA"},1,28,"CCM"),ExtraçãoDados!C1315={"CCM"},REPLACE(ExtraçãoDados!C1315={"CCM"},1,28,"CCM"),ExtraçãoDados!C1315={"DN"},REPLACE(ExtraçãoDados!C1315={"DN"},1,28,"DN"),ExtraçãoDados!C1315={"ES"},REPLACE(ExtraçãoDados!C1315={"ES"},1,28,"ES"),ExtraçãoDados!C1315={"DA"},REPLACE(ExtraçãoDados!C1315={"DA"},1,28,"DA"),ExtraçãoDados!C1315={"DE: ESQUADRILHA SUBMARINOS"},REPLACE(ExtraçãoDados!C1315={"DE: ESQUADRILHA SUBMARINOS"},1,28,"ES"),ExtraçãoDados!C1315={"DE: COMISSÃO CULTURAL DE LMARINHA"},REPLACE(ExtraçãoDados!C1315={"DE: COMISSÃO CULTURAL DE LMARINHA"},1,28,"CCM"),ExtraçãoDados!C1315={"ON"},REPLACE(ExtraçãoDados!C1315={"ON"},1,28,"DN"),ExtraçãoDados!C1315={"ESQ. SUBMARINOS"},REPLACE(ExtraçãoDados!C1315={"ESQ. SUBMARINOS"},1,28,"ES"),ExtraçãoDados!C1315={"☒ irecção de Abastecimento"},REPLACE(ExtraçãoDados!C1315={"☒ irecção de Abastecimento"},1,28,"DA"),ExtraçãoDados!C1315={"Direcã d Abtit ço e asecmeno"},REPLACE(ExtraçãoDados!C1315={"Direcã d Abtit ço e asecmeno"},1,28,"DA"),ExtraçãoDados!C1315={"Diecã d Abtit rço e asecmeno"},REPLACE(ExtraçãoDados!C1315={"Diecã d Abtit rço e asecmeno"},1,28,"DA"),ISNUMBER(SEARCH("COMISSÃO",ExtraçãoDados!C1315,1)),REPLACE(ExtraçãoDados!C1315,1,29,"CCM"),ISNUMBER(SEARCH("DN/DIL/DRT1",ExtraçãoDados!C1315,1)),REPLACE(ExtraçãoDados!C1315,1,29,"DN"),ISNUMBER(SEARCH("DIRECÇAO DE NAVIOS",ExtraçãoDados!C1315,1)),REPLACE(ExtraçãoDados!C1315,1,29,"DN"),ISNUMBER(SEARCH("ESQUADRILHA SUBMARIN",ExtraçãoDados!C1315,1)),REPLACE(ExtraçãoDados!C1315,1,29,"ES"),ISNUMBER(SEARCH("DN",ExtraçãoDados!C1315,1)),REPLACE(ExtraçãoDados!C1315,1,29,"DN"),ISNUMBER(SEARCH("DIRECÇÃO",ExtraçãoDados!C1315,1)),REPLACE(ExtraçãoDados!C1315,1,29,"DN"),ISNUMBER(SEARCH("DIRECÇA0",ExtraçãoDados!C1315,1)),REPLACE(ExtraçãoDados!C1315,1,29,"DN"),ISNUMBER(SEARCH("DIRE",ExtraçãoDados!C1315,1)),REPLACE(ExtraçãoDados!C1315,1,29,"DN"),ISNUMBER(SEARCH("ESQUADRILHA",ExtraçãoDados!C1315,1)),REPLACE(ExtraçãoDados!C1315,1,29,"ES"),ISNUMBER(SEARCH("HOSPITAL DA MARINHA",ExtraçãoDados!C1315,1)),REPLACE(ExtraçãoDados!C1315,1,29,"HM"),ISNUMBER(SEARCH("HOSPITAL",ExtraçãoDados!C1315,1)),REPLACE(ExtraçãoDados!C1315,1,29,"HM"),ISNUMBER(SEARCH("HM",ExtraçãoDados!C1315,1)),REPLACE(ExtraçãoDados!C1315,1,29,"HM"),ISNUMBER(SEARCH("SECÇÃO DE APÓSITOS",ExtraçãoDados!C1315,1)),REPLACE(ExtraçãoDados!C1315,1,29,"HM"))</f>
        <v>#N/A</v>
      </c>
      <c r="E1315" s="4" t="e" cm="1">
        <f t="array" ref="E1315">_xlfn.IFS(LEN(ExtraçãoDados!B1315)=7,YEAR(ExtraçãoDados!D1315),LEN(ExtraçãoDados!B1315)=10,RIGHT(ExtraçãoDados!B1315,4),LEN(ExtraçãoDados!B1315)=9,YEAR(ExtraçãoDados!D1315),LEN(ExtraçãoDados!B1315)=8,YEAR(ExtraçãoDados!D1315),LEN(ExtraçãoDados!B1315)&gt;7,YEAR(ExtraçãoDados!D1315),LEN(ExtraçãoDados!B1315)&gt;5,YEAR(ExtraçãoDados!D1315),LEN(ExtraçãoDados!B1315)&gt;4,YEAR(ExtraçãoDados!D1315))</f>
        <v>#N/A</v>
      </c>
      <c r="F1315" s="4">
        <f>ExtraçãoDados!E1315</f>
        <v>0</v>
      </c>
    </row>
    <row r="1316" spans="1:6" x14ac:dyDescent="0.25">
      <c r="A1316" s="4">
        <f>ExtraçãoDados!A1316</f>
        <v>0</v>
      </c>
      <c r="B1316" s="4" t="str" cm="1">
        <f t="array" ref="B1316">_xlfn.IFS(LEN(ExtraçãoDados!B1316)=12,LEFT(ExtraçãoDados!B1316,3),LEN(ExtraçãoDados!B1316)=10,LEFT(ExtraçãoDados!B1316,5),LEN(ExtraçãoDados!B1316)&gt;19,0,LEN(ExtraçãoDados!B1316)=9,LEFT(ExtraçãoDados!B1316,4),LEN(ExtraçãoDados!B1316)=6,LEFT(ExtraçãoDados!B1316,3),LEN(ExtraçãoDados!B1316)&lt;5,LEFT(ExtraçãoDados!B1316,3),LEN(ExtraçãoDados!B1316)=8,LEFT(ExtraçãoDados!B1316,3),LEN(ExtraçãoDados!B1316)=5,LEFT(ExtraçãoDados!B1316,5),LEN(ExtraçãoDados!B1316)=11,LEFT(ExtraçãoDados!B1316,5),LEN(ExtraçãoDados!B1316)=7,RIGHT(ExtraçãoDados!B1316,6))</f>
        <v/>
      </c>
      <c r="C1316" s="4" t="e" cm="1">
        <f t="array" ref="C1316">_xlfn.IFS(LEN(B1316)=1,"ERRO",LEN(B1316)=2,_xlfn.CONCAT("000",B1316),LEN(B1316)=3,_xlfn.CONCAT("00",B1316),LEN(B1316)=4,_xlfn.CONCAT("0",B1316),LEN(B1316)=6,B1316,LEN(B1316)=7,B1316,LEN(B1316)=5,B1316)</f>
        <v>#N/A</v>
      </c>
      <c r="D1316" s="4" t="e" cm="1">
        <f t="array" ref="D1316">_xlfn.IFS(ExtraçãoDados!C1316={"Direcção de Abastecimento"},REPLACE(ExtraçãoDados!C1316="{Direcção de Abastecimento}",1,25,"DA"),ExtraçãoDados!C1316={"COMISSÃO CULTURAL DE LMARINHA"},REPLACE(ExtraçãoDados!C1316={"COMISSÃO CULTURAL DE LMARINHA"},1,28,"CCM"),ExtraçãoDados!C1316={"DIRECÇÃO DE NAVIOS"},REPLACE(ExtraçãoDados!C1316={"DIRECÇÃO DE NAVIOS"},1,28,"DN"),ExtraçãoDados!C1316={"ESQUADRILHA SUBMARINOS"},REPLACE(ExtraçãoDados!C1316={"ESQUADRILHA SUBMARINOS"},1,28,"ES"),ExtraçãoDados!C1316={"COMISSÃO MARINHA"},REPLACE(ExtraçãoDados!C1316={"COMISSÃO MARINHA"},1,28,"CCM"),ExtraçãoDados!C1316={"COMISSÃO CULTURAL DE MARINHA"},REPLACE(ExtraçãoDados!C1316={"COMISSÃO CULTURAL DE MARINHA"},1,28,"CCM"),ExtraçãoDados!C1316={"CCM"},REPLACE(ExtraçãoDados!C1316={"CCM"},1,28,"CCM"),ExtraçãoDados!C1316={"DN"},REPLACE(ExtraçãoDados!C1316={"DN"},1,28,"DN"),ExtraçãoDados!C1316={"ES"},REPLACE(ExtraçãoDados!C1316={"ES"},1,28,"ES"),ExtraçãoDados!C1316={"DA"},REPLACE(ExtraçãoDados!C1316={"DA"},1,28,"DA"),ExtraçãoDados!C1316={"DE: ESQUADRILHA SUBMARINOS"},REPLACE(ExtraçãoDados!C1316={"DE: ESQUADRILHA SUBMARINOS"},1,28,"ES"),ExtraçãoDados!C1316={"DE: COMISSÃO CULTURAL DE LMARINHA"},REPLACE(ExtraçãoDados!C1316={"DE: COMISSÃO CULTURAL DE LMARINHA"},1,28,"CCM"),ExtraçãoDados!C1316={"ON"},REPLACE(ExtraçãoDados!C1316={"ON"},1,28,"DN"),ExtraçãoDados!C1316={"ESQ. SUBMARINOS"},REPLACE(ExtraçãoDados!C1316={"ESQ. SUBMARINOS"},1,28,"ES"),ExtraçãoDados!C1316={"☒ irecção de Abastecimento"},REPLACE(ExtraçãoDados!C1316={"☒ irecção de Abastecimento"},1,28,"DA"),ExtraçãoDados!C1316={"Direcã d Abtit ço e asecmeno"},REPLACE(ExtraçãoDados!C1316={"Direcã d Abtit ço e asecmeno"},1,28,"DA"),ExtraçãoDados!C1316={"Diecã d Abtit rço e asecmeno"},REPLACE(ExtraçãoDados!C1316={"Diecã d Abtit rço e asecmeno"},1,28,"DA"),ISNUMBER(SEARCH("COMISSÃO",ExtraçãoDados!C1316,1)),REPLACE(ExtraçãoDados!C1316,1,29,"CCM"),ISNUMBER(SEARCH("DN/DIL/DRT1",ExtraçãoDados!C1316,1)),REPLACE(ExtraçãoDados!C1316,1,29,"DN"),ISNUMBER(SEARCH("DIRECÇAO DE NAVIOS",ExtraçãoDados!C1316,1)),REPLACE(ExtraçãoDados!C1316,1,29,"DN"),ISNUMBER(SEARCH("ESQUADRILHA SUBMARIN",ExtraçãoDados!C1316,1)),REPLACE(ExtraçãoDados!C1316,1,29,"ES"),ISNUMBER(SEARCH("DN",ExtraçãoDados!C1316,1)),REPLACE(ExtraçãoDados!C1316,1,29,"DN"),ISNUMBER(SEARCH("DIRECÇÃO",ExtraçãoDados!C1316,1)),REPLACE(ExtraçãoDados!C1316,1,29,"DN"),ISNUMBER(SEARCH("DIRECÇA0",ExtraçãoDados!C1316,1)),REPLACE(ExtraçãoDados!C1316,1,29,"DN"),ISNUMBER(SEARCH("DIRE",ExtraçãoDados!C1316,1)),REPLACE(ExtraçãoDados!C1316,1,29,"DN"),ISNUMBER(SEARCH("ESQUADRILHA",ExtraçãoDados!C1316,1)),REPLACE(ExtraçãoDados!C1316,1,29,"ES"),ISNUMBER(SEARCH("HOSPITAL DA MARINHA",ExtraçãoDados!C1316,1)),REPLACE(ExtraçãoDados!C1316,1,29,"HM"),ISNUMBER(SEARCH("HOSPITAL",ExtraçãoDados!C1316,1)),REPLACE(ExtraçãoDados!C1316,1,29,"HM"),ISNUMBER(SEARCH("HM",ExtraçãoDados!C1316,1)),REPLACE(ExtraçãoDados!C1316,1,29,"HM"),ISNUMBER(SEARCH("SECÇÃO DE APÓSITOS",ExtraçãoDados!C1316,1)),REPLACE(ExtraçãoDados!C1316,1,29,"HM"))</f>
        <v>#N/A</v>
      </c>
      <c r="E1316" s="4" t="e" cm="1">
        <f t="array" ref="E1316">_xlfn.IFS(LEN(ExtraçãoDados!B1316)=7,YEAR(ExtraçãoDados!D1316),LEN(ExtraçãoDados!B1316)=10,RIGHT(ExtraçãoDados!B1316,4),LEN(ExtraçãoDados!B1316)=9,YEAR(ExtraçãoDados!D1316),LEN(ExtraçãoDados!B1316)=8,YEAR(ExtraçãoDados!D1316),LEN(ExtraçãoDados!B1316)&gt;7,YEAR(ExtraçãoDados!D1316),LEN(ExtraçãoDados!B1316)&gt;5,YEAR(ExtraçãoDados!D1316),LEN(ExtraçãoDados!B1316)&gt;4,YEAR(ExtraçãoDados!D1316))</f>
        <v>#N/A</v>
      </c>
      <c r="F1316" s="4">
        <f>ExtraçãoDados!E1316</f>
        <v>0</v>
      </c>
    </row>
    <row r="1317" spans="1:6" x14ac:dyDescent="0.25">
      <c r="A1317" s="4">
        <f>ExtraçãoDados!A1317</f>
        <v>0</v>
      </c>
      <c r="B1317" s="4" t="str" cm="1">
        <f t="array" ref="B1317">_xlfn.IFS(LEN(ExtraçãoDados!B1317)=12,LEFT(ExtraçãoDados!B1317,3),LEN(ExtraçãoDados!B1317)=10,LEFT(ExtraçãoDados!B1317,5),LEN(ExtraçãoDados!B1317)&gt;19,0,LEN(ExtraçãoDados!B1317)=9,LEFT(ExtraçãoDados!B1317,4),LEN(ExtraçãoDados!B1317)=6,LEFT(ExtraçãoDados!B1317,3),LEN(ExtraçãoDados!B1317)&lt;5,LEFT(ExtraçãoDados!B1317,3),LEN(ExtraçãoDados!B1317)=8,LEFT(ExtraçãoDados!B1317,3),LEN(ExtraçãoDados!B1317)=5,LEFT(ExtraçãoDados!B1317,5),LEN(ExtraçãoDados!B1317)=11,LEFT(ExtraçãoDados!B1317,5),LEN(ExtraçãoDados!B1317)=7,RIGHT(ExtraçãoDados!B1317,6))</f>
        <v/>
      </c>
      <c r="C1317" s="4" t="e" cm="1">
        <f t="array" ref="C1317">_xlfn.IFS(LEN(B1317)=1,"ERRO",LEN(B1317)=2,_xlfn.CONCAT("000",B1317),LEN(B1317)=3,_xlfn.CONCAT("00",B1317),LEN(B1317)=4,_xlfn.CONCAT("0",B1317),LEN(B1317)=6,B1317,LEN(B1317)=7,B1317,LEN(B1317)=5,B1317)</f>
        <v>#N/A</v>
      </c>
      <c r="D1317" s="4" t="e" cm="1">
        <f t="array" ref="D1317">_xlfn.IFS(ExtraçãoDados!C1317={"Direcção de Abastecimento"},REPLACE(ExtraçãoDados!C1317="{Direcção de Abastecimento}",1,25,"DA"),ExtraçãoDados!C1317={"COMISSÃO CULTURAL DE LMARINHA"},REPLACE(ExtraçãoDados!C1317={"COMISSÃO CULTURAL DE LMARINHA"},1,28,"CCM"),ExtraçãoDados!C1317={"DIRECÇÃO DE NAVIOS"},REPLACE(ExtraçãoDados!C1317={"DIRECÇÃO DE NAVIOS"},1,28,"DN"),ExtraçãoDados!C1317={"ESQUADRILHA SUBMARINOS"},REPLACE(ExtraçãoDados!C1317={"ESQUADRILHA SUBMARINOS"},1,28,"ES"),ExtraçãoDados!C1317={"COMISSÃO MARINHA"},REPLACE(ExtraçãoDados!C1317={"COMISSÃO MARINHA"},1,28,"CCM"),ExtraçãoDados!C1317={"COMISSÃO CULTURAL DE MARINHA"},REPLACE(ExtraçãoDados!C1317={"COMISSÃO CULTURAL DE MARINHA"},1,28,"CCM"),ExtraçãoDados!C1317={"CCM"},REPLACE(ExtraçãoDados!C1317={"CCM"},1,28,"CCM"),ExtraçãoDados!C1317={"DN"},REPLACE(ExtraçãoDados!C1317={"DN"},1,28,"DN"),ExtraçãoDados!C1317={"ES"},REPLACE(ExtraçãoDados!C1317={"ES"},1,28,"ES"),ExtraçãoDados!C1317={"DA"},REPLACE(ExtraçãoDados!C1317={"DA"},1,28,"DA"),ExtraçãoDados!C1317={"DE: ESQUADRILHA SUBMARINOS"},REPLACE(ExtraçãoDados!C1317={"DE: ESQUADRILHA SUBMARINOS"},1,28,"ES"),ExtraçãoDados!C1317={"DE: COMISSÃO CULTURAL DE LMARINHA"},REPLACE(ExtraçãoDados!C1317={"DE: COMISSÃO CULTURAL DE LMARINHA"},1,28,"CCM"),ExtraçãoDados!C1317={"ON"},REPLACE(ExtraçãoDados!C1317={"ON"},1,28,"DN"),ExtraçãoDados!C1317={"ESQ. SUBMARINOS"},REPLACE(ExtraçãoDados!C1317={"ESQ. SUBMARINOS"},1,28,"ES"),ExtraçãoDados!C1317={"☒ irecção de Abastecimento"},REPLACE(ExtraçãoDados!C1317={"☒ irecção de Abastecimento"},1,28,"DA"),ExtraçãoDados!C1317={"Direcã d Abtit ço e asecmeno"},REPLACE(ExtraçãoDados!C1317={"Direcã d Abtit ço e asecmeno"},1,28,"DA"),ExtraçãoDados!C1317={"Diecã d Abtit rço e asecmeno"},REPLACE(ExtraçãoDados!C1317={"Diecã d Abtit rço e asecmeno"},1,28,"DA"),ISNUMBER(SEARCH("COMISSÃO",ExtraçãoDados!C1317,1)),REPLACE(ExtraçãoDados!C1317,1,29,"CCM"),ISNUMBER(SEARCH("DN/DIL/DRT1",ExtraçãoDados!C1317,1)),REPLACE(ExtraçãoDados!C1317,1,29,"DN"),ISNUMBER(SEARCH("DIRECÇAO DE NAVIOS",ExtraçãoDados!C1317,1)),REPLACE(ExtraçãoDados!C1317,1,29,"DN"),ISNUMBER(SEARCH("ESQUADRILHA SUBMARIN",ExtraçãoDados!C1317,1)),REPLACE(ExtraçãoDados!C1317,1,29,"ES"),ISNUMBER(SEARCH("DN",ExtraçãoDados!C1317,1)),REPLACE(ExtraçãoDados!C1317,1,29,"DN"),ISNUMBER(SEARCH("DIRECÇÃO",ExtraçãoDados!C1317,1)),REPLACE(ExtraçãoDados!C1317,1,29,"DN"),ISNUMBER(SEARCH("DIRECÇA0",ExtraçãoDados!C1317,1)),REPLACE(ExtraçãoDados!C1317,1,29,"DN"),ISNUMBER(SEARCH("DIRE",ExtraçãoDados!C1317,1)),REPLACE(ExtraçãoDados!C1317,1,29,"DN"),ISNUMBER(SEARCH("ESQUADRILHA",ExtraçãoDados!C1317,1)),REPLACE(ExtraçãoDados!C1317,1,29,"ES"),ISNUMBER(SEARCH("HOSPITAL DA MARINHA",ExtraçãoDados!C1317,1)),REPLACE(ExtraçãoDados!C1317,1,29,"HM"),ISNUMBER(SEARCH("HOSPITAL",ExtraçãoDados!C1317,1)),REPLACE(ExtraçãoDados!C1317,1,29,"HM"),ISNUMBER(SEARCH("HM",ExtraçãoDados!C1317,1)),REPLACE(ExtraçãoDados!C1317,1,29,"HM"),ISNUMBER(SEARCH("SECÇÃO DE APÓSITOS",ExtraçãoDados!C1317,1)),REPLACE(ExtraçãoDados!C1317,1,29,"HM"))</f>
        <v>#N/A</v>
      </c>
      <c r="E1317" s="4" t="e" cm="1">
        <f t="array" ref="E1317">_xlfn.IFS(LEN(ExtraçãoDados!B1317)=7,YEAR(ExtraçãoDados!D1317),LEN(ExtraçãoDados!B1317)=10,RIGHT(ExtraçãoDados!B1317,4),LEN(ExtraçãoDados!B1317)=9,YEAR(ExtraçãoDados!D1317),LEN(ExtraçãoDados!B1317)=8,YEAR(ExtraçãoDados!D1317),LEN(ExtraçãoDados!B1317)&gt;7,YEAR(ExtraçãoDados!D1317),LEN(ExtraçãoDados!B1317)&gt;5,YEAR(ExtraçãoDados!D1317),LEN(ExtraçãoDados!B1317)&gt;4,YEAR(ExtraçãoDados!D1317))</f>
        <v>#N/A</v>
      </c>
      <c r="F1317" s="4">
        <f>ExtraçãoDados!E1317</f>
        <v>0</v>
      </c>
    </row>
    <row r="1318" spans="1:6" x14ac:dyDescent="0.25">
      <c r="A1318" s="4">
        <f>ExtraçãoDados!A1318</f>
        <v>0</v>
      </c>
      <c r="B1318" s="4" t="str" cm="1">
        <f t="array" ref="B1318">_xlfn.IFS(LEN(ExtraçãoDados!B1318)=12,LEFT(ExtraçãoDados!B1318,3),LEN(ExtraçãoDados!B1318)=10,LEFT(ExtraçãoDados!B1318,5),LEN(ExtraçãoDados!B1318)&gt;19,0,LEN(ExtraçãoDados!B1318)=9,LEFT(ExtraçãoDados!B1318,4),LEN(ExtraçãoDados!B1318)=6,LEFT(ExtraçãoDados!B1318,3),LEN(ExtraçãoDados!B1318)&lt;5,LEFT(ExtraçãoDados!B1318,3),LEN(ExtraçãoDados!B1318)=8,LEFT(ExtraçãoDados!B1318,3),LEN(ExtraçãoDados!B1318)=5,LEFT(ExtraçãoDados!B1318,5),LEN(ExtraçãoDados!B1318)=11,LEFT(ExtraçãoDados!B1318,5),LEN(ExtraçãoDados!B1318)=7,RIGHT(ExtraçãoDados!B1318,6))</f>
        <v/>
      </c>
      <c r="C1318" s="4" t="e" cm="1">
        <f t="array" ref="C1318">_xlfn.IFS(LEN(B1318)=1,"ERRO",LEN(B1318)=2,_xlfn.CONCAT("000",B1318),LEN(B1318)=3,_xlfn.CONCAT("00",B1318),LEN(B1318)=4,_xlfn.CONCAT("0",B1318),LEN(B1318)=6,B1318,LEN(B1318)=7,B1318,LEN(B1318)=5,B1318)</f>
        <v>#N/A</v>
      </c>
      <c r="D1318" s="4" t="e" cm="1">
        <f t="array" ref="D1318">_xlfn.IFS(ExtraçãoDados!C1318={"Direcção de Abastecimento"},REPLACE(ExtraçãoDados!C1318="{Direcção de Abastecimento}",1,25,"DA"),ExtraçãoDados!C1318={"COMISSÃO CULTURAL DE LMARINHA"},REPLACE(ExtraçãoDados!C1318={"COMISSÃO CULTURAL DE LMARINHA"},1,28,"CCM"),ExtraçãoDados!C1318={"DIRECÇÃO DE NAVIOS"},REPLACE(ExtraçãoDados!C1318={"DIRECÇÃO DE NAVIOS"},1,28,"DN"),ExtraçãoDados!C1318={"ESQUADRILHA SUBMARINOS"},REPLACE(ExtraçãoDados!C1318={"ESQUADRILHA SUBMARINOS"},1,28,"ES"),ExtraçãoDados!C1318={"COMISSÃO MARINHA"},REPLACE(ExtraçãoDados!C1318={"COMISSÃO MARINHA"},1,28,"CCM"),ExtraçãoDados!C1318={"COMISSÃO CULTURAL DE MARINHA"},REPLACE(ExtraçãoDados!C1318={"COMISSÃO CULTURAL DE MARINHA"},1,28,"CCM"),ExtraçãoDados!C1318={"CCM"},REPLACE(ExtraçãoDados!C1318={"CCM"},1,28,"CCM"),ExtraçãoDados!C1318={"DN"},REPLACE(ExtraçãoDados!C1318={"DN"},1,28,"DN"),ExtraçãoDados!C1318={"ES"},REPLACE(ExtraçãoDados!C1318={"ES"},1,28,"ES"),ExtraçãoDados!C1318={"DA"},REPLACE(ExtraçãoDados!C1318={"DA"},1,28,"DA"),ExtraçãoDados!C1318={"DE: ESQUADRILHA SUBMARINOS"},REPLACE(ExtraçãoDados!C1318={"DE: ESQUADRILHA SUBMARINOS"},1,28,"ES"),ExtraçãoDados!C1318={"DE: COMISSÃO CULTURAL DE LMARINHA"},REPLACE(ExtraçãoDados!C1318={"DE: COMISSÃO CULTURAL DE LMARINHA"},1,28,"CCM"),ExtraçãoDados!C1318={"ON"},REPLACE(ExtraçãoDados!C1318={"ON"},1,28,"DN"),ExtraçãoDados!C1318={"ESQ. SUBMARINOS"},REPLACE(ExtraçãoDados!C1318={"ESQ. SUBMARINOS"},1,28,"ES"),ExtraçãoDados!C1318={"☒ irecção de Abastecimento"},REPLACE(ExtraçãoDados!C1318={"☒ irecção de Abastecimento"},1,28,"DA"),ExtraçãoDados!C1318={"Direcã d Abtit ço e asecmeno"},REPLACE(ExtraçãoDados!C1318={"Direcã d Abtit ço e asecmeno"},1,28,"DA"),ExtraçãoDados!C1318={"Diecã d Abtit rço e asecmeno"},REPLACE(ExtraçãoDados!C1318={"Diecã d Abtit rço e asecmeno"},1,28,"DA"),ISNUMBER(SEARCH("COMISSÃO",ExtraçãoDados!C1318,1)),REPLACE(ExtraçãoDados!C1318,1,29,"CCM"),ISNUMBER(SEARCH("DN/DIL/DRT1",ExtraçãoDados!C1318,1)),REPLACE(ExtraçãoDados!C1318,1,29,"DN"),ISNUMBER(SEARCH("DIRECÇAO DE NAVIOS",ExtraçãoDados!C1318,1)),REPLACE(ExtraçãoDados!C1318,1,29,"DN"),ISNUMBER(SEARCH("ESQUADRILHA SUBMARIN",ExtraçãoDados!C1318,1)),REPLACE(ExtraçãoDados!C1318,1,29,"ES"),ISNUMBER(SEARCH("DN",ExtraçãoDados!C1318,1)),REPLACE(ExtraçãoDados!C1318,1,29,"DN"),ISNUMBER(SEARCH("DIRECÇÃO",ExtraçãoDados!C1318,1)),REPLACE(ExtraçãoDados!C1318,1,29,"DN"),ISNUMBER(SEARCH("DIRECÇA0",ExtraçãoDados!C1318,1)),REPLACE(ExtraçãoDados!C1318,1,29,"DN"),ISNUMBER(SEARCH("DIRE",ExtraçãoDados!C1318,1)),REPLACE(ExtraçãoDados!C1318,1,29,"DN"),ISNUMBER(SEARCH("ESQUADRILHA",ExtraçãoDados!C1318,1)),REPLACE(ExtraçãoDados!C1318,1,29,"ES"),ISNUMBER(SEARCH("HOSPITAL DA MARINHA",ExtraçãoDados!C1318,1)),REPLACE(ExtraçãoDados!C1318,1,29,"HM"),ISNUMBER(SEARCH("HOSPITAL",ExtraçãoDados!C1318,1)),REPLACE(ExtraçãoDados!C1318,1,29,"HM"),ISNUMBER(SEARCH("HM",ExtraçãoDados!C1318,1)),REPLACE(ExtraçãoDados!C1318,1,29,"HM"),ISNUMBER(SEARCH("SECÇÃO DE APÓSITOS",ExtraçãoDados!C1318,1)),REPLACE(ExtraçãoDados!C1318,1,29,"HM"))</f>
        <v>#N/A</v>
      </c>
      <c r="E1318" s="4" t="e" cm="1">
        <f t="array" ref="E1318">_xlfn.IFS(LEN(ExtraçãoDados!B1318)=7,YEAR(ExtraçãoDados!D1318),LEN(ExtraçãoDados!B1318)=10,RIGHT(ExtraçãoDados!B1318,4),LEN(ExtraçãoDados!B1318)=9,YEAR(ExtraçãoDados!D1318),LEN(ExtraçãoDados!B1318)=8,YEAR(ExtraçãoDados!D1318),LEN(ExtraçãoDados!B1318)&gt;7,YEAR(ExtraçãoDados!D1318),LEN(ExtraçãoDados!B1318)&gt;5,YEAR(ExtraçãoDados!D1318),LEN(ExtraçãoDados!B1318)&gt;4,YEAR(ExtraçãoDados!D1318))</f>
        <v>#N/A</v>
      </c>
      <c r="F1318" s="4">
        <f>ExtraçãoDados!E1318</f>
        <v>0</v>
      </c>
    </row>
    <row r="1319" spans="1:6" x14ac:dyDescent="0.25">
      <c r="A1319" s="4">
        <f>ExtraçãoDados!A1319</f>
        <v>0</v>
      </c>
      <c r="B1319" s="4" t="str" cm="1">
        <f t="array" ref="B1319">_xlfn.IFS(LEN(ExtraçãoDados!B1319)=12,LEFT(ExtraçãoDados!B1319,3),LEN(ExtraçãoDados!B1319)=10,LEFT(ExtraçãoDados!B1319,5),LEN(ExtraçãoDados!B1319)&gt;19,0,LEN(ExtraçãoDados!B1319)=9,LEFT(ExtraçãoDados!B1319,4),LEN(ExtraçãoDados!B1319)=6,LEFT(ExtraçãoDados!B1319,3),LEN(ExtraçãoDados!B1319)&lt;5,LEFT(ExtraçãoDados!B1319,3),LEN(ExtraçãoDados!B1319)=8,LEFT(ExtraçãoDados!B1319,3),LEN(ExtraçãoDados!B1319)=5,LEFT(ExtraçãoDados!B1319,5),LEN(ExtraçãoDados!B1319)=11,LEFT(ExtraçãoDados!B1319,5),LEN(ExtraçãoDados!B1319)=7,RIGHT(ExtraçãoDados!B1319,6))</f>
        <v/>
      </c>
      <c r="C1319" s="4" t="e" cm="1">
        <f t="array" ref="C1319">_xlfn.IFS(LEN(B1319)=1,"ERRO",LEN(B1319)=2,_xlfn.CONCAT("000",B1319),LEN(B1319)=3,_xlfn.CONCAT("00",B1319),LEN(B1319)=4,_xlfn.CONCAT("0",B1319),LEN(B1319)=6,B1319,LEN(B1319)=7,B1319,LEN(B1319)=5,B1319)</f>
        <v>#N/A</v>
      </c>
      <c r="D1319" s="4" t="e" cm="1">
        <f t="array" ref="D1319">_xlfn.IFS(ExtraçãoDados!C1319={"Direcção de Abastecimento"},REPLACE(ExtraçãoDados!C1319="{Direcção de Abastecimento}",1,25,"DA"),ExtraçãoDados!C1319={"COMISSÃO CULTURAL DE LMARINHA"},REPLACE(ExtraçãoDados!C1319={"COMISSÃO CULTURAL DE LMARINHA"},1,28,"CCM"),ExtraçãoDados!C1319={"DIRECÇÃO DE NAVIOS"},REPLACE(ExtraçãoDados!C1319={"DIRECÇÃO DE NAVIOS"},1,28,"DN"),ExtraçãoDados!C1319={"ESQUADRILHA SUBMARINOS"},REPLACE(ExtraçãoDados!C1319={"ESQUADRILHA SUBMARINOS"},1,28,"ES"),ExtraçãoDados!C1319={"COMISSÃO MARINHA"},REPLACE(ExtraçãoDados!C1319={"COMISSÃO MARINHA"},1,28,"CCM"),ExtraçãoDados!C1319={"COMISSÃO CULTURAL DE MARINHA"},REPLACE(ExtraçãoDados!C1319={"COMISSÃO CULTURAL DE MARINHA"},1,28,"CCM"),ExtraçãoDados!C1319={"CCM"},REPLACE(ExtraçãoDados!C1319={"CCM"},1,28,"CCM"),ExtraçãoDados!C1319={"DN"},REPLACE(ExtraçãoDados!C1319={"DN"},1,28,"DN"),ExtraçãoDados!C1319={"ES"},REPLACE(ExtraçãoDados!C1319={"ES"},1,28,"ES"),ExtraçãoDados!C1319={"DA"},REPLACE(ExtraçãoDados!C1319={"DA"},1,28,"DA"),ExtraçãoDados!C1319={"DE: ESQUADRILHA SUBMARINOS"},REPLACE(ExtraçãoDados!C1319={"DE: ESQUADRILHA SUBMARINOS"},1,28,"ES"),ExtraçãoDados!C1319={"DE: COMISSÃO CULTURAL DE LMARINHA"},REPLACE(ExtraçãoDados!C1319={"DE: COMISSÃO CULTURAL DE LMARINHA"},1,28,"CCM"),ExtraçãoDados!C1319={"ON"},REPLACE(ExtraçãoDados!C1319={"ON"},1,28,"DN"),ExtraçãoDados!C1319={"ESQ. SUBMARINOS"},REPLACE(ExtraçãoDados!C1319={"ESQ. SUBMARINOS"},1,28,"ES"),ExtraçãoDados!C1319={"☒ irecção de Abastecimento"},REPLACE(ExtraçãoDados!C1319={"☒ irecção de Abastecimento"},1,28,"DA"),ExtraçãoDados!C1319={"Direcã d Abtit ço e asecmeno"},REPLACE(ExtraçãoDados!C1319={"Direcã d Abtit ço e asecmeno"},1,28,"DA"),ExtraçãoDados!C1319={"Diecã d Abtit rço e asecmeno"},REPLACE(ExtraçãoDados!C1319={"Diecã d Abtit rço e asecmeno"},1,28,"DA"),ISNUMBER(SEARCH("COMISSÃO",ExtraçãoDados!C1319,1)),REPLACE(ExtraçãoDados!C1319,1,29,"CCM"),ISNUMBER(SEARCH("DN/DIL/DRT1",ExtraçãoDados!C1319,1)),REPLACE(ExtraçãoDados!C1319,1,29,"DN"),ISNUMBER(SEARCH("DIRECÇAO DE NAVIOS",ExtraçãoDados!C1319,1)),REPLACE(ExtraçãoDados!C1319,1,29,"DN"),ISNUMBER(SEARCH("ESQUADRILHA SUBMARIN",ExtraçãoDados!C1319,1)),REPLACE(ExtraçãoDados!C1319,1,29,"ES"),ISNUMBER(SEARCH("DN",ExtraçãoDados!C1319,1)),REPLACE(ExtraçãoDados!C1319,1,29,"DN"),ISNUMBER(SEARCH("DIRECÇÃO",ExtraçãoDados!C1319,1)),REPLACE(ExtraçãoDados!C1319,1,29,"DN"),ISNUMBER(SEARCH("DIRECÇA0",ExtraçãoDados!C1319,1)),REPLACE(ExtraçãoDados!C1319,1,29,"DN"),ISNUMBER(SEARCH("DIRE",ExtraçãoDados!C1319,1)),REPLACE(ExtraçãoDados!C1319,1,29,"DN"),ISNUMBER(SEARCH("ESQUADRILHA",ExtraçãoDados!C1319,1)),REPLACE(ExtraçãoDados!C1319,1,29,"ES"),ISNUMBER(SEARCH("HOSPITAL DA MARINHA",ExtraçãoDados!C1319,1)),REPLACE(ExtraçãoDados!C1319,1,29,"HM"),ISNUMBER(SEARCH("HOSPITAL",ExtraçãoDados!C1319,1)),REPLACE(ExtraçãoDados!C1319,1,29,"HM"),ISNUMBER(SEARCH("HM",ExtraçãoDados!C1319,1)),REPLACE(ExtraçãoDados!C1319,1,29,"HM"),ISNUMBER(SEARCH("SECÇÃO DE APÓSITOS",ExtraçãoDados!C1319,1)),REPLACE(ExtraçãoDados!C1319,1,29,"HM"))</f>
        <v>#N/A</v>
      </c>
      <c r="E1319" s="4" t="e" cm="1">
        <f t="array" ref="E1319">_xlfn.IFS(LEN(ExtraçãoDados!B1319)=7,YEAR(ExtraçãoDados!D1319),LEN(ExtraçãoDados!B1319)=10,RIGHT(ExtraçãoDados!B1319,4),LEN(ExtraçãoDados!B1319)=9,YEAR(ExtraçãoDados!D1319),LEN(ExtraçãoDados!B1319)=8,YEAR(ExtraçãoDados!D1319),LEN(ExtraçãoDados!B1319)&gt;7,YEAR(ExtraçãoDados!D1319),LEN(ExtraçãoDados!B1319)&gt;5,YEAR(ExtraçãoDados!D1319),LEN(ExtraçãoDados!B1319)&gt;4,YEAR(ExtraçãoDados!D1319))</f>
        <v>#N/A</v>
      </c>
      <c r="F1319" s="4">
        <f>ExtraçãoDados!E1319</f>
        <v>0</v>
      </c>
    </row>
    <row r="1320" spans="1:6" x14ac:dyDescent="0.25">
      <c r="A1320" s="4">
        <f>ExtraçãoDados!A1320</f>
        <v>0</v>
      </c>
      <c r="B1320" s="4" t="str" cm="1">
        <f t="array" ref="B1320">_xlfn.IFS(LEN(ExtraçãoDados!B1320)=12,LEFT(ExtraçãoDados!B1320,3),LEN(ExtraçãoDados!B1320)=10,LEFT(ExtraçãoDados!B1320,5),LEN(ExtraçãoDados!B1320)&gt;19,0,LEN(ExtraçãoDados!B1320)=9,LEFT(ExtraçãoDados!B1320,4),LEN(ExtraçãoDados!B1320)=6,LEFT(ExtraçãoDados!B1320,3),LEN(ExtraçãoDados!B1320)&lt;5,LEFT(ExtraçãoDados!B1320,3),LEN(ExtraçãoDados!B1320)=8,LEFT(ExtraçãoDados!B1320,3),LEN(ExtraçãoDados!B1320)=5,LEFT(ExtraçãoDados!B1320,5),LEN(ExtraçãoDados!B1320)=11,LEFT(ExtraçãoDados!B1320,5),LEN(ExtraçãoDados!B1320)=7,RIGHT(ExtraçãoDados!B1320,6))</f>
        <v/>
      </c>
      <c r="C1320" s="4" t="e" cm="1">
        <f t="array" ref="C1320">_xlfn.IFS(LEN(B1320)=1,"ERRO",LEN(B1320)=2,_xlfn.CONCAT("000",B1320),LEN(B1320)=3,_xlfn.CONCAT("00",B1320),LEN(B1320)=4,_xlfn.CONCAT("0",B1320),LEN(B1320)=6,B1320,LEN(B1320)=7,B1320,LEN(B1320)=5,B1320)</f>
        <v>#N/A</v>
      </c>
      <c r="D1320" s="4" t="e" cm="1">
        <f t="array" ref="D1320">_xlfn.IFS(ExtraçãoDados!C1320={"Direcção de Abastecimento"},REPLACE(ExtraçãoDados!C1320="{Direcção de Abastecimento}",1,25,"DA"),ExtraçãoDados!C1320={"COMISSÃO CULTURAL DE LMARINHA"},REPLACE(ExtraçãoDados!C1320={"COMISSÃO CULTURAL DE LMARINHA"},1,28,"CCM"),ExtraçãoDados!C1320={"DIRECÇÃO DE NAVIOS"},REPLACE(ExtraçãoDados!C1320={"DIRECÇÃO DE NAVIOS"},1,28,"DN"),ExtraçãoDados!C1320={"ESQUADRILHA SUBMARINOS"},REPLACE(ExtraçãoDados!C1320={"ESQUADRILHA SUBMARINOS"},1,28,"ES"),ExtraçãoDados!C1320={"COMISSÃO MARINHA"},REPLACE(ExtraçãoDados!C1320={"COMISSÃO MARINHA"},1,28,"CCM"),ExtraçãoDados!C1320={"COMISSÃO CULTURAL DE MARINHA"},REPLACE(ExtraçãoDados!C1320={"COMISSÃO CULTURAL DE MARINHA"},1,28,"CCM"),ExtraçãoDados!C1320={"CCM"},REPLACE(ExtraçãoDados!C1320={"CCM"},1,28,"CCM"),ExtraçãoDados!C1320={"DN"},REPLACE(ExtraçãoDados!C1320={"DN"},1,28,"DN"),ExtraçãoDados!C1320={"ES"},REPLACE(ExtraçãoDados!C1320={"ES"},1,28,"ES"),ExtraçãoDados!C1320={"DA"},REPLACE(ExtraçãoDados!C1320={"DA"},1,28,"DA"),ExtraçãoDados!C1320={"DE: ESQUADRILHA SUBMARINOS"},REPLACE(ExtraçãoDados!C1320={"DE: ESQUADRILHA SUBMARINOS"},1,28,"ES"),ExtraçãoDados!C1320={"DE: COMISSÃO CULTURAL DE LMARINHA"},REPLACE(ExtraçãoDados!C1320={"DE: COMISSÃO CULTURAL DE LMARINHA"},1,28,"CCM"),ExtraçãoDados!C1320={"ON"},REPLACE(ExtraçãoDados!C1320={"ON"},1,28,"DN"),ExtraçãoDados!C1320={"ESQ. SUBMARINOS"},REPLACE(ExtraçãoDados!C1320={"ESQ. SUBMARINOS"},1,28,"ES"),ExtraçãoDados!C1320={"☒ irecção de Abastecimento"},REPLACE(ExtraçãoDados!C1320={"☒ irecção de Abastecimento"},1,28,"DA"),ExtraçãoDados!C1320={"Direcã d Abtit ço e asecmeno"},REPLACE(ExtraçãoDados!C1320={"Direcã d Abtit ço e asecmeno"},1,28,"DA"),ExtraçãoDados!C1320={"Diecã d Abtit rço e asecmeno"},REPLACE(ExtraçãoDados!C1320={"Diecã d Abtit rço e asecmeno"},1,28,"DA"),ISNUMBER(SEARCH("COMISSÃO",ExtraçãoDados!C1320,1)),REPLACE(ExtraçãoDados!C1320,1,29,"CCM"),ISNUMBER(SEARCH("DN/DIL/DRT1",ExtraçãoDados!C1320,1)),REPLACE(ExtraçãoDados!C1320,1,29,"DN"),ISNUMBER(SEARCH("DIRECÇAO DE NAVIOS",ExtraçãoDados!C1320,1)),REPLACE(ExtraçãoDados!C1320,1,29,"DN"),ISNUMBER(SEARCH("ESQUADRILHA SUBMARIN",ExtraçãoDados!C1320,1)),REPLACE(ExtraçãoDados!C1320,1,29,"ES"),ISNUMBER(SEARCH("DN",ExtraçãoDados!C1320,1)),REPLACE(ExtraçãoDados!C1320,1,29,"DN"),ISNUMBER(SEARCH("DIRECÇÃO",ExtraçãoDados!C1320,1)),REPLACE(ExtraçãoDados!C1320,1,29,"DN"),ISNUMBER(SEARCH("DIRECÇA0",ExtraçãoDados!C1320,1)),REPLACE(ExtraçãoDados!C1320,1,29,"DN"),ISNUMBER(SEARCH("DIRE",ExtraçãoDados!C1320,1)),REPLACE(ExtraçãoDados!C1320,1,29,"DN"),ISNUMBER(SEARCH("ESQUADRILHA",ExtraçãoDados!C1320,1)),REPLACE(ExtraçãoDados!C1320,1,29,"ES"),ISNUMBER(SEARCH("HOSPITAL DA MARINHA",ExtraçãoDados!C1320,1)),REPLACE(ExtraçãoDados!C1320,1,29,"HM"),ISNUMBER(SEARCH("HOSPITAL",ExtraçãoDados!C1320,1)),REPLACE(ExtraçãoDados!C1320,1,29,"HM"),ISNUMBER(SEARCH("HM",ExtraçãoDados!C1320,1)),REPLACE(ExtraçãoDados!C1320,1,29,"HM"),ISNUMBER(SEARCH("SECÇÃO DE APÓSITOS",ExtraçãoDados!C1320,1)),REPLACE(ExtraçãoDados!C1320,1,29,"HM"))</f>
        <v>#N/A</v>
      </c>
      <c r="E1320" s="4" t="e" cm="1">
        <f t="array" ref="E1320">_xlfn.IFS(LEN(ExtraçãoDados!B1320)=7,YEAR(ExtraçãoDados!D1320),LEN(ExtraçãoDados!B1320)=10,RIGHT(ExtraçãoDados!B1320,4),LEN(ExtraçãoDados!B1320)=9,YEAR(ExtraçãoDados!D1320),LEN(ExtraçãoDados!B1320)=8,YEAR(ExtraçãoDados!D1320),LEN(ExtraçãoDados!B1320)&gt;7,YEAR(ExtraçãoDados!D1320),LEN(ExtraçãoDados!B1320)&gt;5,YEAR(ExtraçãoDados!D1320),LEN(ExtraçãoDados!B1320)&gt;4,YEAR(ExtraçãoDados!D1320))</f>
        <v>#N/A</v>
      </c>
      <c r="F1320" s="4">
        <f>ExtraçãoDados!E1320</f>
        <v>0</v>
      </c>
    </row>
    <row r="1321" spans="1:6" x14ac:dyDescent="0.25">
      <c r="A1321" s="4">
        <f>ExtraçãoDados!A1321</f>
        <v>0</v>
      </c>
      <c r="B1321" s="4" t="str" cm="1">
        <f t="array" ref="B1321">_xlfn.IFS(LEN(ExtraçãoDados!B1321)=12,LEFT(ExtraçãoDados!B1321,3),LEN(ExtraçãoDados!B1321)=10,LEFT(ExtraçãoDados!B1321,5),LEN(ExtraçãoDados!B1321)&gt;19,0,LEN(ExtraçãoDados!B1321)=9,LEFT(ExtraçãoDados!B1321,4),LEN(ExtraçãoDados!B1321)=6,LEFT(ExtraçãoDados!B1321,3),LEN(ExtraçãoDados!B1321)&lt;5,LEFT(ExtraçãoDados!B1321,3),LEN(ExtraçãoDados!B1321)=8,LEFT(ExtraçãoDados!B1321,3),LEN(ExtraçãoDados!B1321)=5,LEFT(ExtraçãoDados!B1321,5),LEN(ExtraçãoDados!B1321)=11,LEFT(ExtraçãoDados!B1321,5),LEN(ExtraçãoDados!B1321)=7,RIGHT(ExtraçãoDados!B1321,6))</f>
        <v/>
      </c>
      <c r="C1321" s="4" t="e" cm="1">
        <f t="array" ref="C1321">_xlfn.IFS(LEN(B1321)=1,"ERRO",LEN(B1321)=2,_xlfn.CONCAT("000",B1321),LEN(B1321)=3,_xlfn.CONCAT("00",B1321),LEN(B1321)=4,_xlfn.CONCAT("0",B1321),LEN(B1321)=6,B1321,LEN(B1321)=7,B1321,LEN(B1321)=5,B1321)</f>
        <v>#N/A</v>
      </c>
      <c r="D1321" s="4" t="e" cm="1">
        <f t="array" ref="D1321">_xlfn.IFS(ExtraçãoDados!C1321={"Direcção de Abastecimento"},REPLACE(ExtraçãoDados!C1321="{Direcção de Abastecimento}",1,25,"DA"),ExtraçãoDados!C1321={"COMISSÃO CULTURAL DE LMARINHA"},REPLACE(ExtraçãoDados!C1321={"COMISSÃO CULTURAL DE LMARINHA"},1,28,"CCM"),ExtraçãoDados!C1321={"DIRECÇÃO DE NAVIOS"},REPLACE(ExtraçãoDados!C1321={"DIRECÇÃO DE NAVIOS"},1,28,"DN"),ExtraçãoDados!C1321={"ESQUADRILHA SUBMARINOS"},REPLACE(ExtraçãoDados!C1321={"ESQUADRILHA SUBMARINOS"},1,28,"ES"),ExtraçãoDados!C1321={"COMISSÃO MARINHA"},REPLACE(ExtraçãoDados!C1321={"COMISSÃO MARINHA"},1,28,"CCM"),ExtraçãoDados!C1321={"COMISSÃO CULTURAL DE MARINHA"},REPLACE(ExtraçãoDados!C1321={"COMISSÃO CULTURAL DE MARINHA"},1,28,"CCM"),ExtraçãoDados!C1321={"CCM"},REPLACE(ExtraçãoDados!C1321={"CCM"},1,28,"CCM"),ExtraçãoDados!C1321={"DN"},REPLACE(ExtraçãoDados!C1321={"DN"},1,28,"DN"),ExtraçãoDados!C1321={"ES"},REPLACE(ExtraçãoDados!C1321={"ES"},1,28,"ES"),ExtraçãoDados!C1321={"DA"},REPLACE(ExtraçãoDados!C1321={"DA"},1,28,"DA"),ExtraçãoDados!C1321={"DE: ESQUADRILHA SUBMARINOS"},REPLACE(ExtraçãoDados!C1321={"DE: ESQUADRILHA SUBMARINOS"},1,28,"ES"),ExtraçãoDados!C1321={"DE: COMISSÃO CULTURAL DE LMARINHA"},REPLACE(ExtraçãoDados!C1321={"DE: COMISSÃO CULTURAL DE LMARINHA"},1,28,"CCM"),ExtraçãoDados!C1321={"ON"},REPLACE(ExtraçãoDados!C1321={"ON"},1,28,"DN"),ExtraçãoDados!C1321={"ESQ. SUBMARINOS"},REPLACE(ExtraçãoDados!C1321={"ESQ. SUBMARINOS"},1,28,"ES"),ExtraçãoDados!C1321={"☒ irecção de Abastecimento"},REPLACE(ExtraçãoDados!C1321={"☒ irecção de Abastecimento"},1,28,"DA"),ExtraçãoDados!C1321={"Direcã d Abtit ço e asecmeno"},REPLACE(ExtraçãoDados!C1321={"Direcã d Abtit ço e asecmeno"},1,28,"DA"),ExtraçãoDados!C1321={"Diecã d Abtit rço e asecmeno"},REPLACE(ExtraçãoDados!C1321={"Diecã d Abtit rço e asecmeno"},1,28,"DA"),ISNUMBER(SEARCH("COMISSÃO",ExtraçãoDados!C1321,1)),REPLACE(ExtraçãoDados!C1321,1,29,"CCM"),ISNUMBER(SEARCH("DN/DIL/DRT1",ExtraçãoDados!C1321,1)),REPLACE(ExtraçãoDados!C1321,1,29,"DN"),ISNUMBER(SEARCH("DIRECÇAO DE NAVIOS",ExtraçãoDados!C1321,1)),REPLACE(ExtraçãoDados!C1321,1,29,"DN"),ISNUMBER(SEARCH("ESQUADRILHA SUBMARIN",ExtraçãoDados!C1321,1)),REPLACE(ExtraçãoDados!C1321,1,29,"ES"),ISNUMBER(SEARCH("DN",ExtraçãoDados!C1321,1)),REPLACE(ExtraçãoDados!C1321,1,29,"DN"),ISNUMBER(SEARCH("DIRECÇÃO",ExtraçãoDados!C1321,1)),REPLACE(ExtraçãoDados!C1321,1,29,"DN"),ISNUMBER(SEARCH("DIRECÇA0",ExtraçãoDados!C1321,1)),REPLACE(ExtraçãoDados!C1321,1,29,"DN"),ISNUMBER(SEARCH("DIRE",ExtraçãoDados!C1321,1)),REPLACE(ExtraçãoDados!C1321,1,29,"DN"),ISNUMBER(SEARCH("ESQUADRILHA",ExtraçãoDados!C1321,1)),REPLACE(ExtraçãoDados!C1321,1,29,"ES"),ISNUMBER(SEARCH("HOSPITAL DA MARINHA",ExtraçãoDados!C1321,1)),REPLACE(ExtraçãoDados!C1321,1,29,"HM"),ISNUMBER(SEARCH("HOSPITAL",ExtraçãoDados!C1321,1)),REPLACE(ExtraçãoDados!C1321,1,29,"HM"),ISNUMBER(SEARCH("HM",ExtraçãoDados!C1321,1)),REPLACE(ExtraçãoDados!C1321,1,29,"HM"),ISNUMBER(SEARCH("SECÇÃO DE APÓSITOS",ExtraçãoDados!C1321,1)),REPLACE(ExtraçãoDados!C1321,1,29,"HM"))</f>
        <v>#N/A</v>
      </c>
      <c r="E1321" s="4" t="e" cm="1">
        <f t="array" ref="E1321">_xlfn.IFS(LEN(ExtraçãoDados!B1321)=7,YEAR(ExtraçãoDados!D1321),LEN(ExtraçãoDados!B1321)=10,RIGHT(ExtraçãoDados!B1321,4),LEN(ExtraçãoDados!B1321)=9,YEAR(ExtraçãoDados!D1321),LEN(ExtraçãoDados!B1321)=8,YEAR(ExtraçãoDados!D1321),LEN(ExtraçãoDados!B1321)&gt;7,YEAR(ExtraçãoDados!D1321),LEN(ExtraçãoDados!B1321)&gt;5,YEAR(ExtraçãoDados!D1321),LEN(ExtraçãoDados!B1321)&gt;4,YEAR(ExtraçãoDados!D1321))</f>
        <v>#N/A</v>
      </c>
      <c r="F1321" s="4">
        <f>ExtraçãoDados!E1321</f>
        <v>0</v>
      </c>
    </row>
    <row r="1322" spans="1:6" x14ac:dyDescent="0.25">
      <c r="A1322" s="4">
        <f>ExtraçãoDados!A1322</f>
        <v>0</v>
      </c>
      <c r="B1322" s="4" t="str" cm="1">
        <f t="array" ref="B1322">_xlfn.IFS(LEN(ExtraçãoDados!B1322)=12,LEFT(ExtraçãoDados!B1322,3),LEN(ExtraçãoDados!B1322)=10,LEFT(ExtraçãoDados!B1322,5),LEN(ExtraçãoDados!B1322)&gt;19,0,LEN(ExtraçãoDados!B1322)=9,LEFT(ExtraçãoDados!B1322,4),LEN(ExtraçãoDados!B1322)=6,LEFT(ExtraçãoDados!B1322,3),LEN(ExtraçãoDados!B1322)&lt;5,LEFT(ExtraçãoDados!B1322,3),LEN(ExtraçãoDados!B1322)=8,LEFT(ExtraçãoDados!B1322,3),LEN(ExtraçãoDados!B1322)=5,LEFT(ExtraçãoDados!B1322,5),LEN(ExtraçãoDados!B1322)=11,LEFT(ExtraçãoDados!B1322,5),LEN(ExtraçãoDados!B1322)=7,RIGHT(ExtraçãoDados!B1322,6))</f>
        <v/>
      </c>
      <c r="C1322" s="4" t="e" cm="1">
        <f t="array" ref="C1322">_xlfn.IFS(LEN(B1322)=1,"ERRO",LEN(B1322)=2,_xlfn.CONCAT("000",B1322),LEN(B1322)=3,_xlfn.CONCAT("00",B1322),LEN(B1322)=4,_xlfn.CONCAT("0",B1322),LEN(B1322)=6,B1322,LEN(B1322)=7,B1322,LEN(B1322)=5,B1322)</f>
        <v>#N/A</v>
      </c>
      <c r="D1322" s="4" t="e" cm="1">
        <f t="array" ref="D1322">_xlfn.IFS(ExtraçãoDados!C1322={"Direcção de Abastecimento"},REPLACE(ExtraçãoDados!C1322="{Direcção de Abastecimento}",1,25,"DA"),ExtraçãoDados!C1322={"COMISSÃO CULTURAL DE LMARINHA"},REPLACE(ExtraçãoDados!C1322={"COMISSÃO CULTURAL DE LMARINHA"},1,28,"CCM"),ExtraçãoDados!C1322={"DIRECÇÃO DE NAVIOS"},REPLACE(ExtraçãoDados!C1322={"DIRECÇÃO DE NAVIOS"},1,28,"DN"),ExtraçãoDados!C1322={"ESQUADRILHA SUBMARINOS"},REPLACE(ExtraçãoDados!C1322={"ESQUADRILHA SUBMARINOS"},1,28,"ES"),ExtraçãoDados!C1322={"COMISSÃO MARINHA"},REPLACE(ExtraçãoDados!C1322={"COMISSÃO MARINHA"},1,28,"CCM"),ExtraçãoDados!C1322={"COMISSÃO CULTURAL DE MARINHA"},REPLACE(ExtraçãoDados!C1322={"COMISSÃO CULTURAL DE MARINHA"},1,28,"CCM"),ExtraçãoDados!C1322={"CCM"},REPLACE(ExtraçãoDados!C1322={"CCM"},1,28,"CCM"),ExtraçãoDados!C1322={"DN"},REPLACE(ExtraçãoDados!C1322={"DN"},1,28,"DN"),ExtraçãoDados!C1322={"ES"},REPLACE(ExtraçãoDados!C1322={"ES"},1,28,"ES"),ExtraçãoDados!C1322={"DA"},REPLACE(ExtraçãoDados!C1322={"DA"},1,28,"DA"),ExtraçãoDados!C1322={"DE: ESQUADRILHA SUBMARINOS"},REPLACE(ExtraçãoDados!C1322={"DE: ESQUADRILHA SUBMARINOS"},1,28,"ES"),ExtraçãoDados!C1322={"DE: COMISSÃO CULTURAL DE LMARINHA"},REPLACE(ExtraçãoDados!C1322={"DE: COMISSÃO CULTURAL DE LMARINHA"},1,28,"CCM"),ExtraçãoDados!C1322={"ON"},REPLACE(ExtraçãoDados!C1322={"ON"},1,28,"DN"),ExtraçãoDados!C1322={"ESQ. SUBMARINOS"},REPLACE(ExtraçãoDados!C1322={"ESQ. SUBMARINOS"},1,28,"ES"),ExtraçãoDados!C1322={"☒ irecção de Abastecimento"},REPLACE(ExtraçãoDados!C1322={"☒ irecção de Abastecimento"},1,28,"DA"),ExtraçãoDados!C1322={"Direcã d Abtit ço e asecmeno"},REPLACE(ExtraçãoDados!C1322={"Direcã d Abtit ço e asecmeno"},1,28,"DA"),ExtraçãoDados!C1322={"Diecã d Abtit rço e asecmeno"},REPLACE(ExtraçãoDados!C1322={"Diecã d Abtit rço e asecmeno"},1,28,"DA"),ISNUMBER(SEARCH("COMISSÃO",ExtraçãoDados!C1322,1)),REPLACE(ExtraçãoDados!C1322,1,29,"CCM"),ISNUMBER(SEARCH("DN/DIL/DRT1",ExtraçãoDados!C1322,1)),REPLACE(ExtraçãoDados!C1322,1,29,"DN"),ISNUMBER(SEARCH("DIRECÇAO DE NAVIOS",ExtraçãoDados!C1322,1)),REPLACE(ExtraçãoDados!C1322,1,29,"DN"),ISNUMBER(SEARCH("ESQUADRILHA SUBMARIN",ExtraçãoDados!C1322,1)),REPLACE(ExtraçãoDados!C1322,1,29,"ES"),ISNUMBER(SEARCH("DN",ExtraçãoDados!C1322,1)),REPLACE(ExtraçãoDados!C1322,1,29,"DN"),ISNUMBER(SEARCH("DIRECÇÃO",ExtraçãoDados!C1322,1)),REPLACE(ExtraçãoDados!C1322,1,29,"DN"),ISNUMBER(SEARCH("DIRECÇA0",ExtraçãoDados!C1322,1)),REPLACE(ExtraçãoDados!C1322,1,29,"DN"),ISNUMBER(SEARCH("DIRE",ExtraçãoDados!C1322,1)),REPLACE(ExtraçãoDados!C1322,1,29,"DN"),ISNUMBER(SEARCH("ESQUADRILHA",ExtraçãoDados!C1322,1)),REPLACE(ExtraçãoDados!C1322,1,29,"ES"),ISNUMBER(SEARCH("HOSPITAL DA MARINHA",ExtraçãoDados!C1322,1)),REPLACE(ExtraçãoDados!C1322,1,29,"HM"),ISNUMBER(SEARCH("HOSPITAL",ExtraçãoDados!C1322,1)),REPLACE(ExtraçãoDados!C1322,1,29,"HM"),ISNUMBER(SEARCH("HM",ExtraçãoDados!C1322,1)),REPLACE(ExtraçãoDados!C1322,1,29,"HM"),ISNUMBER(SEARCH("SECÇÃO DE APÓSITOS",ExtraçãoDados!C1322,1)),REPLACE(ExtraçãoDados!C1322,1,29,"HM"))</f>
        <v>#N/A</v>
      </c>
      <c r="E1322" s="4" t="e" cm="1">
        <f t="array" ref="E1322">_xlfn.IFS(LEN(ExtraçãoDados!B1322)=7,YEAR(ExtraçãoDados!D1322),LEN(ExtraçãoDados!B1322)=10,RIGHT(ExtraçãoDados!B1322,4),LEN(ExtraçãoDados!B1322)=9,YEAR(ExtraçãoDados!D1322),LEN(ExtraçãoDados!B1322)=8,YEAR(ExtraçãoDados!D1322),LEN(ExtraçãoDados!B1322)&gt;7,YEAR(ExtraçãoDados!D1322),LEN(ExtraçãoDados!B1322)&gt;5,YEAR(ExtraçãoDados!D1322),LEN(ExtraçãoDados!B1322)&gt;4,YEAR(ExtraçãoDados!D1322))</f>
        <v>#N/A</v>
      </c>
      <c r="F1322" s="4">
        <f>ExtraçãoDados!E1322</f>
        <v>0</v>
      </c>
    </row>
    <row r="1323" spans="1:6" x14ac:dyDescent="0.25">
      <c r="A1323" s="4">
        <f>ExtraçãoDados!A1323</f>
        <v>0</v>
      </c>
      <c r="B1323" s="4" t="str" cm="1">
        <f t="array" ref="B1323">_xlfn.IFS(LEN(ExtraçãoDados!B1323)=12,LEFT(ExtraçãoDados!B1323,3),LEN(ExtraçãoDados!B1323)=10,LEFT(ExtraçãoDados!B1323,5),LEN(ExtraçãoDados!B1323)&gt;19,0,LEN(ExtraçãoDados!B1323)=9,LEFT(ExtraçãoDados!B1323,4),LEN(ExtraçãoDados!B1323)=6,LEFT(ExtraçãoDados!B1323,3),LEN(ExtraçãoDados!B1323)&lt;5,LEFT(ExtraçãoDados!B1323,3),LEN(ExtraçãoDados!B1323)=8,LEFT(ExtraçãoDados!B1323,3),LEN(ExtraçãoDados!B1323)=5,LEFT(ExtraçãoDados!B1323,5),LEN(ExtraçãoDados!B1323)=11,LEFT(ExtraçãoDados!B1323,5),LEN(ExtraçãoDados!B1323)=7,RIGHT(ExtraçãoDados!B1323,6))</f>
        <v/>
      </c>
      <c r="C1323" s="4" t="e" cm="1">
        <f t="array" ref="C1323">_xlfn.IFS(LEN(B1323)=1,"ERRO",LEN(B1323)=2,_xlfn.CONCAT("000",B1323),LEN(B1323)=3,_xlfn.CONCAT("00",B1323),LEN(B1323)=4,_xlfn.CONCAT("0",B1323),LEN(B1323)=6,B1323,LEN(B1323)=7,B1323,LEN(B1323)=5,B1323)</f>
        <v>#N/A</v>
      </c>
      <c r="D1323" s="4" t="e" cm="1">
        <f t="array" ref="D1323">_xlfn.IFS(ExtraçãoDados!C1323={"Direcção de Abastecimento"},REPLACE(ExtraçãoDados!C1323="{Direcção de Abastecimento}",1,25,"DA"),ExtraçãoDados!C1323={"COMISSÃO CULTURAL DE LMARINHA"},REPLACE(ExtraçãoDados!C1323={"COMISSÃO CULTURAL DE LMARINHA"},1,28,"CCM"),ExtraçãoDados!C1323={"DIRECÇÃO DE NAVIOS"},REPLACE(ExtraçãoDados!C1323={"DIRECÇÃO DE NAVIOS"},1,28,"DN"),ExtraçãoDados!C1323={"ESQUADRILHA SUBMARINOS"},REPLACE(ExtraçãoDados!C1323={"ESQUADRILHA SUBMARINOS"},1,28,"ES"),ExtraçãoDados!C1323={"COMISSÃO MARINHA"},REPLACE(ExtraçãoDados!C1323={"COMISSÃO MARINHA"},1,28,"CCM"),ExtraçãoDados!C1323={"COMISSÃO CULTURAL DE MARINHA"},REPLACE(ExtraçãoDados!C1323={"COMISSÃO CULTURAL DE MARINHA"},1,28,"CCM"),ExtraçãoDados!C1323={"CCM"},REPLACE(ExtraçãoDados!C1323={"CCM"},1,28,"CCM"),ExtraçãoDados!C1323={"DN"},REPLACE(ExtraçãoDados!C1323={"DN"},1,28,"DN"),ExtraçãoDados!C1323={"ES"},REPLACE(ExtraçãoDados!C1323={"ES"},1,28,"ES"),ExtraçãoDados!C1323={"DA"},REPLACE(ExtraçãoDados!C1323={"DA"},1,28,"DA"),ExtraçãoDados!C1323={"DE: ESQUADRILHA SUBMARINOS"},REPLACE(ExtraçãoDados!C1323={"DE: ESQUADRILHA SUBMARINOS"},1,28,"ES"),ExtraçãoDados!C1323={"DE: COMISSÃO CULTURAL DE LMARINHA"},REPLACE(ExtraçãoDados!C1323={"DE: COMISSÃO CULTURAL DE LMARINHA"},1,28,"CCM"),ExtraçãoDados!C1323={"ON"},REPLACE(ExtraçãoDados!C1323={"ON"},1,28,"DN"),ExtraçãoDados!C1323={"ESQ. SUBMARINOS"},REPLACE(ExtraçãoDados!C1323={"ESQ. SUBMARINOS"},1,28,"ES"),ExtraçãoDados!C1323={"☒ irecção de Abastecimento"},REPLACE(ExtraçãoDados!C1323={"☒ irecção de Abastecimento"},1,28,"DA"),ExtraçãoDados!C1323={"Direcã d Abtit ço e asecmeno"},REPLACE(ExtraçãoDados!C1323={"Direcã d Abtit ço e asecmeno"},1,28,"DA"),ExtraçãoDados!C1323={"Diecã d Abtit rço e asecmeno"},REPLACE(ExtraçãoDados!C1323={"Diecã d Abtit rço e asecmeno"},1,28,"DA"),ISNUMBER(SEARCH("COMISSÃO",ExtraçãoDados!C1323,1)),REPLACE(ExtraçãoDados!C1323,1,29,"CCM"),ISNUMBER(SEARCH("DN/DIL/DRT1",ExtraçãoDados!C1323,1)),REPLACE(ExtraçãoDados!C1323,1,29,"DN"),ISNUMBER(SEARCH("DIRECÇAO DE NAVIOS",ExtraçãoDados!C1323,1)),REPLACE(ExtraçãoDados!C1323,1,29,"DN"),ISNUMBER(SEARCH("ESQUADRILHA SUBMARIN",ExtraçãoDados!C1323,1)),REPLACE(ExtraçãoDados!C1323,1,29,"ES"),ISNUMBER(SEARCH("DN",ExtraçãoDados!C1323,1)),REPLACE(ExtraçãoDados!C1323,1,29,"DN"),ISNUMBER(SEARCH("DIRECÇÃO",ExtraçãoDados!C1323,1)),REPLACE(ExtraçãoDados!C1323,1,29,"DN"),ISNUMBER(SEARCH("DIRECÇA0",ExtraçãoDados!C1323,1)),REPLACE(ExtraçãoDados!C1323,1,29,"DN"),ISNUMBER(SEARCH("DIRE",ExtraçãoDados!C1323,1)),REPLACE(ExtraçãoDados!C1323,1,29,"DN"),ISNUMBER(SEARCH("ESQUADRILHA",ExtraçãoDados!C1323,1)),REPLACE(ExtraçãoDados!C1323,1,29,"ES"),ISNUMBER(SEARCH("HOSPITAL DA MARINHA",ExtraçãoDados!C1323,1)),REPLACE(ExtraçãoDados!C1323,1,29,"HM"),ISNUMBER(SEARCH("HOSPITAL",ExtraçãoDados!C1323,1)),REPLACE(ExtraçãoDados!C1323,1,29,"HM"),ISNUMBER(SEARCH("HM",ExtraçãoDados!C1323,1)),REPLACE(ExtraçãoDados!C1323,1,29,"HM"),ISNUMBER(SEARCH("SECÇÃO DE APÓSITOS",ExtraçãoDados!C1323,1)),REPLACE(ExtraçãoDados!C1323,1,29,"HM"))</f>
        <v>#N/A</v>
      </c>
      <c r="E1323" s="4" t="e" cm="1">
        <f t="array" ref="E1323">_xlfn.IFS(LEN(ExtraçãoDados!B1323)=7,YEAR(ExtraçãoDados!D1323),LEN(ExtraçãoDados!B1323)=10,RIGHT(ExtraçãoDados!B1323,4),LEN(ExtraçãoDados!B1323)=9,YEAR(ExtraçãoDados!D1323),LEN(ExtraçãoDados!B1323)=8,YEAR(ExtraçãoDados!D1323),LEN(ExtraçãoDados!B1323)&gt;7,YEAR(ExtraçãoDados!D1323),LEN(ExtraçãoDados!B1323)&gt;5,YEAR(ExtraçãoDados!D1323),LEN(ExtraçãoDados!B1323)&gt;4,YEAR(ExtraçãoDados!D1323))</f>
        <v>#N/A</v>
      </c>
      <c r="F1323" s="4">
        <f>ExtraçãoDados!E1323</f>
        <v>0</v>
      </c>
    </row>
    <row r="1324" spans="1:6" x14ac:dyDescent="0.25">
      <c r="A1324" s="4">
        <f>ExtraçãoDados!A1324</f>
        <v>0</v>
      </c>
      <c r="B1324" s="4" t="str" cm="1">
        <f t="array" ref="B1324">_xlfn.IFS(LEN(ExtraçãoDados!B1324)=12,LEFT(ExtraçãoDados!B1324,3),LEN(ExtraçãoDados!B1324)=10,LEFT(ExtraçãoDados!B1324,5),LEN(ExtraçãoDados!B1324)&gt;19,0,LEN(ExtraçãoDados!B1324)=9,LEFT(ExtraçãoDados!B1324,4),LEN(ExtraçãoDados!B1324)=6,LEFT(ExtraçãoDados!B1324,3),LEN(ExtraçãoDados!B1324)&lt;5,LEFT(ExtraçãoDados!B1324,3),LEN(ExtraçãoDados!B1324)=8,LEFT(ExtraçãoDados!B1324,3),LEN(ExtraçãoDados!B1324)=5,LEFT(ExtraçãoDados!B1324,5),LEN(ExtraçãoDados!B1324)=11,LEFT(ExtraçãoDados!B1324,5),LEN(ExtraçãoDados!B1324)=7,RIGHT(ExtraçãoDados!B1324,6))</f>
        <v/>
      </c>
      <c r="C1324" s="4" t="e" cm="1">
        <f t="array" ref="C1324">_xlfn.IFS(LEN(B1324)=1,"ERRO",LEN(B1324)=2,_xlfn.CONCAT("000",B1324),LEN(B1324)=3,_xlfn.CONCAT("00",B1324),LEN(B1324)=4,_xlfn.CONCAT("0",B1324),LEN(B1324)=6,B1324,LEN(B1324)=7,B1324,LEN(B1324)=5,B1324)</f>
        <v>#N/A</v>
      </c>
      <c r="D1324" s="4" t="e" cm="1">
        <f t="array" ref="D1324">_xlfn.IFS(ExtraçãoDados!C1324={"Direcção de Abastecimento"},REPLACE(ExtraçãoDados!C1324="{Direcção de Abastecimento}",1,25,"DA"),ExtraçãoDados!C1324={"COMISSÃO CULTURAL DE LMARINHA"},REPLACE(ExtraçãoDados!C1324={"COMISSÃO CULTURAL DE LMARINHA"},1,28,"CCM"),ExtraçãoDados!C1324={"DIRECÇÃO DE NAVIOS"},REPLACE(ExtraçãoDados!C1324={"DIRECÇÃO DE NAVIOS"},1,28,"DN"),ExtraçãoDados!C1324={"ESQUADRILHA SUBMARINOS"},REPLACE(ExtraçãoDados!C1324={"ESQUADRILHA SUBMARINOS"},1,28,"ES"),ExtraçãoDados!C1324={"COMISSÃO MARINHA"},REPLACE(ExtraçãoDados!C1324={"COMISSÃO MARINHA"},1,28,"CCM"),ExtraçãoDados!C1324={"COMISSÃO CULTURAL DE MARINHA"},REPLACE(ExtraçãoDados!C1324={"COMISSÃO CULTURAL DE MARINHA"},1,28,"CCM"),ExtraçãoDados!C1324={"CCM"},REPLACE(ExtraçãoDados!C1324={"CCM"},1,28,"CCM"),ExtraçãoDados!C1324={"DN"},REPLACE(ExtraçãoDados!C1324={"DN"},1,28,"DN"),ExtraçãoDados!C1324={"ES"},REPLACE(ExtraçãoDados!C1324={"ES"},1,28,"ES"),ExtraçãoDados!C1324={"DA"},REPLACE(ExtraçãoDados!C1324={"DA"},1,28,"DA"),ExtraçãoDados!C1324={"DE: ESQUADRILHA SUBMARINOS"},REPLACE(ExtraçãoDados!C1324={"DE: ESQUADRILHA SUBMARINOS"},1,28,"ES"),ExtraçãoDados!C1324={"DE: COMISSÃO CULTURAL DE LMARINHA"},REPLACE(ExtraçãoDados!C1324={"DE: COMISSÃO CULTURAL DE LMARINHA"},1,28,"CCM"),ExtraçãoDados!C1324={"ON"},REPLACE(ExtraçãoDados!C1324={"ON"},1,28,"DN"),ExtraçãoDados!C1324={"ESQ. SUBMARINOS"},REPLACE(ExtraçãoDados!C1324={"ESQ. SUBMARINOS"},1,28,"ES"),ExtraçãoDados!C1324={"☒ irecção de Abastecimento"},REPLACE(ExtraçãoDados!C1324={"☒ irecção de Abastecimento"},1,28,"DA"),ExtraçãoDados!C1324={"Direcã d Abtit ço e asecmeno"},REPLACE(ExtraçãoDados!C1324={"Direcã d Abtit ço e asecmeno"},1,28,"DA"),ExtraçãoDados!C1324={"Diecã d Abtit rço e asecmeno"},REPLACE(ExtraçãoDados!C1324={"Diecã d Abtit rço e asecmeno"},1,28,"DA"),ISNUMBER(SEARCH("COMISSÃO",ExtraçãoDados!C1324,1)),REPLACE(ExtraçãoDados!C1324,1,29,"CCM"),ISNUMBER(SEARCH("DN/DIL/DRT1",ExtraçãoDados!C1324,1)),REPLACE(ExtraçãoDados!C1324,1,29,"DN"),ISNUMBER(SEARCH("DIRECÇAO DE NAVIOS",ExtraçãoDados!C1324,1)),REPLACE(ExtraçãoDados!C1324,1,29,"DN"),ISNUMBER(SEARCH("ESQUADRILHA SUBMARIN",ExtraçãoDados!C1324,1)),REPLACE(ExtraçãoDados!C1324,1,29,"ES"),ISNUMBER(SEARCH("DN",ExtraçãoDados!C1324,1)),REPLACE(ExtraçãoDados!C1324,1,29,"DN"),ISNUMBER(SEARCH("DIRECÇÃO",ExtraçãoDados!C1324,1)),REPLACE(ExtraçãoDados!C1324,1,29,"DN"),ISNUMBER(SEARCH("DIRECÇA0",ExtraçãoDados!C1324,1)),REPLACE(ExtraçãoDados!C1324,1,29,"DN"),ISNUMBER(SEARCH("DIRE",ExtraçãoDados!C1324,1)),REPLACE(ExtraçãoDados!C1324,1,29,"DN"),ISNUMBER(SEARCH("ESQUADRILHA",ExtraçãoDados!C1324,1)),REPLACE(ExtraçãoDados!C1324,1,29,"ES"),ISNUMBER(SEARCH("HOSPITAL DA MARINHA",ExtraçãoDados!C1324,1)),REPLACE(ExtraçãoDados!C1324,1,29,"HM"),ISNUMBER(SEARCH("HOSPITAL",ExtraçãoDados!C1324,1)),REPLACE(ExtraçãoDados!C1324,1,29,"HM"),ISNUMBER(SEARCH("HM",ExtraçãoDados!C1324,1)),REPLACE(ExtraçãoDados!C1324,1,29,"HM"),ISNUMBER(SEARCH("SECÇÃO DE APÓSITOS",ExtraçãoDados!C1324,1)),REPLACE(ExtraçãoDados!C1324,1,29,"HM"))</f>
        <v>#N/A</v>
      </c>
      <c r="E1324" s="4" t="e" cm="1">
        <f t="array" ref="E1324">_xlfn.IFS(LEN(ExtraçãoDados!B1324)=7,YEAR(ExtraçãoDados!D1324),LEN(ExtraçãoDados!B1324)=10,RIGHT(ExtraçãoDados!B1324,4),LEN(ExtraçãoDados!B1324)=9,YEAR(ExtraçãoDados!D1324),LEN(ExtraçãoDados!B1324)=8,YEAR(ExtraçãoDados!D1324),LEN(ExtraçãoDados!B1324)&gt;7,YEAR(ExtraçãoDados!D1324),LEN(ExtraçãoDados!B1324)&gt;5,YEAR(ExtraçãoDados!D1324),LEN(ExtraçãoDados!B1324)&gt;4,YEAR(ExtraçãoDados!D1324))</f>
        <v>#N/A</v>
      </c>
      <c r="F1324" s="4">
        <f>ExtraçãoDados!E1324</f>
        <v>0</v>
      </c>
    </row>
    <row r="1325" spans="1:6" x14ac:dyDescent="0.25">
      <c r="A1325" s="4">
        <f>ExtraçãoDados!A1325</f>
        <v>0</v>
      </c>
      <c r="B1325" s="4" t="str" cm="1">
        <f t="array" ref="B1325">_xlfn.IFS(LEN(ExtraçãoDados!B1325)=12,LEFT(ExtraçãoDados!B1325,3),LEN(ExtraçãoDados!B1325)=10,LEFT(ExtraçãoDados!B1325,5),LEN(ExtraçãoDados!B1325)&gt;19,0,LEN(ExtraçãoDados!B1325)=9,LEFT(ExtraçãoDados!B1325,4),LEN(ExtraçãoDados!B1325)=6,LEFT(ExtraçãoDados!B1325,3),LEN(ExtraçãoDados!B1325)&lt;5,LEFT(ExtraçãoDados!B1325,3),LEN(ExtraçãoDados!B1325)=8,LEFT(ExtraçãoDados!B1325,3),LEN(ExtraçãoDados!B1325)=5,LEFT(ExtraçãoDados!B1325,5),LEN(ExtraçãoDados!B1325)=11,LEFT(ExtraçãoDados!B1325,5),LEN(ExtraçãoDados!B1325)=7,RIGHT(ExtraçãoDados!B1325,6))</f>
        <v/>
      </c>
      <c r="C1325" s="4" t="e" cm="1">
        <f t="array" ref="C1325">_xlfn.IFS(LEN(B1325)=1,"ERRO",LEN(B1325)=2,_xlfn.CONCAT("000",B1325),LEN(B1325)=3,_xlfn.CONCAT("00",B1325),LEN(B1325)=4,_xlfn.CONCAT("0",B1325),LEN(B1325)=6,B1325,LEN(B1325)=7,B1325,LEN(B1325)=5,B1325)</f>
        <v>#N/A</v>
      </c>
      <c r="D1325" s="4" t="e" cm="1">
        <f t="array" ref="D1325">_xlfn.IFS(ExtraçãoDados!C1325={"Direcção de Abastecimento"},REPLACE(ExtraçãoDados!C1325="{Direcção de Abastecimento}",1,25,"DA"),ExtraçãoDados!C1325={"COMISSÃO CULTURAL DE LMARINHA"},REPLACE(ExtraçãoDados!C1325={"COMISSÃO CULTURAL DE LMARINHA"},1,28,"CCM"),ExtraçãoDados!C1325={"DIRECÇÃO DE NAVIOS"},REPLACE(ExtraçãoDados!C1325={"DIRECÇÃO DE NAVIOS"},1,28,"DN"),ExtraçãoDados!C1325={"ESQUADRILHA SUBMARINOS"},REPLACE(ExtraçãoDados!C1325={"ESQUADRILHA SUBMARINOS"},1,28,"ES"),ExtraçãoDados!C1325={"COMISSÃO MARINHA"},REPLACE(ExtraçãoDados!C1325={"COMISSÃO MARINHA"},1,28,"CCM"),ExtraçãoDados!C1325={"COMISSÃO CULTURAL DE MARINHA"},REPLACE(ExtraçãoDados!C1325={"COMISSÃO CULTURAL DE MARINHA"},1,28,"CCM"),ExtraçãoDados!C1325={"CCM"},REPLACE(ExtraçãoDados!C1325={"CCM"},1,28,"CCM"),ExtraçãoDados!C1325={"DN"},REPLACE(ExtraçãoDados!C1325={"DN"},1,28,"DN"),ExtraçãoDados!C1325={"ES"},REPLACE(ExtraçãoDados!C1325={"ES"},1,28,"ES"),ExtraçãoDados!C1325={"DA"},REPLACE(ExtraçãoDados!C1325={"DA"},1,28,"DA"),ExtraçãoDados!C1325={"DE: ESQUADRILHA SUBMARINOS"},REPLACE(ExtraçãoDados!C1325={"DE: ESQUADRILHA SUBMARINOS"},1,28,"ES"),ExtraçãoDados!C1325={"DE: COMISSÃO CULTURAL DE LMARINHA"},REPLACE(ExtraçãoDados!C1325={"DE: COMISSÃO CULTURAL DE LMARINHA"},1,28,"CCM"),ExtraçãoDados!C1325={"ON"},REPLACE(ExtraçãoDados!C1325={"ON"},1,28,"DN"),ExtraçãoDados!C1325={"ESQ. SUBMARINOS"},REPLACE(ExtraçãoDados!C1325={"ESQ. SUBMARINOS"},1,28,"ES"),ExtraçãoDados!C1325={"☒ irecção de Abastecimento"},REPLACE(ExtraçãoDados!C1325={"☒ irecção de Abastecimento"},1,28,"DA"),ExtraçãoDados!C1325={"Direcã d Abtit ço e asecmeno"},REPLACE(ExtraçãoDados!C1325={"Direcã d Abtit ço e asecmeno"},1,28,"DA"),ExtraçãoDados!C1325={"Diecã d Abtit rço e asecmeno"},REPLACE(ExtraçãoDados!C1325={"Diecã d Abtit rço e asecmeno"},1,28,"DA"),ISNUMBER(SEARCH("COMISSÃO",ExtraçãoDados!C1325,1)),REPLACE(ExtraçãoDados!C1325,1,29,"CCM"),ISNUMBER(SEARCH("DN/DIL/DRT1",ExtraçãoDados!C1325,1)),REPLACE(ExtraçãoDados!C1325,1,29,"DN"),ISNUMBER(SEARCH("DIRECÇAO DE NAVIOS",ExtraçãoDados!C1325,1)),REPLACE(ExtraçãoDados!C1325,1,29,"DN"),ISNUMBER(SEARCH("ESQUADRILHA SUBMARIN",ExtraçãoDados!C1325,1)),REPLACE(ExtraçãoDados!C1325,1,29,"ES"),ISNUMBER(SEARCH("DN",ExtraçãoDados!C1325,1)),REPLACE(ExtraçãoDados!C1325,1,29,"DN"),ISNUMBER(SEARCH("DIRECÇÃO",ExtraçãoDados!C1325,1)),REPLACE(ExtraçãoDados!C1325,1,29,"DN"),ISNUMBER(SEARCH("DIRECÇA0",ExtraçãoDados!C1325,1)),REPLACE(ExtraçãoDados!C1325,1,29,"DN"),ISNUMBER(SEARCH("DIRE",ExtraçãoDados!C1325,1)),REPLACE(ExtraçãoDados!C1325,1,29,"DN"),ISNUMBER(SEARCH("ESQUADRILHA",ExtraçãoDados!C1325,1)),REPLACE(ExtraçãoDados!C1325,1,29,"ES"),ISNUMBER(SEARCH("HOSPITAL DA MARINHA",ExtraçãoDados!C1325,1)),REPLACE(ExtraçãoDados!C1325,1,29,"HM"),ISNUMBER(SEARCH("HOSPITAL",ExtraçãoDados!C1325,1)),REPLACE(ExtraçãoDados!C1325,1,29,"HM"),ISNUMBER(SEARCH("HM",ExtraçãoDados!C1325,1)),REPLACE(ExtraçãoDados!C1325,1,29,"HM"),ISNUMBER(SEARCH("SECÇÃO DE APÓSITOS",ExtraçãoDados!C1325,1)),REPLACE(ExtraçãoDados!C1325,1,29,"HM"))</f>
        <v>#N/A</v>
      </c>
      <c r="E1325" s="4" t="e" cm="1">
        <f t="array" ref="E1325">_xlfn.IFS(LEN(ExtraçãoDados!B1325)=7,YEAR(ExtraçãoDados!D1325),LEN(ExtraçãoDados!B1325)=10,RIGHT(ExtraçãoDados!B1325,4),LEN(ExtraçãoDados!B1325)=9,YEAR(ExtraçãoDados!D1325),LEN(ExtraçãoDados!B1325)=8,YEAR(ExtraçãoDados!D1325),LEN(ExtraçãoDados!B1325)&gt;7,YEAR(ExtraçãoDados!D1325),LEN(ExtraçãoDados!B1325)&gt;5,YEAR(ExtraçãoDados!D1325),LEN(ExtraçãoDados!B1325)&gt;4,YEAR(ExtraçãoDados!D1325))</f>
        <v>#N/A</v>
      </c>
      <c r="F1325" s="4">
        <f>ExtraçãoDados!E1325</f>
        <v>0</v>
      </c>
    </row>
    <row r="1326" spans="1:6" x14ac:dyDescent="0.25">
      <c r="A1326" s="4">
        <f>ExtraçãoDados!A1326</f>
        <v>0</v>
      </c>
      <c r="B1326" s="4" t="str" cm="1">
        <f t="array" ref="B1326">_xlfn.IFS(LEN(ExtraçãoDados!B1326)=12,LEFT(ExtraçãoDados!B1326,3),LEN(ExtraçãoDados!B1326)=10,LEFT(ExtraçãoDados!B1326,5),LEN(ExtraçãoDados!B1326)&gt;19,0,LEN(ExtraçãoDados!B1326)=9,LEFT(ExtraçãoDados!B1326,4),LEN(ExtraçãoDados!B1326)=6,LEFT(ExtraçãoDados!B1326,3),LEN(ExtraçãoDados!B1326)&lt;5,LEFT(ExtraçãoDados!B1326,3),LEN(ExtraçãoDados!B1326)=8,LEFT(ExtraçãoDados!B1326,3),LEN(ExtraçãoDados!B1326)=5,LEFT(ExtraçãoDados!B1326,5),LEN(ExtraçãoDados!B1326)=11,LEFT(ExtraçãoDados!B1326,5),LEN(ExtraçãoDados!B1326)=7,RIGHT(ExtraçãoDados!B1326,6))</f>
        <v/>
      </c>
      <c r="C1326" s="4" t="e" cm="1">
        <f t="array" ref="C1326">_xlfn.IFS(LEN(B1326)=1,"ERRO",LEN(B1326)=2,_xlfn.CONCAT("000",B1326),LEN(B1326)=3,_xlfn.CONCAT("00",B1326),LEN(B1326)=4,_xlfn.CONCAT("0",B1326),LEN(B1326)=6,B1326,LEN(B1326)=7,B1326,LEN(B1326)=5,B1326)</f>
        <v>#N/A</v>
      </c>
      <c r="D1326" s="4" t="e" cm="1">
        <f t="array" ref="D1326">_xlfn.IFS(ExtraçãoDados!C1326={"Direcção de Abastecimento"},REPLACE(ExtraçãoDados!C1326="{Direcção de Abastecimento}",1,25,"DA"),ExtraçãoDados!C1326={"COMISSÃO CULTURAL DE LMARINHA"},REPLACE(ExtraçãoDados!C1326={"COMISSÃO CULTURAL DE LMARINHA"},1,28,"CCM"),ExtraçãoDados!C1326={"DIRECÇÃO DE NAVIOS"},REPLACE(ExtraçãoDados!C1326={"DIRECÇÃO DE NAVIOS"},1,28,"DN"),ExtraçãoDados!C1326={"ESQUADRILHA SUBMARINOS"},REPLACE(ExtraçãoDados!C1326={"ESQUADRILHA SUBMARINOS"},1,28,"ES"),ExtraçãoDados!C1326={"COMISSÃO MARINHA"},REPLACE(ExtraçãoDados!C1326={"COMISSÃO MARINHA"},1,28,"CCM"),ExtraçãoDados!C1326={"COMISSÃO CULTURAL DE MARINHA"},REPLACE(ExtraçãoDados!C1326={"COMISSÃO CULTURAL DE MARINHA"},1,28,"CCM"),ExtraçãoDados!C1326={"CCM"},REPLACE(ExtraçãoDados!C1326={"CCM"},1,28,"CCM"),ExtraçãoDados!C1326={"DN"},REPLACE(ExtraçãoDados!C1326={"DN"},1,28,"DN"),ExtraçãoDados!C1326={"ES"},REPLACE(ExtraçãoDados!C1326={"ES"},1,28,"ES"),ExtraçãoDados!C1326={"DA"},REPLACE(ExtraçãoDados!C1326={"DA"},1,28,"DA"),ExtraçãoDados!C1326={"DE: ESQUADRILHA SUBMARINOS"},REPLACE(ExtraçãoDados!C1326={"DE: ESQUADRILHA SUBMARINOS"},1,28,"ES"),ExtraçãoDados!C1326={"DE: COMISSÃO CULTURAL DE LMARINHA"},REPLACE(ExtraçãoDados!C1326={"DE: COMISSÃO CULTURAL DE LMARINHA"},1,28,"CCM"),ExtraçãoDados!C1326={"ON"},REPLACE(ExtraçãoDados!C1326={"ON"},1,28,"DN"),ExtraçãoDados!C1326={"ESQ. SUBMARINOS"},REPLACE(ExtraçãoDados!C1326={"ESQ. SUBMARINOS"},1,28,"ES"),ExtraçãoDados!C1326={"☒ irecção de Abastecimento"},REPLACE(ExtraçãoDados!C1326={"☒ irecção de Abastecimento"},1,28,"DA"),ExtraçãoDados!C1326={"Direcã d Abtit ço e asecmeno"},REPLACE(ExtraçãoDados!C1326={"Direcã d Abtit ço e asecmeno"},1,28,"DA"),ExtraçãoDados!C1326={"Diecã d Abtit rço e asecmeno"},REPLACE(ExtraçãoDados!C1326={"Diecã d Abtit rço e asecmeno"},1,28,"DA"),ISNUMBER(SEARCH("COMISSÃO",ExtraçãoDados!C1326,1)),REPLACE(ExtraçãoDados!C1326,1,29,"CCM"),ISNUMBER(SEARCH("DN/DIL/DRT1",ExtraçãoDados!C1326,1)),REPLACE(ExtraçãoDados!C1326,1,29,"DN"),ISNUMBER(SEARCH("DIRECÇAO DE NAVIOS",ExtraçãoDados!C1326,1)),REPLACE(ExtraçãoDados!C1326,1,29,"DN"),ISNUMBER(SEARCH("ESQUADRILHA SUBMARIN",ExtraçãoDados!C1326,1)),REPLACE(ExtraçãoDados!C1326,1,29,"ES"),ISNUMBER(SEARCH("DN",ExtraçãoDados!C1326,1)),REPLACE(ExtraçãoDados!C1326,1,29,"DN"),ISNUMBER(SEARCH("DIRECÇÃO",ExtraçãoDados!C1326,1)),REPLACE(ExtraçãoDados!C1326,1,29,"DN"),ISNUMBER(SEARCH("DIRECÇA0",ExtraçãoDados!C1326,1)),REPLACE(ExtraçãoDados!C1326,1,29,"DN"),ISNUMBER(SEARCH("DIRE",ExtraçãoDados!C1326,1)),REPLACE(ExtraçãoDados!C1326,1,29,"DN"),ISNUMBER(SEARCH("ESQUADRILHA",ExtraçãoDados!C1326,1)),REPLACE(ExtraçãoDados!C1326,1,29,"ES"),ISNUMBER(SEARCH("HOSPITAL DA MARINHA",ExtraçãoDados!C1326,1)),REPLACE(ExtraçãoDados!C1326,1,29,"HM"),ISNUMBER(SEARCH("HOSPITAL",ExtraçãoDados!C1326,1)),REPLACE(ExtraçãoDados!C1326,1,29,"HM"),ISNUMBER(SEARCH("HM",ExtraçãoDados!C1326,1)),REPLACE(ExtraçãoDados!C1326,1,29,"HM"),ISNUMBER(SEARCH("SECÇÃO DE APÓSITOS",ExtraçãoDados!C1326,1)),REPLACE(ExtraçãoDados!C1326,1,29,"HM"))</f>
        <v>#N/A</v>
      </c>
      <c r="E1326" s="4" t="e" cm="1">
        <f t="array" ref="E1326">_xlfn.IFS(LEN(ExtraçãoDados!B1326)=7,YEAR(ExtraçãoDados!D1326),LEN(ExtraçãoDados!B1326)=10,RIGHT(ExtraçãoDados!B1326,4),LEN(ExtraçãoDados!B1326)=9,YEAR(ExtraçãoDados!D1326),LEN(ExtraçãoDados!B1326)=8,YEAR(ExtraçãoDados!D1326),LEN(ExtraçãoDados!B1326)&gt;7,YEAR(ExtraçãoDados!D1326),LEN(ExtraçãoDados!B1326)&gt;5,YEAR(ExtraçãoDados!D1326),LEN(ExtraçãoDados!B1326)&gt;4,YEAR(ExtraçãoDados!D1326))</f>
        <v>#N/A</v>
      </c>
      <c r="F1326" s="4">
        <f>ExtraçãoDados!E1326</f>
        <v>0</v>
      </c>
    </row>
    <row r="1327" spans="1:6" x14ac:dyDescent="0.25">
      <c r="A1327" s="4">
        <f>ExtraçãoDados!A1327</f>
        <v>0</v>
      </c>
      <c r="B1327" s="4" t="str" cm="1">
        <f t="array" ref="B1327">_xlfn.IFS(LEN(ExtraçãoDados!B1327)=12,LEFT(ExtraçãoDados!B1327,3),LEN(ExtraçãoDados!B1327)=10,LEFT(ExtraçãoDados!B1327,5),LEN(ExtraçãoDados!B1327)&gt;19,0,LEN(ExtraçãoDados!B1327)=9,LEFT(ExtraçãoDados!B1327,4),LEN(ExtraçãoDados!B1327)=6,LEFT(ExtraçãoDados!B1327,3),LEN(ExtraçãoDados!B1327)&lt;5,LEFT(ExtraçãoDados!B1327,3),LEN(ExtraçãoDados!B1327)=8,LEFT(ExtraçãoDados!B1327,3),LEN(ExtraçãoDados!B1327)=5,LEFT(ExtraçãoDados!B1327,5),LEN(ExtraçãoDados!B1327)=11,LEFT(ExtraçãoDados!B1327,5),LEN(ExtraçãoDados!B1327)=7,RIGHT(ExtraçãoDados!B1327,6))</f>
        <v/>
      </c>
      <c r="C1327" s="4" t="e" cm="1">
        <f t="array" ref="C1327">_xlfn.IFS(LEN(B1327)=1,"ERRO",LEN(B1327)=2,_xlfn.CONCAT("000",B1327),LEN(B1327)=3,_xlfn.CONCAT("00",B1327),LEN(B1327)=4,_xlfn.CONCAT("0",B1327),LEN(B1327)=6,B1327,LEN(B1327)=7,B1327,LEN(B1327)=5,B1327)</f>
        <v>#N/A</v>
      </c>
      <c r="D1327" s="4" t="e" cm="1">
        <f t="array" ref="D1327">_xlfn.IFS(ExtraçãoDados!C1327={"Direcção de Abastecimento"},REPLACE(ExtraçãoDados!C1327="{Direcção de Abastecimento}",1,25,"DA"),ExtraçãoDados!C1327={"COMISSÃO CULTURAL DE LMARINHA"},REPLACE(ExtraçãoDados!C1327={"COMISSÃO CULTURAL DE LMARINHA"},1,28,"CCM"),ExtraçãoDados!C1327={"DIRECÇÃO DE NAVIOS"},REPLACE(ExtraçãoDados!C1327={"DIRECÇÃO DE NAVIOS"},1,28,"DN"),ExtraçãoDados!C1327={"ESQUADRILHA SUBMARINOS"},REPLACE(ExtraçãoDados!C1327={"ESQUADRILHA SUBMARINOS"},1,28,"ES"),ExtraçãoDados!C1327={"COMISSÃO MARINHA"},REPLACE(ExtraçãoDados!C1327={"COMISSÃO MARINHA"},1,28,"CCM"),ExtraçãoDados!C1327={"COMISSÃO CULTURAL DE MARINHA"},REPLACE(ExtraçãoDados!C1327={"COMISSÃO CULTURAL DE MARINHA"},1,28,"CCM"),ExtraçãoDados!C1327={"CCM"},REPLACE(ExtraçãoDados!C1327={"CCM"},1,28,"CCM"),ExtraçãoDados!C1327={"DN"},REPLACE(ExtraçãoDados!C1327={"DN"},1,28,"DN"),ExtraçãoDados!C1327={"ES"},REPLACE(ExtraçãoDados!C1327={"ES"},1,28,"ES"),ExtraçãoDados!C1327={"DA"},REPLACE(ExtraçãoDados!C1327={"DA"},1,28,"DA"),ExtraçãoDados!C1327={"DE: ESQUADRILHA SUBMARINOS"},REPLACE(ExtraçãoDados!C1327={"DE: ESQUADRILHA SUBMARINOS"},1,28,"ES"),ExtraçãoDados!C1327={"DE: COMISSÃO CULTURAL DE LMARINHA"},REPLACE(ExtraçãoDados!C1327={"DE: COMISSÃO CULTURAL DE LMARINHA"},1,28,"CCM"),ExtraçãoDados!C1327={"ON"},REPLACE(ExtraçãoDados!C1327={"ON"},1,28,"DN"),ExtraçãoDados!C1327={"ESQ. SUBMARINOS"},REPLACE(ExtraçãoDados!C1327={"ESQ. SUBMARINOS"},1,28,"ES"),ExtraçãoDados!C1327={"☒ irecção de Abastecimento"},REPLACE(ExtraçãoDados!C1327={"☒ irecção de Abastecimento"},1,28,"DA"),ExtraçãoDados!C1327={"Direcã d Abtit ço e asecmeno"},REPLACE(ExtraçãoDados!C1327={"Direcã d Abtit ço e asecmeno"},1,28,"DA"),ExtraçãoDados!C1327={"Diecã d Abtit rço e asecmeno"},REPLACE(ExtraçãoDados!C1327={"Diecã d Abtit rço e asecmeno"},1,28,"DA"),ISNUMBER(SEARCH("COMISSÃO",ExtraçãoDados!C1327,1)),REPLACE(ExtraçãoDados!C1327,1,29,"CCM"),ISNUMBER(SEARCH("DN/DIL/DRT1",ExtraçãoDados!C1327,1)),REPLACE(ExtraçãoDados!C1327,1,29,"DN"),ISNUMBER(SEARCH("DIRECÇAO DE NAVIOS",ExtraçãoDados!C1327,1)),REPLACE(ExtraçãoDados!C1327,1,29,"DN"),ISNUMBER(SEARCH("ESQUADRILHA SUBMARIN",ExtraçãoDados!C1327,1)),REPLACE(ExtraçãoDados!C1327,1,29,"ES"),ISNUMBER(SEARCH("DN",ExtraçãoDados!C1327,1)),REPLACE(ExtraçãoDados!C1327,1,29,"DN"),ISNUMBER(SEARCH("DIRECÇÃO",ExtraçãoDados!C1327,1)),REPLACE(ExtraçãoDados!C1327,1,29,"DN"),ISNUMBER(SEARCH("DIRECÇA0",ExtraçãoDados!C1327,1)),REPLACE(ExtraçãoDados!C1327,1,29,"DN"),ISNUMBER(SEARCH("DIRE",ExtraçãoDados!C1327,1)),REPLACE(ExtraçãoDados!C1327,1,29,"DN"),ISNUMBER(SEARCH("ESQUADRILHA",ExtraçãoDados!C1327,1)),REPLACE(ExtraçãoDados!C1327,1,29,"ES"),ISNUMBER(SEARCH("HOSPITAL DA MARINHA",ExtraçãoDados!C1327,1)),REPLACE(ExtraçãoDados!C1327,1,29,"HM"),ISNUMBER(SEARCH("HOSPITAL",ExtraçãoDados!C1327,1)),REPLACE(ExtraçãoDados!C1327,1,29,"HM"),ISNUMBER(SEARCH("HM",ExtraçãoDados!C1327,1)),REPLACE(ExtraçãoDados!C1327,1,29,"HM"),ISNUMBER(SEARCH("SECÇÃO DE APÓSITOS",ExtraçãoDados!C1327,1)),REPLACE(ExtraçãoDados!C1327,1,29,"HM"))</f>
        <v>#N/A</v>
      </c>
      <c r="E1327" s="4" t="e" cm="1">
        <f t="array" ref="E1327">_xlfn.IFS(LEN(ExtraçãoDados!B1327)=7,YEAR(ExtraçãoDados!D1327),LEN(ExtraçãoDados!B1327)=10,RIGHT(ExtraçãoDados!B1327,4),LEN(ExtraçãoDados!B1327)=9,YEAR(ExtraçãoDados!D1327),LEN(ExtraçãoDados!B1327)=8,YEAR(ExtraçãoDados!D1327),LEN(ExtraçãoDados!B1327)&gt;7,YEAR(ExtraçãoDados!D1327),LEN(ExtraçãoDados!B1327)&gt;5,YEAR(ExtraçãoDados!D1327),LEN(ExtraçãoDados!B1327)&gt;4,YEAR(ExtraçãoDados!D1327))</f>
        <v>#N/A</v>
      </c>
      <c r="F1327" s="4">
        <f>ExtraçãoDados!E1327</f>
        <v>0</v>
      </c>
    </row>
    <row r="1328" spans="1:6" x14ac:dyDescent="0.25">
      <c r="A1328" s="4">
        <f>ExtraçãoDados!A1328</f>
        <v>0</v>
      </c>
      <c r="B1328" s="4" t="str" cm="1">
        <f t="array" ref="B1328">_xlfn.IFS(LEN(ExtraçãoDados!B1328)=12,LEFT(ExtraçãoDados!B1328,3),LEN(ExtraçãoDados!B1328)=10,LEFT(ExtraçãoDados!B1328,5),LEN(ExtraçãoDados!B1328)&gt;19,0,LEN(ExtraçãoDados!B1328)=9,LEFT(ExtraçãoDados!B1328,4),LEN(ExtraçãoDados!B1328)=6,LEFT(ExtraçãoDados!B1328,3),LEN(ExtraçãoDados!B1328)&lt;5,LEFT(ExtraçãoDados!B1328,3),LEN(ExtraçãoDados!B1328)=8,LEFT(ExtraçãoDados!B1328,3),LEN(ExtraçãoDados!B1328)=5,LEFT(ExtraçãoDados!B1328,5),LEN(ExtraçãoDados!B1328)=11,LEFT(ExtraçãoDados!B1328,5),LEN(ExtraçãoDados!B1328)=7,RIGHT(ExtraçãoDados!B1328,6))</f>
        <v/>
      </c>
      <c r="C1328" s="4" t="e" cm="1">
        <f t="array" ref="C1328">_xlfn.IFS(LEN(B1328)=1,"ERRO",LEN(B1328)=2,_xlfn.CONCAT("000",B1328),LEN(B1328)=3,_xlfn.CONCAT("00",B1328),LEN(B1328)=4,_xlfn.CONCAT("0",B1328),LEN(B1328)=6,B1328,LEN(B1328)=7,B1328,LEN(B1328)=5,B1328)</f>
        <v>#N/A</v>
      </c>
      <c r="D1328" s="4" t="e" cm="1">
        <f t="array" ref="D1328">_xlfn.IFS(ExtraçãoDados!C1328={"Direcção de Abastecimento"},REPLACE(ExtraçãoDados!C1328="{Direcção de Abastecimento}",1,25,"DA"),ExtraçãoDados!C1328={"COMISSÃO CULTURAL DE LMARINHA"},REPLACE(ExtraçãoDados!C1328={"COMISSÃO CULTURAL DE LMARINHA"},1,28,"CCM"),ExtraçãoDados!C1328={"DIRECÇÃO DE NAVIOS"},REPLACE(ExtraçãoDados!C1328={"DIRECÇÃO DE NAVIOS"},1,28,"DN"),ExtraçãoDados!C1328={"ESQUADRILHA SUBMARINOS"},REPLACE(ExtraçãoDados!C1328={"ESQUADRILHA SUBMARINOS"},1,28,"ES"),ExtraçãoDados!C1328={"COMISSÃO MARINHA"},REPLACE(ExtraçãoDados!C1328={"COMISSÃO MARINHA"},1,28,"CCM"),ExtraçãoDados!C1328={"COMISSÃO CULTURAL DE MARINHA"},REPLACE(ExtraçãoDados!C1328={"COMISSÃO CULTURAL DE MARINHA"},1,28,"CCM"),ExtraçãoDados!C1328={"CCM"},REPLACE(ExtraçãoDados!C1328={"CCM"},1,28,"CCM"),ExtraçãoDados!C1328={"DN"},REPLACE(ExtraçãoDados!C1328={"DN"},1,28,"DN"),ExtraçãoDados!C1328={"ES"},REPLACE(ExtraçãoDados!C1328={"ES"},1,28,"ES"),ExtraçãoDados!C1328={"DA"},REPLACE(ExtraçãoDados!C1328={"DA"},1,28,"DA"),ExtraçãoDados!C1328={"DE: ESQUADRILHA SUBMARINOS"},REPLACE(ExtraçãoDados!C1328={"DE: ESQUADRILHA SUBMARINOS"},1,28,"ES"),ExtraçãoDados!C1328={"DE: COMISSÃO CULTURAL DE LMARINHA"},REPLACE(ExtraçãoDados!C1328={"DE: COMISSÃO CULTURAL DE LMARINHA"},1,28,"CCM"),ExtraçãoDados!C1328={"ON"},REPLACE(ExtraçãoDados!C1328={"ON"},1,28,"DN"),ExtraçãoDados!C1328={"ESQ. SUBMARINOS"},REPLACE(ExtraçãoDados!C1328={"ESQ. SUBMARINOS"},1,28,"ES"),ExtraçãoDados!C1328={"☒ irecção de Abastecimento"},REPLACE(ExtraçãoDados!C1328={"☒ irecção de Abastecimento"},1,28,"DA"),ExtraçãoDados!C1328={"Direcã d Abtit ço e asecmeno"},REPLACE(ExtraçãoDados!C1328={"Direcã d Abtit ço e asecmeno"},1,28,"DA"),ExtraçãoDados!C1328={"Diecã d Abtit rço e asecmeno"},REPLACE(ExtraçãoDados!C1328={"Diecã d Abtit rço e asecmeno"},1,28,"DA"),ISNUMBER(SEARCH("COMISSÃO",ExtraçãoDados!C1328,1)),REPLACE(ExtraçãoDados!C1328,1,29,"CCM"),ISNUMBER(SEARCH("DN/DIL/DRT1",ExtraçãoDados!C1328,1)),REPLACE(ExtraçãoDados!C1328,1,29,"DN"),ISNUMBER(SEARCH("DIRECÇAO DE NAVIOS",ExtraçãoDados!C1328,1)),REPLACE(ExtraçãoDados!C1328,1,29,"DN"),ISNUMBER(SEARCH("ESQUADRILHA SUBMARIN",ExtraçãoDados!C1328,1)),REPLACE(ExtraçãoDados!C1328,1,29,"ES"),ISNUMBER(SEARCH("DN",ExtraçãoDados!C1328,1)),REPLACE(ExtraçãoDados!C1328,1,29,"DN"),ISNUMBER(SEARCH("DIRECÇÃO",ExtraçãoDados!C1328,1)),REPLACE(ExtraçãoDados!C1328,1,29,"DN"),ISNUMBER(SEARCH("DIRECÇA0",ExtraçãoDados!C1328,1)),REPLACE(ExtraçãoDados!C1328,1,29,"DN"),ISNUMBER(SEARCH("DIRE",ExtraçãoDados!C1328,1)),REPLACE(ExtraçãoDados!C1328,1,29,"DN"),ISNUMBER(SEARCH("ESQUADRILHA",ExtraçãoDados!C1328,1)),REPLACE(ExtraçãoDados!C1328,1,29,"ES"),ISNUMBER(SEARCH("HOSPITAL DA MARINHA",ExtraçãoDados!C1328,1)),REPLACE(ExtraçãoDados!C1328,1,29,"HM"),ISNUMBER(SEARCH("HOSPITAL",ExtraçãoDados!C1328,1)),REPLACE(ExtraçãoDados!C1328,1,29,"HM"),ISNUMBER(SEARCH("HM",ExtraçãoDados!C1328,1)),REPLACE(ExtraçãoDados!C1328,1,29,"HM"),ISNUMBER(SEARCH("SECÇÃO DE APÓSITOS",ExtraçãoDados!C1328,1)),REPLACE(ExtraçãoDados!C1328,1,29,"HM"))</f>
        <v>#N/A</v>
      </c>
      <c r="E1328" s="4" t="e" cm="1">
        <f t="array" ref="E1328">_xlfn.IFS(LEN(ExtraçãoDados!B1328)=7,YEAR(ExtraçãoDados!D1328),LEN(ExtraçãoDados!B1328)=10,RIGHT(ExtraçãoDados!B1328,4),LEN(ExtraçãoDados!B1328)=9,YEAR(ExtraçãoDados!D1328),LEN(ExtraçãoDados!B1328)=8,YEAR(ExtraçãoDados!D1328),LEN(ExtraçãoDados!B1328)&gt;7,YEAR(ExtraçãoDados!D1328),LEN(ExtraçãoDados!B1328)&gt;5,YEAR(ExtraçãoDados!D1328),LEN(ExtraçãoDados!B1328)&gt;4,YEAR(ExtraçãoDados!D1328))</f>
        <v>#N/A</v>
      </c>
      <c r="F1328" s="4">
        <f>ExtraçãoDados!E1328</f>
        <v>0</v>
      </c>
    </row>
    <row r="1329" spans="1:6" x14ac:dyDescent="0.25">
      <c r="A1329" s="4">
        <f>ExtraçãoDados!A1329</f>
        <v>0</v>
      </c>
      <c r="B1329" s="4" t="str" cm="1">
        <f t="array" ref="B1329">_xlfn.IFS(LEN(ExtraçãoDados!B1329)=12,LEFT(ExtraçãoDados!B1329,3),LEN(ExtraçãoDados!B1329)=10,LEFT(ExtraçãoDados!B1329,5),LEN(ExtraçãoDados!B1329)&gt;19,0,LEN(ExtraçãoDados!B1329)=9,LEFT(ExtraçãoDados!B1329,4),LEN(ExtraçãoDados!B1329)=6,LEFT(ExtraçãoDados!B1329,3),LEN(ExtraçãoDados!B1329)&lt;5,LEFT(ExtraçãoDados!B1329,3),LEN(ExtraçãoDados!B1329)=8,LEFT(ExtraçãoDados!B1329,3),LEN(ExtraçãoDados!B1329)=5,LEFT(ExtraçãoDados!B1329,5),LEN(ExtraçãoDados!B1329)=11,LEFT(ExtraçãoDados!B1329,5),LEN(ExtraçãoDados!B1329)=7,RIGHT(ExtraçãoDados!B1329,6))</f>
        <v/>
      </c>
      <c r="C1329" s="4" t="e" cm="1">
        <f t="array" ref="C1329">_xlfn.IFS(LEN(B1329)=1,"ERRO",LEN(B1329)=2,_xlfn.CONCAT("000",B1329),LEN(B1329)=3,_xlfn.CONCAT("00",B1329),LEN(B1329)=4,_xlfn.CONCAT("0",B1329),LEN(B1329)=6,B1329,LEN(B1329)=7,B1329,LEN(B1329)=5,B1329)</f>
        <v>#N/A</v>
      </c>
      <c r="D1329" s="4" t="e" cm="1">
        <f t="array" ref="D1329">_xlfn.IFS(ExtraçãoDados!C1329={"Direcção de Abastecimento"},REPLACE(ExtraçãoDados!C1329="{Direcção de Abastecimento}",1,25,"DA"),ExtraçãoDados!C1329={"COMISSÃO CULTURAL DE LMARINHA"},REPLACE(ExtraçãoDados!C1329={"COMISSÃO CULTURAL DE LMARINHA"},1,28,"CCM"),ExtraçãoDados!C1329={"DIRECÇÃO DE NAVIOS"},REPLACE(ExtraçãoDados!C1329={"DIRECÇÃO DE NAVIOS"},1,28,"DN"),ExtraçãoDados!C1329={"ESQUADRILHA SUBMARINOS"},REPLACE(ExtraçãoDados!C1329={"ESQUADRILHA SUBMARINOS"},1,28,"ES"),ExtraçãoDados!C1329={"COMISSÃO MARINHA"},REPLACE(ExtraçãoDados!C1329={"COMISSÃO MARINHA"},1,28,"CCM"),ExtraçãoDados!C1329={"COMISSÃO CULTURAL DE MARINHA"},REPLACE(ExtraçãoDados!C1329={"COMISSÃO CULTURAL DE MARINHA"},1,28,"CCM"),ExtraçãoDados!C1329={"CCM"},REPLACE(ExtraçãoDados!C1329={"CCM"},1,28,"CCM"),ExtraçãoDados!C1329={"DN"},REPLACE(ExtraçãoDados!C1329={"DN"},1,28,"DN"),ExtraçãoDados!C1329={"ES"},REPLACE(ExtraçãoDados!C1329={"ES"},1,28,"ES"),ExtraçãoDados!C1329={"DA"},REPLACE(ExtraçãoDados!C1329={"DA"},1,28,"DA"),ExtraçãoDados!C1329={"DE: ESQUADRILHA SUBMARINOS"},REPLACE(ExtraçãoDados!C1329={"DE: ESQUADRILHA SUBMARINOS"},1,28,"ES"),ExtraçãoDados!C1329={"DE: COMISSÃO CULTURAL DE LMARINHA"},REPLACE(ExtraçãoDados!C1329={"DE: COMISSÃO CULTURAL DE LMARINHA"},1,28,"CCM"),ExtraçãoDados!C1329={"ON"},REPLACE(ExtraçãoDados!C1329={"ON"},1,28,"DN"),ExtraçãoDados!C1329={"ESQ. SUBMARINOS"},REPLACE(ExtraçãoDados!C1329={"ESQ. SUBMARINOS"},1,28,"ES"),ExtraçãoDados!C1329={"☒ irecção de Abastecimento"},REPLACE(ExtraçãoDados!C1329={"☒ irecção de Abastecimento"},1,28,"DA"),ExtraçãoDados!C1329={"Direcã d Abtit ço e asecmeno"},REPLACE(ExtraçãoDados!C1329={"Direcã d Abtit ço e asecmeno"},1,28,"DA"),ExtraçãoDados!C1329={"Diecã d Abtit rço e asecmeno"},REPLACE(ExtraçãoDados!C1329={"Diecã d Abtit rço e asecmeno"},1,28,"DA"),ISNUMBER(SEARCH("COMISSÃO",ExtraçãoDados!C1329,1)),REPLACE(ExtraçãoDados!C1329,1,29,"CCM"),ISNUMBER(SEARCH("DN/DIL/DRT1",ExtraçãoDados!C1329,1)),REPLACE(ExtraçãoDados!C1329,1,29,"DN"),ISNUMBER(SEARCH("DIRECÇAO DE NAVIOS",ExtraçãoDados!C1329,1)),REPLACE(ExtraçãoDados!C1329,1,29,"DN"),ISNUMBER(SEARCH("ESQUADRILHA SUBMARIN",ExtraçãoDados!C1329,1)),REPLACE(ExtraçãoDados!C1329,1,29,"ES"),ISNUMBER(SEARCH("DN",ExtraçãoDados!C1329,1)),REPLACE(ExtraçãoDados!C1329,1,29,"DN"),ISNUMBER(SEARCH("DIRECÇÃO",ExtraçãoDados!C1329,1)),REPLACE(ExtraçãoDados!C1329,1,29,"DN"),ISNUMBER(SEARCH("DIRECÇA0",ExtraçãoDados!C1329,1)),REPLACE(ExtraçãoDados!C1329,1,29,"DN"),ISNUMBER(SEARCH("DIRE",ExtraçãoDados!C1329,1)),REPLACE(ExtraçãoDados!C1329,1,29,"DN"),ISNUMBER(SEARCH("ESQUADRILHA",ExtraçãoDados!C1329,1)),REPLACE(ExtraçãoDados!C1329,1,29,"ES"),ISNUMBER(SEARCH("HOSPITAL DA MARINHA",ExtraçãoDados!C1329,1)),REPLACE(ExtraçãoDados!C1329,1,29,"HM"),ISNUMBER(SEARCH("HOSPITAL",ExtraçãoDados!C1329,1)),REPLACE(ExtraçãoDados!C1329,1,29,"HM"),ISNUMBER(SEARCH("HM",ExtraçãoDados!C1329,1)),REPLACE(ExtraçãoDados!C1329,1,29,"HM"),ISNUMBER(SEARCH("SECÇÃO DE APÓSITOS",ExtraçãoDados!C1329,1)),REPLACE(ExtraçãoDados!C1329,1,29,"HM"))</f>
        <v>#N/A</v>
      </c>
      <c r="E1329" s="4" t="e" cm="1">
        <f t="array" ref="E1329">_xlfn.IFS(LEN(ExtraçãoDados!B1329)=7,YEAR(ExtraçãoDados!D1329),LEN(ExtraçãoDados!B1329)=10,RIGHT(ExtraçãoDados!B1329,4),LEN(ExtraçãoDados!B1329)=9,YEAR(ExtraçãoDados!D1329),LEN(ExtraçãoDados!B1329)=8,YEAR(ExtraçãoDados!D1329),LEN(ExtraçãoDados!B1329)&gt;7,YEAR(ExtraçãoDados!D1329),LEN(ExtraçãoDados!B1329)&gt;5,YEAR(ExtraçãoDados!D1329),LEN(ExtraçãoDados!B1329)&gt;4,YEAR(ExtraçãoDados!D1329))</f>
        <v>#N/A</v>
      </c>
      <c r="F1329" s="4">
        <f>ExtraçãoDados!E1329</f>
        <v>0</v>
      </c>
    </row>
    <row r="1330" spans="1:6" x14ac:dyDescent="0.25">
      <c r="A1330" s="4">
        <f>ExtraçãoDados!A1330</f>
        <v>0</v>
      </c>
      <c r="B1330" s="4" t="str" cm="1">
        <f t="array" ref="B1330">_xlfn.IFS(LEN(ExtraçãoDados!B1330)=12,LEFT(ExtraçãoDados!B1330,3),LEN(ExtraçãoDados!B1330)=10,LEFT(ExtraçãoDados!B1330,5),LEN(ExtraçãoDados!B1330)&gt;19,0,LEN(ExtraçãoDados!B1330)=9,LEFT(ExtraçãoDados!B1330,4),LEN(ExtraçãoDados!B1330)=6,LEFT(ExtraçãoDados!B1330,3),LEN(ExtraçãoDados!B1330)&lt;5,LEFT(ExtraçãoDados!B1330,3),LEN(ExtraçãoDados!B1330)=8,LEFT(ExtraçãoDados!B1330,3),LEN(ExtraçãoDados!B1330)=5,LEFT(ExtraçãoDados!B1330,5),LEN(ExtraçãoDados!B1330)=11,LEFT(ExtraçãoDados!B1330,5),LEN(ExtraçãoDados!B1330)=7,RIGHT(ExtraçãoDados!B1330,6))</f>
        <v/>
      </c>
      <c r="C1330" s="4" t="e" cm="1">
        <f t="array" ref="C1330">_xlfn.IFS(LEN(B1330)=1,"ERRO",LEN(B1330)=2,_xlfn.CONCAT("000",B1330),LEN(B1330)=3,_xlfn.CONCAT("00",B1330),LEN(B1330)=4,_xlfn.CONCAT("0",B1330),LEN(B1330)=6,B1330,LEN(B1330)=7,B1330,LEN(B1330)=5,B1330)</f>
        <v>#N/A</v>
      </c>
      <c r="D1330" s="4" t="e" cm="1">
        <f t="array" ref="D1330">_xlfn.IFS(ExtraçãoDados!C1330={"Direcção de Abastecimento"},REPLACE(ExtraçãoDados!C1330="{Direcção de Abastecimento}",1,25,"DA"),ExtraçãoDados!C1330={"COMISSÃO CULTURAL DE LMARINHA"},REPLACE(ExtraçãoDados!C1330={"COMISSÃO CULTURAL DE LMARINHA"},1,28,"CCM"),ExtraçãoDados!C1330={"DIRECÇÃO DE NAVIOS"},REPLACE(ExtraçãoDados!C1330={"DIRECÇÃO DE NAVIOS"},1,28,"DN"),ExtraçãoDados!C1330={"ESQUADRILHA SUBMARINOS"},REPLACE(ExtraçãoDados!C1330={"ESQUADRILHA SUBMARINOS"},1,28,"ES"),ExtraçãoDados!C1330={"COMISSÃO MARINHA"},REPLACE(ExtraçãoDados!C1330={"COMISSÃO MARINHA"},1,28,"CCM"),ExtraçãoDados!C1330={"COMISSÃO CULTURAL DE MARINHA"},REPLACE(ExtraçãoDados!C1330={"COMISSÃO CULTURAL DE MARINHA"},1,28,"CCM"),ExtraçãoDados!C1330={"CCM"},REPLACE(ExtraçãoDados!C1330={"CCM"},1,28,"CCM"),ExtraçãoDados!C1330={"DN"},REPLACE(ExtraçãoDados!C1330={"DN"},1,28,"DN"),ExtraçãoDados!C1330={"ES"},REPLACE(ExtraçãoDados!C1330={"ES"},1,28,"ES"),ExtraçãoDados!C1330={"DA"},REPLACE(ExtraçãoDados!C1330={"DA"},1,28,"DA"),ExtraçãoDados!C1330={"DE: ESQUADRILHA SUBMARINOS"},REPLACE(ExtraçãoDados!C1330={"DE: ESQUADRILHA SUBMARINOS"},1,28,"ES"),ExtraçãoDados!C1330={"DE: COMISSÃO CULTURAL DE LMARINHA"},REPLACE(ExtraçãoDados!C1330={"DE: COMISSÃO CULTURAL DE LMARINHA"},1,28,"CCM"),ExtraçãoDados!C1330={"ON"},REPLACE(ExtraçãoDados!C1330={"ON"},1,28,"DN"),ExtraçãoDados!C1330={"ESQ. SUBMARINOS"},REPLACE(ExtraçãoDados!C1330={"ESQ. SUBMARINOS"},1,28,"ES"),ExtraçãoDados!C1330={"☒ irecção de Abastecimento"},REPLACE(ExtraçãoDados!C1330={"☒ irecção de Abastecimento"},1,28,"DA"),ExtraçãoDados!C1330={"Direcã d Abtit ço e asecmeno"},REPLACE(ExtraçãoDados!C1330={"Direcã d Abtit ço e asecmeno"},1,28,"DA"),ExtraçãoDados!C1330={"Diecã d Abtit rço e asecmeno"},REPLACE(ExtraçãoDados!C1330={"Diecã d Abtit rço e asecmeno"},1,28,"DA"),ISNUMBER(SEARCH("COMISSÃO",ExtraçãoDados!C1330,1)),REPLACE(ExtraçãoDados!C1330,1,29,"CCM"),ISNUMBER(SEARCH("DN/DIL/DRT1",ExtraçãoDados!C1330,1)),REPLACE(ExtraçãoDados!C1330,1,29,"DN"),ISNUMBER(SEARCH("DIRECÇAO DE NAVIOS",ExtraçãoDados!C1330,1)),REPLACE(ExtraçãoDados!C1330,1,29,"DN"),ISNUMBER(SEARCH("ESQUADRILHA SUBMARIN",ExtraçãoDados!C1330,1)),REPLACE(ExtraçãoDados!C1330,1,29,"ES"),ISNUMBER(SEARCH("DN",ExtraçãoDados!C1330,1)),REPLACE(ExtraçãoDados!C1330,1,29,"DN"),ISNUMBER(SEARCH("DIRECÇÃO",ExtraçãoDados!C1330,1)),REPLACE(ExtraçãoDados!C1330,1,29,"DN"),ISNUMBER(SEARCH("DIRECÇA0",ExtraçãoDados!C1330,1)),REPLACE(ExtraçãoDados!C1330,1,29,"DN"),ISNUMBER(SEARCH("DIRE",ExtraçãoDados!C1330,1)),REPLACE(ExtraçãoDados!C1330,1,29,"DN"),ISNUMBER(SEARCH("ESQUADRILHA",ExtraçãoDados!C1330,1)),REPLACE(ExtraçãoDados!C1330,1,29,"ES"),ISNUMBER(SEARCH("HOSPITAL DA MARINHA",ExtraçãoDados!C1330,1)),REPLACE(ExtraçãoDados!C1330,1,29,"HM"),ISNUMBER(SEARCH("HOSPITAL",ExtraçãoDados!C1330,1)),REPLACE(ExtraçãoDados!C1330,1,29,"HM"),ISNUMBER(SEARCH("HM",ExtraçãoDados!C1330,1)),REPLACE(ExtraçãoDados!C1330,1,29,"HM"),ISNUMBER(SEARCH("SECÇÃO DE APÓSITOS",ExtraçãoDados!C1330,1)),REPLACE(ExtraçãoDados!C1330,1,29,"HM"))</f>
        <v>#N/A</v>
      </c>
      <c r="E1330" s="4" t="e" cm="1">
        <f t="array" ref="E1330">_xlfn.IFS(LEN(ExtraçãoDados!B1330)=7,YEAR(ExtraçãoDados!D1330),LEN(ExtraçãoDados!B1330)=10,RIGHT(ExtraçãoDados!B1330,4),LEN(ExtraçãoDados!B1330)=9,YEAR(ExtraçãoDados!D1330),LEN(ExtraçãoDados!B1330)=8,YEAR(ExtraçãoDados!D1330),LEN(ExtraçãoDados!B1330)&gt;7,YEAR(ExtraçãoDados!D1330),LEN(ExtraçãoDados!B1330)&gt;5,YEAR(ExtraçãoDados!D1330),LEN(ExtraçãoDados!B1330)&gt;4,YEAR(ExtraçãoDados!D1330))</f>
        <v>#N/A</v>
      </c>
      <c r="F1330" s="4">
        <f>ExtraçãoDados!E1330</f>
        <v>0</v>
      </c>
    </row>
    <row r="1331" spans="1:6" x14ac:dyDescent="0.25">
      <c r="A1331" s="4">
        <f>ExtraçãoDados!A1331</f>
        <v>0</v>
      </c>
      <c r="B1331" s="4" t="str" cm="1">
        <f t="array" ref="B1331">_xlfn.IFS(LEN(ExtraçãoDados!B1331)=12,LEFT(ExtraçãoDados!B1331,3),LEN(ExtraçãoDados!B1331)=10,LEFT(ExtraçãoDados!B1331,5),LEN(ExtraçãoDados!B1331)&gt;19,0,LEN(ExtraçãoDados!B1331)=9,LEFT(ExtraçãoDados!B1331,4),LEN(ExtraçãoDados!B1331)=6,LEFT(ExtraçãoDados!B1331,3),LEN(ExtraçãoDados!B1331)&lt;5,LEFT(ExtraçãoDados!B1331,3),LEN(ExtraçãoDados!B1331)=8,LEFT(ExtraçãoDados!B1331,3),LEN(ExtraçãoDados!B1331)=5,LEFT(ExtraçãoDados!B1331,5),LEN(ExtraçãoDados!B1331)=11,LEFT(ExtraçãoDados!B1331,5),LEN(ExtraçãoDados!B1331)=7,RIGHT(ExtraçãoDados!B1331,6))</f>
        <v/>
      </c>
      <c r="C1331" s="4" t="e" cm="1">
        <f t="array" ref="C1331">_xlfn.IFS(LEN(B1331)=1,"ERRO",LEN(B1331)=2,_xlfn.CONCAT("000",B1331),LEN(B1331)=3,_xlfn.CONCAT("00",B1331),LEN(B1331)=4,_xlfn.CONCAT("0",B1331),LEN(B1331)=6,B1331,LEN(B1331)=7,B1331,LEN(B1331)=5,B1331)</f>
        <v>#N/A</v>
      </c>
      <c r="D1331" s="4" t="e" cm="1">
        <f t="array" ref="D1331">_xlfn.IFS(ExtraçãoDados!C1331={"Direcção de Abastecimento"},REPLACE(ExtraçãoDados!C1331="{Direcção de Abastecimento}",1,25,"DA"),ExtraçãoDados!C1331={"COMISSÃO CULTURAL DE LMARINHA"},REPLACE(ExtraçãoDados!C1331={"COMISSÃO CULTURAL DE LMARINHA"},1,28,"CCM"),ExtraçãoDados!C1331={"DIRECÇÃO DE NAVIOS"},REPLACE(ExtraçãoDados!C1331={"DIRECÇÃO DE NAVIOS"},1,28,"DN"),ExtraçãoDados!C1331={"ESQUADRILHA SUBMARINOS"},REPLACE(ExtraçãoDados!C1331={"ESQUADRILHA SUBMARINOS"},1,28,"ES"),ExtraçãoDados!C1331={"COMISSÃO MARINHA"},REPLACE(ExtraçãoDados!C1331={"COMISSÃO MARINHA"},1,28,"CCM"),ExtraçãoDados!C1331={"COMISSÃO CULTURAL DE MARINHA"},REPLACE(ExtraçãoDados!C1331={"COMISSÃO CULTURAL DE MARINHA"},1,28,"CCM"),ExtraçãoDados!C1331={"CCM"},REPLACE(ExtraçãoDados!C1331={"CCM"},1,28,"CCM"),ExtraçãoDados!C1331={"DN"},REPLACE(ExtraçãoDados!C1331={"DN"},1,28,"DN"),ExtraçãoDados!C1331={"ES"},REPLACE(ExtraçãoDados!C1331={"ES"},1,28,"ES"),ExtraçãoDados!C1331={"DA"},REPLACE(ExtraçãoDados!C1331={"DA"},1,28,"DA"),ExtraçãoDados!C1331={"DE: ESQUADRILHA SUBMARINOS"},REPLACE(ExtraçãoDados!C1331={"DE: ESQUADRILHA SUBMARINOS"},1,28,"ES"),ExtraçãoDados!C1331={"DE: COMISSÃO CULTURAL DE LMARINHA"},REPLACE(ExtraçãoDados!C1331={"DE: COMISSÃO CULTURAL DE LMARINHA"},1,28,"CCM"),ExtraçãoDados!C1331={"ON"},REPLACE(ExtraçãoDados!C1331={"ON"},1,28,"DN"),ExtraçãoDados!C1331={"ESQ. SUBMARINOS"},REPLACE(ExtraçãoDados!C1331={"ESQ. SUBMARINOS"},1,28,"ES"),ExtraçãoDados!C1331={"☒ irecção de Abastecimento"},REPLACE(ExtraçãoDados!C1331={"☒ irecção de Abastecimento"},1,28,"DA"),ExtraçãoDados!C1331={"Direcã d Abtit ço e asecmeno"},REPLACE(ExtraçãoDados!C1331={"Direcã d Abtit ço e asecmeno"},1,28,"DA"),ExtraçãoDados!C1331={"Diecã d Abtit rço e asecmeno"},REPLACE(ExtraçãoDados!C1331={"Diecã d Abtit rço e asecmeno"},1,28,"DA"),ISNUMBER(SEARCH("COMISSÃO",ExtraçãoDados!C1331,1)),REPLACE(ExtraçãoDados!C1331,1,29,"CCM"),ISNUMBER(SEARCH("DN/DIL/DRT1",ExtraçãoDados!C1331,1)),REPLACE(ExtraçãoDados!C1331,1,29,"DN"),ISNUMBER(SEARCH("DIRECÇAO DE NAVIOS",ExtraçãoDados!C1331,1)),REPLACE(ExtraçãoDados!C1331,1,29,"DN"),ISNUMBER(SEARCH("ESQUADRILHA SUBMARIN",ExtraçãoDados!C1331,1)),REPLACE(ExtraçãoDados!C1331,1,29,"ES"),ISNUMBER(SEARCH("DN",ExtraçãoDados!C1331,1)),REPLACE(ExtraçãoDados!C1331,1,29,"DN"),ISNUMBER(SEARCH("DIRECÇÃO",ExtraçãoDados!C1331,1)),REPLACE(ExtraçãoDados!C1331,1,29,"DN"),ISNUMBER(SEARCH("DIRECÇA0",ExtraçãoDados!C1331,1)),REPLACE(ExtraçãoDados!C1331,1,29,"DN"),ISNUMBER(SEARCH("DIRE",ExtraçãoDados!C1331,1)),REPLACE(ExtraçãoDados!C1331,1,29,"DN"),ISNUMBER(SEARCH("ESQUADRILHA",ExtraçãoDados!C1331,1)),REPLACE(ExtraçãoDados!C1331,1,29,"ES"),ISNUMBER(SEARCH("HOSPITAL DA MARINHA",ExtraçãoDados!C1331,1)),REPLACE(ExtraçãoDados!C1331,1,29,"HM"),ISNUMBER(SEARCH("HOSPITAL",ExtraçãoDados!C1331,1)),REPLACE(ExtraçãoDados!C1331,1,29,"HM"),ISNUMBER(SEARCH("HM",ExtraçãoDados!C1331,1)),REPLACE(ExtraçãoDados!C1331,1,29,"HM"),ISNUMBER(SEARCH("SECÇÃO DE APÓSITOS",ExtraçãoDados!C1331,1)),REPLACE(ExtraçãoDados!C1331,1,29,"HM"))</f>
        <v>#N/A</v>
      </c>
      <c r="E1331" s="4" t="e" cm="1">
        <f t="array" ref="E1331">_xlfn.IFS(LEN(ExtraçãoDados!B1331)=7,YEAR(ExtraçãoDados!D1331),LEN(ExtraçãoDados!B1331)=10,RIGHT(ExtraçãoDados!B1331,4),LEN(ExtraçãoDados!B1331)=9,YEAR(ExtraçãoDados!D1331),LEN(ExtraçãoDados!B1331)=8,YEAR(ExtraçãoDados!D1331),LEN(ExtraçãoDados!B1331)&gt;7,YEAR(ExtraçãoDados!D1331),LEN(ExtraçãoDados!B1331)&gt;5,YEAR(ExtraçãoDados!D1331),LEN(ExtraçãoDados!B1331)&gt;4,YEAR(ExtraçãoDados!D1331))</f>
        <v>#N/A</v>
      </c>
      <c r="F1331" s="4">
        <f>ExtraçãoDados!E1331</f>
        <v>0</v>
      </c>
    </row>
    <row r="1332" spans="1:6" x14ac:dyDescent="0.25">
      <c r="A1332" s="4">
        <f>ExtraçãoDados!A1332</f>
        <v>0</v>
      </c>
      <c r="B1332" s="4" t="str" cm="1">
        <f t="array" ref="B1332">_xlfn.IFS(LEN(ExtraçãoDados!B1332)=12,LEFT(ExtraçãoDados!B1332,3),LEN(ExtraçãoDados!B1332)=10,LEFT(ExtraçãoDados!B1332,5),LEN(ExtraçãoDados!B1332)&gt;19,0,LEN(ExtraçãoDados!B1332)=9,LEFT(ExtraçãoDados!B1332,4),LEN(ExtraçãoDados!B1332)=6,LEFT(ExtraçãoDados!B1332,3),LEN(ExtraçãoDados!B1332)&lt;5,LEFT(ExtraçãoDados!B1332,3),LEN(ExtraçãoDados!B1332)=8,LEFT(ExtraçãoDados!B1332,3),LEN(ExtraçãoDados!B1332)=5,LEFT(ExtraçãoDados!B1332,5),LEN(ExtraçãoDados!B1332)=11,LEFT(ExtraçãoDados!B1332,5),LEN(ExtraçãoDados!B1332)=7,RIGHT(ExtraçãoDados!B1332,6))</f>
        <v/>
      </c>
      <c r="C1332" s="4" t="e" cm="1">
        <f t="array" ref="C1332">_xlfn.IFS(LEN(B1332)=1,"ERRO",LEN(B1332)=2,_xlfn.CONCAT("000",B1332),LEN(B1332)=3,_xlfn.CONCAT("00",B1332),LEN(B1332)=4,_xlfn.CONCAT("0",B1332),LEN(B1332)=6,B1332,LEN(B1332)=7,B1332,LEN(B1332)=5,B1332)</f>
        <v>#N/A</v>
      </c>
      <c r="D1332" s="4" t="e" cm="1">
        <f t="array" ref="D1332">_xlfn.IFS(ExtraçãoDados!C1332={"Direcção de Abastecimento"},REPLACE(ExtraçãoDados!C1332="{Direcção de Abastecimento}",1,25,"DA"),ExtraçãoDados!C1332={"COMISSÃO CULTURAL DE LMARINHA"},REPLACE(ExtraçãoDados!C1332={"COMISSÃO CULTURAL DE LMARINHA"},1,28,"CCM"),ExtraçãoDados!C1332={"DIRECÇÃO DE NAVIOS"},REPLACE(ExtraçãoDados!C1332={"DIRECÇÃO DE NAVIOS"},1,28,"DN"),ExtraçãoDados!C1332={"ESQUADRILHA SUBMARINOS"},REPLACE(ExtraçãoDados!C1332={"ESQUADRILHA SUBMARINOS"},1,28,"ES"),ExtraçãoDados!C1332={"COMISSÃO MARINHA"},REPLACE(ExtraçãoDados!C1332={"COMISSÃO MARINHA"},1,28,"CCM"),ExtraçãoDados!C1332={"COMISSÃO CULTURAL DE MARINHA"},REPLACE(ExtraçãoDados!C1332={"COMISSÃO CULTURAL DE MARINHA"},1,28,"CCM"),ExtraçãoDados!C1332={"CCM"},REPLACE(ExtraçãoDados!C1332={"CCM"},1,28,"CCM"),ExtraçãoDados!C1332={"DN"},REPLACE(ExtraçãoDados!C1332={"DN"},1,28,"DN"),ExtraçãoDados!C1332={"ES"},REPLACE(ExtraçãoDados!C1332={"ES"},1,28,"ES"),ExtraçãoDados!C1332={"DA"},REPLACE(ExtraçãoDados!C1332={"DA"},1,28,"DA"),ExtraçãoDados!C1332={"DE: ESQUADRILHA SUBMARINOS"},REPLACE(ExtraçãoDados!C1332={"DE: ESQUADRILHA SUBMARINOS"},1,28,"ES"),ExtraçãoDados!C1332={"DE: COMISSÃO CULTURAL DE LMARINHA"},REPLACE(ExtraçãoDados!C1332={"DE: COMISSÃO CULTURAL DE LMARINHA"},1,28,"CCM"),ExtraçãoDados!C1332={"ON"},REPLACE(ExtraçãoDados!C1332={"ON"},1,28,"DN"),ExtraçãoDados!C1332={"ESQ. SUBMARINOS"},REPLACE(ExtraçãoDados!C1332={"ESQ. SUBMARINOS"},1,28,"ES"),ExtraçãoDados!C1332={"☒ irecção de Abastecimento"},REPLACE(ExtraçãoDados!C1332={"☒ irecção de Abastecimento"},1,28,"DA"),ExtraçãoDados!C1332={"Direcã d Abtit ço e asecmeno"},REPLACE(ExtraçãoDados!C1332={"Direcã d Abtit ço e asecmeno"},1,28,"DA"),ExtraçãoDados!C1332={"Diecã d Abtit rço e asecmeno"},REPLACE(ExtraçãoDados!C1332={"Diecã d Abtit rço e asecmeno"},1,28,"DA"),ISNUMBER(SEARCH("COMISSÃO",ExtraçãoDados!C1332,1)),REPLACE(ExtraçãoDados!C1332,1,29,"CCM"),ISNUMBER(SEARCH("DN/DIL/DRT1",ExtraçãoDados!C1332,1)),REPLACE(ExtraçãoDados!C1332,1,29,"DN"),ISNUMBER(SEARCH("DIRECÇAO DE NAVIOS",ExtraçãoDados!C1332,1)),REPLACE(ExtraçãoDados!C1332,1,29,"DN"),ISNUMBER(SEARCH("ESQUADRILHA SUBMARIN",ExtraçãoDados!C1332,1)),REPLACE(ExtraçãoDados!C1332,1,29,"ES"),ISNUMBER(SEARCH("DN",ExtraçãoDados!C1332,1)),REPLACE(ExtraçãoDados!C1332,1,29,"DN"),ISNUMBER(SEARCH("DIRECÇÃO",ExtraçãoDados!C1332,1)),REPLACE(ExtraçãoDados!C1332,1,29,"DN"),ISNUMBER(SEARCH("DIRECÇA0",ExtraçãoDados!C1332,1)),REPLACE(ExtraçãoDados!C1332,1,29,"DN"),ISNUMBER(SEARCH("DIRE",ExtraçãoDados!C1332,1)),REPLACE(ExtraçãoDados!C1332,1,29,"DN"),ISNUMBER(SEARCH("ESQUADRILHA",ExtraçãoDados!C1332,1)),REPLACE(ExtraçãoDados!C1332,1,29,"ES"),ISNUMBER(SEARCH("HOSPITAL DA MARINHA",ExtraçãoDados!C1332,1)),REPLACE(ExtraçãoDados!C1332,1,29,"HM"),ISNUMBER(SEARCH("HOSPITAL",ExtraçãoDados!C1332,1)),REPLACE(ExtraçãoDados!C1332,1,29,"HM"),ISNUMBER(SEARCH("HM",ExtraçãoDados!C1332,1)),REPLACE(ExtraçãoDados!C1332,1,29,"HM"),ISNUMBER(SEARCH("SECÇÃO DE APÓSITOS",ExtraçãoDados!C1332,1)),REPLACE(ExtraçãoDados!C1332,1,29,"HM"))</f>
        <v>#N/A</v>
      </c>
      <c r="E1332" s="4" t="e" cm="1">
        <f t="array" ref="E1332">_xlfn.IFS(LEN(ExtraçãoDados!B1332)=7,YEAR(ExtraçãoDados!D1332),LEN(ExtraçãoDados!B1332)=10,RIGHT(ExtraçãoDados!B1332,4),LEN(ExtraçãoDados!B1332)=9,YEAR(ExtraçãoDados!D1332),LEN(ExtraçãoDados!B1332)=8,YEAR(ExtraçãoDados!D1332),LEN(ExtraçãoDados!B1332)&gt;7,YEAR(ExtraçãoDados!D1332),LEN(ExtraçãoDados!B1332)&gt;5,YEAR(ExtraçãoDados!D1332),LEN(ExtraçãoDados!B1332)&gt;4,YEAR(ExtraçãoDados!D1332))</f>
        <v>#N/A</v>
      </c>
      <c r="F1332" s="4">
        <f>ExtraçãoDados!E1332</f>
        <v>0</v>
      </c>
    </row>
    <row r="1333" spans="1:6" x14ac:dyDescent="0.25">
      <c r="A1333" s="4">
        <f>ExtraçãoDados!A1333</f>
        <v>0</v>
      </c>
      <c r="B1333" s="4" t="str" cm="1">
        <f t="array" ref="B1333">_xlfn.IFS(LEN(ExtraçãoDados!B1333)=12,LEFT(ExtraçãoDados!B1333,3),LEN(ExtraçãoDados!B1333)=10,LEFT(ExtraçãoDados!B1333,5),LEN(ExtraçãoDados!B1333)&gt;19,0,LEN(ExtraçãoDados!B1333)=9,LEFT(ExtraçãoDados!B1333,4),LEN(ExtraçãoDados!B1333)=6,LEFT(ExtraçãoDados!B1333,3),LEN(ExtraçãoDados!B1333)&lt;5,LEFT(ExtraçãoDados!B1333,3),LEN(ExtraçãoDados!B1333)=8,LEFT(ExtraçãoDados!B1333,3),LEN(ExtraçãoDados!B1333)=5,LEFT(ExtraçãoDados!B1333,5),LEN(ExtraçãoDados!B1333)=11,LEFT(ExtraçãoDados!B1333,5),LEN(ExtraçãoDados!B1333)=7,RIGHT(ExtraçãoDados!B1333,6))</f>
        <v/>
      </c>
      <c r="C1333" s="4" t="e" cm="1">
        <f t="array" ref="C1333">_xlfn.IFS(LEN(B1333)=1,"ERRO",LEN(B1333)=2,_xlfn.CONCAT("000",B1333),LEN(B1333)=3,_xlfn.CONCAT("00",B1333),LEN(B1333)=4,_xlfn.CONCAT("0",B1333),LEN(B1333)=6,B1333,LEN(B1333)=7,B1333,LEN(B1333)=5,B1333)</f>
        <v>#N/A</v>
      </c>
      <c r="D1333" s="4" t="e" cm="1">
        <f t="array" ref="D1333">_xlfn.IFS(ExtraçãoDados!C1333={"Direcção de Abastecimento"},REPLACE(ExtraçãoDados!C1333="{Direcção de Abastecimento}",1,25,"DA"),ExtraçãoDados!C1333={"COMISSÃO CULTURAL DE LMARINHA"},REPLACE(ExtraçãoDados!C1333={"COMISSÃO CULTURAL DE LMARINHA"},1,28,"CCM"),ExtraçãoDados!C1333={"DIRECÇÃO DE NAVIOS"},REPLACE(ExtraçãoDados!C1333={"DIRECÇÃO DE NAVIOS"},1,28,"DN"),ExtraçãoDados!C1333={"ESQUADRILHA SUBMARINOS"},REPLACE(ExtraçãoDados!C1333={"ESQUADRILHA SUBMARINOS"},1,28,"ES"),ExtraçãoDados!C1333={"COMISSÃO MARINHA"},REPLACE(ExtraçãoDados!C1333={"COMISSÃO MARINHA"},1,28,"CCM"),ExtraçãoDados!C1333={"COMISSÃO CULTURAL DE MARINHA"},REPLACE(ExtraçãoDados!C1333={"COMISSÃO CULTURAL DE MARINHA"},1,28,"CCM"),ExtraçãoDados!C1333={"CCM"},REPLACE(ExtraçãoDados!C1333={"CCM"},1,28,"CCM"),ExtraçãoDados!C1333={"DN"},REPLACE(ExtraçãoDados!C1333={"DN"},1,28,"DN"),ExtraçãoDados!C1333={"ES"},REPLACE(ExtraçãoDados!C1333={"ES"},1,28,"ES"),ExtraçãoDados!C1333={"DA"},REPLACE(ExtraçãoDados!C1333={"DA"},1,28,"DA"),ExtraçãoDados!C1333={"DE: ESQUADRILHA SUBMARINOS"},REPLACE(ExtraçãoDados!C1333={"DE: ESQUADRILHA SUBMARINOS"},1,28,"ES"),ExtraçãoDados!C1333={"DE: COMISSÃO CULTURAL DE LMARINHA"},REPLACE(ExtraçãoDados!C1333={"DE: COMISSÃO CULTURAL DE LMARINHA"},1,28,"CCM"),ExtraçãoDados!C1333={"ON"},REPLACE(ExtraçãoDados!C1333={"ON"},1,28,"DN"),ExtraçãoDados!C1333={"ESQ. SUBMARINOS"},REPLACE(ExtraçãoDados!C1333={"ESQ. SUBMARINOS"},1,28,"ES"),ExtraçãoDados!C1333={"☒ irecção de Abastecimento"},REPLACE(ExtraçãoDados!C1333={"☒ irecção de Abastecimento"},1,28,"DA"),ExtraçãoDados!C1333={"Direcã d Abtit ço e asecmeno"},REPLACE(ExtraçãoDados!C1333={"Direcã d Abtit ço e asecmeno"},1,28,"DA"),ExtraçãoDados!C1333={"Diecã d Abtit rço e asecmeno"},REPLACE(ExtraçãoDados!C1333={"Diecã d Abtit rço e asecmeno"},1,28,"DA"),ISNUMBER(SEARCH("COMISSÃO",ExtraçãoDados!C1333,1)),REPLACE(ExtraçãoDados!C1333,1,29,"CCM"),ISNUMBER(SEARCH("DN/DIL/DRT1",ExtraçãoDados!C1333,1)),REPLACE(ExtraçãoDados!C1333,1,29,"DN"),ISNUMBER(SEARCH("DIRECÇAO DE NAVIOS",ExtraçãoDados!C1333,1)),REPLACE(ExtraçãoDados!C1333,1,29,"DN"),ISNUMBER(SEARCH("ESQUADRILHA SUBMARIN",ExtraçãoDados!C1333,1)),REPLACE(ExtraçãoDados!C1333,1,29,"ES"),ISNUMBER(SEARCH("DN",ExtraçãoDados!C1333,1)),REPLACE(ExtraçãoDados!C1333,1,29,"DN"),ISNUMBER(SEARCH("DIRECÇÃO",ExtraçãoDados!C1333,1)),REPLACE(ExtraçãoDados!C1333,1,29,"DN"),ISNUMBER(SEARCH("DIRECÇA0",ExtraçãoDados!C1333,1)),REPLACE(ExtraçãoDados!C1333,1,29,"DN"),ISNUMBER(SEARCH("DIRE",ExtraçãoDados!C1333,1)),REPLACE(ExtraçãoDados!C1333,1,29,"DN"),ISNUMBER(SEARCH("ESQUADRILHA",ExtraçãoDados!C1333,1)),REPLACE(ExtraçãoDados!C1333,1,29,"ES"),ISNUMBER(SEARCH("HOSPITAL DA MARINHA",ExtraçãoDados!C1333,1)),REPLACE(ExtraçãoDados!C1333,1,29,"HM"),ISNUMBER(SEARCH("HOSPITAL",ExtraçãoDados!C1333,1)),REPLACE(ExtraçãoDados!C1333,1,29,"HM"),ISNUMBER(SEARCH("HM",ExtraçãoDados!C1333,1)),REPLACE(ExtraçãoDados!C1333,1,29,"HM"),ISNUMBER(SEARCH("SECÇÃO DE APÓSITOS",ExtraçãoDados!C1333,1)),REPLACE(ExtraçãoDados!C1333,1,29,"HM"))</f>
        <v>#N/A</v>
      </c>
      <c r="E1333" s="4" t="e" cm="1">
        <f t="array" ref="E1333">_xlfn.IFS(LEN(ExtraçãoDados!B1333)=7,YEAR(ExtraçãoDados!D1333),LEN(ExtraçãoDados!B1333)=10,RIGHT(ExtraçãoDados!B1333,4),LEN(ExtraçãoDados!B1333)=9,YEAR(ExtraçãoDados!D1333),LEN(ExtraçãoDados!B1333)=8,YEAR(ExtraçãoDados!D1333),LEN(ExtraçãoDados!B1333)&gt;7,YEAR(ExtraçãoDados!D1333),LEN(ExtraçãoDados!B1333)&gt;5,YEAR(ExtraçãoDados!D1333),LEN(ExtraçãoDados!B1333)&gt;4,YEAR(ExtraçãoDados!D1333))</f>
        <v>#N/A</v>
      </c>
      <c r="F1333" s="4">
        <f>ExtraçãoDados!E1333</f>
        <v>0</v>
      </c>
    </row>
    <row r="1334" spans="1:6" x14ac:dyDescent="0.25">
      <c r="A1334" s="4">
        <f>ExtraçãoDados!A1334</f>
        <v>0</v>
      </c>
      <c r="B1334" s="4" t="str" cm="1">
        <f t="array" ref="B1334">_xlfn.IFS(LEN(ExtraçãoDados!B1334)=12,LEFT(ExtraçãoDados!B1334,3),LEN(ExtraçãoDados!B1334)=10,LEFT(ExtraçãoDados!B1334,5),LEN(ExtraçãoDados!B1334)&gt;19,0,LEN(ExtraçãoDados!B1334)=9,LEFT(ExtraçãoDados!B1334,4),LEN(ExtraçãoDados!B1334)=6,LEFT(ExtraçãoDados!B1334,3),LEN(ExtraçãoDados!B1334)&lt;5,LEFT(ExtraçãoDados!B1334,3),LEN(ExtraçãoDados!B1334)=8,LEFT(ExtraçãoDados!B1334,3),LEN(ExtraçãoDados!B1334)=5,LEFT(ExtraçãoDados!B1334,5),LEN(ExtraçãoDados!B1334)=11,LEFT(ExtraçãoDados!B1334,5),LEN(ExtraçãoDados!B1334)=7,RIGHT(ExtraçãoDados!B1334,6))</f>
        <v/>
      </c>
      <c r="C1334" s="4" t="e" cm="1">
        <f t="array" ref="C1334">_xlfn.IFS(LEN(B1334)=1,"ERRO",LEN(B1334)=2,_xlfn.CONCAT("000",B1334),LEN(B1334)=3,_xlfn.CONCAT("00",B1334),LEN(B1334)=4,_xlfn.CONCAT("0",B1334),LEN(B1334)=6,B1334,LEN(B1334)=7,B1334,LEN(B1334)=5,B1334)</f>
        <v>#N/A</v>
      </c>
      <c r="D1334" s="4" t="e" cm="1">
        <f t="array" ref="D1334">_xlfn.IFS(ExtraçãoDados!C1334={"Direcção de Abastecimento"},REPLACE(ExtraçãoDados!C1334="{Direcção de Abastecimento}",1,25,"DA"),ExtraçãoDados!C1334={"COMISSÃO CULTURAL DE LMARINHA"},REPLACE(ExtraçãoDados!C1334={"COMISSÃO CULTURAL DE LMARINHA"},1,28,"CCM"),ExtraçãoDados!C1334={"DIRECÇÃO DE NAVIOS"},REPLACE(ExtraçãoDados!C1334={"DIRECÇÃO DE NAVIOS"},1,28,"DN"),ExtraçãoDados!C1334={"ESQUADRILHA SUBMARINOS"},REPLACE(ExtraçãoDados!C1334={"ESQUADRILHA SUBMARINOS"},1,28,"ES"),ExtraçãoDados!C1334={"COMISSÃO MARINHA"},REPLACE(ExtraçãoDados!C1334={"COMISSÃO MARINHA"},1,28,"CCM"),ExtraçãoDados!C1334={"COMISSÃO CULTURAL DE MARINHA"},REPLACE(ExtraçãoDados!C1334={"COMISSÃO CULTURAL DE MARINHA"},1,28,"CCM"),ExtraçãoDados!C1334={"CCM"},REPLACE(ExtraçãoDados!C1334={"CCM"},1,28,"CCM"),ExtraçãoDados!C1334={"DN"},REPLACE(ExtraçãoDados!C1334={"DN"},1,28,"DN"),ExtraçãoDados!C1334={"ES"},REPLACE(ExtraçãoDados!C1334={"ES"},1,28,"ES"),ExtraçãoDados!C1334={"DA"},REPLACE(ExtraçãoDados!C1334={"DA"},1,28,"DA"),ExtraçãoDados!C1334={"DE: ESQUADRILHA SUBMARINOS"},REPLACE(ExtraçãoDados!C1334={"DE: ESQUADRILHA SUBMARINOS"},1,28,"ES"),ExtraçãoDados!C1334={"DE: COMISSÃO CULTURAL DE LMARINHA"},REPLACE(ExtraçãoDados!C1334={"DE: COMISSÃO CULTURAL DE LMARINHA"},1,28,"CCM"),ExtraçãoDados!C1334={"ON"},REPLACE(ExtraçãoDados!C1334={"ON"},1,28,"DN"),ExtraçãoDados!C1334={"ESQ. SUBMARINOS"},REPLACE(ExtraçãoDados!C1334={"ESQ. SUBMARINOS"},1,28,"ES"),ExtraçãoDados!C1334={"☒ irecção de Abastecimento"},REPLACE(ExtraçãoDados!C1334={"☒ irecção de Abastecimento"},1,28,"DA"),ExtraçãoDados!C1334={"Direcã d Abtit ço e asecmeno"},REPLACE(ExtraçãoDados!C1334={"Direcã d Abtit ço e asecmeno"},1,28,"DA"),ExtraçãoDados!C1334={"Diecã d Abtit rço e asecmeno"},REPLACE(ExtraçãoDados!C1334={"Diecã d Abtit rço e asecmeno"},1,28,"DA"),ISNUMBER(SEARCH("COMISSÃO",ExtraçãoDados!C1334,1)),REPLACE(ExtraçãoDados!C1334,1,29,"CCM"),ISNUMBER(SEARCH("DN/DIL/DRT1",ExtraçãoDados!C1334,1)),REPLACE(ExtraçãoDados!C1334,1,29,"DN"),ISNUMBER(SEARCH("DIRECÇAO DE NAVIOS",ExtraçãoDados!C1334,1)),REPLACE(ExtraçãoDados!C1334,1,29,"DN"),ISNUMBER(SEARCH("ESQUADRILHA SUBMARIN",ExtraçãoDados!C1334,1)),REPLACE(ExtraçãoDados!C1334,1,29,"ES"),ISNUMBER(SEARCH("DN",ExtraçãoDados!C1334,1)),REPLACE(ExtraçãoDados!C1334,1,29,"DN"),ISNUMBER(SEARCH("DIRECÇÃO",ExtraçãoDados!C1334,1)),REPLACE(ExtraçãoDados!C1334,1,29,"DN"),ISNUMBER(SEARCH("DIRECÇA0",ExtraçãoDados!C1334,1)),REPLACE(ExtraçãoDados!C1334,1,29,"DN"),ISNUMBER(SEARCH("DIRE",ExtraçãoDados!C1334,1)),REPLACE(ExtraçãoDados!C1334,1,29,"DN"),ISNUMBER(SEARCH("ESQUADRILHA",ExtraçãoDados!C1334,1)),REPLACE(ExtraçãoDados!C1334,1,29,"ES"),ISNUMBER(SEARCH("HOSPITAL DA MARINHA",ExtraçãoDados!C1334,1)),REPLACE(ExtraçãoDados!C1334,1,29,"HM"),ISNUMBER(SEARCH("HOSPITAL",ExtraçãoDados!C1334,1)),REPLACE(ExtraçãoDados!C1334,1,29,"HM"),ISNUMBER(SEARCH("HM",ExtraçãoDados!C1334,1)),REPLACE(ExtraçãoDados!C1334,1,29,"HM"),ISNUMBER(SEARCH("SECÇÃO DE APÓSITOS",ExtraçãoDados!C1334,1)),REPLACE(ExtraçãoDados!C1334,1,29,"HM"))</f>
        <v>#N/A</v>
      </c>
      <c r="E1334" s="4" t="e" cm="1">
        <f t="array" ref="E1334">_xlfn.IFS(LEN(ExtraçãoDados!B1334)=7,YEAR(ExtraçãoDados!D1334),LEN(ExtraçãoDados!B1334)=10,RIGHT(ExtraçãoDados!B1334,4),LEN(ExtraçãoDados!B1334)=9,YEAR(ExtraçãoDados!D1334),LEN(ExtraçãoDados!B1334)=8,YEAR(ExtraçãoDados!D1334),LEN(ExtraçãoDados!B1334)&gt;7,YEAR(ExtraçãoDados!D1334),LEN(ExtraçãoDados!B1334)&gt;5,YEAR(ExtraçãoDados!D1334),LEN(ExtraçãoDados!B1334)&gt;4,YEAR(ExtraçãoDados!D1334))</f>
        <v>#N/A</v>
      </c>
      <c r="F1334" s="4">
        <f>ExtraçãoDados!E1334</f>
        <v>0</v>
      </c>
    </row>
    <row r="1335" spans="1:6" x14ac:dyDescent="0.25">
      <c r="A1335" s="4">
        <f>ExtraçãoDados!A1335</f>
        <v>0</v>
      </c>
      <c r="B1335" s="4" t="str" cm="1">
        <f t="array" ref="B1335">_xlfn.IFS(LEN(ExtraçãoDados!B1335)=12,LEFT(ExtraçãoDados!B1335,3),LEN(ExtraçãoDados!B1335)=10,LEFT(ExtraçãoDados!B1335,5),LEN(ExtraçãoDados!B1335)&gt;19,0,LEN(ExtraçãoDados!B1335)=9,LEFT(ExtraçãoDados!B1335,4),LEN(ExtraçãoDados!B1335)=6,LEFT(ExtraçãoDados!B1335,3),LEN(ExtraçãoDados!B1335)&lt;5,LEFT(ExtraçãoDados!B1335,3),LEN(ExtraçãoDados!B1335)=8,LEFT(ExtraçãoDados!B1335,3),LEN(ExtraçãoDados!B1335)=5,LEFT(ExtraçãoDados!B1335,5),LEN(ExtraçãoDados!B1335)=11,LEFT(ExtraçãoDados!B1335,5),LEN(ExtraçãoDados!B1335)=7,RIGHT(ExtraçãoDados!B1335,6))</f>
        <v/>
      </c>
      <c r="C1335" s="4" t="e" cm="1">
        <f t="array" ref="C1335">_xlfn.IFS(LEN(B1335)=1,"ERRO",LEN(B1335)=2,_xlfn.CONCAT("000",B1335),LEN(B1335)=3,_xlfn.CONCAT("00",B1335),LEN(B1335)=4,_xlfn.CONCAT("0",B1335),LEN(B1335)=6,B1335,LEN(B1335)=7,B1335,LEN(B1335)=5,B1335)</f>
        <v>#N/A</v>
      </c>
      <c r="D1335" s="4" t="e" cm="1">
        <f t="array" ref="D1335">_xlfn.IFS(ExtraçãoDados!C1335={"Direcção de Abastecimento"},REPLACE(ExtraçãoDados!C1335="{Direcção de Abastecimento}",1,25,"DA"),ExtraçãoDados!C1335={"COMISSÃO CULTURAL DE LMARINHA"},REPLACE(ExtraçãoDados!C1335={"COMISSÃO CULTURAL DE LMARINHA"},1,28,"CCM"),ExtraçãoDados!C1335={"DIRECÇÃO DE NAVIOS"},REPLACE(ExtraçãoDados!C1335={"DIRECÇÃO DE NAVIOS"},1,28,"DN"),ExtraçãoDados!C1335={"ESQUADRILHA SUBMARINOS"},REPLACE(ExtraçãoDados!C1335={"ESQUADRILHA SUBMARINOS"},1,28,"ES"),ExtraçãoDados!C1335={"COMISSÃO MARINHA"},REPLACE(ExtraçãoDados!C1335={"COMISSÃO MARINHA"},1,28,"CCM"),ExtraçãoDados!C1335={"COMISSÃO CULTURAL DE MARINHA"},REPLACE(ExtraçãoDados!C1335={"COMISSÃO CULTURAL DE MARINHA"},1,28,"CCM"),ExtraçãoDados!C1335={"CCM"},REPLACE(ExtraçãoDados!C1335={"CCM"},1,28,"CCM"),ExtraçãoDados!C1335={"DN"},REPLACE(ExtraçãoDados!C1335={"DN"},1,28,"DN"),ExtraçãoDados!C1335={"ES"},REPLACE(ExtraçãoDados!C1335={"ES"},1,28,"ES"),ExtraçãoDados!C1335={"DA"},REPLACE(ExtraçãoDados!C1335={"DA"},1,28,"DA"),ExtraçãoDados!C1335={"DE: ESQUADRILHA SUBMARINOS"},REPLACE(ExtraçãoDados!C1335={"DE: ESQUADRILHA SUBMARINOS"},1,28,"ES"),ExtraçãoDados!C1335={"DE: COMISSÃO CULTURAL DE LMARINHA"},REPLACE(ExtraçãoDados!C1335={"DE: COMISSÃO CULTURAL DE LMARINHA"},1,28,"CCM"),ExtraçãoDados!C1335={"ON"},REPLACE(ExtraçãoDados!C1335={"ON"},1,28,"DN"),ExtraçãoDados!C1335={"ESQ. SUBMARINOS"},REPLACE(ExtraçãoDados!C1335={"ESQ. SUBMARINOS"},1,28,"ES"),ExtraçãoDados!C1335={"☒ irecção de Abastecimento"},REPLACE(ExtraçãoDados!C1335={"☒ irecção de Abastecimento"},1,28,"DA"),ExtraçãoDados!C1335={"Direcã d Abtit ço e asecmeno"},REPLACE(ExtraçãoDados!C1335={"Direcã d Abtit ço e asecmeno"},1,28,"DA"),ExtraçãoDados!C1335={"Diecã d Abtit rço e asecmeno"},REPLACE(ExtraçãoDados!C1335={"Diecã d Abtit rço e asecmeno"},1,28,"DA"),ISNUMBER(SEARCH("COMISSÃO",ExtraçãoDados!C1335,1)),REPLACE(ExtraçãoDados!C1335,1,29,"CCM"),ISNUMBER(SEARCH("DN/DIL/DRT1",ExtraçãoDados!C1335,1)),REPLACE(ExtraçãoDados!C1335,1,29,"DN"),ISNUMBER(SEARCH("DIRECÇAO DE NAVIOS",ExtraçãoDados!C1335,1)),REPLACE(ExtraçãoDados!C1335,1,29,"DN"),ISNUMBER(SEARCH("ESQUADRILHA SUBMARIN",ExtraçãoDados!C1335,1)),REPLACE(ExtraçãoDados!C1335,1,29,"ES"),ISNUMBER(SEARCH("DN",ExtraçãoDados!C1335,1)),REPLACE(ExtraçãoDados!C1335,1,29,"DN"),ISNUMBER(SEARCH("DIRECÇÃO",ExtraçãoDados!C1335,1)),REPLACE(ExtraçãoDados!C1335,1,29,"DN"),ISNUMBER(SEARCH("DIRECÇA0",ExtraçãoDados!C1335,1)),REPLACE(ExtraçãoDados!C1335,1,29,"DN"),ISNUMBER(SEARCH("DIRE",ExtraçãoDados!C1335,1)),REPLACE(ExtraçãoDados!C1335,1,29,"DN"),ISNUMBER(SEARCH("ESQUADRILHA",ExtraçãoDados!C1335,1)),REPLACE(ExtraçãoDados!C1335,1,29,"ES"),ISNUMBER(SEARCH("HOSPITAL DA MARINHA",ExtraçãoDados!C1335,1)),REPLACE(ExtraçãoDados!C1335,1,29,"HM"),ISNUMBER(SEARCH("HOSPITAL",ExtraçãoDados!C1335,1)),REPLACE(ExtraçãoDados!C1335,1,29,"HM"),ISNUMBER(SEARCH("HM",ExtraçãoDados!C1335,1)),REPLACE(ExtraçãoDados!C1335,1,29,"HM"),ISNUMBER(SEARCH("SECÇÃO DE APÓSITOS",ExtraçãoDados!C1335,1)),REPLACE(ExtraçãoDados!C1335,1,29,"HM"))</f>
        <v>#N/A</v>
      </c>
      <c r="E1335" s="4" t="e" cm="1">
        <f t="array" ref="E1335">_xlfn.IFS(LEN(ExtraçãoDados!B1335)=7,YEAR(ExtraçãoDados!D1335),LEN(ExtraçãoDados!B1335)=10,RIGHT(ExtraçãoDados!B1335,4),LEN(ExtraçãoDados!B1335)=9,YEAR(ExtraçãoDados!D1335),LEN(ExtraçãoDados!B1335)=8,YEAR(ExtraçãoDados!D1335),LEN(ExtraçãoDados!B1335)&gt;7,YEAR(ExtraçãoDados!D1335),LEN(ExtraçãoDados!B1335)&gt;5,YEAR(ExtraçãoDados!D1335),LEN(ExtraçãoDados!B1335)&gt;4,YEAR(ExtraçãoDados!D1335))</f>
        <v>#N/A</v>
      </c>
      <c r="F1335" s="4">
        <f>ExtraçãoDados!E1335</f>
        <v>0</v>
      </c>
    </row>
    <row r="1336" spans="1:6" x14ac:dyDescent="0.25">
      <c r="A1336" s="4">
        <f>ExtraçãoDados!A1336</f>
        <v>0</v>
      </c>
      <c r="B1336" s="4" t="str" cm="1">
        <f t="array" ref="B1336">_xlfn.IFS(LEN(ExtraçãoDados!B1336)=12,LEFT(ExtraçãoDados!B1336,3),LEN(ExtraçãoDados!B1336)=10,LEFT(ExtraçãoDados!B1336,5),LEN(ExtraçãoDados!B1336)&gt;19,0,LEN(ExtraçãoDados!B1336)=9,LEFT(ExtraçãoDados!B1336,4),LEN(ExtraçãoDados!B1336)=6,LEFT(ExtraçãoDados!B1336,3),LEN(ExtraçãoDados!B1336)&lt;5,LEFT(ExtraçãoDados!B1336,3),LEN(ExtraçãoDados!B1336)=8,LEFT(ExtraçãoDados!B1336,3),LEN(ExtraçãoDados!B1336)=5,LEFT(ExtraçãoDados!B1336,5),LEN(ExtraçãoDados!B1336)=11,LEFT(ExtraçãoDados!B1336,5),LEN(ExtraçãoDados!B1336)=7,RIGHT(ExtraçãoDados!B1336,6))</f>
        <v/>
      </c>
      <c r="C1336" s="4" t="e" cm="1">
        <f t="array" ref="C1336">_xlfn.IFS(LEN(B1336)=1,"ERRO",LEN(B1336)=2,_xlfn.CONCAT("000",B1336),LEN(B1336)=3,_xlfn.CONCAT("00",B1336),LEN(B1336)=4,_xlfn.CONCAT("0",B1336),LEN(B1336)=6,B1336,LEN(B1336)=7,B1336,LEN(B1336)=5,B1336)</f>
        <v>#N/A</v>
      </c>
      <c r="D1336" s="4" t="e" cm="1">
        <f t="array" ref="D1336">_xlfn.IFS(ExtraçãoDados!C1336={"Direcção de Abastecimento"},REPLACE(ExtraçãoDados!C1336="{Direcção de Abastecimento}",1,25,"DA"),ExtraçãoDados!C1336={"COMISSÃO CULTURAL DE LMARINHA"},REPLACE(ExtraçãoDados!C1336={"COMISSÃO CULTURAL DE LMARINHA"},1,28,"CCM"),ExtraçãoDados!C1336={"DIRECÇÃO DE NAVIOS"},REPLACE(ExtraçãoDados!C1336={"DIRECÇÃO DE NAVIOS"},1,28,"DN"),ExtraçãoDados!C1336={"ESQUADRILHA SUBMARINOS"},REPLACE(ExtraçãoDados!C1336={"ESQUADRILHA SUBMARINOS"},1,28,"ES"),ExtraçãoDados!C1336={"COMISSÃO MARINHA"},REPLACE(ExtraçãoDados!C1336={"COMISSÃO MARINHA"},1,28,"CCM"),ExtraçãoDados!C1336={"COMISSÃO CULTURAL DE MARINHA"},REPLACE(ExtraçãoDados!C1336={"COMISSÃO CULTURAL DE MARINHA"},1,28,"CCM"),ExtraçãoDados!C1336={"CCM"},REPLACE(ExtraçãoDados!C1336={"CCM"},1,28,"CCM"),ExtraçãoDados!C1336={"DN"},REPLACE(ExtraçãoDados!C1336={"DN"},1,28,"DN"),ExtraçãoDados!C1336={"ES"},REPLACE(ExtraçãoDados!C1336={"ES"},1,28,"ES"),ExtraçãoDados!C1336={"DA"},REPLACE(ExtraçãoDados!C1336={"DA"},1,28,"DA"),ExtraçãoDados!C1336={"DE: ESQUADRILHA SUBMARINOS"},REPLACE(ExtraçãoDados!C1336={"DE: ESQUADRILHA SUBMARINOS"},1,28,"ES"),ExtraçãoDados!C1336={"DE: COMISSÃO CULTURAL DE LMARINHA"},REPLACE(ExtraçãoDados!C1336={"DE: COMISSÃO CULTURAL DE LMARINHA"},1,28,"CCM"),ExtraçãoDados!C1336={"ON"},REPLACE(ExtraçãoDados!C1336={"ON"},1,28,"DN"),ExtraçãoDados!C1336={"ESQ. SUBMARINOS"},REPLACE(ExtraçãoDados!C1336={"ESQ. SUBMARINOS"},1,28,"ES"),ExtraçãoDados!C1336={"☒ irecção de Abastecimento"},REPLACE(ExtraçãoDados!C1336={"☒ irecção de Abastecimento"},1,28,"DA"),ExtraçãoDados!C1336={"Direcã d Abtit ço e asecmeno"},REPLACE(ExtraçãoDados!C1336={"Direcã d Abtit ço e asecmeno"},1,28,"DA"),ExtraçãoDados!C1336={"Diecã d Abtit rço e asecmeno"},REPLACE(ExtraçãoDados!C1336={"Diecã d Abtit rço e asecmeno"},1,28,"DA"),ISNUMBER(SEARCH("COMISSÃO",ExtraçãoDados!C1336,1)),REPLACE(ExtraçãoDados!C1336,1,29,"CCM"),ISNUMBER(SEARCH("DN/DIL/DRT1",ExtraçãoDados!C1336,1)),REPLACE(ExtraçãoDados!C1336,1,29,"DN"),ISNUMBER(SEARCH("DIRECÇAO DE NAVIOS",ExtraçãoDados!C1336,1)),REPLACE(ExtraçãoDados!C1336,1,29,"DN"),ISNUMBER(SEARCH("ESQUADRILHA SUBMARIN",ExtraçãoDados!C1336,1)),REPLACE(ExtraçãoDados!C1336,1,29,"ES"),ISNUMBER(SEARCH("DN",ExtraçãoDados!C1336,1)),REPLACE(ExtraçãoDados!C1336,1,29,"DN"),ISNUMBER(SEARCH("DIRECÇÃO",ExtraçãoDados!C1336,1)),REPLACE(ExtraçãoDados!C1336,1,29,"DN"),ISNUMBER(SEARCH("DIRECÇA0",ExtraçãoDados!C1336,1)),REPLACE(ExtraçãoDados!C1336,1,29,"DN"),ISNUMBER(SEARCH("DIRE",ExtraçãoDados!C1336,1)),REPLACE(ExtraçãoDados!C1336,1,29,"DN"),ISNUMBER(SEARCH("ESQUADRILHA",ExtraçãoDados!C1336,1)),REPLACE(ExtraçãoDados!C1336,1,29,"ES"),ISNUMBER(SEARCH("HOSPITAL DA MARINHA",ExtraçãoDados!C1336,1)),REPLACE(ExtraçãoDados!C1336,1,29,"HM"),ISNUMBER(SEARCH("HOSPITAL",ExtraçãoDados!C1336,1)),REPLACE(ExtraçãoDados!C1336,1,29,"HM"),ISNUMBER(SEARCH("HM",ExtraçãoDados!C1336,1)),REPLACE(ExtraçãoDados!C1336,1,29,"HM"),ISNUMBER(SEARCH("SECÇÃO DE APÓSITOS",ExtraçãoDados!C1336,1)),REPLACE(ExtraçãoDados!C1336,1,29,"HM"))</f>
        <v>#N/A</v>
      </c>
      <c r="E1336" s="4" t="e" cm="1">
        <f t="array" ref="E1336">_xlfn.IFS(LEN(ExtraçãoDados!B1336)=7,YEAR(ExtraçãoDados!D1336),LEN(ExtraçãoDados!B1336)=10,RIGHT(ExtraçãoDados!B1336,4),LEN(ExtraçãoDados!B1336)=9,YEAR(ExtraçãoDados!D1336),LEN(ExtraçãoDados!B1336)=8,YEAR(ExtraçãoDados!D1336),LEN(ExtraçãoDados!B1336)&gt;7,YEAR(ExtraçãoDados!D1336),LEN(ExtraçãoDados!B1336)&gt;5,YEAR(ExtraçãoDados!D1336),LEN(ExtraçãoDados!B1336)&gt;4,YEAR(ExtraçãoDados!D1336))</f>
        <v>#N/A</v>
      </c>
      <c r="F1336" s="4">
        <f>ExtraçãoDados!E1336</f>
        <v>0</v>
      </c>
    </row>
    <row r="1337" spans="1:6" x14ac:dyDescent="0.25">
      <c r="A1337" s="4">
        <f>ExtraçãoDados!A1337</f>
        <v>0</v>
      </c>
      <c r="B1337" s="4" t="str" cm="1">
        <f t="array" ref="B1337">_xlfn.IFS(LEN(ExtraçãoDados!B1337)=12,LEFT(ExtraçãoDados!B1337,3),LEN(ExtraçãoDados!B1337)=10,LEFT(ExtraçãoDados!B1337,5),LEN(ExtraçãoDados!B1337)&gt;19,0,LEN(ExtraçãoDados!B1337)=9,LEFT(ExtraçãoDados!B1337,4),LEN(ExtraçãoDados!B1337)=6,LEFT(ExtraçãoDados!B1337,3),LEN(ExtraçãoDados!B1337)&lt;5,LEFT(ExtraçãoDados!B1337,3),LEN(ExtraçãoDados!B1337)=8,LEFT(ExtraçãoDados!B1337,3),LEN(ExtraçãoDados!B1337)=5,LEFT(ExtraçãoDados!B1337,5),LEN(ExtraçãoDados!B1337)=11,LEFT(ExtraçãoDados!B1337,5),LEN(ExtraçãoDados!B1337)=7,RIGHT(ExtraçãoDados!B1337,6))</f>
        <v/>
      </c>
      <c r="C1337" s="4" t="e" cm="1">
        <f t="array" ref="C1337">_xlfn.IFS(LEN(B1337)=1,"ERRO",LEN(B1337)=2,_xlfn.CONCAT("000",B1337),LEN(B1337)=3,_xlfn.CONCAT("00",B1337),LEN(B1337)=4,_xlfn.CONCAT("0",B1337),LEN(B1337)=6,B1337,LEN(B1337)=7,B1337,LEN(B1337)=5,B1337)</f>
        <v>#N/A</v>
      </c>
      <c r="D1337" s="4" t="e" cm="1">
        <f t="array" ref="D1337">_xlfn.IFS(ExtraçãoDados!C1337={"Direcção de Abastecimento"},REPLACE(ExtraçãoDados!C1337="{Direcção de Abastecimento}",1,25,"DA"),ExtraçãoDados!C1337={"COMISSÃO CULTURAL DE LMARINHA"},REPLACE(ExtraçãoDados!C1337={"COMISSÃO CULTURAL DE LMARINHA"},1,28,"CCM"),ExtraçãoDados!C1337={"DIRECÇÃO DE NAVIOS"},REPLACE(ExtraçãoDados!C1337={"DIRECÇÃO DE NAVIOS"},1,28,"DN"),ExtraçãoDados!C1337={"ESQUADRILHA SUBMARINOS"},REPLACE(ExtraçãoDados!C1337={"ESQUADRILHA SUBMARINOS"},1,28,"ES"),ExtraçãoDados!C1337={"COMISSÃO MARINHA"},REPLACE(ExtraçãoDados!C1337={"COMISSÃO MARINHA"},1,28,"CCM"),ExtraçãoDados!C1337={"COMISSÃO CULTURAL DE MARINHA"},REPLACE(ExtraçãoDados!C1337={"COMISSÃO CULTURAL DE MARINHA"},1,28,"CCM"),ExtraçãoDados!C1337={"CCM"},REPLACE(ExtraçãoDados!C1337={"CCM"},1,28,"CCM"),ExtraçãoDados!C1337={"DN"},REPLACE(ExtraçãoDados!C1337={"DN"},1,28,"DN"),ExtraçãoDados!C1337={"ES"},REPLACE(ExtraçãoDados!C1337={"ES"},1,28,"ES"),ExtraçãoDados!C1337={"DA"},REPLACE(ExtraçãoDados!C1337={"DA"},1,28,"DA"),ExtraçãoDados!C1337={"DE: ESQUADRILHA SUBMARINOS"},REPLACE(ExtraçãoDados!C1337={"DE: ESQUADRILHA SUBMARINOS"},1,28,"ES"),ExtraçãoDados!C1337={"DE: COMISSÃO CULTURAL DE LMARINHA"},REPLACE(ExtraçãoDados!C1337={"DE: COMISSÃO CULTURAL DE LMARINHA"},1,28,"CCM"),ExtraçãoDados!C1337={"ON"},REPLACE(ExtraçãoDados!C1337={"ON"},1,28,"DN"),ExtraçãoDados!C1337={"ESQ. SUBMARINOS"},REPLACE(ExtraçãoDados!C1337={"ESQ. SUBMARINOS"},1,28,"ES"),ExtraçãoDados!C1337={"☒ irecção de Abastecimento"},REPLACE(ExtraçãoDados!C1337={"☒ irecção de Abastecimento"},1,28,"DA"),ExtraçãoDados!C1337={"Direcã d Abtit ço e asecmeno"},REPLACE(ExtraçãoDados!C1337={"Direcã d Abtit ço e asecmeno"},1,28,"DA"),ExtraçãoDados!C1337={"Diecã d Abtit rço e asecmeno"},REPLACE(ExtraçãoDados!C1337={"Diecã d Abtit rço e asecmeno"},1,28,"DA"),ISNUMBER(SEARCH("COMISSÃO",ExtraçãoDados!C1337,1)),REPLACE(ExtraçãoDados!C1337,1,29,"CCM"),ISNUMBER(SEARCH("DN/DIL/DRT1",ExtraçãoDados!C1337,1)),REPLACE(ExtraçãoDados!C1337,1,29,"DN"),ISNUMBER(SEARCH("DIRECÇAO DE NAVIOS",ExtraçãoDados!C1337,1)),REPLACE(ExtraçãoDados!C1337,1,29,"DN"),ISNUMBER(SEARCH("ESQUADRILHA SUBMARIN",ExtraçãoDados!C1337,1)),REPLACE(ExtraçãoDados!C1337,1,29,"ES"),ISNUMBER(SEARCH("DN",ExtraçãoDados!C1337,1)),REPLACE(ExtraçãoDados!C1337,1,29,"DN"),ISNUMBER(SEARCH("DIRECÇÃO",ExtraçãoDados!C1337,1)),REPLACE(ExtraçãoDados!C1337,1,29,"DN"),ISNUMBER(SEARCH("DIRECÇA0",ExtraçãoDados!C1337,1)),REPLACE(ExtraçãoDados!C1337,1,29,"DN"),ISNUMBER(SEARCH("DIRE",ExtraçãoDados!C1337,1)),REPLACE(ExtraçãoDados!C1337,1,29,"DN"),ISNUMBER(SEARCH("ESQUADRILHA",ExtraçãoDados!C1337,1)),REPLACE(ExtraçãoDados!C1337,1,29,"ES"),ISNUMBER(SEARCH("HOSPITAL DA MARINHA",ExtraçãoDados!C1337,1)),REPLACE(ExtraçãoDados!C1337,1,29,"HM"),ISNUMBER(SEARCH("HOSPITAL",ExtraçãoDados!C1337,1)),REPLACE(ExtraçãoDados!C1337,1,29,"HM"),ISNUMBER(SEARCH("HM",ExtraçãoDados!C1337,1)),REPLACE(ExtraçãoDados!C1337,1,29,"HM"),ISNUMBER(SEARCH("SECÇÃO DE APÓSITOS",ExtraçãoDados!C1337,1)),REPLACE(ExtraçãoDados!C1337,1,29,"HM"))</f>
        <v>#N/A</v>
      </c>
      <c r="E1337" s="4" t="e" cm="1">
        <f t="array" ref="E1337">_xlfn.IFS(LEN(ExtraçãoDados!B1337)=7,YEAR(ExtraçãoDados!D1337),LEN(ExtraçãoDados!B1337)=10,RIGHT(ExtraçãoDados!B1337,4),LEN(ExtraçãoDados!B1337)=9,YEAR(ExtraçãoDados!D1337),LEN(ExtraçãoDados!B1337)=8,YEAR(ExtraçãoDados!D1337),LEN(ExtraçãoDados!B1337)&gt;7,YEAR(ExtraçãoDados!D1337),LEN(ExtraçãoDados!B1337)&gt;5,YEAR(ExtraçãoDados!D1337),LEN(ExtraçãoDados!B1337)&gt;4,YEAR(ExtraçãoDados!D1337))</f>
        <v>#N/A</v>
      </c>
      <c r="F1337" s="4">
        <f>ExtraçãoDados!E1337</f>
        <v>0</v>
      </c>
    </row>
    <row r="1338" spans="1:6" x14ac:dyDescent="0.25">
      <c r="A1338" s="4">
        <f>ExtraçãoDados!A1338</f>
        <v>0</v>
      </c>
      <c r="B1338" s="4" t="str" cm="1">
        <f t="array" ref="B1338">_xlfn.IFS(LEN(ExtraçãoDados!B1338)=12,LEFT(ExtraçãoDados!B1338,3),LEN(ExtraçãoDados!B1338)=10,LEFT(ExtraçãoDados!B1338,5),LEN(ExtraçãoDados!B1338)&gt;19,0,LEN(ExtraçãoDados!B1338)=9,LEFT(ExtraçãoDados!B1338,4),LEN(ExtraçãoDados!B1338)=6,LEFT(ExtraçãoDados!B1338,3),LEN(ExtraçãoDados!B1338)&lt;5,LEFT(ExtraçãoDados!B1338,3),LEN(ExtraçãoDados!B1338)=8,LEFT(ExtraçãoDados!B1338,3),LEN(ExtraçãoDados!B1338)=5,LEFT(ExtraçãoDados!B1338,5),LEN(ExtraçãoDados!B1338)=11,LEFT(ExtraçãoDados!B1338,5),LEN(ExtraçãoDados!B1338)=7,RIGHT(ExtraçãoDados!B1338,6))</f>
        <v/>
      </c>
      <c r="C1338" s="4" t="e" cm="1">
        <f t="array" ref="C1338">_xlfn.IFS(LEN(B1338)=1,"ERRO",LEN(B1338)=2,_xlfn.CONCAT("000",B1338),LEN(B1338)=3,_xlfn.CONCAT("00",B1338),LEN(B1338)=4,_xlfn.CONCAT("0",B1338),LEN(B1338)=6,B1338,LEN(B1338)=7,B1338,LEN(B1338)=5,B1338)</f>
        <v>#N/A</v>
      </c>
      <c r="D1338" s="4" t="e" cm="1">
        <f t="array" ref="D1338">_xlfn.IFS(ExtraçãoDados!C1338={"Direcção de Abastecimento"},REPLACE(ExtraçãoDados!C1338="{Direcção de Abastecimento}",1,25,"DA"),ExtraçãoDados!C1338={"COMISSÃO CULTURAL DE LMARINHA"},REPLACE(ExtraçãoDados!C1338={"COMISSÃO CULTURAL DE LMARINHA"},1,28,"CCM"),ExtraçãoDados!C1338={"DIRECÇÃO DE NAVIOS"},REPLACE(ExtraçãoDados!C1338={"DIRECÇÃO DE NAVIOS"},1,28,"DN"),ExtraçãoDados!C1338={"ESQUADRILHA SUBMARINOS"},REPLACE(ExtraçãoDados!C1338={"ESQUADRILHA SUBMARINOS"},1,28,"ES"),ExtraçãoDados!C1338={"COMISSÃO MARINHA"},REPLACE(ExtraçãoDados!C1338={"COMISSÃO MARINHA"},1,28,"CCM"),ExtraçãoDados!C1338={"COMISSÃO CULTURAL DE MARINHA"},REPLACE(ExtraçãoDados!C1338={"COMISSÃO CULTURAL DE MARINHA"},1,28,"CCM"),ExtraçãoDados!C1338={"CCM"},REPLACE(ExtraçãoDados!C1338={"CCM"},1,28,"CCM"),ExtraçãoDados!C1338={"DN"},REPLACE(ExtraçãoDados!C1338={"DN"},1,28,"DN"),ExtraçãoDados!C1338={"ES"},REPLACE(ExtraçãoDados!C1338={"ES"},1,28,"ES"),ExtraçãoDados!C1338={"DA"},REPLACE(ExtraçãoDados!C1338={"DA"},1,28,"DA"),ExtraçãoDados!C1338={"DE: ESQUADRILHA SUBMARINOS"},REPLACE(ExtraçãoDados!C1338={"DE: ESQUADRILHA SUBMARINOS"},1,28,"ES"),ExtraçãoDados!C1338={"DE: COMISSÃO CULTURAL DE LMARINHA"},REPLACE(ExtraçãoDados!C1338={"DE: COMISSÃO CULTURAL DE LMARINHA"},1,28,"CCM"),ExtraçãoDados!C1338={"ON"},REPLACE(ExtraçãoDados!C1338={"ON"},1,28,"DN"),ExtraçãoDados!C1338={"ESQ. SUBMARINOS"},REPLACE(ExtraçãoDados!C1338={"ESQ. SUBMARINOS"},1,28,"ES"),ExtraçãoDados!C1338={"☒ irecção de Abastecimento"},REPLACE(ExtraçãoDados!C1338={"☒ irecção de Abastecimento"},1,28,"DA"),ExtraçãoDados!C1338={"Direcã d Abtit ço e asecmeno"},REPLACE(ExtraçãoDados!C1338={"Direcã d Abtit ço e asecmeno"},1,28,"DA"),ExtraçãoDados!C1338={"Diecã d Abtit rço e asecmeno"},REPLACE(ExtraçãoDados!C1338={"Diecã d Abtit rço e asecmeno"},1,28,"DA"),ISNUMBER(SEARCH("COMISSÃO",ExtraçãoDados!C1338,1)),REPLACE(ExtraçãoDados!C1338,1,29,"CCM"),ISNUMBER(SEARCH("DN/DIL/DRT1",ExtraçãoDados!C1338,1)),REPLACE(ExtraçãoDados!C1338,1,29,"DN"),ISNUMBER(SEARCH("DIRECÇAO DE NAVIOS",ExtraçãoDados!C1338,1)),REPLACE(ExtraçãoDados!C1338,1,29,"DN"),ISNUMBER(SEARCH("ESQUADRILHA SUBMARIN",ExtraçãoDados!C1338,1)),REPLACE(ExtraçãoDados!C1338,1,29,"ES"),ISNUMBER(SEARCH("DN",ExtraçãoDados!C1338,1)),REPLACE(ExtraçãoDados!C1338,1,29,"DN"),ISNUMBER(SEARCH("DIRECÇÃO",ExtraçãoDados!C1338,1)),REPLACE(ExtraçãoDados!C1338,1,29,"DN"),ISNUMBER(SEARCH("DIRECÇA0",ExtraçãoDados!C1338,1)),REPLACE(ExtraçãoDados!C1338,1,29,"DN"),ISNUMBER(SEARCH("DIRE",ExtraçãoDados!C1338,1)),REPLACE(ExtraçãoDados!C1338,1,29,"DN"),ISNUMBER(SEARCH("ESQUADRILHA",ExtraçãoDados!C1338,1)),REPLACE(ExtraçãoDados!C1338,1,29,"ES"),ISNUMBER(SEARCH("HOSPITAL DA MARINHA",ExtraçãoDados!C1338,1)),REPLACE(ExtraçãoDados!C1338,1,29,"HM"),ISNUMBER(SEARCH("HOSPITAL",ExtraçãoDados!C1338,1)),REPLACE(ExtraçãoDados!C1338,1,29,"HM"),ISNUMBER(SEARCH("HM",ExtraçãoDados!C1338,1)),REPLACE(ExtraçãoDados!C1338,1,29,"HM"),ISNUMBER(SEARCH("SECÇÃO DE APÓSITOS",ExtraçãoDados!C1338,1)),REPLACE(ExtraçãoDados!C1338,1,29,"HM"))</f>
        <v>#N/A</v>
      </c>
      <c r="E1338" s="4" t="e" cm="1">
        <f t="array" ref="E1338">_xlfn.IFS(LEN(ExtraçãoDados!B1338)=7,YEAR(ExtraçãoDados!D1338),LEN(ExtraçãoDados!B1338)=10,RIGHT(ExtraçãoDados!B1338,4),LEN(ExtraçãoDados!B1338)=9,YEAR(ExtraçãoDados!D1338),LEN(ExtraçãoDados!B1338)=8,YEAR(ExtraçãoDados!D1338),LEN(ExtraçãoDados!B1338)&gt;7,YEAR(ExtraçãoDados!D1338),LEN(ExtraçãoDados!B1338)&gt;5,YEAR(ExtraçãoDados!D1338),LEN(ExtraçãoDados!B1338)&gt;4,YEAR(ExtraçãoDados!D1338))</f>
        <v>#N/A</v>
      </c>
      <c r="F1338" s="4">
        <f>ExtraçãoDados!E1338</f>
        <v>0</v>
      </c>
    </row>
    <row r="1339" spans="1:6" x14ac:dyDescent="0.25">
      <c r="A1339" s="4">
        <f>ExtraçãoDados!A1339</f>
        <v>0</v>
      </c>
      <c r="B1339" s="4" t="str" cm="1">
        <f t="array" ref="B1339">_xlfn.IFS(LEN(ExtraçãoDados!B1339)=12,LEFT(ExtraçãoDados!B1339,3),LEN(ExtraçãoDados!B1339)=10,LEFT(ExtraçãoDados!B1339,5),LEN(ExtraçãoDados!B1339)&gt;19,0,LEN(ExtraçãoDados!B1339)=9,LEFT(ExtraçãoDados!B1339,4),LEN(ExtraçãoDados!B1339)=6,LEFT(ExtraçãoDados!B1339,3),LEN(ExtraçãoDados!B1339)&lt;5,LEFT(ExtraçãoDados!B1339,3),LEN(ExtraçãoDados!B1339)=8,LEFT(ExtraçãoDados!B1339,3),LEN(ExtraçãoDados!B1339)=5,LEFT(ExtraçãoDados!B1339,5),LEN(ExtraçãoDados!B1339)=11,LEFT(ExtraçãoDados!B1339,5),LEN(ExtraçãoDados!B1339)=7,RIGHT(ExtraçãoDados!B1339,6))</f>
        <v/>
      </c>
      <c r="C1339" s="4" t="e" cm="1">
        <f t="array" ref="C1339">_xlfn.IFS(LEN(B1339)=1,"ERRO",LEN(B1339)=2,_xlfn.CONCAT("000",B1339),LEN(B1339)=3,_xlfn.CONCAT("00",B1339),LEN(B1339)=4,_xlfn.CONCAT("0",B1339),LEN(B1339)=6,B1339,LEN(B1339)=7,B1339,LEN(B1339)=5,B1339)</f>
        <v>#N/A</v>
      </c>
      <c r="D1339" s="4" t="e" cm="1">
        <f t="array" ref="D1339">_xlfn.IFS(ExtraçãoDados!C1339={"Direcção de Abastecimento"},REPLACE(ExtraçãoDados!C1339="{Direcção de Abastecimento}",1,25,"DA"),ExtraçãoDados!C1339={"COMISSÃO CULTURAL DE LMARINHA"},REPLACE(ExtraçãoDados!C1339={"COMISSÃO CULTURAL DE LMARINHA"},1,28,"CCM"),ExtraçãoDados!C1339={"DIRECÇÃO DE NAVIOS"},REPLACE(ExtraçãoDados!C1339={"DIRECÇÃO DE NAVIOS"},1,28,"DN"),ExtraçãoDados!C1339={"ESQUADRILHA SUBMARINOS"},REPLACE(ExtraçãoDados!C1339={"ESQUADRILHA SUBMARINOS"},1,28,"ES"),ExtraçãoDados!C1339={"COMISSÃO MARINHA"},REPLACE(ExtraçãoDados!C1339={"COMISSÃO MARINHA"},1,28,"CCM"),ExtraçãoDados!C1339={"COMISSÃO CULTURAL DE MARINHA"},REPLACE(ExtraçãoDados!C1339={"COMISSÃO CULTURAL DE MARINHA"},1,28,"CCM"),ExtraçãoDados!C1339={"CCM"},REPLACE(ExtraçãoDados!C1339={"CCM"},1,28,"CCM"),ExtraçãoDados!C1339={"DN"},REPLACE(ExtraçãoDados!C1339={"DN"},1,28,"DN"),ExtraçãoDados!C1339={"ES"},REPLACE(ExtraçãoDados!C1339={"ES"},1,28,"ES"),ExtraçãoDados!C1339={"DA"},REPLACE(ExtraçãoDados!C1339={"DA"},1,28,"DA"),ExtraçãoDados!C1339={"DE: ESQUADRILHA SUBMARINOS"},REPLACE(ExtraçãoDados!C1339={"DE: ESQUADRILHA SUBMARINOS"},1,28,"ES"),ExtraçãoDados!C1339={"DE: COMISSÃO CULTURAL DE LMARINHA"},REPLACE(ExtraçãoDados!C1339={"DE: COMISSÃO CULTURAL DE LMARINHA"},1,28,"CCM"),ExtraçãoDados!C1339={"ON"},REPLACE(ExtraçãoDados!C1339={"ON"},1,28,"DN"),ExtraçãoDados!C1339={"ESQ. SUBMARINOS"},REPLACE(ExtraçãoDados!C1339={"ESQ. SUBMARINOS"},1,28,"ES"),ExtraçãoDados!C1339={"☒ irecção de Abastecimento"},REPLACE(ExtraçãoDados!C1339={"☒ irecção de Abastecimento"},1,28,"DA"),ExtraçãoDados!C1339={"Direcã d Abtit ço e asecmeno"},REPLACE(ExtraçãoDados!C1339={"Direcã d Abtit ço e asecmeno"},1,28,"DA"),ExtraçãoDados!C1339={"Diecã d Abtit rço e asecmeno"},REPLACE(ExtraçãoDados!C1339={"Diecã d Abtit rço e asecmeno"},1,28,"DA"),ISNUMBER(SEARCH("COMISSÃO",ExtraçãoDados!C1339,1)),REPLACE(ExtraçãoDados!C1339,1,29,"CCM"),ISNUMBER(SEARCH("DN/DIL/DRT1",ExtraçãoDados!C1339,1)),REPLACE(ExtraçãoDados!C1339,1,29,"DN"),ISNUMBER(SEARCH("DIRECÇAO DE NAVIOS",ExtraçãoDados!C1339,1)),REPLACE(ExtraçãoDados!C1339,1,29,"DN"),ISNUMBER(SEARCH("ESQUADRILHA SUBMARIN",ExtraçãoDados!C1339,1)),REPLACE(ExtraçãoDados!C1339,1,29,"ES"),ISNUMBER(SEARCH("DN",ExtraçãoDados!C1339,1)),REPLACE(ExtraçãoDados!C1339,1,29,"DN"),ISNUMBER(SEARCH("DIRECÇÃO",ExtraçãoDados!C1339,1)),REPLACE(ExtraçãoDados!C1339,1,29,"DN"),ISNUMBER(SEARCH("DIRECÇA0",ExtraçãoDados!C1339,1)),REPLACE(ExtraçãoDados!C1339,1,29,"DN"),ISNUMBER(SEARCH("DIRE",ExtraçãoDados!C1339,1)),REPLACE(ExtraçãoDados!C1339,1,29,"DN"),ISNUMBER(SEARCH("ESQUADRILHA",ExtraçãoDados!C1339,1)),REPLACE(ExtraçãoDados!C1339,1,29,"ES"),ISNUMBER(SEARCH("HOSPITAL DA MARINHA",ExtraçãoDados!C1339,1)),REPLACE(ExtraçãoDados!C1339,1,29,"HM"),ISNUMBER(SEARCH("HOSPITAL",ExtraçãoDados!C1339,1)),REPLACE(ExtraçãoDados!C1339,1,29,"HM"),ISNUMBER(SEARCH("HM",ExtraçãoDados!C1339,1)),REPLACE(ExtraçãoDados!C1339,1,29,"HM"),ISNUMBER(SEARCH("SECÇÃO DE APÓSITOS",ExtraçãoDados!C1339,1)),REPLACE(ExtraçãoDados!C1339,1,29,"HM"))</f>
        <v>#N/A</v>
      </c>
      <c r="E1339" s="4" t="e" cm="1">
        <f t="array" ref="E1339">_xlfn.IFS(LEN(ExtraçãoDados!B1339)=7,YEAR(ExtraçãoDados!D1339),LEN(ExtraçãoDados!B1339)=10,RIGHT(ExtraçãoDados!B1339,4),LEN(ExtraçãoDados!B1339)=9,YEAR(ExtraçãoDados!D1339),LEN(ExtraçãoDados!B1339)=8,YEAR(ExtraçãoDados!D1339),LEN(ExtraçãoDados!B1339)&gt;7,YEAR(ExtraçãoDados!D1339),LEN(ExtraçãoDados!B1339)&gt;5,YEAR(ExtraçãoDados!D1339),LEN(ExtraçãoDados!B1339)&gt;4,YEAR(ExtraçãoDados!D1339))</f>
        <v>#N/A</v>
      </c>
      <c r="F1339" s="4">
        <f>ExtraçãoDados!E1339</f>
        <v>0</v>
      </c>
    </row>
    <row r="1340" spans="1:6" x14ac:dyDescent="0.25">
      <c r="A1340" s="4">
        <f>ExtraçãoDados!A1340</f>
        <v>0</v>
      </c>
      <c r="B1340" s="4" t="str" cm="1">
        <f t="array" ref="B1340">_xlfn.IFS(LEN(ExtraçãoDados!B1340)=12,LEFT(ExtraçãoDados!B1340,3),LEN(ExtraçãoDados!B1340)=10,LEFT(ExtraçãoDados!B1340,5),LEN(ExtraçãoDados!B1340)&gt;19,0,LEN(ExtraçãoDados!B1340)=9,LEFT(ExtraçãoDados!B1340,4),LEN(ExtraçãoDados!B1340)=6,LEFT(ExtraçãoDados!B1340,3),LEN(ExtraçãoDados!B1340)&lt;5,LEFT(ExtraçãoDados!B1340,3),LEN(ExtraçãoDados!B1340)=8,LEFT(ExtraçãoDados!B1340,3),LEN(ExtraçãoDados!B1340)=5,LEFT(ExtraçãoDados!B1340,5),LEN(ExtraçãoDados!B1340)=11,LEFT(ExtraçãoDados!B1340,5),LEN(ExtraçãoDados!B1340)=7,RIGHT(ExtraçãoDados!B1340,6))</f>
        <v/>
      </c>
      <c r="C1340" s="4" t="e" cm="1">
        <f t="array" ref="C1340">_xlfn.IFS(LEN(B1340)=1,"ERRO",LEN(B1340)=2,_xlfn.CONCAT("000",B1340),LEN(B1340)=3,_xlfn.CONCAT("00",B1340),LEN(B1340)=4,_xlfn.CONCAT("0",B1340),LEN(B1340)=6,B1340,LEN(B1340)=7,B1340,LEN(B1340)=5,B1340)</f>
        <v>#N/A</v>
      </c>
      <c r="D1340" s="4" t="e" cm="1">
        <f t="array" ref="D1340">_xlfn.IFS(ExtraçãoDados!C1340={"Direcção de Abastecimento"},REPLACE(ExtraçãoDados!C1340="{Direcção de Abastecimento}",1,25,"DA"),ExtraçãoDados!C1340={"COMISSÃO CULTURAL DE LMARINHA"},REPLACE(ExtraçãoDados!C1340={"COMISSÃO CULTURAL DE LMARINHA"},1,28,"CCM"),ExtraçãoDados!C1340={"DIRECÇÃO DE NAVIOS"},REPLACE(ExtraçãoDados!C1340={"DIRECÇÃO DE NAVIOS"},1,28,"DN"),ExtraçãoDados!C1340={"ESQUADRILHA SUBMARINOS"},REPLACE(ExtraçãoDados!C1340={"ESQUADRILHA SUBMARINOS"},1,28,"ES"),ExtraçãoDados!C1340={"COMISSÃO MARINHA"},REPLACE(ExtraçãoDados!C1340={"COMISSÃO MARINHA"},1,28,"CCM"),ExtraçãoDados!C1340={"COMISSÃO CULTURAL DE MARINHA"},REPLACE(ExtraçãoDados!C1340={"COMISSÃO CULTURAL DE MARINHA"},1,28,"CCM"),ExtraçãoDados!C1340={"CCM"},REPLACE(ExtraçãoDados!C1340={"CCM"},1,28,"CCM"),ExtraçãoDados!C1340={"DN"},REPLACE(ExtraçãoDados!C1340={"DN"},1,28,"DN"),ExtraçãoDados!C1340={"ES"},REPLACE(ExtraçãoDados!C1340={"ES"},1,28,"ES"),ExtraçãoDados!C1340={"DA"},REPLACE(ExtraçãoDados!C1340={"DA"},1,28,"DA"),ExtraçãoDados!C1340={"DE: ESQUADRILHA SUBMARINOS"},REPLACE(ExtraçãoDados!C1340={"DE: ESQUADRILHA SUBMARINOS"},1,28,"ES"),ExtraçãoDados!C1340={"DE: COMISSÃO CULTURAL DE LMARINHA"},REPLACE(ExtraçãoDados!C1340={"DE: COMISSÃO CULTURAL DE LMARINHA"},1,28,"CCM"),ExtraçãoDados!C1340={"ON"},REPLACE(ExtraçãoDados!C1340={"ON"},1,28,"DN"),ExtraçãoDados!C1340={"ESQ. SUBMARINOS"},REPLACE(ExtraçãoDados!C1340={"ESQ. SUBMARINOS"},1,28,"ES"),ExtraçãoDados!C1340={"☒ irecção de Abastecimento"},REPLACE(ExtraçãoDados!C1340={"☒ irecção de Abastecimento"},1,28,"DA"),ExtraçãoDados!C1340={"Direcã d Abtit ço e asecmeno"},REPLACE(ExtraçãoDados!C1340={"Direcã d Abtit ço e asecmeno"},1,28,"DA"),ExtraçãoDados!C1340={"Diecã d Abtit rço e asecmeno"},REPLACE(ExtraçãoDados!C1340={"Diecã d Abtit rço e asecmeno"},1,28,"DA"),ISNUMBER(SEARCH("COMISSÃO",ExtraçãoDados!C1340,1)),REPLACE(ExtraçãoDados!C1340,1,29,"CCM"),ISNUMBER(SEARCH("DN/DIL/DRT1",ExtraçãoDados!C1340,1)),REPLACE(ExtraçãoDados!C1340,1,29,"DN"),ISNUMBER(SEARCH("DIRECÇAO DE NAVIOS",ExtraçãoDados!C1340,1)),REPLACE(ExtraçãoDados!C1340,1,29,"DN"),ISNUMBER(SEARCH("ESQUADRILHA SUBMARIN",ExtraçãoDados!C1340,1)),REPLACE(ExtraçãoDados!C1340,1,29,"ES"),ISNUMBER(SEARCH("DN",ExtraçãoDados!C1340,1)),REPLACE(ExtraçãoDados!C1340,1,29,"DN"),ISNUMBER(SEARCH("DIRECÇÃO",ExtraçãoDados!C1340,1)),REPLACE(ExtraçãoDados!C1340,1,29,"DN"),ISNUMBER(SEARCH("DIRECÇA0",ExtraçãoDados!C1340,1)),REPLACE(ExtraçãoDados!C1340,1,29,"DN"),ISNUMBER(SEARCH("DIRE",ExtraçãoDados!C1340,1)),REPLACE(ExtraçãoDados!C1340,1,29,"DN"),ISNUMBER(SEARCH("ESQUADRILHA",ExtraçãoDados!C1340,1)),REPLACE(ExtraçãoDados!C1340,1,29,"ES"),ISNUMBER(SEARCH("HOSPITAL DA MARINHA",ExtraçãoDados!C1340,1)),REPLACE(ExtraçãoDados!C1340,1,29,"HM"),ISNUMBER(SEARCH("HOSPITAL",ExtraçãoDados!C1340,1)),REPLACE(ExtraçãoDados!C1340,1,29,"HM"),ISNUMBER(SEARCH("HM",ExtraçãoDados!C1340,1)),REPLACE(ExtraçãoDados!C1340,1,29,"HM"),ISNUMBER(SEARCH("SECÇÃO DE APÓSITOS",ExtraçãoDados!C1340,1)),REPLACE(ExtraçãoDados!C1340,1,29,"HM"))</f>
        <v>#N/A</v>
      </c>
      <c r="E1340" s="4" t="e" cm="1">
        <f t="array" ref="E1340">_xlfn.IFS(LEN(ExtraçãoDados!B1340)=7,YEAR(ExtraçãoDados!D1340),LEN(ExtraçãoDados!B1340)=10,RIGHT(ExtraçãoDados!B1340,4),LEN(ExtraçãoDados!B1340)=9,YEAR(ExtraçãoDados!D1340),LEN(ExtraçãoDados!B1340)=8,YEAR(ExtraçãoDados!D1340),LEN(ExtraçãoDados!B1340)&gt;7,YEAR(ExtraçãoDados!D1340),LEN(ExtraçãoDados!B1340)&gt;5,YEAR(ExtraçãoDados!D1340),LEN(ExtraçãoDados!B1340)&gt;4,YEAR(ExtraçãoDados!D1340))</f>
        <v>#N/A</v>
      </c>
      <c r="F1340" s="4">
        <f>ExtraçãoDados!E1340</f>
        <v>0</v>
      </c>
    </row>
    <row r="1341" spans="1:6" x14ac:dyDescent="0.25">
      <c r="A1341" s="4">
        <f>ExtraçãoDados!A1341</f>
        <v>0</v>
      </c>
      <c r="B1341" s="4" t="str" cm="1">
        <f t="array" ref="B1341">_xlfn.IFS(LEN(ExtraçãoDados!B1341)=12,LEFT(ExtraçãoDados!B1341,3),LEN(ExtraçãoDados!B1341)=10,LEFT(ExtraçãoDados!B1341,5),LEN(ExtraçãoDados!B1341)&gt;19,0,LEN(ExtraçãoDados!B1341)=9,LEFT(ExtraçãoDados!B1341,4),LEN(ExtraçãoDados!B1341)=6,LEFT(ExtraçãoDados!B1341,3),LEN(ExtraçãoDados!B1341)&lt;5,LEFT(ExtraçãoDados!B1341,3),LEN(ExtraçãoDados!B1341)=8,LEFT(ExtraçãoDados!B1341,3),LEN(ExtraçãoDados!B1341)=5,LEFT(ExtraçãoDados!B1341,5),LEN(ExtraçãoDados!B1341)=11,LEFT(ExtraçãoDados!B1341,5),LEN(ExtraçãoDados!B1341)=7,RIGHT(ExtraçãoDados!B1341,6))</f>
        <v/>
      </c>
      <c r="C1341" s="4" t="e" cm="1">
        <f t="array" ref="C1341">_xlfn.IFS(LEN(B1341)=1,"ERRO",LEN(B1341)=2,_xlfn.CONCAT("000",B1341),LEN(B1341)=3,_xlfn.CONCAT("00",B1341),LEN(B1341)=4,_xlfn.CONCAT("0",B1341),LEN(B1341)=6,B1341,LEN(B1341)=7,B1341,LEN(B1341)=5,B1341)</f>
        <v>#N/A</v>
      </c>
      <c r="D1341" s="4" t="e" cm="1">
        <f t="array" ref="D1341">_xlfn.IFS(ExtraçãoDados!C1341={"Direcção de Abastecimento"},REPLACE(ExtraçãoDados!C1341="{Direcção de Abastecimento}",1,25,"DA"),ExtraçãoDados!C1341={"COMISSÃO CULTURAL DE LMARINHA"},REPLACE(ExtraçãoDados!C1341={"COMISSÃO CULTURAL DE LMARINHA"},1,28,"CCM"),ExtraçãoDados!C1341={"DIRECÇÃO DE NAVIOS"},REPLACE(ExtraçãoDados!C1341={"DIRECÇÃO DE NAVIOS"},1,28,"DN"),ExtraçãoDados!C1341={"ESQUADRILHA SUBMARINOS"},REPLACE(ExtraçãoDados!C1341={"ESQUADRILHA SUBMARINOS"},1,28,"ES"),ExtraçãoDados!C1341={"COMISSÃO MARINHA"},REPLACE(ExtraçãoDados!C1341={"COMISSÃO MARINHA"},1,28,"CCM"),ExtraçãoDados!C1341={"COMISSÃO CULTURAL DE MARINHA"},REPLACE(ExtraçãoDados!C1341={"COMISSÃO CULTURAL DE MARINHA"},1,28,"CCM"),ExtraçãoDados!C1341={"CCM"},REPLACE(ExtraçãoDados!C1341={"CCM"},1,28,"CCM"),ExtraçãoDados!C1341={"DN"},REPLACE(ExtraçãoDados!C1341={"DN"},1,28,"DN"),ExtraçãoDados!C1341={"ES"},REPLACE(ExtraçãoDados!C1341={"ES"},1,28,"ES"),ExtraçãoDados!C1341={"DA"},REPLACE(ExtraçãoDados!C1341={"DA"},1,28,"DA"),ExtraçãoDados!C1341={"DE: ESQUADRILHA SUBMARINOS"},REPLACE(ExtraçãoDados!C1341={"DE: ESQUADRILHA SUBMARINOS"},1,28,"ES"),ExtraçãoDados!C1341={"DE: COMISSÃO CULTURAL DE LMARINHA"},REPLACE(ExtraçãoDados!C1341={"DE: COMISSÃO CULTURAL DE LMARINHA"},1,28,"CCM"),ExtraçãoDados!C1341={"ON"},REPLACE(ExtraçãoDados!C1341={"ON"},1,28,"DN"),ExtraçãoDados!C1341={"ESQ. SUBMARINOS"},REPLACE(ExtraçãoDados!C1341={"ESQ. SUBMARINOS"},1,28,"ES"),ExtraçãoDados!C1341={"☒ irecção de Abastecimento"},REPLACE(ExtraçãoDados!C1341={"☒ irecção de Abastecimento"},1,28,"DA"),ExtraçãoDados!C1341={"Direcã d Abtit ço e asecmeno"},REPLACE(ExtraçãoDados!C1341={"Direcã d Abtit ço e asecmeno"},1,28,"DA"),ExtraçãoDados!C1341={"Diecã d Abtit rço e asecmeno"},REPLACE(ExtraçãoDados!C1341={"Diecã d Abtit rço e asecmeno"},1,28,"DA"),ISNUMBER(SEARCH("COMISSÃO",ExtraçãoDados!C1341,1)),REPLACE(ExtraçãoDados!C1341,1,29,"CCM"),ISNUMBER(SEARCH("DN/DIL/DRT1",ExtraçãoDados!C1341,1)),REPLACE(ExtraçãoDados!C1341,1,29,"DN"),ISNUMBER(SEARCH("DIRECÇAO DE NAVIOS",ExtraçãoDados!C1341,1)),REPLACE(ExtraçãoDados!C1341,1,29,"DN"),ISNUMBER(SEARCH("ESQUADRILHA SUBMARIN",ExtraçãoDados!C1341,1)),REPLACE(ExtraçãoDados!C1341,1,29,"ES"),ISNUMBER(SEARCH("DN",ExtraçãoDados!C1341,1)),REPLACE(ExtraçãoDados!C1341,1,29,"DN"),ISNUMBER(SEARCH("DIRECÇÃO",ExtraçãoDados!C1341,1)),REPLACE(ExtraçãoDados!C1341,1,29,"DN"),ISNUMBER(SEARCH("DIRECÇA0",ExtraçãoDados!C1341,1)),REPLACE(ExtraçãoDados!C1341,1,29,"DN"),ISNUMBER(SEARCH("DIRE",ExtraçãoDados!C1341,1)),REPLACE(ExtraçãoDados!C1341,1,29,"DN"),ISNUMBER(SEARCH("ESQUADRILHA",ExtraçãoDados!C1341,1)),REPLACE(ExtraçãoDados!C1341,1,29,"ES"),ISNUMBER(SEARCH("HOSPITAL DA MARINHA",ExtraçãoDados!C1341,1)),REPLACE(ExtraçãoDados!C1341,1,29,"HM"),ISNUMBER(SEARCH("HOSPITAL",ExtraçãoDados!C1341,1)),REPLACE(ExtraçãoDados!C1341,1,29,"HM"),ISNUMBER(SEARCH("HM",ExtraçãoDados!C1341,1)),REPLACE(ExtraçãoDados!C1341,1,29,"HM"),ISNUMBER(SEARCH("SECÇÃO DE APÓSITOS",ExtraçãoDados!C1341,1)),REPLACE(ExtraçãoDados!C1341,1,29,"HM"))</f>
        <v>#N/A</v>
      </c>
      <c r="E1341" s="4" t="e" cm="1">
        <f t="array" ref="E1341">_xlfn.IFS(LEN(ExtraçãoDados!B1341)=7,YEAR(ExtraçãoDados!D1341),LEN(ExtraçãoDados!B1341)=10,RIGHT(ExtraçãoDados!B1341,4),LEN(ExtraçãoDados!B1341)=9,YEAR(ExtraçãoDados!D1341),LEN(ExtraçãoDados!B1341)=8,YEAR(ExtraçãoDados!D1341),LEN(ExtraçãoDados!B1341)&gt;7,YEAR(ExtraçãoDados!D1341),LEN(ExtraçãoDados!B1341)&gt;5,YEAR(ExtraçãoDados!D1341),LEN(ExtraçãoDados!B1341)&gt;4,YEAR(ExtraçãoDados!D1341))</f>
        <v>#N/A</v>
      </c>
      <c r="F1341" s="4">
        <f>ExtraçãoDados!E1341</f>
        <v>0</v>
      </c>
    </row>
    <row r="1342" spans="1:6" x14ac:dyDescent="0.25">
      <c r="A1342" s="4">
        <f>ExtraçãoDados!A1342</f>
        <v>0</v>
      </c>
      <c r="B1342" s="4" t="str" cm="1">
        <f t="array" ref="B1342">_xlfn.IFS(LEN(ExtraçãoDados!B1342)=12,LEFT(ExtraçãoDados!B1342,3),LEN(ExtraçãoDados!B1342)=10,LEFT(ExtraçãoDados!B1342,5),LEN(ExtraçãoDados!B1342)&gt;19,0,LEN(ExtraçãoDados!B1342)=9,LEFT(ExtraçãoDados!B1342,4),LEN(ExtraçãoDados!B1342)=6,LEFT(ExtraçãoDados!B1342,3),LEN(ExtraçãoDados!B1342)&lt;5,LEFT(ExtraçãoDados!B1342,3),LEN(ExtraçãoDados!B1342)=8,LEFT(ExtraçãoDados!B1342,3),LEN(ExtraçãoDados!B1342)=5,LEFT(ExtraçãoDados!B1342,5),LEN(ExtraçãoDados!B1342)=11,LEFT(ExtraçãoDados!B1342,5),LEN(ExtraçãoDados!B1342)=7,RIGHT(ExtraçãoDados!B1342,6))</f>
        <v/>
      </c>
      <c r="C1342" s="4" t="e" cm="1">
        <f t="array" ref="C1342">_xlfn.IFS(LEN(B1342)=1,"ERRO",LEN(B1342)=2,_xlfn.CONCAT("000",B1342),LEN(B1342)=3,_xlfn.CONCAT("00",B1342),LEN(B1342)=4,_xlfn.CONCAT("0",B1342),LEN(B1342)=6,B1342,LEN(B1342)=7,B1342,LEN(B1342)=5,B1342)</f>
        <v>#N/A</v>
      </c>
      <c r="D1342" s="4" t="e" cm="1">
        <f t="array" ref="D1342">_xlfn.IFS(ExtraçãoDados!C1342={"Direcção de Abastecimento"},REPLACE(ExtraçãoDados!C1342="{Direcção de Abastecimento}",1,25,"DA"),ExtraçãoDados!C1342={"COMISSÃO CULTURAL DE LMARINHA"},REPLACE(ExtraçãoDados!C1342={"COMISSÃO CULTURAL DE LMARINHA"},1,28,"CCM"),ExtraçãoDados!C1342={"DIRECÇÃO DE NAVIOS"},REPLACE(ExtraçãoDados!C1342={"DIRECÇÃO DE NAVIOS"},1,28,"DN"),ExtraçãoDados!C1342={"ESQUADRILHA SUBMARINOS"},REPLACE(ExtraçãoDados!C1342={"ESQUADRILHA SUBMARINOS"},1,28,"ES"),ExtraçãoDados!C1342={"COMISSÃO MARINHA"},REPLACE(ExtraçãoDados!C1342={"COMISSÃO MARINHA"},1,28,"CCM"),ExtraçãoDados!C1342={"COMISSÃO CULTURAL DE MARINHA"},REPLACE(ExtraçãoDados!C1342={"COMISSÃO CULTURAL DE MARINHA"},1,28,"CCM"),ExtraçãoDados!C1342={"CCM"},REPLACE(ExtraçãoDados!C1342={"CCM"},1,28,"CCM"),ExtraçãoDados!C1342={"DN"},REPLACE(ExtraçãoDados!C1342={"DN"},1,28,"DN"),ExtraçãoDados!C1342={"ES"},REPLACE(ExtraçãoDados!C1342={"ES"},1,28,"ES"),ExtraçãoDados!C1342={"DA"},REPLACE(ExtraçãoDados!C1342={"DA"},1,28,"DA"),ExtraçãoDados!C1342={"DE: ESQUADRILHA SUBMARINOS"},REPLACE(ExtraçãoDados!C1342={"DE: ESQUADRILHA SUBMARINOS"},1,28,"ES"),ExtraçãoDados!C1342={"DE: COMISSÃO CULTURAL DE LMARINHA"},REPLACE(ExtraçãoDados!C1342={"DE: COMISSÃO CULTURAL DE LMARINHA"},1,28,"CCM"),ExtraçãoDados!C1342={"ON"},REPLACE(ExtraçãoDados!C1342={"ON"},1,28,"DN"),ExtraçãoDados!C1342={"ESQ. SUBMARINOS"},REPLACE(ExtraçãoDados!C1342={"ESQ. SUBMARINOS"},1,28,"ES"),ExtraçãoDados!C1342={"☒ irecção de Abastecimento"},REPLACE(ExtraçãoDados!C1342={"☒ irecção de Abastecimento"},1,28,"DA"),ExtraçãoDados!C1342={"Direcã d Abtit ço e asecmeno"},REPLACE(ExtraçãoDados!C1342={"Direcã d Abtit ço e asecmeno"},1,28,"DA"),ExtraçãoDados!C1342={"Diecã d Abtit rço e asecmeno"},REPLACE(ExtraçãoDados!C1342={"Diecã d Abtit rço e asecmeno"},1,28,"DA"),ISNUMBER(SEARCH("COMISSÃO",ExtraçãoDados!C1342,1)),REPLACE(ExtraçãoDados!C1342,1,29,"CCM"),ISNUMBER(SEARCH("DN/DIL/DRT1",ExtraçãoDados!C1342,1)),REPLACE(ExtraçãoDados!C1342,1,29,"DN"),ISNUMBER(SEARCH("DIRECÇAO DE NAVIOS",ExtraçãoDados!C1342,1)),REPLACE(ExtraçãoDados!C1342,1,29,"DN"),ISNUMBER(SEARCH("ESQUADRILHA SUBMARIN",ExtraçãoDados!C1342,1)),REPLACE(ExtraçãoDados!C1342,1,29,"ES"),ISNUMBER(SEARCH("DN",ExtraçãoDados!C1342,1)),REPLACE(ExtraçãoDados!C1342,1,29,"DN"),ISNUMBER(SEARCH("DIRECÇÃO",ExtraçãoDados!C1342,1)),REPLACE(ExtraçãoDados!C1342,1,29,"DN"),ISNUMBER(SEARCH("DIRECÇA0",ExtraçãoDados!C1342,1)),REPLACE(ExtraçãoDados!C1342,1,29,"DN"),ISNUMBER(SEARCH("DIRE",ExtraçãoDados!C1342,1)),REPLACE(ExtraçãoDados!C1342,1,29,"DN"),ISNUMBER(SEARCH("ESQUADRILHA",ExtraçãoDados!C1342,1)),REPLACE(ExtraçãoDados!C1342,1,29,"ES"),ISNUMBER(SEARCH("HOSPITAL DA MARINHA",ExtraçãoDados!C1342,1)),REPLACE(ExtraçãoDados!C1342,1,29,"HM"),ISNUMBER(SEARCH("HOSPITAL",ExtraçãoDados!C1342,1)),REPLACE(ExtraçãoDados!C1342,1,29,"HM"),ISNUMBER(SEARCH("HM",ExtraçãoDados!C1342,1)),REPLACE(ExtraçãoDados!C1342,1,29,"HM"),ISNUMBER(SEARCH("SECÇÃO DE APÓSITOS",ExtraçãoDados!C1342,1)),REPLACE(ExtraçãoDados!C1342,1,29,"HM"))</f>
        <v>#N/A</v>
      </c>
      <c r="E1342" s="4" t="e" cm="1">
        <f t="array" ref="E1342">_xlfn.IFS(LEN(ExtraçãoDados!B1342)=7,YEAR(ExtraçãoDados!D1342),LEN(ExtraçãoDados!B1342)=10,RIGHT(ExtraçãoDados!B1342,4),LEN(ExtraçãoDados!B1342)=9,YEAR(ExtraçãoDados!D1342),LEN(ExtraçãoDados!B1342)=8,YEAR(ExtraçãoDados!D1342),LEN(ExtraçãoDados!B1342)&gt;7,YEAR(ExtraçãoDados!D1342),LEN(ExtraçãoDados!B1342)&gt;5,YEAR(ExtraçãoDados!D1342),LEN(ExtraçãoDados!B1342)&gt;4,YEAR(ExtraçãoDados!D1342))</f>
        <v>#N/A</v>
      </c>
      <c r="F1342" s="4">
        <f>ExtraçãoDados!E1342</f>
        <v>0</v>
      </c>
    </row>
    <row r="1343" spans="1:6" x14ac:dyDescent="0.25">
      <c r="A1343" s="4">
        <f>ExtraçãoDados!A1343</f>
        <v>0</v>
      </c>
      <c r="B1343" s="4" t="str" cm="1">
        <f t="array" ref="B1343">_xlfn.IFS(LEN(ExtraçãoDados!B1343)=12,LEFT(ExtraçãoDados!B1343,3),LEN(ExtraçãoDados!B1343)=10,LEFT(ExtraçãoDados!B1343,5),LEN(ExtraçãoDados!B1343)&gt;19,0,LEN(ExtraçãoDados!B1343)=9,LEFT(ExtraçãoDados!B1343,4),LEN(ExtraçãoDados!B1343)=6,LEFT(ExtraçãoDados!B1343,3),LEN(ExtraçãoDados!B1343)&lt;5,LEFT(ExtraçãoDados!B1343,3),LEN(ExtraçãoDados!B1343)=8,LEFT(ExtraçãoDados!B1343,3),LEN(ExtraçãoDados!B1343)=5,LEFT(ExtraçãoDados!B1343,5),LEN(ExtraçãoDados!B1343)=11,LEFT(ExtraçãoDados!B1343,5),LEN(ExtraçãoDados!B1343)=7,RIGHT(ExtraçãoDados!B1343,6))</f>
        <v/>
      </c>
      <c r="C1343" s="4" t="e" cm="1">
        <f t="array" ref="C1343">_xlfn.IFS(LEN(B1343)=1,"ERRO",LEN(B1343)=2,_xlfn.CONCAT("000",B1343),LEN(B1343)=3,_xlfn.CONCAT("00",B1343),LEN(B1343)=4,_xlfn.CONCAT("0",B1343),LEN(B1343)=6,B1343,LEN(B1343)=7,B1343,LEN(B1343)=5,B1343)</f>
        <v>#N/A</v>
      </c>
      <c r="D1343" s="4" t="e" cm="1">
        <f t="array" ref="D1343">_xlfn.IFS(ExtraçãoDados!C1343={"Direcção de Abastecimento"},REPLACE(ExtraçãoDados!C1343="{Direcção de Abastecimento}",1,25,"DA"),ExtraçãoDados!C1343={"COMISSÃO CULTURAL DE LMARINHA"},REPLACE(ExtraçãoDados!C1343={"COMISSÃO CULTURAL DE LMARINHA"},1,28,"CCM"),ExtraçãoDados!C1343={"DIRECÇÃO DE NAVIOS"},REPLACE(ExtraçãoDados!C1343={"DIRECÇÃO DE NAVIOS"},1,28,"DN"),ExtraçãoDados!C1343={"ESQUADRILHA SUBMARINOS"},REPLACE(ExtraçãoDados!C1343={"ESQUADRILHA SUBMARINOS"},1,28,"ES"),ExtraçãoDados!C1343={"COMISSÃO MARINHA"},REPLACE(ExtraçãoDados!C1343={"COMISSÃO MARINHA"},1,28,"CCM"),ExtraçãoDados!C1343={"COMISSÃO CULTURAL DE MARINHA"},REPLACE(ExtraçãoDados!C1343={"COMISSÃO CULTURAL DE MARINHA"},1,28,"CCM"),ExtraçãoDados!C1343={"CCM"},REPLACE(ExtraçãoDados!C1343={"CCM"},1,28,"CCM"),ExtraçãoDados!C1343={"DN"},REPLACE(ExtraçãoDados!C1343={"DN"},1,28,"DN"),ExtraçãoDados!C1343={"ES"},REPLACE(ExtraçãoDados!C1343={"ES"},1,28,"ES"),ExtraçãoDados!C1343={"DA"},REPLACE(ExtraçãoDados!C1343={"DA"},1,28,"DA"),ExtraçãoDados!C1343={"DE: ESQUADRILHA SUBMARINOS"},REPLACE(ExtraçãoDados!C1343={"DE: ESQUADRILHA SUBMARINOS"},1,28,"ES"),ExtraçãoDados!C1343={"DE: COMISSÃO CULTURAL DE LMARINHA"},REPLACE(ExtraçãoDados!C1343={"DE: COMISSÃO CULTURAL DE LMARINHA"},1,28,"CCM"),ExtraçãoDados!C1343={"ON"},REPLACE(ExtraçãoDados!C1343={"ON"},1,28,"DN"),ExtraçãoDados!C1343={"ESQ. SUBMARINOS"},REPLACE(ExtraçãoDados!C1343={"ESQ. SUBMARINOS"},1,28,"ES"),ExtraçãoDados!C1343={"☒ irecção de Abastecimento"},REPLACE(ExtraçãoDados!C1343={"☒ irecção de Abastecimento"},1,28,"DA"),ExtraçãoDados!C1343={"Direcã d Abtit ço e asecmeno"},REPLACE(ExtraçãoDados!C1343={"Direcã d Abtit ço e asecmeno"},1,28,"DA"),ExtraçãoDados!C1343={"Diecã d Abtit rço e asecmeno"},REPLACE(ExtraçãoDados!C1343={"Diecã d Abtit rço e asecmeno"},1,28,"DA"),ISNUMBER(SEARCH("COMISSÃO",ExtraçãoDados!C1343,1)),REPLACE(ExtraçãoDados!C1343,1,29,"CCM"),ISNUMBER(SEARCH("DN/DIL/DRT1",ExtraçãoDados!C1343,1)),REPLACE(ExtraçãoDados!C1343,1,29,"DN"),ISNUMBER(SEARCH("DIRECÇAO DE NAVIOS",ExtraçãoDados!C1343,1)),REPLACE(ExtraçãoDados!C1343,1,29,"DN"),ISNUMBER(SEARCH("ESQUADRILHA SUBMARIN",ExtraçãoDados!C1343,1)),REPLACE(ExtraçãoDados!C1343,1,29,"ES"),ISNUMBER(SEARCH("DN",ExtraçãoDados!C1343,1)),REPLACE(ExtraçãoDados!C1343,1,29,"DN"),ISNUMBER(SEARCH("DIRECÇÃO",ExtraçãoDados!C1343,1)),REPLACE(ExtraçãoDados!C1343,1,29,"DN"),ISNUMBER(SEARCH("DIRECÇA0",ExtraçãoDados!C1343,1)),REPLACE(ExtraçãoDados!C1343,1,29,"DN"),ISNUMBER(SEARCH("DIRE",ExtraçãoDados!C1343,1)),REPLACE(ExtraçãoDados!C1343,1,29,"DN"),ISNUMBER(SEARCH("ESQUADRILHA",ExtraçãoDados!C1343,1)),REPLACE(ExtraçãoDados!C1343,1,29,"ES"),ISNUMBER(SEARCH("HOSPITAL DA MARINHA",ExtraçãoDados!C1343,1)),REPLACE(ExtraçãoDados!C1343,1,29,"HM"),ISNUMBER(SEARCH("HOSPITAL",ExtraçãoDados!C1343,1)),REPLACE(ExtraçãoDados!C1343,1,29,"HM"),ISNUMBER(SEARCH("HM",ExtraçãoDados!C1343,1)),REPLACE(ExtraçãoDados!C1343,1,29,"HM"),ISNUMBER(SEARCH("SECÇÃO DE APÓSITOS",ExtraçãoDados!C1343,1)),REPLACE(ExtraçãoDados!C1343,1,29,"HM"))</f>
        <v>#N/A</v>
      </c>
      <c r="E1343" s="4" t="e" cm="1">
        <f t="array" ref="E1343">_xlfn.IFS(LEN(ExtraçãoDados!B1343)=7,YEAR(ExtraçãoDados!D1343),LEN(ExtraçãoDados!B1343)=10,RIGHT(ExtraçãoDados!B1343,4),LEN(ExtraçãoDados!B1343)=9,YEAR(ExtraçãoDados!D1343),LEN(ExtraçãoDados!B1343)=8,YEAR(ExtraçãoDados!D1343),LEN(ExtraçãoDados!B1343)&gt;7,YEAR(ExtraçãoDados!D1343),LEN(ExtraçãoDados!B1343)&gt;5,YEAR(ExtraçãoDados!D1343),LEN(ExtraçãoDados!B1343)&gt;4,YEAR(ExtraçãoDados!D1343))</f>
        <v>#N/A</v>
      </c>
      <c r="F1343" s="4">
        <f>ExtraçãoDados!E1343</f>
        <v>0</v>
      </c>
    </row>
    <row r="1344" spans="1:6" x14ac:dyDescent="0.25">
      <c r="A1344" s="4">
        <f>ExtraçãoDados!A1344</f>
        <v>0</v>
      </c>
      <c r="B1344" s="4" t="str" cm="1">
        <f t="array" ref="B1344">_xlfn.IFS(LEN(ExtraçãoDados!B1344)=12,LEFT(ExtraçãoDados!B1344,3),LEN(ExtraçãoDados!B1344)=10,LEFT(ExtraçãoDados!B1344,5),LEN(ExtraçãoDados!B1344)&gt;19,0,LEN(ExtraçãoDados!B1344)=9,LEFT(ExtraçãoDados!B1344,4),LEN(ExtraçãoDados!B1344)=6,LEFT(ExtraçãoDados!B1344,3),LEN(ExtraçãoDados!B1344)&lt;5,LEFT(ExtraçãoDados!B1344,3),LEN(ExtraçãoDados!B1344)=8,LEFT(ExtraçãoDados!B1344,3),LEN(ExtraçãoDados!B1344)=5,LEFT(ExtraçãoDados!B1344,5),LEN(ExtraçãoDados!B1344)=11,LEFT(ExtraçãoDados!B1344,5),LEN(ExtraçãoDados!B1344)=7,RIGHT(ExtraçãoDados!B1344,6))</f>
        <v/>
      </c>
      <c r="C1344" s="4" t="e" cm="1">
        <f t="array" ref="C1344">_xlfn.IFS(LEN(B1344)=1,"ERRO",LEN(B1344)=2,_xlfn.CONCAT("000",B1344),LEN(B1344)=3,_xlfn.CONCAT("00",B1344),LEN(B1344)=4,_xlfn.CONCAT("0",B1344),LEN(B1344)=6,B1344,LEN(B1344)=7,B1344,LEN(B1344)=5,B1344)</f>
        <v>#N/A</v>
      </c>
      <c r="D1344" s="4" t="e" cm="1">
        <f t="array" ref="D1344">_xlfn.IFS(ExtraçãoDados!C1344={"Direcção de Abastecimento"},REPLACE(ExtraçãoDados!C1344="{Direcção de Abastecimento}",1,25,"DA"),ExtraçãoDados!C1344={"COMISSÃO CULTURAL DE LMARINHA"},REPLACE(ExtraçãoDados!C1344={"COMISSÃO CULTURAL DE LMARINHA"},1,28,"CCM"),ExtraçãoDados!C1344={"DIRECÇÃO DE NAVIOS"},REPLACE(ExtraçãoDados!C1344={"DIRECÇÃO DE NAVIOS"},1,28,"DN"),ExtraçãoDados!C1344={"ESQUADRILHA SUBMARINOS"},REPLACE(ExtraçãoDados!C1344={"ESQUADRILHA SUBMARINOS"},1,28,"ES"),ExtraçãoDados!C1344={"COMISSÃO MARINHA"},REPLACE(ExtraçãoDados!C1344={"COMISSÃO MARINHA"},1,28,"CCM"),ExtraçãoDados!C1344={"COMISSÃO CULTURAL DE MARINHA"},REPLACE(ExtraçãoDados!C1344={"COMISSÃO CULTURAL DE MARINHA"},1,28,"CCM"),ExtraçãoDados!C1344={"CCM"},REPLACE(ExtraçãoDados!C1344={"CCM"},1,28,"CCM"),ExtraçãoDados!C1344={"DN"},REPLACE(ExtraçãoDados!C1344={"DN"},1,28,"DN"),ExtraçãoDados!C1344={"ES"},REPLACE(ExtraçãoDados!C1344={"ES"},1,28,"ES"),ExtraçãoDados!C1344={"DA"},REPLACE(ExtraçãoDados!C1344={"DA"},1,28,"DA"),ExtraçãoDados!C1344={"DE: ESQUADRILHA SUBMARINOS"},REPLACE(ExtraçãoDados!C1344={"DE: ESQUADRILHA SUBMARINOS"},1,28,"ES"),ExtraçãoDados!C1344={"DE: COMISSÃO CULTURAL DE LMARINHA"},REPLACE(ExtraçãoDados!C1344={"DE: COMISSÃO CULTURAL DE LMARINHA"},1,28,"CCM"),ExtraçãoDados!C1344={"ON"},REPLACE(ExtraçãoDados!C1344={"ON"},1,28,"DN"),ExtraçãoDados!C1344={"ESQ. SUBMARINOS"},REPLACE(ExtraçãoDados!C1344={"ESQ. SUBMARINOS"},1,28,"ES"),ExtraçãoDados!C1344={"☒ irecção de Abastecimento"},REPLACE(ExtraçãoDados!C1344={"☒ irecção de Abastecimento"},1,28,"DA"),ExtraçãoDados!C1344={"Direcã d Abtit ço e asecmeno"},REPLACE(ExtraçãoDados!C1344={"Direcã d Abtit ço e asecmeno"},1,28,"DA"),ExtraçãoDados!C1344={"Diecã d Abtit rço e asecmeno"},REPLACE(ExtraçãoDados!C1344={"Diecã d Abtit rço e asecmeno"},1,28,"DA"),ISNUMBER(SEARCH("COMISSÃO",ExtraçãoDados!C1344,1)),REPLACE(ExtraçãoDados!C1344,1,29,"CCM"),ISNUMBER(SEARCH("DN/DIL/DRT1",ExtraçãoDados!C1344,1)),REPLACE(ExtraçãoDados!C1344,1,29,"DN"),ISNUMBER(SEARCH("DIRECÇAO DE NAVIOS",ExtraçãoDados!C1344,1)),REPLACE(ExtraçãoDados!C1344,1,29,"DN"),ISNUMBER(SEARCH("ESQUADRILHA SUBMARIN",ExtraçãoDados!C1344,1)),REPLACE(ExtraçãoDados!C1344,1,29,"ES"),ISNUMBER(SEARCH("DN",ExtraçãoDados!C1344,1)),REPLACE(ExtraçãoDados!C1344,1,29,"DN"),ISNUMBER(SEARCH("DIRECÇÃO",ExtraçãoDados!C1344,1)),REPLACE(ExtraçãoDados!C1344,1,29,"DN"),ISNUMBER(SEARCH("DIRECÇA0",ExtraçãoDados!C1344,1)),REPLACE(ExtraçãoDados!C1344,1,29,"DN"),ISNUMBER(SEARCH("DIRE",ExtraçãoDados!C1344,1)),REPLACE(ExtraçãoDados!C1344,1,29,"DN"),ISNUMBER(SEARCH("ESQUADRILHA",ExtraçãoDados!C1344,1)),REPLACE(ExtraçãoDados!C1344,1,29,"ES"),ISNUMBER(SEARCH("HOSPITAL DA MARINHA",ExtraçãoDados!C1344,1)),REPLACE(ExtraçãoDados!C1344,1,29,"HM"),ISNUMBER(SEARCH("HOSPITAL",ExtraçãoDados!C1344,1)),REPLACE(ExtraçãoDados!C1344,1,29,"HM"),ISNUMBER(SEARCH("HM",ExtraçãoDados!C1344,1)),REPLACE(ExtraçãoDados!C1344,1,29,"HM"),ISNUMBER(SEARCH("SECÇÃO DE APÓSITOS",ExtraçãoDados!C1344,1)),REPLACE(ExtraçãoDados!C1344,1,29,"HM"))</f>
        <v>#N/A</v>
      </c>
      <c r="E1344" s="4" t="e" cm="1">
        <f t="array" ref="E1344">_xlfn.IFS(LEN(ExtraçãoDados!B1344)=7,YEAR(ExtraçãoDados!D1344),LEN(ExtraçãoDados!B1344)=10,RIGHT(ExtraçãoDados!B1344,4),LEN(ExtraçãoDados!B1344)=9,YEAR(ExtraçãoDados!D1344),LEN(ExtraçãoDados!B1344)=8,YEAR(ExtraçãoDados!D1344),LEN(ExtraçãoDados!B1344)&gt;7,YEAR(ExtraçãoDados!D1344),LEN(ExtraçãoDados!B1344)&gt;5,YEAR(ExtraçãoDados!D1344),LEN(ExtraçãoDados!B1344)&gt;4,YEAR(ExtraçãoDados!D1344))</f>
        <v>#N/A</v>
      </c>
      <c r="F1344" s="4">
        <f>ExtraçãoDados!E1344</f>
        <v>0</v>
      </c>
    </row>
    <row r="1345" spans="1:6" x14ac:dyDescent="0.25">
      <c r="A1345" s="4">
        <f>ExtraçãoDados!A1345</f>
        <v>0</v>
      </c>
      <c r="B1345" s="4" t="str" cm="1">
        <f t="array" ref="B1345">_xlfn.IFS(LEN(ExtraçãoDados!B1345)=12,LEFT(ExtraçãoDados!B1345,3),LEN(ExtraçãoDados!B1345)=10,LEFT(ExtraçãoDados!B1345,5),LEN(ExtraçãoDados!B1345)&gt;19,0,LEN(ExtraçãoDados!B1345)=9,LEFT(ExtraçãoDados!B1345,4),LEN(ExtraçãoDados!B1345)=6,LEFT(ExtraçãoDados!B1345,3),LEN(ExtraçãoDados!B1345)&lt;5,LEFT(ExtraçãoDados!B1345,3),LEN(ExtraçãoDados!B1345)=8,LEFT(ExtraçãoDados!B1345,3),LEN(ExtraçãoDados!B1345)=5,LEFT(ExtraçãoDados!B1345,5),LEN(ExtraçãoDados!B1345)=11,LEFT(ExtraçãoDados!B1345,5),LEN(ExtraçãoDados!B1345)=7,RIGHT(ExtraçãoDados!B1345,6))</f>
        <v/>
      </c>
      <c r="C1345" s="4" t="e" cm="1">
        <f t="array" ref="C1345">_xlfn.IFS(LEN(B1345)=1,"ERRO",LEN(B1345)=2,_xlfn.CONCAT("000",B1345),LEN(B1345)=3,_xlfn.CONCAT("00",B1345),LEN(B1345)=4,_xlfn.CONCAT("0",B1345),LEN(B1345)=6,B1345,LEN(B1345)=7,B1345,LEN(B1345)=5,B1345)</f>
        <v>#N/A</v>
      </c>
      <c r="D1345" s="4" t="e" cm="1">
        <f t="array" ref="D1345">_xlfn.IFS(ExtraçãoDados!C1345={"Direcção de Abastecimento"},REPLACE(ExtraçãoDados!C1345="{Direcção de Abastecimento}",1,25,"DA"),ExtraçãoDados!C1345={"COMISSÃO CULTURAL DE LMARINHA"},REPLACE(ExtraçãoDados!C1345={"COMISSÃO CULTURAL DE LMARINHA"},1,28,"CCM"),ExtraçãoDados!C1345={"DIRECÇÃO DE NAVIOS"},REPLACE(ExtraçãoDados!C1345={"DIRECÇÃO DE NAVIOS"},1,28,"DN"),ExtraçãoDados!C1345={"ESQUADRILHA SUBMARINOS"},REPLACE(ExtraçãoDados!C1345={"ESQUADRILHA SUBMARINOS"},1,28,"ES"),ExtraçãoDados!C1345={"COMISSÃO MARINHA"},REPLACE(ExtraçãoDados!C1345={"COMISSÃO MARINHA"},1,28,"CCM"),ExtraçãoDados!C1345={"COMISSÃO CULTURAL DE MARINHA"},REPLACE(ExtraçãoDados!C1345={"COMISSÃO CULTURAL DE MARINHA"},1,28,"CCM"),ExtraçãoDados!C1345={"CCM"},REPLACE(ExtraçãoDados!C1345={"CCM"},1,28,"CCM"),ExtraçãoDados!C1345={"DN"},REPLACE(ExtraçãoDados!C1345={"DN"},1,28,"DN"),ExtraçãoDados!C1345={"ES"},REPLACE(ExtraçãoDados!C1345={"ES"},1,28,"ES"),ExtraçãoDados!C1345={"DA"},REPLACE(ExtraçãoDados!C1345={"DA"},1,28,"DA"),ExtraçãoDados!C1345={"DE: ESQUADRILHA SUBMARINOS"},REPLACE(ExtraçãoDados!C1345={"DE: ESQUADRILHA SUBMARINOS"},1,28,"ES"),ExtraçãoDados!C1345={"DE: COMISSÃO CULTURAL DE LMARINHA"},REPLACE(ExtraçãoDados!C1345={"DE: COMISSÃO CULTURAL DE LMARINHA"},1,28,"CCM"),ExtraçãoDados!C1345={"ON"},REPLACE(ExtraçãoDados!C1345={"ON"},1,28,"DN"),ExtraçãoDados!C1345={"ESQ. SUBMARINOS"},REPLACE(ExtraçãoDados!C1345={"ESQ. SUBMARINOS"},1,28,"ES"),ExtraçãoDados!C1345={"☒ irecção de Abastecimento"},REPLACE(ExtraçãoDados!C1345={"☒ irecção de Abastecimento"},1,28,"DA"),ExtraçãoDados!C1345={"Direcã d Abtit ço e asecmeno"},REPLACE(ExtraçãoDados!C1345={"Direcã d Abtit ço e asecmeno"},1,28,"DA"),ExtraçãoDados!C1345={"Diecã d Abtit rço e asecmeno"},REPLACE(ExtraçãoDados!C1345={"Diecã d Abtit rço e asecmeno"},1,28,"DA"),ISNUMBER(SEARCH("COMISSÃO",ExtraçãoDados!C1345,1)),REPLACE(ExtraçãoDados!C1345,1,29,"CCM"),ISNUMBER(SEARCH("DN/DIL/DRT1",ExtraçãoDados!C1345,1)),REPLACE(ExtraçãoDados!C1345,1,29,"DN"),ISNUMBER(SEARCH("DIRECÇAO DE NAVIOS",ExtraçãoDados!C1345,1)),REPLACE(ExtraçãoDados!C1345,1,29,"DN"),ISNUMBER(SEARCH("ESQUADRILHA SUBMARIN",ExtraçãoDados!C1345,1)),REPLACE(ExtraçãoDados!C1345,1,29,"ES"),ISNUMBER(SEARCH("DN",ExtraçãoDados!C1345,1)),REPLACE(ExtraçãoDados!C1345,1,29,"DN"),ISNUMBER(SEARCH("DIRECÇÃO",ExtraçãoDados!C1345,1)),REPLACE(ExtraçãoDados!C1345,1,29,"DN"),ISNUMBER(SEARCH("DIRECÇA0",ExtraçãoDados!C1345,1)),REPLACE(ExtraçãoDados!C1345,1,29,"DN"),ISNUMBER(SEARCH("DIRE",ExtraçãoDados!C1345,1)),REPLACE(ExtraçãoDados!C1345,1,29,"DN"),ISNUMBER(SEARCH("ESQUADRILHA",ExtraçãoDados!C1345,1)),REPLACE(ExtraçãoDados!C1345,1,29,"ES"),ISNUMBER(SEARCH("HOSPITAL DA MARINHA",ExtraçãoDados!C1345,1)),REPLACE(ExtraçãoDados!C1345,1,29,"HM"),ISNUMBER(SEARCH("HOSPITAL",ExtraçãoDados!C1345,1)),REPLACE(ExtraçãoDados!C1345,1,29,"HM"),ISNUMBER(SEARCH("HM",ExtraçãoDados!C1345,1)),REPLACE(ExtraçãoDados!C1345,1,29,"HM"),ISNUMBER(SEARCH("SECÇÃO DE APÓSITOS",ExtraçãoDados!C1345,1)),REPLACE(ExtraçãoDados!C1345,1,29,"HM"))</f>
        <v>#N/A</v>
      </c>
      <c r="E1345" s="4" t="e" cm="1">
        <f t="array" ref="E1345">_xlfn.IFS(LEN(ExtraçãoDados!B1345)=7,YEAR(ExtraçãoDados!D1345),LEN(ExtraçãoDados!B1345)=10,RIGHT(ExtraçãoDados!B1345,4),LEN(ExtraçãoDados!B1345)=9,YEAR(ExtraçãoDados!D1345),LEN(ExtraçãoDados!B1345)=8,YEAR(ExtraçãoDados!D1345),LEN(ExtraçãoDados!B1345)&gt;7,YEAR(ExtraçãoDados!D1345),LEN(ExtraçãoDados!B1345)&gt;5,YEAR(ExtraçãoDados!D1345),LEN(ExtraçãoDados!B1345)&gt;4,YEAR(ExtraçãoDados!D1345))</f>
        <v>#N/A</v>
      </c>
      <c r="F1345" s="4">
        <f>ExtraçãoDados!E1345</f>
        <v>0</v>
      </c>
    </row>
    <row r="1346" spans="1:6" x14ac:dyDescent="0.25">
      <c r="A1346" s="4">
        <f>ExtraçãoDados!A1346</f>
        <v>0</v>
      </c>
      <c r="B1346" s="4" t="str" cm="1">
        <f t="array" ref="B1346">_xlfn.IFS(LEN(ExtraçãoDados!B1346)=12,LEFT(ExtraçãoDados!B1346,3),LEN(ExtraçãoDados!B1346)=10,LEFT(ExtraçãoDados!B1346,5),LEN(ExtraçãoDados!B1346)&gt;19,0,LEN(ExtraçãoDados!B1346)=9,LEFT(ExtraçãoDados!B1346,4),LEN(ExtraçãoDados!B1346)=6,LEFT(ExtraçãoDados!B1346,3),LEN(ExtraçãoDados!B1346)&lt;5,LEFT(ExtraçãoDados!B1346,3),LEN(ExtraçãoDados!B1346)=8,LEFT(ExtraçãoDados!B1346,3),LEN(ExtraçãoDados!B1346)=5,LEFT(ExtraçãoDados!B1346,5),LEN(ExtraçãoDados!B1346)=11,LEFT(ExtraçãoDados!B1346,5),LEN(ExtraçãoDados!B1346)=7,RIGHT(ExtraçãoDados!B1346,6))</f>
        <v/>
      </c>
      <c r="C1346" s="4" t="e" cm="1">
        <f t="array" ref="C1346">_xlfn.IFS(LEN(B1346)=1,"ERRO",LEN(B1346)=2,_xlfn.CONCAT("000",B1346),LEN(B1346)=3,_xlfn.CONCAT("00",B1346),LEN(B1346)=4,_xlfn.CONCAT("0",B1346),LEN(B1346)=6,B1346,LEN(B1346)=7,B1346,LEN(B1346)=5,B1346)</f>
        <v>#N/A</v>
      </c>
      <c r="D1346" s="4" t="e" cm="1">
        <f t="array" ref="D1346">_xlfn.IFS(ExtraçãoDados!C1346={"Direcção de Abastecimento"},REPLACE(ExtraçãoDados!C1346="{Direcção de Abastecimento}",1,25,"DA"),ExtraçãoDados!C1346={"COMISSÃO CULTURAL DE LMARINHA"},REPLACE(ExtraçãoDados!C1346={"COMISSÃO CULTURAL DE LMARINHA"},1,28,"CCM"),ExtraçãoDados!C1346={"DIRECÇÃO DE NAVIOS"},REPLACE(ExtraçãoDados!C1346={"DIRECÇÃO DE NAVIOS"},1,28,"DN"),ExtraçãoDados!C1346={"ESQUADRILHA SUBMARINOS"},REPLACE(ExtraçãoDados!C1346={"ESQUADRILHA SUBMARINOS"},1,28,"ES"),ExtraçãoDados!C1346={"COMISSÃO MARINHA"},REPLACE(ExtraçãoDados!C1346={"COMISSÃO MARINHA"},1,28,"CCM"),ExtraçãoDados!C1346={"COMISSÃO CULTURAL DE MARINHA"},REPLACE(ExtraçãoDados!C1346={"COMISSÃO CULTURAL DE MARINHA"},1,28,"CCM"),ExtraçãoDados!C1346={"CCM"},REPLACE(ExtraçãoDados!C1346={"CCM"},1,28,"CCM"),ExtraçãoDados!C1346={"DN"},REPLACE(ExtraçãoDados!C1346={"DN"},1,28,"DN"),ExtraçãoDados!C1346={"ES"},REPLACE(ExtraçãoDados!C1346={"ES"},1,28,"ES"),ExtraçãoDados!C1346={"DA"},REPLACE(ExtraçãoDados!C1346={"DA"},1,28,"DA"),ExtraçãoDados!C1346={"DE: ESQUADRILHA SUBMARINOS"},REPLACE(ExtraçãoDados!C1346={"DE: ESQUADRILHA SUBMARINOS"},1,28,"ES"),ExtraçãoDados!C1346={"DE: COMISSÃO CULTURAL DE LMARINHA"},REPLACE(ExtraçãoDados!C1346={"DE: COMISSÃO CULTURAL DE LMARINHA"},1,28,"CCM"),ExtraçãoDados!C1346={"ON"},REPLACE(ExtraçãoDados!C1346={"ON"},1,28,"DN"),ExtraçãoDados!C1346={"ESQ. SUBMARINOS"},REPLACE(ExtraçãoDados!C1346={"ESQ. SUBMARINOS"},1,28,"ES"),ExtraçãoDados!C1346={"☒ irecção de Abastecimento"},REPLACE(ExtraçãoDados!C1346={"☒ irecção de Abastecimento"},1,28,"DA"),ExtraçãoDados!C1346={"Direcã d Abtit ço e asecmeno"},REPLACE(ExtraçãoDados!C1346={"Direcã d Abtit ço e asecmeno"},1,28,"DA"),ExtraçãoDados!C1346={"Diecã d Abtit rço e asecmeno"},REPLACE(ExtraçãoDados!C1346={"Diecã d Abtit rço e asecmeno"},1,28,"DA"),ISNUMBER(SEARCH("COMISSÃO",ExtraçãoDados!C1346,1)),REPLACE(ExtraçãoDados!C1346,1,29,"CCM"),ISNUMBER(SEARCH("DN/DIL/DRT1",ExtraçãoDados!C1346,1)),REPLACE(ExtraçãoDados!C1346,1,29,"DN"),ISNUMBER(SEARCH("DIRECÇAO DE NAVIOS",ExtraçãoDados!C1346,1)),REPLACE(ExtraçãoDados!C1346,1,29,"DN"),ISNUMBER(SEARCH("ESQUADRILHA SUBMARIN",ExtraçãoDados!C1346,1)),REPLACE(ExtraçãoDados!C1346,1,29,"ES"),ISNUMBER(SEARCH("DN",ExtraçãoDados!C1346,1)),REPLACE(ExtraçãoDados!C1346,1,29,"DN"),ISNUMBER(SEARCH("DIRECÇÃO",ExtraçãoDados!C1346,1)),REPLACE(ExtraçãoDados!C1346,1,29,"DN"),ISNUMBER(SEARCH("DIRECÇA0",ExtraçãoDados!C1346,1)),REPLACE(ExtraçãoDados!C1346,1,29,"DN"),ISNUMBER(SEARCH("DIRE",ExtraçãoDados!C1346,1)),REPLACE(ExtraçãoDados!C1346,1,29,"DN"),ISNUMBER(SEARCH("ESQUADRILHA",ExtraçãoDados!C1346,1)),REPLACE(ExtraçãoDados!C1346,1,29,"ES"),ISNUMBER(SEARCH("HOSPITAL DA MARINHA",ExtraçãoDados!C1346,1)),REPLACE(ExtraçãoDados!C1346,1,29,"HM"),ISNUMBER(SEARCH("HOSPITAL",ExtraçãoDados!C1346,1)),REPLACE(ExtraçãoDados!C1346,1,29,"HM"),ISNUMBER(SEARCH("HM",ExtraçãoDados!C1346,1)),REPLACE(ExtraçãoDados!C1346,1,29,"HM"),ISNUMBER(SEARCH("SECÇÃO DE APÓSITOS",ExtraçãoDados!C1346,1)),REPLACE(ExtraçãoDados!C1346,1,29,"HM"))</f>
        <v>#N/A</v>
      </c>
      <c r="E1346" s="4" t="e" cm="1">
        <f t="array" ref="E1346">_xlfn.IFS(LEN(ExtraçãoDados!B1346)=7,YEAR(ExtraçãoDados!D1346),LEN(ExtraçãoDados!B1346)=10,RIGHT(ExtraçãoDados!B1346,4),LEN(ExtraçãoDados!B1346)=9,YEAR(ExtraçãoDados!D1346),LEN(ExtraçãoDados!B1346)=8,YEAR(ExtraçãoDados!D1346),LEN(ExtraçãoDados!B1346)&gt;7,YEAR(ExtraçãoDados!D1346),LEN(ExtraçãoDados!B1346)&gt;5,YEAR(ExtraçãoDados!D1346),LEN(ExtraçãoDados!B1346)&gt;4,YEAR(ExtraçãoDados!D1346))</f>
        <v>#N/A</v>
      </c>
      <c r="F1346" s="4">
        <f>ExtraçãoDados!E1346</f>
        <v>0</v>
      </c>
    </row>
    <row r="1347" spans="1:6" x14ac:dyDescent="0.25">
      <c r="A1347" s="4">
        <f>ExtraçãoDados!A1347</f>
        <v>0</v>
      </c>
      <c r="B1347" s="4" t="str" cm="1">
        <f t="array" ref="B1347">_xlfn.IFS(LEN(ExtraçãoDados!B1347)=12,LEFT(ExtraçãoDados!B1347,3),LEN(ExtraçãoDados!B1347)=10,LEFT(ExtraçãoDados!B1347,5),LEN(ExtraçãoDados!B1347)&gt;19,0,LEN(ExtraçãoDados!B1347)=9,LEFT(ExtraçãoDados!B1347,4),LEN(ExtraçãoDados!B1347)=6,LEFT(ExtraçãoDados!B1347,3),LEN(ExtraçãoDados!B1347)&lt;5,LEFT(ExtraçãoDados!B1347,3),LEN(ExtraçãoDados!B1347)=8,LEFT(ExtraçãoDados!B1347,3),LEN(ExtraçãoDados!B1347)=5,LEFT(ExtraçãoDados!B1347,5),LEN(ExtraçãoDados!B1347)=11,LEFT(ExtraçãoDados!B1347,5),LEN(ExtraçãoDados!B1347)=7,RIGHT(ExtraçãoDados!B1347,6))</f>
        <v/>
      </c>
      <c r="C1347" s="4" t="e" cm="1">
        <f t="array" ref="C1347">_xlfn.IFS(LEN(B1347)=1,"ERRO",LEN(B1347)=2,_xlfn.CONCAT("000",B1347),LEN(B1347)=3,_xlfn.CONCAT("00",B1347),LEN(B1347)=4,_xlfn.CONCAT("0",B1347),LEN(B1347)=6,B1347,LEN(B1347)=7,B1347,LEN(B1347)=5,B1347)</f>
        <v>#N/A</v>
      </c>
      <c r="D1347" s="4" t="e" cm="1">
        <f t="array" ref="D1347">_xlfn.IFS(ExtraçãoDados!C1347={"Direcção de Abastecimento"},REPLACE(ExtraçãoDados!C1347="{Direcção de Abastecimento}",1,25,"DA"),ExtraçãoDados!C1347={"COMISSÃO CULTURAL DE LMARINHA"},REPLACE(ExtraçãoDados!C1347={"COMISSÃO CULTURAL DE LMARINHA"},1,28,"CCM"),ExtraçãoDados!C1347={"DIRECÇÃO DE NAVIOS"},REPLACE(ExtraçãoDados!C1347={"DIRECÇÃO DE NAVIOS"},1,28,"DN"),ExtraçãoDados!C1347={"ESQUADRILHA SUBMARINOS"},REPLACE(ExtraçãoDados!C1347={"ESQUADRILHA SUBMARINOS"},1,28,"ES"),ExtraçãoDados!C1347={"COMISSÃO MARINHA"},REPLACE(ExtraçãoDados!C1347={"COMISSÃO MARINHA"},1,28,"CCM"),ExtraçãoDados!C1347={"COMISSÃO CULTURAL DE MARINHA"},REPLACE(ExtraçãoDados!C1347={"COMISSÃO CULTURAL DE MARINHA"},1,28,"CCM"),ExtraçãoDados!C1347={"CCM"},REPLACE(ExtraçãoDados!C1347={"CCM"},1,28,"CCM"),ExtraçãoDados!C1347={"DN"},REPLACE(ExtraçãoDados!C1347={"DN"},1,28,"DN"),ExtraçãoDados!C1347={"ES"},REPLACE(ExtraçãoDados!C1347={"ES"},1,28,"ES"),ExtraçãoDados!C1347={"DA"},REPLACE(ExtraçãoDados!C1347={"DA"},1,28,"DA"),ExtraçãoDados!C1347={"DE: ESQUADRILHA SUBMARINOS"},REPLACE(ExtraçãoDados!C1347={"DE: ESQUADRILHA SUBMARINOS"},1,28,"ES"),ExtraçãoDados!C1347={"DE: COMISSÃO CULTURAL DE LMARINHA"},REPLACE(ExtraçãoDados!C1347={"DE: COMISSÃO CULTURAL DE LMARINHA"},1,28,"CCM"),ExtraçãoDados!C1347={"ON"},REPLACE(ExtraçãoDados!C1347={"ON"},1,28,"DN"),ExtraçãoDados!C1347={"ESQ. SUBMARINOS"},REPLACE(ExtraçãoDados!C1347={"ESQ. SUBMARINOS"},1,28,"ES"),ExtraçãoDados!C1347={"☒ irecção de Abastecimento"},REPLACE(ExtraçãoDados!C1347={"☒ irecção de Abastecimento"},1,28,"DA"),ExtraçãoDados!C1347={"Direcã d Abtit ço e asecmeno"},REPLACE(ExtraçãoDados!C1347={"Direcã d Abtit ço e asecmeno"},1,28,"DA"),ExtraçãoDados!C1347={"Diecã d Abtit rço e asecmeno"},REPLACE(ExtraçãoDados!C1347={"Diecã d Abtit rço e asecmeno"},1,28,"DA"),ISNUMBER(SEARCH("COMISSÃO",ExtraçãoDados!C1347,1)),REPLACE(ExtraçãoDados!C1347,1,29,"CCM"),ISNUMBER(SEARCH("DN/DIL/DRT1",ExtraçãoDados!C1347,1)),REPLACE(ExtraçãoDados!C1347,1,29,"DN"),ISNUMBER(SEARCH("DIRECÇAO DE NAVIOS",ExtraçãoDados!C1347,1)),REPLACE(ExtraçãoDados!C1347,1,29,"DN"),ISNUMBER(SEARCH("ESQUADRILHA SUBMARIN",ExtraçãoDados!C1347,1)),REPLACE(ExtraçãoDados!C1347,1,29,"ES"),ISNUMBER(SEARCH("DN",ExtraçãoDados!C1347,1)),REPLACE(ExtraçãoDados!C1347,1,29,"DN"),ISNUMBER(SEARCH("DIRECÇÃO",ExtraçãoDados!C1347,1)),REPLACE(ExtraçãoDados!C1347,1,29,"DN"),ISNUMBER(SEARCH("DIRECÇA0",ExtraçãoDados!C1347,1)),REPLACE(ExtraçãoDados!C1347,1,29,"DN"),ISNUMBER(SEARCH("DIRE",ExtraçãoDados!C1347,1)),REPLACE(ExtraçãoDados!C1347,1,29,"DN"),ISNUMBER(SEARCH("ESQUADRILHA",ExtraçãoDados!C1347,1)),REPLACE(ExtraçãoDados!C1347,1,29,"ES"),ISNUMBER(SEARCH("HOSPITAL DA MARINHA",ExtraçãoDados!C1347,1)),REPLACE(ExtraçãoDados!C1347,1,29,"HM"),ISNUMBER(SEARCH("HOSPITAL",ExtraçãoDados!C1347,1)),REPLACE(ExtraçãoDados!C1347,1,29,"HM"),ISNUMBER(SEARCH("HM",ExtraçãoDados!C1347,1)),REPLACE(ExtraçãoDados!C1347,1,29,"HM"),ISNUMBER(SEARCH("SECÇÃO DE APÓSITOS",ExtraçãoDados!C1347,1)),REPLACE(ExtraçãoDados!C1347,1,29,"HM"))</f>
        <v>#N/A</v>
      </c>
      <c r="E1347" s="4" t="e" cm="1">
        <f t="array" ref="E1347">_xlfn.IFS(LEN(ExtraçãoDados!B1347)=7,YEAR(ExtraçãoDados!D1347),LEN(ExtraçãoDados!B1347)=10,RIGHT(ExtraçãoDados!B1347,4),LEN(ExtraçãoDados!B1347)=9,YEAR(ExtraçãoDados!D1347),LEN(ExtraçãoDados!B1347)=8,YEAR(ExtraçãoDados!D1347),LEN(ExtraçãoDados!B1347)&gt;7,YEAR(ExtraçãoDados!D1347),LEN(ExtraçãoDados!B1347)&gt;5,YEAR(ExtraçãoDados!D1347),LEN(ExtraçãoDados!B1347)&gt;4,YEAR(ExtraçãoDados!D1347))</f>
        <v>#N/A</v>
      </c>
      <c r="F1347" s="4">
        <f>ExtraçãoDados!E1347</f>
        <v>0</v>
      </c>
    </row>
    <row r="1348" spans="1:6" x14ac:dyDescent="0.25">
      <c r="A1348" s="4">
        <f>ExtraçãoDados!A1348</f>
        <v>0</v>
      </c>
      <c r="B1348" s="4" t="str" cm="1">
        <f t="array" ref="B1348">_xlfn.IFS(LEN(ExtraçãoDados!B1348)=12,LEFT(ExtraçãoDados!B1348,3),LEN(ExtraçãoDados!B1348)=10,LEFT(ExtraçãoDados!B1348,5),LEN(ExtraçãoDados!B1348)&gt;19,0,LEN(ExtraçãoDados!B1348)=9,LEFT(ExtraçãoDados!B1348,4),LEN(ExtraçãoDados!B1348)=6,LEFT(ExtraçãoDados!B1348,3),LEN(ExtraçãoDados!B1348)&lt;5,LEFT(ExtraçãoDados!B1348,3),LEN(ExtraçãoDados!B1348)=8,LEFT(ExtraçãoDados!B1348,3),LEN(ExtraçãoDados!B1348)=5,LEFT(ExtraçãoDados!B1348,5),LEN(ExtraçãoDados!B1348)=11,LEFT(ExtraçãoDados!B1348,5),LEN(ExtraçãoDados!B1348)=7,RIGHT(ExtraçãoDados!B1348,6))</f>
        <v/>
      </c>
      <c r="C1348" s="4" t="e" cm="1">
        <f t="array" ref="C1348">_xlfn.IFS(LEN(B1348)=1,"ERRO",LEN(B1348)=2,_xlfn.CONCAT("000",B1348),LEN(B1348)=3,_xlfn.CONCAT("00",B1348),LEN(B1348)=4,_xlfn.CONCAT("0",B1348),LEN(B1348)=6,B1348,LEN(B1348)=7,B1348,LEN(B1348)=5,B1348)</f>
        <v>#N/A</v>
      </c>
      <c r="D1348" s="4" t="e" cm="1">
        <f t="array" ref="D1348">_xlfn.IFS(ExtraçãoDados!C1348={"Direcção de Abastecimento"},REPLACE(ExtraçãoDados!C1348="{Direcção de Abastecimento}",1,25,"DA"),ExtraçãoDados!C1348={"COMISSÃO CULTURAL DE LMARINHA"},REPLACE(ExtraçãoDados!C1348={"COMISSÃO CULTURAL DE LMARINHA"},1,28,"CCM"),ExtraçãoDados!C1348={"DIRECÇÃO DE NAVIOS"},REPLACE(ExtraçãoDados!C1348={"DIRECÇÃO DE NAVIOS"},1,28,"DN"),ExtraçãoDados!C1348={"ESQUADRILHA SUBMARINOS"},REPLACE(ExtraçãoDados!C1348={"ESQUADRILHA SUBMARINOS"},1,28,"ES"),ExtraçãoDados!C1348={"COMISSÃO MARINHA"},REPLACE(ExtraçãoDados!C1348={"COMISSÃO MARINHA"},1,28,"CCM"),ExtraçãoDados!C1348={"COMISSÃO CULTURAL DE MARINHA"},REPLACE(ExtraçãoDados!C1348={"COMISSÃO CULTURAL DE MARINHA"},1,28,"CCM"),ExtraçãoDados!C1348={"CCM"},REPLACE(ExtraçãoDados!C1348={"CCM"},1,28,"CCM"),ExtraçãoDados!C1348={"DN"},REPLACE(ExtraçãoDados!C1348={"DN"},1,28,"DN"),ExtraçãoDados!C1348={"ES"},REPLACE(ExtraçãoDados!C1348={"ES"},1,28,"ES"),ExtraçãoDados!C1348={"DA"},REPLACE(ExtraçãoDados!C1348={"DA"},1,28,"DA"),ExtraçãoDados!C1348={"DE: ESQUADRILHA SUBMARINOS"},REPLACE(ExtraçãoDados!C1348={"DE: ESQUADRILHA SUBMARINOS"},1,28,"ES"),ExtraçãoDados!C1348={"DE: COMISSÃO CULTURAL DE LMARINHA"},REPLACE(ExtraçãoDados!C1348={"DE: COMISSÃO CULTURAL DE LMARINHA"},1,28,"CCM"),ExtraçãoDados!C1348={"ON"},REPLACE(ExtraçãoDados!C1348={"ON"},1,28,"DN"),ExtraçãoDados!C1348={"ESQ. SUBMARINOS"},REPLACE(ExtraçãoDados!C1348={"ESQ. SUBMARINOS"},1,28,"ES"),ExtraçãoDados!C1348={"☒ irecção de Abastecimento"},REPLACE(ExtraçãoDados!C1348={"☒ irecção de Abastecimento"},1,28,"DA"),ExtraçãoDados!C1348={"Direcã d Abtit ço e asecmeno"},REPLACE(ExtraçãoDados!C1348={"Direcã d Abtit ço e asecmeno"},1,28,"DA"),ExtraçãoDados!C1348={"Diecã d Abtit rço e asecmeno"},REPLACE(ExtraçãoDados!C1348={"Diecã d Abtit rço e asecmeno"},1,28,"DA"),ISNUMBER(SEARCH("COMISSÃO",ExtraçãoDados!C1348,1)),REPLACE(ExtraçãoDados!C1348,1,29,"CCM"),ISNUMBER(SEARCH("DN/DIL/DRT1",ExtraçãoDados!C1348,1)),REPLACE(ExtraçãoDados!C1348,1,29,"DN"),ISNUMBER(SEARCH("DIRECÇAO DE NAVIOS",ExtraçãoDados!C1348,1)),REPLACE(ExtraçãoDados!C1348,1,29,"DN"),ISNUMBER(SEARCH("ESQUADRILHA SUBMARIN",ExtraçãoDados!C1348,1)),REPLACE(ExtraçãoDados!C1348,1,29,"ES"),ISNUMBER(SEARCH("DN",ExtraçãoDados!C1348,1)),REPLACE(ExtraçãoDados!C1348,1,29,"DN"),ISNUMBER(SEARCH("DIRECÇÃO",ExtraçãoDados!C1348,1)),REPLACE(ExtraçãoDados!C1348,1,29,"DN"),ISNUMBER(SEARCH("DIRECÇA0",ExtraçãoDados!C1348,1)),REPLACE(ExtraçãoDados!C1348,1,29,"DN"),ISNUMBER(SEARCH("DIRE",ExtraçãoDados!C1348,1)),REPLACE(ExtraçãoDados!C1348,1,29,"DN"),ISNUMBER(SEARCH("ESQUADRILHA",ExtraçãoDados!C1348,1)),REPLACE(ExtraçãoDados!C1348,1,29,"ES"),ISNUMBER(SEARCH("HOSPITAL DA MARINHA",ExtraçãoDados!C1348,1)),REPLACE(ExtraçãoDados!C1348,1,29,"HM"),ISNUMBER(SEARCH("HOSPITAL",ExtraçãoDados!C1348,1)),REPLACE(ExtraçãoDados!C1348,1,29,"HM"),ISNUMBER(SEARCH("HM",ExtraçãoDados!C1348,1)),REPLACE(ExtraçãoDados!C1348,1,29,"HM"),ISNUMBER(SEARCH("SECÇÃO DE APÓSITOS",ExtraçãoDados!C1348,1)),REPLACE(ExtraçãoDados!C1348,1,29,"HM"))</f>
        <v>#N/A</v>
      </c>
      <c r="E1348" s="4" t="e" cm="1">
        <f t="array" ref="E1348">_xlfn.IFS(LEN(ExtraçãoDados!B1348)=7,YEAR(ExtraçãoDados!D1348),LEN(ExtraçãoDados!B1348)=10,RIGHT(ExtraçãoDados!B1348,4),LEN(ExtraçãoDados!B1348)=9,YEAR(ExtraçãoDados!D1348),LEN(ExtraçãoDados!B1348)=8,YEAR(ExtraçãoDados!D1348),LEN(ExtraçãoDados!B1348)&gt;7,YEAR(ExtraçãoDados!D1348),LEN(ExtraçãoDados!B1348)&gt;5,YEAR(ExtraçãoDados!D1348),LEN(ExtraçãoDados!B1348)&gt;4,YEAR(ExtraçãoDados!D1348))</f>
        <v>#N/A</v>
      </c>
      <c r="F1348" s="4">
        <f>ExtraçãoDados!E1348</f>
        <v>0</v>
      </c>
    </row>
    <row r="1349" spans="1:6" x14ac:dyDescent="0.25">
      <c r="A1349" s="4">
        <f>ExtraçãoDados!A1349</f>
        <v>0</v>
      </c>
      <c r="B1349" s="4" t="str" cm="1">
        <f t="array" ref="B1349">_xlfn.IFS(LEN(ExtraçãoDados!B1349)=12,LEFT(ExtraçãoDados!B1349,3),LEN(ExtraçãoDados!B1349)=10,LEFT(ExtraçãoDados!B1349,5),LEN(ExtraçãoDados!B1349)&gt;19,0,LEN(ExtraçãoDados!B1349)=9,LEFT(ExtraçãoDados!B1349,4),LEN(ExtraçãoDados!B1349)=6,LEFT(ExtraçãoDados!B1349,3),LEN(ExtraçãoDados!B1349)&lt;5,LEFT(ExtraçãoDados!B1349,3),LEN(ExtraçãoDados!B1349)=8,LEFT(ExtraçãoDados!B1349,3),LEN(ExtraçãoDados!B1349)=5,LEFT(ExtraçãoDados!B1349,5),LEN(ExtraçãoDados!B1349)=11,LEFT(ExtraçãoDados!B1349,5),LEN(ExtraçãoDados!B1349)=7,RIGHT(ExtraçãoDados!B1349,6))</f>
        <v/>
      </c>
      <c r="C1349" s="4" t="e" cm="1">
        <f t="array" ref="C1349">_xlfn.IFS(LEN(B1349)=1,"ERRO",LEN(B1349)=2,_xlfn.CONCAT("000",B1349),LEN(B1349)=3,_xlfn.CONCAT("00",B1349),LEN(B1349)=4,_xlfn.CONCAT("0",B1349),LEN(B1349)=6,B1349,LEN(B1349)=7,B1349,LEN(B1349)=5,B1349)</f>
        <v>#N/A</v>
      </c>
      <c r="D1349" s="4" t="e" cm="1">
        <f t="array" ref="D1349">_xlfn.IFS(ExtraçãoDados!C1349={"Direcção de Abastecimento"},REPLACE(ExtraçãoDados!C1349="{Direcção de Abastecimento}",1,25,"DA"),ExtraçãoDados!C1349={"COMISSÃO CULTURAL DE LMARINHA"},REPLACE(ExtraçãoDados!C1349={"COMISSÃO CULTURAL DE LMARINHA"},1,28,"CCM"),ExtraçãoDados!C1349={"DIRECÇÃO DE NAVIOS"},REPLACE(ExtraçãoDados!C1349={"DIRECÇÃO DE NAVIOS"},1,28,"DN"),ExtraçãoDados!C1349={"ESQUADRILHA SUBMARINOS"},REPLACE(ExtraçãoDados!C1349={"ESQUADRILHA SUBMARINOS"},1,28,"ES"),ExtraçãoDados!C1349={"COMISSÃO MARINHA"},REPLACE(ExtraçãoDados!C1349={"COMISSÃO MARINHA"},1,28,"CCM"),ExtraçãoDados!C1349={"COMISSÃO CULTURAL DE MARINHA"},REPLACE(ExtraçãoDados!C1349={"COMISSÃO CULTURAL DE MARINHA"},1,28,"CCM"),ExtraçãoDados!C1349={"CCM"},REPLACE(ExtraçãoDados!C1349={"CCM"},1,28,"CCM"),ExtraçãoDados!C1349={"DN"},REPLACE(ExtraçãoDados!C1349={"DN"},1,28,"DN"),ExtraçãoDados!C1349={"ES"},REPLACE(ExtraçãoDados!C1349={"ES"},1,28,"ES"),ExtraçãoDados!C1349={"DA"},REPLACE(ExtraçãoDados!C1349={"DA"},1,28,"DA"),ExtraçãoDados!C1349={"DE: ESQUADRILHA SUBMARINOS"},REPLACE(ExtraçãoDados!C1349={"DE: ESQUADRILHA SUBMARINOS"},1,28,"ES"),ExtraçãoDados!C1349={"DE: COMISSÃO CULTURAL DE LMARINHA"},REPLACE(ExtraçãoDados!C1349={"DE: COMISSÃO CULTURAL DE LMARINHA"},1,28,"CCM"),ExtraçãoDados!C1349={"ON"},REPLACE(ExtraçãoDados!C1349={"ON"},1,28,"DN"),ExtraçãoDados!C1349={"ESQ. SUBMARINOS"},REPLACE(ExtraçãoDados!C1349={"ESQ. SUBMARINOS"},1,28,"ES"),ExtraçãoDados!C1349={"☒ irecção de Abastecimento"},REPLACE(ExtraçãoDados!C1349={"☒ irecção de Abastecimento"},1,28,"DA"),ExtraçãoDados!C1349={"Direcã d Abtit ço e asecmeno"},REPLACE(ExtraçãoDados!C1349={"Direcã d Abtit ço e asecmeno"},1,28,"DA"),ExtraçãoDados!C1349={"Diecã d Abtit rço e asecmeno"},REPLACE(ExtraçãoDados!C1349={"Diecã d Abtit rço e asecmeno"},1,28,"DA"),ISNUMBER(SEARCH("COMISSÃO",ExtraçãoDados!C1349,1)),REPLACE(ExtraçãoDados!C1349,1,29,"CCM"),ISNUMBER(SEARCH("DN/DIL/DRT1",ExtraçãoDados!C1349,1)),REPLACE(ExtraçãoDados!C1349,1,29,"DN"),ISNUMBER(SEARCH("DIRECÇAO DE NAVIOS",ExtraçãoDados!C1349,1)),REPLACE(ExtraçãoDados!C1349,1,29,"DN"),ISNUMBER(SEARCH("ESQUADRILHA SUBMARIN",ExtraçãoDados!C1349,1)),REPLACE(ExtraçãoDados!C1349,1,29,"ES"),ISNUMBER(SEARCH("DN",ExtraçãoDados!C1349,1)),REPLACE(ExtraçãoDados!C1349,1,29,"DN"),ISNUMBER(SEARCH("DIRECÇÃO",ExtraçãoDados!C1349,1)),REPLACE(ExtraçãoDados!C1349,1,29,"DN"),ISNUMBER(SEARCH("DIRECÇA0",ExtraçãoDados!C1349,1)),REPLACE(ExtraçãoDados!C1349,1,29,"DN"),ISNUMBER(SEARCH("DIRE",ExtraçãoDados!C1349,1)),REPLACE(ExtraçãoDados!C1349,1,29,"DN"),ISNUMBER(SEARCH("ESQUADRILHA",ExtraçãoDados!C1349,1)),REPLACE(ExtraçãoDados!C1349,1,29,"ES"),ISNUMBER(SEARCH("HOSPITAL DA MARINHA",ExtraçãoDados!C1349,1)),REPLACE(ExtraçãoDados!C1349,1,29,"HM"),ISNUMBER(SEARCH("HOSPITAL",ExtraçãoDados!C1349,1)),REPLACE(ExtraçãoDados!C1349,1,29,"HM"),ISNUMBER(SEARCH("HM",ExtraçãoDados!C1349,1)),REPLACE(ExtraçãoDados!C1349,1,29,"HM"),ISNUMBER(SEARCH("SECÇÃO DE APÓSITOS",ExtraçãoDados!C1349,1)),REPLACE(ExtraçãoDados!C1349,1,29,"HM"))</f>
        <v>#N/A</v>
      </c>
      <c r="E1349" s="4" t="e" cm="1">
        <f t="array" ref="E1349">_xlfn.IFS(LEN(ExtraçãoDados!B1349)=7,YEAR(ExtraçãoDados!D1349),LEN(ExtraçãoDados!B1349)=10,RIGHT(ExtraçãoDados!B1349,4),LEN(ExtraçãoDados!B1349)=9,YEAR(ExtraçãoDados!D1349),LEN(ExtraçãoDados!B1349)=8,YEAR(ExtraçãoDados!D1349),LEN(ExtraçãoDados!B1349)&gt;7,YEAR(ExtraçãoDados!D1349),LEN(ExtraçãoDados!B1349)&gt;5,YEAR(ExtraçãoDados!D1349),LEN(ExtraçãoDados!B1349)&gt;4,YEAR(ExtraçãoDados!D1349))</f>
        <v>#N/A</v>
      </c>
      <c r="F1349" s="4">
        <f>ExtraçãoDados!E1349</f>
        <v>0</v>
      </c>
    </row>
    <row r="1350" spans="1:6" x14ac:dyDescent="0.25">
      <c r="A1350" s="4">
        <f>ExtraçãoDados!A1350</f>
        <v>0</v>
      </c>
      <c r="B1350" s="4" t="str" cm="1">
        <f t="array" ref="B1350">_xlfn.IFS(LEN(ExtraçãoDados!B1350)=12,LEFT(ExtraçãoDados!B1350,3),LEN(ExtraçãoDados!B1350)=10,LEFT(ExtraçãoDados!B1350,5),LEN(ExtraçãoDados!B1350)&gt;19,0,LEN(ExtraçãoDados!B1350)=9,LEFT(ExtraçãoDados!B1350,4),LEN(ExtraçãoDados!B1350)=6,LEFT(ExtraçãoDados!B1350,3),LEN(ExtraçãoDados!B1350)&lt;5,LEFT(ExtraçãoDados!B1350,3),LEN(ExtraçãoDados!B1350)=8,LEFT(ExtraçãoDados!B1350,3),LEN(ExtraçãoDados!B1350)=5,LEFT(ExtraçãoDados!B1350,5),LEN(ExtraçãoDados!B1350)=11,LEFT(ExtraçãoDados!B1350,5),LEN(ExtraçãoDados!B1350)=7,RIGHT(ExtraçãoDados!B1350,6))</f>
        <v/>
      </c>
      <c r="C1350" s="4" t="e" cm="1">
        <f t="array" ref="C1350">_xlfn.IFS(LEN(B1350)=1,"ERRO",LEN(B1350)=2,_xlfn.CONCAT("000",B1350),LEN(B1350)=3,_xlfn.CONCAT("00",B1350),LEN(B1350)=4,_xlfn.CONCAT("0",B1350),LEN(B1350)=6,B1350,LEN(B1350)=7,B1350,LEN(B1350)=5,B1350)</f>
        <v>#N/A</v>
      </c>
      <c r="D1350" s="4" t="e" cm="1">
        <f t="array" ref="D1350">_xlfn.IFS(ExtraçãoDados!C1350={"Direcção de Abastecimento"},REPLACE(ExtraçãoDados!C1350="{Direcção de Abastecimento}",1,25,"DA"),ExtraçãoDados!C1350={"COMISSÃO CULTURAL DE LMARINHA"},REPLACE(ExtraçãoDados!C1350={"COMISSÃO CULTURAL DE LMARINHA"},1,28,"CCM"),ExtraçãoDados!C1350={"DIRECÇÃO DE NAVIOS"},REPLACE(ExtraçãoDados!C1350={"DIRECÇÃO DE NAVIOS"},1,28,"DN"),ExtraçãoDados!C1350={"ESQUADRILHA SUBMARINOS"},REPLACE(ExtraçãoDados!C1350={"ESQUADRILHA SUBMARINOS"},1,28,"ES"),ExtraçãoDados!C1350={"COMISSÃO MARINHA"},REPLACE(ExtraçãoDados!C1350={"COMISSÃO MARINHA"},1,28,"CCM"),ExtraçãoDados!C1350={"COMISSÃO CULTURAL DE MARINHA"},REPLACE(ExtraçãoDados!C1350={"COMISSÃO CULTURAL DE MARINHA"},1,28,"CCM"),ExtraçãoDados!C1350={"CCM"},REPLACE(ExtraçãoDados!C1350={"CCM"},1,28,"CCM"),ExtraçãoDados!C1350={"DN"},REPLACE(ExtraçãoDados!C1350={"DN"},1,28,"DN"),ExtraçãoDados!C1350={"ES"},REPLACE(ExtraçãoDados!C1350={"ES"},1,28,"ES"),ExtraçãoDados!C1350={"DA"},REPLACE(ExtraçãoDados!C1350={"DA"},1,28,"DA"),ExtraçãoDados!C1350={"DE: ESQUADRILHA SUBMARINOS"},REPLACE(ExtraçãoDados!C1350={"DE: ESQUADRILHA SUBMARINOS"},1,28,"ES"),ExtraçãoDados!C1350={"DE: COMISSÃO CULTURAL DE LMARINHA"},REPLACE(ExtraçãoDados!C1350={"DE: COMISSÃO CULTURAL DE LMARINHA"},1,28,"CCM"),ExtraçãoDados!C1350={"ON"},REPLACE(ExtraçãoDados!C1350={"ON"},1,28,"DN"),ExtraçãoDados!C1350={"ESQ. SUBMARINOS"},REPLACE(ExtraçãoDados!C1350={"ESQ. SUBMARINOS"},1,28,"ES"),ExtraçãoDados!C1350={"☒ irecção de Abastecimento"},REPLACE(ExtraçãoDados!C1350={"☒ irecção de Abastecimento"},1,28,"DA"),ExtraçãoDados!C1350={"Direcã d Abtit ço e asecmeno"},REPLACE(ExtraçãoDados!C1350={"Direcã d Abtit ço e asecmeno"},1,28,"DA"),ExtraçãoDados!C1350={"Diecã d Abtit rço e asecmeno"},REPLACE(ExtraçãoDados!C1350={"Diecã d Abtit rço e asecmeno"},1,28,"DA"),ISNUMBER(SEARCH("COMISSÃO",ExtraçãoDados!C1350,1)),REPLACE(ExtraçãoDados!C1350,1,29,"CCM"),ISNUMBER(SEARCH("DN/DIL/DRT1",ExtraçãoDados!C1350,1)),REPLACE(ExtraçãoDados!C1350,1,29,"DN"),ISNUMBER(SEARCH("DIRECÇAO DE NAVIOS",ExtraçãoDados!C1350,1)),REPLACE(ExtraçãoDados!C1350,1,29,"DN"),ISNUMBER(SEARCH("ESQUADRILHA SUBMARIN",ExtraçãoDados!C1350,1)),REPLACE(ExtraçãoDados!C1350,1,29,"ES"),ISNUMBER(SEARCH("DN",ExtraçãoDados!C1350,1)),REPLACE(ExtraçãoDados!C1350,1,29,"DN"),ISNUMBER(SEARCH("DIRECÇÃO",ExtraçãoDados!C1350,1)),REPLACE(ExtraçãoDados!C1350,1,29,"DN"),ISNUMBER(SEARCH("DIRECÇA0",ExtraçãoDados!C1350,1)),REPLACE(ExtraçãoDados!C1350,1,29,"DN"),ISNUMBER(SEARCH("DIRE",ExtraçãoDados!C1350,1)),REPLACE(ExtraçãoDados!C1350,1,29,"DN"),ISNUMBER(SEARCH("ESQUADRILHA",ExtraçãoDados!C1350,1)),REPLACE(ExtraçãoDados!C1350,1,29,"ES"),ISNUMBER(SEARCH("HOSPITAL DA MARINHA",ExtraçãoDados!C1350,1)),REPLACE(ExtraçãoDados!C1350,1,29,"HM"),ISNUMBER(SEARCH("HOSPITAL",ExtraçãoDados!C1350,1)),REPLACE(ExtraçãoDados!C1350,1,29,"HM"),ISNUMBER(SEARCH("HM",ExtraçãoDados!C1350,1)),REPLACE(ExtraçãoDados!C1350,1,29,"HM"),ISNUMBER(SEARCH("SECÇÃO DE APÓSITOS",ExtraçãoDados!C1350,1)),REPLACE(ExtraçãoDados!C1350,1,29,"HM"))</f>
        <v>#N/A</v>
      </c>
      <c r="E1350" s="4" t="e" cm="1">
        <f t="array" ref="E1350">_xlfn.IFS(LEN(ExtraçãoDados!B1350)=7,YEAR(ExtraçãoDados!D1350),LEN(ExtraçãoDados!B1350)=10,RIGHT(ExtraçãoDados!B1350,4),LEN(ExtraçãoDados!B1350)=9,YEAR(ExtraçãoDados!D1350),LEN(ExtraçãoDados!B1350)=8,YEAR(ExtraçãoDados!D1350),LEN(ExtraçãoDados!B1350)&gt;7,YEAR(ExtraçãoDados!D1350),LEN(ExtraçãoDados!B1350)&gt;5,YEAR(ExtraçãoDados!D1350),LEN(ExtraçãoDados!B1350)&gt;4,YEAR(ExtraçãoDados!D1350))</f>
        <v>#N/A</v>
      </c>
      <c r="F1350" s="4">
        <f>ExtraçãoDados!E1350</f>
        <v>0</v>
      </c>
    </row>
    <row r="1351" spans="1:6" x14ac:dyDescent="0.25">
      <c r="A1351" s="4">
        <f>ExtraçãoDados!A1351</f>
        <v>0</v>
      </c>
      <c r="B1351" s="4" t="str" cm="1">
        <f t="array" ref="B1351">_xlfn.IFS(LEN(ExtraçãoDados!B1351)=12,LEFT(ExtraçãoDados!B1351,3),LEN(ExtraçãoDados!B1351)=10,LEFT(ExtraçãoDados!B1351,5),LEN(ExtraçãoDados!B1351)&gt;19,0,LEN(ExtraçãoDados!B1351)=9,LEFT(ExtraçãoDados!B1351,4),LEN(ExtraçãoDados!B1351)=6,LEFT(ExtraçãoDados!B1351,3),LEN(ExtraçãoDados!B1351)&lt;5,LEFT(ExtraçãoDados!B1351,3),LEN(ExtraçãoDados!B1351)=8,LEFT(ExtraçãoDados!B1351,3),LEN(ExtraçãoDados!B1351)=5,LEFT(ExtraçãoDados!B1351,5),LEN(ExtraçãoDados!B1351)=11,LEFT(ExtraçãoDados!B1351,5),LEN(ExtraçãoDados!B1351)=7,RIGHT(ExtraçãoDados!B1351,6))</f>
        <v/>
      </c>
      <c r="C1351" s="4" t="e" cm="1">
        <f t="array" ref="C1351">_xlfn.IFS(LEN(B1351)=1,"ERRO",LEN(B1351)=2,_xlfn.CONCAT("000",B1351),LEN(B1351)=3,_xlfn.CONCAT("00",B1351),LEN(B1351)=4,_xlfn.CONCAT("0",B1351),LEN(B1351)=6,B1351,LEN(B1351)=7,B1351,LEN(B1351)=5,B1351)</f>
        <v>#N/A</v>
      </c>
      <c r="D1351" s="4" t="e" cm="1">
        <f t="array" ref="D1351">_xlfn.IFS(ExtraçãoDados!C1351={"Direcção de Abastecimento"},REPLACE(ExtraçãoDados!C1351="{Direcção de Abastecimento}",1,25,"DA"),ExtraçãoDados!C1351={"COMISSÃO CULTURAL DE LMARINHA"},REPLACE(ExtraçãoDados!C1351={"COMISSÃO CULTURAL DE LMARINHA"},1,28,"CCM"),ExtraçãoDados!C1351={"DIRECÇÃO DE NAVIOS"},REPLACE(ExtraçãoDados!C1351={"DIRECÇÃO DE NAVIOS"},1,28,"DN"),ExtraçãoDados!C1351={"ESQUADRILHA SUBMARINOS"},REPLACE(ExtraçãoDados!C1351={"ESQUADRILHA SUBMARINOS"},1,28,"ES"),ExtraçãoDados!C1351={"COMISSÃO MARINHA"},REPLACE(ExtraçãoDados!C1351={"COMISSÃO MARINHA"},1,28,"CCM"),ExtraçãoDados!C1351={"COMISSÃO CULTURAL DE MARINHA"},REPLACE(ExtraçãoDados!C1351={"COMISSÃO CULTURAL DE MARINHA"},1,28,"CCM"),ExtraçãoDados!C1351={"CCM"},REPLACE(ExtraçãoDados!C1351={"CCM"},1,28,"CCM"),ExtraçãoDados!C1351={"DN"},REPLACE(ExtraçãoDados!C1351={"DN"},1,28,"DN"),ExtraçãoDados!C1351={"ES"},REPLACE(ExtraçãoDados!C1351={"ES"},1,28,"ES"),ExtraçãoDados!C1351={"DA"},REPLACE(ExtraçãoDados!C1351={"DA"},1,28,"DA"),ExtraçãoDados!C1351={"DE: ESQUADRILHA SUBMARINOS"},REPLACE(ExtraçãoDados!C1351={"DE: ESQUADRILHA SUBMARINOS"},1,28,"ES"),ExtraçãoDados!C1351={"DE: COMISSÃO CULTURAL DE LMARINHA"},REPLACE(ExtraçãoDados!C1351={"DE: COMISSÃO CULTURAL DE LMARINHA"},1,28,"CCM"),ExtraçãoDados!C1351={"ON"},REPLACE(ExtraçãoDados!C1351={"ON"},1,28,"DN"),ExtraçãoDados!C1351={"ESQ. SUBMARINOS"},REPLACE(ExtraçãoDados!C1351={"ESQ. SUBMARINOS"},1,28,"ES"),ExtraçãoDados!C1351={"☒ irecção de Abastecimento"},REPLACE(ExtraçãoDados!C1351={"☒ irecção de Abastecimento"},1,28,"DA"),ExtraçãoDados!C1351={"Direcã d Abtit ço e asecmeno"},REPLACE(ExtraçãoDados!C1351={"Direcã d Abtit ço e asecmeno"},1,28,"DA"),ExtraçãoDados!C1351={"Diecã d Abtit rço e asecmeno"},REPLACE(ExtraçãoDados!C1351={"Diecã d Abtit rço e asecmeno"},1,28,"DA"),ISNUMBER(SEARCH("COMISSÃO",ExtraçãoDados!C1351,1)),REPLACE(ExtraçãoDados!C1351,1,29,"CCM"),ISNUMBER(SEARCH("DN/DIL/DRT1",ExtraçãoDados!C1351,1)),REPLACE(ExtraçãoDados!C1351,1,29,"DN"),ISNUMBER(SEARCH("DIRECÇAO DE NAVIOS",ExtraçãoDados!C1351,1)),REPLACE(ExtraçãoDados!C1351,1,29,"DN"),ISNUMBER(SEARCH("ESQUADRILHA SUBMARIN",ExtraçãoDados!C1351,1)),REPLACE(ExtraçãoDados!C1351,1,29,"ES"),ISNUMBER(SEARCH("DN",ExtraçãoDados!C1351,1)),REPLACE(ExtraçãoDados!C1351,1,29,"DN"),ISNUMBER(SEARCH("DIRECÇÃO",ExtraçãoDados!C1351,1)),REPLACE(ExtraçãoDados!C1351,1,29,"DN"),ISNUMBER(SEARCH("DIRECÇA0",ExtraçãoDados!C1351,1)),REPLACE(ExtraçãoDados!C1351,1,29,"DN"),ISNUMBER(SEARCH("DIRE",ExtraçãoDados!C1351,1)),REPLACE(ExtraçãoDados!C1351,1,29,"DN"),ISNUMBER(SEARCH("ESQUADRILHA",ExtraçãoDados!C1351,1)),REPLACE(ExtraçãoDados!C1351,1,29,"ES"),ISNUMBER(SEARCH("HOSPITAL DA MARINHA",ExtraçãoDados!C1351,1)),REPLACE(ExtraçãoDados!C1351,1,29,"HM"),ISNUMBER(SEARCH("HOSPITAL",ExtraçãoDados!C1351,1)),REPLACE(ExtraçãoDados!C1351,1,29,"HM"),ISNUMBER(SEARCH("HM",ExtraçãoDados!C1351,1)),REPLACE(ExtraçãoDados!C1351,1,29,"HM"),ISNUMBER(SEARCH("SECÇÃO DE APÓSITOS",ExtraçãoDados!C1351,1)),REPLACE(ExtraçãoDados!C1351,1,29,"HM"))</f>
        <v>#N/A</v>
      </c>
      <c r="E1351" s="4" t="e" cm="1">
        <f t="array" ref="E1351">_xlfn.IFS(LEN(ExtraçãoDados!B1351)=7,YEAR(ExtraçãoDados!D1351),LEN(ExtraçãoDados!B1351)=10,RIGHT(ExtraçãoDados!B1351,4),LEN(ExtraçãoDados!B1351)=9,YEAR(ExtraçãoDados!D1351),LEN(ExtraçãoDados!B1351)=8,YEAR(ExtraçãoDados!D1351),LEN(ExtraçãoDados!B1351)&gt;7,YEAR(ExtraçãoDados!D1351),LEN(ExtraçãoDados!B1351)&gt;5,YEAR(ExtraçãoDados!D1351),LEN(ExtraçãoDados!B1351)&gt;4,YEAR(ExtraçãoDados!D1351))</f>
        <v>#N/A</v>
      </c>
      <c r="F1351" s="4">
        <f>ExtraçãoDados!E1351</f>
        <v>0</v>
      </c>
    </row>
    <row r="1352" spans="1:6" x14ac:dyDescent="0.25">
      <c r="A1352" s="4">
        <f>ExtraçãoDados!A1352</f>
        <v>0</v>
      </c>
      <c r="B1352" s="4" t="str" cm="1">
        <f t="array" ref="B1352">_xlfn.IFS(LEN(ExtraçãoDados!B1352)=12,LEFT(ExtraçãoDados!B1352,3),LEN(ExtraçãoDados!B1352)=10,LEFT(ExtraçãoDados!B1352,5),LEN(ExtraçãoDados!B1352)&gt;19,0,LEN(ExtraçãoDados!B1352)=9,LEFT(ExtraçãoDados!B1352,4),LEN(ExtraçãoDados!B1352)=6,LEFT(ExtraçãoDados!B1352,3),LEN(ExtraçãoDados!B1352)&lt;5,LEFT(ExtraçãoDados!B1352,3),LEN(ExtraçãoDados!B1352)=8,LEFT(ExtraçãoDados!B1352,3),LEN(ExtraçãoDados!B1352)=5,LEFT(ExtraçãoDados!B1352,5),LEN(ExtraçãoDados!B1352)=11,LEFT(ExtraçãoDados!B1352,5),LEN(ExtraçãoDados!B1352)=7,RIGHT(ExtraçãoDados!B1352,6))</f>
        <v/>
      </c>
      <c r="C1352" s="4" t="e" cm="1">
        <f t="array" ref="C1352">_xlfn.IFS(LEN(B1352)=1,"ERRO",LEN(B1352)=2,_xlfn.CONCAT("000",B1352),LEN(B1352)=3,_xlfn.CONCAT("00",B1352),LEN(B1352)=4,_xlfn.CONCAT("0",B1352),LEN(B1352)=6,B1352,LEN(B1352)=7,B1352,LEN(B1352)=5,B1352)</f>
        <v>#N/A</v>
      </c>
      <c r="D1352" s="4" t="e" cm="1">
        <f t="array" ref="D1352">_xlfn.IFS(ExtraçãoDados!C1352={"Direcção de Abastecimento"},REPLACE(ExtraçãoDados!C1352="{Direcção de Abastecimento}",1,25,"DA"),ExtraçãoDados!C1352={"COMISSÃO CULTURAL DE LMARINHA"},REPLACE(ExtraçãoDados!C1352={"COMISSÃO CULTURAL DE LMARINHA"},1,28,"CCM"),ExtraçãoDados!C1352={"DIRECÇÃO DE NAVIOS"},REPLACE(ExtraçãoDados!C1352={"DIRECÇÃO DE NAVIOS"},1,28,"DN"),ExtraçãoDados!C1352={"ESQUADRILHA SUBMARINOS"},REPLACE(ExtraçãoDados!C1352={"ESQUADRILHA SUBMARINOS"},1,28,"ES"),ExtraçãoDados!C1352={"COMISSÃO MARINHA"},REPLACE(ExtraçãoDados!C1352={"COMISSÃO MARINHA"},1,28,"CCM"),ExtraçãoDados!C1352={"COMISSÃO CULTURAL DE MARINHA"},REPLACE(ExtraçãoDados!C1352={"COMISSÃO CULTURAL DE MARINHA"},1,28,"CCM"),ExtraçãoDados!C1352={"CCM"},REPLACE(ExtraçãoDados!C1352={"CCM"},1,28,"CCM"),ExtraçãoDados!C1352={"DN"},REPLACE(ExtraçãoDados!C1352={"DN"},1,28,"DN"),ExtraçãoDados!C1352={"ES"},REPLACE(ExtraçãoDados!C1352={"ES"},1,28,"ES"),ExtraçãoDados!C1352={"DA"},REPLACE(ExtraçãoDados!C1352={"DA"},1,28,"DA"),ExtraçãoDados!C1352={"DE: ESQUADRILHA SUBMARINOS"},REPLACE(ExtraçãoDados!C1352={"DE: ESQUADRILHA SUBMARINOS"},1,28,"ES"),ExtraçãoDados!C1352={"DE: COMISSÃO CULTURAL DE LMARINHA"},REPLACE(ExtraçãoDados!C1352={"DE: COMISSÃO CULTURAL DE LMARINHA"},1,28,"CCM"),ExtraçãoDados!C1352={"ON"},REPLACE(ExtraçãoDados!C1352={"ON"},1,28,"DN"),ExtraçãoDados!C1352={"ESQ. SUBMARINOS"},REPLACE(ExtraçãoDados!C1352={"ESQ. SUBMARINOS"},1,28,"ES"),ExtraçãoDados!C1352={"☒ irecção de Abastecimento"},REPLACE(ExtraçãoDados!C1352={"☒ irecção de Abastecimento"},1,28,"DA"),ExtraçãoDados!C1352={"Direcã d Abtit ço e asecmeno"},REPLACE(ExtraçãoDados!C1352={"Direcã d Abtit ço e asecmeno"},1,28,"DA"),ExtraçãoDados!C1352={"Diecã d Abtit rço e asecmeno"},REPLACE(ExtraçãoDados!C1352={"Diecã d Abtit rço e asecmeno"},1,28,"DA"),ISNUMBER(SEARCH("COMISSÃO",ExtraçãoDados!C1352,1)),REPLACE(ExtraçãoDados!C1352,1,29,"CCM"),ISNUMBER(SEARCH("DN/DIL/DRT1",ExtraçãoDados!C1352,1)),REPLACE(ExtraçãoDados!C1352,1,29,"DN"),ISNUMBER(SEARCH("DIRECÇAO DE NAVIOS",ExtraçãoDados!C1352,1)),REPLACE(ExtraçãoDados!C1352,1,29,"DN"),ISNUMBER(SEARCH("ESQUADRILHA SUBMARIN",ExtraçãoDados!C1352,1)),REPLACE(ExtraçãoDados!C1352,1,29,"ES"),ISNUMBER(SEARCH("DN",ExtraçãoDados!C1352,1)),REPLACE(ExtraçãoDados!C1352,1,29,"DN"),ISNUMBER(SEARCH("DIRECÇÃO",ExtraçãoDados!C1352,1)),REPLACE(ExtraçãoDados!C1352,1,29,"DN"),ISNUMBER(SEARCH("DIRECÇA0",ExtraçãoDados!C1352,1)),REPLACE(ExtraçãoDados!C1352,1,29,"DN"),ISNUMBER(SEARCH("DIRE",ExtraçãoDados!C1352,1)),REPLACE(ExtraçãoDados!C1352,1,29,"DN"),ISNUMBER(SEARCH("ESQUADRILHA",ExtraçãoDados!C1352,1)),REPLACE(ExtraçãoDados!C1352,1,29,"ES"),ISNUMBER(SEARCH("HOSPITAL DA MARINHA",ExtraçãoDados!C1352,1)),REPLACE(ExtraçãoDados!C1352,1,29,"HM"),ISNUMBER(SEARCH("HOSPITAL",ExtraçãoDados!C1352,1)),REPLACE(ExtraçãoDados!C1352,1,29,"HM"),ISNUMBER(SEARCH("HM",ExtraçãoDados!C1352,1)),REPLACE(ExtraçãoDados!C1352,1,29,"HM"),ISNUMBER(SEARCH("SECÇÃO DE APÓSITOS",ExtraçãoDados!C1352,1)),REPLACE(ExtraçãoDados!C1352,1,29,"HM"))</f>
        <v>#N/A</v>
      </c>
      <c r="E1352" s="4" t="e" cm="1">
        <f t="array" ref="E1352">_xlfn.IFS(LEN(ExtraçãoDados!B1352)=7,YEAR(ExtraçãoDados!D1352),LEN(ExtraçãoDados!B1352)=10,RIGHT(ExtraçãoDados!B1352,4),LEN(ExtraçãoDados!B1352)=9,YEAR(ExtraçãoDados!D1352),LEN(ExtraçãoDados!B1352)=8,YEAR(ExtraçãoDados!D1352),LEN(ExtraçãoDados!B1352)&gt;7,YEAR(ExtraçãoDados!D1352),LEN(ExtraçãoDados!B1352)&gt;5,YEAR(ExtraçãoDados!D1352),LEN(ExtraçãoDados!B1352)&gt;4,YEAR(ExtraçãoDados!D1352))</f>
        <v>#N/A</v>
      </c>
      <c r="F1352" s="4">
        <f>ExtraçãoDados!E1352</f>
        <v>0</v>
      </c>
    </row>
    <row r="1353" spans="1:6" x14ac:dyDescent="0.25">
      <c r="A1353" s="4">
        <f>ExtraçãoDados!A1353</f>
        <v>0</v>
      </c>
      <c r="B1353" s="4" t="str" cm="1">
        <f t="array" ref="B1353">_xlfn.IFS(LEN(ExtraçãoDados!B1353)=12,LEFT(ExtraçãoDados!B1353,3),LEN(ExtraçãoDados!B1353)=10,LEFT(ExtraçãoDados!B1353,5),LEN(ExtraçãoDados!B1353)&gt;19,0,LEN(ExtraçãoDados!B1353)=9,LEFT(ExtraçãoDados!B1353,4),LEN(ExtraçãoDados!B1353)=6,LEFT(ExtraçãoDados!B1353,3),LEN(ExtraçãoDados!B1353)&lt;5,LEFT(ExtraçãoDados!B1353,3),LEN(ExtraçãoDados!B1353)=8,LEFT(ExtraçãoDados!B1353,3),LEN(ExtraçãoDados!B1353)=5,LEFT(ExtraçãoDados!B1353,5),LEN(ExtraçãoDados!B1353)=11,LEFT(ExtraçãoDados!B1353,5),LEN(ExtraçãoDados!B1353)=7,RIGHT(ExtraçãoDados!B1353,6))</f>
        <v/>
      </c>
      <c r="C1353" s="4" t="e" cm="1">
        <f t="array" ref="C1353">_xlfn.IFS(LEN(B1353)=1,"ERRO",LEN(B1353)=2,_xlfn.CONCAT("000",B1353),LEN(B1353)=3,_xlfn.CONCAT("00",B1353),LEN(B1353)=4,_xlfn.CONCAT("0",B1353),LEN(B1353)=6,B1353,LEN(B1353)=7,B1353,LEN(B1353)=5,B1353)</f>
        <v>#N/A</v>
      </c>
      <c r="D1353" s="4" t="e" cm="1">
        <f t="array" ref="D1353">_xlfn.IFS(ExtraçãoDados!C1353={"Direcção de Abastecimento"},REPLACE(ExtraçãoDados!C1353="{Direcção de Abastecimento}",1,25,"DA"),ExtraçãoDados!C1353={"COMISSÃO CULTURAL DE LMARINHA"},REPLACE(ExtraçãoDados!C1353={"COMISSÃO CULTURAL DE LMARINHA"},1,28,"CCM"),ExtraçãoDados!C1353={"DIRECÇÃO DE NAVIOS"},REPLACE(ExtraçãoDados!C1353={"DIRECÇÃO DE NAVIOS"},1,28,"DN"),ExtraçãoDados!C1353={"ESQUADRILHA SUBMARINOS"},REPLACE(ExtraçãoDados!C1353={"ESQUADRILHA SUBMARINOS"},1,28,"ES"),ExtraçãoDados!C1353={"COMISSÃO MARINHA"},REPLACE(ExtraçãoDados!C1353={"COMISSÃO MARINHA"},1,28,"CCM"),ExtraçãoDados!C1353={"COMISSÃO CULTURAL DE MARINHA"},REPLACE(ExtraçãoDados!C1353={"COMISSÃO CULTURAL DE MARINHA"},1,28,"CCM"),ExtraçãoDados!C1353={"CCM"},REPLACE(ExtraçãoDados!C1353={"CCM"},1,28,"CCM"),ExtraçãoDados!C1353={"DN"},REPLACE(ExtraçãoDados!C1353={"DN"},1,28,"DN"),ExtraçãoDados!C1353={"ES"},REPLACE(ExtraçãoDados!C1353={"ES"},1,28,"ES"),ExtraçãoDados!C1353={"DA"},REPLACE(ExtraçãoDados!C1353={"DA"},1,28,"DA"),ExtraçãoDados!C1353={"DE: ESQUADRILHA SUBMARINOS"},REPLACE(ExtraçãoDados!C1353={"DE: ESQUADRILHA SUBMARINOS"},1,28,"ES"),ExtraçãoDados!C1353={"DE: COMISSÃO CULTURAL DE LMARINHA"},REPLACE(ExtraçãoDados!C1353={"DE: COMISSÃO CULTURAL DE LMARINHA"},1,28,"CCM"),ExtraçãoDados!C1353={"ON"},REPLACE(ExtraçãoDados!C1353={"ON"},1,28,"DN"),ExtraçãoDados!C1353={"ESQ. SUBMARINOS"},REPLACE(ExtraçãoDados!C1353={"ESQ. SUBMARINOS"},1,28,"ES"),ExtraçãoDados!C1353={"☒ irecção de Abastecimento"},REPLACE(ExtraçãoDados!C1353={"☒ irecção de Abastecimento"},1,28,"DA"),ExtraçãoDados!C1353={"Direcã d Abtit ço e asecmeno"},REPLACE(ExtraçãoDados!C1353={"Direcã d Abtit ço e asecmeno"},1,28,"DA"),ExtraçãoDados!C1353={"Diecã d Abtit rço e asecmeno"},REPLACE(ExtraçãoDados!C1353={"Diecã d Abtit rço e asecmeno"},1,28,"DA"),ISNUMBER(SEARCH("COMISSÃO",ExtraçãoDados!C1353,1)),REPLACE(ExtraçãoDados!C1353,1,29,"CCM"),ISNUMBER(SEARCH("DN/DIL/DRT1",ExtraçãoDados!C1353,1)),REPLACE(ExtraçãoDados!C1353,1,29,"DN"),ISNUMBER(SEARCH("DIRECÇAO DE NAVIOS",ExtraçãoDados!C1353,1)),REPLACE(ExtraçãoDados!C1353,1,29,"DN"),ISNUMBER(SEARCH("ESQUADRILHA SUBMARIN",ExtraçãoDados!C1353,1)),REPLACE(ExtraçãoDados!C1353,1,29,"ES"),ISNUMBER(SEARCH("DN",ExtraçãoDados!C1353,1)),REPLACE(ExtraçãoDados!C1353,1,29,"DN"),ISNUMBER(SEARCH("DIRECÇÃO",ExtraçãoDados!C1353,1)),REPLACE(ExtraçãoDados!C1353,1,29,"DN"),ISNUMBER(SEARCH("DIRECÇA0",ExtraçãoDados!C1353,1)),REPLACE(ExtraçãoDados!C1353,1,29,"DN"),ISNUMBER(SEARCH("DIRE",ExtraçãoDados!C1353,1)),REPLACE(ExtraçãoDados!C1353,1,29,"DN"),ISNUMBER(SEARCH("ESQUADRILHA",ExtraçãoDados!C1353,1)),REPLACE(ExtraçãoDados!C1353,1,29,"ES"),ISNUMBER(SEARCH("HOSPITAL DA MARINHA",ExtraçãoDados!C1353,1)),REPLACE(ExtraçãoDados!C1353,1,29,"HM"),ISNUMBER(SEARCH("HOSPITAL",ExtraçãoDados!C1353,1)),REPLACE(ExtraçãoDados!C1353,1,29,"HM"),ISNUMBER(SEARCH("HM",ExtraçãoDados!C1353,1)),REPLACE(ExtraçãoDados!C1353,1,29,"HM"),ISNUMBER(SEARCH("SECÇÃO DE APÓSITOS",ExtraçãoDados!C1353,1)),REPLACE(ExtraçãoDados!C1353,1,29,"HM"))</f>
        <v>#N/A</v>
      </c>
      <c r="E1353" s="4" t="e" cm="1">
        <f t="array" ref="E1353">_xlfn.IFS(LEN(ExtraçãoDados!B1353)=7,YEAR(ExtraçãoDados!D1353),LEN(ExtraçãoDados!B1353)=10,RIGHT(ExtraçãoDados!B1353,4),LEN(ExtraçãoDados!B1353)=9,YEAR(ExtraçãoDados!D1353),LEN(ExtraçãoDados!B1353)=8,YEAR(ExtraçãoDados!D1353),LEN(ExtraçãoDados!B1353)&gt;7,YEAR(ExtraçãoDados!D1353),LEN(ExtraçãoDados!B1353)&gt;5,YEAR(ExtraçãoDados!D1353),LEN(ExtraçãoDados!B1353)&gt;4,YEAR(ExtraçãoDados!D1353))</f>
        <v>#N/A</v>
      </c>
      <c r="F1353" s="4">
        <f>ExtraçãoDados!E1353</f>
        <v>0</v>
      </c>
    </row>
    <row r="1354" spans="1:6" x14ac:dyDescent="0.25">
      <c r="A1354" s="4">
        <f>ExtraçãoDados!A1354</f>
        <v>0</v>
      </c>
      <c r="B1354" s="4" t="str" cm="1">
        <f t="array" ref="B1354">_xlfn.IFS(LEN(ExtraçãoDados!B1354)=12,LEFT(ExtraçãoDados!B1354,3),LEN(ExtraçãoDados!B1354)=10,LEFT(ExtraçãoDados!B1354,5),LEN(ExtraçãoDados!B1354)&gt;19,0,LEN(ExtraçãoDados!B1354)=9,LEFT(ExtraçãoDados!B1354,4),LEN(ExtraçãoDados!B1354)=6,LEFT(ExtraçãoDados!B1354,3),LEN(ExtraçãoDados!B1354)&lt;5,LEFT(ExtraçãoDados!B1354,3),LEN(ExtraçãoDados!B1354)=8,LEFT(ExtraçãoDados!B1354,3),LEN(ExtraçãoDados!B1354)=5,LEFT(ExtraçãoDados!B1354,5),LEN(ExtraçãoDados!B1354)=11,LEFT(ExtraçãoDados!B1354,5),LEN(ExtraçãoDados!B1354)=7,RIGHT(ExtraçãoDados!B1354,6))</f>
        <v/>
      </c>
      <c r="C1354" s="4" t="e" cm="1">
        <f t="array" ref="C1354">_xlfn.IFS(LEN(B1354)=1,"ERRO",LEN(B1354)=2,_xlfn.CONCAT("000",B1354),LEN(B1354)=3,_xlfn.CONCAT("00",B1354),LEN(B1354)=4,_xlfn.CONCAT("0",B1354),LEN(B1354)=6,B1354,LEN(B1354)=7,B1354,LEN(B1354)=5,B1354)</f>
        <v>#N/A</v>
      </c>
      <c r="D1354" s="4" t="e" cm="1">
        <f t="array" ref="D1354">_xlfn.IFS(ExtraçãoDados!C1354={"Direcção de Abastecimento"},REPLACE(ExtraçãoDados!C1354="{Direcção de Abastecimento}",1,25,"DA"),ExtraçãoDados!C1354={"COMISSÃO CULTURAL DE LMARINHA"},REPLACE(ExtraçãoDados!C1354={"COMISSÃO CULTURAL DE LMARINHA"},1,28,"CCM"),ExtraçãoDados!C1354={"DIRECÇÃO DE NAVIOS"},REPLACE(ExtraçãoDados!C1354={"DIRECÇÃO DE NAVIOS"},1,28,"DN"),ExtraçãoDados!C1354={"ESQUADRILHA SUBMARINOS"},REPLACE(ExtraçãoDados!C1354={"ESQUADRILHA SUBMARINOS"},1,28,"ES"),ExtraçãoDados!C1354={"COMISSÃO MARINHA"},REPLACE(ExtraçãoDados!C1354={"COMISSÃO MARINHA"},1,28,"CCM"),ExtraçãoDados!C1354={"COMISSÃO CULTURAL DE MARINHA"},REPLACE(ExtraçãoDados!C1354={"COMISSÃO CULTURAL DE MARINHA"},1,28,"CCM"),ExtraçãoDados!C1354={"CCM"},REPLACE(ExtraçãoDados!C1354={"CCM"},1,28,"CCM"),ExtraçãoDados!C1354={"DN"},REPLACE(ExtraçãoDados!C1354={"DN"},1,28,"DN"),ExtraçãoDados!C1354={"ES"},REPLACE(ExtraçãoDados!C1354={"ES"},1,28,"ES"),ExtraçãoDados!C1354={"DA"},REPLACE(ExtraçãoDados!C1354={"DA"},1,28,"DA"),ExtraçãoDados!C1354={"DE: ESQUADRILHA SUBMARINOS"},REPLACE(ExtraçãoDados!C1354={"DE: ESQUADRILHA SUBMARINOS"},1,28,"ES"),ExtraçãoDados!C1354={"DE: COMISSÃO CULTURAL DE LMARINHA"},REPLACE(ExtraçãoDados!C1354={"DE: COMISSÃO CULTURAL DE LMARINHA"},1,28,"CCM"),ExtraçãoDados!C1354={"ON"},REPLACE(ExtraçãoDados!C1354={"ON"},1,28,"DN"),ExtraçãoDados!C1354={"ESQ. SUBMARINOS"},REPLACE(ExtraçãoDados!C1354={"ESQ. SUBMARINOS"},1,28,"ES"),ExtraçãoDados!C1354={"☒ irecção de Abastecimento"},REPLACE(ExtraçãoDados!C1354={"☒ irecção de Abastecimento"},1,28,"DA"),ExtraçãoDados!C1354={"Direcã d Abtit ço e asecmeno"},REPLACE(ExtraçãoDados!C1354={"Direcã d Abtit ço e asecmeno"},1,28,"DA"),ExtraçãoDados!C1354={"Diecã d Abtit rço e asecmeno"},REPLACE(ExtraçãoDados!C1354={"Diecã d Abtit rço e asecmeno"},1,28,"DA"),ISNUMBER(SEARCH("COMISSÃO",ExtraçãoDados!C1354,1)),REPLACE(ExtraçãoDados!C1354,1,29,"CCM"),ISNUMBER(SEARCH("DN/DIL/DRT1",ExtraçãoDados!C1354,1)),REPLACE(ExtraçãoDados!C1354,1,29,"DN"),ISNUMBER(SEARCH("DIRECÇAO DE NAVIOS",ExtraçãoDados!C1354,1)),REPLACE(ExtraçãoDados!C1354,1,29,"DN"),ISNUMBER(SEARCH("ESQUADRILHA SUBMARIN",ExtraçãoDados!C1354,1)),REPLACE(ExtraçãoDados!C1354,1,29,"ES"),ISNUMBER(SEARCH("DN",ExtraçãoDados!C1354,1)),REPLACE(ExtraçãoDados!C1354,1,29,"DN"),ISNUMBER(SEARCH("DIRECÇÃO",ExtraçãoDados!C1354,1)),REPLACE(ExtraçãoDados!C1354,1,29,"DN"),ISNUMBER(SEARCH("DIRECÇA0",ExtraçãoDados!C1354,1)),REPLACE(ExtraçãoDados!C1354,1,29,"DN"),ISNUMBER(SEARCH("DIRE",ExtraçãoDados!C1354,1)),REPLACE(ExtraçãoDados!C1354,1,29,"DN"),ISNUMBER(SEARCH("ESQUADRILHA",ExtraçãoDados!C1354,1)),REPLACE(ExtraçãoDados!C1354,1,29,"ES"),ISNUMBER(SEARCH("HOSPITAL DA MARINHA",ExtraçãoDados!C1354,1)),REPLACE(ExtraçãoDados!C1354,1,29,"HM"),ISNUMBER(SEARCH("HOSPITAL",ExtraçãoDados!C1354,1)),REPLACE(ExtraçãoDados!C1354,1,29,"HM"),ISNUMBER(SEARCH("HM",ExtraçãoDados!C1354,1)),REPLACE(ExtraçãoDados!C1354,1,29,"HM"),ISNUMBER(SEARCH("SECÇÃO DE APÓSITOS",ExtraçãoDados!C1354,1)),REPLACE(ExtraçãoDados!C1354,1,29,"HM"))</f>
        <v>#N/A</v>
      </c>
      <c r="E1354" s="4" t="e" cm="1">
        <f t="array" ref="E1354">_xlfn.IFS(LEN(ExtraçãoDados!B1354)=7,YEAR(ExtraçãoDados!D1354),LEN(ExtraçãoDados!B1354)=10,RIGHT(ExtraçãoDados!B1354,4),LEN(ExtraçãoDados!B1354)=9,YEAR(ExtraçãoDados!D1354),LEN(ExtraçãoDados!B1354)=8,YEAR(ExtraçãoDados!D1354),LEN(ExtraçãoDados!B1354)&gt;7,YEAR(ExtraçãoDados!D1354),LEN(ExtraçãoDados!B1354)&gt;5,YEAR(ExtraçãoDados!D1354),LEN(ExtraçãoDados!B1354)&gt;4,YEAR(ExtraçãoDados!D1354))</f>
        <v>#N/A</v>
      </c>
      <c r="F1354" s="4">
        <f>ExtraçãoDados!E1354</f>
        <v>0</v>
      </c>
    </row>
    <row r="1355" spans="1:6" x14ac:dyDescent="0.25">
      <c r="A1355" s="4">
        <f>ExtraçãoDados!A1355</f>
        <v>0</v>
      </c>
      <c r="B1355" s="4" t="str" cm="1">
        <f t="array" ref="B1355">_xlfn.IFS(LEN(ExtraçãoDados!B1355)=12,LEFT(ExtraçãoDados!B1355,3),LEN(ExtraçãoDados!B1355)=10,LEFT(ExtraçãoDados!B1355,5),LEN(ExtraçãoDados!B1355)&gt;19,0,LEN(ExtraçãoDados!B1355)=9,LEFT(ExtraçãoDados!B1355,4),LEN(ExtraçãoDados!B1355)=6,LEFT(ExtraçãoDados!B1355,3),LEN(ExtraçãoDados!B1355)&lt;5,LEFT(ExtraçãoDados!B1355,3),LEN(ExtraçãoDados!B1355)=8,LEFT(ExtraçãoDados!B1355,3),LEN(ExtraçãoDados!B1355)=5,LEFT(ExtraçãoDados!B1355,5),LEN(ExtraçãoDados!B1355)=11,LEFT(ExtraçãoDados!B1355,5),LEN(ExtraçãoDados!B1355)=7,RIGHT(ExtraçãoDados!B1355,6))</f>
        <v/>
      </c>
      <c r="C1355" s="4" t="e" cm="1">
        <f t="array" ref="C1355">_xlfn.IFS(LEN(B1355)=1,"ERRO",LEN(B1355)=2,_xlfn.CONCAT("000",B1355),LEN(B1355)=3,_xlfn.CONCAT("00",B1355),LEN(B1355)=4,_xlfn.CONCAT("0",B1355),LEN(B1355)=6,B1355,LEN(B1355)=7,B1355,LEN(B1355)=5,B1355)</f>
        <v>#N/A</v>
      </c>
      <c r="D1355" s="4" t="e" cm="1">
        <f t="array" ref="D1355">_xlfn.IFS(ExtraçãoDados!C1355={"Direcção de Abastecimento"},REPLACE(ExtraçãoDados!C1355="{Direcção de Abastecimento}",1,25,"DA"),ExtraçãoDados!C1355={"COMISSÃO CULTURAL DE LMARINHA"},REPLACE(ExtraçãoDados!C1355={"COMISSÃO CULTURAL DE LMARINHA"},1,28,"CCM"),ExtraçãoDados!C1355={"DIRECÇÃO DE NAVIOS"},REPLACE(ExtraçãoDados!C1355={"DIRECÇÃO DE NAVIOS"},1,28,"DN"),ExtraçãoDados!C1355={"ESQUADRILHA SUBMARINOS"},REPLACE(ExtraçãoDados!C1355={"ESQUADRILHA SUBMARINOS"},1,28,"ES"),ExtraçãoDados!C1355={"COMISSÃO MARINHA"},REPLACE(ExtraçãoDados!C1355={"COMISSÃO MARINHA"},1,28,"CCM"),ExtraçãoDados!C1355={"COMISSÃO CULTURAL DE MARINHA"},REPLACE(ExtraçãoDados!C1355={"COMISSÃO CULTURAL DE MARINHA"},1,28,"CCM"),ExtraçãoDados!C1355={"CCM"},REPLACE(ExtraçãoDados!C1355={"CCM"},1,28,"CCM"),ExtraçãoDados!C1355={"DN"},REPLACE(ExtraçãoDados!C1355={"DN"},1,28,"DN"),ExtraçãoDados!C1355={"ES"},REPLACE(ExtraçãoDados!C1355={"ES"},1,28,"ES"),ExtraçãoDados!C1355={"DA"},REPLACE(ExtraçãoDados!C1355={"DA"},1,28,"DA"),ExtraçãoDados!C1355={"DE: ESQUADRILHA SUBMARINOS"},REPLACE(ExtraçãoDados!C1355={"DE: ESQUADRILHA SUBMARINOS"},1,28,"ES"),ExtraçãoDados!C1355={"DE: COMISSÃO CULTURAL DE LMARINHA"},REPLACE(ExtraçãoDados!C1355={"DE: COMISSÃO CULTURAL DE LMARINHA"},1,28,"CCM"),ExtraçãoDados!C1355={"ON"},REPLACE(ExtraçãoDados!C1355={"ON"},1,28,"DN"),ExtraçãoDados!C1355={"ESQ. SUBMARINOS"},REPLACE(ExtraçãoDados!C1355={"ESQ. SUBMARINOS"},1,28,"ES"),ExtraçãoDados!C1355={"☒ irecção de Abastecimento"},REPLACE(ExtraçãoDados!C1355={"☒ irecção de Abastecimento"},1,28,"DA"),ExtraçãoDados!C1355={"Direcã d Abtit ço e asecmeno"},REPLACE(ExtraçãoDados!C1355={"Direcã d Abtit ço e asecmeno"},1,28,"DA"),ExtraçãoDados!C1355={"Diecã d Abtit rço e asecmeno"},REPLACE(ExtraçãoDados!C1355={"Diecã d Abtit rço e asecmeno"},1,28,"DA"),ISNUMBER(SEARCH("COMISSÃO",ExtraçãoDados!C1355,1)),REPLACE(ExtraçãoDados!C1355,1,29,"CCM"),ISNUMBER(SEARCH("DN/DIL/DRT1",ExtraçãoDados!C1355,1)),REPLACE(ExtraçãoDados!C1355,1,29,"DN"),ISNUMBER(SEARCH("DIRECÇAO DE NAVIOS",ExtraçãoDados!C1355,1)),REPLACE(ExtraçãoDados!C1355,1,29,"DN"),ISNUMBER(SEARCH("ESQUADRILHA SUBMARIN",ExtraçãoDados!C1355,1)),REPLACE(ExtraçãoDados!C1355,1,29,"ES"),ISNUMBER(SEARCH("DN",ExtraçãoDados!C1355,1)),REPLACE(ExtraçãoDados!C1355,1,29,"DN"),ISNUMBER(SEARCH("DIRECÇÃO",ExtraçãoDados!C1355,1)),REPLACE(ExtraçãoDados!C1355,1,29,"DN"),ISNUMBER(SEARCH("DIRECÇA0",ExtraçãoDados!C1355,1)),REPLACE(ExtraçãoDados!C1355,1,29,"DN"),ISNUMBER(SEARCH("DIRE",ExtraçãoDados!C1355,1)),REPLACE(ExtraçãoDados!C1355,1,29,"DN"),ISNUMBER(SEARCH("ESQUADRILHA",ExtraçãoDados!C1355,1)),REPLACE(ExtraçãoDados!C1355,1,29,"ES"),ISNUMBER(SEARCH("HOSPITAL DA MARINHA",ExtraçãoDados!C1355,1)),REPLACE(ExtraçãoDados!C1355,1,29,"HM"),ISNUMBER(SEARCH("HOSPITAL",ExtraçãoDados!C1355,1)),REPLACE(ExtraçãoDados!C1355,1,29,"HM"),ISNUMBER(SEARCH("HM",ExtraçãoDados!C1355,1)),REPLACE(ExtraçãoDados!C1355,1,29,"HM"),ISNUMBER(SEARCH("SECÇÃO DE APÓSITOS",ExtraçãoDados!C1355,1)),REPLACE(ExtraçãoDados!C1355,1,29,"HM"))</f>
        <v>#N/A</v>
      </c>
      <c r="E1355" s="4" t="e" cm="1">
        <f t="array" ref="E1355">_xlfn.IFS(LEN(ExtraçãoDados!B1355)=7,YEAR(ExtraçãoDados!D1355),LEN(ExtraçãoDados!B1355)=10,RIGHT(ExtraçãoDados!B1355,4),LEN(ExtraçãoDados!B1355)=9,YEAR(ExtraçãoDados!D1355),LEN(ExtraçãoDados!B1355)=8,YEAR(ExtraçãoDados!D1355),LEN(ExtraçãoDados!B1355)&gt;7,YEAR(ExtraçãoDados!D1355),LEN(ExtraçãoDados!B1355)&gt;5,YEAR(ExtraçãoDados!D1355),LEN(ExtraçãoDados!B1355)&gt;4,YEAR(ExtraçãoDados!D1355))</f>
        <v>#N/A</v>
      </c>
      <c r="F1355" s="4">
        <f>ExtraçãoDados!E1355</f>
        <v>0</v>
      </c>
    </row>
    <row r="1356" spans="1:6" x14ac:dyDescent="0.25">
      <c r="A1356" s="4">
        <f>ExtraçãoDados!A1356</f>
        <v>0</v>
      </c>
      <c r="B1356" s="4" t="str" cm="1">
        <f t="array" ref="B1356">_xlfn.IFS(LEN(ExtraçãoDados!B1356)=12,LEFT(ExtraçãoDados!B1356,3),LEN(ExtraçãoDados!B1356)=10,LEFT(ExtraçãoDados!B1356,5),LEN(ExtraçãoDados!B1356)&gt;19,0,LEN(ExtraçãoDados!B1356)=9,LEFT(ExtraçãoDados!B1356,4),LEN(ExtraçãoDados!B1356)=6,LEFT(ExtraçãoDados!B1356,3),LEN(ExtraçãoDados!B1356)&lt;5,LEFT(ExtraçãoDados!B1356,3),LEN(ExtraçãoDados!B1356)=8,LEFT(ExtraçãoDados!B1356,3),LEN(ExtraçãoDados!B1356)=5,LEFT(ExtraçãoDados!B1356,5),LEN(ExtraçãoDados!B1356)=11,LEFT(ExtraçãoDados!B1356,5),LEN(ExtraçãoDados!B1356)=7,RIGHT(ExtraçãoDados!B1356,6))</f>
        <v/>
      </c>
      <c r="C1356" s="4" t="e" cm="1">
        <f t="array" ref="C1356">_xlfn.IFS(LEN(B1356)=1,"ERRO",LEN(B1356)=2,_xlfn.CONCAT("000",B1356),LEN(B1356)=3,_xlfn.CONCAT("00",B1356),LEN(B1356)=4,_xlfn.CONCAT("0",B1356),LEN(B1356)=6,B1356,LEN(B1356)=7,B1356,LEN(B1356)=5,B1356)</f>
        <v>#N/A</v>
      </c>
      <c r="D1356" s="4" t="e" cm="1">
        <f t="array" ref="D1356">_xlfn.IFS(ExtraçãoDados!C1356={"Direcção de Abastecimento"},REPLACE(ExtraçãoDados!C1356="{Direcção de Abastecimento}",1,25,"DA"),ExtraçãoDados!C1356={"COMISSÃO CULTURAL DE LMARINHA"},REPLACE(ExtraçãoDados!C1356={"COMISSÃO CULTURAL DE LMARINHA"},1,28,"CCM"),ExtraçãoDados!C1356={"DIRECÇÃO DE NAVIOS"},REPLACE(ExtraçãoDados!C1356={"DIRECÇÃO DE NAVIOS"},1,28,"DN"),ExtraçãoDados!C1356={"ESQUADRILHA SUBMARINOS"},REPLACE(ExtraçãoDados!C1356={"ESQUADRILHA SUBMARINOS"},1,28,"ES"),ExtraçãoDados!C1356={"COMISSÃO MARINHA"},REPLACE(ExtraçãoDados!C1356={"COMISSÃO MARINHA"},1,28,"CCM"),ExtraçãoDados!C1356={"COMISSÃO CULTURAL DE MARINHA"},REPLACE(ExtraçãoDados!C1356={"COMISSÃO CULTURAL DE MARINHA"},1,28,"CCM"),ExtraçãoDados!C1356={"CCM"},REPLACE(ExtraçãoDados!C1356={"CCM"},1,28,"CCM"),ExtraçãoDados!C1356={"DN"},REPLACE(ExtraçãoDados!C1356={"DN"},1,28,"DN"),ExtraçãoDados!C1356={"ES"},REPLACE(ExtraçãoDados!C1356={"ES"},1,28,"ES"),ExtraçãoDados!C1356={"DA"},REPLACE(ExtraçãoDados!C1356={"DA"},1,28,"DA"),ExtraçãoDados!C1356={"DE: ESQUADRILHA SUBMARINOS"},REPLACE(ExtraçãoDados!C1356={"DE: ESQUADRILHA SUBMARINOS"},1,28,"ES"),ExtraçãoDados!C1356={"DE: COMISSÃO CULTURAL DE LMARINHA"},REPLACE(ExtraçãoDados!C1356={"DE: COMISSÃO CULTURAL DE LMARINHA"},1,28,"CCM"),ExtraçãoDados!C1356={"ON"},REPLACE(ExtraçãoDados!C1356={"ON"},1,28,"DN"),ExtraçãoDados!C1356={"ESQ. SUBMARINOS"},REPLACE(ExtraçãoDados!C1356={"ESQ. SUBMARINOS"},1,28,"ES"),ExtraçãoDados!C1356={"☒ irecção de Abastecimento"},REPLACE(ExtraçãoDados!C1356={"☒ irecção de Abastecimento"},1,28,"DA"),ExtraçãoDados!C1356={"Direcã d Abtit ço e asecmeno"},REPLACE(ExtraçãoDados!C1356={"Direcã d Abtit ço e asecmeno"},1,28,"DA"),ExtraçãoDados!C1356={"Diecã d Abtit rço e asecmeno"},REPLACE(ExtraçãoDados!C1356={"Diecã d Abtit rço e asecmeno"},1,28,"DA"),ISNUMBER(SEARCH("COMISSÃO",ExtraçãoDados!C1356,1)),REPLACE(ExtraçãoDados!C1356,1,29,"CCM"),ISNUMBER(SEARCH("DN/DIL/DRT1",ExtraçãoDados!C1356,1)),REPLACE(ExtraçãoDados!C1356,1,29,"DN"),ISNUMBER(SEARCH("DIRECÇAO DE NAVIOS",ExtraçãoDados!C1356,1)),REPLACE(ExtraçãoDados!C1356,1,29,"DN"),ISNUMBER(SEARCH("ESQUADRILHA SUBMARIN",ExtraçãoDados!C1356,1)),REPLACE(ExtraçãoDados!C1356,1,29,"ES"),ISNUMBER(SEARCH("DN",ExtraçãoDados!C1356,1)),REPLACE(ExtraçãoDados!C1356,1,29,"DN"),ISNUMBER(SEARCH("DIRECÇÃO",ExtraçãoDados!C1356,1)),REPLACE(ExtraçãoDados!C1356,1,29,"DN"),ISNUMBER(SEARCH("DIRECÇA0",ExtraçãoDados!C1356,1)),REPLACE(ExtraçãoDados!C1356,1,29,"DN"),ISNUMBER(SEARCH("DIRE",ExtraçãoDados!C1356,1)),REPLACE(ExtraçãoDados!C1356,1,29,"DN"),ISNUMBER(SEARCH("ESQUADRILHA",ExtraçãoDados!C1356,1)),REPLACE(ExtraçãoDados!C1356,1,29,"ES"),ISNUMBER(SEARCH("HOSPITAL DA MARINHA",ExtraçãoDados!C1356,1)),REPLACE(ExtraçãoDados!C1356,1,29,"HM"),ISNUMBER(SEARCH("HOSPITAL",ExtraçãoDados!C1356,1)),REPLACE(ExtraçãoDados!C1356,1,29,"HM"),ISNUMBER(SEARCH("HM",ExtraçãoDados!C1356,1)),REPLACE(ExtraçãoDados!C1356,1,29,"HM"),ISNUMBER(SEARCH("SECÇÃO DE APÓSITOS",ExtraçãoDados!C1356,1)),REPLACE(ExtraçãoDados!C1356,1,29,"HM"))</f>
        <v>#N/A</v>
      </c>
      <c r="E1356" s="4" t="e" cm="1">
        <f t="array" ref="E1356">_xlfn.IFS(LEN(ExtraçãoDados!B1356)=7,YEAR(ExtraçãoDados!D1356),LEN(ExtraçãoDados!B1356)=10,RIGHT(ExtraçãoDados!B1356,4),LEN(ExtraçãoDados!B1356)=9,YEAR(ExtraçãoDados!D1356),LEN(ExtraçãoDados!B1356)=8,YEAR(ExtraçãoDados!D1356),LEN(ExtraçãoDados!B1356)&gt;7,YEAR(ExtraçãoDados!D1356),LEN(ExtraçãoDados!B1356)&gt;5,YEAR(ExtraçãoDados!D1356),LEN(ExtraçãoDados!B1356)&gt;4,YEAR(ExtraçãoDados!D1356))</f>
        <v>#N/A</v>
      </c>
      <c r="F1356" s="4">
        <f>ExtraçãoDados!E1356</f>
        <v>0</v>
      </c>
    </row>
    <row r="1357" spans="1:6" x14ac:dyDescent="0.25">
      <c r="A1357" s="4">
        <f>ExtraçãoDados!A1357</f>
        <v>0</v>
      </c>
      <c r="B1357" s="4" t="str" cm="1">
        <f t="array" ref="B1357">_xlfn.IFS(LEN(ExtraçãoDados!B1357)=12,LEFT(ExtraçãoDados!B1357,3),LEN(ExtraçãoDados!B1357)=10,LEFT(ExtraçãoDados!B1357,5),LEN(ExtraçãoDados!B1357)&gt;19,0,LEN(ExtraçãoDados!B1357)=9,LEFT(ExtraçãoDados!B1357,4),LEN(ExtraçãoDados!B1357)=6,LEFT(ExtraçãoDados!B1357,3),LEN(ExtraçãoDados!B1357)&lt;5,LEFT(ExtraçãoDados!B1357,3),LEN(ExtraçãoDados!B1357)=8,LEFT(ExtraçãoDados!B1357,3),LEN(ExtraçãoDados!B1357)=5,LEFT(ExtraçãoDados!B1357,5),LEN(ExtraçãoDados!B1357)=11,LEFT(ExtraçãoDados!B1357,5),LEN(ExtraçãoDados!B1357)=7,RIGHT(ExtraçãoDados!B1357,6))</f>
        <v/>
      </c>
      <c r="C1357" s="4" t="e" cm="1">
        <f t="array" ref="C1357">_xlfn.IFS(LEN(B1357)=1,"ERRO",LEN(B1357)=2,_xlfn.CONCAT("000",B1357),LEN(B1357)=3,_xlfn.CONCAT("00",B1357),LEN(B1357)=4,_xlfn.CONCAT("0",B1357),LEN(B1357)=6,B1357,LEN(B1357)=7,B1357,LEN(B1357)=5,B1357)</f>
        <v>#N/A</v>
      </c>
      <c r="D1357" s="4" t="e" cm="1">
        <f t="array" ref="D1357">_xlfn.IFS(ExtraçãoDados!C1357={"Direcção de Abastecimento"},REPLACE(ExtraçãoDados!C1357="{Direcção de Abastecimento}",1,25,"DA"),ExtraçãoDados!C1357={"COMISSÃO CULTURAL DE LMARINHA"},REPLACE(ExtraçãoDados!C1357={"COMISSÃO CULTURAL DE LMARINHA"},1,28,"CCM"),ExtraçãoDados!C1357={"DIRECÇÃO DE NAVIOS"},REPLACE(ExtraçãoDados!C1357={"DIRECÇÃO DE NAVIOS"},1,28,"DN"),ExtraçãoDados!C1357={"ESQUADRILHA SUBMARINOS"},REPLACE(ExtraçãoDados!C1357={"ESQUADRILHA SUBMARINOS"},1,28,"ES"),ExtraçãoDados!C1357={"COMISSÃO MARINHA"},REPLACE(ExtraçãoDados!C1357={"COMISSÃO MARINHA"},1,28,"CCM"),ExtraçãoDados!C1357={"COMISSÃO CULTURAL DE MARINHA"},REPLACE(ExtraçãoDados!C1357={"COMISSÃO CULTURAL DE MARINHA"},1,28,"CCM"),ExtraçãoDados!C1357={"CCM"},REPLACE(ExtraçãoDados!C1357={"CCM"},1,28,"CCM"),ExtraçãoDados!C1357={"DN"},REPLACE(ExtraçãoDados!C1357={"DN"},1,28,"DN"),ExtraçãoDados!C1357={"ES"},REPLACE(ExtraçãoDados!C1357={"ES"},1,28,"ES"),ExtraçãoDados!C1357={"DA"},REPLACE(ExtraçãoDados!C1357={"DA"},1,28,"DA"),ExtraçãoDados!C1357={"DE: ESQUADRILHA SUBMARINOS"},REPLACE(ExtraçãoDados!C1357={"DE: ESQUADRILHA SUBMARINOS"},1,28,"ES"),ExtraçãoDados!C1357={"DE: COMISSÃO CULTURAL DE LMARINHA"},REPLACE(ExtraçãoDados!C1357={"DE: COMISSÃO CULTURAL DE LMARINHA"},1,28,"CCM"),ExtraçãoDados!C1357={"ON"},REPLACE(ExtraçãoDados!C1357={"ON"},1,28,"DN"),ExtraçãoDados!C1357={"ESQ. SUBMARINOS"},REPLACE(ExtraçãoDados!C1357={"ESQ. SUBMARINOS"},1,28,"ES"),ExtraçãoDados!C1357={"☒ irecção de Abastecimento"},REPLACE(ExtraçãoDados!C1357={"☒ irecção de Abastecimento"},1,28,"DA"),ExtraçãoDados!C1357={"Direcã d Abtit ço e asecmeno"},REPLACE(ExtraçãoDados!C1357={"Direcã d Abtit ço e asecmeno"},1,28,"DA"),ExtraçãoDados!C1357={"Diecã d Abtit rço e asecmeno"},REPLACE(ExtraçãoDados!C1357={"Diecã d Abtit rço e asecmeno"},1,28,"DA"),ISNUMBER(SEARCH("COMISSÃO",ExtraçãoDados!C1357,1)),REPLACE(ExtraçãoDados!C1357,1,29,"CCM"),ISNUMBER(SEARCH("DN/DIL/DRT1",ExtraçãoDados!C1357,1)),REPLACE(ExtraçãoDados!C1357,1,29,"DN"),ISNUMBER(SEARCH("DIRECÇAO DE NAVIOS",ExtraçãoDados!C1357,1)),REPLACE(ExtraçãoDados!C1357,1,29,"DN"),ISNUMBER(SEARCH("ESQUADRILHA SUBMARIN",ExtraçãoDados!C1357,1)),REPLACE(ExtraçãoDados!C1357,1,29,"ES"),ISNUMBER(SEARCH("DN",ExtraçãoDados!C1357,1)),REPLACE(ExtraçãoDados!C1357,1,29,"DN"),ISNUMBER(SEARCH("DIRECÇÃO",ExtraçãoDados!C1357,1)),REPLACE(ExtraçãoDados!C1357,1,29,"DN"),ISNUMBER(SEARCH("DIRECÇA0",ExtraçãoDados!C1357,1)),REPLACE(ExtraçãoDados!C1357,1,29,"DN"),ISNUMBER(SEARCH("DIRE",ExtraçãoDados!C1357,1)),REPLACE(ExtraçãoDados!C1357,1,29,"DN"),ISNUMBER(SEARCH("ESQUADRILHA",ExtraçãoDados!C1357,1)),REPLACE(ExtraçãoDados!C1357,1,29,"ES"),ISNUMBER(SEARCH("HOSPITAL DA MARINHA",ExtraçãoDados!C1357,1)),REPLACE(ExtraçãoDados!C1357,1,29,"HM"),ISNUMBER(SEARCH("HOSPITAL",ExtraçãoDados!C1357,1)),REPLACE(ExtraçãoDados!C1357,1,29,"HM"),ISNUMBER(SEARCH("HM",ExtraçãoDados!C1357,1)),REPLACE(ExtraçãoDados!C1357,1,29,"HM"),ISNUMBER(SEARCH("SECÇÃO DE APÓSITOS",ExtraçãoDados!C1357,1)),REPLACE(ExtraçãoDados!C1357,1,29,"HM"))</f>
        <v>#N/A</v>
      </c>
      <c r="E1357" s="4" t="e" cm="1">
        <f t="array" ref="E1357">_xlfn.IFS(LEN(ExtraçãoDados!B1357)=7,YEAR(ExtraçãoDados!D1357),LEN(ExtraçãoDados!B1357)=10,RIGHT(ExtraçãoDados!B1357,4),LEN(ExtraçãoDados!B1357)=9,YEAR(ExtraçãoDados!D1357),LEN(ExtraçãoDados!B1357)=8,YEAR(ExtraçãoDados!D1357),LEN(ExtraçãoDados!B1357)&gt;7,YEAR(ExtraçãoDados!D1357),LEN(ExtraçãoDados!B1357)&gt;5,YEAR(ExtraçãoDados!D1357),LEN(ExtraçãoDados!B1357)&gt;4,YEAR(ExtraçãoDados!D1357))</f>
        <v>#N/A</v>
      </c>
      <c r="F1357" s="4">
        <f>ExtraçãoDados!E1357</f>
        <v>0</v>
      </c>
    </row>
    <row r="1358" spans="1:6" x14ac:dyDescent="0.25">
      <c r="A1358" s="4">
        <f>ExtraçãoDados!A1358</f>
        <v>0</v>
      </c>
      <c r="B1358" s="4" t="str" cm="1">
        <f t="array" ref="B1358">_xlfn.IFS(LEN(ExtraçãoDados!B1358)=12,LEFT(ExtraçãoDados!B1358,3),LEN(ExtraçãoDados!B1358)=10,LEFT(ExtraçãoDados!B1358,5),LEN(ExtraçãoDados!B1358)&gt;19,0,LEN(ExtraçãoDados!B1358)=9,LEFT(ExtraçãoDados!B1358,4),LEN(ExtraçãoDados!B1358)=6,LEFT(ExtraçãoDados!B1358,3),LEN(ExtraçãoDados!B1358)&lt;5,LEFT(ExtraçãoDados!B1358,3),LEN(ExtraçãoDados!B1358)=8,LEFT(ExtraçãoDados!B1358,3),LEN(ExtraçãoDados!B1358)=5,LEFT(ExtraçãoDados!B1358,5),LEN(ExtraçãoDados!B1358)=11,LEFT(ExtraçãoDados!B1358,5),LEN(ExtraçãoDados!B1358)=7,RIGHT(ExtraçãoDados!B1358,6))</f>
        <v/>
      </c>
      <c r="C1358" s="4" t="e" cm="1">
        <f t="array" ref="C1358">_xlfn.IFS(LEN(B1358)=1,"ERRO",LEN(B1358)=2,_xlfn.CONCAT("000",B1358),LEN(B1358)=3,_xlfn.CONCAT("00",B1358),LEN(B1358)=4,_xlfn.CONCAT("0",B1358),LEN(B1358)=6,B1358,LEN(B1358)=7,B1358,LEN(B1358)=5,B1358)</f>
        <v>#N/A</v>
      </c>
      <c r="D1358" s="4" t="e" cm="1">
        <f t="array" ref="D1358">_xlfn.IFS(ExtraçãoDados!C1358={"Direcção de Abastecimento"},REPLACE(ExtraçãoDados!C1358="{Direcção de Abastecimento}",1,25,"DA"),ExtraçãoDados!C1358={"COMISSÃO CULTURAL DE LMARINHA"},REPLACE(ExtraçãoDados!C1358={"COMISSÃO CULTURAL DE LMARINHA"},1,28,"CCM"),ExtraçãoDados!C1358={"DIRECÇÃO DE NAVIOS"},REPLACE(ExtraçãoDados!C1358={"DIRECÇÃO DE NAVIOS"},1,28,"DN"),ExtraçãoDados!C1358={"ESQUADRILHA SUBMARINOS"},REPLACE(ExtraçãoDados!C1358={"ESQUADRILHA SUBMARINOS"},1,28,"ES"),ExtraçãoDados!C1358={"COMISSÃO MARINHA"},REPLACE(ExtraçãoDados!C1358={"COMISSÃO MARINHA"},1,28,"CCM"),ExtraçãoDados!C1358={"COMISSÃO CULTURAL DE MARINHA"},REPLACE(ExtraçãoDados!C1358={"COMISSÃO CULTURAL DE MARINHA"},1,28,"CCM"),ExtraçãoDados!C1358={"CCM"},REPLACE(ExtraçãoDados!C1358={"CCM"},1,28,"CCM"),ExtraçãoDados!C1358={"DN"},REPLACE(ExtraçãoDados!C1358={"DN"},1,28,"DN"),ExtraçãoDados!C1358={"ES"},REPLACE(ExtraçãoDados!C1358={"ES"},1,28,"ES"),ExtraçãoDados!C1358={"DA"},REPLACE(ExtraçãoDados!C1358={"DA"},1,28,"DA"),ExtraçãoDados!C1358={"DE: ESQUADRILHA SUBMARINOS"},REPLACE(ExtraçãoDados!C1358={"DE: ESQUADRILHA SUBMARINOS"},1,28,"ES"),ExtraçãoDados!C1358={"DE: COMISSÃO CULTURAL DE LMARINHA"},REPLACE(ExtraçãoDados!C1358={"DE: COMISSÃO CULTURAL DE LMARINHA"},1,28,"CCM"),ExtraçãoDados!C1358={"ON"},REPLACE(ExtraçãoDados!C1358={"ON"},1,28,"DN"),ExtraçãoDados!C1358={"ESQ. SUBMARINOS"},REPLACE(ExtraçãoDados!C1358={"ESQ. SUBMARINOS"},1,28,"ES"),ExtraçãoDados!C1358={"☒ irecção de Abastecimento"},REPLACE(ExtraçãoDados!C1358={"☒ irecção de Abastecimento"},1,28,"DA"),ExtraçãoDados!C1358={"Direcã d Abtit ço e asecmeno"},REPLACE(ExtraçãoDados!C1358={"Direcã d Abtit ço e asecmeno"},1,28,"DA"),ExtraçãoDados!C1358={"Diecã d Abtit rço e asecmeno"},REPLACE(ExtraçãoDados!C1358={"Diecã d Abtit rço e asecmeno"},1,28,"DA"),ISNUMBER(SEARCH("COMISSÃO",ExtraçãoDados!C1358,1)),REPLACE(ExtraçãoDados!C1358,1,29,"CCM"),ISNUMBER(SEARCH("DN/DIL/DRT1",ExtraçãoDados!C1358,1)),REPLACE(ExtraçãoDados!C1358,1,29,"DN"),ISNUMBER(SEARCH("DIRECÇAO DE NAVIOS",ExtraçãoDados!C1358,1)),REPLACE(ExtraçãoDados!C1358,1,29,"DN"),ISNUMBER(SEARCH("ESQUADRILHA SUBMARIN",ExtraçãoDados!C1358,1)),REPLACE(ExtraçãoDados!C1358,1,29,"ES"),ISNUMBER(SEARCH("DN",ExtraçãoDados!C1358,1)),REPLACE(ExtraçãoDados!C1358,1,29,"DN"),ISNUMBER(SEARCH("DIRECÇÃO",ExtraçãoDados!C1358,1)),REPLACE(ExtraçãoDados!C1358,1,29,"DN"),ISNUMBER(SEARCH("DIRECÇA0",ExtraçãoDados!C1358,1)),REPLACE(ExtraçãoDados!C1358,1,29,"DN"),ISNUMBER(SEARCH("DIRE",ExtraçãoDados!C1358,1)),REPLACE(ExtraçãoDados!C1358,1,29,"DN"),ISNUMBER(SEARCH("ESQUADRILHA",ExtraçãoDados!C1358,1)),REPLACE(ExtraçãoDados!C1358,1,29,"ES"),ISNUMBER(SEARCH("HOSPITAL DA MARINHA",ExtraçãoDados!C1358,1)),REPLACE(ExtraçãoDados!C1358,1,29,"HM"),ISNUMBER(SEARCH("HOSPITAL",ExtraçãoDados!C1358,1)),REPLACE(ExtraçãoDados!C1358,1,29,"HM"),ISNUMBER(SEARCH("HM",ExtraçãoDados!C1358,1)),REPLACE(ExtraçãoDados!C1358,1,29,"HM"),ISNUMBER(SEARCH("SECÇÃO DE APÓSITOS",ExtraçãoDados!C1358,1)),REPLACE(ExtraçãoDados!C1358,1,29,"HM"))</f>
        <v>#N/A</v>
      </c>
      <c r="E1358" s="4" t="e" cm="1">
        <f t="array" ref="E1358">_xlfn.IFS(LEN(ExtraçãoDados!B1358)=7,YEAR(ExtraçãoDados!D1358),LEN(ExtraçãoDados!B1358)=10,RIGHT(ExtraçãoDados!B1358,4),LEN(ExtraçãoDados!B1358)=9,YEAR(ExtraçãoDados!D1358),LEN(ExtraçãoDados!B1358)=8,YEAR(ExtraçãoDados!D1358),LEN(ExtraçãoDados!B1358)&gt;7,YEAR(ExtraçãoDados!D1358),LEN(ExtraçãoDados!B1358)&gt;5,YEAR(ExtraçãoDados!D1358),LEN(ExtraçãoDados!B1358)&gt;4,YEAR(ExtraçãoDados!D1358))</f>
        <v>#N/A</v>
      </c>
      <c r="F1358" s="4">
        <f>ExtraçãoDados!E1358</f>
        <v>0</v>
      </c>
    </row>
    <row r="1359" spans="1:6" x14ac:dyDescent="0.25">
      <c r="A1359" s="4">
        <f>ExtraçãoDados!A1359</f>
        <v>0</v>
      </c>
      <c r="B1359" s="4" t="str" cm="1">
        <f t="array" ref="B1359">_xlfn.IFS(LEN(ExtraçãoDados!B1359)=12,LEFT(ExtraçãoDados!B1359,3),LEN(ExtraçãoDados!B1359)=10,LEFT(ExtraçãoDados!B1359,5),LEN(ExtraçãoDados!B1359)&gt;19,0,LEN(ExtraçãoDados!B1359)=9,LEFT(ExtraçãoDados!B1359,4),LEN(ExtraçãoDados!B1359)=6,LEFT(ExtraçãoDados!B1359,3),LEN(ExtraçãoDados!B1359)&lt;5,LEFT(ExtraçãoDados!B1359,3),LEN(ExtraçãoDados!B1359)=8,LEFT(ExtraçãoDados!B1359,3),LEN(ExtraçãoDados!B1359)=5,LEFT(ExtraçãoDados!B1359,5),LEN(ExtraçãoDados!B1359)=11,LEFT(ExtraçãoDados!B1359,5),LEN(ExtraçãoDados!B1359)=7,RIGHT(ExtraçãoDados!B1359,6))</f>
        <v/>
      </c>
      <c r="C1359" s="4" t="e" cm="1">
        <f t="array" ref="C1359">_xlfn.IFS(LEN(B1359)=1,"ERRO",LEN(B1359)=2,_xlfn.CONCAT("000",B1359),LEN(B1359)=3,_xlfn.CONCAT("00",B1359),LEN(B1359)=4,_xlfn.CONCAT("0",B1359),LEN(B1359)=6,B1359,LEN(B1359)=7,B1359,LEN(B1359)=5,B1359)</f>
        <v>#N/A</v>
      </c>
      <c r="D1359" s="4" t="e" cm="1">
        <f t="array" ref="D1359">_xlfn.IFS(ExtraçãoDados!C1359={"Direcção de Abastecimento"},REPLACE(ExtraçãoDados!C1359="{Direcção de Abastecimento}",1,25,"DA"),ExtraçãoDados!C1359={"COMISSÃO CULTURAL DE LMARINHA"},REPLACE(ExtraçãoDados!C1359={"COMISSÃO CULTURAL DE LMARINHA"},1,28,"CCM"),ExtraçãoDados!C1359={"DIRECÇÃO DE NAVIOS"},REPLACE(ExtraçãoDados!C1359={"DIRECÇÃO DE NAVIOS"},1,28,"DN"),ExtraçãoDados!C1359={"ESQUADRILHA SUBMARINOS"},REPLACE(ExtraçãoDados!C1359={"ESQUADRILHA SUBMARINOS"},1,28,"ES"),ExtraçãoDados!C1359={"COMISSÃO MARINHA"},REPLACE(ExtraçãoDados!C1359={"COMISSÃO MARINHA"},1,28,"CCM"),ExtraçãoDados!C1359={"COMISSÃO CULTURAL DE MARINHA"},REPLACE(ExtraçãoDados!C1359={"COMISSÃO CULTURAL DE MARINHA"},1,28,"CCM"),ExtraçãoDados!C1359={"CCM"},REPLACE(ExtraçãoDados!C1359={"CCM"},1,28,"CCM"),ExtraçãoDados!C1359={"DN"},REPLACE(ExtraçãoDados!C1359={"DN"},1,28,"DN"),ExtraçãoDados!C1359={"ES"},REPLACE(ExtraçãoDados!C1359={"ES"},1,28,"ES"),ExtraçãoDados!C1359={"DA"},REPLACE(ExtraçãoDados!C1359={"DA"},1,28,"DA"),ExtraçãoDados!C1359={"DE: ESQUADRILHA SUBMARINOS"},REPLACE(ExtraçãoDados!C1359={"DE: ESQUADRILHA SUBMARINOS"},1,28,"ES"),ExtraçãoDados!C1359={"DE: COMISSÃO CULTURAL DE LMARINHA"},REPLACE(ExtraçãoDados!C1359={"DE: COMISSÃO CULTURAL DE LMARINHA"},1,28,"CCM"),ExtraçãoDados!C1359={"ON"},REPLACE(ExtraçãoDados!C1359={"ON"},1,28,"DN"),ExtraçãoDados!C1359={"ESQ. SUBMARINOS"},REPLACE(ExtraçãoDados!C1359={"ESQ. SUBMARINOS"},1,28,"ES"),ExtraçãoDados!C1359={"☒ irecção de Abastecimento"},REPLACE(ExtraçãoDados!C1359={"☒ irecção de Abastecimento"},1,28,"DA"),ExtraçãoDados!C1359={"Direcã d Abtit ço e asecmeno"},REPLACE(ExtraçãoDados!C1359={"Direcã d Abtit ço e asecmeno"},1,28,"DA"),ExtraçãoDados!C1359={"Diecã d Abtit rço e asecmeno"},REPLACE(ExtraçãoDados!C1359={"Diecã d Abtit rço e asecmeno"},1,28,"DA"),ISNUMBER(SEARCH("COMISSÃO",ExtraçãoDados!C1359,1)),REPLACE(ExtraçãoDados!C1359,1,29,"CCM"),ISNUMBER(SEARCH("DN/DIL/DRT1",ExtraçãoDados!C1359,1)),REPLACE(ExtraçãoDados!C1359,1,29,"DN"),ISNUMBER(SEARCH("DIRECÇAO DE NAVIOS",ExtraçãoDados!C1359,1)),REPLACE(ExtraçãoDados!C1359,1,29,"DN"),ISNUMBER(SEARCH("ESQUADRILHA SUBMARIN",ExtraçãoDados!C1359,1)),REPLACE(ExtraçãoDados!C1359,1,29,"ES"),ISNUMBER(SEARCH("DN",ExtraçãoDados!C1359,1)),REPLACE(ExtraçãoDados!C1359,1,29,"DN"),ISNUMBER(SEARCH("DIRECÇÃO",ExtraçãoDados!C1359,1)),REPLACE(ExtraçãoDados!C1359,1,29,"DN"),ISNUMBER(SEARCH("DIRECÇA0",ExtraçãoDados!C1359,1)),REPLACE(ExtraçãoDados!C1359,1,29,"DN"),ISNUMBER(SEARCH("DIRE",ExtraçãoDados!C1359,1)),REPLACE(ExtraçãoDados!C1359,1,29,"DN"),ISNUMBER(SEARCH("ESQUADRILHA",ExtraçãoDados!C1359,1)),REPLACE(ExtraçãoDados!C1359,1,29,"ES"),ISNUMBER(SEARCH("HOSPITAL DA MARINHA",ExtraçãoDados!C1359,1)),REPLACE(ExtraçãoDados!C1359,1,29,"HM"),ISNUMBER(SEARCH("HOSPITAL",ExtraçãoDados!C1359,1)),REPLACE(ExtraçãoDados!C1359,1,29,"HM"),ISNUMBER(SEARCH("HM",ExtraçãoDados!C1359,1)),REPLACE(ExtraçãoDados!C1359,1,29,"HM"),ISNUMBER(SEARCH("SECÇÃO DE APÓSITOS",ExtraçãoDados!C1359,1)),REPLACE(ExtraçãoDados!C1359,1,29,"HM"))</f>
        <v>#N/A</v>
      </c>
      <c r="E1359" s="4" t="e" cm="1">
        <f t="array" ref="E1359">_xlfn.IFS(LEN(ExtraçãoDados!B1359)=7,YEAR(ExtraçãoDados!D1359),LEN(ExtraçãoDados!B1359)=10,RIGHT(ExtraçãoDados!B1359,4),LEN(ExtraçãoDados!B1359)=9,YEAR(ExtraçãoDados!D1359),LEN(ExtraçãoDados!B1359)=8,YEAR(ExtraçãoDados!D1359),LEN(ExtraçãoDados!B1359)&gt;7,YEAR(ExtraçãoDados!D1359),LEN(ExtraçãoDados!B1359)&gt;5,YEAR(ExtraçãoDados!D1359),LEN(ExtraçãoDados!B1359)&gt;4,YEAR(ExtraçãoDados!D1359))</f>
        <v>#N/A</v>
      </c>
      <c r="F1359" s="4">
        <f>ExtraçãoDados!E1359</f>
        <v>0</v>
      </c>
    </row>
    <row r="1360" spans="1:6" x14ac:dyDescent="0.25">
      <c r="A1360" s="4">
        <f>ExtraçãoDados!A1360</f>
        <v>0</v>
      </c>
      <c r="B1360" s="4" t="str" cm="1">
        <f t="array" ref="B1360">_xlfn.IFS(LEN(ExtraçãoDados!B1360)=12,LEFT(ExtraçãoDados!B1360,3),LEN(ExtraçãoDados!B1360)=10,LEFT(ExtraçãoDados!B1360,5),LEN(ExtraçãoDados!B1360)&gt;19,0,LEN(ExtraçãoDados!B1360)=9,LEFT(ExtraçãoDados!B1360,4),LEN(ExtraçãoDados!B1360)=6,LEFT(ExtraçãoDados!B1360,3),LEN(ExtraçãoDados!B1360)&lt;5,LEFT(ExtraçãoDados!B1360,3),LEN(ExtraçãoDados!B1360)=8,LEFT(ExtraçãoDados!B1360,3),LEN(ExtraçãoDados!B1360)=5,LEFT(ExtraçãoDados!B1360,5),LEN(ExtraçãoDados!B1360)=11,LEFT(ExtraçãoDados!B1360,5),LEN(ExtraçãoDados!B1360)=7,RIGHT(ExtraçãoDados!B1360,6))</f>
        <v/>
      </c>
      <c r="C1360" s="4" t="e" cm="1">
        <f t="array" ref="C1360">_xlfn.IFS(LEN(B1360)=1,"ERRO",LEN(B1360)=2,_xlfn.CONCAT("000",B1360),LEN(B1360)=3,_xlfn.CONCAT("00",B1360),LEN(B1360)=4,_xlfn.CONCAT("0",B1360),LEN(B1360)=6,B1360,LEN(B1360)=7,B1360,LEN(B1360)=5,B1360)</f>
        <v>#N/A</v>
      </c>
      <c r="D1360" s="4" t="e" cm="1">
        <f t="array" ref="D1360">_xlfn.IFS(ExtraçãoDados!C1360={"Direcção de Abastecimento"},REPLACE(ExtraçãoDados!C1360="{Direcção de Abastecimento}",1,25,"DA"),ExtraçãoDados!C1360={"COMISSÃO CULTURAL DE LMARINHA"},REPLACE(ExtraçãoDados!C1360={"COMISSÃO CULTURAL DE LMARINHA"},1,28,"CCM"),ExtraçãoDados!C1360={"DIRECÇÃO DE NAVIOS"},REPLACE(ExtraçãoDados!C1360={"DIRECÇÃO DE NAVIOS"},1,28,"DN"),ExtraçãoDados!C1360={"ESQUADRILHA SUBMARINOS"},REPLACE(ExtraçãoDados!C1360={"ESQUADRILHA SUBMARINOS"},1,28,"ES"),ExtraçãoDados!C1360={"COMISSÃO MARINHA"},REPLACE(ExtraçãoDados!C1360={"COMISSÃO MARINHA"},1,28,"CCM"),ExtraçãoDados!C1360={"COMISSÃO CULTURAL DE MARINHA"},REPLACE(ExtraçãoDados!C1360={"COMISSÃO CULTURAL DE MARINHA"},1,28,"CCM"),ExtraçãoDados!C1360={"CCM"},REPLACE(ExtraçãoDados!C1360={"CCM"},1,28,"CCM"),ExtraçãoDados!C1360={"DN"},REPLACE(ExtraçãoDados!C1360={"DN"},1,28,"DN"),ExtraçãoDados!C1360={"ES"},REPLACE(ExtraçãoDados!C1360={"ES"},1,28,"ES"),ExtraçãoDados!C1360={"DA"},REPLACE(ExtraçãoDados!C1360={"DA"},1,28,"DA"),ExtraçãoDados!C1360={"DE: ESQUADRILHA SUBMARINOS"},REPLACE(ExtraçãoDados!C1360={"DE: ESQUADRILHA SUBMARINOS"},1,28,"ES"),ExtraçãoDados!C1360={"DE: COMISSÃO CULTURAL DE LMARINHA"},REPLACE(ExtraçãoDados!C1360={"DE: COMISSÃO CULTURAL DE LMARINHA"},1,28,"CCM"),ExtraçãoDados!C1360={"ON"},REPLACE(ExtraçãoDados!C1360={"ON"},1,28,"DN"),ExtraçãoDados!C1360={"ESQ. SUBMARINOS"},REPLACE(ExtraçãoDados!C1360={"ESQ. SUBMARINOS"},1,28,"ES"),ExtraçãoDados!C1360={"☒ irecção de Abastecimento"},REPLACE(ExtraçãoDados!C1360={"☒ irecção de Abastecimento"},1,28,"DA"),ExtraçãoDados!C1360={"Direcã d Abtit ço e asecmeno"},REPLACE(ExtraçãoDados!C1360={"Direcã d Abtit ço e asecmeno"},1,28,"DA"),ExtraçãoDados!C1360={"Diecã d Abtit rço e asecmeno"},REPLACE(ExtraçãoDados!C1360={"Diecã d Abtit rço e asecmeno"},1,28,"DA"),ISNUMBER(SEARCH("COMISSÃO",ExtraçãoDados!C1360,1)),REPLACE(ExtraçãoDados!C1360,1,29,"CCM"),ISNUMBER(SEARCH("DN/DIL/DRT1",ExtraçãoDados!C1360,1)),REPLACE(ExtraçãoDados!C1360,1,29,"DN"),ISNUMBER(SEARCH("DIRECÇAO DE NAVIOS",ExtraçãoDados!C1360,1)),REPLACE(ExtraçãoDados!C1360,1,29,"DN"),ISNUMBER(SEARCH("ESQUADRILHA SUBMARIN",ExtraçãoDados!C1360,1)),REPLACE(ExtraçãoDados!C1360,1,29,"ES"),ISNUMBER(SEARCH("DN",ExtraçãoDados!C1360,1)),REPLACE(ExtraçãoDados!C1360,1,29,"DN"),ISNUMBER(SEARCH("DIRECÇÃO",ExtraçãoDados!C1360,1)),REPLACE(ExtraçãoDados!C1360,1,29,"DN"),ISNUMBER(SEARCH("DIRECÇA0",ExtraçãoDados!C1360,1)),REPLACE(ExtraçãoDados!C1360,1,29,"DN"),ISNUMBER(SEARCH("DIRE",ExtraçãoDados!C1360,1)),REPLACE(ExtraçãoDados!C1360,1,29,"DN"),ISNUMBER(SEARCH("ESQUADRILHA",ExtraçãoDados!C1360,1)),REPLACE(ExtraçãoDados!C1360,1,29,"ES"),ISNUMBER(SEARCH("HOSPITAL DA MARINHA",ExtraçãoDados!C1360,1)),REPLACE(ExtraçãoDados!C1360,1,29,"HM"),ISNUMBER(SEARCH("HOSPITAL",ExtraçãoDados!C1360,1)),REPLACE(ExtraçãoDados!C1360,1,29,"HM"),ISNUMBER(SEARCH("HM",ExtraçãoDados!C1360,1)),REPLACE(ExtraçãoDados!C1360,1,29,"HM"),ISNUMBER(SEARCH("SECÇÃO DE APÓSITOS",ExtraçãoDados!C1360,1)),REPLACE(ExtraçãoDados!C1360,1,29,"HM"))</f>
        <v>#N/A</v>
      </c>
      <c r="E1360" s="4" t="e" cm="1">
        <f t="array" ref="E1360">_xlfn.IFS(LEN(ExtraçãoDados!B1360)=7,YEAR(ExtraçãoDados!D1360),LEN(ExtraçãoDados!B1360)=10,RIGHT(ExtraçãoDados!B1360,4),LEN(ExtraçãoDados!B1360)=9,YEAR(ExtraçãoDados!D1360),LEN(ExtraçãoDados!B1360)=8,YEAR(ExtraçãoDados!D1360),LEN(ExtraçãoDados!B1360)&gt;7,YEAR(ExtraçãoDados!D1360),LEN(ExtraçãoDados!B1360)&gt;5,YEAR(ExtraçãoDados!D1360),LEN(ExtraçãoDados!B1360)&gt;4,YEAR(ExtraçãoDados!D1360))</f>
        <v>#N/A</v>
      </c>
      <c r="F1360" s="4">
        <f>ExtraçãoDados!E1360</f>
        <v>0</v>
      </c>
    </row>
    <row r="1361" spans="1:6" x14ac:dyDescent="0.25">
      <c r="A1361" s="4">
        <f>ExtraçãoDados!A1361</f>
        <v>0</v>
      </c>
      <c r="B1361" s="4" t="str" cm="1">
        <f t="array" ref="B1361">_xlfn.IFS(LEN(ExtraçãoDados!B1361)=12,LEFT(ExtraçãoDados!B1361,3),LEN(ExtraçãoDados!B1361)=10,LEFT(ExtraçãoDados!B1361,5),LEN(ExtraçãoDados!B1361)&gt;19,0,LEN(ExtraçãoDados!B1361)=9,LEFT(ExtraçãoDados!B1361,4),LEN(ExtraçãoDados!B1361)=6,LEFT(ExtraçãoDados!B1361,3),LEN(ExtraçãoDados!B1361)&lt;5,LEFT(ExtraçãoDados!B1361,3),LEN(ExtraçãoDados!B1361)=8,LEFT(ExtraçãoDados!B1361,3),LEN(ExtraçãoDados!B1361)=5,LEFT(ExtraçãoDados!B1361,5),LEN(ExtraçãoDados!B1361)=11,LEFT(ExtraçãoDados!B1361,5),LEN(ExtraçãoDados!B1361)=7,RIGHT(ExtraçãoDados!B1361,6))</f>
        <v/>
      </c>
      <c r="C1361" s="4" t="e" cm="1">
        <f t="array" ref="C1361">_xlfn.IFS(LEN(B1361)=1,"ERRO",LEN(B1361)=2,_xlfn.CONCAT("000",B1361),LEN(B1361)=3,_xlfn.CONCAT("00",B1361),LEN(B1361)=4,_xlfn.CONCAT("0",B1361),LEN(B1361)=6,B1361,LEN(B1361)=7,B1361,LEN(B1361)=5,B1361)</f>
        <v>#N/A</v>
      </c>
      <c r="D1361" s="4" t="e" cm="1">
        <f t="array" ref="D1361">_xlfn.IFS(ExtraçãoDados!C1361={"Direcção de Abastecimento"},REPLACE(ExtraçãoDados!C1361="{Direcção de Abastecimento}",1,25,"DA"),ExtraçãoDados!C1361={"COMISSÃO CULTURAL DE LMARINHA"},REPLACE(ExtraçãoDados!C1361={"COMISSÃO CULTURAL DE LMARINHA"},1,28,"CCM"),ExtraçãoDados!C1361={"DIRECÇÃO DE NAVIOS"},REPLACE(ExtraçãoDados!C1361={"DIRECÇÃO DE NAVIOS"},1,28,"DN"),ExtraçãoDados!C1361={"ESQUADRILHA SUBMARINOS"},REPLACE(ExtraçãoDados!C1361={"ESQUADRILHA SUBMARINOS"},1,28,"ES"),ExtraçãoDados!C1361={"COMISSÃO MARINHA"},REPLACE(ExtraçãoDados!C1361={"COMISSÃO MARINHA"},1,28,"CCM"),ExtraçãoDados!C1361={"COMISSÃO CULTURAL DE MARINHA"},REPLACE(ExtraçãoDados!C1361={"COMISSÃO CULTURAL DE MARINHA"},1,28,"CCM"),ExtraçãoDados!C1361={"CCM"},REPLACE(ExtraçãoDados!C1361={"CCM"},1,28,"CCM"),ExtraçãoDados!C1361={"DN"},REPLACE(ExtraçãoDados!C1361={"DN"},1,28,"DN"),ExtraçãoDados!C1361={"ES"},REPLACE(ExtraçãoDados!C1361={"ES"},1,28,"ES"),ExtraçãoDados!C1361={"DA"},REPLACE(ExtraçãoDados!C1361={"DA"},1,28,"DA"),ExtraçãoDados!C1361={"DE: ESQUADRILHA SUBMARINOS"},REPLACE(ExtraçãoDados!C1361={"DE: ESQUADRILHA SUBMARINOS"},1,28,"ES"),ExtraçãoDados!C1361={"DE: COMISSÃO CULTURAL DE LMARINHA"},REPLACE(ExtraçãoDados!C1361={"DE: COMISSÃO CULTURAL DE LMARINHA"},1,28,"CCM"),ExtraçãoDados!C1361={"ON"},REPLACE(ExtraçãoDados!C1361={"ON"},1,28,"DN"),ExtraçãoDados!C1361={"ESQ. SUBMARINOS"},REPLACE(ExtraçãoDados!C1361={"ESQ. SUBMARINOS"},1,28,"ES"),ExtraçãoDados!C1361={"☒ irecção de Abastecimento"},REPLACE(ExtraçãoDados!C1361={"☒ irecção de Abastecimento"},1,28,"DA"),ExtraçãoDados!C1361={"Direcã d Abtit ço e asecmeno"},REPLACE(ExtraçãoDados!C1361={"Direcã d Abtit ço e asecmeno"},1,28,"DA"),ExtraçãoDados!C1361={"Diecã d Abtit rço e asecmeno"},REPLACE(ExtraçãoDados!C1361={"Diecã d Abtit rço e asecmeno"},1,28,"DA"),ISNUMBER(SEARCH("COMISSÃO",ExtraçãoDados!C1361,1)),REPLACE(ExtraçãoDados!C1361,1,29,"CCM"),ISNUMBER(SEARCH("DN/DIL/DRT1",ExtraçãoDados!C1361,1)),REPLACE(ExtraçãoDados!C1361,1,29,"DN"),ISNUMBER(SEARCH("DIRECÇAO DE NAVIOS",ExtraçãoDados!C1361,1)),REPLACE(ExtraçãoDados!C1361,1,29,"DN"),ISNUMBER(SEARCH("ESQUADRILHA SUBMARIN",ExtraçãoDados!C1361,1)),REPLACE(ExtraçãoDados!C1361,1,29,"ES"),ISNUMBER(SEARCH("DN",ExtraçãoDados!C1361,1)),REPLACE(ExtraçãoDados!C1361,1,29,"DN"),ISNUMBER(SEARCH("DIRECÇÃO",ExtraçãoDados!C1361,1)),REPLACE(ExtraçãoDados!C1361,1,29,"DN"),ISNUMBER(SEARCH("DIRECÇA0",ExtraçãoDados!C1361,1)),REPLACE(ExtraçãoDados!C1361,1,29,"DN"),ISNUMBER(SEARCH("DIRE",ExtraçãoDados!C1361,1)),REPLACE(ExtraçãoDados!C1361,1,29,"DN"),ISNUMBER(SEARCH("ESQUADRILHA",ExtraçãoDados!C1361,1)),REPLACE(ExtraçãoDados!C1361,1,29,"ES"),ISNUMBER(SEARCH("HOSPITAL DA MARINHA",ExtraçãoDados!C1361,1)),REPLACE(ExtraçãoDados!C1361,1,29,"HM"),ISNUMBER(SEARCH("HOSPITAL",ExtraçãoDados!C1361,1)),REPLACE(ExtraçãoDados!C1361,1,29,"HM"),ISNUMBER(SEARCH("HM",ExtraçãoDados!C1361,1)),REPLACE(ExtraçãoDados!C1361,1,29,"HM"),ISNUMBER(SEARCH("SECÇÃO DE APÓSITOS",ExtraçãoDados!C1361,1)),REPLACE(ExtraçãoDados!C1361,1,29,"HM"))</f>
        <v>#N/A</v>
      </c>
      <c r="E1361" s="4" t="e" cm="1">
        <f t="array" ref="E1361">_xlfn.IFS(LEN(ExtraçãoDados!B1361)=7,YEAR(ExtraçãoDados!D1361),LEN(ExtraçãoDados!B1361)=10,RIGHT(ExtraçãoDados!B1361,4),LEN(ExtraçãoDados!B1361)=9,YEAR(ExtraçãoDados!D1361),LEN(ExtraçãoDados!B1361)=8,YEAR(ExtraçãoDados!D1361),LEN(ExtraçãoDados!B1361)&gt;7,YEAR(ExtraçãoDados!D1361),LEN(ExtraçãoDados!B1361)&gt;5,YEAR(ExtraçãoDados!D1361),LEN(ExtraçãoDados!B1361)&gt;4,YEAR(ExtraçãoDados!D1361))</f>
        <v>#N/A</v>
      </c>
      <c r="F1361" s="4">
        <f>ExtraçãoDados!E1361</f>
        <v>0</v>
      </c>
    </row>
    <row r="1362" spans="1:6" x14ac:dyDescent="0.25">
      <c r="A1362" s="4">
        <f>ExtraçãoDados!A1362</f>
        <v>0</v>
      </c>
      <c r="B1362" s="4" t="str" cm="1">
        <f t="array" ref="B1362">_xlfn.IFS(LEN(ExtraçãoDados!B1362)=12,LEFT(ExtraçãoDados!B1362,3),LEN(ExtraçãoDados!B1362)=10,LEFT(ExtraçãoDados!B1362,5),LEN(ExtraçãoDados!B1362)&gt;19,0,LEN(ExtraçãoDados!B1362)=9,LEFT(ExtraçãoDados!B1362,4),LEN(ExtraçãoDados!B1362)=6,LEFT(ExtraçãoDados!B1362,3),LEN(ExtraçãoDados!B1362)&lt;5,LEFT(ExtraçãoDados!B1362,3),LEN(ExtraçãoDados!B1362)=8,LEFT(ExtraçãoDados!B1362,3),LEN(ExtraçãoDados!B1362)=5,LEFT(ExtraçãoDados!B1362,5),LEN(ExtraçãoDados!B1362)=11,LEFT(ExtraçãoDados!B1362,5),LEN(ExtraçãoDados!B1362)=7,RIGHT(ExtraçãoDados!B1362,6))</f>
        <v/>
      </c>
      <c r="C1362" s="4" t="e" cm="1">
        <f t="array" ref="C1362">_xlfn.IFS(LEN(B1362)=1,"ERRO",LEN(B1362)=2,_xlfn.CONCAT("000",B1362),LEN(B1362)=3,_xlfn.CONCAT("00",B1362),LEN(B1362)=4,_xlfn.CONCAT("0",B1362),LEN(B1362)=6,B1362,LEN(B1362)=7,B1362,LEN(B1362)=5,B1362)</f>
        <v>#N/A</v>
      </c>
      <c r="D1362" s="4" t="e" cm="1">
        <f t="array" ref="D1362">_xlfn.IFS(ExtraçãoDados!C1362={"Direcção de Abastecimento"},REPLACE(ExtraçãoDados!C1362="{Direcção de Abastecimento}",1,25,"DA"),ExtraçãoDados!C1362={"COMISSÃO CULTURAL DE LMARINHA"},REPLACE(ExtraçãoDados!C1362={"COMISSÃO CULTURAL DE LMARINHA"},1,28,"CCM"),ExtraçãoDados!C1362={"DIRECÇÃO DE NAVIOS"},REPLACE(ExtraçãoDados!C1362={"DIRECÇÃO DE NAVIOS"},1,28,"DN"),ExtraçãoDados!C1362={"ESQUADRILHA SUBMARINOS"},REPLACE(ExtraçãoDados!C1362={"ESQUADRILHA SUBMARINOS"},1,28,"ES"),ExtraçãoDados!C1362={"COMISSÃO MARINHA"},REPLACE(ExtraçãoDados!C1362={"COMISSÃO MARINHA"},1,28,"CCM"),ExtraçãoDados!C1362={"COMISSÃO CULTURAL DE MARINHA"},REPLACE(ExtraçãoDados!C1362={"COMISSÃO CULTURAL DE MARINHA"},1,28,"CCM"),ExtraçãoDados!C1362={"CCM"},REPLACE(ExtraçãoDados!C1362={"CCM"},1,28,"CCM"),ExtraçãoDados!C1362={"DN"},REPLACE(ExtraçãoDados!C1362={"DN"},1,28,"DN"),ExtraçãoDados!C1362={"ES"},REPLACE(ExtraçãoDados!C1362={"ES"},1,28,"ES"),ExtraçãoDados!C1362={"DA"},REPLACE(ExtraçãoDados!C1362={"DA"},1,28,"DA"),ExtraçãoDados!C1362={"DE: ESQUADRILHA SUBMARINOS"},REPLACE(ExtraçãoDados!C1362={"DE: ESQUADRILHA SUBMARINOS"},1,28,"ES"),ExtraçãoDados!C1362={"DE: COMISSÃO CULTURAL DE LMARINHA"},REPLACE(ExtraçãoDados!C1362={"DE: COMISSÃO CULTURAL DE LMARINHA"},1,28,"CCM"),ExtraçãoDados!C1362={"ON"},REPLACE(ExtraçãoDados!C1362={"ON"},1,28,"DN"),ExtraçãoDados!C1362={"ESQ. SUBMARINOS"},REPLACE(ExtraçãoDados!C1362={"ESQ. SUBMARINOS"},1,28,"ES"),ExtraçãoDados!C1362={"☒ irecção de Abastecimento"},REPLACE(ExtraçãoDados!C1362={"☒ irecção de Abastecimento"},1,28,"DA"),ExtraçãoDados!C1362={"Direcã d Abtit ço e asecmeno"},REPLACE(ExtraçãoDados!C1362={"Direcã d Abtit ço e asecmeno"},1,28,"DA"),ExtraçãoDados!C1362={"Diecã d Abtit rço e asecmeno"},REPLACE(ExtraçãoDados!C1362={"Diecã d Abtit rço e asecmeno"},1,28,"DA"),ISNUMBER(SEARCH("COMISSÃO",ExtraçãoDados!C1362,1)),REPLACE(ExtraçãoDados!C1362,1,29,"CCM"),ISNUMBER(SEARCH("DN/DIL/DRT1",ExtraçãoDados!C1362,1)),REPLACE(ExtraçãoDados!C1362,1,29,"DN"),ISNUMBER(SEARCH("DIRECÇAO DE NAVIOS",ExtraçãoDados!C1362,1)),REPLACE(ExtraçãoDados!C1362,1,29,"DN"),ISNUMBER(SEARCH("ESQUADRILHA SUBMARIN",ExtraçãoDados!C1362,1)),REPLACE(ExtraçãoDados!C1362,1,29,"ES"),ISNUMBER(SEARCH("DN",ExtraçãoDados!C1362,1)),REPLACE(ExtraçãoDados!C1362,1,29,"DN"),ISNUMBER(SEARCH("DIRECÇÃO",ExtraçãoDados!C1362,1)),REPLACE(ExtraçãoDados!C1362,1,29,"DN"),ISNUMBER(SEARCH("DIRECÇA0",ExtraçãoDados!C1362,1)),REPLACE(ExtraçãoDados!C1362,1,29,"DN"),ISNUMBER(SEARCH("DIRE",ExtraçãoDados!C1362,1)),REPLACE(ExtraçãoDados!C1362,1,29,"DN"),ISNUMBER(SEARCH("ESQUADRILHA",ExtraçãoDados!C1362,1)),REPLACE(ExtraçãoDados!C1362,1,29,"ES"),ISNUMBER(SEARCH("HOSPITAL DA MARINHA",ExtraçãoDados!C1362,1)),REPLACE(ExtraçãoDados!C1362,1,29,"HM"),ISNUMBER(SEARCH("HOSPITAL",ExtraçãoDados!C1362,1)),REPLACE(ExtraçãoDados!C1362,1,29,"HM"),ISNUMBER(SEARCH("HM",ExtraçãoDados!C1362,1)),REPLACE(ExtraçãoDados!C1362,1,29,"HM"),ISNUMBER(SEARCH("SECÇÃO DE APÓSITOS",ExtraçãoDados!C1362,1)),REPLACE(ExtraçãoDados!C1362,1,29,"HM"))</f>
        <v>#N/A</v>
      </c>
      <c r="E1362" s="4" t="e" cm="1">
        <f t="array" ref="E1362">_xlfn.IFS(LEN(ExtraçãoDados!B1362)=7,YEAR(ExtraçãoDados!D1362),LEN(ExtraçãoDados!B1362)=10,RIGHT(ExtraçãoDados!B1362,4),LEN(ExtraçãoDados!B1362)=9,YEAR(ExtraçãoDados!D1362),LEN(ExtraçãoDados!B1362)=8,YEAR(ExtraçãoDados!D1362),LEN(ExtraçãoDados!B1362)&gt;7,YEAR(ExtraçãoDados!D1362),LEN(ExtraçãoDados!B1362)&gt;5,YEAR(ExtraçãoDados!D1362),LEN(ExtraçãoDados!B1362)&gt;4,YEAR(ExtraçãoDados!D1362))</f>
        <v>#N/A</v>
      </c>
      <c r="F1362" s="4">
        <f>ExtraçãoDados!E1362</f>
        <v>0</v>
      </c>
    </row>
    <row r="1363" spans="1:6" x14ac:dyDescent="0.25">
      <c r="A1363" s="4">
        <f>ExtraçãoDados!A1363</f>
        <v>0</v>
      </c>
      <c r="B1363" s="4" t="str" cm="1">
        <f t="array" ref="B1363">_xlfn.IFS(LEN(ExtraçãoDados!B1363)=12,LEFT(ExtraçãoDados!B1363,3),LEN(ExtraçãoDados!B1363)=10,LEFT(ExtraçãoDados!B1363,5),LEN(ExtraçãoDados!B1363)&gt;19,0,LEN(ExtraçãoDados!B1363)=9,LEFT(ExtraçãoDados!B1363,4),LEN(ExtraçãoDados!B1363)=6,LEFT(ExtraçãoDados!B1363,3),LEN(ExtraçãoDados!B1363)&lt;5,LEFT(ExtraçãoDados!B1363,3),LEN(ExtraçãoDados!B1363)=8,LEFT(ExtraçãoDados!B1363,3),LEN(ExtraçãoDados!B1363)=5,LEFT(ExtraçãoDados!B1363,5),LEN(ExtraçãoDados!B1363)=11,LEFT(ExtraçãoDados!B1363,5),LEN(ExtraçãoDados!B1363)=7,RIGHT(ExtraçãoDados!B1363,6))</f>
        <v/>
      </c>
      <c r="C1363" s="4" t="e" cm="1">
        <f t="array" ref="C1363">_xlfn.IFS(LEN(B1363)=1,"ERRO",LEN(B1363)=2,_xlfn.CONCAT("000",B1363),LEN(B1363)=3,_xlfn.CONCAT("00",B1363),LEN(B1363)=4,_xlfn.CONCAT("0",B1363),LEN(B1363)=6,B1363,LEN(B1363)=7,B1363,LEN(B1363)=5,B1363)</f>
        <v>#N/A</v>
      </c>
      <c r="D1363" s="4" t="e" cm="1">
        <f t="array" ref="D1363">_xlfn.IFS(ExtraçãoDados!C1363={"Direcção de Abastecimento"},REPLACE(ExtraçãoDados!C1363="{Direcção de Abastecimento}",1,25,"DA"),ExtraçãoDados!C1363={"COMISSÃO CULTURAL DE LMARINHA"},REPLACE(ExtraçãoDados!C1363={"COMISSÃO CULTURAL DE LMARINHA"},1,28,"CCM"),ExtraçãoDados!C1363={"DIRECÇÃO DE NAVIOS"},REPLACE(ExtraçãoDados!C1363={"DIRECÇÃO DE NAVIOS"},1,28,"DN"),ExtraçãoDados!C1363={"ESQUADRILHA SUBMARINOS"},REPLACE(ExtraçãoDados!C1363={"ESQUADRILHA SUBMARINOS"},1,28,"ES"),ExtraçãoDados!C1363={"COMISSÃO MARINHA"},REPLACE(ExtraçãoDados!C1363={"COMISSÃO MARINHA"},1,28,"CCM"),ExtraçãoDados!C1363={"COMISSÃO CULTURAL DE MARINHA"},REPLACE(ExtraçãoDados!C1363={"COMISSÃO CULTURAL DE MARINHA"},1,28,"CCM"),ExtraçãoDados!C1363={"CCM"},REPLACE(ExtraçãoDados!C1363={"CCM"},1,28,"CCM"),ExtraçãoDados!C1363={"DN"},REPLACE(ExtraçãoDados!C1363={"DN"},1,28,"DN"),ExtraçãoDados!C1363={"ES"},REPLACE(ExtraçãoDados!C1363={"ES"},1,28,"ES"),ExtraçãoDados!C1363={"DA"},REPLACE(ExtraçãoDados!C1363={"DA"},1,28,"DA"),ExtraçãoDados!C1363={"DE: ESQUADRILHA SUBMARINOS"},REPLACE(ExtraçãoDados!C1363={"DE: ESQUADRILHA SUBMARINOS"},1,28,"ES"),ExtraçãoDados!C1363={"DE: COMISSÃO CULTURAL DE LMARINHA"},REPLACE(ExtraçãoDados!C1363={"DE: COMISSÃO CULTURAL DE LMARINHA"},1,28,"CCM"),ExtraçãoDados!C1363={"ON"},REPLACE(ExtraçãoDados!C1363={"ON"},1,28,"DN"),ExtraçãoDados!C1363={"ESQ. SUBMARINOS"},REPLACE(ExtraçãoDados!C1363={"ESQ. SUBMARINOS"},1,28,"ES"),ExtraçãoDados!C1363={"☒ irecção de Abastecimento"},REPLACE(ExtraçãoDados!C1363={"☒ irecção de Abastecimento"},1,28,"DA"),ExtraçãoDados!C1363={"Direcã d Abtit ço e asecmeno"},REPLACE(ExtraçãoDados!C1363={"Direcã d Abtit ço e asecmeno"},1,28,"DA"),ExtraçãoDados!C1363={"Diecã d Abtit rço e asecmeno"},REPLACE(ExtraçãoDados!C1363={"Diecã d Abtit rço e asecmeno"},1,28,"DA"),ISNUMBER(SEARCH("COMISSÃO",ExtraçãoDados!C1363,1)),REPLACE(ExtraçãoDados!C1363,1,29,"CCM"),ISNUMBER(SEARCH("DN/DIL/DRT1",ExtraçãoDados!C1363,1)),REPLACE(ExtraçãoDados!C1363,1,29,"DN"),ISNUMBER(SEARCH("DIRECÇAO DE NAVIOS",ExtraçãoDados!C1363,1)),REPLACE(ExtraçãoDados!C1363,1,29,"DN"),ISNUMBER(SEARCH("ESQUADRILHA SUBMARIN",ExtraçãoDados!C1363,1)),REPLACE(ExtraçãoDados!C1363,1,29,"ES"),ISNUMBER(SEARCH("DN",ExtraçãoDados!C1363,1)),REPLACE(ExtraçãoDados!C1363,1,29,"DN"),ISNUMBER(SEARCH("DIRECÇÃO",ExtraçãoDados!C1363,1)),REPLACE(ExtraçãoDados!C1363,1,29,"DN"),ISNUMBER(SEARCH("DIRECÇA0",ExtraçãoDados!C1363,1)),REPLACE(ExtraçãoDados!C1363,1,29,"DN"),ISNUMBER(SEARCH("DIRE",ExtraçãoDados!C1363,1)),REPLACE(ExtraçãoDados!C1363,1,29,"DN"),ISNUMBER(SEARCH("ESQUADRILHA",ExtraçãoDados!C1363,1)),REPLACE(ExtraçãoDados!C1363,1,29,"ES"),ISNUMBER(SEARCH("HOSPITAL DA MARINHA",ExtraçãoDados!C1363,1)),REPLACE(ExtraçãoDados!C1363,1,29,"HM"),ISNUMBER(SEARCH("HOSPITAL",ExtraçãoDados!C1363,1)),REPLACE(ExtraçãoDados!C1363,1,29,"HM"),ISNUMBER(SEARCH("HM",ExtraçãoDados!C1363,1)),REPLACE(ExtraçãoDados!C1363,1,29,"HM"),ISNUMBER(SEARCH("SECÇÃO DE APÓSITOS",ExtraçãoDados!C1363,1)),REPLACE(ExtraçãoDados!C1363,1,29,"HM"))</f>
        <v>#N/A</v>
      </c>
      <c r="E1363" s="4" t="e" cm="1">
        <f t="array" ref="E1363">_xlfn.IFS(LEN(ExtraçãoDados!B1363)=7,YEAR(ExtraçãoDados!D1363),LEN(ExtraçãoDados!B1363)=10,RIGHT(ExtraçãoDados!B1363,4),LEN(ExtraçãoDados!B1363)=9,YEAR(ExtraçãoDados!D1363),LEN(ExtraçãoDados!B1363)=8,YEAR(ExtraçãoDados!D1363),LEN(ExtraçãoDados!B1363)&gt;7,YEAR(ExtraçãoDados!D1363),LEN(ExtraçãoDados!B1363)&gt;5,YEAR(ExtraçãoDados!D1363),LEN(ExtraçãoDados!B1363)&gt;4,YEAR(ExtraçãoDados!D1363))</f>
        <v>#N/A</v>
      </c>
      <c r="F1363" s="4">
        <f>ExtraçãoDados!E1363</f>
        <v>0</v>
      </c>
    </row>
    <row r="1364" spans="1:6" x14ac:dyDescent="0.25">
      <c r="A1364" s="4">
        <f>ExtraçãoDados!A1364</f>
        <v>0</v>
      </c>
      <c r="B1364" s="4" t="str" cm="1">
        <f t="array" ref="B1364">_xlfn.IFS(LEN(ExtraçãoDados!B1364)=12,LEFT(ExtraçãoDados!B1364,3),LEN(ExtraçãoDados!B1364)=10,LEFT(ExtraçãoDados!B1364,5),LEN(ExtraçãoDados!B1364)&gt;19,0,LEN(ExtraçãoDados!B1364)=9,LEFT(ExtraçãoDados!B1364,4),LEN(ExtraçãoDados!B1364)=6,LEFT(ExtraçãoDados!B1364,3),LEN(ExtraçãoDados!B1364)&lt;5,LEFT(ExtraçãoDados!B1364,3),LEN(ExtraçãoDados!B1364)=8,LEFT(ExtraçãoDados!B1364,3),LEN(ExtraçãoDados!B1364)=5,LEFT(ExtraçãoDados!B1364,5),LEN(ExtraçãoDados!B1364)=11,LEFT(ExtraçãoDados!B1364,5),LEN(ExtraçãoDados!B1364)=7,RIGHT(ExtraçãoDados!B1364,6))</f>
        <v/>
      </c>
      <c r="C1364" s="4" t="e" cm="1">
        <f t="array" ref="C1364">_xlfn.IFS(LEN(B1364)=1,"ERRO",LEN(B1364)=2,_xlfn.CONCAT("000",B1364),LEN(B1364)=3,_xlfn.CONCAT("00",B1364),LEN(B1364)=4,_xlfn.CONCAT("0",B1364),LEN(B1364)=6,B1364,LEN(B1364)=7,B1364,LEN(B1364)=5,B1364)</f>
        <v>#N/A</v>
      </c>
      <c r="D1364" s="4" t="e" cm="1">
        <f t="array" ref="D1364">_xlfn.IFS(ExtraçãoDados!C1364={"Direcção de Abastecimento"},REPLACE(ExtraçãoDados!C1364="{Direcção de Abastecimento}",1,25,"DA"),ExtraçãoDados!C1364={"COMISSÃO CULTURAL DE LMARINHA"},REPLACE(ExtraçãoDados!C1364={"COMISSÃO CULTURAL DE LMARINHA"},1,28,"CCM"),ExtraçãoDados!C1364={"DIRECÇÃO DE NAVIOS"},REPLACE(ExtraçãoDados!C1364={"DIRECÇÃO DE NAVIOS"},1,28,"DN"),ExtraçãoDados!C1364={"ESQUADRILHA SUBMARINOS"},REPLACE(ExtraçãoDados!C1364={"ESQUADRILHA SUBMARINOS"},1,28,"ES"),ExtraçãoDados!C1364={"COMISSÃO MARINHA"},REPLACE(ExtraçãoDados!C1364={"COMISSÃO MARINHA"},1,28,"CCM"),ExtraçãoDados!C1364={"COMISSÃO CULTURAL DE MARINHA"},REPLACE(ExtraçãoDados!C1364={"COMISSÃO CULTURAL DE MARINHA"},1,28,"CCM"),ExtraçãoDados!C1364={"CCM"},REPLACE(ExtraçãoDados!C1364={"CCM"},1,28,"CCM"),ExtraçãoDados!C1364={"DN"},REPLACE(ExtraçãoDados!C1364={"DN"},1,28,"DN"),ExtraçãoDados!C1364={"ES"},REPLACE(ExtraçãoDados!C1364={"ES"},1,28,"ES"),ExtraçãoDados!C1364={"DA"},REPLACE(ExtraçãoDados!C1364={"DA"},1,28,"DA"),ExtraçãoDados!C1364={"DE: ESQUADRILHA SUBMARINOS"},REPLACE(ExtraçãoDados!C1364={"DE: ESQUADRILHA SUBMARINOS"},1,28,"ES"),ExtraçãoDados!C1364={"DE: COMISSÃO CULTURAL DE LMARINHA"},REPLACE(ExtraçãoDados!C1364={"DE: COMISSÃO CULTURAL DE LMARINHA"},1,28,"CCM"),ExtraçãoDados!C1364={"ON"},REPLACE(ExtraçãoDados!C1364={"ON"},1,28,"DN"),ExtraçãoDados!C1364={"ESQ. SUBMARINOS"},REPLACE(ExtraçãoDados!C1364={"ESQ. SUBMARINOS"},1,28,"ES"),ExtraçãoDados!C1364={"☒ irecção de Abastecimento"},REPLACE(ExtraçãoDados!C1364={"☒ irecção de Abastecimento"},1,28,"DA"),ExtraçãoDados!C1364={"Direcã d Abtit ço e asecmeno"},REPLACE(ExtraçãoDados!C1364={"Direcã d Abtit ço e asecmeno"},1,28,"DA"),ExtraçãoDados!C1364={"Diecã d Abtit rço e asecmeno"},REPLACE(ExtraçãoDados!C1364={"Diecã d Abtit rço e asecmeno"},1,28,"DA"),ISNUMBER(SEARCH("COMISSÃO",ExtraçãoDados!C1364,1)),REPLACE(ExtraçãoDados!C1364,1,29,"CCM"),ISNUMBER(SEARCH("DN/DIL/DRT1",ExtraçãoDados!C1364,1)),REPLACE(ExtraçãoDados!C1364,1,29,"DN"),ISNUMBER(SEARCH("DIRECÇAO DE NAVIOS",ExtraçãoDados!C1364,1)),REPLACE(ExtraçãoDados!C1364,1,29,"DN"),ISNUMBER(SEARCH("ESQUADRILHA SUBMARIN",ExtraçãoDados!C1364,1)),REPLACE(ExtraçãoDados!C1364,1,29,"ES"),ISNUMBER(SEARCH("DN",ExtraçãoDados!C1364,1)),REPLACE(ExtraçãoDados!C1364,1,29,"DN"),ISNUMBER(SEARCH("DIRECÇÃO",ExtraçãoDados!C1364,1)),REPLACE(ExtraçãoDados!C1364,1,29,"DN"),ISNUMBER(SEARCH("DIRECÇA0",ExtraçãoDados!C1364,1)),REPLACE(ExtraçãoDados!C1364,1,29,"DN"),ISNUMBER(SEARCH("DIRE",ExtraçãoDados!C1364,1)),REPLACE(ExtraçãoDados!C1364,1,29,"DN"),ISNUMBER(SEARCH("ESQUADRILHA",ExtraçãoDados!C1364,1)),REPLACE(ExtraçãoDados!C1364,1,29,"ES"),ISNUMBER(SEARCH("HOSPITAL DA MARINHA",ExtraçãoDados!C1364,1)),REPLACE(ExtraçãoDados!C1364,1,29,"HM"),ISNUMBER(SEARCH("HOSPITAL",ExtraçãoDados!C1364,1)),REPLACE(ExtraçãoDados!C1364,1,29,"HM"),ISNUMBER(SEARCH("HM",ExtraçãoDados!C1364,1)),REPLACE(ExtraçãoDados!C1364,1,29,"HM"),ISNUMBER(SEARCH("SECÇÃO DE APÓSITOS",ExtraçãoDados!C1364,1)),REPLACE(ExtraçãoDados!C1364,1,29,"HM"))</f>
        <v>#N/A</v>
      </c>
      <c r="E1364" s="4" t="e" cm="1">
        <f t="array" ref="E1364">_xlfn.IFS(LEN(ExtraçãoDados!B1364)=7,YEAR(ExtraçãoDados!D1364),LEN(ExtraçãoDados!B1364)=10,RIGHT(ExtraçãoDados!B1364,4),LEN(ExtraçãoDados!B1364)=9,YEAR(ExtraçãoDados!D1364),LEN(ExtraçãoDados!B1364)=8,YEAR(ExtraçãoDados!D1364),LEN(ExtraçãoDados!B1364)&gt;7,YEAR(ExtraçãoDados!D1364),LEN(ExtraçãoDados!B1364)&gt;5,YEAR(ExtraçãoDados!D1364),LEN(ExtraçãoDados!B1364)&gt;4,YEAR(ExtraçãoDados!D1364))</f>
        <v>#N/A</v>
      </c>
      <c r="F1364" s="4">
        <f>ExtraçãoDados!E1364</f>
        <v>0</v>
      </c>
    </row>
    <row r="1365" spans="1:6" x14ac:dyDescent="0.25">
      <c r="A1365" s="4">
        <f>ExtraçãoDados!A1365</f>
        <v>0</v>
      </c>
      <c r="B1365" s="4" t="str" cm="1">
        <f t="array" ref="B1365">_xlfn.IFS(LEN(ExtraçãoDados!B1365)=12,LEFT(ExtraçãoDados!B1365,3),LEN(ExtraçãoDados!B1365)=10,LEFT(ExtraçãoDados!B1365,5),LEN(ExtraçãoDados!B1365)&gt;19,0,LEN(ExtraçãoDados!B1365)=9,LEFT(ExtraçãoDados!B1365,4),LEN(ExtraçãoDados!B1365)=6,LEFT(ExtraçãoDados!B1365,3),LEN(ExtraçãoDados!B1365)&lt;5,LEFT(ExtraçãoDados!B1365,3),LEN(ExtraçãoDados!B1365)=8,LEFT(ExtraçãoDados!B1365,3),LEN(ExtraçãoDados!B1365)=5,LEFT(ExtraçãoDados!B1365,5),LEN(ExtraçãoDados!B1365)=11,LEFT(ExtraçãoDados!B1365,5),LEN(ExtraçãoDados!B1365)=7,RIGHT(ExtraçãoDados!B1365,6))</f>
        <v/>
      </c>
      <c r="C1365" s="4" t="e" cm="1">
        <f t="array" ref="C1365">_xlfn.IFS(LEN(B1365)=1,"ERRO",LEN(B1365)=2,_xlfn.CONCAT("000",B1365),LEN(B1365)=3,_xlfn.CONCAT("00",B1365),LEN(B1365)=4,_xlfn.CONCAT("0",B1365),LEN(B1365)=6,B1365,LEN(B1365)=7,B1365,LEN(B1365)=5,B1365)</f>
        <v>#N/A</v>
      </c>
      <c r="D1365" s="4" t="e" cm="1">
        <f t="array" ref="D1365">_xlfn.IFS(ExtraçãoDados!C1365={"Direcção de Abastecimento"},REPLACE(ExtraçãoDados!C1365="{Direcção de Abastecimento}",1,25,"DA"),ExtraçãoDados!C1365={"COMISSÃO CULTURAL DE LMARINHA"},REPLACE(ExtraçãoDados!C1365={"COMISSÃO CULTURAL DE LMARINHA"},1,28,"CCM"),ExtraçãoDados!C1365={"DIRECÇÃO DE NAVIOS"},REPLACE(ExtraçãoDados!C1365={"DIRECÇÃO DE NAVIOS"},1,28,"DN"),ExtraçãoDados!C1365={"ESQUADRILHA SUBMARINOS"},REPLACE(ExtraçãoDados!C1365={"ESQUADRILHA SUBMARINOS"},1,28,"ES"),ExtraçãoDados!C1365={"COMISSÃO MARINHA"},REPLACE(ExtraçãoDados!C1365={"COMISSÃO MARINHA"},1,28,"CCM"),ExtraçãoDados!C1365={"COMISSÃO CULTURAL DE MARINHA"},REPLACE(ExtraçãoDados!C1365={"COMISSÃO CULTURAL DE MARINHA"},1,28,"CCM"),ExtraçãoDados!C1365={"CCM"},REPLACE(ExtraçãoDados!C1365={"CCM"},1,28,"CCM"),ExtraçãoDados!C1365={"DN"},REPLACE(ExtraçãoDados!C1365={"DN"},1,28,"DN"),ExtraçãoDados!C1365={"ES"},REPLACE(ExtraçãoDados!C1365={"ES"},1,28,"ES"),ExtraçãoDados!C1365={"DA"},REPLACE(ExtraçãoDados!C1365={"DA"},1,28,"DA"),ExtraçãoDados!C1365={"DE: ESQUADRILHA SUBMARINOS"},REPLACE(ExtraçãoDados!C1365={"DE: ESQUADRILHA SUBMARINOS"},1,28,"ES"),ExtraçãoDados!C1365={"DE: COMISSÃO CULTURAL DE LMARINHA"},REPLACE(ExtraçãoDados!C1365={"DE: COMISSÃO CULTURAL DE LMARINHA"},1,28,"CCM"),ExtraçãoDados!C1365={"ON"},REPLACE(ExtraçãoDados!C1365={"ON"},1,28,"DN"),ExtraçãoDados!C1365={"ESQ. SUBMARINOS"},REPLACE(ExtraçãoDados!C1365={"ESQ. SUBMARINOS"},1,28,"ES"),ExtraçãoDados!C1365={"☒ irecção de Abastecimento"},REPLACE(ExtraçãoDados!C1365={"☒ irecção de Abastecimento"},1,28,"DA"),ExtraçãoDados!C1365={"Direcã d Abtit ço e asecmeno"},REPLACE(ExtraçãoDados!C1365={"Direcã d Abtit ço e asecmeno"},1,28,"DA"),ExtraçãoDados!C1365={"Diecã d Abtit rço e asecmeno"},REPLACE(ExtraçãoDados!C1365={"Diecã d Abtit rço e asecmeno"},1,28,"DA"),ISNUMBER(SEARCH("COMISSÃO",ExtraçãoDados!C1365,1)),REPLACE(ExtraçãoDados!C1365,1,29,"CCM"),ISNUMBER(SEARCH("DN/DIL/DRT1",ExtraçãoDados!C1365,1)),REPLACE(ExtraçãoDados!C1365,1,29,"DN"),ISNUMBER(SEARCH("DIRECÇAO DE NAVIOS",ExtraçãoDados!C1365,1)),REPLACE(ExtraçãoDados!C1365,1,29,"DN"),ISNUMBER(SEARCH("ESQUADRILHA SUBMARIN",ExtraçãoDados!C1365,1)),REPLACE(ExtraçãoDados!C1365,1,29,"ES"),ISNUMBER(SEARCH("DN",ExtraçãoDados!C1365,1)),REPLACE(ExtraçãoDados!C1365,1,29,"DN"),ISNUMBER(SEARCH("DIRECÇÃO",ExtraçãoDados!C1365,1)),REPLACE(ExtraçãoDados!C1365,1,29,"DN"),ISNUMBER(SEARCH("DIRECÇA0",ExtraçãoDados!C1365,1)),REPLACE(ExtraçãoDados!C1365,1,29,"DN"),ISNUMBER(SEARCH("DIRE",ExtraçãoDados!C1365,1)),REPLACE(ExtraçãoDados!C1365,1,29,"DN"),ISNUMBER(SEARCH("ESQUADRILHA",ExtraçãoDados!C1365,1)),REPLACE(ExtraçãoDados!C1365,1,29,"ES"),ISNUMBER(SEARCH("HOSPITAL DA MARINHA",ExtraçãoDados!C1365,1)),REPLACE(ExtraçãoDados!C1365,1,29,"HM"),ISNUMBER(SEARCH("HOSPITAL",ExtraçãoDados!C1365,1)),REPLACE(ExtraçãoDados!C1365,1,29,"HM"),ISNUMBER(SEARCH("HM",ExtraçãoDados!C1365,1)),REPLACE(ExtraçãoDados!C1365,1,29,"HM"),ISNUMBER(SEARCH("SECÇÃO DE APÓSITOS",ExtraçãoDados!C1365,1)),REPLACE(ExtraçãoDados!C1365,1,29,"HM"))</f>
        <v>#N/A</v>
      </c>
      <c r="E1365" s="4" t="e" cm="1">
        <f t="array" ref="E1365">_xlfn.IFS(LEN(ExtraçãoDados!B1365)=7,YEAR(ExtraçãoDados!D1365),LEN(ExtraçãoDados!B1365)=10,RIGHT(ExtraçãoDados!B1365,4),LEN(ExtraçãoDados!B1365)=9,YEAR(ExtraçãoDados!D1365),LEN(ExtraçãoDados!B1365)=8,YEAR(ExtraçãoDados!D1365),LEN(ExtraçãoDados!B1365)&gt;7,YEAR(ExtraçãoDados!D1365),LEN(ExtraçãoDados!B1365)&gt;5,YEAR(ExtraçãoDados!D1365),LEN(ExtraçãoDados!B1365)&gt;4,YEAR(ExtraçãoDados!D1365))</f>
        <v>#N/A</v>
      </c>
      <c r="F1365" s="4">
        <f>ExtraçãoDados!E1365</f>
        <v>0</v>
      </c>
    </row>
    <row r="1366" spans="1:6" x14ac:dyDescent="0.25">
      <c r="A1366" s="4">
        <f>ExtraçãoDados!A1366</f>
        <v>0</v>
      </c>
      <c r="B1366" s="4" t="str" cm="1">
        <f t="array" ref="B1366">_xlfn.IFS(LEN(ExtraçãoDados!B1366)=12,LEFT(ExtraçãoDados!B1366,3),LEN(ExtraçãoDados!B1366)=10,LEFT(ExtraçãoDados!B1366,5),LEN(ExtraçãoDados!B1366)&gt;19,0,LEN(ExtraçãoDados!B1366)=9,LEFT(ExtraçãoDados!B1366,4),LEN(ExtraçãoDados!B1366)=6,LEFT(ExtraçãoDados!B1366,3),LEN(ExtraçãoDados!B1366)&lt;5,LEFT(ExtraçãoDados!B1366,3),LEN(ExtraçãoDados!B1366)=8,LEFT(ExtraçãoDados!B1366,3),LEN(ExtraçãoDados!B1366)=5,LEFT(ExtraçãoDados!B1366,5),LEN(ExtraçãoDados!B1366)=11,LEFT(ExtraçãoDados!B1366,5),LEN(ExtraçãoDados!B1366)=7,RIGHT(ExtraçãoDados!B1366,6))</f>
        <v/>
      </c>
      <c r="C1366" s="4" t="e" cm="1">
        <f t="array" ref="C1366">_xlfn.IFS(LEN(B1366)=1,"ERRO",LEN(B1366)=2,_xlfn.CONCAT("000",B1366),LEN(B1366)=3,_xlfn.CONCAT("00",B1366),LEN(B1366)=4,_xlfn.CONCAT("0",B1366),LEN(B1366)=6,B1366,LEN(B1366)=7,B1366,LEN(B1366)=5,B1366)</f>
        <v>#N/A</v>
      </c>
      <c r="D1366" s="4" t="e" cm="1">
        <f t="array" ref="D1366">_xlfn.IFS(ExtraçãoDados!C1366={"Direcção de Abastecimento"},REPLACE(ExtraçãoDados!C1366="{Direcção de Abastecimento}",1,25,"DA"),ExtraçãoDados!C1366={"COMISSÃO CULTURAL DE LMARINHA"},REPLACE(ExtraçãoDados!C1366={"COMISSÃO CULTURAL DE LMARINHA"},1,28,"CCM"),ExtraçãoDados!C1366={"DIRECÇÃO DE NAVIOS"},REPLACE(ExtraçãoDados!C1366={"DIRECÇÃO DE NAVIOS"},1,28,"DN"),ExtraçãoDados!C1366={"ESQUADRILHA SUBMARINOS"},REPLACE(ExtraçãoDados!C1366={"ESQUADRILHA SUBMARINOS"},1,28,"ES"),ExtraçãoDados!C1366={"COMISSÃO MARINHA"},REPLACE(ExtraçãoDados!C1366={"COMISSÃO MARINHA"},1,28,"CCM"),ExtraçãoDados!C1366={"COMISSÃO CULTURAL DE MARINHA"},REPLACE(ExtraçãoDados!C1366={"COMISSÃO CULTURAL DE MARINHA"},1,28,"CCM"),ExtraçãoDados!C1366={"CCM"},REPLACE(ExtraçãoDados!C1366={"CCM"},1,28,"CCM"),ExtraçãoDados!C1366={"DN"},REPLACE(ExtraçãoDados!C1366={"DN"},1,28,"DN"),ExtraçãoDados!C1366={"ES"},REPLACE(ExtraçãoDados!C1366={"ES"},1,28,"ES"),ExtraçãoDados!C1366={"DA"},REPLACE(ExtraçãoDados!C1366={"DA"},1,28,"DA"),ExtraçãoDados!C1366={"DE: ESQUADRILHA SUBMARINOS"},REPLACE(ExtraçãoDados!C1366={"DE: ESQUADRILHA SUBMARINOS"},1,28,"ES"),ExtraçãoDados!C1366={"DE: COMISSÃO CULTURAL DE LMARINHA"},REPLACE(ExtraçãoDados!C1366={"DE: COMISSÃO CULTURAL DE LMARINHA"},1,28,"CCM"),ExtraçãoDados!C1366={"ON"},REPLACE(ExtraçãoDados!C1366={"ON"},1,28,"DN"),ExtraçãoDados!C1366={"ESQ. SUBMARINOS"},REPLACE(ExtraçãoDados!C1366={"ESQ. SUBMARINOS"},1,28,"ES"),ExtraçãoDados!C1366={"☒ irecção de Abastecimento"},REPLACE(ExtraçãoDados!C1366={"☒ irecção de Abastecimento"},1,28,"DA"),ExtraçãoDados!C1366={"Direcã d Abtit ço e asecmeno"},REPLACE(ExtraçãoDados!C1366={"Direcã d Abtit ço e asecmeno"},1,28,"DA"),ExtraçãoDados!C1366={"Diecã d Abtit rço e asecmeno"},REPLACE(ExtraçãoDados!C1366={"Diecã d Abtit rço e asecmeno"},1,28,"DA"),ISNUMBER(SEARCH("COMISSÃO",ExtraçãoDados!C1366,1)),REPLACE(ExtraçãoDados!C1366,1,29,"CCM"),ISNUMBER(SEARCH("DN/DIL/DRT1",ExtraçãoDados!C1366,1)),REPLACE(ExtraçãoDados!C1366,1,29,"DN"),ISNUMBER(SEARCH("DIRECÇAO DE NAVIOS",ExtraçãoDados!C1366,1)),REPLACE(ExtraçãoDados!C1366,1,29,"DN"),ISNUMBER(SEARCH("ESQUADRILHA SUBMARIN",ExtraçãoDados!C1366,1)),REPLACE(ExtraçãoDados!C1366,1,29,"ES"),ISNUMBER(SEARCH("DN",ExtraçãoDados!C1366,1)),REPLACE(ExtraçãoDados!C1366,1,29,"DN"),ISNUMBER(SEARCH("DIRECÇÃO",ExtraçãoDados!C1366,1)),REPLACE(ExtraçãoDados!C1366,1,29,"DN"),ISNUMBER(SEARCH("DIRECÇA0",ExtraçãoDados!C1366,1)),REPLACE(ExtraçãoDados!C1366,1,29,"DN"),ISNUMBER(SEARCH("DIRE",ExtraçãoDados!C1366,1)),REPLACE(ExtraçãoDados!C1366,1,29,"DN"),ISNUMBER(SEARCH("ESQUADRILHA",ExtraçãoDados!C1366,1)),REPLACE(ExtraçãoDados!C1366,1,29,"ES"),ISNUMBER(SEARCH("HOSPITAL DA MARINHA",ExtraçãoDados!C1366,1)),REPLACE(ExtraçãoDados!C1366,1,29,"HM"),ISNUMBER(SEARCH("HOSPITAL",ExtraçãoDados!C1366,1)),REPLACE(ExtraçãoDados!C1366,1,29,"HM"),ISNUMBER(SEARCH("HM",ExtraçãoDados!C1366,1)),REPLACE(ExtraçãoDados!C1366,1,29,"HM"),ISNUMBER(SEARCH("SECÇÃO DE APÓSITOS",ExtraçãoDados!C1366,1)),REPLACE(ExtraçãoDados!C1366,1,29,"HM"))</f>
        <v>#N/A</v>
      </c>
      <c r="E1366" s="4" t="e" cm="1">
        <f t="array" ref="E1366">_xlfn.IFS(LEN(ExtraçãoDados!B1366)=7,YEAR(ExtraçãoDados!D1366),LEN(ExtraçãoDados!B1366)=10,RIGHT(ExtraçãoDados!B1366,4),LEN(ExtraçãoDados!B1366)=9,YEAR(ExtraçãoDados!D1366),LEN(ExtraçãoDados!B1366)=8,YEAR(ExtraçãoDados!D1366),LEN(ExtraçãoDados!B1366)&gt;7,YEAR(ExtraçãoDados!D1366),LEN(ExtraçãoDados!B1366)&gt;5,YEAR(ExtraçãoDados!D1366),LEN(ExtraçãoDados!B1366)&gt;4,YEAR(ExtraçãoDados!D1366))</f>
        <v>#N/A</v>
      </c>
      <c r="F1366" s="4">
        <f>ExtraçãoDados!E1366</f>
        <v>0</v>
      </c>
    </row>
    <row r="1367" spans="1:6" x14ac:dyDescent="0.25">
      <c r="A1367" s="4">
        <f>ExtraçãoDados!A1367</f>
        <v>0</v>
      </c>
      <c r="B1367" s="4" t="str" cm="1">
        <f t="array" ref="B1367">_xlfn.IFS(LEN(ExtraçãoDados!B1367)=12,LEFT(ExtraçãoDados!B1367,3),LEN(ExtraçãoDados!B1367)=10,LEFT(ExtraçãoDados!B1367,5),LEN(ExtraçãoDados!B1367)&gt;19,0,LEN(ExtraçãoDados!B1367)=9,LEFT(ExtraçãoDados!B1367,4),LEN(ExtraçãoDados!B1367)=6,LEFT(ExtraçãoDados!B1367,3),LEN(ExtraçãoDados!B1367)&lt;5,LEFT(ExtraçãoDados!B1367,3),LEN(ExtraçãoDados!B1367)=8,LEFT(ExtraçãoDados!B1367,3),LEN(ExtraçãoDados!B1367)=5,LEFT(ExtraçãoDados!B1367,5),LEN(ExtraçãoDados!B1367)=11,LEFT(ExtraçãoDados!B1367,5),LEN(ExtraçãoDados!B1367)=7,RIGHT(ExtraçãoDados!B1367,6))</f>
        <v/>
      </c>
      <c r="C1367" s="4" t="e" cm="1">
        <f t="array" ref="C1367">_xlfn.IFS(LEN(B1367)=1,"ERRO",LEN(B1367)=2,_xlfn.CONCAT("000",B1367),LEN(B1367)=3,_xlfn.CONCAT("00",B1367),LEN(B1367)=4,_xlfn.CONCAT("0",B1367),LEN(B1367)=6,B1367,LEN(B1367)=7,B1367,LEN(B1367)=5,B1367)</f>
        <v>#N/A</v>
      </c>
      <c r="D1367" s="4" t="e" cm="1">
        <f t="array" ref="D1367">_xlfn.IFS(ExtraçãoDados!C1367={"Direcção de Abastecimento"},REPLACE(ExtraçãoDados!C1367="{Direcção de Abastecimento}",1,25,"DA"),ExtraçãoDados!C1367={"COMISSÃO CULTURAL DE LMARINHA"},REPLACE(ExtraçãoDados!C1367={"COMISSÃO CULTURAL DE LMARINHA"},1,28,"CCM"),ExtraçãoDados!C1367={"DIRECÇÃO DE NAVIOS"},REPLACE(ExtraçãoDados!C1367={"DIRECÇÃO DE NAVIOS"},1,28,"DN"),ExtraçãoDados!C1367={"ESQUADRILHA SUBMARINOS"},REPLACE(ExtraçãoDados!C1367={"ESQUADRILHA SUBMARINOS"},1,28,"ES"),ExtraçãoDados!C1367={"COMISSÃO MARINHA"},REPLACE(ExtraçãoDados!C1367={"COMISSÃO MARINHA"},1,28,"CCM"),ExtraçãoDados!C1367={"COMISSÃO CULTURAL DE MARINHA"},REPLACE(ExtraçãoDados!C1367={"COMISSÃO CULTURAL DE MARINHA"},1,28,"CCM"),ExtraçãoDados!C1367={"CCM"},REPLACE(ExtraçãoDados!C1367={"CCM"},1,28,"CCM"),ExtraçãoDados!C1367={"DN"},REPLACE(ExtraçãoDados!C1367={"DN"},1,28,"DN"),ExtraçãoDados!C1367={"ES"},REPLACE(ExtraçãoDados!C1367={"ES"},1,28,"ES"),ExtraçãoDados!C1367={"DA"},REPLACE(ExtraçãoDados!C1367={"DA"},1,28,"DA"),ExtraçãoDados!C1367={"DE: ESQUADRILHA SUBMARINOS"},REPLACE(ExtraçãoDados!C1367={"DE: ESQUADRILHA SUBMARINOS"},1,28,"ES"),ExtraçãoDados!C1367={"DE: COMISSÃO CULTURAL DE LMARINHA"},REPLACE(ExtraçãoDados!C1367={"DE: COMISSÃO CULTURAL DE LMARINHA"},1,28,"CCM"),ExtraçãoDados!C1367={"ON"},REPLACE(ExtraçãoDados!C1367={"ON"},1,28,"DN"),ExtraçãoDados!C1367={"ESQ. SUBMARINOS"},REPLACE(ExtraçãoDados!C1367={"ESQ. SUBMARINOS"},1,28,"ES"),ExtraçãoDados!C1367={"☒ irecção de Abastecimento"},REPLACE(ExtraçãoDados!C1367={"☒ irecção de Abastecimento"},1,28,"DA"),ExtraçãoDados!C1367={"Direcã d Abtit ço e asecmeno"},REPLACE(ExtraçãoDados!C1367={"Direcã d Abtit ço e asecmeno"},1,28,"DA"),ExtraçãoDados!C1367={"Diecã d Abtit rço e asecmeno"},REPLACE(ExtraçãoDados!C1367={"Diecã d Abtit rço e asecmeno"},1,28,"DA"),ISNUMBER(SEARCH("COMISSÃO",ExtraçãoDados!C1367,1)),REPLACE(ExtraçãoDados!C1367,1,29,"CCM"),ISNUMBER(SEARCH("DN/DIL/DRT1",ExtraçãoDados!C1367,1)),REPLACE(ExtraçãoDados!C1367,1,29,"DN"),ISNUMBER(SEARCH("DIRECÇAO DE NAVIOS",ExtraçãoDados!C1367,1)),REPLACE(ExtraçãoDados!C1367,1,29,"DN"),ISNUMBER(SEARCH("ESQUADRILHA SUBMARIN",ExtraçãoDados!C1367,1)),REPLACE(ExtraçãoDados!C1367,1,29,"ES"),ISNUMBER(SEARCH("DN",ExtraçãoDados!C1367,1)),REPLACE(ExtraçãoDados!C1367,1,29,"DN"),ISNUMBER(SEARCH("DIRECÇÃO",ExtraçãoDados!C1367,1)),REPLACE(ExtraçãoDados!C1367,1,29,"DN"),ISNUMBER(SEARCH("DIRECÇA0",ExtraçãoDados!C1367,1)),REPLACE(ExtraçãoDados!C1367,1,29,"DN"),ISNUMBER(SEARCH("DIRE",ExtraçãoDados!C1367,1)),REPLACE(ExtraçãoDados!C1367,1,29,"DN"),ISNUMBER(SEARCH("ESQUADRILHA",ExtraçãoDados!C1367,1)),REPLACE(ExtraçãoDados!C1367,1,29,"ES"),ISNUMBER(SEARCH("HOSPITAL DA MARINHA",ExtraçãoDados!C1367,1)),REPLACE(ExtraçãoDados!C1367,1,29,"HM"),ISNUMBER(SEARCH("HOSPITAL",ExtraçãoDados!C1367,1)),REPLACE(ExtraçãoDados!C1367,1,29,"HM"),ISNUMBER(SEARCH("HM",ExtraçãoDados!C1367,1)),REPLACE(ExtraçãoDados!C1367,1,29,"HM"),ISNUMBER(SEARCH("SECÇÃO DE APÓSITOS",ExtraçãoDados!C1367,1)),REPLACE(ExtraçãoDados!C1367,1,29,"HM"))</f>
        <v>#N/A</v>
      </c>
      <c r="E1367" s="4" t="e" cm="1">
        <f t="array" ref="E1367">_xlfn.IFS(LEN(ExtraçãoDados!B1367)=7,YEAR(ExtraçãoDados!D1367),LEN(ExtraçãoDados!B1367)=10,RIGHT(ExtraçãoDados!B1367,4),LEN(ExtraçãoDados!B1367)=9,YEAR(ExtraçãoDados!D1367),LEN(ExtraçãoDados!B1367)=8,YEAR(ExtraçãoDados!D1367),LEN(ExtraçãoDados!B1367)&gt;7,YEAR(ExtraçãoDados!D1367),LEN(ExtraçãoDados!B1367)&gt;5,YEAR(ExtraçãoDados!D1367),LEN(ExtraçãoDados!B1367)&gt;4,YEAR(ExtraçãoDados!D1367))</f>
        <v>#N/A</v>
      </c>
      <c r="F1367" s="4">
        <f>ExtraçãoDados!E1367</f>
        <v>0</v>
      </c>
    </row>
    <row r="1368" spans="1:6" x14ac:dyDescent="0.25">
      <c r="A1368" s="4">
        <f>ExtraçãoDados!A1368</f>
        <v>0</v>
      </c>
      <c r="B1368" s="4" t="str" cm="1">
        <f t="array" ref="B1368">_xlfn.IFS(LEN(ExtraçãoDados!B1368)=12,LEFT(ExtraçãoDados!B1368,3),LEN(ExtraçãoDados!B1368)=10,LEFT(ExtraçãoDados!B1368,5),LEN(ExtraçãoDados!B1368)&gt;19,0,LEN(ExtraçãoDados!B1368)=9,LEFT(ExtraçãoDados!B1368,4),LEN(ExtraçãoDados!B1368)=6,LEFT(ExtraçãoDados!B1368,3),LEN(ExtraçãoDados!B1368)&lt;5,LEFT(ExtraçãoDados!B1368,3),LEN(ExtraçãoDados!B1368)=8,LEFT(ExtraçãoDados!B1368,3),LEN(ExtraçãoDados!B1368)=5,LEFT(ExtraçãoDados!B1368,5),LEN(ExtraçãoDados!B1368)=11,LEFT(ExtraçãoDados!B1368,5),LEN(ExtraçãoDados!B1368)=7,RIGHT(ExtraçãoDados!B1368,6))</f>
        <v/>
      </c>
      <c r="C1368" s="4" t="e" cm="1">
        <f t="array" ref="C1368">_xlfn.IFS(LEN(B1368)=1,"ERRO",LEN(B1368)=2,_xlfn.CONCAT("000",B1368),LEN(B1368)=3,_xlfn.CONCAT("00",B1368),LEN(B1368)=4,_xlfn.CONCAT("0",B1368),LEN(B1368)=6,B1368,LEN(B1368)=7,B1368,LEN(B1368)=5,B1368)</f>
        <v>#N/A</v>
      </c>
      <c r="D1368" s="4" t="e" cm="1">
        <f t="array" ref="D1368">_xlfn.IFS(ExtraçãoDados!C1368={"Direcção de Abastecimento"},REPLACE(ExtraçãoDados!C1368="{Direcção de Abastecimento}",1,25,"DA"),ExtraçãoDados!C1368={"COMISSÃO CULTURAL DE LMARINHA"},REPLACE(ExtraçãoDados!C1368={"COMISSÃO CULTURAL DE LMARINHA"},1,28,"CCM"),ExtraçãoDados!C1368={"DIRECÇÃO DE NAVIOS"},REPLACE(ExtraçãoDados!C1368={"DIRECÇÃO DE NAVIOS"},1,28,"DN"),ExtraçãoDados!C1368={"ESQUADRILHA SUBMARINOS"},REPLACE(ExtraçãoDados!C1368={"ESQUADRILHA SUBMARINOS"},1,28,"ES"),ExtraçãoDados!C1368={"COMISSÃO MARINHA"},REPLACE(ExtraçãoDados!C1368={"COMISSÃO MARINHA"},1,28,"CCM"),ExtraçãoDados!C1368={"COMISSÃO CULTURAL DE MARINHA"},REPLACE(ExtraçãoDados!C1368={"COMISSÃO CULTURAL DE MARINHA"},1,28,"CCM"),ExtraçãoDados!C1368={"CCM"},REPLACE(ExtraçãoDados!C1368={"CCM"},1,28,"CCM"),ExtraçãoDados!C1368={"DN"},REPLACE(ExtraçãoDados!C1368={"DN"},1,28,"DN"),ExtraçãoDados!C1368={"ES"},REPLACE(ExtraçãoDados!C1368={"ES"},1,28,"ES"),ExtraçãoDados!C1368={"DA"},REPLACE(ExtraçãoDados!C1368={"DA"},1,28,"DA"),ExtraçãoDados!C1368={"DE: ESQUADRILHA SUBMARINOS"},REPLACE(ExtraçãoDados!C1368={"DE: ESQUADRILHA SUBMARINOS"},1,28,"ES"),ExtraçãoDados!C1368={"DE: COMISSÃO CULTURAL DE LMARINHA"},REPLACE(ExtraçãoDados!C1368={"DE: COMISSÃO CULTURAL DE LMARINHA"},1,28,"CCM"),ExtraçãoDados!C1368={"ON"},REPLACE(ExtraçãoDados!C1368={"ON"},1,28,"DN"),ExtraçãoDados!C1368={"ESQ. SUBMARINOS"},REPLACE(ExtraçãoDados!C1368={"ESQ. SUBMARINOS"},1,28,"ES"),ExtraçãoDados!C1368={"☒ irecção de Abastecimento"},REPLACE(ExtraçãoDados!C1368={"☒ irecção de Abastecimento"},1,28,"DA"),ExtraçãoDados!C1368={"Direcã d Abtit ço e asecmeno"},REPLACE(ExtraçãoDados!C1368={"Direcã d Abtit ço e asecmeno"},1,28,"DA"),ExtraçãoDados!C1368={"Diecã d Abtit rço e asecmeno"},REPLACE(ExtraçãoDados!C1368={"Diecã d Abtit rço e asecmeno"},1,28,"DA"),ISNUMBER(SEARCH("COMISSÃO",ExtraçãoDados!C1368,1)),REPLACE(ExtraçãoDados!C1368,1,29,"CCM"),ISNUMBER(SEARCH("DN/DIL/DRT1",ExtraçãoDados!C1368,1)),REPLACE(ExtraçãoDados!C1368,1,29,"DN"),ISNUMBER(SEARCH("DIRECÇAO DE NAVIOS",ExtraçãoDados!C1368,1)),REPLACE(ExtraçãoDados!C1368,1,29,"DN"),ISNUMBER(SEARCH("ESQUADRILHA SUBMARIN",ExtraçãoDados!C1368,1)),REPLACE(ExtraçãoDados!C1368,1,29,"ES"),ISNUMBER(SEARCH("DN",ExtraçãoDados!C1368,1)),REPLACE(ExtraçãoDados!C1368,1,29,"DN"),ISNUMBER(SEARCH("DIRECÇÃO",ExtraçãoDados!C1368,1)),REPLACE(ExtraçãoDados!C1368,1,29,"DN"),ISNUMBER(SEARCH("DIRECÇA0",ExtraçãoDados!C1368,1)),REPLACE(ExtraçãoDados!C1368,1,29,"DN"),ISNUMBER(SEARCH("DIRE",ExtraçãoDados!C1368,1)),REPLACE(ExtraçãoDados!C1368,1,29,"DN"),ISNUMBER(SEARCH("ESQUADRILHA",ExtraçãoDados!C1368,1)),REPLACE(ExtraçãoDados!C1368,1,29,"ES"),ISNUMBER(SEARCH("HOSPITAL DA MARINHA",ExtraçãoDados!C1368,1)),REPLACE(ExtraçãoDados!C1368,1,29,"HM"),ISNUMBER(SEARCH("HOSPITAL",ExtraçãoDados!C1368,1)),REPLACE(ExtraçãoDados!C1368,1,29,"HM"),ISNUMBER(SEARCH("HM",ExtraçãoDados!C1368,1)),REPLACE(ExtraçãoDados!C1368,1,29,"HM"),ISNUMBER(SEARCH("SECÇÃO DE APÓSITOS",ExtraçãoDados!C1368,1)),REPLACE(ExtraçãoDados!C1368,1,29,"HM"))</f>
        <v>#N/A</v>
      </c>
      <c r="E1368" s="4" t="e" cm="1">
        <f t="array" ref="E1368">_xlfn.IFS(LEN(ExtraçãoDados!B1368)=7,YEAR(ExtraçãoDados!D1368),LEN(ExtraçãoDados!B1368)=10,RIGHT(ExtraçãoDados!B1368,4),LEN(ExtraçãoDados!B1368)=9,YEAR(ExtraçãoDados!D1368),LEN(ExtraçãoDados!B1368)=8,YEAR(ExtraçãoDados!D1368),LEN(ExtraçãoDados!B1368)&gt;7,YEAR(ExtraçãoDados!D1368),LEN(ExtraçãoDados!B1368)&gt;5,YEAR(ExtraçãoDados!D1368),LEN(ExtraçãoDados!B1368)&gt;4,YEAR(ExtraçãoDados!D1368))</f>
        <v>#N/A</v>
      </c>
      <c r="F1368" s="4">
        <f>ExtraçãoDados!E1368</f>
        <v>0</v>
      </c>
    </row>
    <row r="1369" spans="1:6" x14ac:dyDescent="0.25">
      <c r="A1369" s="4">
        <f>ExtraçãoDados!A1369</f>
        <v>0</v>
      </c>
      <c r="B1369" s="4" t="str" cm="1">
        <f t="array" ref="B1369">_xlfn.IFS(LEN(ExtraçãoDados!B1369)=12,LEFT(ExtraçãoDados!B1369,3),LEN(ExtraçãoDados!B1369)=10,LEFT(ExtraçãoDados!B1369,5),LEN(ExtraçãoDados!B1369)&gt;19,0,LEN(ExtraçãoDados!B1369)=9,LEFT(ExtraçãoDados!B1369,4),LEN(ExtraçãoDados!B1369)=6,LEFT(ExtraçãoDados!B1369,3),LEN(ExtraçãoDados!B1369)&lt;5,LEFT(ExtraçãoDados!B1369,3),LEN(ExtraçãoDados!B1369)=8,LEFT(ExtraçãoDados!B1369,3),LEN(ExtraçãoDados!B1369)=5,LEFT(ExtraçãoDados!B1369,5),LEN(ExtraçãoDados!B1369)=11,LEFT(ExtraçãoDados!B1369,5),LEN(ExtraçãoDados!B1369)=7,RIGHT(ExtraçãoDados!B1369,6))</f>
        <v/>
      </c>
      <c r="C1369" s="4" t="e" cm="1">
        <f t="array" ref="C1369">_xlfn.IFS(LEN(B1369)=1,"ERRO",LEN(B1369)=2,_xlfn.CONCAT("000",B1369),LEN(B1369)=3,_xlfn.CONCAT("00",B1369),LEN(B1369)=4,_xlfn.CONCAT("0",B1369),LEN(B1369)=6,B1369,LEN(B1369)=7,B1369,LEN(B1369)=5,B1369)</f>
        <v>#N/A</v>
      </c>
      <c r="D1369" s="4" t="e" cm="1">
        <f t="array" ref="D1369">_xlfn.IFS(ExtraçãoDados!C1369={"Direcção de Abastecimento"},REPLACE(ExtraçãoDados!C1369="{Direcção de Abastecimento}",1,25,"DA"),ExtraçãoDados!C1369={"COMISSÃO CULTURAL DE LMARINHA"},REPLACE(ExtraçãoDados!C1369={"COMISSÃO CULTURAL DE LMARINHA"},1,28,"CCM"),ExtraçãoDados!C1369={"DIRECÇÃO DE NAVIOS"},REPLACE(ExtraçãoDados!C1369={"DIRECÇÃO DE NAVIOS"},1,28,"DN"),ExtraçãoDados!C1369={"ESQUADRILHA SUBMARINOS"},REPLACE(ExtraçãoDados!C1369={"ESQUADRILHA SUBMARINOS"},1,28,"ES"),ExtraçãoDados!C1369={"COMISSÃO MARINHA"},REPLACE(ExtraçãoDados!C1369={"COMISSÃO MARINHA"},1,28,"CCM"),ExtraçãoDados!C1369={"COMISSÃO CULTURAL DE MARINHA"},REPLACE(ExtraçãoDados!C1369={"COMISSÃO CULTURAL DE MARINHA"},1,28,"CCM"),ExtraçãoDados!C1369={"CCM"},REPLACE(ExtraçãoDados!C1369={"CCM"},1,28,"CCM"),ExtraçãoDados!C1369={"DN"},REPLACE(ExtraçãoDados!C1369={"DN"},1,28,"DN"),ExtraçãoDados!C1369={"ES"},REPLACE(ExtraçãoDados!C1369={"ES"},1,28,"ES"),ExtraçãoDados!C1369={"DA"},REPLACE(ExtraçãoDados!C1369={"DA"},1,28,"DA"),ExtraçãoDados!C1369={"DE: ESQUADRILHA SUBMARINOS"},REPLACE(ExtraçãoDados!C1369={"DE: ESQUADRILHA SUBMARINOS"},1,28,"ES"),ExtraçãoDados!C1369={"DE: COMISSÃO CULTURAL DE LMARINHA"},REPLACE(ExtraçãoDados!C1369={"DE: COMISSÃO CULTURAL DE LMARINHA"},1,28,"CCM"),ExtraçãoDados!C1369={"ON"},REPLACE(ExtraçãoDados!C1369={"ON"},1,28,"DN"),ExtraçãoDados!C1369={"ESQ. SUBMARINOS"},REPLACE(ExtraçãoDados!C1369={"ESQ. SUBMARINOS"},1,28,"ES"),ExtraçãoDados!C1369={"☒ irecção de Abastecimento"},REPLACE(ExtraçãoDados!C1369={"☒ irecção de Abastecimento"},1,28,"DA"),ExtraçãoDados!C1369={"Direcã d Abtit ço e asecmeno"},REPLACE(ExtraçãoDados!C1369={"Direcã d Abtit ço e asecmeno"},1,28,"DA"),ExtraçãoDados!C1369={"Diecã d Abtit rço e asecmeno"},REPLACE(ExtraçãoDados!C1369={"Diecã d Abtit rço e asecmeno"},1,28,"DA"),ISNUMBER(SEARCH("COMISSÃO",ExtraçãoDados!C1369,1)),REPLACE(ExtraçãoDados!C1369,1,29,"CCM"),ISNUMBER(SEARCH("DN/DIL/DRT1",ExtraçãoDados!C1369,1)),REPLACE(ExtraçãoDados!C1369,1,29,"DN"),ISNUMBER(SEARCH("DIRECÇAO DE NAVIOS",ExtraçãoDados!C1369,1)),REPLACE(ExtraçãoDados!C1369,1,29,"DN"),ISNUMBER(SEARCH("ESQUADRILHA SUBMARIN",ExtraçãoDados!C1369,1)),REPLACE(ExtraçãoDados!C1369,1,29,"ES"),ISNUMBER(SEARCH("DN",ExtraçãoDados!C1369,1)),REPLACE(ExtraçãoDados!C1369,1,29,"DN"),ISNUMBER(SEARCH("DIRECÇÃO",ExtraçãoDados!C1369,1)),REPLACE(ExtraçãoDados!C1369,1,29,"DN"),ISNUMBER(SEARCH("DIRECÇA0",ExtraçãoDados!C1369,1)),REPLACE(ExtraçãoDados!C1369,1,29,"DN"),ISNUMBER(SEARCH("DIRE",ExtraçãoDados!C1369,1)),REPLACE(ExtraçãoDados!C1369,1,29,"DN"),ISNUMBER(SEARCH("ESQUADRILHA",ExtraçãoDados!C1369,1)),REPLACE(ExtraçãoDados!C1369,1,29,"ES"),ISNUMBER(SEARCH("HOSPITAL DA MARINHA",ExtraçãoDados!C1369,1)),REPLACE(ExtraçãoDados!C1369,1,29,"HM"),ISNUMBER(SEARCH("HOSPITAL",ExtraçãoDados!C1369,1)),REPLACE(ExtraçãoDados!C1369,1,29,"HM"),ISNUMBER(SEARCH("HM",ExtraçãoDados!C1369,1)),REPLACE(ExtraçãoDados!C1369,1,29,"HM"),ISNUMBER(SEARCH("SECÇÃO DE APÓSITOS",ExtraçãoDados!C1369,1)),REPLACE(ExtraçãoDados!C1369,1,29,"HM"))</f>
        <v>#N/A</v>
      </c>
      <c r="E1369" s="4" t="e" cm="1">
        <f t="array" ref="E1369">_xlfn.IFS(LEN(ExtraçãoDados!B1369)=7,YEAR(ExtraçãoDados!D1369),LEN(ExtraçãoDados!B1369)=10,RIGHT(ExtraçãoDados!B1369,4),LEN(ExtraçãoDados!B1369)=9,YEAR(ExtraçãoDados!D1369),LEN(ExtraçãoDados!B1369)=8,YEAR(ExtraçãoDados!D1369),LEN(ExtraçãoDados!B1369)&gt;7,YEAR(ExtraçãoDados!D1369),LEN(ExtraçãoDados!B1369)&gt;5,YEAR(ExtraçãoDados!D1369),LEN(ExtraçãoDados!B1369)&gt;4,YEAR(ExtraçãoDados!D1369))</f>
        <v>#N/A</v>
      </c>
      <c r="F1369" s="4">
        <f>ExtraçãoDados!E1369</f>
        <v>0</v>
      </c>
    </row>
    <row r="1370" spans="1:6" x14ac:dyDescent="0.25">
      <c r="A1370" s="4">
        <f>ExtraçãoDados!A1370</f>
        <v>0</v>
      </c>
      <c r="B1370" s="4" t="str" cm="1">
        <f t="array" ref="B1370">_xlfn.IFS(LEN(ExtraçãoDados!B1370)=12,LEFT(ExtraçãoDados!B1370,3),LEN(ExtraçãoDados!B1370)=10,LEFT(ExtraçãoDados!B1370,5),LEN(ExtraçãoDados!B1370)&gt;19,0,LEN(ExtraçãoDados!B1370)=9,LEFT(ExtraçãoDados!B1370,4),LEN(ExtraçãoDados!B1370)=6,LEFT(ExtraçãoDados!B1370,3),LEN(ExtraçãoDados!B1370)&lt;5,LEFT(ExtraçãoDados!B1370,3),LEN(ExtraçãoDados!B1370)=8,LEFT(ExtraçãoDados!B1370,3),LEN(ExtraçãoDados!B1370)=5,LEFT(ExtraçãoDados!B1370,5),LEN(ExtraçãoDados!B1370)=11,LEFT(ExtraçãoDados!B1370,5),LEN(ExtraçãoDados!B1370)=7,RIGHT(ExtraçãoDados!B1370,6))</f>
        <v/>
      </c>
      <c r="C1370" s="4" t="e" cm="1">
        <f t="array" ref="C1370">_xlfn.IFS(LEN(B1370)=1,"ERRO",LEN(B1370)=2,_xlfn.CONCAT("000",B1370),LEN(B1370)=3,_xlfn.CONCAT("00",B1370),LEN(B1370)=4,_xlfn.CONCAT("0",B1370),LEN(B1370)=6,B1370,LEN(B1370)=7,B1370,LEN(B1370)=5,B1370)</f>
        <v>#N/A</v>
      </c>
      <c r="D1370" s="4" t="e" cm="1">
        <f t="array" ref="D1370">_xlfn.IFS(ExtraçãoDados!C1370={"Direcção de Abastecimento"},REPLACE(ExtraçãoDados!C1370="{Direcção de Abastecimento}",1,25,"DA"),ExtraçãoDados!C1370={"COMISSÃO CULTURAL DE LMARINHA"},REPLACE(ExtraçãoDados!C1370={"COMISSÃO CULTURAL DE LMARINHA"},1,28,"CCM"),ExtraçãoDados!C1370={"DIRECÇÃO DE NAVIOS"},REPLACE(ExtraçãoDados!C1370={"DIRECÇÃO DE NAVIOS"},1,28,"DN"),ExtraçãoDados!C1370={"ESQUADRILHA SUBMARINOS"},REPLACE(ExtraçãoDados!C1370={"ESQUADRILHA SUBMARINOS"},1,28,"ES"),ExtraçãoDados!C1370={"COMISSÃO MARINHA"},REPLACE(ExtraçãoDados!C1370={"COMISSÃO MARINHA"},1,28,"CCM"),ExtraçãoDados!C1370={"COMISSÃO CULTURAL DE MARINHA"},REPLACE(ExtraçãoDados!C1370={"COMISSÃO CULTURAL DE MARINHA"},1,28,"CCM"),ExtraçãoDados!C1370={"CCM"},REPLACE(ExtraçãoDados!C1370={"CCM"},1,28,"CCM"),ExtraçãoDados!C1370={"DN"},REPLACE(ExtraçãoDados!C1370={"DN"},1,28,"DN"),ExtraçãoDados!C1370={"ES"},REPLACE(ExtraçãoDados!C1370={"ES"},1,28,"ES"),ExtraçãoDados!C1370={"DA"},REPLACE(ExtraçãoDados!C1370={"DA"},1,28,"DA"),ExtraçãoDados!C1370={"DE: ESQUADRILHA SUBMARINOS"},REPLACE(ExtraçãoDados!C1370={"DE: ESQUADRILHA SUBMARINOS"},1,28,"ES"),ExtraçãoDados!C1370={"DE: COMISSÃO CULTURAL DE LMARINHA"},REPLACE(ExtraçãoDados!C1370={"DE: COMISSÃO CULTURAL DE LMARINHA"},1,28,"CCM"),ExtraçãoDados!C1370={"ON"},REPLACE(ExtraçãoDados!C1370={"ON"},1,28,"DN"),ExtraçãoDados!C1370={"ESQ. SUBMARINOS"},REPLACE(ExtraçãoDados!C1370={"ESQ. SUBMARINOS"},1,28,"ES"),ExtraçãoDados!C1370={"☒ irecção de Abastecimento"},REPLACE(ExtraçãoDados!C1370={"☒ irecção de Abastecimento"},1,28,"DA"),ExtraçãoDados!C1370={"Direcã d Abtit ço e asecmeno"},REPLACE(ExtraçãoDados!C1370={"Direcã d Abtit ço e asecmeno"},1,28,"DA"),ExtraçãoDados!C1370={"Diecã d Abtit rço e asecmeno"},REPLACE(ExtraçãoDados!C1370={"Diecã d Abtit rço e asecmeno"},1,28,"DA"),ISNUMBER(SEARCH("COMISSÃO",ExtraçãoDados!C1370,1)),REPLACE(ExtraçãoDados!C1370,1,29,"CCM"),ISNUMBER(SEARCH("DN/DIL/DRT1",ExtraçãoDados!C1370,1)),REPLACE(ExtraçãoDados!C1370,1,29,"DN"),ISNUMBER(SEARCH("DIRECÇAO DE NAVIOS",ExtraçãoDados!C1370,1)),REPLACE(ExtraçãoDados!C1370,1,29,"DN"),ISNUMBER(SEARCH("ESQUADRILHA SUBMARIN",ExtraçãoDados!C1370,1)),REPLACE(ExtraçãoDados!C1370,1,29,"ES"),ISNUMBER(SEARCH("DN",ExtraçãoDados!C1370,1)),REPLACE(ExtraçãoDados!C1370,1,29,"DN"),ISNUMBER(SEARCH("DIRECÇÃO",ExtraçãoDados!C1370,1)),REPLACE(ExtraçãoDados!C1370,1,29,"DN"),ISNUMBER(SEARCH("DIRECÇA0",ExtraçãoDados!C1370,1)),REPLACE(ExtraçãoDados!C1370,1,29,"DN"),ISNUMBER(SEARCH("DIRE",ExtraçãoDados!C1370,1)),REPLACE(ExtraçãoDados!C1370,1,29,"DN"),ISNUMBER(SEARCH("ESQUADRILHA",ExtraçãoDados!C1370,1)),REPLACE(ExtraçãoDados!C1370,1,29,"ES"),ISNUMBER(SEARCH("HOSPITAL DA MARINHA",ExtraçãoDados!C1370,1)),REPLACE(ExtraçãoDados!C1370,1,29,"HM"),ISNUMBER(SEARCH("HOSPITAL",ExtraçãoDados!C1370,1)),REPLACE(ExtraçãoDados!C1370,1,29,"HM"),ISNUMBER(SEARCH("HM",ExtraçãoDados!C1370,1)),REPLACE(ExtraçãoDados!C1370,1,29,"HM"),ISNUMBER(SEARCH("SECÇÃO DE APÓSITOS",ExtraçãoDados!C1370,1)),REPLACE(ExtraçãoDados!C1370,1,29,"HM"))</f>
        <v>#N/A</v>
      </c>
      <c r="E1370" s="4" t="e" cm="1">
        <f t="array" ref="E1370">_xlfn.IFS(LEN(ExtraçãoDados!B1370)=7,YEAR(ExtraçãoDados!D1370),LEN(ExtraçãoDados!B1370)=10,RIGHT(ExtraçãoDados!B1370,4),LEN(ExtraçãoDados!B1370)=9,YEAR(ExtraçãoDados!D1370),LEN(ExtraçãoDados!B1370)=8,YEAR(ExtraçãoDados!D1370),LEN(ExtraçãoDados!B1370)&gt;7,YEAR(ExtraçãoDados!D1370),LEN(ExtraçãoDados!B1370)&gt;5,YEAR(ExtraçãoDados!D1370),LEN(ExtraçãoDados!B1370)&gt;4,YEAR(ExtraçãoDados!D1370))</f>
        <v>#N/A</v>
      </c>
      <c r="F1370" s="4">
        <f>ExtraçãoDados!E1370</f>
        <v>0</v>
      </c>
    </row>
    <row r="1371" spans="1:6" x14ac:dyDescent="0.25">
      <c r="A1371" s="4">
        <f>ExtraçãoDados!A1371</f>
        <v>0</v>
      </c>
      <c r="B1371" s="4" t="str" cm="1">
        <f t="array" ref="B1371">_xlfn.IFS(LEN(ExtraçãoDados!B1371)=12,LEFT(ExtraçãoDados!B1371,3),LEN(ExtraçãoDados!B1371)=10,LEFT(ExtraçãoDados!B1371,5),LEN(ExtraçãoDados!B1371)&gt;19,0,LEN(ExtraçãoDados!B1371)=9,LEFT(ExtraçãoDados!B1371,4),LEN(ExtraçãoDados!B1371)=6,LEFT(ExtraçãoDados!B1371,3),LEN(ExtraçãoDados!B1371)&lt;5,LEFT(ExtraçãoDados!B1371,3),LEN(ExtraçãoDados!B1371)=8,LEFT(ExtraçãoDados!B1371,3),LEN(ExtraçãoDados!B1371)=5,LEFT(ExtraçãoDados!B1371,5),LEN(ExtraçãoDados!B1371)=11,LEFT(ExtraçãoDados!B1371,5),LEN(ExtraçãoDados!B1371)=7,RIGHT(ExtraçãoDados!B1371,6))</f>
        <v/>
      </c>
      <c r="C1371" s="4" t="e" cm="1">
        <f t="array" ref="C1371">_xlfn.IFS(LEN(B1371)=1,"ERRO",LEN(B1371)=2,_xlfn.CONCAT("000",B1371),LEN(B1371)=3,_xlfn.CONCAT("00",B1371),LEN(B1371)=4,_xlfn.CONCAT("0",B1371),LEN(B1371)=6,B1371,LEN(B1371)=7,B1371,LEN(B1371)=5,B1371)</f>
        <v>#N/A</v>
      </c>
      <c r="D1371" s="4" t="e" cm="1">
        <f t="array" ref="D1371">_xlfn.IFS(ExtraçãoDados!C1371={"Direcção de Abastecimento"},REPLACE(ExtraçãoDados!C1371="{Direcção de Abastecimento}",1,25,"DA"),ExtraçãoDados!C1371={"COMISSÃO CULTURAL DE LMARINHA"},REPLACE(ExtraçãoDados!C1371={"COMISSÃO CULTURAL DE LMARINHA"},1,28,"CCM"),ExtraçãoDados!C1371={"DIRECÇÃO DE NAVIOS"},REPLACE(ExtraçãoDados!C1371={"DIRECÇÃO DE NAVIOS"},1,28,"DN"),ExtraçãoDados!C1371={"ESQUADRILHA SUBMARINOS"},REPLACE(ExtraçãoDados!C1371={"ESQUADRILHA SUBMARINOS"},1,28,"ES"),ExtraçãoDados!C1371={"COMISSÃO MARINHA"},REPLACE(ExtraçãoDados!C1371={"COMISSÃO MARINHA"},1,28,"CCM"),ExtraçãoDados!C1371={"COMISSÃO CULTURAL DE MARINHA"},REPLACE(ExtraçãoDados!C1371={"COMISSÃO CULTURAL DE MARINHA"},1,28,"CCM"),ExtraçãoDados!C1371={"CCM"},REPLACE(ExtraçãoDados!C1371={"CCM"},1,28,"CCM"),ExtraçãoDados!C1371={"DN"},REPLACE(ExtraçãoDados!C1371={"DN"},1,28,"DN"),ExtraçãoDados!C1371={"ES"},REPLACE(ExtraçãoDados!C1371={"ES"},1,28,"ES"),ExtraçãoDados!C1371={"DA"},REPLACE(ExtraçãoDados!C1371={"DA"},1,28,"DA"),ExtraçãoDados!C1371={"DE: ESQUADRILHA SUBMARINOS"},REPLACE(ExtraçãoDados!C1371={"DE: ESQUADRILHA SUBMARINOS"},1,28,"ES"),ExtraçãoDados!C1371={"DE: COMISSÃO CULTURAL DE LMARINHA"},REPLACE(ExtraçãoDados!C1371={"DE: COMISSÃO CULTURAL DE LMARINHA"},1,28,"CCM"),ExtraçãoDados!C1371={"ON"},REPLACE(ExtraçãoDados!C1371={"ON"},1,28,"DN"),ExtraçãoDados!C1371={"ESQ. SUBMARINOS"},REPLACE(ExtraçãoDados!C1371={"ESQ. SUBMARINOS"},1,28,"ES"),ExtraçãoDados!C1371={"☒ irecção de Abastecimento"},REPLACE(ExtraçãoDados!C1371={"☒ irecção de Abastecimento"},1,28,"DA"),ExtraçãoDados!C1371={"Direcã d Abtit ço e asecmeno"},REPLACE(ExtraçãoDados!C1371={"Direcã d Abtit ço e asecmeno"},1,28,"DA"),ExtraçãoDados!C1371={"Diecã d Abtit rço e asecmeno"},REPLACE(ExtraçãoDados!C1371={"Diecã d Abtit rço e asecmeno"},1,28,"DA"),ISNUMBER(SEARCH("COMISSÃO",ExtraçãoDados!C1371,1)),REPLACE(ExtraçãoDados!C1371,1,29,"CCM"),ISNUMBER(SEARCH("DN/DIL/DRT1",ExtraçãoDados!C1371,1)),REPLACE(ExtraçãoDados!C1371,1,29,"DN"),ISNUMBER(SEARCH("DIRECÇAO DE NAVIOS",ExtraçãoDados!C1371,1)),REPLACE(ExtraçãoDados!C1371,1,29,"DN"),ISNUMBER(SEARCH("ESQUADRILHA SUBMARIN",ExtraçãoDados!C1371,1)),REPLACE(ExtraçãoDados!C1371,1,29,"ES"),ISNUMBER(SEARCH("DN",ExtraçãoDados!C1371,1)),REPLACE(ExtraçãoDados!C1371,1,29,"DN"),ISNUMBER(SEARCH("DIRECÇÃO",ExtraçãoDados!C1371,1)),REPLACE(ExtraçãoDados!C1371,1,29,"DN"),ISNUMBER(SEARCH("DIRECÇA0",ExtraçãoDados!C1371,1)),REPLACE(ExtraçãoDados!C1371,1,29,"DN"),ISNUMBER(SEARCH("DIRE",ExtraçãoDados!C1371,1)),REPLACE(ExtraçãoDados!C1371,1,29,"DN"),ISNUMBER(SEARCH("ESQUADRILHA",ExtraçãoDados!C1371,1)),REPLACE(ExtraçãoDados!C1371,1,29,"ES"),ISNUMBER(SEARCH("HOSPITAL DA MARINHA",ExtraçãoDados!C1371,1)),REPLACE(ExtraçãoDados!C1371,1,29,"HM"),ISNUMBER(SEARCH("HOSPITAL",ExtraçãoDados!C1371,1)),REPLACE(ExtraçãoDados!C1371,1,29,"HM"),ISNUMBER(SEARCH("HM",ExtraçãoDados!C1371,1)),REPLACE(ExtraçãoDados!C1371,1,29,"HM"),ISNUMBER(SEARCH("SECÇÃO DE APÓSITOS",ExtraçãoDados!C1371,1)),REPLACE(ExtraçãoDados!C1371,1,29,"HM"))</f>
        <v>#N/A</v>
      </c>
      <c r="E1371" s="4" t="e" cm="1">
        <f t="array" ref="E1371">_xlfn.IFS(LEN(ExtraçãoDados!B1371)=7,YEAR(ExtraçãoDados!D1371),LEN(ExtraçãoDados!B1371)=10,RIGHT(ExtraçãoDados!B1371,4),LEN(ExtraçãoDados!B1371)=9,YEAR(ExtraçãoDados!D1371),LEN(ExtraçãoDados!B1371)=8,YEAR(ExtraçãoDados!D1371),LEN(ExtraçãoDados!B1371)&gt;7,YEAR(ExtraçãoDados!D1371),LEN(ExtraçãoDados!B1371)&gt;5,YEAR(ExtraçãoDados!D1371),LEN(ExtraçãoDados!B1371)&gt;4,YEAR(ExtraçãoDados!D1371))</f>
        <v>#N/A</v>
      </c>
      <c r="F1371" s="4">
        <f>ExtraçãoDados!E1371</f>
        <v>0</v>
      </c>
    </row>
    <row r="1372" spans="1:6" x14ac:dyDescent="0.25">
      <c r="A1372" s="4">
        <f>ExtraçãoDados!A1372</f>
        <v>0</v>
      </c>
      <c r="B1372" s="4" t="str" cm="1">
        <f t="array" ref="B1372">_xlfn.IFS(LEN(ExtraçãoDados!B1372)=12,LEFT(ExtraçãoDados!B1372,3),LEN(ExtraçãoDados!B1372)=10,LEFT(ExtraçãoDados!B1372,5),LEN(ExtraçãoDados!B1372)&gt;19,0,LEN(ExtraçãoDados!B1372)=9,LEFT(ExtraçãoDados!B1372,4),LEN(ExtraçãoDados!B1372)=6,LEFT(ExtraçãoDados!B1372,3),LEN(ExtraçãoDados!B1372)&lt;5,LEFT(ExtraçãoDados!B1372,3),LEN(ExtraçãoDados!B1372)=8,LEFT(ExtraçãoDados!B1372,3),LEN(ExtraçãoDados!B1372)=5,LEFT(ExtraçãoDados!B1372,5),LEN(ExtraçãoDados!B1372)=11,LEFT(ExtraçãoDados!B1372,5),LEN(ExtraçãoDados!B1372)=7,RIGHT(ExtraçãoDados!B1372,6))</f>
        <v/>
      </c>
      <c r="C1372" s="4" t="e" cm="1">
        <f t="array" ref="C1372">_xlfn.IFS(LEN(B1372)=1,"ERRO",LEN(B1372)=2,_xlfn.CONCAT("000",B1372),LEN(B1372)=3,_xlfn.CONCAT("00",B1372),LEN(B1372)=4,_xlfn.CONCAT("0",B1372),LEN(B1372)=6,B1372,LEN(B1372)=7,B1372,LEN(B1372)=5,B1372)</f>
        <v>#N/A</v>
      </c>
      <c r="D1372" s="4" t="e" cm="1">
        <f t="array" ref="D1372">_xlfn.IFS(ExtraçãoDados!C1372={"Direcção de Abastecimento"},REPLACE(ExtraçãoDados!C1372="{Direcção de Abastecimento}",1,25,"DA"),ExtraçãoDados!C1372={"COMISSÃO CULTURAL DE LMARINHA"},REPLACE(ExtraçãoDados!C1372={"COMISSÃO CULTURAL DE LMARINHA"},1,28,"CCM"),ExtraçãoDados!C1372={"DIRECÇÃO DE NAVIOS"},REPLACE(ExtraçãoDados!C1372={"DIRECÇÃO DE NAVIOS"},1,28,"DN"),ExtraçãoDados!C1372={"ESQUADRILHA SUBMARINOS"},REPLACE(ExtraçãoDados!C1372={"ESQUADRILHA SUBMARINOS"},1,28,"ES"),ExtraçãoDados!C1372={"COMISSÃO MARINHA"},REPLACE(ExtraçãoDados!C1372={"COMISSÃO MARINHA"},1,28,"CCM"),ExtraçãoDados!C1372={"COMISSÃO CULTURAL DE MARINHA"},REPLACE(ExtraçãoDados!C1372={"COMISSÃO CULTURAL DE MARINHA"},1,28,"CCM"),ExtraçãoDados!C1372={"CCM"},REPLACE(ExtraçãoDados!C1372={"CCM"},1,28,"CCM"),ExtraçãoDados!C1372={"DN"},REPLACE(ExtraçãoDados!C1372={"DN"},1,28,"DN"),ExtraçãoDados!C1372={"ES"},REPLACE(ExtraçãoDados!C1372={"ES"},1,28,"ES"),ExtraçãoDados!C1372={"DA"},REPLACE(ExtraçãoDados!C1372={"DA"},1,28,"DA"),ExtraçãoDados!C1372={"DE: ESQUADRILHA SUBMARINOS"},REPLACE(ExtraçãoDados!C1372={"DE: ESQUADRILHA SUBMARINOS"},1,28,"ES"),ExtraçãoDados!C1372={"DE: COMISSÃO CULTURAL DE LMARINHA"},REPLACE(ExtraçãoDados!C1372={"DE: COMISSÃO CULTURAL DE LMARINHA"},1,28,"CCM"),ExtraçãoDados!C1372={"ON"},REPLACE(ExtraçãoDados!C1372={"ON"},1,28,"DN"),ExtraçãoDados!C1372={"ESQ. SUBMARINOS"},REPLACE(ExtraçãoDados!C1372={"ESQ. SUBMARINOS"},1,28,"ES"),ExtraçãoDados!C1372={"☒ irecção de Abastecimento"},REPLACE(ExtraçãoDados!C1372={"☒ irecção de Abastecimento"},1,28,"DA"),ExtraçãoDados!C1372={"Direcã d Abtit ço e asecmeno"},REPLACE(ExtraçãoDados!C1372={"Direcã d Abtit ço e asecmeno"},1,28,"DA"),ExtraçãoDados!C1372={"Diecã d Abtit rço e asecmeno"},REPLACE(ExtraçãoDados!C1372={"Diecã d Abtit rço e asecmeno"},1,28,"DA"),ISNUMBER(SEARCH("COMISSÃO",ExtraçãoDados!C1372,1)),REPLACE(ExtraçãoDados!C1372,1,29,"CCM"),ISNUMBER(SEARCH("DN/DIL/DRT1",ExtraçãoDados!C1372,1)),REPLACE(ExtraçãoDados!C1372,1,29,"DN"),ISNUMBER(SEARCH("DIRECÇAO DE NAVIOS",ExtraçãoDados!C1372,1)),REPLACE(ExtraçãoDados!C1372,1,29,"DN"),ISNUMBER(SEARCH("ESQUADRILHA SUBMARIN",ExtraçãoDados!C1372,1)),REPLACE(ExtraçãoDados!C1372,1,29,"ES"),ISNUMBER(SEARCH("DN",ExtraçãoDados!C1372,1)),REPLACE(ExtraçãoDados!C1372,1,29,"DN"),ISNUMBER(SEARCH("DIRECÇÃO",ExtraçãoDados!C1372,1)),REPLACE(ExtraçãoDados!C1372,1,29,"DN"),ISNUMBER(SEARCH("DIRECÇA0",ExtraçãoDados!C1372,1)),REPLACE(ExtraçãoDados!C1372,1,29,"DN"),ISNUMBER(SEARCH("DIRE",ExtraçãoDados!C1372,1)),REPLACE(ExtraçãoDados!C1372,1,29,"DN"),ISNUMBER(SEARCH("ESQUADRILHA",ExtraçãoDados!C1372,1)),REPLACE(ExtraçãoDados!C1372,1,29,"ES"),ISNUMBER(SEARCH("HOSPITAL DA MARINHA",ExtraçãoDados!C1372,1)),REPLACE(ExtraçãoDados!C1372,1,29,"HM"),ISNUMBER(SEARCH("HOSPITAL",ExtraçãoDados!C1372,1)),REPLACE(ExtraçãoDados!C1372,1,29,"HM"),ISNUMBER(SEARCH("HM",ExtraçãoDados!C1372,1)),REPLACE(ExtraçãoDados!C1372,1,29,"HM"),ISNUMBER(SEARCH("SECÇÃO DE APÓSITOS",ExtraçãoDados!C1372,1)),REPLACE(ExtraçãoDados!C1372,1,29,"HM"))</f>
        <v>#N/A</v>
      </c>
      <c r="E1372" s="4" t="e" cm="1">
        <f t="array" ref="E1372">_xlfn.IFS(LEN(ExtraçãoDados!B1372)=7,YEAR(ExtraçãoDados!D1372),LEN(ExtraçãoDados!B1372)=10,RIGHT(ExtraçãoDados!B1372,4),LEN(ExtraçãoDados!B1372)=9,YEAR(ExtraçãoDados!D1372),LEN(ExtraçãoDados!B1372)=8,YEAR(ExtraçãoDados!D1372),LEN(ExtraçãoDados!B1372)&gt;7,YEAR(ExtraçãoDados!D1372),LEN(ExtraçãoDados!B1372)&gt;5,YEAR(ExtraçãoDados!D1372),LEN(ExtraçãoDados!B1372)&gt;4,YEAR(ExtraçãoDados!D1372))</f>
        <v>#N/A</v>
      </c>
      <c r="F1372" s="4">
        <f>ExtraçãoDados!E1372</f>
        <v>0</v>
      </c>
    </row>
    <row r="1373" spans="1:6" x14ac:dyDescent="0.25">
      <c r="A1373" s="4">
        <f>ExtraçãoDados!A1373</f>
        <v>0</v>
      </c>
      <c r="B1373" s="4" t="str" cm="1">
        <f t="array" ref="B1373">_xlfn.IFS(LEN(ExtraçãoDados!B1373)=12,LEFT(ExtraçãoDados!B1373,3),LEN(ExtraçãoDados!B1373)=10,LEFT(ExtraçãoDados!B1373,5),LEN(ExtraçãoDados!B1373)&gt;19,0,LEN(ExtraçãoDados!B1373)=9,LEFT(ExtraçãoDados!B1373,4),LEN(ExtraçãoDados!B1373)=6,LEFT(ExtraçãoDados!B1373,3),LEN(ExtraçãoDados!B1373)&lt;5,LEFT(ExtraçãoDados!B1373,3),LEN(ExtraçãoDados!B1373)=8,LEFT(ExtraçãoDados!B1373,3),LEN(ExtraçãoDados!B1373)=5,LEFT(ExtraçãoDados!B1373,5),LEN(ExtraçãoDados!B1373)=11,LEFT(ExtraçãoDados!B1373,5),LEN(ExtraçãoDados!B1373)=7,RIGHT(ExtraçãoDados!B1373,6))</f>
        <v/>
      </c>
      <c r="C1373" s="4" t="e" cm="1">
        <f t="array" ref="C1373">_xlfn.IFS(LEN(B1373)=1,"ERRO",LEN(B1373)=2,_xlfn.CONCAT("000",B1373),LEN(B1373)=3,_xlfn.CONCAT("00",B1373),LEN(B1373)=4,_xlfn.CONCAT("0",B1373),LEN(B1373)=6,B1373,LEN(B1373)=7,B1373,LEN(B1373)=5,B1373)</f>
        <v>#N/A</v>
      </c>
      <c r="D1373" s="4" t="e" cm="1">
        <f t="array" ref="D1373">_xlfn.IFS(ExtraçãoDados!C1373={"Direcção de Abastecimento"},REPLACE(ExtraçãoDados!C1373="{Direcção de Abastecimento}",1,25,"DA"),ExtraçãoDados!C1373={"COMISSÃO CULTURAL DE LMARINHA"},REPLACE(ExtraçãoDados!C1373={"COMISSÃO CULTURAL DE LMARINHA"},1,28,"CCM"),ExtraçãoDados!C1373={"DIRECÇÃO DE NAVIOS"},REPLACE(ExtraçãoDados!C1373={"DIRECÇÃO DE NAVIOS"},1,28,"DN"),ExtraçãoDados!C1373={"ESQUADRILHA SUBMARINOS"},REPLACE(ExtraçãoDados!C1373={"ESQUADRILHA SUBMARINOS"},1,28,"ES"),ExtraçãoDados!C1373={"COMISSÃO MARINHA"},REPLACE(ExtraçãoDados!C1373={"COMISSÃO MARINHA"},1,28,"CCM"),ExtraçãoDados!C1373={"COMISSÃO CULTURAL DE MARINHA"},REPLACE(ExtraçãoDados!C1373={"COMISSÃO CULTURAL DE MARINHA"},1,28,"CCM"),ExtraçãoDados!C1373={"CCM"},REPLACE(ExtraçãoDados!C1373={"CCM"},1,28,"CCM"),ExtraçãoDados!C1373={"DN"},REPLACE(ExtraçãoDados!C1373={"DN"},1,28,"DN"),ExtraçãoDados!C1373={"ES"},REPLACE(ExtraçãoDados!C1373={"ES"},1,28,"ES"),ExtraçãoDados!C1373={"DA"},REPLACE(ExtraçãoDados!C1373={"DA"},1,28,"DA"),ExtraçãoDados!C1373={"DE: ESQUADRILHA SUBMARINOS"},REPLACE(ExtraçãoDados!C1373={"DE: ESQUADRILHA SUBMARINOS"},1,28,"ES"),ExtraçãoDados!C1373={"DE: COMISSÃO CULTURAL DE LMARINHA"},REPLACE(ExtraçãoDados!C1373={"DE: COMISSÃO CULTURAL DE LMARINHA"},1,28,"CCM"),ExtraçãoDados!C1373={"ON"},REPLACE(ExtraçãoDados!C1373={"ON"},1,28,"DN"),ExtraçãoDados!C1373={"ESQ. SUBMARINOS"},REPLACE(ExtraçãoDados!C1373={"ESQ. SUBMARINOS"},1,28,"ES"),ExtraçãoDados!C1373={"☒ irecção de Abastecimento"},REPLACE(ExtraçãoDados!C1373={"☒ irecção de Abastecimento"},1,28,"DA"),ExtraçãoDados!C1373={"Direcã d Abtit ço e asecmeno"},REPLACE(ExtraçãoDados!C1373={"Direcã d Abtit ço e asecmeno"},1,28,"DA"),ExtraçãoDados!C1373={"Diecã d Abtit rço e asecmeno"},REPLACE(ExtraçãoDados!C1373={"Diecã d Abtit rço e asecmeno"},1,28,"DA"),ISNUMBER(SEARCH("COMISSÃO",ExtraçãoDados!C1373,1)),REPLACE(ExtraçãoDados!C1373,1,29,"CCM"),ISNUMBER(SEARCH("DN/DIL/DRT1",ExtraçãoDados!C1373,1)),REPLACE(ExtraçãoDados!C1373,1,29,"DN"),ISNUMBER(SEARCH("DIRECÇAO DE NAVIOS",ExtraçãoDados!C1373,1)),REPLACE(ExtraçãoDados!C1373,1,29,"DN"),ISNUMBER(SEARCH("ESQUADRILHA SUBMARIN",ExtraçãoDados!C1373,1)),REPLACE(ExtraçãoDados!C1373,1,29,"ES"),ISNUMBER(SEARCH("DN",ExtraçãoDados!C1373,1)),REPLACE(ExtraçãoDados!C1373,1,29,"DN"),ISNUMBER(SEARCH("DIRECÇÃO",ExtraçãoDados!C1373,1)),REPLACE(ExtraçãoDados!C1373,1,29,"DN"),ISNUMBER(SEARCH("DIRECÇA0",ExtraçãoDados!C1373,1)),REPLACE(ExtraçãoDados!C1373,1,29,"DN"),ISNUMBER(SEARCH("DIRE",ExtraçãoDados!C1373,1)),REPLACE(ExtraçãoDados!C1373,1,29,"DN"),ISNUMBER(SEARCH("ESQUADRILHA",ExtraçãoDados!C1373,1)),REPLACE(ExtraçãoDados!C1373,1,29,"ES"),ISNUMBER(SEARCH("HOSPITAL DA MARINHA",ExtraçãoDados!C1373,1)),REPLACE(ExtraçãoDados!C1373,1,29,"HM"),ISNUMBER(SEARCH("HOSPITAL",ExtraçãoDados!C1373,1)),REPLACE(ExtraçãoDados!C1373,1,29,"HM"),ISNUMBER(SEARCH("HM",ExtraçãoDados!C1373,1)),REPLACE(ExtraçãoDados!C1373,1,29,"HM"),ISNUMBER(SEARCH("SECÇÃO DE APÓSITOS",ExtraçãoDados!C1373,1)),REPLACE(ExtraçãoDados!C1373,1,29,"HM"))</f>
        <v>#N/A</v>
      </c>
      <c r="E1373" s="4" t="e" cm="1">
        <f t="array" ref="E1373">_xlfn.IFS(LEN(ExtraçãoDados!B1373)=7,YEAR(ExtraçãoDados!D1373),LEN(ExtraçãoDados!B1373)=10,RIGHT(ExtraçãoDados!B1373,4),LEN(ExtraçãoDados!B1373)=9,YEAR(ExtraçãoDados!D1373),LEN(ExtraçãoDados!B1373)=8,YEAR(ExtraçãoDados!D1373),LEN(ExtraçãoDados!B1373)&gt;7,YEAR(ExtraçãoDados!D1373),LEN(ExtraçãoDados!B1373)&gt;5,YEAR(ExtraçãoDados!D1373),LEN(ExtraçãoDados!B1373)&gt;4,YEAR(ExtraçãoDados!D1373))</f>
        <v>#N/A</v>
      </c>
      <c r="F1373" s="4">
        <f>ExtraçãoDados!E1373</f>
        <v>0</v>
      </c>
    </row>
    <row r="1374" spans="1:6" x14ac:dyDescent="0.25">
      <c r="A1374" s="4">
        <f>ExtraçãoDados!A1374</f>
        <v>0</v>
      </c>
      <c r="B1374" s="4" t="str" cm="1">
        <f t="array" ref="B1374">_xlfn.IFS(LEN(ExtraçãoDados!B1374)=12,LEFT(ExtraçãoDados!B1374,3),LEN(ExtraçãoDados!B1374)=10,LEFT(ExtraçãoDados!B1374,5),LEN(ExtraçãoDados!B1374)&gt;19,0,LEN(ExtraçãoDados!B1374)=9,LEFT(ExtraçãoDados!B1374,4),LEN(ExtraçãoDados!B1374)=6,LEFT(ExtraçãoDados!B1374,3),LEN(ExtraçãoDados!B1374)&lt;5,LEFT(ExtraçãoDados!B1374,3),LEN(ExtraçãoDados!B1374)=8,LEFT(ExtraçãoDados!B1374,3),LEN(ExtraçãoDados!B1374)=5,LEFT(ExtraçãoDados!B1374,5),LEN(ExtraçãoDados!B1374)=11,LEFT(ExtraçãoDados!B1374,5),LEN(ExtraçãoDados!B1374)=7,RIGHT(ExtraçãoDados!B1374,6))</f>
        <v/>
      </c>
      <c r="C1374" s="4" t="e" cm="1">
        <f t="array" ref="C1374">_xlfn.IFS(LEN(B1374)=1,"ERRO",LEN(B1374)=2,_xlfn.CONCAT("000",B1374),LEN(B1374)=3,_xlfn.CONCAT("00",B1374),LEN(B1374)=4,_xlfn.CONCAT("0",B1374),LEN(B1374)=6,B1374,LEN(B1374)=7,B1374,LEN(B1374)=5,B1374)</f>
        <v>#N/A</v>
      </c>
      <c r="D1374" s="4" t="e" cm="1">
        <f t="array" ref="D1374">_xlfn.IFS(ExtraçãoDados!C1374={"Direcção de Abastecimento"},REPLACE(ExtraçãoDados!C1374="{Direcção de Abastecimento}",1,25,"DA"),ExtraçãoDados!C1374={"COMISSÃO CULTURAL DE LMARINHA"},REPLACE(ExtraçãoDados!C1374={"COMISSÃO CULTURAL DE LMARINHA"},1,28,"CCM"),ExtraçãoDados!C1374={"DIRECÇÃO DE NAVIOS"},REPLACE(ExtraçãoDados!C1374={"DIRECÇÃO DE NAVIOS"},1,28,"DN"),ExtraçãoDados!C1374={"ESQUADRILHA SUBMARINOS"},REPLACE(ExtraçãoDados!C1374={"ESQUADRILHA SUBMARINOS"},1,28,"ES"),ExtraçãoDados!C1374={"COMISSÃO MARINHA"},REPLACE(ExtraçãoDados!C1374={"COMISSÃO MARINHA"},1,28,"CCM"),ExtraçãoDados!C1374={"COMISSÃO CULTURAL DE MARINHA"},REPLACE(ExtraçãoDados!C1374={"COMISSÃO CULTURAL DE MARINHA"},1,28,"CCM"),ExtraçãoDados!C1374={"CCM"},REPLACE(ExtraçãoDados!C1374={"CCM"},1,28,"CCM"),ExtraçãoDados!C1374={"DN"},REPLACE(ExtraçãoDados!C1374={"DN"},1,28,"DN"),ExtraçãoDados!C1374={"ES"},REPLACE(ExtraçãoDados!C1374={"ES"},1,28,"ES"),ExtraçãoDados!C1374={"DA"},REPLACE(ExtraçãoDados!C1374={"DA"},1,28,"DA"),ExtraçãoDados!C1374={"DE: ESQUADRILHA SUBMARINOS"},REPLACE(ExtraçãoDados!C1374={"DE: ESQUADRILHA SUBMARINOS"},1,28,"ES"),ExtraçãoDados!C1374={"DE: COMISSÃO CULTURAL DE LMARINHA"},REPLACE(ExtraçãoDados!C1374={"DE: COMISSÃO CULTURAL DE LMARINHA"},1,28,"CCM"),ExtraçãoDados!C1374={"ON"},REPLACE(ExtraçãoDados!C1374={"ON"},1,28,"DN"),ExtraçãoDados!C1374={"ESQ. SUBMARINOS"},REPLACE(ExtraçãoDados!C1374={"ESQ. SUBMARINOS"},1,28,"ES"),ExtraçãoDados!C1374={"☒ irecção de Abastecimento"},REPLACE(ExtraçãoDados!C1374={"☒ irecção de Abastecimento"},1,28,"DA"),ExtraçãoDados!C1374={"Direcã d Abtit ço e asecmeno"},REPLACE(ExtraçãoDados!C1374={"Direcã d Abtit ço e asecmeno"},1,28,"DA"),ExtraçãoDados!C1374={"Diecã d Abtit rço e asecmeno"},REPLACE(ExtraçãoDados!C1374={"Diecã d Abtit rço e asecmeno"},1,28,"DA"),ISNUMBER(SEARCH("COMISSÃO",ExtraçãoDados!C1374,1)),REPLACE(ExtraçãoDados!C1374,1,29,"CCM"),ISNUMBER(SEARCH("DN/DIL/DRT1",ExtraçãoDados!C1374,1)),REPLACE(ExtraçãoDados!C1374,1,29,"DN"),ISNUMBER(SEARCH("DIRECÇAO DE NAVIOS",ExtraçãoDados!C1374,1)),REPLACE(ExtraçãoDados!C1374,1,29,"DN"),ISNUMBER(SEARCH("ESQUADRILHA SUBMARIN",ExtraçãoDados!C1374,1)),REPLACE(ExtraçãoDados!C1374,1,29,"ES"),ISNUMBER(SEARCH("DN",ExtraçãoDados!C1374,1)),REPLACE(ExtraçãoDados!C1374,1,29,"DN"),ISNUMBER(SEARCH("DIRECÇÃO",ExtraçãoDados!C1374,1)),REPLACE(ExtraçãoDados!C1374,1,29,"DN"),ISNUMBER(SEARCH("DIRECÇA0",ExtraçãoDados!C1374,1)),REPLACE(ExtraçãoDados!C1374,1,29,"DN"),ISNUMBER(SEARCH("DIRE",ExtraçãoDados!C1374,1)),REPLACE(ExtraçãoDados!C1374,1,29,"DN"),ISNUMBER(SEARCH("ESQUADRILHA",ExtraçãoDados!C1374,1)),REPLACE(ExtraçãoDados!C1374,1,29,"ES"),ISNUMBER(SEARCH("HOSPITAL DA MARINHA",ExtraçãoDados!C1374,1)),REPLACE(ExtraçãoDados!C1374,1,29,"HM"),ISNUMBER(SEARCH("HOSPITAL",ExtraçãoDados!C1374,1)),REPLACE(ExtraçãoDados!C1374,1,29,"HM"),ISNUMBER(SEARCH("HM",ExtraçãoDados!C1374,1)),REPLACE(ExtraçãoDados!C1374,1,29,"HM"),ISNUMBER(SEARCH("SECÇÃO DE APÓSITOS",ExtraçãoDados!C1374,1)),REPLACE(ExtraçãoDados!C1374,1,29,"HM"))</f>
        <v>#N/A</v>
      </c>
      <c r="E1374" s="4" t="e" cm="1">
        <f t="array" ref="E1374">_xlfn.IFS(LEN(ExtraçãoDados!B1374)=7,YEAR(ExtraçãoDados!D1374),LEN(ExtraçãoDados!B1374)=10,RIGHT(ExtraçãoDados!B1374,4),LEN(ExtraçãoDados!B1374)=9,YEAR(ExtraçãoDados!D1374),LEN(ExtraçãoDados!B1374)=8,YEAR(ExtraçãoDados!D1374),LEN(ExtraçãoDados!B1374)&gt;7,YEAR(ExtraçãoDados!D1374),LEN(ExtraçãoDados!B1374)&gt;5,YEAR(ExtraçãoDados!D1374),LEN(ExtraçãoDados!B1374)&gt;4,YEAR(ExtraçãoDados!D1374))</f>
        <v>#N/A</v>
      </c>
      <c r="F1374" s="4">
        <f>ExtraçãoDados!E1374</f>
        <v>0</v>
      </c>
    </row>
    <row r="1375" spans="1:6" x14ac:dyDescent="0.25">
      <c r="A1375" s="4">
        <f>ExtraçãoDados!A1375</f>
        <v>0</v>
      </c>
      <c r="B1375" s="4" t="str" cm="1">
        <f t="array" ref="B1375">_xlfn.IFS(LEN(ExtraçãoDados!B1375)=12,LEFT(ExtraçãoDados!B1375,3),LEN(ExtraçãoDados!B1375)=10,LEFT(ExtraçãoDados!B1375,5),LEN(ExtraçãoDados!B1375)&gt;19,0,LEN(ExtraçãoDados!B1375)=9,LEFT(ExtraçãoDados!B1375,4),LEN(ExtraçãoDados!B1375)=6,LEFT(ExtraçãoDados!B1375,3),LEN(ExtraçãoDados!B1375)&lt;5,LEFT(ExtraçãoDados!B1375,3),LEN(ExtraçãoDados!B1375)=8,LEFT(ExtraçãoDados!B1375,3),LEN(ExtraçãoDados!B1375)=5,LEFT(ExtraçãoDados!B1375,5),LEN(ExtraçãoDados!B1375)=11,LEFT(ExtraçãoDados!B1375,5),LEN(ExtraçãoDados!B1375)=7,RIGHT(ExtraçãoDados!B1375,6))</f>
        <v/>
      </c>
      <c r="C1375" s="4" t="e" cm="1">
        <f t="array" ref="C1375">_xlfn.IFS(LEN(B1375)=1,"ERRO",LEN(B1375)=2,_xlfn.CONCAT("000",B1375),LEN(B1375)=3,_xlfn.CONCAT("00",B1375),LEN(B1375)=4,_xlfn.CONCAT("0",B1375),LEN(B1375)=6,B1375,LEN(B1375)=7,B1375,LEN(B1375)=5,B1375)</f>
        <v>#N/A</v>
      </c>
      <c r="D1375" s="4" t="e" cm="1">
        <f t="array" ref="D1375">_xlfn.IFS(ExtraçãoDados!C1375={"Direcção de Abastecimento"},REPLACE(ExtraçãoDados!C1375="{Direcção de Abastecimento}",1,25,"DA"),ExtraçãoDados!C1375={"COMISSÃO CULTURAL DE LMARINHA"},REPLACE(ExtraçãoDados!C1375={"COMISSÃO CULTURAL DE LMARINHA"},1,28,"CCM"),ExtraçãoDados!C1375={"DIRECÇÃO DE NAVIOS"},REPLACE(ExtraçãoDados!C1375={"DIRECÇÃO DE NAVIOS"},1,28,"DN"),ExtraçãoDados!C1375={"ESQUADRILHA SUBMARINOS"},REPLACE(ExtraçãoDados!C1375={"ESQUADRILHA SUBMARINOS"},1,28,"ES"),ExtraçãoDados!C1375={"COMISSÃO MARINHA"},REPLACE(ExtraçãoDados!C1375={"COMISSÃO MARINHA"},1,28,"CCM"),ExtraçãoDados!C1375={"COMISSÃO CULTURAL DE MARINHA"},REPLACE(ExtraçãoDados!C1375={"COMISSÃO CULTURAL DE MARINHA"},1,28,"CCM"),ExtraçãoDados!C1375={"CCM"},REPLACE(ExtraçãoDados!C1375={"CCM"},1,28,"CCM"),ExtraçãoDados!C1375={"DN"},REPLACE(ExtraçãoDados!C1375={"DN"},1,28,"DN"),ExtraçãoDados!C1375={"ES"},REPLACE(ExtraçãoDados!C1375={"ES"},1,28,"ES"),ExtraçãoDados!C1375={"DA"},REPLACE(ExtraçãoDados!C1375={"DA"},1,28,"DA"),ExtraçãoDados!C1375={"DE: ESQUADRILHA SUBMARINOS"},REPLACE(ExtraçãoDados!C1375={"DE: ESQUADRILHA SUBMARINOS"},1,28,"ES"),ExtraçãoDados!C1375={"DE: COMISSÃO CULTURAL DE LMARINHA"},REPLACE(ExtraçãoDados!C1375={"DE: COMISSÃO CULTURAL DE LMARINHA"},1,28,"CCM"),ExtraçãoDados!C1375={"ON"},REPLACE(ExtraçãoDados!C1375={"ON"},1,28,"DN"),ExtraçãoDados!C1375={"ESQ. SUBMARINOS"},REPLACE(ExtraçãoDados!C1375={"ESQ. SUBMARINOS"},1,28,"ES"),ExtraçãoDados!C1375={"☒ irecção de Abastecimento"},REPLACE(ExtraçãoDados!C1375={"☒ irecção de Abastecimento"},1,28,"DA"),ExtraçãoDados!C1375={"Direcã d Abtit ço e asecmeno"},REPLACE(ExtraçãoDados!C1375={"Direcã d Abtit ço e asecmeno"},1,28,"DA"),ExtraçãoDados!C1375={"Diecã d Abtit rço e asecmeno"},REPLACE(ExtraçãoDados!C1375={"Diecã d Abtit rço e asecmeno"},1,28,"DA"),ISNUMBER(SEARCH("COMISSÃO",ExtraçãoDados!C1375,1)),REPLACE(ExtraçãoDados!C1375,1,29,"CCM"),ISNUMBER(SEARCH("DN/DIL/DRT1",ExtraçãoDados!C1375,1)),REPLACE(ExtraçãoDados!C1375,1,29,"DN"),ISNUMBER(SEARCH("DIRECÇAO DE NAVIOS",ExtraçãoDados!C1375,1)),REPLACE(ExtraçãoDados!C1375,1,29,"DN"),ISNUMBER(SEARCH("ESQUADRILHA SUBMARIN",ExtraçãoDados!C1375,1)),REPLACE(ExtraçãoDados!C1375,1,29,"ES"),ISNUMBER(SEARCH("DN",ExtraçãoDados!C1375,1)),REPLACE(ExtraçãoDados!C1375,1,29,"DN"),ISNUMBER(SEARCH("DIRECÇÃO",ExtraçãoDados!C1375,1)),REPLACE(ExtraçãoDados!C1375,1,29,"DN"),ISNUMBER(SEARCH("DIRECÇA0",ExtraçãoDados!C1375,1)),REPLACE(ExtraçãoDados!C1375,1,29,"DN"),ISNUMBER(SEARCH("DIRE",ExtraçãoDados!C1375,1)),REPLACE(ExtraçãoDados!C1375,1,29,"DN"),ISNUMBER(SEARCH("ESQUADRILHA",ExtraçãoDados!C1375,1)),REPLACE(ExtraçãoDados!C1375,1,29,"ES"),ISNUMBER(SEARCH("HOSPITAL DA MARINHA",ExtraçãoDados!C1375,1)),REPLACE(ExtraçãoDados!C1375,1,29,"HM"),ISNUMBER(SEARCH("HOSPITAL",ExtraçãoDados!C1375,1)),REPLACE(ExtraçãoDados!C1375,1,29,"HM"),ISNUMBER(SEARCH("HM",ExtraçãoDados!C1375,1)),REPLACE(ExtraçãoDados!C1375,1,29,"HM"),ISNUMBER(SEARCH("SECÇÃO DE APÓSITOS",ExtraçãoDados!C1375,1)),REPLACE(ExtraçãoDados!C1375,1,29,"HM"))</f>
        <v>#N/A</v>
      </c>
      <c r="E1375" s="4" t="e" cm="1">
        <f t="array" ref="E1375">_xlfn.IFS(LEN(ExtraçãoDados!B1375)=7,YEAR(ExtraçãoDados!D1375),LEN(ExtraçãoDados!B1375)=10,RIGHT(ExtraçãoDados!B1375,4),LEN(ExtraçãoDados!B1375)=9,YEAR(ExtraçãoDados!D1375),LEN(ExtraçãoDados!B1375)=8,YEAR(ExtraçãoDados!D1375),LEN(ExtraçãoDados!B1375)&gt;7,YEAR(ExtraçãoDados!D1375),LEN(ExtraçãoDados!B1375)&gt;5,YEAR(ExtraçãoDados!D1375),LEN(ExtraçãoDados!B1375)&gt;4,YEAR(ExtraçãoDados!D1375))</f>
        <v>#N/A</v>
      </c>
      <c r="F1375" s="4">
        <f>ExtraçãoDados!E1375</f>
        <v>0</v>
      </c>
    </row>
    <row r="1376" spans="1:6" x14ac:dyDescent="0.25">
      <c r="A1376" s="4">
        <f>ExtraçãoDados!A1376</f>
        <v>0</v>
      </c>
      <c r="B1376" s="4" t="str" cm="1">
        <f t="array" ref="B1376">_xlfn.IFS(LEN(ExtraçãoDados!B1376)=12,LEFT(ExtraçãoDados!B1376,3),LEN(ExtraçãoDados!B1376)=10,LEFT(ExtraçãoDados!B1376,5),LEN(ExtraçãoDados!B1376)&gt;19,0,LEN(ExtraçãoDados!B1376)=9,LEFT(ExtraçãoDados!B1376,4),LEN(ExtraçãoDados!B1376)=6,LEFT(ExtraçãoDados!B1376,3),LEN(ExtraçãoDados!B1376)&lt;5,LEFT(ExtraçãoDados!B1376,3),LEN(ExtraçãoDados!B1376)=8,LEFT(ExtraçãoDados!B1376,3),LEN(ExtraçãoDados!B1376)=5,LEFT(ExtraçãoDados!B1376,5),LEN(ExtraçãoDados!B1376)=11,LEFT(ExtraçãoDados!B1376,5),LEN(ExtraçãoDados!B1376)=7,RIGHT(ExtraçãoDados!B1376,6))</f>
        <v/>
      </c>
      <c r="C1376" s="4" t="e" cm="1">
        <f t="array" ref="C1376">_xlfn.IFS(LEN(B1376)=1,"ERRO",LEN(B1376)=2,_xlfn.CONCAT("000",B1376),LEN(B1376)=3,_xlfn.CONCAT("00",B1376),LEN(B1376)=4,_xlfn.CONCAT("0",B1376),LEN(B1376)=6,B1376,LEN(B1376)=7,B1376,LEN(B1376)=5,B1376)</f>
        <v>#N/A</v>
      </c>
      <c r="D1376" s="4" t="e" cm="1">
        <f t="array" ref="D1376">_xlfn.IFS(ExtraçãoDados!C1376={"Direcção de Abastecimento"},REPLACE(ExtraçãoDados!C1376="{Direcção de Abastecimento}",1,25,"DA"),ExtraçãoDados!C1376={"COMISSÃO CULTURAL DE LMARINHA"},REPLACE(ExtraçãoDados!C1376={"COMISSÃO CULTURAL DE LMARINHA"},1,28,"CCM"),ExtraçãoDados!C1376={"DIRECÇÃO DE NAVIOS"},REPLACE(ExtraçãoDados!C1376={"DIRECÇÃO DE NAVIOS"},1,28,"DN"),ExtraçãoDados!C1376={"ESQUADRILHA SUBMARINOS"},REPLACE(ExtraçãoDados!C1376={"ESQUADRILHA SUBMARINOS"},1,28,"ES"),ExtraçãoDados!C1376={"COMISSÃO MARINHA"},REPLACE(ExtraçãoDados!C1376={"COMISSÃO MARINHA"},1,28,"CCM"),ExtraçãoDados!C1376={"COMISSÃO CULTURAL DE MARINHA"},REPLACE(ExtraçãoDados!C1376={"COMISSÃO CULTURAL DE MARINHA"},1,28,"CCM"),ExtraçãoDados!C1376={"CCM"},REPLACE(ExtraçãoDados!C1376={"CCM"},1,28,"CCM"),ExtraçãoDados!C1376={"DN"},REPLACE(ExtraçãoDados!C1376={"DN"},1,28,"DN"),ExtraçãoDados!C1376={"ES"},REPLACE(ExtraçãoDados!C1376={"ES"},1,28,"ES"),ExtraçãoDados!C1376={"DA"},REPLACE(ExtraçãoDados!C1376={"DA"},1,28,"DA"),ExtraçãoDados!C1376={"DE: ESQUADRILHA SUBMARINOS"},REPLACE(ExtraçãoDados!C1376={"DE: ESQUADRILHA SUBMARINOS"},1,28,"ES"),ExtraçãoDados!C1376={"DE: COMISSÃO CULTURAL DE LMARINHA"},REPLACE(ExtraçãoDados!C1376={"DE: COMISSÃO CULTURAL DE LMARINHA"},1,28,"CCM"),ExtraçãoDados!C1376={"ON"},REPLACE(ExtraçãoDados!C1376={"ON"},1,28,"DN"),ExtraçãoDados!C1376={"ESQ. SUBMARINOS"},REPLACE(ExtraçãoDados!C1376={"ESQ. SUBMARINOS"},1,28,"ES"),ExtraçãoDados!C1376={"☒ irecção de Abastecimento"},REPLACE(ExtraçãoDados!C1376={"☒ irecção de Abastecimento"},1,28,"DA"),ExtraçãoDados!C1376={"Direcã d Abtit ço e asecmeno"},REPLACE(ExtraçãoDados!C1376={"Direcã d Abtit ço e asecmeno"},1,28,"DA"),ExtraçãoDados!C1376={"Diecã d Abtit rço e asecmeno"},REPLACE(ExtraçãoDados!C1376={"Diecã d Abtit rço e asecmeno"},1,28,"DA"),ISNUMBER(SEARCH("COMISSÃO",ExtraçãoDados!C1376,1)),REPLACE(ExtraçãoDados!C1376,1,29,"CCM"),ISNUMBER(SEARCH("DN/DIL/DRT1",ExtraçãoDados!C1376,1)),REPLACE(ExtraçãoDados!C1376,1,29,"DN"),ISNUMBER(SEARCH("DIRECÇAO DE NAVIOS",ExtraçãoDados!C1376,1)),REPLACE(ExtraçãoDados!C1376,1,29,"DN"),ISNUMBER(SEARCH("ESQUADRILHA SUBMARIN",ExtraçãoDados!C1376,1)),REPLACE(ExtraçãoDados!C1376,1,29,"ES"),ISNUMBER(SEARCH("DN",ExtraçãoDados!C1376,1)),REPLACE(ExtraçãoDados!C1376,1,29,"DN"),ISNUMBER(SEARCH("DIRECÇÃO",ExtraçãoDados!C1376,1)),REPLACE(ExtraçãoDados!C1376,1,29,"DN"),ISNUMBER(SEARCH("DIRECÇA0",ExtraçãoDados!C1376,1)),REPLACE(ExtraçãoDados!C1376,1,29,"DN"),ISNUMBER(SEARCH("DIRE",ExtraçãoDados!C1376,1)),REPLACE(ExtraçãoDados!C1376,1,29,"DN"),ISNUMBER(SEARCH("ESQUADRILHA",ExtraçãoDados!C1376,1)),REPLACE(ExtraçãoDados!C1376,1,29,"ES"),ISNUMBER(SEARCH("HOSPITAL DA MARINHA",ExtraçãoDados!C1376,1)),REPLACE(ExtraçãoDados!C1376,1,29,"HM"),ISNUMBER(SEARCH("HOSPITAL",ExtraçãoDados!C1376,1)),REPLACE(ExtraçãoDados!C1376,1,29,"HM"),ISNUMBER(SEARCH("HM",ExtraçãoDados!C1376,1)),REPLACE(ExtraçãoDados!C1376,1,29,"HM"),ISNUMBER(SEARCH("SECÇÃO DE APÓSITOS",ExtraçãoDados!C1376,1)),REPLACE(ExtraçãoDados!C1376,1,29,"HM"))</f>
        <v>#N/A</v>
      </c>
      <c r="E1376" s="4" t="e" cm="1">
        <f t="array" ref="E1376">_xlfn.IFS(LEN(ExtraçãoDados!B1376)=7,YEAR(ExtraçãoDados!D1376),LEN(ExtraçãoDados!B1376)=10,RIGHT(ExtraçãoDados!B1376,4),LEN(ExtraçãoDados!B1376)=9,YEAR(ExtraçãoDados!D1376),LEN(ExtraçãoDados!B1376)=8,YEAR(ExtraçãoDados!D1376),LEN(ExtraçãoDados!B1376)&gt;7,YEAR(ExtraçãoDados!D1376),LEN(ExtraçãoDados!B1376)&gt;5,YEAR(ExtraçãoDados!D1376),LEN(ExtraçãoDados!B1376)&gt;4,YEAR(ExtraçãoDados!D1376))</f>
        <v>#N/A</v>
      </c>
      <c r="F1376" s="4">
        <f>ExtraçãoDados!E1376</f>
        <v>0</v>
      </c>
    </row>
    <row r="1377" spans="1:6" x14ac:dyDescent="0.25">
      <c r="A1377" s="4">
        <f>ExtraçãoDados!A1377</f>
        <v>0</v>
      </c>
      <c r="B1377" s="4" t="str" cm="1">
        <f t="array" ref="B1377">_xlfn.IFS(LEN(ExtraçãoDados!B1377)=12,LEFT(ExtraçãoDados!B1377,3),LEN(ExtraçãoDados!B1377)=10,LEFT(ExtraçãoDados!B1377,5),LEN(ExtraçãoDados!B1377)&gt;19,0,LEN(ExtraçãoDados!B1377)=9,LEFT(ExtraçãoDados!B1377,4),LEN(ExtraçãoDados!B1377)=6,LEFT(ExtraçãoDados!B1377,3),LEN(ExtraçãoDados!B1377)&lt;5,LEFT(ExtraçãoDados!B1377,3),LEN(ExtraçãoDados!B1377)=8,LEFT(ExtraçãoDados!B1377,3),LEN(ExtraçãoDados!B1377)=5,LEFT(ExtraçãoDados!B1377,5),LEN(ExtraçãoDados!B1377)=11,LEFT(ExtraçãoDados!B1377,5),LEN(ExtraçãoDados!B1377)=7,RIGHT(ExtraçãoDados!B1377,6))</f>
        <v/>
      </c>
      <c r="C1377" s="4" t="e" cm="1">
        <f t="array" ref="C1377">_xlfn.IFS(LEN(B1377)=1,"ERRO",LEN(B1377)=2,_xlfn.CONCAT("000",B1377),LEN(B1377)=3,_xlfn.CONCAT("00",B1377),LEN(B1377)=4,_xlfn.CONCAT("0",B1377),LEN(B1377)=6,B1377,LEN(B1377)=7,B1377,LEN(B1377)=5,B1377)</f>
        <v>#N/A</v>
      </c>
      <c r="D1377" s="4" t="e" cm="1">
        <f t="array" ref="D1377">_xlfn.IFS(ExtraçãoDados!C1377={"Direcção de Abastecimento"},REPLACE(ExtraçãoDados!C1377="{Direcção de Abastecimento}",1,25,"DA"),ExtraçãoDados!C1377={"COMISSÃO CULTURAL DE LMARINHA"},REPLACE(ExtraçãoDados!C1377={"COMISSÃO CULTURAL DE LMARINHA"},1,28,"CCM"),ExtraçãoDados!C1377={"DIRECÇÃO DE NAVIOS"},REPLACE(ExtraçãoDados!C1377={"DIRECÇÃO DE NAVIOS"},1,28,"DN"),ExtraçãoDados!C1377={"ESQUADRILHA SUBMARINOS"},REPLACE(ExtraçãoDados!C1377={"ESQUADRILHA SUBMARINOS"},1,28,"ES"),ExtraçãoDados!C1377={"COMISSÃO MARINHA"},REPLACE(ExtraçãoDados!C1377={"COMISSÃO MARINHA"},1,28,"CCM"),ExtraçãoDados!C1377={"COMISSÃO CULTURAL DE MARINHA"},REPLACE(ExtraçãoDados!C1377={"COMISSÃO CULTURAL DE MARINHA"},1,28,"CCM"),ExtraçãoDados!C1377={"CCM"},REPLACE(ExtraçãoDados!C1377={"CCM"},1,28,"CCM"),ExtraçãoDados!C1377={"DN"},REPLACE(ExtraçãoDados!C1377={"DN"},1,28,"DN"),ExtraçãoDados!C1377={"ES"},REPLACE(ExtraçãoDados!C1377={"ES"},1,28,"ES"),ExtraçãoDados!C1377={"DA"},REPLACE(ExtraçãoDados!C1377={"DA"},1,28,"DA"),ExtraçãoDados!C1377={"DE: ESQUADRILHA SUBMARINOS"},REPLACE(ExtraçãoDados!C1377={"DE: ESQUADRILHA SUBMARINOS"},1,28,"ES"),ExtraçãoDados!C1377={"DE: COMISSÃO CULTURAL DE LMARINHA"},REPLACE(ExtraçãoDados!C1377={"DE: COMISSÃO CULTURAL DE LMARINHA"},1,28,"CCM"),ExtraçãoDados!C1377={"ON"},REPLACE(ExtraçãoDados!C1377={"ON"},1,28,"DN"),ExtraçãoDados!C1377={"ESQ. SUBMARINOS"},REPLACE(ExtraçãoDados!C1377={"ESQ. SUBMARINOS"},1,28,"ES"),ExtraçãoDados!C1377={"☒ irecção de Abastecimento"},REPLACE(ExtraçãoDados!C1377={"☒ irecção de Abastecimento"},1,28,"DA"),ExtraçãoDados!C1377={"Direcã d Abtit ço e asecmeno"},REPLACE(ExtraçãoDados!C1377={"Direcã d Abtit ço e asecmeno"},1,28,"DA"),ExtraçãoDados!C1377={"Diecã d Abtit rço e asecmeno"},REPLACE(ExtraçãoDados!C1377={"Diecã d Abtit rço e asecmeno"},1,28,"DA"),ISNUMBER(SEARCH("COMISSÃO",ExtraçãoDados!C1377,1)),REPLACE(ExtraçãoDados!C1377,1,29,"CCM"),ISNUMBER(SEARCH("DN/DIL/DRT1",ExtraçãoDados!C1377,1)),REPLACE(ExtraçãoDados!C1377,1,29,"DN"),ISNUMBER(SEARCH("DIRECÇAO DE NAVIOS",ExtraçãoDados!C1377,1)),REPLACE(ExtraçãoDados!C1377,1,29,"DN"),ISNUMBER(SEARCH("ESQUADRILHA SUBMARIN",ExtraçãoDados!C1377,1)),REPLACE(ExtraçãoDados!C1377,1,29,"ES"),ISNUMBER(SEARCH("DN",ExtraçãoDados!C1377,1)),REPLACE(ExtraçãoDados!C1377,1,29,"DN"),ISNUMBER(SEARCH("DIRECÇÃO",ExtraçãoDados!C1377,1)),REPLACE(ExtraçãoDados!C1377,1,29,"DN"),ISNUMBER(SEARCH("DIRECÇA0",ExtraçãoDados!C1377,1)),REPLACE(ExtraçãoDados!C1377,1,29,"DN"),ISNUMBER(SEARCH("DIRE",ExtraçãoDados!C1377,1)),REPLACE(ExtraçãoDados!C1377,1,29,"DN"),ISNUMBER(SEARCH("ESQUADRILHA",ExtraçãoDados!C1377,1)),REPLACE(ExtraçãoDados!C1377,1,29,"ES"),ISNUMBER(SEARCH("HOSPITAL DA MARINHA",ExtraçãoDados!C1377,1)),REPLACE(ExtraçãoDados!C1377,1,29,"HM"),ISNUMBER(SEARCH("HOSPITAL",ExtraçãoDados!C1377,1)),REPLACE(ExtraçãoDados!C1377,1,29,"HM"),ISNUMBER(SEARCH("HM",ExtraçãoDados!C1377,1)),REPLACE(ExtraçãoDados!C1377,1,29,"HM"),ISNUMBER(SEARCH("SECÇÃO DE APÓSITOS",ExtraçãoDados!C1377,1)),REPLACE(ExtraçãoDados!C1377,1,29,"HM"))</f>
        <v>#N/A</v>
      </c>
      <c r="E1377" s="4" t="e" cm="1">
        <f t="array" ref="E1377">_xlfn.IFS(LEN(ExtraçãoDados!B1377)=7,YEAR(ExtraçãoDados!D1377),LEN(ExtraçãoDados!B1377)=10,RIGHT(ExtraçãoDados!B1377,4),LEN(ExtraçãoDados!B1377)=9,YEAR(ExtraçãoDados!D1377),LEN(ExtraçãoDados!B1377)=8,YEAR(ExtraçãoDados!D1377),LEN(ExtraçãoDados!B1377)&gt;7,YEAR(ExtraçãoDados!D1377),LEN(ExtraçãoDados!B1377)&gt;5,YEAR(ExtraçãoDados!D1377),LEN(ExtraçãoDados!B1377)&gt;4,YEAR(ExtraçãoDados!D1377))</f>
        <v>#N/A</v>
      </c>
      <c r="F1377" s="4">
        <f>ExtraçãoDados!E1377</f>
        <v>0</v>
      </c>
    </row>
    <row r="1378" spans="1:6" x14ac:dyDescent="0.25">
      <c r="A1378" s="4">
        <f>ExtraçãoDados!A1378</f>
        <v>0</v>
      </c>
      <c r="B1378" s="4" t="str" cm="1">
        <f t="array" ref="B1378">_xlfn.IFS(LEN(ExtraçãoDados!B1378)=12,LEFT(ExtraçãoDados!B1378,3),LEN(ExtraçãoDados!B1378)=10,LEFT(ExtraçãoDados!B1378,5),LEN(ExtraçãoDados!B1378)&gt;19,0,LEN(ExtraçãoDados!B1378)=9,LEFT(ExtraçãoDados!B1378,4),LEN(ExtraçãoDados!B1378)=6,LEFT(ExtraçãoDados!B1378,3),LEN(ExtraçãoDados!B1378)&lt;5,LEFT(ExtraçãoDados!B1378,3),LEN(ExtraçãoDados!B1378)=8,LEFT(ExtraçãoDados!B1378,3),LEN(ExtraçãoDados!B1378)=5,LEFT(ExtraçãoDados!B1378,5),LEN(ExtraçãoDados!B1378)=11,LEFT(ExtraçãoDados!B1378,5),LEN(ExtraçãoDados!B1378)=7,RIGHT(ExtraçãoDados!B1378,6))</f>
        <v/>
      </c>
      <c r="C1378" s="4" t="e" cm="1">
        <f t="array" ref="C1378">_xlfn.IFS(LEN(B1378)=1,"ERRO",LEN(B1378)=2,_xlfn.CONCAT("000",B1378),LEN(B1378)=3,_xlfn.CONCAT("00",B1378),LEN(B1378)=4,_xlfn.CONCAT("0",B1378),LEN(B1378)=6,B1378,LEN(B1378)=7,B1378,LEN(B1378)=5,B1378)</f>
        <v>#N/A</v>
      </c>
      <c r="D1378" s="4" t="e" cm="1">
        <f t="array" ref="D1378">_xlfn.IFS(ExtraçãoDados!C1378={"Direcção de Abastecimento"},REPLACE(ExtraçãoDados!C1378="{Direcção de Abastecimento}",1,25,"DA"),ExtraçãoDados!C1378={"COMISSÃO CULTURAL DE LMARINHA"},REPLACE(ExtraçãoDados!C1378={"COMISSÃO CULTURAL DE LMARINHA"},1,28,"CCM"),ExtraçãoDados!C1378={"DIRECÇÃO DE NAVIOS"},REPLACE(ExtraçãoDados!C1378={"DIRECÇÃO DE NAVIOS"},1,28,"DN"),ExtraçãoDados!C1378={"ESQUADRILHA SUBMARINOS"},REPLACE(ExtraçãoDados!C1378={"ESQUADRILHA SUBMARINOS"},1,28,"ES"),ExtraçãoDados!C1378={"COMISSÃO MARINHA"},REPLACE(ExtraçãoDados!C1378={"COMISSÃO MARINHA"},1,28,"CCM"),ExtraçãoDados!C1378={"COMISSÃO CULTURAL DE MARINHA"},REPLACE(ExtraçãoDados!C1378={"COMISSÃO CULTURAL DE MARINHA"},1,28,"CCM"),ExtraçãoDados!C1378={"CCM"},REPLACE(ExtraçãoDados!C1378={"CCM"},1,28,"CCM"),ExtraçãoDados!C1378={"DN"},REPLACE(ExtraçãoDados!C1378={"DN"},1,28,"DN"),ExtraçãoDados!C1378={"ES"},REPLACE(ExtraçãoDados!C1378={"ES"},1,28,"ES"),ExtraçãoDados!C1378={"DA"},REPLACE(ExtraçãoDados!C1378={"DA"},1,28,"DA"),ExtraçãoDados!C1378={"DE: ESQUADRILHA SUBMARINOS"},REPLACE(ExtraçãoDados!C1378={"DE: ESQUADRILHA SUBMARINOS"},1,28,"ES"),ExtraçãoDados!C1378={"DE: COMISSÃO CULTURAL DE LMARINHA"},REPLACE(ExtraçãoDados!C1378={"DE: COMISSÃO CULTURAL DE LMARINHA"},1,28,"CCM"),ExtraçãoDados!C1378={"ON"},REPLACE(ExtraçãoDados!C1378={"ON"},1,28,"DN"),ExtraçãoDados!C1378={"ESQ. SUBMARINOS"},REPLACE(ExtraçãoDados!C1378={"ESQ. SUBMARINOS"},1,28,"ES"),ExtraçãoDados!C1378={"☒ irecção de Abastecimento"},REPLACE(ExtraçãoDados!C1378={"☒ irecção de Abastecimento"},1,28,"DA"),ExtraçãoDados!C1378={"Direcã d Abtit ço e asecmeno"},REPLACE(ExtraçãoDados!C1378={"Direcã d Abtit ço e asecmeno"},1,28,"DA"),ExtraçãoDados!C1378={"Diecã d Abtit rço e asecmeno"},REPLACE(ExtraçãoDados!C1378={"Diecã d Abtit rço e asecmeno"},1,28,"DA"),ISNUMBER(SEARCH("COMISSÃO",ExtraçãoDados!C1378,1)),REPLACE(ExtraçãoDados!C1378,1,29,"CCM"),ISNUMBER(SEARCH("DN/DIL/DRT1",ExtraçãoDados!C1378,1)),REPLACE(ExtraçãoDados!C1378,1,29,"DN"),ISNUMBER(SEARCH("DIRECÇAO DE NAVIOS",ExtraçãoDados!C1378,1)),REPLACE(ExtraçãoDados!C1378,1,29,"DN"),ISNUMBER(SEARCH("ESQUADRILHA SUBMARIN",ExtraçãoDados!C1378,1)),REPLACE(ExtraçãoDados!C1378,1,29,"ES"),ISNUMBER(SEARCH("DN",ExtraçãoDados!C1378,1)),REPLACE(ExtraçãoDados!C1378,1,29,"DN"),ISNUMBER(SEARCH("DIRECÇÃO",ExtraçãoDados!C1378,1)),REPLACE(ExtraçãoDados!C1378,1,29,"DN"),ISNUMBER(SEARCH("DIRECÇA0",ExtraçãoDados!C1378,1)),REPLACE(ExtraçãoDados!C1378,1,29,"DN"),ISNUMBER(SEARCH("DIRE",ExtraçãoDados!C1378,1)),REPLACE(ExtraçãoDados!C1378,1,29,"DN"),ISNUMBER(SEARCH("ESQUADRILHA",ExtraçãoDados!C1378,1)),REPLACE(ExtraçãoDados!C1378,1,29,"ES"),ISNUMBER(SEARCH("HOSPITAL DA MARINHA",ExtraçãoDados!C1378,1)),REPLACE(ExtraçãoDados!C1378,1,29,"HM"),ISNUMBER(SEARCH("HOSPITAL",ExtraçãoDados!C1378,1)),REPLACE(ExtraçãoDados!C1378,1,29,"HM"),ISNUMBER(SEARCH("HM",ExtraçãoDados!C1378,1)),REPLACE(ExtraçãoDados!C1378,1,29,"HM"),ISNUMBER(SEARCH("SECÇÃO DE APÓSITOS",ExtraçãoDados!C1378,1)),REPLACE(ExtraçãoDados!C1378,1,29,"HM"))</f>
        <v>#N/A</v>
      </c>
      <c r="E1378" s="4" t="e" cm="1">
        <f t="array" ref="E1378">_xlfn.IFS(LEN(ExtraçãoDados!B1378)=7,YEAR(ExtraçãoDados!D1378),LEN(ExtraçãoDados!B1378)=10,RIGHT(ExtraçãoDados!B1378,4),LEN(ExtraçãoDados!B1378)=9,YEAR(ExtraçãoDados!D1378),LEN(ExtraçãoDados!B1378)=8,YEAR(ExtraçãoDados!D1378),LEN(ExtraçãoDados!B1378)&gt;7,YEAR(ExtraçãoDados!D1378),LEN(ExtraçãoDados!B1378)&gt;5,YEAR(ExtraçãoDados!D1378),LEN(ExtraçãoDados!B1378)&gt;4,YEAR(ExtraçãoDados!D1378))</f>
        <v>#N/A</v>
      </c>
      <c r="F1378" s="4">
        <f>ExtraçãoDados!E1378</f>
        <v>0</v>
      </c>
    </row>
    <row r="1379" spans="1:6" x14ac:dyDescent="0.25">
      <c r="A1379" s="4">
        <f>ExtraçãoDados!A1379</f>
        <v>0</v>
      </c>
      <c r="B1379" s="4" t="str" cm="1">
        <f t="array" ref="B1379">_xlfn.IFS(LEN(ExtraçãoDados!B1379)=12,LEFT(ExtraçãoDados!B1379,3),LEN(ExtraçãoDados!B1379)=10,LEFT(ExtraçãoDados!B1379,5),LEN(ExtraçãoDados!B1379)&gt;19,0,LEN(ExtraçãoDados!B1379)=9,LEFT(ExtraçãoDados!B1379,4),LEN(ExtraçãoDados!B1379)=6,LEFT(ExtraçãoDados!B1379,3),LEN(ExtraçãoDados!B1379)&lt;5,LEFT(ExtraçãoDados!B1379,3),LEN(ExtraçãoDados!B1379)=8,LEFT(ExtraçãoDados!B1379,3),LEN(ExtraçãoDados!B1379)=5,LEFT(ExtraçãoDados!B1379,5),LEN(ExtraçãoDados!B1379)=11,LEFT(ExtraçãoDados!B1379,5),LEN(ExtraçãoDados!B1379)=7,RIGHT(ExtraçãoDados!B1379,6))</f>
        <v/>
      </c>
      <c r="C1379" s="4" t="e" cm="1">
        <f t="array" ref="C1379">_xlfn.IFS(LEN(B1379)=1,"ERRO",LEN(B1379)=2,_xlfn.CONCAT("000",B1379),LEN(B1379)=3,_xlfn.CONCAT("00",B1379),LEN(B1379)=4,_xlfn.CONCAT("0",B1379),LEN(B1379)=6,B1379,LEN(B1379)=7,B1379,LEN(B1379)=5,B1379)</f>
        <v>#N/A</v>
      </c>
      <c r="D1379" s="4" t="e" cm="1">
        <f t="array" ref="D1379">_xlfn.IFS(ExtraçãoDados!C1379={"Direcção de Abastecimento"},REPLACE(ExtraçãoDados!C1379="{Direcção de Abastecimento}",1,25,"DA"),ExtraçãoDados!C1379={"COMISSÃO CULTURAL DE LMARINHA"},REPLACE(ExtraçãoDados!C1379={"COMISSÃO CULTURAL DE LMARINHA"},1,28,"CCM"),ExtraçãoDados!C1379={"DIRECÇÃO DE NAVIOS"},REPLACE(ExtraçãoDados!C1379={"DIRECÇÃO DE NAVIOS"},1,28,"DN"),ExtraçãoDados!C1379={"ESQUADRILHA SUBMARINOS"},REPLACE(ExtraçãoDados!C1379={"ESQUADRILHA SUBMARINOS"},1,28,"ES"),ExtraçãoDados!C1379={"COMISSÃO MARINHA"},REPLACE(ExtraçãoDados!C1379={"COMISSÃO MARINHA"},1,28,"CCM"),ExtraçãoDados!C1379={"COMISSÃO CULTURAL DE MARINHA"},REPLACE(ExtraçãoDados!C1379={"COMISSÃO CULTURAL DE MARINHA"},1,28,"CCM"),ExtraçãoDados!C1379={"CCM"},REPLACE(ExtraçãoDados!C1379={"CCM"},1,28,"CCM"),ExtraçãoDados!C1379={"DN"},REPLACE(ExtraçãoDados!C1379={"DN"},1,28,"DN"),ExtraçãoDados!C1379={"ES"},REPLACE(ExtraçãoDados!C1379={"ES"},1,28,"ES"),ExtraçãoDados!C1379={"DA"},REPLACE(ExtraçãoDados!C1379={"DA"},1,28,"DA"),ExtraçãoDados!C1379={"DE: ESQUADRILHA SUBMARINOS"},REPLACE(ExtraçãoDados!C1379={"DE: ESQUADRILHA SUBMARINOS"},1,28,"ES"),ExtraçãoDados!C1379={"DE: COMISSÃO CULTURAL DE LMARINHA"},REPLACE(ExtraçãoDados!C1379={"DE: COMISSÃO CULTURAL DE LMARINHA"},1,28,"CCM"),ExtraçãoDados!C1379={"ON"},REPLACE(ExtraçãoDados!C1379={"ON"},1,28,"DN"),ExtraçãoDados!C1379={"ESQ. SUBMARINOS"},REPLACE(ExtraçãoDados!C1379={"ESQ. SUBMARINOS"},1,28,"ES"),ExtraçãoDados!C1379={"☒ irecção de Abastecimento"},REPLACE(ExtraçãoDados!C1379={"☒ irecção de Abastecimento"},1,28,"DA"),ExtraçãoDados!C1379={"Direcã d Abtit ço e asecmeno"},REPLACE(ExtraçãoDados!C1379={"Direcã d Abtit ço e asecmeno"},1,28,"DA"),ExtraçãoDados!C1379={"Diecã d Abtit rço e asecmeno"},REPLACE(ExtraçãoDados!C1379={"Diecã d Abtit rço e asecmeno"},1,28,"DA"),ISNUMBER(SEARCH("COMISSÃO",ExtraçãoDados!C1379,1)),REPLACE(ExtraçãoDados!C1379,1,29,"CCM"),ISNUMBER(SEARCH("DN/DIL/DRT1",ExtraçãoDados!C1379,1)),REPLACE(ExtraçãoDados!C1379,1,29,"DN"),ISNUMBER(SEARCH("DIRECÇAO DE NAVIOS",ExtraçãoDados!C1379,1)),REPLACE(ExtraçãoDados!C1379,1,29,"DN"),ISNUMBER(SEARCH("ESQUADRILHA SUBMARIN",ExtraçãoDados!C1379,1)),REPLACE(ExtraçãoDados!C1379,1,29,"ES"),ISNUMBER(SEARCH("DN",ExtraçãoDados!C1379,1)),REPLACE(ExtraçãoDados!C1379,1,29,"DN"),ISNUMBER(SEARCH("DIRECÇÃO",ExtraçãoDados!C1379,1)),REPLACE(ExtraçãoDados!C1379,1,29,"DN"),ISNUMBER(SEARCH("DIRECÇA0",ExtraçãoDados!C1379,1)),REPLACE(ExtraçãoDados!C1379,1,29,"DN"),ISNUMBER(SEARCH("DIRE",ExtraçãoDados!C1379,1)),REPLACE(ExtraçãoDados!C1379,1,29,"DN"),ISNUMBER(SEARCH("ESQUADRILHA",ExtraçãoDados!C1379,1)),REPLACE(ExtraçãoDados!C1379,1,29,"ES"),ISNUMBER(SEARCH("HOSPITAL DA MARINHA",ExtraçãoDados!C1379,1)),REPLACE(ExtraçãoDados!C1379,1,29,"HM"),ISNUMBER(SEARCH("HOSPITAL",ExtraçãoDados!C1379,1)),REPLACE(ExtraçãoDados!C1379,1,29,"HM"),ISNUMBER(SEARCH("HM",ExtraçãoDados!C1379,1)),REPLACE(ExtraçãoDados!C1379,1,29,"HM"),ISNUMBER(SEARCH("SECÇÃO DE APÓSITOS",ExtraçãoDados!C1379,1)),REPLACE(ExtraçãoDados!C1379,1,29,"HM"))</f>
        <v>#N/A</v>
      </c>
      <c r="E1379" s="4" t="e" cm="1">
        <f t="array" ref="E1379">_xlfn.IFS(LEN(ExtraçãoDados!B1379)=7,YEAR(ExtraçãoDados!D1379),LEN(ExtraçãoDados!B1379)=10,RIGHT(ExtraçãoDados!B1379,4),LEN(ExtraçãoDados!B1379)=9,YEAR(ExtraçãoDados!D1379),LEN(ExtraçãoDados!B1379)=8,YEAR(ExtraçãoDados!D1379),LEN(ExtraçãoDados!B1379)&gt;7,YEAR(ExtraçãoDados!D1379),LEN(ExtraçãoDados!B1379)&gt;5,YEAR(ExtraçãoDados!D1379),LEN(ExtraçãoDados!B1379)&gt;4,YEAR(ExtraçãoDados!D1379))</f>
        <v>#N/A</v>
      </c>
      <c r="F1379" s="4">
        <f>ExtraçãoDados!E1379</f>
        <v>0</v>
      </c>
    </row>
    <row r="1380" spans="1:6" x14ac:dyDescent="0.25">
      <c r="A1380" s="4">
        <f>ExtraçãoDados!A1380</f>
        <v>0</v>
      </c>
      <c r="B1380" s="4" t="str" cm="1">
        <f t="array" ref="B1380">_xlfn.IFS(LEN(ExtraçãoDados!B1380)=12,LEFT(ExtraçãoDados!B1380,3),LEN(ExtraçãoDados!B1380)=10,LEFT(ExtraçãoDados!B1380,5),LEN(ExtraçãoDados!B1380)&gt;19,0,LEN(ExtraçãoDados!B1380)=9,LEFT(ExtraçãoDados!B1380,4),LEN(ExtraçãoDados!B1380)=6,LEFT(ExtraçãoDados!B1380,3),LEN(ExtraçãoDados!B1380)&lt;5,LEFT(ExtraçãoDados!B1380,3),LEN(ExtraçãoDados!B1380)=8,LEFT(ExtraçãoDados!B1380,3),LEN(ExtraçãoDados!B1380)=5,LEFT(ExtraçãoDados!B1380,5),LEN(ExtraçãoDados!B1380)=11,LEFT(ExtraçãoDados!B1380,5),LEN(ExtraçãoDados!B1380)=7,RIGHT(ExtraçãoDados!B1380,6))</f>
        <v/>
      </c>
      <c r="C1380" s="4" t="e" cm="1">
        <f t="array" ref="C1380">_xlfn.IFS(LEN(B1380)=1,"ERRO",LEN(B1380)=2,_xlfn.CONCAT("000",B1380),LEN(B1380)=3,_xlfn.CONCAT("00",B1380),LEN(B1380)=4,_xlfn.CONCAT("0",B1380),LEN(B1380)=6,B1380,LEN(B1380)=7,B1380,LEN(B1380)=5,B1380)</f>
        <v>#N/A</v>
      </c>
      <c r="D1380" s="4" t="e" cm="1">
        <f t="array" ref="D1380">_xlfn.IFS(ExtraçãoDados!C1380={"Direcção de Abastecimento"},REPLACE(ExtraçãoDados!C1380="{Direcção de Abastecimento}",1,25,"DA"),ExtraçãoDados!C1380={"COMISSÃO CULTURAL DE LMARINHA"},REPLACE(ExtraçãoDados!C1380={"COMISSÃO CULTURAL DE LMARINHA"},1,28,"CCM"),ExtraçãoDados!C1380={"DIRECÇÃO DE NAVIOS"},REPLACE(ExtraçãoDados!C1380={"DIRECÇÃO DE NAVIOS"},1,28,"DN"),ExtraçãoDados!C1380={"ESQUADRILHA SUBMARINOS"},REPLACE(ExtraçãoDados!C1380={"ESQUADRILHA SUBMARINOS"},1,28,"ES"),ExtraçãoDados!C1380={"COMISSÃO MARINHA"},REPLACE(ExtraçãoDados!C1380={"COMISSÃO MARINHA"},1,28,"CCM"),ExtraçãoDados!C1380={"COMISSÃO CULTURAL DE MARINHA"},REPLACE(ExtraçãoDados!C1380={"COMISSÃO CULTURAL DE MARINHA"},1,28,"CCM"),ExtraçãoDados!C1380={"CCM"},REPLACE(ExtraçãoDados!C1380={"CCM"},1,28,"CCM"),ExtraçãoDados!C1380={"DN"},REPLACE(ExtraçãoDados!C1380={"DN"},1,28,"DN"),ExtraçãoDados!C1380={"ES"},REPLACE(ExtraçãoDados!C1380={"ES"},1,28,"ES"),ExtraçãoDados!C1380={"DA"},REPLACE(ExtraçãoDados!C1380={"DA"},1,28,"DA"),ExtraçãoDados!C1380={"DE: ESQUADRILHA SUBMARINOS"},REPLACE(ExtraçãoDados!C1380={"DE: ESQUADRILHA SUBMARINOS"},1,28,"ES"),ExtraçãoDados!C1380={"DE: COMISSÃO CULTURAL DE LMARINHA"},REPLACE(ExtraçãoDados!C1380={"DE: COMISSÃO CULTURAL DE LMARINHA"},1,28,"CCM"),ExtraçãoDados!C1380={"ON"},REPLACE(ExtraçãoDados!C1380={"ON"},1,28,"DN"),ExtraçãoDados!C1380={"ESQ. SUBMARINOS"},REPLACE(ExtraçãoDados!C1380={"ESQ. SUBMARINOS"},1,28,"ES"),ExtraçãoDados!C1380={"☒ irecção de Abastecimento"},REPLACE(ExtraçãoDados!C1380={"☒ irecção de Abastecimento"},1,28,"DA"),ExtraçãoDados!C1380={"Direcã d Abtit ço e asecmeno"},REPLACE(ExtraçãoDados!C1380={"Direcã d Abtit ço e asecmeno"},1,28,"DA"),ExtraçãoDados!C1380={"Diecã d Abtit rço e asecmeno"},REPLACE(ExtraçãoDados!C1380={"Diecã d Abtit rço e asecmeno"},1,28,"DA"),ISNUMBER(SEARCH("COMISSÃO",ExtraçãoDados!C1380,1)),REPLACE(ExtraçãoDados!C1380,1,29,"CCM"),ISNUMBER(SEARCH("DN/DIL/DRT1",ExtraçãoDados!C1380,1)),REPLACE(ExtraçãoDados!C1380,1,29,"DN"),ISNUMBER(SEARCH("DIRECÇAO DE NAVIOS",ExtraçãoDados!C1380,1)),REPLACE(ExtraçãoDados!C1380,1,29,"DN"),ISNUMBER(SEARCH("ESQUADRILHA SUBMARIN",ExtraçãoDados!C1380,1)),REPLACE(ExtraçãoDados!C1380,1,29,"ES"),ISNUMBER(SEARCH("DN",ExtraçãoDados!C1380,1)),REPLACE(ExtraçãoDados!C1380,1,29,"DN"),ISNUMBER(SEARCH("DIRECÇÃO",ExtraçãoDados!C1380,1)),REPLACE(ExtraçãoDados!C1380,1,29,"DN"),ISNUMBER(SEARCH("DIRECÇA0",ExtraçãoDados!C1380,1)),REPLACE(ExtraçãoDados!C1380,1,29,"DN"),ISNUMBER(SEARCH("DIRE",ExtraçãoDados!C1380,1)),REPLACE(ExtraçãoDados!C1380,1,29,"DN"),ISNUMBER(SEARCH("ESQUADRILHA",ExtraçãoDados!C1380,1)),REPLACE(ExtraçãoDados!C1380,1,29,"ES"),ISNUMBER(SEARCH("HOSPITAL DA MARINHA",ExtraçãoDados!C1380,1)),REPLACE(ExtraçãoDados!C1380,1,29,"HM"),ISNUMBER(SEARCH("HOSPITAL",ExtraçãoDados!C1380,1)),REPLACE(ExtraçãoDados!C1380,1,29,"HM"),ISNUMBER(SEARCH("HM",ExtraçãoDados!C1380,1)),REPLACE(ExtraçãoDados!C1380,1,29,"HM"),ISNUMBER(SEARCH("SECÇÃO DE APÓSITOS",ExtraçãoDados!C1380,1)),REPLACE(ExtraçãoDados!C1380,1,29,"HM"))</f>
        <v>#N/A</v>
      </c>
      <c r="E1380" s="4" t="e" cm="1">
        <f t="array" ref="E1380">_xlfn.IFS(LEN(ExtraçãoDados!B1380)=7,YEAR(ExtraçãoDados!D1380),LEN(ExtraçãoDados!B1380)=10,RIGHT(ExtraçãoDados!B1380,4),LEN(ExtraçãoDados!B1380)=9,YEAR(ExtraçãoDados!D1380),LEN(ExtraçãoDados!B1380)=8,YEAR(ExtraçãoDados!D1380),LEN(ExtraçãoDados!B1380)&gt;7,YEAR(ExtraçãoDados!D1380),LEN(ExtraçãoDados!B1380)&gt;5,YEAR(ExtraçãoDados!D1380),LEN(ExtraçãoDados!B1380)&gt;4,YEAR(ExtraçãoDados!D1380))</f>
        <v>#N/A</v>
      </c>
      <c r="F1380" s="4">
        <f>ExtraçãoDados!E1380</f>
        <v>0</v>
      </c>
    </row>
    <row r="1381" spans="1:6" x14ac:dyDescent="0.25">
      <c r="A1381" s="4">
        <f>ExtraçãoDados!A1381</f>
        <v>0</v>
      </c>
      <c r="B1381" s="4" t="str" cm="1">
        <f t="array" ref="B1381">_xlfn.IFS(LEN(ExtraçãoDados!B1381)=12,LEFT(ExtraçãoDados!B1381,3),LEN(ExtraçãoDados!B1381)=10,LEFT(ExtraçãoDados!B1381,5),LEN(ExtraçãoDados!B1381)&gt;19,0,LEN(ExtraçãoDados!B1381)=9,LEFT(ExtraçãoDados!B1381,4),LEN(ExtraçãoDados!B1381)=6,LEFT(ExtraçãoDados!B1381,3),LEN(ExtraçãoDados!B1381)&lt;5,LEFT(ExtraçãoDados!B1381,3),LEN(ExtraçãoDados!B1381)=8,LEFT(ExtraçãoDados!B1381,3),LEN(ExtraçãoDados!B1381)=5,LEFT(ExtraçãoDados!B1381,5),LEN(ExtraçãoDados!B1381)=11,LEFT(ExtraçãoDados!B1381,5),LEN(ExtraçãoDados!B1381)=7,RIGHT(ExtraçãoDados!B1381,6))</f>
        <v/>
      </c>
      <c r="C1381" s="4" t="e" cm="1">
        <f t="array" ref="C1381">_xlfn.IFS(LEN(B1381)=1,"ERRO",LEN(B1381)=2,_xlfn.CONCAT("000",B1381),LEN(B1381)=3,_xlfn.CONCAT("00",B1381),LEN(B1381)=4,_xlfn.CONCAT("0",B1381),LEN(B1381)=6,B1381,LEN(B1381)=7,B1381,LEN(B1381)=5,B1381)</f>
        <v>#N/A</v>
      </c>
      <c r="D1381" s="4" t="e" cm="1">
        <f t="array" ref="D1381">_xlfn.IFS(ExtraçãoDados!C1381={"Direcção de Abastecimento"},REPLACE(ExtraçãoDados!C1381="{Direcção de Abastecimento}",1,25,"DA"),ExtraçãoDados!C1381={"COMISSÃO CULTURAL DE LMARINHA"},REPLACE(ExtraçãoDados!C1381={"COMISSÃO CULTURAL DE LMARINHA"},1,28,"CCM"),ExtraçãoDados!C1381={"DIRECÇÃO DE NAVIOS"},REPLACE(ExtraçãoDados!C1381={"DIRECÇÃO DE NAVIOS"},1,28,"DN"),ExtraçãoDados!C1381={"ESQUADRILHA SUBMARINOS"},REPLACE(ExtraçãoDados!C1381={"ESQUADRILHA SUBMARINOS"},1,28,"ES"),ExtraçãoDados!C1381={"COMISSÃO MARINHA"},REPLACE(ExtraçãoDados!C1381={"COMISSÃO MARINHA"},1,28,"CCM"),ExtraçãoDados!C1381={"COMISSÃO CULTURAL DE MARINHA"},REPLACE(ExtraçãoDados!C1381={"COMISSÃO CULTURAL DE MARINHA"},1,28,"CCM"),ExtraçãoDados!C1381={"CCM"},REPLACE(ExtraçãoDados!C1381={"CCM"},1,28,"CCM"),ExtraçãoDados!C1381={"DN"},REPLACE(ExtraçãoDados!C1381={"DN"},1,28,"DN"),ExtraçãoDados!C1381={"ES"},REPLACE(ExtraçãoDados!C1381={"ES"},1,28,"ES"),ExtraçãoDados!C1381={"DA"},REPLACE(ExtraçãoDados!C1381={"DA"},1,28,"DA"),ExtraçãoDados!C1381={"DE: ESQUADRILHA SUBMARINOS"},REPLACE(ExtraçãoDados!C1381={"DE: ESQUADRILHA SUBMARINOS"},1,28,"ES"),ExtraçãoDados!C1381={"DE: COMISSÃO CULTURAL DE LMARINHA"},REPLACE(ExtraçãoDados!C1381={"DE: COMISSÃO CULTURAL DE LMARINHA"},1,28,"CCM"),ExtraçãoDados!C1381={"ON"},REPLACE(ExtraçãoDados!C1381={"ON"},1,28,"DN"),ExtraçãoDados!C1381={"ESQ. SUBMARINOS"},REPLACE(ExtraçãoDados!C1381={"ESQ. SUBMARINOS"},1,28,"ES"),ExtraçãoDados!C1381={"☒ irecção de Abastecimento"},REPLACE(ExtraçãoDados!C1381={"☒ irecção de Abastecimento"},1,28,"DA"),ExtraçãoDados!C1381={"Direcã d Abtit ço e asecmeno"},REPLACE(ExtraçãoDados!C1381={"Direcã d Abtit ço e asecmeno"},1,28,"DA"),ExtraçãoDados!C1381={"Diecã d Abtit rço e asecmeno"},REPLACE(ExtraçãoDados!C1381={"Diecã d Abtit rço e asecmeno"},1,28,"DA"),ISNUMBER(SEARCH("COMISSÃO",ExtraçãoDados!C1381,1)),REPLACE(ExtraçãoDados!C1381,1,29,"CCM"),ISNUMBER(SEARCH("DN/DIL/DRT1",ExtraçãoDados!C1381,1)),REPLACE(ExtraçãoDados!C1381,1,29,"DN"),ISNUMBER(SEARCH("DIRECÇAO DE NAVIOS",ExtraçãoDados!C1381,1)),REPLACE(ExtraçãoDados!C1381,1,29,"DN"),ISNUMBER(SEARCH("ESQUADRILHA SUBMARIN",ExtraçãoDados!C1381,1)),REPLACE(ExtraçãoDados!C1381,1,29,"ES"),ISNUMBER(SEARCH("DN",ExtraçãoDados!C1381,1)),REPLACE(ExtraçãoDados!C1381,1,29,"DN"),ISNUMBER(SEARCH("DIRECÇÃO",ExtraçãoDados!C1381,1)),REPLACE(ExtraçãoDados!C1381,1,29,"DN"),ISNUMBER(SEARCH("DIRECÇA0",ExtraçãoDados!C1381,1)),REPLACE(ExtraçãoDados!C1381,1,29,"DN"),ISNUMBER(SEARCH("DIRE",ExtraçãoDados!C1381,1)),REPLACE(ExtraçãoDados!C1381,1,29,"DN"),ISNUMBER(SEARCH("ESQUADRILHA",ExtraçãoDados!C1381,1)),REPLACE(ExtraçãoDados!C1381,1,29,"ES"),ISNUMBER(SEARCH("HOSPITAL DA MARINHA",ExtraçãoDados!C1381,1)),REPLACE(ExtraçãoDados!C1381,1,29,"HM"),ISNUMBER(SEARCH("HOSPITAL",ExtraçãoDados!C1381,1)),REPLACE(ExtraçãoDados!C1381,1,29,"HM"),ISNUMBER(SEARCH("HM",ExtraçãoDados!C1381,1)),REPLACE(ExtraçãoDados!C1381,1,29,"HM"),ISNUMBER(SEARCH("SECÇÃO DE APÓSITOS",ExtraçãoDados!C1381,1)),REPLACE(ExtraçãoDados!C1381,1,29,"HM"))</f>
        <v>#N/A</v>
      </c>
      <c r="E1381" s="4" t="e" cm="1">
        <f t="array" ref="E1381">_xlfn.IFS(LEN(ExtraçãoDados!B1381)=7,YEAR(ExtraçãoDados!D1381),LEN(ExtraçãoDados!B1381)=10,RIGHT(ExtraçãoDados!B1381,4),LEN(ExtraçãoDados!B1381)=9,YEAR(ExtraçãoDados!D1381),LEN(ExtraçãoDados!B1381)=8,YEAR(ExtraçãoDados!D1381),LEN(ExtraçãoDados!B1381)&gt;7,YEAR(ExtraçãoDados!D1381),LEN(ExtraçãoDados!B1381)&gt;5,YEAR(ExtraçãoDados!D1381),LEN(ExtraçãoDados!B1381)&gt;4,YEAR(ExtraçãoDados!D1381))</f>
        <v>#N/A</v>
      </c>
      <c r="F1381" s="4">
        <f>ExtraçãoDados!E1381</f>
        <v>0</v>
      </c>
    </row>
    <row r="1382" spans="1:6" x14ac:dyDescent="0.25">
      <c r="A1382" s="4">
        <f>ExtraçãoDados!A1382</f>
        <v>0</v>
      </c>
      <c r="B1382" s="4" t="str" cm="1">
        <f t="array" ref="B1382">_xlfn.IFS(LEN(ExtraçãoDados!B1382)=12,LEFT(ExtraçãoDados!B1382,3),LEN(ExtraçãoDados!B1382)=10,LEFT(ExtraçãoDados!B1382,5),LEN(ExtraçãoDados!B1382)&gt;19,0,LEN(ExtraçãoDados!B1382)=9,LEFT(ExtraçãoDados!B1382,4),LEN(ExtraçãoDados!B1382)=6,LEFT(ExtraçãoDados!B1382,3),LEN(ExtraçãoDados!B1382)&lt;5,LEFT(ExtraçãoDados!B1382,3),LEN(ExtraçãoDados!B1382)=8,LEFT(ExtraçãoDados!B1382,3),LEN(ExtraçãoDados!B1382)=5,LEFT(ExtraçãoDados!B1382,5),LEN(ExtraçãoDados!B1382)=11,LEFT(ExtraçãoDados!B1382,5),LEN(ExtraçãoDados!B1382)=7,RIGHT(ExtraçãoDados!B1382,6))</f>
        <v/>
      </c>
      <c r="C1382" s="4" t="e" cm="1">
        <f t="array" ref="C1382">_xlfn.IFS(LEN(B1382)=1,"ERRO",LEN(B1382)=2,_xlfn.CONCAT("000",B1382),LEN(B1382)=3,_xlfn.CONCAT("00",B1382),LEN(B1382)=4,_xlfn.CONCAT("0",B1382),LEN(B1382)=6,B1382,LEN(B1382)=7,B1382,LEN(B1382)=5,B1382)</f>
        <v>#N/A</v>
      </c>
      <c r="D1382" s="4" t="e" cm="1">
        <f t="array" ref="D1382">_xlfn.IFS(ExtraçãoDados!C1382={"Direcção de Abastecimento"},REPLACE(ExtraçãoDados!C1382="{Direcção de Abastecimento}",1,25,"DA"),ExtraçãoDados!C1382={"COMISSÃO CULTURAL DE LMARINHA"},REPLACE(ExtraçãoDados!C1382={"COMISSÃO CULTURAL DE LMARINHA"},1,28,"CCM"),ExtraçãoDados!C1382={"DIRECÇÃO DE NAVIOS"},REPLACE(ExtraçãoDados!C1382={"DIRECÇÃO DE NAVIOS"},1,28,"DN"),ExtraçãoDados!C1382={"ESQUADRILHA SUBMARINOS"},REPLACE(ExtraçãoDados!C1382={"ESQUADRILHA SUBMARINOS"},1,28,"ES"),ExtraçãoDados!C1382={"COMISSÃO MARINHA"},REPLACE(ExtraçãoDados!C1382={"COMISSÃO MARINHA"},1,28,"CCM"),ExtraçãoDados!C1382={"COMISSÃO CULTURAL DE MARINHA"},REPLACE(ExtraçãoDados!C1382={"COMISSÃO CULTURAL DE MARINHA"},1,28,"CCM"),ExtraçãoDados!C1382={"CCM"},REPLACE(ExtraçãoDados!C1382={"CCM"},1,28,"CCM"),ExtraçãoDados!C1382={"DN"},REPLACE(ExtraçãoDados!C1382={"DN"},1,28,"DN"),ExtraçãoDados!C1382={"ES"},REPLACE(ExtraçãoDados!C1382={"ES"},1,28,"ES"),ExtraçãoDados!C1382={"DA"},REPLACE(ExtraçãoDados!C1382={"DA"},1,28,"DA"),ExtraçãoDados!C1382={"DE: ESQUADRILHA SUBMARINOS"},REPLACE(ExtraçãoDados!C1382={"DE: ESQUADRILHA SUBMARINOS"},1,28,"ES"),ExtraçãoDados!C1382={"DE: COMISSÃO CULTURAL DE LMARINHA"},REPLACE(ExtraçãoDados!C1382={"DE: COMISSÃO CULTURAL DE LMARINHA"},1,28,"CCM"),ExtraçãoDados!C1382={"ON"},REPLACE(ExtraçãoDados!C1382={"ON"},1,28,"DN"),ExtraçãoDados!C1382={"ESQ. SUBMARINOS"},REPLACE(ExtraçãoDados!C1382={"ESQ. SUBMARINOS"},1,28,"ES"),ExtraçãoDados!C1382={"☒ irecção de Abastecimento"},REPLACE(ExtraçãoDados!C1382={"☒ irecção de Abastecimento"},1,28,"DA"),ExtraçãoDados!C1382={"Direcã d Abtit ço e asecmeno"},REPLACE(ExtraçãoDados!C1382={"Direcã d Abtit ço e asecmeno"},1,28,"DA"),ExtraçãoDados!C1382={"Diecã d Abtit rço e asecmeno"},REPLACE(ExtraçãoDados!C1382={"Diecã d Abtit rço e asecmeno"},1,28,"DA"),ISNUMBER(SEARCH("COMISSÃO",ExtraçãoDados!C1382,1)),REPLACE(ExtraçãoDados!C1382,1,29,"CCM"),ISNUMBER(SEARCH("DN/DIL/DRT1",ExtraçãoDados!C1382,1)),REPLACE(ExtraçãoDados!C1382,1,29,"DN"),ISNUMBER(SEARCH("DIRECÇAO DE NAVIOS",ExtraçãoDados!C1382,1)),REPLACE(ExtraçãoDados!C1382,1,29,"DN"),ISNUMBER(SEARCH("ESQUADRILHA SUBMARIN",ExtraçãoDados!C1382,1)),REPLACE(ExtraçãoDados!C1382,1,29,"ES"),ISNUMBER(SEARCH("DN",ExtraçãoDados!C1382,1)),REPLACE(ExtraçãoDados!C1382,1,29,"DN"),ISNUMBER(SEARCH("DIRECÇÃO",ExtraçãoDados!C1382,1)),REPLACE(ExtraçãoDados!C1382,1,29,"DN"),ISNUMBER(SEARCH("DIRECÇA0",ExtraçãoDados!C1382,1)),REPLACE(ExtraçãoDados!C1382,1,29,"DN"),ISNUMBER(SEARCH("DIRE",ExtraçãoDados!C1382,1)),REPLACE(ExtraçãoDados!C1382,1,29,"DN"),ISNUMBER(SEARCH("ESQUADRILHA",ExtraçãoDados!C1382,1)),REPLACE(ExtraçãoDados!C1382,1,29,"ES"),ISNUMBER(SEARCH("HOSPITAL DA MARINHA",ExtraçãoDados!C1382,1)),REPLACE(ExtraçãoDados!C1382,1,29,"HM"),ISNUMBER(SEARCH("HOSPITAL",ExtraçãoDados!C1382,1)),REPLACE(ExtraçãoDados!C1382,1,29,"HM"),ISNUMBER(SEARCH("HM",ExtraçãoDados!C1382,1)),REPLACE(ExtraçãoDados!C1382,1,29,"HM"),ISNUMBER(SEARCH("SECÇÃO DE APÓSITOS",ExtraçãoDados!C1382,1)),REPLACE(ExtraçãoDados!C1382,1,29,"HM"))</f>
        <v>#N/A</v>
      </c>
      <c r="E1382" s="4" t="e" cm="1">
        <f t="array" ref="E1382">_xlfn.IFS(LEN(ExtraçãoDados!B1382)=7,YEAR(ExtraçãoDados!D1382),LEN(ExtraçãoDados!B1382)=10,RIGHT(ExtraçãoDados!B1382,4),LEN(ExtraçãoDados!B1382)=9,YEAR(ExtraçãoDados!D1382),LEN(ExtraçãoDados!B1382)=8,YEAR(ExtraçãoDados!D1382),LEN(ExtraçãoDados!B1382)&gt;7,YEAR(ExtraçãoDados!D1382),LEN(ExtraçãoDados!B1382)&gt;5,YEAR(ExtraçãoDados!D1382),LEN(ExtraçãoDados!B1382)&gt;4,YEAR(ExtraçãoDados!D1382))</f>
        <v>#N/A</v>
      </c>
      <c r="F1382" s="4">
        <f>ExtraçãoDados!E1382</f>
        <v>0</v>
      </c>
    </row>
    <row r="1383" spans="1:6" x14ac:dyDescent="0.25">
      <c r="A1383" s="4">
        <f>ExtraçãoDados!A1383</f>
        <v>0</v>
      </c>
      <c r="B1383" s="4" t="str" cm="1">
        <f t="array" ref="B1383">_xlfn.IFS(LEN(ExtraçãoDados!B1383)=12,LEFT(ExtraçãoDados!B1383,3),LEN(ExtraçãoDados!B1383)=10,LEFT(ExtraçãoDados!B1383,5),LEN(ExtraçãoDados!B1383)&gt;19,0,LEN(ExtraçãoDados!B1383)=9,LEFT(ExtraçãoDados!B1383,4),LEN(ExtraçãoDados!B1383)=6,LEFT(ExtraçãoDados!B1383,3),LEN(ExtraçãoDados!B1383)&lt;5,LEFT(ExtraçãoDados!B1383,3),LEN(ExtraçãoDados!B1383)=8,LEFT(ExtraçãoDados!B1383,3),LEN(ExtraçãoDados!B1383)=5,LEFT(ExtraçãoDados!B1383,5),LEN(ExtraçãoDados!B1383)=11,LEFT(ExtraçãoDados!B1383,5),LEN(ExtraçãoDados!B1383)=7,RIGHT(ExtraçãoDados!B1383,6))</f>
        <v/>
      </c>
      <c r="C1383" s="4" t="e" cm="1">
        <f t="array" ref="C1383">_xlfn.IFS(LEN(B1383)=1,"ERRO",LEN(B1383)=2,_xlfn.CONCAT("000",B1383),LEN(B1383)=3,_xlfn.CONCAT("00",B1383),LEN(B1383)=4,_xlfn.CONCAT("0",B1383),LEN(B1383)=6,B1383,LEN(B1383)=7,B1383,LEN(B1383)=5,B1383)</f>
        <v>#N/A</v>
      </c>
      <c r="D1383" s="4" t="e" cm="1">
        <f t="array" ref="D1383">_xlfn.IFS(ExtraçãoDados!C1383={"Direcção de Abastecimento"},REPLACE(ExtraçãoDados!C1383="{Direcção de Abastecimento}",1,25,"DA"),ExtraçãoDados!C1383={"COMISSÃO CULTURAL DE LMARINHA"},REPLACE(ExtraçãoDados!C1383={"COMISSÃO CULTURAL DE LMARINHA"},1,28,"CCM"),ExtraçãoDados!C1383={"DIRECÇÃO DE NAVIOS"},REPLACE(ExtraçãoDados!C1383={"DIRECÇÃO DE NAVIOS"},1,28,"DN"),ExtraçãoDados!C1383={"ESQUADRILHA SUBMARINOS"},REPLACE(ExtraçãoDados!C1383={"ESQUADRILHA SUBMARINOS"},1,28,"ES"),ExtraçãoDados!C1383={"COMISSÃO MARINHA"},REPLACE(ExtraçãoDados!C1383={"COMISSÃO MARINHA"},1,28,"CCM"),ExtraçãoDados!C1383={"COMISSÃO CULTURAL DE MARINHA"},REPLACE(ExtraçãoDados!C1383={"COMISSÃO CULTURAL DE MARINHA"},1,28,"CCM"),ExtraçãoDados!C1383={"CCM"},REPLACE(ExtraçãoDados!C1383={"CCM"},1,28,"CCM"),ExtraçãoDados!C1383={"DN"},REPLACE(ExtraçãoDados!C1383={"DN"},1,28,"DN"),ExtraçãoDados!C1383={"ES"},REPLACE(ExtraçãoDados!C1383={"ES"},1,28,"ES"),ExtraçãoDados!C1383={"DA"},REPLACE(ExtraçãoDados!C1383={"DA"},1,28,"DA"),ExtraçãoDados!C1383={"DE: ESQUADRILHA SUBMARINOS"},REPLACE(ExtraçãoDados!C1383={"DE: ESQUADRILHA SUBMARINOS"},1,28,"ES"),ExtraçãoDados!C1383={"DE: COMISSÃO CULTURAL DE LMARINHA"},REPLACE(ExtraçãoDados!C1383={"DE: COMISSÃO CULTURAL DE LMARINHA"},1,28,"CCM"),ExtraçãoDados!C1383={"ON"},REPLACE(ExtraçãoDados!C1383={"ON"},1,28,"DN"),ExtraçãoDados!C1383={"ESQ. SUBMARINOS"},REPLACE(ExtraçãoDados!C1383={"ESQ. SUBMARINOS"},1,28,"ES"),ExtraçãoDados!C1383={"☒ irecção de Abastecimento"},REPLACE(ExtraçãoDados!C1383={"☒ irecção de Abastecimento"},1,28,"DA"),ExtraçãoDados!C1383={"Direcã d Abtit ço e asecmeno"},REPLACE(ExtraçãoDados!C1383={"Direcã d Abtit ço e asecmeno"},1,28,"DA"),ExtraçãoDados!C1383={"Diecã d Abtit rço e asecmeno"},REPLACE(ExtraçãoDados!C1383={"Diecã d Abtit rço e asecmeno"},1,28,"DA"),ISNUMBER(SEARCH("COMISSÃO",ExtraçãoDados!C1383,1)),REPLACE(ExtraçãoDados!C1383,1,29,"CCM"),ISNUMBER(SEARCH("DN/DIL/DRT1",ExtraçãoDados!C1383,1)),REPLACE(ExtraçãoDados!C1383,1,29,"DN"),ISNUMBER(SEARCH("DIRECÇAO DE NAVIOS",ExtraçãoDados!C1383,1)),REPLACE(ExtraçãoDados!C1383,1,29,"DN"),ISNUMBER(SEARCH("ESQUADRILHA SUBMARIN",ExtraçãoDados!C1383,1)),REPLACE(ExtraçãoDados!C1383,1,29,"ES"),ISNUMBER(SEARCH("DN",ExtraçãoDados!C1383,1)),REPLACE(ExtraçãoDados!C1383,1,29,"DN"),ISNUMBER(SEARCH("DIRECÇÃO",ExtraçãoDados!C1383,1)),REPLACE(ExtraçãoDados!C1383,1,29,"DN"),ISNUMBER(SEARCH("DIRECÇA0",ExtraçãoDados!C1383,1)),REPLACE(ExtraçãoDados!C1383,1,29,"DN"),ISNUMBER(SEARCH("DIRE",ExtraçãoDados!C1383,1)),REPLACE(ExtraçãoDados!C1383,1,29,"DN"),ISNUMBER(SEARCH("ESQUADRILHA",ExtraçãoDados!C1383,1)),REPLACE(ExtraçãoDados!C1383,1,29,"ES"),ISNUMBER(SEARCH("HOSPITAL DA MARINHA",ExtraçãoDados!C1383,1)),REPLACE(ExtraçãoDados!C1383,1,29,"HM"),ISNUMBER(SEARCH("HOSPITAL",ExtraçãoDados!C1383,1)),REPLACE(ExtraçãoDados!C1383,1,29,"HM"),ISNUMBER(SEARCH("HM",ExtraçãoDados!C1383,1)),REPLACE(ExtraçãoDados!C1383,1,29,"HM"),ISNUMBER(SEARCH("SECÇÃO DE APÓSITOS",ExtraçãoDados!C1383,1)),REPLACE(ExtraçãoDados!C1383,1,29,"HM"))</f>
        <v>#N/A</v>
      </c>
      <c r="E1383" s="4" t="e" cm="1">
        <f t="array" ref="E1383">_xlfn.IFS(LEN(ExtraçãoDados!B1383)=7,YEAR(ExtraçãoDados!D1383),LEN(ExtraçãoDados!B1383)=10,RIGHT(ExtraçãoDados!B1383,4),LEN(ExtraçãoDados!B1383)=9,YEAR(ExtraçãoDados!D1383),LEN(ExtraçãoDados!B1383)=8,YEAR(ExtraçãoDados!D1383),LEN(ExtraçãoDados!B1383)&gt;7,YEAR(ExtraçãoDados!D1383),LEN(ExtraçãoDados!B1383)&gt;5,YEAR(ExtraçãoDados!D1383),LEN(ExtraçãoDados!B1383)&gt;4,YEAR(ExtraçãoDados!D1383))</f>
        <v>#N/A</v>
      </c>
      <c r="F1383" s="4">
        <f>ExtraçãoDados!E1383</f>
        <v>0</v>
      </c>
    </row>
    <row r="1384" spans="1:6" x14ac:dyDescent="0.25">
      <c r="A1384" s="4">
        <f>ExtraçãoDados!A1384</f>
        <v>0</v>
      </c>
      <c r="B1384" s="4" t="str" cm="1">
        <f t="array" ref="B1384">_xlfn.IFS(LEN(ExtraçãoDados!B1384)=12,LEFT(ExtraçãoDados!B1384,3),LEN(ExtraçãoDados!B1384)=10,LEFT(ExtraçãoDados!B1384,5),LEN(ExtraçãoDados!B1384)&gt;19,0,LEN(ExtraçãoDados!B1384)=9,LEFT(ExtraçãoDados!B1384,4),LEN(ExtraçãoDados!B1384)=6,LEFT(ExtraçãoDados!B1384,3),LEN(ExtraçãoDados!B1384)&lt;5,LEFT(ExtraçãoDados!B1384,3),LEN(ExtraçãoDados!B1384)=8,LEFT(ExtraçãoDados!B1384,3),LEN(ExtraçãoDados!B1384)=5,LEFT(ExtraçãoDados!B1384,5),LEN(ExtraçãoDados!B1384)=11,LEFT(ExtraçãoDados!B1384,5),LEN(ExtraçãoDados!B1384)=7,RIGHT(ExtraçãoDados!B1384,6))</f>
        <v/>
      </c>
      <c r="C1384" s="4" t="e" cm="1">
        <f t="array" ref="C1384">_xlfn.IFS(LEN(B1384)=1,"ERRO",LEN(B1384)=2,_xlfn.CONCAT("000",B1384),LEN(B1384)=3,_xlfn.CONCAT("00",B1384),LEN(B1384)=4,_xlfn.CONCAT("0",B1384),LEN(B1384)=6,B1384,LEN(B1384)=7,B1384,LEN(B1384)=5,B1384)</f>
        <v>#N/A</v>
      </c>
      <c r="D1384" s="4" t="e" cm="1">
        <f t="array" ref="D1384">_xlfn.IFS(ExtraçãoDados!C1384={"Direcção de Abastecimento"},REPLACE(ExtraçãoDados!C1384="{Direcção de Abastecimento}",1,25,"DA"),ExtraçãoDados!C1384={"COMISSÃO CULTURAL DE LMARINHA"},REPLACE(ExtraçãoDados!C1384={"COMISSÃO CULTURAL DE LMARINHA"},1,28,"CCM"),ExtraçãoDados!C1384={"DIRECÇÃO DE NAVIOS"},REPLACE(ExtraçãoDados!C1384={"DIRECÇÃO DE NAVIOS"},1,28,"DN"),ExtraçãoDados!C1384={"ESQUADRILHA SUBMARINOS"},REPLACE(ExtraçãoDados!C1384={"ESQUADRILHA SUBMARINOS"},1,28,"ES"),ExtraçãoDados!C1384={"COMISSÃO MARINHA"},REPLACE(ExtraçãoDados!C1384={"COMISSÃO MARINHA"},1,28,"CCM"),ExtraçãoDados!C1384={"COMISSÃO CULTURAL DE MARINHA"},REPLACE(ExtraçãoDados!C1384={"COMISSÃO CULTURAL DE MARINHA"},1,28,"CCM"),ExtraçãoDados!C1384={"CCM"},REPLACE(ExtraçãoDados!C1384={"CCM"},1,28,"CCM"),ExtraçãoDados!C1384={"DN"},REPLACE(ExtraçãoDados!C1384={"DN"},1,28,"DN"),ExtraçãoDados!C1384={"ES"},REPLACE(ExtraçãoDados!C1384={"ES"},1,28,"ES"),ExtraçãoDados!C1384={"DA"},REPLACE(ExtraçãoDados!C1384={"DA"},1,28,"DA"),ExtraçãoDados!C1384={"DE: ESQUADRILHA SUBMARINOS"},REPLACE(ExtraçãoDados!C1384={"DE: ESQUADRILHA SUBMARINOS"},1,28,"ES"),ExtraçãoDados!C1384={"DE: COMISSÃO CULTURAL DE LMARINHA"},REPLACE(ExtraçãoDados!C1384={"DE: COMISSÃO CULTURAL DE LMARINHA"},1,28,"CCM"),ExtraçãoDados!C1384={"ON"},REPLACE(ExtraçãoDados!C1384={"ON"},1,28,"DN"),ExtraçãoDados!C1384={"ESQ. SUBMARINOS"},REPLACE(ExtraçãoDados!C1384={"ESQ. SUBMARINOS"},1,28,"ES"),ExtraçãoDados!C1384={"☒ irecção de Abastecimento"},REPLACE(ExtraçãoDados!C1384={"☒ irecção de Abastecimento"},1,28,"DA"),ExtraçãoDados!C1384={"Direcã d Abtit ço e asecmeno"},REPLACE(ExtraçãoDados!C1384={"Direcã d Abtit ço e asecmeno"},1,28,"DA"),ExtraçãoDados!C1384={"Diecã d Abtit rço e asecmeno"},REPLACE(ExtraçãoDados!C1384={"Diecã d Abtit rço e asecmeno"},1,28,"DA"),ISNUMBER(SEARCH("COMISSÃO",ExtraçãoDados!C1384,1)),REPLACE(ExtraçãoDados!C1384,1,29,"CCM"),ISNUMBER(SEARCH("DN/DIL/DRT1",ExtraçãoDados!C1384,1)),REPLACE(ExtraçãoDados!C1384,1,29,"DN"),ISNUMBER(SEARCH("DIRECÇAO DE NAVIOS",ExtraçãoDados!C1384,1)),REPLACE(ExtraçãoDados!C1384,1,29,"DN"),ISNUMBER(SEARCH("ESQUADRILHA SUBMARIN",ExtraçãoDados!C1384,1)),REPLACE(ExtraçãoDados!C1384,1,29,"ES"),ISNUMBER(SEARCH("DN",ExtraçãoDados!C1384,1)),REPLACE(ExtraçãoDados!C1384,1,29,"DN"),ISNUMBER(SEARCH("DIRECÇÃO",ExtraçãoDados!C1384,1)),REPLACE(ExtraçãoDados!C1384,1,29,"DN"),ISNUMBER(SEARCH("DIRECÇA0",ExtraçãoDados!C1384,1)),REPLACE(ExtraçãoDados!C1384,1,29,"DN"),ISNUMBER(SEARCH("DIRE",ExtraçãoDados!C1384,1)),REPLACE(ExtraçãoDados!C1384,1,29,"DN"),ISNUMBER(SEARCH("ESQUADRILHA",ExtraçãoDados!C1384,1)),REPLACE(ExtraçãoDados!C1384,1,29,"ES"),ISNUMBER(SEARCH("HOSPITAL DA MARINHA",ExtraçãoDados!C1384,1)),REPLACE(ExtraçãoDados!C1384,1,29,"HM"),ISNUMBER(SEARCH("HOSPITAL",ExtraçãoDados!C1384,1)),REPLACE(ExtraçãoDados!C1384,1,29,"HM"),ISNUMBER(SEARCH("HM",ExtraçãoDados!C1384,1)),REPLACE(ExtraçãoDados!C1384,1,29,"HM"),ISNUMBER(SEARCH("SECÇÃO DE APÓSITOS",ExtraçãoDados!C1384,1)),REPLACE(ExtraçãoDados!C1384,1,29,"HM"))</f>
        <v>#N/A</v>
      </c>
      <c r="E1384" s="4" t="e" cm="1">
        <f t="array" ref="E1384">_xlfn.IFS(LEN(ExtraçãoDados!B1384)=7,YEAR(ExtraçãoDados!D1384),LEN(ExtraçãoDados!B1384)=10,RIGHT(ExtraçãoDados!B1384,4),LEN(ExtraçãoDados!B1384)=9,YEAR(ExtraçãoDados!D1384),LEN(ExtraçãoDados!B1384)=8,YEAR(ExtraçãoDados!D1384),LEN(ExtraçãoDados!B1384)&gt;7,YEAR(ExtraçãoDados!D1384),LEN(ExtraçãoDados!B1384)&gt;5,YEAR(ExtraçãoDados!D1384),LEN(ExtraçãoDados!B1384)&gt;4,YEAR(ExtraçãoDados!D1384))</f>
        <v>#N/A</v>
      </c>
      <c r="F1384" s="4">
        <f>ExtraçãoDados!E1384</f>
        <v>0</v>
      </c>
    </row>
    <row r="1385" spans="1:6" x14ac:dyDescent="0.25">
      <c r="A1385" s="4">
        <f>ExtraçãoDados!A1385</f>
        <v>0</v>
      </c>
      <c r="B1385" s="4" t="str" cm="1">
        <f t="array" ref="B1385">_xlfn.IFS(LEN(ExtraçãoDados!B1385)=12,LEFT(ExtraçãoDados!B1385,3),LEN(ExtraçãoDados!B1385)=10,LEFT(ExtraçãoDados!B1385,5),LEN(ExtraçãoDados!B1385)&gt;19,0,LEN(ExtraçãoDados!B1385)=9,LEFT(ExtraçãoDados!B1385,4),LEN(ExtraçãoDados!B1385)=6,LEFT(ExtraçãoDados!B1385,3),LEN(ExtraçãoDados!B1385)&lt;5,LEFT(ExtraçãoDados!B1385,3),LEN(ExtraçãoDados!B1385)=8,LEFT(ExtraçãoDados!B1385,3),LEN(ExtraçãoDados!B1385)=5,LEFT(ExtraçãoDados!B1385,5),LEN(ExtraçãoDados!B1385)=11,LEFT(ExtraçãoDados!B1385,5),LEN(ExtraçãoDados!B1385)=7,RIGHT(ExtraçãoDados!B1385,6))</f>
        <v/>
      </c>
      <c r="C1385" s="4" t="e" cm="1">
        <f t="array" ref="C1385">_xlfn.IFS(LEN(B1385)=1,"ERRO",LEN(B1385)=2,_xlfn.CONCAT("000",B1385),LEN(B1385)=3,_xlfn.CONCAT("00",B1385),LEN(B1385)=4,_xlfn.CONCAT("0",B1385),LEN(B1385)=6,B1385,LEN(B1385)=7,B1385,LEN(B1385)=5,B1385)</f>
        <v>#N/A</v>
      </c>
      <c r="D1385" s="4" t="e" cm="1">
        <f t="array" ref="D1385">_xlfn.IFS(ExtraçãoDados!C1385={"Direcção de Abastecimento"},REPLACE(ExtraçãoDados!C1385="{Direcção de Abastecimento}",1,25,"DA"),ExtraçãoDados!C1385={"COMISSÃO CULTURAL DE LMARINHA"},REPLACE(ExtraçãoDados!C1385={"COMISSÃO CULTURAL DE LMARINHA"},1,28,"CCM"),ExtraçãoDados!C1385={"DIRECÇÃO DE NAVIOS"},REPLACE(ExtraçãoDados!C1385={"DIRECÇÃO DE NAVIOS"},1,28,"DN"),ExtraçãoDados!C1385={"ESQUADRILHA SUBMARINOS"},REPLACE(ExtraçãoDados!C1385={"ESQUADRILHA SUBMARINOS"},1,28,"ES"),ExtraçãoDados!C1385={"COMISSÃO MARINHA"},REPLACE(ExtraçãoDados!C1385={"COMISSÃO MARINHA"},1,28,"CCM"),ExtraçãoDados!C1385={"COMISSÃO CULTURAL DE MARINHA"},REPLACE(ExtraçãoDados!C1385={"COMISSÃO CULTURAL DE MARINHA"},1,28,"CCM"),ExtraçãoDados!C1385={"CCM"},REPLACE(ExtraçãoDados!C1385={"CCM"},1,28,"CCM"),ExtraçãoDados!C1385={"DN"},REPLACE(ExtraçãoDados!C1385={"DN"},1,28,"DN"),ExtraçãoDados!C1385={"ES"},REPLACE(ExtraçãoDados!C1385={"ES"},1,28,"ES"),ExtraçãoDados!C1385={"DA"},REPLACE(ExtraçãoDados!C1385={"DA"},1,28,"DA"),ExtraçãoDados!C1385={"DE: ESQUADRILHA SUBMARINOS"},REPLACE(ExtraçãoDados!C1385={"DE: ESQUADRILHA SUBMARINOS"},1,28,"ES"),ExtraçãoDados!C1385={"DE: COMISSÃO CULTURAL DE LMARINHA"},REPLACE(ExtraçãoDados!C1385={"DE: COMISSÃO CULTURAL DE LMARINHA"},1,28,"CCM"),ExtraçãoDados!C1385={"ON"},REPLACE(ExtraçãoDados!C1385={"ON"},1,28,"DN"),ExtraçãoDados!C1385={"ESQ. SUBMARINOS"},REPLACE(ExtraçãoDados!C1385={"ESQ. SUBMARINOS"},1,28,"ES"),ExtraçãoDados!C1385={"☒ irecção de Abastecimento"},REPLACE(ExtraçãoDados!C1385={"☒ irecção de Abastecimento"},1,28,"DA"),ExtraçãoDados!C1385={"Direcã d Abtit ço e asecmeno"},REPLACE(ExtraçãoDados!C1385={"Direcã d Abtit ço e asecmeno"},1,28,"DA"),ExtraçãoDados!C1385={"Diecã d Abtit rço e asecmeno"},REPLACE(ExtraçãoDados!C1385={"Diecã d Abtit rço e asecmeno"},1,28,"DA"),ISNUMBER(SEARCH("COMISSÃO",ExtraçãoDados!C1385,1)),REPLACE(ExtraçãoDados!C1385,1,29,"CCM"),ISNUMBER(SEARCH("DN/DIL/DRT1",ExtraçãoDados!C1385,1)),REPLACE(ExtraçãoDados!C1385,1,29,"DN"),ISNUMBER(SEARCH("DIRECÇAO DE NAVIOS",ExtraçãoDados!C1385,1)),REPLACE(ExtraçãoDados!C1385,1,29,"DN"),ISNUMBER(SEARCH("ESQUADRILHA SUBMARIN",ExtraçãoDados!C1385,1)),REPLACE(ExtraçãoDados!C1385,1,29,"ES"),ISNUMBER(SEARCH("DN",ExtraçãoDados!C1385,1)),REPLACE(ExtraçãoDados!C1385,1,29,"DN"),ISNUMBER(SEARCH("DIRECÇÃO",ExtraçãoDados!C1385,1)),REPLACE(ExtraçãoDados!C1385,1,29,"DN"),ISNUMBER(SEARCH("DIRECÇA0",ExtraçãoDados!C1385,1)),REPLACE(ExtraçãoDados!C1385,1,29,"DN"),ISNUMBER(SEARCH("DIRE",ExtraçãoDados!C1385,1)),REPLACE(ExtraçãoDados!C1385,1,29,"DN"),ISNUMBER(SEARCH("ESQUADRILHA",ExtraçãoDados!C1385,1)),REPLACE(ExtraçãoDados!C1385,1,29,"ES"),ISNUMBER(SEARCH("HOSPITAL DA MARINHA",ExtraçãoDados!C1385,1)),REPLACE(ExtraçãoDados!C1385,1,29,"HM"),ISNUMBER(SEARCH("HOSPITAL",ExtraçãoDados!C1385,1)),REPLACE(ExtraçãoDados!C1385,1,29,"HM"),ISNUMBER(SEARCH("HM",ExtraçãoDados!C1385,1)),REPLACE(ExtraçãoDados!C1385,1,29,"HM"),ISNUMBER(SEARCH("SECÇÃO DE APÓSITOS",ExtraçãoDados!C1385,1)),REPLACE(ExtraçãoDados!C1385,1,29,"HM"))</f>
        <v>#N/A</v>
      </c>
      <c r="E1385" s="4" t="e" cm="1">
        <f t="array" ref="E1385">_xlfn.IFS(LEN(ExtraçãoDados!B1385)=7,YEAR(ExtraçãoDados!D1385),LEN(ExtraçãoDados!B1385)=10,RIGHT(ExtraçãoDados!B1385,4),LEN(ExtraçãoDados!B1385)=9,YEAR(ExtraçãoDados!D1385),LEN(ExtraçãoDados!B1385)=8,YEAR(ExtraçãoDados!D1385),LEN(ExtraçãoDados!B1385)&gt;7,YEAR(ExtraçãoDados!D1385),LEN(ExtraçãoDados!B1385)&gt;5,YEAR(ExtraçãoDados!D1385),LEN(ExtraçãoDados!B1385)&gt;4,YEAR(ExtraçãoDados!D1385))</f>
        <v>#N/A</v>
      </c>
      <c r="F1385" s="4">
        <f>ExtraçãoDados!E1385</f>
        <v>0</v>
      </c>
    </row>
    <row r="1386" spans="1:6" x14ac:dyDescent="0.25">
      <c r="A1386" s="4">
        <f>ExtraçãoDados!A1386</f>
        <v>0</v>
      </c>
      <c r="B1386" s="4" t="str" cm="1">
        <f t="array" ref="B1386">_xlfn.IFS(LEN(ExtraçãoDados!B1386)=12,LEFT(ExtraçãoDados!B1386,3),LEN(ExtraçãoDados!B1386)=10,LEFT(ExtraçãoDados!B1386,5),LEN(ExtraçãoDados!B1386)&gt;19,0,LEN(ExtraçãoDados!B1386)=9,LEFT(ExtraçãoDados!B1386,4),LEN(ExtraçãoDados!B1386)=6,LEFT(ExtraçãoDados!B1386,3),LEN(ExtraçãoDados!B1386)&lt;5,LEFT(ExtraçãoDados!B1386,3),LEN(ExtraçãoDados!B1386)=8,LEFT(ExtraçãoDados!B1386,3),LEN(ExtraçãoDados!B1386)=5,LEFT(ExtraçãoDados!B1386,5),LEN(ExtraçãoDados!B1386)=11,LEFT(ExtraçãoDados!B1386,5),LEN(ExtraçãoDados!B1386)=7,RIGHT(ExtraçãoDados!B1386,6))</f>
        <v/>
      </c>
      <c r="C1386" s="4" t="e" cm="1">
        <f t="array" ref="C1386">_xlfn.IFS(LEN(B1386)=1,"ERRO",LEN(B1386)=2,_xlfn.CONCAT("000",B1386),LEN(B1386)=3,_xlfn.CONCAT("00",B1386),LEN(B1386)=4,_xlfn.CONCAT("0",B1386),LEN(B1386)=6,B1386,LEN(B1386)=7,B1386,LEN(B1386)=5,B1386)</f>
        <v>#N/A</v>
      </c>
      <c r="D1386" s="4" t="e" cm="1">
        <f t="array" ref="D1386">_xlfn.IFS(ExtraçãoDados!C1386={"Direcção de Abastecimento"},REPLACE(ExtraçãoDados!C1386="{Direcção de Abastecimento}",1,25,"DA"),ExtraçãoDados!C1386={"COMISSÃO CULTURAL DE LMARINHA"},REPLACE(ExtraçãoDados!C1386={"COMISSÃO CULTURAL DE LMARINHA"},1,28,"CCM"),ExtraçãoDados!C1386={"DIRECÇÃO DE NAVIOS"},REPLACE(ExtraçãoDados!C1386={"DIRECÇÃO DE NAVIOS"},1,28,"DN"),ExtraçãoDados!C1386={"ESQUADRILHA SUBMARINOS"},REPLACE(ExtraçãoDados!C1386={"ESQUADRILHA SUBMARINOS"},1,28,"ES"),ExtraçãoDados!C1386={"COMISSÃO MARINHA"},REPLACE(ExtraçãoDados!C1386={"COMISSÃO MARINHA"},1,28,"CCM"),ExtraçãoDados!C1386={"COMISSÃO CULTURAL DE MARINHA"},REPLACE(ExtraçãoDados!C1386={"COMISSÃO CULTURAL DE MARINHA"},1,28,"CCM"),ExtraçãoDados!C1386={"CCM"},REPLACE(ExtraçãoDados!C1386={"CCM"},1,28,"CCM"),ExtraçãoDados!C1386={"DN"},REPLACE(ExtraçãoDados!C1386={"DN"},1,28,"DN"),ExtraçãoDados!C1386={"ES"},REPLACE(ExtraçãoDados!C1386={"ES"},1,28,"ES"),ExtraçãoDados!C1386={"DA"},REPLACE(ExtraçãoDados!C1386={"DA"},1,28,"DA"),ExtraçãoDados!C1386={"DE: ESQUADRILHA SUBMARINOS"},REPLACE(ExtraçãoDados!C1386={"DE: ESQUADRILHA SUBMARINOS"},1,28,"ES"),ExtraçãoDados!C1386={"DE: COMISSÃO CULTURAL DE LMARINHA"},REPLACE(ExtraçãoDados!C1386={"DE: COMISSÃO CULTURAL DE LMARINHA"},1,28,"CCM"),ExtraçãoDados!C1386={"ON"},REPLACE(ExtraçãoDados!C1386={"ON"},1,28,"DN"),ExtraçãoDados!C1386={"ESQ. SUBMARINOS"},REPLACE(ExtraçãoDados!C1386={"ESQ. SUBMARINOS"},1,28,"ES"),ExtraçãoDados!C1386={"☒ irecção de Abastecimento"},REPLACE(ExtraçãoDados!C1386={"☒ irecção de Abastecimento"},1,28,"DA"),ExtraçãoDados!C1386={"Direcã d Abtit ço e asecmeno"},REPLACE(ExtraçãoDados!C1386={"Direcã d Abtit ço e asecmeno"},1,28,"DA"),ExtraçãoDados!C1386={"Diecã d Abtit rço e asecmeno"},REPLACE(ExtraçãoDados!C1386={"Diecã d Abtit rço e asecmeno"},1,28,"DA"),ISNUMBER(SEARCH("COMISSÃO",ExtraçãoDados!C1386,1)),REPLACE(ExtraçãoDados!C1386,1,29,"CCM"),ISNUMBER(SEARCH("DN/DIL/DRT1",ExtraçãoDados!C1386,1)),REPLACE(ExtraçãoDados!C1386,1,29,"DN"),ISNUMBER(SEARCH("DIRECÇAO DE NAVIOS",ExtraçãoDados!C1386,1)),REPLACE(ExtraçãoDados!C1386,1,29,"DN"),ISNUMBER(SEARCH("ESQUADRILHA SUBMARIN",ExtraçãoDados!C1386,1)),REPLACE(ExtraçãoDados!C1386,1,29,"ES"),ISNUMBER(SEARCH("DN",ExtraçãoDados!C1386,1)),REPLACE(ExtraçãoDados!C1386,1,29,"DN"),ISNUMBER(SEARCH("DIRECÇÃO",ExtraçãoDados!C1386,1)),REPLACE(ExtraçãoDados!C1386,1,29,"DN"),ISNUMBER(SEARCH("DIRECÇA0",ExtraçãoDados!C1386,1)),REPLACE(ExtraçãoDados!C1386,1,29,"DN"),ISNUMBER(SEARCH("DIRE",ExtraçãoDados!C1386,1)),REPLACE(ExtraçãoDados!C1386,1,29,"DN"),ISNUMBER(SEARCH("ESQUADRILHA",ExtraçãoDados!C1386,1)),REPLACE(ExtraçãoDados!C1386,1,29,"ES"),ISNUMBER(SEARCH("HOSPITAL DA MARINHA",ExtraçãoDados!C1386,1)),REPLACE(ExtraçãoDados!C1386,1,29,"HM"),ISNUMBER(SEARCH("HOSPITAL",ExtraçãoDados!C1386,1)),REPLACE(ExtraçãoDados!C1386,1,29,"HM"),ISNUMBER(SEARCH("HM",ExtraçãoDados!C1386,1)),REPLACE(ExtraçãoDados!C1386,1,29,"HM"),ISNUMBER(SEARCH("SECÇÃO DE APÓSITOS",ExtraçãoDados!C1386,1)),REPLACE(ExtraçãoDados!C1386,1,29,"HM"))</f>
        <v>#N/A</v>
      </c>
      <c r="E1386" s="4" t="e" cm="1">
        <f t="array" ref="E1386">_xlfn.IFS(LEN(ExtraçãoDados!B1386)=7,YEAR(ExtraçãoDados!D1386),LEN(ExtraçãoDados!B1386)=10,RIGHT(ExtraçãoDados!B1386,4),LEN(ExtraçãoDados!B1386)=9,YEAR(ExtraçãoDados!D1386),LEN(ExtraçãoDados!B1386)=8,YEAR(ExtraçãoDados!D1386),LEN(ExtraçãoDados!B1386)&gt;7,YEAR(ExtraçãoDados!D1386),LEN(ExtraçãoDados!B1386)&gt;5,YEAR(ExtraçãoDados!D1386),LEN(ExtraçãoDados!B1386)&gt;4,YEAR(ExtraçãoDados!D1386))</f>
        <v>#N/A</v>
      </c>
      <c r="F1386" s="4">
        <f>ExtraçãoDados!E1386</f>
        <v>0</v>
      </c>
    </row>
    <row r="1387" spans="1:6" x14ac:dyDescent="0.25">
      <c r="A1387" s="4">
        <f>ExtraçãoDados!A1387</f>
        <v>0</v>
      </c>
      <c r="B1387" s="4" t="str" cm="1">
        <f t="array" ref="B1387">_xlfn.IFS(LEN(ExtraçãoDados!B1387)=12,LEFT(ExtraçãoDados!B1387,3),LEN(ExtraçãoDados!B1387)=10,LEFT(ExtraçãoDados!B1387,5),LEN(ExtraçãoDados!B1387)&gt;19,0,LEN(ExtraçãoDados!B1387)=9,LEFT(ExtraçãoDados!B1387,4),LEN(ExtraçãoDados!B1387)=6,LEFT(ExtraçãoDados!B1387,3),LEN(ExtraçãoDados!B1387)&lt;5,LEFT(ExtraçãoDados!B1387,3),LEN(ExtraçãoDados!B1387)=8,LEFT(ExtraçãoDados!B1387,3),LEN(ExtraçãoDados!B1387)=5,LEFT(ExtraçãoDados!B1387,5),LEN(ExtraçãoDados!B1387)=11,LEFT(ExtraçãoDados!B1387,5),LEN(ExtraçãoDados!B1387)=7,RIGHT(ExtraçãoDados!B1387,6))</f>
        <v/>
      </c>
      <c r="C1387" s="4" t="e" cm="1">
        <f t="array" ref="C1387">_xlfn.IFS(LEN(B1387)=1,"ERRO",LEN(B1387)=2,_xlfn.CONCAT("000",B1387),LEN(B1387)=3,_xlfn.CONCAT("00",B1387),LEN(B1387)=4,_xlfn.CONCAT("0",B1387),LEN(B1387)=6,B1387,LEN(B1387)=7,B1387,LEN(B1387)=5,B1387)</f>
        <v>#N/A</v>
      </c>
      <c r="D1387" s="4" t="e" cm="1">
        <f t="array" ref="D1387">_xlfn.IFS(ExtraçãoDados!C1387={"Direcção de Abastecimento"},REPLACE(ExtraçãoDados!C1387="{Direcção de Abastecimento}",1,25,"DA"),ExtraçãoDados!C1387={"COMISSÃO CULTURAL DE LMARINHA"},REPLACE(ExtraçãoDados!C1387={"COMISSÃO CULTURAL DE LMARINHA"},1,28,"CCM"),ExtraçãoDados!C1387={"DIRECÇÃO DE NAVIOS"},REPLACE(ExtraçãoDados!C1387={"DIRECÇÃO DE NAVIOS"},1,28,"DN"),ExtraçãoDados!C1387={"ESQUADRILHA SUBMARINOS"},REPLACE(ExtraçãoDados!C1387={"ESQUADRILHA SUBMARINOS"},1,28,"ES"),ExtraçãoDados!C1387={"COMISSÃO MARINHA"},REPLACE(ExtraçãoDados!C1387={"COMISSÃO MARINHA"},1,28,"CCM"),ExtraçãoDados!C1387={"COMISSÃO CULTURAL DE MARINHA"},REPLACE(ExtraçãoDados!C1387={"COMISSÃO CULTURAL DE MARINHA"},1,28,"CCM"),ExtraçãoDados!C1387={"CCM"},REPLACE(ExtraçãoDados!C1387={"CCM"},1,28,"CCM"),ExtraçãoDados!C1387={"DN"},REPLACE(ExtraçãoDados!C1387={"DN"},1,28,"DN"),ExtraçãoDados!C1387={"ES"},REPLACE(ExtraçãoDados!C1387={"ES"},1,28,"ES"),ExtraçãoDados!C1387={"DA"},REPLACE(ExtraçãoDados!C1387={"DA"},1,28,"DA"),ExtraçãoDados!C1387={"DE: ESQUADRILHA SUBMARINOS"},REPLACE(ExtraçãoDados!C1387={"DE: ESQUADRILHA SUBMARINOS"},1,28,"ES"),ExtraçãoDados!C1387={"DE: COMISSÃO CULTURAL DE LMARINHA"},REPLACE(ExtraçãoDados!C1387={"DE: COMISSÃO CULTURAL DE LMARINHA"},1,28,"CCM"),ExtraçãoDados!C1387={"ON"},REPLACE(ExtraçãoDados!C1387={"ON"},1,28,"DN"),ExtraçãoDados!C1387={"ESQ. SUBMARINOS"},REPLACE(ExtraçãoDados!C1387={"ESQ. SUBMARINOS"},1,28,"ES"),ExtraçãoDados!C1387={"☒ irecção de Abastecimento"},REPLACE(ExtraçãoDados!C1387={"☒ irecção de Abastecimento"},1,28,"DA"),ExtraçãoDados!C1387={"Direcã d Abtit ço e asecmeno"},REPLACE(ExtraçãoDados!C1387={"Direcã d Abtit ço e asecmeno"},1,28,"DA"),ExtraçãoDados!C1387={"Diecã d Abtit rço e asecmeno"},REPLACE(ExtraçãoDados!C1387={"Diecã d Abtit rço e asecmeno"},1,28,"DA"),ISNUMBER(SEARCH("COMISSÃO",ExtraçãoDados!C1387,1)),REPLACE(ExtraçãoDados!C1387,1,29,"CCM"),ISNUMBER(SEARCH("DN/DIL/DRT1",ExtraçãoDados!C1387,1)),REPLACE(ExtraçãoDados!C1387,1,29,"DN"),ISNUMBER(SEARCH("DIRECÇAO DE NAVIOS",ExtraçãoDados!C1387,1)),REPLACE(ExtraçãoDados!C1387,1,29,"DN"),ISNUMBER(SEARCH("ESQUADRILHA SUBMARIN",ExtraçãoDados!C1387,1)),REPLACE(ExtraçãoDados!C1387,1,29,"ES"),ISNUMBER(SEARCH("DN",ExtraçãoDados!C1387,1)),REPLACE(ExtraçãoDados!C1387,1,29,"DN"),ISNUMBER(SEARCH("DIRECÇÃO",ExtraçãoDados!C1387,1)),REPLACE(ExtraçãoDados!C1387,1,29,"DN"),ISNUMBER(SEARCH("DIRECÇA0",ExtraçãoDados!C1387,1)),REPLACE(ExtraçãoDados!C1387,1,29,"DN"),ISNUMBER(SEARCH("DIRE",ExtraçãoDados!C1387,1)),REPLACE(ExtraçãoDados!C1387,1,29,"DN"),ISNUMBER(SEARCH("ESQUADRILHA",ExtraçãoDados!C1387,1)),REPLACE(ExtraçãoDados!C1387,1,29,"ES"),ISNUMBER(SEARCH("HOSPITAL DA MARINHA",ExtraçãoDados!C1387,1)),REPLACE(ExtraçãoDados!C1387,1,29,"HM"),ISNUMBER(SEARCH("HOSPITAL",ExtraçãoDados!C1387,1)),REPLACE(ExtraçãoDados!C1387,1,29,"HM"),ISNUMBER(SEARCH("HM",ExtraçãoDados!C1387,1)),REPLACE(ExtraçãoDados!C1387,1,29,"HM"),ISNUMBER(SEARCH("SECÇÃO DE APÓSITOS",ExtraçãoDados!C1387,1)),REPLACE(ExtraçãoDados!C1387,1,29,"HM"))</f>
        <v>#N/A</v>
      </c>
      <c r="E1387" s="4" t="e" cm="1">
        <f t="array" ref="E1387">_xlfn.IFS(LEN(ExtraçãoDados!B1387)=7,YEAR(ExtraçãoDados!D1387),LEN(ExtraçãoDados!B1387)=10,RIGHT(ExtraçãoDados!B1387,4),LEN(ExtraçãoDados!B1387)=9,YEAR(ExtraçãoDados!D1387),LEN(ExtraçãoDados!B1387)=8,YEAR(ExtraçãoDados!D1387),LEN(ExtraçãoDados!B1387)&gt;7,YEAR(ExtraçãoDados!D1387),LEN(ExtraçãoDados!B1387)&gt;5,YEAR(ExtraçãoDados!D1387),LEN(ExtraçãoDados!B1387)&gt;4,YEAR(ExtraçãoDados!D1387))</f>
        <v>#N/A</v>
      </c>
      <c r="F1387" s="4">
        <f>ExtraçãoDados!E1387</f>
        <v>0</v>
      </c>
    </row>
    <row r="1388" spans="1:6" x14ac:dyDescent="0.25">
      <c r="A1388" s="4">
        <f>ExtraçãoDados!A1388</f>
        <v>0</v>
      </c>
      <c r="B1388" s="4" t="str" cm="1">
        <f t="array" ref="B1388">_xlfn.IFS(LEN(ExtraçãoDados!B1388)=12,LEFT(ExtraçãoDados!B1388,3),LEN(ExtraçãoDados!B1388)=10,LEFT(ExtraçãoDados!B1388,5),LEN(ExtraçãoDados!B1388)&gt;19,0,LEN(ExtraçãoDados!B1388)=9,LEFT(ExtraçãoDados!B1388,4),LEN(ExtraçãoDados!B1388)=6,LEFT(ExtraçãoDados!B1388,3),LEN(ExtraçãoDados!B1388)&lt;5,LEFT(ExtraçãoDados!B1388,3),LEN(ExtraçãoDados!B1388)=8,LEFT(ExtraçãoDados!B1388,3),LEN(ExtraçãoDados!B1388)=5,LEFT(ExtraçãoDados!B1388,5),LEN(ExtraçãoDados!B1388)=11,LEFT(ExtraçãoDados!B1388,5),LEN(ExtraçãoDados!B1388)=7,RIGHT(ExtraçãoDados!B1388,6))</f>
        <v/>
      </c>
      <c r="C1388" s="4" t="e" cm="1">
        <f t="array" ref="C1388">_xlfn.IFS(LEN(B1388)=1,"ERRO",LEN(B1388)=2,_xlfn.CONCAT("000",B1388),LEN(B1388)=3,_xlfn.CONCAT("00",B1388),LEN(B1388)=4,_xlfn.CONCAT("0",B1388),LEN(B1388)=6,B1388,LEN(B1388)=7,B1388,LEN(B1388)=5,B1388)</f>
        <v>#N/A</v>
      </c>
      <c r="D1388" s="4" t="e" cm="1">
        <f t="array" ref="D1388">_xlfn.IFS(ExtraçãoDados!C1388={"Direcção de Abastecimento"},REPLACE(ExtraçãoDados!C1388="{Direcção de Abastecimento}",1,25,"DA"),ExtraçãoDados!C1388={"COMISSÃO CULTURAL DE LMARINHA"},REPLACE(ExtraçãoDados!C1388={"COMISSÃO CULTURAL DE LMARINHA"},1,28,"CCM"),ExtraçãoDados!C1388={"DIRECÇÃO DE NAVIOS"},REPLACE(ExtraçãoDados!C1388={"DIRECÇÃO DE NAVIOS"},1,28,"DN"),ExtraçãoDados!C1388={"ESQUADRILHA SUBMARINOS"},REPLACE(ExtraçãoDados!C1388={"ESQUADRILHA SUBMARINOS"},1,28,"ES"),ExtraçãoDados!C1388={"COMISSÃO MARINHA"},REPLACE(ExtraçãoDados!C1388={"COMISSÃO MARINHA"},1,28,"CCM"),ExtraçãoDados!C1388={"COMISSÃO CULTURAL DE MARINHA"},REPLACE(ExtraçãoDados!C1388={"COMISSÃO CULTURAL DE MARINHA"},1,28,"CCM"),ExtraçãoDados!C1388={"CCM"},REPLACE(ExtraçãoDados!C1388={"CCM"},1,28,"CCM"),ExtraçãoDados!C1388={"DN"},REPLACE(ExtraçãoDados!C1388={"DN"},1,28,"DN"),ExtraçãoDados!C1388={"ES"},REPLACE(ExtraçãoDados!C1388={"ES"},1,28,"ES"),ExtraçãoDados!C1388={"DA"},REPLACE(ExtraçãoDados!C1388={"DA"},1,28,"DA"),ExtraçãoDados!C1388={"DE: ESQUADRILHA SUBMARINOS"},REPLACE(ExtraçãoDados!C1388={"DE: ESQUADRILHA SUBMARINOS"},1,28,"ES"),ExtraçãoDados!C1388={"DE: COMISSÃO CULTURAL DE LMARINHA"},REPLACE(ExtraçãoDados!C1388={"DE: COMISSÃO CULTURAL DE LMARINHA"},1,28,"CCM"),ExtraçãoDados!C1388={"ON"},REPLACE(ExtraçãoDados!C1388={"ON"},1,28,"DN"),ExtraçãoDados!C1388={"ESQ. SUBMARINOS"},REPLACE(ExtraçãoDados!C1388={"ESQ. SUBMARINOS"},1,28,"ES"),ExtraçãoDados!C1388={"☒ irecção de Abastecimento"},REPLACE(ExtraçãoDados!C1388={"☒ irecção de Abastecimento"},1,28,"DA"),ExtraçãoDados!C1388={"Direcã d Abtit ço e asecmeno"},REPLACE(ExtraçãoDados!C1388={"Direcã d Abtit ço e asecmeno"},1,28,"DA"),ExtraçãoDados!C1388={"Diecã d Abtit rço e asecmeno"},REPLACE(ExtraçãoDados!C1388={"Diecã d Abtit rço e asecmeno"},1,28,"DA"),ISNUMBER(SEARCH("COMISSÃO",ExtraçãoDados!C1388,1)),REPLACE(ExtraçãoDados!C1388,1,29,"CCM"),ISNUMBER(SEARCH("DN/DIL/DRT1",ExtraçãoDados!C1388,1)),REPLACE(ExtraçãoDados!C1388,1,29,"DN"),ISNUMBER(SEARCH("DIRECÇAO DE NAVIOS",ExtraçãoDados!C1388,1)),REPLACE(ExtraçãoDados!C1388,1,29,"DN"),ISNUMBER(SEARCH("ESQUADRILHA SUBMARIN",ExtraçãoDados!C1388,1)),REPLACE(ExtraçãoDados!C1388,1,29,"ES"),ISNUMBER(SEARCH("DN",ExtraçãoDados!C1388,1)),REPLACE(ExtraçãoDados!C1388,1,29,"DN"),ISNUMBER(SEARCH("DIRECÇÃO",ExtraçãoDados!C1388,1)),REPLACE(ExtraçãoDados!C1388,1,29,"DN"),ISNUMBER(SEARCH("DIRECÇA0",ExtraçãoDados!C1388,1)),REPLACE(ExtraçãoDados!C1388,1,29,"DN"),ISNUMBER(SEARCH("DIRE",ExtraçãoDados!C1388,1)),REPLACE(ExtraçãoDados!C1388,1,29,"DN"),ISNUMBER(SEARCH("ESQUADRILHA",ExtraçãoDados!C1388,1)),REPLACE(ExtraçãoDados!C1388,1,29,"ES"),ISNUMBER(SEARCH("HOSPITAL DA MARINHA",ExtraçãoDados!C1388,1)),REPLACE(ExtraçãoDados!C1388,1,29,"HM"),ISNUMBER(SEARCH("HOSPITAL",ExtraçãoDados!C1388,1)),REPLACE(ExtraçãoDados!C1388,1,29,"HM"),ISNUMBER(SEARCH("HM",ExtraçãoDados!C1388,1)),REPLACE(ExtraçãoDados!C1388,1,29,"HM"),ISNUMBER(SEARCH("SECÇÃO DE APÓSITOS",ExtraçãoDados!C1388,1)),REPLACE(ExtraçãoDados!C1388,1,29,"HM"))</f>
        <v>#N/A</v>
      </c>
      <c r="E1388" s="4" t="e" cm="1">
        <f t="array" ref="E1388">_xlfn.IFS(LEN(ExtraçãoDados!B1388)=7,YEAR(ExtraçãoDados!D1388),LEN(ExtraçãoDados!B1388)=10,RIGHT(ExtraçãoDados!B1388,4),LEN(ExtraçãoDados!B1388)=9,YEAR(ExtraçãoDados!D1388),LEN(ExtraçãoDados!B1388)=8,YEAR(ExtraçãoDados!D1388),LEN(ExtraçãoDados!B1388)&gt;7,YEAR(ExtraçãoDados!D1388),LEN(ExtraçãoDados!B1388)&gt;5,YEAR(ExtraçãoDados!D1388),LEN(ExtraçãoDados!B1388)&gt;4,YEAR(ExtraçãoDados!D1388))</f>
        <v>#N/A</v>
      </c>
      <c r="F1388" s="4">
        <f>ExtraçãoDados!E1388</f>
        <v>0</v>
      </c>
    </row>
    <row r="1389" spans="1:6" x14ac:dyDescent="0.25">
      <c r="A1389" s="4">
        <f>ExtraçãoDados!A1389</f>
        <v>0</v>
      </c>
      <c r="B1389" s="4" t="str" cm="1">
        <f t="array" ref="B1389">_xlfn.IFS(LEN(ExtraçãoDados!B1389)=12,LEFT(ExtraçãoDados!B1389,3),LEN(ExtraçãoDados!B1389)=10,LEFT(ExtraçãoDados!B1389,5),LEN(ExtraçãoDados!B1389)&gt;19,0,LEN(ExtraçãoDados!B1389)=9,LEFT(ExtraçãoDados!B1389,4),LEN(ExtraçãoDados!B1389)=6,LEFT(ExtraçãoDados!B1389,3),LEN(ExtraçãoDados!B1389)&lt;5,LEFT(ExtraçãoDados!B1389,3),LEN(ExtraçãoDados!B1389)=8,LEFT(ExtraçãoDados!B1389,3),LEN(ExtraçãoDados!B1389)=5,LEFT(ExtraçãoDados!B1389,5),LEN(ExtraçãoDados!B1389)=11,LEFT(ExtraçãoDados!B1389,5),LEN(ExtraçãoDados!B1389)=7,RIGHT(ExtraçãoDados!B1389,6))</f>
        <v/>
      </c>
      <c r="C1389" s="4" t="e" cm="1">
        <f t="array" ref="C1389">_xlfn.IFS(LEN(B1389)=1,"ERRO",LEN(B1389)=2,_xlfn.CONCAT("000",B1389),LEN(B1389)=3,_xlfn.CONCAT("00",B1389),LEN(B1389)=4,_xlfn.CONCAT("0",B1389),LEN(B1389)=6,B1389,LEN(B1389)=7,B1389,LEN(B1389)=5,B1389)</f>
        <v>#N/A</v>
      </c>
      <c r="D1389" s="4" t="e" cm="1">
        <f t="array" ref="D1389">_xlfn.IFS(ExtraçãoDados!C1389={"Direcção de Abastecimento"},REPLACE(ExtraçãoDados!C1389="{Direcção de Abastecimento}",1,25,"DA"),ExtraçãoDados!C1389={"COMISSÃO CULTURAL DE LMARINHA"},REPLACE(ExtraçãoDados!C1389={"COMISSÃO CULTURAL DE LMARINHA"},1,28,"CCM"),ExtraçãoDados!C1389={"DIRECÇÃO DE NAVIOS"},REPLACE(ExtraçãoDados!C1389={"DIRECÇÃO DE NAVIOS"},1,28,"DN"),ExtraçãoDados!C1389={"ESQUADRILHA SUBMARINOS"},REPLACE(ExtraçãoDados!C1389={"ESQUADRILHA SUBMARINOS"},1,28,"ES"),ExtraçãoDados!C1389={"COMISSÃO MARINHA"},REPLACE(ExtraçãoDados!C1389={"COMISSÃO MARINHA"},1,28,"CCM"),ExtraçãoDados!C1389={"COMISSÃO CULTURAL DE MARINHA"},REPLACE(ExtraçãoDados!C1389={"COMISSÃO CULTURAL DE MARINHA"},1,28,"CCM"),ExtraçãoDados!C1389={"CCM"},REPLACE(ExtraçãoDados!C1389={"CCM"},1,28,"CCM"),ExtraçãoDados!C1389={"DN"},REPLACE(ExtraçãoDados!C1389={"DN"},1,28,"DN"),ExtraçãoDados!C1389={"ES"},REPLACE(ExtraçãoDados!C1389={"ES"},1,28,"ES"),ExtraçãoDados!C1389={"DA"},REPLACE(ExtraçãoDados!C1389={"DA"},1,28,"DA"),ExtraçãoDados!C1389={"DE: ESQUADRILHA SUBMARINOS"},REPLACE(ExtraçãoDados!C1389={"DE: ESQUADRILHA SUBMARINOS"},1,28,"ES"),ExtraçãoDados!C1389={"DE: COMISSÃO CULTURAL DE LMARINHA"},REPLACE(ExtraçãoDados!C1389={"DE: COMISSÃO CULTURAL DE LMARINHA"},1,28,"CCM"),ExtraçãoDados!C1389={"ON"},REPLACE(ExtraçãoDados!C1389={"ON"},1,28,"DN"),ExtraçãoDados!C1389={"ESQ. SUBMARINOS"},REPLACE(ExtraçãoDados!C1389={"ESQ. SUBMARINOS"},1,28,"ES"),ExtraçãoDados!C1389={"☒ irecção de Abastecimento"},REPLACE(ExtraçãoDados!C1389={"☒ irecção de Abastecimento"},1,28,"DA"),ExtraçãoDados!C1389={"Direcã d Abtit ço e asecmeno"},REPLACE(ExtraçãoDados!C1389={"Direcã d Abtit ço e asecmeno"},1,28,"DA"),ExtraçãoDados!C1389={"Diecã d Abtit rço e asecmeno"},REPLACE(ExtraçãoDados!C1389={"Diecã d Abtit rço e asecmeno"},1,28,"DA"),ISNUMBER(SEARCH("COMISSÃO",ExtraçãoDados!C1389,1)),REPLACE(ExtraçãoDados!C1389,1,29,"CCM"),ISNUMBER(SEARCH("DN/DIL/DRT1",ExtraçãoDados!C1389,1)),REPLACE(ExtraçãoDados!C1389,1,29,"DN"),ISNUMBER(SEARCH("DIRECÇAO DE NAVIOS",ExtraçãoDados!C1389,1)),REPLACE(ExtraçãoDados!C1389,1,29,"DN"),ISNUMBER(SEARCH("ESQUADRILHA SUBMARIN",ExtraçãoDados!C1389,1)),REPLACE(ExtraçãoDados!C1389,1,29,"ES"),ISNUMBER(SEARCH("DN",ExtraçãoDados!C1389,1)),REPLACE(ExtraçãoDados!C1389,1,29,"DN"),ISNUMBER(SEARCH("DIRECÇÃO",ExtraçãoDados!C1389,1)),REPLACE(ExtraçãoDados!C1389,1,29,"DN"),ISNUMBER(SEARCH("DIRECÇA0",ExtraçãoDados!C1389,1)),REPLACE(ExtraçãoDados!C1389,1,29,"DN"),ISNUMBER(SEARCH("DIRE",ExtraçãoDados!C1389,1)),REPLACE(ExtraçãoDados!C1389,1,29,"DN"),ISNUMBER(SEARCH("ESQUADRILHA",ExtraçãoDados!C1389,1)),REPLACE(ExtraçãoDados!C1389,1,29,"ES"),ISNUMBER(SEARCH("HOSPITAL DA MARINHA",ExtraçãoDados!C1389,1)),REPLACE(ExtraçãoDados!C1389,1,29,"HM"),ISNUMBER(SEARCH("HOSPITAL",ExtraçãoDados!C1389,1)),REPLACE(ExtraçãoDados!C1389,1,29,"HM"),ISNUMBER(SEARCH("HM",ExtraçãoDados!C1389,1)),REPLACE(ExtraçãoDados!C1389,1,29,"HM"),ISNUMBER(SEARCH("SECÇÃO DE APÓSITOS",ExtraçãoDados!C1389,1)),REPLACE(ExtraçãoDados!C1389,1,29,"HM"))</f>
        <v>#N/A</v>
      </c>
      <c r="E1389" s="4" t="e" cm="1">
        <f t="array" ref="E1389">_xlfn.IFS(LEN(ExtraçãoDados!B1389)=7,YEAR(ExtraçãoDados!D1389),LEN(ExtraçãoDados!B1389)=10,RIGHT(ExtraçãoDados!B1389,4),LEN(ExtraçãoDados!B1389)=9,YEAR(ExtraçãoDados!D1389),LEN(ExtraçãoDados!B1389)=8,YEAR(ExtraçãoDados!D1389),LEN(ExtraçãoDados!B1389)&gt;7,YEAR(ExtraçãoDados!D1389),LEN(ExtraçãoDados!B1389)&gt;5,YEAR(ExtraçãoDados!D1389),LEN(ExtraçãoDados!B1389)&gt;4,YEAR(ExtraçãoDados!D1389))</f>
        <v>#N/A</v>
      </c>
      <c r="F1389" s="4">
        <f>ExtraçãoDados!E1389</f>
        <v>0</v>
      </c>
    </row>
    <row r="1390" spans="1:6" x14ac:dyDescent="0.25">
      <c r="A1390" s="4">
        <f>ExtraçãoDados!A1390</f>
        <v>0</v>
      </c>
      <c r="B1390" s="4" t="str" cm="1">
        <f t="array" ref="B1390">_xlfn.IFS(LEN(ExtraçãoDados!B1390)=12,LEFT(ExtraçãoDados!B1390,3),LEN(ExtraçãoDados!B1390)=10,LEFT(ExtraçãoDados!B1390,5),LEN(ExtraçãoDados!B1390)&gt;19,0,LEN(ExtraçãoDados!B1390)=9,LEFT(ExtraçãoDados!B1390,4),LEN(ExtraçãoDados!B1390)=6,LEFT(ExtraçãoDados!B1390,3),LEN(ExtraçãoDados!B1390)&lt;5,LEFT(ExtraçãoDados!B1390,3),LEN(ExtraçãoDados!B1390)=8,LEFT(ExtraçãoDados!B1390,3),LEN(ExtraçãoDados!B1390)=5,LEFT(ExtraçãoDados!B1390,5),LEN(ExtraçãoDados!B1390)=11,LEFT(ExtraçãoDados!B1390,5),LEN(ExtraçãoDados!B1390)=7,RIGHT(ExtraçãoDados!B1390,6))</f>
        <v/>
      </c>
      <c r="C1390" s="4" t="e" cm="1">
        <f t="array" ref="C1390">_xlfn.IFS(LEN(B1390)=1,"ERRO",LEN(B1390)=2,_xlfn.CONCAT("000",B1390),LEN(B1390)=3,_xlfn.CONCAT("00",B1390),LEN(B1390)=4,_xlfn.CONCAT("0",B1390),LEN(B1390)=6,B1390,LEN(B1390)=7,B1390,LEN(B1390)=5,B1390)</f>
        <v>#N/A</v>
      </c>
      <c r="D1390" s="4" t="e" cm="1">
        <f t="array" ref="D1390">_xlfn.IFS(ExtraçãoDados!C1390={"Direcção de Abastecimento"},REPLACE(ExtraçãoDados!C1390="{Direcção de Abastecimento}",1,25,"DA"),ExtraçãoDados!C1390={"COMISSÃO CULTURAL DE LMARINHA"},REPLACE(ExtraçãoDados!C1390={"COMISSÃO CULTURAL DE LMARINHA"},1,28,"CCM"),ExtraçãoDados!C1390={"DIRECÇÃO DE NAVIOS"},REPLACE(ExtraçãoDados!C1390={"DIRECÇÃO DE NAVIOS"},1,28,"DN"),ExtraçãoDados!C1390={"ESQUADRILHA SUBMARINOS"},REPLACE(ExtraçãoDados!C1390={"ESQUADRILHA SUBMARINOS"},1,28,"ES"),ExtraçãoDados!C1390={"COMISSÃO MARINHA"},REPLACE(ExtraçãoDados!C1390={"COMISSÃO MARINHA"},1,28,"CCM"),ExtraçãoDados!C1390={"COMISSÃO CULTURAL DE MARINHA"},REPLACE(ExtraçãoDados!C1390={"COMISSÃO CULTURAL DE MARINHA"},1,28,"CCM"),ExtraçãoDados!C1390={"CCM"},REPLACE(ExtraçãoDados!C1390={"CCM"},1,28,"CCM"),ExtraçãoDados!C1390={"DN"},REPLACE(ExtraçãoDados!C1390={"DN"},1,28,"DN"),ExtraçãoDados!C1390={"ES"},REPLACE(ExtraçãoDados!C1390={"ES"},1,28,"ES"),ExtraçãoDados!C1390={"DA"},REPLACE(ExtraçãoDados!C1390={"DA"},1,28,"DA"),ExtraçãoDados!C1390={"DE: ESQUADRILHA SUBMARINOS"},REPLACE(ExtraçãoDados!C1390={"DE: ESQUADRILHA SUBMARINOS"},1,28,"ES"),ExtraçãoDados!C1390={"DE: COMISSÃO CULTURAL DE LMARINHA"},REPLACE(ExtraçãoDados!C1390={"DE: COMISSÃO CULTURAL DE LMARINHA"},1,28,"CCM"),ExtraçãoDados!C1390={"ON"},REPLACE(ExtraçãoDados!C1390={"ON"},1,28,"DN"),ExtraçãoDados!C1390={"ESQ. SUBMARINOS"},REPLACE(ExtraçãoDados!C1390={"ESQ. SUBMARINOS"},1,28,"ES"),ExtraçãoDados!C1390={"☒ irecção de Abastecimento"},REPLACE(ExtraçãoDados!C1390={"☒ irecção de Abastecimento"},1,28,"DA"),ExtraçãoDados!C1390={"Direcã d Abtit ço e asecmeno"},REPLACE(ExtraçãoDados!C1390={"Direcã d Abtit ço e asecmeno"},1,28,"DA"),ExtraçãoDados!C1390={"Diecã d Abtit rço e asecmeno"},REPLACE(ExtraçãoDados!C1390={"Diecã d Abtit rço e asecmeno"},1,28,"DA"),ISNUMBER(SEARCH("COMISSÃO",ExtraçãoDados!C1390,1)),REPLACE(ExtraçãoDados!C1390,1,29,"CCM"),ISNUMBER(SEARCH("DN/DIL/DRT1",ExtraçãoDados!C1390,1)),REPLACE(ExtraçãoDados!C1390,1,29,"DN"),ISNUMBER(SEARCH("DIRECÇAO DE NAVIOS",ExtraçãoDados!C1390,1)),REPLACE(ExtraçãoDados!C1390,1,29,"DN"),ISNUMBER(SEARCH("ESQUADRILHA SUBMARIN",ExtraçãoDados!C1390,1)),REPLACE(ExtraçãoDados!C1390,1,29,"ES"),ISNUMBER(SEARCH("DN",ExtraçãoDados!C1390,1)),REPLACE(ExtraçãoDados!C1390,1,29,"DN"),ISNUMBER(SEARCH("DIRECÇÃO",ExtraçãoDados!C1390,1)),REPLACE(ExtraçãoDados!C1390,1,29,"DN"),ISNUMBER(SEARCH("DIRECÇA0",ExtraçãoDados!C1390,1)),REPLACE(ExtraçãoDados!C1390,1,29,"DN"),ISNUMBER(SEARCH("DIRE",ExtraçãoDados!C1390,1)),REPLACE(ExtraçãoDados!C1390,1,29,"DN"),ISNUMBER(SEARCH("ESQUADRILHA",ExtraçãoDados!C1390,1)),REPLACE(ExtraçãoDados!C1390,1,29,"ES"),ISNUMBER(SEARCH("HOSPITAL DA MARINHA",ExtraçãoDados!C1390,1)),REPLACE(ExtraçãoDados!C1390,1,29,"HM"),ISNUMBER(SEARCH("HOSPITAL",ExtraçãoDados!C1390,1)),REPLACE(ExtraçãoDados!C1390,1,29,"HM"),ISNUMBER(SEARCH("HM",ExtraçãoDados!C1390,1)),REPLACE(ExtraçãoDados!C1390,1,29,"HM"),ISNUMBER(SEARCH("SECÇÃO DE APÓSITOS",ExtraçãoDados!C1390,1)),REPLACE(ExtraçãoDados!C1390,1,29,"HM"))</f>
        <v>#N/A</v>
      </c>
      <c r="E1390" s="4" t="e" cm="1">
        <f t="array" ref="E1390">_xlfn.IFS(LEN(ExtraçãoDados!B1390)=7,YEAR(ExtraçãoDados!D1390),LEN(ExtraçãoDados!B1390)=10,RIGHT(ExtraçãoDados!B1390,4),LEN(ExtraçãoDados!B1390)=9,YEAR(ExtraçãoDados!D1390),LEN(ExtraçãoDados!B1390)=8,YEAR(ExtraçãoDados!D1390),LEN(ExtraçãoDados!B1390)&gt;7,YEAR(ExtraçãoDados!D1390),LEN(ExtraçãoDados!B1390)&gt;5,YEAR(ExtraçãoDados!D1390),LEN(ExtraçãoDados!B1390)&gt;4,YEAR(ExtraçãoDados!D1390))</f>
        <v>#N/A</v>
      </c>
      <c r="F1390" s="4">
        <f>ExtraçãoDados!E1390</f>
        <v>0</v>
      </c>
    </row>
    <row r="1391" spans="1:6" x14ac:dyDescent="0.25">
      <c r="A1391" s="4">
        <f>ExtraçãoDados!A1391</f>
        <v>0</v>
      </c>
      <c r="B1391" s="4" t="str" cm="1">
        <f t="array" ref="B1391">_xlfn.IFS(LEN(ExtraçãoDados!B1391)=12,LEFT(ExtraçãoDados!B1391,3),LEN(ExtraçãoDados!B1391)=10,LEFT(ExtraçãoDados!B1391,5),LEN(ExtraçãoDados!B1391)&gt;19,0,LEN(ExtraçãoDados!B1391)=9,LEFT(ExtraçãoDados!B1391,4),LEN(ExtraçãoDados!B1391)=6,LEFT(ExtraçãoDados!B1391,3),LEN(ExtraçãoDados!B1391)&lt;5,LEFT(ExtraçãoDados!B1391,3),LEN(ExtraçãoDados!B1391)=8,LEFT(ExtraçãoDados!B1391,3),LEN(ExtraçãoDados!B1391)=5,LEFT(ExtraçãoDados!B1391,5),LEN(ExtraçãoDados!B1391)=11,LEFT(ExtraçãoDados!B1391,5),LEN(ExtraçãoDados!B1391)=7,RIGHT(ExtraçãoDados!B1391,6))</f>
        <v/>
      </c>
      <c r="C1391" s="4" t="e" cm="1">
        <f t="array" ref="C1391">_xlfn.IFS(LEN(B1391)=1,"ERRO",LEN(B1391)=2,_xlfn.CONCAT("000",B1391),LEN(B1391)=3,_xlfn.CONCAT("00",B1391),LEN(B1391)=4,_xlfn.CONCAT("0",B1391),LEN(B1391)=6,B1391,LEN(B1391)=7,B1391,LEN(B1391)=5,B1391)</f>
        <v>#N/A</v>
      </c>
      <c r="D1391" s="4" t="e" cm="1">
        <f t="array" ref="D1391">_xlfn.IFS(ExtraçãoDados!C1391={"Direcção de Abastecimento"},REPLACE(ExtraçãoDados!C1391="{Direcção de Abastecimento}",1,25,"DA"),ExtraçãoDados!C1391={"COMISSÃO CULTURAL DE LMARINHA"},REPLACE(ExtraçãoDados!C1391={"COMISSÃO CULTURAL DE LMARINHA"},1,28,"CCM"),ExtraçãoDados!C1391={"DIRECÇÃO DE NAVIOS"},REPLACE(ExtraçãoDados!C1391={"DIRECÇÃO DE NAVIOS"},1,28,"DN"),ExtraçãoDados!C1391={"ESQUADRILHA SUBMARINOS"},REPLACE(ExtraçãoDados!C1391={"ESQUADRILHA SUBMARINOS"},1,28,"ES"),ExtraçãoDados!C1391={"COMISSÃO MARINHA"},REPLACE(ExtraçãoDados!C1391={"COMISSÃO MARINHA"},1,28,"CCM"),ExtraçãoDados!C1391={"COMISSÃO CULTURAL DE MARINHA"},REPLACE(ExtraçãoDados!C1391={"COMISSÃO CULTURAL DE MARINHA"},1,28,"CCM"),ExtraçãoDados!C1391={"CCM"},REPLACE(ExtraçãoDados!C1391={"CCM"},1,28,"CCM"),ExtraçãoDados!C1391={"DN"},REPLACE(ExtraçãoDados!C1391={"DN"},1,28,"DN"),ExtraçãoDados!C1391={"ES"},REPLACE(ExtraçãoDados!C1391={"ES"},1,28,"ES"),ExtraçãoDados!C1391={"DA"},REPLACE(ExtraçãoDados!C1391={"DA"},1,28,"DA"),ExtraçãoDados!C1391={"DE: ESQUADRILHA SUBMARINOS"},REPLACE(ExtraçãoDados!C1391={"DE: ESQUADRILHA SUBMARINOS"},1,28,"ES"),ExtraçãoDados!C1391={"DE: COMISSÃO CULTURAL DE LMARINHA"},REPLACE(ExtraçãoDados!C1391={"DE: COMISSÃO CULTURAL DE LMARINHA"},1,28,"CCM"),ExtraçãoDados!C1391={"ON"},REPLACE(ExtraçãoDados!C1391={"ON"},1,28,"DN"),ExtraçãoDados!C1391={"ESQ. SUBMARINOS"},REPLACE(ExtraçãoDados!C1391={"ESQ. SUBMARINOS"},1,28,"ES"),ExtraçãoDados!C1391={"☒ irecção de Abastecimento"},REPLACE(ExtraçãoDados!C1391={"☒ irecção de Abastecimento"},1,28,"DA"),ExtraçãoDados!C1391={"Direcã d Abtit ço e asecmeno"},REPLACE(ExtraçãoDados!C1391={"Direcã d Abtit ço e asecmeno"},1,28,"DA"),ExtraçãoDados!C1391={"Diecã d Abtit rço e asecmeno"},REPLACE(ExtraçãoDados!C1391={"Diecã d Abtit rço e asecmeno"},1,28,"DA"),ISNUMBER(SEARCH("COMISSÃO",ExtraçãoDados!C1391,1)),REPLACE(ExtraçãoDados!C1391,1,29,"CCM"),ISNUMBER(SEARCH("DN/DIL/DRT1",ExtraçãoDados!C1391,1)),REPLACE(ExtraçãoDados!C1391,1,29,"DN"),ISNUMBER(SEARCH("DIRECÇAO DE NAVIOS",ExtraçãoDados!C1391,1)),REPLACE(ExtraçãoDados!C1391,1,29,"DN"),ISNUMBER(SEARCH("ESQUADRILHA SUBMARIN",ExtraçãoDados!C1391,1)),REPLACE(ExtraçãoDados!C1391,1,29,"ES"),ISNUMBER(SEARCH("DN",ExtraçãoDados!C1391,1)),REPLACE(ExtraçãoDados!C1391,1,29,"DN"),ISNUMBER(SEARCH("DIRECÇÃO",ExtraçãoDados!C1391,1)),REPLACE(ExtraçãoDados!C1391,1,29,"DN"),ISNUMBER(SEARCH("DIRECÇA0",ExtraçãoDados!C1391,1)),REPLACE(ExtraçãoDados!C1391,1,29,"DN"),ISNUMBER(SEARCH("DIRE",ExtraçãoDados!C1391,1)),REPLACE(ExtraçãoDados!C1391,1,29,"DN"),ISNUMBER(SEARCH("ESQUADRILHA",ExtraçãoDados!C1391,1)),REPLACE(ExtraçãoDados!C1391,1,29,"ES"),ISNUMBER(SEARCH("HOSPITAL DA MARINHA",ExtraçãoDados!C1391,1)),REPLACE(ExtraçãoDados!C1391,1,29,"HM"),ISNUMBER(SEARCH("HOSPITAL",ExtraçãoDados!C1391,1)),REPLACE(ExtraçãoDados!C1391,1,29,"HM"),ISNUMBER(SEARCH("HM",ExtraçãoDados!C1391,1)),REPLACE(ExtraçãoDados!C1391,1,29,"HM"),ISNUMBER(SEARCH("SECÇÃO DE APÓSITOS",ExtraçãoDados!C1391,1)),REPLACE(ExtraçãoDados!C1391,1,29,"HM"))</f>
        <v>#N/A</v>
      </c>
      <c r="E1391" s="4" t="e" cm="1">
        <f t="array" ref="E1391">_xlfn.IFS(LEN(ExtraçãoDados!B1391)=7,YEAR(ExtraçãoDados!D1391),LEN(ExtraçãoDados!B1391)=10,RIGHT(ExtraçãoDados!B1391,4),LEN(ExtraçãoDados!B1391)=9,YEAR(ExtraçãoDados!D1391),LEN(ExtraçãoDados!B1391)=8,YEAR(ExtraçãoDados!D1391),LEN(ExtraçãoDados!B1391)&gt;7,YEAR(ExtraçãoDados!D1391),LEN(ExtraçãoDados!B1391)&gt;5,YEAR(ExtraçãoDados!D1391),LEN(ExtraçãoDados!B1391)&gt;4,YEAR(ExtraçãoDados!D1391))</f>
        <v>#N/A</v>
      </c>
      <c r="F1391" s="4">
        <f>ExtraçãoDados!E1391</f>
        <v>0</v>
      </c>
    </row>
    <row r="1392" spans="1:6" x14ac:dyDescent="0.25">
      <c r="A1392" s="4">
        <f>ExtraçãoDados!A1392</f>
        <v>0</v>
      </c>
      <c r="B1392" s="4" t="str" cm="1">
        <f t="array" ref="B1392">_xlfn.IFS(LEN(ExtraçãoDados!B1392)=12,LEFT(ExtraçãoDados!B1392,3),LEN(ExtraçãoDados!B1392)=10,LEFT(ExtraçãoDados!B1392,5),LEN(ExtraçãoDados!B1392)&gt;19,0,LEN(ExtraçãoDados!B1392)=9,LEFT(ExtraçãoDados!B1392,4),LEN(ExtraçãoDados!B1392)=6,LEFT(ExtraçãoDados!B1392,3),LEN(ExtraçãoDados!B1392)&lt;5,LEFT(ExtraçãoDados!B1392,3),LEN(ExtraçãoDados!B1392)=8,LEFT(ExtraçãoDados!B1392,3),LEN(ExtraçãoDados!B1392)=5,LEFT(ExtraçãoDados!B1392,5),LEN(ExtraçãoDados!B1392)=11,LEFT(ExtraçãoDados!B1392,5),LEN(ExtraçãoDados!B1392)=7,RIGHT(ExtraçãoDados!B1392,6))</f>
        <v/>
      </c>
      <c r="C1392" s="4" t="e" cm="1">
        <f t="array" ref="C1392">_xlfn.IFS(LEN(B1392)=1,"ERRO",LEN(B1392)=2,_xlfn.CONCAT("000",B1392),LEN(B1392)=3,_xlfn.CONCAT("00",B1392),LEN(B1392)=4,_xlfn.CONCAT("0",B1392),LEN(B1392)=6,B1392,LEN(B1392)=7,B1392,LEN(B1392)=5,B1392)</f>
        <v>#N/A</v>
      </c>
      <c r="D1392" s="4" t="e" cm="1">
        <f t="array" ref="D1392">_xlfn.IFS(ExtraçãoDados!C1392={"Direcção de Abastecimento"},REPLACE(ExtraçãoDados!C1392="{Direcção de Abastecimento}",1,25,"DA"),ExtraçãoDados!C1392={"COMISSÃO CULTURAL DE LMARINHA"},REPLACE(ExtraçãoDados!C1392={"COMISSÃO CULTURAL DE LMARINHA"},1,28,"CCM"),ExtraçãoDados!C1392={"DIRECÇÃO DE NAVIOS"},REPLACE(ExtraçãoDados!C1392={"DIRECÇÃO DE NAVIOS"},1,28,"DN"),ExtraçãoDados!C1392={"ESQUADRILHA SUBMARINOS"},REPLACE(ExtraçãoDados!C1392={"ESQUADRILHA SUBMARINOS"},1,28,"ES"),ExtraçãoDados!C1392={"COMISSÃO MARINHA"},REPLACE(ExtraçãoDados!C1392={"COMISSÃO MARINHA"},1,28,"CCM"),ExtraçãoDados!C1392={"COMISSÃO CULTURAL DE MARINHA"},REPLACE(ExtraçãoDados!C1392={"COMISSÃO CULTURAL DE MARINHA"},1,28,"CCM"),ExtraçãoDados!C1392={"CCM"},REPLACE(ExtraçãoDados!C1392={"CCM"},1,28,"CCM"),ExtraçãoDados!C1392={"DN"},REPLACE(ExtraçãoDados!C1392={"DN"},1,28,"DN"),ExtraçãoDados!C1392={"ES"},REPLACE(ExtraçãoDados!C1392={"ES"},1,28,"ES"),ExtraçãoDados!C1392={"DA"},REPLACE(ExtraçãoDados!C1392={"DA"},1,28,"DA"),ExtraçãoDados!C1392={"DE: ESQUADRILHA SUBMARINOS"},REPLACE(ExtraçãoDados!C1392={"DE: ESQUADRILHA SUBMARINOS"},1,28,"ES"),ExtraçãoDados!C1392={"DE: COMISSÃO CULTURAL DE LMARINHA"},REPLACE(ExtraçãoDados!C1392={"DE: COMISSÃO CULTURAL DE LMARINHA"},1,28,"CCM"),ExtraçãoDados!C1392={"ON"},REPLACE(ExtraçãoDados!C1392={"ON"},1,28,"DN"),ExtraçãoDados!C1392={"ESQ. SUBMARINOS"},REPLACE(ExtraçãoDados!C1392={"ESQ. SUBMARINOS"},1,28,"ES"),ExtraçãoDados!C1392={"☒ irecção de Abastecimento"},REPLACE(ExtraçãoDados!C1392={"☒ irecção de Abastecimento"},1,28,"DA"),ExtraçãoDados!C1392={"Direcã d Abtit ço e asecmeno"},REPLACE(ExtraçãoDados!C1392={"Direcã d Abtit ço e asecmeno"},1,28,"DA"),ExtraçãoDados!C1392={"Diecã d Abtit rço e asecmeno"},REPLACE(ExtraçãoDados!C1392={"Diecã d Abtit rço e asecmeno"},1,28,"DA"),ISNUMBER(SEARCH("COMISSÃO",ExtraçãoDados!C1392,1)),REPLACE(ExtraçãoDados!C1392,1,29,"CCM"),ISNUMBER(SEARCH("DN/DIL/DRT1",ExtraçãoDados!C1392,1)),REPLACE(ExtraçãoDados!C1392,1,29,"DN"),ISNUMBER(SEARCH("DIRECÇAO DE NAVIOS",ExtraçãoDados!C1392,1)),REPLACE(ExtraçãoDados!C1392,1,29,"DN"),ISNUMBER(SEARCH("ESQUADRILHA SUBMARIN",ExtraçãoDados!C1392,1)),REPLACE(ExtraçãoDados!C1392,1,29,"ES"),ISNUMBER(SEARCH("DN",ExtraçãoDados!C1392,1)),REPLACE(ExtraçãoDados!C1392,1,29,"DN"),ISNUMBER(SEARCH("DIRECÇÃO",ExtraçãoDados!C1392,1)),REPLACE(ExtraçãoDados!C1392,1,29,"DN"),ISNUMBER(SEARCH("DIRECÇA0",ExtraçãoDados!C1392,1)),REPLACE(ExtraçãoDados!C1392,1,29,"DN"),ISNUMBER(SEARCH("DIRE",ExtraçãoDados!C1392,1)),REPLACE(ExtraçãoDados!C1392,1,29,"DN"),ISNUMBER(SEARCH("ESQUADRILHA",ExtraçãoDados!C1392,1)),REPLACE(ExtraçãoDados!C1392,1,29,"ES"),ISNUMBER(SEARCH("HOSPITAL DA MARINHA",ExtraçãoDados!C1392,1)),REPLACE(ExtraçãoDados!C1392,1,29,"HM"),ISNUMBER(SEARCH("HOSPITAL",ExtraçãoDados!C1392,1)),REPLACE(ExtraçãoDados!C1392,1,29,"HM"),ISNUMBER(SEARCH("HM",ExtraçãoDados!C1392,1)),REPLACE(ExtraçãoDados!C1392,1,29,"HM"),ISNUMBER(SEARCH("SECÇÃO DE APÓSITOS",ExtraçãoDados!C1392,1)),REPLACE(ExtraçãoDados!C1392,1,29,"HM"))</f>
        <v>#N/A</v>
      </c>
      <c r="E1392" s="4" t="e" cm="1">
        <f t="array" ref="E1392">_xlfn.IFS(LEN(ExtraçãoDados!B1392)=7,YEAR(ExtraçãoDados!D1392),LEN(ExtraçãoDados!B1392)=10,RIGHT(ExtraçãoDados!B1392,4),LEN(ExtraçãoDados!B1392)=9,YEAR(ExtraçãoDados!D1392),LEN(ExtraçãoDados!B1392)=8,YEAR(ExtraçãoDados!D1392),LEN(ExtraçãoDados!B1392)&gt;7,YEAR(ExtraçãoDados!D1392),LEN(ExtraçãoDados!B1392)&gt;5,YEAR(ExtraçãoDados!D1392),LEN(ExtraçãoDados!B1392)&gt;4,YEAR(ExtraçãoDados!D1392))</f>
        <v>#N/A</v>
      </c>
      <c r="F1392" s="4">
        <f>ExtraçãoDados!E1392</f>
        <v>0</v>
      </c>
    </row>
    <row r="1393" spans="1:6" x14ac:dyDescent="0.25">
      <c r="A1393" s="4">
        <f>ExtraçãoDados!A1393</f>
        <v>0</v>
      </c>
      <c r="B1393" s="4" t="str" cm="1">
        <f t="array" ref="B1393">_xlfn.IFS(LEN(ExtraçãoDados!B1393)=12,LEFT(ExtraçãoDados!B1393,3),LEN(ExtraçãoDados!B1393)=10,LEFT(ExtraçãoDados!B1393,5),LEN(ExtraçãoDados!B1393)&gt;19,0,LEN(ExtraçãoDados!B1393)=9,LEFT(ExtraçãoDados!B1393,4),LEN(ExtraçãoDados!B1393)=6,LEFT(ExtraçãoDados!B1393,3),LEN(ExtraçãoDados!B1393)&lt;5,LEFT(ExtraçãoDados!B1393,3),LEN(ExtraçãoDados!B1393)=8,LEFT(ExtraçãoDados!B1393,3),LEN(ExtraçãoDados!B1393)=5,LEFT(ExtraçãoDados!B1393,5),LEN(ExtraçãoDados!B1393)=11,LEFT(ExtraçãoDados!B1393,5),LEN(ExtraçãoDados!B1393)=7,RIGHT(ExtraçãoDados!B1393,6))</f>
        <v/>
      </c>
      <c r="C1393" s="4" t="e" cm="1">
        <f t="array" ref="C1393">_xlfn.IFS(LEN(B1393)=1,"ERRO",LEN(B1393)=2,_xlfn.CONCAT("000",B1393),LEN(B1393)=3,_xlfn.CONCAT("00",B1393),LEN(B1393)=4,_xlfn.CONCAT("0",B1393),LEN(B1393)=6,B1393,LEN(B1393)=7,B1393,LEN(B1393)=5,B1393)</f>
        <v>#N/A</v>
      </c>
      <c r="D1393" s="4" t="e" cm="1">
        <f t="array" ref="D1393">_xlfn.IFS(ExtraçãoDados!C1393={"Direcção de Abastecimento"},REPLACE(ExtraçãoDados!C1393="{Direcção de Abastecimento}",1,25,"DA"),ExtraçãoDados!C1393={"COMISSÃO CULTURAL DE LMARINHA"},REPLACE(ExtraçãoDados!C1393={"COMISSÃO CULTURAL DE LMARINHA"},1,28,"CCM"),ExtraçãoDados!C1393={"DIRECÇÃO DE NAVIOS"},REPLACE(ExtraçãoDados!C1393={"DIRECÇÃO DE NAVIOS"},1,28,"DN"),ExtraçãoDados!C1393={"ESQUADRILHA SUBMARINOS"},REPLACE(ExtraçãoDados!C1393={"ESQUADRILHA SUBMARINOS"},1,28,"ES"),ExtraçãoDados!C1393={"COMISSÃO MARINHA"},REPLACE(ExtraçãoDados!C1393={"COMISSÃO MARINHA"},1,28,"CCM"),ExtraçãoDados!C1393={"COMISSÃO CULTURAL DE MARINHA"},REPLACE(ExtraçãoDados!C1393={"COMISSÃO CULTURAL DE MARINHA"},1,28,"CCM"),ExtraçãoDados!C1393={"CCM"},REPLACE(ExtraçãoDados!C1393={"CCM"},1,28,"CCM"),ExtraçãoDados!C1393={"DN"},REPLACE(ExtraçãoDados!C1393={"DN"},1,28,"DN"),ExtraçãoDados!C1393={"ES"},REPLACE(ExtraçãoDados!C1393={"ES"},1,28,"ES"),ExtraçãoDados!C1393={"DA"},REPLACE(ExtraçãoDados!C1393={"DA"},1,28,"DA"),ExtraçãoDados!C1393={"DE: ESQUADRILHA SUBMARINOS"},REPLACE(ExtraçãoDados!C1393={"DE: ESQUADRILHA SUBMARINOS"},1,28,"ES"),ExtraçãoDados!C1393={"DE: COMISSÃO CULTURAL DE LMARINHA"},REPLACE(ExtraçãoDados!C1393={"DE: COMISSÃO CULTURAL DE LMARINHA"},1,28,"CCM"),ExtraçãoDados!C1393={"ON"},REPLACE(ExtraçãoDados!C1393={"ON"},1,28,"DN"),ExtraçãoDados!C1393={"ESQ. SUBMARINOS"},REPLACE(ExtraçãoDados!C1393={"ESQ. SUBMARINOS"},1,28,"ES"),ExtraçãoDados!C1393={"☒ irecção de Abastecimento"},REPLACE(ExtraçãoDados!C1393={"☒ irecção de Abastecimento"},1,28,"DA"),ExtraçãoDados!C1393={"Direcã d Abtit ço e asecmeno"},REPLACE(ExtraçãoDados!C1393={"Direcã d Abtit ço e asecmeno"},1,28,"DA"),ExtraçãoDados!C1393={"Diecã d Abtit rço e asecmeno"},REPLACE(ExtraçãoDados!C1393={"Diecã d Abtit rço e asecmeno"},1,28,"DA"),ISNUMBER(SEARCH("COMISSÃO",ExtraçãoDados!C1393,1)),REPLACE(ExtraçãoDados!C1393,1,29,"CCM"),ISNUMBER(SEARCH("DN/DIL/DRT1",ExtraçãoDados!C1393,1)),REPLACE(ExtraçãoDados!C1393,1,29,"DN"),ISNUMBER(SEARCH("DIRECÇAO DE NAVIOS",ExtraçãoDados!C1393,1)),REPLACE(ExtraçãoDados!C1393,1,29,"DN"),ISNUMBER(SEARCH("ESQUADRILHA SUBMARIN",ExtraçãoDados!C1393,1)),REPLACE(ExtraçãoDados!C1393,1,29,"ES"),ISNUMBER(SEARCH("DN",ExtraçãoDados!C1393,1)),REPLACE(ExtraçãoDados!C1393,1,29,"DN"),ISNUMBER(SEARCH("DIRECÇÃO",ExtraçãoDados!C1393,1)),REPLACE(ExtraçãoDados!C1393,1,29,"DN"),ISNUMBER(SEARCH("DIRECÇA0",ExtraçãoDados!C1393,1)),REPLACE(ExtraçãoDados!C1393,1,29,"DN"),ISNUMBER(SEARCH("DIRE",ExtraçãoDados!C1393,1)),REPLACE(ExtraçãoDados!C1393,1,29,"DN"),ISNUMBER(SEARCH("ESQUADRILHA",ExtraçãoDados!C1393,1)),REPLACE(ExtraçãoDados!C1393,1,29,"ES"),ISNUMBER(SEARCH("HOSPITAL DA MARINHA",ExtraçãoDados!C1393,1)),REPLACE(ExtraçãoDados!C1393,1,29,"HM"),ISNUMBER(SEARCH("HOSPITAL",ExtraçãoDados!C1393,1)),REPLACE(ExtraçãoDados!C1393,1,29,"HM"),ISNUMBER(SEARCH("HM",ExtraçãoDados!C1393,1)),REPLACE(ExtraçãoDados!C1393,1,29,"HM"),ISNUMBER(SEARCH("SECÇÃO DE APÓSITOS",ExtraçãoDados!C1393,1)),REPLACE(ExtraçãoDados!C1393,1,29,"HM"))</f>
        <v>#N/A</v>
      </c>
      <c r="E1393" s="4" t="e" cm="1">
        <f t="array" ref="E1393">_xlfn.IFS(LEN(ExtraçãoDados!B1393)=7,YEAR(ExtraçãoDados!D1393),LEN(ExtraçãoDados!B1393)=10,RIGHT(ExtraçãoDados!B1393,4),LEN(ExtraçãoDados!B1393)=9,YEAR(ExtraçãoDados!D1393),LEN(ExtraçãoDados!B1393)=8,YEAR(ExtraçãoDados!D1393),LEN(ExtraçãoDados!B1393)&gt;7,YEAR(ExtraçãoDados!D1393),LEN(ExtraçãoDados!B1393)&gt;5,YEAR(ExtraçãoDados!D1393),LEN(ExtraçãoDados!B1393)&gt;4,YEAR(ExtraçãoDados!D1393))</f>
        <v>#N/A</v>
      </c>
      <c r="F1393" s="4">
        <f>ExtraçãoDados!E1393</f>
        <v>0</v>
      </c>
    </row>
    <row r="1394" spans="1:6" x14ac:dyDescent="0.25">
      <c r="A1394" s="4">
        <f>ExtraçãoDados!A1394</f>
        <v>0</v>
      </c>
      <c r="B1394" s="4" t="str" cm="1">
        <f t="array" ref="B1394">_xlfn.IFS(LEN(ExtraçãoDados!B1394)=12,LEFT(ExtraçãoDados!B1394,3),LEN(ExtraçãoDados!B1394)=10,LEFT(ExtraçãoDados!B1394,5),LEN(ExtraçãoDados!B1394)&gt;19,0,LEN(ExtraçãoDados!B1394)=9,LEFT(ExtraçãoDados!B1394,4),LEN(ExtraçãoDados!B1394)=6,LEFT(ExtraçãoDados!B1394,3),LEN(ExtraçãoDados!B1394)&lt;5,LEFT(ExtraçãoDados!B1394,3),LEN(ExtraçãoDados!B1394)=8,LEFT(ExtraçãoDados!B1394,3),LEN(ExtraçãoDados!B1394)=5,LEFT(ExtraçãoDados!B1394,5),LEN(ExtraçãoDados!B1394)=11,LEFT(ExtraçãoDados!B1394,5),LEN(ExtraçãoDados!B1394)=7,RIGHT(ExtraçãoDados!B1394,6))</f>
        <v/>
      </c>
      <c r="C1394" s="4" t="e" cm="1">
        <f t="array" ref="C1394">_xlfn.IFS(LEN(B1394)=1,"ERRO",LEN(B1394)=2,_xlfn.CONCAT("000",B1394),LEN(B1394)=3,_xlfn.CONCAT("00",B1394),LEN(B1394)=4,_xlfn.CONCAT("0",B1394),LEN(B1394)=6,B1394,LEN(B1394)=7,B1394,LEN(B1394)=5,B1394)</f>
        <v>#N/A</v>
      </c>
      <c r="D1394" s="4" t="e" cm="1">
        <f t="array" ref="D1394">_xlfn.IFS(ExtraçãoDados!C1394={"Direcção de Abastecimento"},REPLACE(ExtraçãoDados!C1394="{Direcção de Abastecimento}",1,25,"DA"),ExtraçãoDados!C1394={"COMISSÃO CULTURAL DE LMARINHA"},REPLACE(ExtraçãoDados!C1394={"COMISSÃO CULTURAL DE LMARINHA"},1,28,"CCM"),ExtraçãoDados!C1394={"DIRECÇÃO DE NAVIOS"},REPLACE(ExtraçãoDados!C1394={"DIRECÇÃO DE NAVIOS"},1,28,"DN"),ExtraçãoDados!C1394={"ESQUADRILHA SUBMARINOS"},REPLACE(ExtraçãoDados!C1394={"ESQUADRILHA SUBMARINOS"},1,28,"ES"),ExtraçãoDados!C1394={"COMISSÃO MARINHA"},REPLACE(ExtraçãoDados!C1394={"COMISSÃO MARINHA"},1,28,"CCM"),ExtraçãoDados!C1394={"COMISSÃO CULTURAL DE MARINHA"},REPLACE(ExtraçãoDados!C1394={"COMISSÃO CULTURAL DE MARINHA"},1,28,"CCM"),ExtraçãoDados!C1394={"CCM"},REPLACE(ExtraçãoDados!C1394={"CCM"},1,28,"CCM"),ExtraçãoDados!C1394={"DN"},REPLACE(ExtraçãoDados!C1394={"DN"},1,28,"DN"),ExtraçãoDados!C1394={"ES"},REPLACE(ExtraçãoDados!C1394={"ES"},1,28,"ES"),ExtraçãoDados!C1394={"DA"},REPLACE(ExtraçãoDados!C1394={"DA"},1,28,"DA"),ExtraçãoDados!C1394={"DE: ESQUADRILHA SUBMARINOS"},REPLACE(ExtraçãoDados!C1394={"DE: ESQUADRILHA SUBMARINOS"},1,28,"ES"),ExtraçãoDados!C1394={"DE: COMISSÃO CULTURAL DE LMARINHA"},REPLACE(ExtraçãoDados!C1394={"DE: COMISSÃO CULTURAL DE LMARINHA"},1,28,"CCM"),ExtraçãoDados!C1394={"ON"},REPLACE(ExtraçãoDados!C1394={"ON"},1,28,"DN"),ExtraçãoDados!C1394={"ESQ. SUBMARINOS"},REPLACE(ExtraçãoDados!C1394={"ESQ. SUBMARINOS"},1,28,"ES"),ExtraçãoDados!C1394={"☒ irecção de Abastecimento"},REPLACE(ExtraçãoDados!C1394={"☒ irecção de Abastecimento"},1,28,"DA"),ExtraçãoDados!C1394={"Direcã d Abtit ço e asecmeno"},REPLACE(ExtraçãoDados!C1394={"Direcã d Abtit ço e asecmeno"},1,28,"DA"),ExtraçãoDados!C1394={"Diecã d Abtit rço e asecmeno"},REPLACE(ExtraçãoDados!C1394={"Diecã d Abtit rço e asecmeno"},1,28,"DA"),ISNUMBER(SEARCH("COMISSÃO",ExtraçãoDados!C1394,1)),REPLACE(ExtraçãoDados!C1394,1,29,"CCM"),ISNUMBER(SEARCH("DN/DIL/DRT1",ExtraçãoDados!C1394,1)),REPLACE(ExtraçãoDados!C1394,1,29,"DN"),ISNUMBER(SEARCH("DIRECÇAO DE NAVIOS",ExtraçãoDados!C1394,1)),REPLACE(ExtraçãoDados!C1394,1,29,"DN"),ISNUMBER(SEARCH("ESQUADRILHA SUBMARIN",ExtraçãoDados!C1394,1)),REPLACE(ExtraçãoDados!C1394,1,29,"ES"),ISNUMBER(SEARCH("DN",ExtraçãoDados!C1394,1)),REPLACE(ExtraçãoDados!C1394,1,29,"DN"),ISNUMBER(SEARCH("DIRECÇÃO",ExtraçãoDados!C1394,1)),REPLACE(ExtraçãoDados!C1394,1,29,"DN"),ISNUMBER(SEARCH("DIRECÇA0",ExtraçãoDados!C1394,1)),REPLACE(ExtraçãoDados!C1394,1,29,"DN"),ISNUMBER(SEARCH("DIRE",ExtraçãoDados!C1394,1)),REPLACE(ExtraçãoDados!C1394,1,29,"DN"),ISNUMBER(SEARCH("ESQUADRILHA",ExtraçãoDados!C1394,1)),REPLACE(ExtraçãoDados!C1394,1,29,"ES"),ISNUMBER(SEARCH("HOSPITAL DA MARINHA",ExtraçãoDados!C1394,1)),REPLACE(ExtraçãoDados!C1394,1,29,"HM"),ISNUMBER(SEARCH("HOSPITAL",ExtraçãoDados!C1394,1)),REPLACE(ExtraçãoDados!C1394,1,29,"HM"),ISNUMBER(SEARCH("HM",ExtraçãoDados!C1394,1)),REPLACE(ExtraçãoDados!C1394,1,29,"HM"),ISNUMBER(SEARCH("SECÇÃO DE APÓSITOS",ExtraçãoDados!C1394,1)),REPLACE(ExtraçãoDados!C1394,1,29,"HM"))</f>
        <v>#N/A</v>
      </c>
      <c r="E1394" s="4" t="e" cm="1">
        <f t="array" ref="E1394">_xlfn.IFS(LEN(ExtraçãoDados!B1394)=7,YEAR(ExtraçãoDados!D1394),LEN(ExtraçãoDados!B1394)=10,RIGHT(ExtraçãoDados!B1394,4),LEN(ExtraçãoDados!B1394)=9,YEAR(ExtraçãoDados!D1394),LEN(ExtraçãoDados!B1394)=8,YEAR(ExtraçãoDados!D1394),LEN(ExtraçãoDados!B1394)&gt;7,YEAR(ExtraçãoDados!D1394),LEN(ExtraçãoDados!B1394)&gt;5,YEAR(ExtraçãoDados!D1394),LEN(ExtraçãoDados!B1394)&gt;4,YEAR(ExtraçãoDados!D1394))</f>
        <v>#N/A</v>
      </c>
      <c r="F1394" s="4">
        <f>ExtraçãoDados!E1394</f>
        <v>0</v>
      </c>
    </row>
    <row r="1395" spans="1:6" x14ac:dyDescent="0.25">
      <c r="A1395" s="4">
        <f>ExtraçãoDados!A1395</f>
        <v>0</v>
      </c>
      <c r="B1395" s="4" t="str" cm="1">
        <f t="array" ref="B1395">_xlfn.IFS(LEN(ExtraçãoDados!B1395)=12,LEFT(ExtraçãoDados!B1395,3),LEN(ExtraçãoDados!B1395)=10,LEFT(ExtraçãoDados!B1395,5),LEN(ExtraçãoDados!B1395)&gt;19,0,LEN(ExtraçãoDados!B1395)=9,LEFT(ExtraçãoDados!B1395,4),LEN(ExtraçãoDados!B1395)=6,LEFT(ExtraçãoDados!B1395,3),LEN(ExtraçãoDados!B1395)&lt;5,LEFT(ExtraçãoDados!B1395,3),LEN(ExtraçãoDados!B1395)=8,LEFT(ExtraçãoDados!B1395,3),LEN(ExtraçãoDados!B1395)=5,LEFT(ExtraçãoDados!B1395,5),LEN(ExtraçãoDados!B1395)=11,LEFT(ExtraçãoDados!B1395,5),LEN(ExtraçãoDados!B1395)=7,RIGHT(ExtraçãoDados!B1395,6))</f>
        <v/>
      </c>
      <c r="C1395" s="4" t="e" cm="1">
        <f t="array" ref="C1395">_xlfn.IFS(LEN(B1395)=1,"ERRO",LEN(B1395)=2,_xlfn.CONCAT("000",B1395),LEN(B1395)=3,_xlfn.CONCAT("00",B1395),LEN(B1395)=4,_xlfn.CONCAT("0",B1395),LEN(B1395)=6,B1395,LEN(B1395)=7,B1395,LEN(B1395)=5,B1395)</f>
        <v>#N/A</v>
      </c>
      <c r="D1395" s="4" t="e" cm="1">
        <f t="array" ref="D1395">_xlfn.IFS(ExtraçãoDados!C1395={"Direcção de Abastecimento"},REPLACE(ExtraçãoDados!C1395="{Direcção de Abastecimento}",1,25,"DA"),ExtraçãoDados!C1395={"COMISSÃO CULTURAL DE LMARINHA"},REPLACE(ExtraçãoDados!C1395={"COMISSÃO CULTURAL DE LMARINHA"},1,28,"CCM"),ExtraçãoDados!C1395={"DIRECÇÃO DE NAVIOS"},REPLACE(ExtraçãoDados!C1395={"DIRECÇÃO DE NAVIOS"},1,28,"DN"),ExtraçãoDados!C1395={"ESQUADRILHA SUBMARINOS"},REPLACE(ExtraçãoDados!C1395={"ESQUADRILHA SUBMARINOS"},1,28,"ES"),ExtraçãoDados!C1395={"COMISSÃO MARINHA"},REPLACE(ExtraçãoDados!C1395={"COMISSÃO MARINHA"},1,28,"CCM"),ExtraçãoDados!C1395={"COMISSÃO CULTURAL DE MARINHA"},REPLACE(ExtraçãoDados!C1395={"COMISSÃO CULTURAL DE MARINHA"},1,28,"CCM"),ExtraçãoDados!C1395={"CCM"},REPLACE(ExtraçãoDados!C1395={"CCM"},1,28,"CCM"),ExtraçãoDados!C1395={"DN"},REPLACE(ExtraçãoDados!C1395={"DN"},1,28,"DN"),ExtraçãoDados!C1395={"ES"},REPLACE(ExtraçãoDados!C1395={"ES"},1,28,"ES"),ExtraçãoDados!C1395={"DA"},REPLACE(ExtraçãoDados!C1395={"DA"},1,28,"DA"),ExtraçãoDados!C1395={"DE: ESQUADRILHA SUBMARINOS"},REPLACE(ExtraçãoDados!C1395={"DE: ESQUADRILHA SUBMARINOS"},1,28,"ES"),ExtraçãoDados!C1395={"DE: COMISSÃO CULTURAL DE LMARINHA"},REPLACE(ExtraçãoDados!C1395={"DE: COMISSÃO CULTURAL DE LMARINHA"},1,28,"CCM"),ExtraçãoDados!C1395={"ON"},REPLACE(ExtraçãoDados!C1395={"ON"},1,28,"DN"),ExtraçãoDados!C1395={"ESQ. SUBMARINOS"},REPLACE(ExtraçãoDados!C1395={"ESQ. SUBMARINOS"},1,28,"ES"),ExtraçãoDados!C1395={"☒ irecção de Abastecimento"},REPLACE(ExtraçãoDados!C1395={"☒ irecção de Abastecimento"},1,28,"DA"),ExtraçãoDados!C1395={"Direcã d Abtit ço e asecmeno"},REPLACE(ExtraçãoDados!C1395={"Direcã d Abtit ço e asecmeno"},1,28,"DA"),ExtraçãoDados!C1395={"Diecã d Abtit rço e asecmeno"},REPLACE(ExtraçãoDados!C1395={"Diecã d Abtit rço e asecmeno"},1,28,"DA"),ISNUMBER(SEARCH("COMISSÃO",ExtraçãoDados!C1395,1)),REPLACE(ExtraçãoDados!C1395,1,29,"CCM"),ISNUMBER(SEARCH("DN/DIL/DRT1",ExtraçãoDados!C1395,1)),REPLACE(ExtraçãoDados!C1395,1,29,"DN"),ISNUMBER(SEARCH("DIRECÇAO DE NAVIOS",ExtraçãoDados!C1395,1)),REPLACE(ExtraçãoDados!C1395,1,29,"DN"),ISNUMBER(SEARCH("ESQUADRILHA SUBMARIN",ExtraçãoDados!C1395,1)),REPLACE(ExtraçãoDados!C1395,1,29,"ES"),ISNUMBER(SEARCH("DN",ExtraçãoDados!C1395,1)),REPLACE(ExtraçãoDados!C1395,1,29,"DN"),ISNUMBER(SEARCH("DIRECÇÃO",ExtraçãoDados!C1395,1)),REPLACE(ExtraçãoDados!C1395,1,29,"DN"),ISNUMBER(SEARCH("DIRECÇA0",ExtraçãoDados!C1395,1)),REPLACE(ExtraçãoDados!C1395,1,29,"DN"),ISNUMBER(SEARCH("DIRE",ExtraçãoDados!C1395,1)),REPLACE(ExtraçãoDados!C1395,1,29,"DN"),ISNUMBER(SEARCH("ESQUADRILHA",ExtraçãoDados!C1395,1)),REPLACE(ExtraçãoDados!C1395,1,29,"ES"),ISNUMBER(SEARCH("HOSPITAL DA MARINHA",ExtraçãoDados!C1395,1)),REPLACE(ExtraçãoDados!C1395,1,29,"HM"),ISNUMBER(SEARCH("HOSPITAL",ExtraçãoDados!C1395,1)),REPLACE(ExtraçãoDados!C1395,1,29,"HM"),ISNUMBER(SEARCH("HM",ExtraçãoDados!C1395,1)),REPLACE(ExtraçãoDados!C1395,1,29,"HM"),ISNUMBER(SEARCH("SECÇÃO DE APÓSITOS",ExtraçãoDados!C1395,1)),REPLACE(ExtraçãoDados!C1395,1,29,"HM"))</f>
        <v>#N/A</v>
      </c>
      <c r="E1395" s="4" t="e" cm="1">
        <f t="array" ref="E1395">_xlfn.IFS(LEN(ExtraçãoDados!B1395)=7,YEAR(ExtraçãoDados!D1395),LEN(ExtraçãoDados!B1395)=10,RIGHT(ExtraçãoDados!B1395,4),LEN(ExtraçãoDados!B1395)=9,YEAR(ExtraçãoDados!D1395),LEN(ExtraçãoDados!B1395)=8,YEAR(ExtraçãoDados!D1395),LEN(ExtraçãoDados!B1395)&gt;7,YEAR(ExtraçãoDados!D1395),LEN(ExtraçãoDados!B1395)&gt;5,YEAR(ExtraçãoDados!D1395),LEN(ExtraçãoDados!B1395)&gt;4,YEAR(ExtraçãoDados!D1395))</f>
        <v>#N/A</v>
      </c>
      <c r="F1395" s="4">
        <f>ExtraçãoDados!E1395</f>
        <v>0</v>
      </c>
    </row>
    <row r="1396" spans="1:6" x14ac:dyDescent="0.25">
      <c r="A1396" s="4">
        <f>ExtraçãoDados!A1396</f>
        <v>0</v>
      </c>
      <c r="B1396" s="4" t="str" cm="1">
        <f t="array" ref="B1396">_xlfn.IFS(LEN(ExtraçãoDados!B1396)=12,LEFT(ExtraçãoDados!B1396,3),LEN(ExtraçãoDados!B1396)=10,LEFT(ExtraçãoDados!B1396,5),LEN(ExtraçãoDados!B1396)&gt;19,0,LEN(ExtraçãoDados!B1396)=9,LEFT(ExtraçãoDados!B1396,4),LEN(ExtraçãoDados!B1396)=6,LEFT(ExtraçãoDados!B1396,3),LEN(ExtraçãoDados!B1396)&lt;5,LEFT(ExtraçãoDados!B1396,3),LEN(ExtraçãoDados!B1396)=8,LEFT(ExtraçãoDados!B1396,3),LEN(ExtraçãoDados!B1396)=5,LEFT(ExtraçãoDados!B1396,5),LEN(ExtraçãoDados!B1396)=11,LEFT(ExtraçãoDados!B1396,5),LEN(ExtraçãoDados!B1396)=7,RIGHT(ExtraçãoDados!B1396,6))</f>
        <v/>
      </c>
      <c r="C1396" s="4" t="e" cm="1">
        <f t="array" ref="C1396">_xlfn.IFS(LEN(B1396)=1,"ERRO",LEN(B1396)=2,_xlfn.CONCAT("000",B1396),LEN(B1396)=3,_xlfn.CONCAT("00",B1396),LEN(B1396)=4,_xlfn.CONCAT("0",B1396),LEN(B1396)=6,B1396,LEN(B1396)=7,B1396,LEN(B1396)=5,B1396)</f>
        <v>#N/A</v>
      </c>
      <c r="D1396" s="4" t="e" cm="1">
        <f t="array" ref="D1396">_xlfn.IFS(ExtraçãoDados!C1396={"Direcção de Abastecimento"},REPLACE(ExtraçãoDados!C1396="{Direcção de Abastecimento}",1,25,"DA"),ExtraçãoDados!C1396={"COMISSÃO CULTURAL DE LMARINHA"},REPLACE(ExtraçãoDados!C1396={"COMISSÃO CULTURAL DE LMARINHA"},1,28,"CCM"),ExtraçãoDados!C1396={"DIRECÇÃO DE NAVIOS"},REPLACE(ExtraçãoDados!C1396={"DIRECÇÃO DE NAVIOS"},1,28,"DN"),ExtraçãoDados!C1396={"ESQUADRILHA SUBMARINOS"},REPLACE(ExtraçãoDados!C1396={"ESQUADRILHA SUBMARINOS"},1,28,"ES"),ExtraçãoDados!C1396={"COMISSÃO MARINHA"},REPLACE(ExtraçãoDados!C1396={"COMISSÃO MARINHA"},1,28,"CCM"),ExtraçãoDados!C1396={"COMISSÃO CULTURAL DE MARINHA"},REPLACE(ExtraçãoDados!C1396={"COMISSÃO CULTURAL DE MARINHA"},1,28,"CCM"),ExtraçãoDados!C1396={"CCM"},REPLACE(ExtraçãoDados!C1396={"CCM"},1,28,"CCM"),ExtraçãoDados!C1396={"DN"},REPLACE(ExtraçãoDados!C1396={"DN"},1,28,"DN"),ExtraçãoDados!C1396={"ES"},REPLACE(ExtraçãoDados!C1396={"ES"},1,28,"ES"),ExtraçãoDados!C1396={"DA"},REPLACE(ExtraçãoDados!C1396={"DA"},1,28,"DA"),ExtraçãoDados!C1396={"DE: ESQUADRILHA SUBMARINOS"},REPLACE(ExtraçãoDados!C1396={"DE: ESQUADRILHA SUBMARINOS"},1,28,"ES"),ExtraçãoDados!C1396={"DE: COMISSÃO CULTURAL DE LMARINHA"},REPLACE(ExtraçãoDados!C1396={"DE: COMISSÃO CULTURAL DE LMARINHA"},1,28,"CCM"),ExtraçãoDados!C1396={"ON"},REPLACE(ExtraçãoDados!C1396={"ON"},1,28,"DN"),ExtraçãoDados!C1396={"ESQ. SUBMARINOS"},REPLACE(ExtraçãoDados!C1396={"ESQ. SUBMARINOS"},1,28,"ES"),ExtraçãoDados!C1396={"☒ irecção de Abastecimento"},REPLACE(ExtraçãoDados!C1396={"☒ irecção de Abastecimento"},1,28,"DA"),ExtraçãoDados!C1396={"Direcã d Abtit ço e asecmeno"},REPLACE(ExtraçãoDados!C1396={"Direcã d Abtit ço e asecmeno"},1,28,"DA"),ExtraçãoDados!C1396={"Diecã d Abtit rço e asecmeno"},REPLACE(ExtraçãoDados!C1396={"Diecã d Abtit rço e asecmeno"},1,28,"DA"),ISNUMBER(SEARCH("COMISSÃO",ExtraçãoDados!C1396,1)),REPLACE(ExtraçãoDados!C1396,1,29,"CCM"),ISNUMBER(SEARCH("DN/DIL/DRT1",ExtraçãoDados!C1396,1)),REPLACE(ExtraçãoDados!C1396,1,29,"DN"),ISNUMBER(SEARCH("DIRECÇAO DE NAVIOS",ExtraçãoDados!C1396,1)),REPLACE(ExtraçãoDados!C1396,1,29,"DN"),ISNUMBER(SEARCH("ESQUADRILHA SUBMARIN",ExtraçãoDados!C1396,1)),REPLACE(ExtraçãoDados!C1396,1,29,"ES"),ISNUMBER(SEARCH("DN",ExtraçãoDados!C1396,1)),REPLACE(ExtraçãoDados!C1396,1,29,"DN"),ISNUMBER(SEARCH("DIRECÇÃO",ExtraçãoDados!C1396,1)),REPLACE(ExtraçãoDados!C1396,1,29,"DN"),ISNUMBER(SEARCH("DIRECÇA0",ExtraçãoDados!C1396,1)),REPLACE(ExtraçãoDados!C1396,1,29,"DN"),ISNUMBER(SEARCH("DIRE",ExtraçãoDados!C1396,1)),REPLACE(ExtraçãoDados!C1396,1,29,"DN"),ISNUMBER(SEARCH("ESQUADRILHA",ExtraçãoDados!C1396,1)),REPLACE(ExtraçãoDados!C1396,1,29,"ES"),ISNUMBER(SEARCH("HOSPITAL DA MARINHA",ExtraçãoDados!C1396,1)),REPLACE(ExtraçãoDados!C1396,1,29,"HM"),ISNUMBER(SEARCH("HOSPITAL",ExtraçãoDados!C1396,1)),REPLACE(ExtraçãoDados!C1396,1,29,"HM"),ISNUMBER(SEARCH("HM",ExtraçãoDados!C1396,1)),REPLACE(ExtraçãoDados!C1396,1,29,"HM"),ISNUMBER(SEARCH("SECÇÃO DE APÓSITOS",ExtraçãoDados!C1396,1)),REPLACE(ExtraçãoDados!C1396,1,29,"HM"))</f>
        <v>#N/A</v>
      </c>
      <c r="E1396" s="4" t="e" cm="1">
        <f t="array" ref="E1396">_xlfn.IFS(LEN(ExtraçãoDados!B1396)=7,YEAR(ExtraçãoDados!D1396),LEN(ExtraçãoDados!B1396)=10,RIGHT(ExtraçãoDados!B1396,4),LEN(ExtraçãoDados!B1396)=9,YEAR(ExtraçãoDados!D1396),LEN(ExtraçãoDados!B1396)=8,YEAR(ExtraçãoDados!D1396),LEN(ExtraçãoDados!B1396)&gt;7,YEAR(ExtraçãoDados!D1396),LEN(ExtraçãoDados!B1396)&gt;5,YEAR(ExtraçãoDados!D1396),LEN(ExtraçãoDados!B1396)&gt;4,YEAR(ExtraçãoDados!D1396))</f>
        <v>#N/A</v>
      </c>
      <c r="F1396" s="4">
        <f>ExtraçãoDados!E1396</f>
        <v>0</v>
      </c>
    </row>
    <row r="1397" spans="1:6" x14ac:dyDescent="0.25">
      <c r="A1397" s="4">
        <f>ExtraçãoDados!A1397</f>
        <v>0</v>
      </c>
      <c r="B1397" s="4" t="str" cm="1">
        <f t="array" ref="B1397">_xlfn.IFS(LEN(ExtraçãoDados!B1397)=12,LEFT(ExtraçãoDados!B1397,3),LEN(ExtraçãoDados!B1397)=10,LEFT(ExtraçãoDados!B1397,5),LEN(ExtraçãoDados!B1397)&gt;19,0,LEN(ExtraçãoDados!B1397)=9,LEFT(ExtraçãoDados!B1397,4),LEN(ExtraçãoDados!B1397)=6,LEFT(ExtraçãoDados!B1397,3),LEN(ExtraçãoDados!B1397)&lt;5,LEFT(ExtraçãoDados!B1397,3),LEN(ExtraçãoDados!B1397)=8,LEFT(ExtraçãoDados!B1397,3),LEN(ExtraçãoDados!B1397)=5,LEFT(ExtraçãoDados!B1397,5),LEN(ExtraçãoDados!B1397)=11,LEFT(ExtraçãoDados!B1397,5),LEN(ExtraçãoDados!B1397)=7,RIGHT(ExtraçãoDados!B1397,6))</f>
        <v/>
      </c>
      <c r="C1397" s="4" t="e" cm="1">
        <f t="array" ref="C1397">_xlfn.IFS(LEN(B1397)=1,"ERRO",LEN(B1397)=2,_xlfn.CONCAT("000",B1397),LEN(B1397)=3,_xlfn.CONCAT("00",B1397),LEN(B1397)=4,_xlfn.CONCAT("0",B1397),LEN(B1397)=6,B1397,LEN(B1397)=7,B1397,LEN(B1397)=5,B1397)</f>
        <v>#N/A</v>
      </c>
      <c r="D1397" s="4" t="e" cm="1">
        <f t="array" ref="D1397">_xlfn.IFS(ExtraçãoDados!C1397={"Direcção de Abastecimento"},REPLACE(ExtraçãoDados!C1397="{Direcção de Abastecimento}",1,25,"DA"),ExtraçãoDados!C1397={"COMISSÃO CULTURAL DE LMARINHA"},REPLACE(ExtraçãoDados!C1397={"COMISSÃO CULTURAL DE LMARINHA"},1,28,"CCM"),ExtraçãoDados!C1397={"DIRECÇÃO DE NAVIOS"},REPLACE(ExtraçãoDados!C1397={"DIRECÇÃO DE NAVIOS"},1,28,"DN"),ExtraçãoDados!C1397={"ESQUADRILHA SUBMARINOS"},REPLACE(ExtraçãoDados!C1397={"ESQUADRILHA SUBMARINOS"},1,28,"ES"),ExtraçãoDados!C1397={"COMISSÃO MARINHA"},REPLACE(ExtraçãoDados!C1397={"COMISSÃO MARINHA"},1,28,"CCM"),ExtraçãoDados!C1397={"COMISSÃO CULTURAL DE MARINHA"},REPLACE(ExtraçãoDados!C1397={"COMISSÃO CULTURAL DE MARINHA"},1,28,"CCM"),ExtraçãoDados!C1397={"CCM"},REPLACE(ExtraçãoDados!C1397={"CCM"},1,28,"CCM"),ExtraçãoDados!C1397={"DN"},REPLACE(ExtraçãoDados!C1397={"DN"},1,28,"DN"),ExtraçãoDados!C1397={"ES"},REPLACE(ExtraçãoDados!C1397={"ES"},1,28,"ES"),ExtraçãoDados!C1397={"DA"},REPLACE(ExtraçãoDados!C1397={"DA"},1,28,"DA"),ExtraçãoDados!C1397={"DE: ESQUADRILHA SUBMARINOS"},REPLACE(ExtraçãoDados!C1397={"DE: ESQUADRILHA SUBMARINOS"},1,28,"ES"),ExtraçãoDados!C1397={"DE: COMISSÃO CULTURAL DE LMARINHA"},REPLACE(ExtraçãoDados!C1397={"DE: COMISSÃO CULTURAL DE LMARINHA"},1,28,"CCM"),ExtraçãoDados!C1397={"ON"},REPLACE(ExtraçãoDados!C1397={"ON"},1,28,"DN"),ExtraçãoDados!C1397={"ESQ. SUBMARINOS"},REPLACE(ExtraçãoDados!C1397={"ESQ. SUBMARINOS"},1,28,"ES"),ExtraçãoDados!C1397={"☒ irecção de Abastecimento"},REPLACE(ExtraçãoDados!C1397={"☒ irecção de Abastecimento"},1,28,"DA"),ExtraçãoDados!C1397={"Direcã d Abtit ço e asecmeno"},REPLACE(ExtraçãoDados!C1397={"Direcã d Abtit ço e asecmeno"},1,28,"DA"),ExtraçãoDados!C1397={"Diecã d Abtit rço e asecmeno"},REPLACE(ExtraçãoDados!C1397={"Diecã d Abtit rço e asecmeno"},1,28,"DA"),ISNUMBER(SEARCH("COMISSÃO",ExtraçãoDados!C1397,1)),REPLACE(ExtraçãoDados!C1397,1,29,"CCM"),ISNUMBER(SEARCH("DN/DIL/DRT1",ExtraçãoDados!C1397,1)),REPLACE(ExtraçãoDados!C1397,1,29,"DN"),ISNUMBER(SEARCH("DIRECÇAO DE NAVIOS",ExtraçãoDados!C1397,1)),REPLACE(ExtraçãoDados!C1397,1,29,"DN"),ISNUMBER(SEARCH("ESQUADRILHA SUBMARIN",ExtraçãoDados!C1397,1)),REPLACE(ExtraçãoDados!C1397,1,29,"ES"),ISNUMBER(SEARCH("DN",ExtraçãoDados!C1397,1)),REPLACE(ExtraçãoDados!C1397,1,29,"DN"),ISNUMBER(SEARCH("DIRECÇÃO",ExtraçãoDados!C1397,1)),REPLACE(ExtraçãoDados!C1397,1,29,"DN"),ISNUMBER(SEARCH("DIRECÇA0",ExtraçãoDados!C1397,1)),REPLACE(ExtraçãoDados!C1397,1,29,"DN"),ISNUMBER(SEARCH("DIRE",ExtraçãoDados!C1397,1)),REPLACE(ExtraçãoDados!C1397,1,29,"DN"),ISNUMBER(SEARCH("ESQUADRILHA",ExtraçãoDados!C1397,1)),REPLACE(ExtraçãoDados!C1397,1,29,"ES"),ISNUMBER(SEARCH("HOSPITAL DA MARINHA",ExtraçãoDados!C1397,1)),REPLACE(ExtraçãoDados!C1397,1,29,"HM"),ISNUMBER(SEARCH("HOSPITAL",ExtraçãoDados!C1397,1)),REPLACE(ExtraçãoDados!C1397,1,29,"HM"),ISNUMBER(SEARCH("HM",ExtraçãoDados!C1397,1)),REPLACE(ExtraçãoDados!C1397,1,29,"HM"),ISNUMBER(SEARCH("SECÇÃO DE APÓSITOS",ExtraçãoDados!C1397,1)),REPLACE(ExtraçãoDados!C1397,1,29,"HM"))</f>
        <v>#N/A</v>
      </c>
      <c r="E1397" s="4" t="e" cm="1">
        <f t="array" ref="E1397">_xlfn.IFS(LEN(ExtraçãoDados!B1397)=7,YEAR(ExtraçãoDados!D1397),LEN(ExtraçãoDados!B1397)=10,RIGHT(ExtraçãoDados!B1397,4),LEN(ExtraçãoDados!B1397)=9,YEAR(ExtraçãoDados!D1397),LEN(ExtraçãoDados!B1397)=8,YEAR(ExtraçãoDados!D1397),LEN(ExtraçãoDados!B1397)&gt;7,YEAR(ExtraçãoDados!D1397),LEN(ExtraçãoDados!B1397)&gt;5,YEAR(ExtraçãoDados!D1397),LEN(ExtraçãoDados!B1397)&gt;4,YEAR(ExtraçãoDados!D1397))</f>
        <v>#N/A</v>
      </c>
      <c r="F1397" s="4">
        <f>ExtraçãoDados!E1397</f>
        <v>0</v>
      </c>
    </row>
    <row r="1398" spans="1:6" x14ac:dyDescent="0.25">
      <c r="A1398" s="4">
        <f>ExtraçãoDados!A1398</f>
        <v>0</v>
      </c>
      <c r="B1398" s="4" t="str" cm="1">
        <f t="array" ref="B1398">_xlfn.IFS(LEN(ExtraçãoDados!B1398)=12,LEFT(ExtraçãoDados!B1398,3),LEN(ExtraçãoDados!B1398)=10,LEFT(ExtraçãoDados!B1398,5),LEN(ExtraçãoDados!B1398)&gt;19,0,LEN(ExtraçãoDados!B1398)=9,LEFT(ExtraçãoDados!B1398,4),LEN(ExtraçãoDados!B1398)=6,LEFT(ExtraçãoDados!B1398,3),LEN(ExtraçãoDados!B1398)&lt;5,LEFT(ExtraçãoDados!B1398,3),LEN(ExtraçãoDados!B1398)=8,LEFT(ExtraçãoDados!B1398,3),LEN(ExtraçãoDados!B1398)=5,LEFT(ExtraçãoDados!B1398,5),LEN(ExtraçãoDados!B1398)=11,LEFT(ExtraçãoDados!B1398,5),LEN(ExtraçãoDados!B1398)=7,RIGHT(ExtraçãoDados!B1398,6))</f>
        <v/>
      </c>
      <c r="C1398" s="4" t="e" cm="1">
        <f t="array" ref="C1398">_xlfn.IFS(LEN(B1398)=1,"ERRO",LEN(B1398)=2,_xlfn.CONCAT("000",B1398),LEN(B1398)=3,_xlfn.CONCAT("00",B1398),LEN(B1398)=4,_xlfn.CONCAT("0",B1398),LEN(B1398)=6,B1398,LEN(B1398)=7,B1398,LEN(B1398)=5,B1398)</f>
        <v>#N/A</v>
      </c>
      <c r="D1398" s="4" t="e" cm="1">
        <f t="array" ref="D1398">_xlfn.IFS(ExtraçãoDados!C1398={"Direcção de Abastecimento"},REPLACE(ExtraçãoDados!C1398="{Direcção de Abastecimento}",1,25,"DA"),ExtraçãoDados!C1398={"COMISSÃO CULTURAL DE LMARINHA"},REPLACE(ExtraçãoDados!C1398={"COMISSÃO CULTURAL DE LMARINHA"},1,28,"CCM"),ExtraçãoDados!C1398={"DIRECÇÃO DE NAVIOS"},REPLACE(ExtraçãoDados!C1398={"DIRECÇÃO DE NAVIOS"},1,28,"DN"),ExtraçãoDados!C1398={"ESQUADRILHA SUBMARINOS"},REPLACE(ExtraçãoDados!C1398={"ESQUADRILHA SUBMARINOS"},1,28,"ES"),ExtraçãoDados!C1398={"COMISSÃO MARINHA"},REPLACE(ExtraçãoDados!C1398={"COMISSÃO MARINHA"},1,28,"CCM"),ExtraçãoDados!C1398={"COMISSÃO CULTURAL DE MARINHA"},REPLACE(ExtraçãoDados!C1398={"COMISSÃO CULTURAL DE MARINHA"},1,28,"CCM"),ExtraçãoDados!C1398={"CCM"},REPLACE(ExtraçãoDados!C1398={"CCM"},1,28,"CCM"),ExtraçãoDados!C1398={"DN"},REPLACE(ExtraçãoDados!C1398={"DN"},1,28,"DN"),ExtraçãoDados!C1398={"ES"},REPLACE(ExtraçãoDados!C1398={"ES"},1,28,"ES"),ExtraçãoDados!C1398={"DA"},REPLACE(ExtraçãoDados!C1398={"DA"},1,28,"DA"),ExtraçãoDados!C1398={"DE: ESQUADRILHA SUBMARINOS"},REPLACE(ExtraçãoDados!C1398={"DE: ESQUADRILHA SUBMARINOS"},1,28,"ES"),ExtraçãoDados!C1398={"DE: COMISSÃO CULTURAL DE LMARINHA"},REPLACE(ExtraçãoDados!C1398={"DE: COMISSÃO CULTURAL DE LMARINHA"},1,28,"CCM"),ExtraçãoDados!C1398={"ON"},REPLACE(ExtraçãoDados!C1398={"ON"},1,28,"DN"),ExtraçãoDados!C1398={"ESQ. SUBMARINOS"},REPLACE(ExtraçãoDados!C1398={"ESQ. SUBMARINOS"},1,28,"ES"),ExtraçãoDados!C1398={"☒ irecção de Abastecimento"},REPLACE(ExtraçãoDados!C1398={"☒ irecção de Abastecimento"},1,28,"DA"),ExtraçãoDados!C1398={"Direcã d Abtit ço e asecmeno"},REPLACE(ExtraçãoDados!C1398={"Direcã d Abtit ço e asecmeno"},1,28,"DA"),ExtraçãoDados!C1398={"Diecã d Abtit rço e asecmeno"},REPLACE(ExtraçãoDados!C1398={"Diecã d Abtit rço e asecmeno"},1,28,"DA"),ISNUMBER(SEARCH("COMISSÃO",ExtraçãoDados!C1398,1)),REPLACE(ExtraçãoDados!C1398,1,29,"CCM"),ISNUMBER(SEARCH("DN/DIL/DRT1",ExtraçãoDados!C1398,1)),REPLACE(ExtraçãoDados!C1398,1,29,"DN"),ISNUMBER(SEARCH("DIRECÇAO DE NAVIOS",ExtraçãoDados!C1398,1)),REPLACE(ExtraçãoDados!C1398,1,29,"DN"),ISNUMBER(SEARCH("ESQUADRILHA SUBMARIN",ExtraçãoDados!C1398,1)),REPLACE(ExtraçãoDados!C1398,1,29,"ES"),ISNUMBER(SEARCH("DN",ExtraçãoDados!C1398,1)),REPLACE(ExtraçãoDados!C1398,1,29,"DN"),ISNUMBER(SEARCH("DIRECÇÃO",ExtraçãoDados!C1398,1)),REPLACE(ExtraçãoDados!C1398,1,29,"DN"),ISNUMBER(SEARCH("DIRECÇA0",ExtraçãoDados!C1398,1)),REPLACE(ExtraçãoDados!C1398,1,29,"DN"),ISNUMBER(SEARCH("DIRE",ExtraçãoDados!C1398,1)),REPLACE(ExtraçãoDados!C1398,1,29,"DN"),ISNUMBER(SEARCH("ESQUADRILHA",ExtraçãoDados!C1398,1)),REPLACE(ExtraçãoDados!C1398,1,29,"ES"),ISNUMBER(SEARCH("HOSPITAL DA MARINHA",ExtraçãoDados!C1398,1)),REPLACE(ExtraçãoDados!C1398,1,29,"HM"),ISNUMBER(SEARCH("HOSPITAL",ExtraçãoDados!C1398,1)),REPLACE(ExtraçãoDados!C1398,1,29,"HM"),ISNUMBER(SEARCH("HM",ExtraçãoDados!C1398,1)),REPLACE(ExtraçãoDados!C1398,1,29,"HM"),ISNUMBER(SEARCH("SECÇÃO DE APÓSITOS",ExtraçãoDados!C1398,1)),REPLACE(ExtraçãoDados!C1398,1,29,"HM"))</f>
        <v>#N/A</v>
      </c>
      <c r="E1398" s="4" t="e" cm="1">
        <f t="array" ref="E1398">_xlfn.IFS(LEN(ExtraçãoDados!B1398)=7,YEAR(ExtraçãoDados!D1398),LEN(ExtraçãoDados!B1398)=10,RIGHT(ExtraçãoDados!B1398,4),LEN(ExtraçãoDados!B1398)=9,YEAR(ExtraçãoDados!D1398),LEN(ExtraçãoDados!B1398)=8,YEAR(ExtraçãoDados!D1398),LEN(ExtraçãoDados!B1398)&gt;7,YEAR(ExtraçãoDados!D1398),LEN(ExtraçãoDados!B1398)&gt;5,YEAR(ExtraçãoDados!D1398),LEN(ExtraçãoDados!B1398)&gt;4,YEAR(ExtraçãoDados!D1398))</f>
        <v>#N/A</v>
      </c>
      <c r="F1398" s="4">
        <f>ExtraçãoDados!E1398</f>
        <v>0</v>
      </c>
    </row>
    <row r="1399" spans="1:6" x14ac:dyDescent="0.25">
      <c r="A1399" s="4">
        <f>ExtraçãoDados!A1399</f>
        <v>0</v>
      </c>
      <c r="B1399" s="4" t="str" cm="1">
        <f t="array" ref="B1399">_xlfn.IFS(LEN(ExtraçãoDados!B1399)=12,LEFT(ExtraçãoDados!B1399,3),LEN(ExtraçãoDados!B1399)=10,LEFT(ExtraçãoDados!B1399,5),LEN(ExtraçãoDados!B1399)&gt;19,0,LEN(ExtraçãoDados!B1399)=9,LEFT(ExtraçãoDados!B1399,4),LEN(ExtraçãoDados!B1399)=6,LEFT(ExtraçãoDados!B1399,3),LEN(ExtraçãoDados!B1399)&lt;5,LEFT(ExtraçãoDados!B1399,3),LEN(ExtraçãoDados!B1399)=8,LEFT(ExtraçãoDados!B1399,3),LEN(ExtraçãoDados!B1399)=5,LEFT(ExtraçãoDados!B1399,5),LEN(ExtraçãoDados!B1399)=11,LEFT(ExtraçãoDados!B1399,5),LEN(ExtraçãoDados!B1399)=7,RIGHT(ExtraçãoDados!B1399,6))</f>
        <v/>
      </c>
      <c r="C1399" s="4" t="e" cm="1">
        <f t="array" ref="C1399">_xlfn.IFS(LEN(B1399)=1,"ERRO",LEN(B1399)=2,_xlfn.CONCAT("000",B1399),LEN(B1399)=3,_xlfn.CONCAT("00",B1399),LEN(B1399)=4,_xlfn.CONCAT("0",B1399),LEN(B1399)=6,B1399,LEN(B1399)=7,B1399,LEN(B1399)=5,B1399)</f>
        <v>#N/A</v>
      </c>
      <c r="D1399" s="4" t="e" cm="1">
        <f t="array" ref="D1399">_xlfn.IFS(ExtraçãoDados!C1399={"Direcção de Abastecimento"},REPLACE(ExtraçãoDados!C1399="{Direcção de Abastecimento}",1,25,"DA"),ExtraçãoDados!C1399={"COMISSÃO CULTURAL DE LMARINHA"},REPLACE(ExtraçãoDados!C1399={"COMISSÃO CULTURAL DE LMARINHA"},1,28,"CCM"),ExtraçãoDados!C1399={"DIRECÇÃO DE NAVIOS"},REPLACE(ExtraçãoDados!C1399={"DIRECÇÃO DE NAVIOS"},1,28,"DN"),ExtraçãoDados!C1399={"ESQUADRILHA SUBMARINOS"},REPLACE(ExtraçãoDados!C1399={"ESQUADRILHA SUBMARINOS"},1,28,"ES"),ExtraçãoDados!C1399={"COMISSÃO MARINHA"},REPLACE(ExtraçãoDados!C1399={"COMISSÃO MARINHA"},1,28,"CCM"),ExtraçãoDados!C1399={"COMISSÃO CULTURAL DE MARINHA"},REPLACE(ExtraçãoDados!C1399={"COMISSÃO CULTURAL DE MARINHA"},1,28,"CCM"),ExtraçãoDados!C1399={"CCM"},REPLACE(ExtraçãoDados!C1399={"CCM"},1,28,"CCM"),ExtraçãoDados!C1399={"DN"},REPLACE(ExtraçãoDados!C1399={"DN"},1,28,"DN"),ExtraçãoDados!C1399={"ES"},REPLACE(ExtraçãoDados!C1399={"ES"},1,28,"ES"),ExtraçãoDados!C1399={"DA"},REPLACE(ExtraçãoDados!C1399={"DA"},1,28,"DA"),ExtraçãoDados!C1399={"DE: ESQUADRILHA SUBMARINOS"},REPLACE(ExtraçãoDados!C1399={"DE: ESQUADRILHA SUBMARINOS"},1,28,"ES"),ExtraçãoDados!C1399={"DE: COMISSÃO CULTURAL DE LMARINHA"},REPLACE(ExtraçãoDados!C1399={"DE: COMISSÃO CULTURAL DE LMARINHA"},1,28,"CCM"),ExtraçãoDados!C1399={"ON"},REPLACE(ExtraçãoDados!C1399={"ON"},1,28,"DN"),ExtraçãoDados!C1399={"ESQ. SUBMARINOS"},REPLACE(ExtraçãoDados!C1399={"ESQ. SUBMARINOS"},1,28,"ES"),ExtraçãoDados!C1399={"☒ irecção de Abastecimento"},REPLACE(ExtraçãoDados!C1399={"☒ irecção de Abastecimento"},1,28,"DA"),ExtraçãoDados!C1399={"Direcã d Abtit ço e asecmeno"},REPLACE(ExtraçãoDados!C1399={"Direcã d Abtit ço e asecmeno"},1,28,"DA"),ExtraçãoDados!C1399={"Diecã d Abtit rço e asecmeno"},REPLACE(ExtraçãoDados!C1399={"Diecã d Abtit rço e asecmeno"},1,28,"DA"),ISNUMBER(SEARCH("COMISSÃO",ExtraçãoDados!C1399,1)),REPLACE(ExtraçãoDados!C1399,1,29,"CCM"),ISNUMBER(SEARCH("DN/DIL/DRT1",ExtraçãoDados!C1399,1)),REPLACE(ExtraçãoDados!C1399,1,29,"DN"),ISNUMBER(SEARCH("DIRECÇAO DE NAVIOS",ExtraçãoDados!C1399,1)),REPLACE(ExtraçãoDados!C1399,1,29,"DN"),ISNUMBER(SEARCH("ESQUADRILHA SUBMARIN",ExtraçãoDados!C1399,1)),REPLACE(ExtraçãoDados!C1399,1,29,"ES"),ISNUMBER(SEARCH("DN",ExtraçãoDados!C1399,1)),REPLACE(ExtraçãoDados!C1399,1,29,"DN"),ISNUMBER(SEARCH("DIRECÇÃO",ExtraçãoDados!C1399,1)),REPLACE(ExtraçãoDados!C1399,1,29,"DN"),ISNUMBER(SEARCH("DIRECÇA0",ExtraçãoDados!C1399,1)),REPLACE(ExtraçãoDados!C1399,1,29,"DN"),ISNUMBER(SEARCH("DIRE",ExtraçãoDados!C1399,1)),REPLACE(ExtraçãoDados!C1399,1,29,"DN"),ISNUMBER(SEARCH("ESQUADRILHA",ExtraçãoDados!C1399,1)),REPLACE(ExtraçãoDados!C1399,1,29,"ES"),ISNUMBER(SEARCH("HOSPITAL DA MARINHA",ExtraçãoDados!C1399,1)),REPLACE(ExtraçãoDados!C1399,1,29,"HM"),ISNUMBER(SEARCH("HOSPITAL",ExtraçãoDados!C1399,1)),REPLACE(ExtraçãoDados!C1399,1,29,"HM"),ISNUMBER(SEARCH("HM",ExtraçãoDados!C1399,1)),REPLACE(ExtraçãoDados!C1399,1,29,"HM"),ISNUMBER(SEARCH("SECÇÃO DE APÓSITOS",ExtraçãoDados!C1399,1)),REPLACE(ExtraçãoDados!C1399,1,29,"HM"))</f>
        <v>#N/A</v>
      </c>
      <c r="E1399" s="4" t="e" cm="1">
        <f t="array" ref="E1399">_xlfn.IFS(LEN(ExtraçãoDados!B1399)=7,YEAR(ExtraçãoDados!D1399),LEN(ExtraçãoDados!B1399)=10,RIGHT(ExtraçãoDados!B1399,4),LEN(ExtraçãoDados!B1399)=9,YEAR(ExtraçãoDados!D1399),LEN(ExtraçãoDados!B1399)=8,YEAR(ExtraçãoDados!D1399),LEN(ExtraçãoDados!B1399)&gt;7,YEAR(ExtraçãoDados!D1399),LEN(ExtraçãoDados!B1399)&gt;5,YEAR(ExtraçãoDados!D1399),LEN(ExtraçãoDados!B1399)&gt;4,YEAR(ExtraçãoDados!D1399))</f>
        <v>#N/A</v>
      </c>
      <c r="F1399" s="4">
        <f>ExtraçãoDados!E1399</f>
        <v>0</v>
      </c>
    </row>
    <row r="1400" spans="1:6" x14ac:dyDescent="0.25">
      <c r="A1400" s="4">
        <f>ExtraçãoDados!A1400</f>
        <v>0</v>
      </c>
      <c r="B1400" s="4" t="str" cm="1">
        <f t="array" ref="B1400">_xlfn.IFS(LEN(ExtraçãoDados!B1400)=12,LEFT(ExtraçãoDados!B1400,3),LEN(ExtraçãoDados!B1400)=10,LEFT(ExtraçãoDados!B1400,5),LEN(ExtraçãoDados!B1400)&gt;19,0,LEN(ExtraçãoDados!B1400)=9,LEFT(ExtraçãoDados!B1400,4),LEN(ExtraçãoDados!B1400)=6,LEFT(ExtraçãoDados!B1400,3),LEN(ExtraçãoDados!B1400)&lt;5,LEFT(ExtraçãoDados!B1400,3),LEN(ExtraçãoDados!B1400)=8,LEFT(ExtraçãoDados!B1400,3),LEN(ExtraçãoDados!B1400)=5,LEFT(ExtraçãoDados!B1400,5),LEN(ExtraçãoDados!B1400)=11,LEFT(ExtraçãoDados!B1400,5),LEN(ExtraçãoDados!B1400)=7,RIGHT(ExtraçãoDados!B1400,6))</f>
        <v/>
      </c>
      <c r="C1400" s="4" t="e" cm="1">
        <f t="array" ref="C1400">_xlfn.IFS(LEN(B1400)=1,"ERRO",LEN(B1400)=2,_xlfn.CONCAT("000",B1400),LEN(B1400)=3,_xlfn.CONCAT("00",B1400),LEN(B1400)=4,_xlfn.CONCAT("0",B1400),LEN(B1400)=6,B1400,LEN(B1400)=7,B1400,LEN(B1400)=5,B1400)</f>
        <v>#N/A</v>
      </c>
      <c r="D1400" s="4" t="e" cm="1">
        <f t="array" ref="D1400">_xlfn.IFS(ExtraçãoDados!C1400={"Direcção de Abastecimento"},REPLACE(ExtraçãoDados!C1400="{Direcção de Abastecimento}",1,25,"DA"),ExtraçãoDados!C1400={"COMISSÃO CULTURAL DE LMARINHA"},REPLACE(ExtraçãoDados!C1400={"COMISSÃO CULTURAL DE LMARINHA"},1,28,"CCM"),ExtraçãoDados!C1400={"DIRECÇÃO DE NAVIOS"},REPLACE(ExtraçãoDados!C1400={"DIRECÇÃO DE NAVIOS"},1,28,"DN"),ExtraçãoDados!C1400={"ESQUADRILHA SUBMARINOS"},REPLACE(ExtraçãoDados!C1400={"ESQUADRILHA SUBMARINOS"},1,28,"ES"),ExtraçãoDados!C1400={"COMISSÃO MARINHA"},REPLACE(ExtraçãoDados!C1400={"COMISSÃO MARINHA"},1,28,"CCM"),ExtraçãoDados!C1400={"COMISSÃO CULTURAL DE MARINHA"},REPLACE(ExtraçãoDados!C1400={"COMISSÃO CULTURAL DE MARINHA"},1,28,"CCM"),ExtraçãoDados!C1400={"CCM"},REPLACE(ExtraçãoDados!C1400={"CCM"},1,28,"CCM"),ExtraçãoDados!C1400={"DN"},REPLACE(ExtraçãoDados!C1400={"DN"},1,28,"DN"),ExtraçãoDados!C1400={"ES"},REPLACE(ExtraçãoDados!C1400={"ES"},1,28,"ES"),ExtraçãoDados!C1400={"DA"},REPLACE(ExtraçãoDados!C1400={"DA"},1,28,"DA"),ExtraçãoDados!C1400={"DE: ESQUADRILHA SUBMARINOS"},REPLACE(ExtraçãoDados!C1400={"DE: ESQUADRILHA SUBMARINOS"},1,28,"ES"),ExtraçãoDados!C1400={"DE: COMISSÃO CULTURAL DE LMARINHA"},REPLACE(ExtraçãoDados!C1400={"DE: COMISSÃO CULTURAL DE LMARINHA"},1,28,"CCM"),ExtraçãoDados!C1400={"ON"},REPLACE(ExtraçãoDados!C1400={"ON"},1,28,"DN"),ExtraçãoDados!C1400={"ESQ. SUBMARINOS"},REPLACE(ExtraçãoDados!C1400={"ESQ. SUBMARINOS"},1,28,"ES"),ExtraçãoDados!C1400={"☒ irecção de Abastecimento"},REPLACE(ExtraçãoDados!C1400={"☒ irecção de Abastecimento"},1,28,"DA"),ExtraçãoDados!C1400={"Direcã d Abtit ço e asecmeno"},REPLACE(ExtraçãoDados!C1400={"Direcã d Abtit ço e asecmeno"},1,28,"DA"),ExtraçãoDados!C1400={"Diecã d Abtit rço e asecmeno"},REPLACE(ExtraçãoDados!C1400={"Diecã d Abtit rço e asecmeno"},1,28,"DA"),ISNUMBER(SEARCH("COMISSÃO",ExtraçãoDados!C1400,1)),REPLACE(ExtraçãoDados!C1400,1,29,"CCM"),ISNUMBER(SEARCH("DN/DIL/DRT1",ExtraçãoDados!C1400,1)),REPLACE(ExtraçãoDados!C1400,1,29,"DN"),ISNUMBER(SEARCH("DIRECÇAO DE NAVIOS",ExtraçãoDados!C1400,1)),REPLACE(ExtraçãoDados!C1400,1,29,"DN"),ISNUMBER(SEARCH("ESQUADRILHA SUBMARIN",ExtraçãoDados!C1400,1)),REPLACE(ExtraçãoDados!C1400,1,29,"ES"),ISNUMBER(SEARCH("DN",ExtraçãoDados!C1400,1)),REPLACE(ExtraçãoDados!C1400,1,29,"DN"),ISNUMBER(SEARCH("DIRECÇÃO",ExtraçãoDados!C1400,1)),REPLACE(ExtraçãoDados!C1400,1,29,"DN"),ISNUMBER(SEARCH("DIRECÇA0",ExtraçãoDados!C1400,1)),REPLACE(ExtraçãoDados!C1400,1,29,"DN"),ISNUMBER(SEARCH("DIRE",ExtraçãoDados!C1400,1)),REPLACE(ExtraçãoDados!C1400,1,29,"DN"),ISNUMBER(SEARCH("ESQUADRILHA",ExtraçãoDados!C1400,1)),REPLACE(ExtraçãoDados!C1400,1,29,"ES"),ISNUMBER(SEARCH("HOSPITAL DA MARINHA",ExtraçãoDados!C1400,1)),REPLACE(ExtraçãoDados!C1400,1,29,"HM"),ISNUMBER(SEARCH("HOSPITAL",ExtraçãoDados!C1400,1)),REPLACE(ExtraçãoDados!C1400,1,29,"HM"),ISNUMBER(SEARCH("HM",ExtraçãoDados!C1400,1)),REPLACE(ExtraçãoDados!C1400,1,29,"HM"),ISNUMBER(SEARCH("SECÇÃO DE APÓSITOS",ExtraçãoDados!C1400,1)),REPLACE(ExtraçãoDados!C1400,1,29,"HM"))</f>
        <v>#N/A</v>
      </c>
      <c r="E1400" s="4" t="e" cm="1">
        <f t="array" ref="E1400">_xlfn.IFS(LEN(ExtraçãoDados!B1400)=7,YEAR(ExtraçãoDados!D1400),LEN(ExtraçãoDados!B1400)=10,RIGHT(ExtraçãoDados!B1400,4),LEN(ExtraçãoDados!B1400)=9,YEAR(ExtraçãoDados!D1400),LEN(ExtraçãoDados!B1400)=8,YEAR(ExtraçãoDados!D1400),LEN(ExtraçãoDados!B1400)&gt;7,YEAR(ExtraçãoDados!D1400),LEN(ExtraçãoDados!B1400)&gt;5,YEAR(ExtraçãoDados!D1400),LEN(ExtraçãoDados!B1400)&gt;4,YEAR(ExtraçãoDados!D1400))</f>
        <v>#N/A</v>
      </c>
      <c r="F1400" s="4">
        <f>ExtraçãoDados!E1400</f>
        <v>0</v>
      </c>
    </row>
    <row r="1401" spans="1:6" x14ac:dyDescent="0.25">
      <c r="A1401" s="4">
        <f>ExtraçãoDados!A1401</f>
        <v>0</v>
      </c>
      <c r="B1401" s="4" t="str" cm="1">
        <f t="array" ref="B1401">_xlfn.IFS(LEN(ExtraçãoDados!B1401)=12,LEFT(ExtraçãoDados!B1401,3),LEN(ExtraçãoDados!B1401)=10,LEFT(ExtraçãoDados!B1401,5),LEN(ExtraçãoDados!B1401)&gt;19,0,LEN(ExtraçãoDados!B1401)=9,LEFT(ExtraçãoDados!B1401,4),LEN(ExtraçãoDados!B1401)=6,LEFT(ExtraçãoDados!B1401,3),LEN(ExtraçãoDados!B1401)&lt;5,LEFT(ExtraçãoDados!B1401,3),LEN(ExtraçãoDados!B1401)=8,LEFT(ExtraçãoDados!B1401,3),LEN(ExtraçãoDados!B1401)=5,LEFT(ExtraçãoDados!B1401,5),LEN(ExtraçãoDados!B1401)=11,LEFT(ExtraçãoDados!B1401,5),LEN(ExtraçãoDados!B1401)=7,RIGHT(ExtraçãoDados!B1401,6))</f>
        <v/>
      </c>
      <c r="C1401" s="4" t="e" cm="1">
        <f t="array" ref="C1401">_xlfn.IFS(LEN(B1401)=1,"ERRO",LEN(B1401)=2,_xlfn.CONCAT("000",B1401),LEN(B1401)=3,_xlfn.CONCAT("00",B1401),LEN(B1401)=4,_xlfn.CONCAT("0",B1401),LEN(B1401)=6,B1401,LEN(B1401)=7,B1401,LEN(B1401)=5,B1401)</f>
        <v>#N/A</v>
      </c>
      <c r="D1401" s="4" t="e" cm="1">
        <f t="array" ref="D1401">_xlfn.IFS(ExtraçãoDados!C1401={"Direcção de Abastecimento"},REPLACE(ExtraçãoDados!C1401="{Direcção de Abastecimento}",1,25,"DA"),ExtraçãoDados!C1401={"COMISSÃO CULTURAL DE LMARINHA"},REPLACE(ExtraçãoDados!C1401={"COMISSÃO CULTURAL DE LMARINHA"},1,28,"CCM"),ExtraçãoDados!C1401={"DIRECÇÃO DE NAVIOS"},REPLACE(ExtraçãoDados!C1401={"DIRECÇÃO DE NAVIOS"},1,28,"DN"),ExtraçãoDados!C1401={"ESQUADRILHA SUBMARINOS"},REPLACE(ExtraçãoDados!C1401={"ESQUADRILHA SUBMARINOS"},1,28,"ES"),ExtraçãoDados!C1401={"COMISSÃO MARINHA"},REPLACE(ExtraçãoDados!C1401={"COMISSÃO MARINHA"},1,28,"CCM"),ExtraçãoDados!C1401={"COMISSÃO CULTURAL DE MARINHA"},REPLACE(ExtraçãoDados!C1401={"COMISSÃO CULTURAL DE MARINHA"},1,28,"CCM"),ExtraçãoDados!C1401={"CCM"},REPLACE(ExtraçãoDados!C1401={"CCM"},1,28,"CCM"),ExtraçãoDados!C1401={"DN"},REPLACE(ExtraçãoDados!C1401={"DN"},1,28,"DN"),ExtraçãoDados!C1401={"ES"},REPLACE(ExtraçãoDados!C1401={"ES"},1,28,"ES"),ExtraçãoDados!C1401={"DA"},REPLACE(ExtraçãoDados!C1401={"DA"},1,28,"DA"),ExtraçãoDados!C1401={"DE: ESQUADRILHA SUBMARINOS"},REPLACE(ExtraçãoDados!C1401={"DE: ESQUADRILHA SUBMARINOS"},1,28,"ES"),ExtraçãoDados!C1401={"DE: COMISSÃO CULTURAL DE LMARINHA"},REPLACE(ExtraçãoDados!C1401={"DE: COMISSÃO CULTURAL DE LMARINHA"},1,28,"CCM"),ExtraçãoDados!C1401={"ON"},REPLACE(ExtraçãoDados!C1401={"ON"},1,28,"DN"),ExtraçãoDados!C1401={"ESQ. SUBMARINOS"},REPLACE(ExtraçãoDados!C1401={"ESQ. SUBMARINOS"},1,28,"ES"),ExtraçãoDados!C1401={"☒ irecção de Abastecimento"},REPLACE(ExtraçãoDados!C1401={"☒ irecção de Abastecimento"},1,28,"DA"),ExtraçãoDados!C1401={"Direcã d Abtit ço e asecmeno"},REPLACE(ExtraçãoDados!C1401={"Direcã d Abtit ço e asecmeno"},1,28,"DA"),ExtraçãoDados!C1401={"Diecã d Abtit rço e asecmeno"},REPLACE(ExtraçãoDados!C1401={"Diecã d Abtit rço e asecmeno"},1,28,"DA"),ISNUMBER(SEARCH("COMISSÃO",ExtraçãoDados!C1401,1)),REPLACE(ExtraçãoDados!C1401,1,29,"CCM"),ISNUMBER(SEARCH("DN/DIL/DRT1",ExtraçãoDados!C1401,1)),REPLACE(ExtraçãoDados!C1401,1,29,"DN"),ISNUMBER(SEARCH("DIRECÇAO DE NAVIOS",ExtraçãoDados!C1401,1)),REPLACE(ExtraçãoDados!C1401,1,29,"DN"),ISNUMBER(SEARCH("ESQUADRILHA SUBMARIN",ExtraçãoDados!C1401,1)),REPLACE(ExtraçãoDados!C1401,1,29,"ES"),ISNUMBER(SEARCH("DN",ExtraçãoDados!C1401,1)),REPLACE(ExtraçãoDados!C1401,1,29,"DN"),ISNUMBER(SEARCH("DIRECÇÃO",ExtraçãoDados!C1401,1)),REPLACE(ExtraçãoDados!C1401,1,29,"DN"),ISNUMBER(SEARCH("DIRECÇA0",ExtraçãoDados!C1401,1)),REPLACE(ExtraçãoDados!C1401,1,29,"DN"),ISNUMBER(SEARCH("DIRE",ExtraçãoDados!C1401,1)),REPLACE(ExtraçãoDados!C1401,1,29,"DN"),ISNUMBER(SEARCH("ESQUADRILHA",ExtraçãoDados!C1401,1)),REPLACE(ExtraçãoDados!C1401,1,29,"ES"),ISNUMBER(SEARCH("HOSPITAL DA MARINHA",ExtraçãoDados!C1401,1)),REPLACE(ExtraçãoDados!C1401,1,29,"HM"),ISNUMBER(SEARCH("HOSPITAL",ExtraçãoDados!C1401,1)),REPLACE(ExtraçãoDados!C1401,1,29,"HM"),ISNUMBER(SEARCH("HM",ExtraçãoDados!C1401,1)),REPLACE(ExtraçãoDados!C1401,1,29,"HM"),ISNUMBER(SEARCH("SECÇÃO DE APÓSITOS",ExtraçãoDados!C1401,1)),REPLACE(ExtraçãoDados!C1401,1,29,"HM"))</f>
        <v>#N/A</v>
      </c>
      <c r="E1401" s="4" t="e" cm="1">
        <f t="array" ref="E1401">_xlfn.IFS(LEN(ExtraçãoDados!B1401)=7,YEAR(ExtraçãoDados!D1401),LEN(ExtraçãoDados!B1401)=10,RIGHT(ExtraçãoDados!B1401,4),LEN(ExtraçãoDados!B1401)=9,YEAR(ExtraçãoDados!D1401),LEN(ExtraçãoDados!B1401)=8,YEAR(ExtraçãoDados!D1401),LEN(ExtraçãoDados!B1401)&gt;7,YEAR(ExtraçãoDados!D1401),LEN(ExtraçãoDados!B1401)&gt;5,YEAR(ExtraçãoDados!D1401),LEN(ExtraçãoDados!B1401)&gt;4,YEAR(ExtraçãoDados!D1401))</f>
        <v>#N/A</v>
      </c>
      <c r="F1401" s="4">
        <f>ExtraçãoDados!E1401</f>
        <v>0</v>
      </c>
    </row>
    <row r="1402" spans="1:6" x14ac:dyDescent="0.25">
      <c r="A1402" s="4">
        <f>ExtraçãoDados!A1402</f>
        <v>0</v>
      </c>
      <c r="B1402" s="4" t="str" cm="1">
        <f t="array" ref="B1402">_xlfn.IFS(LEN(ExtraçãoDados!B1402)=12,LEFT(ExtraçãoDados!B1402,3),LEN(ExtraçãoDados!B1402)=10,LEFT(ExtraçãoDados!B1402,5),LEN(ExtraçãoDados!B1402)&gt;19,0,LEN(ExtraçãoDados!B1402)=9,LEFT(ExtraçãoDados!B1402,4),LEN(ExtraçãoDados!B1402)=6,LEFT(ExtraçãoDados!B1402,3),LEN(ExtraçãoDados!B1402)&lt;5,LEFT(ExtraçãoDados!B1402,3),LEN(ExtraçãoDados!B1402)=8,LEFT(ExtraçãoDados!B1402,3),LEN(ExtraçãoDados!B1402)=5,LEFT(ExtraçãoDados!B1402,5),LEN(ExtraçãoDados!B1402)=11,LEFT(ExtraçãoDados!B1402,5),LEN(ExtraçãoDados!B1402)=7,RIGHT(ExtraçãoDados!B1402,6))</f>
        <v/>
      </c>
      <c r="C1402" s="4" t="e" cm="1">
        <f t="array" ref="C1402">_xlfn.IFS(LEN(B1402)=1,"ERRO",LEN(B1402)=2,_xlfn.CONCAT("000",B1402),LEN(B1402)=3,_xlfn.CONCAT("00",B1402),LEN(B1402)=4,_xlfn.CONCAT("0",B1402),LEN(B1402)=6,B1402,LEN(B1402)=7,B1402,LEN(B1402)=5,B1402)</f>
        <v>#N/A</v>
      </c>
      <c r="D1402" s="4" t="e" cm="1">
        <f t="array" ref="D1402">_xlfn.IFS(ExtraçãoDados!C1402={"Direcção de Abastecimento"},REPLACE(ExtraçãoDados!C1402="{Direcção de Abastecimento}",1,25,"DA"),ExtraçãoDados!C1402={"COMISSÃO CULTURAL DE LMARINHA"},REPLACE(ExtraçãoDados!C1402={"COMISSÃO CULTURAL DE LMARINHA"},1,28,"CCM"),ExtraçãoDados!C1402={"DIRECÇÃO DE NAVIOS"},REPLACE(ExtraçãoDados!C1402={"DIRECÇÃO DE NAVIOS"},1,28,"DN"),ExtraçãoDados!C1402={"ESQUADRILHA SUBMARINOS"},REPLACE(ExtraçãoDados!C1402={"ESQUADRILHA SUBMARINOS"},1,28,"ES"),ExtraçãoDados!C1402={"COMISSÃO MARINHA"},REPLACE(ExtraçãoDados!C1402={"COMISSÃO MARINHA"},1,28,"CCM"),ExtraçãoDados!C1402={"COMISSÃO CULTURAL DE MARINHA"},REPLACE(ExtraçãoDados!C1402={"COMISSÃO CULTURAL DE MARINHA"},1,28,"CCM"),ExtraçãoDados!C1402={"CCM"},REPLACE(ExtraçãoDados!C1402={"CCM"},1,28,"CCM"),ExtraçãoDados!C1402={"DN"},REPLACE(ExtraçãoDados!C1402={"DN"},1,28,"DN"),ExtraçãoDados!C1402={"ES"},REPLACE(ExtraçãoDados!C1402={"ES"},1,28,"ES"),ExtraçãoDados!C1402={"DA"},REPLACE(ExtraçãoDados!C1402={"DA"},1,28,"DA"),ExtraçãoDados!C1402={"DE: ESQUADRILHA SUBMARINOS"},REPLACE(ExtraçãoDados!C1402={"DE: ESQUADRILHA SUBMARINOS"},1,28,"ES"),ExtraçãoDados!C1402={"DE: COMISSÃO CULTURAL DE LMARINHA"},REPLACE(ExtraçãoDados!C1402={"DE: COMISSÃO CULTURAL DE LMARINHA"},1,28,"CCM"),ExtraçãoDados!C1402={"ON"},REPLACE(ExtraçãoDados!C1402={"ON"},1,28,"DN"),ExtraçãoDados!C1402={"ESQ. SUBMARINOS"},REPLACE(ExtraçãoDados!C1402={"ESQ. SUBMARINOS"},1,28,"ES"),ExtraçãoDados!C1402={"☒ irecção de Abastecimento"},REPLACE(ExtraçãoDados!C1402={"☒ irecção de Abastecimento"},1,28,"DA"),ExtraçãoDados!C1402={"Direcã d Abtit ço e asecmeno"},REPLACE(ExtraçãoDados!C1402={"Direcã d Abtit ço e asecmeno"},1,28,"DA"),ExtraçãoDados!C1402={"Diecã d Abtit rço e asecmeno"},REPLACE(ExtraçãoDados!C1402={"Diecã d Abtit rço e asecmeno"},1,28,"DA"),ISNUMBER(SEARCH("COMISSÃO",ExtraçãoDados!C1402,1)),REPLACE(ExtraçãoDados!C1402,1,29,"CCM"),ISNUMBER(SEARCH("DN/DIL/DRT1",ExtraçãoDados!C1402,1)),REPLACE(ExtraçãoDados!C1402,1,29,"DN"),ISNUMBER(SEARCH("DIRECÇAO DE NAVIOS",ExtraçãoDados!C1402,1)),REPLACE(ExtraçãoDados!C1402,1,29,"DN"),ISNUMBER(SEARCH("ESQUADRILHA SUBMARIN",ExtraçãoDados!C1402,1)),REPLACE(ExtraçãoDados!C1402,1,29,"ES"),ISNUMBER(SEARCH("DN",ExtraçãoDados!C1402,1)),REPLACE(ExtraçãoDados!C1402,1,29,"DN"),ISNUMBER(SEARCH("DIRECÇÃO",ExtraçãoDados!C1402,1)),REPLACE(ExtraçãoDados!C1402,1,29,"DN"),ISNUMBER(SEARCH("DIRECÇA0",ExtraçãoDados!C1402,1)),REPLACE(ExtraçãoDados!C1402,1,29,"DN"),ISNUMBER(SEARCH("DIRE",ExtraçãoDados!C1402,1)),REPLACE(ExtraçãoDados!C1402,1,29,"DN"),ISNUMBER(SEARCH("ESQUADRILHA",ExtraçãoDados!C1402,1)),REPLACE(ExtraçãoDados!C1402,1,29,"ES"),ISNUMBER(SEARCH("HOSPITAL DA MARINHA",ExtraçãoDados!C1402,1)),REPLACE(ExtraçãoDados!C1402,1,29,"HM"),ISNUMBER(SEARCH("HOSPITAL",ExtraçãoDados!C1402,1)),REPLACE(ExtraçãoDados!C1402,1,29,"HM"),ISNUMBER(SEARCH("HM",ExtraçãoDados!C1402,1)),REPLACE(ExtraçãoDados!C1402,1,29,"HM"),ISNUMBER(SEARCH("SECÇÃO DE APÓSITOS",ExtraçãoDados!C1402,1)),REPLACE(ExtraçãoDados!C1402,1,29,"HM"))</f>
        <v>#N/A</v>
      </c>
      <c r="E1402" s="4" t="e" cm="1">
        <f t="array" ref="E1402">_xlfn.IFS(LEN(ExtraçãoDados!B1402)=7,YEAR(ExtraçãoDados!D1402),LEN(ExtraçãoDados!B1402)=10,RIGHT(ExtraçãoDados!B1402,4),LEN(ExtraçãoDados!B1402)=9,YEAR(ExtraçãoDados!D1402),LEN(ExtraçãoDados!B1402)=8,YEAR(ExtraçãoDados!D1402),LEN(ExtraçãoDados!B1402)&gt;7,YEAR(ExtraçãoDados!D1402),LEN(ExtraçãoDados!B1402)&gt;5,YEAR(ExtraçãoDados!D1402),LEN(ExtraçãoDados!B1402)&gt;4,YEAR(ExtraçãoDados!D1402))</f>
        <v>#N/A</v>
      </c>
      <c r="F1402" s="4">
        <f>ExtraçãoDados!E1402</f>
        <v>0</v>
      </c>
    </row>
    <row r="1403" spans="1:6" x14ac:dyDescent="0.25">
      <c r="A1403" s="4">
        <f>ExtraçãoDados!A1403</f>
        <v>0</v>
      </c>
      <c r="B1403" s="4" t="str" cm="1">
        <f t="array" ref="B1403">_xlfn.IFS(LEN(ExtraçãoDados!B1403)=12,LEFT(ExtraçãoDados!B1403,3),LEN(ExtraçãoDados!B1403)=10,LEFT(ExtraçãoDados!B1403,5),LEN(ExtraçãoDados!B1403)&gt;19,0,LEN(ExtraçãoDados!B1403)=9,LEFT(ExtraçãoDados!B1403,4),LEN(ExtraçãoDados!B1403)=6,LEFT(ExtraçãoDados!B1403,3),LEN(ExtraçãoDados!B1403)&lt;5,LEFT(ExtraçãoDados!B1403,3),LEN(ExtraçãoDados!B1403)=8,LEFT(ExtraçãoDados!B1403,3),LEN(ExtraçãoDados!B1403)=5,LEFT(ExtraçãoDados!B1403,5),LEN(ExtraçãoDados!B1403)=11,LEFT(ExtraçãoDados!B1403,5),LEN(ExtraçãoDados!B1403)=7,RIGHT(ExtraçãoDados!B1403,6))</f>
        <v/>
      </c>
      <c r="C1403" s="4" t="e" cm="1">
        <f t="array" ref="C1403">_xlfn.IFS(LEN(B1403)=1,"ERRO",LEN(B1403)=2,_xlfn.CONCAT("000",B1403),LEN(B1403)=3,_xlfn.CONCAT("00",B1403),LEN(B1403)=4,_xlfn.CONCAT("0",B1403),LEN(B1403)=6,B1403,LEN(B1403)=7,B1403,LEN(B1403)=5,B1403)</f>
        <v>#N/A</v>
      </c>
      <c r="D1403" s="4" t="e" cm="1">
        <f t="array" ref="D1403">_xlfn.IFS(ExtraçãoDados!C1403={"Direcção de Abastecimento"},REPLACE(ExtraçãoDados!C1403="{Direcção de Abastecimento}",1,25,"DA"),ExtraçãoDados!C1403={"COMISSÃO CULTURAL DE LMARINHA"},REPLACE(ExtraçãoDados!C1403={"COMISSÃO CULTURAL DE LMARINHA"},1,28,"CCM"),ExtraçãoDados!C1403={"DIRECÇÃO DE NAVIOS"},REPLACE(ExtraçãoDados!C1403={"DIRECÇÃO DE NAVIOS"},1,28,"DN"),ExtraçãoDados!C1403={"ESQUADRILHA SUBMARINOS"},REPLACE(ExtraçãoDados!C1403={"ESQUADRILHA SUBMARINOS"},1,28,"ES"),ExtraçãoDados!C1403={"COMISSÃO MARINHA"},REPLACE(ExtraçãoDados!C1403={"COMISSÃO MARINHA"},1,28,"CCM"),ExtraçãoDados!C1403={"COMISSÃO CULTURAL DE MARINHA"},REPLACE(ExtraçãoDados!C1403={"COMISSÃO CULTURAL DE MARINHA"},1,28,"CCM"),ExtraçãoDados!C1403={"CCM"},REPLACE(ExtraçãoDados!C1403={"CCM"},1,28,"CCM"),ExtraçãoDados!C1403={"DN"},REPLACE(ExtraçãoDados!C1403={"DN"},1,28,"DN"),ExtraçãoDados!C1403={"ES"},REPLACE(ExtraçãoDados!C1403={"ES"},1,28,"ES"),ExtraçãoDados!C1403={"DA"},REPLACE(ExtraçãoDados!C1403={"DA"},1,28,"DA"),ExtraçãoDados!C1403={"DE: ESQUADRILHA SUBMARINOS"},REPLACE(ExtraçãoDados!C1403={"DE: ESQUADRILHA SUBMARINOS"},1,28,"ES"),ExtraçãoDados!C1403={"DE: COMISSÃO CULTURAL DE LMARINHA"},REPLACE(ExtraçãoDados!C1403={"DE: COMISSÃO CULTURAL DE LMARINHA"},1,28,"CCM"),ExtraçãoDados!C1403={"ON"},REPLACE(ExtraçãoDados!C1403={"ON"},1,28,"DN"),ExtraçãoDados!C1403={"ESQ. SUBMARINOS"},REPLACE(ExtraçãoDados!C1403={"ESQ. SUBMARINOS"},1,28,"ES"),ExtraçãoDados!C1403={"☒ irecção de Abastecimento"},REPLACE(ExtraçãoDados!C1403={"☒ irecção de Abastecimento"},1,28,"DA"),ExtraçãoDados!C1403={"Direcã d Abtit ço e asecmeno"},REPLACE(ExtraçãoDados!C1403={"Direcã d Abtit ço e asecmeno"},1,28,"DA"),ExtraçãoDados!C1403={"Diecã d Abtit rço e asecmeno"},REPLACE(ExtraçãoDados!C1403={"Diecã d Abtit rço e asecmeno"},1,28,"DA"),ISNUMBER(SEARCH("COMISSÃO",ExtraçãoDados!C1403,1)),REPLACE(ExtraçãoDados!C1403,1,29,"CCM"),ISNUMBER(SEARCH("DN/DIL/DRT1",ExtraçãoDados!C1403,1)),REPLACE(ExtraçãoDados!C1403,1,29,"DN"),ISNUMBER(SEARCH("DIRECÇAO DE NAVIOS",ExtraçãoDados!C1403,1)),REPLACE(ExtraçãoDados!C1403,1,29,"DN"),ISNUMBER(SEARCH("ESQUADRILHA SUBMARIN",ExtraçãoDados!C1403,1)),REPLACE(ExtraçãoDados!C1403,1,29,"ES"),ISNUMBER(SEARCH("DN",ExtraçãoDados!C1403,1)),REPLACE(ExtraçãoDados!C1403,1,29,"DN"),ISNUMBER(SEARCH("DIRECÇÃO",ExtraçãoDados!C1403,1)),REPLACE(ExtraçãoDados!C1403,1,29,"DN"),ISNUMBER(SEARCH("DIRECÇA0",ExtraçãoDados!C1403,1)),REPLACE(ExtraçãoDados!C1403,1,29,"DN"),ISNUMBER(SEARCH("DIRE",ExtraçãoDados!C1403,1)),REPLACE(ExtraçãoDados!C1403,1,29,"DN"),ISNUMBER(SEARCH("ESQUADRILHA",ExtraçãoDados!C1403,1)),REPLACE(ExtraçãoDados!C1403,1,29,"ES"),ISNUMBER(SEARCH("HOSPITAL DA MARINHA",ExtraçãoDados!C1403,1)),REPLACE(ExtraçãoDados!C1403,1,29,"HM"),ISNUMBER(SEARCH("HOSPITAL",ExtraçãoDados!C1403,1)),REPLACE(ExtraçãoDados!C1403,1,29,"HM"),ISNUMBER(SEARCH("HM",ExtraçãoDados!C1403,1)),REPLACE(ExtraçãoDados!C1403,1,29,"HM"),ISNUMBER(SEARCH("SECÇÃO DE APÓSITOS",ExtraçãoDados!C1403,1)),REPLACE(ExtraçãoDados!C1403,1,29,"HM"))</f>
        <v>#N/A</v>
      </c>
      <c r="E1403" s="4" t="e" cm="1">
        <f t="array" ref="E1403">_xlfn.IFS(LEN(ExtraçãoDados!B1403)=7,YEAR(ExtraçãoDados!D1403),LEN(ExtraçãoDados!B1403)=10,RIGHT(ExtraçãoDados!B1403,4),LEN(ExtraçãoDados!B1403)=9,YEAR(ExtraçãoDados!D1403),LEN(ExtraçãoDados!B1403)=8,YEAR(ExtraçãoDados!D1403),LEN(ExtraçãoDados!B1403)&gt;7,YEAR(ExtraçãoDados!D1403),LEN(ExtraçãoDados!B1403)&gt;5,YEAR(ExtraçãoDados!D1403),LEN(ExtraçãoDados!B1403)&gt;4,YEAR(ExtraçãoDados!D1403))</f>
        <v>#N/A</v>
      </c>
      <c r="F1403" s="4">
        <f>ExtraçãoDados!E1403</f>
        <v>0</v>
      </c>
    </row>
    <row r="1404" spans="1:6" x14ac:dyDescent="0.25">
      <c r="A1404" s="4">
        <f>ExtraçãoDados!A1404</f>
        <v>0</v>
      </c>
      <c r="B1404" s="4" t="str" cm="1">
        <f t="array" ref="B1404">_xlfn.IFS(LEN(ExtraçãoDados!B1404)=12,LEFT(ExtraçãoDados!B1404,3),LEN(ExtraçãoDados!B1404)=10,LEFT(ExtraçãoDados!B1404,5),LEN(ExtraçãoDados!B1404)&gt;19,0,LEN(ExtraçãoDados!B1404)=9,LEFT(ExtraçãoDados!B1404,4),LEN(ExtraçãoDados!B1404)=6,LEFT(ExtraçãoDados!B1404,3),LEN(ExtraçãoDados!B1404)&lt;5,LEFT(ExtraçãoDados!B1404,3),LEN(ExtraçãoDados!B1404)=8,LEFT(ExtraçãoDados!B1404,3),LEN(ExtraçãoDados!B1404)=5,LEFT(ExtraçãoDados!B1404,5),LEN(ExtraçãoDados!B1404)=11,LEFT(ExtraçãoDados!B1404,5),LEN(ExtraçãoDados!B1404)=7,RIGHT(ExtraçãoDados!B1404,6))</f>
        <v/>
      </c>
      <c r="C1404" s="4" t="e" cm="1">
        <f t="array" ref="C1404">_xlfn.IFS(LEN(B1404)=1,"ERRO",LEN(B1404)=2,_xlfn.CONCAT("000",B1404),LEN(B1404)=3,_xlfn.CONCAT("00",B1404),LEN(B1404)=4,_xlfn.CONCAT("0",B1404),LEN(B1404)=6,B1404,LEN(B1404)=7,B1404,LEN(B1404)=5,B1404)</f>
        <v>#N/A</v>
      </c>
      <c r="D1404" s="4" t="e" cm="1">
        <f t="array" ref="D1404">_xlfn.IFS(ExtraçãoDados!C1404={"Direcção de Abastecimento"},REPLACE(ExtraçãoDados!C1404="{Direcção de Abastecimento}",1,25,"DA"),ExtraçãoDados!C1404={"COMISSÃO CULTURAL DE LMARINHA"},REPLACE(ExtraçãoDados!C1404={"COMISSÃO CULTURAL DE LMARINHA"},1,28,"CCM"),ExtraçãoDados!C1404={"DIRECÇÃO DE NAVIOS"},REPLACE(ExtraçãoDados!C1404={"DIRECÇÃO DE NAVIOS"},1,28,"DN"),ExtraçãoDados!C1404={"ESQUADRILHA SUBMARINOS"},REPLACE(ExtraçãoDados!C1404={"ESQUADRILHA SUBMARINOS"},1,28,"ES"),ExtraçãoDados!C1404={"COMISSÃO MARINHA"},REPLACE(ExtraçãoDados!C1404={"COMISSÃO MARINHA"},1,28,"CCM"),ExtraçãoDados!C1404={"COMISSÃO CULTURAL DE MARINHA"},REPLACE(ExtraçãoDados!C1404={"COMISSÃO CULTURAL DE MARINHA"},1,28,"CCM"),ExtraçãoDados!C1404={"CCM"},REPLACE(ExtraçãoDados!C1404={"CCM"},1,28,"CCM"),ExtraçãoDados!C1404={"DN"},REPLACE(ExtraçãoDados!C1404={"DN"},1,28,"DN"),ExtraçãoDados!C1404={"ES"},REPLACE(ExtraçãoDados!C1404={"ES"},1,28,"ES"),ExtraçãoDados!C1404={"DA"},REPLACE(ExtraçãoDados!C1404={"DA"},1,28,"DA"),ExtraçãoDados!C1404={"DE: ESQUADRILHA SUBMARINOS"},REPLACE(ExtraçãoDados!C1404={"DE: ESQUADRILHA SUBMARINOS"},1,28,"ES"),ExtraçãoDados!C1404={"DE: COMISSÃO CULTURAL DE LMARINHA"},REPLACE(ExtraçãoDados!C1404={"DE: COMISSÃO CULTURAL DE LMARINHA"},1,28,"CCM"),ExtraçãoDados!C1404={"ON"},REPLACE(ExtraçãoDados!C1404={"ON"},1,28,"DN"),ExtraçãoDados!C1404={"ESQ. SUBMARINOS"},REPLACE(ExtraçãoDados!C1404={"ESQ. SUBMARINOS"},1,28,"ES"),ExtraçãoDados!C1404={"☒ irecção de Abastecimento"},REPLACE(ExtraçãoDados!C1404={"☒ irecção de Abastecimento"},1,28,"DA"),ExtraçãoDados!C1404={"Direcã d Abtit ço e asecmeno"},REPLACE(ExtraçãoDados!C1404={"Direcã d Abtit ço e asecmeno"},1,28,"DA"),ExtraçãoDados!C1404={"Diecã d Abtit rço e asecmeno"},REPLACE(ExtraçãoDados!C1404={"Diecã d Abtit rço e asecmeno"},1,28,"DA"),ISNUMBER(SEARCH("COMISSÃO",ExtraçãoDados!C1404,1)),REPLACE(ExtraçãoDados!C1404,1,29,"CCM"),ISNUMBER(SEARCH("DN/DIL/DRT1",ExtraçãoDados!C1404,1)),REPLACE(ExtraçãoDados!C1404,1,29,"DN"),ISNUMBER(SEARCH("DIRECÇAO DE NAVIOS",ExtraçãoDados!C1404,1)),REPLACE(ExtraçãoDados!C1404,1,29,"DN"),ISNUMBER(SEARCH("ESQUADRILHA SUBMARIN",ExtraçãoDados!C1404,1)),REPLACE(ExtraçãoDados!C1404,1,29,"ES"),ISNUMBER(SEARCH("DN",ExtraçãoDados!C1404,1)),REPLACE(ExtraçãoDados!C1404,1,29,"DN"),ISNUMBER(SEARCH("DIRECÇÃO",ExtraçãoDados!C1404,1)),REPLACE(ExtraçãoDados!C1404,1,29,"DN"),ISNUMBER(SEARCH("DIRECÇA0",ExtraçãoDados!C1404,1)),REPLACE(ExtraçãoDados!C1404,1,29,"DN"),ISNUMBER(SEARCH("DIRE",ExtraçãoDados!C1404,1)),REPLACE(ExtraçãoDados!C1404,1,29,"DN"),ISNUMBER(SEARCH("ESQUADRILHA",ExtraçãoDados!C1404,1)),REPLACE(ExtraçãoDados!C1404,1,29,"ES"),ISNUMBER(SEARCH("HOSPITAL DA MARINHA",ExtraçãoDados!C1404,1)),REPLACE(ExtraçãoDados!C1404,1,29,"HM"),ISNUMBER(SEARCH("HOSPITAL",ExtraçãoDados!C1404,1)),REPLACE(ExtraçãoDados!C1404,1,29,"HM"),ISNUMBER(SEARCH("HM",ExtraçãoDados!C1404,1)),REPLACE(ExtraçãoDados!C1404,1,29,"HM"),ISNUMBER(SEARCH("SECÇÃO DE APÓSITOS",ExtraçãoDados!C1404,1)),REPLACE(ExtraçãoDados!C1404,1,29,"HM"))</f>
        <v>#N/A</v>
      </c>
      <c r="E1404" s="4" t="e" cm="1">
        <f t="array" ref="E1404">_xlfn.IFS(LEN(ExtraçãoDados!B1404)=7,YEAR(ExtraçãoDados!D1404),LEN(ExtraçãoDados!B1404)=10,RIGHT(ExtraçãoDados!B1404,4),LEN(ExtraçãoDados!B1404)=9,YEAR(ExtraçãoDados!D1404),LEN(ExtraçãoDados!B1404)=8,YEAR(ExtraçãoDados!D1404),LEN(ExtraçãoDados!B1404)&gt;7,YEAR(ExtraçãoDados!D1404),LEN(ExtraçãoDados!B1404)&gt;5,YEAR(ExtraçãoDados!D1404),LEN(ExtraçãoDados!B1404)&gt;4,YEAR(ExtraçãoDados!D1404))</f>
        <v>#N/A</v>
      </c>
      <c r="F1404" s="4">
        <f>ExtraçãoDados!E1404</f>
        <v>0</v>
      </c>
    </row>
    <row r="1405" spans="1:6" x14ac:dyDescent="0.25">
      <c r="A1405" s="4">
        <f>ExtraçãoDados!A1405</f>
        <v>0</v>
      </c>
      <c r="B1405" s="4" t="str" cm="1">
        <f t="array" ref="B1405">_xlfn.IFS(LEN(ExtraçãoDados!B1405)=12,LEFT(ExtraçãoDados!B1405,3),LEN(ExtraçãoDados!B1405)=10,LEFT(ExtraçãoDados!B1405,5),LEN(ExtraçãoDados!B1405)&gt;19,0,LEN(ExtraçãoDados!B1405)=9,LEFT(ExtraçãoDados!B1405,4),LEN(ExtraçãoDados!B1405)=6,LEFT(ExtraçãoDados!B1405,3),LEN(ExtraçãoDados!B1405)&lt;5,LEFT(ExtraçãoDados!B1405,3),LEN(ExtraçãoDados!B1405)=8,LEFT(ExtraçãoDados!B1405,3),LEN(ExtraçãoDados!B1405)=5,LEFT(ExtraçãoDados!B1405,5),LEN(ExtraçãoDados!B1405)=11,LEFT(ExtraçãoDados!B1405,5),LEN(ExtraçãoDados!B1405)=7,RIGHT(ExtraçãoDados!B1405,6))</f>
        <v/>
      </c>
      <c r="C1405" s="4" t="e" cm="1">
        <f t="array" ref="C1405">_xlfn.IFS(LEN(B1405)=1,"ERRO",LEN(B1405)=2,_xlfn.CONCAT("000",B1405),LEN(B1405)=3,_xlfn.CONCAT("00",B1405),LEN(B1405)=4,_xlfn.CONCAT("0",B1405),LEN(B1405)=6,B1405,LEN(B1405)=7,B1405,LEN(B1405)=5,B1405)</f>
        <v>#N/A</v>
      </c>
      <c r="D1405" s="4" t="e" cm="1">
        <f t="array" ref="D1405">_xlfn.IFS(ExtraçãoDados!C1405={"Direcção de Abastecimento"},REPLACE(ExtraçãoDados!C1405="{Direcção de Abastecimento}",1,25,"DA"),ExtraçãoDados!C1405={"COMISSÃO CULTURAL DE LMARINHA"},REPLACE(ExtraçãoDados!C1405={"COMISSÃO CULTURAL DE LMARINHA"},1,28,"CCM"),ExtraçãoDados!C1405={"DIRECÇÃO DE NAVIOS"},REPLACE(ExtraçãoDados!C1405={"DIRECÇÃO DE NAVIOS"},1,28,"DN"),ExtraçãoDados!C1405={"ESQUADRILHA SUBMARINOS"},REPLACE(ExtraçãoDados!C1405={"ESQUADRILHA SUBMARINOS"},1,28,"ES"),ExtraçãoDados!C1405={"COMISSÃO MARINHA"},REPLACE(ExtraçãoDados!C1405={"COMISSÃO MARINHA"},1,28,"CCM"),ExtraçãoDados!C1405={"COMISSÃO CULTURAL DE MARINHA"},REPLACE(ExtraçãoDados!C1405={"COMISSÃO CULTURAL DE MARINHA"},1,28,"CCM"),ExtraçãoDados!C1405={"CCM"},REPLACE(ExtraçãoDados!C1405={"CCM"},1,28,"CCM"),ExtraçãoDados!C1405={"DN"},REPLACE(ExtraçãoDados!C1405={"DN"},1,28,"DN"),ExtraçãoDados!C1405={"ES"},REPLACE(ExtraçãoDados!C1405={"ES"},1,28,"ES"),ExtraçãoDados!C1405={"DA"},REPLACE(ExtraçãoDados!C1405={"DA"},1,28,"DA"),ExtraçãoDados!C1405={"DE: ESQUADRILHA SUBMARINOS"},REPLACE(ExtraçãoDados!C1405={"DE: ESQUADRILHA SUBMARINOS"},1,28,"ES"),ExtraçãoDados!C1405={"DE: COMISSÃO CULTURAL DE LMARINHA"},REPLACE(ExtraçãoDados!C1405={"DE: COMISSÃO CULTURAL DE LMARINHA"},1,28,"CCM"),ExtraçãoDados!C1405={"ON"},REPLACE(ExtraçãoDados!C1405={"ON"},1,28,"DN"),ExtraçãoDados!C1405={"ESQ. SUBMARINOS"},REPLACE(ExtraçãoDados!C1405={"ESQ. SUBMARINOS"},1,28,"ES"),ExtraçãoDados!C1405={"☒ irecção de Abastecimento"},REPLACE(ExtraçãoDados!C1405={"☒ irecção de Abastecimento"},1,28,"DA"),ExtraçãoDados!C1405={"Direcã d Abtit ço e asecmeno"},REPLACE(ExtraçãoDados!C1405={"Direcã d Abtit ço e asecmeno"},1,28,"DA"),ExtraçãoDados!C1405={"Diecã d Abtit rço e asecmeno"},REPLACE(ExtraçãoDados!C1405={"Diecã d Abtit rço e asecmeno"},1,28,"DA"),ISNUMBER(SEARCH("COMISSÃO",ExtraçãoDados!C1405,1)),REPLACE(ExtraçãoDados!C1405,1,29,"CCM"),ISNUMBER(SEARCH("DN/DIL/DRT1",ExtraçãoDados!C1405,1)),REPLACE(ExtraçãoDados!C1405,1,29,"DN"),ISNUMBER(SEARCH("DIRECÇAO DE NAVIOS",ExtraçãoDados!C1405,1)),REPLACE(ExtraçãoDados!C1405,1,29,"DN"),ISNUMBER(SEARCH("ESQUADRILHA SUBMARIN",ExtraçãoDados!C1405,1)),REPLACE(ExtraçãoDados!C1405,1,29,"ES"),ISNUMBER(SEARCH("DN",ExtraçãoDados!C1405,1)),REPLACE(ExtraçãoDados!C1405,1,29,"DN"),ISNUMBER(SEARCH("DIRECÇÃO",ExtraçãoDados!C1405,1)),REPLACE(ExtraçãoDados!C1405,1,29,"DN"),ISNUMBER(SEARCH("DIRECÇA0",ExtraçãoDados!C1405,1)),REPLACE(ExtraçãoDados!C1405,1,29,"DN"),ISNUMBER(SEARCH("DIRE",ExtraçãoDados!C1405,1)),REPLACE(ExtraçãoDados!C1405,1,29,"DN"),ISNUMBER(SEARCH("ESQUADRILHA",ExtraçãoDados!C1405,1)),REPLACE(ExtraçãoDados!C1405,1,29,"ES"),ISNUMBER(SEARCH("HOSPITAL DA MARINHA",ExtraçãoDados!C1405,1)),REPLACE(ExtraçãoDados!C1405,1,29,"HM"),ISNUMBER(SEARCH("HOSPITAL",ExtraçãoDados!C1405,1)),REPLACE(ExtraçãoDados!C1405,1,29,"HM"),ISNUMBER(SEARCH("HM",ExtraçãoDados!C1405,1)),REPLACE(ExtraçãoDados!C1405,1,29,"HM"),ISNUMBER(SEARCH("SECÇÃO DE APÓSITOS",ExtraçãoDados!C1405,1)),REPLACE(ExtraçãoDados!C1405,1,29,"HM"))</f>
        <v>#N/A</v>
      </c>
      <c r="E1405" s="4" t="e" cm="1">
        <f t="array" ref="E1405">_xlfn.IFS(LEN(ExtraçãoDados!B1405)=7,YEAR(ExtraçãoDados!D1405),LEN(ExtraçãoDados!B1405)=10,RIGHT(ExtraçãoDados!B1405,4),LEN(ExtraçãoDados!B1405)=9,YEAR(ExtraçãoDados!D1405),LEN(ExtraçãoDados!B1405)=8,YEAR(ExtraçãoDados!D1405),LEN(ExtraçãoDados!B1405)&gt;7,YEAR(ExtraçãoDados!D1405),LEN(ExtraçãoDados!B1405)&gt;5,YEAR(ExtraçãoDados!D1405),LEN(ExtraçãoDados!B1405)&gt;4,YEAR(ExtraçãoDados!D1405))</f>
        <v>#N/A</v>
      </c>
      <c r="F1405" s="4">
        <f>ExtraçãoDados!E1405</f>
        <v>0</v>
      </c>
    </row>
    <row r="1406" spans="1:6" x14ac:dyDescent="0.25">
      <c r="A1406" s="4">
        <f>ExtraçãoDados!A1406</f>
        <v>0</v>
      </c>
      <c r="B1406" s="4" t="str" cm="1">
        <f t="array" ref="B1406">_xlfn.IFS(LEN(ExtraçãoDados!B1406)=12,LEFT(ExtraçãoDados!B1406,3),LEN(ExtraçãoDados!B1406)=10,LEFT(ExtraçãoDados!B1406,5),LEN(ExtraçãoDados!B1406)&gt;19,0,LEN(ExtraçãoDados!B1406)=9,LEFT(ExtraçãoDados!B1406,4),LEN(ExtraçãoDados!B1406)=6,LEFT(ExtraçãoDados!B1406,3),LEN(ExtraçãoDados!B1406)&lt;5,LEFT(ExtraçãoDados!B1406,3),LEN(ExtraçãoDados!B1406)=8,LEFT(ExtraçãoDados!B1406,3),LEN(ExtraçãoDados!B1406)=5,LEFT(ExtraçãoDados!B1406,5),LEN(ExtraçãoDados!B1406)=11,LEFT(ExtraçãoDados!B1406,5),LEN(ExtraçãoDados!B1406)=7,RIGHT(ExtraçãoDados!B1406,6))</f>
        <v/>
      </c>
      <c r="C1406" s="4" t="e" cm="1">
        <f t="array" ref="C1406">_xlfn.IFS(LEN(B1406)=1,"ERRO",LEN(B1406)=2,_xlfn.CONCAT("000",B1406),LEN(B1406)=3,_xlfn.CONCAT("00",B1406),LEN(B1406)=4,_xlfn.CONCAT("0",B1406),LEN(B1406)=6,B1406,LEN(B1406)=7,B1406,LEN(B1406)=5,B1406)</f>
        <v>#N/A</v>
      </c>
      <c r="D1406" s="4" t="e" cm="1">
        <f t="array" ref="D1406">_xlfn.IFS(ExtraçãoDados!C1406={"Direcção de Abastecimento"},REPLACE(ExtraçãoDados!C1406="{Direcção de Abastecimento}",1,25,"DA"),ExtraçãoDados!C1406={"COMISSÃO CULTURAL DE LMARINHA"},REPLACE(ExtraçãoDados!C1406={"COMISSÃO CULTURAL DE LMARINHA"},1,28,"CCM"),ExtraçãoDados!C1406={"DIRECÇÃO DE NAVIOS"},REPLACE(ExtraçãoDados!C1406={"DIRECÇÃO DE NAVIOS"},1,28,"DN"),ExtraçãoDados!C1406={"ESQUADRILHA SUBMARINOS"},REPLACE(ExtraçãoDados!C1406={"ESQUADRILHA SUBMARINOS"},1,28,"ES"),ExtraçãoDados!C1406={"COMISSÃO MARINHA"},REPLACE(ExtraçãoDados!C1406={"COMISSÃO MARINHA"},1,28,"CCM"),ExtraçãoDados!C1406={"COMISSÃO CULTURAL DE MARINHA"},REPLACE(ExtraçãoDados!C1406={"COMISSÃO CULTURAL DE MARINHA"},1,28,"CCM"),ExtraçãoDados!C1406={"CCM"},REPLACE(ExtraçãoDados!C1406={"CCM"},1,28,"CCM"),ExtraçãoDados!C1406={"DN"},REPLACE(ExtraçãoDados!C1406={"DN"},1,28,"DN"),ExtraçãoDados!C1406={"ES"},REPLACE(ExtraçãoDados!C1406={"ES"},1,28,"ES"),ExtraçãoDados!C1406={"DA"},REPLACE(ExtraçãoDados!C1406={"DA"},1,28,"DA"),ExtraçãoDados!C1406={"DE: ESQUADRILHA SUBMARINOS"},REPLACE(ExtraçãoDados!C1406={"DE: ESQUADRILHA SUBMARINOS"},1,28,"ES"),ExtraçãoDados!C1406={"DE: COMISSÃO CULTURAL DE LMARINHA"},REPLACE(ExtraçãoDados!C1406={"DE: COMISSÃO CULTURAL DE LMARINHA"},1,28,"CCM"),ExtraçãoDados!C1406={"ON"},REPLACE(ExtraçãoDados!C1406={"ON"},1,28,"DN"),ExtraçãoDados!C1406={"ESQ. SUBMARINOS"},REPLACE(ExtraçãoDados!C1406={"ESQ. SUBMARINOS"},1,28,"ES"),ExtraçãoDados!C1406={"☒ irecção de Abastecimento"},REPLACE(ExtraçãoDados!C1406={"☒ irecção de Abastecimento"},1,28,"DA"),ExtraçãoDados!C1406={"Direcã d Abtit ço e asecmeno"},REPLACE(ExtraçãoDados!C1406={"Direcã d Abtit ço e asecmeno"},1,28,"DA"),ExtraçãoDados!C1406={"Diecã d Abtit rço e asecmeno"},REPLACE(ExtraçãoDados!C1406={"Diecã d Abtit rço e asecmeno"},1,28,"DA"),ISNUMBER(SEARCH("COMISSÃO",ExtraçãoDados!C1406,1)),REPLACE(ExtraçãoDados!C1406,1,29,"CCM"),ISNUMBER(SEARCH("DN/DIL/DRT1",ExtraçãoDados!C1406,1)),REPLACE(ExtraçãoDados!C1406,1,29,"DN"),ISNUMBER(SEARCH("DIRECÇAO DE NAVIOS",ExtraçãoDados!C1406,1)),REPLACE(ExtraçãoDados!C1406,1,29,"DN"),ISNUMBER(SEARCH("ESQUADRILHA SUBMARIN",ExtraçãoDados!C1406,1)),REPLACE(ExtraçãoDados!C1406,1,29,"ES"),ISNUMBER(SEARCH("DN",ExtraçãoDados!C1406,1)),REPLACE(ExtraçãoDados!C1406,1,29,"DN"),ISNUMBER(SEARCH("DIRECÇÃO",ExtraçãoDados!C1406,1)),REPLACE(ExtraçãoDados!C1406,1,29,"DN"),ISNUMBER(SEARCH("DIRECÇA0",ExtraçãoDados!C1406,1)),REPLACE(ExtraçãoDados!C1406,1,29,"DN"),ISNUMBER(SEARCH("DIRE",ExtraçãoDados!C1406,1)),REPLACE(ExtraçãoDados!C1406,1,29,"DN"),ISNUMBER(SEARCH("ESQUADRILHA",ExtraçãoDados!C1406,1)),REPLACE(ExtraçãoDados!C1406,1,29,"ES"),ISNUMBER(SEARCH("HOSPITAL DA MARINHA",ExtraçãoDados!C1406,1)),REPLACE(ExtraçãoDados!C1406,1,29,"HM"),ISNUMBER(SEARCH("HOSPITAL",ExtraçãoDados!C1406,1)),REPLACE(ExtraçãoDados!C1406,1,29,"HM"),ISNUMBER(SEARCH("HM",ExtraçãoDados!C1406,1)),REPLACE(ExtraçãoDados!C1406,1,29,"HM"),ISNUMBER(SEARCH("SECÇÃO DE APÓSITOS",ExtraçãoDados!C1406,1)),REPLACE(ExtraçãoDados!C1406,1,29,"HM"))</f>
        <v>#N/A</v>
      </c>
      <c r="E1406" s="4" t="e" cm="1">
        <f t="array" ref="E1406">_xlfn.IFS(LEN(ExtraçãoDados!B1406)=7,YEAR(ExtraçãoDados!D1406),LEN(ExtraçãoDados!B1406)=10,RIGHT(ExtraçãoDados!B1406,4),LEN(ExtraçãoDados!B1406)=9,YEAR(ExtraçãoDados!D1406),LEN(ExtraçãoDados!B1406)=8,YEAR(ExtraçãoDados!D1406),LEN(ExtraçãoDados!B1406)&gt;7,YEAR(ExtraçãoDados!D1406),LEN(ExtraçãoDados!B1406)&gt;5,YEAR(ExtraçãoDados!D1406),LEN(ExtraçãoDados!B1406)&gt;4,YEAR(ExtraçãoDados!D1406))</f>
        <v>#N/A</v>
      </c>
      <c r="F1406" s="4">
        <f>ExtraçãoDados!E1406</f>
        <v>0</v>
      </c>
    </row>
    <row r="1407" spans="1:6" x14ac:dyDescent="0.25">
      <c r="A1407" s="4">
        <f>ExtraçãoDados!A1407</f>
        <v>0</v>
      </c>
      <c r="B1407" s="4" t="str" cm="1">
        <f t="array" ref="B1407">_xlfn.IFS(LEN(ExtraçãoDados!B1407)=12,LEFT(ExtraçãoDados!B1407,3),LEN(ExtraçãoDados!B1407)=10,LEFT(ExtraçãoDados!B1407,5),LEN(ExtraçãoDados!B1407)&gt;19,0,LEN(ExtraçãoDados!B1407)=9,LEFT(ExtraçãoDados!B1407,4),LEN(ExtraçãoDados!B1407)=6,LEFT(ExtraçãoDados!B1407,3),LEN(ExtraçãoDados!B1407)&lt;5,LEFT(ExtraçãoDados!B1407,3),LEN(ExtraçãoDados!B1407)=8,LEFT(ExtraçãoDados!B1407,3),LEN(ExtraçãoDados!B1407)=5,LEFT(ExtraçãoDados!B1407,5),LEN(ExtraçãoDados!B1407)=11,LEFT(ExtraçãoDados!B1407,5),LEN(ExtraçãoDados!B1407)=7,RIGHT(ExtraçãoDados!B1407,6))</f>
        <v/>
      </c>
      <c r="C1407" s="4" t="e" cm="1">
        <f t="array" ref="C1407">_xlfn.IFS(LEN(B1407)=1,"ERRO",LEN(B1407)=2,_xlfn.CONCAT("000",B1407),LEN(B1407)=3,_xlfn.CONCAT("00",B1407),LEN(B1407)=4,_xlfn.CONCAT("0",B1407),LEN(B1407)=6,B1407,LEN(B1407)=7,B1407,LEN(B1407)=5,B1407)</f>
        <v>#N/A</v>
      </c>
      <c r="D1407" s="4" t="e" cm="1">
        <f t="array" ref="D1407">_xlfn.IFS(ExtraçãoDados!C1407={"Direcção de Abastecimento"},REPLACE(ExtraçãoDados!C1407="{Direcção de Abastecimento}",1,25,"DA"),ExtraçãoDados!C1407={"COMISSÃO CULTURAL DE LMARINHA"},REPLACE(ExtraçãoDados!C1407={"COMISSÃO CULTURAL DE LMARINHA"},1,28,"CCM"),ExtraçãoDados!C1407={"DIRECÇÃO DE NAVIOS"},REPLACE(ExtraçãoDados!C1407={"DIRECÇÃO DE NAVIOS"},1,28,"DN"),ExtraçãoDados!C1407={"ESQUADRILHA SUBMARINOS"},REPLACE(ExtraçãoDados!C1407={"ESQUADRILHA SUBMARINOS"},1,28,"ES"),ExtraçãoDados!C1407={"COMISSÃO MARINHA"},REPLACE(ExtraçãoDados!C1407={"COMISSÃO MARINHA"},1,28,"CCM"),ExtraçãoDados!C1407={"COMISSÃO CULTURAL DE MARINHA"},REPLACE(ExtraçãoDados!C1407={"COMISSÃO CULTURAL DE MARINHA"},1,28,"CCM"),ExtraçãoDados!C1407={"CCM"},REPLACE(ExtraçãoDados!C1407={"CCM"},1,28,"CCM"),ExtraçãoDados!C1407={"DN"},REPLACE(ExtraçãoDados!C1407={"DN"},1,28,"DN"),ExtraçãoDados!C1407={"ES"},REPLACE(ExtraçãoDados!C1407={"ES"},1,28,"ES"),ExtraçãoDados!C1407={"DA"},REPLACE(ExtraçãoDados!C1407={"DA"},1,28,"DA"),ExtraçãoDados!C1407={"DE: ESQUADRILHA SUBMARINOS"},REPLACE(ExtraçãoDados!C1407={"DE: ESQUADRILHA SUBMARINOS"},1,28,"ES"),ExtraçãoDados!C1407={"DE: COMISSÃO CULTURAL DE LMARINHA"},REPLACE(ExtraçãoDados!C1407={"DE: COMISSÃO CULTURAL DE LMARINHA"},1,28,"CCM"),ExtraçãoDados!C1407={"ON"},REPLACE(ExtraçãoDados!C1407={"ON"},1,28,"DN"),ExtraçãoDados!C1407={"ESQ. SUBMARINOS"},REPLACE(ExtraçãoDados!C1407={"ESQ. SUBMARINOS"},1,28,"ES"),ExtraçãoDados!C1407={"☒ irecção de Abastecimento"},REPLACE(ExtraçãoDados!C1407={"☒ irecção de Abastecimento"},1,28,"DA"),ExtraçãoDados!C1407={"Direcã d Abtit ço e asecmeno"},REPLACE(ExtraçãoDados!C1407={"Direcã d Abtit ço e asecmeno"},1,28,"DA"),ExtraçãoDados!C1407={"Diecã d Abtit rço e asecmeno"},REPLACE(ExtraçãoDados!C1407={"Diecã d Abtit rço e asecmeno"},1,28,"DA"),ISNUMBER(SEARCH("COMISSÃO",ExtraçãoDados!C1407,1)),REPLACE(ExtraçãoDados!C1407,1,29,"CCM"),ISNUMBER(SEARCH("DN/DIL/DRT1",ExtraçãoDados!C1407,1)),REPLACE(ExtraçãoDados!C1407,1,29,"DN"),ISNUMBER(SEARCH("DIRECÇAO DE NAVIOS",ExtraçãoDados!C1407,1)),REPLACE(ExtraçãoDados!C1407,1,29,"DN"),ISNUMBER(SEARCH("ESQUADRILHA SUBMARIN",ExtraçãoDados!C1407,1)),REPLACE(ExtraçãoDados!C1407,1,29,"ES"),ISNUMBER(SEARCH("DN",ExtraçãoDados!C1407,1)),REPLACE(ExtraçãoDados!C1407,1,29,"DN"),ISNUMBER(SEARCH("DIRECÇÃO",ExtraçãoDados!C1407,1)),REPLACE(ExtraçãoDados!C1407,1,29,"DN"),ISNUMBER(SEARCH("DIRECÇA0",ExtraçãoDados!C1407,1)),REPLACE(ExtraçãoDados!C1407,1,29,"DN"),ISNUMBER(SEARCH("DIRE",ExtraçãoDados!C1407,1)),REPLACE(ExtraçãoDados!C1407,1,29,"DN"),ISNUMBER(SEARCH("ESQUADRILHA",ExtraçãoDados!C1407,1)),REPLACE(ExtraçãoDados!C1407,1,29,"ES"),ISNUMBER(SEARCH("HOSPITAL DA MARINHA",ExtraçãoDados!C1407,1)),REPLACE(ExtraçãoDados!C1407,1,29,"HM"),ISNUMBER(SEARCH("HOSPITAL",ExtraçãoDados!C1407,1)),REPLACE(ExtraçãoDados!C1407,1,29,"HM"),ISNUMBER(SEARCH("HM",ExtraçãoDados!C1407,1)),REPLACE(ExtraçãoDados!C1407,1,29,"HM"),ISNUMBER(SEARCH("SECÇÃO DE APÓSITOS",ExtraçãoDados!C1407,1)),REPLACE(ExtraçãoDados!C1407,1,29,"HM"))</f>
        <v>#N/A</v>
      </c>
      <c r="E1407" s="4" t="e" cm="1">
        <f t="array" ref="E1407">_xlfn.IFS(LEN(ExtraçãoDados!B1407)=7,YEAR(ExtraçãoDados!D1407),LEN(ExtraçãoDados!B1407)=10,RIGHT(ExtraçãoDados!B1407,4),LEN(ExtraçãoDados!B1407)=9,YEAR(ExtraçãoDados!D1407),LEN(ExtraçãoDados!B1407)=8,YEAR(ExtraçãoDados!D1407),LEN(ExtraçãoDados!B1407)&gt;7,YEAR(ExtraçãoDados!D1407),LEN(ExtraçãoDados!B1407)&gt;5,YEAR(ExtraçãoDados!D1407),LEN(ExtraçãoDados!B1407)&gt;4,YEAR(ExtraçãoDados!D1407))</f>
        <v>#N/A</v>
      </c>
      <c r="F1407" s="4">
        <f>ExtraçãoDados!E1407</f>
        <v>0</v>
      </c>
    </row>
    <row r="1408" spans="1:6" x14ac:dyDescent="0.25">
      <c r="A1408" s="4">
        <f>ExtraçãoDados!A1408</f>
        <v>0</v>
      </c>
      <c r="B1408" s="4" t="str" cm="1">
        <f t="array" ref="B1408">_xlfn.IFS(LEN(ExtraçãoDados!B1408)=12,LEFT(ExtraçãoDados!B1408,3),LEN(ExtraçãoDados!B1408)=10,LEFT(ExtraçãoDados!B1408,5),LEN(ExtraçãoDados!B1408)&gt;19,0,LEN(ExtraçãoDados!B1408)=9,LEFT(ExtraçãoDados!B1408,4),LEN(ExtraçãoDados!B1408)=6,LEFT(ExtraçãoDados!B1408,3),LEN(ExtraçãoDados!B1408)&lt;5,LEFT(ExtraçãoDados!B1408,3),LEN(ExtraçãoDados!B1408)=8,LEFT(ExtraçãoDados!B1408,3),LEN(ExtraçãoDados!B1408)=5,LEFT(ExtraçãoDados!B1408,5),LEN(ExtraçãoDados!B1408)=11,LEFT(ExtraçãoDados!B1408,5),LEN(ExtraçãoDados!B1408)=7,RIGHT(ExtraçãoDados!B1408,6))</f>
        <v/>
      </c>
      <c r="C1408" s="4" t="e" cm="1">
        <f t="array" ref="C1408">_xlfn.IFS(LEN(B1408)=1,"ERRO",LEN(B1408)=2,_xlfn.CONCAT("000",B1408),LEN(B1408)=3,_xlfn.CONCAT("00",B1408),LEN(B1408)=4,_xlfn.CONCAT("0",B1408),LEN(B1408)=6,B1408,LEN(B1408)=7,B1408,LEN(B1408)=5,B1408)</f>
        <v>#N/A</v>
      </c>
      <c r="D1408" s="4" t="e" cm="1">
        <f t="array" ref="D1408">_xlfn.IFS(ExtraçãoDados!C1408={"Direcção de Abastecimento"},REPLACE(ExtraçãoDados!C1408="{Direcção de Abastecimento}",1,25,"DA"),ExtraçãoDados!C1408={"COMISSÃO CULTURAL DE LMARINHA"},REPLACE(ExtraçãoDados!C1408={"COMISSÃO CULTURAL DE LMARINHA"},1,28,"CCM"),ExtraçãoDados!C1408={"DIRECÇÃO DE NAVIOS"},REPLACE(ExtraçãoDados!C1408={"DIRECÇÃO DE NAVIOS"},1,28,"DN"),ExtraçãoDados!C1408={"ESQUADRILHA SUBMARINOS"},REPLACE(ExtraçãoDados!C1408={"ESQUADRILHA SUBMARINOS"},1,28,"ES"),ExtraçãoDados!C1408={"COMISSÃO MARINHA"},REPLACE(ExtraçãoDados!C1408={"COMISSÃO MARINHA"},1,28,"CCM"),ExtraçãoDados!C1408={"COMISSÃO CULTURAL DE MARINHA"},REPLACE(ExtraçãoDados!C1408={"COMISSÃO CULTURAL DE MARINHA"},1,28,"CCM"),ExtraçãoDados!C1408={"CCM"},REPLACE(ExtraçãoDados!C1408={"CCM"},1,28,"CCM"),ExtraçãoDados!C1408={"DN"},REPLACE(ExtraçãoDados!C1408={"DN"},1,28,"DN"),ExtraçãoDados!C1408={"ES"},REPLACE(ExtraçãoDados!C1408={"ES"},1,28,"ES"),ExtraçãoDados!C1408={"DA"},REPLACE(ExtraçãoDados!C1408={"DA"},1,28,"DA"),ExtraçãoDados!C1408={"DE: ESQUADRILHA SUBMARINOS"},REPLACE(ExtraçãoDados!C1408={"DE: ESQUADRILHA SUBMARINOS"},1,28,"ES"),ExtraçãoDados!C1408={"DE: COMISSÃO CULTURAL DE LMARINHA"},REPLACE(ExtraçãoDados!C1408={"DE: COMISSÃO CULTURAL DE LMARINHA"},1,28,"CCM"),ExtraçãoDados!C1408={"ON"},REPLACE(ExtraçãoDados!C1408={"ON"},1,28,"DN"),ExtraçãoDados!C1408={"ESQ. SUBMARINOS"},REPLACE(ExtraçãoDados!C1408={"ESQ. SUBMARINOS"},1,28,"ES"),ExtraçãoDados!C1408={"☒ irecção de Abastecimento"},REPLACE(ExtraçãoDados!C1408={"☒ irecção de Abastecimento"},1,28,"DA"),ExtraçãoDados!C1408={"Direcã d Abtit ço e asecmeno"},REPLACE(ExtraçãoDados!C1408={"Direcã d Abtit ço e asecmeno"},1,28,"DA"),ExtraçãoDados!C1408={"Diecã d Abtit rço e asecmeno"},REPLACE(ExtraçãoDados!C1408={"Diecã d Abtit rço e asecmeno"},1,28,"DA"),ISNUMBER(SEARCH("COMISSÃO",ExtraçãoDados!C1408,1)),REPLACE(ExtraçãoDados!C1408,1,29,"CCM"),ISNUMBER(SEARCH("DN/DIL/DRT1",ExtraçãoDados!C1408,1)),REPLACE(ExtraçãoDados!C1408,1,29,"DN"),ISNUMBER(SEARCH("DIRECÇAO DE NAVIOS",ExtraçãoDados!C1408,1)),REPLACE(ExtraçãoDados!C1408,1,29,"DN"),ISNUMBER(SEARCH("ESQUADRILHA SUBMARIN",ExtraçãoDados!C1408,1)),REPLACE(ExtraçãoDados!C1408,1,29,"ES"),ISNUMBER(SEARCH("DN",ExtraçãoDados!C1408,1)),REPLACE(ExtraçãoDados!C1408,1,29,"DN"),ISNUMBER(SEARCH("DIRECÇÃO",ExtraçãoDados!C1408,1)),REPLACE(ExtraçãoDados!C1408,1,29,"DN"),ISNUMBER(SEARCH("DIRECÇA0",ExtraçãoDados!C1408,1)),REPLACE(ExtraçãoDados!C1408,1,29,"DN"),ISNUMBER(SEARCH("DIRE",ExtraçãoDados!C1408,1)),REPLACE(ExtraçãoDados!C1408,1,29,"DN"),ISNUMBER(SEARCH("ESQUADRILHA",ExtraçãoDados!C1408,1)),REPLACE(ExtraçãoDados!C1408,1,29,"ES"),ISNUMBER(SEARCH("HOSPITAL DA MARINHA",ExtraçãoDados!C1408,1)),REPLACE(ExtraçãoDados!C1408,1,29,"HM"),ISNUMBER(SEARCH("HOSPITAL",ExtraçãoDados!C1408,1)),REPLACE(ExtraçãoDados!C1408,1,29,"HM"),ISNUMBER(SEARCH("HM",ExtraçãoDados!C1408,1)),REPLACE(ExtraçãoDados!C1408,1,29,"HM"),ISNUMBER(SEARCH("SECÇÃO DE APÓSITOS",ExtraçãoDados!C1408,1)),REPLACE(ExtraçãoDados!C1408,1,29,"HM"))</f>
        <v>#N/A</v>
      </c>
      <c r="E1408" s="4" t="e" cm="1">
        <f t="array" ref="E1408">_xlfn.IFS(LEN(ExtraçãoDados!B1408)=7,YEAR(ExtraçãoDados!D1408),LEN(ExtraçãoDados!B1408)=10,RIGHT(ExtraçãoDados!B1408,4),LEN(ExtraçãoDados!B1408)=9,YEAR(ExtraçãoDados!D1408),LEN(ExtraçãoDados!B1408)=8,YEAR(ExtraçãoDados!D1408),LEN(ExtraçãoDados!B1408)&gt;7,YEAR(ExtraçãoDados!D1408),LEN(ExtraçãoDados!B1408)&gt;5,YEAR(ExtraçãoDados!D1408),LEN(ExtraçãoDados!B1408)&gt;4,YEAR(ExtraçãoDados!D1408))</f>
        <v>#N/A</v>
      </c>
      <c r="F1408" s="4">
        <f>ExtraçãoDados!E1408</f>
        <v>0</v>
      </c>
    </row>
    <row r="1409" spans="1:6" x14ac:dyDescent="0.25">
      <c r="A1409" s="4">
        <f>ExtraçãoDados!A1409</f>
        <v>0</v>
      </c>
      <c r="B1409" s="4" t="str" cm="1">
        <f t="array" ref="B1409">_xlfn.IFS(LEN(ExtraçãoDados!B1409)=12,LEFT(ExtraçãoDados!B1409,3),LEN(ExtraçãoDados!B1409)=10,LEFT(ExtraçãoDados!B1409,5),LEN(ExtraçãoDados!B1409)&gt;19,0,LEN(ExtraçãoDados!B1409)=9,LEFT(ExtraçãoDados!B1409,4),LEN(ExtraçãoDados!B1409)=6,LEFT(ExtraçãoDados!B1409,3),LEN(ExtraçãoDados!B1409)&lt;5,LEFT(ExtraçãoDados!B1409,3),LEN(ExtraçãoDados!B1409)=8,LEFT(ExtraçãoDados!B1409,3),LEN(ExtraçãoDados!B1409)=5,LEFT(ExtraçãoDados!B1409,5),LEN(ExtraçãoDados!B1409)=11,LEFT(ExtraçãoDados!B1409,5),LEN(ExtraçãoDados!B1409)=7,RIGHT(ExtraçãoDados!B1409,6))</f>
        <v/>
      </c>
      <c r="C1409" s="4" t="e" cm="1">
        <f t="array" ref="C1409">_xlfn.IFS(LEN(B1409)=1,"ERRO",LEN(B1409)=2,_xlfn.CONCAT("000",B1409),LEN(B1409)=3,_xlfn.CONCAT("00",B1409),LEN(B1409)=4,_xlfn.CONCAT("0",B1409),LEN(B1409)=6,B1409,LEN(B1409)=7,B1409,LEN(B1409)=5,B1409)</f>
        <v>#N/A</v>
      </c>
      <c r="D1409" s="4" t="e" cm="1">
        <f t="array" ref="D1409">_xlfn.IFS(ExtraçãoDados!C1409={"Direcção de Abastecimento"},REPLACE(ExtraçãoDados!C1409="{Direcção de Abastecimento}",1,25,"DA"),ExtraçãoDados!C1409={"COMISSÃO CULTURAL DE LMARINHA"},REPLACE(ExtraçãoDados!C1409={"COMISSÃO CULTURAL DE LMARINHA"},1,28,"CCM"),ExtraçãoDados!C1409={"DIRECÇÃO DE NAVIOS"},REPLACE(ExtraçãoDados!C1409={"DIRECÇÃO DE NAVIOS"},1,28,"DN"),ExtraçãoDados!C1409={"ESQUADRILHA SUBMARINOS"},REPLACE(ExtraçãoDados!C1409={"ESQUADRILHA SUBMARINOS"},1,28,"ES"),ExtraçãoDados!C1409={"COMISSÃO MARINHA"},REPLACE(ExtraçãoDados!C1409={"COMISSÃO MARINHA"},1,28,"CCM"),ExtraçãoDados!C1409={"COMISSÃO CULTURAL DE MARINHA"},REPLACE(ExtraçãoDados!C1409={"COMISSÃO CULTURAL DE MARINHA"},1,28,"CCM"),ExtraçãoDados!C1409={"CCM"},REPLACE(ExtraçãoDados!C1409={"CCM"},1,28,"CCM"),ExtraçãoDados!C1409={"DN"},REPLACE(ExtraçãoDados!C1409={"DN"},1,28,"DN"),ExtraçãoDados!C1409={"ES"},REPLACE(ExtraçãoDados!C1409={"ES"},1,28,"ES"),ExtraçãoDados!C1409={"DA"},REPLACE(ExtraçãoDados!C1409={"DA"},1,28,"DA"),ExtraçãoDados!C1409={"DE: ESQUADRILHA SUBMARINOS"},REPLACE(ExtraçãoDados!C1409={"DE: ESQUADRILHA SUBMARINOS"},1,28,"ES"),ExtraçãoDados!C1409={"DE: COMISSÃO CULTURAL DE LMARINHA"},REPLACE(ExtraçãoDados!C1409={"DE: COMISSÃO CULTURAL DE LMARINHA"},1,28,"CCM"),ExtraçãoDados!C1409={"ON"},REPLACE(ExtraçãoDados!C1409={"ON"},1,28,"DN"),ExtraçãoDados!C1409={"ESQ. SUBMARINOS"},REPLACE(ExtraçãoDados!C1409={"ESQ. SUBMARINOS"},1,28,"ES"),ExtraçãoDados!C1409={"☒ irecção de Abastecimento"},REPLACE(ExtraçãoDados!C1409={"☒ irecção de Abastecimento"},1,28,"DA"),ExtraçãoDados!C1409={"Direcã d Abtit ço e asecmeno"},REPLACE(ExtraçãoDados!C1409={"Direcã d Abtit ço e asecmeno"},1,28,"DA"),ExtraçãoDados!C1409={"Diecã d Abtit rço e asecmeno"},REPLACE(ExtraçãoDados!C1409={"Diecã d Abtit rço e asecmeno"},1,28,"DA"),ISNUMBER(SEARCH("COMISSÃO",ExtraçãoDados!C1409,1)),REPLACE(ExtraçãoDados!C1409,1,29,"CCM"),ISNUMBER(SEARCH("DN/DIL/DRT1",ExtraçãoDados!C1409,1)),REPLACE(ExtraçãoDados!C1409,1,29,"DN"),ISNUMBER(SEARCH("DIRECÇAO DE NAVIOS",ExtraçãoDados!C1409,1)),REPLACE(ExtraçãoDados!C1409,1,29,"DN"),ISNUMBER(SEARCH("ESQUADRILHA SUBMARIN",ExtraçãoDados!C1409,1)),REPLACE(ExtraçãoDados!C1409,1,29,"ES"),ISNUMBER(SEARCH("DN",ExtraçãoDados!C1409,1)),REPLACE(ExtraçãoDados!C1409,1,29,"DN"),ISNUMBER(SEARCH("DIRECÇÃO",ExtraçãoDados!C1409,1)),REPLACE(ExtraçãoDados!C1409,1,29,"DN"),ISNUMBER(SEARCH("DIRECÇA0",ExtraçãoDados!C1409,1)),REPLACE(ExtraçãoDados!C1409,1,29,"DN"),ISNUMBER(SEARCH("DIRE",ExtraçãoDados!C1409,1)),REPLACE(ExtraçãoDados!C1409,1,29,"DN"),ISNUMBER(SEARCH("ESQUADRILHA",ExtraçãoDados!C1409,1)),REPLACE(ExtraçãoDados!C1409,1,29,"ES"),ISNUMBER(SEARCH("HOSPITAL DA MARINHA",ExtraçãoDados!C1409,1)),REPLACE(ExtraçãoDados!C1409,1,29,"HM"),ISNUMBER(SEARCH("HOSPITAL",ExtraçãoDados!C1409,1)),REPLACE(ExtraçãoDados!C1409,1,29,"HM"),ISNUMBER(SEARCH("HM",ExtraçãoDados!C1409,1)),REPLACE(ExtraçãoDados!C1409,1,29,"HM"),ISNUMBER(SEARCH("SECÇÃO DE APÓSITOS",ExtraçãoDados!C1409,1)),REPLACE(ExtraçãoDados!C1409,1,29,"HM"))</f>
        <v>#N/A</v>
      </c>
      <c r="E1409" s="4" t="e" cm="1">
        <f t="array" ref="E1409">_xlfn.IFS(LEN(ExtraçãoDados!B1409)=7,YEAR(ExtraçãoDados!D1409),LEN(ExtraçãoDados!B1409)=10,RIGHT(ExtraçãoDados!B1409,4),LEN(ExtraçãoDados!B1409)=9,YEAR(ExtraçãoDados!D1409),LEN(ExtraçãoDados!B1409)=8,YEAR(ExtraçãoDados!D1409),LEN(ExtraçãoDados!B1409)&gt;7,YEAR(ExtraçãoDados!D1409),LEN(ExtraçãoDados!B1409)&gt;5,YEAR(ExtraçãoDados!D1409),LEN(ExtraçãoDados!B1409)&gt;4,YEAR(ExtraçãoDados!D1409))</f>
        <v>#N/A</v>
      </c>
      <c r="F1409" s="4">
        <f>ExtraçãoDados!E1409</f>
        <v>0</v>
      </c>
    </row>
    <row r="1410" spans="1:6" x14ac:dyDescent="0.25">
      <c r="A1410" s="4">
        <f>ExtraçãoDados!A1410</f>
        <v>0</v>
      </c>
      <c r="B1410" s="4" t="str" cm="1">
        <f t="array" ref="B1410">_xlfn.IFS(LEN(ExtraçãoDados!B1410)=12,LEFT(ExtraçãoDados!B1410,3),LEN(ExtraçãoDados!B1410)=10,LEFT(ExtraçãoDados!B1410,5),LEN(ExtraçãoDados!B1410)&gt;19,0,LEN(ExtraçãoDados!B1410)=9,LEFT(ExtraçãoDados!B1410,4),LEN(ExtraçãoDados!B1410)=6,LEFT(ExtraçãoDados!B1410,3),LEN(ExtraçãoDados!B1410)&lt;5,LEFT(ExtraçãoDados!B1410,3),LEN(ExtraçãoDados!B1410)=8,LEFT(ExtraçãoDados!B1410,3),LEN(ExtraçãoDados!B1410)=5,LEFT(ExtraçãoDados!B1410,5),LEN(ExtraçãoDados!B1410)=11,LEFT(ExtraçãoDados!B1410,5),LEN(ExtraçãoDados!B1410)=7,RIGHT(ExtraçãoDados!B1410,6))</f>
        <v/>
      </c>
      <c r="C1410" s="4" t="e" cm="1">
        <f t="array" ref="C1410">_xlfn.IFS(LEN(B1410)=1,"ERRO",LEN(B1410)=2,_xlfn.CONCAT("000",B1410),LEN(B1410)=3,_xlfn.CONCAT("00",B1410),LEN(B1410)=4,_xlfn.CONCAT("0",B1410),LEN(B1410)=6,B1410,LEN(B1410)=7,B1410,LEN(B1410)=5,B1410)</f>
        <v>#N/A</v>
      </c>
      <c r="D1410" s="4" t="e" cm="1">
        <f t="array" ref="D1410">_xlfn.IFS(ExtraçãoDados!C1410={"Direcção de Abastecimento"},REPLACE(ExtraçãoDados!C1410="{Direcção de Abastecimento}",1,25,"DA"),ExtraçãoDados!C1410={"COMISSÃO CULTURAL DE LMARINHA"},REPLACE(ExtraçãoDados!C1410={"COMISSÃO CULTURAL DE LMARINHA"},1,28,"CCM"),ExtraçãoDados!C1410={"DIRECÇÃO DE NAVIOS"},REPLACE(ExtraçãoDados!C1410={"DIRECÇÃO DE NAVIOS"},1,28,"DN"),ExtraçãoDados!C1410={"ESQUADRILHA SUBMARINOS"},REPLACE(ExtraçãoDados!C1410={"ESQUADRILHA SUBMARINOS"},1,28,"ES"),ExtraçãoDados!C1410={"COMISSÃO MARINHA"},REPLACE(ExtraçãoDados!C1410={"COMISSÃO MARINHA"},1,28,"CCM"),ExtraçãoDados!C1410={"COMISSÃO CULTURAL DE MARINHA"},REPLACE(ExtraçãoDados!C1410={"COMISSÃO CULTURAL DE MARINHA"},1,28,"CCM"),ExtraçãoDados!C1410={"CCM"},REPLACE(ExtraçãoDados!C1410={"CCM"},1,28,"CCM"),ExtraçãoDados!C1410={"DN"},REPLACE(ExtraçãoDados!C1410={"DN"},1,28,"DN"),ExtraçãoDados!C1410={"ES"},REPLACE(ExtraçãoDados!C1410={"ES"},1,28,"ES"),ExtraçãoDados!C1410={"DA"},REPLACE(ExtraçãoDados!C1410={"DA"},1,28,"DA"),ExtraçãoDados!C1410={"DE: ESQUADRILHA SUBMARINOS"},REPLACE(ExtraçãoDados!C1410={"DE: ESQUADRILHA SUBMARINOS"},1,28,"ES"),ExtraçãoDados!C1410={"DE: COMISSÃO CULTURAL DE LMARINHA"},REPLACE(ExtraçãoDados!C1410={"DE: COMISSÃO CULTURAL DE LMARINHA"},1,28,"CCM"),ExtraçãoDados!C1410={"ON"},REPLACE(ExtraçãoDados!C1410={"ON"},1,28,"DN"),ExtraçãoDados!C1410={"ESQ. SUBMARINOS"},REPLACE(ExtraçãoDados!C1410={"ESQ. SUBMARINOS"},1,28,"ES"),ExtraçãoDados!C1410={"☒ irecção de Abastecimento"},REPLACE(ExtraçãoDados!C1410={"☒ irecção de Abastecimento"},1,28,"DA"),ExtraçãoDados!C1410={"Direcã d Abtit ço e asecmeno"},REPLACE(ExtraçãoDados!C1410={"Direcã d Abtit ço e asecmeno"},1,28,"DA"),ExtraçãoDados!C1410={"Diecã d Abtit rço e asecmeno"},REPLACE(ExtraçãoDados!C1410={"Diecã d Abtit rço e asecmeno"},1,28,"DA"),ISNUMBER(SEARCH("COMISSÃO",ExtraçãoDados!C1410,1)),REPLACE(ExtraçãoDados!C1410,1,29,"CCM"),ISNUMBER(SEARCH("DN/DIL/DRT1",ExtraçãoDados!C1410,1)),REPLACE(ExtraçãoDados!C1410,1,29,"DN"),ISNUMBER(SEARCH("DIRECÇAO DE NAVIOS",ExtraçãoDados!C1410,1)),REPLACE(ExtraçãoDados!C1410,1,29,"DN"),ISNUMBER(SEARCH("ESQUADRILHA SUBMARIN",ExtraçãoDados!C1410,1)),REPLACE(ExtraçãoDados!C1410,1,29,"ES"),ISNUMBER(SEARCH("DN",ExtraçãoDados!C1410,1)),REPLACE(ExtraçãoDados!C1410,1,29,"DN"),ISNUMBER(SEARCH("DIRECÇÃO",ExtraçãoDados!C1410,1)),REPLACE(ExtraçãoDados!C1410,1,29,"DN"),ISNUMBER(SEARCH("DIRECÇA0",ExtraçãoDados!C1410,1)),REPLACE(ExtraçãoDados!C1410,1,29,"DN"),ISNUMBER(SEARCH("DIRE",ExtraçãoDados!C1410,1)),REPLACE(ExtraçãoDados!C1410,1,29,"DN"),ISNUMBER(SEARCH("ESQUADRILHA",ExtraçãoDados!C1410,1)),REPLACE(ExtraçãoDados!C1410,1,29,"ES"),ISNUMBER(SEARCH("HOSPITAL DA MARINHA",ExtraçãoDados!C1410,1)),REPLACE(ExtraçãoDados!C1410,1,29,"HM"),ISNUMBER(SEARCH("HOSPITAL",ExtraçãoDados!C1410,1)),REPLACE(ExtraçãoDados!C1410,1,29,"HM"),ISNUMBER(SEARCH("HM",ExtraçãoDados!C1410,1)),REPLACE(ExtraçãoDados!C1410,1,29,"HM"),ISNUMBER(SEARCH("SECÇÃO DE APÓSITOS",ExtraçãoDados!C1410,1)),REPLACE(ExtraçãoDados!C1410,1,29,"HM"))</f>
        <v>#N/A</v>
      </c>
      <c r="E1410" s="4" t="e" cm="1">
        <f t="array" ref="E1410">_xlfn.IFS(LEN(ExtraçãoDados!B1410)=7,YEAR(ExtraçãoDados!D1410),LEN(ExtraçãoDados!B1410)=10,RIGHT(ExtraçãoDados!B1410,4),LEN(ExtraçãoDados!B1410)=9,YEAR(ExtraçãoDados!D1410),LEN(ExtraçãoDados!B1410)=8,YEAR(ExtraçãoDados!D1410),LEN(ExtraçãoDados!B1410)&gt;7,YEAR(ExtraçãoDados!D1410),LEN(ExtraçãoDados!B1410)&gt;5,YEAR(ExtraçãoDados!D1410),LEN(ExtraçãoDados!B1410)&gt;4,YEAR(ExtraçãoDados!D1410))</f>
        <v>#N/A</v>
      </c>
      <c r="F1410" s="4">
        <f>ExtraçãoDados!E1410</f>
        <v>0</v>
      </c>
    </row>
    <row r="1411" spans="1:6" x14ac:dyDescent="0.25">
      <c r="A1411" s="4">
        <f>ExtraçãoDados!A1411</f>
        <v>0</v>
      </c>
      <c r="B1411" s="4" t="str" cm="1">
        <f t="array" ref="B1411">_xlfn.IFS(LEN(ExtraçãoDados!B1411)=12,LEFT(ExtraçãoDados!B1411,3),LEN(ExtraçãoDados!B1411)=10,LEFT(ExtraçãoDados!B1411,5),LEN(ExtraçãoDados!B1411)&gt;19,0,LEN(ExtraçãoDados!B1411)=9,LEFT(ExtraçãoDados!B1411,4),LEN(ExtraçãoDados!B1411)=6,LEFT(ExtraçãoDados!B1411,3),LEN(ExtraçãoDados!B1411)&lt;5,LEFT(ExtraçãoDados!B1411,3),LEN(ExtraçãoDados!B1411)=8,LEFT(ExtraçãoDados!B1411,3),LEN(ExtraçãoDados!B1411)=5,LEFT(ExtraçãoDados!B1411,5),LEN(ExtraçãoDados!B1411)=11,LEFT(ExtraçãoDados!B1411,5),LEN(ExtraçãoDados!B1411)=7,RIGHT(ExtraçãoDados!B1411,6))</f>
        <v/>
      </c>
      <c r="C1411" s="4" t="e" cm="1">
        <f t="array" ref="C1411">_xlfn.IFS(LEN(B1411)=1,"ERRO",LEN(B1411)=2,_xlfn.CONCAT("000",B1411),LEN(B1411)=3,_xlfn.CONCAT("00",B1411),LEN(B1411)=4,_xlfn.CONCAT("0",B1411),LEN(B1411)=6,B1411,LEN(B1411)=7,B1411,LEN(B1411)=5,B1411)</f>
        <v>#N/A</v>
      </c>
      <c r="D1411" s="4" t="e" cm="1">
        <f t="array" ref="D1411">_xlfn.IFS(ExtraçãoDados!C1411={"Direcção de Abastecimento"},REPLACE(ExtraçãoDados!C1411="{Direcção de Abastecimento}",1,25,"DA"),ExtraçãoDados!C1411={"COMISSÃO CULTURAL DE LMARINHA"},REPLACE(ExtraçãoDados!C1411={"COMISSÃO CULTURAL DE LMARINHA"},1,28,"CCM"),ExtraçãoDados!C1411={"DIRECÇÃO DE NAVIOS"},REPLACE(ExtraçãoDados!C1411={"DIRECÇÃO DE NAVIOS"},1,28,"DN"),ExtraçãoDados!C1411={"ESQUADRILHA SUBMARINOS"},REPLACE(ExtraçãoDados!C1411={"ESQUADRILHA SUBMARINOS"},1,28,"ES"),ExtraçãoDados!C1411={"COMISSÃO MARINHA"},REPLACE(ExtraçãoDados!C1411={"COMISSÃO MARINHA"},1,28,"CCM"),ExtraçãoDados!C1411={"COMISSÃO CULTURAL DE MARINHA"},REPLACE(ExtraçãoDados!C1411={"COMISSÃO CULTURAL DE MARINHA"},1,28,"CCM"),ExtraçãoDados!C1411={"CCM"},REPLACE(ExtraçãoDados!C1411={"CCM"},1,28,"CCM"),ExtraçãoDados!C1411={"DN"},REPLACE(ExtraçãoDados!C1411={"DN"},1,28,"DN"),ExtraçãoDados!C1411={"ES"},REPLACE(ExtraçãoDados!C1411={"ES"},1,28,"ES"),ExtraçãoDados!C1411={"DA"},REPLACE(ExtraçãoDados!C1411={"DA"},1,28,"DA"),ExtraçãoDados!C1411={"DE: ESQUADRILHA SUBMARINOS"},REPLACE(ExtraçãoDados!C1411={"DE: ESQUADRILHA SUBMARINOS"},1,28,"ES"),ExtraçãoDados!C1411={"DE: COMISSÃO CULTURAL DE LMARINHA"},REPLACE(ExtraçãoDados!C1411={"DE: COMISSÃO CULTURAL DE LMARINHA"},1,28,"CCM"),ExtraçãoDados!C1411={"ON"},REPLACE(ExtraçãoDados!C1411={"ON"},1,28,"DN"),ExtraçãoDados!C1411={"ESQ. SUBMARINOS"},REPLACE(ExtraçãoDados!C1411={"ESQ. SUBMARINOS"},1,28,"ES"),ExtraçãoDados!C1411={"☒ irecção de Abastecimento"},REPLACE(ExtraçãoDados!C1411={"☒ irecção de Abastecimento"},1,28,"DA"),ExtraçãoDados!C1411={"Direcã d Abtit ço e asecmeno"},REPLACE(ExtraçãoDados!C1411={"Direcã d Abtit ço e asecmeno"},1,28,"DA"),ExtraçãoDados!C1411={"Diecã d Abtit rço e asecmeno"},REPLACE(ExtraçãoDados!C1411={"Diecã d Abtit rço e asecmeno"},1,28,"DA"),ISNUMBER(SEARCH("COMISSÃO",ExtraçãoDados!C1411,1)),REPLACE(ExtraçãoDados!C1411,1,29,"CCM"),ISNUMBER(SEARCH("DN/DIL/DRT1",ExtraçãoDados!C1411,1)),REPLACE(ExtraçãoDados!C1411,1,29,"DN"),ISNUMBER(SEARCH("DIRECÇAO DE NAVIOS",ExtraçãoDados!C1411,1)),REPLACE(ExtraçãoDados!C1411,1,29,"DN"),ISNUMBER(SEARCH("ESQUADRILHA SUBMARIN",ExtraçãoDados!C1411,1)),REPLACE(ExtraçãoDados!C1411,1,29,"ES"),ISNUMBER(SEARCH("DN",ExtraçãoDados!C1411,1)),REPLACE(ExtraçãoDados!C1411,1,29,"DN"),ISNUMBER(SEARCH("DIRECÇÃO",ExtraçãoDados!C1411,1)),REPLACE(ExtraçãoDados!C1411,1,29,"DN"),ISNUMBER(SEARCH("DIRECÇA0",ExtraçãoDados!C1411,1)),REPLACE(ExtraçãoDados!C1411,1,29,"DN"),ISNUMBER(SEARCH("DIRE",ExtraçãoDados!C1411,1)),REPLACE(ExtraçãoDados!C1411,1,29,"DN"),ISNUMBER(SEARCH("ESQUADRILHA",ExtraçãoDados!C1411,1)),REPLACE(ExtraçãoDados!C1411,1,29,"ES"),ISNUMBER(SEARCH("HOSPITAL DA MARINHA",ExtraçãoDados!C1411,1)),REPLACE(ExtraçãoDados!C1411,1,29,"HM"),ISNUMBER(SEARCH("HOSPITAL",ExtraçãoDados!C1411,1)),REPLACE(ExtraçãoDados!C1411,1,29,"HM"),ISNUMBER(SEARCH("HM",ExtraçãoDados!C1411,1)),REPLACE(ExtraçãoDados!C1411,1,29,"HM"),ISNUMBER(SEARCH("SECÇÃO DE APÓSITOS",ExtraçãoDados!C1411,1)),REPLACE(ExtraçãoDados!C1411,1,29,"HM"))</f>
        <v>#N/A</v>
      </c>
      <c r="E1411" s="4" t="e" cm="1">
        <f t="array" ref="E1411">_xlfn.IFS(LEN(ExtraçãoDados!B1411)=7,YEAR(ExtraçãoDados!D1411),LEN(ExtraçãoDados!B1411)=10,RIGHT(ExtraçãoDados!B1411,4),LEN(ExtraçãoDados!B1411)=9,YEAR(ExtraçãoDados!D1411),LEN(ExtraçãoDados!B1411)=8,YEAR(ExtraçãoDados!D1411),LEN(ExtraçãoDados!B1411)&gt;7,YEAR(ExtraçãoDados!D1411),LEN(ExtraçãoDados!B1411)&gt;5,YEAR(ExtraçãoDados!D1411),LEN(ExtraçãoDados!B1411)&gt;4,YEAR(ExtraçãoDados!D1411))</f>
        <v>#N/A</v>
      </c>
      <c r="F1411" s="4">
        <f>ExtraçãoDados!E1411</f>
        <v>0</v>
      </c>
    </row>
    <row r="1412" spans="1:6" x14ac:dyDescent="0.25">
      <c r="A1412" s="4">
        <f>ExtraçãoDados!A1412</f>
        <v>0</v>
      </c>
      <c r="B1412" s="4" t="str" cm="1">
        <f t="array" ref="B1412">_xlfn.IFS(LEN(ExtraçãoDados!B1412)=12,LEFT(ExtraçãoDados!B1412,3),LEN(ExtraçãoDados!B1412)=10,LEFT(ExtraçãoDados!B1412,5),LEN(ExtraçãoDados!B1412)&gt;19,0,LEN(ExtraçãoDados!B1412)=9,LEFT(ExtraçãoDados!B1412,4),LEN(ExtraçãoDados!B1412)=6,LEFT(ExtraçãoDados!B1412,3),LEN(ExtraçãoDados!B1412)&lt;5,LEFT(ExtraçãoDados!B1412,3),LEN(ExtraçãoDados!B1412)=8,LEFT(ExtraçãoDados!B1412,3),LEN(ExtraçãoDados!B1412)=5,LEFT(ExtraçãoDados!B1412,5),LEN(ExtraçãoDados!B1412)=11,LEFT(ExtraçãoDados!B1412,5),LEN(ExtraçãoDados!B1412)=7,RIGHT(ExtraçãoDados!B1412,6))</f>
        <v/>
      </c>
      <c r="C1412" s="4" t="e" cm="1">
        <f t="array" ref="C1412">_xlfn.IFS(LEN(B1412)=1,"ERRO",LEN(B1412)=2,_xlfn.CONCAT("000",B1412),LEN(B1412)=3,_xlfn.CONCAT("00",B1412),LEN(B1412)=4,_xlfn.CONCAT("0",B1412),LEN(B1412)=6,B1412,LEN(B1412)=7,B1412,LEN(B1412)=5,B1412)</f>
        <v>#N/A</v>
      </c>
      <c r="D1412" s="4" t="e" cm="1">
        <f t="array" ref="D1412">_xlfn.IFS(ExtraçãoDados!C1412={"Direcção de Abastecimento"},REPLACE(ExtraçãoDados!C1412="{Direcção de Abastecimento}",1,25,"DA"),ExtraçãoDados!C1412={"COMISSÃO CULTURAL DE LMARINHA"},REPLACE(ExtraçãoDados!C1412={"COMISSÃO CULTURAL DE LMARINHA"},1,28,"CCM"),ExtraçãoDados!C1412={"DIRECÇÃO DE NAVIOS"},REPLACE(ExtraçãoDados!C1412={"DIRECÇÃO DE NAVIOS"},1,28,"DN"),ExtraçãoDados!C1412={"ESQUADRILHA SUBMARINOS"},REPLACE(ExtraçãoDados!C1412={"ESQUADRILHA SUBMARINOS"},1,28,"ES"),ExtraçãoDados!C1412={"COMISSÃO MARINHA"},REPLACE(ExtraçãoDados!C1412={"COMISSÃO MARINHA"},1,28,"CCM"),ExtraçãoDados!C1412={"COMISSÃO CULTURAL DE MARINHA"},REPLACE(ExtraçãoDados!C1412={"COMISSÃO CULTURAL DE MARINHA"},1,28,"CCM"),ExtraçãoDados!C1412={"CCM"},REPLACE(ExtraçãoDados!C1412={"CCM"},1,28,"CCM"),ExtraçãoDados!C1412={"DN"},REPLACE(ExtraçãoDados!C1412={"DN"},1,28,"DN"),ExtraçãoDados!C1412={"ES"},REPLACE(ExtraçãoDados!C1412={"ES"},1,28,"ES"),ExtraçãoDados!C1412={"DA"},REPLACE(ExtraçãoDados!C1412={"DA"},1,28,"DA"),ExtraçãoDados!C1412={"DE: ESQUADRILHA SUBMARINOS"},REPLACE(ExtraçãoDados!C1412={"DE: ESQUADRILHA SUBMARINOS"},1,28,"ES"),ExtraçãoDados!C1412={"DE: COMISSÃO CULTURAL DE LMARINHA"},REPLACE(ExtraçãoDados!C1412={"DE: COMISSÃO CULTURAL DE LMARINHA"},1,28,"CCM"),ExtraçãoDados!C1412={"ON"},REPLACE(ExtraçãoDados!C1412={"ON"},1,28,"DN"),ExtraçãoDados!C1412={"ESQ. SUBMARINOS"},REPLACE(ExtraçãoDados!C1412={"ESQ. SUBMARINOS"},1,28,"ES"),ExtraçãoDados!C1412={"☒ irecção de Abastecimento"},REPLACE(ExtraçãoDados!C1412={"☒ irecção de Abastecimento"},1,28,"DA"),ExtraçãoDados!C1412={"Direcã d Abtit ço e asecmeno"},REPLACE(ExtraçãoDados!C1412={"Direcã d Abtit ço e asecmeno"},1,28,"DA"),ExtraçãoDados!C1412={"Diecã d Abtit rço e asecmeno"},REPLACE(ExtraçãoDados!C1412={"Diecã d Abtit rço e asecmeno"},1,28,"DA"),ISNUMBER(SEARCH("COMISSÃO",ExtraçãoDados!C1412,1)),REPLACE(ExtraçãoDados!C1412,1,29,"CCM"),ISNUMBER(SEARCH("DN/DIL/DRT1",ExtraçãoDados!C1412,1)),REPLACE(ExtraçãoDados!C1412,1,29,"DN"),ISNUMBER(SEARCH("DIRECÇAO DE NAVIOS",ExtraçãoDados!C1412,1)),REPLACE(ExtraçãoDados!C1412,1,29,"DN"),ISNUMBER(SEARCH("ESQUADRILHA SUBMARIN",ExtraçãoDados!C1412,1)),REPLACE(ExtraçãoDados!C1412,1,29,"ES"),ISNUMBER(SEARCH("DN",ExtraçãoDados!C1412,1)),REPLACE(ExtraçãoDados!C1412,1,29,"DN"),ISNUMBER(SEARCH("DIRECÇÃO",ExtraçãoDados!C1412,1)),REPLACE(ExtraçãoDados!C1412,1,29,"DN"),ISNUMBER(SEARCH("DIRECÇA0",ExtraçãoDados!C1412,1)),REPLACE(ExtraçãoDados!C1412,1,29,"DN"),ISNUMBER(SEARCH("DIRE",ExtraçãoDados!C1412,1)),REPLACE(ExtraçãoDados!C1412,1,29,"DN"),ISNUMBER(SEARCH("ESQUADRILHA",ExtraçãoDados!C1412,1)),REPLACE(ExtraçãoDados!C1412,1,29,"ES"),ISNUMBER(SEARCH("HOSPITAL DA MARINHA",ExtraçãoDados!C1412,1)),REPLACE(ExtraçãoDados!C1412,1,29,"HM"),ISNUMBER(SEARCH("HOSPITAL",ExtraçãoDados!C1412,1)),REPLACE(ExtraçãoDados!C1412,1,29,"HM"),ISNUMBER(SEARCH("HM",ExtraçãoDados!C1412,1)),REPLACE(ExtraçãoDados!C1412,1,29,"HM"),ISNUMBER(SEARCH("SECÇÃO DE APÓSITOS",ExtraçãoDados!C1412,1)),REPLACE(ExtraçãoDados!C1412,1,29,"HM"))</f>
        <v>#N/A</v>
      </c>
      <c r="E1412" s="4" t="e" cm="1">
        <f t="array" ref="E1412">_xlfn.IFS(LEN(ExtraçãoDados!B1412)=7,YEAR(ExtraçãoDados!D1412),LEN(ExtraçãoDados!B1412)=10,RIGHT(ExtraçãoDados!B1412,4),LEN(ExtraçãoDados!B1412)=9,YEAR(ExtraçãoDados!D1412),LEN(ExtraçãoDados!B1412)=8,YEAR(ExtraçãoDados!D1412),LEN(ExtraçãoDados!B1412)&gt;7,YEAR(ExtraçãoDados!D1412),LEN(ExtraçãoDados!B1412)&gt;5,YEAR(ExtraçãoDados!D1412),LEN(ExtraçãoDados!B1412)&gt;4,YEAR(ExtraçãoDados!D1412))</f>
        <v>#N/A</v>
      </c>
      <c r="F1412" s="4">
        <f>ExtraçãoDados!E1412</f>
        <v>0</v>
      </c>
    </row>
    <row r="1413" spans="1:6" x14ac:dyDescent="0.25">
      <c r="A1413" s="4">
        <f>ExtraçãoDados!A1413</f>
        <v>0</v>
      </c>
      <c r="B1413" s="4" t="str" cm="1">
        <f t="array" ref="B1413">_xlfn.IFS(LEN(ExtraçãoDados!B1413)=12,LEFT(ExtraçãoDados!B1413,3),LEN(ExtraçãoDados!B1413)=10,LEFT(ExtraçãoDados!B1413,5),LEN(ExtraçãoDados!B1413)&gt;19,0,LEN(ExtraçãoDados!B1413)=9,LEFT(ExtraçãoDados!B1413,4),LEN(ExtraçãoDados!B1413)=6,LEFT(ExtraçãoDados!B1413,3),LEN(ExtraçãoDados!B1413)&lt;5,LEFT(ExtraçãoDados!B1413,3),LEN(ExtraçãoDados!B1413)=8,LEFT(ExtraçãoDados!B1413,3),LEN(ExtraçãoDados!B1413)=5,LEFT(ExtraçãoDados!B1413,5),LEN(ExtraçãoDados!B1413)=11,LEFT(ExtraçãoDados!B1413,5),LEN(ExtraçãoDados!B1413)=7,RIGHT(ExtraçãoDados!B1413,6))</f>
        <v/>
      </c>
      <c r="C1413" s="4" t="e" cm="1">
        <f t="array" ref="C1413">_xlfn.IFS(LEN(B1413)=1,"ERRO",LEN(B1413)=2,_xlfn.CONCAT("000",B1413),LEN(B1413)=3,_xlfn.CONCAT("00",B1413),LEN(B1413)=4,_xlfn.CONCAT("0",B1413),LEN(B1413)=6,B1413,LEN(B1413)=7,B1413,LEN(B1413)=5,B1413)</f>
        <v>#N/A</v>
      </c>
      <c r="D1413" s="4" t="e" cm="1">
        <f t="array" ref="D1413">_xlfn.IFS(ExtraçãoDados!C1413={"Direcção de Abastecimento"},REPLACE(ExtraçãoDados!C1413="{Direcção de Abastecimento}",1,25,"DA"),ExtraçãoDados!C1413={"COMISSÃO CULTURAL DE LMARINHA"},REPLACE(ExtraçãoDados!C1413={"COMISSÃO CULTURAL DE LMARINHA"},1,28,"CCM"),ExtraçãoDados!C1413={"DIRECÇÃO DE NAVIOS"},REPLACE(ExtraçãoDados!C1413={"DIRECÇÃO DE NAVIOS"},1,28,"DN"),ExtraçãoDados!C1413={"ESQUADRILHA SUBMARINOS"},REPLACE(ExtraçãoDados!C1413={"ESQUADRILHA SUBMARINOS"},1,28,"ES"),ExtraçãoDados!C1413={"COMISSÃO MARINHA"},REPLACE(ExtraçãoDados!C1413={"COMISSÃO MARINHA"},1,28,"CCM"),ExtraçãoDados!C1413={"COMISSÃO CULTURAL DE MARINHA"},REPLACE(ExtraçãoDados!C1413={"COMISSÃO CULTURAL DE MARINHA"},1,28,"CCM"),ExtraçãoDados!C1413={"CCM"},REPLACE(ExtraçãoDados!C1413={"CCM"},1,28,"CCM"),ExtraçãoDados!C1413={"DN"},REPLACE(ExtraçãoDados!C1413={"DN"},1,28,"DN"),ExtraçãoDados!C1413={"ES"},REPLACE(ExtraçãoDados!C1413={"ES"},1,28,"ES"),ExtraçãoDados!C1413={"DA"},REPLACE(ExtraçãoDados!C1413={"DA"},1,28,"DA"),ExtraçãoDados!C1413={"DE: ESQUADRILHA SUBMARINOS"},REPLACE(ExtraçãoDados!C1413={"DE: ESQUADRILHA SUBMARINOS"},1,28,"ES"),ExtraçãoDados!C1413={"DE: COMISSÃO CULTURAL DE LMARINHA"},REPLACE(ExtraçãoDados!C1413={"DE: COMISSÃO CULTURAL DE LMARINHA"},1,28,"CCM"),ExtraçãoDados!C1413={"ON"},REPLACE(ExtraçãoDados!C1413={"ON"},1,28,"DN"),ExtraçãoDados!C1413={"ESQ. SUBMARINOS"},REPLACE(ExtraçãoDados!C1413={"ESQ. SUBMARINOS"},1,28,"ES"),ExtraçãoDados!C1413={"☒ irecção de Abastecimento"},REPLACE(ExtraçãoDados!C1413={"☒ irecção de Abastecimento"},1,28,"DA"),ExtraçãoDados!C1413={"Direcã d Abtit ço e asecmeno"},REPLACE(ExtraçãoDados!C1413={"Direcã d Abtit ço e asecmeno"},1,28,"DA"),ExtraçãoDados!C1413={"Diecã d Abtit rço e asecmeno"},REPLACE(ExtraçãoDados!C1413={"Diecã d Abtit rço e asecmeno"},1,28,"DA"),ISNUMBER(SEARCH("COMISSÃO",ExtraçãoDados!C1413,1)),REPLACE(ExtraçãoDados!C1413,1,29,"CCM"),ISNUMBER(SEARCH("DN/DIL/DRT1",ExtraçãoDados!C1413,1)),REPLACE(ExtraçãoDados!C1413,1,29,"DN"),ISNUMBER(SEARCH("DIRECÇAO DE NAVIOS",ExtraçãoDados!C1413,1)),REPLACE(ExtraçãoDados!C1413,1,29,"DN"),ISNUMBER(SEARCH("ESQUADRILHA SUBMARIN",ExtraçãoDados!C1413,1)),REPLACE(ExtraçãoDados!C1413,1,29,"ES"),ISNUMBER(SEARCH("DN",ExtraçãoDados!C1413,1)),REPLACE(ExtraçãoDados!C1413,1,29,"DN"),ISNUMBER(SEARCH("DIRECÇÃO",ExtraçãoDados!C1413,1)),REPLACE(ExtraçãoDados!C1413,1,29,"DN"),ISNUMBER(SEARCH("DIRECÇA0",ExtraçãoDados!C1413,1)),REPLACE(ExtraçãoDados!C1413,1,29,"DN"),ISNUMBER(SEARCH("DIRE",ExtraçãoDados!C1413,1)),REPLACE(ExtraçãoDados!C1413,1,29,"DN"),ISNUMBER(SEARCH("ESQUADRILHA",ExtraçãoDados!C1413,1)),REPLACE(ExtraçãoDados!C1413,1,29,"ES"),ISNUMBER(SEARCH("HOSPITAL DA MARINHA",ExtraçãoDados!C1413,1)),REPLACE(ExtraçãoDados!C1413,1,29,"HM"),ISNUMBER(SEARCH("HOSPITAL",ExtraçãoDados!C1413,1)),REPLACE(ExtraçãoDados!C1413,1,29,"HM"),ISNUMBER(SEARCH("HM",ExtraçãoDados!C1413,1)),REPLACE(ExtraçãoDados!C1413,1,29,"HM"),ISNUMBER(SEARCH("SECÇÃO DE APÓSITOS",ExtraçãoDados!C1413,1)),REPLACE(ExtraçãoDados!C1413,1,29,"HM"))</f>
        <v>#N/A</v>
      </c>
      <c r="E1413" s="4" t="e" cm="1">
        <f t="array" ref="E1413">_xlfn.IFS(LEN(ExtraçãoDados!B1413)=7,YEAR(ExtraçãoDados!D1413),LEN(ExtraçãoDados!B1413)=10,RIGHT(ExtraçãoDados!B1413,4),LEN(ExtraçãoDados!B1413)=9,YEAR(ExtraçãoDados!D1413),LEN(ExtraçãoDados!B1413)=8,YEAR(ExtraçãoDados!D1413),LEN(ExtraçãoDados!B1413)&gt;7,YEAR(ExtraçãoDados!D1413),LEN(ExtraçãoDados!B1413)&gt;5,YEAR(ExtraçãoDados!D1413),LEN(ExtraçãoDados!B1413)&gt;4,YEAR(ExtraçãoDados!D1413))</f>
        <v>#N/A</v>
      </c>
      <c r="F1413" s="4">
        <f>ExtraçãoDados!E1413</f>
        <v>0</v>
      </c>
    </row>
    <row r="1414" spans="1:6" x14ac:dyDescent="0.25">
      <c r="A1414" s="4">
        <f>ExtraçãoDados!A1414</f>
        <v>0</v>
      </c>
      <c r="B1414" s="4" t="str" cm="1">
        <f t="array" ref="B1414">_xlfn.IFS(LEN(ExtraçãoDados!B1414)=12,LEFT(ExtraçãoDados!B1414,3),LEN(ExtraçãoDados!B1414)=10,LEFT(ExtraçãoDados!B1414,5),LEN(ExtraçãoDados!B1414)&gt;19,0,LEN(ExtraçãoDados!B1414)=9,LEFT(ExtraçãoDados!B1414,4),LEN(ExtraçãoDados!B1414)=6,LEFT(ExtraçãoDados!B1414,3),LEN(ExtraçãoDados!B1414)&lt;5,LEFT(ExtraçãoDados!B1414,3),LEN(ExtraçãoDados!B1414)=8,LEFT(ExtraçãoDados!B1414,3),LEN(ExtraçãoDados!B1414)=5,LEFT(ExtraçãoDados!B1414,5),LEN(ExtraçãoDados!B1414)=11,LEFT(ExtraçãoDados!B1414,5),LEN(ExtraçãoDados!B1414)=7,RIGHT(ExtraçãoDados!B1414,6))</f>
        <v/>
      </c>
      <c r="C1414" s="4" t="e" cm="1">
        <f t="array" ref="C1414">_xlfn.IFS(LEN(B1414)=1,"ERRO",LEN(B1414)=2,_xlfn.CONCAT("000",B1414),LEN(B1414)=3,_xlfn.CONCAT("00",B1414),LEN(B1414)=4,_xlfn.CONCAT("0",B1414),LEN(B1414)=6,B1414,LEN(B1414)=7,B1414,LEN(B1414)=5,B1414)</f>
        <v>#N/A</v>
      </c>
      <c r="D1414" s="4" t="e" cm="1">
        <f t="array" ref="D1414">_xlfn.IFS(ExtraçãoDados!C1414={"Direcção de Abastecimento"},REPLACE(ExtraçãoDados!C1414="{Direcção de Abastecimento}",1,25,"DA"),ExtraçãoDados!C1414={"COMISSÃO CULTURAL DE LMARINHA"},REPLACE(ExtraçãoDados!C1414={"COMISSÃO CULTURAL DE LMARINHA"},1,28,"CCM"),ExtraçãoDados!C1414={"DIRECÇÃO DE NAVIOS"},REPLACE(ExtraçãoDados!C1414={"DIRECÇÃO DE NAVIOS"},1,28,"DN"),ExtraçãoDados!C1414={"ESQUADRILHA SUBMARINOS"},REPLACE(ExtraçãoDados!C1414={"ESQUADRILHA SUBMARINOS"},1,28,"ES"),ExtraçãoDados!C1414={"COMISSÃO MARINHA"},REPLACE(ExtraçãoDados!C1414={"COMISSÃO MARINHA"},1,28,"CCM"),ExtraçãoDados!C1414={"COMISSÃO CULTURAL DE MARINHA"},REPLACE(ExtraçãoDados!C1414={"COMISSÃO CULTURAL DE MARINHA"},1,28,"CCM"),ExtraçãoDados!C1414={"CCM"},REPLACE(ExtraçãoDados!C1414={"CCM"},1,28,"CCM"),ExtraçãoDados!C1414={"DN"},REPLACE(ExtraçãoDados!C1414={"DN"},1,28,"DN"),ExtraçãoDados!C1414={"ES"},REPLACE(ExtraçãoDados!C1414={"ES"},1,28,"ES"),ExtraçãoDados!C1414={"DA"},REPLACE(ExtraçãoDados!C1414={"DA"},1,28,"DA"),ExtraçãoDados!C1414={"DE: ESQUADRILHA SUBMARINOS"},REPLACE(ExtraçãoDados!C1414={"DE: ESQUADRILHA SUBMARINOS"},1,28,"ES"),ExtraçãoDados!C1414={"DE: COMISSÃO CULTURAL DE LMARINHA"},REPLACE(ExtraçãoDados!C1414={"DE: COMISSÃO CULTURAL DE LMARINHA"},1,28,"CCM"),ExtraçãoDados!C1414={"ON"},REPLACE(ExtraçãoDados!C1414={"ON"},1,28,"DN"),ExtraçãoDados!C1414={"ESQ. SUBMARINOS"},REPLACE(ExtraçãoDados!C1414={"ESQ. SUBMARINOS"},1,28,"ES"),ExtraçãoDados!C1414={"☒ irecção de Abastecimento"},REPLACE(ExtraçãoDados!C1414={"☒ irecção de Abastecimento"},1,28,"DA"),ExtraçãoDados!C1414={"Direcã d Abtit ço e asecmeno"},REPLACE(ExtraçãoDados!C1414={"Direcã d Abtit ço e asecmeno"},1,28,"DA"),ExtraçãoDados!C1414={"Diecã d Abtit rço e asecmeno"},REPLACE(ExtraçãoDados!C1414={"Diecã d Abtit rço e asecmeno"},1,28,"DA"),ISNUMBER(SEARCH("COMISSÃO",ExtraçãoDados!C1414,1)),REPLACE(ExtraçãoDados!C1414,1,29,"CCM"),ISNUMBER(SEARCH("DN/DIL/DRT1",ExtraçãoDados!C1414,1)),REPLACE(ExtraçãoDados!C1414,1,29,"DN"),ISNUMBER(SEARCH("DIRECÇAO DE NAVIOS",ExtraçãoDados!C1414,1)),REPLACE(ExtraçãoDados!C1414,1,29,"DN"),ISNUMBER(SEARCH("ESQUADRILHA SUBMARIN",ExtraçãoDados!C1414,1)),REPLACE(ExtraçãoDados!C1414,1,29,"ES"),ISNUMBER(SEARCH("DN",ExtraçãoDados!C1414,1)),REPLACE(ExtraçãoDados!C1414,1,29,"DN"),ISNUMBER(SEARCH("DIRECÇÃO",ExtraçãoDados!C1414,1)),REPLACE(ExtraçãoDados!C1414,1,29,"DN"),ISNUMBER(SEARCH("DIRECÇA0",ExtraçãoDados!C1414,1)),REPLACE(ExtraçãoDados!C1414,1,29,"DN"),ISNUMBER(SEARCH("DIRE",ExtraçãoDados!C1414,1)),REPLACE(ExtraçãoDados!C1414,1,29,"DN"),ISNUMBER(SEARCH("ESQUADRILHA",ExtraçãoDados!C1414,1)),REPLACE(ExtraçãoDados!C1414,1,29,"ES"),ISNUMBER(SEARCH("HOSPITAL DA MARINHA",ExtraçãoDados!C1414,1)),REPLACE(ExtraçãoDados!C1414,1,29,"HM"),ISNUMBER(SEARCH("HOSPITAL",ExtraçãoDados!C1414,1)),REPLACE(ExtraçãoDados!C1414,1,29,"HM"),ISNUMBER(SEARCH("HM",ExtraçãoDados!C1414,1)),REPLACE(ExtraçãoDados!C1414,1,29,"HM"),ISNUMBER(SEARCH("SECÇÃO DE APÓSITOS",ExtraçãoDados!C1414,1)),REPLACE(ExtraçãoDados!C1414,1,29,"HM"))</f>
        <v>#N/A</v>
      </c>
      <c r="E1414" s="4" t="e" cm="1">
        <f t="array" ref="E1414">_xlfn.IFS(LEN(ExtraçãoDados!B1414)=7,YEAR(ExtraçãoDados!D1414),LEN(ExtraçãoDados!B1414)=10,RIGHT(ExtraçãoDados!B1414,4),LEN(ExtraçãoDados!B1414)=9,YEAR(ExtraçãoDados!D1414),LEN(ExtraçãoDados!B1414)=8,YEAR(ExtraçãoDados!D1414),LEN(ExtraçãoDados!B1414)&gt;7,YEAR(ExtraçãoDados!D1414),LEN(ExtraçãoDados!B1414)&gt;5,YEAR(ExtraçãoDados!D1414),LEN(ExtraçãoDados!B1414)&gt;4,YEAR(ExtraçãoDados!D1414))</f>
        <v>#N/A</v>
      </c>
      <c r="F1414" s="4">
        <f>ExtraçãoDados!E1414</f>
        <v>0</v>
      </c>
    </row>
    <row r="1415" spans="1:6" x14ac:dyDescent="0.25">
      <c r="A1415" s="4">
        <f>ExtraçãoDados!A1415</f>
        <v>0</v>
      </c>
      <c r="B1415" s="4" t="str" cm="1">
        <f t="array" ref="B1415">_xlfn.IFS(LEN(ExtraçãoDados!B1415)=12,LEFT(ExtraçãoDados!B1415,3),LEN(ExtraçãoDados!B1415)=10,LEFT(ExtraçãoDados!B1415,5),LEN(ExtraçãoDados!B1415)&gt;19,0,LEN(ExtraçãoDados!B1415)=9,LEFT(ExtraçãoDados!B1415,4),LEN(ExtraçãoDados!B1415)=6,LEFT(ExtraçãoDados!B1415,3),LEN(ExtraçãoDados!B1415)&lt;5,LEFT(ExtraçãoDados!B1415,3),LEN(ExtraçãoDados!B1415)=8,LEFT(ExtraçãoDados!B1415,3),LEN(ExtraçãoDados!B1415)=5,LEFT(ExtraçãoDados!B1415,5),LEN(ExtraçãoDados!B1415)=11,LEFT(ExtraçãoDados!B1415,5),LEN(ExtraçãoDados!B1415)=7,RIGHT(ExtraçãoDados!B1415,6))</f>
        <v/>
      </c>
      <c r="C1415" s="4" t="e" cm="1">
        <f t="array" ref="C1415">_xlfn.IFS(LEN(B1415)=1,"ERRO",LEN(B1415)=2,_xlfn.CONCAT("000",B1415),LEN(B1415)=3,_xlfn.CONCAT("00",B1415),LEN(B1415)=4,_xlfn.CONCAT("0",B1415),LEN(B1415)=6,B1415,LEN(B1415)=7,B1415,LEN(B1415)=5,B1415)</f>
        <v>#N/A</v>
      </c>
      <c r="D1415" s="4" t="e" cm="1">
        <f t="array" ref="D1415">_xlfn.IFS(ExtraçãoDados!C1415={"Direcção de Abastecimento"},REPLACE(ExtraçãoDados!C1415="{Direcção de Abastecimento}",1,25,"DA"),ExtraçãoDados!C1415={"COMISSÃO CULTURAL DE LMARINHA"},REPLACE(ExtraçãoDados!C1415={"COMISSÃO CULTURAL DE LMARINHA"},1,28,"CCM"),ExtraçãoDados!C1415={"DIRECÇÃO DE NAVIOS"},REPLACE(ExtraçãoDados!C1415={"DIRECÇÃO DE NAVIOS"},1,28,"DN"),ExtraçãoDados!C1415={"ESQUADRILHA SUBMARINOS"},REPLACE(ExtraçãoDados!C1415={"ESQUADRILHA SUBMARINOS"},1,28,"ES"),ExtraçãoDados!C1415={"COMISSÃO MARINHA"},REPLACE(ExtraçãoDados!C1415={"COMISSÃO MARINHA"},1,28,"CCM"),ExtraçãoDados!C1415={"COMISSÃO CULTURAL DE MARINHA"},REPLACE(ExtraçãoDados!C1415={"COMISSÃO CULTURAL DE MARINHA"},1,28,"CCM"),ExtraçãoDados!C1415={"CCM"},REPLACE(ExtraçãoDados!C1415={"CCM"},1,28,"CCM"),ExtraçãoDados!C1415={"DN"},REPLACE(ExtraçãoDados!C1415={"DN"},1,28,"DN"),ExtraçãoDados!C1415={"ES"},REPLACE(ExtraçãoDados!C1415={"ES"},1,28,"ES"),ExtraçãoDados!C1415={"DA"},REPLACE(ExtraçãoDados!C1415={"DA"},1,28,"DA"),ExtraçãoDados!C1415={"DE: ESQUADRILHA SUBMARINOS"},REPLACE(ExtraçãoDados!C1415={"DE: ESQUADRILHA SUBMARINOS"},1,28,"ES"),ExtraçãoDados!C1415={"DE: COMISSÃO CULTURAL DE LMARINHA"},REPLACE(ExtraçãoDados!C1415={"DE: COMISSÃO CULTURAL DE LMARINHA"},1,28,"CCM"),ExtraçãoDados!C1415={"ON"},REPLACE(ExtraçãoDados!C1415={"ON"},1,28,"DN"),ExtraçãoDados!C1415={"ESQ. SUBMARINOS"},REPLACE(ExtraçãoDados!C1415={"ESQ. SUBMARINOS"},1,28,"ES"),ExtraçãoDados!C1415={"☒ irecção de Abastecimento"},REPLACE(ExtraçãoDados!C1415={"☒ irecção de Abastecimento"},1,28,"DA"),ExtraçãoDados!C1415={"Direcã d Abtit ço e asecmeno"},REPLACE(ExtraçãoDados!C1415={"Direcã d Abtit ço e asecmeno"},1,28,"DA"),ExtraçãoDados!C1415={"Diecã d Abtit rço e asecmeno"},REPLACE(ExtraçãoDados!C1415={"Diecã d Abtit rço e asecmeno"},1,28,"DA"),ISNUMBER(SEARCH("COMISSÃO",ExtraçãoDados!C1415,1)),REPLACE(ExtraçãoDados!C1415,1,29,"CCM"),ISNUMBER(SEARCH("DN/DIL/DRT1",ExtraçãoDados!C1415,1)),REPLACE(ExtraçãoDados!C1415,1,29,"DN"),ISNUMBER(SEARCH("DIRECÇAO DE NAVIOS",ExtraçãoDados!C1415,1)),REPLACE(ExtraçãoDados!C1415,1,29,"DN"),ISNUMBER(SEARCH("ESQUADRILHA SUBMARIN",ExtraçãoDados!C1415,1)),REPLACE(ExtraçãoDados!C1415,1,29,"ES"),ISNUMBER(SEARCH("DN",ExtraçãoDados!C1415,1)),REPLACE(ExtraçãoDados!C1415,1,29,"DN"),ISNUMBER(SEARCH("DIRECÇÃO",ExtraçãoDados!C1415,1)),REPLACE(ExtraçãoDados!C1415,1,29,"DN"),ISNUMBER(SEARCH("DIRECÇA0",ExtraçãoDados!C1415,1)),REPLACE(ExtraçãoDados!C1415,1,29,"DN"),ISNUMBER(SEARCH("DIRE",ExtraçãoDados!C1415,1)),REPLACE(ExtraçãoDados!C1415,1,29,"DN"),ISNUMBER(SEARCH("ESQUADRILHA",ExtraçãoDados!C1415,1)),REPLACE(ExtraçãoDados!C1415,1,29,"ES"),ISNUMBER(SEARCH("HOSPITAL DA MARINHA",ExtraçãoDados!C1415,1)),REPLACE(ExtraçãoDados!C1415,1,29,"HM"),ISNUMBER(SEARCH("HOSPITAL",ExtraçãoDados!C1415,1)),REPLACE(ExtraçãoDados!C1415,1,29,"HM"),ISNUMBER(SEARCH("HM",ExtraçãoDados!C1415,1)),REPLACE(ExtraçãoDados!C1415,1,29,"HM"),ISNUMBER(SEARCH("SECÇÃO DE APÓSITOS",ExtraçãoDados!C1415,1)),REPLACE(ExtraçãoDados!C1415,1,29,"HM"))</f>
        <v>#N/A</v>
      </c>
      <c r="E1415" s="4" t="e" cm="1">
        <f t="array" ref="E1415">_xlfn.IFS(LEN(ExtraçãoDados!B1415)=7,YEAR(ExtraçãoDados!D1415),LEN(ExtraçãoDados!B1415)=10,RIGHT(ExtraçãoDados!B1415,4),LEN(ExtraçãoDados!B1415)=9,YEAR(ExtraçãoDados!D1415),LEN(ExtraçãoDados!B1415)=8,YEAR(ExtraçãoDados!D1415),LEN(ExtraçãoDados!B1415)&gt;7,YEAR(ExtraçãoDados!D1415),LEN(ExtraçãoDados!B1415)&gt;5,YEAR(ExtraçãoDados!D1415),LEN(ExtraçãoDados!B1415)&gt;4,YEAR(ExtraçãoDados!D1415))</f>
        <v>#N/A</v>
      </c>
      <c r="F1415" s="4">
        <f>ExtraçãoDados!E1415</f>
        <v>0</v>
      </c>
    </row>
    <row r="1416" spans="1:6" x14ac:dyDescent="0.25">
      <c r="A1416" s="4">
        <f>ExtraçãoDados!A1416</f>
        <v>0</v>
      </c>
      <c r="B1416" s="4" t="str" cm="1">
        <f t="array" ref="B1416">_xlfn.IFS(LEN(ExtraçãoDados!B1416)=12,LEFT(ExtraçãoDados!B1416,3),LEN(ExtraçãoDados!B1416)=10,LEFT(ExtraçãoDados!B1416,5),LEN(ExtraçãoDados!B1416)&gt;19,0,LEN(ExtraçãoDados!B1416)=9,LEFT(ExtraçãoDados!B1416,4),LEN(ExtraçãoDados!B1416)=6,LEFT(ExtraçãoDados!B1416,3),LEN(ExtraçãoDados!B1416)&lt;5,LEFT(ExtraçãoDados!B1416,3),LEN(ExtraçãoDados!B1416)=8,LEFT(ExtraçãoDados!B1416,3),LEN(ExtraçãoDados!B1416)=5,LEFT(ExtraçãoDados!B1416,5),LEN(ExtraçãoDados!B1416)=11,LEFT(ExtraçãoDados!B1416,5),LEN(ExtraçãoDados!B1416)=7,RIGHT(ExtraçãoDados!B1416,6))</f>
        <v/>
      </c>
      <c r="C1416" s="4" t="e" cm="1">
        <f t="array" ref="C1416">_xlfn.IFS(LEN(B1416)=1,"ERRO",LEN(B1416)=2,_xlfn.CONCAT("000",B1416),LEN(B1416)=3,_xlfn.CONCAT("00",B1416),LEN(B1416)=4,_xlfn.CONCAT("0",B1416),LEN(B1416)=6,B1416,LEN(B1416)=7,B1416,LEN(B1416)=5,B1416)</f>
        <v>#N/A</v>
      </c>
      <c r="D1416" s="4" t="e" cm="1">
        <f t="array" ref="D1416">_xlfn.IFS(ExtraçãoDados!C1416={"Direcção de Abastecimento"},REPLACE(ExtraçãoDados!C1416="{Direcção de Abastecimento}",1,25,"DA"),ExtraçãoDados!C1416={"COMISSÃO CULTURAL DE LMARINHA"},REPLACE(ExtraçãoDados!C1416={"COMISSÃO CULTURAL DE LMARINHA"},1,28,"CCM"),ExtraçãoDados!C1416={"DIRECÇÃO DE NAVIOS"},REPLACE(ExtraçãoDados!C1416={"DIRECÇÃO DE NAVIOS"},1,28,"DN"),ExtraçãoDados!C1416={"ESQUADRILHA SUBMARINOS"},REPLACE(ExtraçãoDados!C1416={"ESQUADRILHA SUBMARINOS"},1,28,"ES"),ExtraçãoDados!C1416={"COMISSÃO MARINHA"},REPLACE(ExtraçãoDados!C1416={"COMISSÃO MARINHA"},1,28,"CCM"),ExtraçãoDados!C1416={"COMISSÃO CULTURAL DE MARINHA"},REPLACE(ExtraçãoDados!C1416={"COMISSÃO CULTURAL DE MARINHA"},1,28,"CCM"),ExtraçãoDados!C1416={"CCM"},REPLACE(ExtraçãoDados!C1416={"CCM"},1,28,"CCM"),ExtraçãoDados!C1416={"DN"},REPLACE(ExtraçãoDados!C1416={"DN"},1,28,"DN"),ExtraçãoDados!C1416={"ES"},REPLACE(ExtraçãoDados!C1416={"ES"},1,28,"ES"),ExtraçãoDados!C1416={"DA"},REPLACE(ExtraçãoDados!C1416={"DA"},1,28,"DA"),ExtraçãoDados!C1416={"DE: ESQUADRILHA SUBMARINOS"},REPLACE(ExtraçãoDados!C1416={"DE: ESQUADRILHA SUBMARINOS"},1,28,"ES"),ExtraçãoDados!C1416={"DE: COMISSÃO CULTURAL DE LMARINHA"},REPLACE(ExtraçãoDados!C1416={"DE: COMISSÃO CULTURAL DE LMARINHA"},1,28,"CCM"),ExtraçãoDados!C1416={"ON"},REPLACE(ExtraçãoDados!C1416={"ON"},1,28,"DN"),ExtraçãoDados!C1416={"ESQ. SUBMARINOS"},REPLACE(ExtraçãoDados!C1416={"ESQ. SUBMARINOS"},1,28,"ES"),ExtraçãoDados!C1416={"☒ irecção de Abastecimento"},REPLACE(ExtraçãoDados!C1416={"☒ irecção de Abastecimento"},1,28,"DA"),ExtraçãoDados!C1416={"Direcã d Abtit ço e asecmeno"},REPLACE(ExtraçãoDados!C1416={"Direcã d Abtit ço e asecmeno"},1,28,"DA"),ExtraçãoDados!C1416={"Diecã d Abtit rço e asecmeno"},REPLACE(ExtraçãoDados!C1416={"Diecã d Abtit rço e asecmeno"},1,28,"DA"),ISNUMBER(SEARCH("COMISSÃO",ExtraçãoDados!C1416,1)),REPLACE(ExtraçãoDados!C1416,1,29,"CCM"),ISNUMBER(SEARCH("DN/DIL/DRT1",ExtraçãoDados!C1416,1)),REPLACE(ExtraçãoDados!C1416,1,29,"DN"),ISNUMBER(SEARCH("DIRECÇAO DE NAVIOS",ExtraçãoDados!C1416,1)),REPLACE(ExtraçãoDados!C1416,1,29,"DN"),ISNUMBER(SEARCH("ESQUADRILHA SUBMARIN",ExtraçãoDados!C1416,1)),REPLACE(ExtraçãoDados!C1416,1,29,"ES"),ISNUMBER(SEARCH("DN",ExtraçãoDados!C1416,1)),REPLACE(ExtraçãoDados!C1416,1,29,"DN"),ISNUMBER(SEARCH("DIRECÇÃO",ExtraçãoDados!C1416,1)),REPLACE(ExtraçãoDados!C1416,1,29,"DN"),ISNUMBER(SEARCH("DIRECÇA0",ExtraçãoDados!C1416,1)),REPLACE(ExtraçãoDados!C1416,1,29,"DN"),ISNUMBER(SEARCH("DIRE",ExtraçãoDados!C1416,1)),REPLACE(ExtraçãoDados!C1416,1,29,"DN"),ISNUMBER(SEARCH("ESQUADRILHA",ExtraçãoDados!C1416,1)),REPLACE(ExtraçãoDados!C1416,1,29,"ES"),ISNUMBER(SEARCH("HOSPITAL DA MARINHA",ExtraçãoDados!C1416,1)),REPLACE(ExtraçãoDados!C1416,1,29,"HM"),ISNUMBER(SEARCH("HOSPITAL",ExtraçãoDados!C1416,1)),REPLACE(ExtraçãoDados!C1416,1,29,"HM"),ISNUMBER(SEARCH("HM",ExtraçãoDados!C1416,1)),REPLACE(ExtraçãoDados!C1416,1,29,"HM"),ISNUMBER(SEARCH("SECÇÃO DE APÓSITOS",ExtraçãoDados!C1416,1)),REPLACE(ExtraçãoDados!C1416,1,29,"HM"))</f>
        <v>#N/A</v>
      </c>
      <c r="E1416" s="4" t="e" cm="1">
        <f t="array" ref="E1416">_xlfn.IFS(LEN(ExtraçãoDados!B1416)=7,YEAR(ExtraçãoDados!D1416),LEN(ExtraçãoDados!B1416)=10,RIGHT(ExtraçãoDados!B1416,4),LEN(ExtraçãoDados!B1416)=9,YEAR(ExtraçãoDados!D1416),LEN(ExtraçãoDados!B1416)=8,YEAR(ExtraçãoDados!D1416),LEN(ExtraçãoDados!B1416)&gt;7,YEAR(ExtraçãoDados!D1416),LEN(ExtraçãoDados!B1416)&gt;5,YEAR(ExtraçãoDados!D1416),LEN(ExtraçãoDados!B1416)&gt;4,YEAR(ExtraçãoDados!D1416))</f>
        <v>#N/A</v>
      </c>
      <c r="F1416" s="4">
        <f>ExtraçãoDados!E1416</f>
        <v>0</v>
      </c>
    </row>
    <row r="1417" spans="1:6" x14ac:dyDescent="0.25">
      <c r="A1417" s="4">
        <f>ExtraçãoDados!A1417</f>
        <v>0</v>
      </c>
      <c r="B1417" s="4" t="str" cm="1">
        <f t="array" ref="B1417">_xlfn.IFS(LEN(ExtraçãoDados!B1417)=12,LEFT(ExtraçãoDados!B1417,3),LEN(ExtraçãoDados!B1417)=10,LEFT(ExtraçãoDados!B1417,5),LEN(ExtraçãoDados!B1417)&gt;19,0,LEN(ExtraçãoDados!B1417)=9,LEFT(ExtraçãoDados!B1417,4),LEN(ExtraçãoDados!B1417)=6,LEFT(ExtraçãoDados!B1417,3),LEN(ExtraçãoDados!B1417)&lt;5,LEFT(ExtraçãoDados!B1417,3),LEN(ExtraçãoDados!B1417)=8,LEFT(ExtraçãoDados!B1417,3),LEN(ExtraçãoDados!B1417)=5,LEFT(ExtraçãoDados!B1417,5),LEN(ExtraçãoDados!B1417)=11,LEFT(ExtraçãoDados!B1417,5),LEN(ExtraçãoDados!B1417)=7,RIGHT(ExtraçãoDados!B1417,6))</f>
        <v/>
      </c>
      <c r="C1417" s="4" t="e" cm="1">
        <f t="array" ref="C1417">_xlfn.IFS(LEN(B1417)=1,"ERRO",LEN(B1417)=2,_xlfn.CONCAT("000",B1417),LEN(B1417)=3,_xlfn.CONCAT("00",B1417),LEN(B1417)=4,_xlfn.CONCAT("0",B1417),LEN(B1417)=6,B1417,LEN(B1417)=7,B1417,LEN(B1417)=5,B1417)</f>
        <v>#N/A</v>
      </c>
      <c r="D1417" s="4" t="e" cm="1">
        <f t="array" ref="D1417">_xlfn.IFS(ExtraçãoDados!C1417={"Direcção de Abastecimento"},REPLACE(ExtraçãoDados!C1417="{Direcção de Abastecimento}",1,25,"DA"),ExtraçãoDados!C1417={"COMISSÃO CULTURAL DE LMARINHA"},REPLACE(ExtraçãoDados!C1417={"COMISSÃO CULTURAL DE LMARINHA"},1,28,"CCM"),ExtraçãoDados!C1417={"DIRECÇÃO DE NAVIOS"},REPLACE(ExtraçãoDados!C1417={"DIRECÇÃO DE NAVIOS"},1,28,"DN"),ExtraçãoDados!C1417={"ESQUADRILHA SUBMARINOS"},REPLACE(ExtraçãoDados!C1417={"ESQUADRILHA SUBMARINOS"},1,28,"ES"),ExtraçãoDados!C1417={"COMISSÃO MARINHA"},REPLACE(ExtraçãoDados!C1417={"COMISSÃO MARINHA"},1,28,"CCM"),ExtraçãoDados!C1417={"COMISSÃO CULTURAL DE MARINHA"},REPLACE(ExtraçãoDados!C1417={"COMISSÃO CULTURAL DE MARINHA"},1,28,"CCM"),ExtraçãoDados!C1417={"CCM"},REPLACE(ExtraçãoDados!C1417={"CCM"},1,28,"CCM"),ExtraçãoDados!C1417={"DN"},REPLACE(ExtraçãoDados!C1417={"DN"},1,28,"DN"),ExtraçãoDados!C1417={"ES"},REPLACE(ExtraçãoDados!C1417={"ES"},1,28,"ES"),ExtraçãoDados!C1417={"DA"},REPLACE(ExtraçãoDados!C1417={"DA"},1,28,"DA"),ExtraçãoDados!C1417={"DE: ESQUADRILHA SUBMARINOS"},REPLACE(ExtraçãoDados!C1417={"DE: ESQUADRILHA SUBMARINOS"},1,28,"ES"),ExtraçãoDados!C1417={"DE: COMISSÃO CULTURAL DE LMARINHA"},REPLACE(ExtraçãoDados!C1417={"DE: COMISSÃO CULTURAL DE LMARINHA"},1,28,"CCM"),ExtraçãoDados!C1417={"ON"},REPLACE(ExtraçãoDados!C1417={"ON"},1,28,"DN"),ExtraçãoDados!C1417={"ESQ. SUBMARINOS"},REPLACE(ExtraçãoDados!C1417={"ESQ. SUBMARINOS"},1,28,"ES"),ExtraçãoDados!C1417={"☒ irecção de Abastecimento"},REPLACE(ExtraçãoDados!C1417={"☒ irecção de Abastecimento"},1,28,"DA"),ExtraçãoDados!C1417={"Direcã d Abtit ço e asecmeno"},REPLACE(ExtraçãoDados!C1417={"Direcã d Abtit ço e asecmeno"},1,28,"DA"),ExtraçãoDados!C1417={"Diecã d Abtit rço e asecmeno"},REPLACE(ExtraçãoDados!C1417={"Diecã d Abtit rço e asecmeno"},1,28,"DA"),ISNUMBER(SEARCH("COMISSÃO",ExtraçãoDados!C1417,1)),REPLACE(ExtraçãoDados!C1417,1,29,"CCM"),ISNUMBER(SEARCH("DN/DIL/DRT1",ExtraçãoDados!C1417,1)),REPLACE(ExtraçãoDados!C1417,1,29,"DN"),ISNUMBER(SEARCH("DIRECÇAO DE NAVIOS",ExtraçãoDados!C1417,1)),REPLACE(ExtraçãoDados!C1417,1,29,"DN"),ISNUMBER(SEARCH("ESQUADRILHA SUBMARIN",ExtraçãoDados!C1417,1)),REPLACE(ExtraçãoDados!C1417,1,29,"ES"),ISNUMBER(SEARCH("DN",ExtraçãoDados!C1417,1)),REPLACE(ExtraçãoDados!C1417,1,29,"DN"),ISNUMBER(SEARCH("DIRECÇÃO",ExtraçãoDados!C1417,1)),REPLACE(ExtraçãoDados!C1417,1,29,"DN"),ISNUMBER(SEARCH("DIRECÇA0",ExtraçãoDados!C1417,1)),REPLACE(ExtraçãoDados!C1417,1,29,"DN"),ISNUMBER(SEARCH("DIRE",ExtraçãoDados!C1417,1)),REPLACE(ExtraçãoDados!C1417,1,29,"DN"),ISNUMBER(SEARCH("ESQUADRILHA",ExtraçãoDados!C1417,1)),REPLACE(ExtraçãoDados!C1417,1,29,"ES"),ISNUMBER(SEARCH("HOSPITAL DA MARINHA",ExtraçãoDados!C1417,1)),REPLACE(ExtraçãoDados!C1417,1,29,"HM"),ISNUMBER(SEARCH("HOSPITAL",ExtraçãoDados!C1417,1)),REPLACE(ExtraçãoDados!C1417,1,29,"HM"),ISNUMBER(SEARCH("HM",ExtraçãoDados!C1417,1)),REPLACE(ExtraçãoDados!C1417,1,29,"HM"),ISNUMBER(SEARCH("SECÇÃO DE APÓSITOS",ExtraçãoDados!C1417,1)),REPLACE(ExtraçãoDados!C1417,1,29,"HM"))</f>
        <v>#N/A</v>
      </c>
      <c r="E1417" s="4" t="e" cm="1">
        <f t="array" ref="E1417">_xlfn.IFS(LEN(ExtraçãoDados!B1417)=7,YEAR(ExtraçãoDados!D1417),LEN(ExtraçãoDados!B1417)=10,RIGHT(ExtraçãoDados!B1417,4),LEN(ExtraçãoDados!B1417)=9,YEAR(ExtraçãoDados!D1417),LEN(ExtraçãoDados!B1417)=8,YEAR(ExtraçãoDados!D1417),LEN(ExtraçãoDados!B1417)&gt;7,YEAR(ExtraçãoDados!D1417),LEN(ExtraçãoDados!B1417)&gt;5,YEAR(ExtraçãoDados!D1417),LEN(ExtraçãoDados!B1417)&gt;4,YEAR(ExtraçãoDados!D1417))</f>
        <v>#N/A</v>
      </c>
      <c r="F1417" s="4">
        <f>ExtraçãoDados!E1417</f>
        <v>0</v>
      </c>
    </row>
    <row r="1418" spans="1:6" x14ac:dyDescent="0.25">
      <c r="A1418" s="4">
        <f>ExtraçãoDados!A1418</f>
        <v>0</v>
      </c>
      <c r="B1418" s="4" t="str" cm="1">
        <f t="array" ref="B1418">_xlfn.IFS(LEN(ExtraçãoDados!B1418)=12,LEFT(ExtraçãoDados!B1418,3),LEN(ExtraçãoDados!B1418)=10,LEFT(ExtraçãoDados!B1418,5),LEN(ExtraçãoDados!B1418)&gt;19,0,LEN(ExtraçãoDados!B1418)=9,LEFT(ExtraçãoDados!B1418,4),LEN(ExtraçãoDados!B1418)=6,LEFT(ExtraçãoDados!B1418,3),LEN(ExtraçãoDados!B1418)&lt;5,LEFT(ExtraçãoDados!B1418,3),LEN(ExtraçãoDados!B1418)=8,LEFT(ExtraçãoDados!B1418,3),LEN(ExtraçãoDados!B1418)=5,LEFT(ExtraçãoDados!B1418,5),LEN(ExtraçãoDados!B1418)=11,LEFT(ExtraçãoDados!B1418,5),LEN(ExtraçãoDados!B1418)=7,RIGHT(ExtraçãoDados!B1418,6))</f>
        <v/>
      </c>
      <c r="C1418" s="4" t="e" cm="1">
        <f t="array" ref="C1418">_xlfn.IFS(LEN(B1418)=1,"ERRO",LEN(B1418)=2,_xlfn.CONCAT("000",B1418),LEN(B1418)=3,_xlfn.CONCAT("00",B1418),LEN(B1418)=4,_xlfn.CONCAT("0",B1418),LEN(B1418)=6,B1418,LEN(B1418)=7,B1418,LEN(B1418)=5,B1418)</f>
        <v>#N/A</v>
      </c>
      <c r="D1418" s="4" t="e" cm="1">
        <f t="array" ref="D1418">_xlfn.IFS(ExtraçãoDados!C1418={"Direcção de Abastecimento"},REPLACE(ExtraçãoDados!C1418="{Direcção de Abastecimento}",1,25,"DA"),ExtraçãoDados!C1418={"COMISSÃO CULTURAL DE LMARINHA"},REPLACE(ExtraçãoDados!C1418={"COMISSÃO CULTURAL DE LMARINHA"},1,28,"CCM"),ExtraçãoDados!C1418={"DIRECÇÃO DE NAVIOS"},REPLACE(ExtraçãoDados!C1418={"DIRECÇÃO DE NAVIOS"},1,28,"DN"),ExtraçãoDados!C1418={"ESQUADRILHA SUBMARINOS"},REPLACE(ExtraçãoDados!C1418={"ESQUADRILHA SUBMARINOS"},1,28,"ES"),ExtraçãoDados!C1418={"COMISSÃO MARINHA"},REPLACE(ExtraçãoDados!C1418={"COMISSÃO MARINHA"},1,28,"CCM"),ExtraçãoDados!C1418={"COMISSÃO CULTURAL DE MARINHA"},REPLACE(ExtraçãoDados!C1418={"COMISSÃO CULTURAL DE MARINHA"},1,28,"CCM"),ExtraçãoDados!C1418={"CCM"},REPLACE(ExtraçãoDados!C1418={"CCM"},1,28,"CCM"),ExtraçãoDados!C1418={"DN"},REPLACE(ExtraçãoDados!C1418={"DN"},1,28,"DN"),ExtraçãoDados!C1418={"ES"},REPLACE(ExtraçãoDados!C1418={"ES"},1,28,"ES"),ExtraçãoDados!C1418={"DA"},REPLACE(ExtraçãoDados!C1418={"DA"},1,28,"DA"),ExtraçãoDados!C1418={"DE: ESQUADRILHA SUBMARINOS"},REPLACE(ExtraçãoDados!C1418={"DE: ESQUADRILHA SUBMARINOS"},1,28,"ES"),ExtraçãoDados!C1418={"DE: COMISSÃO CULTURAL DE LMARINHA"},REPLACE(ExtraçãoDados!C1418={"DE: COMISSÃO CULTURAL DE LMARINHA"},1,28,"CCM"),ExtraçãoDados!C1418={"ON"},REPLACE(ExtraçãoDados!C1418={"ON"},1,28,"DN"),ExtraçãoDados!C1418={"ESQ. SUBMARINOS"},REPLACE(ExtraçãoDados!C1418={"ESQ. SUBMARINOS"},1,28,"ES"),ExtraçãoDados!C1418={"☒ irecção de Abastecimento"},REPLACE(ExtraçãoDados!C1418={"☒ irecção de Abastecimento"},1,28,"DA"),ExtraçãoDados!C1418={"Direcã d Abtit ço e asecmeno"},REPLACE(ExtraçãoDados!C1418={"Direcã d Abtit ço e asecmeno"},1,28,"DA"),ExtraçãoDados!C1418={"Diecã d Abtit rço e asecmeno"},REPLACE(ExtraçãoDados!C1418={"Diecã d Abtit rço e asecmeno"},1,28,"DA"),ISNUMBER(SEARCH("COMISSÃO",ExtraçãoDados!C1418,1)),REPLACE(ExtraçãoDados!C1418,1,29,"CCM"),ISNUMBER(SEARCH("DN/DIL/DRT1",ExtraçãoDados!C1418,1)),REPLACE(ExtraçãoDados!C1418,1,29,"DN"),ISNUMBER(SEARCH("DIRECÇAO DE NAVIOS",ExtraçãoDados!C1418,1)),REPLACE(ExtraçãoDados!C1418,1,29,"DN"),ISNUMBER(SEARCH("ESQUADRILHA SUBMARIN",ExtraçãoDados!C1418,1)),REPLACE(ExtraçãoDados!C1418,1,29,"ES"),ISNUMBER(SEARCH("DN",ExtraçãoDados!C1418,1)),REPLACE(ExtraçãoDados!C1418,1,29,"DN"),ISNUMBER(SEARCH("DIRECÇÃO",ExtraçãoDados!C1418,1)),REPLACE(ExtraçãoDados!C1418,1,29,"DN"),ISNUMBER(SEARCH("DIRECÇA0",ExtraçãoDados!C1418,1)),REPLACE(ExtraçãoDados!C1418,1,29,"DN"),ISNUMBER(SEARCH("DIRE",ExtraçãoDados!C1418,1)),REPLACE(ExtraçãoDados!C1418,1,29,"DN"),ISNUMBER(SEARCH("ESQUADRILHA",ExtraçãoDados!C1418,1)),REPLACE(ExtraçãoDados!C1418,1,29,"ES"),ISNUMBER(SEARCH("HOSPITAL DA MARINHA",ExtraçãoDados!C1418,1)),REPLACE(ExtraçãoDados!C1418,1,29,"HM"),ISNUMBER(SEARCH("HOSPITAL",ExtraçãoDados!C1418,1)),REPLACE(ExtraçãoDados!C1418,1,29,"HM"),ISNUMBER(SEARCH("HM",ExtraçãoDados!C1418,1)),REPLACE(ExtraçãoDados!C1418,1,29,"HM"),ISNUMBER(SEARCH("SECÇÃO DE APÓSITOS",ExtraçãoDados!C1418,1)),REPLACE(ExtraçãoDados!C1418,1,29,"HM"))</f>
        <v>#N/A</v>
      </c>
      <c r="E1418" s="4" t="e" cm="1">
        <f t="array" ref="E1418">_xlfn.IFS(LEN(ExtraçãoDados!B1418)=7,YEAR(ExtraçãoDados!D1418),LEN(ExtraçãoDados!B1418)=10,RIGHT(ExtraçãoDados!B1418,4),LEN(ExtraçãoDados!B1418)=9,YEAR(ExtraçãoDados!D1418),LEN(ExtraçãoDados!B1418)=8,YEAR(ExtraçãoDados!D1418),LEN(ExtraçãoDados!B1418)&gt;7,YEAR(ExtraçãoDados!D1418),LEN(ExtraçãoDados!B1418)&gt;5,YEAR(ExtraçãoDados!D1418),LEN(ExtraçãoDados!B1418)&gt;4,YEAR(ExtraçãoDados!D1418))</f>
        <v>#N/A</v>
      </c>
      <c r="F1418" s="4">
        <f>ExtraçãoDados!E1418</f>
        <v>0</v>
      </c>
    </row>
    <row r="1419" spans="1:6" x14ac:dyDescent="0.25">
      <c r="A1419" s="4">
        <f>ExtraçãoDados!A1419</f>
        <v>0</v>
      </c>
      <c r="B1419" s="4" t="str" cm="1">
        <f t="array" ref="B1419">_xlfn.IFS(LEN(ExtraçãoDados!B1419)=12,LEFT(ExtraçãoDados!B1419,3),LEN(ExtraçãoDados!B1419)=10,LEFT(ExtraçãoDados!B1419,5),LEN(ExtraçãoDados!B1419)&gt;19,0,LEN(ExtraçãoDados!B1419)=9,LEFT(ExtraçãoDados!B1419,4),LEN(ExtraçãoDados!B1419)=6,LEFT(ExtraçãoDados!B1419,3),LEN(ExtraçãoDados!B1419)&lt;5,LEFT(ExtraçãoDados!B1419,3),LEN(ExtraçãoDados!B1419)=8,LEFT(ExtraçãoDados!B1419,3),LEN(ExtraçãoDados!B1419)=5,LEFT(ExtraçãoDados!B1419,5),LEN(ExtraçãoDados!B1419)=11,LEFT(ExtraçãoDados!B1419,5),LEN(ExtraçãoDados!B1419)=7,RIGHT(ExtraçãoDados!B1419,6))</f>
        <v/>
      </c>
      <c r="C1419" s="4" t="e" cm="1">
        <f t="array" ref="C1419">_xlfn.IFS(LEN(B1419)=1,"ERRO",LEN(B1419)=2,_xlfn.CONCAT("000",B1419),LEN(B1419)=3,_xlfn.CONCAT("00",B1419),LEN(B1419)=4,_xlfn.CONCAT("0",B1419),LEN(B1419)=6,B1419,LEN(B1419)=7,B1419,LEN(B1419)=5,B1419)</f>
        <v>#N/A</v>
      </c>
      <c r="D1419" s="4" t="e" cm="1">
        <f t="array" ref="D1419">_xlfn.IFS(ExtraçãoDados!C1419={"Direcção de Abastecimento"},REPLACE(ExtraçãoDados!C1419="{Direcção de Abastecimento}",1,25,"DA"),ExtraçãoDados!C1419={"COMISSÃO CULTURAL DE LMARINHA"},REPLACE(ExtraçãoDados!C1419={"COMISSÃO CULTURAL DE LMARINHA"},1,28,"CCM"),ExtraçãoDados!C1419={"DIRECÇÃO DE NAVIOS"},REPLACE(ExtraçãoDados!C1419={"DIRECÇÃO DE NAVIOS"},1,28,"DN"),ExtraçãoDados!C1419={"ESQUADRILHA SUBMARINOS"},REPLACE(ExtraçãoDados!C1419={"ESQUADRILHA SUBMARINOS"},1,28,"ES"),ExtraçãoDados!C1419={"COMISSÃO MARINHA"},REPLACE(ExtraçãoDados!C1419={"COMISSÃO MARINHA"},1,28,"CCM"),ExtraçãoDados!C1419={"COMISSÃO CULTURAL DE MARINHA"},REPLACE(ExtraçãoDados!C1419={"COMISSÃO CULTURAL DE MARINHA"},1,28,"CCM"),ExtraçãoDados!C1419={"CCM"},REPLACE(ExtraçãoDados!C1419={"CCM"},1,28,"CCM"),ExtraçãoDados!C1419={"DN"},REPLACE(ExtraçãoDados!C1419={"DN"},1,28,"DN"),ExtraçãoDados!C1419={"ES"},REPLACE(ExtraçãoDados!C1419={"ES"},1,28,"ES"),ExtraçãoDados!C1419={"DA"},REPLACE(ExtraçãoDados!C1419={"DA"},1,28,"DA"),ExtraçãoDados!C1419={"DE: ESQUADRILHA SUBMARINOS"},REPLACE(ExtraçãoDados!C1419={"DE: ESQUADRILHA SUBMARINOS"},1,28,"ES"),ExtraçãoDados!C1419={"DE: COMISSÃO CULTURAL DE LMARINHA"},REPLACE(ExtraçãoDados!C1419={"DE: COMISSÃO CULTURAL DE LMARINHA"},1,28,"CCM"),ExtraçãoDados!C1419={"ON"},REPLACE(ExtraçãoDados!C1419={"ON"},1,28,"DN"),ExtraçãoDados!C1419={"ESQ. SUBMARINOS"},REPLACE(ExtraçãoDados!C1419={"ESQ. SUBMARINOS"},1,28,"ES"),ExtraçãoDados!C1419={"☒ irecção de Abastecimento"},REPLACE(ExtraçãoDados!C1419={"☒ irecção de Abastecimento"},1,28,"DA"),ExtraçãoDados!C1419={"Direcã d Abtit ço e asecmeno"},REPLACE(ExtraçãoDados!C1419={"Direcã d Abtit ço e asecmeno"},1,28,"DA"),ExtraçãoDados!C1419={"Diecã d Abtit rço e asecmeno"},REPLACE(ExtraçãoDados!C1419={"Diecã d Abtit rço e asecmeno"},1,28,"DA"),ISNUMBER(SEARCH("COMISSÃO",ExtraçãoDados!C1419,1)),REPLACE(ExtraçãoDados!C1419,1,29,"CCM"),ISNUMBER(SEARCH("DN/DIL/DRT1",ExtraçãoDados!C1419,1)),REPLACE(ExtraçãoDados!C1419,1,29,"DN"),ISNUMBER(SEARCH("DIRECÇAO DE NAVIOS",ExtraçãoDados!C1419,1)),REPLACE(ExtraçãoDados!C1419,1,29,"DN"),ISNUMBER(SEARCH("ESQUADRILHA SUBMARIN",ExtraçãoDados!C1419,1)),REPLACE(ExtraçãoDados!C1419,1,29,"ES"),ISNUMBER(SEARCH("DN",ExtraçãoDados!C1419,1)),REPLACE(ExtraçãoDados!C1419,1,29,"DN"),ISNUMBER(SEARCH("DIRECÇÃO",ExtraçãoDados!C1419,1)),REPLACE(ExtraçãoDados!C1419,1,29,"DN"),ISNUMBER(SEARCH("DIRECÇA0",ExtraçãoDados!C1419,1)),REPLACE(ExtraçãoDados!C1419,1,29,"DN"),ISNUMBER(SEARCH("DIRE",ExtraçãoDados!C1419,1)),REPLACE(ExtraçãoDados!C1419,1,29,"DN"),ISNUMBER(SEARCH("ESQUADRILHA",ExtraçãoDados!C1419,1)),REPLACE(ExtraçãoDados!C1419,1,29,"ES"),ISNUMBER(SEARCH("HOSPITAL DA MARINHA",ExtraçãoDados!C1419,1)),REPLACE(ExtraçãoDados!C1419,1,29,"HM"),ISNUMBER(SEARCH("HOSPITAL",ExtraçãoDados!C1419,1)),REPLACE(ExtraçãoDados!C1419,1,29,"HM"),ISNUMBER(SEARCH("HM",ExtraçãoDados!C1419,1)),REPLACE(ExtraçãoDados!C1419,1,29,"HM"),ISNUMBER(SEARCH("SECÇÃO DE APÓSITOS",ExtraçãoDados!C1419,1)),REPLACE(ExtraçãoDados!C1419,1,29,"HM"))</f>
        <v>#N/A</v>
      </c>
      <c r="E1419" s="4" t="e" cm="1">
        <f t="array" ref="E1419">_xlfn.IFS(LEN(ExtraçãoDados!B1419)=7,YEAR(ExtraçãoDados!D1419),LEN(ExtraçãoDados!B1419)=10,RIGHT(ExtraçãoDados!B1419,4),LEN(ExtraçãoDados!B1419)=9,YEAR(ExtraçãoDados!D1419),LEN(ExtraçãoDados!B1419)=8,YEAR(ExtraçãoDados!D1419),LEN(ExtraçãoDados!B1419)&gt;7,YEAR(ExtraçãoDados!D1419),LEN(ExtraçãoDados!B1419)&gt;5,YEAR(ExtraçãoDados!D1419),LEN(ExtraçãoDados!B1419)&gt;4,YEAR(ExtraçãoDados!D1419))</f>
        <v>#N/A</v>
      </c>
      <c r="F1419" s="4">
        <f>ExtraçãoDados!E1419</f>
        <v>0</v>
      </c>
    </row>
    <row r="1420" spans="1:6" x14ac:dyDescent="0.25">
      <c r="A1420" s="4">
        <f>ExtraçãoDados!A1420</f>
        <v>0</v>
      </c>
      <c r="B1420" s="4" t="str" cm="1">
        <f t="array" ref="B1420">_xlfn.IFS(LEN(ExtraçãoDados!B1420)=12,LEFT(ExtraçãoDados!B1420,3),LEN(ExtraçãoDados!B1420)=10,LEFT(ExtraçãoDados!B1420,5),LEN(ExtraçãoDados!B1420)&gt;19,0,LEN(ExtraçãoDados!B1420)=9,LEFT(ExtraçãoDados!B1420,4),LEN(ExtraçãoDados!B1420)=6,LEFT(ExtraçãoDados!B1420,3),LEN(ExtraçãoDados!B1420)&lt;5,LEFT(ExtraçãoDados!B1420,3),LEN(ExtraçãoDados!B1420)=8,LEFT(ExtraçãoDados!B1420,3),LEN(ExtraçãoDados!B1420)=5,LEFT(ExtraçãoDados!B1420,5),LEN(ExtraçãoDados!B1420)=11,LEFT(ExtraçãoDados!B1420,5),LEN(ExtraçãoDados!B1420)=7,RIGHT(ExtraçãoDados!B1420,6))</f>
        <v/>
      </c>
      <c r="C1420" s="4" t="e" cm="1">
        <f t="array" ref="C1420">_xlfn.IFS(LEN(B1420)=1,"ERRO",LEN(B1420)=2,_xlfn.CONCAT("000",B1420),LEN(B1420)=3,_xlfn.CONCAT("00",B1420),LEN(B1420)=4,_xlfn.CONCAT("0",B1420),LEN(B1420)=6,B1420,LEN(B1420)=7,B1420,LEN(B1420)=5,B1420)</f>
        <v>#N/A</v>
      </c>
      <c r="D1420" s="4" t="e" cm="1">
        <f t="array" ref="D1420">_xlfn.IFS(ExtraçãoDados!C1420={"Direcção de Abastecimento"},REPLACE(ExtraçãoDados!C1420="{Direcção de Abastecimento}",1,25,"DA"),ExtraçãoDados!C1420={"COMISSÃO CULTURAL DE LMARINHA"},REPLACE(ExtraçãoDados!C1420={"COMISSÃO CULTURAL DE LMARINHA"},1,28,"CCM"),ExtraçãoDados!C1420={"DIRECÇÃO DE NAVIOS"},REPLACE(ExtraçãoDados!C1420={"DIRECÇÃO DE NAVIOS"},1,28,"DN"),ExtraçãoDados!C1420={"ESQUADRILHA SUBMARINOS"},REPLACE(ExtraçãoDados!C1420={"ESQUADRILHA SUBMARINOS"},1,28,"ES"),ExtraçãoDados!C1420={"COMISSÃO MARINHA"},REPLACE(ExtraçãoDados!C1420={"COMISSÃO MARINHA"},1,28,"CCM"),ExtraçãoDados!C1420={"COMISSÃO CULTURAL DE MARINHA"},REPLACE(ExtraçãoDados!C1420={"COMISSÃO CULTURAL DE MARINHA"},1,28,"CCM"),ExtraçãoDados!C1420={"CCM"},REPLACE(ExtraçãoDados!C1420={"CCM"},1,28,"CCM"),ExtraçãoDados!C1420={"DN"},REPLACE(ExtraçãoDados!C1420={"DN"},1,28,"DN"),ExtraçãoDados!C1420={"ES"},REPLACE(ExtraçãoDados!C1420={"ES"},1,28,"ES"),ExtraçãoDados!C1420={"DA"},REPLACE(ExtraçãoDados!C1420={"DA"},1,28,"DA"),ExtraçãoDados!C1420={"DE: ESQUADRILHA SUBMARINOS"},REPLACE(ExtraçãoDados!C1420={"DE: ESQUADRILHA SUBMARINOS"},1,28,"ES"),ExtraçãoDados!C1420={"DE: COMISSÃO CULTURAL DE LMARINHA"},REPLACE(ExtraçãoDados!C1420={"DE: COMISSÃO CULTURAL DE LMARINHA"},1,28,"CCM"),ExtraçãoDados!C1420={"ON"},REPLACE(ExtraçãoDados!C1420={"ON"},1,28,"DN"),ExtraçãoDados!C1420={"ESQ. SUBMARINOS"},REPLACE(ExtraçãoDados!C1420={"ESQ. SUBMARINOS"},1,28,"ES"),ExtraçãoDados!C1420={"☒ irecção de Abastecimento"},REPLACE(ExtraçãoDados!C1420={"☒ irecção de Abastecimento"},1,28,"DA"),ExtraçãoDados!C1420={"Direcã d Abtit ço e asecmeno"},REPLACE(ExtraçãoDados!C1420={"Direcã d Abtit ço e asecmeno"},1,28,"DA"),ExtraçãoDados!C1420={"Diecã d Abtit rço e asecmeno"},REPLACE(ExtraçãoDados!C1420={"Diecã d Abtit rço e asecmeno"},1,28,"DA"),ISNUMBER(SEARCH("COMISSÃO",ExtraçãoDados!C1420,1)),REPLACE(ExtraçãoDados!C1420,1,29,"CCM"),ISNUMBER(SEARCH("DN/DIL/DRT1",ExtraçãoDados!C1420,1)),REPLACE(ExtraçãoDados!C1420,1,29,"DN"),ISNUMBER(SEARCH("DIRECÇAO DE NAVIOS",ExtraçãoDados!C1420,1)),REPLACE(ExtraçãoDados!C1420,1,29,"DN"),ISNUMBER(SEARCH("ESQUADRILHA SUBMARIN",ExtraçãoDados!C1420,1)),REPLACE(ExtraçãoDados!C1420,1,29,"ES"),ISNUMBER(SEARCH("DN",ExtraçãoDados!C1420,1)),REPLACE(ExtraçãoDados!C1420,1,29,"DN"),ISNUMBER(SEARCH("DIRECÇÃO",ExtraçãoDados!C1420,1)),REPLACE(ExtraçãoDados!C1420,1,29,"DN"),ISNUMBER(SEARCH("DIRECÇA0",ExtraçãoDados!C1420,1)),REPLACE(ExtraçãoDados!C1420,1,29,"DN"),ISNUMBER(SEARCH("DIRE",ExtraçãoDados!C1420,1)),REPLACE(ExtraçãoDados!C1420,1,29,"DN"),ISNUMBER(SEARCH("ESQUADRILHA",ExtraçãoDados!C1420,1)),REPLACE(ExtraçãoDados!C1420,1,29,"ES"),ISNUMBER(SEARCH("HOSPITAL DA MARINHA",ExtraçãoDados!C1420,1)),REPLACE(ExtraçãoDados!C1420,1,29,"HM"),ISNUMBER(SEARCH("HOSPITAL",ExtraçãoDados!C1420,1)),REPLACE(ExtraçãoDados!C1420,1,29,"HM"),ISNUMBER(SEARCH("HM",ExtraçãoDados!C1420,1)),REPLACE(ExtraçãoDados!C1420,1,29,"HM"),ISNUMBER(SEARCH("SECÇÃO DE APÓSITOS",ExtraçãoDados!C1420,1)),REPLACE(ExtraçãoDados!C1420,1,29,"HM"))</f>
        <v>#N/A</v>
      </c>
      <c r="E1420" s="4" t="e" cm="1">
        <f t="array" ref="E1420">_xlfn.IFS(LEN(ExtraçãoDados!B1420)=7,YEAR(ExtraçãoDados!D1420),LEN(ExtraçãoDados!B1420)=10,RIGHT(ExtraçãoDados!B1420,4),LEN(ExtraçãoDados!B1420)=9,YEAR(ExtraçãoDados!D1420),LEN(ExtraçãoDados!B1420)=8,YEAR(ExtraçãoDados!D1420),LEN(ExtraçãoDados!B1420)&gt;7,YEAR(ExtraçãoDados!D1420),LEN(ExtraçãoDados!B1420)&gt;5,YEAR(ExtraçãoDados!D1420),LEN(ExtraçãoDados!B1420)&gt;4,YEAR(ExtraçãoDados!D1420))</f>
        <v>#N/A</v>
      </c>
      <c r="F1420" s="4">
        <f>ExtraçãoDados!E1420</f>
        <v>0</v>
      </c>
    </row>
    <row r="1421" spans="1:6" x14ac:dyDescent="0.25">
      <c r="A1421" s="4">
        <f>ExtraçãoDados!A1421</f>
        <v>0</v>
      </c>
      <c r="B1421" s="4" t="str" cm="1">
        <f t="array" ref="B1421">_xlfn.IFS(LEN(ExtraçãoDados!B1421)=12,LEFT(ExtraçãoDados!B1421,3),LEN(ExtraçãoDados!B1421)=10,LEFT(ExtraçãoDados!B1421,5),LEN(ExtraçãoDados!B1421)&gt;19,0,LEN(ExtraçãoDados!B1421)=9,LEFT(ExtraçãoDados!B1421,4),LEN(ExtraçãoDados!B1421)=6,LEFT(ExtraçãoDados!B1421,3),LEN(ExtraçãoDados!B1421)&lt;5,LEFT(ExtraçãoDados!B1421,3),LEN(ExtraçãoDados!B1421)=8,LEFT(ExtraçãoDados!B1421,3),LEN(ExtraçãoDados!B1421)=5,LEFT(ExtraçãoDados!B1421,5),LEN(ExtraçãoDados!B1421)=11,LEFT(ExtraçãoDados!B1421,5),LEN(ExtraçãoDados!B1421)=7,RIGHT(ExtraçãoDados!B1421,6))</f>
        <v/>
      </c>
      <c r="C1421" s="4" t="e" cm="1">
        <f t="array" ref="C1421">_xlfn.IFS(LEN(B1421)=1,"ERRO",LEN(B1421)=2,_xlfn.CONCAT("000",B1421),LEN(B1421)=3,_xlfn.CONCAT("00",B1421),LEN(B1421)=4,_xlfn.CONCAT("0",B1421),LEN(B1421)=6,B1421,LEN(B1421)=7,B1421,LEN(B1421)=5,B1421)</f>
        <v>#N/A</v>
      </c>
      <c r="D1421" s="4" t="e" cm="1">
        <f t="array" ref="D1421">_xlfn.IFS(ExtraçãoDados!C1421={"Direcção de Abastecimento"},REPLACE(ExtraçãoDados!C1421="{Direcção de Abastecimento}",1,25,"DA"),ExtraçãoDados!C1421={"COMISSÃO CULTURAL DE LMARINHA"},REPLACE(ExtraçãoDados!C1421={"COMISSÃO CULTURAL DE LMARINHA"},1,28,"CCM"),ExtraçãoDados!C1421={"DIRECÇÃO DE NAVIOS"},REPLACE(ExtraçãoDados!C1421={"DIRECÇÃO DE NAVIOS"},1,28,"DN"),ExtraçãoDados!C1421={"ESQUADRILHA SUBMARINOS"},REPLACE(ExtraçãoDados!C1421={"ESQUADRILHA SUBMARINOS"},1,28,"ES"),ExtraçãoDados!C1421={"COMISSÃO MARINHA"},REPLACE(ExtraçãoDados!C1421={"COMISSÃO MARINHA"},1,28,"CCM"),ExtraçãoDados!C1421={"COMISSÃO CULTURAL DE MARINHA"},REPLACE(ExtraçãoDados!C1421={"COMISSÃO CULTURAL DE MARINHA"},1,28,"CCM"),ExtraçãoDados!C1421={"CCM"},REPLACE(ExtraçãoDados!C1421={"CCM"},1,28,"CCM"),ExtraçãoDados!C1421={"DN"},REPLACE(ExtraçãoDados!C1421={"DN"},1,28,"DN"),ExtraçãoDados!C1421={"ES"},REPLACE(ExtraçãoDados!C1421={"ES"},1,28,"ES"),ExtraçãoDados!C1421={"DA"},REPLACE(ExtraçãoDados!C1421={"DA"},1,28,"DA"),ExtraçãoDados!C1421={"DE: ESQUADRILHA SUBMARINOS"},REPLACE(ExtraçãoDados!C1421={"DE: ESQUADRILHA SUBMARINOS"},1,28,"ES"),ExtraçãoDados!C1421={"DE: COMISSÃO CULTURAL DE LMARINHA"},REPLACE(ExtraçãoDados!C1421={"DE: COMISSÃO CULTURAL DE LMARINHA"},1,28,"CCM"),ExtraçãoDados!C1421={"ON"},REPLACE(ExtraçãoDados!C1421={"ON"},1,28,"DN"),ExtraçãoDados!C1421={"ESQ. SUBMARINOS"},REPLACE(ExtraçãoDados!C1421={"ESQ. SUBMARINOS"},1,28,"ES"),ExtraçãoDados!C1421={"☒ irecção de Abastecimento"},REPLACE(ExtraçãoDados!C1421={"☒ irecção de Abastecimento"},1,28,"DA"),ExtraçãoDados!C1421={"Direcã d Abtit ço e asecmeno"},REPLACE(ExtraçãoDados!C1421={"Direcã d Abtit ço e asecmeno"},1,28,"DA"),ExtraçãoDados!C1421={"Diecã d Abtit rço e asecmeno"},REPLACE(ExtraçãoDados!C1421={"Diecã d Abtit rço e asecmeno"},1,28,"DA"),ISNUMBER(SEARCH("COMISSÃO",ExtraçãoDados!C1421,1)),REPLACE(ExtraçãoDados!C1421,1,29,"CCM"),ISNUMBER(SEARCH("DN/DIL/DRT1",ExtraçãoDados!C1421,1)),REPLACE(ExtraçãoDados!C1421,1,29,"DN"),ISNUMBER(SEARCH("DIRECÇAO DE NAVIOS",ExtraçãoDados!C1421,1)),REPLACE(ExtraçãoDados!C1421,1,29,"DN"),ISNUMBER(SEARCH("ESQUADRILHA SUBMARIN",ExtraçãoDados!C1421,1)),REPLACE(ExtraçãoDados!C1421,1,29,"ES"),ISNUMBER(SEARCH("DN",ExtraçãoDados!C1421,1)),REPLACE(ExtraçãoDados!C1421,1,29,"DN"),ISNUMBER(SEARCH("DIRECÇÃO",ExtraçãoDados!C1421,1)),REPLACE(ExtraçãoDados!C1421,1,29,"DN"),ISNUMBER(SEARCH("DIRECÇA0",ExtraçãoDados!C1421,1)),REPLACE(ExtraçãoDados!C1421,1,29,"DN"),ISNUMBER(SEARCH("DIRE",ExtraçãoDados!C1421,1)),REPLACE(ExtraçãoDados!C1421,1,29,"DN"),ISNUMBER(SEARCH("ESQUADRILHA",ExtraçãoDados!C1421,1)),REPLACE(ExtraçãoDados!C1421,1,29,"ES"),ISNUMBER(SEARCH("HOSPITAL DA MARINHA",ExtraçãoDados!C1421,1)),REPLACE(ExtraçãoDados!C1421,1,29,"HM"),ISNUMBER(SEARCH("HOSPITAL",ExtraçãoDados!C1421,1)),REPLACE(ExtraçãoDados!C1421,1,29,"HM"),ISNUMBER(SEARCH("HM",ExtraçãoDados!C1421,1)),REPLACE(ExtraçãoDados!C1421,1,29,"HM"),ISNUMBER(SEARCH("SECÇÃO DE APÓSITOS",ExtraçãoDados!C1421,1)),REPLACE(ExtraçãoDados!C1421,1,29,"HM"))</f>
        <v>#N/A</v>
      </c>
      <c r="E1421" s="4" t="e" cm="1">
        <f t="array" ref="E1421">_xlfn.IFS(LEN(ExtraçãoDados!B1421)=7,YEAR(ExtraçãoDados!D1421),LEN(ExtraçãoDados!B1421)=10,RIGHT(ExtraçãoDados!B1421,4),LEN(ExtraçãoDados!B1421)=9,YEAR(ExtraçãoDados!D1421),LEN(ExtraçãoDados!B1421)=8,YEAR(ExtraçãoDados!D1421),LEN(ExtraçãoDados!B1421)&gt;7,YEAR(ExtraçãoDados!D1421),LEN(ExtraçãoDados!B1421)&gt;5,YEAR(ExtraçãoDados!D1421),LEN(ExtraçãoDados!B1421)&gt;4,YEAR(ExtraçãoDados!D1421))</f>
        <v>#N/A</v>
      </c>
      <c r="F1421" s="4">
        <f>ExtraçãoDados!E1421</f>
        <v>0</v>
      </c>
    </row>
    <row r="1422" spans="1:6" x14ac:dyDescent="0.25">
      <c r="A1422" s="4">
        <f>ExtraçãoDados!A1422</f>
        <v>0</v>
      </c>
      <c r="B1422" s="4" t="str" cm="1">
        <f t="array" ref="B1422">_xlfn.IFS(LEN(ExtraçãoDados!B1422)=12,LEFT(ExtraçãoDados!B1422,3),LEN(ExtraçãoDados!B1422)=10,LEFT(ExtraçãoDados!B1422,5),LEN(ExtraçãoDados!B1422)&gt;19,0,LEN(ExtraçãoDados!B1422)=9,LEFT(ExtraçãoDados!B1422,4),LEN(ExtraçãoDados!B1422)=6,LEFT(ExtraçãoDados!B1422,3),LEN(ExtraçãoDados!B1422)&lt;5,LEFT(ExtraçãoDados!B1422,3),LEN(ExtraçãoDados!B1422)=8,LEFT(ExtraçãoDados!B1422,3),LEN(ExtraçãoDados!B1422)=5,LEFT(ExtraçãoDados!B1422,5),LEN(ExtraçãoDados!B1422)=11,LEFT(ExtraçãoDados!B1422,5),LEN(ExtraçãoDados!B1422)=7,RIGHT(ExtraçãoDados!B1422,6))</f>
        <v/>
      </c>
      <c r="C1422" s="4" t="e" cm="1">
        <f t="array" ref="C1422">_xlfn.IFS(LEN(B1422)=1,"ERRO",LEN(B1422)=2,_xlfn.CONCAT("000",B1422),LEN(B1422)=3,_xlfn.CONCAT("00",B1422),LEN(B1422)=4,_xlfn.CONCAT("0",B1422),LEN(B1422)=6,B1422,LEN(B1422)=7,B1422,LEN(B1422)=5,B1422)</f>
        <v>#N/A</v>
      </c>
      <c r="D1422" s="4" t="e" cm="1">
        <f t="array" ref="D1422">_xlfn.IFS(ExtraçãoDados!C1422={"Direcção de Abastecimento"},REPLACE(ExtraçãoDados!C1422="{Direcção de Abastecimento}",1,25,"DA"),ExtraçãoDados!C1422={"COMISSÃO CULTURAL DE LMARINHA"},REPLACE(ExtraçãoDados!C1422={"COMISSÃO CULTURAL DE LMARINHA"},1,28,"CCM"),ExtraçãoDados!C1422={"DIRECÇÃO DE NAVIOS"},REPLACE(ExtraçãoDados!C1422={"DIRECÇÃO DE NAVIOS"},1,28,"DN"),ExtraçãoDados!C1422={"ESQUADRILHA SUBMARINOS"},REPLACE(ExtraçãoDados!C1422={"ESQUADRILHA SUBMARINOS"},1,28,"ES"),ExtraçãoDados!C1422={"COMISSÃO MARINHA"},REPLACE(ExtraçãoDados!C1422={"COMISSÃO MARINHA"},1,28,"CCM"),ExtraçãoDados!C1422={"COMISSÃO CULTURAL DE MARINHA"},REPLACE(ExtraçãoDados!C1422={"COMISSÃO CULTURAL DE MARINHA"},1,28,"CCM"),ExtraçãoDados!C1422={"CCM"},REPLACE(ExtraçãoDados!C1422={"CCM"},1,28,"CCM"),ExtraçãoDados!C1422={"DN"},REPLACE(ExtraçãoDados!C1422={"DN"},1,28,"DN"),ExtraçãoDados!C1422={"ES"},REPLACE(ExtraçãoDados!C1422={"ES"},1,28,"ES"),ExtraçãoDados!C1422={"DA"},REPLACE(ExtraçãoDados!C1422={"DA"},1,28,"DA"),ExtraçãoDados!C1422={"DE: ESQUADRILHA SUBMARINOS"},REPLACE(ExtraçãoDados!C1422={"DE: ESQUADRILHA SUBMARINOS"},1,28,"ES"),ExtraçãoDados!C1422={"DE: COMISSÃO CULTURAL DE LMARINHA"},REPLACE(ExtraçãoDados!C1422={"DE: COMISSÃO CULTURAL DE LMARINHA"},1,28,"CCM"),ExtraçãoDados!C1422={"ON"},REPLACE(ExtraçãoDados!C1422={"ON"},1,28,"DN"),ExtraçãoDados!C1422={"ESQ. SUBMARINOS"},REPLACE(ExtraçãoDados!C1422={"ESQ. SUBMARINOS"},1,28,"ES"),ExtraçãoDados!C1422={"☒ irecção de Abastecimento"},REPLACE(ExtraçãoDados!C1422={"☒ irecção de Abastecimento"},1,28,"DA"),ExtraçãoDados!C1422={"Direcã d Abtit ço e asecmeno"},REPLACE(ExtraçãoDados!C1422={"Direcã d Abtit ço e asecmeno"},1,28,"DA"),ExtraçãoDados!C1422={"Diecã d Abtit rço e asecmeno"},REPLACE(ExtraçãoDados!C1422={"Diecã d Abtit rço e asecmeno"},1,28,"DA"),ISNUMBER(SEARCH("COMISSÃO",ExtraçãoDados!C1422,1)),REPLACE(ExtraçãoDados!C1422,1,29,"CCM"),ISNUMBER(SEARCH("DN/DIL/DRT1",ExtraçãoDados!C1422,1)),REPLACE(ExtraçãoDados!C1422,1,29,"DN"),ISNUMBER(SEARCH("DIRECÇAO DE NAVIOS",ExtraçãoDados!C1422,1)),REPLACE(ExtraçãoDados!C1422,1,29,"DN"),ISNUMBER(SEARCH("ESQUADRILHA SUBMARIN",ExtraçãoDados!C1422,1)),REPLACE(ExtraçãoDados!C1422,1,29,"ES"),ISNUMBER(SEARCH("DN",ExtraçãoDados!C1422,1)),REPLACE(ExtraçãoDados!C1422,1,29,"DN"),ISNUMBER(SEARCH("DIRECÇÃO",ExtraçãoDados!C1422,1)),REPLACE(ExtraçãoDados!C1422,1,29,"DN"),ISNUMBER(SEARCH("DIRECÇA0",ExtraçãoDados!C1422,1)),REPLACE(ExtraçãoDados!C1422,1,29,"DN"),ISNUMBER(SEARCH("DIRE",ExtraçãoDados!C1422,1)),REPLACE(ExtraçãoDados!C1422,1,29,"DN"),ISNUMBER(SEARCH("ESQUADRILHA",ExtraçãoDados!C1422,1)),REPLACE(ExtraçãoDados!C1422,1,29,"ES"),ISNUMBER(SEARCH("HOSPITAL DA MARINHA",ExtraçãoDados!C1422,1)),REPLACE(ExtraçãoDados!C1422,1,29,"HM"),ISNUMBER(SEARCH("HOSPITAL",ExtraçãoDados!C1422,1)),REPLACE(ExtraçãoDados!C1422,1,29,"HM"),ISNUMBER(SEARCH("HM",ExtraçãoDados!C1422,1)),REPLACE(ExtraçãoDados!C1422,1,29,"HM"),ISNUMBER(SEARCH("SECÇÃO DE APÓSITOS",ExtraçãoDados!C1422,1)),REPLACE(ExtraçãoDados!C1422,1,29,"HM"))</f>
        <v>#N/A</v>
      </c>
      <c r="E1422" s="4" t="e" cm="1">
        <f t="array" ref="E1422">_xlfn.IFS(LEN(ExtraçãoDados!B1422)=7,YEAR(ExtraçãoDados!D1422),LEN(ExtraçãoDados!B1422)=10,RIGHT(ExtraçãoDados!B1422,4),LEN(ExtraçãoDados!B1422)=9,YEAR(ExtraçãoDados!D1422),LEN(ExtraçãoDados!B1422)=8,YEAR(ExtraçãoDados!D1422),LEN(ExtraçãoDados!B1422)&gt;7,YEAR(ExtraçãoDados!D1422),LEN(ExtraçãoDados!B1422)&gt;5,YEAR(ExtraçãoDados!D1422),LEN(ExtraçãoDados!B1422)&gt;4,YEAR(ExtraçãoDados!D1422))</f>
        <v>#N/A</v>
      </c>
      <c r="F1422" s="4">
        <f>ExtraçãoDados!E1422</f>
        <v>0</v>
      </c>
    </row>
    <row r="1423" spans="1:6" x14ac:dyDescent="0.25">
      <c r="A1423" s="4">
        <f>ExtraçãoDados!A1423</f>
        <v>0</v>
      </c>
      <c r="B1423" s="4" t="str" cm="1">
        <f t="array" ref="B1423">_xlfn.IFS(LEN(ExtraçãoDados!B1423)=12,LEFT(ExtraçãoDados!B1423,3),LEN(ExtraçãoDados!B1423)=10,LEFT(ExtraçãoDados!B1423,5),LEN(ExtraçãoDados!B1423)&gt;19,0,LEN(ExtraçãoDados!B1423)=9,LEFT(ExtraçãoDados!B1423,4),LEN(ExtraçãoDados!B1423)=6,LEFT(ExtraçãoDados!B1423,3),LEN(ExtraçãoDados!B1423)&lt;5,LEFT(ExtraçãoDados!B1423,3),LEN(ExtraçãoDados!B1423)=8,LEFT(ExtraçãoDados!B1423,3),LEN(ExtraçãoDados!B1423)=5,LEFT(ExtraçãoDados!B1423,5),LEN(ExtraçãoDados!B1423)=11,LEFT(ExtraçãoDados!B1423,5),LEN(ExtraçãoDados!B1423)=7,RIGHT(ExtraçãoDados!B1423,6))</f>
        <v/>
      </c>
      <c r="C1423" s="4" t="e" cm="1">
        <f t="array" ref="C1423">_xlfn.IFS(LEN(B1423)=1,"ERRO",LEN(B1423)=2,_xlfn.CONCAT("000",B1423),LEN(B1423)=3,_xlfn.CONCAT("00",B1423),LEN(B1423)=4,_xlfn.CONCAT("0",B1423),LEN(B1423)=6,B1423,LEN(B1423)=7,B1423,LEN(B1423)=5,B1423)</f>
        <v>#N/A</v>
      </c>
      <c r="D1423" s="4" t="e" cm="1">
        <f t="array" ref="D1423">_xlfn.IFS(ExtraçãoDados!C1423={"Direcção de Abastecimento"},REPLACE(ExtraçãoDados!C1423="{Direcção de Abastecimento}",1,25,"DA"),ExtraçãoDados!C1423={"COMISSÃO CULTURAL DE LMARINHA"},REPLACE(ExtraçãoDados!C1423={"COMISSÃO CULTURAL DE LMARINHA"},1,28,"CCM"),ExtraçãoDados!C1423={"DIRECÇÃO DE NAVIOS"},REPLACE(ExtraçãoDados!C1423={"DIRECÇÃO DE NAVIOS"},1,28,"DN"),ExtraçãoDados!C1423={"ESQUADRILHA SUBMARINOS"},REPLACE(ExtraçãoDados!C1423={"ESQUADRILHA SUBMARINOS"},1,28,"ES"),ExtraçãoDados!C1423={"COMISSÃO MARINHA"},REPLACE(ExtraçãoDados!C1423={"COMISSÃO MARINHA"},1,28,"CCM"),ExtraçãoDados!C1423={"COMISSÃO CULTURAL DE MARINHA"},REPLACE(ExtraçãoDados!C1423={"COMISSÃO CULTURAL DE MARINHA"},1,28,"CCM"),ExtraçãoDados!C1423={"CCM"},REPLACE(ExtraçãoDados!C1423={"CCM"},1,28,"CCM"),ExtraçãoDados!C1423={"DN"},REPLACE(ExtraçãoDados!C1423={"DN"},1,28,"DN"),ExtraçãoDados!C1423={"ES"},REPLACE(ExtraçãoDados!C1423={"ES"},1,28,"ES"),ExtraçãoDados!C1423={"DA"},REPLACE(ExtraçãoDados!C1423={"DA"},1,28,"DA"),ExtraçãoDados!C1423={"DE: ESQUADRILHA SUBMARINOS"},REPLACE(ExtraçãoDados!C1423={"DE: ESQUADRILHA SUBMARINOS"},1,28,"ES"),ExtraçãoDados!C1423={"DE: COMISSÃO CULTURAL DE LMARINHA"},REPLACE(ExtraçãoDados!C1423={"DE: COMISSÃO CULTURAL DE LMARINHA"},1,28,"CCM"),ExtraçãoDados!C1423={"ON"},REPLACE(ExtraçãoDados!C1423={"ON"},1,28,"DN"),ExtraçãoDados!C1423={"ESQ. SUBMARINOS"},REPLACE(ExtraçãoDados!C1423={"ESQ. SUBMARINOS"},1,28,"ES"),ExtraçãoDados!C1423={"☒ irecção de Abastecimento"},REPLACE(ExtraçãoDados!C1423={"☒ irecção de Abastecimento"},1,28,"DA"),ExtraçãoDados!C1423={"Direcã d Abtit ço e asecmeno"},REPLACE(ExtraçãoDados!C1423={"Direcã d Abtit ço e asecmeno"},1,28,"DA"),ExtraçãoDados!C1423={"Diecã d Abtit rço e asecmeno"},REPLACE(ExtraçãoDados!C1423={"Diecã d Abtit rço e asecmeno"},1,28,"DA"),ISNUMBER(SEARCH("COMISSÃO",ExtraçãoDados!C1423,1)),REPLACE(ExtraçãoDados!C1423,1,29,"CCM"),ISNUMBER(SEARCH("DN/DIL/DRT1",ExtraçãoDados!C1423,1)),REPLACE(ExtraçãoDados!C1423,1,29,"DN"),ISNUMBER(SEARCH("DIRECÇAO DE NAVIOS",ExtraçãoDados!C1423,1)),REPLACE(ExtraçãoDados!C1423,1,29,"DN"),ISNUMBER(SEARCH("ESQUADRILHA SUBMARIN",ExtraçãoDados!C1423,1)),REPLACE(ExtraçãoDados!C1423,1,29,"ES"),ISNUMBER(SEARCH("DN",ExtraçãoDados!C1423,1)),REPLACE(ExtraçãoDados!C1423,1,29,"DN"),ISNUMBER(SEARCH("DIRECÇÃO",ExtraçãoDados!C1423,1)),REPLACE(ExtraçãoDados!C1423,1,29,"DN"),ISNUMBER(SEARCH("DIRECÇA0",ExtraçãoDados!C1423,1)),REPLACE(ExtraçãoDados!C1423,1,29,"DN"),ISNUMBER(SEARCH("DIRE",ExtraçãoDados!C1423,1)),REPLACE(ExtraçãoDados!C1423,1,29,"DN"),ISNUMBER(SEARCH("ESQUADRILHA",ExtraçãoDados!C1423,1)),REPLACE(ExtraçãoDados!C1423,1,29,"ES"),ISNUMBER(SEARCH("HOSPITAL DA MARINHA",ExtraçãoDados!C1423,1)),REPLACE(ExtraçãoDados!C1423,1,29,"HM"),ISNUMBER(SEARCH("HOSPITAL",ExtraçãoDados!C1423,1)),REPLACE(ExtraçãoDados!C1423,1,29,"HM"),ISNUMBER(SEARCH("HM",ExtraçãoDados!C1423,1)),REPLACE(ExtraçãoDados!C1423,1,29,"HM"),ISNUMBER(SEARCH("SECÇÃO DE APÓSITOS",ExtraçãoDados!C1423,1)),REPLACE(ExtraçãoDados!C1423,1,29,"HM"))</f>
        <v>#N/A</v>
      </c>
      <c r="E1423" s="4" t="e" cm="1">
        <f t="array" ref="E1423">_xlfn.IFS(LEN(ExtraçãoDados!B1423)=7,YEAR(ExtraçãoDados!D1423),LEN(ExtraçãoDados!B1423)=10,RIGHT(ExtraçãoDados!B1423,4),LEN(ExtraçãoDados!B1423)=9,YEAR(ExtraçãoDados!D1423),LEN(ExtraçãoDados!B1423)=8,YEAR(ExtraçãoDados!D1423),LEN(ExtraçãoDados!B1423)&gt;7,YEAR(ExtraçãoDados!D1423),LEN(ExtraçãoDados!B1423)&gt;5,YEAR(ExtraçãoDados!D1423),LEN(ExtraçãoDados!B1423)&gt;4,YEAR(ExtraçãoDados!D1423))</f>
        <v>#N/A</v>
      </c>
      <c r="F1423" s="4">
        <f>ExtraçãoDados!E1423</f>
        <v>0</v>
      </c>
    </row>
    <row r="1424" spans="1:6" x14ac:dyDescent="0.25">
      <c r="A1424" s="4">
        <f>ExtraçãoDados!A1424</f>
        <v>0</v>
      </c>
      <c r="B1424" s="4" t="str" cm="1">
        <f t="array" ref="B1424">_xlfn.IFS(LEN(ExtraçãoDados!B1424)=12,LEFT(ExtraçãoDados!B1424,3),LEN(ExtraçãoDados!B1424)=10,LEFT(ExtraçãoDados!B1424,5),LEN(ExtraçãoDados!B1424)&gt;19,0,LEN(ExtraçãoDados!B1424)=9,LEFT(ExtraçãoDados!B1424,4),LEN(ExtraçãoDados!B1424)=6,LEFT(ExtraçãoDados!B1424,3),LEN(ExtraçãoDados!B1424)&lt;5,LEFT(ExtraçãoDados!B1424,3),LEN(ExtraçãoDados!B1424)=8,LEFT(ExtraçãoDados!B1424,3),LEN(ExtraçãoDados!B1424)=5,LEFT(ExtraçãoDados!B1424,5),LEN(ExtraçãoDados!B1424)=11,LEFT(ExtraçãoDados!B1424,5),LEN(ExtraçãoDados!B1424)=7,RIGHT(ExtraçãoDados!B1424,6))</f>
        <v/>
      </c>
      <c r="C1424" s="4" t="e" cm="1">
        <f t="array" ref="C1424">_xlfn.IFS(LEN(B1424)=1,"ERRO",LEN(B1424)=2,_xlfn.CONCAT("000",B1424),LEN(B1424)=3,_xlfn.CONCAT("00",B1424),LEN(B1424)=4,_xlfn.CONCAT("0",B1424),LEN(B1424)=6,B1424,LEN(B1424)=7,B1424,LEN(B1424)=5,B1424)</f>
        <v>#N/A</v>
      </c>
      <c r="D1424" s="4" t="e" cm="1">
        <f t="array" ref="D1424">_xlfn.IFS(ExtraçãoDados!C1424={"Direcção de Abastecimento"},REPLACE(ExtraçãoDados!C1424="{Direcção de Abastecimento}",1,25,"DA"),ExtraçãoDados!C1424={"COMISSÃO CULTURAL DE LMARINHA"},REPLACE(ExtraçãoDados!C1424={"COMISSÃO CULTURAL DE LMARINHA"},1,28,"CCM"),ExtraçãoDados!C1424={"DIRECÇÃO DE NAVIOS"},REPLACE(ExtraçãoDados!C1424={"DIRECÇÃO DE NAVIOS"},1,28,"DN"),ExtraçãoDados!C1424={"ESQUADRILHA SUBMARINOS"},REPLACE(ExtraçãoDados!C1424={"ESQUADRILHA SUBMARINOS"},1,28,"ES"),ExtraçãoDados!C1424={"COMISSÃO MARINHA"},REPLACE(ExtraçãoDados!C1424={"COMISSÃO MARINHA"},1,28,"CCM"),ExtraçãoDados!C1424={"COMISSÃO CULTURAL DE MARINHA"},REPLACE(ExtraçãoDados!C1424={"COMISSÃO CULTURAL DE MARINHA"},1,28,"CCM"),ExtraçãoDados!C1424={"CCM"},REPLACE(ExtraçãoDados!C1424={"CCM"},1,28,"CCM"),ExtraçãoDados!C1424={"DN"},REPLACE(ExtraçãoDados!C1424={"DN"},1,28,"DN"),ExtraçãoDados!C1424={"ES"},REPLACE(ExtraçãoDados!C1424={"ES"},1,28,"ES"),ExtraçãoDados!C1424={"DA"},REPLACE(ExtraçãoDados!C1424={"DA"},1,28,"DA"),ExtraçãoDados!C1424={"DE: ESQUADRILHA SUBMARINOS"},REPLACE(ExtraçãoDados!C1424={"DE: ESQUADRILHA SUBMARINOS"},1,28,"ES"),ExtraçãoDados!C1424={"DE: COMISSÃO CULTURAL DE LMARINHA"},REPLACE(ExtraçãoDados!C1424={"DE: COMISSÃO CULTURAL DE LMARINHA"},1,28,"CCM"),ExtraçãoDados!C1424={"ON"},REPLACE(ExtraçãoDados!C1424={"ON"},1,28,"DN"),ExtraçãoDados!C1424={"ESQ. SUBMARINOS"},REPLACE(ExtraçãoDados!C1424={"ESQ. SUBMARINOS"},1,28,"ES"),ExtraçãoDados!C1424={"☒ irecção de Abastecimento"},REPLACE(ExtraçãoDados!C1424={"☒ irecção de Abastecimento"},1,28,"DA"),ExtraçãoDados!C1424={"Direcã d Abtit ço e asecmeno"},REPLACE(ExtraçãoDados!C1424={"Direcã d Abtit ço e asecmeno"},1,28,"DA"),ExtraçãoDados!C1424={"Diecã d Abtit rço e asecmeno"},REPLACE(ExtraçãoDados!C1424={"Diecã d Abtit rço e asecmeno"},1,28,"DA"),ISNUMBER(SEARCH("COMISSÃO",ExtraçãoDados!C1424,1)),REPLACE(ExtraçãoDados!C1424,1,29,"CCM"),ISNUMBER(SEARCH("DN/DIL/DRT1",ExtraçãoDados!C1424,1)),REPLACE(ExtraçãoDados!C1424,1,29,"DN"),ISNUMBER(SEARCH("DIRECÇAO DE NAVIOS",ExtraçãoDados!C1424,1)),REPLACE(ExtraçãoDados!C1424,1,29,"DN"),ISNUMBER(SEARCH("ESQUADRILHA SUBMARIN",ExtraçãoDados!C1424,1)),REPLACE(ExtraçãoDados!C1424,1,29,"ES"),ISNUMBER(SEARCH("DN",ExtraçãoDados!C1424,1)),REPLACE(ExtraçãoDados!C1424,1,29,"DN"),ISNUMBER(SEARCH("DIRECÇÃO",ExtraçãoDados!C1424,1)),REPLACE(ExtraçãoDados!C1424,1,29,"DN"),ISNUMBER(SEARCH("DIRECÇA0",ExtraçãoDados!C1424,1)),REPLACE(ExtraçãoDados!C1424,1,29,"DN"),ISNUMBER(SEARCH("DIRE",ExtraçãoDados!C1424,1)),REPLACE(ExtraçãoDados!C1424,1,29,"DN"),ISNUMBER(SEARCH("ESQUADRILHA",ExtraçãoDados!C1424,1)),REPLACE(ExtraçãoDados!C1424,1,29,"ES"),ISNUMBER(SEARCH("HOSPITAL DA MARINHA",ExtraçãoDados!C1424,1)),REPLACE(ExtraçãoDados!C1424,1,29,"HM"),ISNUMBER(SEARCH("HOSPITAL",ExtraçãoDados!C1424,1)),REPLACE(ExtraçãoDados!C1424,1,29,"HM"),ISNUMBER(SEARCH("HM",ExtraçãoDados!C1424,1)),REPLACE(ExtraçãoDados!C1424,1,29,"HM"),ISNUMBER(SEARCH("SECÇÃO DE APÓSITOS",ExtraçãoDados!C1424,1)),REPLACE(ExtraçãoDados!C1424,1,29,"HM"))</f>
        <v>#N/A</v>
      </c>
      <c r="E1424" s="4" t="e" cm="1">
        <f t="array" ref="E1424">_xlfn.IFS(LEN(ExtraçãoDados!B1424)=7,YEAR(ExtraçãoDados!D1424),LEN(ExtraçãoDados!B1424)=10,RIGHT(ExtraçãoDados!B1424,4),LEN(ExtraçãoDados!B1424)=9,YEAR(ExtraçãoDados!D1424),LEN(ExtraçãoDados!B1424)=8,YEAR(ExtraçãoDados!D1424),LEN(ExtraçãoDados!B1424)&gt;7,YEAR(ExtraçãoDados!D1424),LEN(ExtraçãoDados!B1424)&gt;5,YEAR(ExtraçãoDados!D1424),LEN(ExtraçãoDados!B1424)&gt;4,YEAR(ExtraçãoDados!D1424))</f>
        <v>#N/A</v>
      </c>
      <c r="F1424" s="4">
        <f>ExtraçãoDados!E1424</f>
        <v>0</v>
      </c>
    </row>
    <row r="1425" spans="1:6" x14ac:dyDescent="0.25">
      <c r="A1425" s="4">
        <f>ExtraçãoDados!A1425</f>
        <v>0</v>
      </c>
      <c r="B1425" s="4" t="str" cm="1">
        <f t="array" ref="B1425">_xlfn.IFS(LEN(ExtraçãoDados!B1425)=12,LEFT(ExtraçãoDados!B1425,3),LEN(ExtraçãoDados!B1425)=10,LEFT(ExtraçãoDados!B1425,5),LEN(ExtraçãoDados!B1425)&gt;19,0,LEN(ExtraçãoDados!B1425)=9,LEFT(ExtraçãoDados!B1425,4),LEN(ExtraçãoDados!B1425)=6,LEFT(ExtraçãoDados!B1425,3),LEN(ExtraçãoDados!B1425)&lt;5,LEFT(ExtraçãoDados!B1425,3),LEN(ExtraçãoDados!B1425)=8,LEFT(ExtraçãoDados!B1425,3),LEN(ExtraçãoDados!B1425)=5,LEFT(ExtraçãoDados!B1425,5),LEN(ExtraçãoDados!B1425)=11,LEFT(ExtraçãoDados!B1425,5),LEN(ExtraçãoDados!B1425)=7,RIGHT(ExtraçãoDados!B1425,6))</f>
        <v/>
      </c>
      <c r="C1425" s="4" t="e" cm="1">
        <f t="array" ref="C1425">_xlfn.IFS(LEN(B1425)=1,"ERRO",LEN(B1425)=2,_xlfn.CONCAT("000",B1425),LEN(B1425)=3,_xlfn.CONCAT("00",B1425),LEN(B1425)=4,_xlfn.CONCAT("0",B1425),LEN(B1425)=6,B1425,LEN(B1425)=7,B1425,LEN(B1425)=5,B1425)</f>
        <v>#N/A</v>
      </c>
      <c r="D1425" s="4" t="e" cm="1">
        <f t="array" ref="D1425">_xlfn.IFS(ExtraçãoDados!C1425={"Direcção de Abastecimento"},REPLACE(ExtraçãoDados!C1425="{Direcção de Abastecimento}",1,25,"DA"),ExtraçãoDados!C1425={"COMISSÃO CULTURAL DE LMARINHA"},REPLACE(ExtraçãoDados!C1425={"COMISSÃO CULTURAL DE LMARINHA"},1,28,"CCM"),ExtraçãoDados!C1425={"DIRECÇÃO DE NAVIOS"},REPLACE(ExtraçãoDados!C1425={"DIRECÇÃO DE NAVIOS"},1,28,"DN"),ExtraçãoDados!C1425={"ESQUADRILHA SUBMARINOS"},REPLACE(ExtraçãoDados!C1425={"ESQUADRILHA SUBMARINOS"},1,28,"ES"),ExtraçãoDados!C1425={"COMISSÃO MARINHA"},REPLACE(ExtraçãoDados!C1425={"COMISSÃO MARINHA"},1,28,"CCM"),ExtraçãoDados!C1425={"COMISSÃO CULTURAL DE MARINHA"},REPLACE(ExtraçãoDados!C1425={"COMISSÃO CULTURAL DE MARINHA"},1,28,"CCM"),ExtraçãoDados!C1425={"CCM"},REPLACE(ExtraçãoDados!C1425={"CCM"},1,28,"CCM"),ExtraçãoDados!C1425={"DN"},REPLACE(ExtraçãoDados!C1425={"DN"},1,28,"DN"),ExtraçãoDados!C1425={"ES"},REPLACE(ExtraçãoDados!C1425={"ES"},1,28,"ES"),ExtraçãoDados!C1425={"DA"},REPLACE(ExtraçãoDados!C1425={"DA"},1,28,"DA"),ExtraçãoDados!C1425={"DE: ESQUADRILHA SUBMARINOS"},REPLACE(ExtraçãoDados!C1425={"DE: ESQUADRILHA SUBMARINOS"},1,28,"ES"),ExtraçãoDados!C1425={"DE: COMISSÃO CULTURAL DE LMARINHA"},REPLACE(ExtraçãoDados!C1425={"DE: COMISSÃO CULTURAL DE LMARINHA"},1,28,"CCM"),ExtraçãoDados!C1425={"ON"},REPLACE(ExtraçãoDados!C1425={"ON"},1,28,"DN"),ExtraçãoDados!C1425={"ESQ. SUBMARINOS"},REPLACE(ExtraçãoDados!C1425={"ESQ. SUBMARINOS"},1,28,"ES"),ExtraçãoDados!C1425={"☒ irecção de Abastecimento"},REPLACE(ExtraçãoDados!C1425={"☒ irecção de Abastecimento"},1,28,"DA"),ExtraçãoDados!C1425={"Direcã d Abtit ço e asecmeno"},REPLACE(ExtraçãoDados!C1425={"Direcã d Abtit ço e asecmeno"},1,28,"DA"),ExtraçãoDados!C1425={"Diecã d Abtit rço e asecmeno"},REPLACE(ExtraçãoDados!C1425={"Diecã d Abtit rço e asecmeno"},1,28,"DA"),ISNUMBER(SEARCH("COMISSÃO",ExtraçãoDados!C1425,1)),REPLACE(ExtraçãoDados!C1425,1,29,"CCM"),ISNUMBER(SEARCH("DN/DIL/DRT1",ExtraçãoDados!C1425,1)),REPLACE(ExtraçãoDados!C1425,1,29,"DN"),ISNUMBER(SEARCH("DIRECÇAO DE NAVIOS",ExtraçãoDados!C1425,1)),REPLACE(ExtraçãoDados!C1425,1,29,"DN"),ISNUMBER(SEARCH("ESQUADRILHA SUBMARIN",ExtraçãoDados!C1425,1)),REPLACE(ExtraçãoDados!C1425,1,29,"ES"),ISNUMBER(SEARCH("DN",ExtraçãoDados!C1425,1)),REPLACE(ExtraçãoDados!C1425,1,29,"DN"),ISNUMBER(SEARCH("DIRECÇÃO",ExtraçãoDados!C1425,1)),REPLACE(ExtraçãoDados!C1425,1,29,"DN"),ISNUMBER(SEARCH("DIRECÇA0",ExtraçãoDados!C1425,1)),REPLACE(ExtraçãoDados!C1425,1,29,"DN"),ISNUMBER(SEARCH("DIRE",ExtraçãoDados!C1425,1)),REPLACE(ExtraçãoDados!C1425,1,29,"DN"),ISNUMBER(SEARCH("ESQUADRILHA",ExtraçãoDados!C1425,1)),REPLACE(ExtraçãoDados!C1425,1,29,"ES"),ISNUMBER(SEARCH("HOSPITAL DA MARINHA",ExtraçãoDados!C1425,1)),REPLACE(ExtraçãoDados!C1425,1,29,"HM"),ISNUMBER(SEARCH("HOSPITAL",ExtraçãoDados!C1425,1)),REPLACE(ExtraçãoDados!C1425,1,29,"HM"),ISNUMBER(SEARCH("HM",ExtraçãoDados!C1425,1)),REPLACE(ExtraçãoDados!C1425,1,29,"HM"),ISNUMBER(SEARCH("SECÇÃO DE APÓSITOS",ExtraçãoDados!C1425,1)),REPLACE(ExtraçãoDados!C1425,1,29,"HM"))</f>
        <v>#N/A</v>
      </c>
      <c r="E1425" s="4" t="e" cm="1">
        <f t="array" ref="E1425">_xlfn.IFS(LEN(ExtraçãoDados!B1425)=7,YEAR(ExtraçãoDados!D1425),LEN(ExtraçãoDados!B1425)=10,RIGHT(ExtraçãoDados!B1425,4),LEN(ExtraçãoDados!B1425)=9,YEAR(ExtraçãoDados!D1425),LEN(ExtraçãoDados!B1425)=8,YEAR(ExtraçãoDados!D1425),LEN(ExtraçãoDados!B1425)&gt;7,YEAR(ExtraçãoDados!D1425),LEN(ExtraçãoDados!B1425)&gt;5,YEAR(ExtraçãoDados!D1425),LEN(ExtraçãoDados!B1425)&gt;4,YEAR(ExtraçãoDados!D1425))</f>
        <v>#N/A</v>
      </c>
      <c r="F1425" s="4">
        <f>ExtraçãoDados!E1425</f>
        <v>0</v>
      </c>
    </row>
    <row r="1426" spans="1:6" x14ac:dyDescent="0.25">
      <c r="A1426" s="4">
        <f>ExtraçãoDados!A1426</f>
        <v>0</v>
      </c>
      <c r="B1426" s="4" t="str" cm="1">
        <f t="array" ref="B1426">_xlfn.IFS(LEN(ExtraçãoDados!B1426)=12,LEFT(ExtraçãoDados!B1426,3),LEN(ExtraçãoDados!B1426)=10,LEFT(ExtraçãoDados!B1426,5),LEN(ExtraçãoDados!B1426)&gt;19,0,LEN(ExtraçãoDados!B1426)=9,LEFT(ExtraçãoDados!B1426,4),LEN(ExtraçãoDados!B1426)=6,LEFT(ExtraçãoDados!B1426,3),LEN(ExtraçãoDados!B1426)&lt;5,LEFT(ExtraçãoDados!B1426,3),LEN(ExtraçãoDados!B1426)=8,LEFT(ExtraçãoDados!B1426,3),LEN(ExtraçãoDados!B1426)=5,LEFT(ExtraçãoDados!B1426,5),LEN(ExtraçãoDados!B1426)=11,LEFT(ExtraçãoDados!B1426,5),LEN(ExtraçãoDados!B1426)=7,RIGHT(ExtraçãoDados!B1426,6))</f>
        <v/>
      </c>
      <c r="C1426" s="4" t="e" cm="1">
        <f t="array" ref="C1426">_xlfn.IFS(LEN(B1426)=1,"ERRO",LEN(B1426)=2,_xlfn.CONCAT("000",B1426),LEN(B1426)=3,_xlfn.CONCAT("00",B1426),LEN(B1426)=4,_xlfn.CONCAT("0",B1426),LEN(B1426)=6,B1426,LEN(B1426)=7,B1426,LEN(B1426)=5,B1426)</f>
        <v>#N/A</v>
      </c>
      <c r="D1426" s="4" t="e" cm="1">
        <f t="array" ref="D1426">_xlfn.IFS(ExtraçãoDados!C1426={"Direcção de Abastecimento"},REPLACE(ExtraçãoDados!C1426="{Direcção de Abastecimento}",1,25,"DA"),ExtraçãoDados!C1426={"COMISSÃO CULTURAL DE LMARINHA"},REPLACE(ExtraçãoDados!C1426={"COMISSÃO CULTURAL DE LMARINHA"},1,28,"CCM"),ExtraçãoDados!C1426={"DIRECÇÃO DE NAVIOS"},REPLACE(ExtraçãoDados!C1426={"DIRECÇÃO DE NAVIOS"},1,28,"DN"),ExtraçãoDados!C1426={"ESQUADRILHA SUBMARINOS"},REPLACE(ExtraçãoDados!C1426={"ESQUADRILHA SUBMARINOS"},1,28,"ES"),ExtraçãoDados!C1426={"COMISSÃO MARINHA"},REPLACE(ExtraçãoDados!C1426={"COMISSÃO MARINHA"},1,28,"CCM"),ExtraçãoDados!C1426={"COMISSÃO CULTURAL DE MARINHA"},REPLACE(ExtraçãoDados!C1426={"COMISSÃO CULTURAL DE MARINHA"},1,28,"CCM"),ExtraçãoDados!C1426={"CCM"},REPLACE(ExtraçãoDados!C1426={"CCM"},1,28,"CCM"),ExtraçãoDados!C1426={"DN"},REPLACE(ExtraçãoDados!C1426={"DN"},1,28,"DN"),ExtraçãoDados!C1426={"ES"},REPLACE(ExtraçãoDados!C1426={"ES"},1,28,"ES"),ExtraçãoDados!C1426={"DA"},REPLACE(ExtraçãoDados!C1426={"DA"},1,28,"DA"),ExtraçãoDados!C1426={"DE: ESQUADRILHA SUBMARINOS"},REPLACE(ExtraçãoDados!C1426={"DE: ESQUADRILHA SUBMARINOS"},1,28,"ES"),ExtraçãoDados!C1426={"DE: COMISSÃO CULTURAL DE LMARINHA"},REPLACE(ExtraçãoDados!C1426={"DE: COMISSÃO CULTURAL DE LMARINHA"},1,28,"CCM"),ExtraçãoDados!C1426={"ON"},REPLACE(ExtraçãoDados!C1426={"ON"},1,28,"DN"),ExtraçãoDados!C1426={"ESQ. SUBMARINOS"},REPLACE(ExtraçãoDados!C1426={"ESQ. SUBMARINOS"},1,28,"ES"),ExtraçãoDados!C1426={"☒ irecção de Abastecimento"},REPLACE(ExtraçãoDados!C1426={"☒ irecção de Abastecimento"},1,28,"DA"),ExtraçãoDados!C1426={"Direcã d Abtit ço e asecmeno"},REPLACE(ExtraçãoDados!C1426={"Direcã d Abtit ço e asecmeno"},1,28,"DA"),ExtraçãoDados!C1426={"Diecã d Abtit rço e asecmeno"},REPLACE(ExtraçãoDados!C1426={"Diecã d Abtit rço e asecmeno"},1,28,"DA"),ISNUMBER(SEARCH("COMISSÃO",ExtraçãoDados!C1426,1)),REPLACE(ExtraçãoDados!C1426,1,29,"CCM"),ISNUMBER(SEARCH("DN/DIL/DRT1",ExtraçãoDados!C1426,1)),REPLACE(ExtraçãoDados!C1426,1,29,"DN"),ISNUMBER(SEARCH("DIRECÇAO DE NAVIOS",ExtraçãoDados!C1426,1)),REPLACE(ExtraçãoDados!C1426,1,29,"DN"),ISNUMBER(SEARCH("ESQUADRILHA SUBMARIN",ExtraçãoDados!C1426,1)),REPLACE(ExtraçãoDados!C1426,1,29,"ES"),ISNUMBER(SEARCH("DN",ExtraçãoDados!C1426,1)),REPLACE(ExtraçãoDados!C1426,1,29,"DN"),ISNUMBER(SEARCH("DIRECÇÃO",ExtraçãoDados!C1426,1)),REPLACE(ExtraçãoDados!C1426,1,29,"DN"),ISNUMBER(SEARCH("DIRECÇA0",ExtraçãoDados!C1426,1)),REPLACE(ExtraçãoDados!C1426,1,29,"DN"),ISNUMBER(SEARCH("DIRE",ExtraçãoDados!C1426,1)),REPLACE(ExtraçãoDados!C1426,1,29,"DN"),ISNUMBER(SEARCH("ESQUADRILHA",ExtraçãoDados!C1426,1)),REPLACE(ExtraçãoDados!C1426,1,29,"ES"),ISNUMBER(SEARCH("HOSPITAL DA MARINHA",ExtraçãoDados!C1426,1)),REPLACE(ExtraçãoDados!C1426,1,29,"HM"),ISNUMBER(SEARCH("HOSPITAL",ExtraçãoDados!C1426,1)),REPLACE(ExtraçãoDados!C1426,1,29,"HM"),ISNUMBER(SEARCH("HM",ExtraçãoDados!C1426,1)),REPLACE(ExtraçãoDados!C1426,1,29,"HM"),ISNUMBER(SEARCH("SECÇÃO DE APÓSITOS",ExtraçãoDados!C1426,1)),REPLACE(ExtraçãoDados!C1426,1,29,"HM"))</f>
        <v>#N/A</v>
      </c>
      <c r="E1426" s="4" t="e" cm="1">
        <f t="array" ref="E1426">_xlfn.IFS(LEN(ExtraçãoDados!B1426)=7,YEAR(ExtraçãoDados!D1426),LEN(ExtraçãoDados!B1426)=10,RIGHT(ExtraçãoDados!B1426,4),LEN(ExtraçãoDados!B1426)=9,YEAR(ExtraçãoDados!D1426),LEN(ExtraçãoDados!B1426)=8,YEAR(ExtraçãoDados!D1426),LEN(ExtraçãoDados!B1426)&gt;7,YEAR(ExtraçãoDados!D1426),LEN(ExtraçãoDados!B1426)&gt;5,YEAR(ExtraçãoDados!D1426),LEN(ExtraçãoDados!B1426)&gt;4,YEAR(ExtraçãoDados!D1426))</f>
        <v>#N/A</v>
      </c>
      <c r="F1426" s="4">
        <f>ExtraçãoDados!E1426</f>
        <v>0</v>
      </c>
    </row>
    <row r="1427" spans="1:6" x14ac:dyDescent="0.25">
      <c r="A1427" s="4">
        <f>ExtraçãoDados!A1427</f>
        <v>0</v>
      </c>
      <c r="B1427" s="4" t="str" cm="1">
        <f t="array" ref="B1427">_xlfn.IFS(LEN(ExtraçãoDados!B1427)=12,LEFT(ExtraçãoDados!B1427,3),LEN(ExtraçãoDados!B1427)=10,LEFT(ExtraçãoDados!B1427,5),LEN(ExtraçãoDados!B1427)&gt;19,0,LEN(ExtraçãoDados!B1427)=9,LEFT(ExtraçãoDados!B1427,4),LEN(ExtraçãoDados!B1427)=6,LEFT(ExtraçãoDados!B1427,3),LEN(ExtraçãoDados!B1427)&lt;5,LEFT(ExtraçãoDados!B1427,3),LEN(ExtraçãoDados!B1427)=8,LEFT(ExtraçãoDados!B1427,3),LEN(ExtraçãoDados!B1427)=5,LEFT(ExtraçãoDados!B1427,5),LEN(ExtraçãoDados!B1427)=11,LEFT(ExtraçãoDados!B1427,5),LEN(ExtraçãoDados!B1427)=7,RIGHT(ExtraçãoDados!B1427,6))</f>
        <v/>
      </c>
      <c r="C1427" s="4" t="e" cm="1">
        <f t="array" ref="C1427">_xlfn.IFS(LEN(B1427)=1,"ERRO",LEN(B1427)=2,_xlfn.CONCAT("000",B1427),LEN(B1427)=3,_xlfn.CONCAT("00",B1427),LEN(B1427)=4,_xlfn.CONCAT("0",B1427),LEN(B1427)=6,B1427,LEN(B1427)=7,B1427,LEN(B1427)=5,B1427)</f>
        <v>#N/A</v>
      </c>
      <c r="D1427" s="4" t="e" cm="1">
        <f t="array" ref="D1427">_xlfn.IFS(ExtraçãoDados!C1427={"Direcção de Abastecimento"},REPLACE(ExtraçãoDados!C1427="{Direcção de Abastecimento}",1,25,"DA"),ExtraçãoDados!C1427={"COMISSÃO CULTURAL DE LMARINHA"},REPLACE(ExtraçãoDados!C1427={"COMISSÃO CULTURAL DE LMARINHA"},1,28,"CCM"),ExtraçãoDados!C1427={"DIRECÇÃO DE NAVIOS"},REPLACE(ExtraçãoDados!C1427={"DIRECÇÃO DE NAVIOS"},1,28,"DN"),ExtraçãoDados!C1427={"ESQUADRILHA SUBMARINOS"},REPLACE(ExtraçãoDados!C1427={"ESQUADRILHA SUBMARINOS"},1,28,"ES"),ExtraçãoDados!C1427={"COMISSÃO MARINHA"},REPLACE(ExtraçãoDados!C1427={"COMISSÃO MARINHA"},1,28,"CCM"),ExtraçãoDados!C1427={"COMISSÃO CULTURAL DE MARINHA"},REPLACE(ExtraçãoDados!C1427={"COMISSÃO CULTURAL DE MARINHA"},1,28,"CCM"),ExtraçãoDados!C1427={"CCM"},REPLACE(ExtraçãoDados!C1427={"CCM"},1,28,"CCM"),ExtraçãoDados!C1427={"DN"},REPLACE(ExtraçãoDados!C1427={"DN"},1,28,"DN"),ExtraçãoDados!C1427={"ES"},REPLACE(ExtraçãoDados!C1427={"ES"},1,28,"ES"),ExtraçãoDados!C1427={"DA"},REPLACE(ExtraçãoDados!C1427={"DA"},1,28,"DA"),ExtraçãoDados!C1427={"DE: ESQUADRILHA SUBMARINOS"},REPLACE(ExtraçãoDados!C1427={"DE: ESQUADRILHA SUBMARINOS"},1,28,"ES"),ExtraçãoDados!C1427={"DE: COMISSÃO CULTURAL DE LMARINHA"},REPLACE(ExtraçãoDados!C1427={"DE: COMISSÃO CULTURAL DE LMARINHA"},1,28,"CCM"),ExtraçãoDados!C1427={"ON"},REPLACE(ExtraçãoDados!C1427={"ON"},1,28,"DN"),ExtraçãoDados!C1427={"ESQ. SUBMARINOS"},REPLACE(ExtraçãoDados!C1427={"ESQ. SUBMARINOS"},1,28,"ES"),ExtraçãoDados!C1427={"☒ irecção de Abastecimento"},REPLACE(ExtraçãoDados!C1427={"☒ irecção de Abastecimento"},1,28,"DA"),ExtraçãoDados!C1427={"Direcã d Abtit ço e asecmeno"},REPLACE(ExtraçãoDados!C1427={"Direcã d Abtit ço e asecmeno"},1,28,"DA"),ExtraçãoDados!C1427={"Diecã d Abtit rço e asecmeno"},REPLACE(ExtraçãoDados!C1427={"Diecã d Abtit rço e asecmeno"},1,28,"DA"),ISNUMBER(SEARCH("COMISSÃO",ExtraçãoDados!C1427,1)),REPLACE(ExtraçãoDados!C1427,1,29,"CCM"),ISNUMBER(SEARCH("DN/DIL/DRT1",ExtraçãoDados!C1427,1)),REPLACE(ExtraçãoDados!C1427,1,29,"DN"),ISNUMBER(SEARCH("DIRECÇAO DE NAVIOS",ExtraçãoDados!C1427,1)),REPLACE(ExtraçãoDados!C1427,1,29,"DN"),ISNUMBER(SEARCH("ESQUADRILHA SUBMARIN",ExtraçãoDados!C1427,1)),REPLACE(ExtraçãoDados!C1427,1,29,"ES"),ISNUMBER(SEARCH("DN",ExtraçãoDados!C1427,1)),REPLACE(ExtraçãoDados!C1427,1,29,"DN"),ISNUMBER(SEARCH("DIRECÇÃO",ExtraçãoDados!C1427,1)),REPLACE(ExtraçãoDados!C1427,1,29,"DN"),ISNUMBER(SEARCH("DIRECÇA0",ExtraçãoDados!C1427,1)),REPLACE(ExtraçãoDados!C1427,1,29,"DN"),ISNUMBER(SEARCH("DIRE",ExtraçãoDados!C1427,1)),REPLACE(ExtraçãoDados!C1427,1,29,"DN"),ISNUMBER(SEARCH("ESQUADRILHA",ExtraçãoDados!C1427,1)),REPLACE(ExtraçãoDados!C1427,1,29,"ES"),ISNUMBER(SEARCH("HOSPITAL DA MARINHA",ExtraçãoDados!C1427,1)),REPLACE(ExtraçãoDados!C1427,1,29,"HM"),ISNUMBER(SEARCH("HOSPITAL",ExtraçãoDados!C1427,1)),REPLACE(ExtraçãoDados!C1427,1,29,"HM"),ISNUMBER(SEARCH("HM",ExtraçãoDados!C1427,1)),REPLACE(ExtraçãoDados!C1427,1,29,"HM"),ISNUMBER(SEARCH("SECÇÃO DE APÓSITOS",ExtraçãoDados!C1427,1)),REPLACE(ExtraçãoDados!C1427,1,29,"HM"))</f>
        <v>#N/A</v>
      </c>
      <c r="E1427" s="4" t="e" cm="1">
        <f t="array" ref="E1427">_xlfn.IFS(LEN(ExtraçãoDados!B1427)=7,YEAR(ExtraçãoDados!D1427),LEN(ExtraçãoDados!B1427)=10,RIGHT(ExtraçãoDados!B1427,4),LEN(ExtraçãoDados!B1427)=9,YEAR(ExtraçãoDados!D1427),LEN(ExtraçãoDados!B1427)=8,YEAR(ExtraçãoDados!D1427),LEN(ExtraçãoDados!B1427)&gt;7,YEAR(ExtraçãoDados!D1427),LEN(ExtraçãoDados!B1427)&gt;5,YEAR(ExtraçãoDados!D1427),LEN(ExtraçãoDados!B1427)&gt;4,YEAR(ExtraçãoDados!D1427))</f>
        <v>#N/A</v>
      </c>
      <c r="F1427" s="4">
        <f>ExtraçãoDados!E1427</f>
        <v>0</v>
      </c>
    </row>
    <row r="1428" spans="1:6" x14ac:dyDescent="0.25">
      <c r="A1428" s="4">
        <f>ExtraçãoDados!A1428</f>
        <v>0</v>
      </c>
      <c r="B1428" s="4" t="str" cm="1">
        <f t="array" ref="B1428">_xlfn.IFS(LEN(ExtraçãoDados!B1428)=12,LEFT(ExtraçãoDados!B1428,3),LEN(ExtraçãoDados!B1428)=10,LEFT(ExtraçãoDados!B1428,5),LEN(ExtraçãoDados!B1428)&gt;19,0,LEN(ExtraçãoDados!B1428)=9,LEFT(ExtraçãoDados!B1428,4),LEN(ExtraçãoDados!B1428)=6,LEFT(ExtraçãoDados!B1428,3),LEN(ExtraçãoDados!B1428)&lt;5,LEFT(ExtraçãoDados!B1428,3),LEN(ExtraçãoDados!B1428)=8,LEFT(ExtraçãoDados!B1428,3),LEN(ExtraçãoDados!B1428)=5,LEFT(ExtraçãoDados!B1428,5),LEN(ExtraçãoDados!B1428)=11,LEFT(ExtraçãoDados!B1428,5),LEN(ExtraçãoDados!B1428)=7,RIGHT(ExtraçãoDados!B1428,6))</f>
        <v/>
      </c>
      <c r="C1428" s="4" t="e" cm="1">
        <f t="array" ref="C1428">_xlfn.IFS(LEN(B1428)=1,"ERRO",LEN(B1428)=2,_xlfn.CONCAT("000",B1428),LEN(B1428)=3,_xlfn.CONCAT("00",B1428),LEN(B1428)=4,_xlfn.CONCAT("0",B1428),LEN(B1428)=6,B1428,LEN(B1428)=7,B1428,LEN(B1428)=5,B1428)</f>
        <v>#N/A</v>
      </c>
      <c r="D1428" s="4" t="e" cm="1">
        <f t="array" ref="D1428">_xlfn.IFS(ExtraçãoDados!C1428={"Direcção de Abastecimento"},REPLACE(ExtraçãoDados!C1428="{Direcção de Abastecimento}",1,25,"DA"),ExtraçãoDados!C1428={"COMISSÃO CULTURAL DE LMARINHA"},REPLACE(ExtraçãoDados!C1428={"COMISSÃO CULTURAL DE LMARINHA"},1,28,"CCM"),ExtraçãoDados!C1428={"DIRECÇÃO DE NAVIOS"},REPLACE(ExtraçãoDados!C1428={"DIRECÇÃO DE NAVIOS"},1,28,"DN"),ExtraçãoDados!C1428={"ESQUADRILHA SUBMARINOS"},REPLACE(ExtraçãoDados!C1428={"ESQUADRILHA SUBMARINOS"},1,28,"ES"),ExtraçãoDados!C1428={"COMISSÃO MARINHA"},REPLACE(ExtraçãoDados!C1428={"COMISSÃO MARINHA"},1,28,"CCM"),ExtraçãoDados!C1428={"COMISSÃO CULTURAL DE MARINHA"},REPLACE(ExtraçãoDados!C1428={"COMISSÃO CULTURAL DE MARINHA"},1,28,"CCM"),ExtraçãoDados!C1428={"CCM"},REPLACE(ExtraçãoDados!C1428={"CCM"},1,28,"CCM"),ExtraçãoDados!C1428={"DN"},REPLACE(ExtraçãoDados!C1428={"DN"},1,28,"DN"),ExtraçãoDados!C1428={"ES"},REPLACE(ExtraçãoDados!C1428={"ES"},1,28,"ES"),ExtraçãoDados!C1428={"DA"},REPLACE(ExtraçãoDados!C1428={"DA"},1,28,"DA"),ExtraçãoDados!C1428={"DE: ESQUADRILHA SUBMARINOS"},REPLACE(ExtraçãoDados!C1428={"DE: ESQUADRILHA SUBMARINOS"},1,28,"ES"),ExtraçãoDados!C1428={"DE: COMISSÃO CULTURAL DE LMARINHA"},REPLACE(ExtraçãoDados!C1428={"DE: COMISSÃO CULTURAL DE LMARINHA"},1,28,"CCM"),ExtraçãoDados!C1428={"ON"},REPLACE(ExtraçãoDados!C1428={"ON"},1,28,"DN"),ExtraçãoDados!C1428={"ESQ. SUBMARINOS"},REPLACE(ExtraçãoDados!C1428={"ESQ. SUBMARINOS"},1,28,"ES"),ExtraçãoDados!C1428={"☒ irecção de Abastecimento"},REPLACE(ExtraçãoDados!C1428={"☒ irecção de Abastecimento"},1,28,"DA"),ExtraçãoDados!C1428={"Direcã d Abtit ço e asecmeno"},REPLACE(ExtraçãoDados!C1428={"Direcã d Abtit ço e asecmeno"},1,28,"DA"),ExtraçãoDados!C1428={"Diecã d Abtit rço e asecmeno"},REPLACE(ExtraçãoDados!C1428={"Diecã d Abtit rço e asecmeno"},1,28,"DA"),ISNUMBER(SEARCH("COMISSÃO",ExtraçãoDados!C1428,1)),REPLACE(ExtraçãoDados!C1428,1,29,"CCM"),ISNUMBER(SEARCH("DN/DIL/DRT1",ExtraçãoDados!C1428,1)),REPLACE(ExtraçãoDados!C1428,1,29,"DN"),ISNUMBER(SEARCH("DIRECÇAO DE NAVIOS",ExtraçãoDados!C1428,1)),REPLACE(ExtraçãoDados!C1428,1,29,"DN"),ISNUMBER(SEARCH("ESQUADRILHA SUBMARIN",ExtraçãoDados!C1428,1)),REPLACE(ExtraçãoDados!C1428,1,29,"ES"),ISNUMBER(SEARCH("DN",ExtraçãoDados!C1428,1)),REPLACE(ExtraçãoDados!C1428,1,29,"DN"),ISNUMBER(SEARCH("DIRECÇÃO",ExtraçãoDados!C1428,1)),REPLACE(ExtraçãoDados!C1428,1,29,"DN"),ISNUMBER(SEARCH("DIRECÇA0",ExtraçãoDados!C1428,1)),REPLACE(ExtraçãoDados!C1428,1,29,"DN"),ISNUMBER(SEARCH("DIRE",ExtraçãoDados!C1428,1)),REPLACE(ExtraçãoDados!C1428,1,29,"DN"),ISNUMBER(SEARCH("ESQUADRILHA",ExtraçãoDados!C1428,1)),REPLACE(ExtraçãoDados!C1428,1,29,"ES"),ISNUMBER(SEARCH("HOSPITAL DA MARINHA",ExtraçãoDados!C1428,1)),REPLACE(ExtraçãoDados!C1428,1,29,"HM"),ISNUMBER(SEARCH("HOSPITAL",ExtraçãoDados!C1428,1)),REPLACE(ExtraçãoDados!C1428,1,29,"HM"),ISNUMBER(SEARCH("HM",ExtraçãoDados!C1428,1)),REPLACE(ExtraçãoDados!C1428,1,29,"HM"),ISNUMBER(SEARCH("SECÇÃO DE APÓSITOS",ExtraçãoDados!C1428,1)),REPLACE(ExtraçãoDados!C1428,1,29,"HM"))</f>
        <v>#N/A</v>
      </c>
      <c r="E1428" s="4" t="e" cm="1">
        <f t="array" ref="E1428">_xlfn.IFS(LEN(ExtraçãoDados!B1428)=7,YEAR(ExtraçãoDados!D1428),LEN(ExtraçãoDados!B1428)=10,RIGHT(ExtraçãoDados!B1428,4),LEN(ExtraçãoDados!B1428)=9,YEAR(ExtraçãoDados!D1428),LEN(ExtraçãoDados!B1428)=8,YEAR(ExtraçãoDados!D1428),LEN(ExtraçãoDados!B1428)&gt;7,YEAR(ExtraçãoDados!D1428),LEN(ExtraçãoDados!B1428)&gt;5,YEAR(ExtraçãoDados!D1428),LEN(ExtraçãoDados!B1428)&gt;4,YEAR(ExtraçãoDados!D1428))</f>
        <v>#N/A</v>
      </c>
      <c r="F1428" s="4">
        <f>ExtraçãoDados!E1428</f>
        <v>0</v>
      </c>
    </row>
    <row r="1429" spans="1:6" x14ac:dyDescent="0.25">
      <c r="A1429" s="4">
        <f>ExtraçãoDados!A1429</f>
        <v>0</v>
      </c>
      <c r="B1429" s="4" t="str" cm="1">
        <f t="array" ref="B1429">_xlfn.IFS(LEN(ExtraçãoDados!B1429)=12,LEFT(ExtraçãoDados!B1429,3),LEN(ExtraçãoDados!B1429)=10,LEFT(ExtraçãoDados!B1429,5),LEN(ExtraçãoDados!B1429)&gt;19,0,LEN(ExtraçãoDados!B1429)=9,LEFT(ExtraçãoDados!B1429,4),LEN(ExtraçãoDados!B1429)=6,LEFT(ExtraçãoDados!B1429,3),LEN(ExtraçãoDados!B1429)&lt;5,LEFT(ExtraçãoDados!B1429,3),LEN(ExtraçãoDados!B1429)=8,LEFT(ExtraçãoDados!B1429,3),LEN(ExtraçãoDados!B1429)=5,LEFT(ExtraçãoDados!B1429,5),LEN(ExtraçãoDados!B1429)=11,LEFT(ExtraçãoDados!B1429,5),LEN(ExtraçãoDados!B1429)=7,RIGHT(ExtraçãoDados!B1429,6))</f>
        <v/>
      </c>
      <c r="C1429" s="4" t="e" cm="1">
        <f t="array" ref="C1429">_xlfn.IFS(LEN(B1429)=1,"ERRO",LEN(B1429)=2,_xlfn.CONCAT("000",B1429),LEN(B1429)=3,_xlfn.CONCAT("00",B1429),LEN(B1429)=4,_xlfn.CONCAT("0",B1429),LEN(B1429)=6,B1429,LEN(B1429)=7,B1429,LEN(B1429)=5,B1429)</f>
        <v>#N/A</v>
      </c>
      <c r="D1429" s="4" t="e" cm="1">
        <f t="array" ref="D1429">_xlfn.IFS(ExtraçãoDados!C1429={"Direcção de Abastecimento"},REPLACE(ExtraçãoDados!C1429="{Direcção de Abastecimento}",1,25,"DA"),ExtraçãoDados!C1429={"COMISSÃO CULTURAL DE LMARINHA"},REPLACE(ExtraçãoDados!C1429={"COMISSÃO CULTURAL DE LMARINHA"},1,28,"CCM"),ExtraçãoDados!C1429={"DIRECÇÃO DE NAVIOS"},REPLACE(ExtraçãoDados!C1429={"DIRECÇÃO DE NAVIOS"},1,28,"DN"),ExtraçãoDados!C1429={"ESQUADRILHA SUBMARINOS"},REPLACE(ExtraçãoDados!C1429={"ESQUADRILHA SUBMARINOS"},1,28,"ES"),ExtraçãoDados!C1429={"COMISSÃO MARINHA"},REPLACE(ExtraçãoDados!C1429={"COMISSÃO MARINHA"},1,28,"CCM"),ExtraçãoDados!C1429={"COMISSÃO CULTURAL DE MARINHA"},REPLACE(ExtraçãoDados!C1429={"COMISSÃO CULTURAL DE MARINHA"},1,28,"CCM"),ExtraçãoDados!C1429={"CCM"},REPLACE(ExtraçãoDados!C1429={"CCM"},1,28,"CCM"),ExtraçãoDados!C1429={"DN"},REPLACE(ExtraçãoDados!C1429={"DN"},1,28,"DN"),ExtraçãoDados!C1429={"ES"},REPLACE(ExtraçãoDados!C1429={"ES"},1,28,"ES"),ExtraçãoDados!C1429={"DA"},REPLACE(ExtraçãoDados!C1429={"DA"},1,28,"DA"),ExtraçãoDados!C1429={"DE: ESQUADRILHA SUBMARINOS"},REPLACE(ExtraçãoDados!C1429={"DE: ESQUADRILHA SUBMARINOS"},1,28,"ES"),ExtraçãoDados!C1429={"DE: COMISSÃO CULTURAL DE LMARINHA"},REPLACE(ExtraçãoDados!C1429={"DE: COMISSÃO CULTURAL DE LMARINHA"},1,28,"CCM"),ExtraçãoDados!C1429={"ON"},REPLACE(ExtraçãoDados!C1429={"ON"},1,28,"DN"),ExtraçãoDados!C1429={"ESQ. SUBMARINOS"},REPLACE(ExtraçãoDados!C1429={"ESQ. SUBMARINOS"},1,28,"ES"),ExtraçãoDados!C1429={"☒ irecção de Abastecimento"},REPLACE(ExtraçãoDados!C1429={"☒ irecção de Abastecimento"},1,28,"DA"),ExtraçãoDados!C1429={"Direcã d Abtit ço e asecmeno"},REPLACE(ExtraçãoDados!C1429={"Direcã d Abtit ço e asecmeno"},1,28,"DA"),ExtraçãoDados!C1429={"Diecã d Abtit rço e asecmeno"},REPLACE(ExtraçãoDados!C1429={"Diecã d Abtit rço e asecmeno"},1,28,"DA"),ISNUMBER(SEARCH("COMISSÃO",ExtraçãoDados!C1429,1)),REPLACE(ExtraçãoDados!C1429,1,29,"CCM"),ISNUMBER(SEARCH("DN/DIL/DRT1",ExtraçãoDados!C1429,1)),REPLACE(ExtraçãoDados!C1429,1,29,"DN"),ISNUMBER(SEARCH("DIRECÇAO DE NAVIOS",ExtraçãoDados!C1429,1)),REPLACE(ExtraçãoDados!C1429,1,29,"DN"),ISNUMBER(SEARCH("ESQUADRILHA SUBMARIN",ExtraçãoDados!C1429,1)),REPLACE(ExtraçãoDados!C1429,1,29,"ES"),ISNUMBER(SEARCH("DN",ExtraçãoDados!C1429,1)),REPLACE(ExtraçãoDados!C1429,1,29,"DN"),ISNUMBER(SEARCH("DIRECÇÃO",ExtraçãoDados!C1429,1)),REPLACE(ExtraçãoDados!C1429,1,29,"DN"),ISNUMBER(SEARCH("DIRECÇA0",ExtraçãoDados!C1429,1)),REPLACE(ExtraçãoDados!C1429,1,29,"DN"),ISNUMBER(SEARCH("DIRE",ExtraçãoDados!C1429,1)),REPLACE(ExtraçãoDados!C1429,1,29,"DN"),ISNUMBER(SEARCH("ESQUADRILHA",ExtraçãoDados!C1429,1)),REPLACE(ExtraçãoDados!C1429,1,29,"ES"),ISNUMBER(SEARCH("HOSPITAL DA MARINHA",ExtraçãoDados!C1429,1)),REPLACE(ExtraçãoDados!C1429,1,29,"HM"),ISNUMBER(SEARCH("HOSPITAL",ExtraçãoDados!C1429,1)),REPLACE(ExtraçãoDados!C1429,1,29,"HM"),ISNUMBER(SEARCH("HM",ExtraçãoDados!C1429,1)),REPLACE(ExtraçãoDados!C1429,1,29,"HM"),ISNUMBER(SEARCH("SECÇÃO DE APÓSITOS",ExtraçãoDados!C1429,1)),REPLACE(ExtraçãoDados!C1429,1,29,"HM"))</f>
        <v>#N/A</v>
      </c>
      <c r="E1429" s="4" t="e" cm="1">
        <f t="array" ref="E1429">_xlfn.IFS(LEN(ExtraçãoDados!B1429)=7,YEAR(ExtraçãoDados!D1429),LEN(ExtraçãoDados!B1429)=10,RIGHT(ExtraçãoDados!B1429,4),LEN(ExtraçãoDados!B1429)=9,YEAR(ExtraçãoDados!D1429),LEN(ExtraçãoDados!B1429)=8,YEAR(ExtraçãoDados!D1429),LEN(ExtraçãoDados!B1429)&gt;7,YEAR(ExtraçãoDados!D1429),LEN(ExtraçãoDados!B1429)&gt;5,YEAR(ExtraçãoDados!D1429),LEN(ExtraçãoDados!B1429)&gt;4,YEAR(ExtraçãoDados!D1429))</f>
        <v>#N/A</v>
      </c>
      <c r="F1429" s="4">
        <f>ExtraçãoDados!E1429</f>
        <v>0</v>
      </c>
    </row>
    <row r="1430" spans="1:6" x14ac:dyDescent="0.25">
      <c r="A1430" s="4">
        <f>ExtraçãoDados!A1430</f>
        <v>0</v>
      </c>
      <c r="B1430" s="4" t="str" cm="1">
        <f t="array" ref="B1430">_xlfn.IFS(LEN(ExtraçãoDados!B1430)=12,LEFT(ExtraçãoDados!B1430,3),LEN(ExtraçãoDados!B1430)=10,LEFT(ExtraçãoDados!B1430,5),LEN(ExtraçãoDados!B1430)&gt;19,0,LEN(ExtraçãoDados!B1430)=9,LEFT(ExtraçãoDados!B1430,4),LEN(ExtraçãoDados!B1430)=6,LEFT(ExtraçãoDados!B1430,3),LEN(ExtraçãoDados!B1430)&lt;5,LEFT(ExtraçãoDados!B1430,3),LEN(ExtraçãoDados!B1430)=8,LEFT(ExtraçãoDados!B1430,3),LEN(ExtraçãoDados!B1430)=5,LEFT(ExtraçãoDados!B1430,5),LEN(ExtraçãoDados!B1430)=11,LEFT(ExtraçãoDados!B1430,5),LEN(ExtraçãoDados!B1430)=7,RIGHT(ExtraçãoDados!B1430,6))</f>
        <v/>
      </c>
      <c r="C1430" s="4" t="e" cm="1">
        <f t="array" ref="C1430">_xlfn.IFS(LEN(B1430)=1,"ERRO",LEN(B1430)=2,_xlfn.CONCAT("000",B1430),LEN(B1430)=3,_xlfn.CONCAT("00",B1430),LEN(B1430)=4,_xlfn.CONCAT("0",B1430),LEN(B1430)=6,B1430,LEN(B1430)=7,B1430,LEN(B1430)=5,B1430)</f>
        <v>#N/A</v>
      </c>
      <c r="D1430" s="4" t="e" cm="1">
        <f t="array" ref="D1430">_xlfn.IFS(ExtraçãoDados!C1430={"Direcção de Abastecimento"},REPLACE(ExtraçãoDados!C1430="{Direcção de Abastecimento}",1,25,"DA"),ExtraçãoDados!C1430={"COMISSÃO CULTURAL DE LMARINHA"},REPLACE(ExtraçãoDados!C1430={"COMISSÃO CULTURAL DE LMARINHA"},1,28,"CCM"),ExtraçãoDados!C1430={"DIRECÇÃO DE NAVIOS"},REPLACE(ExtraçãoDados!C1430={"DIRECÇÃO DE NAVIOS"},1,28,"DN"),ExtraçãoDados!C1430={"ESQUADRILHA SUBMARINOS"},REPLACE(ExtraçãoDados!C1430={"ESQUADRILHA SUBMARINOS"},1,28,"ES"),ExtraçãoDados!C1430={"COMISSÃO MARINHA"},REPLACE(ExtraçãoDados!C1430={"COMISSÃO MARINHA"},1,28,"CCM"),ExtraçãoDados!C1430={"COMISSÃO CULTURAL DE MARINHA"},REPLACE(ExtraçãoDados!C1430={"COMISSÃO CULTURAL DE MARINHA"},1,28,"CCM"),ExtraçãoDados!C1430={"CCM"},REPLACE(ExtraçãoDados!C1430={"CCM"},1,28,"CCM"),ExtraçãoDados!C1430={"DN"},REPLACE(ExtraçãoDados!C1430={"DN"},1,28,"DN"),ExtraçãoDados!C1430={"ES"},REPLACE(ExtraçãoDados!C1430={"ES"},1,28,"ES"),ExtraçãoDados!C1430={"DA"},REPLACE(ExtraçãoDados!C1430={"DA"},1,28,"DA"),ExtraçãoDados!C1430={"DE: ESQUADRILHA SUBMARINOS"},REPLACE(ExtraçãoDados!C1430={"DE: ESQUADRILHA SUBMARINOS"},1,28,"ES"),ExtraçãoDados!C1430={"DE: COMISSÃO CULTURAL DE LMARINHA"},REPLACE(ExtraçãoDados!C1430={"DE: COMISSÃO CULTURAL DE LMARINHA"},1,28,"CCM"),ExtraçãoDados!C1430={"ON"},REPLACE(ExtraçãoDados!C1430={"ON"},1,28,"DN"),ExtraçãoDados!C1430={"ESQ. SUBMARINOS"},REPLACE(ExtraçãoDados!C1430={"ESQ. SUBMARINOS"},1,28,"ES"),ExtraçãoDados!C1430={"☒ irecção de Abastecimento"},REPLACE(ExtraçãoDados!C1430={"☒ irecção de Abastecimento"},1,28,"DA"),ExtraçãoDados!C1430={"Direcã d Abtit ço e asecmeno"},REPLACE(ExtraçãoDados!C1430={"Direcã d Abtit ço e asecmeno"},1,28,"DA"),ExtraçãoDados!C1430={"Diecã d Abtit rço e asecmeno"},REPLACE(ExtraçãoDados!C1430={"Diecã d Abtit rço e asecmeno"},1,28,"DA"),ISNUMBER(SEARCH("COMISSÃO",ExtraçãoDados!C1430,1)),REPLACE(ExtraçãoDados!C1430,1,29,"CCM"),ISNUMBER(SEARCH("DN/DIL/DRT1",ExtraçãoDados!C1430,1)),REPLACE(ExtraçãoDados!C1430,1,29,"DN"),ISNUMBER(SEARCH("DIRECÇAO DE NAVIOS",ExtraçãoDados!C1430,1)),REPLACE(ExtraçãoDados!C1430,1,29,"DN"),ISNUMBER(SEARCH("ESQUADRILHA SUBMARIN",ExtraçãoDados!C1430,1)),REPLACE(ExtraçãoDados!C1430,1,29,"ES"),ISNUMBER(SEARCH("DN",ExtraçãoDados!C1430,1)),REPLACE(ExtraçãoDados!C1430,1,29,"DN"),ISNUMBER(SEARCH("DIRECÇÃO",ExtraçãoDados!C1430,1)),REPLACE(ExtraçãoDados!C1430,1,29,"DN"),ISNUMBER(SEARCH("DIRECÇA0",ExtraçãoDados!C1430,1)),REPLACE(ExtraçãoDados!C1430,1,29,"DN"),ISNUMBER(SEARCH("DIRE",ExtraçãoDados!C1430,1)),REPLACE(ExtraçãoDados!C1430,1,29,"DN"),ISNUMBER(SEARCH("ESQUADRILHA",ExtraçãoDados!C1430,1)),REPLACE(ExtraçãoDados!C1430,1,29,"ES"),ISNUMBER(SEARCH("HOSPITAL DA MARINHA",ExtraçãoDados!C1430,1)),REPLACE(ExtraçãoDados!C1430,1,29,"HM"),ISNUMBER(SEARCH("HOSPITAL",ExtraçãoDados!C1430,1)),REPLACE(ExtraçãoDados!C1430,1,29,"HM"),ISNUMBER(SEARCH("HM",ExtraçãoDados!C1430,1)),REPLACE(ExtraçãoDados!C1430,1,29,"HM"),ISNUMBER(SEARCH("SECÇÃO DE APÓSITOS",ExtraçãoDados!C1430,1)),REPLACE(ExtraçãoDados!C1430,1,29,"HM"))</f>
        <v>#N/A</v>
      </c>
      <c r="E1430" s="4" t="e" cm="1">
        <f t="array" ref="E1430">_xlfn.IFS(LEN(ExtraçãoDados!B1430)=7,YEAR(ExtraçãoDados!D1430),LEN(ExtraçãoDados!B1430)=10,RIGHT(ExtraçãoDados!B1430,4),LEN(ExtraçãoDados!B1430)=9,YEAR(ExtraçãoDados!D1430),LEN(ExtraçãoDados!B1430)=8,YEAR(ExtraçãoDados!D1430),LEN(ExtraçãoDados!B1430)&gt;7,YEAR(ExtraçãoDados!D1430),LEN(ExtraçãoDados!B1430)&gt;5,YEAR(ExtraçãoDados!D1430),LEN(ExtraçãoDados!B1430)&gt;4,YEAR(ExtraçãoDados!D1430))</f>
        <v>#N/A</v>
      </c>
      <c r="F1430" s="4">
        <f>ExtraçãoDados!E1430</f>
        <v>0</v>
      </c>
    </row>
    <row r="1431" spans="1:6" x14ac:dyDescent="0.25">
      <c r="A1431" s="4">
        <f>ExtraçãoDados!A1431</f>
        <v>0</v>
      </c>
      <c r="B1431" s="4" t="str" cm="1">
        <f t="array" ref="B1431">_xlfn.IFS(LEN(ExtraçãoDados!B1431)=12,LEFT(ExtraçãoDados!B1431,3),LEN(ExtraçãoDados!B1431)=10,LEFT(ExtraçãoDados!B1431,5),LEN(ExtraçãoDados!B1431)&gt;19,0,LEN(ExtraçãoDados!B1431)=9,LEFT(ExtraçãoDados!B1431,4),LEN(ExtraçãoDados!B1431)=6,LEFT(ExtraçãoDados!B1431,3),LEN(ExtraçãoDados!B1431)&lt;5,LEFT(ExtraçãoDados!B1431,3),LEN(ExtraçãoDados!B1431)=8,LEFT(ExtraçãoDados!B1431,3),LEN(ExtraçãoDados!B1431)=5,LEFT(ExtraçãoDados!B1431,5),LEN(ExtraçãoDados!B1431)=11,LEFT(ExtraçãoDados!B1431,5),LEN(ExtraçãoDados!B1431)=7,RIGHT(ExtraçãoDados!B1431,6))</f>
        <v/>
      </c>
      <c r="C1431" s="4" t="e" cm="1">
        <f t="array" ref="C1431">_xlfn.IFS(LEN(B1431)=1,"ERRO",LEN(B1431)=2,_xlfn.CONCAT("000",B1431),LEN(B1431)=3,_xlfn.CONCAT("00",B1431),LEN(B1431)=4,_xlfn.CONCAT("0",B1431),LEN(B1431)=6,B1431,LEN(B1431)=7,B1431,LEN(B1431)=5,B1431)</f>
        <v>#N/A</v>
      </c>
      <c r="D1431" s="4" t="e" cm="1">
        <f t="array" ref="D1431">_xlfn.IFS(ExtraçãoDados!C1431={"Direcção de Abastecimento"},REPLACE(ExtraçãoDados!C1431="{Direcção de Abastecimento}",1,25,"DA"),ExtraçãoDados!C1431={"COMISSÃO CULTURAL DE LMARINHA"},REPLACE(ExtraçãoDados!C1431={"COMISSÃO CULTURAL DE LMARINHA"},1,28,"CCM"),ExtraçãoDados!C1431={"DIRECÇÃO DE NAVIOS"},REPLACE(ExtraçãoDados!C1431={"DIRECÇÃO DE NAVIOS"},1,28,"DN"),ExtraçãoDados!C1431={"ESQUADRILHA SUBMARINOS"},REPLACE(ExtraçãoDados!C1431={"ESQUADRILHA SUBMARINOS"},1,28,"ES"),ExtraçãoDados!C1431={"COMISSÃO MARINHA"},REPLACE(ExtraçãoDados!C1431={"COMISSÃO MARINHA"},1,28,"CCM"),ExtraçãoDados!C1431={"COMISSÃO CULTURAL DE MARINHA"},REPLACE(ExtraçãoDados!C1431={"COMISSÃO CULTURAL DE MARINHA"},1,28,"CCM"),ExtraçãoDados!C1431={"CCM"},REPLACE(ExtraçãoDados!C1431={"CCM"},1,28,"CCM"),ExtraçãoDados!C1431={"DN"},REPLACE(ExtraçãoDados!C1431={"DN"},1,28,"DN"),ExtraçãoDados!C1431={"ES"},REPLACE(ExtraçãoDados!C1431={"ES"},1,28,"ES"),ExtraçãoDados!C1431={"DA"},REPLACE(ExtraçãoDados!C1431={"DA"},1,28,"DA"),ExtraçãoDados!C1431={"DE: ESQUADRILHA SUBMARINOS"},REPLACE(ExtraçãoDados!C1431={"DE: ESQUADRILHA SUBMARINOS"},1,28,"ES"),ExtraçãoDados!C1431={"DE: COMISSÃO CULTURAL DE LMARINHA"},REPLACE(ExtraçãoDados!C1431={"DE: COMISSÃO CULTURAL DE LMARINHA"},1,28,"CCM"),ExtraçãoDados!C1431={"ON"},REPLACE(ExtraçãoDados!C1431={"ON"},1,28,"DN"),ExtraçãoDados!C1431={"ESQ. SUBMARINOS"},REPLACE(ExtraçãoDados!C1431={"ESQ. SUBMARINOS"},1,28,"ES"),ExtraçãoDados!C1431={"☒ irecção de Abastecimento"},REPLACE(ExtraçãoDados!C1431={"☒ irecção de Abastecimento"},1,28,"DA"),ExtraçãoDados!C1431={"Direcã d Abtit ço e asecmeno"},REPLACE(ExtraçãoDados!C1431={"Direcã d Abtit ço e asecmeno"},1,28,"DA"),ExtraçãoDados!C1431={"Diecã d Abtit rço e asecmeno"},REPLACE(ExtraçãoDados!C1431={"Diecã d Abtit rço e asecmeno"},1,28,"DA"),ISNUMBER(SEARCH("COMISSÃO",ExtraçãoDados!C1431,1)),REPLACE(ExtraçãoDados!C1431,1,29,"CCM"),ISNUMBER(SEARCH("DN/DIL/DRT1",ExtraçãoDados!C1431,1)),REPLACE(ExtraçãoDados!C1431,1,29,"DN"),ISNUMBER(SEARCH("DIRECÇAO DE NAVIOS",ExtraçãoDados!C1431,1)),REPLACE(ExtraçãoDados!C1431,1,29,"DN"),ISNUMBER(SEARCH("ESQUADRILHA SUBMARIN",ExtraçãoDados!C1431,1)),REPLACE(ExtraçãoDados!C1431,1,29,"ES"),ISNUMBER(SEARCH("DN",ExtraçãoDados!C1431,1)),REPLACE(ExtraçãoDados!C1431,1,29,"DN"),ISNUMBER(SEARCH("DIRECÇÃO",ExtraçãoDados!C1431,1)),REPLACE(ExtraçãoDados!C1431,1,29,"DN"),ISNUMBER(SEARCH("DIRECÇA0",ExtraçãoDados!C1431,1)),REPLACE(ExtraçãoDados!C1431,1,29,"DN"),ISNUMBER(SEARCH("DIRE",ExtraçãoDados!C1431,1)),REPLACE(ExtraçãoDados!C1431,1,29,"DN"),ISNUMBER(SEARCH("ESQUADRILHA",ExtraçãoDados!C1431,1)),REPLACE(ExtraçãoDados!C1431,1,29,"ES"),ISNUMBER(SEARCH("HOSPITAL DA MARINHA",ExtraçãoDados!C1431,1)),REPLACE(ExtraçãoDados!C1431,1,29,"HM"),ISNUMBER(SEARCH("HOSPITAL",ExtraçãoDados!C1431,1)),REPLACE(ExtraçãoDados!C1431,1,29,"HM"),ISNUMBER(SEARCH("HM",ExtraçãoDados!C1431,1)),REPLACE(ExtraçãoDados!C1431,1,29,"HM"),ISNUMBER(SEARCH("SECÇÃO DE APÓSITOS",ExtraçãoDados!C1431,1)),REPLACE(ExtraçãoDados!C1431,1,29,"HM"))</f>
        <v>#N/A</v>
      </c>
      <c r="E1431" s="4" t="e" cm="1">
        <f t="array" ref="E1431">_xlfn.IFS(LEN(ExtraçãoDados!B1431)=7,YEAR(ExtraçãoDados!D1431),LEN(ExtraçãoDados!B1431)=10,RIGHT(ExtraçãoDados!B1431,4),LEN(ExtraçãoDados!B1431)=9,YEAR(ExtraçãoDados!D1431),LEN(ExtraçãoDados!B1431)=8,YEAR(ExtraçãoDados!D1431),LEN(ExtraçãoDados!B1431)&gt;7,YEAR(ExtraçãoDados!D1431),LEN(ExtraçãoDados!B1431)&gt;5,YEAR(ExtraçãoDados!D1431),LEN(ExtraçãoDados!B1431)&gt;4,YEAR(ExtraçãoDados!D1431))</f>
        <v>#N/A</v>
      </c>
      <c r="F1431" s="4">
        <f>ExtraçãoDados!E1431</f>
        <v>0</v>
      </c>
    </row>
    <row r="1432" spans="1:6" x14ac:dyDescent="0.25">
      <c r="A1432" s="4">
        <f>ExtraçãoDados!A1432</f>
        <v>0</v>
      </c>
      <c r="B1432" s="4" t="str" cm="1">
        <f t="array" ref="B1432">_xlfn.IFS(LEN(ExtraçãoDados!B1432)=12,LEFT(ExtraçãoDados!B1432,3),LEN(ExtraçãoDados!B1432)=10,LEFT(ExtraçãoDados!B1432,5),LEN(ExtraçãoDados!B1432)&gt;19,0,LEN(ExtraçãoDados!B1432)=9,LEFT(ExtraçãoDados!B1432,4),LEN(ExtraçãoDados!B1432)=6,LEFT(ExtraçãoDados!B1432,3),LEN(ExtraçãoDados!B1432)&lt;5,LEFT(ExtraçãoDados!B1432,3),LEN(ExtraçãoDados!B1432)=8,LEFT(ExtraçãoDados!B1432,3),LEN(ExtraçãoDados!B1432)=5,LEFT(ExtraçãoDados!B1432,5),LEN(ExtraçãoDados!B1432)=11,LEFT(ExtraçãoDados!B1432,5),LEN(ExtraçãoDados!B1432)=7,RIGHT(ExtraçãoDados!B1432,6))</f>
        <v/>
      </c>
      <c r="C1432" s="4" t="e" cm="1">
        <f t="array" ref="C1432">_xlfn.IFS(LEN(B1432)=1,"ERRO",LEN(B1432)=2,_xlfn.CONCAT("000",B1432),LEN(B1432)=3,_xlfn.CONCAT("00",B1432),LEN(B1432)=4,_xlfn.CONCAT("0",B1432),LEN(B1432)=6,B1432,LEN(B1432)=7,B1432,LEN(B1432)=5,B1432)</f>
        <v>#N/A</v>
      </c>
      <c r="D1432" s="4" t="e" cm="1">
        <f t="array" ref="D1432">_xlfn.IFS(ExtraçãoDados!C1432={"Direcção de Abastecimento"},REPLACE(ExtraçãoDados!C1432="{Direcção de Abastecimento}",1,25,"DA"),ExtraçãoDados!C1432={"COMISSÃO CULTURAL DE LMARINHA"},REPLACE(ExtraçãoDados!C1432={"COMISSÃO CULTURAL DE LMARINHA"},1,28,"CCM"),ExtraçãoDados!C1432={"DIRECÇÃO DE NAVIOS"},REPLACE(ExtraçãoDados!C1432={"DIRECÇÃO DE NAVIOS"},1,28,"DN"),ExtraçãoDados!C1432={"ESQUADRILHA SUBMARINOS"},REPLACE(ExtraçãoDados!C1432={"ESQUADRILHA SUBMARINOS"},1,28,"ES"),ExtraçãoDados!C1432={"COMISSÃO MARINHA"},REPLACE(ExtraçãoDados!C1432={"COMISSÃO MARINHA"},1,28,"CCM"),ExtraçãoDados!C1432={"COMISSÃO CULTURAL DE MARINHA"},REPLACE(ExtraçãoDados!C1432={"COMISSÃO CULTURAL DE MARINHA"},1,28,"CCM"),ExtraçãoDados!C1432={"CCM"},REPLACE(ExtraçãoDados!C1432={"CCM"},1,28,"CCM"),ExtraçãoDados!C1432={"DN"},REPLACE(ExtraçãoDados!C1432={"DN"},1,28,"DN"),ExtraçãoDados!C1432={"ES"},REPLACE(ExtraçãoDados!C1432={"ES"},1,28,"ES"),ExtraçãoDados!C1432={"DA"},REPLACE(ExtraçãoDados!C1432={"DA"},1,28,"DA"),ExtraçãoDados!C1432={"DE: ESQUADRILHA SUBMARINOS"},REPLACE(ExtraçãoDados!C1432={"DE: ESQUADRILHA SUBMARINOS"},1,28,"ES"),ExtraçãoDados!C1432={"DE: COMISSÃO CULTURAL DE LMARINHA"},REPLACE(ExtraçãoDados!C1432={"DE: COMISSÃO CULTURAL DE LMARINHA"},1,28,"CCM"),ExtraçãoDados!C1432={"ON"},REPLACE(ExtraçãoDados!C1432={"ON"},1,28,"DN"),ExtraçãoDados!C1432={"ESQ. SUBMARINOS"},REPLACE(ExtraçãoDados!C1432={"ESQ. SUBMARINOS"},1,28,"ES"),ExtraçãoDados!C1432={"☒ irecção de Abastecimento"},REPLACE(ExtraçãoDados!C1432={"☒ irecção de Abastecimento"},1,28,"DA"),ExtraçãoDados!C1432={"Direcã d Abtit ço e asecmeno"},REPLACE(ExtraçãoDados!C1432={"Direcã d Abtit ço e asecmeno"},1,28,"DA"),ExtraçãoDados!C1432={"Diecã d Abtit rço e asecmeno"},REPLACE(ExtraçãoDados!C1432={"Diecã d Abtit rço e asecmeno"},1,28,"DA"),ISNUMBER(SEARCH("COMISSÃO",ExtraçãoDados!C1432,1)),REPLACE(ExtraçãoDados!C1432,1,29,"CCM"),ISNUMBER(SEARCH("DN/DIL/DRT1",ExtraçãoDados!C1432,1)),REPLACE(ExtraçãoDados!C1432,1,29,"DN"),ISNUMBER(SEARCH("DIRECÇAO DE NAVIOS",ExtraçãoDados!C1432,1)),REPLACE(ExtraçãoDados!C1432,1,29,"DN"),ISNUMBER(SEARCH("ESQUADRILHA SUBMARIN",ExtraçãoDados!C1432,1)),REPLACE(ExtraçãoDados!C1432,1,29,"ES"),ISNUMBER(SEARCH("DN",ExtraçãoDados!C1432,1)),REPLACE(ExtraçãoDados!C1432,1,29,"DN"),ISNUMBER(SEARCH("DIRECÇÃO",ExtraçãoDados!C1432,1)),REPLACE(ExtraçãoDados!C1432,1,29,"DN"),ISNUMBER(SEARCH("DIRECÇA0",ExtraçãoDados!C1432,1)),REPLACE(ExtraçãoDados!C1432,1,29,"DN"),ISNUMBER(SEARCH("DIRE",ExtraçãoDados!C1432,1)),REPLACE(ExtraçãoDados!C1432,1,29,"DN"),ISNUMBER(SEARCH("ESQUADRILHA",ExtraçãoDados!C1432,1)),REPLACE(ExtraçãoDados!C1432,1,29,"ES"),ISNUMBER(SEARCH("HOSPITAL DA MARINHA",ExtraçãoDados!C1432,1)),REPLACE(ExtraçãoDados!C1432,1,29,"HM"),ISNUMBER(SEARCH("HOSPITAL",ExtraçãoDados!C1432,1)),REPLACE(ExtraçãoDados!C1432,1,29,"HM"),ISNUMBER(SEARCH("HM",ExtraçãoDados!C1432,1)),REPLACE(ExtraçãoDados!C1432,1,29,"HM"),ISNUMBER(SEARCH("SECÇÃO DE APÓSITOS",ExtraçãoDados!C1432,1)),REPLACE(ExtraçãoDados!C1432,1,29,"HM"))</f>
        <v>#N/A</v>
      </c>
      <c r="E1432" s="4" t="e" cm="1">
        <f t="array" ref="E1432">_xlfn.IFS(LEN(ExtraçãoDados!B1432)=7,YEAR(ExtraçãoDados!D1432),LEN(ExtraçãoDados!B1432)=10,RIGHT(ExtraçãoDados!B1432,4),LEN(ExtraçãoDados!B1432)=9,YEAR(ExtraçãoDados!D1432),LEN(ExtraçãoDados!B1432)=8,YEAR(ExtraçãoDados!D1432),LEN(ExtraçãoDados!B1432)&gt;7,YEAR(ExtraçãoDados!D1432),LEN(ExtraçãoDados!B1432)&gt;5,YEAR(ExtraçãoDados!D1432),LEN(ExtraçãoDados!B1432)&gt;4,YEAR(ExtraçãoDados!D1432))</f>
        <v>#N/A</v>
      </c>
      <c r="F1432" s="4">
        <f>ExtraçãoDados!E1432</f>
        <v>0</v>
      </c>
    </row>
    <row r="1433" spans="1:6" x14ac:dyDescent="0.25">
      <c r="A1433" s="4">
        <f>ExtraçãoDados!A1433</f>
        <v>0</v>
      </c>
      <c r="B1433" s="4" t="str" cm="1">
        <f t="array" ref="B1433">_xlfn.IFS(LEN(ExtraçãoDados!B1433)=12,LEFT(ExtraçãoDados!B1433,3),LEN(ExtraçãoDados!B1433)=10,LEFT(ExtraçãoDados!B1433,5),LEN(ExtraçãoDados!B1433)&gt;19,0,LEN(ExtraçãoDados!B1433)=9,LEFT(ExtraçãoDados!B1433,4),LEN(ExtraçãoDados!B1433)=6,LEFT(ExtraçãoDados!B1433,3),LEN(ExtraçãoDados!B1433)&lt;5,LEFT(ExtraçãoDados!B1433,3),LEN(ExtraçãoDados!B1433)=8,LEFT(ExtraçãoDados!B1433,3),LEN(ExtraçãoDados!B1433)=5,LEFT(ExtraçãoDados!B1433,5),LEN(ExtraçãoDados!B1433)=11,LEFT(ExtraçãoDados!B1433,5),LEN(ExtraçãoDados!B1433)=7,RIGHT(ExtraçãoDados!B1433,6))</f>
        <v/>
      </c>
      <c r="C1433" s="4" t="e" cm="1">
        <f t="array" ref="C1433">_xlfn.IFS(LEN(B1433)=1,"ERRO",LEN(B1433)=2,_xlfn.CONCAT("000",B1433),LEN(B1433)=3,_xlfn.CONCAT("00",B1433),LEN(B1433)=4,_xlfn.CONCAT("0",B1433),LEN(B1433)=6,B1433,LEN(B1433)=7,B1433,LEN(B1433)=5,B1433)</f>
        <v>#N/A</v>
      </c>
      <c r="D1433" s="4" t="e" cm="1">
        <f t="array" ref="D1433">_xlfn.IFS(ExtraçãoDados!C1433={"Direcção de Abastecimento"},REPLACE(ExtraçãoDados!C1433="{Direcção de Abastecimento}",1,25,"DA"),ExtraçãoDados!C1433={"COMISSÃO CULTURAL DE LMARINHA"},REPLACE(ExtraçãoDados!C1433={"COMISSÃO CULTURAL DE LMARINHA"},1,28,"CCM"),ExtraçãoDados!C1433={"DIRECÇÃO DE NAVIOS"},REPLACE(ExtraçãoDados!C1433={"DIRECÇÃO DE NAVIOS"},1,28,"DN"),ExtraçãoDados!C1433={"ESQUADRILHA SUBMARINOS"},REPLACE(ExtraçãoDados!C1433={"ESQUADRILHA SUBMARINOS"},1,28,"ES"),ExtraçãoDados!C1433={"COMISSÃO MARINHA"},REPLACE(ExtraçãoDados!C1433={"COMISSÃO MARINHA"},1,28,"CCM"),ExtraçãoDados!C1433={"COMISSÃO CULTURAL DE MARINHA"},REPLACE(ExtraçãoDados!C1433={"COMISSÃO CULTURAL DE MARINHA"},1,28,"CCM"),ExtraçãoDados!C1433={"CCM"},REPLACE(ExtraçãoDados!C1433={"CCM"},1,28,"CCM"),ExtraçãoDados!C1433={"DN"},REPLACE(ExtraçãoDados!C1433={"DN"},1,28,"DN"),ExtraçãoDados!C1433={"ES"},REPLACE(ExtraçãoDados!C1433={"ES"},1,28,"ES"),ExtraçãoDados!C1433={"DA"},REPLACE(ExtraçãoDados!C1433={"DA"},1,28,"DA"),ExtraçãoDados!C1433={"DE: ESQUADRILHA SUBMARINOS"},REPLACE(ExtraçãoDados!C1433={"DE: ESQUADRILHA SUBMARINOS"},1,28,"ES"),ExtraçãoDados!C1433={"DE: COMISSÃO CULTURAL DE LMARINHA"},REPLACE(ExtraçãoDados!C1433={"DE: COMISSÃO CULTURAL DE LMARINHA"},1,28,"CCM"),ExtraçãoDados!C1433={"ON"},REPLACE(ExtraçãoDados!C1433={"ON"},1,28,"DN"),ExtraçãoDados!C1433={"ESQ. SUBMARINOS"},REPLACE(ExtraçãoDados!C1433={"ESQ. SUBMARINOS"},1,28,"ES"),ExtraçãoDados!C1433={"☒ irecção de Abastecimento"},REPLACE(ExtraçãoDados!C1433={"☒ irecção de Abastecimento"},1,28,"DA"),ExtraçãoDados!C1433={"Direcã d Abtit ço e asecmeno"},REPLACE(ExtraçãoDados!C1433={"Direcã d Abtit ço e asecmeno"},1,28,"DA"),ExtraçãoDados!C1433={"Diecã d Abtit rço e asecmeno"},REPLACE(ExtraçãoDados!C1433={"Diecã d Abtit rço e asecmeno"},1,28,"DA"),ISNUMBER(SEARCH("COMISSÃO",ExtraçãoDados!C1433,1)),REPLACE(ExtraçãoDados!C1433,1,29,"CCM"),ISNUMBER(SEARCH("DN/DIL/DRT1",ExtraçãoDados!C1433,1)),REPLACE(ExtraçãoDados!C1433,1,29,"DN"),ISNUMBER(SEARCH("DIRECÇAO DE NAVIOS",ExtraçãoDados!C1433,1)),REPLACE(ExtraçãoDados!C1433,1,29,"DN"),ISNUMBER(SEARCH("ESQUADRILHA SUBMARIN",ExtraçãoDados!C1433,1)),REPLACE(ExtraçãoDados!C1433,1,29,"ES"),ISNUMBER(SEARCH("DN",ExtraçãoDados!C1433,1)),REPLACE(ExtraçãoDados!C1433,1,29,"DN"),ISNUMBER(SEARCH("DIRECÇÃO",ExtraçãoDados!C1433,1)),REPLACE(ExtraçãoDados!C1433,1,29,"DN"),ISNUMBER(SEARCH("DIRECÇA0",ExtraçãoDados!C1433,1)),REPLACE(ExtraçãoDados!C1433,1,29,"DN"),ISNUMBER(SEARCH("DIRE",ExtraçãoDados!C1433,1)),REPLACE(ExtraçãoDados!C1433,1,29,"DN"),ISNUMBER(SEARCH("ESQUADRILHA",ExtraçãoDados!C1433,1)),REPLACE(ExtraçãoDados!C1433,1,29,"ES"),ISNUMBER(SEARCH("HOSPITAL DA MARINHA",ExtraçãoDados!C1433,1)),REPLACE(ExtraçãoDados!C1433,1,29,"HM"),ISNUMBER(SEARCH("HOSPITAL",ExtraçãoDados!C1433,1)),REPLACE(ExtraçãoDados!C1433,1,29,"HM"),ISNUMBER(SEARCH("HM",ExtraçãoDados!C1433,1)),REPLACE(ExtraçãoDados!C1433,1,29,"HM"),ISNUMBER(SEARCH("SECÇÃO DE APÓSITOS",ExtraçãoDados!C1433,1)),REPLACE(ExtraçãoDados!C1433,1,29,"HM"))</f>
        <v>#N/A</v>
      </c>
      <c r="E1433" s="4" t="e" cm="1">
        <f t="array" ref="E1433">_xlfn.IFS(LEN(ExtraçãoDados!B1433)=7,YEAR(ExtraçãoDados!D1433),LEN(ExtraçãoDados!B1433)=10,RIGHT(ExtraçãoDados!B1433,4),LEN(ExtraçãoDados!B1433)=9,YEAR(ExtraçãoDados!D1433),LEN(ExtraçãoDados!B1433)=8,YEAR(ExtraçãoDados!D1433),LEN(ExtraçãoDados!B1433)&gt;7,YEAR(ExtraçãoDados!D1433),LEN(ExtraçãoDados!B1433)&gt;5,YEAR(ExtraçãoDados!D1433),LEN(ExtraçãoDados!B1433)&gt;4,YEAR(ExtraçãoDados!D1433))</f>
        <v>#N/A</v>
      </c>
      <c r="F1433" s="4">
        <f>ExtraçãoDados!E1433</f>
        <v>0</v>
      </c>
    </row>
    <row r="1434" spans="1:6" x14ac:dyDescent="0.25">
      <c r="A1434" s="4">
        <f>ExtraçãoDados!A1434</f>
        <v>0</v>
      </c>
      <c r="B1434" s="4" t="str" cm="1">
        <f t="array" ref="B1434">_xlfn.IFS(LEN(ExtraçãoDados!B1434)=12,LEFT(ExtraçãoDados!B1434,3),LEN(ExtraçãoDados!B1434)=10,LEFT(ExtraçãoDados!B1434,5),LEN(ExtraçãoDados!B1434)&gt;19,0,LEN(ExtraçãoDados!B1434)=9,LEFT(ExtraçãoDados!B1434,4),LEN(ExtraçãoDados!B1434)=6,LEFT(ExtraçãoDados!B1434,3),LEN(ExtraçãoDados!B1434)&lt;5,LEFT(ExtraçãoDados!B1434,3),LEN(ExtraçãoDados!B1434)=8,LEFT(ExtraçãoDados!B1434,3),LEN(ExtraçãoDados!B1434)=5,LEFT(ExtraçãoDados!B1434,5),LEN(ExtraçãoDados!B1434)=11,LEFT(ExtraçãoDados!B1434,5),LEN(ExtraçãoDados!B1434)=7,RIGHT(ExtraçãoDados!B1434,6))</f>
        <v/>
      </c>
      <c r="C1434" s="4" t="e" cm="1">
        <f t="array" ref="C1434">_xlfn.IFS(LEN(B1434)=1,"ERRO",LEN(B1434)=2,_xlfn.CONCAT("000",B1434),LEN(B1434)=3,_xlfn.CONCAT("00",B1434),LEN(B1434)=4,_xlfn.CONCAT("0",B1434),LEN(B1434)=6,B1434,LEN(B1434)=7,B1434,LEN(B1434)=5,B1434)</f>
        <v>#N/A</v>
      </c>
      <c r="D1434" s="4" t="e" cm="1">
        <f t="array" ref="D1434">_xlfn.IFS(ExtraçãoDados!C1434={"Direcção de Abastecimento"},REPLACE(ExtraçãoDados!C1434="{Direcção de Abastecimento}",1,25,"DA"),ExtraçãoDados!C1434={"COMISSÃO CULTURAL DE LMARINHA"},REPLACE(ExtraçãoDados!C1434={"COMISSÃO CULTURAL DE LMARINHA"},1,28,"CCM"),ExtraçãoDados!C1434={"DIRECÇÃO DE NAVIOS"},REPLACE(ExtraçãoDados!C1434={"DIRECÇÃO DE NAVIOS"},1,28,"DN"),ExtraçãoDados!C1434={"ESQUADRILHA SUBMARINOS"},REPLACE(ExtraçãoDados!C1434={"ESQUADRILHA SUBMARINOS"},1,28,"ES"),ExtraçãoDados!C1434={"COMISSÃO MARINHA"},REPLACE(ExtraçãoDados!C1434={"COMISSÃO MARINHA"},1,28,"CCM"),ExtraçãoDados!C1434={"COMISSÃO CULTURAL DE MARINHA"},REPLACE(ExtraçãoDados!C1434={"COMISSÃO CULTURAL DE MARINHA"},1,28,"CCM"),ExtraçãoDados!C1434={"CCM"},REPLACE(ExtraçãoDados!C1434={"CCM"},1,28,"CCM"),ExtraçãoDados!C1434={"DN"},REPLACE(ExtraçãoDados!C1434={"DN"},1,28,"DN"),ExtraçãoDados!C1434={"ES"},REPLACE(ExtraçãoDados!C1434={"ES"},1,28,"ES"),ExtraçãoDados!C1434={"DA"},REPLACE(ExtraçãoDados!C1434={"DA"},1,28,"DA"),ExtraçãoDados!C1434={"DE: ESQUADRILHA SUBMARINOS"},REPLACE(ExtraçãoDados!C1434={"DE: ESQUADRILHA SUBMARINOS"},1,28,"ES"),ExtraçãoDados!C1434={"DE: COMISSÃO CULTURAL DE LMARINHA"},REPLACE(ExtraçãoDados!C1434={"DE: COMISSÃO CULTURAL DE LMARINHA"},1,28,"CCM"),ExtraçãoDados!C1434={"ON"},REPLACE(ExtraçãoDados!C1434={"ON"},1,28,"DN"),ExtraçãoDados!C1434={"ESQ. SUBMARINOS"},REPLACE(ExtraçãoDados!C1434={"ESQ. SUBMARINOS"},1,28,"ES"),ExtraçãoDados!C1434={"☒ irecção de Abastecimento"},REPLACE(ExtraçãoDados!C1434={"☒ irecção de Abastecimento"},1,28,"DA"),ExtraçãoDados!C1434={"Direcã d Abtit ço e asecmeno"},REPLACE(ExtraçãoDados!C1434={"Direcã d Abtit ço e asecmeno"},1,28,"DA"),ExtraçãoDados!C1434={"Diecã d Abtit rço e asecmeno"},REPLACE(ExtraçãoDados!C1434={"Diecã d Abtit rço e asecmeno"},1,28,"DA"),ISNUMBER(SEARCH("COMISSÃO",ExtraçãoDados!C1434,1)),REPLACE(ExtraçãoDados!C1434,1,29,"CCM"),ISNUMBER(SEARCH("DN/DIL/DRT1",ExtraçãoDados!C1434,1)),REPLACE(ExtraçãoDados!C1434,1,29,"DN"),ISNUMBER(SEARCH("DIRECÇAO DE NAVIOS",ExtraçãoDados!C1434,1)),REPLACE(ExtraçãoDados!C1434,1,29,"DN"),ISNUMBER(SEARCH("ESQUADRILHA SUBMARIN",ExtraçãoDados!C1434,1)),REPLACE(ExtraçãoDados!C1434,1,29,"ES"),ISNUMBER(SEARCH("DN",ExtraçãoDados!C1434,1)),REPLACE(ExtraçãoDados!C1434,1,29,"DN"),ISNUMBER(SEARCH("DIRECÇÃO",ExtraçãoDados!C1434,1)),REPLACE(ExtraçãoDados!C1434,1,29,"DN"),ISNUMBER(SEARCH("DIRECÇA0",ExtraçãoDados!C1434,1)),REPLACE(ExtraçãoDados!C1434,1,29,"DN"),ISNUMBER(SEARCH("DIRE",ExtraçãoDados!C1434,1)),REPLACE(ExtraçãoDados!C1434,1,29,"DN"),ISNUMBER(SEARCH("ESQUADRILHA",ExtraçãoDados!C1434,1)),REPLACE(ExtraçãoDados!C1434,1,29,"ES"),ISNUMBER(SEARCH("HOSPITAL DA MARINHA",ExtraçãoDados!C1434,1)),REPLACE(ExtraçãoDados!C1434,1,29,"HM"),ISNUMBER(SEARCH("HOSPITAL",ExtraçãoDados!C1434,1)),REPLACE(ExtraçãoDados!C1434,1,29,"HM"),ISNUMBER(SEARCH("HM",ExtraçãoDados!C1434,1)),REPLACE(ExtraçãoDados!C1434,1,29,"HM"),ISNUMBER(SEARCH("SECÇÃO DE APÓSITOS",ExtraçãoDados!C1434,1)),REPLACE(ExtraçãoDados!C1434,1,29,"HM"))</f>
        <v>#N/A</v>
      </c>
      <c r="E1434" s="4" t="e" cm="1">
        <f t="array" ref="E1434">_xlfn.IFS(LEN(ExtraçãoDados!B1434)=7,YEAR(ExtraçãoDados!D1434),LEN(ExtraçãoDados!B1434)=10,RIGHT(ExtraçãoDados!B1434,4),LEN(ExtraçãoDados!B1434)=9,YEAR(ExtraçãoDados!D1434),LEN(ExtraçãoDados!B1434)=8,YEAR(ExtraçãoDados!D1434),LEN(ExtraçãoDados!B1434)&gt;7,YEAR(ExtraçãoDados!D1434),LEN(ExtraçãoDados!B1434)&gt;5,YEAR(ExtraçãoDados!D1434),LEN(ExtraçãoDados!B1434)&gt;4,YEAR(ExtraçãoDados!D1434))</f>
        <v>#N/A</v>
      </c>
      <c r="F1434" s="4">
        <f>ExtraçãoDados!E1434</f>
        <v>0</v>
      </c>
    </row>
    <row r="1435" spans="1:6" x14ac:dyDescent="0.25">
      <c r="A1435" s="4">
        <f>ExtraçãoDados!A1435</f>
        <v>0</v>
      </c>
      <c r="B1435" s="4" t="str" cm="1">
        <f t="array" ref="B1435">_xlfn.IFS(LEN(ExtraçãoDados!B1435)=12,LEFT(ExtraçãoDados!B1435,3),LEN(ExtraçãoDados!B1435)=10,LEFT(ExtraçãoDados!B1435,5),LEN(ExtraçãoDados!B1435)&gt;19,0,LEN(ExtraçãoDados!B1435)=9,LEFT(ExtraçãoDados!B1435,4),LEN(ExtraçãoDados!B1435)=6,LEFT(ExtraçãoDados!B1435,3),LEN(ExtraçãoDados!B1435)&lt;5,LEFT(ExtraçãoDados!B1435,3),LEN(ExtraçãoDados!B1435)=8,LEFT(ExtraçãoDados!B1435,3),LEN(ExtraçãoDados!B1435)=5,LEFT(ExtraçãoDados!B1435,5),LEN(ExtraçãoDados!B1435)=11,LEFT(ExtraçãoDados!B1435,5),LEN(ExtraçãoDados!B1435)=7,RIGHT(ExtraçãoDados!B1435,6))</f>
        <v/>
      </c>
      <c r="C1435" s="4" t="e" cm="1">
        <f t="array" ref="C1435">_xlfn.IFS(LEN(B1435)=1,"ERRO",LEN(B1435)=2,_xlfn.CONCAT("000",B1435),LEN(B1435)=3,_xlfn.CONCAT("00",B1435),LEN(B1435)=4,_xlfn.CONCAT("0",B1435),LEN(B1435)=6,B1435,LEN(B1435)=7,B1435,LEN(B1435)=5,B1435)</f>
        <v>#N/A</v>
      </c>
      <c r="D1435" s="4" t="e" cm="1">
        <f t="array" ref="D1435">_xlfn.IFS(ExtraçãoDados!C1435={"Direcção de Abastecimento"},REPLACE(ExtraçãoDados!C1435="{Direcção de Abastecimento}",1,25,"DA"),ExtraçãoDados!C1435={"COMISSÃO CULTURAL DE LMARINHA"},REPLACE(ExtraçãoDados!C1435={"COMISSÃO CULTURAL DE LMARINHA"},1,28,"CCM"),ExtraçãoDados!C1435={"DIRECÇÃO DE NAVIOS"},REPLACE(ExtraçãoDados!C1435={"DIRECÇÃO DE NAVIOS"},1,28,"DN"),ExtraçãoDados!C1435={"ESQUADRILHA SUBMARINOS"},REPLACE(ExtraçãoDados!C1435={"ESQUADRILHA SUBMARINOS"},1,28,"ES"),ExtraçãoDados!C1435={"COMISSÃO MARINHA"},REPLACE(ExtraçãoDados!C1435={"COMISSÃO MARINHA"},1,28,"CCM"),ExtraçãoDados!C1435={"COMISSÃO CULTURAL DE MARINHA"},REPLACE(ExtraçãoDados!C1435={"COMISSÃO CULTURAL DE MARINHA"},1,28,"CCM"),ExtraçãoDados!C1435={"CCM"},REPLACE(ExtraçãoDados!C1435={"CCM"},1,28,"CCM"),ExtraçãoDados!C1435={"DN"},REPLACE(ExtraçãoDados!C1435={"DN"},1,28,"DN"),ExtraçãoDados!C1435={"ES"},REPLACE(ExtraçãoDados!C1435={"ES"},1,28,"ES"),ExtraçãoDados!C1435={"DA"},REPLACE(ExtraçãoDados!C1435={"DA"},1,28,"DA"),ExtraçãoDados!C1435={"DE: ESQUADRILHA SUBMARINOS"},REPLACE(ExtraçãoDados!C1435={"DE: ESQUADRILHA SUBMARINOS"},1,28,"ES"),ExtraçãoDados!C1435={"DE: COMISSÃO CULTURAL DE LMARINHA"},REPLACE(ExtraçãoDados!C1435={"DE: COMISSÃO CULTURAL DE LMARINHA"},1,28,"CCM"),ExtraçãoDados!C1435={"ON"},REPLACE(ExtraçãoDados!C1435={"ON"},1,28,"DN"),ExtraçãoDados!C1435={"ESQ. SUBMARINOS"},REPLACE(ExtraçãoDados!C1435={"ESQ. SUBMARINOS"},1,28,"ES"),ExtraçãoDados!C1435={"☒ irecção de Abastecimento"},REPLACE(ExtraçãoDados!C1435={"☒ irecção de Abastecimento"},1,28,"DA"),ExtraçãoDados!C1435={"Direcã d Abtit ço e asecmeno"},REPLACE(ExtraçãoDados!C1435={"Direcã d Abtit ço e asecmeno"},1,28,"DA"),ExtraçãoDados!C1435={"Diecã d Abtit rço e asecmeno"},REPLACE(ExtraçãoDados!C1435={"Diecã d Abtit rço e asecmeno"},1,28,"DA"),ISNUMBER(SEARCH("COMISSÃO",ExtraçãoDados!C1435,1)),REPLACE(ExtraçãoDados!C1435,1,29,"CCM"),ISNUMBER(SEARCH("DN/DIL/DRT1",ExtraçãoDados!C1435,1)),REPLACE(ExtraçãoDados!C1435,1,29,"DN"),ISNUMBER(SEARCH("DIRECÇAO DE NAVIOS",ExtraçãoDados!C1435,1)),REPLACE(ExtraçãoDados!C1435,1,29,"DN"),ISNUMBER(SEARCH("ESQUADRILHA SUBMARIN",ExtraçãoDados!C1435,1)),REPLACE(ExtraçãoDados!C1435,1,29,"ES"),ISNUMBER(SEARCH("DN",ExtraçãoDados!C1435,1)),REPLACE(ExtraçãoDados!C1435,1,29,"DN"),ISNUMBER(SEARCH("DIRECÇÃO",ExtraçãoDados!C1435,1)),REPLACE(ExtraçãoDados!C1435,1,29,"DN"),ISNUMBER(SEARCH("DIRECÇA0",ExtraçãoDados!C1435,1)),REPLACE(ExtraçãoDados!C1435,1,29,"DN"),ISNUMBER(SEARCH("DIRE",ExtraçãoDados!C1435,1)),REPLACE(ExtraçãoDados!C1435,1,29,"DN"),ISNUMBER(SEARCH("ESQUADRILHA",ExtraçãoDados!C1435,1)),REPLACE(ExtraçãoDados!C1435,1,29,"ES"),ISNUMBER(SEARCH("HOSPITAL DA MARINHA",ExtraçãoDados!C1435,1)),REPLACE(ExtraçãoDados!C1435,1,29,"HM"),ISNUMBER(SEARCH("HOSPITAL",ExtraçãoDados!C1435,1)),REPLACE(ExtraçãoDados!C1435,1,29,"HM"),ISNUMBER(SEARCH("HM",ExtraçãoDados!C1435,1)),REPLACE(ExtraçãoDados!C1435,1,29,"HM"),ISNUMBER(SEARCH("SECÇÃO DE APÓSITOS",ExtraçãoDados!C1435,1)),REPLACE(ExtraçãoDados!C1435,1,29,"HM"))</f>
        <v>#N/A</v>
      </c>
      <c r="E1435" s="4" t="e" cm="1">
        <f t="array" ref="E1435">_xlfn.IFS(LEN(ExtraçãoDados!B1435)=7,YEAR(ExtraçãoDados!D1435),LEN(ExtraçãoDados!B1435)=10,RIGHT(ExtraçãoDados!B1435,4),LEN(ExtraçãoDados!B1435)=9,YEAR(ExtraçãoDados!D1435),LEN(ExtraçãoDados!B1435)=8,YEAR(ExtraçãoDados!D1435),LEN(ExtraçãoDados!B1435)&gt;7,YEAR(ExtraçãoDados!D1435),LEN(ExtraçãoDados!B1435)&gt;5,YEAR(ExtraçãoDados!D1435),LEN(ExtraçãoDados!B1435)&gt;4,YEAR(ExtraçãoDados!D1435))</f>
        <v>#N/A</v>
      </c>
      <c r="F1435" s="4">
        <f>ExtraçãoDados!E1435</f>
        <v>0</v>
      </c>
    </row>
    <row r="1436" spans="1:6" x14ac:dyDescent="0.25">
      <c r="A1436" s="4">
        <f>ExtraçãoDados!A1436</f>
        <v>0</v>
      </c>
      <c r="B1436" s="4" t="str" cm="1">
        <f t="array" ref="B1436">_xlfn.IFS(LEN(ExtraçãoDados!B1436)=12,LEFT(ExtraçãoDados!B1436,3),LEN(ExtraçãoDados!B1436)=10,LEFT(ExtraçãoDados!B1436,5),LEN(ExtraçãoDados!B1436)&gt;19,0,LEN(ExtraçãoDados!B1436)=9,LEFT(ExtraçãoDados!B1436,4),LEN(ExtraçãoDados!B1436)=6,LEFT(ExtraçãoDados!B1436,3),LEN(ExtraçãoDados!B1436)&lt;5,LEFT(ExtraçãoDados!B1436,3),LEN(ExtraçãoDados!B1436)=8,LEFT(ExtraçãoDados!B1436,3),LEN(ExtraçãoDados!B1436)=5,LEFT(ExtraçãoDados!B1436,5),LEN(ExtraçãoDados!B1436)=11,LEFT(ExtraçãoDados!B1436,5),LEN(ExtraçãoDados!B1436)=7,RIGHT(ExtraçãoDados!B1436,6))</f>
        <v/>
      </c>
      <c r="C1436" s="4" t="e" cm="1">
        <f t="array" ref="C1436">_xlfn.IFS(LEN(B1436)=1,"ERRO",LEN(B1436)=2,_xlfn.CONCAT("000",B1436),LEN(B1436)=3,_xlfn.CONCAT("00",B1436),LEN(B1436)=4,_xlfn.CONCAT("0",B1436),LEN(B1436)=6,B1436,LEN(B1436)=7,B1436,LEN(B1436)=5,B1436)</f>
        <v>#N/A</v>
      </c>
      <c r="D1436" s="4" t="e" cm="1">
        <f t="array" ref="D1436">_xlfn.IFS(ExtraçãoDados!C1436={"Direcção de Abastecimento"},REPLACE(ExtraçãoDados!C1436="{Direcção de Abastecimento}",1,25,"DA"),ExtraçãoDados!C1436={"COMISSÃO CULTURAL DE LMARINHA"},REPLACE(ExtraçãoDados!C1436={"COMISSÃO CULTURAL DE LMARINHA"},1,28,"CCM"),ExtraçãoDados!C1436={"DIRECÇÃO DE NAVIOS"},REPLACE(ExtraçãoDados!C1436={"DIRECÇÃO DE NAVIOS"},1,28,"DN"),ExtraçãoDados!C1436={"ESQUADRILHA SUBMARINOS"},REPLACE(ExtraçãoDados!C1436={"ESQUADRILHA SUBMARINOS"},1,28,"ES"),ExtraçãoDados!C1436={"COMISSÃO MARINHA"},REPLACE(ExtraçãoDados!C1436={"COMISSÃO MARINHA"},1,28,"CCM"),ExtraçãoDados!C1436={"COMISSÃO CULTURAL DE MARINHA"},REPLACE(ExtraçãoDados!C1436={"COMISSÃO CULTURAL DE MARINHA"},1,28,"CCM"),ExtraçãoDados!C1436={"CCM"},REPLACE(ExtraçãoDados!C1436={"CCM"},1,28,"CCM"),ExtraçãoDados!C1436={"DN"},REPLACE(ExtraçãoDados!C1436={"DN"},1,28,"DN"),ExtraçãoDados!C1436={"ES"},REPLACE(ExtraçãoDados!C1436={"ES"},1,28,"ES"),ExtraçãoDados!C1436={"DA"},REPLACE(ExtraçãoDados!C1436={"DA"},1,28,"DA"),ExtraçãoDados!C1436={"DE: ESQUADRILHA SUBMARINOS"},REPLACE(ExtraçãoDados!C1436={"DE: ESQUADRILHA SUBMARINOS"},1,28,"ES"),ExtraçãoDados!C1436={"DE: COMISSÃO CULTURAL DE LMARINHA"},REPLACE(ExtraçãoDados!C1436={"DE: COMISSÃO CULTURAL DE LMARINHA"},1,28,"CCM"),ExtraçãoDados!C1436={"ON"},REPLACE(ExtraçãoDados!C1436={"ON"},1,28,"DN"),ExtraçãoDados!C1436={"ESQ. SUBMARINOS"},REPLACE(ExtraçãoDados!C1436={"ESQ. SUBMARINOS"},1,28,"ES"),ExtraçãoDados!C1436={"☒ irecção de Abastecimento"},REPLACE(ExtraçãoDados!C1436={"☒ irecção de Abastecimento"},1,28,"DA"),ExtraçãoDados!C1436={"Direcã d Abtit ço e asecmeno"},REPLACE(ExtraçãoDados!C1436={"Direcã d Abtit ço e asecmeno"},1,28,"DA"),ExtraçãoDados!C1436={"Diecã d Abtit rço e asecmeno"},REPLACE(ExtraçãoDados!C1436={"Diecã d Abtit rço e asecmeno"},1,28,"DA"),ISNUMBER(SEARCH("COMISSÃO",ExtraçãoDados!C1436,1)),REPLACE(ExtraçãoDados!C1436,1,29,"CCM"),ISNUMBER(SEARCH("DN/DIL/DRT1",ExtraçãoDados!C1436,1)),REPLACE(ExtraçãoDados!C1436,1,29,"DN"),ISNUMBER(SEARCH("DIRECÇAO DE NAVIOS",ExtraçãoDados!C1436,1)),REPLACE(ExtraçãoDados!C1436,1,29,"DN"),ISNUMBER(SEARCH("ESQUADRILHA SUBMARIN",ExtraçãoDados!C1436,1)),REPLACE(ExtraçãoDados!C1436,1,29,"ES"),ISNUMBER(SEARCH("DN",ExtraçãoDados!C1436,1)),REPLACE(ExtraçãoDados!C1436,1,29,"DN"),ISNUMBER(SEARCH("DIRECÇÃO",ExtraçãoDados!C1436,1)),REPLACE(ExtraçãoDados!C1436,1,29,"DN"),ISNUMBER(SEARCH("DIRECÇA0",ExtraçãoDados!C1436,1)),REPLACE(ExtraçãoDados!C1436,1,29,"DN"),ISNUMBER(SEARCH("DIRE",ExtraçãoDados!C1436,1)),REPLACE(ExtraçãoDados!C1436,1,29,"DN"),ISNUMBER(SEARCH("ESQUADRILHA",ExtraçãoDados!C1436,1)),REPLACE(ExtraçãoDados!C1436,1,29,"ES"),ISNUMBER(SEARCH("HOSPITAL DA MARINHA",ExtraçãoDados!C1436,1)),REPLACE(ExtraçãoDados!C1436,1,29,"HM"),ISNUMBER(SEARCH("HOSPITAL",ExtraçãoDados!C1436,1)),REPLACE(ExtraçãoDados!C1436,1,29,"HM"),ISNUMBER(SEARCH("HM",ExtraçãoDados!C1436,1)),REPLACE(ExtraçãoDados!C1436,1,29,"HM"),ISNUMBER(SEARCH("SECÇÃO DE APÓSITOS",ExtraçãoDados!C1436,1)),REPLACE(ExtraçãoDados!C1436,1,29,"HM"))</f>
        <v>#N/A</v>
      </c>
      <c r="E1436" s="4" t="e" cm="1">
        <f t="array" ref="E1436">_xlfn.IFS(LEN(ExtraçãoDados!B1436)=7,YEAR(ExtraçãoDados!D1436),LEN(ExtraçãoDados!B1436)=10,RIGHT(ExtraçãoDados!B1436,4),LEN(ExtraçãoDados!B1436)=9,YEAR(ExtraçãoDados!D1436),LEN(ExtraçãoDados!B1436)=8,YEAR(ExtraçãoDados!D1436),LEN(ExtraçãoDados!B1436)&gt;7,YEAR(ExtraçãoDados!D1436),LEN(ExtraçãoDados!B1436)&gt;5,YEAR(ExtraçãoDados!D1436),LEN(ExtraçãoDados!B1436)&gt;4,YEAR(ExtraçãoDados!D1436))</f>
        <v>#N/A</v>
      </c>
      <c r="F1436" s="4">
        <f>ExtraçãoDados!E1436</f>
        <v>0</v>
      </c>
    </row>
    <row r="1437" spans="1:6" x14ac:dyDescent="0.25">
      <c r="A1437" s="4">
        <f>ExtraçãoDados!A1437</f>
        <v>0</v>
      </c>
      <c r="B1437" s="4" t="str" cm="1">
        <f t="array" ref="B1437">_xlfn.IFS(LEN(ExtraçãoDados!B1437)=12,LEFT(ExtraçãoDados!B1437,3),LEN(ExtraçãoDados!B1437)=10,LEFT(ExtraçãoDados!B1437,5),LEN(ExtraçãoDados!B1437)&gt;19,0,LEN(ExtraçãoDados!B1437)=9,LEFT(ExtraçãoDados!B1437,4),LEN(ExtraçãoDados!B1437)=6,LEFT(ExtraçãoDados!B1437,3),LEN(ExtraçãoDados!B1437)&lt;5,LEFT(ExtraçãoDados!B1437,3),LEN(ExtraçãoDados!B1437)=8,LEFT(ExtraçãoDados!B1437,3),LEN(ExtraçãoDados!B1437)=5,LEFT(ExtraçãoDados!B1437,5),LEN(ExtraçãoDados!B1437)=11,LEFT(ExtraçãoDados!B1437,5),LEN(ExtraçãoDados!B1437)=7,RIGHT(ExtraçãoDados!B1437,6))</f>
        <v/>
      </c>
      <c r="C1437" s="4" t="e" cm="1">
        <f t="array" ref="C1437">_xlfn.IFS(LEN(B1437)=1,"ERRO",LEN(B1437)=2,_xlfn.CONCAT("000",B1437),LEN(B1437)=3,_xlfn.CONCAT("00",B1437),LEN(B1437)=4,_xlfn.CONCAT("0",B1437),LEN(B1437)=6,B1437,LEN(B1437)=7,B1437,LEN(B1437)=5,B1437)</f>
        <v>#N/A</v>
      </c>
      <c r="D1437" s="4" t="e" cm="1">
        <f t="array" ref="D1437">_xlfn.IFS(ExtraçãoDados!C1437={"Direcção de Abastecimento"},REPLACE(ExtraçãoDados!C1437="{Direcção de Abastecimento}",1,25,"DA"),ExtraçãoDados!C1437={"COMISSÃO CULTURAL DE LMARINHA"},REPLACE(ExtraçãoDados!C1437={"COMISSÃO CULTURAL DE LMARINHA"},1,28,"CCM"),ExtraçãoDados!C1437={"DIRECÇÃO DE NAVIOS"},REPLACE(ExtraçãoDados!C1437={"DIRECÇÃO DE NAVIOS"},1,28,"DN"),ExtraçãoDados!C1437={"ESQUADRILHA SUBMARINOS"},REPLACE(ExtraçãoDados!C1437={"ESQUADRILHA SUBMARINOS"},1,28,"ES"),ExtraçãoDados!C1437={"COMISSÃO MARINHA"},REPLACE(ExtraçãoDados!C1437={"COMISSÃO MARINHA"},1,28,"CCM"),ExtraçãoDados!C1437={"COMISSÃO CULTURAL DE MARINHA"},REPLACE(ExtraçãoDados!C1437={"COMISSÃO CULTURAL DE MARINHA"},1,28,"CCM"),ExtraçãoDados!C1437={"CCM"},REPLACE(ExtraçãoDados!C1437={"CCM"},1,28,"CCM"),ExtraçãoDados!C1437={"DN"},REPLACE(ExtraçãoDados!C1437={"DN"},1,28,"DN"),ExtraçãoDados!C1437={"ES"},REPLACE(ExtraçãoDados!C1437={"ES"},1,28,"ES"),ExtraçãoDados!C1437={"DA"},REPLACE(ExtraçãoDados!C1437={"DA"},1,28,"DA"),ExtraçãoDados!C1437={"DE: ESQUADRILHA SUBMARINOS"},REPLACE(ExtraçãoDados!C1437={"DE: ESQUADRILHA SUBMARINOS"},1,28,"ES"),ExtraçãoDados!C1437={"DE: COMISSÃO CULTURAL DE LMARINHA"},REPLACE(ExtraçãoDados!C1437={"DE: COMISSÃO CULTURAL DE LMARINHA"},1,28,"CCM"),ExtraçãoDados!C1437={"ON"},REPLACE(ExtraçãoDados!C1437={"ON"},1,28,"DN"),ExtraçãoDados!C1437={"ESQ. SUBMARINOS"},REPLACE(ExtraçãoDados!C1437={"ESQ. SUBMARINOS"},1,28,"ES"),ExtraçãoDados!C1437={"☒ irecção de Abastecimento"},REPLACE(ExtraçãoDados!C1437={"☒ irecção de Abastecimento"},1,28,"DA"),ExtraçãoDados!C1437={"Direcã d Abtit ço e asecmeno"},REPLACE(ExtraçãoDados!C1437={"Direcã d Abtit ço e asecmeno"},1,28,"DA"),ExtraçãoDados!C1437={"Diecã d Abtit rço e asecmeno"},REPLACE(ExtraçãoDados!C1437={"Diecã d Abtit rço e asecmeno"},1,28,"DA"),ISNUMBER(SEARCH("COMISSÃO",ExtraçãoDados!C1437,1)),REPLACE(ExtraçãoDados!C1437,1,29,"CCM"),ISNUMBER(SEARCH("DN/DIL/DRT1",ExtraçãoDados!C1437,1)),REPLACE(ExtraçãoDados!C1437,1,29,"DN"),ISNUMBER(SEARCH("DIRECÇAO DE NAVIOS",ExtraçãoDados!C1437,1)),REPLACE(ExtraçãoDados!C1437,1,29,"DN"),ISNUMBER(SEARCH("ESQUADRILHA SUBMARIN",ExtraçãoDados!C1437,1)),REPLACE(ExtraçãoDados!C1437,1,29,"ES"),ISNUMBER(SEARCH("DN",ExtraçãoDados!C1437,1)),REPLACE(ExtraçãoDados!C1437,1,29,"DN"),ISNUMBER(SEARCH("DIRECÇÃO",ExtraçãoDados!C1437,1)),REPLACE(ExtraçãoDados!C1437,1,29,"DN"),ISNUMBER(SEARCH("DIRECÇA0",ExtraçãoDados!C1437,1)),REPLACE(ExtraçãoDados!C1437,1,29,"DN"),ISNUMBER(SEARCH("DIRE",ExtraçãoDados!C1437,1)),REPLACE(ExtraçãoDados!C1437,1,29,"DN"),ISNUMBER(SEARCH("ESQUADRILHA",ExtraçãoDados!C1437,1)),REPLACE(ExtraçãoDados!C1437,1,29,"ES"),ISNUMBER(SEARCH("HOSPITAL DA MARINHA",ExtraçãoDados!C1437,1)),REPLACE(ExtraçãoDados!C1437,1,29,"HM"),ISNUMBER(SEARCH("HOSPITAL",ExtraçãoDados!C1437,1)),REPLACE(ExtraçãoDados!C1437,1,29,"HM"),ISNUMBER(SEARCH("HM",ExtraçãoDados!C1437,1)),REPLACE(ExtraçãoDados!C1437,1,29,"HM"),ISNUMBER(SEARCH("SECÇÃO DE APÓSITOS",ExtraçãoDados!C1437,1)),REPLACE(ExtraçãoDados!C1437,1,29,"HM"))</f>
        <v>#N/A</v>
      </c>
      <c r="E1437" s="4" t="e" cm="1">
        <f t="array" ref="E1437">_xlfn.IFS(LEN(ExtraçãoDados!B1437)=7,YEAR(ExtraçãoDados!D1437),LEN(ExtraçãoDados!B1437)=10,RIGHT(ExtraçãoDados!B1437,4),LEN(ExtraçãoDados!B1437)=9,YEAR(ExtraçãoDados!D1437),LEN(ExtraçãoDados!B1437)=8,YEAR(ExtraçãoDados!D1437),LEN(ExtraçãoDados!B1437)&gt;7,YEAR(ExtraçãoDados!D1437),LEN(ExtraçãoDados!B1437)&gt;5,YEAR(ExtraçãoDados!D1437),LEN(ExtraçãoDados!B1437)&gt;4,YEAR(ExtraçãoDados!D1437))</f>
        <v>#N/A</v>
      </c>
      <c r="F1437" s="4">
        <f>ExtraçãoDados!E1437</f>
        <v>0</v>
      </c>
    </row>
    <row r="1438" spans="1:6" x14ac:dyDescent="0.25">
      <c r="A1438" s="4">
        <f>ExtraçãoDados!A1438</f>
        <v>0</v>
      </c>
      <c r="B1438" s="4" t="str" cm="1">
        <f t="array" ref="B1438">_xlfn.IFS(LEN(ExtraçãoDados!B1438)=12,LEFT(ExtraçãoDados!B1438,3),LEN(ExtraçãoDados!B1438)=10,LEFT(ExtraçãoDados!B1438,5),LEN(ExtraçãoDados!B1438)&gt;19,0,LEN(ExtraçãoDados!B1438)=9,LEFT(ExtraçãoDados!B1438,4),LEN(ExtraçãoDados!B1438)=6,LEFT(ExtraçãoDados!B1438,3),LEN(ExtraçãoDados!B1438)&lt;5,LEFT(ExtraçãoDados!B1438,3),LEN(ExtraçãoDados!B1438)=8,LEFT(ExtraçãoDados!B1438,3),LEN(ExtraçãoDados!B1438)=5,LEFT(ExtraçãoDados!B1438,5),LEN(ExtraçãoDados!B1438)=11,LEFT(ExtraçãoDados!B1438,5),LEN(ExtraçãoDados!B1438)=7,RIGHT(ExtraçãoDados!B1438,6))</f>
        <v/>
      </c>
      <c r="C1438" s="4" t="e" cm="1">
        <f t="array" ref="C1438">_xlfn.IFS(LEN(B1438)=1,"ERRO",LEN(B1438)=2,_xlfn.CONCAT("000",B1438),LEN(B1438)=3,_xlfn.CONCAT("00",B1438),LEN(B1438)=4,_xlfn.CONCAT("0",B1438),LEN(B1438)=6,B1438,LEN(B1438)=7,B1438,LEN(B1438)=5,B1438)</f>
        <v>#N/A</v>
      </c>
      <c r="D1438" s="4" t="e" cm="1">
        <f t="array" ref="D1438">_xlfn.IFS(ExtraçãoDados!C1438={"Direcção de Abastecimento"},REPLACE(ExtraçãoDados!C1438="{Direcção de Abastecimento}",1,25,"DA"),ExtraçãoDados!C1438={"COMISSÃO CULTURAL DE LMARINHA"},REPLACE(ExtraçãoDados!C1438={"COMISSÃO CULTURAL DE LMARINHA"},1,28,"CCM"),ExtraçãoDados!C1438={"DIRECÇÃO DE NAVIOS"},REPLACE(ExtraçãoDados!C1438={"DIRECÇÃO DE NAVIOS"},1,28,"DN"),ExtraçãoDados!C1438={"ESQUADRILHA SUBMARINOS"},REPLACE(ExtraçãoDados!C1438={"ESQUADRILHA SUBMARINOS"},1,28,"ES"),ExtraçãoDados!C1438={"COMISSÃO MARINHA"},REPLACE(ExtraçãoDados!C1438={"COMISSÃO MARINHA"},1,28,"CCM"),ExtraçãoDados!C1438={"COMISSÃO CULTURAL DE MARINHA"},REPLACE(ExtraçãoDados!C1438={"COMISSÃO CULTURAL DE MARINHA"},1,28,"CCM"),ExtraçãoDados!C1438={"CCM"},REPLACE(ExtraçãoDados!C1438={"CCM"},1,28,"CCM"),ExtraçãoDados!C1438={"DN"},REPLACE(ExtraçãoDados!C1438={"DN"},1,28,"DN"),ExtraçãoDados!C1438={"ES"},REPLACE(ExtraçãoDados!C1438={"ES"},1,28,"ES"),ExtraçãoDados!C1438={"DA"},REPLACE(ExtraçãoDados!C1438={"DA"},1,28,"DA"),ExtraçãoDados!C1438={"DE: ESQUADRILHA SUBMARINOS"},REPLACE(ExtraçãoDados!C1438={"DE: ESQUADRILHA SUBMARINOS"},1,28,"ES"),ExtraçãoDados!C1438={"DE: COMISSÃO CULTURAL DE LMARINHA"},REPLACE(ExtraçãoDados!C1438={"DE: COMISSÃO CULTURAL DE LMARINHA"},1,28,"CCM"),ExtraçãoDados!C1438={"ON"},REPLACE(ExtraçãoDados!C1438={"ON"},1,28,"DN"),ExtraçãoDados!C1438={"ESQ. SUBMARINOS"},REPLACE(ExtraçãoDados!C1438={"ESQ. SUBMARINOS"},1,28,"ES"),ExtraçãoDados!C1438={"☒ irecção de Abastecimento"},REPLACE(ExtraçãoDados!C1438={"☒ irecção de Abastecimento"},1,28,"DA"),ExtraçãoDados!C1438={"Direcã d Abtit ço e asecmeno"},REPLACE(ExtraçãoDados!C1438={"Direcã d Abtit ço e asecmeno"},1,28,"DA"),ExtraçãoDados!C1438={"Diecã d Abtit rço e asecmeno"},REPLACE(ExtraçãoDados!C1438={"Diecã d Abtit rço e asecmeno"},1,28,"DA"),ISNUMBER(SEARCH("COMISSÃO",ExtraçãoDados!C1438,1)),REPLACE(ExtraçãoDados!C1438,1,29,"CCM"),ISNUMBER(SEARCH("DN/DIL/DRT1",ExtraçãoDados!C1438,1)),REPLACE(ExtraçãoDados!C1438,1,29,"DN"),ISNUMBER(SEARCH("DIRECÇAO DE NAVIOS",ExtraçãoDados!C1438,1)),REPLACE(ExtraçãoDados!C1438,1,29,"DN"),ISNUMBER(SEARCH("ESQUADRILHA SUBMARIN",ExtraçãoDados!C1438,1)),REPLACE(ExtraçãoDados!C1438,1,29,"ES"),ISNUMBER(SEARCH("DN",ExtraçãoDados!C1438,1)),REPLACE(ExtraçãoDados!C1438,1,29,"DN"),ISNUMBER(SEARCH("DIRECÇÃO",ExtraçãoDados!C1438,1)),REPLACE(ExtraçãoDados!C1438,1,29,"DN"),ISNUMBER(SEARCH("DIRECÇA0",ExtraçãoDados!C1438,1)),REPLACE(ExtraçãoDados!C1438,1,29,"DN"),ISNUMBER(SEARCH("DIRE",ExtraçãoDados!C1438,1)),REPLACE(ExtraçãoDados!C1438,1,29,"DN"),ISNUMBER(SEARCH("ESQUADRILHA",ExtraçãoDados!C1438,1)),REPLACE(ExtraçãoDados!C1438,1,29,"ES"),ISNUMBER(SEARCH("HOSPITAL DA MARINHA",ExtraçãoDados!C1438,1)),REPLACE(ExtraçãoDados!C1438,1,29,"HM"),ISNUMBER(SEARCH("HOSPITAL",ExtraçãoDados!C1438,1)),REPLACE(ExtraçãoDados!C1438,1,29,"HM"),ISNUMBER(SEARCH("HM",ExtraçãoDados!C1438,1)),REPLACE(ExtraçãoDados!C1438,1,29,"HM"),ISNUMBER(SEARCH("SECÇÃO DE APÓSITOS",ExtraçãoDados!C1438,1)),REPLACE(ExtraçãoDados!C1438,1,29,"HM"))</f>
        <v>#N/A</v>
      </c>
      <c r="E1438" s="4" t="e" cm="1">
        <f t="array" ref="E1438">_xlfn.IFS(LEN(ExtraçãoDados!B1438)=7,YEAR(ExtraçãoDados!D1438),LEN(ExtraçãoDados!B1438)=10,RIGHT(ExtraçãoDados!B1438,4),LEN(ExtraçãoDados!B1438)=9,YEAR(ExtraçãoDados!D1438),LEN(ExtraçãoDados!B1438)=8,YEAR(ExtraçãoDados!D1438),LEN(ExtraçãoDados!B1438)&gt;7,YEAR(ExtraçãoDados!D1438),LEN(ExtraçãoDados!B1438)&gt;5,YEAR(ExtraçãoDados!D1438),LEN(ExtraçãoDados!B1438)&gt;4,YEAR(ExtraçãoDados!D1438))</f>
        <v>#N/A</v>
      </c>
      <c r="F1438" s="4">
        <f>ExtraçãoDados!E1438</f>
        <v>0</v>
      </c>
    </row>
    <row r="1439" spans="1:6" x14ac:dyDescent="0.25">
      <c r="A1439" s="4">
        <f>ExtraçãoDados!A1439</f>
        <v>0</v>
      </c>
      <c r="B1439" s="4" t="str" cm="1">
        <f t="array" ref="B1439">_xlfn.IFS(LEN(ExtraçãoDados!B1439)=12,LEFT(ExtraçãoDados!B1439,3),LEN(ExtraçãoDados!B1439)=10,LEFT(ExtraçãoDados!B1439,5),LEN(ExtraçãoDados!B1439)&gt;19,0,LEN(ExtraçãoDados!B1439)=9,LEFT(ExtraçãoDados!B1439,4),LEN(ExtraçãoDados!B1439)=6,LEFT(ExtraçãoDados!B1439,3),LEN(ExtraçãoDados!B1439)&lt;5,LEFT(ExtraçãoDados!B1439,3),LEN(ExtraçãoDados!B1439)=8,LEFT(ExtraçãoDados!B1439,3),LEN(ExtraçãoDados!B1439)=5,LEFT(ExtraçãoDados!B1439,5),LEN(ExtraçãoDados!B1439)=11,LEFT(ExtraçãoDados!B1439,5),LEN(ExtraçãoDados!B1439)=7,RIGHT(ExtraçãoDados!B1439,6))</f>
        <v/>
      </c>
      <c r="C1439" s="4" t="e" cm="1">
        <f t="array" ref="C1439">_xlfn.IFS(LEN(B1439)=1,"ERRO",LEN(B1439)=2,_xlfn.CONCAT("000",B1439),LEN(B1439)=3,_xlfn.CONCAT("00",B1439),LEN(B1439)=4,_xlfn.CONCAT("0",B1439),LEN(B1439)=6,B1439,LEN(B1439)=7,B1439,LEN(B1439)=5,B1439)</f>
        <v>#N/A</v>
      </c>
      <c r="D1439" s="4" t="e" cm="1">
        <f t="array" ref="D1439">_xlfn.IFS(ExtraçãoDados!C1439={"Direcção de Abastecimento"},REPLACE(ExtraçãoDados!C1439="{Direcção de Abastecimento}",1,25,"DA"),ExtraçãoDados!C1439={"COMISSÃO CULTURAL DE LMARINHA"},REPLACE(ExtraçãoDados!C1439={"COMISSÃO CULTURAL DE LMARINHA"},1,28,"CCM"),ExtraçãoDados!C1439={"DIRECÇÃO DE NAVIOS"},REPLACE(ExtraçãoDados!C1439={"DIRECÇÃO DE NAVIOS"},1,28,"DN"),ExtraçãoDados!C1439={"ESQUADRILHA SUBMARINOS"},REPLACE(ExtraçãoDados!C1439={"ESQUADRILHA SUBMARINOS"},1,28,"ES"),ExtraçãoDados!C1439={"COMISSÃO MARINHA"},REPLACE(ExtraçãoDados!C1439={"COMISSÃO MARINHA"},1,28,"CCM"),ExtraçãoDados!C1439={"COMISSÃO CULTURAL DE MARINHA"},REPLACE(ExtraçãoDados!C1439={"COMISSÃO CULTURAL DE MARINHA"},1,28,"CCM"),ExtraçãoDados!C1439={"CCM"},REPLACE(ExtraçãoDados!C1439={"CCM"},1,28,"CCM"),ExtraçãoDados!C1439={"DN"},REPLACE(ExtraçãoDados!C1439={"DN"},1,28,"DN"),ExtraçãoDados!C1439={"ES"},REPLACE(ExtraçãoDados!C1439={"ES"},1,28,"ES"),ExtraçãoDados!C1439={"DA"},REPLACE(ExtraçãoDados!C1439={"DA"},1,28,"DA"),ExtraçãoDados!C1439={"DE: ESQUADRILHA SUBMARINOS"},REPLACE(ExtraçãoDados!C1439={"DE: ESQUADRILHA SUBMARINOS"},1,28,"ES"),ExtraçãoDados!C1439={"DE: COMISSÃO CULTURAL DE LMARINHA"},REPLACE(ExtraçãoDados!C1439={"DE: COMISSÃO CULTURAL DE LMARINHA"},1,28,"CCM"),ExtraçãoDados!C1439={"ON"},REPLACE(ExtraçãoDados!C1439={"ON"},1,28,"DN"),ExtraçãoDados!C1439={"ESQ. SUBMARINOS"},REPLACE(ExtraçãoDados!C1439={"ESQ. SUBMARINOS"},1,28,"ES"),ExtraçãoDados!C1439={"☒ irecção de Abastecimento"},REPLACE(ExtraçãoDados!C1439={"☒ irecção de Abastecimento"},1,28,"DA"),ExtraçãoDados!C1439={"Direcã d Abtit ço e asecmeno"},REPLACE(ExtraçãoDados!C1439={"Direcã d Abtit ço e asecmeno"},1,28,"DA"),ExtraçãoDados!C1439={"Diecã d Abtit rço e asecmeno"},REPLACE(ExtraçãoDados!C1439={"Diecã d Abtit rço e asecmeno"},1,28,"DA"),ISNUMBER(SEARCH("COMISSÃO",ExtraçãoDados!C1439,1)),REPLACE(ExtraçãoDados!C1439,1,29,"CCM"),ISNUMBER(SEARCH("DN/DIL/DRT1",ExtraçãoDados!C1439,1)),REPLACE(ExtraçãoDados!C1439,1,29,"DN"),ISNUMBER(SEARCH("DIRECÇAO DE NAVIOS",ExtraçãoDados!C1439,1)),REPLACE(ExtraçãoDados!C1439,1,29,"DN"),ISNUMBER(SEARCH("ESQUADRILHA SUBMARIN",ExtraçãoDados!C1439,1)),REPLACE(ExtraçãoDados!C1439,1,29,"ES"),ISNUMBER(SEARCH("DN",ExtraçãoDados!C1439,1)),REPLACE(ExtraçãoDados!C1439,1,29,"DN"),ISNUMBER(SEARCH("DIRECÇÃO",ExtraçãoDados!C1439,1)),REPLACE(ExtraçãoDados!C1439,1,29,"DN"),ISNUMBER(SEARCH("DIRECÇA0",ExtraçãoDados!C1439,1)),REPLACE(ExtraçãoDados!C1439,1,29,"DN"),ISNUMBER(SEARCH("DIRE",ExtraçãoDados!C1439,1)),REPLACE(ExtraçãoDados!C1439,1,29,"DN"),ISNUMBER(SEARCH("ESQUADRILHA",ExtraçãoDados!C1439,1)),REPLACE(ExtraçãoDados!C1439,1,29,"ES"),ISNUMBER(SEARCH("HOSPITAL DA MARINHA",ExtraçãoDados!C1439,1)),REPLACE(ExtraçãoDados!C1439,1,29,"HM"),ISNUMBER(SEARCH("HOSPITAL",ExtraçãoDados!C1439,1)),REPLACE(ExtraçãoDados!C1439,1,29,"HM"),ISNUMBER(SEARCH("HM",ExtraçãoDados!C1439,1)),REPLACE(ExtraçãoDados!C1439,1,29,"HM"),ISNUMBER(SEARCH("SECÇÃO DE APÓSITOS",ExtraçãoDados!C1439,1)),REPLACE(ExtraçãoDados!C1439,1,29,"HM"))</f>
        <v>#N/A</v>
      </c>
      <c r="E1439" s="4" t="e" cm="1">
        <f t="array" ref="E1439">_xlfn.IFS(LEN(ExtraçãoDados!B1439)=7,YEAR(ExtraçãoDados!D1439),LEN(ExtraçãoDados!B1439)=10,RIGHT(ExtraçãoDados!B1439,4),LEN(ExtraçãoDados!B1439)=9,YEAR(ExtraçãoDados!D1439),LEN(ExtraçãoDados!B1439)=8,YEAR(ExtraçãoDados!D1439),LEN(ExtraçãoDados!B1439)&gt;7,YEAR(ExtraçãoDados!D1439),LEN(ExtraçãoDados!B1439)&gt;5,YEAR(ExtraçãoDados!D1439),LEN(ExtraçãoDados!B1439)&gt;4,YEAR(ExtraçãoDados!D1439))</f>
        <v>#N/A</v>
      </c>
      <c r="F1439" s="4">
        <f>ExtraçãoDados!E1439</f>
        <v>0</v>
      </c>
    </row>
    <row r="1440" spans="1:6" x14ac:dyDescent="0.25">
      <c r="A1440" s="4">
        <f>ExtraçãoDados!A1440</f>
        <v>0</v>
      </c>
      <c r="B1440" s="4" t="str" cm="1">
        <f t="array" ref="B1440">_xlfn.IFS(LEN(ExtraçãoDados!B1440)=12,LEFT(ExtraçãoDados!B1440,3),LEN(ExtraçãoDados!B1440)=10,LEFT(ExtraçãoDados!B1440,5),LEN(ExtraçãoDados!B1440)&gt;19,0,LEN(ExtraçãoDados!B1440)=9,LEFT(ExtraçãoDados!B1440,4),LEN(ExtraçãoDados!B1440)=6,LEFT(ExtraçãoDados!B1440,3),LEN(ExtraçãoDados!B1440)&lt;5,LEFT(ExtraçãoDados!B1440,3),LEN(ExtraçãoDados!B1440)=8,LEFT(ExtraçãoDados!B1440,3),LEN(ExtraçãoDados!B1440)=5,LEFT(ExtraçãoDados!B1440,5),LEN(ExtraçãoDados!B1440)=11,LEFT(ExtraçãoDados!B1440,5),LEN(ExtraçãoDados!B1440)=7,RIGHT(ExtraçãoDados!B1440,6))</f>
        <v/>
      </c>
      <c r="C1440" s="4" t="e" cm="1">
        <f t="array" ref="C1440">_xlfn.IFS(LEN(B1440)=1,"ERRO",LEN(B1440)=2,_xlfn.CONCAT("000",B1440),LEN(B1440)=3,_xlfn.CONCAT("00",B1440),LEN(B1440)=4,_xlfn.CONCAT("0",B1440),LEN(B1440)=6,B1440,LEN(B1440)=7,B1440,LEN(B1440)=5,B1440)</f>
        <v>#N/A</v>
      </c>
      <c r="D1440" s="4" t="e" cm="1">
        <f t="array" ref="D1440">_xlfn.IFS(ExtraçãoDados!C1440={"Direcção de Abastecimento"},REPLACE(ExtraçãoDados!C1440="{Direcção de Abastecimento}",1,25,"DA"),ExtraçãoDados!C1440={"COMISSÃO CULTURAL DE LMARINHA"},REPLACE(ExtraçãoDados!C1440={"COMISSÃO CULTURAL DE LMARINHA"},1,28,"CCM"),ExtraçãoDados!C1440={"DIRECÇÃO DE NAVIOS"},REPLACE(ExtraçãoDados!C1440={"DIRECÇÃO DE NAVIOS"},1,28,"DN"),ExtraçãoDados!C1440={"ESQUADRILHA SUBMARINOS"},REPLACE(ExtraçãoDados!C1440={"ESQUADRILHA SUBMARINOS"},1,28,"ES"),ExtraçãoDados!C1440={"COMISSÃO MARINHA"},REPLACE(ExtraçãoDados!C1440={"COMISSÃO MARINHA"},1,28,"CCM"),ExtraçãoDados!C1440={"COMISSÃO CULTURAL DE MARINHA"},REPLACE(ExtraçãoDados!C1440={"COMISSÃO CULTURAL DE MARINHA"},1,28,"CCM"),ExtraçãoDados!C1440={"CCM"},REPLACE(ExtraçãoDados!C1440={"CCM"},1,28,"CCM"),ExtraçãoDados!C1440={"DN"},REPLACE(ExtraçãoDados!C1440={"DN"},1,28,"DN"),ExtraçãoDados!C1440={"ES"},REPLACE(ExtraçãoDados!C1440={"ES"},1,28,"ES"),ExtraçãoDados!C1440={"DA"},REPLACE(ExtraçãoDados!C1440={"DA"},1,28,"DA"),ExtraçãoDados!C1440={"DE: ESQUADRILHA SUBMARINOS"},REPLACE(ExtraçãoDados!C1440={"DE: ESQUADRILHA SUBMARINOS"},1,28,"ES"),ExtraçãoDados!C1440={"DE: COMISSÃO CULTURAL DE LMARINHA"},REPLACE(ExtraçãoDados!C1440={"DE: COMISSÃO CULTURAL DE LMARINHA"},1,28,"CCM"),ExtraçãoDados!C1440={"ON"},REPLACE(ExtraçãoDados!C1440={"ON"},1,28,"DN"),ExtraçãoDados!C1440={"ESQ. SUBMARINOS"},REPLACE(ExtraçãoDados!C1440={"ESQ. SUBMARINOS"},1,28,"ES"),ExtraçãoDados!C1440={"☒ irecção de Abastecimento"},REPLACE(ExtraçãoDados!C1440={"☒ irecção de Abastecimento"},1,28,"DA"),ExtraçãoDados!C1440={"Direcã d Abtit ço e asecmeno"},REPLACE(ExtraçãoDados!C1440={"Direcã d Abtit ço e asecmeno"},1,28,"DA"),ExtraçãoDados!C1440={"Diecã d Abtit rço e asecmeno"},REPLACE(ExtraçãoDados!C1440={"Diecã d Abtit rço e asecmeno"},1,28,"DA"),ISNUMBER(SEARCH("COMISSÃO",ExtraçãoDados!C1440,1)),REPLACE(ExtraçãoDados!C1440,1,29,"CCM"),ISNUMBER(SEARCH("DN/DIL/DRT1",ExtraçãoDados!C1440,1)),REPLACE(ExtraçãoDados!C1440,1,29,"DN"),ISNUMBER(SEARCH("DIRECÇAO DE NAVIOS",ExtraçãoDados!C1440,1)),REPLACE(ExtraçãoDados!C1440,1,29,"DN"),ISNUMBER(SEARCH("ESQUADRILHA SUBMARIN",ExtraçãoDados!C1440,1)),REPLACE(ExtraçãoDados!C1440,1,29,"ES"),ISNUMBER(SEARCH("DN",ExtraçãoDados!C1440,1)),REPLACE(ExtraçãoDados!C1440,1,29,"DN"),ISNUMBER(SEARCH("DIRECÇÃO",ExtraçãoDados!C1440,1)),REPLACE(ExtraçãoDados!C1440,1,29,"DN"),ISNUMBER(SEARCH("DIRECÇA0",ExtraçãoDados!C1440,1)),REPLACE(ExtraçãoDados!C1440,1,29,"DN"),ISNUMBER(SEARCH("DIRE",ExtraçãoDados!C1440,1)),REPLACE(ExtraçãoDados!C1440,1,29,"DN"),ISNUMBER(SEARCH("ESQUADRILHA",ExtraçãoDados!C1440,1)),REPLACE(ExtraçãoDados!C1440,1,29,"ES"),ISNUMBER(SEARCH("HOSPITAL DA MARINHA",ExtraçãoDados!C1440,1)),REPLACE(ExtraçãoDados!C1440,1,29,"HM"),ISNUMBER(SEARCH("HOSPITAL",ExtraçãoDados!C1440,1)),REPLACE(ExtraçãoDados!C1440,1,29,"HM"),ISNUMBER(SEARCH("HM",ExtraçãoDados!C1440,1)),REPLACE(ExtraçãoDados!C1440,1,29,"HM"),ISNUMBER(SEARCH("SECÇÃO DE APÓSITOS",ExtraçãoDados!C1440,1)),REPLACE(ExtraçãoDados!C1440,1,29,"HM"))</f>
        <v>#N/A</v>
      </c>
      <c r="E1440" s="4" t="e" cm="1">
        <f t="array" ref="E1440">_xlfn.IFS(LEN(ExtraçãoDados!B1440)=7,YEAR(ExtraçãoDados!D1440),LEN(ExtraçãoDados!B1440)=10,RIGHT(ExtraçãoDados!B1440,4),LEN(ExtraçãoDados!B1440)=9,YEAR(ExtraçãoDados!D1440),LEN(ExtraçãoDados!B1440)=8,YEAR(ExtraçãoDados!D1440),LEN(ExtraçãoDados!B1440)&gt;7,YEAR(ExtraçãoDados!D1440),LEN(ExtraçãoDados!B1440)&gt;5,YEAR(ExtraçãoDados!D1440),LEN(ExtraçãoDados!B1440)&gt;4,YEAR(ExtraçãoDados!D1440))</f>
        <v>#N/A</v>
      </c>
      <c r="F1440" s="4">
        <f>ExtraçãoDados!E1440</f>
        <v>0</v>
      </c>
    </row>
    <row r="1441" spans="1:6" x14ac:dyDescent="0.25">
      <c r="A1441" s="4">
        <f>ExtraçãoDados!A1441</f>
        <v>0</v>
      </c>
      <c r="B1441" s="4" t="str" cm="1">
        <f t="array" ref="B1441">_xlfn.IFS(LEN(ExtraçãoDados!B1441)=12,LEFT(ExtraçãoDados!B1441,3),LEN(ExtraçãoDados!B1441)=10,LEFT(ExtraçãoDados!B1441,5),LEN(ExtraçãoDados!B1441)&gt;19,0,LEN(ExtraçãoDados!B1441)=9,LEFT(ExtraçãoDados!B1441,4),LEN(ExtraçãoDados!B1441)=6,LEFT(ExtraçãoDados!B1441,3),LEN(ExtraçãoDados!B1441)&lt;5,LEFT(ExtraçãoDados!B1441,3),LEN(ExtraçãoDados!B1441)=8,LEFT(ExtraçãoDados!B1441,3),LEN(ExtraçãoDados!B1441)=5,LEFT(ExtraçãoDados!B1441,5),LEN(ExtraçãoDados!B1441)=11,LEFT(ExtraçãoDados!B1441,5),LEN(ExtraçãoDados!B1441)=7,RIGHT(ExtraçãoDados!B1441,6))</f>
        <v/>
      </c>
      <c r="C1441" s="4" t="e" cm="1">
        <f t="array" ref="C1441">_xlfn.IFS(LEN(B1441)=1,"ERRO",LEN(B1441)=2,_xlfn.CONCAT("000",B1441),LEN(B1441)=3,_xlfn.CONCAT("00",B1441),LEN(B1441)=4,_xlfn.CONCAT("0",B1441),LEN(B1441)=6,B1441,LEN(B1441)=7,B1441,LEN(B1441)=5,B1441)</f>
        <v>#N/A</v>
      </c>
      <c r="D1441" s="4" t="e" cm="1">
        <f t="array" ref="D1441">_xlfn.IFS(ExtraçãoDados!C1441={"Direcção de Abastecimento"},REPLACE(ExtraçãoDados!C1441="{Direcção de Abastecimento}",1,25,"DA"),ExtraçãoDados!C1441={"COMISSÃO CULTURAL DE LMARINHA"},REPLACE(ExtraçãoDados!C1441={"COMISSÃO CULTURAL DE LMARINHA"},1,28,"CCM"),ExtraçãoDados!C1441={"DIRECÇÃO DE NAVIOS"},REPLACE(ExtraçãoDados!C1441={"DIRECÇÃO DE NAVIOS"},1,28,"DN"),ExtraçãoDados!C1441={"ESQUADRILHA SUBMARINOS"},REPLACE(ExtraçãoDados!C1441={"ESQUADRILHA SUBMARINOS"},1,28,"ES"),ExtraçãoDados!C1441={"COMISSÃO MARINHA"},REPLACE(ExtraçãoDados!C1441={"COMISSÃO MARINHA"},1,28,"CCM"),ExtraçãoDados!C1441={"COMISSÃO CULTURAL DE MARINHA"},REPLACE(ExtraçãoDados!C1441={"COMISSÃO CULTURAL DE MARINHA"},1,28,"CCM"),ExtraçãoDados!C1441={"CCM"},REPLACE(ExtraçãoDados!C1441={"CCM"},1,28,"CCM"),ExtraçãoDados!C1441={"DN"},REPLACE(ExtraçãoDados!C1441={"DN"},1,28,"DN"),ExtraçãoDados!C1441={"ES"},REPLACE(ExtraçãoDados!C1441={"ES"},1,28,"ES"),ExtraçãoDados!C1441={"DA"},REPLACE(ExtraçãoDados!C1441={"DA"},1,28,"DA"),ExtraçãoDados!C1441={"DE: ESQUADRILHA SUBMARINOS"},REPLACE(ExtraçãoDados!C1441={"DE: ESQUADRILHA SUBMARINOS"},1,28,"ES"),ExtraçãoDados!C1441={"DE: COMISSÃO CULTURAL DE LMARINHA"},REPLACE(ExtraçãoDados!C1441={"DE: COMISSÃO CULTURAL DE LMARINHA"},1,28,"CCM"),ExtraçãoDados!C1441={"ON"},REPLACE(ExtraçãoDados!C1441={"ON"},1,28,"DN"),ExtraçãoDados!C1441={"ESQ. SUBMARINOS"},REPLACE(ExtraçãoDados!C1441={"ESQ. SUBMARINOS"},1,28,"ES"),ExtraçãoDados!C1441={"☒ irecção de Abastecimento"},REPLACE(ExtraçãoDados!C1441={"☒ irecção de Abastecimento"},1,28,"DA"),ExtraçãoDados!C1441={"Direcã d Abtit ço e asecmeno"},REPLACE(ExtraçãoDados!C1441={"Direcã d Abtit ço e asecmeno"},1,28,"DA"),ExtraçãoDados!C1441={"Diecã d Abtit rço e asecmeno"},REPLACE(ExtraçãoDados!C1441={"Diecã d Abtit rço e asecmeno"},1,28,"DA"),ISNUMBER(SEARCH("COMISSÃO",ExtraçãoDados!C1441,1)),REPLACE(ExtraçãoDados!C1441,1,29,"CCM"),ISNUMBER(SEARCH("DN/DIL/DRT1",ExtraçãoDados!C1441,1)),REPLACE(ExtraçãoDados!C1441,1,29,"DN"),ISNUMBER(SEARCH("DIRECÇAO DE NAVIOS",ExtraçãoDados!C1441,1)),REPLACE(ExtraçãoDados!C1441,1,29,"DN"),ISNUMBER(SEARCH("ESQUADRILHA SUBMARIN",ExtraçãoDados!C1441,1)),REPLACE(ExtraçãoDados!C1441,1,29,"ES"),ISNUMBER(SEARCH("DN",ExtraçãoDados!C1441,1)),REPLACE(ExtraçãoDados!C1441,1,29,"DN"),ISNUMBER(SEARCH("DIRECÇÃO",ExtraçãoDados!C1441,1)),REPLACE(ExtraçãoDados!C1441,1,29,"DN"),ISNUMBER(SEARCH("DIRECÇA0",ExtraçãoDados!C1441,1)),REPLACE(ExtraçãoDados!C1441,1,29,"DN"),ISNUMBER(SEARCH("DIRE",ExtraçãoDados!C1441,1)),REPLACE(ExtraçãoDados!C1441,1,29,"DN"),ISNUMBER(SEARCH("ESQUADRILHA",ExtraçãoDados!C1441,1)),REPLACE(ExtraçãoDados!C1441,1,29,"ES"),ISNUMBER(SEARCH("HOSPITAL DA MARINHA",ExtraçãoDados!C1441,1)),REPLACE(ExtraçãoDados!C1441,1,29,"HM"),ISNUMBER(SEARCH("HOSPITAL",ExtraçãoDados!C1441,1)),REPLACE(ExtraçãoDados!C1441,1,29,"HM"),ISNUMBER(SEARCH("HM",ExtraçãoDados!C1441,1)),REPLACE(ExtraçãoDados!C1441,1,29,"HM"),ISNUMBER(SEARCH("SECÇÃO DE APÓSITOS",ExtraçãoDados!C1441,1)),REPLACE(ExtraçãoDados!C1441,1,29,"HM"))</f>
        <v>#N/A</v>
      </c>
      <c r="E1441" s="4" t="e" cm="1">
        <f t="array" ref="E1441">_xlfn.IFS(LEN(ExtraçãoDados!B1441)=7,YEAR(ExtraçãoDados!D1441),LEN(ExtraçãoDados!B1441)=10,RIGHT(ExtraçãoDados!B1441,4),LEN(ExtraçãoDados!B1441)=9,YEAR(ExtraçãoDados!D1441),LEN(ExtraçãoDados!B1441)=8,YEAR(ExtraçãoDados!D1441),LEN(ExtraçãoDados!B1441)&gt;7,YEAR(ExtraçãoDados!D1441),LEN(ExtraçãoDados!B1441)&gt;5,YEAR(ExtraçãoDados!D1441),LEN(ExtraçãoDados!B1441)&gt;4,YEAR(ExtraçãoDados!D1441))</f>
        <v>#N/A</v>
      </c>
      <c r="F1441" s="4">
        <f>ExtraçãoDados!E1441</f>
        <v>0</v>
      </c>
    </row>
    <row r="1442" spans="1:6" x14ac:dyDescent="0.25">
      <c r="A1442" s="4">
        <f>ExtraçãoDados!A1442</f>
        <v>0</v>
      </c>
      <c r="B1442" s="4" t="str" cm="1">
        <f t="array" ref="B1442">_xlfn.IFS(LEN(ExtraçãoDados!B1442)=12,LEFT(ExtraçãoDados!B1442,3),LEN(ExtraçãoDados!B1442)=10,LEFT(ExtraçãoDados!B1442,5),LEN(ExtraçãoDados!B1442)&gt;19,0,LEN(ExtraçãoDados!B1442)=9,LEFT(ExtraçãoDados!B1442,4),LEN(ExtraçãoDados!B1442)=6,LEFT(ExtraçãoDados!B1442,3),LEN(ExtraçãoDados!B1442)&lt;5,LEFT(ExtraçãoDados!B1442,3),LEN(ExtraçãoDados!B1442)=8,LEFT(ExtraçãoDados!B1442,3),LEN(ExtraçãoDados!B1442)=5,LEFT(ExtraçãoDados!B1442,5),LEN(ExtraçãoDados!B1442)=11,LEFT(ExtraçãoDados!B1442,5),LEN(ExtraçãoDados!B1442)=7,RIGHT(ExtraçãoDados!B1442,6))</f>
        <v/>
      </c>
      <c r="C1442" s="4" t="e" cm="1">
        <f t="array" ref="C1442">_xlfn.IFS(LEN(B1442)=1,"ERRO",LEN(B1442)=2,_xlfn.CONCAT("000",B1442),LEN(B1442)=3,_xlfn.CONCAT("00",B1442),LEN(B1442)=4,_xlfn.CONCAT("0",B1442),LEN(B1442)=6,B1442,LEN(B1442)=7,B1442,LEN(B1442)=5,B1442)</f>
        <v>#N/A</v>
      </c>
      <c r="D1442" s="4" t="e" cm="1">
        <f t="array" ref="D1442">_xlfn.IFS(ExtraçãoDados!C1442={"Direcção de Abastecimento"},REPLACE(ExtraçãoDados!C1442="{Direcção de Abastecimento}",1,25,"DA"),ExtraçãoDados!C1442={"COMISSÃO CULTURAL DE LMARINHA"},REPLACE(ExtraçãoDados!C1442={"COMISSÃO CULTURAL DE LMARINHA"},1,28,"CCM"),ExtraçãoDados!C1442={"DIRECÇÃO DE NAVIOS"},REPLACE(ExtraçãoDados!C1442={"DIRECÇÃO DE NAVIOS"},1,28,"DN"),ExtraçãoDados!C1442={"ESQUADRILHA SUBMARINOS"},REPLACE(ExtraçãoDados!C1442={"ESQUADRILHA SUBMARINOS"},1,28,"ES"),ExtraçãoDados!C1442={"COMISSÃO MARINHA"},REPLACE(ExtraçãoDados!C1442={"COMISSÃO MARINHA"},1,28,"CCM"),ExtraçãoDados!C1442={"COMISSÃO CULTURAL DE MARINHA"},REPLACE(ExtraçãoDados!C1442={"COMISSÃO CULTURAL DE MARINHA"},1,28,"CCM"),ExtraçãoDados!C1442={"CCM"},REPLACE(ExtraçãoDados!C1442={"CCM"},1,28,"CCM"),ExtraçãoDados!C1442={"DN"},REPLACE(ExtraçãoDados!C1442={"DN"},1,28,"DN"),ExtraçãoDados!C1442={"ES"},REPLACE(ExtraçãoDados!C1442={"ES"},1,28,"ES"),ExtraçãoDados!C1442={"DA"},REPLACE(ExtraçãoDados!C1442={"DA"},1,28,"DA"),ExtraçãoDados!C1442={"DE: ESQUADRILHA SUBMARINOS"},REPLACE(ExtraçãoDados!C1442={"DE: ESQUADRILHA SUBMARINOS"},1,28,"ES"),ExtraçãoDados!C1442={"DE: COMISSÃO CULTURAL DE LMARINHA"},REPLACE(ExtraçãoDados!C1442={"DE: COMISSÃO CULTURAL DE LMARINHA"},1,28,"CCM"),ExtraçãoDados!C1442={"ON"},REPLACE(ExtraçãoDados!C1442={"ON"},1,28,"DN"),ExtraçãoDados!C1442={"ESQ. SUBMARINOS"},REPLACE(ExtraçãoDados!C1442={"ESQ. SUBMARINOS"},1,28,"ES"),ExtraçãoDados!C1442={"☒ irecção de Abastecimento"},REPLACE(ExtraçãoDados!C1442={"☒ irecção de Abastecimento"},1,28,"DA"),ExtraçãoDados!C1442={"Direcã d Abtit ço e asecmeno"},REPLACE(ExtraçãoDados!C1442={"Direcã d Abtit ço e asecmeno"},1,28,"DA"),ExtraçãoDados!C1442={"Diecã d Abtit rço e asecmeno"},REPLACE(ExtraçãoDados!C1442={"Diecã d Abtit rço e asecmeno"},1,28,"DA"),ISNUMBER(SEARCH("COMISSÃO",ExtraçãoDados!C1442,1)),REPLACE(ExtraçãoDados!C1442,1,29,"CCM"),ISNUMBER(SEARCH("DN/DIL/DRT1",ExtraçãoDados!C1442,1)),REPLACE(ExtraçãoDados!C1442,1,29,"DN"),ISNUMBER(SEARCH("DIRECÇAO DE NAVIOS",ExtraçãoDados!C1442,1)),REPLACE(ExtraçãoDados!C1442,1,29,"DN"),ISNUMBER(SEARCH("ESQUADRILHA SUBMARIN",ExtraçãoDados!C1442,1)),REPLACE(ExtraçãoDados!C1442,1,29,"ES"),ISNUMBER(SEARCH("DN",ExtraçãoDados!C1442,1)),REPLACE(ExtraçãoDados!C1442,1,29,"DN"),ISNUMBER(SEARCH("DIRECÇÃO",ExtraçãoDados!C1442,1)),REPLACE(ExtraçãoDados!C1442,1,29,"DN"),ISNUMBER(SEARCH("DIRECÇA0",ExtraçãoDados!C1442,1)),REPLACE(ExtraçãoDados!C1442,1,29,"DN"),ISNUMBER(SEARCH("DIRE",ExtraçãoDados!C1442,1)),REPLACE(ExtraçãoDados!C1442,1,29,"DN"),ISNUMBER(SEARCH("ESQUADRILHA",ExtraçãoDados!C1442,1)),REPLACE(ExtraçãoDados!C1442,1,29,"ES"),ISNUMBER(SEARCH("HOSPITAL DA MARINHA",ExtraçãoDados!C1442,1)),REPLACE(ExtraçãoDados!C1442,1,29,"HM"),ISNUMBER(SEARCH("HOSPITAL",ExtraçãoDados!C1442,1)),REPLACE(ExtraçãoDados!C1442,1,29,"HM"),ISNUMBER(SEARCH("HM",ExtraçãoDados!C1442,1)),REPLACE(ExtraçãoDados!C1442,1,29,"HM"),ISNUMBER(SEARCH("SECÇÃO DE APÓSITOS",ExtraçãoDados!C1442,1)),REPLACE(ExtraçãoDados!C1442,1,29,"HM"))</f>
        <v>#N/A</v>
      </c>
      <c r="E1442" s="4" t="e" cm="1">
        <f t="array" ref="E1442">_xlfn.IFS(LEN(ExtraçãoDados!B1442)=7,YEAR(ExtraçãoDados!D1442),LEN(ExtraçãoDados!B1442)=10,RIGHT(ExtraçãoDados!B1442,4),LEN(ExtraçãoDados!B1442)=9,YEAR(ExtraçãoDados!D1442),LEN(ExtraçãoDados!B1442)=8,YEAR(ExtraçãoDados!D1442),LEN(ExtraçãoDados!B1442)&gt;7,YEAR(ExtraçãoDados!D1442),LEN(ExtraçãoDados!B1442)&gt;5,YEAR(ExtraçãoDados!D1442),LEN(ExtraçãoDados!B1442)&gt;4,YEAR(ExtraçãoDados!D1442))</f>
        <v>#N/A</v>
      </c>
      <c r="F1442" s="4">
        <f>ExtraçãoDados!E1442</f>
        <v>0</v>
      </c>
    </row>
    <row r="1443" spans="1:6" x14ac:dyDescent="0.25">
      <c r="A1443" s="4">
        <f>ExtraçãoDados!A1443</f>
        <v>0</v>
      </c>
      <c r="B1443" s="4" t="str" cm="1">
        <f t="array" ref="B1443">_xlfn.IFS(LEN(ExtraçãoDados!B1443)=12,LEFT(ExtraçãoDados!B1443,3),LEN(ExtraçãoDados!B1443)=10,LEFT(ExtraçãoDados!B1443,5),LEN(ExtraçãoDados!B1443)&gt;19,0,LEN(ExtraçãoDados!B1443)=9,LEFT(ExtraçãoDados!B1443,4),LEN(ExtraçãoDados!B1443)=6,LEFT(ExtraçãoDados!B1443,3),LEN(ExtraçãoDados!B1443)&lt;5,LEFT(ExtraçãoDados!B1443,3),LEN(ExtraçãoDados!B1443)=8,LEFT(ExtraçãoDados!B1443,3),LEN(ExtraçãoDados!B1443)=5,LEFT(ExtraçãoDados!B1443,5),LEN(ExtraçãoDados!B1443)=11,LEFT(ExtraçãoDados!B1443,5),LEN(ExtraçãoDados!B1443)=7,RIGHT(ExtraçãoDados!B1443,6))</f>
        <v/>
      </c>
      <c r="C1443" s="4" t="e" cm="1">
        <f t="array" ref="C1443">_xlfn.IFS(LEN(B1443)=1,"ERRO",LEN(B1443)=2,_xlfn.CONCAT("000",B1443),LEN(B1443)=3,_xlfn.CONCAT("00",B1443),LEN(B1443)=4,_xlfn.CONCAT("0",B1443),LEN(B1443)=6,B1443,LEN(B1443)=7,B1443,LEN(B1443)=5,B1443)</f>
        <v>#N/A</v>
      </c>
      <c r="D1443" s="4" t="e" cm="1">
        <f t="array" ref="D1443">_xlfn.IFS(ExtraçãoDados!C1443={"Direcção de Abastecimento"},REPLACE(ExtraçãoDados!C1443="{Direcção de Abastecimento}",1,25,"DA"),ExtraçãoDados!C1443={"COMISSÃO CULTURAL DE LMARINHA"},REPLACE(ExtraçãoDados!C1443={"COMISSÃO CULTURAL DE LMARINHA"},1,28,"CCM"),ExtraçãoDados!C1443={"DIRECÇÃO DE NAVIOS"},REPLACE(ExtraçãoDados!C1443={"DIRECÇÃO DE NAVIOS"},1,28,"DN"),ExtraçãoDados!C1443={"ESQUADRILHA SUBMARINOS"},REPLACE(ExtraçãoDados!C1443={"ESQUADRILHA SUBMARINOS"},1,28,"ES"),ExtraçãoDados!C1443={"COMISSÃO MARINHA"},REPLACE(ExtraçãoDados!C1443={"COMISSÃO MARINHA"},1,28,"CCM"),ExtraçãoDados!C1443={"COMISSÃO CULTURAL DE MARINHA"},REPLACE(ExtraçãoDados!C1443={"COMISSÃO CULTURAL DE MARINHA"},1,28,"CCM"),ExtraçãoDados!C1443={"CCM"},REPLACE(ExtraçãoDados!C1443={"CCM"},1,28,"CCM"),ExtraçãoDados!C1443={"DN"},REPLACE(ExtraçãoDados!C1443={"DN"},1,28,"DN"),ExtraçãoDados!C1443={"ES"},REPLACE(ExtraçãoDados!C1443={"ES"},1,28,"ES"),ExtraçãoDados!C1443={"DA"},REPLACE(ExtraçãoDados!C1443={"DA"},1,28,"DA"),ExtraçãoDados!C1443={"DE: ESQUADRILHA SUBMARINOS"},REPLACE(ExtraçãoDados!C1443={"DE: ESQUADRILHA SUBMARINOS"},1,28,"ES"),ExtraçãoDados!C1443={"DE: COMISSÃO CULTURAL DE LMARINHA"},REPLACE(ExtraçãoDados!C1443={"DE: COMISSÃO CULTURAL DE LMARINHA"},1,28,"CCM"),ExtraçãoDados!C1443={"ON"},REPLACE(ExtraçãoDados!C1443={"ON"},1,28,"DN"),ExtraçãoDados!C1443={"ESQ. SUBMARINOS"},REPLACE(ExtraçãoDados!C1443={"ESQ. SUBMARINOS"},1,28,"ES"),ExtraçãoDados!C1443={"☒ irecção de Abastecimento"},REPLACE(ExtraçãoDados!C1443={"☒ irecção de Abastecimento"},1,28,"DA"),ExtraçãoDados!C1443={"Direcã d Abtit ço e asecmeno"},REPLACE(ExtraçãoDados!C1443={"Direcã d Abtit ço e asecmeno"},1,28,"DA"),ExtraçãoDados!C1443={"Diecã d Abtit rço e asecmeno"},REPLACE(ExtraçãoDados!C1443={"Diecã d Abtit rço e asecmeno"},1,28,"DA"),ISNUMBER(SEARCH("COMISSÃO",ExtraçãoDados!C1443,1)),REPLACE(ExtraçãoDados!C1443,1,29,"CCM"),ISNUMBER(SEARCH("DN/DIL/DRT1",ExtraçãoDados!C1443,1)),REPLACE(ExtraçãoDados!C1443,1,29,"DN"),ISNUMBER(SEARCH("DIRECÇAO DE NAVIOS",ExtraçãoDados!C1443,1)),REPLACE(ExtraçãoDados!C1443,1,29,"DN"),ISNUMBER(SEARCH("ESQUADRILHA SUBMARIN",ExtraçãoDados!C1443,1)),REPLACE(ExtraçãoDados!C1443,1,29,"ES"),ISNUMBER(SEARCH("DN",ExtraçãoDados!C1443,1)),REPLACE(ExtraçãoDados!C1443,1,29,"DN"),ISNUMBER(SEARCH("DIRECÇÃO",ExtraçãoDados!C1443,1)),REPLACE(ExtraçãoDados!C1443,1,29,"DN"),ISNUMBER(SEARCH("DIRECÇA0",ExtraçãoDados!C1443,1)),REPLACE(ExtraçãoDados!C1443,1,29,"DN"),ISNUMBER(SEARCH("DIRE",ExtraçãoDados!C1443,1)),REPLACE(ExtraçãoDados!C1443,1,29,"DN"),ISNUMBER(SEARCH("ESQUADRILHA",ExtraçãoDados!C1443,1)),REPLACE(ExtraçãoDados!C1443,1,29,"ES"),ISNUMBER(SEARCH("HOSPITAL DA MARINHA",ExtraçãoDados!C1443,1)),REPLACE(ExtraçãoDados!C1443,1,29,"HM"),ISNUMBER(SEARCH("HOSPITAL",ExtraçãoDados!C1443,1)),REPLACE(ExtraçãoDados!C1443,1,29,"HM"),ISNUMBER(SEARCH("HM",ExtraçãoDados!C1443,1)),REPLACE(ExtraçãoDados!C1443,1,29,"HM"),ISNUMBER(SEARCH("SECÇÃO DE APÓSITOS",ExtraçãoDados!C1443,1)),REPLACE(ExtraçãoDados!C1443,1,29,"HM"))</f>
        <v>#N/A</v>
      </c>
      <c r="E1443" s="4" t="e" cm="1">
        <f t="array" ref="E1443">_xlfn.IFS(LEN(ExtraçãoDados!B1443)=7,YEAR(ExtraçãoDados!D1443),LEN(ExtraçãoDados!B1443)=10,RIGHT(ExtraçãoDados!B1443,4),LEN(ExtraçãoDados!B1443)=9,YEAR(ExtraçãoDados!D1443),LEN(ExtraçãoDados!B1443)=8,YEAR(ExtraçãoDados!D1443),LEN(ExtraçãoDados!B1443)&gt;7,YEAR(ExtraçãoDados!D1443),LEN(ExtraçãoDados!B1443)&gt;5,YEAR(ExtraçãoDados!D1443),LEN(ExtraçãoDados!B1443)&gt;4,YEAR(ExtraçãoDados!D1443))</f>
        <v>#N/A</v>
      </c>
      <c r="F1443" s="4">
        <f>ExtraçãoDados!E1443</f>
        <v>0</v>
      </c>
    </row>
    <row r="1444" spans="1:6" x14ac:dyDescent="0.25">
      <c r="A1444" s="4">
        <f>ExtraçãoDados!A1444</f>
        <v>0</v>
      </c>
      <c r="B1444" s="4" t="str" cm="1">
        <f t="array" ref="B1444">_xlfn.IFS(LEN(ExtraçãoDados!B1444)=12,LEFT(ExtraçãoDados!B1444,3),LEN(ExtraçãoDados!B1444)=10,LEFT(ExtraçãoDados!B1444,5),LEN(ExtraçãoDados!B1444)&gt;19,0,LEN(ExtraçãoDados!B1444)=9,LEFT(ExtraçãoDados!B1444,4),LEN(ExtraçãoDados!B1444)=6,LEFT(ExtraçãoDados!B1444,3),LEN(ExtraçãoDados!B1444)&lt;5,LEFT(ExtraçãoDados!B1444,3),LEN(ExtraçãoDados!B1444)=8,LEFT(ExtraçãoDados!B1444,3),LEN(ExtraçãoDados!B1444)=5,LEFT(ExtraçãoDados!B1444,5),LEN(ExtraçãoDados!B1444)=11,LEFT(ExtraçãoDados!B1444,5),LEN(ExtraçãoDados!B1444)=7,RIGHT(ExtraçãoDados!B1444,6))</f>
        <v/>
      </c>
      <c r="C1444" s="4" t="e" cm="1">
        <f t="array" ref="C1444">_xlfn.IFS(LEN(B1444)=1,"ERRO",LEN(B1444)=2,_xlfn.CONCAT("000",B1444),LEN(B1444)=3,_xlfn.CONCAT("00",B1444),LEN(B1444)=4,_xlfn.CONCAT("0",B1444),LEN(B1444)=6,B1444,LEN(B1444)=7,B1444,LEN(B1444)=5,B1444)</f>
        <v>#N/A</v>
      </c>
      <c r="D1444" s="4" t="e" cm="1">
        <f t="array" ref="D1444">_xlfn.IFS(ExtraçãoDados!C1444={"Direcção de Abastecimento"},REPLACE(ExtraçãoDados!C1444="{Direcção de Abastecimento}",1,25,"DA"),ExtraçãoDados!C1444={"COMISSÃO CULTURAL DE LMARINHA"},REPLACE(ExtraçãoDados!C1444={"COMISSÃO CULTURAL DE LMARINHA"},1,28,"CCM"),ExtraçãoDados!C1444={"DIRECÇÃO DE NAVIOS"},REPLACE(ExtraçãoDados!C1444={"DIRECÇÃO DE NAVIOS"},1,28,"DN"),ExtraçãoDados!C1444={"ESQUADRILHA SUBMARINOS"},REPLACE(ExtraçãoDados!C1444={"ESQUADRILHA SUBMARINOS"},1,28,"ES"),ExtraçãoDados!C1444={"COMISSÃO MARINHA"},REPLACE(ExtraçãoDados!C1444={"COMISSÃO MARINHA"},1,28,"CCM"),ExtraçãoDados!C1444={"COMISSÃO CULTURAL DE MARINHA"},REPLACE(ExtraçãoDados!C1444={"COMISSÃO CULTURAL DE MARINHA"},1,28,"CCM"),ExtraçãoDados!C1444={"CCM"},REPLACE(ExtraçãoDados!C1444={"CCM"},1,28,"CCM"),ExtraçãoDados!C1444={"DN"},REPLACE(ExtraçãoDados!C1444={"DN"},1,28,"DN"),ExtraçãoDados!C1444={"ES"},REPLACE(ExtraçãoDados!C1444={"ES"},1,28,"ES"),ExtraçãoDados!C1444={"DA"},REPLACE(ExtraçãoDados!C1444={"DA"},1,28,"DA"),ExtraçãoDados!C1444={"DE: ESQUADRILHA SUBMARINOS"},REPLACE(ExtraçãoDados!C1444={"DE: ESQUADRILHA SUBMARINOS"},1,28,"ES"),ExtraçãoDados!C1444={"DE: COMISSÃO CULTURAL DE LMARINHA"},REPLACE(ExtraçãoDados!C1444={"DE: COMISSÃO CULTURAL DE LMARINHA"},1,28,"CCM"),ExtraçãoDados!C1444={"ON"},REPLACE(ExtraçãoDados!C1444={"ON"},1,28,"DN"),ExtraçãoDados!C1444={"ESQ. SUBMARINOS"},REPLACE(ExtraçãoDados!C1444={"ESQ. SUBMARINOS"},1,28,"ES"),ExtraçãoDados!C1444={"☒ irecção de Abastecimento"},REPLACE(ExtraçãoDados!C1444={"☒ irecção de Abastecimento"},1,28,"DA"),ExtraçãoDados!C1444={"Direcã d Abtit ço e asecmeno"},REPLACE(ExtraçãoDados!C1444={"Direcã d Abtit ço e asecmeno"},1,28,"DA"),ExtraçãoDados!C1444={"Diecã d Abtit rço e asecmeno"},REPLACE(ExtraçãoDados!C1444={"Diecã d Abtit rço e asecmeno"},1,28,"DA"),ISNUMBER(SEARCH("COMISSÃO",ExtraçãoDados!C1444,1)),REPLACE(ExtraçãoDados!C1444,1,29,"CCM"),ISNUMBER(SEARCH("DN/DIL/DRT1",ExtraçãoDados!C1444,1)),REPLACE(ExtraçãoDados!C1444,1,29,"DN"),ISNUMBER(SEARCH("DIRECÇAO DE NAVIOS",ExtraçãoDados!C1444,1)),REPLACE(ExtraçãoDados!C1444,1,29,"DN"),ISNUMBER(SEARCH("ESQUADRILHA SUBMARIN",ExtraçãoDados!C1444,1)),REPLACE(ExtraçãoDados!C1444,1,29,"ES"),ISNUMBER(SEARCH("DN",ExtraçãoDados!C1444,1)),REPLACE(ExtraçãoDados!C1444,1,29,"DN"),ISNUMBER(SEARCH("DIRECÇÃO",ExtraçãoDados!C1444,1)),REPLACE(ExtraçãoDados!C1444,1,29,"DN"),ISNUMBER(SEARCH("DIRECÇA0",ExtraçãoDados!C1444,1)),REPLACE(ExtraçãoDados!C1444,1,29,"DN"),ISNUMBER(SEARCH("DIRE",ExtraçãoDados!C1444,1)),REPLACE(ExtraçãoDados!C1444,1,29,"DN"),ISNUMBER(SEARCH("ESQUADRILHA",ExtraçãoDados!C1444,1)),REPLACE(ExtraçãoDados!C1444,1,29,"ES"),ISNUMBER(SEARCH("HOSPITAL DA MARINHA",ExtraçãoDados!C1444,1)),REPLACE(ExtraçãoDados!C1444,1,29,"HM"),ISNUMBER(SEARCH("HOSPITAL",ExtraçãoDados!C1444,1)),REPLACE(ExtraçãoDados!C1444,1,29,"HM"),ISNUMBER(SEARCH("HM",ExtraçãoDados!C1444,1)),REPLACE(ExtraçãoDados!C1444,1,29,"HM"),ISNUMBER(SEARCH("SECÇÃO DE APÓSITOS",ExtraçãoDados!C1444,1)),REPLACE(ExtraçãoDados!C1444,1,29,"HM"))</f>
        <v>#N/A</v>
      </c>
      <c r="E1444" s="4" t="e" cm="1">
        <f t="array" ref="E1444">_xlfn.IFS(LEN(ExtraçãoDados!B1444)=7,YEAR(ExtraçãoDados!D1444),LEN(ExtraçãoDados!B1444)=10,RIGHT(ExtraçãoDados!B1444,4),LEN(ExtraçãoDados!B1444)=9,YEAR(ExtraçãoDados!D1444),LEN(ExtraçãoDados!B1444)=8,YEAR(ExtraçãoDados!D1444),LEN(ExtraçãoDados!B1444)&gt;7,YEAR(ExtraçãoDados!D1444),LEN(ExtraçãoDados!B1444)&gt;5,YEAR(ExtraçãoDados!D1444),LEN(ExtraçãoDados!B1444)&gt;4,YEAR(ExtraçãoDados!D1444))</f>
        <v>#N/A</v>
      </c>
      <c r="F1444" s="4">
        <f>ExtraçãoDados!E1444</f>
        <v>0</v>
      </c>
    </row>
    <row r="1445" spans="1:6" x14ac:dyDescent="0.25">
      <c r="A1445" s="4">
        <f>ExtraçãoDados!A1445</f>
        <v>0</v>
      </c>
      <c r="B1445" s="4" t="str" cm="1">
        <f t="array" ref="B1445">_xlfn.IFS(LEN(ExtraçãoDados!B1445)=12,LEFT(ExtraçãoDados!B1445,3),LEN(ExtraçãoDados!B1445)=10,LEFT(ExtraçãoDados!B1445,5),LEN(ExtraçãoDados!B1445)&gt;19,0,LEN(ExtraçãoDados!B1445)=9,LEFT(ExtraçãoDados!B1445,4),LEN(ExtraçãoDados!B1445)=6,LEFT(ExtraçãoDados!B1445,3),LEN(ExtraçãoDados!B1445)&lt;5,LEFT(ExtraçãoDados!B1445,3),LEN(ExtraçãoDados!B1445)=8,LEFT(ExtraçãoDados!B1445,3),LEN(ExtraçãoDados!B1445)=5,LEFT(ExtraçãoDados!B1445,5),LEN(ExtraçãoDados!B1445)=11,LEFT(ExtraçãoDados!B1445,5),LEN(ExtraçãoDados!B1445)=7,RIGHT(ExtraçãoDados!B1445,6))</f>
        <v/>
      </c>
      <c r="C1445" s="4" t="e" cm="1">
        <f t="array" ref="C1445">_xlfn.IFS(LEN(B1445)=1,"ERRO",LEN(B1445)=2,_xlfn.CONCAT("000",B1445),LEN(B1445)=3,_xlfn.CONCAT("00",B1445),LEN(B1445)=4,_xlfn.CONCAT("0",B1445),LEN(B1445)=6,B1445,LEN(B1445)=7,B1445,LEN(B1445)=5,B1445)</f>
        <v>#N/A</v>
      </c>
      <c r="D1445" s="4" t="e" cm="1">
        <f t="array" ref="D1445">_xlfn.IFS(ExtraçãoDados!C1445={"Direcção de Abastecimento"},REPLACE(ExtraçãoDados!C1445="{Direcção de Abastecimento}",1,25,"DA"),ExtraçãoDados!C1445={"COMISSÃO CULTURAL DE LMARINHA"},REPLACE(ExtraçãoDados!C1445={"COMISSÃO CULTURAL DE LMARINHA"},1,28,"CCM"),ExtraçãoDados!C1445={"DIRECÇÃO DE NAVIOS"},REPLACE(ExtraçãoDados!C1445={"DIRECÇÃO DE NAVIOS"},1,28,"DN"),ExtraçãoDados!C1445={"ESQUADRILHA SUBMARINOS"},REPLACE(ExtraçãoDados!C1445={"ESQUADRILHA SUBMARINOS"},1,28,"ES"),ExtraçãoDados!C1445={"COMISSÃO MARINHA"},REPLACE(ExtraçãoDados!C1445={"COMISSÃO MARINHA"},1,28,"CCM"),ExtraçãoDados!C1445={"COMISSÃO CULTURAL DE MARINHA"},REPLACE(ExtraçãoDados!C1445={"COMISSÃO CULTURAL DE MARINHA"},1,28,"CCM"),ExtraçãoDados!C1445={"CCM"},REPLACE(ExtraçãoDados!C1445={"CCM"},1,28,"CCM"),ExtraçãoDados!C1445={"DN"},REPLACE(ExtraçãoDados!C1445={"DN"},1,28,"DN"),ExtraçãoDados!C1445={"ES"},REPLACE(ExtraçãoDados!C1445={"ES"},1,28,"ES"),ExtraçãoDados!C1445={"DA"},REPLACE(ExtraçãoDados!C1445={"DA"},1,28,"DA"),ExtraçãoDados!C1445={"DE: ESQUADRILHA SUBMARINOS"},REPLACE(ExtraçãoDados!C1445={"DE: ESQUADRILHA SUBMARINOS"},1,28,"ES"),ExtraçãoDados!C1445={"DE: COMISSÃO CULTURAL DE LMARINHA"},REPLACE(ExtraçãoDados!C1445={"DE: COMISSÃO CULTURAL DE LMARINHA"},1,28,"CCM"),ExtraçãoDados!C1445={"ON"},REPLACE(ExtraçãoDados!C1445={"ON"},1,28,"DN"),ExtraçãoDados!C1445={"ESQ. SUBMARINOS"},REPLACE(ExtraçãoDados!C1445={"ESQ. SUBMARINOS"},1,28,"ES"),ExtraçãoDados!C1445={"☒ irecção de Abastecimento"},REPLACE(ExtraçãoDados!C1445={"☒ irecção de Abastecimento"},1,28,"DA"),ExtraçãoDados!C1445={"Direcã d Abtit ço e asecmeno"},REPLACE(ExtraçãoDados!C1445={"Direcã d Abtit ço e asecmeno"},1,28,"DA"),ExtraçãoDados!C1445={"Diecã d Abtit rço e asecmeno"},REPLACE(ExtraçãoDados!C1445={"Diecã d Abtit rço e asecmeno"},1,28,"DA"),ISNUMBER(SEARCH("COMISSÃO",ExtraçãoDados!C1445,1)),REPLACE(ExtraçãoDados!C1445,1,29,"CCM"),ISNUMBER(SEARCH("DN/DIL/DRT1",ExtraçãoDados!C1445,1)),REPLACE(ExtraçãoDados!C1445,1,29,"DN"),ISNUMBER(SEARCH("DIRECÇAO DE NAVIOS",ExtraçãoDados!C1445,1)),REPLACE(ExtraçãoDados!C1445,1,29,"DN"),ISNUMBER(SEARCH("ESQUADRILHA SUBMARIN",ExtraçãoDados!C1445,1)),REPLACE(ExtraçãoDados!C1445,1,29,"ES"),ISNUMBER(SEARCH("DN",ExtraçãoDados!C1445,1)),REPLACE(ExtraçãoDados!C1445,1,29,"DN"),ISNUMBER(SEARCH("DIRECÇÃO",ExtraçãoDados!C1445,1)),REPLACE(ExtraçãoDados!C1445,1,29,"DN"),ISNUMBER(SEARCH("DIRECÇA0",ExtraçãoDados!C1445,1)),REPLACE(ExtraçãoDados!C1445,1,29,"DN"),ISNUMBER(SEARCH("DIRE",ExtraçãoDados!C1445,1)),REPLACE(ExtraçãoDados!C1445,1,29,"DN"),ISNUMBER(SEARCH("ESQUADRILHA",ExtraçãoDados!C1445,1)),REPLACE(ExtraçãoDados!C1445,1,29,"ES"),ISNUMBER(SEARCH("HOSPITAL DA MARINHA",ExtraçãoDados!C1445,1)),REPLACE(ExtraçãoDados!C1445,1,29,"HM"),ISNUMBER(SEARCH("HOSPITAL",ExtraçãoDados!C1445,1)),REPLACE(ExtraçãoDados!C1445,1,29,"HM"),ISNUMBER(SEARCH("HM",ExtraçãoDados!C1445,1)),REPLACE(ExtraçãoDados!C1445,1,29,"HM"),ISNUMBER(SEARCH("SECÇÃO DE APÓSITOS",ExtraçãoDados!C1445,1)),REPLACE(ExtraçãoDados!C1445,1,29,"HM"))</f>
        <v>#N/A</v>
      </c>
      <c r="E1445" s="4" t="e" cm="1">
        <f t="array" ref="E1445">_xlfn.IFS(LEN(ExtraçãoDados!B1445)=7,YEAR(ExtraçãoDados!D1445),LEN(ExtraçãoDados!B1445)=10,RIGHT(ExtraçãoDados!B1445,4),LEN(ExtraçãoDados!B1445)=9,YEAR(ExtraçãoDados!D1445),LEN(ExtraçãoDados!B1445)=8,YEAR(ExtraçãoDados!D1445),LEN(ExtraçãoDados!B1445)&gt;7,YEAR(ExtraçãoDados!D1445),LEN(ExtraçãoDados!B1445)&gt;5,YEAR(ExtraçãoDados!D1445),LEN(ExtraçãoDados!B1445)&gt;4,YEAR(ExtraçãoDados!D1445))</f>
        <v>#N/A</v>
      </c>
      <c r="F1445" s="4">
        <f>ExtraçãoDados!E1445</f>
        <v>0</v>
      </c>
    </row>
    <row r="1446" spans="1:6" x14ac:dyDescent="0.25">
      <c r="A1446" s="4">
        <f>ExtraçãoDados!A1446</f>
        <v>0</v>
      </c>
      <c r="B1446" s="4" t="str" cm="1">
        <f t="array" ref="B1446">_xlfn.IFS(LEN(ExtraçãoDados!B1446)=12,LEFT(ExtraçãoDados!B1446,3),LEN(ExtraçãoDados!B1446)=10,LEFT(ExtraçãoDados!B1446,5),LEN(ExtraçãoDados!B1446)&gt;19,0,LEN(ExtraçãoDados!B1446)=9,LEFT(ExtraçãoDados!B1446,4),LEN(ExtraçãoDados!B1446)=6,LEFT(ExtraçãoDados!B1446,3),LEN(ExtraçãoDados!B1446)&lt;5,LEFT(ExtraçãoDados!B1446,3),LEN(ExtraçãoDados!B1446)=8,LEFT(ExtraçãoDados!B1446,3),LEN(ExtraçãoDados!B1446)=5,LEFT(ExtraçãoDados!B1446,5),LEN(ExtraçãoDados!B1446)=11,LEFT(ExtraçãoDados!B1446,5),LEN(ExtraçãoDados!B1446)=7,RIGHT(ExtraçãoDados!B1446,6))</f>
        <v/>
      </c>
      <c r="C1446" s="4" t="e" cm="1">
        <f t="array" ref="C1446">_xlfn.IFS(LEN(B1446)=1,"ERRO",LEN(B1446)=2,_xlfn.CONCAT("000",B1446),LEN(B1446)=3,_xlfn.CONCAT("00",B1446),LEN(B1446)=4,_xlfn.CONCAT("0",B1446),LEN(B1446)=6,B1446,LEN(B1446)=7,B1446,LEN(B1446)=5,B1446)</f>
        <v>#N/A</v>
      </c>
      <c r="D1446" s="4" t="e" cm="1">
        <f t="array" ref="D1446">_xlfn.IFS(ExtraçãoDados!C1446={"Direcção de Abastecimento"},REPLACE(ExtraçãoDados!C1446="{Direcção de Abastecimento}",1,25,"DA"),ExtraçãoDados!C1446={"COMISSÃO CULTURAL DE LMARINHA"},REPLACE(ExtraçãoDados!C1446={"COMISSÃO CULTURAL DE LMARINHA"},1,28,"CCM"),ExtraçãoDados!C1446={"DIRECÇÃO DE NAVIOS"},REPLACE(ExtraçãoDados!C1446={"DIRECÇÃO DE NAVIOS"},1,28,"DN"),ExtraçãoDados!C1446={"ESQUADRILHA SUBMARINOS"},REPLACE(ExtraçãoDados!C1446={"ESQUADRILHA SUBMARINOS"},1,28,"ES"),ExtraçãoDados!C1446={"COMISSÃO MARINHA"},REPLACE(ExtraçãoDados!C1446={"COMISSÃO MARINHA"},1,28,"CCM"),ExtraçãoDados!C1446={"COMISSÃO CULTURAL DE MARINHA"},REPLACE(ExtraçãoDados!C1446={"COMISSÃO CULTURAL DE MARINHA"},1,28,"CCM"),ExtraçãoDados!C1446={"CCM"},REPLACE(ExtraçãoDados!C1446={"CCM"},1,28,"CCM"),ExtraçãoDados!C1446={"DN"},REPLACE(ExtraçãoDados!C1446={"DN"},1,28,"DN"),ExtraçãoDados!C1446={"ES"},REPLACE(ExtraçãoDados!C1446={"ES"},1,28,"ES"),ExtraçãoDados!C1446={"DA"},REPLACE(ExtraçãoDados!C1446={"DA"},1,28,"DA"),ExtraçãoDados!C1446={"DE: ESQUADRILHA SUBMARINOS"},REPLACE(ExtraçãoDados!C1446={"DE: ESQUADRILHA SUBMARINOS"},1,28,"ES"),ExtraçãoDados!C1446={"DE: COMISSÃO CULTURAL DE LMARINHA"},REPLACE(ExtraçãoDados!C1446={"DE: COMISSÃO CULTURAL DE LMARINHA"},1,28,"CCM"),ExtraçãoDados!C1446={"ON"},REPLACE(ExtraçãoDados!C1446={"ON"},1,28,"DN"),ExtraçãoDados!C1446={"ESQ. SUBMARINOS"},REPLACE(ExtraçãoDados!C1446={"ESQ. SUBMARINOS"},1,28,"ES"),ExtraçãoDados!C1446={"☒ irecção de Abastecimento"},REPLACE(ExtraçãoDados!C1446={"☒ irecção de Abastecimento"},1,28,"DA"),ExtraçãoDados!C1446={"Direcã d Abtit ço e asecmeno"},REPLACE(ExtraçãoDados!C1446={"Direcã d Abtit ço e asecmeno"},1,28,"DA"),ExtraçãoDados!C1446={"Diecã d Abtit rço e asecmeno"},REPLACE(ExtraçãoDados!C1446={"Diecã d Abtit rço e asecmeno"},1,28,"DA"),ISNUMBER(SEARCH("COMISSÃO",ExtraçãoDados!C1446,1)),REPLACE(ExtraçãoDados!C1446,1,29,"CCM"),ISNUMBER(SEARCH("DN/DIL/DRT1",ExtraçãoDados!C1446,1)),REPLACE(ExtraçãoDados!C1446,1,29,"DN"),ISNUMBER(SEARCH("DIRECÇAO DE NAVIOS",ExtraçãoDados!C1446,1)),REPLACE(ExtraçãoDados!C1446,1,29,"DN"),ISNUMBER(SEARCH("ESQUADRILHA SUBMARIN",ExtraçãoDados!C1446,1)),REPLACE(ExtraçãoDados!C1446,1,29,"ES"),ISNUMBER(SEARCH("DN",ExtraçãoDados!C1446,1)),REPLACE(ExtraçãoDados!C1446,1,29,"DN"),ISNUMBER(SEARCH("DIRECÇÃO",ExtraçãoDados!C1446,1)),REPLACE(ExtraçãoDados!C1446,1,29,"DN"),ISNUMBER(SEARCH("DIRECÇA0",ExtraçãoDados!C1446,1)),REPLACE(ExtraçãoDados!C1446,1,29,"DN"),ISNUMBER(SEARCH("DIRE",ExtraçãoDados!C1446,1)),REPLACE(ExtraçãoDados!C1446,1,29,"DN"),ISNUMBER(SEARCH("ESQUADRILHA",ExtraçãoDados!C1446,1)),REPLACE(ExtraçãoDados!C1446,1,29,"ES"),ISNUMBER(SEARCH("HOSPITAL DA MARINHA",ExtraçãoDados!C1446,1)),REPLACE(ExtraçãoDados!C1446,1,29,"HM"),ISNUMBER(SEARCH("HOSPITAL",ExtraçãoDados!C1446,1)),REPLACE(ExtraçãoDados!C1446,1,29,"HM"),ISNUMBER(SEARCH("HM",ExtraçãoDados!C1446,1)),REPLACE(ExtraçãoDados!C1446,1,29,"HM"),ISNUMBER(SEARCH("SECÇÃO DE APÓSITOS",ExtraçãoDados!C1446,1)),REPLACE(ExtraçãoDados!C1446,1,29,"HM"))</f>
        <v>#N/A</v>
      </c>
      <c r="E1446" s="4" t="e" cm="1">
        <f t="array" ref="E1446">_xlfn.IFS(LEN(ExtraçãoDados!B1446)=7,YEAR(ExtraçãoDados!D1446),LEN(ExtraçãoDados!B1446)=10,RIGHT(ExtraçãoDados!B1446,4),LEN(ExtraçãoDados!B1446)=9,YEAR(ExtraçãoDados!D1446),LEN(ExtraçãoDados!B1446)=8,YEAR(ExtraçãoDados!D1446),LEN(ExtraçãoDados!B1446)&gt;7,YEAR(ExtraçãoDados!D1446),LEN(ExtraçãoDados!B1446)&gt;5,YEAR(ExtraçãoDados!D1446),LEN(ExtraçãoDados!B1446)&gt;4,YEAR(ExtraçãoDados!D1446))</f>
        <v>#N/A</v>
      </c>
      <c r="F1446" s="4">
        <f>ExtraçãoDados!E1446</f>
        <v>0</v>
      </c>
    </row>
    <row r="1447" spans="1:6" x14ac:dyDescent="0.25">
      <c r="A1447" s="4">
        <f>ExtraçãoDados!A1447</f>
        <v>0</v>
      </c>
      <c r="B1447" s="4" t="str" cm="1">
        <f t="array" ref="B1447">_xlfn.IFS(LEN(ExtraçãoDados!B1447)=12,LEFT(ExtraçãoDados!B1447,3),LEN(ExtraçãoDados!B1447)=10,LEFT(ExtraçãoDados!B1447,5),LEN(ExtraçãoDados!B1447)&gt;19,0,LEN(ExtraçãoDados!B1447)=9,LEFT(ExtraçãoDados!B1447,4),LEN(ExtraçãoDados!B1447)=6,LEFT(ExtraçãoDados!B1447,3),LEN(ExtraçãoDados!B1447)&lt;5,LEFT(ExtraçãoDados!B1447,3),LEN(ExtraçãoDados!B1447)=8,LEFT(ExtraçãoDados!B1447,3),LEN(ExtraçãoDados!B1447)=5,LEFT(ExtraçãoDados!B1447,5),LEN(ExtraçãoDados!B1447)=11,LEFT(ExtraçãoDados!B1447,5),LEN(ExtraçãoDados!B1447)=7,RIGHT(ExtraçãoDados!B1447,6))</f>
        <v/>
      </c>
      <c r="C1447" s="4" t="e" cm="1">
        <f t="array" ref="C1447">_xlfn.IFS(LEN(B1447)=1,"ERRO",LEN(B1447)=2,_xlfn.CONCAT("000",B1447),LEN(B1447)=3,_xlfn.CONCAT("00",B1447),LEN(B1447)=4,_xlfn.CONCAT("0",B1447),LEN(B1447)=6,B1447,LEN(B1447)=7,B1447,LEN(B1447)=5,B1447)</f>
        <v>#N/A</v>
      </c>
      <c r="D1447" s="4" t="e" cm="1">
        <f t="array" ref="D1447">_xlfn.IFS(ExtraçãoDados!C1447={"Direcção de Abastecimento"},REPLACE(ExtraçãoDados!C1447="{Direcção de Abastecimento}",1,25,"DA"),ExtraçãoDados!C1447={"COMISSÃO CULTURAL DE LMARINHA"},REPLACE(ExtraçãoDados!C1447={"COMISSÃO CULTURAL DE LMARINHA"},1,28,"CCM"),ExtraçãoDados!C1447={"DIRECÇÃO DE NAVIOS"},REPLACE(ExtraçãoDados!C1447={"DIRECÇÃO DE NAVIOS"},1,28,"DN"),ExtraçãoDados!C1447={"ESQUADRILHA SUBMARINOS"},REPLACE(ExtraçãoDados!C1447={"ESQUADRILHA SUBMARINOS"},1,28,"ES"),ExtraçãoDados!C1447={"COMISSÃO MARINHA"},REPLACE(ExtraçãoDados!C1447={"COMISSÃO MARINHA"},1,28,"CCM"),ExtraçãoDados!C1447={"COMISSÃO CULTURAL DE MARINHA"},REPLACE(ExtraçãoDados!C1447={"COMISSÃO CULTURAL DE MARINHA"},1,28,"CCM"),ExtraçãoDados!C1447={"CCM"},REPLACE(ExtraçãoDados!C1447={"CCM"},1,28,"CCM"),ExtraçãoDados!C1447={"DN"},REPLACE(ExtraçãoDados!C1447={"DN"},1,28,"DN"),ExtraçãoDados!C1447={"ES"},REPLACE(ExtraçãoDados!C1447={"ES"},1,28,"ES"),ExtraçãoDados!C1447={"DA"},REPLACE(ExtraçãoDados!C1447={"DA"},1,28,"DA"),ExtraçãoDados!C1447={"DE: ESQUADRILHA SUBMARINOS"},REPLACE(ExtraçãoDados!C1447={"DE: ESQUADRILHA SUBMARINOS"},1,28,"ES"),ExtraçãoDados!C1447={"DE: COMISSÃO CULTURAL DE LMARINHA"},REPLACE(ExtraçãoDados!C1447={"DE: COMISSÃO CULTURAL DE LMARINHA"},1,28,"CCM"),ExtraçãoDados!C1447={"ON"},REPLACE(ExtraçãoDados!C1447={"ON"},1,28,"DN"),ExtraçãoDados!C1447={"ESQ. SUBMARINOS"},REPLACE(ExtraçãoDados!C1447={"ESQ. SUBMARINOS"},1,28,"ES"),ExtraçãoDados!C1447={"☒ irecção de Abastecimento"},REPLACE(ExtraçãoDados!C1447={"☒ irecção de Abastecimento"},1,28,"DA"),ExtraçãoDados!C1447={"Direcã d Abtit ço e asecmeno"},REPLACE(ExtraçãoDados!C1447={"Direcã d Abtit ço e asecmeno"},1,28,"DA"),ExtraçãoDados!C1447={"Diecã d Abtit rço e asecmeno"},REPLACE(ExtraçãoDados!C1447={"Diecã d Abtit rço e asecmeno"},1,28,"DA"),ISNUMBER(SEARCH("COMISSÃO",ExtraçãoDados!C1447,1)),REPLACE(ExtraçãoDados!C1447,1,29,"CCM"),ISNUMBER(SEARCH("DN/DIL/DRT1",ExtraçãoDados!C1447,1)),REPLACE(ExtraçãoDados!C1447,1,29,"DN"),ISNUMBER(SEARCH("DIRECÇAO DE NAVIOS",ExtraçãoDados!C1447,1)),REPLACE(ExtraçãoDados!C1447,1,29,"DN"),ISNUMBER(SEARCH("ESQUADRILHA SUBMARIN",ExtraçãoDados!C1447,1)),REPLACE(ExtraçãoDados!C1447,1,29,"ES"),ISNUMBER(SEARCH("DN",ExtraçãoDados!C1447,1)),REPLACE(ExtraçãoDados!C1447,1,29,"DN"),ISNUMBER(SEARCH("DIRECÇÃO",ExtraçãoDados!C1447,1)),REPLACE(ExtraçãoDados!C1447,1,29,"DN"),ISNUMBER(SEARCH("DIRECÇA0",ExtraçãoDados!C1447,1)),REPLACE(ExtraçãoDados!C1447,1,29,"DN"),ISNUMBER(SEARCH("DIRE",ExtraçãoDados!C1447,1)),REPLACE(ExtraçãoDados!C1447,1,29,"DN"),ISNUMBER(SEARCH("ESQUADRILHA",ExtraçãoDados!C1447,1)),REPLACE(ExtraçãoDados!C1447,1,29,"ES"),ISNUMBER(SEARCH("HOSPITAL DA MARINHA",ExtraçãoDados!C1447,1)),REPLACE(ExtraçãoDados!C1447,1,29,"HM"),ISNUMBER(SEARCH("HOSPITAL",ExtraçãoDados!C1447,1)),REPLACE(ExtraçãoDados!C1447,1,29,"HM"),ISNUMBER(SEARCH("HM",ExtraçãoDados!C1447,1)),REPLACE(ExtraçãoDados!C1447,1,29,"HM"),ISNUMBER(SEARCH("SECÇÃO DE APÓSITOS",ExtraçãoDados!C1447,1)),REPLACE(ExtraçãoDados!C1447,1,29,"HM"))</f>
        <v>#N/A</v>
      </c>
      <c r="E1447" s="4" t="e" cm="1">
        <f t="array" ref="E1447">_xlfn.IFS(LEN(ExtraçãoDados!B1447)=7,YEAR(ExtraçãoDados!D1447),LEN(ExtraçãoDados!B1447)=10,RIGHT(ExtraçãoDados!B1447,4),LEN(ExtraçãoDados!B1447)=9,YEAR(ExtraçãoDados!D1447),LEN(ExtraçãoDados!B1447)=8,YEAR(ExtraçãoDados!D1447),LEN(ExtraçãoDados!B1447)&gt;7,YEAR(ExtraçãoDados!D1447),LEN(ExtraçãoDados!B1447)&gt;5,YEAR(ExtraçãoDados!D1447),LEN(ExtraçãoDados!B1447)&gt;4,YEAR(ExtraçãoDados!D1447))</f>
        <v>#N/A</v>
      </c>
      <c r="F1447" s="4">
        <f>ExtraçãoDados!E1447</f>
        <v>0</v>
      </c>
    </row>
    <row r="1448" spans="1:6" x14ac:dyDescent="0.25">
      <c r="A1448" s="4">
        <f>ExtraçãoDados!A1448</f>
        <v>0</v>
      </c>
      <c r="B1448" s="4" t="str" cm="1">
        <f t="array" ref="B1448">_xlfn.IFS(LEN(ExtraçãoDados!B1448)=12,LEFT(ExtraçãoDados!B1448,3),LEN(ExtraçãoDados!B1448)=10,LEFT(ExtraçãoDados!B1448,5),LEN(ExtraçãoDados!B1448)&gt;19,0,LEN(ExtraçãoDados!B1448)=9,LEFT(ExtraçãoDados!B1448,4),LEN(ExtraçãoDados!B1448)=6,LEFT(ExtraçãoDados!B1448,3),LEN(ExtraçãoDados!B1448)&lt;5,LEFT(ExtraçãoDados!B1448,3),LEN(ExtraçãoDados!B1448)=8,LEFT(ExtraçãoDados!B1448,3),LEN(ExtraçãoDados!B1448)=5,LEFT(ExtraçãoDados!B1448,5),LEN(ExtraçãoDados!B1448)=11,LEFT(ExtraçãoDados!B1448,5),LEN(ExtraçãoDados!B1448)=7,RIGHT(ExtraçãoDados!B1448,6))</f>
        <v/>
      </c>
      <c r="C1448" s="4" t="e" cm="1">
        <f t="array" ref="C1448">_xlfn.IFS(LEN(B1448)=1,"ERRO",LEN(B1448)=2,_xlfn.CONCAT("000",B1448),LEN(B1448)=3,_xlfn.CONCAT("00",B1448),LEN(B1448)=4,_xlfn.CONCAT("0",B1448),LEN(B1448)=6,B1448,LEN(B1448)=7,B1448,LEN(B1448)=5,B1448)</f>
        <v>#N/A</v>
      </c>
      <c r="D1448" s="4" t="e" cm="1">
        <f t="array" ref="D1448">_xlfn.IFS(ExtraçãoDados!C1448={"Direcção de Abastecimento"},REPLACE(ExtraçãoDados!C1448="{Direcção de Abastecimento}",1,25,"DA"),ExtraçãoDados!C1448={"COMISSÃO CULTURAL DE LMARINHA"},REPLACE(ExtraçãoDados!C1448={"COMISSÃO CULTURAL DE LMARINHA"},1,28,"CCM"),ExtraçãoDados!C1448={"DIRECÇÃO DE NAVIOS"},REPLACE(ExtraçãoDados!C1448={"DIRECÇÃO DE NAVIOS"},1,28,"DN"),ExtraçãoDados!C1448={"ESQUADRILHA SUBMARINOS"},REPLACE(ExtraçãoDados!C1448={"ESQUADRILHA SUBMARINOS"},1,28,"ES"),ExtraçãoDados!C1448={"COMISSÃO MARINHA"},REPLACE(ExtraçãoDados!C1448={"COMISSÃO MARINHA"},1,28,"CCM"),ExtraçãoDados!C1448={"COMISSÃO CULTURAL DE MARINHA"},REPLACE(ExtraçãoDados!C1448={"COMISSÃO CULTURAL DE MARINHA"},1,28,"CCM"),ExtraçãoDados!C1448={"CCM"},REPLACE(ExtraçãoDados!C1448={"CCM"},1,28,"CCM"),ExtraçãoDados!C1448={"DN"},REPLACE(ExtraçãoDados!C1448={"DN"},1,28,"DN"),ExtraçãoDados!C1448={"ES"},REPLACE(ExtraçãoDados!C1448={"ES"},1,28,"ES"),ExtraçãoDados!C1448={"DA"},REPLACE(ExtraçãoDados!C1448={"DA"},1,28,"DA"),ExtraçãoDados!C1448={"DE: ESQUADRILHA SUBMARINOS"},REPLACE(ExtraçãoDados!C1448={"DE: ESQUADRILHA SUBMARINOS"},1,28,"ES"),ExtraçãoDados!C1448={"DE: COMISSÃO CULTURAL DE LMARINHA"},REPLACE(ExtraçãoDados!C1448={"DE: COMISSÃO CULTURAL DE LMARINHA"},1,28,"CCM"),ExtraçãoDados!C1448={"ON"},REPLACE(ExtraçãoDados!C1448={"ON"},1,28,"DN"),ExtraçãoDados!C1448={"ESQ. SUBMARINOS"},REPLACE(ExtraçãoDados!C1448={"ESQ. SUBMARINOS"},1,28,"ES"),ExtraçãoDados!C1448={"☒ irecção de Abastecimento"},REPLACE(ExtraçãoDados!C1448={"☒ irecção de Abastecimento"},1,28,"DA"),ExtraçãoDados!C1448={"Direcã d Abtit ço e asecmeno"},REPLACE(ExtraçãoDados!C1448={"Direcã d Abtit ço e asecmeno"},1,28,"DA"),ExtraçãoDados!C1448={"Diecã d Abtit rço e asecmeno"},REPLACE(ExtraçãoDados!C1448={"Diecã d Abtit rço e asecmeno"},1,28,"DA"),ISNUMBER(SEARCH("COMISSÃO",ExtraçãoDados!C1448,1)),REPLACE(ExtraçãoDados!C1448,1,29,"CCM"),ISNUMBER(SEARCH("DN/DIL/DRT1",ExtraçãoDados!C1448,1)),REPLACE(ExtraçãoDados!C1448,1,29,"DN"),ISNUMBER(SEARCH("DIRECÇAO DE NAVIOS",ExtraçãoDados!C1448,1)),REPLACE(ExtraçãoDados!C1448,1,29,"DN"),ISNUMBER(SEARCH("ESQUADRILHA SUBMARIN",ExtraçãoDados!C1448,1)),REPLACE(ExtraçãoDados!C1448,1,29,"ES"),ISNUMBER(SEARCH("DN",ExtraçãoDados!C1448,1)),REPLACE(ExtraçãoDados!C1448,1,29,"DN"),ISNUMBER(SEARCH("DIRECÇÃO",ExtraçãoDados!C1448,1)),REPLACE(ExtraçãoDados!C1448,1,29,"DN"),ISNUMBER(SEARCH("DIRECÇA0",ExtraçãoDados!C1448,1)),REPLACE(ExtraçãoDados!C1448,1,29,"DN"),ISNUMBER(SEARCH("DIRE",ExtraçãoDados!C1448,1)),REPLACE(ExtraçãoDados!C1448,1,29,"DN"),ISNUMBER(SEARCH("ESQUADRILHA",ExtraçãoDados!C1448,1)),REPLACE(ExtraçãoDados!C1448,1,29,"ES"),ISNUMBER(SEARCH("HOSPITAL DA MARINHA",ExtraçãoDados!C1448,1)),REPLACE(ExtraçãoDados!C1448,1,29,"HM"),ISNUMBER(SEARCH("HOSPITAL",ExtraçãoDados!C1448,1)),REPLACE(ExtraçãoDados!C1448,1,29,"HM"),ISNUMBER(SEARCH("HM",ExtraçãoDados!C1448,1)),REPLACE(ExtraçãoDados!C1448,1,29,"HM"),ISNUMBER(SEARCH("SECÇÃO DE APÓSITOS",ExtraçãoDados!C1448,1)),REPLACE(ExtraçãoDados!C1448,1,29,"HM"))</f>
        <v>#N/A</v>
      </c>
      <c r="E1448" s="4" t="e" cm="1">
        <f t="array" ref="E1448">_xlfn.IFS(LEN(ExtraçãoDados!B1448)=7,YEAR(ExtraçãoDados!D1448),LEN(ExtraçãoDados!B1448)=10,RIGHT(ExtraçãoDados!B1448,4),LEN(ExtraçãoDados!B1448)=9,YEAR(ExtraçãoDados!D1448),LEN(ExtraçãoDados!B1448)=8,YEAR(ExtraçãoDados!D1448),LEN(ExtraçãoDados!B1448)&gt;7,YEAR(ExtraçãoDados!D1448),LEN(ExtraçãoDados!B1448)&gt;5,YEAR(ExtraçãoDados!D1448),LEN(ExtraçãoDados!B1448)&gt;4,YEAR(ExtraçãoDados!D1448))</f>
        <v>#N/A</v>
      </c>
      <c r="F1448" s="4">
        <f>ExtraçãoDados!E1448</f>
        <v>0</v>
      </c>
    </row>
    <row r="1449" spans="1:6" x14ac:dyDescent="0.25">
      <c r="A1449" s="4">
        <f>ExtraçãoDados!A1449</f>
        <v>0</v>
      </c>
      <c r="B1449" s="4" t="str" cm="1">
        <f t="array" ref="B1449">_xlfn.IFS(LEN(ExtraçãoDados!B1449)=12,LEFT(ExtraçãoDados!B1449,3),LEN(ExtraçãoDados!B1449)=10,LEFT(ExtraçãoDados!B1449,5),LEN(ExtraçãoDados!B1449)&gt;19,0,LEN(ExtraçãoDados!B1449)=9,LEFT(ExtraçãoDados!B1449,4),LEN(ExtraçãoDados!B1449)=6,LEFT(ExtraçãoDados!B1449,3),LEN(ExtraçãoDados!B1449)&lt;5,LEFT(ExtraçãoDados!B1449,3),LEN(ExtraçãoDados!B1449)=8,LEFT(ExtraçãoDados!B1449,3),LEN(ExtraçãoDados!B1449)=5,LEFT(ExtraçãoDados!B1449,5),LEN(ExtraçãoDados!B1449)=11,LEFT(ExtraçãoDados!B1449,5),LEN(ExtraçãoDados!B1449)=7,RIGHT(ExtraçãoDados!B1449,6))</f>
        <v/>
      </c>
      <c r="C1449" s="4" t="e" cm="1">
        <f t="array" ref="C1449">_xlfn.IFS(LEN(B1449)=1,"ERRO",LEN(B1449)=2,_xlfn.CONCAT("000",B1449),LEN(B1449)=3,_xlfn.CONCAT("00",B1449),LEN(B1449)=4,_xlfn.CONCAT("0",B1449),LEN(B1449)=6,B1449,LEN(B1449)=7,B1449,LEN(B1449)=5,B1449)</f>
        <v>#N/A</v>
      </c>
      <c r="D1449" s="4" t="e" cm="1">
        <f t="array" ref="D1449">_xlfn.IFS(ExtraçãoDados!C1449={"Direcção de Abastecimento"},REPLACE(ExtraçãoDados!C1449="{Direcção de Abastecimento}",1,25,"DA"),ExtraçãoDados!C1449={"COMISSÃO CULTURAL DE LMARINHA"},REPLACE(ExtraçãoDados!C1449={"COMISSÃO CULTURAL DE LMARINHA"},1,28,"CCM"),ExtraçãoDados!C1449={"DIRECÇÃO DE NAVIOS"},REPLACE(ExtraçãoDados!C1449={"DIRECÇÃO DE NAVIOS"},1,28,"DN"),ExtraçãoDados!C1449={"ESQUADRILHA SUBMARINOS"},REPLACE(ExtraçãoDados!C1449={"ESQUADRILHA SUBMARINOS"},1,28,"ES"),ExtraçãoDados!C1449={"COMISSÃO MARINHA"},REPLACE(ExtraçãoDados!C1449={"COMISSÃO MARINHA"},1,28,"CCM"),ExtraçãoDados!C1449={"COMISSÃO CULTURAL DE MARINHA"},REPLACE(ExtraçãoDados!C1449={"COMISSÃO CULTURAL DE MARINHA"},1,28,"CCM"),ExtraçãoDados!C1449={"CCM"},REPLACE(ExtraçãoDados!C1449={"CCM"},1,28,"CCM"),ExtraçãoDados!C1449={"DN"},REPLACE(ExtraçãoDados!C1449={"DN"},1,28,"DN"),ExtraçãoDados!C1449={"ES"},REPLACE(ExtraçãoDados!C1449={"ES"},1,28,"ES"),ExtraçãoDados!C1449={"DA"},REPLACE(ExtraçãoDados!C1449={"DA"},1,28,"DA"),ExtraçãoDados!C1449={"DE: ESQUADRILHA SUBMARINOS"},REPLACE(ExtraçãoDados!C1449={"DE: ESQUADRILHA SUBMARINOS"},1,28,"ES"),ExtraçãoDados!C1449={"DE: COMISSÃO CULTURAL DE LMARINHA"},REPLACE(ExtraçãoDados!C1449={"DE: COMISSÃO CULTURAL DE LMARINHA"},1,28,"CCM"),ExtraçãoDados!C1449={"ON"},REPLACE(ExtraçãoDados!C1449={"ON"},1,28,"DN"),ExtraçãoDados!C1449={"ESQ. SUBMARINOS"},REPLACE(ExtraçãoDados!C1449={"ESQ. SUBMARINOS"},1,28,"ES"),ExtraçãoDados!C1449={"☒ irecção de Abastecimento"},REPLACE(ExtraçãoDados!C1449={"☒ irecção de Abastecimento"},1,28,"DA"),ExtraçãoDados!C1449={"Direcã d Abtit ço e asecmeno"},REPLACE(ExtraçãoDados!C1449={"Direcã d Abtit ço e asecmeno"},1,28,"DA"),ExtraçãoDados!C1449={"Diecã d Abtit rço e asecmeno"},REPLACE(ExtraçãoDados!C1449={"Diecã d Abtit rço e asecmeno"},1,28,"DA"),ISNUMBER(SEARCH("COMISSÃO",ExtraçãoDados!C1449,1)),REPLACE(ExtraçãoDados!C1449,1,29,"CCM"),ISNUMBER(SEARCH("DN/DIL/DRT1",ExtraçãoDados!C1449,1)),REPLACE(ExtraçãoDados!C1449,1,29,"DN"),ISNUMBER(SEARCH("DIRECÇAO DE NAVIOS",ExtraçãoDados!C1449,1)),REPLACE(ExtraçãoDados!C1449,1,29,"DN"),ISNUMBER(SEARCH("ESQUADRILHA SUBMARIN",ExtraçãoDados!C1449,1)),REPLACE(ExtraçãoDados!C1449,1,29,"ES"),ISNUMBER(SEARCH("DN",ExtraçãoDados!C1449,1)),REPLACE(ExtraçãoDados!C1449,1,29,"DN"),ISNUMBER(SEARCH("DIRECÇÃO",ExtraçãoDados!C1449,1)),REPLACE(ExtraçãoDados!C1449,1,29,"DN"),ISNUMBER(SEARCH("DIRECÇA0",ExtraçãoDados!C1449,1)),REPLACE(ExtraçãoDados!C1449,1,29,"DN"),ISNUMBER(SEARCH("DIRE",ExtraçãoDados!C1449,1)),REPLACE(ExtraçãoDados!C1449,1,29,"DN"),ISNUMBER(SEARCH("ESQUADRILHA",ExtraçãoDados!C1449,1)),REPLACE(ExtraçãoDados!C1449,1,29,"ES"),ISNUMBER(SEARCH("HOSPITAL DA MARINHA",ExtraçãoDados!C1449,1)),REPLACE(ExtraçãoDados!C1449,1,29,"HM"),ISNUMBER(SEARCH("HOSPITAL",ExtraçãoDados!C1449,1)),REPLACE(ExtraçãoDados!C1449,1,29,"HM"),ISNUMBER(SEARCH("HM",ExtraçãoDados!C1449,1)),REPLACE(ExtraçãoDados!C1449,1,29,"HM"),ISNUMBER(SEARCH("SECÇÃO DE APÓSITOS",ExtraçãoDados!C1449,1)),REPLACE(ExtraçãoDados!C1449,1,29,"HM"))</f>
        <v>#N/A</v>
      </c>
      <c r="E1449" s="4" t="e" cm="1">
        <f t="array" ref="E1449">_xlfn.IFS(LEN(ExtraçãoDados!B1449)=7,YEAR(ExtraçãoDados!D1449),LEN(ExtraçãoDados!B1449)=10,RIGHT(ExtraçãoDados!B1449,4),LEN(ExtraçãoDados!B1449)=9,YEAR(ExtraçãoDados!D1449),LEN(ExtraçãoDados!B1449)=8,YEAR(ExtraçãoDados!D1449),LEN(ExtraçãoDados!B1449)&gt;7,YEAR(ExtraçãoDados!D1449),LEN(ExtraçãoDados!B1449)&gt;5,YEAR(ExtraçãoDados!D1449),LEN(ExtraçãoDados!B1449)&gt;4,YEAR(ExtraçãoDados!D1449))</f>
        <v>#N/A</v>
      </c>
      <c r="F1449" s="4">
        <f>ExtraçãoDados!E1449</f>
        <v>0</v>
      </c>
    </row>
    <row r="1450" spans="1:6" x14ac:dyDescent="0.25">
      <c r="A1450" s="4">
        <f>ExtraçãoDados!A1450</f>
        <v>0</v>
      </c>
      <c r="B1450" s="4" t="str" cm="1">
        <f t="array" ref="B1450">_xlfn.IFS(LEN(ExtraçãoDados!B1450)=12,LEFT(ExtraçãoDados!B1450,3),LEN(ExtraçãoDados!B1450)=10,LEFT(ExtraçãoDados!B1450,5),LEN(ExtraçãoDados!B1450)&gt;19,0,LEN(ExtraçãoDados!B1450)=9,LEFT(ExtraçãoDados!B1450,4),LEN(ExtraçãoDados!B1450)=6,LEFT(ExtraçãoDados!B1450,3),LEN(ExtraçãoDados!B1450)&lt;5,LEFT(ExtraçãoDados!B1450,3),LEN(ExtraçãoDados!B1450)=8,LEFT(ExtraçãoDados!B1450,3),LEN(ExtraçãoDados!B1450)=5,LEFT(ExtraçãoDados!B1450,5),LEN(ExtraçãoDados!B1450)=11,LEFT(ExtraçãoDados!B1450,5),LEN(ExtraçãoDados!B1450)=7,RIGHT(ExtraçãoDados!B1450,6))</f>
        <v/>
      </c>
      <c r="C1450" s="4" t="e" cm="1">
        <f t="array" ref="C1450">_xlfn.IFS(LEN(B1450)=1,"ERRO",LEN(B1450)=2,_xlfn.CONCAT("000",B1450),LEN(B1450)=3,_xlfn.CONCAT("00",B1450),LEN(B1450)=4,_xlfn.CONCAT("0",B1450),LEN(B1450)=6,B1450,LEN(B1450)=7,B1450,LEN(B1450)=5,B1450)</f>
        <v>#N/A</v>
      </c>
      <c r="D1450" s="4" t="e" cm="1">
        <f t="array" ref="D1450">_xlfn.IFS(ExtraçãoDados!C1450={"Direcção de Abastecimento"},REPLACE(ExtraçãoDados!C1450="{Direcção de Abastecimento}",1,25,"DA"),ExtraçãoDados!C1450={"COMISSÃO CULTURAL DE LMARINHA"},REPLACE(ExtraçãoDados!C1450={"COMISSÃO CULTURAL DE LMARINHA"},1,28,"CCM"),ExtraçãoDados!C1450={"DIRECÇÃO DE NAVIOS"},REPLACE(ExtraçãoDados!C1450={"DIRECÇÃO DE NAVIOS"},1,28,"DN"),ExtraçãoDados!C1450={"ESQUADRILHA SUBMARINOS"},REPLACE(ExtraçãoDados!C1450={"ESQUADRILHA SUBMARINOS"},1,28,"ES"),ExtraçãoDados!C1450={"COMISSÃO MARINHA"},REPLACE(ExtraçãoDados!C1450={"COMISSÃO MARINHA"},1,28,"CCM"),ExtraçãoDados!C1450={"COMISSÃO CULTURAL DE MARINHA"},REPLACE(ExtraçãoDados!C1450={"COMISSÃO CULTURAL DE MARINHA"},1,28,"CCM"),ExtraçãoDados!C1450={"CCM"},REPLACE(ExtraçãoDados!C1450={"CCM"},1,28,"CCM"),ExtraçãoDados!C1450={"DN"},REPLACE(ExtraçãoDados!C1450={"DN"},1,28,"DN"),ExtraçãoDados!C1450={"ES"},REPLACE(ExtraçãoDados!C1450={"ES"},1,28,"ES"),ExtraçãoDados!C1450={"DA"},REPLACE(ExtraçãoDados!C1450={"DA"},1,28,"DA"),ExtraçãoDados!C1450={"DE: ESQUADRILHA SUBMARINOS"},REPLACE(ExtraçãoDados!C1450={"DE: ESQUADRILHA SUBMARINOS"},1,28,"ES"),ExtraçãoDados!C1450={"DE: COMISSÃO CULTURAL DE LMARINHA"},REPLACE(ExtraçãoDados!C1450={"DE: COMISSÃO CULTURAL DE LMARINHA"},1,28,"CCM"),ExtraçãoDados!C1450={"ON"},REPLACE(ExtraçãoDados!C1450={"ON"},1,28,"DN"),ExtraçãoDados!C1450={"ESQ. SUBMARINOS"},REPLACE(ExtraçãoDados!C1450={"ESQ. SUBMARINOS"},1,28,"ES"),ExtraçãoDados!C1450={"☒ irecção de Abastecimento"},REPLACE(ExtraçãoDados!C1450={"☒ irecção de Abastecimento"},1,28,"DA"),ExtraçãoDados!C1450={"Direcã d Abtit ço e asecmeno"},REPLACE(ExtraçãoDados!C1450={"Direcã d Abtit ço e asecmeno"},1,28,"DA"),ExtraçãoDados!C1450={"Diecã d Abtit rço e asecmeno"},REPLACE(ExtraçãoDados!C1450={"Diecã d Abtit rço e asecmeno"},1,28,"DA"),ISNUMBER(SEARCH("COMISSÃO",ExtraçãoDados!C1450,1)),REPLACE(ExtraçãoDados!C1450,1,29,"CCM"),ISNUMBER(SEARCH("DN/DIL/DRT1",ExtraçãoDados!C1450,1)),REPLACE(ExtraçãoDados!C1450,1,29,"DN"),ISNUMBER(SEARCH("DIRECÇAO DE NAVIOS",ExtraçãoDados!C1450,1)),REPLACE(ExtraçãoDados!C1450,1,29,"DN"),ISNUMBER(SEARCH("ESQUADRILHA SUBMARIN",ExtraçãoDados!C1450,1)),REPLACE(ExtraçãoDados!C1450,1,29,"ES"),ISNUMBER(SEARCH("DN",ExtraçãoDados!C1450,1)),REPLACE(ExtraçãoDados!C1450,1,29,"DN"),ISNUMBER(SEARCH("DIRECÇÃO",ExtraçãoDados!C1450,1)),REPLACE(ExtraçãoDados!C1450,1,29,"DN"),ISNUMBER(SEARCH("DIRECÇA0",ExtraçãoDados!C1450,1)),REPLACE(ExtraçãoDados!C1450,1,29,"DN"),ISNUMBER(SEARCH("DIRE",ExtraçãoDados!C1450,1)),REPLACE(ExtraçãoDados!C1450,1,29,"DN"),ISNUMBER(SEARCH("ESQUADRILHA",ExtraçãoDados!C1450,1)),REPLACE(ExtraçãoDados!C1450,1,29,"ES"),ISNUMBER(SEARCH("HOSPITAL DA MARINHA",ExtraçãoDados!C1450,1)),REPLACE(ExtraçãoDados!C1450,1,29,"HM"),ISNUMBER(SEARCH("HOSPITAL",ExtraçãoDados!C1450,1)),REPLACE(ExtraçãoDados!C1450,1,29,"HM"),ISNUMBER(SEARCH("HM",ExtraçãoDados!C1450,1)),REPLACE(ExtraçãoDados!C1450,1,29,"HM"),ISNUMBER(SEARCH("SECÇÃO DE APÓSITOS",ExtraçãoDados!C1450,1)),REPLACE(ExtraçãoDados!C1450,1,29,"HM"))</f>
        <v>#N/A</v>
      </c>
      <c r="E1450" s="4" t="e" cm="1">
        <f t="array" ref="E1450">_xlfn.IFS(LEN(ExtraçãoDados!B1450)=7,YEAR(ExtraçãoDados!D1450),LEN(ExtraçãoDados!B1450)=10,RIGHT(ExtraçãoDados!B1450,4),LEN(ExtraçãoDados!B1450)=9,YEAR(ExtraçãoDados!D1450),LEN(ExtraçãoDados!B1450)=8,YEAR(ExtraçãoDados!D1450),LEN(ExtraçãoDados!B1450)&gt;7,YEAR(ExtraçãoDados!D1450),LEN(ExtraçãoDados!B1450)&gt;5,YEAR(ExtraçãoDados!D1450),LEN(ExtraçãoDados!B1450)&gt;4,YEAR(ExtraçãoDados!D1450))</f>
        <v>#N/A</v>
      </c>
      <c r="F1450" s="4">
        <f>ExtraçãoDados!E1450</f>
        <v>0</v>
      </c>
    </row>
    <row r="1451" spans="1:6" x14ac:dyDescent="0.25">
      <c r="A1451" s="4">
        <f>ExtraçãoDados!A1451</f>
        <v>0</v>
      </c>
      <c r="B1451" s="4" t="str" cm="1">
        <f t="array" ref="B1451">_xlfn.IFS(LEN(ExtraçãoDados!B1451)=12,LEFT(ExtraçãoDados!B1451,3),LEN(ExtraçãoDados!B1451)=10,LEFT(ExtraçãoDados!B1451,5),LEN(ExtraçãoDados!B1451)&gt;19,0,LEN(ExtraçãoDados!B1451)=9,LEFT(ExtraçãoDados!B1451,4),LEN(ExtraçãoDados!B1451)=6,LEFT(ExtraçãoDados!B1451,3),LEN(ExtraçãoDados!B1451)&lt;5,LEFT(ExtraçãoDados!B1451,3),LEN(ExtraçãoDados!B1451)=8,LEFT(ExtraçãoDados!B1451,3),LEN(ExtraçãoDados!B1451)=5,LEFT(ExtraçãoDados!B1451,5),LEN(ExtraçãoDados!B1451)=11,LEFT(ExtraçãoDados!B1451,5),LEN(ExtraçãoDados!B1451)=7,RIGHT(ExtraçãoDados!B1451,6))</f>
        <v/>
      </c>
      <c r="C1451" s="4" t="e" cm="1">
        <f t="array" ref="C1451">_xlfn.IFS(LEN(B1451)=1,"ERRO",LEN(B1451)=2,_xlfn.CONCAT("000",B1451),LEN(B1451)=3,_xlfn.CONCAT("00",B1451),LEN(B1451)=4,_xlfn.CONCAT("0",B1451),LEN(B1451)=6,B1451,LEN(B1451)=7,B1451,LEN(B1451)=5,B1451)</f>
        <v>#N/A</v>
      </c>
      <c r="D1451" s="4" t="e" cm="1">
        <f t="array" ref="D1451">_xlfn.IFS(ExtraçãoDados!C1451={"Direcção de Abastecimento"},REPLACE(ExtraçãoDados!C1451="{Direcção de Abastecimento}",1,25,"DA"),ExtraçãoDados!C1451={"COMISSÃO CULTURAL DE LMARINHA"},REPLACE(ExtraçãoDados!C1451={"COMISSÃO CULTURAL DE LMARINHA"},1,28,"CCM"),ExtraçãoDados!C1451={"DIRECÇÃO DE NAVIOS"},REPLACE(ExtraçãoDados!C1451={"DIRECÇÃO DE NAVIOS"},1,28,"DN"),ExtraçãoDados!C1451={"ESQUADRILHA SUBMARINOS"},REPLACE(ExtraçãoDados!C1451={"ESQUADRILHA SUBMARINOS"},1,28,"ES"),ExtraçãoDados!C1451={"COMISSÃO MARINHA"},REPLACE(ExtraçãoDados!C1451={"COMISSÃO MARINHA"},1,28,"CCM"),ExtraçãoDados!C1451={"COMISSÃO CULTURAL DE MARINHA"},REPLACE(ExtraçãoDados!C1451={"COMISSÃO CULTURAL DE MARINHA"},1,28,"CCM"),ExtraçãoDados!C1451={"CCM"},REPLACE(ExtraçãoDados!C1451={"CCM"},1,28,"CCM"),ExtraçãoDados!C1451={"DN"},REPLACE(ExtraçãoDados!C1451={"DN"},1,28,"DN"),ExtraçãoDados!C1451={"ES"},REPLACE(ExtraçãoDados!C1451={"ES"},1,28,"ES"),ExtraçãoDados!C1451={"DA"},REPLACE(ExtraçãoDados!C1451={"DA"},1,28,"DA"),ExtraçãoDados!C1451={"DE: ESQUADRILHA SUBMARINOS"},REPLACE(ExtraçãoDados!C1451={"DE: ESQUADRILHA SUBMARINOS"},1,28,"ES"),ExtraçãoDados!C1451={"DE: COMISSÃO CULTURAL DE LMARINHA"},REPLACE(ExtraçãoDados!C1451={"DE: COMISSÃO CULTURAL DE LMARINHA"},1,28,"CCM"),ExtraçãoDados!C1451={"ON"},REPLACE(ExtraçãoDados!C1451={"ON"},1,28,"DN"),ExtraçãoDados!C1451={"ESQ. SUBMARINOS"},REPLACE(ExtraçãoDados!C1451={"ESQ. SUBMARINOS"},1,28,"ES"),ExtraçãoDados!C1451={"☒ irecção de Abastecimento"},REPLACE(ExtraçãoDados!C1451={"☒ irecção de Abastecimento"},1,28,"DA"),ExtraçãoDados!C1451={"Direcã d Abtit ço e asecmeno"},REPLACE(ExtraçãoDados!C1451={"Direcã d Abtit ço e asecmeno"},1,28,"DA"),ExtraçãoDados!C1451={"Diecã d Abtit rço e asecmeno"},REPLACE(ExtraçãoDados!C1451={"Diecã d Abtit rço e asecmeno"},1,28,"DA"),ISNUMBER(SEARCH("COMISSÃO",ExtraçãoDados!C1451,1)),REPLACE(ExtraçãoDados!C1451,1,29,"CCM"),ISNUMBER(SEARCH("DN/DIL/DRT1",ExtraçãoDados!C1451,1)),REPLACE(ExtraçãoDados!C1451,1,29,"DN"),ISNUMBER(SEARCH("DIRECÇAO DE NAVIOS",ExtraçãoDados!C1451,1)),REPLACE(ExtraçãoDados!C1451,1,29,"DN"),ISNUMBER(SEARCH("ESQUADRILHA SUBMARIN",ExtraçãoDados!C1451,1)),REPLACE(ExtraçãoDados!C1451,1,29,"ES"),ISNUMBER(SEARCH("DN",ExtraçãoDados!C1451,1)),REPLACE(ExtraçãoDados!C1451,1,29,"DN"),ISNUMBER(SEARCH("DIRECÇÃO",ExtraçãoDados!C1451,1)),REPLACE(ExtraçãoDados!C1451,1,29,"DN"),ISNUMBER(SEARCH("DIRECÇA0",ExtraçãoDados!C1451,1)),REPLACE(ExtraçãoDados!C1451,1,29,"DN"),ISNUMBER(SEARCH("DIRE",ExtraçãoDados!C1451,1)),REPLACE(ExtraçãoDados!C1451,1,29,"DN"),ISNUMBER(SEARCH("ESQUADRILHA",ExtraçãoDados!C1451,1)),REPLACE(ExtraçãoDados!C1451,1,29,"ES"),ISNUMBER(SEARCH("HOSPITAL DA MARINHA",ExtraçãoDados!C1451,1)),REPLACE(ExtraçãoDados!C1451,1,29,"HM"),ISNUMBER(SEARCH("HOSPITAL",ExtraçãoDados!C1451,1)),REPLACE(ExtraçãoDados!C1451,1,29,"HM"),ISNUMBER(SEARCH("HM",ExtraçãoDados!C1451,1)),REPLACE(ExtraçãoDados!C1451,1,29,"HM"),ISNUMBER(SEARCH("SECÇÃO DE APÓSITOS",ExtraçãoDados!C1451,1)),REPLACE(ExtraçãoDados!C1451,1,29,"HM"))</f>
        <v>#N/A</v>
      </c>
      <c r="E1451" s="4" t="e" cm="1">
        <f t="array" ref="E1451">_xlfn.IFS(LEN(ExtraçãoDados!B1451)=7,YEAR(ExtraçãoDados!D1451),LEN(ExtraçãoDados!B1451)=10,RIGHT(ExtraçãoDados!B1451,4),LEN(ExtraçãoDados!B1451)=9,YEAR(ExtraçãoDados!D1451),LEN(ExtraçãoDados!B1451)=8,YEAR(ExtraçãoDados!D1451),LEN(ExtraçãoDados!B1451)&gt;7,YEAR(ExtraçãoDados!D1451),LEN(ExtraçãoDados!B1451)&gt;5,YEAR(ExtraçãoDados!D1451),LEN(ExtraçãoDados!B1451)&gt;4,YEAR(ExtraçãoDados!D1451))</f>
        <v>#N/A</v>
      </c>
      <c r="F1451" s="4">
        <f>ExtraçãoDados!E1451</f>
        <v>0</v>
      </c>
    </row>
    <row r="1452" spans="1:6" x14ac:dyDescent="0.25">
      <c r="A1452" s="4">
        <f>ExtraçãoDados!A1452</f>
        <v>0</v>
      </c>
      <c r="B1452" s="4" t="str" cm="1">
        <f t="array" ref="B1452">_xlfn.IFS(LEN(ExtraçãoDados!B1452)=12,LEFT(ExtraçãoDados!B1452,3),LEN(ExtraçãoDados!B1452)=10,LEFT(ExtraçãoDados!B1452,5),LEN(ExtraçãoDados!B1452)&gt;19,0,LEN(ExtraçãoDados!B1452)=9,LEFT(ExtraçãoDados!B1452,4),LEN(ExtraçãoDados!B1452)=6,LEFT(ExtraçãoDados!B1452,3),LEN(ExtraçãoDados!B1452)&lt;5,LEFT(ExtraçãoDados!B1452,3),LEN(ExtraçãoDados!B1452)=8,LEFT(ExtraçãoDados!B1452,3),LEN(ExtraçãoDados!B1452)=5,LEFT(ExtraçãoDados!B1452,5),LEN(ExtraçãoDados!B1452)=11,LEFT(ExtraçãoDados!B1452,5),LEN(ExtraçãoDados!B1452)=7,RIGHT(ExtraçãoDados!B1452,6))</f>
        <v/>
      </c>
      <c r="C1452" s="4" t="e" cm="1">
        <f t="array" ref="C1452">_xlfn.IFS(LEN(B1452)=1,"ERRO",LEN(B1452)=2,_xlfn.CONCAT("000",B1452),LEN(B1452)=3,_xlfn.CONCAT("00",B1452),LEN(B1452)=4,_xlfn.CONCAT("0",B1452),LEN(B1452)=6,B1452,LEN(B1452)=7,B1452,LEN(B1452)=5,B1452)</f>
        <v>#N/A</v>
      </c>
      <c r="D1452" s="4" t="e" cm="1">
        <f t="array" ref="D1452">_xlfn.IFS(ExtraçãoDados!C1452={"Direcção de Abastecimento"},REPLACE(ExtraçãoDados!C1452="{Direcção de Abastecimento}",1,25,"DA"),ExtraçãoDados!C1452={"COMISSÃO CULTURAL DE LMARINHA"},REPLACE(ExtraçãoDados!C1452={"COMISSÃO CULTURAL DE LMARINHA"},1,28,"CCM"),ExtraçãoDados!C1452={"DIRECÇÃO DE NAVIOS"},REPLACE(ExtraçãoDados!C1452={"DIRECÇÃO DE NAVIOS"},1,28,"DN"),ExtraçãoDados!C1452={"ESQUADRILHA SUBMARINOS"},REPLACE(ExtraçãoDados!C1452={"ESQUADRILHA SUBMARINOS"},1,28,"ES"),ExtraçãoDados!C1452={"COMISSÃO MARINHA"},REPLACE(ExtraçãoDados!C1452={"COMISSÃO MARINHA"},1,28,"CCM"),ExtraçãoDados!C1452={"COMISSÃO CULTURAL DE MARINHA"},REPLACE(ExtraçãoDados!C1452={"COMISSÃO CULTURAL DE MARINHA"},1,28,"CCM"),ExtraçãoDados!C1452={"CCM"},REPLACE(ExtraçãoDados!C1452={"CCM"},1,28,"CCM"),ExtraçãoDados!C1452={"DN"},REPLACE(ExtraçãoDados!C1452={"DN"},1,28,"DN"),ExtraçãoDados!C1452={"ES"},REPLACE(ExtraçãoDados!C1452={"ES"},1,28,"ES"),ExtraçãoDados!C1452={"DA"},REPLACE(ExtraçãoDados!C1452={"DA"},1,28,"DA"),ExtraçãoDados!C1452={"DE: ESQUADRILHA SUBMARINOS"},REPLACE(ExtraçãoDados!C1452={"DE: ESQUADRILHA SUBMARINOS"},1,28,"ES"),ExtraçãoDados!C1452={"DE: COMISSÃO CULTURAL DE LMARINHA"},REPLACE(ExtraçãoDados!C1452={"DE: COMISSÃO CULTURAL DE LMARINHA"},1,28,"CCM"),ExtraçãoDados!C1452={"ON"},REPLACE(ExtraçãoDados!C1452={"ON"},1,28,"DN"),ExtraçãoDados!C1452={"ESQ. SUBMARINOS"},REPLACE(ExtraçãoDados!C1452={"ESQ. SUBMARINOS"},1,28,"ES"),ExtraçãoDados!C1452={"☒ irecção de Abastecimento"},REPLACE(ExtraçãoDados!C1452={"☒ irecção de Abastecimento"},1,28,"DA"),ExtraçãoDados!C1452={"Direcã d Abtit ço e asecmeno"},REPLACE(ExtraçãoDados!C1452={"Direcã d Abtit ço e asecmeno"},1,28,"DA"),ExtraçãoDados!C1452={"Diecã d Abtit rço e asecmeno"},REPLACE(ExtraçãoDados!C1452={"Diecã d Abtit rço e asecmeno"},1,28,"DA"),ISNUMBER(SEARCH("COMISSÃO",ExtraçãoDados!C1452,1)),REPLACE(ExtraçãoDados!C1452,1,29,"CCM"),ISNUMBER(SEARCH("DN/DIL/DRT1",ExtraçãoDados!C1452,1)),REPLACE(ExtraçãoDados!C1452,1,29,"DN"),ISNUMBER(SEARCH("DIRECÇAO DE NAVIOS",ExtraçãoDados!C1452,1)),REPLACE(ExtraçãoDados!C1452,1,29,"DN"),ISNUMBER(SEARCH("ESQUADRILHA SUBMARIN",ExtraçãoDados!C1452,1)),REPLACE(ExtraçãoDados!C1452,1,29,"ES"),ISNUMBER(SEARCH("DN",ExtraçãoDados!C1452,1)),REPLACE(ExtraçãoDados!C1452,1,29,"DN"),ISNUMBER(SEARCH("DIRECÇÃO",ExtraçãoDados!C1452,1)),REPLACE(ExtraçãoDados!C1452,1,29,"DN"),ISNUMBER(SEARCH("DIRECÇA0",ExtraçãoDados!C1452,1)),REPLACE(ExtraçãoDados!C1452,1,29,"DN"),ISNUMBER(SEARCH("DIRE",ExtraçãoDados!C1452,1)),REPLACE(ExtraçãoDados!C1452,1,29,"DN"),ISNUMBER(SEARCH("ESQUADRILHA",ExtraçãoDados!C1452,1)),REPLACE(ExtraçãoDados!C1452,1,29,"ES"),ISNUMBER(SEARCH("HOSPITAL DA MARINHA",ExtraçãoDados!C1452,1)),REPLACE(ExtraçãoDados!C1452,1,29,"HM"),ISNUMBER(SEARCH("HOSPITAL",ExtraçãoDados!C1452,1)),REPLACE(ExtraçãoDados!C1452,1,29,"HM"),ISNUMBER(SEARCH("HM",ExtraçãoDados!C1452,1)),REPLACE(ExtraçãoDados!C1452,1,29,"HM"),ISNUMBER(SEARCH("SECÇÃO DE APÓSITOS",ExtraçãoDados!C1452,1)),REPLACE(ExtraçãoDados!C1452,1,29,"HM"))</f>
        <v>#N/A</v>
      </c>
      <c r="E1452" s="4" t="e" cm="1">
        <f t="array" ref="E1452">_xlfn.IFS(LEN(ExtraçãoDados!B1452)=7,YEAR(ExtraçãoDados!D1452),LEN(ExtraçãoDados!B1452)=10,RIGHT(ExtraçãoDados!B1452,4),LEN(ExtraçãoDados!B1452)=9,YEAR(ExtraçãoDados!D1452),LEN(ExtraçãoDados!B1452)=8,YEAR(ExtraçãoDados!D1452),LEN(ExtraçãoDados!B1452)&gt;7,YEAR(ExtraçãoDados!D1452),LEN(ExtraçãoDados!B1452)&gt;5,YEAR(ExtraçãoDados!D1452),LEN(ExtraçãoDados!B1452)&gt;4,YEAR(ExtraçãoDados!D1452))</f>
        <v>#N/A</v>
      </c>
      <c r="F1452" s="4">
        <f>ExtraçãoDados!E1452</f>
        <v>0</v>
      </c>
    </row>
    <row r="1453" spans="1:6" x14ac:dyDescent="0.25">
      <c r="A1453" s="4">
        <f>ExtraçãoDados!A1453</f>
        <v>0</v>
      </c>
      <c r="B1453" s="4" t="str" cm="1">
        <f t="array" ref="B1453">_xlfn.IFS(LEN(ExtraçãoDados!B1453)=12,LEFT(ExtraçãoDados!B1453,3),LEN(ExtraçãoDados!B1453)=10,LEFT(ExtraçãoDados!B1453,5),LEN(ExtraçãoDados!B1453)&gt;19,0,LEN(ExtraçãoDados!B1453)=9,LEFT(ExtraçãoDados!B1453,4),LEN(ExtraçãoDados!B1453)=6,LEFT(ExtraçãoDados!B1453,3),LEN(ExtraçãoDados!B1453)&lt;5,LEFT(ExtraçãoDados!B1453,3),LEN(ExtraçãoDados!B1453)=8,LEFT(ExtraçãoDados!B1453,3),LEN(ExtraçãoDados!B1453)=5,LEFT(ExtraçãoDados!B1453,5),LEN(ExtraçãoDados!B1453)=11,LEFT(ExtraçãoDados!B1453,5),LEN(ExtraçãoDados!B1453)=7,RIGHT(ExtraçãoDados!B1453,6))</f>
        <v/>
      </c>
      <c r="C1453" s="4" t="e" cm="1">
        <f t="array" ref="C1453">_xlfn.IFS(LEN(B1453)=1,"ERRO",LEN(B1453)=2,_xlfn.CONCAT("000",B1453),LEN(B1453)=3,_xlfn.CONCAT("00",B1453),LEN(B1453)=4,_xlfn.CONCAT("0",B1453),LEN(B1453)=6,B1453,LEN(B1453)=7,B1453,LEN(B1453)=5,B1453)</f>
        <v>#N/A</v>
      </c>
      <c r="D1453" s="4" t="e" cm="1">
        <f t="array" ref="D1453">_xlfn.IFS(ExtraçãoDados!C1453={"Direcção de Abastecimento"},REPLACE(ExtraçãoDados!C1453="{Direcção de Abastecimento}",1,25,"DA"),ExtraçãoDados!C1453={"COMISSÃO CULTURAL DE LMARINHA"},REPLACE(ExtraçãoDados!C1453={"COMISSÃO CULTURAL DE LMARINHA"},1,28,"CCM"),ExtraçãoDados!C1453={"DIRECÇÃO DE NAVIOS"},REPLACE(ExtraçãoDados!C1453={"DIRECÇÃO DE NAVIOS"},1,28,"DN"),ExtraçãoDados!C1453={"ESQUADRILHA SUBMARINOS"},REPLACE(ExtraçãoDados!C1453={"ESQUADRILHA SUBMARINOS"},1,28,"ES"),ExtraçãoDados!C1453={"COMISSÃO MARINHA"},REPLACE(ExtraçãoDados!C1453={"COMISSÃO MARINHA"},1,28,"CCM"),ExtraçãoDados!C1453={"COMISSÃO CULTURAL DE MARINHA"},REPLACE(ExtraçãoDados!C1453={"COMISSÃO CULTURAL DE MARINHA"},1,28,"CCM"),ExtraçãoDados!C1453={"CCM"},REPLACE(ExtraçãoDados!C1453={"CCM"},1,28,"CCM"),ExtraçãoDados!C1453={"DN"},REPLACE(ExtraçãoDados!C1453={"DN"},1,28,"DN"),ExtraçãoDados!C1453={"ES"},REPLACE(ExtraçãoDados!C1453={"ES"},1,28,"ES"),ExtraçãoDados!C1453={"DA"},REPLACE(ExtraçãoDados!C1453={"DA"},1,28,"DA"),ExtraçãoDados!C1453={"DE: ESQUADRILHA SUBMARINOS"},REPLACE(ExtraçãoDados!C1453={"DE: ESQUADRILHA SUBMARINOS"},1,28,"ES"),ExtraçãoDados!C1453={"DE: COMISSÃO CULTURAL DE LMARINHA"},REPLACE(ExtraçãoDados!C1453={"DE: COMISSÃO CULTURAL DE LMARINHA"},1,28,"CCM"),ExtraçãoDados!C1453={"ON"},REPLACE(ExtraçãoDados!C1453={"ON"},1,28,"DN"),ExtraçãoDados!C1453={"ESQ. SUBMARINOS"},REPLACE(ExtraçãoDados!C1453={"ESQ. SUBMARINOS"},1,28,"ES"),ExtraçãoDados!C1453={"☒ irecção de Abastecimento"},REPLACE(ExtraçãoDados!C1453={"☒ irecção de Abastecimento"},1,28,"DA"),ExtraçãoDados!C1453={"Direcã d Abtit ço e asecmeno"},REPLACE(ExtraçãoDados!C1453={"Direcã d Abtit ço e asecmeno"},1,28,"DA"),ExtraçãoDados!C1453={"Diecã d Abtit rço e asecmeno"},REPLACE(ExtraçãoDados!C1453={"Diecã d Abtit rço e asecmeno"},1,28,"DA"),ISNUMBER(SEARCH("COMISSÃO",ExtraçãoDados!C1453,1)),REPLACE(ExtraçãoDados!C1453,1,29,"CCM"),ISNUMBER(SEARCH("DN/DIL/DRT1",ExtraçãoDados!C1453,1)),REPLACE(ExtraçãoDados!C1453,1,29,"DN"),ISNUMBER(SEARCH("DIRECÇAO DE NAVIOS",ExtraçãoDados!C1453,1)),REPLACE(ExtraçãoDados!C1453,1,29,"DN"),ISNUMBER(SEARCH("ESQUADRILHA SUBMARIN",ExtraçãoDados!C1453,1)),REPLACE(ExtraçãoDados!C1453,1,29,"ES"),ISNUMBER(SEARCH("DN",ExtraçãoDados!C1453,1)),REPLACE(ExtraçãoDados!C1453,1,29,"DN"),ISNUMBER(SEARCH("DIRECÇÃO",ExtraçãoDados!C1453,1)),REPLACE(ExtraçãoDados!C1453,1,29,"DN"),ISNUMBER(SEARCH("DIRECÇA0",ExtraçãoDados!C1453,1)),REPLACE(ExtraçãoDados!C1453,1,29,"DN"),ISNUMBER(SEARCH("DIRE",ExtraçãoDados!C1453,1)),REPLACE(ExtraçãoDados!C1453,1,29,"DN"),ISNUMBER(SEARCH("ESQUADRILHA",ExtraçãoDados!C1453,1)),REPLACE(ExtraçãoDados!C1453,1,29,"ES"),ISNUMBER(SEARCH("HOSPITAL DA MARINHA",ExtraçãoDados!C1453,1)),REPLACE(ExtraçãoDados!C1453,1,29,"HM"),ISNUMBER(SEARCH("HOSPITAL",ExtraçãoDados!C1453,1)),REPLACE(ExtraçãoDados!C1453,1,29,"HM"),ISNUMBER(SEARCH("HM",ExtraçãoDados!C1453,1)),REPLACE(ExtraçãoDados!C1453,1,29,"HM"),ISNUMBER(SEARCH("SECÇÃO DE APÓSITOS",ExtraçãoDados!C1453,1)),REPLACE(ExtraçãoDados!C1453,1,29,"HM"))</f>
        <v>#N/A</v>
      </c>
      <c r="E1453" s="4" t="e" cm="1">
        <f t="array" ref="E1453">_xlfn.IFS(LEN(ExtraçãoDados!B1453)=7,YEAR(ExtraçãoDados!D1453),LEN(ExtraçãoDados!B1453)=10,RIGHT(ExtraçãoDados!B1453,4),LEN(ExtraçãoDados!B1453)=9,YEAR(ExtraçãoDados!D1453),LEN(ExtraçãoDados!B1453)=8,YEAR(ExtraçãoDados!D1453),LEN(ExtraçãoDados!B1453)&gt;7,YEAR(ExtraçãoDados!D1453),LEN(ExtraçãoDados!B1453)&gt;5,YEAR(ExtraçãoDados!D1453),LEN(ExtraçãoDados!B1453)&gt;4,YEAR(ExtraçãoDados!D1453))</f>
        <v>#N/A</v>
      </c>
      <c r="F1453" s="4">
        <f>ExtraçãoDados!E1453</f>
        <v>0</v>
      </c>
    </row>
    <row r="1454" spans="1:6" x14ac:dyDescent="0.25">
      <c r="A1454" s="4">
        <f>ExtraçãoDados!A1454</f>
        <v>0</v>
      </c>
      <c r="B1454" s="4" t="str" cm="1">
        <f t="array" ref="B1454">_xlfn.IFS(LEN(ExtraçãoDados!B1454)=12,LEFT(ExtraçãoDados!B1454,3),LEN(ExtraçãoDados!B1454)=10,LEFT(ExtraçãoDados!B1454,5),LEN(ExtraçãoDados!B1454)&gt;19,0,LEN(ExtraçãoDados!B1454)=9,LEFT(ExtraçãoDados!B1454,4),LEN(ExtraçãoDados!B1454)=6,LEFT(ExtraçãoDados!B1454,3),LEN(ExtraçãoDados!B1454)&lt;5,LEFT(ExtraçãoDados!B1454,3),LEN(ExtraçãoDados!B1454)=8,LEFT(ExtraçãoDados!B1454,3),LEN(ExtraçãoDados!B1454)=5,LEFT(ExtraçãoDados!B1454,5),LEN(ExtraçãoDados!B1454)=11,LEFT(ExtraçãoDados!B1454,5),LEN(ExtraçãoDados!B1454)=7,RIGHT(ExtraçãoDados!B1454,6))</f>
        <v/>
      </c>
      <c r="C1454" s="4" t="e" cm="1">
        <f t="array" ref="C1454">_xlfn.IFS(LEN(B1454)=1,"ERRO",LEN(B1454)=2,_xlfn.CONCAT("000",B1454),LEN(B1454)=3,_xlfn.CONCAT("00",B1454),LEN(B1454)=4,_xlfn.CONCAT("0",B1454),LEN(B1454)=6,B1454,LEN(B1454)=7,B1454,LEN(B1454)=5,B1454)</f>
        <v>#N/A</v>
      </c>
      <c r="D1454" s="4" t="e" cm="1">
        <f t="array" ref="D1454">_xlfn.IFS(ExtraçãoDados!C1454={"Direcção de Abastecimento"},REPLACE(ExtraçãoDados!C1454="{Direcção de Abastecimento}",1,25,"DA"),ExtraçãoDados!C1454={"COMISSÃO CULTURAL DE LMARINHA"},REPLACE(ExtraçãoDados!C1454={"COMISSÃO CULTURAL DE LMARINHA"},1,28,"CCM"),ExtraçãoDados!C1454={"DIRECÇÃO DE NAVIOS"},REPLACE(ExtraçãoDados!C1454={"DIRECÇÃO DE NAVIOS"},1,28,"DN"),ExtraçãoDados!C1454={"ESQUADRILHA SUBMARINOS"},REPLACE(ExtraçãoDados!C1454={"ESQUADRILHA SUBMARINOS"},1,28,"ES"),ExtraçãoDados!C1454={"COMISSÃO MARINHA"},REPLACE(ExtraçãoDados!C1454={"COMISSÃO MARINHA"},1,28,"CCM"),ExtraçãoDados!C1454={"COMISSÃO CULTURAL DE MARINHA"},REPLACE(ExtraçãoDados!C1454={"COMISSÃO CULTURAL DE MARINHA"},1,28,"CCM"),ExtraçãoDados!C1454={"CCM"},REPLACE(ExtraçãoDados!C1454={"CCM"},1,28,"CCM"),ExtraçãoDados!C1454={"DN"},REPLACE(ExtraçãoDados!C1454={"DN"},1,28,"DN"),ExtraçãoDados!C1454={"ES"},REPLACE(ExtraçãoDados!C1454={"ES"},1,28,"ES"),ExtraçãoDados!C1454={"DA"},REPLACE(ExtraçãoDados!C1454={"DA"},1,28,"DA"),ExtraçãoDados!C1454={"DE: ESQUADRILHA SUBMARINOS"},REPLACE(ExtraçãoDados!C1454={"DE: ESQUADRILHA SUBMARINOS"},1,28,"ES"),ExtraçãoDados!C1454={"DE: COMISSÃO CULTURAL DE LMARINHA"},REPLACE(ExtraçãoDados!C1454={"DE: COMISSÃO CULTURAL DE LMARINHA"},1,28,"CCM"),ExtraçãoDados!C1454={"ON"},REPLACE(ExtraçãoDados!C1454={"ON"},1,28,"DN"),ExtraçãoDados!C1454={"ESQ. SUBMARINOS"},REPLACE(ExtraçãoDados!C1454={"ESQ. SUBMARINOS"},1,28,"ES"),ExtraçãoDados!C1454={"☒ irecção de Abastecimento"},REPLACE(ExtraçãoDados!C1454={"☒ irecção de Abastecimento"},1,28,"DA"),ExtraçãoDados!C1454={"Direcã d Abtit ço e asecmeno"},REPLACE(ExtraçãoDados!C1454={"Direcã d Abtit ço e asecmeno"},1,28,"DA"),ExtraçãoDados!C1454={"Diecã d Abtit rço e asecmeno"},REPLACE(ExtraçãoDados!C1454={"Diecã d Abtit rço e asecmeno"},1,28,"DA"),ISNUMBER(SEARCH("COMISSÃO",ExtraçãoDados!C1454,1)),REPLACE(ExtraçãoDados!C1454,1,29,"CCM"),ISNUMBER(SEARCH("DN/DIL/DRT1",ExtraçãoDados!C1454,1)),REPLACE(ExtraçãoDados!C1454,1,29,"DN"),ISNUMBER(SEARCH("DIRECÇAO DE NAVIOS",ExtraçãoDados!C1454,1)),REPLACE(ExtraçãoDados!C1454,1,29,"DN"),ISNUMBER(SEARCH("ESQUADRILHA SUBMARIN",ExtraçãoDados!C1454,1)),REPLACE(ExtraçãoDados!C1454,1,29,"ES"),ISNUMBER(SEARCH("DN",ExtraçãoDados!C1454,1)),REPLACE(ExtraçãoDados!C1454,1,29,"DN"),ISNUMBER(SEARCH("DIRECÇÃO",ExtraçãoDados!C1454,1)),REPLACE(ExtraçãoDados!C1454,1,29,"DN"),ISNUMBER(SEARCH("DIRECÇA0",ExtraçãoDados!C1454,1)),REPLACE(ExtraçãoDados!C1454,1,29,"DN"),ISNUMBER(SEARCH("DIRE",ExtraçãoDados!C1454,1)),REPLACE(ExtraçãoDados!C1454,1,29,"DN"),ISNUMBER(SEARCH("ESQUADRILHA",ExtraçãoDados!C1454,1)),REPLACE(ExtraçãoDados!C1454,1,29,"ES"),ISNUMBER(SEARCH("HOSPITAL DA MARINHA",ExtraçãoDados!C1454,1)),REPLACE(ExtraçãoDados!C1454,1,29,"HM"),ISNUMBER(SEARCH("HOSPITAL",ExtraçãoDados!C1454,1)),REPLACE(ExtraçãoDados!C1454,1,29,"HM"),ISNUMBER(SEARCH("HM",ExtraçãoDados!C1454,1)),REPLACE(ExtraçãoDados!C1454,1,29,"HM"),ISNUMBER(SEARCH("SECÇÃO DE APÓSITOS",ExtraçãoDados!C1454,1)),REPLACE(ExtraçãoDados!C1454,1,29,"HM"))</f>
        <v>#N/A</v>
      </c>
      <c r="E1454" s="4" t="e" cm="1">
        <f t="array" ref="E1454">_xlfn.IFS(LEN(ExtraçãoDados!B1454)=7,YEAR(ExtraçãoDados!D1454),LEN(ExtraçãoDados!B1454)=10,RIGHT(ExtraçãoDados!B1454,4),LEN(ExtraçãoDados!B1454)=9,YEAR(ExtraçãoDados!D1454),LEN(ExtraçãoDados!B1454)=8,YEAR(ExtraçãoDados!D1454),LEN(ExtraçãoDados!B1454)&gt;7,YEAR(ExtraçãoDados!D1454),LEN(ExtraçãoDados!B1454)&gt;5,YEAR(ExtraçãoDados!D1454),LEN(ExtraçãoDados!B1454)&gt;4,YEAR(ExtraçãoDados!D1454))</f>
        <v>#N/A</v>
      </c>
      <c r="F1454" s="4">
        <f>ExtraçãoDados!E1454</f>
        <v>0</v>
      </c>
    </row>
    <row r="1455" spans="1:6" x14ac:dyDescent="0.25">
      <c r="A1455" s="4">
        <f>ExtraçãoDados!A1455</f>
        <v>0</v>
      </c>
      <c r="B1455" s="4" t="str" cm="1">
        <f t="array" ref="B1455">_xlfn.IFS(LEN(ExtraçãoDados!B1455)=12,LEFT(ExtraçãoDados!B1455,3),LEN(ExtraçãoDados!B1455)=10,LEFT(ExtraçãoDados!B1455,5),LEN(ExtraçãoDados!B1455)&gt;19,0,LEN(ExtraçãoDados!B1455)=9,LEFT(ExtraçãoDados!B1455,4),LEN(ExtraçãoDados!B1455)=6,LEFT(ExtraçãoDados!B1455,3),LEN(ExtraçãoDados!B1455)&lt;5,LEFT(ExtraçãoDados!B1455,3),LEN(ExtraçãoDados!B1455)=8,LEFT(ExtraçãoDados!B1455,3),LEN(ExtraçãoDados!B1455)=5,LEFT(ExtraçãoDados!B1455,5),LEN(ExtraçãoDados!B1455)=11,LEFT(ExtraçãoDados!B1455,5),LEN(ExtraçãoDados!B1455)=7,RIGHT(ExtraçãoDados!B1455,6))</f>
        <v/>
      </c>
      <c r="C1455" s="4" t="e" cm="1">
        <f t="array" ref="C1455">_xlfn.IFS(LEN(B1455)=1,"ERRO",LEN(B1455)=2,_xlfn.CONCAT("000",B1455),LEN(B1455)=3,_xlfn.CONCAT("00",B1455),LEN(B1455)=4,_xlfn.CONCAT("0",B1455),LEN(B1455)=6,B1455,LEN(B1455)=7,B1455,LEN(B1455)=5,B1455)</f>
        <v>#N/A</v>
      </c>
      <c r="D1455" s="4" t="e" cm="1">
        <f t="array" ref="D1455">_xlfn.IFS(ExtraçãoDados!C1455={"Direcção de Abastecimento"},REPLACE(ExtraçãoDados!C1455="{Direcção de Abastecimento}",1,25,"DA"),ExtraçãoDados!C1455={"COMISSÃO CULTURAL DE LMARINHA"},REPLACE(ExtraçãoDados!C1455={"COMISSÃO CULTURAL DE LMARINHA"},1,28,"CCM"),ExtraçãoDados!C1455={"DIRECÇÃO DE NAVIOS"},REPLACE(ExtraçãoDados!C1455={"DIRECÇÃO DE NAVIOS"},1,28,"DN"),ExtraçãoDados!C1455={"ESQUADRILHA SUBMARINOS"},REPLACE(ExtraçãoDados!C1455={"ESQUADRILHA SUBMARINOS"},1,28,"ES"),ExtraçãoDados!C1455={"COMISSÃO MARINHA"},REPLACE(ExtraçãoDados!C1455={"COMISSÃO MARINHA"},1,28,"CCM"),ExtraçãoDados!C1455={"COMISSÃO CULTURAL DE MARINHA"},REPLACE(ExtraçãoDados!C1455={"COMISSÃO CULTURAL DE MARINHA"},1,28,"CCM"),ExtraçãoDados!C1455={"CCM"},REPLACE(ExtraçãoDados!C1455={"CCM"},1,28,"CCM"),ExtraçãoDados!C1455={"DN"},REPLACE(ExtraçãoDados!C1455={"DN"},1,28,"DN"),ExtraçãoDados!C1455={"ES"},REPLACE(ExtraçãoDados!C1455={"ES"},1,28,"ES"),ExtraçãoDados!C1455={"DA"},REPLACE(ExtraçãoDados!C1455={"DA"},1,28,"DA"),ExtraçãoDados!C1455={"DE: ESQUADRILHA SUBMARINOS"},REPLACE(ExtraçãoDados!C1455={"DE: ESQUADRILHA SUBMARINOS"},1,28,"ES"),ExtraçãoDados!C1455={"DE: COMISSÃO CULTURAL DE LMARINHA"},REPLACE(ExtraçãoDados!C1455={"DE: COMISSÃO CULTURAL DE LMARINHA"},1,28,"CCM"),ExtraçãoDados!C1455={"ON"},REPLACE(ExtraçãoDados!C1455={"ON"},1,28,"DN"),ExtraçãoDados!C1455={"ESQ. SUBMARINOS"},REPLACE(ExtraçãoDados!C1455={"ESQ. SUBMARINOS"},1,28,"ES"),ExtraçãoDados!C1455={"☒ irecção de Abastecimento"},REPLACE(ExtraçãoDados!C1455={"☒ irecção de Abastecimento"},1,28,"DA"),ExtraçãoDados!C1455={"Direcã d Abtit ço e asecmeno"},REPLACE(ExtraçãoDados!C1455={"Direcã d Abtit ço e asecmeno"},1,28,"DA"),ExtraçãoDados!C1455={"Diecã d Abtit rço e asecmeno"},REPLACE(ExtraçãoDados!C1455={"Diecã d Abtit rço e asecmeno"},1,28,"DA"),ISNUMBER(SEARCH("COMISSÃO",ExtraçãoDados!C1455,1)),REPLACE(ExtraçãoDados!C1455,1,29,"CCM"),ISNUMBER(SEARCH("DN/DIL/DRT1",ExtraçãoDados!C1455,1)),REPLACE(ExtraçãoDados!C1455,1,29,"DN"),ISNUMBER(SEARCH("DIRECÇAO DE NAVIOS",ExtraçãoDados!C1455,1)),REPLACE(ExtraçãoDados!C1455,1,29,"DN"),ISNUMBER(SEARCH("ESQUADRILHA SUBMARIN",ExtraçãoDados!C1455,1)),REPLACE(ExtraçãoDados!C1455,1,29,"ES"),ISNUMBER(SEARCH("DN",ExtraçãoDados!C1455,1)),REPLACE(ExtraçãoDados!C1455,1,29,"DN"),ISNUMBER(SEARCH("DIRECÇÃO",ExtraçãoDados!C1455,1)),REPLACE(ExtraçãoDados!C1455,1,29,"DN"),ISNUMBER(SEARCH("DIRECÇA0",ExtraçãoDados!C1455,1)),REPLACE(ExtraçãoDados!C1455,1,29,"DN"),ISNUMBER(SEARCH("DIRE",ExtraçãoDados!C1455,1)),REPLACE(ExtraçãoDados!C1455,1,29,"DN"),ISNUMBER(SEARCH("ESQUADRILHA",ExtraçãoDados!C1455,1)),REPLACE(ExtraçãoDados!C1455,1,29,"ES"),ISNUMBER(SEARCH("HOSPITAL DA MARINHA",ExtraçãoDados!C1455,1)),REPLACE(ExtraçãoDados!C1455,1,29,"HM"),ISNUMBER(SEARCH("HOSPITAL",ExtraçãoDados!C1455,1)),REPLACE(ExtraçãoDados!C1455,1,29,"HM"),ISNUMBER(SEARCH("HM",ExtraçãoDados!C1455,1)),REPLACE(ExtraçãoDados!C1455,1,29,"HM"),ISNUMBER(SEARCH("SECÇÃO DE APÓSITOS",ExtraçãoDados!C1455,1)),REPLACE(ExtraçãoDados!C1455,1,29,"HM"))</f>
        <v>#N/A</v>
      </c>
      <c r="E1455" s="4" t="e" cm="1">
        <f t="array" ref="E1455">_xlfn.IFS(LEN(ExtraçãoDados!B1455)=7,YEAR(ExtraçãoDados!D1455),LEN(ExtraçãoDados!B1455)=10,RIGHT(ExtraçãoDados!B1455,4),LEN(ExtraçãoDados!B1455)=9,YEAR(ExtraçãoDados!D1455),LEN(ExtraçãoDados!B1455)=8,YEAR(ExtraçãoDados!D1455),LEN(ExtraçãoDados!B1455)&gt;7,YEAR(ExtraçãoDados!D1455),LEN(ExtraçãoDados!B1455)&gt;5,YEAR(ExtraçãoDados!D1455),LEN(ExtraçãoDados!B1455)&gt;4,YEAR(ExtraçãoDados!D1455))</f>
        <v>#N/A</v>
      </c>
      <c r="F1455" s="4">
        <f>ExtraçãoDados!E1455</f>
        <v>0</v>
      </c>
    </row>
    <row r="1456" spans="1:6" x14ac:dyDescent="0.25">
      <c r="A1456" s="4">
        <f>ExtraçãoDados!A1456</f>
        <v>0</v>
      </c>
      <c r="B1456" s="4" t="str" cm="1">
        <f t="array" ref="B1456">_xlfn.IFS(LEN(ExtraçãoDados!B1456)=12,LEFT(ExtraçãoDados!B1456,3),LEN(ExtraçãoDados!B1456)=10,LEFT(ExtraçãoDados!B1456,5),LEN(ExtraçãoDados!B1456)&gt;19,0,LEN(ExtraçãoDados!B1456)=9,LEFT(ExtraçãoDados!B1456,4),LEN(ExtraçãoDados!B1456)=6,LEFT(ExtraçãoDados!B1456,3),LEN(ExtraçãoDados!B1456)&lt;5,LEFT(ExtraçãoDados!B1456,3),LEN(ExtraçãoDados!B1456)=8,LEFT(ExtraçãoDados!B1456,3),LEN(ExtraçãoDados!B1456)=5,LEFT(ExtraçãoDados!B1456,5),LEN(ExtraçãoDados!B1456)=11,LEFT(ExtraçãoDados!B1456,5),LEN(ExtraçãoDados!B1456)=7,RIGHT(ExtraçãoDados!B1456,6))</f>
        <v/>
      </c>
      <c r="C1456" s="4" t="e" cm="1">
        <f t="array" ref="C1456">_xlfn.IFS(LEN(B1456)=1,"ERRO",LEN(B1456)=2,_xlfn.CONCAT("000",B1456),LEN(B1456)=3,_xlfn.CONCAT("00",B1456),LEN(B1456)=4,_xlfn.CONCAT("0",B1456),LEN(B1456)=6,B1456,LEN(B1456)=7,B1456,LEN(B1456)=5,B1456)</f>
        <v>#N/A</v>
      </c>
      <c r="D1456" s="4" t="e" cm="1">
        <f t="array" ref="D1456">_xlfn.IFS(ExtraçãoDados!C1456={"Direcção de Abastecimento"},REPLACE(ExtraçãoDados!C1456="{Direcção de Abastecimento}",1,25,"DA"),ExtraçãoDados!C1456={"COMISSÃO CULTURAL DE LMARINHA"},REPLACE(ExtraçãoDados!C1456={"COMISSÃO CULTURAL DE LMARINHA"},1,28,"CCM"),ExtraçãoDados!C1456={"DIRECÇÃO DE NAVIOS"},REPLACE(ExtraçãoDados!C1456={"DIRECÇÃO DE NAVIOS"},1,28,"DN"),ExtraçãoDados!C1456={"ESQUADRILHA SUBMARINOS"},REPLACE(ExtraçãoDados!C1456={"ESQUADRILHA SUBMARINOS"},1,28,"ES"),ExtraçãoDados!C1456={"COMISSÃO MARINHA"},REPLACE(ExtraçãoDados!C1456={"COMISSÃO MARINHA"},1,28,"CCM"),ExtraçãoDados!C1456={"COMISSÃO CULTURAL DE MARINHA"},REPLACE(ExtraçãoDados!C1456={"COMISSÃO CULTURAL DE MARINHA"},1,28,"CCM"),ExtraçãoDados!C1456={"CCM"},REPLACE(ExtraçãoDados!C1456={"CCM"},1,28,"CCM"),ExtraçãoDados!C1456={"DN"},REPLACE(ExtraçãoDados!C1456={"DN"},1,28,"DN"),ExtraçãoDados!C1456={"ES"},REPLACE(ExtraçãoDados!C1456={"ES"},1,28,"ES"),ExtraçãoDados!C1456={"DA"},REPLACE(ExtraçãoDados!C1456={"DA"},1,28,"DA"),ExtraçãoDados!C1456={"DE: ESQUADRILHA SUBMARINOS"},REPLACE(ExtraçãoDados!C1456={"DE: ESQUADRILHA SUBMARINOS"},1,28,"ES"),ExtraçãoDados!C1456={"DE: COMISSÃO CULTURAL DE LMARINHA"},REPLACE(ExtraçãoDados!C1456={"DE: COMISSÃO CULTURAL DE LMARINHA"},1,28,"CCM"),ExtraçãoDados!C1456={"ON"},REPLACE(ExtraçãoDados!C1456={"ON"},1,28,"DN"),ExtraçãoDados!C1456={"ESQ. SUBMARINOS"},REPLACE(ExtraçãoDados!C1456={"ESQ. SUBMARINOS"},1,28,"ES"),ExtraçãoDados!C1456={"☒ irecção de Abastecimento"},REPLACE(ExtraçãoDados!C1456={"☒ irecção de Abastecimento"},1,28,"DA"),ExtraçãoDados!C1456={"Direcã d Abtit ço e asecmeno"},REPLACE(ExtraçãoDados!C1456={"Direcã d Abtit ço e asecmeno"},1,28,"DA"),ExtraçãoDados!C1456={"Diecã d Abtit rço e asecmeno"},REPLACE(ExtraçãoDados!C1456={"Diecã d Abtit rço e asecmeno"},1,28,"DA"),ISNUMBER(SEARCH("COMISSÃO",ExtraçãoDados!C1456,1)),REPLACE(ExtraçãoDados!C1456,1,29,"CCM"),ISNUMBER(SEARCH("DN/DIL/DRT1",ExtraçãoDados!C1456,1)),REPLACE(ExtraçãoDados!C1456,1,29,"DN"),ISNUMBER(SEARCH("DIRECÇAO DE NAVIOS",ExtraçãoDados!C1456,1)),REPLACE(ExtraçãoDados!C1456,1,29,"DN"),ISNUMBER(SEARCH("ESQUADRILHA SUBMARIN",ExtraçãoDados!C1456,1)),REPLACE(ExtraçãoDados!C1456,1,29,"ES"),ISNUMBER(SEARCH("DN",ExtraçãoDados!C1456,1)),REPLACE(ExtraçãoDados!C1456,1,29,"DN"),ISNUMBER(SEARCH("DIRECÇÃO",ExtraçãoDados!C1456,1)),REPLACE(ExtraçãoDados!C1456,1,29,"DN"),ISNUMBER(SEARCH("DIRECÇA0",ExtraçãoDados!C1456,1)),REPLACE(ExtraçãoDados!C1456,1,29,"DN"),ISNUMBER(SEARCH("DIRE",ExtraçãoDados!C1456,1)),REPLACE(ExtraçãoDados!C1456,1,29,"DN"),ISNUMBER(SEARCH("ESQUADRILHA",ExtraçãoDados!C1456,1)),REPLACE(ExtraçãoDados!C1456,1,29,"ES"),ISNUMBER(SEARCH("HOSPITAL DA MARINHA",ExtraçãoDados!C1456,1)),REPLACE(ExtraçãoDados!C1456,1,29,"HM"),ISNUMBER(SEARCH("HOSPITAL",ExtraçãoDados!C1456,1)),REPLACE(ExtraçãoDados!C1456,1,29,"HM"),ISNUMBER(SEARCH("HM",ExtraçãoDados!C1456,1)),REPLACE(ExtraçãoDados!C1456,1,29,"HM"),ISNUMBER(SEARCH("SECÇÃO DE APÓSITOS",ExtraçãoDados!C1456,1)),REPLACE(ExtraçãoDados!C1456,1,29,"HM"))</f>
        <v>#N/A</v>
      </c>
      <c r="E1456" s="4" t="e" cm="1">
        <f t="array" ref="E1456">_xlfn.IFS(LEN(ExtraçãoDados!B1456)=7,YEAR(ExtraçãoDados!D1456),LEN(ExtraçãoDados!B1456)=10,RIGHT(ExtraçãoDados!B1456,4),LEN(ExtraçãoDados!B1456)=9,YEAR(ExtraçãoDados!D1456),LEN(ExtraçãoDados!B1456)=8,YEAR(ExtraçãoDados!D1456),LEN(ExtraçãoDados!B1456)&gt;7,YEAR(ExtraçãoDados!D1456),LEN(ExtraçãoDados!B1456)&gt;5,YEAR(ExtraçãoDados!D1456),LEN(ExtraçãoDados!B1456)&gt;4,YEAR(ExtraçãoDados!D1456))</f>
        <v>#N/A</v>
      </c>
      <c r="F1456" s="4">
        <f>ExtraçãoDados!E1456</f>
        <v>0</v>
      </c>
    </row>
    <row r="1457" spans="1:6" x14ac:dyDescent="0.25">
      <c r="A1457" s="4">
        <f>ExtraçãoDados!A1457</f>
        <v>0</v>
      </c>
      <c r="B1457" s="4" t="str" cm="1">
        <f t="array" ref="B1457">_xlfn.IFS(LEN(ExtraçãoDados!B1457)=12,LEFT(ExtraçãoDados!B1457,3),LEN(ExtraçãoDados!B1457)=10,LEFT(ExtraçãoDados!B1457,5),LEN(ExtraçãoDados!B1457)&gt;19,0,LEN(ExtraçãoDados!B1457)=9,LEFT(ExtraçãoDados!B1457,4),LEN(ExtraçãoDados!B1457)=6,LEFT(ExtraçãoDados!B1457,3),LEN(ExtraçãoDados!B1457)&lt;5,LEFT(ExtraçãoDados!B1457,3),LEN(ExtraçãoDados!B1457)=8,LEFT(ExtraçãoDados!B1457,3),LEN(ExtraçãoDados!B1457)=5,LEFT(ExtraçãoDados!B1457,5),LEN(ExtraçãoDados!B1457)=11,LEFT(ExtraçãoDados!B1457,5),LEN(ExtraçãoDados!B1457)=7,RIGHT(ExtraçãoDados!B1457,6))</f>
        <v/>
      </c>
      <c r="C1457" s="4" t="e" cm="1">
        <f t="array" ref="C1457">_xlfn.IFS(LEN(B1457)=1,"ERRO",LEN(B1457)=2,_xlfn.CONCAT("000",B1457),LEN(B1457)=3,_xlfn.CONCAT("00",B1457),LEN(B1457)=4,_xlfn.CONCAT("0",B1457),LEN(B1457)=6,B1457,LEN(B1457)=7,B1457,LEN(B1457)=5,B1457)</f>
        <v>#N/A</v>
      </c>
      <c r="D1457" s="4" t="e" cm="1">
        <f t="array" ref="D1457">_xlfn.IFS(ExtraçãoDados!C1457={"Direcção de Abastecimento"},REPLACE(ExtraçãoDados!C1457="{Direcção de Abastecimento}",1,25,"DA"),ExtraçãoDados!C1457={"COMISSÃO CULTURAL DE LMARINHA"},REPLACE(ExtraçãoDados!C1457={"COMISSÃO CULTURAL DE LMARINHA"},1,28,"CCM"),ExtraçãoDados!C1457={"DIRECÇÃO DE NAVIOS"},REPLACE(ExtraçãoDados!C1457={"DIRECÇÃO DE NAVIOS"},1,28,"DN"),ExtraçãoDados!C1457={"ESQUADRILHA SUBMARINOS"},REPLACE(ExtraçãoDados!C1457={"ESQUADRILHA SUBMARINOS"},1,28,"ES"),ExtraçãoDados!C1457={"COMISSÃO MARINHA"},REPLACE(ExtraçãoDados!C1457={"COMISSÃO MARINHA"},1,28,"CCM"),ExtraçãoDados!C1457={"COMISSÃO CULTURAL DE MARINHA"},REPLACE(ExtraçãoDados!C1457={"COMISSÃO CULTURAL DE MARINHA"},1,28,"CCM"),ExtraçãoDados!C1457={"CCM"},REPLACE(ExtraçãoDados!C1457={"CCM"},1,28,"CCM"),ExtraçãoDados!C1457={"DN"},REPLACE(ExtraçãoDados!C1457={"DN"},1,28,"DN"),ExtraçãoDados!C1457={"ES"},REPLACE(ExtraçãoDados!C1457={"ES"},1,28,"ES"),ExtraçãoDados!C1457={"DA"},REPLACE(ExtraçãoDados!C1457={"DA"},1,28,"DA"),ExtraçãoDados!C1457={"DE: ESQUADRILHA SUBMARINOS"},REPLACE(ExtraçãoDados!C1457={"DE: ESQUADRILHA SUBMARINOS"},1,28,"ES"),ExtraçãoDados!C1457={"DE: COMISSÃO CULTURAL DE LMARINHA"},REPLACE(ExtraçãoDados!C1457={"DE: COMISSÃO CULTURAL DE LMARINHA"},1,28,"CCM"),ExtraçãoDados!C1457={"ON"},REPLACE(ExtraçãoDados!C1457={"ON"},1,28,"DN"),ExtraçãoDados!C1457={"ESQ. SUBMARINOS"},REPLACE(ExtraçãoDados!C1457={"ESQ. SUBMARINOS"},1,28,"ES"),ExtraçãoDados!C1457={"☒ irecção de Abastecimento"},REPLACE(ExtraçãoDados!C1457={"☒ irecção de Abastecimento"},1,28,"DA"),ExtraçãoDados!C1457={"Direcã d Abtit ço e asecmeno"},REPLACE(ExtraçãoDados!C1457={"Direcã d Abtit ço e asecmeno"},1,28,"DA"),ExtraçãoDados!C1457={"Diecã d Abtit rço e asecmeno"},REPLACE(ExtraçãoDados!C1457={"Diecã d Abtit rço e asecmeno"},1,28,"DA"),ISNUMBER(SEARCH("COMISSÃO",ExtraçãoDados!C1457,1)),REPLACE(ExtraçãoDados!C1457,1,29,"CCM"),ISNUMBER(SEARCH("DN/DIL/DRT1",ExtraçãoDados!C1457,1)),REPLACE(ExtraçãoDados!C1457,1,29,"DN"),ISNUMBER(SEARCH("DIRECÇAO DE NAVIOS",ExtraçãoDados!C1457,1)),REPLACE(ExtraçãoDados!C1457,1,29,"DN"),ISNUMBER(SEARCH("ESQUADRILHA SUBMARIN",ExtraçãoDados!C1457,1)),REPLACE(ExtraçãoDados!C1457,1,29,"ES"),ISNUMBER(SEARCH("DN",ExtraçãoDados!C1457,1)),REPLACE(ExtraçãoDados!C1457,1,29,"DN"),ISNUMBER(SEARCH("DIRECÇÃO",ExtraçãoDados!C1457,1)),REPLACE(ExtraçãoDados!C1457,1,29,"DN"),ISNUMBER(SEARCH("DIRECÇA0",ExtraçãoDados!C1457,1)),REPLACE(ExtraçãoDados!C1457,1,29,"DN"),ISNUMBER(SEARCH("DIRE",ExtraçãoDados!C1457,1)),REPLACE(ExtraçãoDados!C1457,1,29,"DN"),ISNUMBER(SEARCH("ESQUADRILHA",ExtraçãoDados!C1457,1)),REPLACE(ExtraçãoDados!C1457,1,29,"ES"),ISNUMBER(SEARCH("HOSPITAL DA MARINHA",ExtraçãoDados!C1457,1)),REPLACE(ExtraçãoDados!C1457,1,29,"HM"),ISNUMBER(SEARCH("HOSPITAL",ExtraçãoDados!C1457,1)),REPLACE(ExtraçãoDados!C1457,1,29,"HM"),ISNUMBER(SEARCH("HM",ExtraçãoDados!C1457,1)),REPLACE(ExtraçãoDados!C1457,1,29,"HM"),ISNUMBER(SEARCH("SECÇÃO DE APÓSITOS",ExtraçãoDados!C1457,1)),REPLACE(ExtraçãoDados!C1457,1,29,"HM"))</f>
        <v>#N/A</v>
      </c>
      <c r="E1457" s="4" t="e" cm="1">
        <f t="array" ref="E1457">_xlfn.IFS(LEN(ExtraçãoDados!B1457)=7,YEAR(ExtraçãoDados!D1457),LEN(ExtraçãoDados!B1457)=10,RIGHT(ExtraçãoDados!B1457,4),LEN(ExtraçãoDados!B1457)=9,YEAR(ExtraçãoDados!D1457),LEN(ExtraçãoDados!B1457)=8,YEAR(ExtraçãoDados!D1457),LEN(ExtraçãoDados!B1457)&gt;7,YEAR(ExtraçãoDados!D1457),LEN(ExtraçãoDados!B1457)&gt;5,YEAR(ExtraçãoDados!D1457),LEN(ExtraçãoDados!B1457)&gt;4,YEAR(ExtraçãoDados!D1457))</f>
        <v>#N/A</v>
      </c>
      <c r="F1457" s="4">
        <f>ExtraçãoDados!E1457</f>
        <v>0</v>
      </c>
    </row>
    <row r="1458" spans="1:6" x14ac:dyDescent="0.25">
      <c r="A1458" s="4">
        <f>ExtraçãoDados!A1458</f>
        <v>0</v>
      </c>
      <c r="B1458" s="4" t="str" cm="1">
        <f t="array" ref="B1458">_xlfn.IFS(LEN(ExtraçãoDados!B1458)=12,LEFT(ExtraçãoDados!B1458,3),LEN(ExtraçãoDados!B1458)=10,LEFT(ExtraçãoDados!B1458,5),LEN(ExtraçãoDados!B1458)&gt;19,0,LEN(ExtraçãoDados!B1458)=9,LEFT(ExtraçãoDados!B1458,4),LEN(ExtraçãoDados!B1458)=6,LEFT(ExtraçãoDados!B1458,3),LEN(ExtraçãoDados!B1458)&lt;5,LEFT(ExtraçãoDados!B1458,3),LEN(ExtraçãoDados!B1458)=8,LEFT(ExtraçãoDados!B1458,3),LEN(ExtraçãoDados!B1458)=5,LEFT(ExtraçãoDados!B1458,5),LEN(ExtraçãoDados!B1458)=11,LEFT(ExtraçãoDados!B1458,5),LEN(ExtraçãoDados!B1458)=7,RIGHT(ExtraçãoDados!B1458,6))</f>
        <v/>
      </c>
      <c r="C1458" s="4" t="e" cm="1">
        <f t="array" ref="C1458">_xlfn.IFS(LEN(B1458)=1,"ERRO",LEN(B1458)=2,_xlfn.CONCAT("000",B1458),LEN(B1458)=3,_xlfn.CONCAT("00",B1458),LEN(B1458)=4,_xlfn.CONCAT("0",B1458),LEN(B1458)=6,B1458,LEN(B1458)=7,B1458,LEN(B1458)=5,B1458)</f>
        <v>#N/A</v>
      </c>
      <c r="D1458" s="4" t="e" cm="1">
        <f t="array" ref="D1458">_xlfn.IFS(ExtraçãoDados!C1458={"Direcção de Abastecimento"},REPLACE(ExtraçãoDados!C1458="{Direcção de Abastecimento}",1,25,"DA"),ExtraçãoDados!C1458={"COMISSÃO CULTURAL DE LMARINHA"},REPLACE(ExtraçãoDados!C1458={"COMISSÃO CULTURAL DE LMARINHA"},1,28,"CCM"),ExtraçãoDados!C1458={"DIRECÇÃO DE NAVIOS"},REPLACE(ExtraçãoDados!C1458={"DIRECÇÃO DE NAVIOS"},1,28,"DN"),ExtraçãoDados!C1458={"ESQUADRILHA SUBMARINOS"},REPLACE(ExtraçãoDados!C1458={"ESQUADRILHA SUBMARINOS"},1,28,"ES"),ExtraçãoDados!C1458={"COMISSÃO MARINHA"},REPLACE(ExtraçãoDados!C1458={"COMISSÃO MARINHA"},1,28,"CCM"),ExtraçãoDados!C1458={"COMISSÃO CULTURAL DE MARINHA"},REPLACE(ExtraçãoDados!C1458={"COMISSÃO CULTURAL DE MARINHA"},1,28,"CCM"),ExtraçãoDados!C1458={"CCM"},REPLACE(ExtraçãoDados!C1458={"CCM"},1,28,"CCM"),ExtraçãoDados!C1458={"DN"},REPLACE(ExtraçãoDados!C1458={"DN"},1,28,"DN"),ExtraçãoDados!C1458={"ES"},REPLACE(ExtraçãoDados!C1458={"ES"},1,28,"ES"),ExtraçãoDados!C1458={"DA"},REPLACE(ExtraçãoDados!C1458={"DA"},1,28,"DA"),ExtraçãoDados!C1458={"DE: ESQUADRILHA SUBMARINOS"},REPLACE(ExtraçãoDados!C1458={"DE: ESQUADRILHA SUBMARINOS"},1,28,"ES"),ExtraçãoDados!C1458={"DE: COMISSÃO CULTURAL DE LMARINHA"},REPLACE(ExtraçãoDados!C1458={"DE: COMISSÃO CULTURAL DE LMARINHA"},1,28,"CCM"),ExtraçãoDados!C1458={"ON"},REPLACE(ExtraçãoDados!C1458={"ON"},1,28,"DN"),ExtraçãoDados!C1458={"ESQ. SUBMARINOS"},REPLACE(ExtraçãoDados!C1458={"ESQ. SUBMARINOS"},1,28,"ES"),ExtraçãoDados!C1458={"☒ irecção de Abastecimento"},REPLACE(ExtraçãoDados!C1458={"☒ irecção de Abastecimento"},1,28,"DA"),ExtraçãoDados!C1458={"Direcã d Abtit ço e asecmeno"},REPLACE(ExtraçãoDados!C1458={"Direcã d Abtit ço e asecmeno"},1,28,"DA"),ExtraçãoDados!C1458={"Diecã d Abtit rço e asecmeno"},REPLACE(ExtraçãoDados!C1458={"Diecã d Abtit rço e asecmeno"},1,28,"DA"),ISNUMBER(SEARCH("COMISSÃO",ExtraçãoDados!C1458,1)),REPLACE(ExtraçãoDados!C1458,1,29,"CCM"),ISNUMBER(SEARCH("DN/DIL/DRT1",ExtraçãoDados!C1458,1)),REPLACE(ExtraçãoDados!C1458,1,29,"DN"),ISNUMBER(SEARCH("DIRECÇAO DE NAVIOS",ExtraçãoDados!C1458,1)),REPLACE(ExtraçãoDados!C1458,1,29,"DN"),ISNUMBER(SEARCH("ESQUADRILHA SUBMARIN",ExtraçãoDados!C1458,1)),REPLACE(ExtraçãoDados!C1458,1,29,"ES"),ISNUMBER(SEARCH("DN",ExtraçãoDados!C1458,1)),REPLACE(ExtraçãoDados!C1458,1,29,"DN"),ISNUMBER(SEARCH("DIRECÇÃO",ExtraçãoDados!C1458,1)),REPLACE(ExtraçãoDados!C1458,1,29,"DN"),ISNUMBER(SEARCH("DIRECÇA0",ExtraçãoDados!C1458,1)),REPLACE(ExtraçãoDados!C1458,1,29,"DN"),ISNUMBER(SEARCH("DIRE",ExtraçãoDados!C1458,1)),REPLACE(ExtraçãoDados!C1458,1,29,"DN"),ISNUMBER(SEARCH("ESQUADRILHA",ExtraçãoDados!C1458,1)),REPLACE(ExtraçãoDados!C1458,1,29,"ES"),ISNUMBER(SEARCH("HOSPITAL DA MARINHA",ExtraçãoDados!C1458,1)),REPLACE(ExtraçãoDados!C1458,1,29,"HM"),ISNUMBER(SEARCH("HOSPITAL",ExtraçãoDados!C1458,1)),REPLACE(ExtraçãoDados!C1458,1,29,"HM"),ISNUMBER(SEARCH("HM",ExtraçãoDados!C1458,1)),REPLACE(ExtraçãoDados!C1458,1,29,"HM"),ISNUMBER(SEARCH("SECÇÃO DE APÓSITOS",ExtraçãoDados!C1458,1)),REPLACE(ExtraçãoDados!C1458,1,29,"HM"))</f>
        <v>#N/A</v>
      </c>
      <c r="E1458" s="4" t="e" cm="1">
        <f t="array" ref="E1458">_xlfn.IFS(LEN(ExtraçãoDados!B1458)=7,YEAR(ExtraçãoDados!D1458),LEN(ExtraçãoDados!B1458)=10,RIGHT(ExtraçãoDados!B1458,4),LEN(ExtraçãoDados!B1458)=9,YEAR(ExtraçãoDados!D1458),LEN(ExtraçãoDados!B1458)=8,YEAR(ExtraçãoDados!D1458),LEN(ExtraçãoDados!B1458)&gt;7,YEAR(ExtraçãoDados!D1458),LEN(ExtraçãoDados!B1458)&gt;5,YEAR(ExtraçãoDados!D1458),LEN(ExtraçãoDados!B1458)&gt;4,YEAR(ExtraçãoDados!D1458))</f>
        <v>#N/A</v>
      </c>
      <c r="F1458" s="4">
        <f>ExtraçãoDados!E1458</f>
        <v>0</v>
      </c>
    </row>
    <row r="1459" spans="1:6" x14ac:dyDescent="0.25">
      <c r="A1459" s="4">
        <f>ExtraçãoDados!A1459</f>
        <v>0</v>
      </c>
      <c r="B1459" s="4" t="str" cm="1">
        <f t="array" ref="B1459">_xlfn.IFS(LEN(ExtraçãoDados!B1459)=12,LEFT(ExtraçãoDados!B1459,3),LEN(ExtraçãoDados!B1459)=10,LEFT(ExtraçãoDados!B1459,5),LEN(ExtraçãoDados!B1459)&gt;19,0,LEN(ExtraçãoDados!B1459)=9,LEFT(ExtraçãoDados!B1459,4),LEN(ExtraçãoDados!B1459)=6,LEFT(ExtraçãoDados!B1459,3),LEN(ExtraçãoDados!B1459)&lt;5,LEFT(ExtraçãoDados!B1459,3),LEN(ExtraçãoDados!B1459)=8,LEFT(ExtraçãoDados!B1459,3),LEN(ExtraçãoDados!B1459)=5,LEFT(ExtraçãoDados!B1459,5),LEN(ExtraçãoDados!B1459)=11,LEFT(ExtraçãoDados!B1459,5),LEN(ExtraçãoDados!B1459)=7,RIGHT(ExtraçãoDados!B1459,6))</f>
        <v/>
      </c>
      <c r="C1459" s="4" t="e" cm="1">
        <f t="array" ref="C1459">_xlfn.IFS(LEN(B1459)=1,"ERRO",LEN(B1459)=2,_xlfn.CONCAT("000",B1459),LEN(B1459)=3,_xlfn.CONCAT("00",B1459),LEN(B1459)=4,_xlfn.CONCAT("0",B1459),LEN(B1459)=6,B1459,LEN(B1459)=7,B1459,LEN(B1459)=5,B1459)</f>
        <v>#N/A</v>
      </c>
      <c r="D1459" s="4" t="e" cm="1">
        <f t="array" ref="D1459">_xlfn.IFS(ExtraçãoDados!C1459={"Direcção de Abastecimento"},REPLACE(ExtraçãoDados!C1459="{Direcção de Abastecimento}",1,25,"DA"),ExtraçãoDados!C1459={"COMISSÃO CULTURAL DE LMARINHA"},REPLACE(ExtraçãoDados!C1459={"COMISSÃO CULTURAL DE LMARINHA"},1,28,"CCM"),ExtraçãoDados!C1459={"DIRECÇÃO DE NAVIOS"},REPLACE(ExtraçãoDados!C1459={"DIRECÇÃO DE NAVIOS"},1,28,"DN"),ExtraçãoDados!C1459={"ESQUADRILHA SUBMARINOS"},REPLACE(ExtraçãoDados!C1459={"ESQUADRILHA SUBMARINOS"},1,28,"ES"),ExtraçãoDados!C1459={"COMISSÃO MARINHA"},REPLACE(ExtraçãoDados!C1459={"COMISSÃO MARINHA"},1,28,"CCM"),ExtraçãoDados!C1459={"COMISSÃO CULTURAL DE MARINHA"},REPLACE(ExtraçãoDados!C1459={"COMISSÃO CULTURAL DE MARINHA"},1,28,"CCM"),ExtraçãoDados!C1459={"CCM"},REPLACE(ExtraçãoDados!C1459={"CCM"},1,28,"CCM"),ExtraçãoDados!C1459={"DN"},REPLACE(ExtraçãoDados!C1459={"DN"},1,28,"DN"),ExtraçãoDados!C1459={"ES"},REPLACE(ExtraçãoDados!C1459={"ES"},1,28,"ES"),ExtraçãoDados!C1459={"DA"},REPLACE(ExtraçãoDados!C1459={"DA"},1,28,"DA"),ExtraçãoDados!C1459={"DE: ESQUADRILHA SUBMARINOS"},REPLACE(ExtraçãoDados!C1459={"DE: ESQUADRILHA SUBMARINOS"},1,28,"ES"),ExtraçãoDados!C1459={"DE: COMISSÃO CULTURAL DE LMARINHA"},REPLACE(ExtraçãoDados!C1459={"DE: COMISSÃO CULTURAL DE LMARINHA"},1,28,"CCM"),ExtraçãoDados!C1459={"ON"},REPLACE(ExtraçãoDados!C1459={"ON"},1,28,"DN"),ExtraçãoDados!C1459={"ESQ. SUBMARINOS"},REPLACE(ExtraçãoDados!C1459={"ESQ. SUBMARINOS"},1,28,"ES"),ExtraçãoDados!C1459={"☒ irecção de Abastecimento"},REPLACE(ExtraçãoDados!C1459={"☒ irecção de Abastecimento"},1,28,"DA"),ExtraçãoDados!C1459={"Direcã d Abtit ço e asecmeno"},REPLACE(ExtraçãoDados!C1459={"Direcã d Abtit ço e asecmeno"},1,28,"DA"),ExtraçãoDados!C1459={"Diecã d Abtit rço e asecmeno"},REPLACE(ExtraçãoDados!C1459={"Diecã d Abtit rço e asecmeno"},1,28,"DA"),ISNUMBER(SEARCH("COMISSÃO",ExtraçãoDados!C1459,1)),REPLACE(ExtraçãoDados!C1459,1,29,"CCM"),ISNUMBER(SEARCH("DN/DIL/DRT1",ExtraçãoDados!C1459,1)),REPLACE(ExtraçãoDados!C1459,1,29,"DN"),ISNUMBER(SEARCH("DIRECÇAO DE NAVIOS",ExtraçãoDados!C1459,1)),REPLACE(ExtraçãoDados!C1459,1,29,"DN"),ISNUMBER(SEARCH("ESQUADRILHA SUBMARIN",ExtraçãoDados!C1459,1)),REPLACE(ExtraçãoDados!C1459,1,29,"ES"),ISNUMBER(SEARCH("DN",ExtraçãoDados!C1459,1)),REPLACE(ExtraçãoDados!C1459,1,29,"DN"),ISNUMBER(SEARCH("DIRECÇÃO",ExtraçãoDados!C1459,1)),REPLACE(ExtraçãoDados!C1459,1,29,"DN"),ISNUMBER(SEARCH("DIRECÇA0",ExtraçãoDados!C1459,1)),REPLACE(ExtraçãoDados!C1459,1,29,"DN"),ISNUMBER(SEARCH("DIRE",ExtraçãoDados!C1459,1)),REPLACE(ExtraçãoDados!C1459,1,29,"DN"),ISNUMBER(SEARCH("ESQUADRILHA",ExtraçãoDados!C1459,1)),REPLACE(ExtraçãoDados!C1459,1,29,"ES"),ISNUMBER(SEARCH("HOSPITAL DA MARINHA",ExtraçãoDados!C1459,1)),REPLACE(ExtraçãoDados!C1459,1,29,"HM"),ISNUMBER(SEARCH("HOSPITAL",ExtraçãoDados!C1459,1)),REPLACE(ExtraçãoDados!C1459,1,29,"HM"),ISNUMBER(SEARCH("HM",ExtraçãoDados!C1459,1)),REPLACE(ExtraçãoDados!C1459,1,29,"HM"),ISNUMBER(SEARCH("SECÇÃO DE APÓSITOS",ExtraçãoDados!C1459,1)),REPLACE(ExtraçãoDados!C1459,1,29,"HM"))</f>
        <v>#N/A</v>
      </c>
      <c r="E1459" s="4" t="e" cm="1">
        <f t="array" ref="E1459">_xlfn.IFS(LEN(ExtraçãoDados!B1459)=7,YEAR(ExtraçãoDados!D1459),LEN(ExtraçãoDados!B1459)=10,RIGHT(ExtraçãoDados!B1459,4),LEN(ExtraçãoDados!B1459)=9,YEAR(ExtraçãoDados!D1459),LEN(ExtraçãoDados!B1459)=8,YEAR(ExtraçãoDados!D1459),LEN(ExtraçãoDados!B1459)&gt;7,YEAR(ExtraçãoDados!D1459),LEN(ExtraçãoDados!B1459)&gt;5,YEAR(ExtraçãoDados!D1459),LEN(ExtraçãoDados!B1459)&gt;4,YEAR(ExtraçãoDados!D1459))</f>
        <v>#N/A</v>
      </c>
      <c r="F1459" s="4">
        <f>ExtraçãoDados!E1459</f>
        <v>0</v>
      </c>
    </row>
    <row r="1460" spans="1:6" x14ac:dyDescent="0.25">
      <c r="A1460" s="4">
        <f>ExtraçãoDados!A1460</f>
        <v>0</v>
      </c>
      <c r="B1460" s="4" t="str" cm="1">
        <f t="array" ref="B1460">_xlfn.IFS(LEN(ExtraçãoDados!B1460)=12,LEFT(ExtraçãoDados!B1460,3),LEN(ExtraçãoDados!B1460)=10,LEFT(ExtraçãoDados!B1460,5),LEN(ExtraçãoDados!B1460)&gt;19,0,LEN(ExtraçãoDados!B1460)=9,LEFT(ExtraçãoDados!B1460,4),LEN(ExtraçãoDados!B1460)=6,LEFT(ExtraçãoDados!B1460,3),LEN(ExtraçãoDados!B1460)&lt;5,LEFT(ExtraçãoDados!B1460,3),LEN(ExtraçãoDados!B1460)=8,LEFT(ExtraçãoDados!B1460,3),LEN(ExtraçãoDados!B1460)=5,LEFT(ExtraçãoDados!B1460,5),LEN(ExtraçãoDados!B1460)=11,LEFT(ExtraçãoDados!B1460,5),LEN(ExtraçãoDados!B1460)=7,RIGHT(ExtraçãoDados!B1460,6))</f>
        <v/>
      </c>
      <c r="C1460" s="4" t="e" cm="1">
        <f t="array" ref="C1460">_xlfn.IFS(LEN(B1460)=1,"ERRO",LEN(B1460)=2,_xlfn.CONCAT("000",B1460),LEN(B1460)=3,_xlfn.CONCAT("00",B1460),LEN(B1460)=4,_xlfn.CONCAT("0",B1460),LEN(B1460)=6,B1460,LEN(B1460)=7,B1460,LEN(B1460)=5,B1460)</f>
        <v>#N/A</v>
      </c>
      <c r="D1460" s="4" t="e" cm="1">
        <f t="array" ref="D1460">_xlfn.IFS(ExtraçãoDados!C1460={"Direcção de Abastecimento"},REPLACE(ExtraçãoDados!C1460="{Direcção de Abastecimento}",1,25,"DA"),ExtraçãoDados!C1460={"COMISSÃO CULTURAL DE LMARINHA"},REPLACE(ExtraçãoDados!C1460={"COMISSÃO CULTURAL DE LMARINHA"},1,28,"CCM"),ExtraçãoDados!C1460={"DIRECÇÃO DE NAVIOS"},REPLACE(ExtraçãoDados!C1460={"DIRECÇÃO DE NAVIOS"},1,28,"DN"),ExtraçãoDados!C1460={"ESQUADRILHA SUBMARINOS"},REPLACE(ExtraçãoDados!C1460={"ESQUADRILHA SUBMARINOS"},1,28,"ES"),ExtraçãoDados!C1460={"COMISSÃO MARINHA"},REPLACE(ExtraçãoDados!C1460={"COMISSÃO MARINHA"},1,28,"CCM"),ExtraçãoDados!C1460={"COMISSÃO CULTURAL DE MARINHA"},REPLACE(ExtraçãoDados!C1460={"COMISSÃO CULTURAL DE MARINHA"},1,28,"CCM"),ExtraçãoDados!C1460={"CCM"},REPLACE(ExtraçãoDados!C1460={"CCM"},1,28,"CCM"),ExtraçãoDados!C1460={"DN"},REPLACE(ExtraçãoDados!C1460={"DN"},1,28,"DN"),ExtraçãoDados!C1460={"ES"},REPLACE(ExtraçãoDados!C1460={"ES"},1,28,"ES"),ExtraçãoDados!C1460={"DA"},REPLACE(ExtraçãoDados!C1460={"DA"},1,28,"DA"),ExtraçãoDados!C1460={"DE: ESQUADRILHA SUBMARINOS"},REPLACE(ExtraçãoDados!C1460={"DE: ESQUADRILHA SUBMARINOS"},1,28,"ES"),ExtraçãoDados!C1460={"DE: COMISSÃO CULTURAL DE LMARINHA"},REPLACE(ExtraçãoDados!C1460={"DE: COMISSÃO CULTURAL DE LMARINHA"},1,28,"CCM"),ExtraçãoDados!C1460={"ON"},REPLACE(ExtraçãoDados!C1460={"ON"},1,28,"DN"),ExtraçãoDados!C1460={"ESQ. SUBMARINOS"},REPLACE(ExtraçãoDados!C1460={"ESQ. SUBMARINOS"},1,28,"ES"),ExtraçãoDados!C1460={"☒ irecção de Abastecimento"},REPLACE(ExtraçãoDados!C1460={"☒ irecção de Abastecimento"},1,28,"DA"),ExtraçãoDados!C1460={"Direcã d Abtit ço e asecmeno"},REPLACE(ExtraçãoDados!C1460={"Direcã d Abtit ço e asecmeno"},1,28,"DA"),ExtraçãoDados!C1460={"Diecã d Abtit rço e asecmeno"},REPLACE(ExtraçãoDados!C1460={"Diecã d Abtit rço e asecmeno"},1,28,"DA"),ISNUMBER(SEARCH("COMISSÃO",ExtraçãoDados!C1460,1)),REPLACE(ExtraçãoDados!C1460,1,29,"CCM"),ISNUMBER(SEARCH("DN/DIL/DRT1",ExtraçãoDados!C1460,1)),REPLACE(ExtraçãoDados!C1460,1,29,"DN"),ISNUMBER(SEARCH("DIRECÇAO DE NAVIOS",ExtraçãoDados!C1460,1)),REPLACE(ExtraçãoDados!C1460,1,29,"DN"),ISNUMBER(SEARCH("ESQUADRILHA SUBMARIN",ExtraçãoDados!C1460,1)),REPLACE(ExtraçãoDados!C1460,1,29,"ES"),ISNUMBER(SEARCH("DN",ExtraçãoDados!C1460,1)),REPLACE(ExtraçãoDados!C1460,1,29,"DN"),ISNUMBER(SEARCH("DIRECÇÃO",ExtraçãoDados!C1460,1)),REPLACE(ExtraçãoDados!C1460,1,29,"DN"),ISNUMBER(SEARCH("DIRECÇA0",ExtraçãoDados!C1460,1)),REPLACE(ExtraçãoDados!C1460,1,29,"DN"),ISNUMBER(SEARCH("DIRE",ExtraçãoDados!C1460,1)),REPLACE(ExtraçãoDados!C1460,1,29,"DN"),ISNUMBER(SEARCH("ESQUADRILHA",ExtraçãoDados!C1460,1)),REPLACE(ExtraçãoDados!C1460,1,29,"ES"),ISNUMBER(SEARCH("HOSPITAL DA MARINHA",ExtraçãoDados!C1460,1)),REPLACE(ExtraçãoDados!C1460,1,29,"HM"),ISNUMBER(SEARCH("HOSPITAL",ExtraçãoDados!C1460,1)),REPLACE(ExtraçãoDados!C1460,1,29,"HM"),ISNUMBER(SEARCH("HM",ExtraçãoDados!C1460,1)),REPLACE(ExtraçãoDados!C1460,1,29,"HM"),ISNUMBER(SEARCH("SECÇÃO DE APÓSITOS",ExtraçãoDados!C1460,1)),REPLACE(ExtraçãoDados!C1460,1,29,"HM"))</f>
        <v>#N/A</v>
      </c>
      <c r="E1460" s="4" t="e" cm="1">
        <f t="array" ref="E1460">_xlfn.IFS(LEN(ExtraçãoDados!B1460)=7,YEAR(ExtraçãoDados!D1460),LEN(ExtraçãoDados!B1460)=10,RIGHT(ExtraçãoDados!B1460,4),LEN(ExtraçãoDados!B1460)=9,YEAR(ExtraçãoDados!D1460),LEN(ExtraçãoDados!B1460)=8,YEAR(ExtraçãoDados!D1460),LEN(ExtraçãoDados!B1460)&gt;7,YEAR(ExtraçãoDados!D1460),LEN(ExtraçãoDados!B1460)&gt;5,YEAR(ExtraçãoDados!D1460),LEN(ExtraçãoDados!B1460)&gt;4,YEAR(ExtraçãoDados!D1460))</f>
        <v>#N/A</v>
      </c>
      <c r="F1460" s="4">
        <f>ExtraçãoDados!E1460</f>
        <v>0</v>
      </c>
    </row>
    <row r="1461" spans="1:6" x14ac:dyDescent="0.25">
      <c r="A1461" s="4">
        <f>ExtraçãoDados!A1461</f>
        <v>0</v>
      </c>
      <c r="B1461" s="4" t="str" cm="1">
        <f t="array" ref="B1461">_xlfn.IFS(LEN(ExtraçãoDados!B1461)=12,LEFT(ExtraçãoDados!B1461,3),LEN(ExtraçãoDados!B1461)=10,LEFT(ExtraçãoDados!B1461,5),LEN(ExtraçãoDados!B1461)&gt;19,0,LEN(ExtraçãoDados!B1461)=9,LEFT(ExtraçãoDados!B1461,4),LEN(ExtraçãoDados!B1461)=6,LEFT(ExtraçãoDados!B1461,3),LEN(ExtraçãoDados!B1461)&lt;5,LEFT(ExtraçãoDados!B1461,3),LEN(ExtraçãoDados!B1461)=8,LEFT(ExtraçãoDados!B1461,3),LEN(ExtraçãoDados!B1461)=5,LEFT(ExtraçãoDados!B1461,5),LEN(ExtraçãoDados!B1461)=11,LEFT(ExtraçãoDados!B1461,5),LEN(ExtraçãoDados!B1461)=7,RIGHT(ExtraçãoDados!B1461,6))</f>
        <v/>
      </c>
      <c r="C1461" s="4" t="e" cm="1">
        <f t="array" ref="C1461">_xlfn.IFS(LEN(B1461)=1,"ERRO",LEN(B1461)=2,_xlfn.CONCAT("000",B1461),LEN(B1461)=3,_xlfn.CONCAT("00",B1461),LEN(B1461)=4,_xlfn.CONCAT("0",B1461),LEN(B1461)=6,B1461,LEN(B1461)=7,B1461,LEN(B1461)=5,B1461)</f>
        <v>#N/A</v>
      </c>
      <c r="D1461" s="4" t="e" cm="1">
        <f t="array" ref="D1461">_xlfn.IFS(ExtraçãoDados!C1461={"Direcção de Abastecimento"},REPLACE(ExtraçãoDados!C1461="{Direcção de Abastecimento}",1,25,"DA"),ExtraçãoDados!C1461={"COMISSÃO CULTURAL DE LMARINHA"},REPLACE(ExtraçãoDados!C1461={"COMISSÃO CULTURAL DE LMARINHA"},1,28,"CCM"),ExtraçãoDados!C1461={"DIRECÇÃO DE NAVIOS"},REPLACE(ExtraçãoDados!C1461={"DIRECÇÃO DE NAVIOS"},1,28,"DN"),ExtraçãoDados!C1461={"ESQUADRILHA SUBMARINOS"},REPLACE(ExtraçãoDados!C1461={"ESQUADRILHA SUBMARINOS"},1,28,"ES"),ExtraçãoDados!C1461={"COMISSÃO MARINHA"},REPLACE(ExtraçãoDados!C1461={"COMISSÃO MARINHA"},1,28,"CCM"),ExtraçãoDados!C1461={"COMISSÃO CULTURAL DE MARINHA"},REPLACE(ExtraçãoDados!C1461={"COMISSÃO CULTURAL DE MARINHA"},1,28,"CCM"),ExtraçãoDados!C1461={"CCM"},REPLACE(ExtraçãoDados!C1461={"CCM"},1,28,"CCM"),ExtraçãoDados!C1461={"DN"},REPLACE(ExtraçãoDados!C1461={"DN"},1,28,"DN"),ExtraçãoDados!C1461={"ES"},REPLACE(ExtraçãoDados!C1461={"ES"},1,28,"ES"),ExtraçãoDados!C1461={"DA"},REPLACE(ExtraçãoDados!C1461={"DA"},1,28,"DA"),ExtraçãoDados!C1461={"DE: ESQUADRILHA SUBMARINOS"},REPLACE(ExtraçãoDados!C1461={"DE: ESQUADRILHA SUBMARINOS"},1,28,"ES"),ExtraçãoDados!C1461={"DE: COMISSÃO CULTURAL DE LMARINHA"},REPLACE(ExtraçãoDados!C1461={"DE: COMISSÃO CULTURAL DE LMARINHA"},1,28,"CCM"),ExtraçãoDados!C1461={"ON"},REPLACE(ExtraçãoDados!C1461={"ON"},1,28,"DN"),ExtraçãoDados!C1461={"ESQ. SUBMARINOS"},REPLACE(ExtraçãoDados!C1461={"ESQ. SUBMARINOS"},1,28,"ES"),ExtraçãoDados!C1461={"☒ irecção de Abastecimento"},REPLACE(ExtraçãoDados!C1461={"☒ irecção de Abastecimento"},1,28,"DA"),ExtraçãoDados!C1461={"Direcã d Abtit ço e asecmeno"},REPLACE(ExtraçãoDados!C1461={"Direcã d Abtit ço e asecmeno"},1,28,"DA"),ExtraçãoDados!C1461={"Diecã d Abtit rço e asecmeno"},REPLACE(ExtraçãoDados!C1461={"Diecã d Abtit rço e asecmeno"},1,28,"DA"),ISNUMBER(SEARCH("COMISSÃO",ExtraçãoDados!C1461,1)),REPLACE(ExtraçãoDados!C1461,1,29,"CCM"),ISNUMBER(SEARCH("DN/DIL/DRT1",ExtraçãoDados!C1461,1)),REPLACE(ExtraçãoDados!C1461,1,29,"DN"),ISNUMBER(SEARCH("DIRECÇAO DE NAVIOS",ExtraçãoDados!C1461,1)),REPLACE(ExtraçãoDados!C1461,1,29,"DN"),ISNUMBER(SEARCH("ESQUADRILHA SUBMARIN",ExtraçãoDados!C1461,1)),REPLACE(ExtraçãoDados!C1461,1,29,"ES"),ISNUMBER(SEARCH("DN",ExtraçãoDados!C1461,1)),REPLACE(ExtraçãoDados!C1461,1,29,"DN"),ISNUMBER(SEARCH("DIRECÇÃO",ExtraçãoDados!C1461,1)),REPLACE(ExtraçãoDados!C1461,1,29,"DN"),ISNUMBER(SEARCH("DIRECÇA0",ExtraçãoDados!C1461,1)),REPLACE(ExtraçãoDados!C1461,1,29,"DN"),ISNUMBER(SEARCH("DIRE",ExtraçãoDados!C1461,1)),REPLACE(ExtraçãoDados!C1461,1,29,"DN"),ISNUMBER(SEARCH("ESQUADRILHA",ExtraçãoDados!C1461,1)),REPLACE(ExtraçãoDados!C1461,1,29,"ES"),ISNUMBER(SEARCH("HOSPITAL DA MARINHA",ExtraçãoDados!C1461,1)),REPLACE(ExtraçãoDados!C1461,1,29,"HM"),ISNUMBER(SEARCH("HOSPITAL",ExtraçãoDados!C1461,1)),REPLACE(ExtraçãoDados!C1461,1,29,"HM"),ISNUMBER(SEARCH("HM",ExtraçãoDados!C1461,1)),REPLACE(ExtraçãoDados!C1461,1,29,"HM"),ISNUMBER(SEARCH("SECÇÃO DE APÓSITOS",ExtraçãoDados!C1461,1)),REPLACE(ExtraçãoDados!C1461,1,29,"HM"))</f>
        <v>#N/A</v>
      </c>
      <c r="E1461" s="4" t="e" cm="1">
        <f t="array" ref="E1461">_xlfn.IFS(LEN(ExtraçãoDados!B1461)=7,YEAR(ExtraçãoDados!D1461),LEN(ExtraçãoDados!B1461)=10,RIGHT(ExtraçãoDados!B1461,4),LEN(ExtraçãoDados!B1461)=9,YEAR(ExtraçãoDados!D1461),LEN(ExtraçãoDados!B1461)=8,YEAR(ExtraçãoDados!D1461),LEN(ExtraçãoDados!B1461)&gt;7,YEAR(ExtraçãoDados!D1461),LEN(ExtraçãoDados!B1461)&gt;5,YEAR(ExtraçãoDados!D1461),LEN(ExtraçãoDados!B1461)&gt;4,YEAR(ExtraçãoDados!D1461))</f>
        <v>#N/A</v>
      </c>
      <c r="F1461" s="4">
        <f>ExtraçãoDados!E1461</f>
        <v>0</v>
      </c>
    </row>
    <row r="1462" spans="1:6" x14ac:dyDescent="0.25">
      <c r="A1462" s="4">
        <f>ExtraçãoDados!A1462</f>
        <v>0</v>
      </c>
      <c r="B1462" s="4" t="str" cm="1">
        <f t="array" ref="B1462">_xlfn.IFS(LEN(ExtraçãoDados!B1462)=12,LEFT(ExtraçãoDados!B1462,3),LEN(ExtraçãoDados!B1462)=10,LEFT(ExtraçãoDados!B1462,5),LEN(ExtraçãoDados!B1462)&gt;19,0,LEN(ExtraçãoDados!B1462)=9,LEFT(ExtraçãoDados!B1462,4),LEN(ExtraçãoDados!B1462)=6,LEFT(ExtraçãoDados!B1462,3),LEN(ExtraçãoDados!B1462)&lt;5,LEFT(ExtraçãoDados!B1462,3),LEN(ExtraçãoDados!B1462)=8,LEFT(ExtraçãoDados!B1462,3),LEN(ExtraçãoDados!B1462)=5,LEFT(ExtraçãoDados!B1462,5),LEN(ExtraçãoDados!B1462)=11,LEFT(ExtraçãoDados!B1462,5),LEN(ExtraçãoDados!B1462)=7,RIGHT(ExtraçãoDados!B1462,6))</f>
        <v/>
      </c>
      <c r="C1462" s="4" t="e" cm="1">
        <f t="array" ref="C1462">_xlfn.IFS(LEN(B1462)=1,"ERRO",LEN(B1462)=2,_xlfn.CONCAT("000",B1462),LEN(B1462)=3,_xlfn.CONCAT("00",B1462),LEN(B1462)=4,_xlfn.CONCAT("0",B1462),LEN(B1462)=6,B1462,LEN(B1462)=7,B1462,LEN(B1462)=5,B1462)</f>
        <v>#N/A</v>
      </c>
      <c r="D1462" s="4" t="e" cm="1">
        <f t="array" ref="D1462">_xlfn.IFS(ExtraçãoDados!C1462={"Direcção de Abastecimento"},REPLACE(ExtraçãoDados!C1462="{Direcção de Abastecimento}",1,25,"DA"),ExtraçãoDados!C1462={"COMISSÃO CULTURAL DE LMARINHA"},REPLACE(ExtraçãoDados!C1462={"COMISSÃO CULTURAL DE LMARINHA"},1,28,"CCM"),ExtraçãoDados!C1462={"DIRECÇÃO DE NAVIOS"},REPLACE(ExtraçãoDados!C1462={"DIRECÇÃO DE NAVIOS"},1,28,"DN"),ExtraçãoDados!C1462={"ESQUADRILHA SUBMARINOS"},REPLACE(ExtraçãoDados!C1462={"ESQUADRILHA SUBMARINOS"},1,28,"ES"),ExtraçãoDados!C1462={"COMISSÃO MARINHA"},REPLACE(ExtraçãoDados!C1462={"COMISSÃO MARINHA"},1,28,"CCM"),ExtraçãoDados!C1462={"COMISSÃO CULTURAL DE MARINHA"},REPLACE(ExtraçãoDados!C1462={"COMISSÃO CULTURAL DE MARINHA"},1,28,"CCM"),ExtraçãoDados!C1462={"CCM"},REPLACE(ExtraçãoDados!C1462={"CCM"},1,28,"CCM"),ExtraçãoDados!C1462={"DN"},REPLACE(ExtraçãoDados!C1462={"DN"},1,28,"DN"),ExtraçãoDados!C1462={"ES"},REPLACE(ExtraçãoDados!C1462={"ES"},1,28,"ES"),ExtraçãoDados!C1462={"DA"},REPLACE(ExtraçãoDados!C1462={"DA"},1,28,"DA"),ExtraçãoDados!C1462={"DE: ESQUADRILHA SUBMARINOS"},REPLACE(ExtraçãoDados!C1462={"DE: ESQUADRILHA SUBMARINOS"},1,28,"ES"),ExtraçãoDados!C1462={"DE: COMISSÃO CULTURAL DE LMARINHA"},REPLACE(ExtraçãoDados!C1462={"DE: COMISSÃO CULTURAL DE LMARINHA"},1,28,"CCM"),ExtraçãoDados!C1462={"ON"},REPLACE(ExtraçãoDados!C1462={"ON"},1,28,"DN"),ExtraçãoDados!C1462={"ESQ. SUBMARINOS"},REPLACE(ExtraçãoDados!C1462={"ESQ. SUBMARINOS"},1,28,"ES"),ExtraçãoDados!C1462={"☒ irecção de Abastecimento"},REPLACE(ExtraçãoDados!C1462={"☒ irecção de Abastecimento"},1,28,"DA"),ExtraçãoDados!C1462={"Direcã d Abtit ço e asecmeno"},REPLACE(ExtraçãoDados!C1462={"Direcã d Abtit ço e asecmeno"},1,28,"DA"),ExtraçãoDados!C1462={"Diecã d Abtit rço e asecmeno"},REPLACE(ExtraçãoDados!C1462={"Diecã d Abtit rço e asecmeno"},1,28,"DA"),ISNUMBER(SEARCH("COMISSÃO",ExtraçãoDados!C1462,1)),REPLACE(ExtraçãoDados!C1462,1,29,"CCM"),ISNUMBER(SEARCH("DN/DIL/DRT1",ExtraçãoDados!C1462,1)),REPLACE(ExtraçãoDados!C1462,1,29,"DN"),ISNUMBER(SEARCH("DIRECÇAO DE NAVIOS",ExtraçãoDados!C1462,1)),REPLACE(ExtraçãoDados!C1462,1,29,"DN"),ISNUMBER(SEARCH("ESQUADRILHA SUBMARIN",ExtraçãoDados!C1462,1)),REPLACE(ExtraçãoDados!C1462,1,29,"ES"),ISNUMBER(SEARCH("DN",ExtraçãoDados!C1462,1)),REPLACE(ExtraçãoDados!C1462,1,29,"DN"),ISNUMBER(SEARCH("DIRECÇÃO",ExtraçãoDados!C1462,1)),REPLACE(ExtraçãoDados!C1462,1,29,"DN"),ISNUMBER(SEARCH("DIRECÇA0",ExtraçãoDados!C1462,1)),REPLACE(ExtraçãoDados!C1462,1,29,"DN"),ISNUMBER(SEARCH("DIRE",ExtraçãoDados!C1462,1)),REPLACE(ExtraçãoDados!C1462,1,29,"DN"),ISNUMBER(SEARCH("ESQUADRILHA",ExtraçãoDados!C1462,1)),REPLACE(ExtraçãoDados!C1462,1,29,"ES"),ISNUMBER(SEARCH("HOSPITAL DA MARINHA",ExtraçãoDados!C1462,1)),REPLACE(ExtraçãoDados!C1462,1,29,"HM"),ISNUMBER(SEARCH("HOSPITAL",ExtraçãoDados!C1462,1)),REPLACE(ExtraçãoDados!C1462,1,29,"HM"),ISNUMBER(SEARCH("HM",ExtraçãoDados!C1462,1)),REPLACE(ExtraçãoDados!C1462,1,29,"HM"),ISNUMBER(SEARCH("SECÇÃO DE APÓSITOS",ExtraçãoDados!C1462,1)),REPLACE(ExtraçãoDados!C1462,1,29,"HM"))</f>
        <v>#N/A</v>
      </c>
      <c r="E1462" s="4" t="e" cm="1">
        <f t="array" ref="E1462">_xlfn.IFS(LEN(ExtraçãoDados!B1462)=7,YEAR(ExtraçãoDados!D1462),LEN(ExtraçãoDados!B1462)=10,RIGHT(ExtraçãoDados!B1462,4),LEN(ExtraçãoDados!B1462)=9,YEAR(ExtraçãoDados!D1462),LEN(ExtraçãoDados!B1462)=8,YEAR(ExtraçãoDados!D1462),LEN(ExtraçãoDados!B1462)&gt;7,YEAR(ExtraçãoDados!D1462),LEN(ExtraçãoDados!B1462)&gt;5,YEAR(ExtraçãoDados!D1462),LEN(ExtraçãoDados!B1462)&gt;4,YEAR(ExtraçãoDados!D1462))</f>
        <v>#N/A</v>
      </c>
      <c r="F1462" s="4">
        <f>ExtraçãoDados!E1462</f>
        <v>0</v>
      </c>
    </row>
    <row r="1463" spans="1:6" x14ac:dyDescent="0.25">
      <c r="A1463" s="4">
        <f>ExtraçãoDados!A1463</f>
        <v>0</v>
      </c>
      <c r="B1463" s="4" t="str" cm="1">
        <f t="array" ref="B1463">_xlfn.IFS(LEN(ExtraçãoDados!B1463)=12,LEFT(ExtraçãoDados!B1463,3),LEN(ExtraçãoDados!B1463)=10,LEFT(ExtraçãoDados!B1463,5),LEN(ExtraçãoDados!B1463)&gt;19,0,LEN(ExtraçãoDados!B1463)=9,LEFT(ExtraçãoDados!B1463,4),LEN(ExtraçãoDados!B1463)=6,LEFT(ExtraçãoDados!B1463,3),LEN(ExtraçãoDados!B1463)&lt;5,LEFT(ExtraçãoDados!B1463,3),LEN(ExtraçãoDados!B1463)=8,LEFT(ExtraçãoDados!B1463,3),LEN(ExtraçãoDados!B1463)=5,LEFT(ExtraçãoDados!B1463,5),LEN(ExtraçãoDados!B1463)=11,LEFT(ExtraçãoDados!B1463,5),LEN(ExtraçãoDados!B1463)=7,RIGHT(ExtraçãoDados!B1463,6))</f>
        <v/>
      </c>
      <c r="C1463" s="4" t="e" cm="1">
        <f t="array" ref="C1463">_xlfn.IFS(LEN(B1463)=1,"ERRO",LEN(B1463)=2,_xlfn.CONCAT("000",B1463),LEN(B1463)=3,_xlfn.CONCAT("00",B1463),LEN(B1463)=4,_xlfn.CONCAT("0",B1463),LEN(B1463)=6,B1463,LEN(B1463)=7,B1463,LEN(B1463)=5,B1463)</f>
        <v>#N/A</v>
      </c>
      <c r="D1463" s="4" t="e" cm="1">
        <f t="array" ref="D1463">_xlfn.IFS(ExtraçãoDados!C1463={"Direcção de Abastecimento"},REPLACE(ExtraçãoDados!C1463="{Direcção de Abastecimento}",1,25,"DA"),ExtraçãoDados!C1463={"COMISSÃO CULTURAL DE LMARINHA"},REPLACE(ExtraçãoDados!C1463={"COMISSÃO CULTURAL DE LMARINHA"},1,28,"CCM"),ExtraçãoDados!C1463={"DIRECÇÃO DE NAVIOS"},REPLACE(ExtraçãoDados!C1463={"DIRECÇÃO DE NAVIOS"},1,28,"DN"),ExtraçãoDados!C1463={"ESQUADRILHA SUBMARINOS"},REPLACE(ExtraçãoDados!C1463={"ESQUADRILHA SUBMARINOS"},1,28,"ES"),ExtraçãoDados!C1463={"COMISSÃO MARINHA"},REPLACE(ExtraçãoDados!C1463={"COMISSÃO MARINHA"},1,28,"CCM"),ExtraçãoDados!C1463={"COMISSÃO CULTURAL DE MARINHA"},REPLACE(ExtraçãoDados!C1463={"COMISSÃO CULTURAL DE MARINHA"},1,28,"CCM"),ExtraçãoDados!C1463={"CCM"},REPLACE(ExtraçãoDados!C1463={"CCM"},1,28,"CCM"),ExtraçãoDados!C1463={"DN"},REPLACE(ExtraçãoDados!C1463={"DN"},1,28,"DN"),ExtraçãoDados!C1463={"ES"},REPLACE(ExtraçãoDados!C1463={"ES"},1,28,"ES"),ExtraçãoDados!C1463={"DA"},REPLACE(ExtraçãoDados!C1463={"DA"},1,28,"DA"),ExtraçãoDados!C1463={"DE: ESQUADRILHA SUBMARINOS"},REPLACE(ExtraçãoDados!C1463={"DE: ESQUADRILHA SUBMARINOS"},1,28,"ES"),ExtraçãoDados!C1463={"DE: COMISSÃO CULTURAL DE LMARINHA"},REPLACE(ExtraçãoDados!C1463={"DE: COMISSÃO CULTURAL DE LMARINHA"},1,28,"CCM"),ExtraçãoDados!C1463={"ON"},REPLACE(ExtraçãoDados!C1463={"ON"},1,28,"DN"),ExtraçãoDados!C1463={"ESQ. SUBMARINOS"},REPLACE(ExtraçãoDados!C1463={"ESQ. SUBMARINOS"},1,28,"ES"),ExtraçãoDados!C1463={"☒ irecção de Abastecimento"},REPLACE(ExtraçãoDados!C1463={"☒ irecção de Abastecimento"},1,28,"DA"),ExtraçãoDados!C1463={"Direcã d Abtit ço e asecmeno"},REPLACE(ExtraçãoDados!C1463={"Direcã d Abtit ço e asecmeno"},1,28,"DA"),ExtraçãoDados!C1463={"Diecã d Abtit rço e asecmeno"},REPLACE(ExtraçãoDados!C1463={"Diecã d Abtit rço e asecmeno"},1,28,"DA"),ISNUMBER(SEARCH("COMISSÃO",ExtraçãoDados!C1463,1)),REPLACE(ExtraçãoDados!C1463,1,29,"CCM"),ISNUMBER(SEARCH("DN/DIL/DRT1",ExtraçãoDados!C1463,1)),REPLACE(ExtraçãoDados!C1463,1,29,"DN"),ISNUMBER(SEARCH("DIRECÇAO DE NAVIOS",ExtraçãoDados!C1463,1)),REPLACE(ExtraçãoDados!C1463,1,29,"DN"),ISNUMBER(SEARCH("ESQUADRILHA SUBMARIN",ExtraçãoDados!C1463,1)),REPLACE(ExtraçãoDados!C1463,1,29,"ES"),ISNUMBER(SEARCH("DN",ExtraçãoDados!C1463,1)),REPLACE(ExtraçãoDados!C1463,1,29,"DN"),ISNUMBER(SEARCH("DIRECÇÃO",ExtraçãoDados!C1463,1)),REPLACE(ExtraçãoDados!C1463,1,29,"DN"),ISNUMBER(SEARCH("DIRECÇA0",ExtraçãoDados!C1463,1)),REPLACE(ExtraçãoDados!C1463,1,29,"DN"),ISNUMBER(SEARCH("DIRE",ExtraçãoDados!C1463,1)),REPLACE(ExtraçãoDados!C1463,1,29,"DN"),ISNUMBER(SEARCH("ESQUADRILHA",ExtraçãoDados!C1463,1)),REPLACE(ExtraçãoDados!C1463,1,29,"ES"),ISNUMBER(SEARCH("HOSPITAL DA MARINHA",ExtraçãoDados!C1463,1)),REPLACE(ExtraçãoDados!C1463,1,29,"HM"),ISNUMBER(SEARCH("HOSPITAL",ExtraçãoDados!C1463,1)),REPLACE(ExtraçãoDados!C1463,1,29,"HM"),ISNUMBER(SEARCH("HM",ExtraçãoDados!C1463,1)),REPLACE(ExtraçãoDados!C1463,1,29,"HM"),ISNUMBER(SEARCH("SECÇÃO DE APÓSITOS",ExtraçãoDados!C1463,1)),REPLACE(ExtraçãoDados!C1463,1,29,"HM"))</f>
        <v>#N/A</v>
      </c>
      <c r="E1463" s="4" t="e" cm="1">
        <f t="array" ref="E1463">_xlfn.IFS(LEN(ExtraçãoDados!B1463)=7,YEAR(ExtraçãoDados!D1463),LEN(ExtraçãoDados!B1463)=10,RIGHT(ExtraçãoDados!B1463,4),LEN(ExtraçãoDados!B1463)=9,YEAR(ExtraçãoDados!D1463),LEN(ExtraçãoDados!B1463)=8,YEAR(ExtraçãoDados!D1463),LEN(ExtraçãoDados!B1463)&gt;7,YEAR(ExtraçãoDados!D1463),LEN(ExtraçãoDados!B1463)&gt;5,YEAR(ExtraçãoDados!D1463),LEN(ExtraçãoDados!B1463)&gt;4,YEAR(ExtraçãoDados!D1463))</f>
        <v>#N/A</v>
      </c>
      <c r="F1463" s="4">
        <f>ExtraçãoDados!E1463</f>
        <v>0</v>
      </c>
    </row>
    <row r="1464" spans="1:6" x14ac:dyDescent="0.25">
      <c r="A1464" s="4">
        <f>ExtraçãoDados!A1464</f>
        <v>0</v>
      </c>
      <c r="B1464" s="4" t="str" cm="1">
        <f t="array" ref="B1464">_xlfn.IFS(LEN(ExtraçãoDados!B1464)=12,LEFT(ExtraçãoDados!B1464,3),LEN(ExtraçãoDados!B1464)=10,LEFT(ExtraçãoDados!B1464,5),LEN(ExtraçãoDados!B1464)&gt;19,0,LEN(ExtraçãoDados!B1464)=9,LEFT(ExtraçãoDados!B1464,4),LEN(ExtraçãoDados!B1464)=6,LEFT(ExtraçãoDados!B1464,3),LEN(ExtraçãoDados!B1464)&lt;5,LEFT(ExtraçãoDados!B1464,3),LEN(ExtraçãoDados!B1464)=8,LEFT(ExtraçãoDados!B1464,3),LEN(ExtraçãoDados!B1464)=5,LEFT(ExtraçãoDados!B1464,5),LEN(ExtraçãoDados!B1464)=11,LEFT(ExtraçãoDados!B1464,5),LEN(ExtraçãoDados!B1464)=7,RIGHT(ExtraçãoDados!B1464,6))</f>
        <v/>
      </c>
      <c r="C1464" s="4" t="e" cm="1">
        <f t="array" ref="C1464">_xlfn.IFS(LEN(B1464)=1,"ERRO",LEN(B1464)=2,_xlfn.CONCAT("000",B1464),LEN(B1464)=3,_xlfn.CONCAT("00",B1464),LEN(B1464)=4,_xlfn.CONCAT("0",B1464),LEN(B1464)=6,B1464,LEN(B1464)=7,B1464,LEN(B1464)=5,B1464)</f>
        <v>#N/A</v>
      </c>
      <c r="D1464" s="4" t="e" cm="1">
        <f t="array" ref="D1464">_xlfn.IFS(ExtraçãoDados!C1464={"Direcção de Abastecimento"},REPLACE(ExtraçãoDados!C1464="{Direcção de Abastecimento}",1,25,"DA"),ExtraçãoDados!C1464={"COMISSÃO CULTURAL DE LMARINHA"},REPLACE(ExtraçãoDados!C1464={"COMISSÃO CULTURAL DE LMARINHA"},1,28,"CCM"),ExtraçãoDados!C1464={"DIRECÇÃO DE NAVIOS"},REPLACE(ExtraçãoDados!C1464={"DIRECÇÃO DE NAVIOS"},1,28,"DN"),ExtraçãoDados!C1464={"ESQUADRILHA SUBMARINOS"},REPLACE(ExtraçãoDados!C1464={"ESQUADRILHA SUBMARINOS"},1,28,"ES"),ExtraçãoDados!C1464={"COMISSÃO MARINHA"},REPLACE(ExtraçãoDados!C1464={"COMISSÃO MARINHA"},1,28,"CCM"),ExtraçãoDados!C1464={"COMISSÃO CULTURAL DE MARINHA"},REPLACE(ExtraçãoDados!C1464={"COMISSÃO CULTURAL DE MARINHA"},1,28,"CCM"),ExtraçãoDados!C1464={"CCM"},REPLACE(ExtraçãoDados!C1464={"CCM"},1,28,"CCM"),ExtraçãoDados!C1464={"DN"},REPLACE(ExtraçãoDados!C1464={"DN"},1,28,"DN"),ExtraçãoDados!C1464={"ES"},REPLACE(ExtraçãoDados!C1464={"ES"},1,28,"ES"),ExtraçãoDados!C1464={"DA"},REPLACE(ExtraçãoDados!C1464={"DA"},1,28,"DA"),ExtraçãoDados!C1464={"DE: ESQUADRILHA SUBMARINOS"},REPLACE(ExtraçãoDados!C1464={"DE: ESQUADRILHA SUBMARINOS"},1,28,"ES"),ExtraçãoDados!C1464={"DE: COMISSÃO CULTURAL DE LMARINHA"},REPLACE(ExtraçãoDados!C1464={"DE: COMISSÃO CULTURAL DE LMARINHA"},1,28,"CCM"),ExtraçãoDados!C1464={"ON"},REPLACE(ExtraçãoDados!C1464={"ON"},1,28,"DN"),ExtraçãoDados!C1464={"ESQ. SUBMARINOS"},REPLACE(ExtraçãoDados!C1464={"ESQ. SUBMARINOS"},1,28,"ES"),ExtraçãoDados!C1464={"☒ irecção de Abastecimento"},REPLACE(ExtraçãoDados!C1464={"☒ irecção de Abastecimento"},1,28,"DA"),ExtraçãoDados!C1464={"Direcã d Abtit ço e asecmeno"},REPLACE(ExtraçãoDados!C1464={"Direcã d Abtit ço e asecmeno"},1,28,"DA"),ExtraçãoDados!C1464={"Diecã d Abtit rço e asecmeno"},REPLACE(ExtraçãoDados!C1464={"Diecã d Abtit rço e asecmeno"},1,28,"DA"),ISNUMBER(SEARCH("COMISSÃO",ExtraçãoDados!C1464,1)),REPLACE(ExtraçãoDados!C1464,1,29,"CCM"),ISNUMBER(SEARCH("DN/DIL/DRT1",ExtraçãoDados!C1464,1)),REPLACE(ExtraçãoDados!C1464,1,29,"DN"),ISNUMBER(SEARCH("DIRECÇAO DE NAVIOS",ExtraçãoDados!C1464,1)),REPLACE(ExtraçãoDados!C1464,1,29,"DN"),ISNUMBER(SEARCH("ESQUADRILHA SUBMARIN",ExtraçãoDados!C1464,1)),REPLACE(ExtraçãoDados!C1464,1,29,"ES"),ISNUMBER(SEARCH("DN",ExtraçãoDados!C1464,1)),REPLACE(ExtraçãoDados!C1464,1,29,"DN"),ISNUMBER(SEARCH("DIRECÇÃO",ExtraçãoDados!C1464,1)),REPLACE(ExtraçãoDados!C1464,1,29,"DN"),ISNUMBER(SEARCH("DIRECÇA0",ExtraçãoDados!C1464,1)),REPLACE(ExtraçãoDados!C1464,1,29,"DN"),ISNUMBER(SEARCH("DIRE",ExtraçãoDados!C1464,1)),REPLACE(ExtraçãoDados!C1464,1,29,"DN"),ISNUMBER(SEARCH("ESQUADRILHA",ExtraçãoDados!C1464,1)),REPLACE(ExtraçãoDados!C1464,1,29,"ES"),ISNUMBER(SEARCH("HOSPITAL DA MARINHA",ExtraçãoDados!C1464,1)),REPLACE(ExtraçãoDados!C1464,1,29,"HM"),ISNUMBER(SEARCH("HOSPITAL",ExtraçãoDados!C1464,1)),REPLACE(ExtraçãoDados!C1464,1,29,"HM"),ISNUMBER(SEARCH("HM",ExtraçãoDados!C1464,1)),REPLACE(ExtraçãoDados!C1464,1,29,"HM"),ISNUMBER(SEARCH("SECÇÃO DE APÓSITOS",ExtraçãoDados!C1464,1)),REPLACE(ExtraçãoDados!C1464,1,29,"HM"))</f>
        <v>#N/A</v>
      </c>
      <c r="E1464" s="4" t="e" cm="1">
        <f t="array" ref="E1464">_xlfn.IFS(LEN(ExtraçãoDados!B1464)=7,YEAR(ExtraçãoDados!D1464),LEN(ExtraçãoDados!B1464)=10,RIGHT(ExtraçãoDados!B1464,4),LEN(ExtraçãoDados!B1464)=9,YEAR(ExtraçãoDados!D1464),LEN(ExtraçãoDados!B1464)=8,YEAR(ExtraçãoDados!D1464),LEN(ExtraçãoDados!B1464)&gt;7,YEAR(ExtraçãoDados!D1464),LEN(ExtraçãoDados!B1464)&gt;5,YEAR(ExtraçãoDados!D1464),LEN(ExtraçãoDados!B1464)&gt;4,YEAR(ExtraçãoDados!D1464))</f>
        <v>#N/A</v>
      </c>
      <c r="F1464" s="4">
        <f>ExtraçãoDados!E1464</f>
        <v>0</v>
      </c>
    </row>
    <row r="1465" spans="1:6" x14ac:dyDescent="0.25">
      <c r="A1465" s="4">
        <f>ExtraçãoDados!A1465</f>
        <v>0</v>
      </c>
      <c r="B1465" s="4" t="str" cm="1">
        <f t="array" ref="B1465">_xlfn.IFS(LEN(ExtraçãoDados!B1465)=12,LEFT(ExtraçãoDados!B1465,3),LEN(ExtraçãoDados!B1465)=10,LEFT(ExtraçãoDados!B1465,5),LEN(ExtraçãoDados!B1465)&gt;19,0,LEN(ExtraçãoDados!B1465)=9,LEFT(ExtraçãoDados!B1465,4),LEN(ExtraçãoDados!B1465)=6,LEFT(ExtraçãoDados!B1465,3),LEN(ExtraçãoDados!B1465)&lt;5,LEFT(ExtraçãoDados!B1465,3),LEN(ExtraçãoDados!B1465)=8,LEFT(ExtraçãoDados!B1465,3),LEN(ExtraçãoDados!B1465)=5,LEFT(ExtraçãoDados!B1465,5),LEN(ExtraçãoDados!B1465)=11,LEFT(ExtraçãoDados!B1465,5),LEN(ExtraçãoDados!B1465)=7,RIGHT(ExtraçãoDados!B1465,6))</f>
        <v/>
      </c>
      <c r="C1465" s="4" t="e" cm="1">
        <f t="array" ref="C1465">_xlfn.IFS(LEN(B1465)=1,"ERRO",LEN(B1465)=2,_xlfn.CONCAT("000",B1465),LEN(B1465)=3,_xlfn.CONCAT("00",B1465),LEN(B1465)=4,_xlfn.CONCAT("0",B1465),LEN(B1465)=6,B1465,LEN(B1465)=7,B1465,LEN(B1465)=5,B1465)</f>
        <v>#N/A</v>
      </c>
      <c r="D1465" s="4" t="e" cm="1">
        <f t="array" ref="D1465">_xlfn.IFS(ExtraçãoDados!C1465={"Direcção de Abastecimento"},REPLACE(ExtraçãoDados!C1465="{Direcção de Abastecimento}",1,25,"DA"),ExtraçãoDados!C1465={"COMISSÃO CULTURAL DE LMARINHA"},REPLACE(ExtraçãoDados!C1465={"COMISSÃO CULTURAL DE LMARINHA"},1,28,"CCM"),ExtraçãoDados!C1465={"DIRECÇÃO DE NAVIOS"},REPLACE(ExtraçãoDados!C1465={"DIRECÇÃO DE NAVIOS"},1,28,"DN"),ExtraçãoDados!C1465={"ESQUADRILHA SUBMARINOS"},REPLACE(ExtraçãoDados!C1465={"ESQUADRILHA SUBMARINOS"},1,28,"ES"),ExtraçãoDados!C1465={"COMISSÃO MARINHA"},REPLACE(ExtraçãoDados!C1465={"COMISSÃO MARINHA"},1,28,"CCM"),ExtraçãoDados!C1465={"COMISSÃO CULTURAL DE MARINHA"},REPLACE(ExtraçãoDados!C1465={"COMISSÃO CULTURAL DE MARINHA"},1,28,"CCM"),ExtraçãoDados!C1465={"CCM"},REPLACE(ExtraçãoDados!C1465={"CCM"},1,28,"CCM"),ExtraçãoDados!C1465={"DN"},REPLACE(ExtraçãoDados!C1465={"DN"},1,28,"DN"),ExtraçãoDados!C1465={"ES"},REPLACE(ExtraçãoDados!C1465={"ES"},1,28,"ES"),ExtraçãoDados!C1465={"DA"},REPLACE(ExtraçãoDados!C1465={"DA"},1,28,"DA"),ExtraçãoDados!C1465={"DE: ESQUADRILHA SUBMARINOS"},REPLACE(ExtraçãoDados!C1465={"DE: ESQUADRILHA SUBMARINOS"},1,28,"ES"),ExtraçãoDados!C1465={"DE: COMISSÃO CULTURAL DE LMARINHA"},REPLACE(ExtraçãoDados!C1465={"DE: COMISSÃO CULTURAL DE LMARINHA"},1,28,"CCM"),ExtraçãoDados!C1465={"ON"},REPLACE(ExtraçãoDados!C1465={"ON"},1,28,"DN"),ExtraçãoDados!C1465={"ESQ. SUBMARINOS"},REPLACE(ExtraçãoDados!C1465={"ESQ. SUBMARINOS"},1,28,"ES"),ExtraçãoDados!C1465={"☒ irecção de Abastecimento"},REPLACE(ExtraçãoDados!C1465={"☒ irecção de Abastecimento"},1,28,"DA"),ExtraçãoDados!C1465={"Direcã d Abtit ço e asecmeno"},REPLACE(ExtraçãoDados!C1465={"Direcã d Abtit ço e asecmeno"},1,28,"DA"),ExtraçãoDados!C1465={"Diecã d Abtit rço e asecmeno"},REPLACE(ExtraçãoDados!C1465={"Diecã d Abtit rço e asecmeno"},1,28,"DA"),ISNUMBER(SEARCH("COMISSÃO",ExtraçãoDados!C1465,1)),REPLACE(ExtraçãoDados!C1465,1,29,"CCM"),ISNUMBER(SEARCH("DN/DIL/DRT1",ExtraçãoDados!C1465,1)),REPLACE(ExtraçãoDados!C1465,1,29,"DN"),ISNUMBER(SEARCH("DIRECÇAO DE NAVIOS",ExtraçãoDados!C1465,1)),REPLACE(ExtraçãoDados!C1465,1,29,"DN"),ISNUMBER(SEARCH("ESQUADRILHA SUBMARIN",ExtraçãoDados!C1465,1)),REPLACE(ExtraçãoDados!C1465,1,29,"ES"),ISNUMBER(SEARCH("DN",ExtraçãoDados!C1465,1)),REPLACE(ExtraçãoDados!C1465,1,29,"DN"),ISNUMBER(SEARCH("DIRECÇÃO",ExtraçãoDados!C1465,1)),REPLACE(ExtraçãoDados!C1465,1,29,"DN"),ISNUMBER(SEARCH("DIRECÇA0",ExtraçãoDados!C1465,1)),REPLACE(ExtraçãoDados!C1465,1,29,"DN"),ISNUMBER(SEARCH("DIRE",ExtraçãoDados!C1465,1)),REPLACE(ExtraçãoDados!C1465,1,29,"DN"),ISNUMBER(SEARCH("ESQUADRILHA",ExtraçãoDados!C1465,1)),REPLACE(ExtraçãoDados!C1465,1,29,"ES"),ISNUMBER(SEARCH("HOSPITAL DA MARINHA",ExtraçãoDados!C1465,1)),REPLACE(ExtraçãoDados!C1465,1,29,"HM"),ISNUMBER(SEARCH("HOSPITAL",ExtraçãoDados!C1465,1)),REPLACE(ExtraçãoDados!C1465,1,29,"HM"),ISNUMBER(SEARCH("HM",ExtraçãoDados!C1465,1)),REPLACE(ExtraçãoDados!C1465,1,29,"HM"),ISNUMBER(SEARCH("SECÇÃO DE APÓSITOS",ExtraçãoDados!C1465,1)),REPLACE(ExtraçãoDados!C1465,1,29,"HM"))</f>
        <v>#N/A</v>
      </c>
      <c r="E1465" s="4" t="e" cm="1">
        <f t="array" ref="E1465">_xlfn.IFS(LEN(ExtraçãoDados!B1465)=7,YEAR(ExtraçãoDados!D1465),LEN(ExtraçãoDados!B1465)=10,RIGHT(ExtraçãoDados!B1465,4),LEN(ExtraçãoDados!B1465)=9,YEAR(ExtraçãoDados!D1465),LEN(ExtraçãoDados!B1465)=8,YEAR(ExtraçãoDados!D1465),LEN(ExtraçãoDados!B1465)&gt;7,YEAR(ExtraçãoDados!D1465),LEN(ExtraçãoDados!B1465)&gt;5,YEAR(ExtraçãoDados!D1465),LEN(ExtraçãoDados!B1465)&gt;4,YEAR(ExtraçãoDados!D1465))</f>
        <v>#N/A</v>
      </c>
      <c r="F1465" s="4">
        <f>ExtraçãoDados!E1465</f>
        <v>0</v>
      </c>
    </row>
    <row r="1466" spans="1:6" x14ac:dyDescent="0.25">
      <c r="A1466" s="4">
        <f>ExtraçãoDados!A1466</f>
        <v>0</v>
      </c>
      <c r="B1466" s="4" t="str" cm="1">
        <f t="array" ref="B1466">_xlfn.IFS(LEN(ExtraçãoDados!B1466)=12,LEFT(ExtraçãoDados!B1466,3),LEN(ExtraçãoDados!B1466)=10,LEFT(ExtraçãoDados!B1466,5),LEN(ExtraçãoDados!B1466)&gt;19,0,LEN(ExtraçãoDados!B1466)=9,LEFT(ExtraçãoDados!B1466,4),LEN(ExtraçãoDados!B1466)=6,LEFT(ExtraçãoDados!B1466,3),LEN(ExtraçãoDados!B1466)&lt;5,LEFT(ExtraçãoDados!B1466,3),LEN(ExtraçãoDados!B1466)=8,LEFT(ExtraçãoDados!B1466,3),LEN(ExtraçãoDados!B1466)=5,LEFT(ExtraçãoDados!B1466,5),LEN(ExtraçãoDados!B1466)=11,LEFT(ExtraçãoDados!B1466,5),LEN(ExtraçãoDados!B1466)=7,RIGHT(ExtraçãoDados!B1466,6))</f>
        <v/>
      </c>
      <c r="C1466" s="4" t="e" cm="1">
        <f t="array" ref="C1466">_xlfn.IFS(LEN(B1466)=1,"ERRO",LEN(B1466)=2,_xlfn.CONCAT("000",B1466),LEN(B1466)=3,_xlfn.CONCAT("00",B1466),LEN(B1466)=4,_xlfn.CONCAT("0",B1466),LEN(B1466)=6,B1466,LEN(B1466)=7,B1466,LEN(B1466)=5,B1466)</f>
        <v>#N/A</v>
      </c>
      <c r="D1466" s="4" t="e" cm="1">
        <f t="array" ref="D1466">_xlfn.IFS(ExtraçãoDados!C1466={"Direcção de Abastecimento"},REPLACE(ExtraçãoDados!C1466="{Direcção de Abastecimento}",1,25,"DA"),ExtraçãoDados!C1466={"COMISSÃO CULTURAL DE LMARINHA"},REPLACE(ExtraçãoDados!C1466={"COMISSÃO CULTURAL DE LMARINHA"},1,28,"CCM"),ExtraçãoDados!C1466={"DIRECÇÃO DE NAVIOS"},REPLACE(ExtraçãoDados!C1466={"DIRECÇÃO DE NAVIOS"},1,28,"DN"),ExtraçãoDados!C1466={"ESQUADRILHA SUBMARINOS"},REPLACE(ExtraçãoDados!C1466={"ESQUADRILHA SUBMARINOS"},1,28,"ES"),ExtraçãoDados!C1466={"COMISSÃO MARINHA"},REPLACE(ExtraçãoDados!C1466={"COMISSÃO MARINHA"},1,28,"CCM"),ExtraçãoDados!C1466={"COMISSÃO CULTURAL DE MARINHA"},REPLACE(ExtraçãoDados!C1466={"COMISSÃO CULTURAL DE MARINHA"},1,28,"CCM"),ExtraçãoDados!C1466={"CCM"},REPLACE(ExtraçãoDados!C1466={"CCM"},1,28,"CCM"),ExtraçãoDados!C1466={"DN"},REPLACE(ExtraçãoDados!C1466={"DN"},1,28,"DN"),ExtraçãoDados!C1466={"ES"},REPLACE(ExtraçãoDados!C1466={"ES"},1,28,"ES"),ExtraçãoDados!C1466={"DA"},REPLACE(ExtraçãoDados!C1466={"DA"},1,28,"DA"),ExtraçãoDados!C1466={"DE: ESQUADRILHA SUBMARINOS"},REPLACE(ExtraçãoDados!C1466={"DE: ESQUADRILHA SUBMARINOS"},1,28,"ES"),ExtraçãoDados!C1466={"DE: COMISSÃO CULTURAL DE LMARINHA"},REPLACE(ExtraçãoDados!C1466={"DE: COMISSÃO CULTURAL DE LMARINHA"},1,28,"CCM"),ExtraçãoDados!C1466={"ON"},REPLACE(ExtraçãoDados!C1466={"ON"},1,28,"DN"),ExtraçãoDados!C1466={"ESQ. SUBMARINOS"},REPLACE(ExtraçãoDados!C1466={"ESQ. SUBMARINOS"},1,28,"ES"),ExtraçãoDados!C1466={"☒ irecção de Abastecimento"},REPLACE(ExtraçãoDados!C1466={"☒ irecção de Abastecimento"},1,28,"DA"),ExtraçãoDados!C1466={"Direcã d Abtit ço e asecmeno"},REPLACE(ExtraçãoDados!C1466={"Direcã d Abtit ço e asecmeno"},1,28,"DA"),ExtraçãoDados!C1466={"Diecã d Abtit rço e asecmeno"},REPLACE(ExtraçãoDados!C1466={"Diecã d Abtit rço e asecmeno"},1,28,"DA"),ISNUMBER(SEARCH("COMISSÃO",ExtraçãoDados!C1466,1)),REPLACE(ExtraçãoDados!C1466,1,29,"CCM"),ISNUMBER(SEARCH("DN/DIL/DRT1",ExtraçãoDados!C1466,1)),REPLACE(ExtraçãoDados!C1466,1,29,"DN"),ISNUMBER(SEARCH("DIRECÇAO DE NAVIOS",ExtraçãoDados!C1466,1)),REPLACE(ExtraçãoDados!C1466,1,29,"DN"),ISNUMBER(SEARCH("ESQUADRILHA SUBMARIN",ExtraçãoDados!C1466,1)),REPLACE(ExtraçãoDados!C1466,1,29,"ES"),ISNUMBER(SEARCH("DN",ExtraçãoDados!C1466,1)),REPLACE(ExtraçãoDados!C1466,1,29,"DN"),ISNUMBER(SEARCH("DIRECÇÃO",ExtraçãoDados!C1466,1)),REPLACE(ExtraçãoDados!C1466,1,29,"DN"),ISNUMBER(SEARCH("DIRECÇA0",ExtraçãoDados!C1466,1)),REPLACE(ExtraçãoDados!C1466,1,29,"DN"),ISNUMBER(SEARCH("DIRE",ExtraçãoDados!C1466,1)),REPLACE(ExtraçãoDados!C1466,1,29,"DN"),ISNUMBER(SEARCH("ESQUADRILHA",ExtraçãoDados!C1466,1)),REPLACE(ExtraçãoDados!C1466,1,29,"ES"),ISNUMBER(SEARCH("HOSPITAL DA MARINHA",ExtraçãoDados!C1466,1)),REPLACE(ExtraçãoDados!C1466,1,29,"HM"),ISNUMBER(SEARCH("HOSPITAL",ExtraçãoDados!C1466,1)),REPLACE(ExtraçãoDados!C1466,1,29,"HM"),ISNUMBER(SEARCH("HM",ExtraçãoDados!C1466,1)),REPLACE(ExtraçãoDados!C1466,1,29,"HM"),ISNUMBER(SEARCH("SECÇÃO DE APÓSITOS",ExtraçãoDados!C1466,1)),REPLACE(ExtraçãoDados!C1466,1,29,"HM"))</f>
        <v>#N/A</v>
      </c>
      <c r="E1466" s="4" t="e" cm="1">
        <f t="array" ref="E1466">_xlfn.IFS(LEN(ExtraçãoDados!B1466)=7,YEAR(ExtraçãoDados!D1466),LEN(ExtraçãoDados!B1466)=10,RIGHT(ExtraçãoDados!B1466,4),LEN(ExtraçãoDados!B1466)=9,YEAR(ExtraçãoDados!D1466),LEN(ExtraçãoDados!B1466)=8,YEAR(ExtraçãoDados!D1466),LEN(ExtraçãoDados!B1466)&gt;7,YEAR(ExtraçãoDados!D1466),LEN(ExtraçãoDados!B1466)&gt;5,YEAR(ExtraçãoDados!D1466),LEN(ExtraçãoDados!B1466)&gt;4,YEAR(ExtraçãoDados!D1466))</f>
        <v>#N/A</v>
      </c>
      <c r="F1466" s="4">
        <f>ExtraçãoDados!E1466</f>
        <v>0</v>
      </c>
    </row>
    <row r="1467" spans="1:6" x14ac:dyDescent="0.25">
      <c r="A1467" s="4">
        <f>ExtraçãoDados!A1467</f>
        <v>0</v>
      </c>
      <c r="B1467" s="4" t="str" cm="1">
        <f t="array" ref="B1467">_xlfn.IFS(LEN(ExtraçãoDados!B1467)=12,LEFT(ExtraçãoDados!B1467,3),LEN(ExtraçãoDados!B1467)=10,LEFT(ExtraçãoDados!B1467,5),LEN(ExtraçãoDados!B1467)&gt;19,0,LEN(ExtraçãoDados!B1467)=9,LEFT(ExtraçãoDados!B1467,4),LEN(ExtraçãoDados!B1467)=6,LEFT(ExtraçãoDados!B1467,3),LEN(ExtraçãoDados!B1467)&lt;5,LEFT(ExtraçãoDados!B1467,3),LEN(ExtraçãoDados!B1467)=8,LEFT(ExtraçãoDados!B1467,3),LEN(ExtraçãoDados!B1467)=5,LEFT(ExtraçãoDados!B1467,5),LEN(ExtraçãoDados!B1467)=11,LEFT(ExtraçãoDados!B1467,5),LEN(ExtraçãoDados!B1467)=7,RIGHT(ExtraçãoDados!B1467,6))</f>
        <v/>
      </c>
      <c r="C1467" s="4" t="e" cm="1">
        <f t="array" ref="C1467">_xlfn.IFS(LEN(B1467)=1,"ERRO",LEN(B1467)=2,_xlfn.CONCAT("000",B1467),LEN(B1467)=3,_xlfn.CONCAT("00",B1467),LEN(B1467)=4,_xlfn.CONCAT("0",B1467),LEN(B1467)=6,B1467,LEN(B1467)=7,B1467,LEN(B1467)=5,B1467)</f>
        <v>#N/A</v>
      </c>
      <c r="D1467" s="4" t="e" cm="1">
        <f t="array" ref="D1467">_xlfn.IFS(ExtraçãoDados!C1467={"Direcção de Abastecimento"},REPLACE(ExtraçãoDados!C1467="{Direcção de Abastecimento}",1,25,"DA"),ExtraçãoDados!C1467={"COMISSÃO CULTURAL DE LMARINHA"},REPLACE(ExtraçãoDados!C1467={"COMISSÃO CULTURAL DE LMARINHA"},1,28,"CCM"),ExtraçãoDados!C1467={"DIRECÇÃO DE NAVIOS"},REPLACE(ExtraçãoDados!C1467={"DIRECÇÃO DE NAVIOS"},1,28,"DN"),ExtraçãoDados!C1467={"ESQUADRILHA SUBMARINOS"},REPLACE(ExtraçãoDados!C1467={"ESQUADRILHA SUBMARINOS"},1,28,"ES"),ExtraçãoDados!C1467={"COMISSÃO MARINHA"},REPLACE(ExtraçãoDados!C1467={"COMISSÃO MARINHA"},1,28,"CCM"),ExtraçãoDados!C1467={"COMISSÃO CULTURAL DE MARINHA"},REPLACE(ExtraçãoDados!C1467={"COMISSÃO CULTURAL DE MARINHA"},1,28,"CCM"),ExtraçãoDados!C1467={"CCM"},REPLACE(ExtraçãoDados!C1467={"CCM"},1,28,"CCM"),ExtraçãoDados!C1467={"DN"},REPLACE(ExtraçãoDados!C1467={"DN"},1,28,"DN"),ExtraçãoDados!C1467={"ES"},REPLACE(ExtraçãoDados!C1467={"ES"},1,28,"ES"),ExtraçãoDados!C1467={"DA"},REPLACE(ExtraçãoDados!C1467={"DA"},1,28,"DA"),ExtraçãoDados!C1467={"DE: ESQUADRILHA SUBMARINOS"},REPLACE(ExtraçãoDados!C1467={"DE: ESQUADRILHA SUBMARINOS"},1,28,"ES"),ExtraçãoDados!C1467={"DE: COMISSÃO CULTURAL DE LMARINHA"},REPLACE(ExtraçãoDados!C1467={"DE: COMISSÃO CULTURAL DE LMARINHA"},1,28,"CCM"),ExtraçãoDados!C1467={"ON"},REPLACE(ExtraçãoDados!C1467={"ON"},1,28,"DN"),ExtraçãoDados!C1467={"ESQ. SUBMARINOS"},REPLACE(ExtraçãoDados!C1467={"ESQ. SUBMARINOS"},1,28,"ES"),ExtraçãoDados!C1467={"☒ irecção de Abastecimento"},REPLACE(ExtraçãoDados!C1467={"☒ irecção de Abastecimento"},1,28,"DA"),ExtraçãoDados!C1467={"Direcã d Abtit ço e asecmeno"},REPLACE(ExtraçãoDados!C1467={"Direcã d Abtit ço e asecmeno"},1,28,"DA"),ExtraçãoDados!C1467={"Diecã d Abtit rço e asecmeno"},REPLACE(ExtraçãoDados!C1467={"Diecã d Abtit rço e asecmeno"},1,28,"DA"),ISNUMBER(SEARCH("COMISSÃO",ExtraçãoDados!C1467,1)),REPLACE(ExtraçãoDados!C1467,1,29,"CCM"),ISNUMBER(SEARCH("DN/DIL/DRT1",ExtraçãoDados!C1467,1)),REPLACE(ExtraçãoDados!C1467,1,29,"DN"),ISNUMBER(SEARCH("DIRECÇAO DE NAVIOS",ExtraçãoDados!C1467,1)),REPLACE(ExtraçãoDados!C1467,1,29,"DN"),ISNUMBER(SEARCH("ESQUADRILHA SUBMARIN",ExtraçãoDados!C1467,1)),REPLACE(ExtraçãoDados!C1467,1,29,"ES"),ISNUMBER(SEARCH("DN",ExtraçãoDados!C1467,1)),REPLACE(ExtraçãoDados!C1467,1,29,"DN"),ISNUMBER(SEARCH("DIRECÇÃO",ExtraçãoDados!C1467,1)),REPLACE(ExtraçãoDados!C1467,1,29,"DN"),ISNUMBER(SEARCH("DIRECÇA0",ExtraçãoDados!C1467,1)),REPLACE(ExtraçãoDados!C1467,1,29,"DN"),ISNUMBER(SEARCH("DIRE",ExtraçãoDados!C1467,1)),REPLACE(ExtraçãoDados!C1467,1,29,"DN"),ISNUMBER(SEARCH("ESQUADRILHA",ExtraçãoDados!C1467,1)),REPLACE(ExtraçãoDados!C1467,1,29,"ES"),ISNUMBER(SEARCH("HOSPITAL DA MARINHA",ExtraçãoDados!C1467,1)),REPLACE(ExtraçãoDados!C1467,1,29,"HM"),ISNUMBER(SEARCH("HOSPITAL",ExtraçãoDados!C1467,1)),REPLACE(ExtraçãoDados!C1467,1,29,"HM"),ISNUMBER(SEARCH("HM",ExtraçãoDados!C1467,1)),REPLACE(ExtraçãoDados!C1467,1,29,"HM"),ISNUMBER(SEARCH("SECÇÃO DE APÓSITOS",ExtraçãoDados!C1467,1)),REPLACE(ExtraçãoDados!C1467,1,29,"HM"))</f>
        <v>#N/A</v>
      </c>
      <c r="E1467" s="4" t="e" cm="1">
        <f t="array" ref="E1467">_xlfn.IFS(LEN(ExtraçãoDados!B1467)=7,YEAR(ExtraçãoDados!D1467),LEN(ExtraçãoDados!B1467)=10,RIGHT(ExtraçãoDados!B1467,4),LEN(ExtraçãoDados!B1467)=9,YEAR(ExtraçãoDados!D1467),LEN(ExtraçãoDados!B1467)=8,YEAR(ExtraçãoDados!D1467),LEN(ExtraçãoDados!B1467)&gt;7,YEAR(ExtraçãoDados!D1467),LEN(ExtraçãoDados!B1467)&gt;5,YEAR(ExtraçãoDados!D1467),LEN(ExtraçãoDados!B1467)&gt;4,YEAR(ExtraçãoDados!D1467))</f>
        <v>#N/A</v>
      </c>
      <c r="F1467" s="4">
        <f>ExtraçãoDados!E1467</f>
        <v>0</v>
      </c>
    </row>
    <row r="1468" spans="1:6" x14ac:dyDescent="0.25">
      <c r="A1468" s="4">
        <f>ExtraçãoDados!A1468</f>
        <v>0</v>
      </c>
      <c r="B1468" s="4" t="str" cm="1">
        <f t="array" ref="B1468">_xlfn.IFS(LEN(ExtraçãoDados!B1468)=12,LEFT(ExtraçãoDados!B1468,3),LEN(ExtraçãoDados!B1468)=10,LEFT(ExtraçãoDados!B1468,5),LEN(ExtraçãoDados!B1468)&gt;19,0,LEN(ExtraçãoDados!B1468)=9,LEFT(ExtraçãoDados!B1468,4),LEN(ExtraçãoDados!B1468)=6,LEFT(ExtraçãoDados!B1468,3),LEN(ExtraçãoDados!B1468)&lt;5,LEFT(ExtraçãoDados!B1468,3),LEN(ExtraçãoDados!B1468)=8,LEFT(ExtraçãoDados!B1468,3),LEN(ExtraçãoDados!B1468)=5,LEFT(ExtraçãoDados!B1468,5),LEN(ExtraçãoDados!B1468)=11,LEFT(ExtraçãoDados!B1468,5),LEN(ExtraçãoDados!B1468)=7,RIGHT(ExtraçãoDados!B1468,6))</f>
        <v/>
      </c>
      <c r="C1468" s="4" t="e" cm="1">
        <f t="array" ref="C1468">_xlfn.IFS(LEN(B1468)=1,"ERRO",LEN(B1468)=2,_xlfn.CONCAT("000",B1468),LEN(B1468)=3,_xlfn.CONCAT("00",B1468),LEN(B1468)=4,_xlfn.CONCAT("0",B1468),LEN(B1468)=6,B1468,LEN(B1468)=7,B1468,LEN(B1468)=5,B1468)</f>
        <v>#N/A</v>
      </c>
      <c r="D1468" s="4" t="e" cm="1">
        <f t="array" ref="D1468">_xlfn.IFS(ExtraçãoDados!C1468={"Direcção de Abastecimento"},REPLACE(ExtraçãoDados!C1468="{Direcção de Abastecimento}",1,25,"DA"),ExtraçãoDados!C1468={"COMISSÃO CULTURAL DE LMARINHA"},REPLACE(ExtraçãoDados!C1468={"COMISSÃO CULTURAL DE LMARINHA"},1,28,"CCM"),ExtraçãoDados!C1468={"DIRECÇÃO DE NAVIOS"},REPLACE(ExtraçãoDados!C1468={"DIRECÇÃO DE NAVIOS"},1,28,"DN"),ExtraçãoDados!C1468={"ESQUADRILHA SUBMARINOS"},REPLACE(ExtraçãoDados!C1468={"ESQUADRILHA SUBMARINOS"},1,28,"ES"),ExtraçãoDados!C1468={"COMISSÃO MARINHA"},REPLACE(ExtraçãoDados!C1468={"COMISSÃO MARINHA"},1,28,"CCM"),ExtraçãoDados!C1468={"COMISSÃO CULTURAL DE MARINHA"},REPLACE(ExtraçãoDados!C1468={"COMISSÃO CULTURAL DE MARINHA"},1,28,"CCM"),ExtraçãoDados!C1468={"CCM"},REPLACE(ExtraçãoDados!C1468={"CCM"},1,28,"CCM"),ExtraçãoDados!C1468={"DN"},REPLACE(ExtraçãoDados!C1468={"DN"},1,28,"DN"),ExtraçãoDados!C1468={"ES"},REPLACE(ExtraçãoDados!C1468={"ES"},1,28,"ES"),ExtraçãoDados!C1468={"DA"},REPLACE(ExtraçãoDados!C1468={"DA"},1,28,"DA"),ExtraçãoDados!C1468={"DE: ESQUADRILHA SUBMARINOS"},REPLACE(ExtraçãoDados!C1468={"DE: ESQUADRILHA SUBMARINOS"},1,28,"ES"),ExtraçãoDados!C1468={"DE: COMISSÃO CULTURAL DE LMARINHA"},REPLACE(ExtraçãoDados!C1468={"DE: COMISSÃO CULTURAL DE LMARINHA"},1,28,"CCM"),ExtraçãoDados!C1468={"ON"},REPLACE(ExtraçãoDados!C1468={"ON"},1,28,"DN"),ExtraçãoDados!C1468={"ESQ. SUBMARINOS"},REPLACE(ExtraçãoDados!C1468={"ESQ. SUBMARINOS"},1,28,"ES"),ExtraçãoDados!C1468={"☒ irecção de Abastecimento"},REPLACE(ExtraçãoDados!C1468={"☒ irecção de Abastecimento"},1,28,"DA"),ExtraçãoDados!C1468={"Direcã d Abtit ço e asecmeno"},REPLACE(ExtraçãoDados!C1468={"Direcã d Abtit ço e asecmeno"},1,28,"DA"),ExtraçãoDados!C1468={"Diecã d Abtit rço e asecmeno"},REPLACE(ExtraçãoDados!C1468={"Diecã d Abtit rço e asecmeno"},1,28,"DA"),ISNUMBER(SEARCH("COMISSÃO",ExtraçãoDados!C1468,1)),REPLACE(ExtraçãoDados!C1468,1,29,"CCM"),ISNUMBER(SEARCH("DN/DIL/DRT1",ExtraçãoDados!C1468,1)),REPLACE(ExtraçãoDados!C1468,1,29,"DN"),ISNUMBER(SEARCH("DIRECÇAO DE NAVIOS",ExtraçãoDados!C1468,1)),REPLACE(ExtraçãoDados!C1468,1,29,"DN"),ISNUMBER(SEARCH("ESQUADRILHA SUBMARIN",ExtraçãoDados!C1468,1)),REPLACE(ExtraçãoDados!C1468,1,29,"ES"),ISNUMBER(SEARCH("DN",ExtraçãoDados!C1468,1)),REPLACE(ExtraçãoDados!C1468,1,29,"DN"),ISNUMBER(SEARCH("DIRECÇÃO",ExtraçãoDados!C1468,1)),REPLACE(ExtraçãoDados!C1468,1,29,"DN"),ISNUMBER(SEARCH("DIRECÇA0",ExtraçãoDados!C1468,1)),REPLACE(ExtraçãoDados!C1468,1,29,"DN"),ISNUMBER(SEARCH("DIRE",ExtraçãoDados!C1468,1)),REPLACE(ExtraçãoDados!C1468,1,29,"DN"),ISNUMBER(SEARCH("ESQUADRILHA",ExtraçãoDados!C1468,1)),REPLACE(ExtraçãoDados!C1468,1,29,"ES"),ISNUMBER(SEARCH("HOSPITAL DA MARINHA",ExtraçãoDados!C1468,1)),REPLACE(ExtraçãoDados!C1468,1,29,"HM"),ISNUMBER(SEARCH("HOSPITAL",ExtraçãoDados!C1468,1)),REPLACE(ExtraçãoDados!C1468,1,29,"HM"),ISNUMBER(SEARCH("HM",ExtraçãoDados!C1468,1)),REPLACE(ExtraçãoDados!C1468,1,29,"HM"),ISNUMBER(SEARCH("SECÇÃO DE APÓSITOS",ExtraçãoDados!C1468,1)),REPLACE(ExtraçãoDados!C1468,1,29,"HM"))</f>
        <v>#N/A</v>
      </c>
      <c r="E1468" s="4" t="e" cm="1">
        <f t="array" ref="E1468">_xlfn.IFS(LEN(ExtraçãoDados!B1468)=7,YEAR(ExtraçãoDados!D1468),LEN(ExtraçãoDados!B1468)=10,RIGHT(ExtraçãoDados!B1468,4),LEN(ExtraçãoDados!B1468)=9,YEAR(ExtraçãoDados!D1468),LEN(ExtraçãoDados!B1468)=8,YEAR(ExtraçãoDados!D1468),LEN(ExtraçãoDados!B1468)&gt;7,YEAR(ExtraçãoDados!D1468),LEN(ExtraçãoDados!B1468)&gt;5,YEAR(ExtraçãoDados!D1468),LEN(ExtraçãoDados!B1468)&gt;4,YEAR(ExtraçãoDados!D1468))</f>
        <v>#N/A</v>
      </c>
      <c r="F1468" s="4">
        <f>ExtraçãoDados!E1468</f>
        <v>0</v>
      </c>
    </row>
    <row r="1469" spans="1:6" x14ac:dyDescent="0.25">
      <c r="A1469" s="4">
        <f>ExtraçãoDados!A1469</f>
        <v>0</v>
      </c>
      <c r="B1469" s="4" t="str" cm="1">
        <f t="array" ref="B1469">_xlfn.IFS(LEN(ExtraçãoDados!B1469)=12,LEFT(ExtraçãoDados!B1469,3),LEN(ExtraçãoDados!B1469)=10,LEFT(ExtraçãoDados!B1469,5),LEN(ExtraçãoDados!B1469)&gt;19,0,LEN(ExtraçãoDados!B1469)=9,LEFT(ExtraçãoDados!B1469,4),LEN(ExtraçãoDados!B1469)=6,LEFT(ExtraçãoDados!B1469,3),LEN(ExtraçãoDados!B1469)&lt;5,LEFT(ExtraçãoDados!B1469,3),LEN(ExtraçãoDados!B1469)=8,LEFT(ExtraçãoDados!B1469,3),LEN(ExtraçãoDados!B1469)=5,LEFT(ExtraçãoDados!B1469,5),LEN(ExtraçãoDados!B1469)=11,LEFT(ExtraçãoDados!B1469,5),LEN(ExtraçãoDados!B1469)=7,RIGHT(ExtraçãoDados!B1469,6))</f>
        <v/>
      </c>
      <c r="C1469" s="4" t="e" cm="1">
        <f t="array" ref="C1469">_xlfn.IFS(LEN(B1469)=1,"ERRO",LEN(B1469)=2,_xlfn.CONCAT("000",B1469),LEN(B1469)=3,_xlfn.CONCAT("00",B1469),LEN(B1469)=4,_xlfn.CONCAT("0",B1469),LEN(B1469)=6,B1469,LEN(B1469)=7,B1469,LEN(B1469)=5,B1469)</f>
        <v>#N/A</v>
      </c>
      <c r="D1469" s="4" t="e" cm="1">
        <f t="array" ref="D1469">_xlfn.IFS(ExtraçãoDados!C1469={"Direcção de Abastecimento"},REPLACE(ExtraçãoDados!C1469="{Direcção de Abastecimento}",1,25,"DA"),ExtraçãoDados!C1469={"COMISSÃO CULTURAL DE LMARINHA"},REPLACE(ExtraçãoDados!C1469={"COMISSÃO CULTURAL DE LMARINHA"},1,28,"CCM"),ExtraçãoDados!C1469={"DIRECÇÃO DE NAVIOS"},REPLACE(ExtraçãoDados!C1469={"DIRECÇÃO DE NAVIOS"},1,28,"DN"),ExtraçãoDados!C1469={"ESQUADRILHA SUBMARINOS"},REPLACE(ExtraçãoDados!C1469={"ESQUADRILHA SUBMARINOS"},1,28,"ES"),ExtraçãoDados!C1469={"COMISSÃO MARINHA"},REPLACE(ExtraçãoDados!C1469={"COMISSÃO MARINHA"},1,28,"CCM"),ExtraçãoDados!C1469={"COMISSÃO CULTURAL DE MARINHA"},REPLACE(ExtraçãoDados!C1469={"COMISSÃO CULTURAL DE MARINHA"},1,28,"CCM"),ExtraçãoDados!C1469={"CCM"},REPLACE(ExtraçãoDados!C1469={"CCM"},1,28,"CCM"),ExtraçãoDados!C1469={"DN"},REPLACE(ExtraçãoDados!C1469={"DN"},1,28,"DN"),ExtraçãoDados!C1469={"ES"},REPLACE(ExtraçãoDados!C1469={"ES"},1,28,"ES"),ExtraçãoDados!C1469={"DA"},REPLACE(ExtraçãoDados!C1469={"DA"},1,28,"DA"),ExtraçãoDados!C1469={"DE: ESQUADRILHA SUBMARINOS"},REPLACE(ExtraçãoDados!C1469={"DE: ESQUADRILHA SUBMARINOS"},1,28,"ES"),ExtraçãoDados!C1469={"DE: COMISSÃO CULTURAL DE LMARINHA"},REPLACE(ExtraçãoDados!C1469={"DE: COMISSÃO CULTURAL DE LMARINHA"},1,28,"CCM"),ExtraçãoDados!C1469={"ON"},REPLACE(ExtraçãoDados!C1469={"ON"},1,28,"DN"),ExtraçãoDados!C1469={"ESQ. SUBMARINOS"},REPLACE(ExtraçãoDados!C1469={"ESQ. SUBMARINOS"},1,28,"ES"),ExtraçãoDados!C1469={"☒ irecção de Abastecimento"},REPLACE(ExtraçãoDados!C1469={"☒ irecção de Abastecimento"},1,28,"DA"),ExtraçãoDados!C1469={"Direcã d Abtit ço e asecmeno"},REPLACE(ExtraçãoDados!C1469={"Direcã d Abtit ço e asecmeno"},1,28,"DA"),ExtraçãoDados!C1469={"Diecã d Abtit rço e asecmeno"},REPLACE(ExtraçãoDados!C1469={"Diecã d Abtit rço e asecmeno"},1,28,"DA"),ISNUMBER(SEARCH("COMISSÃO",ExtraçãoDados!C1469,1)),REPLACE(ExtraçãoDados!C1469,1,29,"CCM"),ISNUMBER(SEARCH("DN/DIL/DRT1",ExtraçãoDados!C1469,1)),REPLACE(ExtraçãoDados!C1469,1,29,"DN"),ISNUMBER(SEARCH("DIRECÇAO DE NAVIOS",ExtraçãoDados!C1469,1)),REPLACE(ExtraçãoDados!C1469,1,29,"DN"),ISNUMBER(SEARCH("ESQUADRILHA SUBMARIN",ExtraçãoDados!C1469,1)),REPLACE(ExtraçãoDados!C1469,1,29,"ES"),ISNUMBER(SEARCH("DN",ExtraçãoDados!C1469,1)),REPLACE(ExtraçãoDados!C1469,1,29,"DN"),ISNUMBER(SEARCH("DIRECÇÃO",ExtraçãoDados!C1469,1)),REPLACE(ExtraçãoDados!C1469,1,29,"DN"),ISNUMBER(SEARCH("DIRECÇA0",ExtraçãoDados!C1469,1)),REPLACE(ExtraçãoDados!C1469,1,29,"DN"),ISNUMBER(SEARCH("DIRE",ExtraçãoDados!C1469,1)),REPLACE(ExtraçãoDados!C1469,1,29,"DN"),ISNUMBER(SEARCH("ESQUADRILHA",ExtraçãoDados!C1469,1)),REPLACE(ExtraçãoDados!C1469,1,29,"ES"),ISNUMBER(SEARCH("HOSPITAL DA MARINHA",ExtraçãoDados!C1469,1)),REPLACE(ExtraçãoDados!C1469,1,29,"HM"),ISNUMBER(SEARCH("HOSPITAL",ExtraçãoDados!C1469,1)),REPLACE(ExtraçãoDados!C1469,1,29,"HM"),ISNUMBER(SEARCH("HM",ExtraçãoDados!C1469,1)),REPLACE(ExtraçãoDados!C1469,1,29,"HM"),ISNUMBER(SEARCH("SECÇÃO DE APÓSITOS",ExtraçãoDados!C1469,1)),REPLACE(ExtraçãoDados!C1469,1,29,"HM"))</f>
        <v>#N/A</v>
      </c>
      <c r="E1469" s="4" t="e" cm="1">
        <f t="array" ref="E1469">_xlfn.IFS(LEN(ExtraçãoDados!B1469)=7,YEAR(ExtraçãoDados!D1469),LEN(ExtraçãoDados!B1469)=10,RIGHT(ExtraçãoDados!B1469,4),LEN(ExtraçãoDados!B1469)=9,YEAR(ExtraçãoDados!D1469),LEN(ExtraçãoDados!B1469)=8,YEAR(ExtraçãoDados!D1469),LEN(ExtraçãoDados!B1469)&gt;7,YEAR(ExtraçãoDados!D1469),LEN(ExtraçãoDados!B1469)&gt;5,YEAR(ExtraçãoDados!D1469),LEN(ExtraçãoDados!B1469)&gt;4,YEAR(ExtraçãoDados!D1469))</f>
        <v>#N/A</v>
      </c>
      <c r="F1469" s="4">
        <f>ExtraçãoDados!E1469</f>
        <v>0</v>
      </c>
    </row>
    <row r="1470" spans="1:6" x14ac:dyDescent="0.25">
      <c r="A1470" s="4">
        <f>ExtraçãoDados!A1470</f>
        <v>0</v>
      </c>
      <c r="B1470" s="4" t="str" cm="1">
        <f t="array" ref="B1470">_xlfn.IFS(LEN(ExtraçãoDados!B1470)=12,LEFT(ExtraçãoDados!B1470,3),LEN(ExtraçãoDados!B1470)=10,LEFT(ExtraçãoDados!B1470,5),LEN(ExtraçãoDados!B1470)&gt;19,0,LEN(ExtraçãoDados!B1470)=9,LEFT(ExtraçãoDados!B1470,4),LEN(ExtraçãoDados!B1470)=6,LEFT(ExtraçãoDados!B1470,3),LEN(ExtraçãoDados!B1470)&lt;5,LEFT(ExtraçãoDados!B1470,3),LEN(ExtraçãoDados!B1470)=8,LEFT(ExtraçãoDados!B1470,3),LEN(ExtraçãoDados!B1470)=5,LEFT(ExtraçãoDados!B1470,5),LEN(ExtraçãoDados!B1470)=11,LEFT(ExtraçãoDados!B1470,5),LEN(ExtraçãoDados!B1470)=7,RIGHT(ExtraçãoDados!B1470,6))</f>
        <v/>
      </c>
      <c r="C1470" s="4" t="e" cm="1">
        <f t="array" ref="C1470">_xlfn.IFS(LEN(B1470)=1,"ERRO",LEN(B1470)=2,_xlfn.CONCAT("000",B1470),LEN(B1470)=3,_xlfn.CONCAT("00",B1470),LEN(B1470)=4,_xlfn.CONCAT("0",B1470),LEN(B1470)=6,B1470,LEN(B1470)=7,B1470,LEN(B1470)=5,B1470)</f>
        <v>#N/A</v>
      </c>
      <c r="D1470" s="4" t="e" cm="1">
        <f t="array" ref="D1470">_xlfn.IFS(ExtraçãoDados!C1470={"Direcção de Abastecimento"},REPLACE(ExtraçãoDados!C1470="{Direcção de Abastecimento}",1,25,"DA"),ExtraçãoDados!C1470={"COMISSÃO CULTURAL DE LMARINHA"},REPLACE(ExtraçãoDados!C1470={"COMISSÃO CULTURAL DE LMARINHA"},1,28,"CCM"),ExtraçãoDados!C1470={"DIRECÇÃO DE NAVIOS"},REPLACE(ExtraçãoDados!C1470={"DIRECÇÃO DE NAVIOS"},1,28,"DN"),ExtraçãoDados!C1470={"ESQUADRILHA SUBMARINOS"},REPLACE(ExtraçãoDados!C1470={"ESQUADRILHA SUBMARINOS"},1,28,"ES"),ExtraçãoDados!C1470={"COMISSÃO MARINHA"},REPLACE(ExtraçãoDados!C1470={"COMISSÃO MARINHA"},1,28,"CCM"),ExtraçãoDados!C1470={"COMISSÃO CULTURAL DE MARINHA"},REPLACE(ExtraçãoDados!C1470={"COMISSÃO CULTURAL DE MARINHA"},1,28,"CCM"),ExtraçãoDados!C1470={"CCM"},REPLACE(ExtraçãoDados!C1470={"CCM"},1,28,"CCM"),ExtraçãoDados!C1470={"DN"},REPLACE(ExtraçãoDados!C1470={"DN"},1,28,"DN"),ExtraçãoDados!C1470={"ES"},REPLACE(ExtraçãoDados!C1470={"ES"},1,28,"ES"),ExtraçãoDados!C1470={"DA"},REPLACE(ExtraçãoDados!C1470={"DA"},1,28,"DA"),ExtraçãoDados!C1470={"DE: ESQUADRILHA SUBMARINOS"},REPLACE(ExtraçãoDados!C1470={"DE: ESQUADRILHA SUBMARINOS"},1,28,"ES"),ExtraçãoDados!C1470={"DE: COMISSÃO CULTURAL DE LMARINHA"},REPLACE(ExtraçãoDados!C1470={"DE: COMISSÃO CULTURAL DE LMARINHA"},1,28,"CCM"),ExtraçãoDados!C1470={"ON"},REPLACE(ExtraçãoDados!C1470={"ON"},1,28,"DN"),ExtraçãoDados!C1470={"ESQ. SUBMARINOS"},REPLACE(ExtraçãoDados!C1470={"ESQ. SUBMARINOS"},1,28,"ES"),ExtraçãoDados!C1470={"☒ irecção de Abastecimento"},REPLACE(ExtraçãoDados!C1470={"☒ irecção de Abastecimento"},1,28,"DA"),ExtraçãoDados!C1470={"Direcã d Abtit ço e asecmeno"},REPLACE(ExtraçãoDados!C1470={"Direcã d Abtit ço e asecmeno"},1,28,"DA"),ExtraçãoDados!C1470={"Diecã d Abtit rço e asecmeno"},REPLACE(ExtraçãoDados!C1470={"Diecã d Abtit rço e asecmeno"},1,28,"DA"),ISNUMBER(SEARCH("COMISSÃO",ExtraçãoDados!C1470,1)),REPLACE(ExtraçãoDados!C1470,1,29,"CCM"),ISNUMBER(SEARCH("DN/DIL/DRT1",ExtraçãoDados!C1470,1)),REPLACE(ExtraçãoDados!C1470,1,29,"DN"),ISNUMBER(SEARCH("DIRECÇAO DE NAVIOS",ExtraçãoDados!C1470,1)),REPLACE(ExtraçãoDados!C1470,1,29,"DN"),ISNUMBER(SEARCH("ESQUADRILHA SUBMARIN",ExtraçãoDados!C1470,1)),REPLACE(ExtraçãoDados!C1470,1,29,"ES"),ISNUMBER(SEARCH("DN",ExtraçãoDados!C1470,1)),REPLACE(ExtraçãoDados!C1470,1,29,"DN"),ISNUMBER(SEARCH("DIRECÇÃO",ExtraçãoDados!C1470,1)),REPLACE(ExtraçãoDados!C1470,1,29,"DN"),ISNUMBER(SEARCH("DIRECÇA0",ExtraçãoDados!C1470,1)),REPLACE(ExtraçãoDados!C1470,1,29,"DN"),ISNUMBER(SEARCH("DIRE",ExtraçãoDados!C1470,1)),REPLACE(ExtraçãoDados!C1470,1,29,"DN"),ISNUMBER(SEARCH("ESQUADRILHA",ExtraçãoDados!C1470,1)),REPLACE(ExtraçãoDados!C1470,1,29,"ES"),ISNUMBER(SEARCH("HOSPITAL DA MARINHA",ExtraçãoDados!C1470,1)),REPLACE(ExtraçãoDados!C1470,1,29,"HM"),ISNUMBER(SEARCH("HOSPITAL",ExtraçãoDados!C1470,1)),REPLACE(ExtraçãoDados!C1470,1,29,"HM"),ISNUMBER(SEARCH("HM",ExtraçãoDados!C1470,1)),REPLACE(ExtraçãoDados!C1470,1,29,"HM"),ISNUMBER(SEARCH("SECÇÃO DE APÓSITOS",ExtraçãoDados!C1470,1)),REPLACE(ExtraçãoDados!C1470,1,29,"HM"))</f>
        <v>#N/A</v>
      </c>
      <c r="E1470" s="4" t="e" cm="1">
        <f t="array" ref="E1470">_xlfn.IFS(LEN(ExtraçãoDados!B1470)=7,YEAR(ExtraçãoDados!D1470),LEN(ExtraçãoDados!B1470)=10,RIGHT(ExtraçãoDados!B1470,4),LEN(ExtraçãoDados!B1470)=9,YEAR(ExtraçãoDados!D1470),LEN(ExtraçãoDados!B1470)=8,YEAR(ExtraçãoDados!D1470),LEN(ExtraçãoDados!B1470)&gt;7,YEAR(ExtraçãoDados!D1470),LEN(ExtraçãoDados!B1470)&gt;5,YEAR(ExtraçãoDados!D1470),LEN(ExtraçãoDados!B1470)&gt;4,YEAR(ExtraçãoDados!D1470))</f>
        <v>#N/A</v>
      </c>
      <c r="F1470" s="4">
        <f>ExtraçãoDados!E1470</f>
        <v>0</v>
      </c>
    </row>
    <row r="1471" spans="1:6" x14ac:dyDescent="0.25">
      <c r="A1471" s="4">
        <f>ExtraçãoDados!A1471</f>
        <v>0</v>
      </c>
      <c r="B1471" s="4" t="str" cm="1">
        <f t="array" ref="B1471">_xlfn.IFS(LEN(ExtraçãoDados!B1471)=12,LEFT(ExtraçãoDados!B1471,3),LEN(ExtraçãoDados!B1471)=10,LEFT(ExtraçãoDados!B1471,5),LEN(ExtraçãoDados!B1471)&gt;19,0,LEN(ExtraçãoDados!B1471)=9,LEFT(ExtraçãoDados!B1471,4),LEN(ExtraçãoDados!B1471)=6,LEFT(ExtraçãoDados!B1471,3),LEN(ExtraçãoDados!B1471)&lt;5,LEFT(ExtraçãoDados!B1471,3),LEN(ExtraçãoDados!B1471)=8,LEFT(ExtraçãoDados!B1471,3),LEN(ExtraçãoDados!B1471)=5,LEFT(ExtraçãoDados!B1471,5),LEN(ExtraçãoDados!B1471)=11,LEFT(ExtraçãoDados!B1471,5),LEN(ExtraçãoDados!B1471)=7,RIGHT(ExtraçãoDados!B1471,6))</f>
        <v/>
      </c>
      <c r="C1471" s="4" t="e" cm="1">
        <f t="array" ref="C1471">_xlfn.IFS(LEN(B1471)=1,"ERRO",LEN(B1471)=2,_xlfn.CONCAT("000",B1471),LEN(B1471)=3,_xlfn.CONCAT("00",B1471),LEN(B1471)=4,_xlfn.CONCAT("0",B1471),LEN(B1471)=6,B1471,LEN(B1471)=7,B1471,LEN(B1471)=5,B1471)</f>
        <v>#N/A</v>
      </c>
      <c r="D1471" s="4" t="e" cm="1">
        <f t="array" ref="D1471">_xlfn.IFS(ExtraçãoDados!C1471={"Direcção de Abastecimento"},REPLACE(ExtraçãoDados!C1471="{Direcção de Abastecimento}",1,25,"DA"),ExtraçãoDados!C1471={"COMISSÃO CULTURAL DE LMARINHA"},REPLACE(ExtraçãoDados!C1471={"COMISSÃO CULTURAL DE LMARINHA"},1,28,"CCM"),ExtraçãoDados!C1471={"DIRECÇÃO DE NAVIOS"},REPLACE(ExtraçãoDados!C1471={"DIRECÇÃO DE NAVIOS"},1,28,"DN"),ExtraçãoDados!C1471={"ESQUADRILHA SUBMARINOS"},REPLACE(ExtraçãoDados!C1471={"ESQUADRILHA SUBMARINOS"},1,28,"ES"),ExtraçãoDados!C1471={"COMISSÃO MARINHA"},REPLACE(ExtraçãoDados!C1471={"COMISSÃO MARINHA"},1,28,"CCM"),ExtraçãoDados!C1471={"COMISSÃO CULTURAL DE MARINHA"},REPLACE(ExtraçãoDados!C1471={"COMISSÃO CULTURAL DE MARINHA"},1,28,"CCM"),ExtraçãoDados!C1471={"CCM"},REPLACE(ExtraçãoDados!C1471={"CCM"},1,28,"CCM"),ExtraçãoDados!C1471={"DN"},REPLACE(ExtraçãoDados!C1471={"DN"},1,28,"DN"),ExtraçãoDados!C1471={"ES"},REPLACE(ExtraçãoDados!C1471={"ES"},1,28,"ES"),ExtraçãoDados!C1471={"DA"},REPLACE(ExtraçãoDados!C1471={"DA"},1,28,"DA"),ExtraçãoDados!C1471={"DE: ESQUADRILHA SUBMARINOS"},REPLACE(ExtraçãoDados!C1471={"DE: ESQUADRILHA SUBMARINOS"},1,28,"ES"),ExtraçãoDados!C1471={"DE: COMISSÃO CULTURAL DE LMARINHA"},REPLACE(ExtraçãoDados!C1471={"DE: COMISSÃO CULTURAL DE LMARINHA"},1,28,"CCM"),ExtraçãoDados!C1471={"ON"},REPLACE(ExtraçãoDados!C1471={"ON"},1,28,"DN"),ExtraçãoDados!C1471={"ESQ. SUBMARINOS"},REPLACE(ExtraçãoDados!C1471={"ESQ. SUBMARINOS"},1,28,"ES"),ExtraçãoDados!C1471={"☒ irecção de Abastecimento"},REPLACE(ExtraçãoDados!C1471={"☒ irecção de Abastecimento"},1,28,"DA"),ExtraçãoDados!C1471={"Direcã d Abtit ço e asecmeno"},REPLACE(ExtraçãoDados!C1471={"Direcã d Abtit ço e asecmeno"},1,28,"DA"),ExtraçãoDados!C1471={"Diecã d Abtit rço e asecmeno"},REPLACE(ExtraçãoDados!C1471={"Diecã d Abtit rço e asecmeno"},1,28,"DA"),ISNUMBER(SEARCH("COMISSÃO",ExtraçãoDados!C1471,1)),REPLACE(ExtraçãoDados!C1471,1,29,"CCM"),ISNUMBER(SEARCH("DN/DIL/DRT1",ExtraçãoDados!C1471,1)),REPLACE(ExtraçãoDados!C1471,1,29,"DN"),ISNUMBER(SEARCH("DIRECÇAO DE NAVIOS",ExtraçãoDados!C1471,1)),REPLACE(ExtraçãoDados!C1471,1,29,"DN"),ISNUMBER(SEARCH("ESQUADRILHA SUBMARIN",ExtraçãoDados!C1471,1)),REPLACE(ExtraçãoDados!C1471,1,29,"ES"),ISNUMBER(SEARCH("DN",ExtraçãoDados!C1471,1)),REPLACE(ExtraçãoDados!C1471,1,29,"DN"),ISNUMBER(SEARCH("DIRECÇÃO",ExtraçãoDados!C1471,1)),REPLACE(ExtraçãoDados!C1471,1,29,"DN"),ISNUMBER(SEARCH("DIRECÇA0",ExtraçãoDados!C1471,1)),REPLACE(ExtraçãoDados!C1471,1,29,"DN"),ISNUMBER(SEARCH("DIRE",ExtraçãoDados!C1471,1)),REPLACE(ExtraçãoDados!C1471,1,29,"DN"),ISNUMBER(SEARCH("ESQUADRILHA",ExtraçãoDados!C1471,1)),REPLACE(ExtraçãoDados!C1471,1,29,"ES"),ISNUMBER(SEARCH("HOSPITAL DA MARINHA",ExtraçãoDados!C1471,1)),REPLACE(ExtraçãoDados!C1471,1,29,"HM"),ISNUMBER(SEARCH("HOSPITAL",ExtraçãoDados!C1471,1)),REPLACE(ExtraçãoDados!C1471,1,29,"HM"),ISNUMBER(SEARCH("HM",ExtraçãoDados!C1471,1)),REPLACE(ExtraçãoDados!C1471,1,29,"HM"),ISNUMBER(SEARCH("SECÇÃO DE APÓSITOS",ExtraçãoDados!C1471,1)),REPLACE(ExtraçãoDados!C1471,1,29,"HM"))</f>
        <v>#N/A</v>
      </c>
      <c r="E1471" s="4" t="e" cm="1">
        <f t="array" ref="E1471">_xlfn.IFS(LEN(ExtraçãoDados!B1471)=7,YEAR(ExtraçãoDados!D1471),LEN(ExtraçãoDados!B1471)=10,RIGHT(ExtraçãoDados!B1471,4),LEN(ExtraçãoDados!B1471)=9,YEAR(ExtraçãoDados!D1471),LEN(ExtraçãoDados!B1471)=8,YEAR(ExtraçãoDados!D1471),LEN(ExtraçãoDados!B1471)&gt;7,YEAR(ExtraçãoDados!D1471),LEN(ExtraçãoDados!B1471)&gt;5,YEAR(ExtraçãoDados!D1471),LEN(ExtraçãoDados!B1471)&gt;4,YEAR(ExtraçãoDados!D1471))</f>
        <v>#N/A</v>
      </c>
      <c r="F1471" s="4">
        <f>ExtraçãoDados!E1471</f>
        <v>0</v>
      </c>
    </row>
    <row r="1472" spans="1:6" x14ac:dyDescent="0.25">
      <c r="A1472" s="4">
        <f>ExtraçãoDados!A1472</f>
        <v>0</v>
      </c>
      <c r="B1472" s="4" t="str" cm="1">
        <f t="array" ref="B1472">_xlfn.IFS(LEN(ExtraçãoDados!B1472)=12,LEFT(ExtraçãoDados!B1472,3),LEN(ExtraçãoDados!B1472)=10,LEFT(ExtraçãoDados!B1472,5),LEN(ExtraçãoDados!B1472)&gt;19,0,LEN(ExtraçãoDados!B1472)=9,LEFT(ExtraçãoDados!B1472,4),LEN(ExtraçãoDados!B1472)=6,LEFT(ExtraçãoDados!B1472,3),LEN(ExtraçãoDados!B1472)&lt;5,LEFT(ExtraçãoDados!B1472,3),LEN(ExtraçãoDados!B1472)=8,LEFT(ExtraçãoDados!B1472,3),LEN(ExtraçãoDados!B1472)=5,LEFT(ExtraçãoDados!B1472,5),LEN(ExtraçãoDados!B1472)=11,LEFT(ExtraçãoDados!B1472,5),LEN(ExtraçãoDados!B1472)=7,RIGHT(ExtraçãoDados!B1472,6))</f>
        <v/>
      </c>
      <c r="C1472" s="4" t="e" cm="1">
        <f t="array" ref="C1472">_xlfn.IFS(LEN(B1472)=1,"ERRO",LEN(B1472)=2,_xlfn.CONCAT("000",B1472),LEN(B1472)=3,_xlfn.CONCAT("00",B1472),LEN(B1472)=4,_xlfn.CONCAT("0",B1472),LEN(B1472)=6,B1472,LEN(B1472)=7,B1472,LEN(B1472)=5,B1472)</f>
        <v>#N/A</v>
      </c>
      <c r="D1472" s="4" t="e" cm="1">
        <f t="array" ref="D1472">_xlfn.IFS(ExtraçãoDados!C1472={"Direcção de Abastecimento"},REPLACE(ExtraçãoDados!C1472="{Direcção de Abastecimento}",1,25,"DA"),ExtraçãoDados!C1472={"COMISSÃO CULTURAL DE LMARINHA"},REPLACE(ExtraçãoDados!C1472={"COMISSÃO CULTURAL DE LMARINHA"},1,28,"CCM"),ExtraçãoDados!C1472={"DIRECÇÃO DE NAVIOS"},REPLACE(ExtraçãoDados!C1472={"DIRECÇÃO DE NAVIOS"},1,28,"DN"),ExtraçãoDados!C1472={"ESQUADRILHA SUBMARINOS"},REPLACE(ExtraçãoDados!C1472={"ESQUADRILHA SUBMARINOS"},1,28,"ES"),ExtraçãoDados!C1472={"COMISSÃO MARINHA"},REPLACE(ExtraçãoDados!C1472={"COMISSÃO MARINHA"},1,28,"CCM"),ExtraçãoDados!C1472={"COMISSÃO CULTURAL DE MARINHA"},REPLACE(ExtraçãoDados!C1472={"COMISSÃO CULTURAL DE MARINHA"},1,28,"CCM"),ExtraçãoDados!C1472={"CCM"},REPLACE(ExtraçãoDados!C1472={"CCM"},1,28,"CCM"),ExtraçãoDados!C1472={"DN"},REPLACE(ExtraçãoDados!C1472={"DN"},1,28,"DN"),ExtraçãoDados!C1472={"ES"},REPLACE(ExtraçãoDados!C1472={"ES"},1,28,"ES"),ExtraçãoDados!C1472={"DA"},REPLACE(ExtraçãoDados!C1472={"DA"},1,28,"DA"),ExtraçãoDados!C1472={"DE: ESQUADRILHA SUBMARINOS"},REPLACE(ExtraçãoDados!C1472={"DE: ESQUADRILHA SUBMARINOS"},1,28,"ES"),ExtraçãoDados!C1472={"DE: COMISSÃO CULTURAL DE LMARINHA"},REPLACE(ExtraçãoDados!C1472={"DE: COMISSÃO CULTURAL DE LMARINHA"},1,28,"CCM"),ExtraçãoDados!C1472={"ON"},REPLACE(ExtraçãoDados!C1472={"ON"},1,28,"DN"),ExtraçãoDados!C1472={"ESQ. SUBMARINOS"},REPLACE(ExtraçãoDados!C1472={"ESQ. SUBMARINOS"},1,28,"ES"),ExtraçãoDados!C1472={"☒ irecção de Abastecimento"},REPLACE(ExtraçãoDados!C1472={"☒ irecção de Abastecimento"},1,28,"DA"),ExtraçãoDados!C1472={"Direcã d Abtit ço e asecmeno"},REPLACE(ExtraçãoDados!C1472={"Direcã d Abtit ço e asecmeno"},1,28,"DA"),ExtraçãoDados!C1472={"Diecã d Abtit rço e asecmeno"},REPLACE(ExtraçãoDados!C1472={"Diecã d Abtit rço e asecmeno"},1,28,"DA"),ISNUMBER(SEARCH("COMISSÃO",ExtraçãoDados!C1472,1)),REPLACE(ExtraçãoDados!C1472,1,29,"CCM"),ISNUMBER(SEARCH("DN/DIL/DRT1",ExtraçãoDados!C1472,1)),REPLACE(ExtraçãoDados!C1472,1,29,"DN"),ISNUMBER(SEARCH("DIRECÇAO DE NAVIOS",ExtraçãoDados!C1472,1)),REPLACE(ExtraçãoDados!C1472,1,29,"DN"),ISNUMBER(SEARCH("ESQUADRILHA SUBMARIN",ExtraçãoDados!C1472,1)),REPLACE(ExtraçãoDados!C1472,1,29,"ES"),ISNUMBER(SEARCH("DN",ExtraçãoDados!C1472,1)),REPLACE(ExtraçãoDados!C1472,1,29,"DN"),ISNUMBER(SEARCH("DIRECÇÃO",ExtraçãoDados!C1472,1)),REPLACE(ExtraçãoDados!C1472,1,29,"DN"),ISNUMBER(SEARCH("DIRECÇA0",ExtraçãoDados!C1472,1)),REPLACE(ExtraçãoDados!C1472,1,29,"DN"),ISNUMBER(SEARCH("DIRE",ExtraçãoDados!C1472,1)),REPLACE(ExtraçãoDados!C1472,1,29,"DN"),ISNUMBER(SEARCH("ESQUADRILHA",ExtraçãoDados!C1472,1)),REPLACE(ExtraçãoDados!C1472,1,29,"ES"),ISNUMBER(SEARCH("HOSPITAL DA MARINHA",ExtraçãoDados!C1472,1)),REPLACE(ExtraçãoDados!C1472,1,29,"HM"),ISNUMBER(SEARCH("HOSPITAL",ExtraçãoDados!C1472,1)),REPLACE(ExtraçãoDados!C1472,1,29,"HM"),ISNUMBER(SEARCH("HM",ExtraçãoDados!C1472,1)),REPLACE(ExtraçãoDados!C1472,1,29,"HM"),ISNUMBER(SEARCH("SECÇÃO DE APÓSITOS",ExtraçãoDados!C1472,1)),REPLACE(ExtraçãoDados!C1472,1,29,"HM"))</f>
        <v>#N/A</v>
      </c>
      <c r="E1472" s="4" t="e" cm="1">
        <f t="array" ref="E1472">_xlfn.IFS(LEN(ExtraçãoDados!B1472)=7,YEAR(ExtraçãoDados!D1472),LEN(ExtraçãoDados!B1472)=10,RIGHT(ExtraçãoDados!B1472,4),LEN(ExtraçãoDados!B1472)=9,YEAR(ExtraçãoDados!D1472),LEN(ExtraçãoDados!B1472)=8,YEAR(ExtraçãoDados!D1472),LEN(ExtraçãoDados!B1472)&gt;7,YEAR(ExtraçãoDados!D1472),LEN(ExtraçãoDados!B1472)&gt;5,YEAR(ExtraçãoDados!D1472),LEN(ExtraçãoDados!B1472)&gt;4,YEAR(ExtraçãoDados!D1472))</f>
        <v>#N/A</v>
      </c>
      <c r="F1472" s="4">
        <f>ExtraçãoDados!E1472</f>
        <v>0</v>
      </c>
    </row>
    <row r="1473" spans="1:6" x14ac:dyDescent="0.25">
      <c r="A1473" s="4">
        <f>ExtraçãoDados!A1473</f>
        <v>0</v>
      </c>
      <c r="B1473" s="4" t="str" cm="1">
        <f t="array" ref="B1473">_xlfn.IFS(LEN(ExtraçãoDados!B1473)=12,LEFT(ExtraçãoDados!B1473,3),LEN(ExtraçãoDados!B1473)=10,LEFT(ExtraçãoDados!B1473,5),LEN(ExtraçãoDados!B1473)&gt;19,0,LEN(ExtraçãoDados!B1473)=9,LEFT(ExtraçãoDados!B1473,4),LEN(ExtraçãoDados!B1473)=6,LEFT(ExtraçãoDados!B1473,3),LEN(ExtraçãoDados!B1473)&lt;5,LEFT(ExtraçãoDados!B1473,3),LEN(ExtraçãoDados!B1473)=8,LEFT(ExtraçãoDados!B1473,3),LEN(ExtraçãoDados!B1473)=5,LEFT(ExtraçãoDados!B1473,5),LEN(ExtraçãoDados!B1473)=11,LEFT(ExtraçãoDados!B1473,5),LEN(ExtraçãoDados!B1473)=7,RIGHT(ExtraçãoDados!B1473,6))</f>
        <v/>
      </c>
      <c r="C1473" s="4" t="e" cm="1">
        <f t="array" ref="C1473">_xlfn.IFS(LEN(B1473)=1,"ERRO",LEN(B1473)=2,_xlfn.CONCAT("000",B1473),LEN(B1473)=3,_xlfn.CONCAT("00",B1473),LEN(B1473)=4,_xlfn.CONCAT("0",B1473),LEN(B1473)=6,B1473,LEN(B1473)=7,B1473,LEN(B1473)=5,B1473)</f>
        <v>#N/A</v>
      </c>
      <c r="D1473" s="4" t="e" cm="1">
        <f t="array" ref="D1473">_xlfn.IFS(ExtraçãoDados!C1473={"Direcção de Abastecimento"},REPLACE(ExtraçãoDados!C1473="{Direcção de Abastecimento}",1,25,"DA"),ExtraçãoDados!C1473={"COMISSÃO CULTURAL DE LMARINHA"},REPLACE(ExtraçãoDados!C1473={"COMISSÃO CULTURAL DE LMARINHA"},1,28,"CCM"),ExtraçãoDados!C1473={"DIRECÇÃO DE NAVIOS"},REPLACE(ExtraçãoDados!C1473={"DIRECÇÃO DE NAVIOS"},1,28,"DN"),ExtraçãoDados!C1473={"ESQUADRILHA SUBMARINOS"},REPLACE(ExtraçãoDados!C1473={"ESQUADRILHA SUBMARINOS"},1,28,"ES"),ExtraçãoDados!C1473={"COMISSÃO MARINHA"},REPLACE(ExtraçãoDados!C1473={"COMISSÃO MARINHA"},1,28,"CCM"),ExtraçãoDados!C1473={"COMISSÃO CULTURAL DE MARINHA"},REPLACE(ExtraçãoDados!C1473={"COMISSÃO CULTURAL DE MARINHA"},1,28,"CCM"),ExtraçãoDados!C1473={"CCM"},REPLACE(ExtraçãoDados!C1473={"CCM"},1,28,"CCM"),ExtraçãoDados!C1473={"DN"},REPLACE(ExtraçãoDados!C1473={"DN"},1,28,"DN"),ExtraçãoDados!C1473={"ES"},REPLACE(ExtraçãoDados!C1473={"ES"},1,28,"ES"),ExtraçãoDados!C1473={"DA"},REPLACE(ExtraçãoDados!C1473={"DA"},1,28,"DA"),ExtraçãoDados!C1473={"DE: ESQUADRILHA SUBMARINOS"},REPLACE(ExtraçãoDados!C1473={"DE: ESQUADRILHA SUBMARINOS"},1,28,"ES"),ExtraçãoDados!C1473={"DE: COMISSÃO CULTURAL DE LMARINHA"},REPLACE(ExtraçãoDados!C1473={"DE: COMISSÃO CULTURAL DE LMARINHA"},1,28,"CCM"),ExtraçãoDados!C1473={"ON"},REPLACE(ExtraçãoDados!C1473={"ON"},1,28,"DN"),ExtraçãoDados!C1473={"ESQ. SUBMARINOS"},REPLACE(ExtraçãoDados!C1473={"ESQ. SUBMARINOS"},1,28,"ES"),ExtraçãoDados!C1473={"☒ irecção de Abastecimento"},REPLACE(ExtraçãoDados!C1473={"☒ irecção de Abastecimento"},1,28,"DA"),ExtraçãoDados!C1473={"Direcã d Abtit ço e asecmeno"},REPLACE(ExtraçãoDados!C1473={"Direcã d Abtit ço e asecmeno"},1,28,"DA"),ExtraçãoDados!C1473={"Diecã d Abtit rço e asecmeno"},REPLACE(ExtraçãoDados!C1473={"Diecã d Abtit rço e asecmeno"},1,28,"DA"),ISNUMBER(SEARCH("COMISSÃO",ExtraçãoDados!C1473,1)),REPLACE(ExtraçãoDados!C1473,1,29,"CCM"),ISNUMBER(SEARCH("DN/DIL/DRT1",ExtraçãoDados!C1473,1)),REPLACE(ExtraçãoDados!C1473,1,29,"DN"),ISNUMBER(SEARCH("DIRECÇAO DE NAVIOS",ExtraçãoDados!C1473,1)),REPLACE(ExtraçãoDados!C1473,1,29,"DN"),ISNUMBER(SEARCH("ESQUADRILHA SUBMARIN",ExtraçãoDados!C1473,1)),REPLACE(ExtraçãoDados!C1473,1,29,"ES"),ISNUMBER(SEARCH("DN",ExtraçãoDados!C1473,1)),REPLACE(ExtraçãoDados!C1473,1,29,"DN"),ISNUMBER(SEARCH("DIRECÇÃO",ExtraçãoDados!C1473,1)),REPLACE(ExtraçãoDados!C1473,1,29,"DN"),ISNUMBER(SEARCH("DIRECÇA0",ExtraçãoDados!C1473,1)),REPLACE(ExtraçãoDados!C1473,1,29,"DN"),ISNUMBER(SEARCH("DIRE",ExtraçãoDados!C1473,1)),REPLACE(ExtraçãoDados!C1473,1,29,"DN"),ISNUMBER(SEARCH("ESQUADRILHA",ExtraçãoDados!C1473,1)),REPLACE(ExtraçãoDados!C1473,1,29,"ES"),ISNUMBER(SEARCH("HOSPITAL DA MARINHA",ExtraçãoDados!C1473,1)),REPLACE(ExtraçãoDados!C1473,1,29,"HM"),ISNUMBER(SEARCH("HOSPITAL",ExtraçãoDados!C1473,1)),REPLACE(ExtraçãoDados!C1473,1,29,"HM"),ISNUMBER(SEARCH("HM",ExtraçãoDados!C1473,1)),REPLACE(ExtraçãoDados!C1473,1,29,"HM"),ISNUMBER(SEARCH("SECÇÃO DE APÓSITOS",ExtraçãoDados!C1473,1)),REPLACE(ExtraçãoDados!C1473,1,29,"HM"))</f>
        <v>#N/A</v>
      </c>
      <c r="E1473" s="4" t="e" cm="1">
        <f t="array" ref="E1473">_xlfn.IFS(LEN(ExtraçãoDados!B1473)=7,YEAR(ExtraçãoDados!D1473),LEN(ExtraçãoDados!B1473)=10,RIGHT(ExtraçãoDados!B1473,4),LEN(ExtraçãoDados!B1473)=9,YEAR(ExtraçãoDados!D1473),LEN(ExtraçãoDados!B1473)=8,YEAR(ExtraçãoDados!D1473),LEN(ExtraçãoDados!B1473)&gt;7,YEAR(ExtraçãoDados!D1473),LEN(ExtraçãoDados!B1473)&gt;5,YEAR(ExtraçãoDados!D1473),LEN(ExtraçãoDados!B1473)&gt;4,YEAR(ExtraçãoDados!D1473))</f>
        <v>#N/A</v>
      </c>
      <c r="F1473" s="4">
        <f>ExtraçãoDados!E1473</f>
        <v>0</v>
      </c>
    </row>
    <row r="1474" spans="1:6" x14ac:dyDescent="0.25">
      <c r="A1474" s="4">
        <f>ExtraçãoDados!A1474</f>
        <v>0</v>
      </c>
      <c r="B1474" s="4" t="str" cm="1">
        <f t="array" ref="B1474">_xlfn.IFS(LEN(ExtraçãoDados!B1474)=12,LEFT(ExtraçãoDados!B1474,3),LEN(ExtraçãoDados!B1474)=10,LEFT(ExtraçãoDados!B1474,5),LEN(ExtraçãoDados!B1474)&gt;19,0,LEN(ExtraçãoDados!B1474)=9,LEFT(ExtraçãoDados!B1474,4),LEN(ExtraçãoDados!B1474)=6,LEFT(ExtraçãoDados!B1474,3),LEN(ExtraçãoDados!B1474)&lt;5,LEFT(ExtraçãoDados!B1474,3),LEN(ExtraçãoDados!B1474)=8,LEFT(ExtraçãoDados!B1474,3),LEN(ExtraçãoDados!B1474)=5,LEFT(ExtraçãoDados!B1474,5),LEN(ExtraçãoDados!B1474)=11,LEFT(ExtraçãoDados!B1474,5),LEN(ExtraçãoDados!B1474)=7,RIGHT(ExtraçãoDados!B1474,6))</f>
        <v/>
      </c>
      <c r="C1474" s="4" t="e" cm="1">
        <f t="array" ref="C1474">_xlfn.IFS(LEN(B1474)=1,"ERRO",LEN(B1474)=2,_xlfn.CONCAT("000",B1474),LEN(B1474)=3,_xlfn.CONCAT("00",B1474),LEN(B1474)=4,_xlfn.CONCAT("0",B1474),LEN(B1474)=6,B1474,LEN(B1474)=7,B1474,LEN(B1474)=5,B1474)</f>
        <v>#N/A</v>
      </c>
      <c r="D1474" s="4" t="e" cm="1">
        <f t="array" ref="D1474">_xlfn.IFS(ExtraçãoDados!C1474={"Direcção de Abastecimento"},REPLACE(ExtraçãoDados!C1474="{Direcção de Abastecimento}",1,25,"DA"),ExtraçãoDados!C1474={"COMISSÃO CULTURAL DE LMARINHA"},REPLACE(ExtraçãoDados!C1474={"COMISSÃO CULTURAL DE LMARINHA"},1,28,"CCM"),ExtraçãoDados!C1474={"DIRECÇÃO DE NAVIOS"},REPLACE(ExtraçãoDados!C1474={"DIRECÇÃO DE NAVIOS"},1,28,"DN"),ExtraçãoDados!C1474={"ESQUADRILHA SUBMARINOS"},REPLACE(ExtraçãoDados!C1474={"ESQUADRILHA SUBMARINOS"},1,28,"ES"),ExtraçãoDados!C1474={"COMISSÃO MARINHA"},REPLACE(ExtraçãoDados!C1474={"COMISSÃO MARINHA"},1,28,"CCM"),ExtraçãoDados!C1474={"COMISSÃO CULTURAL DE MARINHA"},REPLACE(ExtraçãoDados!C1474={"COMISSÃO CULTURAL DE MARINHA"},1,28,"CCM"),ExtraçãoDados!C1474={"CCM"},REPLACE(ExtraçãoDados!C1474={"CCM"},1,28,"CCM"),ExtraçãoDados!C1474={"DN"},REPLACE(ExtraçãoDados!C1474={"DN"},1,28,"DN"),ExtraçãoDados!C1474={"ES"},REPLACE(ExtraçãoDados!C1474={"ES"},1,28,"ES"),ExtraçãoDados!C1474={"DA"},REPLACE(ExtraçãoDados!C1474={"DA"},1,28,"DA"),ExtraçãoDados!C1474={"DE: ESQUADRILHA SUBMARINOS"},REPLACE(ExtraçãoDados!C1474={"DE: ESQUADRILHA SUBMARINOS"},1,28,"ES"),ExtraçãoDados!C1474={"DE: COMISSÃO CULTURAL DE LMARINHA"},REPLACE(ExtraçãoDados!C1474={"DE: COMISSÃO CULTURAL DE LMARINHA"},1,28,"CCM"),ExtraçãoDados!C1474={"ON"},REPLACE(ExtraçãoDados!C1474={"ON"},1,28,"DN"),ExtraçãoDados!C1474={"ESQ. SUBMARINOS"},REPLACE(ExtraçãoDados!C1474={"ESQ. SUBMARINOS"},1,28,"ES"),ExtraçãoDados!C1474={"☒ irecção de Abastecimento"},REPLACE(ExtraçãoDados!C1474={"☒ irecção de Abastecimento"},1,28,"DA"),ExtraçãoDados!C1474={"Direcã d Abtit ço e asecmeno"},REPLACE(ExtraçãoDados!C1474={"Direcã d Abtit ço e asecmeno"},1,28,"DA"),ExtraçãoDados!C1474={"Diecã d Abtit rço e asecmeno"},REPLACE(ExtraçãoDados!C1474={"Diecã d Abtit rço e asecmeno"},1,28,"DA"),ISNUMBER(SEARCH("COMISSÃO",ExtraçãoDados!C1474,1)),REPLACE(ExtraçãoDados!C1474,1,29,"CCM"),ISNUMBER(SEARCH("DN/DIL/DRT1",ExtraçãoDados!C1474,1)),REPLACE(ExtraçãoDados!C1474,1,29,"DN"),ISNUMBER(SEARCH("DIRECÇAO DE NAVIOS",ExtraçãoDados!C1474,1)),REPLACE(ExtraçãoDados!C1474,1,29,"DN"),ISNUMBER(SEARCH("ESQUADRILHA SUBMARIN",ExtraçãoDados!C1474,1)),REPLACE(ExtraçãoDados!C1474,1,29,"ES"),ISNUMBER(SEARCH("DN",ExtraçãoDados!C1474,1)),REPLACE(ExtraçãoDados!C1474,1,29,"DN"),ISNUMBER(SEARCH("DIRECÇÃO",ExtraçãoDados!C1474,1)),REPLACE(ExtraçãoDados!C1474,1,29,"DN"),ISNUMBER(SEARCH("DIRECÇA0",ExtraçãoDados!C1474,1)),REPLACE(ExtraçãoDados!C1474,1,29,"DN"),ISNUMBER(SEARCH("DIRE",ExtraçãoDados!C1474,1)),REPLACE(ExtraçãoDados!C1474,1,29,"DN"),ISNUMBER(SEARCH("ESQUADRILHA",ExtraçãoDados!C1474,1)),REPLACE(ExtraçãoDados!C1474,1,29,"ES"),ISNUMBER(SEARCH("HOSPITAL DA MARINHA",ExtraçãoDados!C1474,1)),REPLACE(ExtraçãoDados!C1474,1,29,"HM"),ISNUMBER(SEARCH("HOSPITAL",ExtraçãoDados!C1474,1)),REPLACE(ExtraçãoDados!C1474,1,29,"HM"),ISNUMBER(SEARCH("HM",ExtraçãoDados!C1474,1)),REPLACE(ExtraçãoDados!C1474,1,29,"HM"),ISNUMBER(SEARCH("SECÇÃO DE APÓSITOS",ExtraçãoDados!C1474,1)),REPLACE(ExtraçãoDados!C1474,1,29,"HM"))</f>
        <v>#N/A</v>
      </c>
      <c r="E1474" s="4" t="e" cm="1">
        <f t="array" ref="E1474">_xlfn.IFS(LEN(ExtraçãoDados!B1474)=7,YEAR(ExtraçãoDados!D1474),LEN(ExtraçãoDados!B1474)=10,RIGHT(ExtraçãoDados!B1474,4),LEN(ExtraçãoDados!B1474)=9,YEAR(ExtraçãoDados!D1474),LEN(ExtraçãoDados!B1474)=8,YEAR(ExtraçãoDados!D1474),LEN(ExtraçãoDados!B1474)&gt;7,YEAR(ExtraçãoDados!D1474),LEN(ExtraçãoDados!B1474)&gt;5,YEAR(ExtraçãoDados!D1474),LEN(ExtraçãoDados!B1474)&gt;4,YEAR(ExtraçãoDados!D1474))</f>
        <v>#N/A</v>
      </c>
      <c r="F1474" s="4">
        <f>ExtraçãoDados!E1474</f>
        <v>0</v>
      </c>
    </row>
    <row r="1475" spans="1:6" x14ac:dyDescent="0.25">
      <c r="A1475" s="4">
        <f>ExtraçãoDados!A1475</f>
        <v>0</v>
      </c>
      <c r="B1475" s="4" t="str" cm="1">
        <f t="array" ref="B1475">_xlfn.IFS(LEN(ExtraçãoDados!B1475)=12,LEFT(ExtraçãoDados!B1475,3),LEN(ExtraçãoDados!B1475)=10,LEFT(ExtraçãoDados!B1475,5),LEN(ExtraçãoDados!B1475)&gt;19,0,LEN(ExtraçãoDados!B1475)=9,LEFT(ExtraçãoDados!B1475,4),LEN(ExtraçãoDados!B1475)=6,LEFT(ExtraçãoDados!B1475,3),LEN(ExtraçãoDados!B1475)&lt;5,LEFT(ExtraçãoDados!B1475,3),LEN(ExtraçãoDados!B1475)=8,LEFT(ExtraçãoDados!B1475,3),LEN(ExtraçãoDados!B1475)=5,LEFT(ExtraçãoDados!B1475,5),LEN(ExtraçãoDados!B1475)=11,LEFT(ExtraçãoDados!B1475,5),LEN(ExtraçãoDados!B1475)=7,RIGHT(ExtraçãoDados!B1475,6))</f>
        <v/>
      </c>
      <c r="C1475" s="4" t="e" cm="1">
        <f t="array" ref="C1475">_xlfn.IFS(LEN(B1475)=1,"ERRO",LEN(B1475)=2,_xlfn.CONCAT("000",B1475),LEN(B1475)=3,_xlfn.CONCAT("00",B1475),LEN(B1475)=4,_xlfn.CONCAT("0",B1475),LEN(B1475)=6,B1475,LEN(B1475)=7,B1475,LEN(B1475)=5,B1475)</f>
        <v>#N/A</v>
      </c>
      <c r="D1475" s="4" t="e" cm="1">
        <f t="array" ref="D1475">_xlfn.IFS(ExtraçãoDados!C1475={"Direcção de Abastecimento"},REPLACE(ExtraçãoDados!C1475="{Direcção de Abastecimento}",1,25,"DA"),ExtraçãoDados!C1475={"COMISSÃO CULTURAL DE LMARINHA"},REPLACE(ExtraçãoDados!C1475={"COMISSÃO CULTURAL DE LMARINHA"},1,28,"CCM"),ExtraçãoDados!C1475={"DIRECÇÃO DE NAVIOS"},REPLACE(ExtraçãoDados!C1475={"DIRECÇÃO DE NAVIOS"},1,28,"DN"),ExtraçãoDados!C1475={"ESQUADRILHA SUBMARINOS"},REPLACE(ExtraçãoDados!C1475={"ESQUADRILHA SUBMARINOS"},1,28,"ES"),ExtraçãoDados!C1475={"COMISSÃO MARINHA"},REPLACE(ExtraçãoDados!C1475={"COMISSÃO MARINHA"},1,28,"CCM"),ExtraçãoDados!C1475={"COMISSÃO CULTURAL DE MARINHA"},REPLACE(ExtraçãoDados!C1475={"COMISSÃO CULTURAL DE MARINHA"},1,28,"CCM"),ExtraçãoDados!C1475={"CCM"},REPLACE(ExtraçãoDados!C1475={"CCM"},1,28,"CCM"),ExtraçãoDados!C1475={"DN"},REPLACE(ExtraçãoDados!C1475={"DN"},1,28,"DN"),ExtraçãoDados!C1475={"ES"},REPLACE(ExtraçãoDados!C1475={"ES"},1,28,"ES"),ExtraçãoDados!C1475={"DA"},REPLACE(ExtraçãoDados!C1475={"DA"},1,28,"DA"),ExtraçãoDados!C1475={"DE: ESQUADRILHA SUBMARINOS"},REPLACE(ExtraçãoDados!C1475={"DE: ESQUADRILHA SUBMARINOS"},1,28,"ES"),ExtraçãoDados!C1475={"DE: COMISSÃO CULTURAL DE LMARINHA"},REPLACE(ExtraçãoDados!C1475={"DE: COMISSÃO CULTURAL DE LMARINHA"},1,28,"CCM"),ExtraçãoDados!C1475={"ON"},REPLACE(ExtraçãoDados!C1475={"ON"},1,28,"DN"),ExtraçãoDados!C1475={"ESQ. SUBMARINOS"},REPLACE(ExtraçãoDados!C1475={"ESQ. SUBMARINOS"},1,28,"ES"),ExtraçãoDados!C1475={"☒ irecção de Abastecimento"},REPLACE(ExtraçãoDados!C1475={"☒ irecção de Abastecimento"},1,28,"DA"),ExtraçãoDados!C1475={"Direcã d Abtit ço e asecmeno"},REPLACE(ExtraçãoDados!C1475={"Direcã d Abtit ço e asecmeno"},1,28,"DA"),ExtraçãoDados!C1475={"Diecã d Abtit rço e asecmeno"},REPLACE(ExtraçãoDados!C1475={"Diecã d Abtit rço e asecmeno"},1,28,"DA"),ISNUMBER(SEARCH("COMISSÃO",ExtraçãoDados!C1475,1)),REPLACE(ExtraçãoDados!C1475,1,29,"CCM"),ISNUMBER(SEARCH("DN/DIL/DRT1",ExtraçãoDados!C1475,1)),REPLACE(ExtraçãoDados!C1475,1,29,"DN"),ISNUMBER(SEARCH("DIRECÇAO DE NAVIOS",ExtraçãoDados!C1475,1)),REPLACE(ExtraçãoDados!C1475,1,29,"DN"),ISNUMBER(SEARCH("ESQUADRILHA SUBMARIN",ExtraçãoDados!C1475,1)),REPLACE(ExtraçãoDados!C1475,1,29,"ES"),ISNUMBER(SEARCH("DN",ExtraçãoDados!C1475,1)),REPLACE(ExtraçãoDados!C1475,1,29,"DN"),ISNUMBER(SEARCH("DIRECÇÃO",ExtraçãoDados!C1475,1)),REPLACE(ExtraçãoDados!C1475,1,29,"DN"),ISNUMBER(SEARCH("DIRECÇA0",ExtraçãoDados!C1475,1)),REPLACE(ExtraçãoDados!C1475,1,29,"DN"),ISNUMBER(SEARCH("DIRE",ExtraçãoDados!C1475,1)),REPLACE(ExtraçãoDados!C1475,1,29,"DN"),ISNUMBER(SEARCH("ESQUADRILHA",ExtraçãoDados!C1475,1)),REPLACE(ExtraçãoDados!C1475,1,29,"ES"),ISNUMBER(SEARCH("HOSPITAL DA MARINHA",ExtraçãoDados!C1475,1)),REPLACE(ExtraçãoDados!C1475,1,29,"HM"),ISNUMBER(SEARCH("HOSPITAL",ExtraçãoDados!C1475,1)),REPLACE(ExtraçãoDados!C1475,1,29,"HM"),ISNUMBER(SEARCH("HM",ExtraçãoDados!C1475,1)),REPLACE(ExtraçãoDados!C1475,1,29,"HM"),ISNUMBER(SEARCH("SECÇÃO DE APÓSITOS",ExtraçãoDados!C1475,1)),REPLACE(ExtraçãoDados!C1475,1,29,"HM"))</f>
        <v>#N/A</v>
      </c>
      <c r="E1475" s="4" t="e" cm="1">
        <f t="array" ref="E1475">_xlfn.IFS(LEN(ExtraçãoDados!B1475)=7,YEAR(ExtraçãoDados!D1475),LEN(ExtraçãoDados!B1475)=10,RIGHT(ExtraçãoDados!B1475,4),LEN(ExtraçãoDados!B1475)=9,YEAR(ExtraçãoDados!D1475),LEN(ExtraçãoDados!B1475)=8,YEAR(ExtraçãoDados!D1475),LEN(ExtraçãoDados!B1475)&gt;7,YEAR(ExtraçãoDados!D1475),LEN(ExtraçãoDados!B1475)&gt;5,YEAR(ExtraçãoDados!D1475),LEN(ExtraçãoDados!B1475)&gt;4,YEAR(ExtraçãoDados!D1475))</f>
        <v>#N/A</v>
      </c>
      <c r="F1475" s="4">
        <f>ExtraçãoDados!E1475</f>
        <v>0</v>
      </c>
    </row>
    <row r="1476" spans="1:6" x14ac:dyDescent="0.25">
      <c r="A1476" s="4">
        <f>ExtraçãoDados!A1476</f>
        <v>0</v>
      </c>
      <c r="B1476" s="4" t="str" cm="1">
        <f t="array" ref="B1476">_xlfn.IFS(LEN(ExtraçãoDados!B1476)=12,LEFT(ExtraçãoDados!B1476,3),LEN(ExtraçãoDados!B1476)=10,LEFT(ExtraçãoDados!B1476,5),LEN(ExtraçãoDados!B1476)&gt;19,0,LEN(ExtraçãoDados!B1476)=9,LEFT(ExtraçãoDados!B1476,4),LEN(ExtraçãoDados!B1476)=6,LEFT(ExtraçãoDados!B1476,3),LEN(ExtraçãoDados!B1476)&lt;5,LEFT(ExtraçãoDados!B1476,3),LEN(ExtraçãoDados!B1476)=8,LEFT(ExtraçãoDados!B1476,3),LEN(ExtraçãoDados!B1476)=5,LEFT(ExtraçãoDados!B1476,5),LEN(ExtraçãoDados!B1476)=11,LEFT(ExtraçãoDados!B1476,5),LEN(ExtraçãoDados!B1476)=7,RIGHT(ExtraçãoDados!B1476,6))</f>
        <v/>
      </c>
      <c r="C1476" s="4" t="e" cm="1">
        <f t="array" ref="C1476">_xlfn.IFS(LEN(B1476)=1,"ERRO",LEN(B1476)=2,_xlfn.CONCAT("000",B1476),LEN(B1476)=3,_xlfn.CONCAT("00",B1476),LEN(B1476)=4,_xlfn.CONCAT("0",B1476),LEN(B1476)=6,B1476,LEN(B1476)=7,B1476,LEN(B1476)=5,B1476)</f>
        <v>#N/A</v>
      </c>
      <c r="D1476" s="4" t="e" cm="1">
        <f t="array" ref="D1476">_xlfn.IFS(ExtraçãoDados!C1476={"Direcção de Abastecimento"},REPLACE(ExtraçãoDados!C1476="{Direcção de Abastecimento}",1,25,"DA"),ExtraçãoDados!C1476={"COMISSÃO CULTURAL DE LMARINHA"},REPLACE(ExtraçãoDados!C1476={"COMISSÃO CULTURAL DE LMARINHA"},1,28,"CCM"),ExtraçãoDados!C1476={"DIRECÇÃO DE NAVIOS"},REPLACE(ExtraçãoDados!C1476={"DIRECÇÃO DE NAVIOS"},1,28,"DN"),ExtraçãoDados!C1476={"ESQUADRILHA SUBMARINOS"},REPLACE(ExtraçãoDados!C1476={"ESQUADRILHA SUBMARINOS"},1,28,"ES"),ExtraçãoDados!C1476={"COMISSÃO MARINHA"},REPLACE(ExtraçãoDados!C1476={"COMISSÃO MARINHA"},1,28,"CCM"),ExtraçãoDados!C1476={"COMISSÃO CULTURAL DE MARINHA"},REPLACE(ExtraçãoDados!C1476={"COMISSÃO CULTURAL DE MARINHA"},1,28,"CCM"),ExtraçãoDados!C1476={"CCM"},REPLACE(ExtraçãoDados!C1476={"CCM"},1,28,"CCM"),ExtraçãoDados!C1476={"DN"},REPLACE(ExtraçãoDados!C1476={"DN"},1,28,"DN"),ExtraçãoDados!C1476={"ES"},REPLACE(ExtraçãoDados!C1476={"ES"},1,28,"ES"),ExtraçãoDados!C1476={"DA"},REPLACE(ExtraçãoDados!C1476={"DA"},1,28,"DA"),ExtraçãoDados!C1476={"DE: ESQUADRILHA SUBMARINOS"},REPLACE(ExtraçãoDados!C1476={"DE: ESQUADRILHA SUBMARINOS"},1,28,"ES"),ExtraçãoDados!C1476={"DE: COMISSÃO CULTURAL DE LMARINHA"},REPLACE(ExtraçãoDados!C1476={"DE: COMISSÃO CULTURAL DE LMARINHA"},1,28,"CCM"),ExtraçãoDados!C1476={"ON"},REPLACE(ExtraçãoDados!C1476={"ON"},1,28,"DN"),ExtraçãoDados!C1476={"ESQ. SUBMARINOS"},REPLACE(ExtraçãoDados!C1476={"ESQ. SUBMARINOS"},1,28,"ES"),ExtraçãoDados!C1476={"☒ irecção de Abastecimento"},REPLACE(ExtraçãoDados!C1476={"☒ irecção de Abastecimento"},1,28,"DA"),ExtraçãoDados!C1476={"Direcã d Abtit ço e asecmeno"},REPLACE(ExtraçãoDados!C1476={"Direcã d Abtit ço e asecmeno"},1,28,"DA"),ExtraçãoDados!C1476={"Diecã d Abtit rço e asecmeno"},REPLACE(ExtraçãoDados!C1476={"Diecã d Abtit rço e asecmeno"},1,28,"DA"),ISNUMBER(SEARCH("COMISSÃO",ExtraçãoDados!C1476,1)),REPLACE(ExtraçãoDados!C1476,1,29,"CCM"),ISNUMBER(SEARCH("DN/DIL/DRT1",ExtraçãoDados!C1476,1)),REPLACE(ExtraçãoDados!C1476,1,29,"DN"),ISNUMBER(SEARCH("DIRECÇAO DE NAVIOS",ExtraçãoDados!C1476,1)),REPLACE(ExtraçãoDados!C1476,1,29,"DN"),ISNUMBER(SEARCH("ESQUADRILHA SUBMARIN",ExtraçãoDados!C1476,1)),REPLACE(ExtraçãoDados!C1476,1,29,"ES"),ISNUMBER(SEARCH("DN",ExtraçãoDados!C1476,1)),REPLACE(ExtraçãoDados!C1476,1,29,"DN"),ISNUMBER(SEARCH("DIRECÇÃO",ExtraçãoDados!C1476,1)),REPLACE(ExtraçãoDados!C1476,1,29,"DN"),ISNUMBER(SEARCH("DIRECÇA0",ExtraçãoDados!C1476,1)),REPLACE(ExtraçãoDados!C1476,1,29,"DN"),ISNUMBER(SEARCH("DIRE",ExtraçãoDados!C1476,1)),REPLACE(ExtraçãoDados!C1476,1,29,"DN"),ISNUMBER(SEARCH("ESQUADRILHA",ExtraçãoDados!C1476,1)),REPLACE(ExtraçãoDados!C1476,1,29,"ES"),ISNUMBER(SEARCH("HOSPITAL DA MARINHA",ExtraçãoDados!C1476,1)),REPLACE(ExtraçãoDados!C1476,1,29,"HM"),ISNUMBER(SEARCH("HOSPITAL",ExtraçãoDados!C1476,1)),REPLACE(ExtraçãoDados!C1476,1,29,"HM"),ISNUMBER(SEARCH("HM",ExtraçãoDados!C1476,1)),REPLACE(ExtraçãoDados!C1476,1,29,"HM"),ISNUMBER(SEARCH("SECÇÃO DE APÓSITOS",ExtraçãoDados!C1476,1)),REPLACE(ExtraçãoDados!C1476,1,29,"HM"))</f>
        <v>#N/A</v>
      </c>
      <c r="E1476" s="4" t="e" cm="1">
        <f t="array" ref="E1476">_xlfn.IFS(LEN(ExtraçãoDados!B1476)=7,YEAR(ExtraçãoDados!D1476),LEN(ExtraçãoDados!B1476)=10,RIGHT(ExtraçãoDados!B1476,4),LEN(ExtraçãoDados!B1476)=9,YEAR(ExtraçãoDados!D1476),LEN(ExtraçãoDados!B1476)=8,YEAR(ExtraçãoDados!D1476),LEN(ExtraçãoDados!B1476)&gt;7,YEAR(ExtraçãoDados!D1476),LEN(ExtraçãoDados!B1476)&gt;5,YEAR(ExtraçãoDados!D1476),LEN(ExtraçãoDados!B1476)&gt;4,YEAR(ExtraçãoDados!D1476))</f>
        <v>#N/A</v>
      </c>
      <c r="F1476" s="4">
        <f>ExtraçãoDados!E1476</f>
        <v>0</v>
      </c>
    </row>
    <row r="1477" spans="1:6" x14ac:dyDescent="0.25">
      <c r="A1477" s="4">
        <f>ExtraçãoDados!A1477</f>
        <v>0</v>
      </c>
      <c r="B1477" s="4" t="str" cm="1">
        <f t="array" ref="B1477">_xlfn.IFS(LEN(ExtraçãoDados!B1477)=12,LEFT(ExtraçãoDados!B1477,3),LEN(ExtraçãoDados!B1477)=10,LEFT(ExtraçãoDados!B1477,5),LEN(ExtraçãoDados!B1477)&gt;19,0,LEN(ExtraçãoDados!B1477)=9,LEFT(ExtraçãoDados!B1477,4),LEN(ExtraçãoDados!B1477)=6,LEFT(ExtraçãoDados!B1477,3),LEN(ExtraçãoDados!B1477)&lt;5,LEFT(ExtraçãoDados!B1477,3),LEN(ExtraçãoDados!B1477)=8,LEFT(ExtraçãoDados!B1477,3),LEN(ExtraçãoDados!B1477)=5,LEFT(ExtraçãoDados!B1477,5),LEN(ExtraçãoDados!B1477)=11,LEFT(ExtraçãoDados!B1477,5),LEN(ExtraçãoDados!B1477)=7,RIGHT(ExtraçãoDados!B1477,6))</f>
        <v/>
      </c>
      <c r="C1477" s="4" t="e" cm="1">
        <f t="array" ref="C1477">_xlfn.IFS(LEN(B1477)=1,"ERRO",LEN(B1477)=2,_xlfn.CONCAT("000",B1477),LEN(B1477)=3,_xlfn.CONCAT("00",B1477),LEN(B1477)=4,_xlfn.CONCAT("0",B1477),LEN(B1477)=6,B1477,LEN(B1477)=7,B1477,LEN(B1477)=5,B1477)</f>
        <v>#N/A</v>
      </c>
      <c r="D1477" s="4" t="e" cm="1">
        <f t="array" ref="D1477">_xlfn.IFS(ExtraçãoDados!C1477={"Direcção de Abastecimento"},REPLACE(ExtraçãoDados!C1477="{Direcção de Abastecimento}",1,25,"DA"),ExtraçãoDados!C1477={"COMISSÃO CULTURAL DE LMARINHA"},REPLACE(ExtraçãoDados!C1477={"COMISSÃO CULTURAL DE LMARINHA"},1,28,"CCM"),ExtraçãoDados!C1477={"DIRECÇÃO DE NAVIOS"},REPLACE(ExtraçãoDados!C1477={"DIRECÇÃO DE NAVIOS"},1,28,"DN"),ExtraçãoDados!C1477={"ESQUADRILHA SUBMARINOS"},REPLACE(ExtraçãoDados!C1477={"ESQUADRILHA SUBMARINOS"},1,28,"ES"),ExtraçãoDados!C1477={"COMISSÃO MARINHA"},REPLACE(ExtraçãoDados!C1477={"COMISSÃO MARINHA"},1,28,"CCM"),ExtraçãoDados!C1477={"COMISSÃO CULTURAL DE MARINHA"},REPLACE(ExtraçãoDados!C1477={"COMISSÃO CULTURAL DE MARINHA"},1,28,"CCM"),ExtraçãoDados!C1477={"CCM"},REPLACE(ExtraçãoDados!C1477={"CCM"},1,28,"CCM"),ExtraçãoDados!C1477={"DN"},REPLACE(ExtraçãoDados!C1477={"DN"},1,28,"DN"),ExtraçãoDados!C1477={"ES"},REPLACE(ExtraçãoDados!C1477={"ES"},1,28,"ES"),ExtraçãoDados!C1477={"DA"},REPLACE(ExtraçãoDados!C1477={"DA"},1,28,"DA"),ExtraçãoDados!C1477={"DE: ESQUADRILHA SUBMARINOS"},REPLACE(ExtraçãoDados!C1477={"DE: ESQUADRILHA SUBMARINOS"},1,28,"ES"),ExtraçãoDados!C1477={"DE: COMISSÃO CULTURAL DE LMARINHA"},REPLACE(ExtraçãoDados!C1477={"DE: COMISSÃO CULTURAL DE LMARINHA"},1,28,"CCM"),ExtraçãoDados!C1477={"ON"},REPLACE(ExtraçãoDados!C1477={"ON"},1,28,"DN"),ExtraçãoDados!C1477={"ESQ. SUBMARINOS"},REPLACE(ExtraçãoDados!C1477={"ESQ. SUBMARINOS"},1,28,"ES"),ExtraçãoDados!C1477={"☒ irecção de Abastecimento"},REPLACE(ExtraçãoDados!C1477={"☒ irecção de Abastecimento"},1,28,"DA"),ExtraçãoDados!C1477={"Direcã d Abtit ço e asecmeno"},REPLACE(ExtraçãoDados!C1477={"Direcã d Abtit ço e asecmeno"},1,28,"DA"),ExtraçãoDados!C1477={"Diecã d Abtit rço e asecmeno"},REPLACE(ExtraçãoDados!C1477={"Diecã d Abtit rço e asecmeno"},1,28,"DA"),ISNUMBER(SEARCH("COMISSÃO",ExtraçãoDados!C1477,1)),REPLACE(ExtraçãoDados!C1477,1,29,"CCM"),ISNUMBER(SEARCH("DN/DIL/DRT1",ExtraçãoDados!C1477,1)),REPLACE(ExtraçãoDados!C1477,1,29,"DN"),ISNUMBER(SEARCH("DIRECÇAO DE NAVIOS",ExtraçãoDados!C1477,1)),REPLACE(ExtraçãoDados!C1477,1,29,"DN"),ISNUMBER(SEARCH("ESQUADRILHA SUBMARIN",ExtraçãoDados!C1477,1)),REPLACE(ExtraçãoDados!C1477,1,29,"ES"),ISNUMBER(SEARCH("DN",ExtraçãoDados!C1477,1)),REPLACE(ExtraçãoDados!C1477,1,29,"DN"),ISNUMBER(SEARCH("DIRECÇÃO",ExtraçãoDados!C1477,1)),REPLACE(ExtraçãoDados!C1477,1,29,"DN"),ISNUMBER(SEARCH("DIRECÇA0",ExtraçãoDados!C1477,1)),REPLACE(ExtraçãoDados!C1477,1,29,"DN"),ISNUMBER(SEARCH("DIRE",ExtraçãoDados!C1477,1)),REPLACE(ExtraçãoDados!C1477,1,29,"DN"),ISNUMBER(SEARCH("ESQUADRILHA",ExtraçãoDados!C1477,1)),REPLACE(ExtraçãoDados!C1477,1,29,"ES"),ISNUMBER(SEARCH("HOSPITAL DA MARINHA",ExtraçãoDados!C1477,1)),REPLACE(ExtraçãoDados!C1477,1,29,"HM"),ISNUMBER(SEARCH("HOSPITAL",ExtraçãoDados!C1477,1)),REPLACE(ExtraçãoDados!C1477,1,29,"HM"),ISNUMBER(SEARCH("HM",ExtraçãoDados!C1477,1)),REPLACE(ExtraçãoDados!C1477,1,29,"HM"),ISNUMBER(SEARCH("SECÇÃO DE APÓSITOS",ExtraçãoDados!C1477,1)),REPLACE(ExtraçãoDados!C1477,1,29,"HM"))</f>
        <v>#N/A</v>
      </c>
      <c r="E1477" s="4" t="e" cm="1">
        <f t="array" ref="E1477">_xlfn.IFS(LEN(ExtraçãoDados!B1477)=7,YEAR(ExtraçãoDados!D1477),LEN(ExtraçãoDados!B1477)=10,RIGHT(ExtraçãoDados!B1477,4),LEN(ExtraçãoDados!B1477)=9,YEAR(ExtraçãoDados!D1477),LEN(ExtraçãoDados!B1477)=8,YEAR(ExtraçãoDados!D1477),LEN(ExtraçãoDados!B1477)&gt;7,YEAR(ExtraçãoDados!D1477),LEN(ExtraçãoDados!B1477)&gt;5,YEAR(ExtraçãoDados!D1477),LEN(ExtraçãoDados!B1477)&gt;4,YEAR(ExtraçãoDados!D1477))</f>
        <v>#N/A</v>
      </c>
      <c r="F1477" s="4">
        <f>ExtraçãoDados!E1477</f>
        <v>0</v>
      </c>
    </row>
    <row r="1478" spans="1:6" x14ac:dyDescent="0.25">
      <c r="A1478" s="4">
        <f>ExtraçãoDados!A1478</f>
        <v>0</v>
      </c>
      <c r="B1478" s="4" t="str" cm="1">
        <f t="array" ref="B1478">_xlfn.IFS(LEN(ExtraçãoDados!B1478)=12,LEFT(ExtraçãoDados!B1478,3),LEN(ExtraçãoDados!B1478)=10,LEFT(ExtraçãoDados!B1478,5),LEN(ExtraçãoDados!B1478)&gt;19,0,LEN(ExtraçãoDados!B1478)=9,LEFT(ExtraçãoDados!B1478,4),LEN(ExtraçãoDados!B1478)=6,LEFT(ExtraçãoDados!B1478,3),LEN(ExtraçãoDados!B1478)&lt;5,LEFT(ExtraçãoDados!B1478,3),LEN(ExtraçãoDados!B1478)=8,LEFT(ExtraçãoDados!B1478,3),LEN(ExtraçãoDados!B1478)=5,LEFT(ExtraçãoDados!B1478,5),LEN(ExtraçãoDados!B1478)=11,LEFT(ExtraçãoDados!B1478,5),LEN(ExtraçãoDados!B1478)=7,RIGHT(ExtraçãoDados!B1478,6))</f>
        <v/>
      </c>
      <c r="C1478" s="4" t="e" cm="1">
        <f t="array" ref="C1478">_xlfn.IFS(LEN(B1478)=1,"ERRO",LEN(B1478)=2,_xlfn.CONCAT("000",B1478),LEN(B1478)=3,_xlfn.CONCAT("00",B1478),LEN(B1478)=4,_xlfn.CONCAT("0",B1478),LEN(B1478)=6,B1478,LEN(B1478)=7,B1478,LEN(B1478)=5,B1478)</f>
        <v>#N/A</v>
      </c>
      <c r="D1478" s="4" t="e" cm="1">
        <f t="array" ref="D1478">_xlfn.IFS(ExtraçãoDados!C1478={"Direcção de Abastecimento"},REPLACE(ExtraçãoDados!C1478="{Direcção de Abastecimento}",1,25,"DA"),ExtraçãoDados!C1478={"COMISSÃO CULTURAL DE LMARINHA"},REPLACE(ExtraçãoDados!C1478={"COMISSÃO CULTURAL DE LMARINHA"},1,28,"CCM"),ExtraçãoDados!C1478={"DIRECÇÃO DE NAVIOS"},REPLACE(ExtraçãoDados!C1478={"DIRECÇÃO DE NAVIOS"},1,28,"DN"),ExtraçãoDados!C1478={"ESQUADRILHA SUBMARINOS"},REPLACE(ExtraçãoDados!C1478={"ESQUADRILHA SUBMARINOS"},1,28,"ES"),ExtraçãoDados!C1478={"COMISSÃO MARINHA"},REPLACE(ExtraçãoDados!C1478={"COMISSÃO MARINHA"},1,28,"CCM"),ExtraçãoDados!C1478={"COMISSÃO CULTURAL DE MARINHA"},REPLACE(ExtraçãoDados!C1478={"COMISSÃO CULTURAL DE MARINHA"},1,28,"CCM"),ExtraçãoDados!C1478={"CCM"},REPLACE(ExtraçãoDados!C1478={"CCM"},1,28,"CCM"),ExtraçãoDados!C1478={"DN"},REPLACE(ExtraçãoDados!C1478={"DN"},1,28,"DN"),ExtraçãoDados!C1478={"ES"},REPLACE(ExtraçãoDados!C1478={"ES"},1,28,"ES"),ExtraçãoDados!C1478={"DA"},REPLACE(ExtraçãoDados!C1478={"DA"},1,28,"DA"),ExtraçãoDados!C1478={"DE: ESQUADRILHA SUBMARINOS"},REPLACE(ExtraçãoDados!C1478={"DE: ESQUADRILHA SUBMARINOS"},1,28,"ES"),ExtraçãoDados!C1478={"DE: COMISSÃO CULTURAL DE LMARINHA"},REPLACE(ExtraçãoDados!C1478={"DE: COMISSÃO CULTURAL DE LMARINHA"},1,28,"CCM"),ExtraçãoDados!C1478={"ON"},REPLACE(ExtraçãoDados!C1478={"ON"},1,28,"DN"),ExtraçãoDados!C1478={"ESQ. SUBMARINOS"},REPLACE(ExtraçãoDados!C1478={"ESQ. SUBMARINOS"},1,28,"ES"),ExtraçãoDados!C1478={"☒ irecção de Abastecimento"},REPLACE(ExtraçãoDados!C1478={"☒ irecção de Abastecimento"},1,28,"DA"),ExtraçãoDados!C1478={"Direcã d Abtit ço e asecmeno"},REPLACE(ExtraçãoDados!C1478={"Direcã d Abtit ço e asecmeno"},1,28,"DA"),ExtraçãoDados!C1478={"Diecã d Abtit rço e asecmeno"},REPLACE(ExtraçãoDados!C1478={"Diecã d Abtit rço e asecmeno"},1,28,"DA"),ISNUMBER(SEARCH("COMISSÃO",ExtraçãoDados!C1478,1)),REPLACE(ExtraçãoDados!C1478,1,29,"CCM"),ISNUMBER(SEARCH("DN/DIL/DRT1",ExtraçãoDados!C1478,1)),REPLACE(ExtraçãoDados!C1478,1,29,"DN"),ISNUMBER(SEARCH("DIRECÇAO DE NAVIOS",ExtraçãoDados!C1478,1)),REPLACE(ExtraçãoDados!C1478,1,29,"DN"),ISNUMBER(SEARCH("ESQUADRILHA SUBMARIN",ExtraçãoDados!C1478,1)),REPLACE(ExtraçãoDados!C1478,1,29,"ES"),ISNUMBER(SEARCH("DN",ExtraçãoDados!C1478,1)),REPLACE(ExtraçãoDados!C1478,1,29,"DN"),ISNUMBER(SEARCH("DIRECÇÃO",ExtraçãoDados!C1478,1)),REPLACE(ExtraçãoDados!C1478,1,29,"DN"),ISNUMBER(SEARCH("DIRECÇA0",ExtraçãoDados!C1478,1)),REPLACE(ExtraçãoDados!C1478,1,29,"DN"),ISNUMBER(SEARCH("DIRE",ExtraçãoDados!C1478,1)),REPLACE(ExtraçãoDados!C1478,1,29,"DN"),ISNUMBER(SEARCH("ESQUADRILHA",ExtraçãoDados!C1478,1)),REPLACE(ExtraçãoDados!C1478,1,29,"ES"),ISNUMBER(SEARCH("HOSPITAL DA MARINHA",ExtraçãoDados!C1478,1)),REPLACE(ExtraçãoDados!C1478,1,29,"HM"),ISNUMBER(SEARCH("HOSPITAL",ExtraçãoDados!C1478,1)),REPLACE(ExtraçãoDados!C1478,1,29,"HM"),ISNUMBER(SEARCH("HM",ExtraçãoDados!C1478,1)),REPLACE(ExtraçãoDados!C1478,1,29,"HM"),ISNUMBER(SEARCH("SECÇÃO DE APÓSITOS",ExtraçãoDados!C1478,1)),REPLACE(ExtraçãoDados!C1478,1,29,"HM"))</f>
        <v>#N/A</v>
      </c>
      <c r="E1478" s="4" t="e" cm="1">
        <f t="array" ref="E1478">_xlfn.IFS(LEN(ExtraçãoDados!B1478)=7,YEAR(ExtraçãoDados!D1478),LEN(ExtraçãoDados!B1478)=10,RIGHT(ExtraçãoDados!B1478,4),LEN(ExtraçãoDados!B1478)=9,YEAR(ExtraçãoDados!D1478),LEN(ExtraçãoDados!B1478)=8,YEAR(ExtraçãoDados!D1478),LEN(ExtraçãoDados!B1478)&gt;7,YEAR(ExtraçãoDados!D1478),LEN(ExtraçãoDados!B1478)&gt;5,YEAR(ExtraçãoDados!D1478),LEN(ExtraçãoDados!B1478)&gt;4,YEAR(ExtraçãoDados!D1478))</f>
        <v>#N/A</v>
      </c>
      <c r="F1478" s="4">
        <f>ExtraçãoDados!E1478</f>
        <v>0</v>
      </c>
    </row>
    <row r="1479" spans="1:6" x14ac:dyDescent="0.25">
      <c r="A1479" s="4">
        <f>ExtraçãoDados!A1479</f>
        <v>0</v>
      </c>
      <c r="B1479" s="4" t="str" cm="1">
        <f t="array" ref="B1479">_xlfn.IFS(LEN(ExtraçãoDados!B1479)=12,LEFT(ExtraçãoDados!B1479,3),LEN(ExtraçãoDados!B1479)=10,LEFT(ExtraçãoDados!B1479,5),LEN(ExtraçãoDados!B1479)&gt;19,0,LEN(ExtraçãoDados!B1479)=9,LEFT(ExtraçãoDados!B1479,4),LEN(ExtraçãoDados!B1479)=6,LEFT(ExtraçãoDados!B1479,3),LEN(ExtraçãoDados!B1479)&lt;5,LEFT(ExtraçãoDados!B1479,3),LEN(ExtraçãoDados!B1479)=8,LEFT(ExtraçãoDados!B1479,3),LEN(ExtraçãoDados!B1479)=5,LEFT(ExtraçãoDados!B1479,5),LEN(ExtraçãoDados!B1479)=11,LEFT(ExtraçãoDados!B1479,5),LEN(ExtraçãoDados!B1479)=7,RIGHT(ExtraçãoDados!B1479,6))</f>
        <v/>
      </c>
      <c r="C1479" s="4" t="e" cm="1">
        <f t="array" ref="C1479">_xlfn.IFS(LEN(B1479)=1,"ERRO",LEN(B1479)=2,_xlfn.CONCAT("000",B1479),LEN(B1479)=3,_xlfn.CONCAT("00",B1479),LEN(B1479)=4,_xlfn.CONCAT("0",B1479),LEN(B1479)=6,B1479,LEN(B1479)=7,B1479,LEN(B1479)=5,B1479)</f>
        <v>#N/A</v>
      </c>
      <c r="D1479" s="4" t="e" cm="1">
        <f t="array" ref="D1479">_xlfn.IFS(ExtraçãoDados!C1479={"Direcção de Abastecimento"},REPLACE(ExtraçãoDados!C1479="{Direcção de Abastecimento}",1,25,"DA"),ExtraçãoDados!C1479={"COMISSÃO CULTURAL DE LMARINHA"},REPLACE(ExtraçãoDados!C1479={"COMISSÃO CULTURAL DE LMARINHA"},1,28,"CCM"),ExtraçãoDados!C1479={"DIRECÇÃO DE NAVIOS"},REPLACE(ExtraçãoDados!C1479={"DIRECÇÃO DE NAVIOS"},1,28,"DN"),ExtraçãoDados!C1479={"ESQUADRILHA SUBMARINOS"},REPLACE(ExtraçãoDados!C1479={"ESQUADRILHA SUBMARINOS"},1,28,"ES"),ExtraçãoDados!C1479={"COMISSÃO MARINHA"},REPLACE(ExtraçãoDados!C1479={"COMISSÃO MARINHA"},1,28,"CCM"),ExtraçãoDados!C1479={"COMISSÃO CULTURAL DE MARINHA"},REPLACE(ExtraçãoDados!C1479={"COMISSÃO CULTURAL DE MARINHA"},1,28,"CCM"),ExtraçãoDados!C1479={"CCM"},REPLACE(ExtraçãoDados!C1479={"CCM"},1,28,"CCM"),ExtraçãoDados!C1479={"DN"},REPLACE(ExtraçãoDados!C1479={"DN"},1,28,"DN"),ExtraçãoDados!C1479={"ES"},REPLACE(ExtraçãoDados!C1479={"ES"},1,28,"ES"),ExtraçãoDados!C1479={"DA"},REPLACE(ExtraçãoDados!C1479={"DA"},1,28,"DA"),ExtraçãoDados!C1479={"DE: ESQUADRILHA SUBMARINOS"},REPLACE(ExtraçãoDados!C1479={"DE: ESQUADRILHA SUBMARINOS"},1,28,"ES"),ExtraçãoDados!C1479={"DE: COMISSÃO CULTURAL DE LMARINHA"},REPLACE(ExtraçãoDados!C1479={"DE: COMISSÃO CULTURAL DE LMARINHA"},1,28,"CCM"),ExtraçãoDados!C1479={"ON"},REPLACE(ExtraçãoDados!C1479={"ON"},1,28,"DN"),ExtraçãoDados!C1479={"ESQ. SUBMARINOS"},REPLACE(ExtraçãoDados!C1479={"ESQ. SUBMARINOS"},1,28,"ES"),ExtraçãoDados!C1479={"☒ irecção de Abastecimento"},REPLACE(ExtraçãoDados!C1479={"☒ irecção de Abastecimento"},1,28,"DA"),ExtraçãoDados!C1479={"Direcã d Abtit ço e asecmeno"},REPLACE(ExtraçãoDados!C1479={"Direcã d Abtit ço e asecmeno"},1,28,"DA"),ExtraçãoDados!C1479={"Diecã d Abtit rço e asecmeno"},REPLACE(ExtraçãoDados!C1479={"Diecã d Abtit rço e asecmeno"},1,28,"DA"),ISNUMBER(SEARCH("COMISSÃO",ExtraçãoDados!C1479,1)),REPLACE(ExtraçãoDados!C1479,1,29,"CCM"),ISNUMBER(SEARCH("DN/DIL/DRT1",ExtraçãoDados!C1479,1)),REPLACE(ExtraçãoDados!C1479,1,29,"DN"),ISNUMBER(SEARCH("DIRECÇAO DE NAVIOS",ExtraçãoDados!C1479,1)),REPLACE(ExtraçãoDados!C1479,1,29,"DN"),ISNUMBER(SEARCH("ESQUADRILHA SUBMARIN",ExtraçãoDados!C1479,1)),REPLACE(ExtraçãoDados!C1479,1,29,"ES"),ISNUMBER(SEARCH("DN",ExtraçãoDados!C1479,1)),REPLACE(ExtraçãoDados!C1479,1,29,"DN"),ISNUMBER(SEARCH("DIRECÇÃO",ExtraçãoDados!C1479,1)),REPLACE(ExtraçãoDados!C1479,1,29,"DN"),ISNUMBER(SEARCH("DIRECÇA0",ExtraçãoDados!C1479,1)),REPLACE(ExtraçãoDados!C1479,1,29,"DN"),ISNUMBER(SEARCH("DIRE",ExtraçãoDados!C1479,1)),REPLACE(ExtraçãoDados!C1479,1,29,"DN"),ISNUMBER(SEARCH("ESQUADRILHA",ExtraçãoDados!C1479,1)),REPLACE(ExtraçãoDados!C1479,1,29,"ES"),ISNUMBER(SEARCH("HOSPITAL DA MARINHA",ExtraçãoDados!C1479,1)),REPLACE(ExtraçãoDados!C1479,1,29,"HM"),ISNUMBER(SEARCH("HOSPITAL",ExtraçãoDados!C1479,1)),REPLACE(ExtraçãoDados!C1479,1,29,"HM"),ISNUMBER(SEARCH("HM",ExtraçãoDados!C1479,1)),REPLACE(ExtraçãoDados!C1479,1,29,"HM"),ISNUMBER(SEARCH("SECÇÃO DE APÓSITOS",ExtraçãoDados!C1479,1)),REPLACE(ExtraçãoDados!C1479,1,29,"HM"))</f>
        <v>#N/A</v>
      </c>
      <c r="E1479" s="4" t="e" cm="1">
        <f t="array" ref="E1479">_xlfn.IFS(LEN(ExtraçãoDados!B1479)=7,YEAR(ExtraçãoDados!D1479),LEN(ExtraçãoDados!B1479)=10,RIGHT(ExtraçãoDados!B1479,4),LEN(ExtraçãoDados!B1479)=9,YEAR(ExtraçãoDados!D1479),LEN(ExtraçãoDados!B1479)=8,YEAR(ExtraçãoDados!D1479),LEN(ExtraçãoDados!B1479)&gt;7,YEAR(ExtraçãoDados!D1479),LEN(ExtraçãoDados!B1479)&gt;5,YEAR(ExtraçãoDados!D1479),LEN(ExtraçãoDados!B1479)&gt;4,YEAR(ExtraçãoDados!D1479))</f>
        <v>#N/A</v>
      </c>
      <c r="F1479" s="4">
        <f>ExtraçãoDados!E1479</f>
        <v>0</v>
      </c>
    </row>
    <row r="1480" spans="1:6" x14ac:dyDescent="0.25">
      <c r="A1480" s="4">
        <f>ExtraçãoDados!A1480</f>
        <v>0</v>
      </c>
      <c r="B1480" s="4" t="str" cm="1">
        <f t="array" ref="B1480">_xlfn.IFS(LEN(ExtraçãoDados!B1480)=12,LEFT(ExtraçãoDados!B1480,3),LEN(ExtraçãoDados!B1480)=10,LEFT(ExtraçãoDados!B1480,5),LEN(ExtraçãoDados!B1480)&gt;19,0,LEN(ExtraçãoDados!B1480)=9,LEFT(ExtraçãoDados!B1480,4),LEN(ExtraçãoDados!B1480)=6,LEFT(ExtraçãoDados!B1480,3),LEN(ExtraçãoDados!B1480)&lt;5,LEFT(ExtraçãoDados!B1480,3),LEN(ExtraçãoDados!B1480)=8,LEFT(ExtraçãoDados!B1480,3),LEN(ExtraçãoDados!B1480)=5,LEFT(ExtraçãoDados!B1480,5),LEN(ExtraçãoDados!B1480)=11,LEFT(ExtraçãoDados!B1480,5),LEN(ExtraçãoDados!B1480)=7,RIGHT(ExtraçãoDados!B1480,6))</f>
        <v/>
      </c>
      <c r="C1480" s="4" t="e" cm="1">
        <f t="array" ref="C1480">_xlfn.IFS(LEN(B1480)=1,"ERRO",LEN(B1480)=2,_xlfn.CONCAT("000",B1480),LEN(B1480)=3,_xlfn.CONCAT("00",B1480),LEN(B1480)=4,_xlfn.CONCAT("0",B1480),LEN(B1480)=6,B1480,LEN(B1480)=7,B1480,LEN(B1480)=5,B1480)</f>
        <v>#N/A</v>
      </c>
      <c r="D1480" s="4" t="e" cm="1">
        <f t="array" ref="D1480">_xlfn.IFS(ExtraçãoDados!C1480={"Direcção de Abastecimento"},REPLACE(ExtraçãoDados!C1480="{Direcção de Abastecimento}",1,25,"DA"),ExtraçãoDados!C1480={"COMISSÃO CULTURAL DE LMARINHA"},REPLACE(ExtraçãoDados!C1480={"COMISSÃO CULTURAL DE LMARINHA"},1,28,"CCM"),ExtraçãoDados!C1480={"DIRECÇÃO DE NAVIOS"},REPLACE(ExtraçãoDados!C1480={"DIRECÇÃO DE NAVIOS"},1,28,"DN"),ExtraçãoDados!C1480={"ESQUADRILHA SUBMARINOS"},REPLACE(ExtraçãoDados!C1480={"ESQUADRILHA SUBMARINOS"},1,28,"ES"),ExtraçãoDados!C1480={"COMISSÃO MARINHA"},REPLACE(ExtraçãoDados!C1480={"COMISSÃO MARINHA"},1,28,"CCM"),ExtraçãoDados!C1480={"COMISSÃO CULTURAL DE MARINHA"},REPLACE(ExtraçãoDados!C1480={"COMISSÃO CULTURAL DE MARINHA"},1,28,"CCM"),ExtraçãoDados!C1480={"CCM"},REPLACE(ExtraçãoDados!C1480={"CCM"},1,28,"CCM"),ExtraçãoDados!C1480={"DN"},REPLACE(ExtraçãoDados!C1480={"DN"},1,28,"DN"),ExtraçãoDados!C1480={"ES"},REPLACE(ExtraçãoDados!C1480={"ES"},1,28,"ES"),ExtraçãoDados!C1480={"DA"},REPLACE(ExtraçãoDados!C1480={"DA"},1,28,"DA"),ExtraçãoDados!C1480={"DE: ESQUADRILHA SUBMARINOS"},REPLACE(ExtraçãoDados!C1480={"DE: ESQUADRILHA SUBMARINOS"},1,28,"ES"),ExtraçãoDados!C1480={"DE: COMISSÃO CULTURAL DE LMARINHA"},REPLACE(ExtraçãoDados!C1480={"DE: COMISSÃO CULTURAL DE LMARINHA"},1,28,"CCM"),ExtraçãoDados!C1480={"ON"},REPLACE(ExtraçãoDados!C1480={"ON"},1,28,"DN"),ExtraçãoDados!C1480={"ESQ. SUBMARINOS"},REPLACE(ExtraçãoDados!C1480={"ESQ. SUBMARINOS"},1,28,"ES"),ExtraçãoDados!C1480={"☒ irecção de Abastecimento"},REPLACE(ExtraçãoDados!C1480={"☒ irecção de Abastecimento"},1,28,"DA"),ExtraçãoDados!C1480={"Direcã d Abtit ço e asecmeno"},REPLACE(ExtraçãoDados!C1480={"Direcã d Abtit ço e asecmeno"},1,28,"DA"),ExtraçãoDados!C1480={"Diecã d Abtit rço e asecmeno"},REPLACE(ExtraçãoDados!C1480={"Diecã d Abtit rço e asecmeno"},1,28,"DA"),ISNUMBER(SEARCH("COMISSÃO",ExtraçãoDados!C1480,1)),REPLACE(ExtraçãoDados!C1480,1,29,"CCM"),ISNUMBER(SEARCH("DN/DIL/DRT1",ExtraçãoDados!C1480,1)),REPLACE(ExtraçãoDados!C1480,1,29,"DN"),ISNUMBER(SEARCH("DIRECÇAO DE NAVIOS",ExtraçãoDados!C1480,1)),REPLACE(ExtraçãoDados!C1480,1,29,"DN"),ISNUMBER(SEARCH("ESQUADRILHA SUBMARIN",ExtraçãoDados!C1480,1)),REPLACE(ExtraçãoDados!C1480,1,29,"ES"),ISNUMBER(SEARCH("DN",ExtraçãoDados!C1480,1)),REPLACE(ExtraçãoDados!C1480,1,29,"DN"),ISNUMBER(SEARCH("DIRECÇÃO",ExtraçãoDados!C1480,1)),REPLACE(ExtraçãoDados!C1480,1,29,"DN"),ISNUMBER(SEARCH("DIRECÇA0",ExtraçãoDados!C1480,1)),REPLACE(ExtraçãoDados!C1480,1,29,"DN"),ISNUMBER(SEARCH("DIRE",ExtraçãoDados!C1480,1)),REPLACE(ExtraçãoDados!C1480,1,29,"DN"),ISNUMBER(SEARCH("ESQUADRILHA",ExtraçãoDados!C1480,1)),REPLACE(ExtraçãoDados!C1480,1,29,"ES"),ISNUMBER(SEARCH("HOSPITAL DA MARINHA",ExtraçãoDados!C1480,1)),REPLACE(ExtraçãoDados!C1480,1,29,"HM"),ISNUMBER(SEARCH("HOSPITAL",ExtraçãoDados!C1480,1)),REPLACE(ExtraçãoDados!C1480,1,29,"HM"),ISNUMBER(SEARCH("HM",ExtraçãoDados!C1480,1)),REPLACE(ExtraçãoDados!C1480,1,29,"HM"),ISNUMBER(SEARCH("SECÇÃO DE APÓSITOS",ExtraçãoDados!C1480,1)),REPLACE(ExtraçãoDados!C1480,1,29,"HM"))</f>
        <v>#N/A</v>
      </c>
      <c r="E1480" s="4" t="e" cm="1">
        <f t="array" ref="E1480">_xlfn.IFS(LEN(ExtraçãoDados!B1480)=7,YEAR(ExtraçãoDados!D1480),LEN(ExtraçãoDados!B1480)=10,RIGHT(ExtraçãoDados!B1480,4),LEN(ExtraçãoDados!B1480)=9,YEAR(ExtraçãoDados!D1480),LEN(ExtraçãoDados!B1480)=8,YEAR(ExtraçãoDados!D1480),LEN(ExtraçãoDados!B1480)&gt;7,YEAR(ExtraçãoDados!D1480),LEN(ExtraçãoDados!B1480)&gt;5,YEAR(ExtraçãoDados!D1480),LEN(ExtraçãoDados!B1480)&gt;4,YEAR(ExtraçãoDados!D1480))</f>
        <v>#N/A</v>
      </c>
      <c r="F1480" s="4">
        <f>ExtraçãoDados!E1480</f>
        <v>0</v>
      </c>
    </row>
    <row r="1481" spans="1:6" x14ac:dyDescent="0.25">
      <c r="A1481" s="4">
        <f>ExtraçãoDados!A1481</f>
        <v>0</v>
      </c>
      <c r="B1481" s="4" t="str" cm="1">
        <f t="array" ref="B1481">_xlfn.IFS(LEN(ExtraçãoDados!B1481)=12,LEFT(ExtraçãoDados!B1481,3),LEN(ExtraçãoDados!B1481)=10,LEFT(ExtraçãoDados!B1481,5),LEN(ExtraçãoDados!B1481)&gt;19,0,LEN(ExtraçãoDados!B1481)=9,LEFT(ExtraçãoDados!B1481,4),LEN(ExtraçãoDados!B1481)=6,LEFT(ExtraçãoDados!B1481,3),LEN(ExtraçãoDados!B1481)&lt;5,LEFT(ExtraçãoDados!B1481,3),LEN(ExtraçãoDados!B1481)=8,LEFT(ExtraçãoDados!B1481,3),LEN(ExtraçãoDados!B1481)=5,LEFT(ExtraçãoDados!B1481,5),LEN(ExtraçãoDados!B1481)=11,LEFT(ExtraçãoDados!B1481,5),LEN(ExtraçãoDados!B1481)=7,RIGHT(ExtraçãoDados!B1481,6))</f>
        <v/>
      </c>
      <c r="C1481" s="4" t="e" cm="1">
        <f t="array" ref="C1481">_xlfn.IFS(LEN(B1481)=1,"ERRO",LEN(B1481)=2,_xlfn.CONCAT("000",B1481),LEN(B1481)=3,_xlfn.CONCAT("00",B1481),LEN(B1481)=4,_xlfn.CONCAT("0",B1481),LEN(B1481)=6,B1481,LEN(B1481)=7,B1481,LEN(B1481)=5,B1481)</f>
        <v>#N/A</v>
      </c>
      <c r="D1481" s="4" t="e" cm="1">
        <f t="array" ref="D1481">_xlfn.IFS(ExtraçãoDados!C1481={"Direcção de Abastecimento"},REPLACE(ExtraçãoDados!C1481="{Direcção de Abastecimento}",1,25,"DA"),ExtraçãoDados!C1481={"COMISSÃO CULTURAL DE LMARINHA"},REPLACE(ExtraçãoDados!C1481={"COMISSÃO CULTURAL DE LMARINHA"},1,28,"CCM"),ExtraçãoDados!C1481={"DIRECÇÃO DE NAVIOS"},REPLACE(ExtraçãoDados!C1481={"DIRECÇÃO DE NAVIOS"},1,28,"DN"),ExtraçãoDados!C1481={"ESQUADRILHA SUBMARINOS"},REPLACE(ExtraçãoDados!C1481={"ESQUADRILHA SUBMARINOS"},1,28,"ES"),ExtraçãoDados!C1481={"COMISSÃO MARINHA"},REPLACE(ExtraçãoDados!C1481={"COMISSÃO MARINHA"},1,28,"CCM"),ExtraçãoDados!C1481={"COMISSÃO CULTURAL DE MARINHA"},REPLACE(ExtraçãoDados!C1481={"COMISSÃO CULTURAL DE MARINHA"},1,28,"CCM"),ExtraçãoDados!C1481={"CCM"},REPLACE(ExtraçãoDados!C1481={"CCM"},1,28,"CCM"),ExtraçãoDados!C1481={"DN"},REPLACE(ExtraçãoDados!C1481={"DN"},1,28,"DN"),ExtraçãoDados!C1481={"ES"},REPLACE(ExtraçãoDados!C1481={"ES"},1,28,"ES"),ExtraçãoDados!C1481={"DA"},REPLACE(ExtraçãoDados!C1481={"DA"},1,28,"DA"),ExtraçãoDados!C1481={"DE: ESQUADRILHA SUBMARINOS"},REPLACE(ExtraçãoDados!C1481={"DE: ESQUADRILHA SUBMARINOS"},1,28,"ES"),ExtraçãoDados!C1481={"DE: COMISSÃO CULTURAL DE LMARINHA"},REPLACE(ExtraçãoDados!C1481={"DE: COMISSÃO CULTURAL DE LMARINHA"},1,28,"CCM"),ExtraçãoDados!C1481={"ON"},REPLACE(ExtraçãoDados!C1481={"ON"},1,28,"DN"),ExtraçãoDados!C1481={"ESQ. SUBMARINOS"},REPLACE(ExtraçãoDados!C1481={"ESQ. SUBMARINOS"},1,28,"ES"),ExtraçãoDados!C1481={"☒ irecção de Abastecimento"},REPLACE(ExtraçãoDados!C1481={"☒ irecção de Abastecimento"},1,28,"DA"),ExtraçãoDados!C1481={"Direcã d Abtit ço e asecmeno"},REPLACE(ExtraçãoDados!C1481={"Direcã d Abtit ço e asecmeno"},1,28,"DA"),ExtraçãoDados!C1481={"Diecã d Abtit rço e asecmeno"},REPLACE(ExtraçãoDados!C1481={"Diecã d Abtit rço e asecmeno"},1,28,"DA"),ISNUMBER(SEARCH("COMISSÃO",ExtraçãoDados!C1481,1)),REPLACE(ExtraçãoDados!C1481,1,29,"CCM"),ISNUMBER(SEARCH("DN/DIL/DRT1",ExtraçãoDados!C1481,1)),REPLACE(ExtraçãoDados!C1481,1,29,"DN"),ISNUMBER(SEARCH("DIRECÇAO DE NAVIOS",ExtraçãoDados!C1481,1)),REPLACE(ExtraçãoDados!C1481,1,29,"DN"),ISNUMBER(SEARCH("ESQUADRILHA SUBMARIN",ExtraçãoDados!C1481,1)),REPLACE(ExtraçãoDados!C1481,1,29,"ES"),ISNUMBER(SEARCH("DN",ExtraçãoDados!C1481,1)),REPLACE(ExtraçãoDados!C1481,1,29,"DN"),ISNUMBER(SEARCH("DIRECÇÃO",ExtraçãoDados!C1481,1)),REPLACE(ExtraçãoDados!C1481,1,29,"DN"),ISNUMBER(SEARCH("DIRECÇA0",ExtraçãoDados!C1481,1)),REPLACE(ExtraçãoDados!C1481,1,29,"DN"),ISNUMBER(SEARCH("DIRE",ExtraçãoDados!C1481,1)),REPLACE(ExtraçãoDados!C1481,1,29,"DN"),ISNUMBER(SEARCH("ESQUADRILHA",ExtraçãoDados!C1481,1)),REPLACE(ExtraçãoDados!C1481,1,29,"ES"),ISNUMBER(SEARCH("HOSPITAL DA MARINHA",ExtraçãoDados!C1481,1)),REPLACE(ExtraçãoDados!C1481,1,29,"HM"),ISNUMBER(SEARCH("HOSPITAL",ExtraçãoDados!C1481,1)),REPLACE(ExtraçãoDados!C1481,1,29,"HM"),ISNUMBER(SEARCH("HM",ExtraçãoDados!C1481,1)),REPLACE(ExtraçãoDados!C1481,1,29,"HM"),ISNUMBER(SEARCH("SECÇÃO DE APÓSITOS",ExtraçãoDados!C1481,1)),REPLACE(ExtraçãoDados!C1481,1,29,"HM"))</f>
        <v>#N/A</v>
      </c>
      <c r="E1481" s="4" t="e" cm="1">
        <f t="array" ref="E1481">_xlfn.IFS(LEN(ExtraçãoDados!B1481)=7,YEAR(ExtraçãoDados!D1481),LEN(ExtraçãoDados!B1481)=10,RIGHT(ExtraçãoDados!B1481,4),LEN(ExtraçãoDados!B1481)=9,YEAR(ExtraçãoDados!D1481),LEN(ExtraçãoDados!B1481)=8,YEAR(ExtraçãoDados!D1481),LEN(ExtraçãoDados!B1481)&gt;7,YEAR(ExtraçãoDados!D1481),LEN(ExtraçãoDados!B1481)&gt;5,YEAR(ExtraçãoDados!D1481),LEN(ExtraçãoDados!B1481)&gt;4,YEAR(ExtraçãoDados!D1481))</f>
        <v>#N/A</v>
      </c>
      <c r="F1481" s="4">
        <f>ExtraçãoDados!E1481</f>
        <v>0</v>
      </c>
    </row>
    <row r="1482" spans="1:6" x14ac:dyDescent="0.25">
      <c r="A1482" s="4">
        <f>ExtraçãoDados!A1482</f>
        <v>0</v>
      </c>
      <c r="B1482" s="4" t="str" cm="1">
        <f t="array" ref="B1482">_xlfn.IFS(LEN(ExtraçãoDados!B1482)=12,LEFT(ExtraçãoDados!B1482,3),LEN(ExtraçãoDados!B1482)=10,LEFT(ExtraçãoDados!B1482,5),LEN(ExtraçãoDados!B1482)&gt;19,0,LEN(ExtraçãoDados!B1482)=9,LEFT(ExtraçãoDados!B1482,4),LEN(ExtraçãoDados!B1482)=6,LEFT(ExtraçãoDados!B1482,3),LEN(ExtraçãoDados!B1482)&lt;5,LEFT(ExtraçãoDados!B1482,3),LEN(ExtraçãoDados!B1482)=8,LEFT(ExtraçãoDados!B1482,3),LEN(ExtraçãoDados!B1482)=5,LEFT(ExtraçãoDados!B1482,5),LEN(ExtraçãoDados!B1482)=11,LEFT(ExtraçãoDados!B1482,5),LEN(ExtraçãoDados!B1482)=7,RIGHT(ExtraçãoDados!B1482,6))</f>
        <v/>
      </c>
      <c r="C1482" s="4" t="e" cm="1">
        <f t="array" ref="C1482">_xlfn.IFS(LEN(B1482)=1,"ERRO",LEN(B1482)=2,_xlfn.CONCAT("000",B1482),LEN(B1482)=3,_xlfn.CONCAT("00",B1482),LEN(B1482)=4,_xlfn.CONCAT("0",B1482),LEN(B1482)=6,B1482,LEN(B1482)=7,B1482,LEN(B1482)=5,B1482)</f>
        <v>#N/A</v>
      </c>
      <c r="D1482" s="4" t="e" cm="1">
        <f t="array" ref="D1482">_xlfn.IFS(ExtraçãoDados!C1482={"Direcção de Abastecimento"},REPLACE(ExtraçãoDados!C1482="{Direcção de Abastecimento}",1,25,"DA"),ExtraçãoDados!C1482={"COMISSÃO CULTURAL DE LMARINHA"},REPLACE(ExtraçãoDados!C1482={"COMISSÃO CULTURAL DE LMARINHA"},1,28,"CCM"),ExtraçãoDados!C1482={"DIRECÇÃO DE NAVIOS"},REPLACE(ExtraçãoDados!C1482={"DIRECÇÃO DE NAVIOS"},1,28,"DN"),ExtraçãoDados!C1482={"ESQUADRILHA SUBMARINOS"},REPLACE(ExtraçãoDados!C1482={"ESQUADRILHA SUBMARINOS"},1,28,"ES"),ExtraçãoDados!C1482={"COMISSÃO MARINHA"},REPLACE(ExtraçãoDados!C1482={"COMISSÃO MARINHA"},1,28,"CCM"),ExtraçãoDados!C1482={"COMISSÃO CULTURAL DE MARINHA"},REPLACE(ExtraçãoDados!C1482={"COMISSÃO CULTURAL DE MARINHA"},1,28,"CCM"),ExtraçãoDados!C1482={"CCM"},REPLACE(ExtraçãoDados!C1482={"CCM"},1,28,"CCM"),ExtraçãoDados!C1482={"DN"},REPLACE(ExtraçãoDados!C1482={"DN"},1,28,"DN"),ExtraçãoDados!C1482={"ES"},REPLACE(ExtraçãoDados!C1482={"ES"},1,28,"ES"),ExtraçãoDados!C1482={"DA"},REPLACE(ExtraçãoDados!C1482={"DA"},1,28,"DA"),ExtraçãoDados!C1482={"DE: ESQUADRILHA SUBMARINOS"},REPLACE(ExtraçãoDados!C1482={"DE: ESQUADRILHA SUBMARINOS"},1,28,"ES"),ExtraçãoDados!C1482={"DE: COMISSÃO CULTURAL DE LMARINHA"},REPLACE(ExtraçãoDados!C1482={"DE: COMISSÃO CULTURAL DE LMARINHA"},1,28,"CCM"),ExtraçãoDados!C1482={"ON"},REPLACE(ExtraçãoDados!C1482={"ON"},1,28,"DN"),ExtraçãoDados!C1482={"ESQ. SUBMARINOS"},REPLACE(ExtraçãoDados!C1482={"ESQ. SUBMARINOS"},1,28,"ES"),ExtraçãoDados!C1482={"☒ irecção de Abastecimento"},REPLACE(ExtraçãoDados!C1482={"☒ irecção de Abastecimento"},1,28,"DA"),ExtraçãoDados!C1482={"Direcã d Abtit ço e asecmeno"},REPLACE(ExtraçãoDados!C1482={"Direcã d Abtit ço e asecmeno"},1,28,"DA"),ExtraçãoDados!C1482={"Diecã d Abtit rço e asecmeno"},REPLACE(ExtraçãoDados!C1482={"Diecã d Abtit rço e asecmeno"},1,28,"DA"),ISNUMBER(SEARCH("COMISSÃO",ExtraçãoDados!C1482,1)),REPLACE(ExtraçãoDados!C1482,1,29,"CCM"),ISNUMBER(SEARCH("DN/DIL/DRT1",ExtraçãoDados!C1482,1)),REPLACE(ExtraçãoDados!C1482,1,29,"DN"),ISNUMBER(SEARCH("DIRECÇAO DE NAVIOS",ExtraçãoDados!C1482,1)),REPLACE(ExtraçãoDados!C1482,1,29,"DN"),ISNUMBER(SEARCH("ESQUADRILHA SUBMARIN",ExtraçãoDados!C1482,1)),REPLACE(ExtraçãoDados!C1482,1,29,"ES"),ISNUMBER(SEARCH("DN",ExtraçãoDados!C1482,1)),REPLACE(ExtraçãoDados!C1482,1,29,"DN"),ISNUMBER(SEARCH("DIRECÇÃO",ExtraçãoDados!C1482,1)),REPLACE(ExtraçãoDados!C1482,1,29,"DN"),ISNUMBER(SEARCH("DIRECÇA0",ExtraçãoDados!C1482,1)),REPLACE(ExtraçãoDados!C1482,1,29,"DN"),ISNUMBER(SEARCH("DIRE",ExtraçãoDados!C1482,1)),REPLACE(ExtraçãoDados!C1482,1,29,"DN"),ISNUMBER(SEARCH("ESQUADRILHA",ExtraçãoDados!C1482,1)),REPLACE(ExtraçãoDados!C1482,1,29,"ES"),ISNUMBER(SEARCH("HOSPITAL DA MARINHA",ExtraçãoDados!C1482,1)),REPLACE(ExtraçãoDados!C1482,1,29,"HM"),ISNUMBER(SEARCH("HOSPITAL",ExtraçãoDados!C1482,1)),REPLACE(ExtraçãoDados!C1482,1,29,"HM"),ISNUMBER(SEARCH("HM",ExtraçãoDados!C1482,1)),REPLACE(ExtraçãoDados!C1482,1,29,"HM"),ISNUMBER(SEARCH("SECÇÃO DE APÓSITOS",ExtraçãoDados!C1482,1)),REPLACE(ExtraçãoDados!C1482,1,29,"HM"))</f>
        <v>#N/A</v>
      </c>
      <c r="E1482" s="4" t="e" cm="1">
        <f t="array" ref="E1482">_xlfn.IFS(LEN(ExtraçãoDados!B1482)=7,YEAR(ExtraçãoDados!D1482),LEN(ExtraçãoDados!B1482)=10,RIGHT(ExtraçãoDados!B1482,4),LEN(ExtraçãoDados!B1482)=9,YEAR(ExtraçãoDados!D1482),LEN(ExtraçãoDados!B1482)=8,YEAR(ExtraçãoDados!D1482),LEN(ExtraçãoDados!B1482)&gt;7,YEAR(ExtraçãoDados!D1482),LEN(ExtraçãoDados!B1482)&gt;5,YEAR(ExtraçãoDados!D1482),LEN(ExtraçãoDados!B1482)&gt;4,YEAR(ExtraçãoDados!D1482))</f>
        <v>#N/A</v>
      </c>
      <c r="F1482" s="4">
        <f>ExtraçãoDados!E1482</f>
        <v>0</v>
      </c>
    </row>
    <row r="1483" spans="1:6" x14ac:dyDescent="0.25">
      <c r="A1483" s="4">
        <f>ExtraçãoDados!A1483</f>
        <v>0</v>
      </c>
      <c r="B1483" s="4" t="str" cm="1">
        <f t="array" ref="B1483">_xlfn.IFS(LEN(ExtraçãoDados!B1483)=12,LEFT(ExtraçãoDados!B1483,3),LEN(ExtraçãoDados!B1483)=10,LEFT(ExtraçãoDados!B1483,5),LEN(ExtraçãoDados!B1483)&gt;19,0,LEN(ExtraçãoDados!B1483)=9,LEFT(ExtraçãoDados!B1483,4),LEN(ExtraçãoDados!B1483)=6,LEFT(ExtraçãoDados!B1483,3),LEN(ExtraçãoDados!B1483)&lt;5,LEFT(ExtraçãoDados!B1483,3),LEN(ExtraçãoDados!B1483)=8,LEFT(ExtraçãoDados!B1483,3),LEN(ExtraçãoDados!B1483)=5,LEFT(ExtraçãoDados!B1483,5),LEN(ExtraçãoDados!B1483)=11,LEFT(ExtraçãoDados!B1483,5),LEN(ExtraçãoDados!B1483)=7,RIGHT(ExtraçãoDados!B1483,6))</f>
        <v/>
      </c>
      <c r="C1483" s="4" t="e" cm="1">
        <f t="array" ref="C1483">_xlfn.IFS(LEN(B1483)=1,"ERRO",LEN(B1483)=2,_xlfn.CONCAT("000",B1483),LEN(B1483)=3,_xlfn.CONCAT("00",B1483),LEN(B1483)=4,_xlfn.CONCAT("0",B1483),LEN(B1483)=6,B1483,LEN(B1483)=7,B1483,LEN(B1483)=5,B1483)</f>
        <v>#N/A</v>
      </c>
      <c r="D1483" s="4" t="e" cm="1">
        <f t="array" ref="D1483">_xlfn.IFS(ExtraçãoDados!C1483={"Direcção de Abastecimento"},REPLACE(ExtraçãoDados!C1483="{Direcção de Abastecimento}",1,25,"DA"),ExtraçãoDados!C1483={"COMISSÃO CULTURAL DE LMARINHA"},REPLACE(ExtraçãoDados!C1483={"COMISSÃO CULTURAL DE LMARINHA"},1,28,"CCM"),ExtraçãoDados!C1483={"DIRECÇÃO DE NAVIOS"},REPLACE(ExtraçãoDados!C1483={"DIRECÇÃO DE NAVIOS"},1,28,"DN"),ExtraçãoDados!C1483={"ESQUADRILHA SUBMARINOS"},REPLACE(ExtraçãoDados!C1483={"ESQUADRILHA SUBMARINOS"},1,28,"ES"),ExtraçãoDados!C1483={"COMISSÃO MARINHA"},REPLACE(ExtraçãoDados!C1483={"COMISSÃO MARINHA"},1,28,"CCM"),ExtraçãoDados!C1483={"COMISSÃO CULTURAL DE MARINHA"},REPLACE(ExtraçãoDados!C1483={"COMISSÃO CULTURAL DE MARINHA"},1,28,"CCM"),ExtraçãoDados!C1483={"CCM"},REPLACE(ExtraçãoDados!C1483={"CCM"},1,28,"CCM"),ExtraçãoDados!C1483={"DN"},REPLACE(ExtraçãoDados!C1483={"DN"},1,28,"DN"),ExtraçãoDados!C1483={"ES"},REPLACE(ExtraçãoDados!C1483={"ES"},1,28,"ES"),ExtraçãoDados!C1483={"DA"},REPLACE(ExtraçãoDados!C1483={"DA"},1,28,"DA"),ExtraçãoDados!C1483={"DE: ESQUADRILHA SUBMARINOS"},REPLACE(ExtraçãoDados!C1483={"DE: ESQUADRILHA SUBMARINOS"},1,28,"ES"),ExtraçãoDados!C1483={"DE: COMISSÃO CULTURAL DE LMARINHA"},REPLACE(ExtraçãoDados!C1483={"DE: COMISSÃO CULTURAL DE LMARINHA"},1,28,"CCM"),ExtraçãoDados!C1483={"ON"},REPLACE(ExtraçãoDados!C1483={"ON"},1,28,"DN"),ExtraçãoDados!C1483={"ESQ. SUBMARINOS"},REPLACE(ExtraçãoDados!C1483={"ESQ. SUBMARINOS"},1,28,"ES"),ExtraçãoDados!C1483={"☒ irecção de Abastecimento"},REPLACE(ExtraçãoDados!C1483={"☒ irecção de Abastecimento"},1,28,"DA"),ExtraçãoDados!C1483={"Direcã d Abtit ço e asecmeno"},REPLACE(ExtraçãoDados!C1483={"Direcã d Abtit ço e asecmeno"},1,28,"DA"),ExtraçãoDados!C1483={"Diecã d Abtit rço e asecmeno"},REPLACE(ExtraçãoDados!C1483={"Diecã d Abtit rço e asecmeno"},1,28,"DA"),ISNUMBER(SEARCH("COMISSÃO",ExtraçãoDados!C1483,1)),REPLACE(ExtraçãoDados!C1483,1,29,"CCM"),ISNUMBER(SEARCH("DN/DIL/DRT1",ExtraçãoDados!C1483,1)),REPLACE(ExtraçãoDados!C1483,1,29,"DN"),ISNUMBER(SEARCH("DIRECÇAO DE NAVIOS",ExtraçãoDados!C1483,1)),REPLACE(ExtraçãoDados!C1483,1,29,"DN"),ISNUMBER(SEARCH("ESQUADRILHA SUBMARIN",ExtraçãoDados!C1483,1)),REPLACE(ExtraçãoDados!C1483,1,29,"ES"),ISNUMBER(SEARCH("DN",ExtraçãoDados!C1483,1)),REPLACE(ExtraçãoDados!C1483,1,29,"DN"),ISNUMBER(SEARCH("DIRECÇÃO",ExtraçãoDados!C1483,1)),REPLACE(ExtraçãoDados!C1483,1,29,"DN"),ISNUMBER(SEARCH("DIRECÇA0",ExtraçãoDados!C1483,1)),REPLACE(ExtraçãoDados!C1483,1,29,"DN"),ISNUMBER(SEARCH("DIRE",ExtraçãoDados!C1483,1)),REPLACE(ExtraçãoDados!C1483,1,29,"DN"),ISNUMBER(SEARCH("ESQUADRILHA",ExtraçãoDados!C1483,1)),REPLACE(ExtraçãoDados!C1483,1,29,"ES"),ISNUMBER(SEARCH("HOSPITAL DA MARINHA",ExtraçãoDados!C1483,1)),REPLACE(ExtraçãoDados!C1483,1,29,"HM"),ISNUMBER(SEARCH("HOSPITAL",ExtraçãoDados!C1483,1)),REPLACE(ExtraçãoDados!C1483,1,29,"HM"),ISNUMBER(SEARCH("HM",ExtraçãoDados!C1483,1)),REPLACE(ExtraçãoDados!C1483,1,29,"HM"),ISNUMBER(SEARCH("SECÇÃO DE APÓSITOS",ExtraçãoDados!C1483,1)),REPLACE(ExtraçãoDados!C1483,1,29,"HM"))</f>
        <v>#N/A</v>
      </c>
      <c r="E1483" s="4" t="e" cm="1">
        <f t="array" ref="E1483">_xlfn.IFS(LEN(ExtraçãoDados!B1483)=7,YEAR(ExtraçãoDados!D1483),LEN(ExtraçãoDados!B1483)=10,RIGHT(ExtraçãoDados!B1483,4),LEN(ExtraçãoDados!B1483)=9,YEAR(ExtraçãoDados!D1483),LEN(ExtraçãoDados!B1483)=8,YEAR(ExtraçãoDados!D1483),LEN(ExtraçãoDados!B1483)&gt;7,YEAR(ExtraçãoDados!D1483),LEN(ExtraçãoDados!B1483)&gt;5,YEAR(ExtraçãoDados!D1483),LEN(ExtraçãoDados!B1483)&gt;4,YEAR(ExtraçãoDados!D1483))</f>
        <v>#N/A</v>
      </c>
      <c r="F1483" s="4">
        <f>ExtraçãoDados!E1483</f>
        <v>0</v>
      </c>
    </row>
    <row r="1484" spans="1:6" x14ac:dyDescent="0.25">
      <c r="A1484" s="4">
        <f>ExtraçãoDados!A1484</f>
        <v>0</v>
      </c>
      <c r="B1484" s="4" t="str" cm="1">
        <f t="array" ref="B1484">_xlfn.IFS(LEN(ExtraçãoDados!B1484)=12,LEFT(ExtraçãoDados!B1484,3),LEN(ExtraçãoDados!B1484)=10,LEFT(ExtraçãoDados!B1484,5),LEN(ExtraçãoDados!B1484)&gt;19,0,LEN(ExtraçãoDados!B1484)=9,LEFT(ExtraçãoDados!B1484,4),LEN(ExtraçãoDados!B1484)=6,LEFT(ExtraçãoDados!B1484,3),LEN(ExtraçãoDados!B1484)&lt;5,LEFT(ExtraçãoDados!B1484,3),LEN(ExtraçãoDados!B1484)=8,LEFT(ExtraçãoDados!B1484,3),LEN(ExtraçãoDados!B1484)=5,LEFT(ExtraçãoDados!B1484,5),LEN(ExtraçãoDados!B1484)=11,LEFT(ExtraçãoDados!B1484,5),LEN(ExtraçãoDados!B1484)=7,RIGHT(ExtraçãoDados!B1484,6))</f>
        <v/>
      </c>
      <c r="C1484" s="4" t="e" cm="1">
        <f t="array" ref="C1484">_xlfn.IFS(LEN(B1484)=1,"ERRO",LEN(B1484)=2,_xlfn.CONCAT("000",B1484),LEN(B1484)=3,_xlfn.CONCAT("00",B1484),LEN(B1484)=4,_xlfn.CONCAT("0",B1484),LEN(B1484)=6,B1484,LEN(B1484)=7,B1484,LEN(B1484)=5,B1484)</f>
        <v>#N/A</v>
      </c>
      <c r="D1484" s="4" t="e" cm="1">
        <f t="array" ref="D1484">_xlfn.IFS(ExtraçãoDados!C1484={"Direcção de Abastecimento"},REPLACE(ExtraçãoDados!C1484="{Direcção de Abastecimento}",1,25,"DA"),ExtraçãoDados!C1484={"COMISSÃO CULTURAL DE LMARINHA"},REPLACE(ExtraçãoDados!C1484={"COMISSÃO CULTURAL DE LMARINHA"},1,28,"CCM"),ExtraçãoDados!C1484={"DIRECÇÃO DE NAVIOS"},REPLACE(ExtraçãoDados!C1484={"DIRECÇÃO DE NAVIOS"},1,28,"DN"),ExtraçãoDados!C1484={"ESQUADRILHA SUBMARINOS"},REPLACE(ExtraçãoDados!C1484={"ESQUADRILHA SUBMARINOS"},1,28,"ES"),ExtraçãoDados!C1484={"COMISSÃO MARINHA"},REPLACE(ExtraçãoDados!C1484={"COMISSÃO MARINHA"},1,28,"CCM"),ExtraçãoDados!C1484={"COMISSÃO CULTURAL DE MARINHA"},REPLACE(ExtraçãoDados!C1484={"COMISSÃO CULTURAL DE MARINHA"},1,28,"CCM"),ExtraçãoDados!C1484={"CCM"},REPLACE(ExtraçãoDados!C1484={"CCM"},1,28,"CCM"),ExtraçãoDados!C1484={"DN"},REPLACE(ExtraçãoDados!C1484={"DN"},1,28,"DN"),ExtraçãoDados!C1484={"ES"},REPLACE(ExtraçãoDados!C1484={"ES"},1,28,"ES"),ExtraçãoDados!C1484={"DA"},REPLACE(ExtraçãoDados!C1484={"DA"},1,28,"DA"),ExtraçãoDados!C1484={"DE: ESQUADRILHA SUBMARINOS"},REPLACE(ExtraçãoDados!C1484={"DE: ESQUADRILHA SUBMARINOS"},1,28,"ES"),ExtraçãoDados!C1484={"DE: COMISSÃO CULTURAL DE LMARINHA"},REPLACE(ExtraçãoDados!C1484={"DE: COMISSÃO CULTURAL DE LMARINHA"},1,28,"CCM"),ExtraçãoDados!C1484={"ON"},REPLACE(ExtraçãoDados!C1484={"ON"},1,28,"DN"),ExtraçãoDados!C1484={"ESQ. SUBMARINOS"},REPLACE(ExtraçãoDados!C1484={"ESQ. SUBMARINOS"},1,28,"ES"),ExtraçãoDados!C1484={"☒ irecção de Abastecimento"},REPLACE(ExtraçãoDados!C1484={"☒ irecção de Abastecimento"},1,28,"DA"),ExtraçãoDados!C1484={"Direcã d Abtit ço e asecmeno"},REPLACE(ExtraçãoDados!C1484={"Direcã d Abtit ço e asecmeno"},1,28,"DA"),ExtraçãoDados!C1484={"Diecã d Abtit rço e asecmeno"},REPLACE(ExtraçãoDados!C1484={"Diecã d Abtit rço e asecmeno"},1,28,"DA"),ISNUMBER(SEARCH("COMISSÃO",ExtraçãoDados!C1484,1)),REPLACE(ExtraçãoDados!C1484,1,29,"CCM"),ISNUMBER(SEARCH("DN/DIL/DRT1",ExtraçãoDados!C1484,1)),REPLACE(ExtraçãoDados!C1484,1,29,"DN"),ISNUMBER(SEARCH("DIRECÇAO DE NAVIOS",ExtraçãoDados!C1484,1)),REPLACE(ExtraçãoDados!C1484,1,29,"DN"),ISNUMBER(SEARCH("ESQUADRILHA SUBMARIN",ExtraçãoDados!C1484,1)),REPLACE(ExtraçãoDados!C1484,1,29,"ES"),ISNUMBER(SEARCH("DN",ExtraçãoDados!C1484,1)),REPLACE(ExtraçãoDados!C1484,1,29,"DN"),ISNUMBER(SEARCH("DIRECÇÃO",ExtraçãoDados!C1484,1)),REPLACE(ExtraçãoDados!C1484,1,29,"DN"),ISNUMBER(SEARCH("DIRECÇA0",ExtraçãoDados!C1484,1)),REPLACE(ExtraçãoDados!C1484,1,29,"DN"),ISNUMBER(SEARCH("DIRE",ExtraçãoDados!C1484,1)),REPLACE(ExtraçãoDados!C1484,1,29,"DN"),ISNUMBER(SEARCH("ESQUADRILHA",ExtraçãoDados!C1484,1)),REPLACE(ExtraçãoDados!C1484,1,29,"ES"),ISNUMBER(SEARCH("HOSPITAL DA MARINHA",ExtraçãoDados!C1484,1)),REPLACE(ExtraçãoDados!C1484,1,29,"HM"),ISNUMBER(SEARCH("HOSPITAL",ExtraçãoDados!C1484,1)),REPLACE(ExtraçãoDados!C1484,1,29,"HM"),ISNUMBER(SEARCH("HM",ExtraçãoDados!C1484,1)),REPLACE(ExtraçãoDados!C1484,1,29,"HM"),ISNUMBER(SEARCH("SECÇÃO DE APÓSITOS",ExtraçãoDados!C1484,1)),REPLACE(ExtraçãoDados!C1484,1,29,"HM"))</f>
        <v>#N/A</v>
      </c>
      <c r="E1484" s="4" t="e" cm="1">
        <f t="array" ref="E1484">_xlfn.IFS(LEN(ExtraçãoDados!B1484)=7,YEAR(ExtraçãoDados!D1484),LEN(ExtraçãoDados!B1484)=10,RIGHT(ExtraçãoDados!B1484,4),LEN(ExtraçãoDados!B1484)=9,YEAR(ExtraçãoDados!D1484),LEN(ExtraçãoDados!B1484)=8,YEAR(ExtraçãoDados!D1484),LEN(ExtraçãoDados!B1484)&gt;7,YEAR(ExtraçãoDados!D1484),LEN(ExtraçãoDados!B1484)&gt;5,YEAR(ExtraçãoDados!D1484),LEN(ExtraçãoDados!B1484)&gt;4,YEAR(ExtraçãoDados!D1484))</f>
        <v>#N/A</v>
      </c>
      <c r="F1484" s="4">
        <f>ExtraçãoDados!E1484</f>
        <v>0</v>
      </c>
    </row>
    <row r="1485" spans="1:6" x14ac:dyDescent="0.25">
      <c r="A1485" s="4">
        <f>ExtraçãoDados!A1485</f>
        <v>0</v>
      </c>
      <c r="B1485" s="4" t="str" cm="1">
        <f t="array" ref="B1485">_xlfn.IFS(LEN(ExtraçãoDados!B1485)=12,LEFT(ExtraçãoDados!B1485,3),LEN(ExtraçãoDados!B1485)=10,LEFT(ExtraçãoDados!B1485,5),LEN(ExtraçãoDados!B1485)&gt;19,0,LEN(ExtraçãoDados!B1485)=9,LEFT(ExtraçãoDados!B1485,4),LEN(ExtraçãoDados!B1485)=6,LEFT(ExtraçãoDados!B1485,3),LEN(ExtraçãoDados!B1485)&lt;5,LEFT(ExtraçãoDados!B1485,3),LEN(ExtraçãoDados!B1485)=8,LEFT(ExtraçãoDados!B1485,3),LEN(ExtraçãoDados!B1485)=5,LEFT(ExtraçãoDados!B1485,5),LEN(ExtraçãoDados!B1485)=11,LEFT(ExtraçãoDados!B1485,5),LEN(ExtraçãoDados!B1485)=7,RIGHT(ExtraçãoDados!B1485,6))</f>
        <v/>
      </c>
      <c r="C1485" s="4" t="e" cm="1">
        <f t="array" ref="C1485">_xlfn.IFS(LEN(B1485)=1,"ERRO",LEN(B1485)=2,_xlfn.CONCAT("000",B1485),LEN(B1485)=3,_xlfn.CONCAT("00",B1485),LEN(B1485)=4,_xlfn.CONCAT("0",B1485),LEN(B1485)=6,B1485,LEN(B1485)=7,B1485,LEN(B1485)=5,B1485)</f>
        <v>#N/A</v>
      </c>
      <c r="D1485" s="4" t="e" cm="1">
        <f t="array" ref="D1485">_xlfn.IFS(ExtraçãoDados!C1485={"Direcção de Abastecimento"},REPLACE(ExtraçãoDados!C1485="{Direcção de Abastecimento}",1,25,"DA"),ExtraçãoDados!C1485={"COMISSÃO CULTURAL DE LMARINHA"},REPLACE(ExtraçãoDados!C1485={"COMISSÃO CULTURAL DE LMARINHA"},1,28,"CCM"),ExtraçãoDados!C1485={"DIRECÇÃO DE NAVIOS"},REPLACE(ExtraçãoDados!C1485={"DIRECÇÃO DE NAVIOS"},1,28,"DN"),ExtraçãoDados!C1485={"ESQUADRILHA SUBMARINOS"},REPLACE(ExtraçãoDados!C1485={"ESQUADRILHA SUBMARINOS"},1,28,"ES"),ExtraçãoDados!C1485={"COMISSÃO MARINHA"},REPLACE(ExtraçãoDados!C1485={"COMISSÃO MARINHA"},1,28,"CCM"),ExtraçãoDados!C1485={"COMISSÃO CULTURAL DE MARINHA"},REPLACE(ExtraçãoDados!C1485={"COMISSÃO CULTURAL DE MARINHA"},1,28,"CCM"),ExtraçãoDados!C1485={"CCM"},REPLACE(ExtraçãoDados!C1485={"CCM"},1,28,"CCM"),ExtraçãoDados!C1485={"DN"},REPLACE(ExtraçãoDados!C1485={"DN"},1,28,"DN"),ExtraçãoDados!C1485={"ES"},REPLACE(ExtraçãoDados!C1485={"ES"},1,28,"ES"),ExtraçãoDados!C1485={"DA"},REPLACE(ExtraçãoDados!C1485={"DA"},1,28,"DA"),ExtraçãoDados!C1485={"DE: ESQUADRILHA SUBMARINOS"},REPLACE(ExtraçãoDados!C1485={"DE: ESQUADRILHA SUBMARINOS"},1,28,"ES"),ExtraçãoDados!C1485={"DE: COMISSÃO CULTURAL DE LMARINHA"},REPLACE(ExtraçãoDados!C1485={"DE: COMISSÃO CULTURAL DE LMARINHA"},1,28,"CCM"),ExtraçãoDados!C1485={"ON"},REPLACE(ExtraçãoDados!C1485={"ON"},1,28,"DN"),ExtraçãoDados!C1485={"ESQ. SUBMARINOS"},REPLACE(ExtraçãoDados!C1485={"ESQ. SUBMARINOS"},1,28,"ES"),ExtraçãoDados!C1485={"☒ irecção de Abastecimento"},REPLACE(ExtraçãoDados!C1485={"☒ irecção de Abastecimento"},1,28,"DA"),ExtraçãoDados!C1485={"Direcã d Abtit ço e asecmeno"},REPLACE(ExtraçãoDados!C1485={"Direcã d Abtit ço e asecmeno"},1,28,"DA"),ExtraçãoDados!C1485={"Diecã d Abtit rço e asecmeno"},REPLACE(ExtraçãoDados!C1485={"Diecã d Abtit rço e asecmeno"},1,28,"DA"),ISNUMBER(SEARCH("COMISSÃO",ExtraçãoDados!C1485,1)),REPLACE(ExtraçãoDados!C1485,1,29,"CCM"),ISNUMBER(SEARCH("DN/DIL/DRT1",ExtraçãoDados!C1485,1)),REPLACE(ExtraçãoDados!C1485,1,29,"DN"),ISNUMBER(SEARCH("DIRECÇAO DE NAVIOS",ExtraçãoDados!C1485,1)),REPLACE(ExtraçãoDados!C1485,1,29,"DN"),ISNUMBER(SEARCH("ESQUADRILHA SUBMARIN",ExtraçãoDados!C1485,1)),REPLACE(ExtraçãoDados!C1485,1,29,"ES"),ISNUMBER(SEARCH("DN",ExtraçãoDados!C1485,1)),REPLACE(ExtraçãoDados!C1485,1,29,"DN"),ISNUMBER(SEARCH("DIRECÇÃO",ExtraçãoDados!C1485,1)),REPLACE(ExtraçãoDados!C1485,1,29,"DN"),ISNUMBER(SEARCH("DIRECÇA0",ExtraçãoDados!C1485,1)),REPLACE(ExtraçãoDados!C1485,1,29,"DN"),ISNUMBER(SEARCH("DIRE",ExtraçãoDados!C1485,1)),REPLACE(ExtraçãoDados!C1485,1,29,"DN"),ISNUMBER(SEARCH("ESQUADRILHA",ExtraçãoDados!C1485,1)),REPLACE(ExtraçãoDados!C1485,1,29,"ES"),ISNUMBER(SEARCH("HOSPITAL DA MARINHA",ExtraçãoDados!C1485,1)),REPLACE(ExtraçãoDados!C1485,1,29,"HM"),ISNUMBER(SEARCH("HOSPITAL",ExtraçãoDados!C1485,1)),REPLACE(ExtraçãoDados!C1485,1,29,"HM"),ISNUMBER(SEARCH("HM",ExtraçãoDados!C1485,1)),REPLACE(ExtraçãoDados!C1485,1,29,"HM"),ISNUMBER(SEARCH("SECÇÃO DE APÓSITOS",ExtraçãoDados!C1485,1)),REPLACE(ExtraçãoDados!C1485,1,29,"HM"))</f>
        <v>#N/A</v>
      </c>
      <c r="E1485" s="4" t="e" cm="1">
        <f t="array" ref="E1485">_xlfn.IFS(LEN(ExtraçãoDados!B1485)=7,YEAR(ExtraçãoDados!D1485),LEN(ExtraçãoDados!B1485)=10,RIGHT(ExtraçãoDados!B1485,4),LEN(ExtraçãoDados!B1485)=9,YEAR(ExtraçãoDados!D1485),LEN(ExtraçãoDados!B1485)=8,YEAR(ExtraçãoDados!D1485),LEN(ExtraçãoDados!B1485)&gt;7,YEAR(ExtraçãoDados!D1485),LEN(ExtraçãoDados!B1485)&gt;5,YEAR(ExtraçãoDados!D1485),LEN(ExtraçãoDados!B1485)&gt;4,YEAR(ExtraçãoDados!D1485))</f>
        <v>#N/A</v>
      </c>
      <c r="F1485" s="4">
        <f>ExtraçãoDados!E1485</f>
        <v>0</v>
      </c>
    </row>
    <row r="1486" spans="1:6" x14ac:dyDescent="0.25">
      <c r="A1486" s="4">
        <f>ExtraçãoDados!A1486</f>
        <v>0</v>
      </c>
      <c r="B1486" s="4" t="str" cm="1">
        <f t="array" ref="B1486">_xlfn.IFS(LEN(ExtraçãoDados!B1486)=12,LEFT(ExtraçãoDados!B1486,3),LEN(ExtraçãoDados!B1486)=10,LEFT(ExtraçãoDados!B1486,5),LEN(ExtraçãoDados!B1486)&gt;19,0,LEN(ExtraçãoDados!B1486)=9,LEFT(ExtraçãoDados!B1486,4),LEN(ExtraçãoDados!B1486)=6,LEFT(ExtraçãoDados!B1486,3),LEN(ExtraçãoDados!B1486)&lt;5,LEFT(ExtraçãoDados!B1486,3),LEN(ExtraçãoDados!B1486)=8,LEFT(ExtraçãoDados!B1486,3),LEN(ExtraçãoDados!B1486)=5,LEFT(ExtraçãoDados!B1486,5),LEN(ExtraçãoDados!B1486)=11,LEFT(ExtraçãoDados!B1486,5),LEN(ExtraçãoDados!B1486)=7,RIGHT(ExtraçãoDados!B1486,6))</f>
        <v/>
      </c>
      <c r="C1486" s="4" t="e" cm="1">
        <f t="array" ref="C1486">_xlfn.IFS(LEN(B1486)=1,"ERRO",LEN(B1486)=2,_xlfn.CONCAT("000",B1486),LEN(B1486)=3,_xlfn.CONCAT("00",B1486),LEN(B1486)=4,_xlfn.CONCAT("0",B1486),LEN(B1486)=6,B1486,LEN(B1486)=7,B1486,LEN(B1486)=5,B1486)</f>
        <v>#N/A</v>
      </c>
      <c r="D1486" s="4" t="e" cm="1">
        <f t="array" ref="D1486">_xlfn.IFS(ExtraçãoDados!C1486={"Direcção de Abastecimento"},REPLACE(ExtraçãoDados!C1486="{Direcção de Abastecimento}",1,25,"DA"),ExtraçãoDados!C1486={"COMISSÃO CULTURAL DE LMARINHA"},REPLACE(ExtraçãoDados!C1486={"COMISSÃO CULTURAL DE LMARINHA"},1,28,"CCM"),ExtraçãoDados!C1486={"DIRECÇÃO DE NAVIOS"},REPLACE(ExtraçãoDados!C1486={"DIRECÇÃO DE NAVIOS"},1,28,"DN"),ExtraçãoDados!C1486={"ESQUADRILHA SUBMARINOS"},REPLACE(ExtraçãoDados!C1486={"ESQUADRILHA SUBMARINOS"},1,28,"ES"),ExtraçãoDados!C1486={"COMISSÃO MARINHA"},REPLACE(ExtraçãoDados!C1486={"COMISSÃO MARINHA"},1,28,"CCM"),ExtraçãoDados!C1486={"COMISSÃO CULTURAL DE MARINHA"},REPLACE(ExtraçãoDados!C1486={"COMISSÃO CULTURAL DE MARINHA"},1,28,"CCM"),ExtraçãoDados!C1486={"CCM"},REPLACE(ExtraçãoDados!C1486={"CCM"},1,28,"CCM"),ExtraçãoDados!C1486={"DN"},REPLACE(ExtraçãoDados!C1486={"DN"},1,28,"DN"),ExtraçãoDados!C1486={"ES"},REPLACE(ExtraçãoDados!C1486={"ES"},1,28,"ES"),ExtraçãoDados!C1486={"DA"},REPLACE(ExtraçãoDados!C1486={"DA"},1,28,"DA"),ExtraçãoDados!C1486={"DE: ESQUADRILHA SUBMARINOS"},REPLACE(ExtraçãoDados!C1486={"DE: ESQUADRILHA SUBMARINOS"},1,28,"ES"),ExtraçãoDados!C1486={"DE: COMISSÃO CULTURAL DE LMARINHA"},REPLACE(ExtraçãoDados!C1486={"DE: COMISSÃO CULTURAL DE LMARINHA"},1,28,"CCM"),ExtraçãoDados!C1486={"ON"},REPLACE(ExtraçãoDados!C1486={"ON"},1,28,"DN"),ExtraçãoDados!C1486={"ESQ. SUBMARINOS"},REPLACE(ExtraçãoDados!C1486={"ESQ. SUBMARINOS"},1,28,"ES"),ExtraçãoDados!C1486={"☒ irecção de Abastecimento"},REPLACE(ExtraçãoDados!C1486={"☒ irecção de Abastecimento"},1,28,"DA"),ExtraçãoDados!C1486={"Direcã d Abtit ço e asecmeno"},REPLACE(ExtraçãoDados!C1486={"Direcã d Abtit ço e asecmeno"},1,28,"DA"),ExtraçãoDados!C1486={"Diecã d Abtit rço e asecmeno"},REPLACE(ExtraçãoDados!C1486={"Diecã d Abtit rço e asecmeno"},1,28,"DA"),ISNUMBER(SEARCH("COMISSÃO",ExtraçãoDados!C1486,1)),REPLACE(ExtraçãoDados!C1486,1,29,"CCM"),ISNUMBER(SEARCH("DN/DIL/DRT1",ExtraçãoDados!C1486,1)),REPLACE(ExtraçãoDados!C1486,1,29,"DN"),ISNUMBER(SEARCH("DIRECÇAO DE NAVIOS",ExtraçãoDados!C1486,1)),REPLACE(ExtraçãoDados!C1486,1,29,"DN"),ISNUMBER(SEARCH("ESQUADRILHA SUBMARIN",ExtraçãoDados!C1486,1)),REPLACE(ExtraçãoDados!C1486,1,29,"ES"),ISNUMBER(SEARCH("DN",ExtraçãoDados!C1486,1)),REPLACE(ExtraçãoDados!C1486,1,29,"DN"),ISNUMBER(SEARCH("DIRECÇÃO",ExtraçãoDados!C1486,1)),REPLACE(ExtraçãoDados!C1486,1,29,"DN"),ISNUMBER(SEARCH("DIRECÇA0",ExtraçãoDados!C1486,1)),REPLACE(ExtraçãoDados!C1486,1,29,"DN"),ISNUMBER(SEARCH("DIRE",ExtraçãoDados!C1486,1)),REPLACE(ExtraçãoDados!C1486,1,29,"DN"),ISNUMBER(SEARCH("ESQUADRILHA",ExtraçãoDados!C1486,1)),REPLACE(ExtraçãoDados!C1486,1,29,"ES"),ISNUMBER(SEARCH("HOSPITAL DA MARINHA",ExtraçãoDados!C1486,1)),REPLACE(ExtraçãoDados!C1486,1,29,"HM"),ISNUMBER(SEARCH("HOSPITAL",ExtraçãoDados!C1486,1)),REPLACE(ExtraçãoDados!C1486,1,29,"HM"),ISNUMBER(SEARCH("HM",ExtraçãoDados!C1486,1)),REPLACE(ExtraçãoDados!C1486,1,29,"HM"),ISNUMBER(SEARCH("SECÇÃO DE APÓSITOS",ExtraçãoDados!C1486,1)),REPLACE(ExtraçãoDados!C1486,1,29,"HM"))</f>
        <v>#N/A</v>
      </c>
      <c r="E1486" s="4" t="e" cm="1">
        <f t="array" ref="E1486">_xlfn.IFS(LEN(ExtraçãoDados!B1486)=7,YEAR(ExtraçãoDados!D1486),LEN(ExtraçãoDados!B1486)=10,RIGHT(ExtraçãoDados!B1486,4),LEN(ExtraçãoDados!B1486)=9,YEAR(ExtraçãoDados!D1486),LEN(ExtraçãoDados!B1486)=8,YEAR(ExtraçãoDados!D1486),LEN(ExtraçãoDados!B1486)&gt;7,YEAR(ExtraçãoDados!D1486),LEN(ExtraçãoDados!B1486)&gt;5,YEAR(ExtraçãoDados!D1486),LEN(ExtraçãoDados!B1486)&gt;4,YEAR(ExtraçãoDados!D1486))</f>
        <v>#N/A</v>
      </c>
      <c r="F1486" s="4">
        <f>ExtraçãoDados!E1486</f>
        <v>0</v>
      </c>
    </row>
    <row r="1487" spans="1:6" x14ac:dyDescent="0.25">
      <c r="A1487" s="4">
        <f>ExtraçãoDados!A1487</f>
        <v>0</v>
      </c>
      <c r="B1487" s="4" t="str" cm="1">
        <f t="array" ref="B1487">_xlfn.IFS(LEN(ExtraçãoDados!B1487)=12,LEFT(ExtraçãoDados!B1487,3),LEN(ExtraçãoDados!B1487)=10,LEFT(ExtraçãoDados!B1487,5),LEN(ExtraçãoDados!B1487)&gt;19,0,LEN(ExtraçãoDados!B1487)=9,LEFT(ExtraçãoDados!B1487,4),LEN(ExtraçãoDados!B1487)=6,LEFT(ExtraçãoDados!B1487,3),LEN(ExtraçãoDados!B1487)&lt;5,LEFT(ExtraçãoDados!B1487,3),LEN(ExtraçãoDados!B1487)=8,LEFT(ExtraçãoDados!B1487,3),LEN(ExtraçãoDados!B1487)=5,LEFT(ExtraçãoDados!B1487,5),LEN(ExtraçãoDados!B1487)=11,LEFT(ExtraçãoDados!B1487,5),LEN(ExtraçãoDados!B1487)=7,RIGHT(ExtraçãoDados!B1487,6))</f>
        <v/>
      </c>
      <c r="C1487" s="4" t="e" cm="1">
        <f t="array" ref="C1487">_xlfn.IFS(LEN(B1487)=1,"ERRO",LEN(B1487)=2,_xlfn.CONCAT("000",B1487),LEN(B1487)=3,_xlfn.CONCAT("00",B1487),LEN(B1487)=4,_xlfn.CONCAT("0",B1487),LEN(B1487)=6,B1487,LEN(B1487)=7,B1487,LEN(B1487)=5,B1487)</f>
        <v>#N/A</v>
      </c>
      <c r="D1487" s="4" t="e" cm="1">
        <f t="array" ref="D1487">_xlfn.IFS(ExtraçãoDados!C1487={"Direcção de Abastecimento"},REPLACE(ExtraçãoDados!C1487="{Direcção de Abastecimento}",1,25,"DA"),ExtraçãoDados!C1487={"COMISSÃO CULTURAL DE LMARINHA"},REPLACE(ExtraçãoDados!C1487={"COMISSÃO CULTURAL DE LMARINHA"},1,28,"CCM"),ExtraçãoDados!C1487={"DIRECÇÃO DE NAVIOS"},REPLACE(ExtraçãoDados!C1487={"DIRECÇÃO DE NAVIOS"},1,28,"DN"),ExtraçãoDados!C1487={"ESQUADRILHA SUBMARINOS"},REPLACE(ExtraçãoDados!C1487={"ESQUADRILHA SUBMARINOS"},1,28,"ES"),ExtraçãoDados!C1487={"COMISSÃO MARINHA"},REPLACE(ExtraçãoDados!C1487={"COMISSÃO MARINHA"},1,28,"CCM"),ExtraçãoDados!C1487={"COMISSÃO CULTURAL DE MARINHA"},REPLACE(ExtraçãoDados!C1487={"COMISSÃO CULTURAL DE MARINHA"},1,28,"CCM"),ExtraçãoDados!C1487={"CCM"},REPLACE(ExtraçãoDados!C1487={"CCM"},1,28,"CCM"),ExtraçãoDados!C1487={"DN"},REPLACE(ExtraçãoDados!C1487={"DN"},1,28,"DN"),ExtraçãoDados!C1487={"ES"},REPLACE(ExtraçãoDados!C1487={"ES"},1,28,"ES"),ExtraçãoDados!C1487={"DA"},REPLACE(ExtraçãoDados!C1487={"DA"},1,28,"DA"),ExtraçãoDados!C1487={"DE: ESQUADRILHA SUBMARINOS"},REPLACE(ExtraçãoDados!C1487={"DE: ESQUADRILHA SUBMARINOS"},1,28,"ES"),ExtraçãoDados!C1487={"DE: COMISSÃO CULTURAL DE LMARINHA"},REPLACE(ExtraçãoDados!C1487={"DE: COMISSÃO CULTURAL DE LMARINHA"},1,28,"CCM"),ExtraçãoDados!C1487={"ON"},REPLACE(ExtraçãoDados!C1487={"ON"},1,28,"DN"),ExtraçãoDados!C1487={"ESQ. SUBMARINOS"},REPLACE(ExtraçãoDados!C1487={"ESQ. SUBMARINOS"},1,28,"ES"),ExtraçãoDados!C1487={"☒ irecção de Abastecimento"},REPLACE(ExtraçãoDados!C1487={"☒ irecção de Abastecimento"},1,28,"DA"),ExtraçãoDados!C1487={"Direcã d Abtit ço e asecmeno"},REPLACE(ExtraçãoDados!C1487={"Direcã d Abtit ço e asecmeno"},1,28,"DA"),ExtraçãoDados!C1487={"Diecã d Abtit rço e asecmeno"},REPLACE(ExtraçãoDados!C1487={"Diecã d Abtit rço e asecmeno"},1,28,"DA"),ISNUMBER(SEARCH("COMISSÃO",ExtraçãoDados!C1487,1)),REPLACE(ExtraçãoDados!C1487,1,29,"CCM"),ISNUMBER(SEARCH("DN/DIL/DRT1",ExtraçãoDados!C1487,1)),REPLACE(ExtraçãoDados!C1487,1,29,"DN"),ISNUMBER(SEARCH("DIRECÇAO DE NAVIOS",ExtraçãoDados!C1487,1)),REPLACE(ExtraçãoDados!C1487,1,29,"DN"),ISNUMBER(SEARCH("ESQUADRILHA SUBMARIN",ExtraçãoDados!C1487,1)),REPLACE(ExtraçãoDados!C1487,1,29,"ES"),ISNUMBER(SEARCH("DN",ExtraçãoDados!C1487,1)),REPLACE(ExtraçãoDados!C1487,1,29,"DN"),ISNUMBER(SEARCH("DIRECÇÃO",ExtraçãoDados!C1487,1)),REPLACE(ExtraçãoDados!C1487,1,29,"DN"),ISNUMBER(SEARCH("DIRECÇA0",ExtraçãoDados!C1487,1)),REPLACE(ExtraçãoDados!C1487,1,29,"DN"),ISNUMBER(SEARCH("DIRE",ExtraçãoDados!C1487,1)),REPLACE(ExtraçãoDados!C1487,1,29,"DN"),ISNUMBER(SEARCH("ESQUADRILHA",ExtraçãoDados!C1487,1)),REPLACE(ExtraçãoDados!C1487,1,29,"ES"),ISNUMBER(SEARCH("HOSPITAL DA MARINHA",ExtraçãoDados!C1487,1)),REPLACE(ExtraçãoDados!C1487,1,29,"HM"),ISNUMBER(SEARCH("HOSPITAL",ExtraçãoDados!C1487,1)),REPLACE(ExtraçãoDados!C1487,1,29,"HM"),ISNUMBER(SEARCH("HM",ExtraçãoDados!C1487,1)),REPLACE(ExtraçãoDados!C1487,1,29,"HM"),ISNUMBER(SEARCH("SECÇÃO DE APÓSITOS",ExtraçãoDados!C1487,1)),REPLACE(ExtraçãoDados!C1487,1,29,"HM"))</f>
        <v>#N/A</v>
      </c>
      <c r="E1487" s="4" t="e" cm="1">
        <f t="array" ref="E1487">_xlfn.IFS(LEN(ExtraçãoDados!B1487)=7,YEAR(ExtraçãoDados!D1487),LEN(ExtraçãoDados!B1487)=10,RIGHT(ExtraçãoDados!B1487,4),LEN(ExtraçãoDados!B1487)=9,YEAR(ExtraçãoDados!D1487),LEN(ExtraçãoDados!B1487)=8,YEAR(ExtraçãoDados!D1487),LEN(ExtraçãoDados!B1487)&gt;7,YEAR(ExtraçãoDados!D1487),LEN(ExtraçãoDados!B1487)&gt;5,YEAR(ExtraçãoDados!D1487),LEN(ExtraçãoDados!B1487)&gt;4,YEAR(ExtraçãoDados!D1487))</f>
        <v>#N/A</v>
      </c>
      <c r="F1487" s="4">
        <f>ExtraçãoDados!E1487</f>
        <v>0</v>
      </c>
    </row>
    <row r="1488" spans="1:6" x14ac:dyDescent="0.25">
      <c r="A1488" s="4">
        <f>ExtraçãoDados!A1488</f>
        <v>0</v>
      </c>
      <c r="B1488" s="4" t="str" cm="1">
        <f t="array" ref="B1488">_xlfn.IFS(LEN(ExtraçãoDados!B1488)=12,LEFT(ExtraçãoDados!B1488,3),LEN(ExtraçãoDados!B1488)=10,LEFT(ExtraçãoDados!B1488,5),LEN(ExtraçãoDados!B1488)&gt;19,0,LEN(ExtraçãoDados!B1488)=9,LEFT(ExtraçãoDados!B1488,4),LEN(ExtraçãoDados!B1488)=6,LEFT(ExtraçãoDados!B1488,3),LEN(ExtraçãoDados!B1488)&lt;5,LEFT(ExtraçãoDados!B1488,3),LEN(ExtraçãoDados!B1488)=8,LEFT(ExtraçãoDados!B1488,3),LEN(ExtraçãoDados!B1488)=5,LEFT(ExtraçãoDados!B1488,5),LEN(ExtraçãoDados!B1488)=11,LEFT(ExtraçãoDados!B1488,5),LEN(ExtraçãoDados!B1488)=7,RIGHT(ExtraçãoDados!B1488,6))</f>
        <v/>
      </c>
      <c r="C1488" s="4" t="e" cm="1">
        <f t="array" ref="C1488">_xlfn.IFS(LEN(B1488)=1,"ERRO",LEN(B1488)=2,_xlfn.CONCAT("000",B1488),LEN(B1488)=3,_xlfn.CONCAT("00",B1488),LEN(B1488)=4,_xlfn.CONCAT("0",B1488),LEN(B1488)=6,B1488,LEN(B1488)=7,B1488,LEN(B1488)=5,B1488)</f>
        <v>#N/A</v>
      </c>
      <c r="D1488" s="4" t="e" cm="1">
        <f t="array" ref="D1488">_xlfn.IFS(ExtraçãoDados!C1488={"Direcção de Abastecimento"},REPLACE(ExtraçãoDados!C1488="{Direcção de Abastecimento}",1,25,"DA"),ExtraçãoDados!C1488={"COMISSÃO CULTURAL DE LMARINHA"},REPLACE(ExtraçãoDados!C1488={"COMISSÃO CULTURAL DE LMARINHA"},1,28,"CCM"),ExtraçãoDados!C1488={"DIRECÇÃO DE NAVIOS"},REPLACE(ExtraçãoDados!C1488={"DIRECÇÃO DE NAVIOS"},1,28,"DN"),ExtraçãoDados!C1488={"ESQUADRILHA SUBMARINOS"},REPLACE(ExtraçãoDados!C1488={"ESQUADRILHA SUBMARINOS"},1,28,"ES"),ExtraçãoDados!C1488={"COMISSÃO MARINHA"},REPLACE(ExtraçãoDados!C1488={"COMISSÃO MARINHA"},1,28,"CCM"),ExtraçãoDados!C1488={"COMISSÃO CULTURAL DE MARINHA"},REPLACE(ExtraçãoDados!C1488={"COMISSÃO CULTURAL DE MARINHA"},1,28,"CCM"),ExtraçãoDados!C1488={"CCM"},REPLACE(ExtraçãoDados!C1488={"CCM"},1,28,"CCM"),ExtraçãoDados!C1488={"DN"},REPLACE(ExtraçãoDados!C1488={"DN"},1,28,"DN"),ExtraçãoDados!C1488={"ES"},REPLACE(ExtraçãoDados!C1488={"ES"},1,28,"ES"),ExtraçãoDados!C1488={"DA"},REPLACE(ExtraçãoDados!C1488={"DA"},1,28,"DA"),ExtraçãoDados!C1488={"DE: ESQUADRILHA SUBMARINOS"},REPLACE(ExtraçãoDados!C1488={"DE: ESQUADRILHA SUBMARINOS"},1,28,"ES"),ExtraçãoDados!C1488={"DE: COMISSÃO CULTURAL DE LMARINHA"},REPLACE(ExtraçãoDados!C1488={"DE: COMISSÃO CULTURAL DE LMARINHA"},1,28,"CCM"),ExtraçãoDados!C1488={"ON"},REPLACE(ExtraçãoDados!C1488={"ON"},1,28,"DN"),ExtraçãoDados!C1488={"ESQ. SUBMARINOS"},REPLACE(ExtraçãoDados!C1488={"ESQ. SUBMARINOS"},1,28,"ES"),ExtraçãoDados!C1488={"☒ irecção de Abastecimento"},REPLACE(ExtraçãoDados!C1488={"☒ irecção de Abastecimento"},1,28,"DA"),ExtraçãoDados!C1488={"Direcã d Abtit ço e asecmeno"},REPLACE(ExtraçãoDados!C1488={"Direcã d Abtit ço e asecmeno"},1,28,"DA"),ExtraçãoDados!C1488={"Diecã d Abtit rço e asecmeno"},REPLACE(ExtraçãoDados!C1488={"Diecã d Abtit rço e asecmeno"},1,28,"DA"),ISNUMBER(SEARCH("COMISSÃO",ExtraçãoDados!C1488,1)),REPLACE(ExtraçãoDados!C1488,1,29,"CCM"),ISNUMBER(SEARCH("DN/DIL/DRT1",ExtraçãoDados!C1488,1)),REPLACE(ExtraçãoDados!C1488,1,29,"DN"),ISNUMBER(SEARCH("DIRECÇAO DE NAVIOS",ExtraçãoDados!C1488,1)),REPLACE(ExtraçãoDados!C1488,1,29,"DN"),ISNUMBER(SEARCH("ESQUADRILHA SUBMARIN",ExtraçãoDados!C1488,1)),REPLACE(ExtraçãoDados!C1488,1,29,"ES"),ISNUMBER(SEARCH("DN",ExtraçãoDados!C1488,1)),REPLACE(ExtraçãoDados!C1488,1,29,"DN"),ISNUMBER(SEARCH("DIRECÇÃO",ExtraçãoDados!C1488,1)),REPLACE(ExtraçãoDados!C1488,1,29,"DN"),ISNUMBER(SEARCH("DIRECÇA0",ExtraçãoDados!C1488,1)),REPLACE(ExtraçãoDados!C1488,1,29,"DN"),ISNUMBER(SEARCH("DIRE",ExtraçãoDados!C1488,1)),REPLACE(ExtraçãoDados!C1488,1,29,"DN"),ISNUMBER(SEARCH("ESQUADRILHA",ExtraçãoDados!C1488,1)),REPLACE(ExtraçãoDados!C1488,1,29,"ES"),ISNUMBER(SEARCH("HOSPITAL DA MARINHA",ExtraçãoDados!C1488,1)),REPLACE(ExtraçãoDados!C1488,1,29,"HM"),ISNUMBER(SEARCH("HOSPITAL",ExtraçãoDados!C1488,1)),REPLACE(ExtraçãoDados!C1488,1,29,"HM"),ISNUMBER(SEARCH("HM",ExtraçãoDados!C1488,1)),REPLACE(ExtraçãoDados!C1488,1,29,"HM"),ISNUMBER(SEARCH("SECÇÃO DE APÓSITOS",ExtraçãoDados!C1488,1)),REPLACE(ExtraçãoDados!C1488,1,29,"HM"))</f>
        <v>#N/A</v>
      </c>
      <c r="E1488" s="4" t="e" cm="1">
        <f t="array" ref="E1488">_xlfn.IFS(LEN(ExtraçãoDados!B1488)=7,YEAR(ExtraçãoDados!D1488),LEN(ExtraçãoDados!B1488)=10,RIGHT(ExtraçãoDados!B1488,4),LEN(ExtraçãoDados!B1488)=9,YEAR(ExtraçãoDados!D1488),LEN(ExtraçãoDados!B1488)=8,YEAR(ExtraçãoDados!D1488),LEN(ExtraçãoDados!B1488)&gt;7,YEAR(ExtraçãoDados!D1488),LEN(ExtraçãoDados!B1488)&gt;5,YEAR(ExtraçãoDados!D1488),LEN(ExtraçãoDados!B1488)&gt;4,YEAR(ExtraçãoDados!D1488))</f>
        <v>#N/A</v>
      </c>
      <c r="F1488" s="4">
        <f>ExtraçãoDados!E1488</f>
        <v>0</v>
      </c>
    </row>
    <row r="1489" spans="1:6" x14ac:dyDescent="0.25">
      <c r="A1489" s="4">
        <f>ExtraçãoDados!A1489</f>
        <v>0</v>
      </c>
      <c r="B1489" s="4" t="str" cm="1">
        <f t="array" ref="B1489">_xlfn.IFS(LEN(ExtraçãoDados!B1489)=12,LEFT(ExtraçãoDados!B1489,3),LEN(ExtraçãoDados!B1489)=10,LEFT(ExtraçãoDados!B1489,5),LEN(ExtraçãoDados!B1489)&gt;19,0,LEN(ExtraçãoDados!B1489)=9,LEFT(ExtraçãoDados!B1489,4),LEN(ExtraçãoDados!B1489)=6,LEFT(ExtraçãoDados!B1489,3),LEN(ExtraçãoDados!B1489)&lt;5,LEFT(ExtraçãoDados!B1489,3),LEN(ExtraçãoDados!B1489)=8,LEFT(ExtraçãoDados!B1489,3),LEN(ExtraçãoDados!B1489)=5,LEFT(ExtraçãoDados!B1489,5),LEN(ExtraçãoDados!B1489)=11,LEFT(ExtraçãoDados!B1489,5),LEN(ExtraçãoDados!B1489)=7,RIGHT(ExtraçãoDados!B1489,6))</f>
        <v/>
      </c>
      <c r="C1489" s="4" t="e" cm="1">
        <f t="array" ref="C1489">_xlfn.IFS(LEN(B1489)=1,"ERRO",LEN(B1489)=2,_xlfn.CONCAT("000",B1489),LEN(B1489)=3,_xlfn.CONCAT("00",B1489),LEN(B1489)=4,_xlfn.CONCAT("0",B1489),LEN(B1489)=6,B1489,LEN(B1489)=7,B1489,LEN(B1489)=5,B1489)</f>
        <v>#N/A</v>
      </c>
      <c r="D1489" s="4" t="e" cm="1">
        <f t="array" ref="D1489">_xlfn.IFS(ExtraçãoDados!C1489={"Direcção de Abastecimento"},REPLACE(ExtraçãoDados!C1489="{Direcção de Abastecimento}",1,25,"DA"),ExtraçãoDados!C1489={"COMISSÃO CULTURAL DE LMARINHA"},REPLACE(ExtraçãoDados!C1489={"COMISSÃO CULTURAL DE LMARINHA"},1,28,"CCM"),ExtraçãoDados!C1489={"DIRECÇÃO DE NAVIOS"},REPLACE(ExtraçãoDados!C1489={"DIRECÇÃO DE NAVIOS"},1,28,"DN"),ExtraçãoDados!C1489={"ESQUADRILHA SUBMARINOS"},REPLACE(ExtraçãoDados!C1489={"ESQUADRILHA SUBMARINOS"},1,28,"ES"),ExtraçãoDados!C1489={"COMISSÃO MARINHA"},REPLACE(ExtraçãoDados!C1489={"COMISSÃO MARINHA"},1,28,"CCM"),ExtraçãoDados!C1489={"COMISSÃO CULTURAL DE MARINHA"},REPLACE(ExtraçãoDados!C1489={"COMISSÃO CULTURAL DE MARINHA"},1,28,"CCM"),ExtraçãoDados!C1489={"CCM"},REPLACE(ExtraçãoDados!C1489={"CCM"},1,28,"CCM"),ExtraçãoDados!C1489={"DN"},REPLACE(ExtraçãoDados!C1489={"DN"},1,28,"DN"),ExtraçãoDados!C1489={"ES"},REPLACE(ExtraçãoDados!C1489={"ES"},1,28,"ES"),ExtraçãoDados!C1489={"DA"},REPLACE(ExtraçãoDados!C1489={"DA"},1,28,"DA"),ExtraçãoDados!C1489={"DE: ESQUADRILHA SUBMARINOS"},REPLACE(ExtraçãoDados!C1489={"DE: ESQUADRILHA SUBMARINOS"},1,28,"ES"),ExtraçãoDados!C1489={"DE: COMISSÃO CULTURAL DE LMARINHA"},REPLACE(ExtraçãoDados!C1489={"DE: COMISSÃO CULTURAL DE LMARINHA"},1,28,"CCM"),ExtraçãoDados!C1489={"ON"},REPLACE(ExtraçãoDados!C1489={"ON"},1,28,"DN"),ExtraçãoDados!C1489={"ESQ. SUBMARINOS"},REPLACE(ExtraçãoDados!C1489={"ESQ. SUBMARINOS"},1,28,"ES"),ExtraçãoDados!C1489={"☒ irecção de Abastecimento"},REPLACE(ExtraçãoDados!C1489={"☒ irecção de Abastecimento"},1,28,"DA"),ExtraçãoDados!C1489={"Direcã d Abtit ço e asecmeno"},REPLACE(ExtraçãoDados!C1489={"Direcã d Abtit ço e asecmeno"},1,28,"DA"),ExtraçãoDados!C1489={"Diecã d Abtit rço e asecmeno"},REPLACE(ExtraçãoDados!C1489={"Diecã d Abtit rço e asecmeno"},1,28,"DA"),ISNUMBER(SEARCH("COMISSÃO",ExtraçãoDados!C1489,1)),REPLACE(ExtraçãoDados!C1489,1,29,"CCM"),ISNUMBER(SEARCH("DN/DIL/DRT1",ExtraçãoDados!C1489,1)),REPLACE(ExtraçãoDados!C1489,1,29,"DN"),ISNUMBER(SEARCH("DIRECÇAO DE NAVIOS",ExtraçãoDados!C1489,1)),REPLACE(ExtraçãoDados!C1489,1,29,"DN"),ISNUMBER(SEARCH("ESQUADRILHA SUBMARIN",ExtraçãoDados!C1489,1)),REPLACE(ExtraçãoDados!C1489,1,29,"ES"),ISNUMBER(SEARCH("DN",ExtraçãoDados!C1489,1)),REPLACE(ExtraçãoDados!C1489,1,29,"DN"),ISNUMBER(SEARCH("DIRECÇÃO",ExtraçãoDados!C1489,1)),REPLACE(ExtraçãoDados!C1489,1,29,"DN"),ISNUMBER(SEARCH("DIRECÇA0",ExtraçãoDados!C1489,1)),REPLACE(ExtraçãoDados!C1489,1,29,"DN"),ISNUMBER(SEARCH("DIRE",ExtraçãoDados!C1489,1)),REPLACE(ExtraçãoDados!C1489,1,29,"DN"),ISNUMBER(SEARCH("ESQUADRILHA",ExtraçãoDados!C1489,1)),REPLACE(ExtraçãoDados!C1489,1,29,"ES"),ISNUMBER(SEARCH("HOSPITAL DA MARINHA",ExtraçãoDados!C1489,1)),REPLACE(ExtraçãoDados!C1489,1,29,"HM"),ISNUMBER(SEARCH("HOSPITAL",ExtraçãoDados!C1489,1)),REPLACE(ExtraçãoDados!C1489,1,29,"HM"),ISNUMBER(SEARCH("HM",ExtraçãoDados!C1489,1)),REPLACE(ExtraçãoDados!C1489,1,29,"HM"),ISNUMBER(SEARCH("SECÇÃO DE APÓSITOS",ExtraçãoDados!C1489,1)),REPLACE(ExtraçãoDados!C1489,1,29,"HM"))</f>
        <v>#N/A</v>
      </c>
      <c r="E1489" s="4" t="e" cm="1">
        <f t="array" ref="E1489">_xlfn.IFS(LEN(ExtraçãoDados!B1489)=7,YEAR(ExtraçãoDados!D1489),LEN(ExtraçãoDados!B1489)=10,RIGHT(ExtraçãoDados!B1489,4),LEN(ExtraçãoDados!B1489)=9,YEAR(ExtraçãoDados!D1489),LEN(ExtraçãoDados!B1489)=8,YEAR(ExtraçãoDados!D1489),LEN(ExtraçãoDados!B1489)&gt;7,YEAR(ExtraçãoDados!D1489),LEN(ExtraçãoDados!B1489)&gt;5,YEAR(ExtraçãoDados!D1489),LEN(ExtraçãoDados!B1489)&gt;4,YEAR(ExtraçãoDados!D1489))</f>
        <v>#N/A</v>
      </c>
      <c r="F1489" s="4">
        <f>ExtraçãoDados!E1489</f>
        <v>0</v>
      </c>
    </row>
    <row r="1490" spans="1:6" x14ac:dyDescent="0.25">
      <c r="A1490" s="4">
        <f>ExtraçãoDados!A1490</f>
        <v>0</v>
      </c>
      <c r="B1490" s="4" t="str" cm="1">
        <f t="array" ref="B1490">_xlfn.IFS(LEN(ExtraçãoDados!B1490)=12,LEFT(ExtraçãoDados!B1490,3),LEN(ExtraçãoDados!B1490)=10,LEFT(ExtraçãoDados!B1490,5),LEN(ExtraçãoDados!B1490)&gt;19,0,LEN(ExtraçãoDados!B1490)=9,LEFT(ExtraçãoDados!B1490,4),LEN(ExtraçãoDados!B1490)=6,LEFT(ExtraçãoDados!B1490,3),LEN(ExtraçãoDados!B1490)&lt;5,LEFT(ExtraçãoDados!B1490,3),LEN(ExtraçãoDados!B1490)=8,LEFT(ExtraçãoDados!B1490,3),LEN(ExtraçãoDados!B1490)=5,LEFT(ExtraçãoDados!B1490,5),LEN(ExtraçãoDados!B1490)=11,LEFT(ExtraçãoDados!B1490,5),LEN(ExtraçãoDados!B1490)=7,RIGHT(ExtraçãoDados!B1490,6))</f>
        <v/>
      </c>
      <c r="C1490" s="4" t="e" cm="1">
        <f t="array" ref="C1490">_xlfn.IFS(LEN(B1490)=1,"ERRO",LEN(B1490)=2,_xlfn.CONCAT("000",B1490),LEN(B1490)=3,_xlfn.CONCAT("00",B1490),LEN(B1490)=4,_xlfn.CONCAT("0",B1490),LEN(B1490)=6,B1490,LEN(B1490)=7,B1490,LEN(B1490)=5,B1490)</f>
        <v>#N/A</v>
      </c>
      <c r="D1490" s="4" t="e" cm="1">
        <f t="array" ref="D1490">_xlfn.IFS(ExtraçãoDados!C1490={"Direcção de Abastecimento"},REPLACE(ExtraçãoDados!C1490="{Direcção de Abastecimento}",1,25,"DA"),ExtraçãoDados!C1490={"COMISSÃO CULTURAL DE LMARINHA"},REPLACE(ExtraçãoDados!C1490={"COMISSÃO CULTURAL DE LMARINHA"},1,28,"CCM"),ExtraçãoDados!C1490={"DIRECÇÃO DE NAVIOS"},REPLACE(ExtraçãoDados!C1490={"DIRECÇÃO DE NAVIOS"},1,28,"DN"),ExtraçãoDados!C1490={"ESQUADRILHA SUBMARINOS"},REPLACE(ExtraçãoDados!C1490={"ESQUADRILHA SUBMARINOS"},1,28,"ES"),ExtraçãoDados!C1490={"COMISSÃO MARINHA"},REPLACE(ExtraçãoDados!C1490={"COMISSÃO MARINHA"},1,28,"CCM"),ExtraçãoDados!C1490={"COMISSÃO CULTURAL DE MARINHA"},REPLACE(ExtraçãoDados!C1490={"COMISSÃO CULTURAL DE MARINHA"},1,28,"CCM"),ExtraçãoDados!C1490={"CCM"},REPLACE(ExtraçãoDados!C1490={"CCM"},1,28,"CCM"),ExtraçãoDados!C1490={"DN"},REPLACE(ExtraçãoDados!C1490={"DN"},1,28,"DN"),ExtraçãoDados!C1490={"ES"},REPLACE(ExtraçãoDados!C1490={"ES"},1,28,"ES"),ExtraçãoDados!C1490={"DA"},REPLACE(ExtraçãoDados!C1490={"DA"},1,28,"DA"),ExtraçãoDados!C1490={"DE: ESQUADRILHA SUBMARINOS"},REPLACE(ExtraçãoDados!C1490={"DE: ESQUADRILHA SUBMARINOS"},1,28,"ES"),ExtraçãoDados!C1490={"DE: COMISSÃO CULTURAL DE LMARINHA"},REPLACE(ExtraçãoDados!C1490={"DE: COMISSÃO CULTURAL DE LMARINHA"},1,28,"CCM"),ExtraçãoDados!C1490={"ON"},REPLACE(ExtraçãoDados!C1490={"ON"},1,28,"DN"),ExtraçãoDados!C1490={"ESQ. SUBMARINOS"},REPLACE(ExtraçãoDados!C1490={"ESQ. SUBMARINOS"},1,28,"ES"),ExtraçãoDados!C1490={"☒ irecção de Abastecimento"},REPLACE(ExtraçãoDados!C1490={"☒ irecção de Abastecimento"},1,28,"DA"),ExtraçãoDados!C1490={"Direcã d Abtit ço e asecmeno"},REPLACE(ExtraçãoDados!C1490={"Direcã d Abtit ço e asecmeno"},1,28,"DA"),ExtraçãoDados!C1490={"Diecã d Abtit rço e asecmeno"},REPLACE(ExtraçãoDados!C1490={"Diecã d Abtit rço e asecmeno"},1,28,"DA"),ISNUMBER(SEARCH("COMISSÃO",ExtraçãoDados!C1490,1)),REPLACE(ExtraçãoDados!C1490,1,29,"CCM"),ISNUMBER(SEARCH("DN/DIL/DRT1",ExtraçãoDados!C1490,1)),REPLACE(ExtraçãoDados!C1490,1,29,"DN"),ISNUMBER(SEARCH("DIRECÇAO DE NAVIOS",ExtraçãoDados!C1490,1)),REPLACE(ExtraçãoDados!C1490,1,29,"DN"),ISNUMBER(SEARCH("ESQUADRILHA SUBMARIN",ExtraçãoDados!C1490,1)),REPLACE(ExtraçãoDados!C1490,1,29,"ES"),ISNUMBER(SEARCH("DN",ExtraçãoDados!C1490,1)),REPLACE(ExtraçãoDados!C1490,1,29,"DN"),ISNUMBER(SEARCH("DIRECÇÃO",ExtraçãoDados!C1490,1)),REPLACE(ExtraçãoDados!C1490,1,29,"DN"),ISNUMBER(SEARCH("DIRECÇA0",ExtraçãoDados!C1490,1)),REPLACE(ExtraçãoDados!C1490,1,29,"DN"),ISNUMBER(SEARCH("DIRE",ExtraçãoDados!C1490,1)),REPLACE(ExtraçãoDados!C1490,1,29,"DN"),ISNUMBER(SEARCH("ESQUADRILHA",ExtraçãoDados!C1490,1)),REPLACE(ExtraçãoDados!C1490,1,29,"ES"),ISNUMBER(SEARCH("HOSPITAL DA MARINHA",ExtraçãoDados!C1490,1)),REPLACE(ExtraçãoDados!C1490,1,29,"HM"),ISNUMBER(SEARCH("HOSPITAL",ExtraçãoDados!C1490,1)),REPLACE(ExtraçãoDados!C1490,1,29,"HM"),ISNUMBER(SEARCH("HM",ExtraçãoDados!C1490,1)),REPLACE(ExtraçãoDados!C1490,1,29,"HM"),ISNUMBER(SEARCH("SECÇÃO DE APÓSITOS",ExtraçãoDados!C1490,1)),REPLACE(ExtraçãoDados!C1490,1,29,"HM"))</f>
        <v>#N/A</v>
      </c>
      <c r="E1490" s="4" t="e" cm="1">
        <f t="array" ref="E1490">_xlfn.IFS(LEN(ExtraçãoDados!B1490)=7,YEAR(ExtraçãoDados!D1490),LEN(ExtraçãoDados!B1490)=10,RIGHT(ExtraçãoDados!B1490,4),LEN(ExtraçãoDados!B1490)=9,YEAR(ExtraçãoDados!D1490),LEN(ExtraçãoDados!B1490)=8,YEAR(ExtraçãoDados!D1490),LEN(ExtraçãoDados!B1490)&gt;7,YEAR(ExtraçãoDados!D1490),LEN(ExtraçãoDados!B1490)&gt;5,YEAR(ExtraçãoDados!D1490),LEN(ExtraçãoDados!B1490)&gt;4,YEAR(ExtraçãoDados!D1490))</f>
        <v>#N/A</v>
      </c>
      <c r="F1490" s="4">
        <f>ExtraçãoDados!E1490</f>
        <v>0</v>
      </c>
    </row>
    <row r="1491" spans="1:6" x14ac:dyDescent="0.25">
      <c r="A1491" s="4">
        <f>ExtraçãoDados!A1491</f>
        <v>0</v>
      </c>
      <c r="B1491" s="4" t="str" cm="1">
        <f t="array" ref="B1491">_xlfn.IFS(LEN(ExtraçãoDados!B1491)=12,LEFT(ExtraçãoDados!B1491,3),LEN(ExtraçãoDados!B1491)=10,LEFT(ExtraçãoDados!B1491,5),LEN(ExtraçãoDados!B1491)&gt;19,0,LEN(ExtraçãoDados!B1491)=9,LEFT(ExtraçãoDados!B1491,4),LEN(ExtraçãoDados!B1491)=6,LEFT(ExtraçãoDados!B1491,3),LEN(ExtraçãoDados!B1491)&lt;5,LEFT(ExtraçãoDados!B1491,3),LEN(ExtraçãoDados!B1491)=8,LEFT(ExtraçãoDados!B1491,3),LEN(ExtraçãoDados!B1491)=5,LEFT(ExtraçãoDados!B1491,5),LEN(ExtraçãoDados!B1491)=11,LEFT(ExtraçãoDados!B1491,5),LEN(ExtraçãoDados!B1491)=7,RIGHT(ExtraçãoDados!B1491,6))</f>
        <v/>
      </c>
      <c r="C1491" s="4" t="e" cm="1">
        <f t="array" ref="C1491">_xlfn.IFS(LEN(B1491)=1,"ERRO",LEN(B1491)=2,_xlfn.CONCAT("000",B1491),LEN(B1491)=3,_xlfn.CONCAT("00",B1491),LEN(B1491)=4,_xlfn.CONCAT("0",B1491),LEN(B1491)=6,B1491,LEN(B1491)=7,B1491,LEN(B1491)=5,B1491)</f>
        <v>#N/A</v>
      </c>
      <c r="D1491" s="4" t="e" cm="1">
        <f t="array" ref="D1491">_xlfn.IFS(ExtraçãoDados!C1491={"Direcção de Abastecimento"},REPLACE(ExtraçãoDados!C1491="{Direcção de Abastecimento}",1,25,"DA"),ExtraçãoDados!C1491={"COMISSÃO CULTURAL DE LMARINHA"},REPLACE(ExtraçãoDados!C1491={"COMISSÃO CULTURAL DE LMARINHA"},1,28,"CCM"),ExtraçãoDados!C1491={"DIRECÇÃO DE NAVIOS"},REPLACE(ExtraçãoDados!C1491={"DIRECÇÃO DE NAVIOS"},1,28,"DN"),ExtraçãoDados!C1491={"ESQUADRILHA SUBMARINOS"},REPLACE(ExtraçãoDados!C1491={"ESQUADRILHA SUBMARINOS"},1,28,"ES"),ExtraçãoDados!C1491={"COMISSÃO MARINHA"},REPLACE(ExtraçãoDados!C1491={"COMISSÃO MARINHA"},1,28,"CCM"),ExtraçãoDados!C1491={"COMISSÃO CULTURAL DE MARINHA"},REPLACE(ExtraçãoDados!C1491={"COMISSÃO CULTURAL DE MARINHA"},1,28,"CCM"),ExtraçãoDados!C1491={"CCM"},REPLACE(ExtraçãoDados!C1491={"CCM"},1,28,"CCM"),ExtraçãoDados!C1491={"DN"},REPLACE(ExtraçãoDados!C1491={"DN"},1,28,"DN"),ExtraçãoDados!C1491={"ES"},REPLACE(ExtraçãoDados!C1491={"ES"},1,28,"ES"),ExtraçãoDados!C1491={"DA"},REPLACE(ExtraçãoDados!C1491={"DA"},1,28,"DA"),ExtraçãoDados!C1491={"DE: ESQUADRILHA SUBMARINOS"},REPLACE(ExtraçãoDados!C1491={"DE: ESQUADRILHA SUBMARINOS"},1,28,"ES"),ExtraçãoDados!C1491={"DE: COMISSÃO CULTURAL DE LMARINHA"},REPLACE(ExtraçãoDados!C1491={"DE: COMISSÃO CULTURAL DE LMARINHA"},1,28,"CCM"),ExtraçãoDados!C1491={"ON"},REPLACE(ExtraçãoDados!C1491={"ON"},1,28,"DN"),ExtraçãoDados!C1491={"ESQ. SUBMARINOS"},REPLACE(ExtraçãoDados!C1491={"ESQ. SUBMARINOS"},1,28,"ES"),ExtraçãoDados!C1491={"☒ irecção de Abastecimento"},REPLACE(ExtraçãoDados!C1491={"☒ irecção de Abastecimento"},1,28,"DA"),ExtraçãoDados!C1491={"Direcã d Abtit ço e asecmeno"},REPLACE(ExtraçãoDados!C1491={"Direcã d Abtit ço e asecmeno"},1,28,"DA"),ExtraçãoDados!C1491={"Diecã d Abtit rço e asecmeno"},REPLACE(ExtraçãoDados!C1491={"Diecã d Abtit rço e asecmeno"},1,28,"DA"),ISNUMBER(SEARCH("COMISSÃO",ExtraçãoDados!C1491,1)),REPLACE(ExtraçãoDados!C1491,1,29,"CCM"),ISNUMBER(SEARCH("DN/DIL/DRT1",ExtraçãoDados!C1491,1)),REPLACE(ExtraçãoDados!C1491,1,29,"DN"),ISNUMBER(SEARCH("DIRECÇAO DE NAVIOS",ExtraçãoDados!C1491,1)),REPLACE(ExtraçãoDados!C1491,1,29,"DN"),ISNUMBER(SEARCH("ESQUADRILHA SUBMARIN",ExtraçãoDados!C1491,1)),REPLACE(ExtraçãoDados!C1491,1,29,"ES"),ISNUMBER(SEARCH("DN",ExtraçãoDados!C1491,1)),REPLACE(ExtraçãoDados!C1491,1,29,"DN"),ISNUMBER(SEARCH("DIRECÇÃO",ExtraçãoDados!C1491,1)),REPLACE(ExtraçãoDados!C1491,1,29,"DN"),ISNUMBER(SEARCH("DIRECÇA0",ExtraçãoDados!C1491,1)),REPLACE(ExtraçãoDados!C1491,1,29,"DN"),ISNUMBER(SEARCH("DIRE",ExtraçãoDados!C1491,1)),REPLACE(ExtraçãoDados!C1491,1,29,"DN"),ISNUMBER(SEARCH("ESQUADRILHA",ExtraçãoDados!C1491,1)),REPLACE(ExtraçãoDados!C1491,1,29,"ES"),ISNUMBER(SEARCH("HOSPITAL DA MARINHA",ExtraçãoDados!C1491,1)),REPLACE(ExtraçãoDados!C1491,1,29,"HM"),ISNUMBER(SEARCH("HOSPITAL",ExtraçãoDados!C1491,1)),REPLACE(ExtraçãoDados!C1491,1,29,"HM"),ISNUMBER(SEARCH("HM",ExtraçãoDados!C1491,1)),REPLACE(ExtraçãoDados!C1491,1,29,"HM"),ISNUMBER(SEARCH("SECÇÃO DE APÓSITOS",ExtraçãoDados!C1491,1)),REPLACE(ExtraçãoDados!C1491,1,29,"HM"))</f>
        <v>#N/A</v>
      </c>
      <c r="E1491" s="4" t="e" cm="1">
        <f t="array" ref="E1491">_xlfn.IFS(LEN(ExtraçãoDados!B1491)=7,YEAR(ExtraçãoDados!D1491),LEN(ExtraçãoDados!B1491)=10,RIGHT(ExtraçãoDados!B1491,4),LEN(ExtraçãoDados!B1491)=9,YEAR(ExtraçãoDados!D1491),LEN(ExtraçãoDados!B1491)=8,YEAR(ExtraçãoDados!D1491),LEN(ExtraçãoDados!B1491)&gt;7,YEAR(ExtraçãoDados!D1491),LEN(ExtraçãoDados!B1491)&gt;5,YEAR(ExtraçãoDados!D1491),LEN(ExtraçãoDados!B1491)&gt;4,YEAR(ExtraçãoDados!D1491))</f>
        <v>#N/A</v>
      </c>
      <c r="F1491" s="4">
        <f>ExtraçãoDados!E1491</f>
        <v>0</v>
      </c>
    </row>
    <row r="1492" spans="1:6" x14ac:dyDescent="0.25">
      <c r="A1492" s="4">
        <f>ExtraçãoDados!A1492</f>
        <v>0</v>
      </c>
      <c r="B1492" s="4" t="str" cm="1">
        <f t="array" ref="B1492">_xlfn.IFS(LEN(ExtraçãoDados!B1492)=12,LEFT(ExtraçãoDados!B1492,3),LEN(ExtraçãoDados!B1492)=10,LEFT(ExtraçãoDados!B1492,5),LEN(ExtraçãoDados!B1492)&gt;19,0,LEN(ExtraçãoDados!B1492)=9,LEFT(ExtraçãoDados!B1492,4),LEN(ExtraçãoDados!B1492)=6,LEFT(ExtraçãoDados!B1492,3),LEN(ExtraçãoDados!B1492)&lt;5,LEFT(ExtraçãoDados!B1492,3),LEN(ExtraçãoDados!B1492)=8,LEFT(ExtraçãoDados!B1492,3),LEN(ExtraçãoDados!B1492)=5,LEFT(ExtraçãoDados!B1492,5),LEN(ExtraçãoDados!B1492)=11,LEFT(ExtraçãoDados!B1492,5),LEN(ExtraçãoDados!B1492)=7,RIGHT(ExtraçãoDados!B1492,6))</f>
        <v/>
      </c>
      <c r="C1492" s="4" t="e" cm="1">
        <f t="array" ref="C1492">_xlfn.IFS(LEN(B1492)=1,"ERRO",LEN(B1492)=2,_xlfn.CONCAT("000",B1492),LEN(B1492)=3,_xlfn.CONCAT("00",B1492),LEN(B1492)=4,_xlfn.CONCAT("0",B1492),LEN(B1492)=6,B1492,LEN(B1492)=7,B1492,LEN(B1492)=5,B1492)</f>
        <v>#N/A</v>
      </c>
      <c r="D1492" s="4" t="e" cm="1">
        <f t="array" ref="D1492">_xlfn.IFS(ExtraçãoDados!C1492={"Direcção de Abastecimento"},REPLACE(ExtraçãoDados!C1492="{Direcção de Abastecimento}",1,25,"DA"),ExtraçãoDados!C1492={"COMISSÃO CULTURAL DE LMARINHA"},REPLACE(ExtraçãoDados!C1492={"COMISSÃO CULTURAL DE LMARINHA"},1,28,"CCM"),ExtraçãoDados!C1492={"DIRECÇÃO DE NAVIOS"},REPLACE(ExtraçãoDados!C1492={"DIRECÇÃO DE NAVIOS"},1,28,"DN"),ExtraçãoDados!C1492={"ESQUADRILHA SUBMARINOS"},REPLACE(ExtraçãoDados!C1492={"ESQUADRILHA SUBMARINOS"},1,28,"ES"),ExtraçãoDados!C1492={"COMISSÃO MARINHA"},REPLACE(ExtraçãoDados!C1492={"COMISSÃO MARINHA"},1,28,"CCM"),ExtraçãoDados!C1492={"COMISSÃO CULTURAL DE MARINHA"},REPLACE(ExtraçãoDados!C1492={"COMISSÃO CULTURAL DE MARINHA"},1,28,"CCM"),ExtraçãoDados!C1492={"CCM"},REPLACE(ExtraçãoDados!C1492={"CCM"},1,28,"CCM"),ExtraçãoDados!C1492={"DN"},REPLACE(ExtraçãoDados!C1492={"DN"},1,28,"DN"),ExtraçãoDados!C1492={"ES"},REPLACE(ExtraçãoDados!C1492={"ES"},1,28,"ES"),ExtraçãoDados!C1492={"DA"},REPLACE(ExtraçãoDados!C1492={"DA"},1,28,"DA"),ExtraçãoDados!C1492={"DE: ESQUADRILHA SUBMARINOS"},REPLACE(ExtraçãoDados!C1492={"DE: ESQUADRILHA SUBMARINOS"},1,28,"ES"),ExtraçãoDados!C1492={"DE: COMISSÃO CULTURAL DE LMARINHA"},REPLACE(ExtraçãoDados!C1492={"DE: COMISSÃO CULTURAL DE LMARINHA"},1,28,"CCM"),ExtraçãoDados!C1492={"ON"},REPLACE(ExtraçãoDados!C1492={"ON"},1,28,"DN"),ExtraçãoDados!C1492={"ESQ. SUBMARINOS"},REPLACE(ExtraçãoDados!C1492={"ESQ. SUBMARINOS"},1,28,"ES"),ExtraçãoDados!C1492={"☒ irecção de Abastecimento"},REPLACE(ExtraçãoDados!C1492={"☒ irecção de Abastecimento"},1,28,"DA"),ExtraçãoDados!C1492={"Direcã d Abtit ço e asecmeno"},REPLACE(ExtraçãoDados!C1492={"Direcã d Abtit ço e asecmeno"},1,28,"DA"),ExtraçãoDados!C1492={"Diecã d Abtit rço e asecmeno"},REPLACE(ExtraçãoDados!C1492={"Diecã d Abtit rço e asecmeno"},1,28,"DA"),ISNUMBER(SEARCH("COMISSÃO",ExtraçãoDados!C1492,1)),REPLACE(ExtraçãoDados!C1492,1,29,"CCM"),ISNUMBER(SEARCH("DN/DIL/DRT1",ExtraçãoDados!C1492,1)),REPLACE(ExtraçãoDados!C1492,1,29,"DN"),ISNUMBER(SEARCH("DIRECÇAO DE NAVIOS",ExtraçãoDados!C1492,1)),REPLACE(ExtraçãoDados!C1492,1,29,"DN"),ISNUMBER(SEARCH("ESQUADRILHA SUBMARIN",ExtraçãoDados!C1492,1)),REPLACE(ExtraçãoDados!C1492,1,29,"ES"),ISNUMBER(SEARCH("DN",ExtraçãoDados!C1492,1)),REPLACE(ExtraçãoDados!C1492,1,29,"DN"),ISNUMBER(SEARCH("DIRECÇÃO",ExtraçãoDados!C1492,1)),REPLACE(ExtraçãoDados!C1492,1,29,"DN"),ISNUMBER(SEARCH("DIRECÇA0",ExtraçãoDados!C1492,1)),REPLACE(ExtraçãoDados!C1492,1,29,"DN"),ISNUMBER(SEARCH("DIRE",ExtraçãoDados!C1492,1)),REPLACE(ExtraçãoDados!C1492,1,29,"DN"),ISNUMBER(SEARCH("ESQUADRILHA",ExtraçãoDados!C1492,1)),REPLACE(ExtraçãoDados!C1492,1,29,"ES"),ISNUMBER(SEARCH("HOSPITAL DA MARINHA",ExtraçãoDados!C1492,1)),REPLACE(ExtraçãoDados!C1492,1,29,"HM"),ISNUMBER(SEARCH("HOSPITAL",ExtraçãoDados!C1492,1)),REPLACE(ExtraçãoDados!C1492,1,29,"HM"),ISNUMBER(SEARCH("HM",ExtraçãoDados!C1492,1)),REPLACE(ExtraçãoDados!C1492,1,29,"HM"),ISNUMBER(SEARCH("SECÇÃO DE APÓSITOS",ExtraçãoDados!C1492,1)),REPLACE(ExtraçãoDados!C1492,1,29,"HM"))</f>
        <v>#N/A</v>
      </c>
      <c r="E1492" s="4" t="e" cm="1">
        <f t="array" ref="E1492">_xlfn.IFS(LEN(ExtraçãoDados!B1492)=7,YEAR(ExtraçãoDados!D1492),LEN(ExtraçãoDados!B1492)=10,RIGHT(ExtraçãoDados!B1492,4),LEN(ExtraçãoDados!B1492)=9,YEAR(ExtraçãoDados!D1492),LEN(ExtraçãoDados!B1492)=8,YEAR(ExtraçãoDados!D1492),LEN(ExtraçãoDados!B1492)&gt;7,YEAR(ExtraçãoDados!D1492),LEN(ExtraçãoDados!B1492)&gt;5,YEAR(ExtraçãoDados!D1492),LEN(ExtraçãoDados!B1492)&gt;4,YEAR(ExtraçãoDados!D1492))</f>
        <v>#N/A</v>
      </c>
      <c r="F1492" s="4">
        <f>ExtraçãoDados!E1492</f>
        <v>0</v>
      </c>
    </row>
    <row r="1493" spans="1:6" x14ac:dyDescent="0.25">
      <c r="A1493" s="4">
        <f>ExtraçãoDados!A1493</f>
        <v>0</v>
      </c>
      <c r="B1493" s="4" t="str" cm="1">
        <f t="array" ref="B1493">_xlfn.IFS(LEN(ExtraçãoDados!B1493)=12,LEFT(ExtraçãoDados!B1493,3),LEN(ExtraçãoDados!B1493)=10,LEFT(ExtraçãoDados!B1493,5),LEN(ExtraçãoDados!B1493)&gt;19,0,LEN(ExtraçãoDados!B1493)=9,LEFT(ExtraçãoDados!B1493,4),LEN(ExtraçãoDados!B1493)=6,LEFT(ExtraçãoDados!B1493,3),LEN(ExtraçãoDados!B1493)&lt;5,LEFT(ExtraçãoDados!B1493,3),LEN(ExtraçãoDados!B1493)=8,LEFT(ExtraçãoDados!B1493,3),LEN(ExtraçãoDados!B1493)=5,LEFT(ExtraçãoDados!B1493,5),LEN(ExtraçãoDados!B1493)=11,LEFT(ExtraçãoDados!B1493,5),LEN(ExtraçãoDados!B1493)=7,RIGHT(ExtraçãoDados!B1493,6))</f>
        <v/>
      </c>
      <c r="C1493" s="4" t="e" cm="1">
        <f t="array" ref="C1493">_xlfn.IFS(LEN(B1493)=1,"ERRO",LEN(B1493)=2,_xlfn.CONCAT("000",B1493),LEN(B1493)=3,_xlfn.CONCAT("00",B1493),LEN(B1493)=4,_xlfn.CONCAT("0",B1493),LEN(B1493)=6,B1493,LEN(B1493)=7,B1493,LEN(B1493)=5,B1493)</f>
        <v>#N/A</v>
      </c>
      <c r="D1493" s="4" t="e" cm="1">
        <f t="array" ref="D1493">_xlfn.IFS(ExtraçãoDados!C1493={"Direcção de Abastecimento"},REPLACE(ExtraçãoDados!C1493="{Direcção de Abastecimento}",1,25,"DA"),ExtraçãoDados!C1493={"COMISSÃO CULTURAL DE LMARINHA"},REPLACE(ExtraçãoDados!C1493={"COMISSÃO CULTURAL DE LMARINHA"},1,28,"CCM"),ExtraçãoDados!C1493={"DIRECÇÃO DE NAVIOS"},REPLACE(ExtraçãoDados!C1493={"DIRECÇÃO DE NAVIOS"},1,28,"DN"),ExtraçãoDados!C1493={"ESQUADRILHA SUBMARINOS"},REPLACE(ExtraçãoDados!C1493={"ESQUADRILHA SUBMARINOS"},1,28,"ES"),ExtraçãoDados!C1493={"COMISSÃO MARINHA"},REPLACE(ExtraçãoDados!C1493={"COMISSÃO MARINHA"},1,28,"CCM"),ExtraçãoDados!C1493={"COMISSÃO CULTURAL DE MARINHA"},REPLACE(ExtraçãoDados!C1493={"COMISSÃO CULTURAL DE MARINHA"},1,28,"CCM"),ExtraçãoDados!C1493={"CCM"},REPLACE(ExtraçãoDados!C1493={"CCM"},1,28,"CCM"),ExtraçãoDados!C1493={"DN"},REPLACE(ExtraçãoDados!C1493={"DN"},1,28,"DN"),ExtraçãoDados!C1493={"ES"},REPLACE(ExtraçãoDados!C1493={"ES"},1,28,"ES"),ExtraçãoDados!C1493={"DA"},REPLACE(ExtraçãoDados!C1493={"DA"},1,28,"DA"),ExtraçãoDados!C1493={"DE: ESQUADRILHA SUBMARINOS"},REPLACE(ExtraçãoDados!C1493={"DE: ESQUADRILHA SUBMARINOS"},1,28,"ES"),ExtraçãoDados!C1493={"DE: COMISSÃO CULTURAL DE LMARINHA"},REPLACE(ExtraçãoDados!C1493={"DE: COMISSÃO CULTURAL DE LMARINHA"},1,28,"CCM"),ExtraçãoDados!C1493={"ON"},REPLACE(ExtraçãoDados!C1493={"ON"},1,28,"DN"),ExtraçãoDados!C1493={"ESQ. SUBMARINOS"},REPLACE(ExtraçãoDados!C1493={"ESQ. SUBMARINOS"},1,28,"ES"),ExtraçãoDados!C1493={"☒ irecção de Abastecimento"},REPLACE(ExtraçãoDados!C1493={"☒ irecção de Abastecimento"},1,28,"DA"),ExtraçãoDados!C1493={"Direcã d Abtit ço e asecmeno"},REPLACE(ExtraçãoDados!C1493={"Direcã d Abtit ço e asecmeno"},1,28,"DA"),ExtraçãoDados!C1493={"Diecã d Abtit rço e asecmeno"},REPLACE(ExtraçãoDados!C1493={"Diecã d Abtit rço e asecmeno"},1,28,"DA"),ISNUMBER(SEARCH("COMISSÃO",ExtraçãoDados!C1493,1)),REPLACE(ExtraçãoDados!C1493,1,29,"CCM"),ISNUMBER(SEARCH("DN/DIL/DRT1",ExtraçãoDados!C1493,1)),REPLACE(ExtraçãoDados!C1493,1,29,"DN"),ISNUMBER(SEARCH("DIRECÇAO DE NAVIOS",ExtraçãoDados!C1493,1)),REPLACE(ExtraçãoDados!C1493,1,29,"DN"),ISNUMBER(SEARCH("ESQUADRILHA SUBMARIN",ExtraçãoDados!C1493,1)),REPLACE(ExtraçãoDados!C1493,1,29,"ES"),ISNUMBER(SEARCH("DN",ExtraçãoDados!C1493,1)),REPLACE(ExtraçãoDados!C1493,1,29,"DN"),ISNUMBER(SEARCH("DIRECÇÃO",ExtraçãoDados!C1493,1)),REPLACE(ExtraçãoDados!C1493,1,29,"DN"),ISNUMBER(SEARCH("DIRECÇA0",ExtraçãoDados!C1493,1)),REPLACE(ExtraçãoDados!C1493,1,29,"DN"),ISNUMBER(SEARCH("DIRE",ExtraçãoDados!C1493,1)),REPLACE(ExtraçãoDados!C1493,1,29,"DN"),ISNUMBER(SEARCH("ESQUADRILHA",ExtraçãoDados!C1493,1)),REPLACE(ExtraçãoDados!C1493,1,29,"ES"),ISNUMBER(SEARCH("HOSPITAL DA MARINHA",ExtraçãoDados!C1493,1)),REPLACE(ExtraçãoDados!C1493,1,29,"HM"),ISNUMBER(SEARCH("HOSPITAL",ExtraçãoDados!C1493,1)),REPLACE(ExtraçãoDados!C1493,1,29,"HM"),ISNUMBER(SEARCH("HM",ExtraçãoDados!C1493,1)),REPLACE(ExtraçãoDados!C1493,1,29,"HM"),ISNUMBER(SEARCH("SECÇÃO DE APÓSITOS",ExtraçãoDados!C1493,1)),REPLACE(ExtraçãoDados!C1493,1,29,"HM"))</f>
        <v>#N/A</v>
      </c>
      <c r="E1493" s="4" t="e" cm="1">
        <f t="array" ref="E1493">_xlfn.IFS(LEN(ExtraçãoDados!B1493)=7,YEAR(ExtraçãoDados!D1493),LEN(ExtraçãoDados!B1493)=10,RIGHT(ExtraçãoDados!B1493,4),LEN(ExtraçãoDados!B1493)=9,YEAR(ExtraçãoDados!D1493),LEN(ExtraçãoDados!B1493)=8,YEAR(ExtraçãoDados!D1493),LEN(ExtraçãoDados!B1493)&gt;7,YEAR(ExtraçãoDados!D1493),LEN(ExtraçãoDados!B1493)&gt;5,YEAR(ExtraçãoDados!D1493),LEN(ExtraçãoDados!B1493)&gt;4,YEAR(ExtraçãoDados!D1493))</f>
        <v>#N/A</v>
      </c>
      <c r="F1493" s="4">
        <f>ExtraçãoDados!E1493</f>
        <v>0</v>
      </c>
    </row>
    <row r="1494" spans="1:6" x14ac:dyDescent="0.25">
      <c r="A1494" s="4">
        <f>ExtraçãoDados!A1494</f>
        <v>0</v>
      </c>
      <c r="B1494" s="4" t="str" cm="1">
        <f t="array" ref="B1494">_xlfn.IFS(LEN(ExtraçãoDados!B1494)=12,LEFT(ExtraçãoDados!B1494,3),LEN(ExtraçãoDados!B1494)=10,LEFT(ExtraçãoDados!B1494,5),LEN(ExtraçãoDados!B1494)&gt;19,0,LEN(ExtraçãoDados!B1494)=9,LEFT(ExtraçãoDados!B1494,4),LEN(ExtraçãoDados!B1494)=6,LEFT(ExtraçãoDados!B1494,3),LEN(ExtraçãoDados!B1494)&lt;5,LEFT(ExtraçãoDados!B1494,3),LEN(ExtraçãoDados!B1494)=8,LEFT(ExtraçãoDados!B1494,3),LEN(ExtraçãoDados!B1494)=5,LEFT(ExtraçãoDados!B1494,5),LEN(ExtraçãoDados!B1494)=11,LEFT(ExtraçãoDados!B1494,5),LEN(ExtraçãoDados!B1494)=7,RIGHT(ExtraçãoDados!B1494,6))</f>
        <v/>
      </c>
      <c r="C1494" s="4" t="e" cm="1">
        <f t="array" ref="C1494">_xlfn.IFS(LEN(B1494)=1,"ERRO",LEN(B1494)=2,_xlfn.CONCAT("000",B1494),LEN(B1494)=3,_xlfn.CONCAT("00",B1494),LEN(B1494)=4,_xlfn.CONCAT("0",B1494),LEN(B1494)=6,B1494,LEN(B1494)=7,B1494,LEN(B1494)=5,B1494)</f>
        <v>#N/A</v>
      </c>
      <c r="D1494" s="4" t="e" cm="1">
        <f t="array" ref="D1494">_xlfn.IFS(ExtraçãoDados!C1494={"Direcção de Abastecimento"},REPLACE(ExtraçãoDados!C1494="{Direcção de Abastecimento}",1,25,"DA"),ExtraçãoDados!C1494={"COMISSÃO CULTURAL DE LMARINHA"},REPLACE(ExtraçãoDados!C1494={"COMISSÃO CULTURAL DE LMARINHA"},1,28,"CCM"),ExtraçãoDados!C1494={"DIRECÇÃO DE NAVIOS"},REPLACE(ExtraçãoDados!C1494={"DIRECÇÃO DE NAVIOS"},1,28,"DN"),ExtraçãoDados!C1494={"ESQUADRILHA SUBMARINOS"},REPLACE(ExtraçãoDados!C1494={"ESQUADRILHA SUBMARINOS"},1,28,"ES"),ExtraçãoDados!C1494={"COMISSÃO MARINHA"},REPLACE(ExtraçãoDados!C1494={"COMISSÃO MARINHA"},1,28,"CCM"),ExtraçãoDados!C1494={"COMISSÃO CULTURAL DE MARINHA"},REPLACE(ExtraçãoDados!C1494={"COMISSÃO CULTURAL DE MARINHA"},1,28,"CCM"),ExtraçãoDados!C1494={"CCM"},REPLACE(ExtraçãoDados!C1494={"CCM"},1,28,"CCM"),ExtraçãoDados!C1494={"DN"},REPLACE(ExtraçãoDados!C1494={"DN"},1,28,"DN"),ExtraçãoDados!C1494={"ES"},REPLACE(ExtraçãoDados!C1494={"ES"},1,28,"ES"),ExtraçãoDados!C1494={"DA"},REPLACE(ExtraçãoDados!C1494={"DA"},1,28,"DA"),ExtraçãoDados!C1494={"DE: ESQUADRILHA SUBMARINOS"},REPLACE(ExtraçãoDados!C1494={"DE: ESQUADRILHA SUBMARINOS"},1,28,"ES"),ExtraçãoDados!C1494={"DE: COMISSÃO CULTURAL DE LMARINHA"},REPLACE(ExtraçãoDados!C1494={"DE: COMISSÃO CULTURAL DE LMARINHA"},1,28,"CCM"),ExtraçãoDados!C1494={"ON"},REPLACE(ExtraçãoDados!C1494={"ON"},1,28,"DN"),ExtraçãoDados!C1494={"ESQ. SUBMARINOS"},REPLACE(ExtraçãoDados!C1494={"ESQ. SUBMARINOS"},1,28,"ES"),ExtraçãoDados!C1494={"☒ irecção de Abastecimento"},REPLACE(ExtraçãoDados!C1494={"☒ irecção de Abastecimento"},1,28,"DA"),ExtraçãoDados!C1494={"Direcã d Abtit ço e asecmeno"},REPLACE(ExtraçãoDados!C1494={"Direcã d Abtit ço e asecmeno"},1,28,"DA"),ExtraçãoDados!C1494={"Diecã d Abtit rço e asecmeno"},REPLACE(ExtraçãoDados!C1494={"Diecã d Abtit rço e asecmeno"},1,28,"DA"),ISNUMBER(SEARCH("COMISSÃO",ExtraçãoDados!C1494,1)),REPLACE(ExtraçãoDados!C1494,1,29,"CCM"),ISNUMBER(SEARCH("DN/DIL/DRT1",ExtraçãoDados!C1494,1)),REPLACE(ExtraçãoDados!C1494,1,29,"DN"),ISNUMBER(SEARCH("DIRECÇAO DE NAVIOS",ExtraçãoDados!C1494,1)),REPLACE(ExtraçãoDados!C1494,1,29,"DN"),ISNUMBER(SEARCH("ESQUADRILHA SUBMARIN",ExtraçãoDados!C1494,1)),REPLACE(ExtraçãoDados!C1494,1,29,"ES"),ISNUMBER(SEARCH("DN",ExtraçãoDados!C1494,1)),REPLACE(ExtraçãoDados!C1494,1,29,"DN"),ISNUMBER(SEARCH("DIRECÇÃO",ExtraçãoDados!C1494,1)),REPLACE(ExtraçãoDados!C1494,1,29,"DN"),ISNUMBER(SEARCH("DIRECÇA0",ExtraçãoDados!C1494,1)),REPLACE(ExtraçãoDados!C1494,1,29,"DN"),ISNUMBER(SEARCH("DIRE",ExtraçãoDados!C1494,1)),REPLACE(ExtraçãoDados!C1494,1,29,"DN"),ISNUMBER(SEARCH("ESQUADRILHA",ExtraçãoDados!C1494,1)),REPLACE(ExtraçãoDados!C1494,1,29,"ES"),ISNUMBER(SEARCH("HOSPITAL DA MARINHA",ExtraçãoDados!C1494,1)),REPLACE(ExtraçãoDados!C1494,1,29,"HM"),ISNUMBER(SEARCH("HOSPITAL",ExtraçãoDados!C1494,1)),REPLACE(ExtraçãoDados!C1494,1,29,"HM"),ISNUMBER(SEARCH("HM",ExtraçãoDados!C1494,1)),REPLACE(ExtraçãoDados!C1494,1,29,"HM"),ISNUMBER(SEARCH("SECÇÃO DE APÓSITOS",ExtraçãoDados!C1494,1)),REPLACE(ExtraçãoDados!C1494,1,29,"HM"))</f>
        <v>#N/A</v>
      </c>
      <c r="E1494" s="4" t="e" cm="1">
        <f t="array" ref="E1494">_xlfn.IFS(LEN(ExtraçãoDados!B1494)=7,YEAR(ExtraçãoDados!D1494),LEN(ExtraçãoDados!B1494)=10,RIGHT(ExtraçãoDados!B1494,4),LEN(ExtraçãoDados!B1494)=9,YEAR(ExtraçãoDados!D1494),LEN(ExtraçãoDados!B1494)=8,YEAR(ExtraçãoDados!D1494),LEN(ExtraçãoDados!B1494)&gt;7,YEAR(ExtraçãoDados!D1494),LEN(ExtraçãoDados!B1494)&gt;5,YEAR(ExtraçãoDados!D1494),LEN(ExtraçãoDados!B1494)&gt;4,YEAR(ExtraçãoDados!D1494))</f>
        <v>#N/A</v>
      </c>
      <c r="F1494" s="4">
        <f>ExtraçãoDados!E1494</f>
        <v>0</v>
      </c>
    </row>
    <row r="1495" spans="1:6" x14ac:dyDescent="0.25">
      <c r="A1495" s="4">
        <f>ExtraçãoDados!A1495</f>
        <v>0</v>
      </c>
      <c r="B1495" s="4" t="str" cm="1">
        <f t="array" ref="B1495">_xlfn.IFS(LEN(ExtraçãoDados!B1495)=12,LEFT(ExtraçãoDados!B1495,3),LEN(ExtraçãoDados!B1495)=10,LEFT(ExtraçãoDados!B1495,5),LEN(ExtraçãoDados!B1495)&gt;19,0,LEN(ExtraçãoDados!B1495)=9,LEFT(ExtraçãoDados!B1495,4),LEN(ExtraçãoDados!B1495)=6,LEFT(ExtraçãoDados!B1495,3),LEN(ExtraçãoDados!B1495)&lt;5,LEFT(ExtraçãoDados!B1495,3),LEN(ExtraçãoDados!B1495)=8,LEFT(ExtraçãoDados!B1495,3),LEN(ExtraçãoDados!B1495)=5,LEFT(ExtraçãoDados!B1495,5),LEN(ExtraçãoDados!B1495)=11,LEFT(ExtraçãoDados!B1495,5),LEN(ExtraçãoDados!B1495)=7,RIGHT(ExtraçãoDados!B1495,6))</f>
        <v/>
      </c>
      <c r="C1495" s="4" t="e" cm="1">
        <f t="array" ref="C1495">_xlfn.IFS(LEN(B1495)=1,"ERRO",LEN(B1495)=2,_xlfn.CONCAT("000",B1495),LEN(B1495)=3,_xlfn.CONCAT("00",B1495),LEN(B1495)=4,_xlfn.CONCAT("0",B1495),LEN(B1495)=6,B1495,LEN(B1495)=7,B1495,LEN(B1495)=5,B1495)</f>
        <v>#N/A</v>
      </c>
      <c r="D1495" s="4" t="e" cm="1">
        <f t="array" ref="D1495">_xlfn.IFS(ExtraçãoDados!C1495={"Direcção de Abastecimento"},REPLACE(ExtraçãoDados!C1495="{Direcção de Abastecimento}",1,25,"DA"),ExtraçãoDados!C1495={"COMISSÃO CULTURAL DE LMARINHA"},REPLACE(ExtraçãoDados!C1495={"COMISSÃO CULTURAL DE LMARINHA"},1,28,"CCM"),ExtraçãoDados!C1495={"DIRECÇÃO DE NAVIOS"},REPLACE(ExtraçãoDados!C1495={"DIRECÇÃO DE NAVIOS"},1,28,"DN"),ExtraçãoDados!C1495={"ESQUADRILHA SUBMARINOS"},REPLACE(ExtraçãoDados!C1495={"ESQUADRILHA SUBMARINOS"},1,28,"ES"),ExtraçãoDados!C1495={"COMISSÃO MARINHA"},REPLACE(ExtraçãoDados!C1495={"COMISSÃO MARINHA"},1,28,"CCM"),ExtraçãoDados!C1495={"COMISSÃO CULTURAL DE MARINHA"},REPLACE(ExtraçãoDados!C1495={"COMISSÃO CULTURAL DE MARINHA"},1,28,"CCM"),ExtraçãoDados!C1495={"CCM"},REPLACE(ExtraçãoDados!C1495={"CCM"},1,28,"CCM"),ExtraçãoDados!C1495={"DN"},REPLACE(ExtraçãoDados!C1495={"DN"},1,28,"DN"),ExtraçãoDados!C1495={"ES"},REPLACE(ExtraçãoDados!C1495={"ES"},1,28,"ES"),ExtraçãoDados!C1495={"DA"},REPLACE(ExtraçãoDados!C1495={"DA"},1,28,"DA"),ExtraçãoDados!C1495={"DE: ESQUADRILHA SUBMARINOS"},REPLACE(ExtraçãoDados!C1495={"DE: ESQUADRILHA SUBMARINOS"},1,28,"ES"),ExtraçãoDados!C1495={"DE: COMISSÃO CULTURAL DE LMARINHA"},REPLACE(ExtraçãoDados!C1495={"DE: COMISSÃO CULTURAL DE LMARINHA"},1,28,"CCM"),ExtraçãoDados!C1495={"ON"},REPLACE(ExtraçãoDados!C1495={"ON"},1,28,"DN"),ExtraçãoDados!C1495={"ESQ. SUBMARINOS"},REPLACE(ExtraçãoDados!C1495={"ESQ. SUBMARINOS"},1,28,"ES"),ExtraçãoDados!C1495={"☒ irecção de Abastecimento"},REPLACE(ExtraçãoDados!C1495={"☒ irecção de Abastecimento"},1,28,"DA"),ExtraçãoDados!C1495={"Direcã d Abtit ço e asecmeno"},REPLACE(ExtraçãoDados!C1495={"Direcã d Abtit ço e asecmeno"},1,28,"DA"),ExtraçãoDados!C1495={"Diecã d Abtit rço e asecmeno"},REPLACE(ExtraçãoDados!C1495={"Diecã d Abtit rço e asecmeno"},1,28,"DA"),ISNUMBER(SEARCH("COMISSÃO",ExtraçãoDados!C1495,1)),REPLACE(ExtraçãoDados!C1495,1,29,"CCM"),ISNUMBER(SEARCH("DN/DIL/DRT1",ExtraçãoDados!C1495,1)),REPLACE(ExtraçãoDados!C1495,1,29,"DN"),ISNUMBER(SEARCH("DIRECÇAO DE NAVIOS",ExtraçãoDados!C1495,1)),REPLACE(ExtraçãoDados!C1495,1,29,"DN"),ISNUMBER(SEARCH("ESQUADRILHA SUBMARIN",ExtraçãoDados!C1495,1)),REPLACE(ExtraçãoDados!C1495,1,29,"ES"),ISNUMBER(SEARCH("DN",ExtraçãoDados!C1495,1)),REPLACE(ExtraçãoDados!C1495,1,29,"DN"),ISNUMBER(SEARCH("DIRECÇÃO",ExtraçãoDados!C1495,1)),REPLACE(ExtraçãoDados!C1495,1,29,"DN"),ISNUMBER(SEARCH("DIRECÇA0",ExtraçãoDados!C1495,1)),REPLACE(ExtraçãoDados!C1495,1,29,"DN"),ISNUMBER(SEARCH("DIRE",ExtraçãoDados!C1495,1)),REPLACE(ExtraçãoDados!C1495,1,29,"DN"),ISNUMBER(SEARCH("ESQUADRILHA",ExtraçãoDados!C1495,1)),REPLACE(ExtraçãoDados!C1495,1,29,"ES"),ISNUMBER(SEARCH("HOSPITAL DA MARINHA",ExtraçãoDados!C1495,1)),REPLACE(ExtraçãoDados!C1495,1,29,"HM"),ISNUMBER(SEARCH("HOSPITAL",ExtraçãoDados!C1495,1)),REPLACE(ExtraçãoDados!C1495,1,29,"HM"),ISNUMBER(SEARCH("HM",ExtraçãoDados!C1495,1)),REPLACE(ExtraçãoDados!C1495,1,29,"HM"),ISNUMBER(SEARCH("SECÇÃO DE APÓSITOS",ExtraçãoDados!C1495,1)),REPLACE(ExtraçãoDados!C1495,1,29,"HM"))</f>
        <v>#N/A</v>
      </c>
      <c r="E1495" s="4" t="e" cm="1">
        <f t="array" ref="E1495">_xlfn.IFS(LEN(ExtraçãoDados!B1495)=7,YEAR(ExtraçãoDados!D1495),LEN(ExtraçãoDados!B1495)=10,RIGHT(ExtraçãoDados!B1495,4),LEN(ExtraçãoDados!B1495)=9,YEAR(ExtraçãoDados!D1495),LEN(ExtraçãoDados!B1495)=8,YEAR(ExtraçãoDados!D1495),LEN(ExtraçãoDados!B1495)&gt;7,YEAR(ExtraçãoDados!D1495),LEN(ExtraçãoDados!B1495)&gt;5,YEAR(ExtraçãoDados!D1495),LEN(ExtraçãoDados!B1495)&gt;4,YEAR(ExtraçãoDados!D1495))</f>
        <v>#N/A</v>
      </c>
      <c r="F1495" s="4">
        <f>ExtraçãoDados!E1495</f>
        <v>0</v>
      </c>
    </row>
    <row r="1496" spans="1:6" x14ac:dyDescent="0.25">
      <c r="A1496" s="4">
        <f>ExtraçãoDados!A1496</f>
        <v>0</v>
      </c>
      <c r="B1496" s="4" t="str" cm="1">
        <f t="array" ref="B1496">_xlfn.IFS(LEN(ExtraçãoDados!B1496)=12,LEFT(ExtraçãoDados!B1496,3),LEN(ExtraçãoDados!B1496)=10,LEFT(ExtraçãoDados!B1496,5),LEN(ExtraçãoDados!B1496)&gt;19,0,LEN(ExtraçãoDados!B1496)=9,LEFT(ExtraçãoDados!B1496,4),LEN(ExtraçãoDados!B1496)=6,LEFT(ExtraçãoDados!B1496,3),LEN(ExtraçãoDados!B1496)&lt;5,LEFT(ExtraçãoDados!B1496,3),LEN(ExtraçãoDados!B1496)=8,LEFT(ExtraçãoDados!B1496,3),LEN(ExtraçãoDados!B1496)=5,LEFT(ExtraçãoDados!B1496,5),LEN(ExtraçãoDados!B1496)=11,LEFT(ExtraçãoDados!B1496,5),LEN(ExtraçãoDados!B1496)=7,RIGHT(ExtraçãoDados!B1496,6))</f>
        <v/>
      </c>
      <c r="C1496" s="4" t="e" cm="1">
        <f t="array" ref="C1496">_xlfn.IFS(LEN(B1496)=1,"ERRO",LEN(B1496)=2,_xlfn.CONCAT("000",B1496),LEN(B1496)=3,_xlfn.CONCAT("00",B1496),LEN(B1496)=4,_xlfn.CONCAT("0",B1496),LEN(B1496)=6,B1496,LEN(B1496)=7,B1496,LEN(B1496)=5,B1496)</f>
        <v>#N/A</v>
      </c>
      <c r="D1496" s="4" t="e" cm="1">
        <f t="array" ref="D1496">_xlfn.IFS(ExtraçãoDados!C1496={"Direcção de Abastecimento"},REPLACE(ExtraçãoDados!C1496="{Direcção de Abastecimento}",1,25,"DA"),ExtraçãoDados!C1496={"COMISSÃO CULTURAL DE LMARINHA"},REPLACE(ExtraçãoDados!C1496={"COMISSÃO CULTURAL DE LMARINHA"},1,28,"CCM"),ExtraçãoDados!C1496={"DIRECÇÃO DE NAVIOS"},REPLACE(ExtraçãoDados!C1496={"DIRECÇÃO DE NAVIOS"},1,28,"DN"),ExtraçãoDados!C1496={"ESQUADRILHA SUBMARINOS"},REPLACE(ExtraçãoDados!C1496={"ESQUADRILHA SUBMARINOS"},1,28,"ES"),ExtraçãoDados!C1496={"COMISSÃO MARINHA"},REPLACE(ExtraçãoDados!C1496={"COMISSÃO MARINHA"},1,28,"CCM"),ExtraçãoDados!C1496={"COMISSÃO CULTURAL DE MARINHA"},REPLACE(ExtraçãoDados!C1496={"COMISSÃO CULTURAL DE MARINHA"},1,28,"CCM"),ExtraçãoDados!C1496={"CCM"},REPLACE(ExtraçãoDados!C1496={"CCM"},1,28,"CCM"),ExtraçãoDados!C1496={"DN"},REPLACE(ExtraçãoDados!C1496={"DN"},1,28,"DN"),ExtraçãoDados!C1496={"ES"},REPLACE(ExtraçãoDados!C1496={"ES"},1,28,"ES"),ExtraçãoDados!C1496={"DA"},REPLACE(ExtraçãoDados!C1496={"DA"},1,28,"DA"),ExtraçãoDados!C1496={"DE: ESQUADRILHA SUBMARINOS"},REPLACE(ExtraçãoDados!C1496={"DE: ESQUADRILHA SUBMARINOS"},1,28,"ES"),ExtraçãoDados!C1496={"DE: COMISSÃO CULTURAL DE LMARINHA"},REPLACE(ExtraçãoDados!C1496={"DE: COMISSÃO CULTURAL DE LMARINHA"},1,28,"CCM"),ExtraçãoDados!C1496={"ON"},REPLACE(ExtraçãoDados!C1496={"ON"},1,28,"DN"),ExtraçãoDados!C1496={"ESQ. SUBMARINOS"},REPLACE(ExtraçãoDados!C1496={"ESQ. SUBMARINOS"},1,28,"ES"),ExtraçãoDados!C1496={"☒ irecção de Abastecimento"},REPLACE(ExtraçãoDados!C1496={"☒ irecção de Abastecimento"},1,28,"DA"),ExtraçãoDados!C1496={"Direcã d Abtit ço e asecmeno"},REPLACE(ExtraçãoDados!C1496={"Direcã d Abtit ço e asecmeno"},1,28,"DA"),ExtraçãoDados!C1496={"Diecã d Abtit rço e asecmeno"},REPLACE(ExtraçãoDados!C1496={"Diecã d Abtit rço e asecmeno"},1,28,"DA"),ISNUMBER(SEARCH("COMISSÃO",ExtraçãoDados!C1496,1)),REPLACE(ExtraçãoDados!C1496,1,29,"CCM"),ISNUMBER(SEARCH("DN/DIL/DRT1",ExtraçãoDados!C1496,1)),REPLACE(ExtraçãoDados!C1496,1,29,"DN"),ISNUMBER(SEARCH("DIRECÇAO DE NAVIOS",ExtraçãoDados!C1496,1)),REPLACE(ExtraçãoDados!C1496,1,29,"DN"),ISNUMBER(SEARCH("ESQUADRILHA SUBMARIN",ExtraçãoDados!C1496,1)),REPLACE(ExtraçãoDados!C1496,1,29,"ES"),ISNUMBER(SEARCH("DN",ExtraçãoDados!C1496,1)),REPLACE(ExtraçãoDados!C1496,1,29,"DN"),ISNUMBER(SEARCH("DIRECÇÃO",ExtraçãoDados!C1496,1)),REPLACE(ExtraçãoDados!C1496,1,29,"DN"),ISNUMBER(SEARCH("DIRECÇA0",ExtraçãoDados!C1496,1)),REPLACE(ExtraçãoDados!C1496,1,29,"DN"),ISNUMBER(SEARCH("DIRE",ExtraçãoDados!C1496,1)),REPLACE(ExtraçãoDados!C1496,1,29,"DN"),ISNUMBER(SEARCH("ESQUADRILHA",ExtraçãoDados!C1496,1)),REPLACE(ExtraçãoDados!C1496,1,29,"ES"),ISNUMBER(SEARCH("HOSPITAL DA MARINHA",ExtraçãoDados!C1496,1)),REPLACE(ExtraçãoDados!C1496,1,29,"HM"),ISNUMBER(SEARCH("HOSPITAL",ExtraçãoDados!C1496,1)),REPLACE(ExtraçãoDados!C1496,1,29,"HM"),ISNUMBER(SEARCH("HM",ExtraçãoDados!C1496,1)),REPLACE(ExtraçãoDados!C1496,1,29,"HM"),ISNUMBER(SEARCH("SECÇÃO DE APÓSITOS",ExtraçãoDados!C1496,1)),REPLACE(ExtraçãoDados!C1496,1,29,"HM"))</f>
        <v>#N/A</v>
      </c>
      <c r="E1496" s="4" t="e" cm="1">
        <f t="array" ref="E1496">_xlfn.IFS(LEN(ExtraçãoDados!B1496)=7,YEAR(ExtraçãoDados!D1496),LEN(ExtraçãoDados!B1496)=10,RIGHT(ExtraçãoDados!B1496,4),LEN(ExtraçãoDados!B1496)=9,YEAR(ExtraçãoDados!D1496),LEN(ExtraçãoDados!B1496)=8,YEAR(ExtraçãoDados!D1496),LEN(ExtraçãoDados!B1496)&gt;7,YEAR(ExtraçãoDados!D1496),LEN(ExtraçãoDados!B1496)&gt;5,YEAR(ExtraçãoDados!D1496),LEN(ExtraçãoDados!B1496)&gt;4,YEAR(ExtraçãoDados!D1496))</f>
        <v>#N/A</v>
      </c>
      <c r="F1496" s="4">
        <f>ExtraçãoDados!E1496</f>
        <v>0</v>
      </c>
    </row>
    <row r="1497" spans="1:6" x14ac:dyDescent="0.25">
      <c r="A1497" s="4">
        <f>ExtraçãoDados!A1497</f>
        <v>0</v>
      </c>
      <c r="B1497" s="4" t="str" cm="1">
        <f t="array" ref="B1497">_xlfn.IFS(LEN(ExtraçãoDados!B1497)=12,LEFT(ExtraçãoDados!B1497,3),LEN(ExtraçãoDados!B1497)=10,LEFT(ExtraçãoDados!B1497,5),LEN(ExtraçãoDados!B1497)&gt;19,0,LEN(ExtraçãoDados!B1497)=9,LEFT(ExtraçãoDados!B1497,4),LEN(ExtraçãoDados!B1497)=6,LEFT(ExtraçãoDados!B1497,3),LEN(ExtraçãoDados!B1497)&lt;5,LEFT(ExtraçãoDados!B1497,3),LEN(ExtraçãoDados!B1497)=8,LEFT(ExtraçãoDados!B1497,3),LEN(ExtraçãoDados!B1497)=5,LEFT(ExtraçãoDados!B1497,5),LEN(ExtraçãoDados!B1497)=11,LEFT(ExtraçãoDados!B1497,5),LEN(ExtraçãoDados!B1497)=7,RIGHT(ExtraçãoDados!B1497,6))</f>
        <v/>
      </c>
      <c r="C1497" s="4" t="e" cm="1">
        <f t="array" ref="C1497">_xlfn.IFS(LEN(B1497)=1,"ERRO",LEN(B1497)=2,_xlfn.CONCAT("000",B1497),LEN(B1497)=3,_xlfn.CONCAT("00",B1497),LEN(B1497)=4,_xlfn.CONCAT("0",B1497),LEN(B1497)=6,B1497,LEN(B1497)=7,B1497,LEN(B1497)=5,B1497)</f>
        <v>#N/A</v>
      </c>
      <c r="D1497" s="4" t="e" cm="1">
        <f t="array" ref="D1497">_xlfn.IFS(ExtraçãoDados!C1497={"Direcção de Abastecimento"},REPLACE(ExtraçãoDados!C1497="{Direcção de Abastecimento}",1,25,"DA"),ExtraçãoDados!C1497={"COMISSÃO CULTURAL DE LMARINHA"},REPLACE(ExtraçãoDados!C1497={"COMISSÃO CULTURAL DE LMARINHA"},1,28,"CCM"),ExtraçãoDados!C1497={"DIRECÇÃO DE NAVIOS"},REPLACE(ExtraçãoDados!C1497={"DIRECÇÃO DE NAVIOS"},1,28,"DN"),ExtraçãoDados!C1497={"ESQUADRILHA SUBMARINOS"},REPLACE(ExtraçãoDados!C1497={"ESQUADRILHA SUBMARINOS"},1,28,"ES"),ExtraçãoDados!C1497={"COMISSÃO MARINHA"},REPLACE(ExtraçãoDados!C1497={"COMISSÃO MARINHA"},1,28,"CCM"),ExtraçãoDados!C1497={"COMISSÃO CULTURAL DE MARINHA"},REPLACE(ExtraçãoDados!C1497={"COMISSÃO CULTURAL DE MARINHA"},1,28,"CCM"),ExtraçãoDados!C1497={"CCM"},REPLACE(ExtraçãoDados!C1497={"CCM"},1,28,"CCM"),ExtraçãoDados!C1497={"DN"},REPLACE(ExtraçãoDados!C1497={"DN"},1,28,"DN"),ExtraçãoDados!C1497={"ES"},REPLACE(ExtraçãoDados!C1497={"ES"},1,28,"ES"),ExtraçãoDados!C1497={"DA"},REPLACE(ExtraçãoDados!C1497={"DA"},1,28,"DA"),ExtraçãoDados!C1497={"DE: ESQUADRILHA SUBMARINOS"},REPLACE(ExtraçãoDados!C1497={"DE: ESQUADRILHA SUBMARINOS"},1,28,"ES"),ExtraçãoDados!C1497={"DE: COMISSÃO CULTURAL DE LMARINHA"},REPLACE(ExtraçãoDados!C1497={"DE: COMISSÃO CULTURAL DE LMARINHA"},1,28,"CCM"),ExtraçãoDados!C1497={"ON"},REPLACE(ExtraçãoDados!C1497={"ON"},1,28,"DN"),ExtraçãoDados!C1497={"ESQ. SUBMARINOS"},REPLACE(ExtraçãoDados!C1497={"ESQ. SUBMARINOS"},1,28,"ES"),ExtraçãoDados!C1497={"☒ irecção de Abastecimento"},REPLACE(ExtraçãoDados!C1497={"☒ irecção de Abastecimento"},1,28,"DA"),ExtraçãoDados!C1497={"Direcã d Abtit ço e asecmeno"},REPLACE(ExtraçãoDados!C1497={"Direcã d Abtit ço e asecmeno"},1,28,"DA"),ExtraçãoDados!C1497={"Diecã d Abtit rço e asecmeno"},REPLACE(ExtraçãoDados!C1497={"Diecã d Abtit rço e asecmeno"},1,28,"DA"),ISNUMBER(SEARCH("COMISSÃO",ExtraçãoDados!C1497,1)),REPLACE(ExtraçãoDados!C1497,1,29,"CCM"),ISNUMBER(SEARCH("DN/DIL/DRT1",ExtraçãoDados!C1497,1)),REPLACE(ExtraçãoDados!C1497,1,29,"DN"),ISNUMBER(SEARCH("DIRECÇAO DE NAVIOS",ExtraçãoDados!C1497,1)),REPLACE(ExtraçãoDados!C1497,1,29,"DN"),ISNUMBER(SEARCH("ESQUADRILHA SUBMARIN",ExtraçãoDados!C1497,1)),REPLACE(ExtraçãoDados!C1497,1,29,"ES"),ISNUMBER(SEARCH("DN",ExtraçãoDados!C1497,1)),REPLACE(ExtraçãoDados!C1497,1,29,"DN"),ISNUMBER(SEARCH("DIRECÇÃO",ExtraçãoDados!C1497,1)),REPLACE(ExtraçãoDados!C1497,1,29,"DN"),ISNUMBER(SEARCH("DIRECÇA0",ExtraçãoDados!C1497,1)),REPLACE(ExtraçãoDados!C1497,1,29,"DN"),ISNUMBER(SEARCH("DIRE",ExtraçãoDados!C1497,1)),REPLACE(ExtraçãoDados!C1497,1,29,"DN"),ISNUMBER(SEARCH("ESQUADRILHA",ExtraçãoDados!C1497,1)),REPLACE(ExtraçãoDados!C1497,1,29,"ES"),ISNUMBER(SEARCH("HOSPITAL DA MARINHA",ExtraçãoDados!C1497,1)),REPLACE(ExtraçãoDados!C1497,1,29,"HM"),ISNUMBER(SEARCH("HOSPITAL",ExtraçãoDados!C1497,1)),REPLACE(ExtraçãoDados!C1497,1,29,"HM"),ISNUMBER(SEARCH("HM",ExtraçãoDados!C1497,1)),REPLACE(ExtraçãoDados!C1497,1,29,"HM"),ISNUMBER(SEARCH("SECÇÃO DE APÓSITOS",ExtraçãoDados!C1497,1)),REPLACE(ExtraçãoDados!C1497,1,29,"HM"))</f>
        <v>#N/A</v>
      </c>
      <c r="E1497" s="4" t="e" cm="1">
        <f t="array" ref="E1497">_xlfn.IFS(LEN(ExtraçãoDados!B1497)=7,YEAR(ExtraçãoDados!D1497),LEN(ExtraçãoDados!B1497)=10,RIGHT(ExtraçãoDados!B1497,4),LEN(ExtraçãoDados!B1497)=9,YEAR(ExtraçãoDados!D1497),LEN(ExtraçãoDados!B1497)=8,YEAR(ExtraçãoDados!D1497),LEN(ExtraçãoDados!B1497)&gt;7,YEAR(ExtraçãoDados!D1497),LEN(ExtraçãoDados!B1497)&gt;5,YEAR(ExtraçãoDados!D1497),LEN(ExtraçãoDados!B1497)&gt;4,YEAR(ExtraçãoDados!D1497))</f>
        <v>#N/A</v>
      </c>
      <c r="F1497" s="4">
        <f>ExtraçãoDados!E1497</f>
        <v>0</v>
      </c>
    </row>
    <row r="1498" spans="1:6" x14ac:dyDescent="0.25">
      <c r="A1498" s="4">
        <f>ExtraçãoDados!A1498</f>
        <v>0</v>
      </c>
      <c r="B1498" s="4" t="str" cm="1">
        <f t="array" ref="B1498">_xlfn.IFS(LEN(ExtraçãoDados!B1498)=12,LEFT(ExtraçãoDados!B1498,3),LEN(ExtraçãoDados!B1498)=10,LEFT(ExtraçãoDados!B1498,5),LEN(ExtraçãoDados!B1498)&gt;19,0,LEN(ExtraçãoDados!B1498)=9,LEFT(ExtraçãoDados!B1498,4),LEN(ExtraçãoDados!B1498)=6,LEFT(ExtraçãoDados!B1498,3),LEN(ExtraçãoDados!B1498)&lt;5,LEFT(ExtraçãoDados!B1498,3),LEN(ExtraçãoDados!B1498)=8,LEFT(ExtraçãoDados!B1498,3),LEN(ExtraçãoDados!B1498)=5,LEFT(ExtraçãoDados!B1498,5),LEN(ExtraçãoDados!B1498)=11,LEFT(ExtraçãoDados!B1498,5),LEN(ExtraçãoDados!B1498)=7,RIGHT(ExtraçãoDados!B1498,6))</f>
        <v/>
      </c>
      <c r="C1498" s="4" t="e" cm="1">
        <f t="array" ref="C1498">_xlfn.IFS(LEN(B1498)=1,"ERRO",LEN(B1498)=2,_xlfn.CONCAT("000",B1498),LEN(B1498)=3,_xlfn.CONCAT("00",B1498),LEN(B1498)=4,_xlfn.CONCAT("0",B1498),LEN(B1498)=6,B1498,LEN(B1498)=7,B1498,LEN(B1498)=5,B1498)</f>
        <v>#N/A</v>
      </c>
      <c r="D1498" s="4" t="e" cm="1">
        <f t="array" ref="D1498">_xlfn.IFS(ExtraçãoDados!C1498={"Direcção de Abastecimento"},REPLACE(ExtraçãoDados!C1498="{Direcção de Abastecimento}",1,25,"DA"),ExtraçãoDados!C1498={"COMISSÃO CULTURAL DE LMARINHA"},REPLACE(ExtraçãoDados!C1498={"COMISSÃO CULTURAL DE LMARINHA"},1,28,"CCM"),ExtraçãoDados!C1498={"DIRECÇÃO DE NAVIOS"},REPLACE(ExtraçãoDados!C1498={"DIRECÇÃO DE NAVIOS"},1,28,"DN"),ExtraçãoDados!C1498={"ESQUADRILHA SUBMARINOS"},REPLACE(ExtraçãoDados!C1498={"ESQUADRILHA SUBMARINOS"},1,28,"ES"),ExtraçãoDados!C1498={"COMISSÃO MARINHA"},REPLACE(ExtraçãoDados!C1498={"COMISSÃO MARINHA"},1,28,"CCM"),ExtraçãoDados!C1498={"COMISSÃO CULTURAL DE MARINHA"},REPLACE(ExtraçãoDados!C1498={"COMISSÃO CULTURAL DE MARINHA"},1,28,"CCM"),ExtraçãoDados!C1498={"CCM"},REPLACE(ExtraçãoDados!C1498={"CCM"},1,28,"CCM"),ExtraçãoDados!C1498={"DN"},REPLACE(ExtraçãoDados!C1498={"DN"},1,28,"DN"),ExtraçãoDados!C1498={"ES"},REPLACE(ExtraçãoDados!C1498={"ES"},1,28,"ES"),ExtraçãoDados!C1498={"DA"},REPLACE(ExtraçãoDados!C1498={"DA"},1,28,"DA"),ExtraçãoDados!C1498={"DE: ESQUADRILHA SUBMARINOS"},REPLACE(ExtraçãoDados!C1498={"DE: ESQUADRILHA SUBMARINOS"},1,28,"ES"),ExtraçãoDados!C1498={"DE: COMISSÃO CULTURAL DE LMARINHA"},REPLACE(ExtraçãoDados!C1498={"DE: COMISSÃO CULTURAL DE LMARINHA"},1,28,"CCM"),ExtraçãoDados!C1498={"ON"},REPLACE(ExtraçãoDados!C1498={"ON"},1,28,"DN"),ExtraçãoDados!C1498={"ESQ. SUBMARINOS"},REPLACE(ExtraçãoDados!C1498={"ESQ. SUBMARINOS"},1,28,"ES"),ExtraçãoDados!C1498={"☒ irecção de Abastecimento"},REPLACE(ExtraçãoDados!C1498={"☒ irecção de Abastecimento"},1,28,"DA"),ExtraçãoDados!C1498={"Direcã d Abtit ço e asecmeno"},REPLACE(ExtraçãoDados!C1498={"Direcã d Abtit ço e asecmeno"},1,28,"DA"),ExtraçãoDados!C1498={"Diecã d Abtit rço e asecmeno"},REPLACE(ExtraçãoDados!C1498={"Diecã d Abtit rço e asecmeno"},1,28,"DA"),ISNUMBER(SEARCH("COMISSÃO",ExtraçãoDados!C1498,1)),REPLACE(ExtraçãoDados!C1498,1,29,"CCM"),ISNUMBER(SEARCH("DN/DIL/DRT1",ExtraçãoDados!C1498,1)),REPLACE(ExtraçãoDados!C1498,1,29,"DN"),ISNUMBER(SEARCH("DIRECÇAO DE NAVIOS",ExtraçãoDados!C1498,1)),REPLACE(ExtraçãoDados!C1498,1,29,"DN"),ISNUMBER(SEARCH("ESQUADRILHA SUBMARIN",ExtraçãoDados!C1498,1)),REPLACE(ExtraçãoDados!C1498,1,29,"ES"),ISNUMBER(SEARCH("DN",ExtraçãoDados!C1498,1)),REPLACE(ExtraçãoDados!C1498,1,29,"DN"),ISNUMBER(SEARCH("DIRECÇÃO",ExtraçãoDados!C1498,1)),REPLACE(ExtraçãoDados!C1498,1,29,"DN"),ISNUMBER(SEARCH("DIRECÇA0",ExtraçãoDados!C1498,1)),REPLACE(ExtraçãoDados!C1498,1,29,"DN"),ISNUMBER(SEARCH("DIRE",ExtraçãoDados!C1498,1)),REPLACE(ExtraçãoDados!C1498,1,29,"DN"),ISNUMBER(SEARCH("ESQUADRILHA",ExtraçãoDados!C1498,1)),REPLACE(ExtraçãoDados!C1498,1,29,"ES"),ISNUMBER(SEARCH("HOSPITAL DA MARINHA",ExtraçãoDados!C1498,1)),REPLACE(ExtraçãoDados!C1498,1,29,"HM"),ISNUMBER(SEARCH("HOSPITAL",ExtraçãoDados!C1498,1)),REPLACE(ExtraçãoDados!C1498,1,29,"HM"),ISNUMBER(SEARCH("HM",ExtraçãoDados!C1498,1)),REPLACE(ExtraçãoDados!C1498,1,29,"HM"),ISNUMBER(SEARCH("SECÇÃO DE APÓSITOS",ExtraçãoDados!C1498,1)),REPLACE(ExtraçãoDados!C1498,1,29,"HM"))</f>
        <v>#N/A</v>
      </c>
      <c r="E1498" s="4" t="e" cm="1">
        <f t="array" ref="E1498">_xlfn.IFS(LEN(ExtraçãoDados!B1498)=7,YEAR(ExtraçãoDados!D1498),LEN(ExtraçãoDados!B1498)=10,RIGHT(ExtraçãoDados!B1498,4),LEN(ExtraçãoDados!B1498)=9,YEAR(ExtraçãoDados!D1498),LEN(ExtraçãoDados!B1498)=8,YEAR(ExtraçãoDados!D1498),LEN(ExtraçãoDados!B1498)&gt;7,YEAR(ExtraçãoDados!D1498),LEN(ExtraçãoDados!B1498)&gt;5,YEAR(ExtraçãoDados!D1498),LEN(ExtraçãoDados!B1498)&gt;4,YEAR(ExtraçãoDados!D1498))</f>
        <v>#N/A</v>
      </c>
      <c r="F1498" s="4">
        <f>ExtraçãoDados!E1498</f>
        <v>0</v>
      </c>
    </row>
    <row r="1499" spans="1:6" x14ac:dyDescent="0.25">
      <c r="A1499" s="4">
        <f>ExtraçãoDados!A1499</f>
        <v>0</v>
      </c>
      <c r="B1499" s="4" t="str" cm="1">
        <f t="array" ref="B1499">_xlfn.IFS(LEN(ExtraçãoDados!B1499)=12,LEFT(ExtraçãoDados!B1499,3),LEN(ExtraçãoDados!B1499)=10,LEFT(ExtraçãoDados!B1499,5),LEN(ExtraçãoDados!B1499)&gt;19,0,LEN(ExtraçãoDados!B1499)=9,LEFT(ExtraçãoDados!B1499,4),LEN(ExtraçãoDados!B1499)=6,LEFT(ExtraçãoDados!B1499,3),LEN(ExtraçãoDados!B1499)&lt;5,LEFT(ExtraçãoDados!B1499,3),LEN(ExtraçãoDados!B1499)=8,LEFT(ExtraçãoDados!B1499,3),LEN(ExtraçãoDados!B1499)=5,LEFT(ExtraçãoDados!B1499,5),LEN(ExtraçãoDados!B1499)=11,LEFT(ExtraçãoDados!B1499,5),LEN(ExtraçãoDados!B1499)=7,RIGHT(ExtraçãoDados!B1499,6))</f>
        <v/>
      </c>
      <c r="C1499" s="4" t="e" cm="1">
        <f t="array" ref="C1499">_xlfn.IFS(LEN(B1499)=1,"ERRO",LEN(B1499)=2,_xlfn.CONCAT("000",B1499),LEN(B1499)=3,_xlfn.CONCAT("00",B1499),LEN(B1499)=4,_xlfn.CONCAT("0",B1499),LEN(B1499)=6,B1499,LEN(B1499)=7,B1499,LEN(B1499)=5,B1499)</f>
        <v>#N/A</v>
      </c>
      <c r="D1499" s="4" t="e" cm="1">
        <f t="array" ref="D1499">_xlfn.IFS(ExtraçãoDados!C1499={"Direcção de Abastecimento"},REPLACE(ExtraçãoDados!C1499="{Direcção de Abastecimento}",1,25,"DA"),ExtraçãoDados!C1499={"COMISSÃO CULTURAL DE LMARINHA"},REPLACE(ExtraçãoDados!C1499={"COMISSÃO CULTURAL DE LMARINHA"},1,28,"CCM"),ExtraçãoDados!C1499={"DIRECÇÃO DE NAVIOS"},REPLACE(ExtraçãoDados!C1499={"DIRECÇÃO DE NAVIOS"},1,28,"DN"),ExtraçãoDados!C1499={"ESQUADRILHA SUBMARINOS"},REPLACE(ExtraçãoDados!C1499={"ESQUADRILHA SUBMARINOS"},1,28,"ES"),ExtraçãoDados!C1499={"COMISSÃO MARINHA"},REPLACE(ExtraçãoDados!C1499={"COMISSÃO MARINHA"},1,28,"CCM"),ExtraçãoDados!C1499={"COMISSÃO CULTURAL DE MARINHA"},REPLACE(ExtraçãoDados!C1499={"COMISSÃO CULTURAL DE MARINHA"},1,28,"CCM"),ExtraçãoDados!C1499={"CCM"},REPLACE(ExtraçãoDados!C1499={"CCM"},1,28,"CCM"),ExtraçãoDados!C1499={"DN"},REPLACE(ExtraçãoDados!C1499={"DN"},1,28,"DN"),ExtraçãoDados!C1499={"ES"},REPLACE(ExtraçãoDados!C1499={"ES"},1,28,"ES"),ExtraçãoDados!C1499={"DA"},REPLACE(ExtraçãoDados!C1499={"DA"},1,28,"DA"),ExtraçãoDados!C1499={"DE: ESQUADRILHA SUBMARINOS"},REPLACE(ExtraçãoDados!C1499={"DE: ESQUADRILHA SUBMARINOS"},1,28,"ES"),ExtraçãoDados!C1499={"DE: COMISSÃO CULTURAL DE LMARINHA"},REPLACE(ExtraçãoDados!C1499={"DE: COMISSÃO CULTURAL DE LMARINHA"},1,28,"CCM"),ExtraçãoDados!C1499={"ON"},REPLACE(ExtraçãoDados!C1499={"ON"},1,28,"DN"),ExtraçãoDados!C1499={"ESQ. SUBMARINOS"},REPLACE(ExtraçãoDados!C1499={"ESQ. SUBMARINOS"},1,28,"ES"),ExtraçãoDados!C1499={"☒ irecção de Abastecimento"},REPLACE(ExtraçãoDados!C1499={"☒ irecção de Abastecimento"},1,28,"DA"),ExtraçãoDados!C1499={"Direcã d Abtit ço e asecmeno"},REPLACE(ExtraçãoDados!C1499={"Direcã d Abtit ço e asecmeno"},1,28,"DA"),ExtraçãoDados!C1499={"Diecã d Abtit rço e asecmeno"},REPLACE(ExtraçãoDados!C1499={"Diecã d Abtit rço e asecmeno"},1,28,"DA"),ISNUMBER(SEARCH("COMISSÃO",ExtraçãoDados!C1499,1)),REPLACE(ExtraçãoDados!C1499,1,29,"CCM"),ISNUMBER(SEARCH("DN/DIL/DRT1",ExtraçãoDados!C1499,1)),REPLACE(ExtraçãoDados!C1499,1,29,"DN"),ISNUMBER(SEARCH("DIRECÇAO DE NAVIOS",ExtraçãoDados!C1499,1)),REPLACE(ExtraçãoDados!C1499,1,29,"DN"),ISNUMBER(SEARCH("ESQUADRILHA SUBMARIN",ExtraçãoDados!C1499,1)),REPLACE(ExtraçãoDados!C1499,1,29,"ES"),ISNUMBER(SEARCH("DN",ExtraçãoDados!C1499,1)),REPLACE(ExtraçãoDados!C1499,1,29,"DN"),ISNUMBER(SEARCH("DIRECÇÃO",ExtraçãoDados!C1499,1)),REPLACE(ExtraçãoDados!C1499,1,29,"DN"),ISNUMBER(SEARCH("DIRECÇA0",ExtraçãoDados!C1499,1)),REPLACE(ExtraçãoDados!C1499,1,29,"DN"),ISNUMBER(SEARCH("DIRE",ExtraçãoDados!C1499,1)),REPLACE(ExtraçãoDados!C1499,1,29,"DN"),ISNUMBER(SEARCH("ESQUADRILHA",ExtraçãoDados!C1499,1)),REPLACE(ExtraçãoDados!C1499,1,29,"ES"),ISNUMBER(SEARCH("HOSPITAL DA MARINHA",ExtraçãoDados!C1499,1)),REPLACE(ExtraçãoDados!C1499,1,29,"HM"),ISNUMBER(SEARCH("HOSPITAL",ExtraçãoDados!C1499,1)),REPLACE(ExtraçãoDados!C1499,1,29,"HM"),ISNUMBER(SEARCH("HM",ExtraçãoDados!C1499,1)),REPLACE(ExtraçãoDados!C1499,1,29,"HM"),ISNUMBER(SEARCH("SECÇÃO DE APÓSITOS",ExtraçãoDados!C1499,1)),REPLACE(ExtraçãoDados!C1499,1,29,"HM"))</f>
        <v>#N/A</v>
      </c>
      <c r="E1499" s="4" t="e" cm="1">
        <f t="array" ref="E1499">_xlfn.IFS(LEN(ExtraçãoDados!B1499)=7,YEAR(ExtraçãoDados!D1499),LEN(ExtraçãoDados!B1499)=10,RIGHT(ExtraçãoDados!B1499,4),LEN(ExtraçãoDados!B1499)=9,YEAR(ExtraçãoDados!D1499),LEN(ExtraçãoDados!B1499)=8,YEAR(ExtraçãoDados!D1499),LEN(ExtraçãoDados!B1499)&gt;7,YEAR(ExtraçãoDados!D1499),LEN(ExtraçãoDados!B1499)&gt;5,YEAR(ExtraçãoDados!D1499),LEN(ExtraçãoDados!B1499)&gt;4,YEAR(ExtraçãoDados!D1499))</f>
        <v>#N/A</v>
      </c>
      <c r="F1499" s="4">
        <f>ExtraçãoDados!E1499</f>
        <v>0</v>
      </c>
    </row>
    <row r="1500" spans="1:6" x14ac:dyDescent="0.25">
      <c r="A1500" s="4">
        <f>ExtraçãoDados!A1500</f>
        <v>0</v>
      </c>
      <c r="B1500" s="4" t="str" cm="1">
        <f t="array" ref="B1500">_xlfn.IFS(LEN(ExtraçãoDados!B1500)=12,LEFT(ExtraçãoDados!B1500,3),LEN(ExtraçãoDados!B1500)=10,LEFT(ExtraçãoDados!B1500,5),LEN(ExtraçãoDados!B1500)&gt;19,0,LEN(ExtraçãoDados!B1500)=9,LEFT(ExtraçãoDados!B1500,4),LEN(ExtraçãoDados!B1500)=6,LEFT(ExtraçãoDados!B1500,3),LEN(ExtraçãoDados!B1500)&lt;5,LEFT(ExtraçãoDados!B1500,3),LEN(ExtraçãoDados!B1500)=8,LEFT(ExtraçãoDados!B1500,3),LEN(ExtraçãoDados!B1500)=5,LEFT(ExtraçãoDados!B1500,5),LEN(ExtraçãoDados!B1500)=11,LEFT(ExtraçãoDados!B1500,5),LEN(ExtraçãoDados!B1500)=7,RIGHT(ExtraçãoDados!B1500,6))</f>
        <v/>
      </c>
      <c r="C1500" s="4" t="e" cm="1">
        <f t="array" ref="C1500">_xlfn.IFS(LEN(B1500)=1,"ERRO",LEN(B1500)=2,_xlfn.CONCAT("000",B1500),LEN(B1500)=3,_xlfn.CONCAT("00",B1500),LEN(B1500)=4,_xlfn.CONCAT("0",B1500),LEN(B1500)=6,B1500,LEN(B1500)=7,B1500,LEN(B1500)=5,B1500)</f>
        <v>#N/A</v>
      </c>
      <c r="D1500" s="4" t="e" cm="1">
        <f t="array" ref="D1500">_xlfn.IFS(ExtraçãoDados!C1500={"Direcção de Abastecimento"},REPLACE(ExtraçãoDados!C1500="{Direcção de Abastecimento}",1,25,"DA"),ExtraçãoDados!C1500={"COMISSÃO CULTURAL DE LMARINHA"},REPLACE(ExtraçãoDados!C1500={"COMISSÃO CULTURAL DE LMARINHA"},1,28,"CCM"),ExtraçãoDados!C1500={"DIRECÇÃO DE NAVIOS"},REPLACE(ExtraçãoDados!C1500={"DIRECÇÃO DE NAVIOS"},1,28,"DN"),ExtraçãoDados!C1500={"ESQUADRILHA SUBMARINOS"},REPLACE(ExtraçãoDados!C1500={"ESQUADRILHA SUBMARINOS"},1,28,"ES"),ExtraçãoDados!C1500={"COMISSÃO MARINHA"},REPLACE(ExtraçãoDados!C1500={"COMISSÃO MARINHA"},1,28,"CCM"),ExtraçãoDados!C1500={"COMISSÃO CULTURAL DE MARINHA"},REPLACE(ExtraçãoDados!C1500={"COMISSÃO CULTURAL DE MARINHA"},1,28,"CCM"),ExtraçãoDados!C1500={"CCM"},REPLACE(ExtraçãoDados!C1500={"CCM"},1,28,"CCM"),ExtraçãoDados!C1500={"DN"},REPLACE(ExtraçãoDados!C1500={"DN"},1,28,"DN"),ExtraçãoDados!C1500={"ES"},REPLACE(ExtraçãoDados!C1500={"ES"},1,28,"ES"),ExtraçãoDados!C1500={"DA"},REPLACE(ExtraçãoDados!C1500={"DA"},1,28,"DA"),ExtraçãoDados!C1500={"DE: ESQUADRILHA SUBMARINOS"},REPLACE(ExtraçãoDados!C1500={"DE: ESQUADRILHA SUBMARINOS"},1,28,"ES"),ExtraçãoDados!C1500={"DE: COMISSÃO CULTURAL DE LMARINHA"},REPLACE(ExtraçãoDados!C1500={"DE: COMISSÃO CULTURAL DE LMARINHA"},1,28,"CCM"),ExtraçãoDados!C1500={"ON"},REPLACE(ExtraçãoDados!C1500={"ON"},1,28,"DN"),ExtraçãoDados!C1500={"ESQ. SUBMARINOS"},REPLACE(ExtraçãoDados!C1500={"ESQ. SUBMARINOS"},1,28,"ES"),ExtraçãoDados!C1500={"☒ irecção de Abastecimento"},REPLACE(ExtraçãoDados!C1500={"☒ irecção de Abastecimento"},1,28,"DA"),ExtraçãoDados!C1500={"Direcã d Abtit ço e asecmeno"},REPLACE(ExtraçãoDados!C1500={"Direcã d Abtit ço e asecmeno"},1,28,"DA"),ExtraçãoDados!C1500={"Diecã d Abtit rço e asecmeno"},REPLACE(ExtraçãoDados!C1500={"Diecã d Abtit rço e asecmeno"},1,28,"DA"),ISNUMBER(SEARCH("COMISSÃO",ExtraçãoDados!C1500,1)),REPLACE(ExtraçãoDados!C1500,1,29,"CCM"),ISNUMBER(SEARCH("DN/DIL/DRT1",ExtraçãoDados!C1500,1)),REPLACE(ExtraçãoDados!C1500,1,29,"DN"),ISNUMBER(SEARCH("DIRECÇAO DE NAVIOS",ExtraçãoDados!C1500,1)),REPLACE(ExtraçãoDados!C1500,1,29,"DN"),ISNUMBER(SEARCH("ESQUADRILHA SUBMARIN",ExtraçãoDados!C1500,1)),REPLACE(ExtraçãoDados!C1500,1,29,"ES"),ISNUMBER(SEARCH("DN",ExtraçãoDados!C1500,1)),REPLACE(ExtraçãoDados!C1500,1,29,"DN"),ISNUMBER(SEARCH("DIRECÇÃO",ExtraçãoDados!C1500,1)),REPLACE(ExtraçãoDados!C1500,1,29,"DN"),ISNUMBER(SEARCH("DIRECÇA0",ExtraçãoDados!C1500,1)),REPLACE(ExtraçãoDados!C1500,1,29,"DN"),ISNUMBER(SEARCH("DIRE",ExtraçãoDados!C1500,1)),REPLACE(ExtraçãoDados!C1500,1,29,"DN"),ISNUMBER(SEARCH("ESQUADRILHA",ExtraçãoDados!C1500,1)),REPLACE(ExtraçãoDados!C1500,1,29,"ES"),ISNUMBER(SEARCH("HOSPITAL DA MARINHA",ExtraçãoDados!C1500,1)),REPLACE(ExtraçãoDados!C1500,1,29,"HM"),ISNUMBER(SEARCH("HOSPITAL",ExtraçãoDados!C1500,1)),REPLACE(ExtraçãoDados!C1500,1,29,"HM"),ISNUMBER(SEARCH("HM",ExtraçãoDados!C1500,1)),REPLACE(ExtraçãoDados!C1500,1,29,"HM"),ISNUMBER(SEARCH("SECÇÃO DE APÓSITOS",ExtraçãoDados!C1500,1)),REPLACE(ExtraçãoDados!C1500,1,29,"HM"))</f>
        <v>#N/A</v>
      </c>
      <c r="E1500" s="4" t="e" cm="1">
        <f t="array" ref="E1500">_xlfn.IFS(LEN(ExtraçãoDados!B1500)=7,YEAR(ExtraçãoDados!D1500),LEN(ExtraçãoDados!B1500)=10,RIGHT(ExtraçãoDados!B1500,4),LEN(ExtraçãoDados!B1500)=9,YEAR(ExtraçãoDados!D1500),LEN(ExtraçãoDados!B1500)=8,YEAR(ExtraçãoDados!D1500),LEN(ExtraçãoDados!B1500)&gt;7,YEAR(ExtraçãoDados!D1500),LEN(ExtraçãoDados!B1500)&gt;5,YEAR(ExtraçãoDados!D1500),LEN(ExtraçãoDados!B1500)&gt;4,YEAR(ExtraçãoDados!D1500))</f>
        <v>#N/A</v>
      </c>
      <c r="F1500" s="4">
        <f>ExtraçãoDados!E1500</f>
        <v>0</v>
      </c>
    </row>
    <row r="1501" spans="1:6" x14ac:dyDescent="0.25">
      <c r="A1501" s="4">
        <f>ExtraçãoDados!A1501</f>
        <v>0</v>
      </c>
      <c r="B1501" s="4" t="str" cm="1">
        <f t="array" ref="B1501">_xlfn.IFS(LEN(ExtraçãoDados!B1501)=12,LEFT(ExtraçãoDados!B1501,3),LEN(ExtraçãoDados!B1501)=10,LEFT(ExtraçãoDados!B1501,5),LEN(ExtraçãoDados!B1501)&gt;19,0,LEN(ExtraçãoDados!B1501)=9,LEFT(ExtraçãoDados!B1501,4),LEN(ExtraçãoDados!B1501)=6,LEFT(ExtraçãoDados!B1501,3),LEN(ExtraçãoDados!B1501)&lt;5,LEFT(ExtraçãoDados!B1501,3),LEN(ExtraçãoDados!B1501)=8,LEFT(ExtraçãoDados!B1501,3),LEN(ExtraçãoDados!B1501)=5,LEFT(ExtraçãoDados!B1501,5),LEN(ExtraçãoDados!B1501)=11,LEFT(ExtraçãoDados!B1501,5),LEN(ExtraçãoDados!B1501)=7,RIGHT(ExtraçãoDados!B1501,6))</f>
        <v/>
      </c>
      <c r="C1501" s="4" t="e" cm="1">
        <f t="array" ref="C1501">_xlfn.IFS(LEN(B1501)=1,"ERRO",LEN(B1501)=2,_xlfn.CONCAT("000",B1501),LEN(B1501)=3,_xlfn.CONCAT("00",B1501),LEN(B1501)=4,_xlfn.CONCAT("0",B1501),LEN(B1501)=6,B1501,LEN(B1501)=7,B1501,LEN(B1501)=5,B1501)</f>
        <v>#N/A</v>
      </c>
      <c r="D1501" s="4" t="e" cm="1">
        <f t="array" ref="D1501">_xlfn.IFS(ExtraçãoDados!C1501={"Direcção de Abastecimento"},REPLACE(ExtraçãoDados!C1501="{Direcção de Abastecimento}",1,25,"DA"),ExtraçãoDados!C1501={"COMISSÃO CULTURAL DE LMARINHA"},REPLACE(ExtraçãoDados!C1501={"COMISSÃO CULTURAL DE LMARINHA"},1,28,"CCM"),ExtraçãoDados!C1501={"DIRECÇÃO DE NAVIOS"},REPLACE(ExtraçãoDados!C1501={"DIRECÇÃO DE NAVIOS"},1,28,"DN"),ExtraçãoDados!C1501={"ESQUADRILHA SUBMARINOS"},REPLACE(ExtraçãoDados!C1501={"ESQUADRILHA SUBMARINOS"},1,28,"ES"),ExtraçãoDados!C1501={"COMISSÃO MARINHA"},REPLACE(ExtraçãoDados!C1501={"COMISSÃO MARINHA"},1,28,"CCM"),ExtraçãoDados!C1501={"COMISSÃO CULTURAL DE MARINHA"},REPLACE(ExtraçãoDados!C1501={"COMISSÃO CULTURAL DE MARINHA"},1,28,"CCM"),ExtraçãoDados!C1501={"CCM"},REPLACE(ExtraçãoDados!C1501={"CCM"},1,28,"CCM"),ExtraçãoDados!C1501={"DN"},REPLACE(ExtraçãoDados!C1501={"DN"},1,28,"DN"),ExtraçãoDados!C1501={"ES"},REPLACE(ExtraçãoDados!C1501={"ES"},1,28,"ES"),ExtraçãoDados!C1501={"DA"},REPLACE(ExtraçãoDados!C1501={"DA"},1,28,"DA"),ExtraçãoDados!C1501={"DE: ESQUADRILHA SUBMARINOS"},REPLACE(ExtraçãoDados!C1501={"DE: ESQUADRILHA SUBMARINOS"},1,28,"ES"),ExtraçãoDados!C1501={"DE: COMISSÃO CULTURAL DE LMARINHA"},REPLACE(ExtraçãoDados!C1501={"DE: COMISSÃO CULTURAL DE LMARINHA"},1,28,"CCM"),ExtraçãoDados!C1501={"ON"},REPLACE(ExtraçãoDados!C1501={"ON"},1,28,"DN"),ExtraçãoDados!C1501={"ESQ. SUBMARINOS"},REPLACE(ExtraçãoDados!C1501={"ESQ. SUBMARINOS"},1,28,"ES"),ExtraçãoDados!C1501={"☒ irecção de Abastecimento"},REPLACE(ExtraçãoDados!C1501={"☒ irecção de Abastecimento"},1,28,"DA"),ExtraçãoDados!C1501={"Direcã d Abtit ço e asecmeno"},REPLACE(ExtraçãoDados!C1501={"Direcã d Abtit ço e asecmeno"},1,28,"DA"),ExtraçãoDados!C1501={"Diecã d Abtit rço e asecmeno"},REPLACE(ExtraçãoDados!C1501={"Diecã d Abtit rço e asecmeno"},1,28,"DA"),ISNUMBER(SEARCH("COMISSÃO",ExtraçãoDados!C1501,1)),REPLACE(ExtraçãoDados!C1501,1,29,"CCM"),ISNUMBER(SEARCH("DN/DIL/DRT1",ExtraçãoDados!C1501,1)),REPLACE(ExtraçãoDados!C1501,1,29,"DN"),ISNUMBER(SEARCH("DIRECÇAO DE NAVIOS",ExtraçãoDados!C1501,1)),REPLACE(ExtraçãoDados!C1501,1,29,"DN"),ISNUMBER(SEARCH("ESQUADRILHA SUBMARIN",ExtraçãoDados!C1501,1)),REPLACE(ExtraçãoDados!C1501,1,29,"ES"),ISNUMBER(SEARCH("DN",ExtraçãoDados!C1501,1)),REPLACE(ExtraçãoDados!C1501,1,29,"DN"),ISNUMBER(SEARCH("DIRECÇÃO",ExtraçãoDados!C1501,1)),REPLACE(ExtraçãoDados!C1501,1,29,"DN"),ISNUMBER(SEARCH("DIRECÇA0",ExtraçãoDados!C1501,1)),REPLACE(ExtraçãoDados!C1501,1,29,"DN"),ISNUMBER(SEARCH("DIRE",ExtraçãoDados!C1501,1)),REPLACE(ExtraçãoDados!C1501,1,29,"DN"),ISNUMBER(SEARCH("ESQUADRILHA",ExtraçãoDados!C1501,1)),REPLACE(ExtraçãoDados!C1501,1,29,"ES"),ISNUMBER(SEARCH("HOSPITAL DA MARINHA",ExtraçãoDados!C1501,1)),REPLACE(ExtraçãoDados!C1501,1,29,"HM"),ISNUMBER(SEARCH("HOSPITAL",ExtraçãoDados!C1501,1)),REPLACE(ExtraçãoDados!C1501,1,29,"HM"),ISNUMBER(SEARCH("HM",ExtraçãoDados!C1501,1)),REPLACE(ExtraçãoDados!C1501,1,29,"HM"),ISNUMBER(SEARCH("SECÇÃO DE APÓSITOS",ExtraçãoDados!C1501,1)),REPLACE(ExtraçãoDados!C1501,1,29,"HM"))</f>
        <v>#N/A</v>
      </c>
      <c r="E1501" s="4" t="e" cm="1">
        <f t="array" ref="E1501">_xlfn.IFS(LEN(ExtraçãoDados!B1501)=7,YEAR(ExtraçãoDados!D1501),LEN(ExtraçãoDados!B1501)=10,RIGHT(ExtraçãoDados!B1501,4),LEN(ExtraçãoDados!B1501)=9,YEAR(ExtraçãoDados!D1501),LEN(ExtraçãoDados!B1501)=8,YEAR(ExtraçãoDados!D1501),LEN(ExtraçãoDados!B1501)&gt;7,YEAR(ExtraçãoDados!D1501),LEN(ExtraçãoDados!B1501)&gt;5,YEAR(ExtraçãoDados!D1501),LEN(ExtraçãoDados!B1501)&gt;4,YEAR(ExtraçãoDados!D1501))</f>
        <v>#N/A</v>
      </c>
      <c r="F1501" s="4">
        <f>ExtraçãoDados!E1501</f>
        <v>0</v>
      </c>
    </row>
    <row r="1502" spans="1:6" x14ac:dyDescent="0.25">
      <c r="A1502" s="4">
        <f>ExtraçãoDados!A1502</f>
        <v>0</v>
      </c>
      <c r="B1502" s="4" t="str" cm="1">
        <f t="array" ref="B1502">_xlfn.IFS(LEN(ExtraçãoDados!B1502)=12,LEFT(ExtraçãoDados!B1502,3),LEN(ExtraçãoDados!B1502)=10,LEFT(ExtraçãoDados!B1502,5),LEN(ExtraçãoDados!B1502)&gt;19,0,LEN(ExtraçãoDados!B1502)=9,LEFT(ExtraçãoDados!B1502,4),LEN(ExtraçãoDados!B1502)=6,LEFT(ExtraçãoDados!B1502,3),LEN(ExtraçãoDados!B1502)&lt;5,LEFT(ExtraçãoDados!B1502,3),LEN(ExtraçãoDados!B1502)=8,LEFT(ExtraçãoDados!B1502,3),LEN(ExtraçãoDados!B1502)=5,LEFT(ExtraçãoDados!B1502,5),LEN(ExtraçãoDados!B1502)=11,LEFT(ExtraçãoDados!B1502,5),LEN(ExtraçãoDados!B1502)=7,RIGHT(ExtraçãoDados!B1502,6))</f>
        <v/>
      </c>
      <c r="C1502" s="4" t="e" cm="1">
        <f t="array" ref="C1502">_xlfn.IFS(LEN(B1502)=1,"ERRO",LEN(B1502)=2,_xlfn.CONCAT("000",B1502),LEN(B1502)=3,_xlfn.CONCAT("00",B1502),LEN(B1502)=4,_xlfn.CONCAT("0",B1502),LEN(B1502)=6,B1502,LEN(B1502)=7,B1502,LEN(B1502)=5,B1502)</f>
        <v>#N/A</v>
      </c>
      <c r="D1502" s="4" t="e" cm="1">
        <f t="array" ref="D1502">_xlfn.IFS(ExtraçãoDados!C1502={"Direcção de Abastecimento"},REPLACE(ExtraçãoDados!C1502="{Direcção de Abastecimento}",1,25,"DA"),ExtraçãoDados!C1502={"COMISSÃO CULTURAL DE LMARINHA"},REPLACE(ExtraçãoDados!C1502={"COMISSÃO CULTURAL DE LMARINHA"},1,28,"CCM"),ExtraçãoDados!C1502={"DIRECÇÃO DE NAVIOS"},REPLACE(ExtraçãoDados!C1502={"DIRECÇÃO DE NAVIOS"},1,28,"DN"),ExtraçãoDados!C1502={"ESQUADRILHA SUBMARINOS"},REPLACE(ExtraçãoDados!C1502={"ESQUADRILHA SUBMARINOS"},1,28,"ES"),ExtraçãoDados!C1502={"COMISSÃO MARINHA"},REPLACE(ExtraçãoDados!C1502={"COMISSÃO MARINHA"},1,28,"CCM"),ExtraçãoDados!C1502={"COMISSÃO CULTURAL DE MARINHA"},REPLACE(ExtraçãoDados!C1502={"COMISSÃO CULTURAL DE MARINHA"},1,28,"CCM"),ExtraçãoDados!C1502={"CCM"},REPLACE(ExtraçãoDados!C1502={"CCM"},1,28,"CCM"),ExtraçãoDados!C1502={"DN"},REPLACE(ExtraçãoDados!C1502={"DN"},1,28,"DN"),ExtraçãoDados!C1502={"ES"},REPLACE(ExtraçãoDados!C1502={"ES"},1,28,"ES"),ExtraçãoDados!C1502={"DA"},REPLACE(ExtraçãoDados!C1502={"DA"},1,28,"DA"),ExtraçãoDados!C1502={"DE: ESQUADRILHA SUBMARINOS"},REPLACE(ExtraçãoDados!C1502={"DE: ESQUADRILHA SUBMARINOS"},1,28,"ES"),ExtraçãoDados!C1502={"DE: COMISSÃO CULTURAL DE LMARINHA"},REPLACE(ExtraçãoDados!C1502={"DE: COMISSÃO CULTURAL DE LMARINHA"},1,28,"CCM"),ExtraçãoDados!C1502={"ON"},REPLACE(ExtraçãoDados!C1502={"ON"},1,28,"DN"),ExtraçãoDados!C1502={"ESQ. SUBMARINOS"},REPLACE(ExtraçãoDados!C1502={"ESQ. SUBMARINOS"},1,28,"ES"),ExtraçãoDados!C1502={"☒ irecção de Abastecimento"},REPLACE(ExtraçãoDados!C1502={"☒ irecção de Abastecimento"},1,28,"DA"),ExtraçãoDados!C1502={"Direcã d Abtit ço e asecmeno"},REPLACE(ExtraçãoDados!C1502={"Direcã d Abtit ço e asecmeno"},1,28,"DA"),ExtraçãoDados!C1502={"Diecã d Abtit rço e asecmeno"},REPLACE(ExtraçãoDados!C1502={"Diecã d Abtit rço e asecmeno"},1,28,"DA"),ISNUMBER(SEARCH("COMISSÃO",ExtraçãoDados!C1502,1)),REPLACE(ExtraçãoDados!C1502,1,29,"CCM"),ISNUMBER(SEARCH("DN/DIL/DRT1",ExtraçãoDados!C1502,1)),REPLACE(ExtraçãoDados!C1502,1,29,"DN"),ISNUMBER(SEARCH("DIRECÇAO DE NAVIOS",ExtraçãoDados!C1502,1)),REPLACE(ExtraçãoDados!C1502,1,29,"DN"),ISNUMBER(SEARCH("ESQUADRILHA SUBMARIN",ExtraçãoDados!C1502,1)),REPLACE(ExtraçãoDados!C1502,1,29,"ES"),ISNUMBER(SEARCH("DN",ExtraçãoDados!C1502,1)),REPLACE(ExtraçãoDados!C1502,1,29,"DN"),ISNUMBER(SEARCH("DIRECÇÃO",ExtraçãoDados!C1502,1)),REPLACE(ExtraçãoDados!C1502,1,29,"DN"),ISNUMBER(SEARCH("DIRECÇA0",ExtraçãoDados!C1502,1)),REPLACE(ExtraçãoDados!C1502,1,29,"DN"),ISNUMBER(SEARCH("DIRE",ExtraçãoDados!C1502,1)),REPLACE(ExtraçãoDados!C1502,1,29,"DN"),ISNUMBER(SEARCH("ESQUADRILHA",ExtraçãoDados!C1502,1)),REPLACE(ExtraçãoDados!C1502,1,29,"ES"),ISNUMBER(SEARCH("HOSPITAL DA MARINHA",ExtraçãoDados!C1502,1)),REPLACE(ExtraçãoDados!C1502,1,29,"HM"),ISNUMBER(SEARCH("HOSPITAL",ExtraçãoDados!C1502,1)),REPLACE(ExtraçãoDados!C1502,1,29,"HM"),ISNUMBER(SEARCH("HM",ExtraçãoDados!C1502,1)),REPLACE(ExtraçãoDados!C1502,1,29,"HM"),ISNUMBER(SEARCH("SECÇÃO DE APÓSITOS",ExtraçãoDados!C1502,1)),REPLACE(ExtraçãoDados!C1502,1,29,"HM"))</f>
        <v>#N/A</v>
      </c>
      <c r="E1502" s="4" t="e" cm="1">
        <f t="array" ref="E1502">_xlfn.IFS(LEN(ExtraçãoDados!B1502)=7,YEAR(ExtraçãoDados!D1502),LEN(ExtraçãoDados!B1502)=10,RIGHT(ExtraçãoDados!B1502,4),LEN(ExtraçãoDados!B1502)=9,YEAR(ExtraçãoDados!D1502),LEN(ExtraçãoDados!B1502)=8,YEAR(ExtraçãoDados!D1502),LEN(ExtraçãoDados!B1502)&gt;7,YEAR(ExtraçãoDados!D1502),LEN(ExtraçãoDados!B1502)&gt;5,YEAR(ExtraçãoDados!D1502),LEN(ExtraçãoDados!B1502)&gt;4,YEAR(ExtraçãoDados!D1502))</f>
        <v>#N/A</v>
      </c>
      <c r="F1502" s="4">
        <f>ExtraçãoDados!E1502</f>
        <v>0</v>
      </c>
    </row>
    <row r="1503" spans="1:6" x14ac:dyDescent="0.25">
      <c r="A1503" s="4">
        <f>ExtraçãoDados!A1503</f>
        <v>0</v>
      </c>
      <c r="B1503" s="4" t="str" cm="1">
        <f t="array" ref="B1503">_xlfn.IFS(LEN(ExtraçãoDados!B1503)=12,LEFT(ExtraçãoDados!B1503,3),LEN(ExtraçãoDados!B1503)=10,LEFT(ExtraçãoDados!B1503,5),LEN(ExtraçãoDados!B1503)&gt;19,0,LEN(ExtraçãoDados!B1503)=9,LEFT(ExtraçãoDados!B1503,4),LEN(ExtraçãoDados!B1503)=6,LEFT(ExtraçãoDados!B1503,3),LEN(ExtraçãoDados!B1503)&lt;5,LEFT(ExtraçãoDados!B1503,3),LEN(ExtraçãoDados!B1503)=8,LEFT(ExtraçãoDados!B1503,3),LEN(ExtraçãoDados!B1503)=5,LEFT(ExtraçãoDados!B1503,5),LEN(ExtraçãoDados!B1503)=11,LEFT(ExtraçãoDados!B1503,5),LEN(ExtraçãoDados!B1503)=7,RIGHT(ExtraçãoDados!B1503,6))</f>
        <v/>
      </c>
      <c r="C1503" s="4" t="e" cm="1">
        <f t="array" ref="C1503">_xlfn.IFS(LEN(B1503)=1,"ERRO",LEN(B1503)=2,_xlfn.CONCAT("000",B1503),LEN(B1503)=3,_xlfn.CONCAT("00",B1503),LEN(B1503)=4,_xlfn.CONCAT("0",B1503),LEN(B1503)=6,B1503,LEN(B1503)=7,B1503,LEN(B1503)=5,B1503)</f>
        <v>#N/A</v>
      </c>
      <c r="D1503" s="4" t="e" cm="1">
        <f t="array" ref="D1503">_xlfn.IFS(ExtraçãoDados!C1503={"Direcção de Abastecimento"},REPLACE(ExtraçãoDados!C1503="{Direcção de Abastecimento}",1,25,"DA"),ExtraçãoDados!C1503={"COMISSÃO CULTURAL DE LMARINHA"},REPLACE(ExtraçãoDados!C1503={"COMISSÃO CULTURAL DE LMARINHA"},1,28,"CCM"),ExtraçãoDados!C1503={"DIRECÇÃO DE NAVIOS"},REPLACE(ExtraçãoDados!C1503={"DIRECÇÃO DE NAVIOS"},1,28,"DN"),ExtraçãoDados!C1503={"ESQUADRILHA SUBMARINOS"},REPLACE(ExtraçãoDados!C1503={"ESQUADRILHA SUBMARINOS"},1,28,"ES"),ExtraçãoDados!C1503={"COMISSÃO MARINHA"},REPLACE(ExtraçãoDados!C1503={"COMISSÃO MARINHA"},1,28,"CCM"),ExtraçãoDados!C1503={"COMISSÃO CULTURAL DE MARINHA"},REPLACE(ExtraçãoDados!C1503={"COMISSÃO CULTURAL DE MARINHA"},1,28,"CCM"),ExtraçãoDados!C1503={"CCM"},REPLACE(ExtraçãoDados!C1503={"CCM"},1,28,"CCM"),ExtraçãoDados!C1503={"DN"},REPLACE(ExtraçãoDados!C1503={"DN"},1,28,"DN"),ExtraçãoDados!C1503={"ES"},REPLACE(ExtraçãoDados!C1503={"ES"},1,28,"ES"),ExtraçãoDados!C1503={"DA"},REPLACE(ExtraçãoDados!C1503={"DA"},1,28,"DA"),ExtraçãoDados!C1503={"DE: ESQUADRILHA SUBMARINOS"},REPLACE(ExtraçãoDados!C1503={"DE: ESQUADRILHA SUBMARINOS"},1,28,"ES"),ExtraçãoDados!C1503={"DE: COMISSÃO CULTURAL DE LMARINHA"},REPLACE(ExtraçãoDados!C1503={"DE: COMISSÃO CULTURAL DE LMARINHA"},1,28,"CCM"),ExtraçãoDados!C1503={"ON"},REPLACE(ExtraçãoDados!C1503={"ON"},1,28,"DN"),ExtraçãoDados!C1503={"ESQ. SUBMARINOS"},REPLACE(ExtraçãoDados!C1503={"ESQ. SUBMARINOS"},1,28,"ES"),ExtraçãoDados!C1503={"☒ irecção de Abastecimento"},REPLACE(ExtraçãoDados!C1503={"☒ irecção de Abastecimento"},1,28,"DA"),ExtraçãoDados!C1503={"Direcã d Abtit ço e asecmeno"},REPLACE(ExtraçãoDados!C1503={"Direcã d Abtit ço e asecmeno"},1,28,"DA"),ExtraçãoDados!C1503={"Diecã d Abtit rço e asecmeno"},REPLACE(ExtraçãoDados!C1503={"Diecã d Abtit rço e asecmeno"},1,28,"DA"),ISNUMBER(SEARCH("COMISSÃO",ExtraçãoDados!C1503,1)),REPLACE(ExtraçãoDados!C1503,1,29,"CCM"),ISNUMBER(SEARCH("DN/DIL/DRT1",ExtraçãoDados!C1503,1)),REPLACE(ExtraçãoDados!C1503,1,29,"DN"),ISNUMBER(SEARCH("DIRECÇAO DE NAVIOS",ExtraçãoDados!C1503,1)),REPLACE(ExtraçãoDados!C1503,1,29,"DN"),ISNUMBER(SEARCH("ESQUADRILHA SUBMARIN",ExtraçãoDados!C1503,1)),REPLACE(ExtraçãoDados!C1503,1,29,"ES"),ISNUMBER(SEARCH("DN",ExtraçãoDados!C1503,1)),REPLACE(ExtraçãoDados!C1503,1,29,"DN"),ISNUMBER(SEARCH("DIRECÇÃO",ExtraçãoDados!C1503,1)),REPLACE(ExtraçãoDados!C1503,1,29,"DN"),ISNUMBER(SEARCH("DIRECÇA0",ExtraçãoDados!C1503,1)),REPLACE(ExtraçãoDados!C1503,1,29,"DN"),ISNUMBER(SEARCH("DIRE",ExtraçãoDados!C1503,1)),REPLACE(ExtraçãoDados!C1503,1,29,"DN"),ISNUMBER(SEARCH("ESQUADRILHA",ExtraçãoDados!C1503,1)),REPLACE(ExtraçãoDados!C1503,1,29,"ES"),ISNUMBER(SEARCH("HOSPITAL DA MARINHA",ExtraçãoDados!C1503,1)),REPLACE(ExtraçãoDados!C1503,1,29,"HM"),ISNUMBER(SEARCH("HOSPITAL",ExtraçãoDados!C1503,1)),REPLACE(ExtraçãoDados!C1503,1,29,"HM"),ISNUMBER(SEARCH("HM",ExtraçãoDados!C1503,1)),REPLACE(ExtraçãoDados!C1503,1,29,"HM"),ISNUMBER(SEARCH("SECÇÃO DE APÓSITOS",ExtraçãoDados!C1503,1)),REPLACE(ExtraçãoDados!C1503,1,29,"HM"))</f>
        <v>#N/A</v>
      </c>
      <c r="E1503" s="4" t="e" cm="1">
        <f t="array" ref="E1503">_xlfn.IFS(LEN(ExtraçãoDados!B1503)=7,YEAR(ExtraçãoDados!D1503),LEN(ExtraçãoDados!B1503)=10,RIGHT(ExtraçãoDados!B1503,4),LEN(ExtraçãoDados!B1503)=9,YEAR(ExtraçãoDados!D1503),LEN(ExtraçãoDados!B1503)=8,YEAR(ExtraçãoDados!D1503),LEN(ExtraçãoDados!B1503)&gt;7,YEAR(ExtraçãoDados!D1503),LEN(ExtraçãoDados!B1503)&gt;5,YEAR(ExtraçãoDados!D1503),LEN(ExtraçãoDados!B1503)&gt;4,YEAR(ExtraçãoDados!D1503))</f>
        <v>#N/A</v>
      </c>
      <c r="F1503" s="4">
        <f>ExtraçãoDados!E1503</f>
        <v>0</v>
      </c>
    </row>
    <row r="1504" spans="1:6" x14ac:dyDescent="0.25">
      <c r="A1504" s="4">
        <f>ExtraçãoDados!A1504</f>
        <v>0</v>
      </c>
      <c r="B1504" s="4" t="str" cm="1">
        <f t="array" ref="B1504">_xlfn.IFS(LEN(ExtraçãoDados!B1504)=12,LEFT(ExtraçãoDados!B1504,3),LEN(ExtraçãoDados!B1504)=10,LEFT(ExtraçãoDados!B1504,5),LEN(ExtraçãoDados!B1504)&gt;19,0,LEN(ExtraçãoDados!B1504)=9,LEFT(ExtraçãoDados!B1504,4),LEN(ExtraçãoDados!B1504)=6,LEFT(ExtraçãoDados!B1504,3),LEN(ExtraçãoDados!B1504)&lt;5,LEFT(ExtraçãoDados!B1504,3),LEN(ExtraçãoDados!B1504)=8,LEFT(ExtraçãoDados!B1504,3),LEN(ExtraçãoDados!B1504)=5,LEFT(ExtraçãoDados!B1504,5),LEN(ExtraçãoDados!B1504)=11,LEFT(ExtraçãoDados!B1504,5),LEN(ExtraçãoDados!B1504)=7,RIGHT(ExtraçãoDados!B1504,6))</f>
        <v/>
      </c>
      <c r="C1504" s="4" t="e" cm="1">
        <f t="array" ref="C1504">_xlfn.IFS(LEN(B1504)=1,"ERRO",LEN(B1504)=2,_xlfn.CONCAT("000",B1504),LEN(B1504)=3,_xlfn.CONCAT("00",B1504),LEN(B1504)=4,_xlfn.CONCAT("0",B1504),LEN(B1504)=6,B1504,LEN(B1504)=7,B1504,LEN(B1504)=5,B1504)</f>
        <v>#N/A</v>
      </c>
      <c r="D1504" s="4" t="e" cm="1">
        <f t="array" ref="D1504">_xlfn.IFS(ExtraçãoDados!C1504={"Direcção de Abastecimento"},REPLACE(ExtraçãoDados!C1504="{Direcção de Abastecimento}",1,25,"DA"),ExtraçãoDados!C1504={"COMISSÃO CULTURAL DE LMARINHA"},REPLACE(ExtraçãoDados!C1504={"COMISSÃO CULTURAL DE LMARINHA"},1,28,"CCM"),ExtraçãoDados!C1504={"DIRECÇÃO DE NAVIOS"},REPLACE(ExtraçãoDados!C1504={"DIRECÇÃO DE NAVIOS"},1,28,"DN"),ExtraçãoDados!C1504={"ESQUADRILHA SUBMARINOS"},REPLACE(ExtraçãoDados!C1504={"ESQUADRILHA SUBMARINOS"},1,28,"ES"),ExtraçãoDados!C1504={"COMISSÃO MARINHA"},REPLACE(ExtraçãoDados!C1504={"COMISSÃO MARINHA"},1,28,"CCM"),ExtraçãoDados!C1504={"COMISSÃO CULTURAL DE MARINHA"},REPLACE(ExtraçãoDados!C1504={"COMISSÃO CULTURAL DE MARINHA"},1,28,"CCM"),ExtraçãoDados!C1504={"CCM"},REPLACE(ExtraçãoDados!C1504={"CCM"},1,28,"CCM"),ExtraçãoDados!C1504={"DN"},REPLACE(ExtraçãoDados!C1504={"DN"},1,28,"DN"),ExtraçãoDados!C1504={"ES"},REPLACE(ExtraçãoDados!C1504={"ES"},1,28,"ES"),ExtraçãoDados!C1504={"DA"},REPLACE(ExtraçãoDados!C1504={"DA"},1,28,"DA"),ExtraçãoDados!C1504={"DE: ESQUADRILHA SUBMARINOS"},REPLACE(ExtraçãoDados!C1504={"DE: ESQUADRILHA SUBMARINOS"},1,28,"ES"),ExtraçãoDados!C1504={"DE: COMISSÃO CULTURAL DE LMARINHA"},REPLACE(ExtraçãoDados!C1504={"DE: COMISSÃO CULTURAL DE LMARINHA"},1,28,"CCM"),ExtraçãoDados!C1504={"ON"},REPLACE(ExtraçãoDados!C1504={"ON"},1,28,"DN"),ExtraçãoDados!C1504={"ESQ. SUBMARINOS"},REPLACE(ExtraçãoDados!C1504={"ESQ. SUBMARINOS"},1,28,"ES"),ExtraçãoDados!C1504={"☒ irecção de Abastecimento"},REPLACE(ExtraçãoDados!C1504={"☒ irecção de Abastecimento"},1,28,"DA"),ExtraçãoDados!C1504={"Direcã d Abtit ço e asecmeno"},REPLACE(ExtraçãoDados!C1504={"Direcã d Abtit ço e asecmeno"},1,28,"DA"),ExtraçãoDados!C1504={"Diecã d Abtit rço e asecmeno"},REPLACE(ExtraçãoDados!C1504={"Diecã d Abtit rço e asecmeno"},1,28,"DA"),ISNUMBER(SEARCH("COMISSÃO",ExtraçãoDados!C1504,1)),REPLACE(ExtraçãoDados!C1504,1,29,"CCM"),ISNUMBER(SEARCH("DN/DIL/DRT1",ExtraçãoDados!C1504,1)),REPLACE(ExtraçãoDados!C1504,1,29,"DN"),ISNUMBER(SEARCH("DIRECÇAO DE NAVIOS",ExtraçãoDados!C1504,1)),REPLACE(ExtraçãoDados!C1504,1,29,"DN"),ISNUMBER(SEARCH("ESQUADRILHA SUBMARIN",ExtraçãoDados!C1504,1)),REPLACE(ExtraçãoDados!C1504,1,29,"ES"),ISNUMBER(SEARCH("DN",ExtraçãoDados!C1504,1)),REPLACE(ExtraçãoDados!C1504,1,29,"DN"),ISNUMBER(SEARCH("DIRECÇÃO",ExtraçãoDados!C1504,1)),REPLACE(ExtraçãoDados!C1504,1,29,"DN"),ISNUMBER(SEARCH("DIRECÇA0",ExtraçãoDados!C1504,1)),REPLACE(ExtraçãoDados!C1504,1,29,"DN"),ISNUMBER(SEARCH("DIRE",ExtraçãoDados!C1504,1)),REPLACE(ExtraçãoDados!C1504,1,29,"DN"),ISNUMBER(SEARCH("ESQUADRILHA",ExtraçãoDados!C1504,1)),REPLACE(ExtraçãoDados!C1504,1,29,"ES"),ISNUMBER(SEARCH("HOSPITAL DA MARINHA",ExtraçãoDados!C1504,1)),REPLACE(ExtraçãoDados!C1504,1,29,"HM"),ISNUMBER(SEARCH("HOSPITAL",ExtraçãoDados!C1504,1)),REPLACE(ExtraçãoDados!C1504,1,29,"HM"),ISNUMBER(SEARCH("HM",ExtraçãoDados!C1504,1)),REPLACE(ExtraçãoDados!C1504,1,29,"HM"),ISNUMBER(SEARCH("SECÇÃO DE APÓSITOS",ExtraçãoDados!C1504,1)),REPLACE(ExtraçãoDados!C1504,1,29,"HM"))</f>
        <v>#N/A</v>
      </c>
      <c r="E1504" s="4" t="e" cm="1">
        <f t="array" ref="E1504">_xlfn.IFS(LEN(ExtraçãoDados!B1504)=7,YEAR(ExtraçãoDados!D1504),LEN(ExtraçãoDados!B1504)=10,RIGHT(ExtraçãoDados!B1504,4),LEN(ExtraçãoDados!B1504)=9,YEAR(ExtraçãoDados!D1504),LEN(ExtraçãoDados!B1504)=8,YEAR(ExtraçãoDados!D1504),LEN(ExtraçãoDados!B1504)&gt;7,YEAR(ExtraçãoDados!D1504),LEN(ExtraçãoDados!B1504)&gt;5,YEAR(ExtraçãoDados!D1504),LEN(ExtraçãoDados!B1504)&gt;4,YEAR(ExtraçãoDados!D1504))</f>
        <v>#N/A</v>
      </c>
      <c r="F1504" s="4">
        <f>ExtraçãoDados!E1504</f>
        <v>0</v>
      </c>
    </row>
    <row r="1505" spans="1:6" x14ac:dyDescent="0.25">
      <c r="A1505" s="4">
        <f>ExtraçãoDados!A1505</f>
        <v>0</v>
      </c>
      <c r="B1505" s="4" t="str" cm="1">
        <f t="array" ref="B1505">_xlfn.IFS(LEN(ExtraçãoDados!B1505)=12,LEFT(ExtraçãoDados!B1505,3),LEN(ExtraçãoDados!B1505)=10,LEFT(ExtraçãoDados!B1505,5),LEN(ExtraçãoDados!B1505)&gt;19,0,LEN(ExtraçãoDados!B1505)=9,LEFT(ExtraçãoDados!B1505,4),LEN(ExtraçãoDados!B1505)=6,LEFT(ExtraçãoDados!B1505,3),LEN(ExtraçãoDados!B1505)&lt;5,LEFT(ExtraçãoDados!B1505,3),LEN(ExtraçãoDados!B1505)=8,LEFT(ExtraçãoDados!B1505,3),LEN(ExtraçãoDados!B1505)=5,LEFT(ExtraçãoDados!B1505,5),LEN(ExtraçãoDados!B1505)=11,LEFT(ExtraçãoDados!B1505,5),LEN(ExtraçãoDados!B1505)=7,RIGHT(ExtraçãoDados!B1505,6))</f>
        <v/>
      </c>
      <c r="C1505" s="4" t="e" cm="1">
        <f t="array" ref="C1505">_xlfn.IFS(LEN(B1505)=1,"ERRO",LEN(B1505)=2,_xlfn.CONCAT("000",B1505),LEN(B1505)=3,_xlfn.CONCAT("00",B1505),LEN(B1505)=4,_xlfn.CONCAT("0",B1505),LEN(B1505)=6,B1505,LEN(B1505)=7,B1505,LEN(B1505)=5,B1505)</f>
        <v>#N/A</v>
      </c>
      <c r="D1505" s="4" t="e" cm="1">
        <f t="array" ref="D1505">_xlfn.IFS(ExtraçãoDados!C1505={"Direcção de Abastecimento"},REPLACE(ExtraçãoDados!C1505="{Direcção de Abastecimento}",1,25,"DA"),ExtraçãoDados!C1505={"COMISSÃO CULTURAL DE LMARINHA"},REPLACE(ExtraçãoDados!C1505={"COMISSÃO CULTURAL DE LMARINHA"},1,28,"CCM"),ExtraçãoDados!C1505={"DIRECÇÃO DE NAVIOS"},REPLACE(ExtraçãoDados!C1505={"DIRECÇÃO DE NAVIOS"},1,28,"DN"),ExtraçãoDados!C1505={"ESQUADRILHA SUBMARINOS"},REPLACE(ExtraçãoDados!C1505={"ESQUADRILHA SUBMARINOS"},1,28,"ES"),ExtraçãoDados!C1505={"COMISSÃO MARINHA"},REPLACE(ExtraçãoDados!C1505={"COMISSÃO MARINHA"},1,28,"CCM"),ExtraçãoDados!C1505={"COMISSÃO CULTURAL DE MARINHA"},REPLACE(ExtraçãoDados!C1505={"COMISSÃO CULTURAL DE MARINHA"},1,28,"CCM"),ExtraçãoDados!C1505={"CCM"},REPLACE(ExtraçãoDados!C1505={"CCM"},1,28,"CCM"),ExtraçãoDados!C1505={"DN"},REPLACE(ExtraçãoDados!C1505={"DN"},1,28,"DN"),ExtraçãoDados!C1505={"ES"},REPLACE(ExtraçãoDados!C1505={"ES"},1,28,"ES"),ExtraçãoDados!C1505={"DA"},REPLACE(ExtraçãoDados!C1505={"DA"},1,28,"DA"),ExtraçãoDados!C1505={"DE: ESQUADRILHA SUBMARINOS"},REPLACE(ExtraçãoDados!C1505={"DE: ESQUADRILHA SUBMARINOS"},1,28,"ES"),ExtraçãoDados!C1505={"DE: COMISSÃO CULTURAL DE LMARINHA"},REPLACE(ExtraçãoDados!C1505={"DE: COMISSÃO CULTURAL DE LMARINHA"},1,28,"CCM"),ExtraçãoDados!C1505={"ON"},REPLACE(ExtraçãoDados!C1505={"ON"},1,28,"DN"),ExtraçãoDados!C1505={"ESQ. SUBMARINOS"},REPLACE(ExtraçãoDados!C1505={"ESQ. SUBMARINOS"},1,28,"ES"),ExtraçãoDados!C1505={"☒ irecção de Abastecimento"},REPLACE(ExtraçãoDados!C1505={"☒ irecção de Abastecimento"},1,28,"DA"),ExtraçãoDados!C1505={"Direcã d Abtit ço e asecmeno"},REPLACE(ExtraçãoDados!C1505={"Direcã d Abtit ço e asecmeno"},1,28,"DA"),ExtraçãoDados!C1505={"Diecã d Abtit rço e asecmeno"},REPLACE(ExtraçãoDados!C1505={"Diecã d Abtit rço e asecmeno"},1,28,"DA"),ISNUMBER(SEARCH("COMISSÃO",ExtraçãoDados!C1505,1)),REPLACE(ExtraçãoDados!C1505,1,29,"CCM"),ISNUMBER(SEARCH("DN/DIL/DRT1",ExtraçãoDados!C1505,1)),REPLACE(ExtraçãoDados!C1505,1,29,"DN"),ISNUMBER(SEARCH("DIRECÇAO DE NAVIOS",ExtraçãoDados!C1505,1)),REPLACE(ExtraçãoDados!C1505,1,29,"DN"),ISNUMBER(SEARCH("ESQUADRILHA SUBMARIN",ExtraçãoDados!C1505,1)),REPLACE(ExtraçãoDados!C1505,1,29,"ES"),ISNUMBER(SEARCH("DN",ExtraçãoDados!C1505,1)),REPLACE(ExtraçãoDados!C1505,1,29,"DN"),ISNUMBER(SEARCH("DIRECÇÃO",ExtraçãoDados!C1505,1)),REPLACE(ExtraçãoDados!C1505,1,29,"DN"),ISNUMBER(SEARCH("DIRECÇA0",ExtraçãoDados!C1505,1)),REPLACE(ExtraçãoDados!C1505,1,29,"DN"),ISNUMBER(SEARCH("DIRE",ExtraçãoDados!C1505,1)),REPLACE(ExtraçãoDados!C1505,1,29,"DN"),ISNUMBER(SEARCH("ESQUADRILHA",ExtraçãoDados!C1505,1)),REPLACE(ExtraçãoDados!C1505,1,29,"ES"),ISNUMBER(SEARCH("HOSPITAL DA MARINHA",ExtraçãoDados!C1505,1)),REPLACE(ExtraçãoDados!C1505,1,29,"HM"),ISNUMBER(SEARCH("HOSPITAL",ExtraçãoDados!C1505,1)),REPLACE(ExtraçãoDados!C1505,1,29,"HM"),ISNUMBER(SEARCH("HM",ExtraçãoDados!C1505,1)),REPLACE(ExtraçãoDados!C1505,1,29,"HM"),ISNUMBER(SEARCH("SECÇÃO DE APÓSITOS",ExtraçãoDados!C1505,1)),REPLACE(ExtraçãoDados!C1505,1,29,"HM"))</f>
        <v>#N/A</v>
      </c>
      <c r="E1505" s="4" t="e" cm="1">
        <f t="array" ref="E1505">_xlfn.IFS(LEN(ExtraçãoDados!B1505)=7,YEAR(ExtraçãoDados!D1505),LEN(ExtraçãoDados!B1505)=10,RIGHT(ExtraçãoDados!B1505,4),LEN(ExtraçãoDados!B1505)=9,YEAR(ExtraçãoDados!D1505),LEN(ExtraçãoDados!B1505)=8,YEAR(ExtraçãoDados!D1505),LEN(ExtraçãoDados!B1505)&gt;7,YEAR(ExtraçãoDados!D1505),LEN(ExtraçãoDados!B1505)&gt;5,YEAR(ExtraçãoDados!D1505),LEN(ExtraçãoDados!B1505)&gt;4,YEAR(ExtraçãoDados!D1505))</f>
        <v>#N/A</v>
      </c>
      <c r="F1505" s="4">
        <f>ExtraçãoDados!E1505</f>
        <v>0</v>
      </c>
    </row>
    <row r="1506" spans="1:6" x14ac:dyDescent="0.25">
      <c r="A1506" s="4">
        <f>ExtraçãoDados!A1506</f>
        <v>0</v>
      </c>
      <c r="B1506" s="4" t="str" cm="1">
        <f t="array" ref="B1506">_xlfn.IFS(LEN(ExtraçãoDados!B1506)=12,LEFT(ExtraçãoDados!B1506,3),LEN(ExtraçãoDados!B1506)=10,LEFT(ExtraçãoDados!B1506,5),LEN(ExtraçãoDados!B1506)&gt;19,0,LEN(ExtraçãoDados!B1506)=9,LEFT(ExtraçãoDados!B1506,4),LEN(ExtraçãoDados!B1506)=6,LEFT(ExtraçãoDados!B1506,3),LEN(ExtraçãoDados!B1506)&lt;5,LEFT(ExtraçãoDados!B1506,3),LEN(ExtraçãoDados!B1506)=8,LEFT(ExtraçãoDados!B1506,3),LEN(ExtraçãoDados!B1506)=5,LEFT(ExtraçãoDados!B1506,5),LEN(ExtraçãoDados!B1506)=11,LEFT(ExtraçãoDados!B1506,5),LEN(ExtraçãoDados!B1506)=7,RIGHT(ExtraçãoDados!B1506,6))</f>
        <v/>
      </c>
      <c r="C1506" s="4" t="e" cm="1">
        <f t="array" ref="C1506">_xlfn.IFS(LEN(B1506)=1,"ERRO",LEN(B1506)=2,_xlfn.CONCAT("000",B1506),LEN(B1506)=3,_xlfn.CONCAT("00",B1506),LEN(B1506)=4,_xlfn.CONCAT("0",B1506),LEN(B1506)=6,B1506,LEN(B1506)=7,B1506,LEN(B1506)=5,B1506)</f>
        <v>#N/A</v>
      </c>
      <c r="D1506" s="4" t="e" cm="1">
        <f t="array" ref="D1506">_xlfn.IFS(ExtraçãoDados!C1506={"Direcção de Abastecimento"},REPLACE(ExtraçãoDados!C1506="{Direcção de Abastecimento}",1,25,"DA"),ExtraçãoDados!C1506={"COMISSÃO CULTURAL DE LMARINHA"},REPLACE(ExtraçãoDados!C1506={"COMISSÃO CULTURAL DE LMARINHA"},1,28,"CCM"),ExtraçãoDados!C1506={"DIRECÇÃO DE NAVIOS"},REPLACE(ExtraçãoDados!C1506={"DIRECÇÃO DE NAVIOS"},1,28,"DN"),ExtraçãoDados!C1506={"ESQUADRILHA SUBMARINOS"},REPLACE(ExtraçãoDados!C1506={"ESQUADRILHA SUBMARINOS"},1,28,"ES"),ExtraçãoDados!C1506={"COMISSÃO MARINHA"},REPLACE(ExtraçãoDados!C1506={"COMISSÃO MARINHA"},1,28,"CCM"),ExtraçãoDados!C1506={"COMISSÃO CULTURAL DE MARINHA"},REPLACE(ExtraçãoDados!C1506={"COMISSÃO CULTURAL DE MARINHA"},1,28,"CCM"),ExtraçãoDados!C1506={"CCM"},REPLACE(ExtraçãoDados!C1506={"CCM"},1,28,"CCM"),ExtraçãoDados!C1506={"DN"},REPLACE(ExtraçãoDados!C1506={"DN"},1,28,"DN"),ExtraçãoDados!C1506={"ES"},REPLACE(ExtraçãoDados!C1506={"ES"},1,28,"ES"),ExtraçãoDados!C1506={"DA"},REPLACE(ExtraçãoDados!C1506={"DA"},1,28,"DA"),ExtraçãoDados!C1506={"DE: ESQUADRILHA SUBMARINOS"},REPLACE(ExtraçãoDados!C1506={"DE: ESQUADRILHA SUBMARINOS"},1,28,"ES"),ExtraçãoDados!C1506={"DE: COMISSÃO CULTURAL DE LMARINHA"},REPLACE(ExtraçãoDados!C1506={"DE: COMISSÃO CULTURAL DE LMARINHA"},1,28,"CCM"),ExtraçãoDados!C1506={"ON"},REPLACE(ExtraçãoDados!C1506={"ON"},1,28,"DN"),ExtraçãoDados!C1506={"ESQ. SUBMARINOS"},REPLACE(ExtraçãoDados!C1506={"ESQ. SUBMARINOS"},1,28,"ES"),ExtraçãoDados!C1506={"☒ irecção de Abastecimento"},REPLACE(ExtraçãoDados!C1506={"☒ irecção de Abastecimento"},1,28,"DA"),ExtraçãoDados!C1506={"Direcã d Abtit ço e asecmeno"},REPLACE(ExtraçãoDados!C1506={"Direcã d Abtit ço e asecmeno"},1,28,"DA"),ExtraçãoDados!C1506={"Diecã d Abtit rço e asecmeno"},REPLACE(ExtraçãoDados!C1506={"Diecã d Abtit rço e asecmeno"},1,28,"DA"),ISNUMBER(SEARCH("COMISSÃO",ExtraçãoDados!C1506,1)),REPLACE(ExtraçãoDados!C1506,1,29,"CCM"),ISNUMBER(SEARCH("DN/DIL/DRT1",ExtraçãoDados!C1506,1)),REPLACE(ExtraçãoDados!C1506,1,29,"DN"),ISNUMBER(SEARCH("DIRECÇAO DE NAVIOS",ExtraçãoDados!C1506,1)),REPLACE(ExtraçãoDados!C1506,1,29,"DN"),ISNUMBER(SEARCH("ESQUADRILHA SUBMARIN",ExtraçãoDados!C1506,1)),REPLACE(ExtraçãoDados!C1506,1,29,"ES"),ISNUMBER(SEARCH("DN",ExtraçãoDados!C1506,1)),REPLACE(ExtraçãoDados!C1506,1,29,"DN"),ISNUMBER(SEARCH("DIRECÇÃO",ExtraçãoDados!C1506,1)),REPLACE(ExtraçãoDados!C1506,1,29,"DN"),ISNUMBER(SEARCH("DIRECÇA0",ExtraçãoDados!C1506,1)),REPLACE(ExtraçãoDados!C1506,1,29,"DN"),ISNUMBER(SEARCH("DIRE",ExtraçãoDados!C1506,1)),REPLACE(ExtraçãoDados!C1506,1,29,"DN"),ISNUMBER(SEARCH("ESQUADRILHA",ExtraçãoDados!C1506,1)),REPLACE(ExtraçãoDados!C1506,1,29,"ES"),ISNUMBER(SEARCH("HOSPITAL DA MARINHA",ExtraçãoDados!C1506,1)),REPLACE(ExtraçãoDados!C1506,1,29,"HM"),ISNUMBER(SEARCH("HOSPITAL",ExtraçãoDados!C1506,1)),REPLACE(ExtraçãoDados!C1506,1,29,"HM"),ISNUMBER(SEARCH("HM",ExtraçãoDados!C1506,1)),REPLACE(ExtraçãoDados!C1506,1,29,"HM"),ISNUMBER(SEARCH("SECÇÃO DE APÓSITOS",ExtraçãoDados!C1506,1)),REPLACE(ExtraçãoDados!C1506,1,29,"HM"))</f>
        <v>#N/A</v>
      </c>
      <c r="E1506" s="4" t="e" cm="1">
        <f t="array" ref="E1506">_xlfn.IFS(LEN(ExtraçãoDados!B1506)=7,YEAR(ExtraçãoDados!D1506),LEN(ExtraçãoDados!B1506)=10,RIGHT(ExtraçãoDados!B1506,4),LEN(ExtraçãoDados!B1506)=9,YEAR(ExtraçãoDados!D1506),LEN(ExtraçãoDados!B1506)=8,YEAR(ExtraçãoDados!D1506),LEN(ExtraçãoDados!B1506)&gt;7,YEAR(ExtraçãoDados!D1506),LEN(ExtraçãoDados!B1506)&gt;5,YEAR(ExtraçãoDados!D1506),LEN(ExtraçãoDados!B1506)&gt;4,YEAR(ExtraçãoDados!D1506))</f>
        <v>#N/A</v>
      </c>
      <c r="F1506" s="4">
        <f>ExtraçãoDados!E1506</f>
        <v>0</v>
      </c>
    </row>
    <row r="1507" spans="1:6" x14ac:dyDescent="0.25">
      <c r="A1507" s="4">
        <f>ExtraçãoDados!A1507</f>
        <v>0</v>
      </c>
      <c r="B1507" s="4" t="str" cm="1">
        <f t="array" ref="B1507">_xlfn.IFS(LEN(ExtraçãoDados!B1507)=12,LEFT(ExtraçãoDados!B1507,3),LEN(ExtraçãoDados!B1507)=10,LEFT(ExtraçãoDados!B1507,5),LEN(ExtraçãoDados!B1507)&gt;19,0,LEN(ExtraçãoDados!B1507)=9,LEFT(ExtraçãoDados!B1507,4),LEN(ExtraçãoDados!B1507)=6,LEFT(ExtraçãoDados!B1507,3),LEN(ExtraçãoDados!B1507)&lt;5,LEFT(ExtraçãoDados!B1507,3),LEN(ExtraçãoDados!B1507)=8,LEFT(ExtraçãoDados!B1507,3),LEN(ExtraçãoDados!B1507)=5,LEFT(ExtraçãoDados!B1507,5),LEN(ExtraçãoDados!B1507)=11,LEFT(ExtraçãoDados!B1507,5),LEN(ExtraçãoDados!B1507)=7,RIGHT(ExtraçãoDados!B1507,6))</f>
        <v/>
      </c>
      <c r="C1507" s="4" t="e" cm="1">
        <f t="array" ref="C1507">_xlfn.IFS(LEN(B1507)=1,"ERRO",LEN(B1507)=2,_xlfn.CONCAT("000",B1507),LEN(B1507)=3,_xlfn.CONCAT("00",B1507),LEN(B1507)=4,_xlfn.CONCAT("0",B1507),LEN(B1507)=6,B1507,LEN(B1507)=7,B1507,LEN(B1507)=5,B1507)</f>
        <v>#N/A</v>
      </c>
      <c r="D1507" s="4" t="e" cm="1">
        <f t="array" ref="D1507">_xlfn.IFS(ExtraçãoDados!C1507={"Direcção de Abastecimento"},REPLACE(ExtraçãoDados!C1507="{Direcção de Abastecimento}",1,25,"DA"),ExtraçãoDados!C1507={"COMISSÃO CULTURAL DE LMARINHA"},REPLACE(ExtraçãoDados!C1507={"COMISSÃO CULTURAL DE LMARINHA"},1,28,"CCM"),ExtraçãoDados!C1507={"DIRECÇÃO DE NAVIOS"},REPLACE(ExtraçãoDados!C1507={"DIRECÇÃO DE NAVIOS"},1,28,"DN"),ExtraçãoDados!C1507={"ESQUADRILHA SUBMARINOS"},REPLACE(ExtraçãoDados!C1507={"ESQUADRILHA SUBMARINOS"},1,28,"ES"),ExtraçãoDados!C1507={"COMISSÃO MARINHA"},REPLACE(ExtraçãoDados!C1507={"COMISSÃO MARINHA"},1,28,"CCM"),ExtraçãoDados!C1507={"COMISSÃO CULTURAL DE MARINHA"},REPLACE(ExtraçãoDados!C1507={"COMISSÃO CULTURAL DE MARINHA"},1,28,"CCM"),ExtraçãoDados!C1507={"CCM"},REPLACE(ExtraçãoDados!C1507={"CCM"},1,28,"CCM"),ExtraçãoDados!C1507={"DN"},REPLACE(ExtraçãoDados!C1507={"DN"},1,28,"DN"),ExtraçãoDados!C1507={"ES"},REPLACE(ExtraçãoDados!C1507={"ES"},1,28,"ES"),ExtraçãoDados!C1507={"DA"},REPLACE(ExtraçãoDados!C1507={"DA"},1,28,"DA"),ExtraçãoDados!C1507={"DE: ESQUADRILHA SUBMARINOS"},REPLACE(ExtraçãoDados!C1507={"DE: ESQUADRILHA SUBMARINOS"},1,28,"ES"),ExtraçãoDados!C1507={"DE: COMISSÃO CULTURAL DE LMARINHA"},REPLACE(ExtraçãoDados!C1507={"DE: COMISSÃO CULTURAL DE LMARINHA"},1,28,"CCM"),ExtraçãoDados!C1507={"ON"},REPLACE(ExtraçãoDados!C1507={"ON"},1,28,"DN"),ExtraçãoDados!C1507={"ESQ. SUBMARINOS"},REPLACE(ExtraçãoDados!C1507={"ESQ. SUBMARINOS"},1,28,"ES"),ExtraçãoDados!C1507={"☒ irecção de Abastecimento"},REPLACE(ExtraçãoDados!C1507={"☒ irecção de Abastecimento"},1,28,"DA"),ExtraçãoDados!C1507={"Direcã d Abtit ço e asecmeno"},REPLACE(ExtraçãoDados!C1507={"Direcã d Abtit ço e asecmeno"},1,28,"DA"),ExtraçãoDados!C1507={"Diecã d Abtit rço e asecmeno"},REPLACE(ExtraçãoDados!C1507={"Diecã d Abtit rço e asecmeno"},1,28,"DA"),ISNUMBER(SEARCH("COMISSÃO",ExtraçãoDados!C1507,1)),REPLACE(ExtraçãoDados!C1507,1,29,"CCM"),ISNUMBER(SEARCH("DN/DIL/DRT1",ExtraçãoDados!C1507,1)),REPLACE(ExtraçãoDados!C1507,1,29,"DN"),ISNUMBER(SEARCH("DIRECÇAO DE NAVIOS",ExtraçãoDados!C1507,1)),REPLACE(ExtraçãoDados!C1507,1,29,"DN"),ISNUMBER(SEARCH("ESQUADRILHA SUBMARIN",ExtraçãoDados!C1507,1)),REPLACE(ExtraçãoDados!C1507,1,29,"ES"),ISNUMBER(SEARCH("DN",ExtraçãoDados!C1507,1)),REPLACE(ExtraçãoDados!C1507,1,29,"DN"),ISNUMBER(SEARCH("DIRECÇÃO",ExtraçãoDados!C1507,1)),REPLACE(ExtraçãoDados!C1507,1,29,"DN"),ISNUMBER(SEARCH("DIRECÇA0",ExtraçãoDados!C1507,1)),REPLACE(ExtraçãoDados!C1507,1,29,"DN"),ISNUMBER(SEARCH("DIRE",ExtraçãoDados!C1507,1)),REPLACE(ExtraçãoDados!C1507,1,29,"DN"),ISNUMBER(SEARCH("ESQUADRILHA",ExtraçãoDados!C1507,1)),REPLACE(ExtraçãoDados!C1507,1,29,"ES"),ISNUMBER(SEARCH("HOSPITAL DA MARINHA",ExtraçãoDados!C1507,1)),REPLACE(ExtraçãoDados!C1507,1,29,"HM"),ISNUMBER(SEARCH("HOSPITAL",ExtraçãoDados!C1507,1)),REPLACE(ExtraçãoDados!C1507,1,29,"HM"),ISNUMBER(SEARCH("HM",ExtraçãoDados!C1507,1)),REPLACE(ExtraçãoDados!C1507,1,29,"HM"),ISNUMBER(SEARCH("SECÇÃO DE APÓSITOS",ExtraçãoDados!C1507,1)),REPLACE(ExtraçãoDados!C1507,1,29,"HM"))</f>
        <v>#N/A</v>
      </c>
      <c r="E1507" s="4" t="e" cm="1">
        <f t="array" ref="E1507">_xlfn.IFS(LEN(ExtraçãoDados!B1507)=7,YEAR(ExtraçãoDados!D1507),LEN(ExtraçãoDados!B1507)=10,RIGHT(ExtraçãoDados!B1507,4),LEN(ExtraçãoDados!B1507)=9,YEAR(ExtraçãoDados!D1507),LEN(ExtraçãoDados!B1507)=8,YEAR(ExtraçãoDados!D1507),LEN(ExtraçãoDados!B1507)&gt;7,YEAR(ExtraçãoDados!D1507),LEN(ExtraçãoDados!B1507)&gt;5,YEAR(ExtraçãoDados!D1507),LEN(ExtraçãoDados!B1507)&gt;4,YEAR(ExtraçãoDados!D1507))</f>
        <v>#N/A</v>
      </c>
      <c r="F1507" s="4">
        <f>ExtraçãoDados!E1507</f>
        <v>0</v>
      </c>
    </row>
    <row r="1508" spans="1:6" x14ac:dyDescent="0.25">
      <c r="A1508" s="4">
        <f>ExtraçãoDados!A1508</f>
        <v>0</v>
      </c>
      <c r="B1508" s="4" t="str" cm="1">
        <f t="array" ref="B1508">_xlfn.IFS(LEN(ExtraçãoDados!B1508)=12,LEFT(ExtraçãoDados!B1508,3),LEN(ExtraçãoDados!B1508)=10,LEFT(ExtraçãoDados!B1508,5),LEN(ExtraçãoDados!B1508)&gt;19,0,LEN(ExtraçãoDados!B1508)=9,LEFT(ExtraçãoDados!B1508,4),LEN(ExtraçãoDados!B1508)=6,LEFT(ExtraçãoDados!B1508,3),LEN(ExtraçãoDados!B1508)&lt;5,LEFT(ExtraçãoDados!B1508,3),LEN(ExtraçãoDados!B1508)=8,LEFT(ExtraçãoDados!B1508,3),LEN(ExtraçãoDados!B1508)=5,LEFT(ExtraçãoDados!B1508,5),LEN(ExtraçãoDados!B1508)=11,LEFT(ExtraçãoDados!B1508,5),LEN(ExtraçãoDados!B1508)=7,RIGHT(ExtraçãoDados!B1508,6))</f>
        <v/>
      </c>
      <c r="C1508" s="4" t="e" cm="1">
        <f t="array" ref="C1508">_xlfn.IFS(LEN(B1508)=1,"ERRO",LEN(B1508)=2,_xlfn.CONCAT("000",B1508),LEN(B1508)=3,_xlfn.CONCAT("00",B1508),LEN(B1508)=4,_xlfn.CONCAT("0",B1508),LEN(B1508)=6,B1508,LEN(B1508)=7,B1508,LEN(B1508)=5,B1508)</f>
        <v>#N/A</v>
      </c>
      <c r="D1508" s="4" t="e" cm="1">
        <f t="array" ref="D1508">_xlfn.IFS(ExtraçãoDados!C1508={"Direcção de Abastecimento"},REPLACE(ExtraçãoDados!C1508="{Direcção de Abastecimento}",1,25,"DA"),ExtraçãoDados!C1508={"COMISSÃO CULTURAL DE LMARINHA"},REPLACE(ExtraçãoDados!C1508={"COMISSÃO CULTURAL DE LMARINHA"},1,28,"CCM"),ExtraçãoDados!C1508={"DIRECÇÃO DE NAVIOS"},REPLACE(ExtraçãoDados!C1508={"DIRECÇÃO DE NAVIOS"},1,28,"DN"),ExtraçãoDados!C1508={"ESQUADRILHA SUBMARINOS"},REPLACE(ExtraçãoDados!C1508={"ESQUADRILHA SUBMARINOS"},1,28,"ES"),ExtraçãoDados!C1508={"COMISSÃO MARINHA"},REPLACE(ExtraçãoDados!C1508={"COMISSÃO MARINHA"},1,28,"CCM"),ExtraçãoDados!C1508={"COMISSÃO CULTURAL DE MARINHA"},REPLACE(ExtraçãoDados!C1508={"COMISSÃO CULTURAL DE MARINHA"},1,28,"CCM"),ExtraçãoDados!C1508={"CCM"},REPLACE(ExtraçãoDados!C1508={"CCM"},1,28,"CCM"),ExtraçãoDados!C1508={"DN"},REPLACE(ExtraçãoDados!C1508={"DN"},1,28,"DN"),ExtraçãoDados!C1508={"ES"},REPLACE(ExtraçãoDados!C1508={"ES"},1,28,"ES"),ExtraçãoDados!C1508={"DA"},REPLACE(ExtraçãoDados!C1508={"DA"},1,28,"DA"),ExtraçãoDados!C1508={"DE: ESQUADRILHA SUBMARINOS"},REPLACE(ExtraçãoDados!C1508={"DE: ESQUADRILHA SUBMARINOS"},1,28,"ES"),ExtraçãoDados!C1508={"DE: COMISSÃO CULTURAL DE LMARINHA"},REPLACE(ExtraçãoDados!C1508={"DE: COMISSÃO CULTURAL DE LMARINHA"},1,28,"CCM"),ExtraçãoDados!C1508={"ON"},REPLACE(ExtraçãoDados!C1508={"ON"},1,28,"DN"),ExtraçãoDados!C1508={"ESQ. SUBMARINOS"},REPLACE(ExtraçãoDados!C1508={"ESQ. SUBMARINOS"},1,28,"ES"),ExtraçãoDados!C1508={"☒ irecção de Abastecimento"},REPLACE(ExtraçãoDados!C1508={"☒ irecção de Abastecimento"},1,28,"DA"),ExtraçãoDados!C1508={"Direcã d Abtit ço e asecmeno"},REPLACE(ExtraçãoDados!C1508={"Direcã d Abtit ço e asecmeno"},1,28,"DA"),ExtraçãoDados!C1508={"Diecã d Abtit rço e asecmeno"},REPLACE(ExtraçãoDados!C1508={"Diecã d Abtit rço e asecmeno"},1,28,"DA"),ISNUMBER(SEARCH("COMISSÃO",ExtraçãoDados!C1508,1)),REPLACE(ExtraçãoDados!C1508,1,29,"CCM"),ISNUMBER(SEARCH("DN/DIL/DRT1",ExtraçãoDados!C1508,1)),REPLACE(ExtraçãoDados!C1508,1,29,"DN"),ISNUMBER(SEARCH("DIRECÇAO DE NAVIOS",ExtraçãoDados!C1508,1)),REPLACE(ExtraçãoDados!C1508,1,29,"DN"),ISNUMBER(SEARCH("ESQUADRILHA SUBMARIN",ExtraçãoDados!C1508,1)),REPLACE(ExtraçãoDados!C1508,1,29,"ES"),ISNUMBER(SEARCH("DN",ExtraçãoDados!C1508,1)),REPLACE(ExtraçãoDados!C1508,1,29,"DN"),ISNUMBER(SEARCH("DIRECÇÃO",ExtraçãoDados!C1508,1)),REPLACE(ExtraçãoDados!C1508,1,29,"DN"),ISNUMBER(SEARCH("DIRECÇA0",ExtraçãoDados!C1508,1)),REPLACE(ExtraçãoDados!C1508,1,29,"DN"),ISNUMBER(SEARCH("DIRE",ExtraçãoDados!C1508,1)),REPLACE(ExtraçãoDados!C1508,1,29,"DN"),ISNUMBER(SEARCH("ESQUADRILHA",ExtraçãoDados!C1508,1)),REPLACE(ExtraçãoDados!C1508,1,29,"ES"),ISNUMBER(SEARCH("HOSPITAL DA MARINHA",ExtraçãoDados!C1508,1)),REPLACE(ExtraçãoDados!C1508,1,29,"HM"),ISNUMBER(SEARCH("HOSPITAL",ExtraçãoDados!C1508,1)),REPLACE(ExtraçãoDados!C1508,1,29,"HM"),ISNUMBER(SEARCH("HM",ExtraçãoDados!C1508,1)),REPLACE(ExtraçãoDados!C1508,1,29,"HM"),ISNUMBER(SEARCH("SECÇÃO DE APÓSITOS",ExtraçãoDados!C1508,1)),REPLACE(ExtraçãoDados!C1508,1,29,"HM"))</f>
        <v>#N/A</v>
      </c>
      <c r="E1508" s="4" t="e" cm="1">
        <f t="array" ref="E1508">_xlfn.IFS(LEN(ExtraçãoDados!B1508)=7,YEAR(ExtraçãoDados!D1508),LEN(ExtraçãoDados!B1508)=10,RIGHT(ExtraçãoDados!B1508,4),LEN(ExtraçãoDados!B1508)=9,YEAR(ExtraçãoDados!D1508),LEN(ExtraçãoDados!B1508)=8,YEAR(ExtraçãoDados!D1508),LEN(ExtraçãoDados!B1508)&gt;7,YEAR(ExtraçãoDados!D1508),LEN(ExtraçãoDados!B1508)&gt;5,YEAR(ExtraçãoDados!D1508),LEN(ExtraçãoDados!B1508)&gt;4,YEAR(ExtraçãoDados!D1508))</f>
        <v>#N/A</v>
      </c>
      <c r="F1508" s="4">
        <f>ExtraçãoDados!E1508</f>
        <v>0</v>
      </c>
    </row>
    <row r="1509" spans="1:6" x14ac:dyDescent="0.25">
      <c r="A1509" s="4">
        <f>ExtraçãoDados!A1509</f>
        <v>0</v>
      </c>
      <c r="B1509" s="4" t="str" cm="1">
        <f t="array" ref="B1509">_xlfn.IFS(LEN(ExtraçãoDados!B1509)=12,LEFT(ExtraçãoDados!B1509,3),LEN(ExtraçãoDados!B1509)=10,LEFT(ExtraçãoDados!B1509,5),LEN(ExtraçãoDados!B1509)&gt;19,0,LEN(ExtraçãoDados!B1509)=9,LEFT(ExtraçãoDados!B1509,4),LEN(ExtraçãoDados!B1509)=6,LEFT(ExtraçãoDados!B1509,3),LEN(ExtraçãoDados!B1509)&lt;5,LEFT(ExtraçãoDados!B1509,3),LEN(ExtraçãoDados!B1509)=8,LEFT(ExtraçãoDados!B1509,3),LEN(ExtraçãoDados!B1509)=5,LEFT(ExtraçãoDados!B1509,5),LEN(ExtraçãoDados!B1509)=11,LEFT(ExtraçãoDados!B1509,5),LEN(ExtraçãoDados!B1509)=7,RIGHT(ExtraçãoDados!B1509,6))</f>
        <v/>
      </c>
      <c r="C1509" s="4" t="e" cm="1">
        <f t="array" ref="C1509">_xlfn.IFS(LEN(B1509)=1,"ERRO",LEN(B1509)=2,_xlfn.CONCAT("000",B1509),LEN(B1509)=3,_xlfn.CONCAT("00",B1509),LEN(B1509)=4,_xlfn.CONCAT("0",B1509),LEN(B1509)=6,B1509,LEN(B1509)=7,B1509,LEN(B1509)=5,B1509)</f>
        <v>#N/A</v>
      </c>
      <c r="D1509" s="4" t="e" cm="1">
        <f t="array" ref="D1509">_xlfn.IFS(ExtraçãoDados!C1509={"Direcção de Abastecimento"},REPLACE(ExtraçãoDados!C1509="{Direcção de Abastecimento}",1,25,"DA"),ExtraçãoDados!C1509={"COMISSÃO CULTURAL DE LMARINHA"},REPLACE(ExtraçãoDados!C1509={"COMISSÃO CULTURAL DE LMARINHA"},1,28,"CCM"),ExtraçãoDados!C1509={"DIRECÇÃO DE NAVIOS"},REPLACE(ExtraçãoDados!C1509={"DIRECÇÃO DE NAVIOS"},1,28,"DN"),ExtraçãoDados!C1509={"ESQUADRILHA SUBMARINOS"},REPLACE(ExtraçãoDados!C1509={"ESQUADRILHA SUBMARINOS"},1,28,"ES"),ExtraçãoDados!C1509={"COMISSÃO MARINHA"},REPLACE(ExtraçãoDados!C1509={"COMISSÃO MARINHA"},1,28,"CCM"),ExtraçãoDados!C1509={"COMISSÃO CULTURAL DE MARINHA"},REPLACE(ExtraçãoDados!C1509={"COMISSÃO CULTURAL DE MARINHA"},1,28,"CCM"),ExtraçãoDados!C1509={"CCM"},REPLACE(ExtraçãoDados!C1509={"CCM"},1,28,"CCM"),ExtraçãoDados!C1509={"DN"},REPLACE(ExtraçãoDados!C1509={"DN"},1,28,"DN"),ExtraçãoDados!C1509={"ES"},REPLACE(ExtraçãoDados!C1509={"ES"},1,28,"ES"),ExtraçãoDados!C1509={"DA"},REPLACE(ExtraçãoDados!C1509={"DA"},1,28,"DA"),ExtraçãoDados!C1509={"DE: ESQUADRILHA SUBMARINOS"},REPLACE(ExtraçãoDados!C1509={"DE: ESQUADRILHA SUBMARINOS"},1,28,"ES"),ExtraçãoDados!C1509={"DE: COMISSÃO CULTURAL DE LMARINHA"},REPLACE(ExtraçãoDados!C1509={"DE: COMISSÃO CULTURAL DE LMARINHA"},1,28,"CCM"),ExtraçãoDados!C1509={"ON"},REPLACE(ExtraçãoDados!C1509={"ON"},1,28,"DN"),ExtraçãoDados!C1509={"ESQ. SUBMARINOS"},REPLACE(ExtraçãoDados!C1509={"ESQ. SUBMARINOS"},1,28,"ES"),ExtraçãoDados!C1509={"☒ irecção de Abastecimento"},REPLACE(ExtraçãoDados!C1509={"☒ irecção de Abastecimento"},1,28,"DA"),ExtraçãoDados!C1509={"Direcã d Abtit ço e asecmeno"},REPLACE(ExtraçãoDados!C1509={"Direcã d Abtit ço e asecmeno"},1,28,"DA"),ExtraçãoDados!C1509={"Diecã d Abtit rço e asecmeno"},REPLACE(ExtraçãoDados!C1509={"Diecã d Abtit rço e asecmeno"},1,28,"DA"),ISNUMBER(SEARCH("COMISSÃO",ExtraçãoDados!C1509,1)),REPLACE(ExtraçãoDados!C1509,1,29,"CCM"),ISNUMBER(SEARCH("DN/DIL/DRT1",ExtraçãoDados!C1509,1)),REPLACE(ExtraçãoDados!C1509,1,29,"DN"),ISNUMBER(SEARCH("DIRECÇAO DE NAVIOS",ExtraçãoDados!C1509,1)),REPLACE(ExtraçãoDados!C1509,1,29,"DN"),ISNUMBER(SEARCH("ESQUADRILHA SUBMARIN",ExtraçãoDados!C1509,1)),REPLACE(ExtraçãoDados!C1509,1,29,"ES"),ISNUMBER(SEARCH("DN",ExtraçãoDados!C1509,1)),REPLACE(ExtraçãoDados!C1509,1,29,"DN"),ISNUMBER(SEARCH("DIRECÇÃO",ExtraçãoDados!C1509,1)),REPLACE(ExtraçãoDados!C1509,1,29,"DN"),ISNUMBER(SEARCH("DIRECÇA0",ExtraçãoDados!C1509,1)),REPLACE(ExtraçãoDados!C1509,1,29,"DN"),ISNUMBER(SEARCH("DIRE",ExtraçãoDados!C1509,1)),REPLACE(ExtraçãoDados!C1509,1,29,"DN"),ISNUMBER(SEARCH("ESQUADRILHA",ExtraçãoDados!C1509,1)),REPLACE(ExtraçãoDados!C1509,1,29,"ES"),ISNUMBER(SEARCH("HOSPITAL DA MARINHA",ExtraçãoDados!C1509,1)),REPLACE(ExtraçãoDados!C1509,1,29,"HM"),ISNUMBER(SEARCH("HOSPITAL",ExtraçãoDados!C1509,1)),REPLACE(ExtraçãoDados!C1509,1,29,"HM"),ISNUMBER(SEARCH("HM",ExtraçãoDados!C1509,1)),REPLACE(ExtraçãoDados!C1509,1,29,"HM"),ISNUMBER(SEARCH("SECÇÃO DE APÓSITOS",ExtraçãoDados!C1509,1)),REPLACE(ExtraçãoDados!C1509,1,29,"HM"))</f>
        <v>#N/A</v>
      </c>
      <c r="E1509" s="4" t="e" cm="1">
        <f t="array" ref="E1509">_xlfn.IFS(LEN(ExtraçãoDados!B1509)=7,YEAR(ExtraçãoDados!D1509),LEN(ExtraçãoDados!B1509)=10,RIGHT(ExtraçãoDados!B1509,4),LEN(ExtraçãoDados!B1509)=9,YEAR(ExtraçãoDados!D1509),LEN(ExtraçãoDados!B1509)=8,YEAR(ExtraçãoDados!D1509),LEN(ExtraçãoDados!B1509)&gt;7,YEAR(ExtraçãoDados!D1509),LEN(ExtraçãoDados!B1509)&gt;5,YEAR(ExtraçãoDados!D1509),LEN(ExtraçãoDados!B1509)&gt;4,YEAR(ExtraçãoDados!D1509))</f>
        <v>#N/A</v>
      </c>
      <c r="F1509" s="4">
        <f>ExtraçãoDados!E1509</f>
        <v>0</v>
      </c>
    </row>
    <row r="1510" spans="1:6" x14ac:dyDescent="0.25">
      <c r="A1510" s="4">
        <f>ExtraçãoDados!A1510</f>
        <v>0</v>
      </c>
      <c r="B1510" s="4" t="str" cm="1">
        <f t="array" ref="B1510">_xlfn.IFS(LEN(ExtraçãoDados!B1510)=12,LEFT(ExtraçãoDados!B1510,3),LEN(ExtraçãoDados!B1510)=10,LEFT(ExtraçãoDados!B1510,5),LEN(ExtraçãoDados!B1510)&gt;19,0,LEN(ExtraçãoDados!B1510)=9,LEFT(ExtraçãoDados!B1510,4),LEN(ExtraçãoDados!B1510)=6,LEFT(ExtraçãoDados!B1510,3),LEN(ExtraçãoDados!B1510)&lt;5,LEFT(ExtraçãoDados!B1510,3),LEN(ExtraçãoDados!B1510)=8,LEFT(ExtraçãoDados!B1510,3),LEN(ExtraçãoDados!B1510)=5,LEFT(ExtraçãoDados!B1510,5),LEN(ExtraçãoDados!B1510)=11,LEFT(ExtraçãoDados!B1510,5),LEN(ExtraçãoDados!B1510)=7,RIGHT(ExtraçãoDados!B1510,6))</f>
        <v/>
      </c>
      <c r="C1510" s="4" t="e" cm="1">
        <f t="array" ref="C1510">_xlfn.IFS(LEN(B1510)=1,"ERRO",LEN(B1510)=2,_xlfn.CONCAT("000",B1510),LEN(B1510)=3,_xlfn.CONCAT("00",B1510),LEN(B1510)=4,_xlfn.CONCAT("0",B1510),LEN(B1510)=6,B1510,LEN(B1510)=7,B1510,LEN(B1510)=5,B1510)</f>
        <v>#N/A</v>
      </c>
      <c r="D1510" s="4" t="e" cm="1">
        <f t="array" ref="D1510">_xlfn.IFS(ExtraçãoDados!C1510={"Direcção de Abastecimento"},REPLACE(ExtraçãoDados!C1510="{Direcção de Abastecimento}",1,25,"DA"),ExtraçãoDados!C1510={"COMISSÃO CULTURAL DE LMARINHA"},REPLACE(ExtraçãoDados!C1510={"COMISSÃO CULTURAL DE LMARINHA"},1,28,"CCM"),ExtraçãoDados!C1510={"DIRECÇÃO DE NAVIOS"},REPLACE(ExtraçãoDados!C1510={"DIRECÇÃO DE NAVIOS"},1,28,"DN"),ExtraçãoDados!C1510={"ESQUADRILHA SUBMARINOS"},REPLACE(ExtraçãoDados!C1510={"ESQUADRILHA SUBMARINOS"},1,28,"ES"),ExtraçãoDados!C1510={"COMISSÃO MARINHA"},REPLACE(ExtraçãoDados!C1510={"COMISSÃO MARINHA"},1,28,"CCM"),ExtraçãoDados!C1510={"COMISSÃO CULTURAL DE MARINHA"},REPLACE(ExtraçãoDados!C1510={"COMISSÃO CULTURAL DE MARINHA"},1,28,"CCM"),ExtraçãoDados!C1510={"CCM"},REPLACE(ExtraçãoDados!C1510={"CCM"},1,28,"CCM"),ExtraçãoDados!C1510={"DN"},REPLACE(ExtraçãoDados!C1510={"DN"},1,28,"DN"),ExtraçãoDados!C1510={"ES"},REPLACE(ExtraçãoDados!C1510={"ES"},1,28,"ES"),ExtraçãoDados!C1510={"DA"},REPLACE(ExtraçãoDados!C1510={"DA"},1,28,"DA"),ExtraçãoDados!C1510={"DE: ESQUADRILHA SUBMARINOS"},REPLACE(ExtraçãoDados!C1510={"DE: ESQUADRILHA SUBMARINOS"},1,28,"ES"),ExtraçãoDados!C1510={"DE: COMISSÃO CULTURAL DE LMARINHA"},REPLACE(ExtraçãoDados!C1510={"DE: COMISSÃO CULTURAL DE LMARINHA"},1,28,"CCM"),ExtraçãoDados!C1510={"ON"},REPLACE(ExtraçãoDados!C1510={"ON"},1,28,"DN"),ExtraçãoDados!C1510={"ESQ. SUBMARINOS"},REPLACE(ExtraçãoDados!C1510={"ESQ. SUBMARINOS"},1,28,"ES"),ExtraçãoDados!C1510={"☒ irecção de Abastecimento"},REPLACE(ExtraçãoDados!C1510={"☒ irecção de Abastecimento"},1,28,"DA"),ExtraçãoDados!C1510={"Direcã d Abtit ço e asecmeno"},REPLACE(ExtraçãoDados!C1510={"Direcã d Abtit ço e asecmeno"},1,28,"DA"),ExtraçãoDados!C1510={"Diecã d Abtit rço e asecmeno"},REPLACE(ExtraçãoDados!C1510={"Diecã d Abtit rço e asecmeno"},1,28,"DA"),ISNUMBER(SEARCH("COMISSÃO",ExtraçãoDados!C1510,1)),REPLACE(ExtraçãoDados!C1510,1,29,"CCM"),ISNUMBER(SEARCH("DN/DIL/DRT1",ExtraçãoDados!C1510,1)),REPLACE(ExtraçãoDados!C1510,1,29,"DN"),ISNUMBER(SEARCH("DIRECÇAO DE NAVIOS",ExtraçãoDados!C1510,1)),REPLACE(ExtraçãoDados!C1510,1,29,"DN"),ISNUMBER(SEARCH("ESQUADRILHA SUBMARIN",ExtraçãoDados!C1510,1)),REPLACE(ExtraçãoDados!C1510,1,29,"ES"),ISNUMBER(SEARCH("DN",ExtraçãoDados!C1510,1)),REPLACE(ExtraçãoDados!C1510,1,29,"DN"),ISNUMBER(SEARCH("DIRECÇÃO",ExtraçãoDados!C1510,1)),REPLACE(ExtraçãoDados!C1510,1,29,"DN"),ISNUMBER(SEARCH("DIRECÇA0",ExtraçãoDados!C1510,1)),REPLACE(ExtraçãoDados!C1510,1,29,"DN"),ISNUMBER(SEARCH("DIRE",ExtraçãoDados!C1510,1)),REPLACE(ExtraçãoDados!C1510,1,29,"DN"),ISNUMBER(SEARCH("ESQUADRILHA",ExtraçãoDados!C1510,1)),REPLACE(ExtraçãoDados!C1510,1,29,"ES"),ISNUMBER(SEARCH("HOSPITAL DA MARINHA",ExtraçãoDados!C1510,1)),REPLACE(ExtraçãoDados!C1510,1,29,"HM"),ISNUMBER(SEARCH("HOSPITAL",ExtraçãoDados!C1510,1)),REPLACE(ExtraçãoDados!C1510,1,29,"HM"),ISNUMBER(SEARCH("HM",ExtraçãoDados!C1510,1)),REPLACE(ExtraçãoDados!C1510,1,29,"HM"),ISNUMBER(SEARCH("SECÇÃO DE APÓSITOS",ExtraçãoDados!C1510,1)),REPLACE(ExtraçãoDados!C1510,1,29,"HM"))</f>
        <v>#N/A</v>
      </c>
      <c r="E1510" s="4" t="e" cm="1">
        <f t="array" ref="E1510">_xlfn.IFS(LEN(ExtraçãoDados!B1510)=7,YEAR(ExtraçãoDados!D1510),LEN(ExtraçãoDados!B1510)=10,RIGHT(ExtraçãoDados!B1510,4),LEN(ExtraçãoDados!B1510)=9,YEAR(ExtraçãoDados!D1510),LEN(ExtraçãoDados!B1510)=8,YEAR(ExtraçãoDados!D1510),LEN(ExtraçãoDados!B1510)&gt;7,YEAR(ExtraçãoDados!D1510),LEN(ExtraçãoDados!B1510)&gt;5,YEAR(ExtraçãoDados!D1510),LEN(ExtraçãoDados!B1510)&gt;4,YEAR(ExtraçãoDados!D1510))</f>
        <v>#N/A</v>
      </c>
      <c r="F1510" s="4">
        <f>ExtraçãoDados!E1510</f>
        <v>0</v>
      </c>
    </row>
    <row r="1511" spans="1:6" x14ac:dyDescent="0.25">
      <c r="A1511" s="4">
        <f>ExtraçãoDados!A1511</f>
        <v>0</v>
      </c>
      <c r="B1511" s="4" t="str" cm="1">
        <f t="array" ref="B1511">_xlfn.IFS(LEN(ExtraçãoDados!B1511)=12,LEFT(ExtraçãoDados!B1511,3),LEN(ExtraçãoDados!B1511)=10,LEFT(ExtraçãoDados!B1511,5),LEN(ExtraçãoDados!B1511)&gt;19,0,LEN(ExtraçãoDados!B1511)=9,LEFT(ExtraçãoDados!B1511,4),LEN(ExtraçãoDados!B1511)=6,LEFT(ExtraçãoDados!B1511,3),LEN(ExtraçãoDados!B1511)&lt;5,LEFT(ExtraçãoDados!B1511,3),LEN(ExtraçãoDados!B1511)=8,LEFT(ExtraçãoDados!B1511,3),LEN(ExtraçãoDados!B1511)=5,LEFT(ExtraçãoDados!B1511,5),LEN(ExtraçãoDados!B1511)=11,LEFT(ExtraçãoDados!B1511,5),LEN(ExtraçãoDados!B1511)=7,RIGHT(ExtraçãoDados!B1511,6))</f>
        <v/>
      </c>
      <c r="C1511" s="4" t="e" cm="1">
        <f t="array" ref="C1511">_xlfn.IFS(LEN(B1511)=1,"ERRO",LEN(B1511)=2,_xlfn.CONCAT("000",B1511),LEN(B1511)=3,_xlfn.CONCAT("00",B1511),LEN(B1511)=4,_xlfn.CONCAT("0",B1511),LEN(B1511)=6,B1511,LEN(B1511)=7,B1511,LEN(B1511)=5,B1511)</f>
        <v>#N/A</v>
      </c>
      <c r="D1511" s="4" t="e" cm="1">
        <f t="array" ref="D1511">_xlfn.IFS(ExtraçãoDados!C1511={"Direcção de Abastecimento"},REPLACE(ExtraçãoDados!C1511="{Direcção de Abastecimento}",1,25,"DA"),ExtraçãoDados!C1511={"COMISSÃO CULTURAL DE LMARINHA"},REPLACE(ExtraçãoDados!C1511={"COMISSÃO CULTURAL DE LMARINHA"},1,28,"CCM"),ExtraçãoDados!C1511={"DIRECÇÃO DE NAVIOS"},REPLACE(ExtraçãoDados!C1511={"DIRECÇÃO DE NAVIOS"},1,28,"DN"),ExtraçãoDados!C1511={"ESQUADRILHA SUBMARINOS"},REPLACE(ExtraçãoDados!C1511={"ESQUADRILHA SUBMARINOS"},1,28,"ES"),ExtraçãoDados!C1511={"COMISSÃO MARINHA"},REPLACE(ExtraçãoDados!C1511={"COMISSÃO MARINHA"},1,28,"CCM"),ExtraçãoDados!C1511={"COMISSÃO CULTURAL DE MARINHA"},REPLACE(ExtraçãoDados!C1511={"COMISSÃO CULTURAL DE MARINHA"},1,28,"CCM"),ExtraçãoDados!C1511={"CCM"},REPLACE(ExtraçãoDados!C1511={"CCM"},1,28,"CCM"),ExtraçãoDados!C1511={"DN"},REPLACE(ExtraçãoDados!C1511={"DN"},1,28,"DN"),ExtraçãoDados!C1511={"ES"},REPLACE(ExtraçãoDados!C1511={"ES"},1,28,"ES"),ExtraçãoDados!C1511={"DA"},REPLACE(ExtraçãoDados!C1511={"DA"},1,28,"DA"),ExtraçãoDados!C1511={"DE: ESQUADRILHA SUBMARINOS"},REPLACE(ExtraçãoDados!C1511={"DE: ESQUADRILHA SUBMARINOS"},1,28,"ES"),ExtraçãoDados!C1511={"DE: COMISSÃO CULTURAL DE LMARINHA"},REPLACE(ExtraçãoDados!C1511={"DE: COMISSÃO CULTURAL DE LMARINHA"},1,28,"CCM"),ExtraçãoDados!C1511={"ON"},REPLACE(ExtraçãoDados!C1511={"ON"},1,28,"DN"),ExtraçãoDados!C1511={"ESQ. SUBMARINOS"},REPLACE(ExtraçãoDados!C1511={"ESQ. SUBMARINOS"},1,28,"ES"),ExtraçãoDados!C1511={"☒ irecção de Abastecimento"},REPLACE(ExtraçãoDados!C1511={"☒ irecção de Abastecimento"},1,28,"DA"),ExtraçãoDados!C1511={"Direcã d Abtit ço e asecmeno"},REPLACE(ExtraçãoDados!C1511={"Direcã d Abtit ço e asecmeno"},1,28,"DA"),ExtraçãoDados!C1511={"Diecã d Abtit rço e asecmeno"},REPLACE(ExtraçãoDados!C1511={"Diecã d Abtit rço e asecmeno"},1,28,"DA"),ISNUMBER(SEARCH("COMISSÃO",ExtraçãoDados!C1511,1)),REPLACE(ExtraçãoDados!C1511,1,29,"CCM"),ISNUMBER(SEARCH("DN/DIL/DRT1",ExtraçãoDados!C1511,1)),REPLACE(ExtraçãoDados!C1511,1,29,"DN"),ISNUMBER(SEARCH("DIRECÇAO DE NAVIOS",ExtraçãoDados!C1511,1)),REPLACE(ExtraçãoDados!C1511,1,29,"DN"),ISNUMBER(SEARCH("ESQUADRILHA SUBMARIN",ExtraçãoDados!C1511,1)),REPLACE(ExtraçãoDados!C1511,1,29,"ES"),ISNUMBER(SEARCH("DN",ExtraçãoDados!C1511,1)),REPLACE(ExtraçãoDados!C1511,1,29,"DN"),ISNUMBER(SEARCH("DIRECÇÃO",ExtraçãoDados!C1511,1)),REPLACE(ExtraçãoDados!C1511,1,29,"DN"),ISNUMBER(SEARCH("DIRECÇA0",ExtraçãoDados!C1511,1)),REPLACE(ExtraçãoDados!C1511,1,29,"DN"),ISNUMBER(SEARCH("DIRE",ExtraçãoDados!C1511,1)),REPLACE(ExtraçãoDados!C1511,1,29,"DN"),ISNUMBER(SEARCH("ESQUADRILHA",ExtraçãoDados!C1511,1)),REPLACE(ExtraçãoDados!C1511,1,29,"ES"),ISNUMBER(SEARCH("HOSPITAL DA MARINHA",ExtraçãoDados!C1511,1)),REPLACE(ExtraçãoDados!C1511,1,29,"HM"),ISNUMBER(SEARCH("HOSPITAL",ExtraçãoDados!C1511,1)),REPLACE(ExtraçãoDados!C1511,1,29,"HM"),ISNUMBER(SEARCH("HM",ExtraçãoDados!C1511,1)),REPLACE(ExtraçãoDados!C1511,1,29,"HM"),ISNUMBER(SEARCH("SECÇÃO DE APÓSITOS",ExtraçãoDados!C1511,1)),REPLACE(ExtraçãoDados!C1511,1,29,"HM"))</f>
        <v>#N/A</v>
      </c>
      <c r="E1511" s="4" t="e" cm="1">
        <f t="array" ref="E1511">_xlfn.IFS(LEN(ExtraçãoDados!B1511)=7,YEAR(ExtraçãoDados!D1511),LEN(ExtraçãoDados!B1511)=10,RIGHT(ExtraçãoDados!B1511,4),LEN(ExtraçãoDados!B1511)=9,YEAR(ExtraçãoDados!D1511),LEN(ExtraçãoDados!B1511)=8,YEAR(ExtraçãoDados!D1511),LEN(ExtraçãoDados!B1511)&gt;7,YEAR(ExtraçãoDados!D1511),LEN(ExtraçãoDados!B1511)&gt;5,YEAR(ExtraçãoDados!D1511),LEN(ExtraçãoDados!B1511)&gt;4,YEAR(ExtraçãoDados!D1511))</f>
        <v>#N/A</v>
      </c>
      <c r="F1511" s="4">
        <f>ExtraçãoDados!E1511</f>
        <v>0</v>
      </c>
    </row>
    <row r="1512" spans="1:6" x14ac:dyDescent="0.25">
      <c r="A1512" s="4">
        <f>ExtraçãoDados!A1512</f>
        <v>0</v>
      </c>
      <c r="B1512" s="4" t="str" cm="1">
        <f t="array" ref="B1512">_xlfn.IFS(LEN(ExtraçãoDados!B1512)=12,LEFT(ExtraçãoDados!B1512,3),LEN(ExtraçãoDados!B1512)=10,LEFT(ExtraçãoDados!B1512,5),LEN(ExtraçãoDados!B1512)&gt;19,0,LEN(ExtraçãoDados!B1512)=9,LEFT(ExtraçãoDados!B1512,4),LEN(ExtraçãoDados!B1512)=6,LEFT(ExtraçãoDados!B1512,3),LEN(ExtraçãoDados!B1512)&lt;5,LEFT(ExtraçãoDados!B1512,3),LEN(ExtraçãoDados!B1512)=8,LEFT(ExtraçãoDados!B1512,3),LEN(ExtraçãoDados!B1512)=5,LEFT(ExtraçãoDados!B1512,5),LEN(ExtraçãoDados!B1512)=11,LEFT(ExtraçãoDados!B1512,5),LEN(ExtraçãoDados!B1512)=7,RIGHT(ExtraçãoDados!B1512,6))</f>
        <v/>
      </c>
      <c r="C1512" s="4" t="e" cm="1">
        <f t="array" ref="C1512">_xlfn.IFS(LEN(B1512)=1,"ERRO",LEN(B1512)=2,_xlfn.CONCAT("000",B1512),LEN(B1512)=3,_xlfn.CONCAT("00",B1512),LEN(B1512)=4,_xlfn.CONCAT("0",B1512),LEN(B1512)=6,B1512,LEN(B1512)=7,B1512,LEN(B1512)=5,B1512)</f>
        <v>#N/A</v>
      </c>
      <c r="D1512" s="4" t="e" cm="1">
        <f t="array" ref="D1512">_xlfn.IFS(ExtraçãoDados!C1512={"Direcção de Abastecimento"},REPLACE(ExtraçãoDados!C1512="{Direcção de Abastecimento}",1,25,"DA"),ExtraçãoDados!C1512={"COMISSÃO CULTURAL DE LMARINHA"},REPLACE(ExtraçãoDados!C1512={"COMISSÃO CULTURAL DE LMARINHA"},1,28,"CCM"),ExtraçãoDados!C1512={"DIRECÇÃO DE NAVIOS"},REPLACE(ExtraçãoDados!C1512={"DIRECÇÃO DE NAVIOS"},1,28,"DN"),ExtraçãoDados!C1512={"ESQUADRILHA SUBMARINOS"},REPLACE(ExtraçãoDados!C1512={"ESQUADRILHA SUBMARINOS"},1,28,"ES"),ExtraçãoDados!C1512={"COMISSÃO MARINHA"},REPLACE(ExtraçãoDados!C1512={"COMISSÃO MARINHA"},1,28,"CCM"),ExtraçãoDados!C1512={"COMISSÃO CULTURAL DE MARINHA"},REPLACE(ExtraçãoDados!C1512={"COMISSÃO CULTURAL DE MARINHA"},1,28,"CCM"),ExtraçãoDados!C1512={"CCM"},REPLACE(ExtraçãoDados!C1512={"CCM"},1,28,"CCM"),ExtraçãoDados!C1512={"DN"},REPLACE(ExtraçãoDados!C1512={"DN"},1,28,"DN"),ExtraçãoDados!C1512={"ES"},REPLACE(ExtraçãoDados!C1512={"ES"},1,28,"ES"),ExtraçãoDados!C1512={"DA"},REPLACE(ExtraçãoDados!C1512={"DA"},1,28,"DA"),ExtraçãoDados!C1512={"DE: ESQUADRILHA SUBMARINOS"},REPLACE(ExtraçãoDados!C1512={"DE: ESQUADRILHA SUBMARINOS"},1,28,"ES"),ExtraçãoDados!C1512={"DE: COMISSÃO CULTURAL DE LMARINHA"},REPLACE(ExtraçãoDados!C1512={"DE: COMISSÃO CULTURAL DE LMARINHA"},1,28,"CCM"),ExtraçãoDados!C1512={"ON"},REPLACE(ExtraçãoDados!C1512={"ON"},1,28,"DN"),ExtraçãoDados!C1512={"ESQ. SUBMARINOS"},REPLACE(ExtraçãoDados!C1512={"ESQ. SUBMARINOS"},1,28,"ES"),ExtraçãoDados!C1512={"☒ irecção de Abastecimento"},REPLACE(ExtraçãoDados!C1512={"☒ irecção de Abastecimento"},1,28,"DA"),ExtraçãoDados!C1512={"Direcã d Abtit ço e asecmeno"},REPLACE(ExtraçãoDados!C1512={"Direcã d Abtit ço e asecmeno"},1,28,"DA"),ExtraçãoDados!C1512={"Diecã d Abtit rço e asecmeno"},REPLACE(ExtraçãoDados!C1512={"Diecã d Abtit rço e asecmeno"},1,28,"DA"),ISNUMBER(SEARCH("COMISSÃO",ExtraçãoDados!C1512,1)),REPLACE(ExtraçãoDados!C1512,1,29,"CCM"),ISNUMBER(SEARCH("DN/DIL/DRT1",ExtraçãoDados!C1512,1)),REPLACE(ExtraçãoDados!C1512,1,29,"DN"),ISNUMBER(SEARCH("DIRECÇAO DE NAVIOS",ExtraçãoDados!C1512,1)),REPLACE(ExtraçãoDados!C1512,1,29,"DN"),ISNUMBER(SEARCH("ESQUADRILHA SUBMARIN",ExtraçãoDados!C1512,1)),REPLACE(ExtraçãoDados!C1512,1,29,"ES"),ISNUMBER(SEARCH("DN",ExtraçãoDados!C1512,1)),REPLACE(ExtraçãoDados!C1512,1,29,"DN"),ISNUMBER(SEARCH("DIRECÇÃO",ExtraçãoDados!C1512,1)),REPLACE(ExtraçãoDados!C1512,1,29,"DN"),ISNUMBER(SEARCH("DIRECÇA0",ExtraçãoDados!C1512,1)),REPLACE(ExtraçãoDados!C1512,1,29,"DN"),ISNUMBER(SEARCH("DIRE",ExtraçãoDados!C1512,1)),REPLACE(ExtraçãoDados!C1512,1,29,"DN"),ISNUMBER(SEARCH("ESQUADRILHA",ExtraçãoDados!C1512,1)),REPLACE(ExtraçãoDados!C1512,1,29,"ES"),ISNUMBER(SEARCH("HOSPITAL DA MARINHA",ExtraçãoDados!C1512,1)),REPLACE(ExtraçãoDados!C1512,1,29,"HM"),ISNUMBER(SEARCH("HOSPITAL",ExtraçãoDados!C1512,1)),REPLACE(ExtraçãoDados!C1512,1,29,"HM"),ISNUMBER(SEARCH("HM",ExtraçãoDados!C1512,1)),REPLACE(ExtraçãoDados!C1512,1,29,"HM"),ISNUMBER(SEARCH("SECÇÃO DE APÓSITOS",ExtraçãoDados!C1512,1)),REPLACE(ExtraçãoDados!C1512,1,29,"HM"))</f>
        <v>#N/A</v>
      </c>
      <c r="E1512" s="4" t="e" cm="1">
        <f t="array" ref="E1512">_xlfn.IFS(LEN(ExtraçãoDados!B1512)=7,YEAR(ExtraçãoDados!D1512),LEN(ExtraçãoDados!B1512)=10,RIGHT(ExtraçãoDados!B1512,4),LEN(ExtraçãoDados!B1512)=9,YEAR(ExtraçãoDados!D1512),LEN(ExtraçãoDados!B1512)=8,YEAR(ExtraçãoDados!D1512),LEN(ExtraçãoDados!B1512)&gt;7,YEAR(ExtraçãoDados!D1512),LEN(ExtraçãoDados!B1512)&gt;5,YEAR(ExtraçãoDados!D1512),LEN(ExtraçãoDados!B1512)&gt;4,YEAR(ExtraçãoDados!D1512))</f>
        <v>#N/A</v>
      </c>
      <c r="F1512" s="4">
        <f>ExtraçãoDados!E1512</f>
        <v>0</v>
      </c>
    </row>
    <row r="1513" spans="1:6" x14ac:dyDescent="0.25">
      <c r="A1513" s="4">
        <f>ExtraçãoDados!A1513</f>
        <v>0</v>
      </c>
      <c r="B1513" s="4" t="str" cm="1">
        <f t="array" ref="B1513">_xlfn.IFS(LEN(ExtraçãoDados!B1513)=12,LEFT(ExtraçãoDados!B1513,3),LEN(ExtraçãoDados!B1513)=10,LEFT(ExtraçãoDados!B1513,5),LEN(ExtraçãoDados!B1513)&gt;19,0,LEN(ExtraçãoDados!B1513)=9,LEFT(ExtraçãoDados!B1513,4),LEN(ExtraçãoDados!B1513)=6,LEFT(ExtraçãoDados!B1513,3),LEN(ExtraçãoDados!B1513)&lt;5,LEFT(ExtraçãoDados!B1513,3),LEN(ExtraçãoDados!B1513)=8,LEFT(ExtraçãoDados!B1513,3),LEN(ExtraçãoDados!B1513)=5,LEFT(ExtraçãoDados!B1513,5),LEN(ExtraçãoDados!B1513)=11,LEFT(ExtraçãoDados!B1513,5),LEN(ExtraçãoDados!B1513)=7,RIGHT(ExtraçãoDados!B1513,6))</f>
        <v/>
      </c>
      <c r="C1513" s="4" t="e" cm="1">
        <f t="array" ref="C1513">_xlfn.IFS(LEN(B1513)=1,"ERRO",LEN(B1513)=2,_xlfn.CONCAT("000",B1513),LEN(B1513)=3,_xlfn.CONCAT("00",B1513),LEN(B1513)=4,_xlfn.CONCAT("0",B1513),LEN(B1513)=6,B1513,LEN(B1513)=7,B1513,LEN(B1513)=5,B1513)</f>
        <v>#N/A</v>
      </c>
      <c r="D1513" s="4" t="e" cm="1">
        <f t="array" ref="D1513">_xlfn.IFS(ExtraçãoDados!C1513={"Direcção de Abastecimento"},REPLACE(ExtraçãoDados!C1513="{Direcção de Abastecimento}",1,25,"DA"),ExtraçãoDados!C1513={"COMISSÃO CULTURAL DE LMARINHA"},REPLACE(ExtraçãoDados!C1513={"COMISSÃO CULTURAL DE LMARINHA"},1,28,"CCM"),ExtraçãoDados!C1513={"DIRECÇÃO DE NAVIOS"},REPLACE(ExtraçãoDados!C1513={"DIRECÇÃO DE NAVIOS"},1,28,"DN"),ExtraçãoDados!C1513={"ESQUADRILHA SUBMARINOS"},REPLACE(ExtraçãoDados!C1513={"ESQUADRILHA SUBMARINOS"},1,28,"ES"),ExtraçãoDados!C1513={"COMISSÃO MARINHA"},REPLACE(ExtraçãoDados!C1513={"COMISSÃO MARINHA"},1,28,"CCM"),ExtraçãoDados!C1513={"COMISSÃO CULTURAL DE MARINHA"},REPLACE(ExtraçãoDados!C1513={"COMISSÃO CULTURAL DE MARINHA"},1,28,"CCM"),ExtraçãoDados!C1513={"CCM"},REPLACE(ExtraçãoDados!C1513={"CCM"},1,28,"CCM"),ExtraçãoDados!C1513={"DN"},REPLACE(ExtraçãoDados!C1513={"DN"},1,28,"DN"),ExtraçãoDados!C1513={"ES"},REPLACE(ExtraçãoDados!C1513={"ES"},1,28,"ES"),ExtraçãoDados!C1513={"DA"},REPLACE(ExtraçãoDados!C1513={"DA"},1,28,"DA"),ExtraçãoDados!C1513={"DE: ESQUADRILHA SUBMARINOS"},REPLACE(ExtraçãoDados!C1513={"DE: ESQUADRILHA SUBMARINOS"},1,28,"ES"),ExtraçãoDados!C1513={"DE: COMISSÃO CULTURAL DE LMARINHA"},REPLACE(ExtraçãoDados!C1513={"DE: COMISSÃO CULTURAL DE LMARINHA"},1,28,"CCM"),ExtraçãoDados!C1513={"ON"},REPLACE(ExtraçãoDados!C1513={"ON"},1,28,"DN"),ExtraçãoDados!C1513={"ESQ. SUBMARINOS"},REPLACE(ExtraçãoDados!C1513={"ESQ. SUBMARINOS"},1,28,"ES"),ExtraçãoDados!C1513={"☒ irecção de Abastecimento"},REPLACE(ExtraçãoDados!C1513={"☒ irecção de Abastecimento"},1,28,"DA"),ExtraçãoDados!C1513={"Direcã d Abtit ço e asecmeno"},REPLACE(ExtraçãoDados!C1513={"Direcã d Abtit ço e asecmeno"},1,28,"DA"),ExtraçãoDados!C1513={"Diecã d Abtit rço e asecmeno"},REPLACE(ExtraçãoDados!C1513={"Diecã d Abtit rço e asecmeno"},1,28,"DA"),ISNUMBER(SEARCH("COMISSÃO",ExtraçãoDados!C1513,1)),REPLACE(ExtraçãoDados!C1513,1,29,"CCM"),ISNUMBER(SEARCH("DN/DIL/DRT1",ExtraçãoDados!C1513,1)),REPLACE(ExtraçãoDados!C1513,1,29,"DN"),ISNUMBER(SEARCH("DIRECÇAO DE NAVIOS",ExtraçãoDados!C1513,1)),REPLACE(ExtraçãoDados!C1513,1,29,"DN"),ISNUMBER(SEARCH("ESQUADRILHA SUBMARIN",ExtraçãoDados!C1513,1)),REPLACE(ExtraçãoDados!C1513,1,29,"ES"),ISNUMBER(SEARCH("DN",ExtraçãoDados!C1513,1)),REPLACE(ExtraçãoDados!C1513,1,29,"DN"),ISNUMBER(SEARCH("DIRECÇÃO",ExtraçãoDados!C1513,1)),REPLACE(ExtraçãoDados!C1513,1,29,"DN"),ISNUMBER(SEARCH("DIRECÇA0",ExtraçãoDados!C1513,1)),REPLACE(ExtraçãoDados!C1513,1,29,"DN"),ISNUMBER(SEARCH("DIRE",ExtraçãoDados!C1513,1)),REPLACE(ExtraçãoDados!C1513,1,29,"DN"),ISNUMBER(SEARCH("ESQUADRILHA",ExtraçãoDados!C1513,1)),REPLACE(ExtraçãoDados!C1513,1,29,"ES"),ISNUMBER(SEARCH("HOSPITAL DA MARINHA",ExtraçãoDados!C1513,1)),REPLACE(ExtraçãoDados!C1513,1,29,"HM"),ISNUMBER(SEARCH("HOSPITAL",ExtraçãoDados!C1513,1)),REPLACE(ExtraçãoDados!C1513,1,29,"HM"),ISNUMBER(SEARCH("HM",ExtraçãoDados!C1513,1)),REPLACE(ExtraçãoDados!C1513,1,29,"HM"),ISNUMBER(SEARCH("SECÇÃO DE APÓSITOS",ExtraçãoDados!C1513,1)),REPLACE(ExtraçãoDados!C1513,1,29,"HM"))</f>
        <v>#N/A</v>
      </c>
      <c r="E1513" s="4" t="e" cm="1">
        <f t="array" ref="E1513">_xlfn.IFS(LEN(ExtraçãoDados!B1513)=7,YEAR(ExtraçãoDados!D1513),LEN(ExtraçãoDados!B1513)=10,RIGHT(ExtraçãoDados!B1513,4),LEN(ExtraçãoDados!B1513)=9,YEAR(ExtraçãoDados!D1513),LEN(ExtraçãoDados!B1513)=8,YEAR(ExtraçãoDados!D1513),LEN(ExtraçãoDados!B1513)&gt;7,YEAR(ExtraçãoDados!D1513),LEN(ExtraçãoDados!B1513)&gt;5,YEAR(ExtraçãoDados!D1513),LEN(ExtraçãoDados!B1513)&gt;4,YEAR(ExtraçãoDados!D1513))</f>
        <v>#N/A</v>
      </c>
      <c r="F1513" s="4">
        <f>ExtraçãoDados!E1513</f>
        <v>0</v>
      </c>
    </row>
    <row r="1514" spans="1:6" x14ac:dyDescent="0.25">
      <c r="A1514" s="4">
        <f>ExtraçãoDados!A1514</f>
        <v>0</v>
      </c>
      <c r="B1514" s="4" t="str" cm="1">
        <f t="array" ref="B1514">_xlfn.IFS(LEN(ExtraçãoDados!B1514)=12,LEFT(ExtraçãoDados!B1514,3),LEN(ExtraçãoDados!B1514)=10,LEFT(ExtraçãoDados!B1514,5),LEN(ExtraçãoDados!B1514)&gt;19,0,LEN(ExtraçãoDados!B1514)=9,LEFT(ExtraçãoDados!B1514,4),LEN(ExtraçãoDados!B1514)=6,LEFT(ExtraçãoDados!B1514,3),LEN(ExtraçãoDados!B1514)&lt;5,LEFT(ExtraçãoDados!B1514,3),LEN(ExtraçãoDados!B1514)=8,LEFT(ExtraçãoDados!B1514,3),LEN(ExtraçãoDados!B1514)=5,LEFT(ExtraçãoDados!B1514,5),LEN(ExtraçãoDados!B1514)=11,LEFT(ExtraçãoDados!B1514,5),LEN(ExtraçãoDados!B1514)=7,RIGHT(ExtraçãoDados!B1514,6))</f>
        <v/>
      </c>
      <c r="C1514" s="4" t="e" cm="1">
        <f t="array" ref="C1514">_xlfn.IFS(LEN(B1514)=1,"ERRO",LEN(B1514)=2,_xlfn.CONCAT("000",B1514),LEN(B1514)=3,_xlfn.CONCAT("00",B1514),LEN(B1514)=4,_xlfn.CONCAT("0",B1514),LEN(B1514)=6,B1514,LEN(B1514)=7,B1514,LEN(B1514)=5,B1514)</f>
        <v>#N/A</v>
      </c>
      <c r="D1514" s="4" t="e" cm="1">
        <f t="array" ref="D1514">_xlfn.IFS(ExtraçãoDados!C1514={"Direcção de Abastecimento"},REPLACE(ExtraçãoDados!C1514="{Direcção de Abastecimento}",1,25,"DA"),ExtraçãoDados!C1514={"COMISSÃO CULTURAL DE LMARINHA"},REPLACE(ExtraçãoDados!C1514={"COMISSÃO CULTURAL DE LMARINHA"},1,28,"CCM"),ExtraçãoDados!C1514={"DIRECÇÃO DE NAVIOS"},REPLACE(ExtraçãoDados!C1514={"DIRECÇÃO DE NAVIOS"},1,28,"DN"),ExtraçãoDados!C1514={"ESQUADRILHA SUBMARINOS"},REPLACE(ExtraçãoDados!C1514={"ESQUADRILHA SUBMARINOS"},1,28,"ES"),ExtraçãoDados!C1514={"COMISSÃO MARINHA"},REPLACE(ExtraçãoDados!C1514={"COMISSÃO MARINHA"},1,28,"CCM"),ExtraçãoDados!C1514={"COMISSÃO CULTURAL DE MARINHA"},REPLACE(ExtraçãoDados!C1514={"COMISSÃO CULTURAL DE MARINHA"},1,28,"CCM"),ExtraçãoDados!C1514={"CCM"},REPLACE(ExtraçãoDados!C1514={"CCM"},1,28,"CCM"),ExtraçãoDados!C1514={"DN"},REPLACE(ExtraçãoDados!C1514={"DN"},1,28,"DN"),ExtraçãoDados!C1514={"ES"},REPLACE(ExtraçãoDados!C1514={"ES"},1,28,"ES"),ExtraçãoDados!C1514={"DA"},REPLACE(ExtraçãoDados!C1514={"DA"},1,28,"DA"),ExtraçãoDados!C1514={"DE: ESQUADRILHA SUBMARINOS"},REPLACE(ExtraçãoDados!C1514={"DE: ESQUADRILHA SUBMARINOS"},1,28,"ES"),ExtraçãoDados!C1514={"DE: COMISSÃO CULTURAL DE LMARINHA"},REPLACE(ExtraçãoDados!C1514={"DE: COMISSÃO CULTURAL DE LMARINHA"},1,28,"CCM"),ExtraçãoDados!C1514={"ON"},REPLACE(ExtraçãoDados!C1514={"ON"},1,28,"DN"),ExtraçãoDados!C1514={"ESQ. SUBMARINOS"},REPLACE(ExtraçãoDados!C1514={"ESQ. SUBMARINOS"},1,28,"ES"),ExtraçãoDados!C1514={"☒ irecção de Abastecimento"},REPLACE(ExtraçãoDados!C1514={"☒ irecção de Abastecimento"},1,28,"DA"),ExtraçãoDados!C1514={"Direcã d Abtit ço e asecmeno"},REPLACE(ExtraçãoDados!C1514={"Direcã d Abtit ço e asecmeno"},1,28,"DA"),ExtraçãoDados!C1514={"Diecã d Abtit rço e asecmeno"},REPLACE(ExtraçãoDados!C1514={"Diecã d Abtit rço e asecmeno"},1,28,"DA"),ISNUMBER(SEARCH("COMISSÃO",ExtraçãoDados!C1514,1)),REPLACE(ExtraçãoDados!C1514,1,29,"CCM"),ISNUMBER(SEARCH("DN/DIL/DRT1",ExtraçãoDados!C1514,1)),REPLACE(ExtraçãoDados!C1514,1,29,"DN"),ISNUMBER(SEARCH("DIRECÇAO DE NAVIOS",ExtraçãoDados!C1514,1)),REPLACE(ExtraçãoDados!C1514,1,29,"DN"),ISNUMBER(SEARCH("ESQUADRILHA SUBMARIN",ExtraçãoDados!C1514,1)),REPLACE(ExtraçãoDados!C1514,1,29,"ES"),ISNUMBER(SEARCH("DN",ExtraçãoDados!C1514,1)),REPLACE(ExtraçãoDados!C1514,1,29,"DN"),ISNUMBER(SEARCH("DIRECÇÃO",ExtraçãoDados!C1514,1)),REPLACE(ExtraçãoDados!C1514,1,29,"DN"),ISNUMBER(SEARCH("DIRECÇA0",ExtraçãoDados!C1514,1)),REPLACE(ExtraçãoDados!C1514,1,29,"DN"),ISNUMBER(SEARCH("DIRE",ExtraçãoDados!C1514,1)),REPLACE(ExtraçãoDados!C1514,1,29,"DN"),ISNUMBER(SEARCH("ESQUADRILHA",ExtraçãoDados!C1514,1)),REPLACE(ExtraçãoDados!C1514,1,29,"ES"),ISNUMBER(SEARCH("HOSPITAL DA MARINHA",ExtraçãoDados!C1514,1)),REPLACE(ExtraçãoDados!C1514,1,29,"HM"),ISNUMBER(SEARCH("HOSPITAL",ExtraçãoDados!C1514,1)),REPLACE(ExtraçãoDados!C1514,1,29,"HM"),ISNUMBER(SEARCH("HM",ExtraçãoDados!C1514,1)),REPLACE(ExtraçãoDados!C1514,1,29,"HM"),ISNUMBER(SEARCH("SECÇÃO DE APÓSITOS",ExtraçãoDados!C1514,1)),REPLACE(ExtraçãoDados!C1514,1,29,"HM"))</f>
        <v>#N/A</v>
      </c>
      <c r="E1514" s="4" t="e" cm="1">
        <f t="array" ref="E1514">_xlfn.IFS(LEN(ExtraçãoDados!B1514)=7,YEAR(ExtraçãoDados!D1514),LEN(ExtraçãoDados!B1514)=10,RIGHT(ExtraçãoDados!B1514,4),LEN(ExtraçãoDados!B1514)=9,YEAR(ExtraçãoDados!D1514),LEN(ExtraçãoDados!B1514)=8,YEAR(ExtraçãoDados!D1514),LEN(ExtraçãoDados!B1514)&gt;7,YEAR(ExtraçãoDados!D1514),LEN(ExtraçãoDados!B1514)&gt;5,YEAR(ExtraçãoDados!D1514),LEN(ExtraçãoDados!B1514)&gt;4,YEAR(ExtraçãoDados!D1514))</f>
        <v>#N/A</v>
      </c>
      <c r="F1514" s="4">
        <f>ExtraçãoDados!E1514</f>
        <v>0</v>
      </c>
    </row>
    <row r="1515" spans="1:6" x14ac:dyDescent="0.25">
      <c r="A1515" s="4">
        <f>ExtraçãoDados!A1515</f>
        <v>0</v>
      </c>
      <c r="B1515" s="4" t="str" cm="1">
        <f t="array" ref="B1515">_xlfn.IFS(LEN(ExtraçãoDados!B1515)=12,LEFT(ExtraçãoDados!B1515,3),LEN(ExtraçãoDados!B1515)=10,LEFT(ExtraçãoDados!B1515,5),LEN(ExtraçãoDados!B1515)&gt;19,0,LEN(ExtraçãoDados!B1515)=9,LEFT(ExtraçãoDados!B1515,4),LEN(ExtraçãoDados!B1515)=6,LEFT(ExtraçãoDados!B1515,3),LEN(ExtraçãoDados!B1515)&lt;5,LEFT(ExtraçãoDados!B1515,3),LEN(ExtraçãoDados!B1515)=8,LEFT(ExtraçãoDados!B1515,3),LEN(ExtraçãoDados!B1515)=5,LEFT(ExtraçãoDados!B1515,5),LEN(ExtraçãoDados!B1515)=11,LEFT(ExtraçãoDados!B1515,5),LEN(ExtraçãoDados!B1515)=7,RIGHT(ExtraçãoDados!B1515,6))</f>
        <v/>
      </c>
      <c r="C1515" s="4" t="e" cm="1">
        <f t="array" ref="C1515">_xlfn.IFS(LEN(B1515)=1,"ERRO",LEN(B1515)=2,_xlfn.CONCAT("000",B1515),LEN(B1515)=3,_xlfn.CONCAT("00",B1515),LEN(B1515)=4,_xlfn.CONCAT("0",B1515),LEN(B1515)=6,B1515,LEN(B1515)=7,B1515,LEN(B1515)=5,B1515)</f>
        <v>#N/A</v>
      </c>
      <c r="D1515" s="4" t="e" cm="1">
        <f t="array" ref="D1515">_xlfn.IFS(ExtraçãoDados!C1515={"Direcção de Abastecimento"},REPLACE(ExtraçãoDados!C1515="{Direcção de Abastecimento}",1,25,"DA"),ExtraçãoDados!C1515={"COMISSÃO CULTURAL DE LMARINHA"},REPLACE(ExtraçãoDados!C1515={"COMISSÃO CULTURAL DE LMARINHA"},1,28,"CCM"),ExtraçãoDados!C1515={"DIRECÇÃO DE NAVIOS"},REPLACE(ExtraçãoDados!C1515={"DIRECÇÃO DE NAVIOS"},1,28,"DN"),ExtraçãoDados!C1515={"ESQUADRILHA SUBMARINOS"},REPLACE(ExtraçãoDados!C1515={"ESQUADRILHA SUBMARINOS"},1,28,"ES"),ExtraçãoDados!C1515={"COMISSÃO MARINHA"},REPLACE(ExtraçãoDados!C1515={"COMISSÃO MARINHA"},1,28,"CCM"),ExtraçãoDados!C1515={"COMISSÃO CULTURAL DE MARINHA"},REPLACE(ExtraçãoDados!C1515={"COMISSÃO CULTURAL DE MARINHA"},1,28,"CCM"),ExtraçãoDados!C1515={"CCM"},REPLACE(ExtraçãoDados!C1515={"CCM"},1,28,"CCM"),ExtraçãoDados!C1515={"DN"},REPLACE(ExtraçãoDados!C1515={"DN"},1,28,"DN"),ExtraçãoDados!C1515={"ES"},REPLACE(ExtraçãoDados!C1515={"ES"},1,28,"ES"),ExtraçãoDados!C1515={"DA"},REPLACE(ExtraçãoDados!C1515={"DA"},1,28,"DA"),ExtraçãoDados!C1515={"DE: ESQUADRILHA SUBMARINOS"},REPLACE(ExtraçãoDados!C1515={"DE: ESQUADRILHA SUBMARINOS"},1,28,"ES"),ExtraçãoDados!C1515={"DE: COMISSÃO CULTURAL DE LMARINHA"},REPLACE(ExtraçãoDados!C1515={"DE: COMISSÃO CULTURAL DE LMARINHA"},1,28,"CCM"),ExtraçãoDados!C1515={"ON"},REPLACE(ExtraçãoDados!C1515={"ON"},1,28,"DN"),ExtraçãoDados!C1515={"ESQ. SUBMARINOS"},REPLACE(ExtraçãoDados!C1515={"ESQ. SUBMARINOS"},1,28,"ES"),ExtraçãoDados!C1515={"☒ irecção de Abastecimento"},REPLACE(ExtraçãoDados!C1515={"☒ irecção de Abastecimento"},1,28,"DA"),ExtraçãoDados!C1515={"Direcã d Abtit ço e asecmeno"},REPLACE(ExtraçãoDados!C1515={"Direcã d Abtit ço e asecmeno"},1,28,"DA"),ExtraçãoDados!C1515={"Diecã d Abtit rço e asecmeno"},REPLACE(ExtraçãoDados!C1515={"Diecã d Abtit rço e asecmeno"},1,28,"DA"),ISNUMBER(SEARCH("COMISSÃO",ExtraçãoDados!C1515,1)),REPLACE(ExtraçãoDados!C1515,1,29,"CCM"),ISNUMBER(SEARCH("DN/DIL/DRT1",ExtraçãoDados!C1515,1)),REPLACE(ExtraçãoDados!C1515,1,29,"DN"),ISNUMBER(SEARCH("DIRECÇAO DE NAVIOS",ExtraçãoDados!C1515,1)),REPLACE(ExtraçãoDados!C1515,1,29,"DN"),ISNUMBER(SEARCH("ESQUADRILHA SUBMARIN",ExtraçãoDados!C1515,1)),REPLACE(ExtraçãoDados!C1515,1,29,"ES"),ISNUMBER(SEARCH("DN",ExtraçãoDados!C1515,1)),REPLACE(ExtraçãoDados!C1515,1,29,"DN"),ISNUMBER(SEARCH("DIRECÇÃO",ExtraçãoDados!C1515,1)),REPLACE(ExtraçãoDados!C1515,1,29,"DN"),ISNUMBER(SEARCH("DIRECÇA0",ExtraçãoDados!C1515,1)),REPLACE(ExtraçãoDados!C1515,1,29,"DN"),ISNUMBER(SEARCH("DIRE",ExtraçãoDados!C1515,1)),REPLACE(ExtraçãoDados!C1515,1,29,"DN"),ISNUMBER(SEARCH("ESQUADRILHA",ExtraçãoDados!C1515,1)),REPLACE(ExtraçãoDados!C1515,1,29,"ES"),ISNUMBER(SEARCH("HOSPITAL DA MARINHA",ExtraçãoDados!C1515,1)),REPLACE(ExtraçãoDados!C1515,1,29,"HM"),ISNUMBER(SEARCH("HOSPITAL",ExtraçãoDados!C1515,1)),REPLACE(ExtraçãoDados!C1515,1,29,"HM"),ISNUMBER(SEARCH("HM",ExtraçãoDados!C1515,1)),REPLACE(ExtraçãoDados!C1515,1,29,"HM"),ISNUMBER(SEARCH("SECÇÃO DE APÓSITOS",ExtraçãoDados!C1515,1)),REPLACE(ExtraçãoDados!C1515,1,29,"HM"))</f>
        <v>#N/A</v>
      </c>
      <c r="E1515" s="4" t="e" cm="1">
        <f t="array" ref="E1515">_xlfn.IFS(LEN(ExtraçãoDados!B1515)=7,YEAR(ExtraçãoDados!D1515),LEN(ExtraçãoDados!B1515)=10,RIGHT(ExtraçãoDados!B1515,4),LEN(ExtraçãoDados!B1515)=9,YEAR(ExtraçãoDados!D1515),LEN(ExtraçãoDados!B1515)=8,YEAR(ExtraçãoDados!D1515),LEN(ExtraçãoDados!B1515)&gt;7,YEAR(ExtraçãoDados!D1515),LEN(ExtraçãoDados!B1515)&gt;5,YEAR(ExtraçãoDados!D1515),LEN(ExtraçãoDados!B1515)&gt;4,YEAR(ExtraçãoDados!D1515))</f>
        <v>#N/A</v>
      </c>
      <c r="F1515" s="4">
        <f>ExtraçãoDados!E1515</f>
        <v>0</v>
      </c>
    </row>
    <row r="1516" spans="1:6" x14ac:dyDescent="0.25">
      <c r="A1516" s="4">
        <f>ExtraçãoDados!A1516</f>
        <v>0</v>
      </c>
      <c r="B1516" s="4" t="str" cm="1">
        <f t="array" ref="B1516">_xlfn.IFS(LEN(ExtraçãoDados!B1516)=12,LEFT(ExtraçãoDados!B1516,3),LEN(ExtraçãoDados!B1516)=10,LEFT(ExtraçãoDados!B1516,5),LEN(ExtraçãoDados!B1516)&gt;19,0,LEN(ExtraçãoDados!B1516)=9,LEFT(ExtraçãoDados!B1516,4),LEN(ExtraçãoDados!B1516)=6,LEFT(ExtraçãoDados!B1516,3),LEN(ExtraçãoDados!B1516)&lt;5,LEFT(ExtraçãoDados!B1516,3),LEN(ExtraçãoDados!B1516)=8,LEFT(ExtraçãoDados!B1516,3),LEN(ExtraçãoDados!B1516)=5,LEFT(ExtraçãoDados!B1516,5),LEN(ExtraçãoDados!B1516)=11,LEFT(ExtraçãoDados!B1516,5),LEN(ExtraçãoDados!B1516)=7,RIGHT(ExtraçãoDados!B1516,6))</f>
        <v/>
      </c>
      <c r="C1516" s="4" t="e" cm="1">
        <f t="array" ref="C1516">_xlfn.IFS(LEN(B1516)=1,"ERRO",LEN(B1516)=2,_xlfn.CONCAT("000",B1516),LEN(B1516)=3,_xlfn.CONCAT("00",B1516),LEN(B1516)=4,_xlfn.CONCAT("0",B1516),LEN(B1516)=6,B1516,LEN(B1516)=7,B1516,LEN(B1516)=5,B1516)</f>
        <v>#N/A</v>
      </c>
      <c r="D1516" s="4" t="e" cm="1">
        <f t="array" ref="D1516">_xlfn.IFS(ExtraçãoDados!C1516={"Direcção de Abastecimento"},REPLACE(ExtraçãoDados!C1516="{Direcção de Abastecimento}",1,25,"DA"),ExtraçãoDados!C1516={"COMISSÃO CULTURAL DE LMARINHA"},REPLACE(ExtraçãoDados!C1516={"COMISSÃO CULTURAL DE LMARINHA"},1,28,"CCM"),ExtraçãoDados!C1516={"DIRECÇÃO DE NAVIOS"},REPLACE(ExtraçãoDados!C1516={"DIRECÇÃO DE NAVIOS"},1,28,"DN"),ExtraçãoDados!C1516={"ESQUADRILHA SUBMARINOS"},REPLACE(ExtraçãoDados!C1516={"ESQUADRILHA SUBMARINOS"},1,28,"ES"),ExtraçãoDados!C1516={"COMISSÃO MARINHA"},REPLACE(ExtraçãoDados!C1516={"COMISSÃO MARINHA"},1,28,"CCM"),ExtraçãoDados!C1516={"COMISSÃO CULTURAL DE MARINHA"},REPLACE(ExtraçãoDados!C1516={"COMISSÃO CULTURAL DE MARINHA"},1,28,"CCM"),ExtraçãoDados!C1516={"CCM"},REPLACE(ExtraçãoDados!C1516={"CCM"},1,28,"CCM"),ExtraçãoDados!C1516={"DN"},REPLACE(ExtraçãoDados!C1516={"DN"},1,28,"DN"),ExtraçãoDados!C1516={"ES"},REPLACE(ExtraçãoDados!C1516={"ES"},1,28,"ES"),ExtraçãoDados!C1516={"DA"},REPLACE(ExtraçãoDados!C1516={"DA"},1,28,"DA"),ExtraçãoDados!C1516={"DE: ESQUADRILHA SUBMARINOS"},REPLACE(ExtraçãoDados!C1516={"DE: ESQUADRILHA SUBMARINOS"},1,28,"ES"),ExtraçãoDados!C1516={"DE: COMISSÃO CULTURAL DE LMARINHA"},REPLACE(ExtraçãoDados!C1516={"DE: COMISSÃO CULTURAL DE LMARINHA"},1,28,"CCM"),ExtraçãoDados!C1516={"ON"},REPLACE(ExtraçãoDados!C1516={"ON"},1,28,"DN"),ExtraçãoDados!C1516={"ESQ. SUBMARINOS"},REPLACE(ExtraçãoDados!C1516={"ESQ. SUBMARINOS"},1,28,"ES"),ExtraçãoDados!C1516={"☒ irecção de Abastecimento"},REPLACE(ExtraçãoDados!C1516={"☒ irecção de Abastecimento"},1,28,"DA"),ExtraçãoDados!C1516={"Direcã d Abtit ço e asecmeno"},REPLACE(ExtraçãoDados!C1516={"Direcã d Abtit ço e asecmeno"},1,28,"DA"),ExtraçãoDados!C1516={"Diecã d Abtit rço e asecmeno"},REPLACE(ExtraçãoDados!C1516={"Diecã d Abtit rço e asecmeno"},1,28,"DA"),ISNUMBER(SEARCH("COMISSÃO",ExtraçãoDados!C1516,1)),REPLACE(ExtraçãoDados!C1516,1,29,"CCM"),ISNUMBER(SEARCH("DN/DIL/DRT1",ExtraçãoDados!C1516,1)),REPLACE(ExtraçãoDados!C1516,1,29,"DN"),ISNUMBER(SEARCH("DIRECÇAO DE NAVIOS",ExtraçãoDados!C1516,1)),REPLACE(ExtraçãoDados!C1516,1,29,"DN"),ISNUMBER(SEARCH("ESQUADRILHA SUBMARIN",ExtraçãoDados!C1516,1)),REPLACE(ExtraçãoDados!C1516,1,29,"ES"),ISNUMBER(SEARCH("DN",ExtraçãoDados!C1516,1)),REPLACE(ExtraçãoDados!C1516,1,29,"DN"),ISNUMBER(SEARCH("DIRECÇÃO",ExtraçãoDados!C1516,1)),REPLACE(ExtraçãoDados!C1516,1,29,"DN"),ISNUMBER(SEARCH("DIRECÇA0",ExtraçãoDados!C1516,1)),REPLACE(ExtraçãoDados!C1516,1,29,"DN"),ISNUMBER(SEARCH("DIRE",ExtraçãoDados!C1516,1)),REPLACE(ExtraçãoDados!C1516,1,29,"DN"),ISNUMBER(SEARCH("ESQUADRILHA",ExtraçãoDados!C1516,1)),REPLACE(ExtraçãoDados!C1516,1,29,"ES"),ISNUMBER(SEARCH("HOSPITAL DA MARINHA",ExtraçãoDados!C1516,1)),REPLACE(ExtraçãoDados!C1516,1,29,"HM"),ISNUMBER(SEARCH("HOSPITAL",ExtraçãoDados!C1516,1)),REPLACE(ExtraçãoDados!C1516,1,29,"HM"),ISNUMBER(SEARCH("HM",ExtraçãoDados!C1516,1)),REPLACE(ExtraçãoDados!C1516,1,29,"HM"),ISNUMBER(SEARCH("SECÇÃO DE APÓSITOS",ExtraçãoDados!C1516,1)),REPLACE(ExtraçãoDados!C1516,1,29,"HM"))</f>
        <v>#N/A</v>
      </c>
      <c r="E1516" s="4" t="e" cm="1">
        <f t="array" ref="E1516">_xlfn.IFS(LEN(ExtraçãoDados!B1516)=7,YEAR(ExtraçãoDados!D1516),LEN(ExtraçãoDados!B1516)=10,RIGHT(ExtraçãoDados!B1516,4),LEN(ExtraçãoDados!B1516)=9,YEAR(ExtraçãoDados!D1516),LEN(ExtraçãoDados!B1516)=8,YEAR(ExtraçãoDados!D1516),LEN(ExtraçãoDados!B1516)&gt;7,YEAR(ExtraçãoDados!D1516),LEN(ExtraçãoDados!B1516)&gt;5,YEAR(ExtraçãoDados!D1516),LEN(ExtraçãoDados!B1516)&gt;4,YEAR(ExtraçãoDados!D1516))</f>
        <v>#N/A</v>
      </c>
      <c r="F1516" s="4">
        <f>ExtraçãoDados!E1516</f>
        <v>0</v>
      </c>
    </row>
    <row r="1517" spans="1:6" x14ac:dyDescent="0.25">
      <c r="A1517" s="4">
        <f>ExtraçãoDados!A1517</f>
        <v>0</v>
      </c>
      <c r="B1517" s="4" t="str" cm="1">
        <f t="array" ref="B1517">_xlfn.IFS(LEN(ExtraçãoDados!B1517)=12,LEFT(ExtraçãoDados!B1517,3),LEN(ExtraçãoDados!B1517)=10,LEFT(ExtraçãoDados!B1517,5),LEN(ExtraçãoDados!B1517)&gt;19,0,LEN(ExtraçãoDados!B1517)=9,LEFT(ExtraçãoDados!B1517,4),LEN(ExtraçãoDados!B1517)=6,LEFT(ExtraçãoDados!B1517,3),LEN(ExtraçãoDados!B1517)&lt;5,LEFT(ExtraçãoDados!B1517,3),LEN(ExtraçãoDados!B1517)=8,LEFT(ExtraçãoDados!B1517,3),LEN(ExtraçãoDados!B1517)=5,LEFT(ExtraçãoDados!B1517,5),LEN(ExtraçãoDados!B1517)=11,LEFT(ExtraçãoDados!B1517,5),LEN(ExtraçãoDados!B1517)=7,RIGHT(ExtraçãoDados!B1517,6))</f>
        <v/>
      </c>
      <c r="C1517" s="4" t="e" cm="1">
        <f t="array" ref="C1517">_xlfn.IFS(LEN(B1517)=1,"ERRO",LEN(B1517)=2,_xlfn.CONCAT("000",B1517),LEN(B1517)=3,_xlfn.CONCAT("00",B1517),LEN(B1517)=4,_xlfn.CONCAT("0",B1517),LEN(B1517)=6,B1517,LEN(B1517)=7,B1517,LEN(B1517)=5,B1517)</f>
        <v>#N/A</v>
      </c>
      <c r="D1517" s="4" t="e" cm="1">
        <f t="array" ref="D1517">_xlfn.IFS(ExtraçãoDados!C1517={"Direcção de Abastecimento"},REPLACE(ExtraçãoDados!C1517="{Direcção de Abastecimento}",1,25,"DA"),ExtraçãoDados!C1517={"COMISSÃO CULTURAL DE LMARINHA"},REPLACE(ExtraçãoDados!C1517={"COMISSÃO CULTURAL DE LMARINHA"},1,28,"CCM"),ExtraçãoDados!C1517={"DIRECÇÃO DE NAVIOS"},REPLACE(ExtraçãoDados!C1517={"DIRECÇÃO DE NAVIOS"},1,28,"DN"),ExtraçãoDados!C1517={"ESQUADRILHA SUBMARINOS"},REPLACE(ExtraçãoDados!C1517={"ESQUADRILHA SUBMARINOS"},1,28,"ES"),ExtraçãoDados!C1517={"COMISSÃO MARINHA"},REPLACE(ExtraçãoDados!C1517={"COMISSÃO MARINHA"},1,28,"CCM"),ExtraçãoDados!C1517={"COMISSÃO CULTURAL DE MARINHA"},REPLACE(ExtraçãoDados!C1517={"COMISSÃO CULTURAL DE MARINHA"},1,28,"CCM"),ExtraçãoDados!C1517={"CCM"},REPLACE(ExtraçãoDados!C1517={"CCM"},1,28,"CCM"),ExtraçãoDados!C1517={"DN"},REPLACE(ExtraçãoDados!C1517={"DN"},1,28,"DN"),ExtraçãoDados!C1517={"ES"},REPLACE(ExtraçãoDados!C1517={"ES"},1,28,"ES"),ExtraçãoDados!C1517={"DA"},REPLACE(ExtraçãoDados!C1517={"DA"},1,28,"DA"),ExtraçãoDados!C1517={"DE: ESQUADRILHA SUBMARINOS"},REPLACE(ExtraçãoDados!C1517={"DE: ESQUADRILHA SUBMARINOS"},1,28,"ES"),ExtraçãoDados!C1517={"DE: COMISSÃO CULTURAL DE LMARINHA"},REPLACE(ExtraçãoDados!C1517={"DE: COMISSÃO CULTURAL DE LMARINHA"},1,28,"CCM"),ExtraçãoDados!C1517={"ON"},REPLACE(ExtraçãoDados!C1517={"ON"},1,28,"DN"),ExtraçãoDados!C1517={"ESQ. SUBMARINOS"},REPLACE(ExtraçãoDados!C1517={"ESQ. SUBMARINOS"},1,28,"ES"),ExtraçãoDados!C1517={"☒ irecção de Abastecimento"},REPLACE(ExtraçãoDados!C1517={"☒ irecção de Abastecimento"},1,28,"DA"),ExtraçãoDados!C1517={"Direcã d Abtit ço e asecmeno"},REPLACE(ExtraçãoDados!C1517={"Direcã d Abtit ço e asecmeno"},1,28,"DA"),ExtraçãoDados!C1517={"Diecã d Abtit rço e asecmeno"},REPLACE(ExtraçãoDados!C1517={"Diecã d Abtit rço e asecmeno"},1,28,"DA"),ISNUMBER(SEARCH("COMISSÃO",ExtraçãoDados!C1517,1)),REPLACE(ExtraçãoDados!C1517,1,29,"CCM"),ISNUMBER(SEARCH("DN/DIL/DRT1",ExtraçãoDados!C1517,1)),REPLACE(ExtraçãoDados!C1517,1,29,"DN"),ISNUMBER(SEARCH("DIRECÇAO DE NAVIOS",ExtraçãoDados!C1517,1)),REPLACE(ExtraçãoDados!C1517,1,29,"DN"),ISNUMBER(SEARCH("ESQUADRILHA SUBMARIN",ExtraçãoDados!C1517,1)),REPLACE(ExtraçãoDados!C1517,1,29,"ES"),ISNUMBER(SEARCH("DN",ExtraçãoDados!C1517,1)),REPLACE(ExtraçãoDados!C1517,1,29,"DN"),ISNUMBER(SEARCH("DIRECÇÃO",ExtraçãoDados!C1517,1)),REPLACE(ExtraçãoDados!C1517,1,29,"DN"),ISNUMBER(SEARCH("DIRECÇA0",ExtraçãoDados!C1517,1)),REPLACE(ExtraçãoDados!C1517,1,29,"DN"),ISNUMBER(SEARCH("DIRE",ExtraçãoDados!C1517,1)),REPLACE(ExtraçãoDados!C1517,1,29,"DN"),ISNUMBER(SEARCH("ESQUADRILHA",ExtraçãoDados!C1517,1)),REPLACE(ExtraçãoDados!C1517,1,29,"ES"),ISNUMBER(SEARCH("HOSPITAL DA MARINHA",ExtraçãoDados!C1517,1)),REPLACE(ExtraçãoDados!C1517,1,29,"HM"),ISNUMBER(SEARCH("HOSPITAL",ExtraçãoDados!C1517,1)),REPLACE(ExtraçãoDados!C1517,1,29,"HM"),ISNUMBER(SEARCH("HM",ExtraçãoDados!C1517,1)),REPLACE(ExtraçãoDados!C1517,1,29,"HM"),ISNUMBER(SEARCH("SECÇÃO DE APÓSITOS",ExtraçãoDados!C1517,1)),REPLACE(ExtraçãoDados!C1517,1,29,"HM"))</f>
        <v>#N/A</v>
      </c>
      <c r="E1517" s="4" t="e" cm="1">
        <f t="array" ref="E1517">_xlfn.IFS(LEN(ExtraçãoDados!B1517)=7,YEAR(ExtraçãoDados!D1517),LEN(ExtraçãoDados!B1517)=10,RIGHT(ExtraçãoDados!B1517,4),LEN(ExtraçãoDados!B1517)=9,YEAR(ExtraçãoDados!D1517),LEN(ExtraçãoDados!B1517)=8,YEAR(ExtraçãoDados!D1517),LEN(ExtraçãoDados!B1517)&gt;7,YEAR(ExtraçãoDados!D1517),LEN(ExtraçãoDados!B1517)&gt;5,YEAR(ExtraçãoDados!D1517),LEN(ExtraçãoDados!B1517)&gt;4,YEAR(ExtraçãoDados!D1517))</f>
        <v>#N/A</v>
      </c>
      <c r="F1517" s="4">
        <f>ExtraçãoDados!E1517</f>
        <v>0</v>
      </c>
    </row>
    <row r="1518" spans="1:6" x14ac:dyDescent="0.25">
      <c r="A1518" s="4">
        <f>ExtraçãoDados!A1518</f>
        <v>0</v>
      </c>
      <c r="B1518" s="4" t="str" cm="1">
        <f t="array" ref="B1518">_xlfn.IFS(LEN(ExtraçãoDados!B1518)=12,LEFT(ExtraçãoDados!B1518,3),LEN(ExtraçãoDados!B1518)=10,LEFT(ExtraçãoDados!B1518,5),LEN(ExtraçãoDados!B1518)&gt;19,0,LEN(ExtraçãoDados!B1518)=9,LEFT(ExtraçãoDados!B1518,4),LEN(ExtraçãoDados!B1518)=6,LEFT(ExtraçãoDados!B1518,3),LEN(ExtraçãoDados!B1518)&lt;5,LEFT(ExtraçãoDados!B1518,3),LEN(ExtraçãoDados!B1518)=8,LEFT(ExtraçãoDados!B1518,3),LEN(ExtraçãoDados!B1518)=5,LEFT(ExtraçãoDados!B1518,5),LEN(ExtraçãoDados!B1518)=11,LEFT(ExtraçãoDados!B1518,5),LEN(ExtraçãoDados!B1518)=7,RIGHT(ExtraçãoDados!B1518,6))</f>
        <v/>
      </c>
      <c r="C1518" s="4" t="e" cm="1">
        <f t="array" ref="C1518">_xlfn.IFS(LEN(B1518)=1,"ERRO",LEN(B1518)=2,_xlfn.CONCAT("000",B1518),LEN(B1518)=3,_xlfn.CONCAT("00",B1518),LEN(B1518)=4,_xlfn.CONCAT("0",B1518),LEN(B1518)=6,B1518,LEN(B1518)=7,B1518,LEN(B1518)=5,B1518)</f>
        <v>#N/A</v>
      </c>
      <c r="D1518" s="4" t="e" cm="1">
        <f t="array" ref="D1518">_xlfn.IFS(ExtraçãoDados!C1518={"Direcção de Abastecimento"},REPLACE(ExtraçãoDados!C1518="{Direcção de Abastecimento}",1,25,"DA"),ExtraçãoDados!C1518={"COMISSÃO CULTURAL DE LMARINHA"},REPLACE(ExtraçãoDados!C1518={"COMISSÃO CULTURAL DE LMARINHA"},1,28,"CCM"),ExtraçãoDados!C1518={"DIRECÇÃO DE NAVIOS"},REPLACE(ExtraçãoDados!C1518={"DIRECÇÃO DE NAVIOS"},1,28,"DN"),ExtraçãoDados!C1518={"ESQUADRILHA SUBMARINOS"},REPLACE(ExtraçãoDados!C1518={"ESQUADRILHA SUBMARINOS"},1,28,"ES"),ExtraçãoDados!C1518={"COMISSÃO MARINHA"},REPLACE(ExtraçãoDados!C1518={"COMISSÃO MARINHA"},1,28,"CCM"),ExtraçãoDados!C1518={"COMISSÃO CULTURAL DE MARINHA"},REPLACE(ExtraçãoDados!C1518={"COMISSÃO CULTURAL DE MARINHA"},1,28,"CCM"),ExtraçãoDados!C1518={"CCM"},REPLACE(ExtraçãoDados!C1518={"CCM"},1,28,"CCM"),ExtraçãoDados!C1518={"DN"},REPLACE(ExtraçãoDados!C1518={"DN"},1,28,"DN"),ExtraçãoDados!C1518={"ES"},REPLACE(ExtraçãoDados!C1518={"ES"},1,28,"ES"),ExtraçãoDados!C1518={"DA"},REPLACE(ExtraçãoDados!C1518={"DA"},1,28,"DA"),ExtraçãoDados!C1518={"DE: ESQUADRILHA SUBMARINOS"},REPLACE(ExtraçãoDados!C1518={"DE: ESQUADRILHA SUBMARINOS"},1,28,"ES"),ExtraçãoDados!C1518={"DE: COMISSÃO CULTURAL DE LMARINHA"},REPLACE(ExtraçãoDados!C1518={"DE: COMISSÃO CULTURAL DE LMARINHA"},1,28,"CCM"),ExtraçãoDados!C1518={"ON"},REPLACE(ExtraçãoDados!C1518={"ON"},1,28,"DN"),ExtraçãoDados!C1518={"ESQ. SUBMARINOS"},REPLACE(ExtraçãoDados!C1518={"ESQ. SUBMARINOS"},1,28,"ES"),ExtraçãoDados!C1518={"☒ irecção de Abastecimento"},REPLACE(ExtraçãoDados!C1518={"☒ irecção de Abastecimento"},1,28,"DA"),ExtraçãoDados!C1518={"Direcã d Abtit ço e asecmeno"},REPLACE(ExtraçãoDados!C1518={"Direcã d Abtit ço e asecmeno"},1,28,"DA"),ExtraçãoDados!C1518={"Diecã d Abtit rço e asecmeno"},REPLACE(ExtraçãoDados!C1518={"Diecã d Abtit rço e asecmeno"},1,28,"DA"),ISNUMBER(SEARCH("COMISSÃO",ExtraçãoDados!C1518,1)),REPLACE(ExtraçãoDados!C1518,1,29,"CCM"),ISNUMBER(SEARCH("DN/DIL/DRT1",ExtraçãoDados!C1518,1)),REPLACE(ExtraçãoDados!C1518,1,29,"DN"),ISNUMBER(SEARCH("DIRECÇAO DE NAVIOS",ExtraçãoDados!C1518,1)),REPLACE(ExtraçãoDados!C1518,1,29,"DN"),ISNUMBER(SEARCH("ESQUADRILHA SUBMARIN",ExtraçãoDados!C1518,1)),REPLACE(ExtraçãoDados!C1518,1,29,"ES"),ISNUMBER(SEARCH("DN",ExtraçãoDados!C1518,1)),REPLACE(ExtraçãoDados!C1518,1,29,"DN"),ISNUMBER(SEARCH("DIRECÇÃO",ExtraçãoDados!C1518,1)),REPLACE(ExtraçãoDados!C1518,1,29,"DN"),ISNUMBER(SEARCH("DIRECÇA0",ExtraçãoDados!C1518,1)),REPLACE(ExtraçãoDados!C1518,1,29,"DN"),ISNUMBER(SEARCH("DIRE",ExtraçãoDados!C1518,1)),REPLACE(ExtraçãoDados!C1518,1,29,"DN"),ISNUMBER(SEARCH("ESQUADRILHA",ExtraçãoDados!C1518,1)),REPLACE(ExtraçãoDados!C1518,1,29,"ES"),ISNUMBER(SEARCH("HOSPITAL DA MARINHA",ExtraçãoDados!C1518,1)),REPLACE(ExtraçãoDados!C1518,1,29,"HM"),ISNUMBER(SEARCH("HOSPITAL",ExtraçãoDados!C1518,1)),REPLACE(ExtraçãoDados!C1518,1,29,"HM"),ISNUMBER(SEARCH("HM",ExtraçãoDados!C1518,1)),REPLACE(ExtraçãoDados!C1518,1,29,"HM"),ISNUMBER(SEARCH("SECÇÃO DE APÓSITOS",ExtraçãoDados!C1518,1)),REPLACE(ExtraçãoDados!C1518,1,29,"HM"))</f>
        <v>#N/A</v>
      </c>
      <c r="E1518" s="4" t="e" cm="1">
        <f t="array" ref="E1518">_xlfn.IFS(LEN(ExtraçãoDados!B1518)=7,YEAR(ExtraçãoDados!D1518),LEN(ExtraçãoDados!B1518)=10,RIGHT(ExtraçãoDados!B1518,4),LEN(ExtraçãoDados!B1518)=9,YEAR(ExtraçãoDados!D1518),LEN(ExtraçãoDados!B1518)=8,YEAR(ExtraçãoDados!D1518),LEN(ExtraçãoDados!B1518)&gt;7,YEAR(ExtraçãoDados!D1518),LEN(ExtraçãoDados!B1518)&gt;5,YEAR(ExtraçãoDados!D1518),LEN(ExtraçãoDados!B1518)&gt;4,YEAR(ExtraçãoDados!D1518))</f>
        <v>#N/A</v>
      </c>
      <c r="F1518" s="4">
        <f>ExtraçãoDados!E1518</f>
        <v>0</v>
      </c>
    </row>
    <row r="1519" spans="1:6" x14ac:dyDescent="0.25">
      <c r="A1519" s="4">
        <f>ExtraçãoDados!A1519</f>
        <v>0</v>
      </c>
      <c r="B1519" s="4" t="str" cm="1">
        <f t="array" ref="B1519">_xlfn.IFS(LEN(ExtraçãoDados!B1519)=12,LEFT(ExtraçãoDados!B1519,3),LEN(ExtraçãoDados!B1519)=10,LEFT(ExtraçãoDados!B1519,5),LEN(ExtraçãoDados!B1519)&gt;19,0,LEN(ExtraçãoDados!B1519)=9,LEFT(ExtraçãoDados!B1519,4),LEN(ExtraçãoDados!B1519)=6,LEFT(ExtraçãoDados!B1519,3),LEN(ExtraçãoDados!B1519)&lt;5,LEFT(ExtraçãoDados!B1519,3),LEN(ExtraçãoDados!B1519)=8,LEFT(ExtraçãoDados!B1519,3),LEN(ExtraçãoDados!B1519)=5,LEFT(ExtraçãoDados!B1519,5),LEN(ExtraçãoDados!B1519)=11,LEFT(ExtraçãoDados!B1519,5),LEN(ExtraçãoDados!B1519)=7,RIGHT(ExtraçãoDados!B1519,6))</f>
        <v/>
      </c>
      <c r="C1519" s="4" t="e" cm="1">
        <f t="array" ref="C1519">_xlfn.IFS(LEN(B1519)=1,"ERRO",LEN(B1519)=2,_xlfn.CONCAT("000",B1519),LEN(B1519)=3,_xlfn.CONCAT("00",B1519),LEN(B1519)=4,_xlfn.CONCAT("0",B1519),LEN(B1519)=6,B1519,LEN(B1519)=7,B1519,LEN(B1519)=5,B1519)</f>
        <v>#N/A</v>
      </c>
      <c r="D1519" s="4" t="e" cm="1">
        <f t="array" ref="D1519">_xlfn.IFS(ExtraçãoDados!C1519={"Direcção de Abastecimento"},REPLACE(ExtraçãoDados!C1519="{Direcção de Abastecimento}",1,25,"DA"),ExtraçãoDados!C1519={"COMISSÃO CULTURAL DE LMARINHA"},REPLACE(ExtraçãoDados!C1519={"COMISSÃO CULTURAL DE LMARINHA"},1,28,"CCM"),ExtraçãoDados!C1519={"DIRECÇÃO DE NAVIOS"},REPLACE(ExtraçãoDados!C1519={"DIRECÇÃO DE NAVIOS"},1,28,"DN"),ExtraçãoDados!C1519={"ESQUADRILHA SUBMARINOS"},REPLACE(ExtraçãoDados!C1519={"ESQUADRILHA SUBMARINOS"},1,28,"ES"),ExtraçãoDados!C1519={"COMISSÃO MARINHA"},REPLACE(ExtraçãoDados!C1519={"COMISSÃO MARINHA"},1,28,"CCM"),ExtraçãoDados!C1519={"COMISSÃO CULTURAL DE MARINHA"},REPLACE(ExtraçãoDados!C1519={"COMISSÃO CULTURAL DE MARINHA"},1,28,"CCM"),ExtraçãoDados!C1519={"CCM"},REPLACE(ExtraçãoDados!C1519={"CCM"},1,28,"CCM"),ExtraçãoDados!C1519={"DN"},REPLACE(ExtraçãoDados!C1519={"DN"},1,28,"DN"),ExtraçãoDados!C1519={"ES"},REPLACE(ExtraçãoDados!C1519={"ES"},1,28,"ES"),ExtraçãoDados!C1519={"DA"},REPLACE(ExtraçãoDados!C1519={"DA"},1,28,"DA"),ExtraçãoDados!C1519={"DE: ESQUADRILHA SUBMARINOS"},REPLACE(ExtraçãoDados!C1519={"DE: ESQUADRILHA SUBMARINOS"},1,28,"ES"),ExtraçãoDados!C1519={"DE: COMISSÃO CULTURAL DE LMARINHA"},REPLACE(ExtraçãoDados!C1519={"DE: COMISSÃO CULTURAL DE LMARINHA"},1,28,"CCM"),ExtraçãoDados!C1519={"ON"},REPLACE(ExtraçãoDados!C1519={"ON"},1,28,"DN"),ExtraçãoDados!C1519={"ESQ. SUBMARINOS"},REPLACE(ExtraçãoDados!C1519={"ESQ. SUBMARINOS"},1,28,"ES"),ExtraçãoDados!C1519={"☒ irecção de Abastecimento"},REPLACE(ExtraçãoDados!C1519={"☒ irecção de Abastecimento"},1,28,"DA"),ExtraçãoDados!C1519={"Direcã d Abtit ço e asecmeno"},REPLACE(ExtraçãoDados!C1519={"Direcã d Abtit ço e asecmeno"},1,28,"DA"),ExtraçãoDados!C1519={"Diecã d Abtit rço e asecmeno"},REPLACE(ExtraçãoDados!C1519={"Diecã d Abtit rço e asecmeno"},1,28,"DA"),ISNUMBER(SEARCH("COMISSÃO",ExtraçãoDados!C1519,1)),REPLACE(ExtraçãoDados!C1519,1,29,"CCM"),ISNUMBER(SEARCH("DN/DIL/DRT1",ExtraçãoDados!C1519,1)),REPLACE(ExtraçãoDados!C1519,1,29,"DN"),ISNUMBER(SEARCH("DIRECÇAO DE NAVIOS",ExtraçãoDados!C1519,1)),REPLACE(ExtraçãoDados!C1519,1,29,"DN"),ISNUMBER(SEARCH("ESQUADRILHA SUBMARIN",ExtraçãoDados!C1519,1)),REPLACE(ExtraçãoDados!C1519,1,29,"ES"),ISNUMBER(SEARCH("DN",ExtraçãoDados!C1519,1)),REPLACE(ExtraçãoDados!C1519,1,29,"DN"),ISNUMBER(SEARCH("DIRECÇÃO",ExtraçãoDados!C1519,1)),REPLACE(ExtraçãoDados!C1519,1,29,"DN"),ISNUMBER(SEARCH("DIRECÇA0",ExtraçãoDados!C1519,1)),REPLACE(ExtraçãoDados!C1519,1,29,"DN"),ISNUMBER(SEARCH("DIRE",ExtraçãoDados!C1519,1)),REPLACE(ExtraçãoDados!C1519,1,29,"DN"),ISNUMBER(SEARCH("ESQUADRILHA",ExtraçãoDados!C1519,1)),REPLACE(ExtraçãoDados!C1519,1,29,"ES"),ISNUMBER(SEARCH("HOSPITAL DA MARINHA",ExtraçãoDados!C1519,1)),REPLACE(ExtraçãoDados!C1519,1,29,"HM"),ISNUMBER(SEARCH("HOSPITAL",ExtraçãoDados!C1519,1)),REPLACE(ExtraçãoDados!C1519,1,29,"HM"),ISNUMBER(SEARCH("HM",ExtraçãoDados!C1519,1)),REPLACE(ExtraçãoDados!C1519,1,29,"HM"),ISNUMBER(SEARCH("SECÇÃO DE APÓSITOS",ExtraçãoDados!C1519,1)),REPLACE(ExtraçãoDados!C1519,1,29,"HM"))</f>
        <v>#N/A</v>
      </c>
      <c r="E1519" s="4" t="e" cm="1">
        <f t="array" ref="E1519">_xlfn.IFS(LEN(ExtraçãoDados!B1519)=7,YEAR(ExtraçãoDados!D1519),LEN(ExtraçãoDados!B1519)=10,RIGHT(ExtraçãoDados!B1519,4),LEN(ExtraçãoDados!B1519)=9,YEAR(ExtraçãoDados!D1519),LEN(ExtraçãoDados!B1519)=8,YEAR(ExtraçãoDados!D1519),LEN(ExtraçãoDados!B1519)&gt;7,YEAR(ExtraçãoDados!D1519),LEN(ExtraçãoDados!B1519)&gt;5,YEAR(ExtraçãoDados!D1519),LEN(ExtraçãoDados!B1519)&gt;4,YEAR(ExtraçãoDados!D1519))</f>
        <v>#N/A</v>
      </c>
      <c r="F1519" s="4">
        <f>ExtraçãoDados!E1519</f>
        <v>0</v>
      </c>
    </row>
    <row r="1520" spans="1:6" x14ac:dyDescent="0.25">
      <c r="A1520" s="4">
        <f>ExtraçãoDados!A1520</f>
        <v>0</v>
      </c>
      <c r="B1520" s="4" t="str" cm="1">
        <f t="array" ref="B1520">_xlfn.IFS(LEN(ExtraçãoDados!B1520)=12,LEFT(ExtraçãoDados!B1520,3),LEN(ExtraçãoDados!B1520)=10,LEFT(ExtraçãoDados!B1520,5),LEN(ExtraçãoDados!B1520)&gt;19,0,LEN(ExtraçãoDados!B1520)=9,LEFT(ExtraçãoDados!B1520,4),LEN(ExtraçãoDados!B1520)=6,LEFT(ExtraçãoDados!B1520,3),LEN(ExtraçãoDados!B1520)&lt;5,LEFT(ExtraçãoDados!B1520,3),LEN(ExtraçãoDados!B1520)=8,LEFT(ExtraçãoDados!B1520,3),LEN(ExtraçãoDados!B1520)=5,LEFT(ExtraçãoDados!B1520,5),LEN(ExtraçãoDados!B1520)=11,LEFT(ExtraçãoDados!B1520,5),LEN(ExtraçãoDados!B1520)=7,RIGHT(ExtraçãoDados!B1520,6))</f>
        <v/>
      </c>
      <c r="C1520" s="4" t="e" cm="1">
        <f t="array" ref="C1520">_xlfn.IFS(LEN(B1520)=1,"ERRO",LEN(B1520)=2,_xlfn.CONCAT("000",B1520),LEN(B1520)=3,_xlfn.CONCAT("00",B1520),LEN(B1520)=4,_xlfn.CONCAT("0",B1520),LEN(B1520)=6,B1520,LEN(B1520)=7,B1520,LEN(B1520)=5,B1520)</f>
        <v>#N/A</v>
      </c>
      <c r="D1520" s="4" t="e" cm="1">
        <f t="array" ref="D1520">_xlfn.IFS(ExtraçãoDados!C1520={"Direcção de Abastecimento"},REPLACE(ExtraçãoDados!C1520="{Direcção de Abastecimento}",1,25,"DA"),ExtraçãoDados!C1520={"COMISSÃO CULTURAL DE LMARINHA"},REPLACE(ExtraçãoDados!C1520={"COMISSÃO CULTURAL DE LMARINHA"},1,28,"CCM"),ExtraçãoDados!C1520={"DIRECÇÃO DE NAVIOS"},REPLACE(ExtraçãoDados!C1520={"DIRECÇÃO DE NAVIOS"},1,28,"DN"),ExtraçãoDados!C1520={"ESQUADRILHA SUBMARINOS"},REPLACE(ExtraçãoDados!C1520={"ESQUADRILHA SUBMARINOS"},1,28,"ES"),ExtraçãoDados!C1520={"COMISSÃO MARINHA"},REPLACE(ExtraçãoDados!C1520={"COMISSÃO MARINHA"},1,28,"CCM"),ExtraçãoDados!C1520={"COMISSÃO CULTURAL DE MARINHA"},REPLACE(ExtraçãoDados!C1520={"COMISSÃO CULTURAL DE MARINHA"},1,28,"CCM"),ExtraçãoDados!C1520={"CCM"},REPLACE(ExtraçãoDados!C1520={"CCM"},1,28,"CCM"),ExtraçãoDados!C1520={"DN"},REPLACE(ExtraçãoDados!C1520={"DN"},1,28,"DN"),ExtraçãoDados!C1520={"ES"},REPLACE(ExtraçãoDados!C1520={"ES"},1,28,"ES"),ExtraçãoDados!C1520={"DA"},REPLACE(ExtraçãoDados!C1520={"DA"},1,28,"DA"),ExtraçãoDados!C1520={"DE: ESQUADRILHA SUBMARINOS"},REPLACE(ExtraçãoDados!C1520={"DE: ESQUADRILHA SUBMARINOS"},1,28,"ES"),ExtraçãoDados!C1520={"DE: COMISSÃO CULTURAL DE LMARINHA"},REPLACE(ExtraçãoDados!C1520={"DE: COMISSÃO CULTURAL DE LMARINHA"},1,28,"CCM"),ExtraçãoDados!C1520={"ON"},REPLACE(ExtraçãoDados!C1520={"ON"},1,28,"DN"),ExtraçãoDados!C1520={"ESQ. SUBMARINOS"},REPLACE(ExtraçãoDados!C1520={"ESQ. SUBMARINOS"},1,28,"ES"),ExtraçãoDados!C1520={"☒ irecção de Abastecimento"},REPLACE(ExtraçãoDados!C1520={"☒ irecção de Abastecimento"},1,28,"DA"),ExtraçãoDados!C1520={"Direcã d Abtit ço e asecmeno"},REPLACE(ExtraçãoDados!C1520={"Direcã d Abtit ço e asecmeno"},1,28,"DA"),ExtraçãoDados!C1520={"Diecã d Abtit rço e asecmeno"},REPLACE(ExtraçãoDados!C1520={"Diecã d Abtit rço e asecmeno"},1,28,"DA"),ISNUMBER(SEARCH("COMISSÃO",ExtraçãoDados!C1520,1)),REPLACE(ExtraçãoDados!C1520,1,29,"CCM"),ISNUMBER(SEARCH("DN/DIL/DRT1",ExtraçãoDados!C1520,1)),REPLACE(ExtraçãoDados!C1520,1,29,"DN"),ISNUMBER(SEARCH("DIRECÇAO DE NAVIOS",ExtraçãoDados!C1520,1)),REPLACE(ExtraçãoDados!C1520,1,29,"DN"),ISNUMBER(SEARCH("ESQUADRILHA SUBMARIN",ExtraçãoDados!C1520,1)),REPLACE(ExtraçãoDados!C1520,1,29,"ES"),ISNUMBER(SEARCH("DN",ExtraçãoDados!C1520,1)),REPLACE(ExtraçãoDados!C1520,1,29,"DN"),ISNUMBER(SEARCH("DIRECÇÃO",ExtraçãoDados!C1520,1)),REPLACE(ExtraçãoDados!C1520,1,29,"DN"),ISNUMBER(SEARCH("DIRECÇA0",ExtraçãoDados!C1520,1)),REPLACE(ExtraçãoDados!C1520,1,29,"DN"),ISNUMBER(SEARCH("DIRE",ExtraçãoDados!C1520,1)),REPLACE(ExtraçãoDados!C1520,1,29,"DN"),ISNUMBER(SEARCH("ESQUADRILHA",ExtraçãoDados!C1520,1)),REPLACE(ExtraçãoDados!C1520,1,29,"ES"),ISNUMBER(SEARCH("HOSPITAL DA MARINHA",ExtraçãoDados!C1520,1)),REPLACE(ExtraçãoDados!C1520,1,29,"HM"),ISNUMBER(SEARCH("HOSPITAL",ExtraçãoDados!C1520,1)),REPLACE(ExtraçãoDados!C1520,1,29,"HM"),ISNUMBER(SEARCH("HM",ExtraçãoDados!C1520,1)),REPLACE(ExtraçãoDados!C1520,1,29,"HM"),ISNUMBER(SEARCH("SECÇÃO DE APÓSITOS",ExtraçãoDados!C1520,1)),REPLACE(ExtraçãoDados!C1520,1,29,"HM"))</f>
        <v>#N/A</v>
      </c>
      <c r="E1520" s="4" t="e" cm="1">
        <f t="array" ref="E1520">_xlfn.IFS(LEN(ExtraçãoDados!B1520)=7,YEAR(ExtraçãoDados!D1520),LEN(ExtraçãoDados!B1520)=10,RIGHT(ExtraçãoDados!B1520,4),LEN(ExtraçãoDados!B1520)=9,YEAR(ExtraçãoDados!D1520),LEN(ExtraçãoDados!B1520)=8,YEAR(ExtraçãoDados!D1520),LEN(ExtraçãoDados!B1520)&gt;7,YEAR(ExtraçãoDados!D1520),LEN(ExtraçãoDados!B1520)&gt;5,YEAR(ExtraçãoDados!D1520),LEN(ExtraçãoDados!B1520)&gt;4,YEAR(ExtraçãoDados!D1520))</f>
        <v>#N/A</v>
      </c>
      <c r="F1520" s="4">
        <f>ExtraçãoDados!E1520</f>
        <v>0</v>
      </c>
    </row>
    <row r="1521" spans="1:6" x14ac:dyDescent="0.25">
      <c r="A1521" s="4">
        <f>ExtraçãoDados!A1521</f>
        <v>0</v>
      </c>
      <c r="B1521" s="4" t="str" cm="1">
        <f t="array" ref="B1521">_xlfn.IFS(LEN(ExtraçãoDados!B1521)=12,LEFT(ExtraçãoDados!B1521,3),LEN(ExtraçãoDados!B1521)=10,LEFT(ExtraçãoDados!B1521,5),LEN(ExtraçãoDados!B1521)&gt;19,0,LEN(ExtraçãoDados!B1521)=9,LEFT(ExtraçãoDados!B1521,4),LEN(ExtraçãoDados!B1521)=6,LEFT(ExtraçãoDados!B1521,3),LEN(ExtraçãoDados!B1521)&lt;5,LEFT(ExtraçãoDados!B1521,3),LEN(ExtraçãoDados!B1521)=8,LEFT(ExtraçãoDados!B1521,3),LEN(ExtraçãoDados!B1521)=5,LEFT(ExtraçãoDados!B1521,5),LEN(ExtraçãoDados!B1521)=11,LEFT(ExtraçãoDados!B1521,5),LEN(ExtraçãoDados!B1521)=7,RIGHT(ExtraçãoDados!B1521,6))</f>
        <v/>
      </c>
      <c r="C1521" s="4" t="e" cm="1">
        <f t="array" ref="C1521">_xlfn.IFS(LEN(B1521)=1,"ERRO",LEN(B1521)=2,_xlfn.CONCAT("000",B1521),LEN(B1521)=3,_xlfn.CONCAT("00",B1521),LEN(B1521)=4,_xlfn.CONCAT("0",B1521),LEN(B1521)=6,B1521,LEN(B1521)=7,B1521,LEN(B1521)=5,B1521)</f>
        <v>#N/A</v>
      </c>
      <c r="D1521" s="4" t="e" cm="1">
        <f t="array" ref="D1521">_xlfn.IFS(ExtraçãoDados!C1521={"Direcção de Abastecimento"},REPLACE(ExtraçãoDados!C1521="{Direcção de Abastecimento}",1,25,"DA"),ExtraçãoDados!C1521={"COMISSÃO CULTURAL DE LMARINHA"},REPLACE(ExtraçãoDados!C1521={"COMISSÃO CULTURAL DE LMARINHA"},1,28,"CCM"),ExtraçãoDados!C1521={"DIRECÇÃO DE NAVIOS"},REPLACE(ExtraçãoDados!C1521={"DIRECÇÃO DE NAVIOS"},1,28,"DN"),ExtraçãoDados!C1521={"ESQUADRILHA SUBMARINOS"},REPLACE(ExtraçãoDados!C1521={"ESQUADRILHA SUBMARINOS"},1,28,"ES"),ExtraçãoDados!C1521={"COMISSÃO MARINHA"},REPLACE(ExtraçãoDados!C1521={"COMISSÃO MARINHA"},1,28,"CCM"),ExtraçãoDados!C1521={"COMISSÃO CULTURAL DE MARINHA"},REPLACE(ExtraçãoDados!C1521={"COMISSÃO CULTURAL DE MARINHA"},1,28,"CCM"),ExtraçãoDados!C1521={"CCM"},REPLACE(ExtraçãoDados!C1521={"CCM"},1,28,"CCM"),ExtraçãoDados!C1521={"DN"},REPLACE(ExtraçãoDados!C1521={"DN"},1,28,"DN"),ExtraçãoDados!C1521={"ES"},REPLACE(ExtraçãoDados!C1521={"ES"},1,28,"ES"),ExtraçãoDados!C1521={"DA"},REPLACE(ExtraçãoDados!C1521={"DA"},1,28,"DA"),ExtraçãoDados!C1521={"DE: ESQUADRILHA SUBMARINOS"},REPLACE(ExtraçãoDados!C1521={"DE: ESQUADRILHA SUBMARINOS"},1,28,"ES"),ExtraçãoDados!C1521={"DE: COMISSÃO CULTURAL DE LMARINHA"},REPLACE(ExtraçãoDados!C1521={"DE: COMISSÃO CULTURAL DE LMARINHA"},1,28,"CCM"),ExtraçãoDados!C1521={"ON"},REPLACE(ExtraçãoDados!C1521={"ON"},1,28,"DN"),ExtraçãoDados!C1521={"ESQ. SUBMARINOS"},REPLACE(ExtraçãoDados!C1521={"ESQ. SUBMARINOS"},1,28,"ES"),ExtraçãoDados!C1521={"☒ irecção de Abastecimento"},REPLACE(ExtraçãoDados!C1521={"☒ irecção de Abastecimento"},1,28,"DA"),ExtraçãoDados!C1521={"Direcã d Abtit ço e asecmeno"},REPLACE(ExtraçãoDados!C1521={"Direcã d Abtit ço e asecmeno"},1,28,"DA"),ExtraçãoDados!C1521={"Diecã d Abtit rço e asecmeno"},REPLACE(ExtraçãoDados!C1521={"Diecã d Abtit rço e asecmeno"},1,28,"DA"),ISNUMBER(SEARCH("COMISSÃO",ExtraçãoDados!C1521,1)),REPLACE(ExtraçãoDados!C1521,1,29,"CCM"),ISNUMBER(SEARCH("DN/DIL/DRT1",ExtraçãoDados!C1521,1)),REPLACE(ExtraçãoDados!C1521,1,29,"DN"),ISNUMBER(SEARCH("DIRECÇAO DE NAVIOS",ExtraçãoDados!C1521,1)),REPLACE(ExtraçãoDados!C1521,1,29,"DN"),ISNUMBER(SEARCH("ESQUADRILHA SUBMARIN",ExtraçãoDados!C1521,1)),REPLACE(ExtraçãoDados!C1521,1,29,"ES"),ISNUMBER(SEARCH("DN",ExtraçãoDados!C1521,1)),REPLACE(ExtraçãoDados!C1521,1,29,"DN"),ISNUMBER(SEARCH("DIRECÇÃO",ExtraçãoDados!C1521,1)),REPLACE(ExtraçãoDados!C1521,1,29,"DN"),ISNUMBER(SEARCH("DIRECÇA0",ExtraçãoDados!C1521,1)),REPLACE(ExtraçãoDados!C1521,1,29,"DN"),ISNUMBER(SEARCH("DIRE",ExtraçãoDados!C1521,1)),REPLACE(ExtraçãoDados!C1521,1,29,"DN"),ISNUMBER(SEARCH("ESQUADRILHA",ExtraçãoDados!C1521,1)),REPLACE(ExtraçãoDados!C1521,1,29,"ES"),ISNUMBER(SEARCH("HOSPITAL DA MARINHA",ExtraçãoDados!C1521,1)),REPLACE(ExtraçãoDados!C1521,1,29,"HM"),ISNUMBER(SEARCH("HOSPITAL",ExtraçãoDados!C1521,1)),REPLACE(ExtraçãoDados!C1521,1,29,"HM"),ISNUMBER(SEARCH("HM",ExtraçãoDados!C1521,1)),REPLACE(ExtraçãoDados!C1521,1,29,"HM"),ISNUMBER(SEARCH("SECÇÃO DE APÓSITOS",ExtraçãoDados!C1521,1)),REPLACE(ExtraçãoDados!C1521,1,29,"HM"))</f>
        <v>#N/A</v>
      </c>
      <c r="E1521" s="4" t="e" cm="1">
        <f t="array" ref="E1521">_xlfn.IFS(LEN(ExtraçãoDados!B1521)=7,YEAR(ExtraçãoDados!D1521),LEN(ExtraçãoDados!B1521)=10,RIGHT(ExtraçãoDados!B1521,4),LEN(ExtraçãoDados!B1521)=9,YEAR(ExtraçãoDados!D1521),LEN(ExtraçãoDados!B1521)=8,YEAR(ExtraçãoDados!D1521),LEN(ExtraçãoDados!B1521)&gt;7,YEAR(ExtraçãoDados!D1521),LEN(ExtraçãoDados!B1521)&gt;5,YEAR(ExtraçãoDados!D1521),LEN(ExtraçãoDados!B1521)&gt;4,YEAR(ExtraçãoDados!D1521))</f>
        <v>#N/A</v>
      </c>
      <c r="F1521" s="4">
        <f>ExtraçãoDados!E1521</f>
        <v>0</v>
      </c>
    </row>
    <row r="1522" spans="1:6" x14ac:dyDescent="0.25">
      <c r="A1522" s="4">
        <f>ExtraçãoDados!A1522</f>
        <v>0</v>
      </c>
      <c r="B1522" s="4" t="str" cm="1">
        <f t="array" ref="B1522">_xlfn.IFS(LEN(ExtraçãoDados!B1522)=12,LEFT(ExtraçãoDados!B1522,3),LEN(ExtraçãoDados!B1522)=10,LEFT(ExtraçãoDados!B1522,5),LEN(ExtraçãoDados!B1522)&gt;19,0,LEN(ExtraçãoDados!B1522)=9,LEFT(ExtraçãoDados!B1522,4),LEN(ExtraçãoDados!B1522)=6,LEFT(ExtraçãoDados!B1522,3),LEN(ExtraçãoDados!B1522)&lt;5,LEFT(ExtraçãoDados!B1522,3),LEN(ExtraçãoDados!B1522)=8,LEFT(ExtraçãoDados!B1522,3),LEN(ExtraçãoDados!B1522)=5,LEFT(ExtraçãoDados!B1522,5),LEN(ExtraçãoDados!B1522)=11,LEFT(ExtraçãoDados!B1522,5),LEN(ExtraçãoDados!B1522)=7,RIGHT(ExtraçãoDados!B1522,6))</f>
        <v/>
      </c>
      <c r="C1522" s="4" t="e" cm="1">
        <f t="array" ref="C1522">_xlfn.IFS(LEN(B1522)=1,"ERRO",LEN(B1522)=2,_xlfn.CONCAT("000",B1522),LEN(B1522)=3,_xlfn.CONCAT("00",B1522),LEN(B1522)=4,_xlfn.CONCAT("0",B1522),LEN(B1522)=6,B1522,LEN(B1522)=7,B1522,LEN(B1522)=5,B1522)</f>
        <v>#N/A</v>
      </c>
      <c r="D1522" s="4" t="e" cm="1">
        <f t="array" ref="D1522">_xlfn.IFS(ExtraçãoDados!C1522={"Direcção de Abastecimento"},REPLACE(ExtraçãoDados!C1522="{Direcção de Abastecimento}",1,25,"DA"),ExtraçãoDados!C1522={"COMISSÃO CULTURAL DE LMARINHA"},REPLACE(ExtraçãoDados!C1522={"COMISSÃO CULTURAL DE LMARINHA"},1,28,"CCM"),ExtraçãoDados!C1522={"DIRECÇÃO DE NAVIOS"},REPLACE(ExtraçãoDados!C1522={"DIRECÇÃO DE NAVIOS"},1,28,"DN"),ExtraçãoDados!C1522={"ESQUADRILHA SUBMARINOS"},REPLACE(ExtraçãoDados!C1522={"ESQUADRILHA SUBMARINOS"},1,28,"ES"),ExtraçãoDados!C1522={"COMISSÃO MARINHA"},REPLACE(ExtraçãoDados!C1522={"COMISSÃO MARINHA"},1,28,"CCM"),ExtraçãoDados!C1522={"COMISSÃO CULTURAL DE MARINHA"},REPLACE(ExtraçãoDados!C1522={"COMISSÃO CULTURAL DE MARINHA"},1,28,"CCM"),ExtraçãoDados!C1522={"CCM"},REPLACE(ExtraçãoDados!C1522={"CCM"},1,28,"CCM"),ExtraçãoDados!C1522={"DN"},REPLACE(ExtraçãoDados!C1522={"DN"},1,28,"DN"),ExtraçãoDados!C1522={"ES"},REPLACE(ExtraçãoDados!C1522={"ES"},1,28,"ES"),ExtraçãoDados!C1522={"DA"},REPLACE(ExtraçãoDados!C1522={"DA"},1,28,"DA"),ExtraçãoDados!C1522={"DE: ESQUADRILHA SUBMARINOS"},REPLACE(ExtraçãoDados!C1522={"DE: ESQUADRILHA SUBMARINOS"},1,28,"ES"),ExtraçãoDados!C1522={"DE: COMISSÃO CULTURAL DE LMARINHA"},REPLACE(ExtraçãoDados!C1522={"DE: COMISSÃO CULTURAL DE LMARINHA"},1,28,"CCM"),ExtraçãoDados!C1522={"ON"},REPLACE(ExtraçãoDados!C1522={"ON"},1,28,"DN"),ExtraçãoDados!C1522={"ESQ. SUBMARINOS"},REPLACE(ExtraçãoDados!C1522={"ESQ. SUBMARINOS"},1,28,"ES"),ExtraçãoDados!C1522={"☒ irecção de Abastecimento"},REPLACE(ExtraçãoDados!C1522={"☒ irecção de Abastecimento"},1,28,"DA"),ExtraçãoDados!C1522={"Direcã d Abtit ço e asecmeno"},REPLACE(ExtraçãoDados!C1522={"Direcã d Abtit ço e asecmeno"},1,28,"DA"),ExtraçãoDados!C1522={"Diecã d Abtit rço e asecmeno"},REPLACE(ExtraçãoDados!C1522={"Diecã d Abtit rço e asecmeno"},1,28,"DA"),ISNUMBER(SEARCH("COMISSÃO",ExtraçãoDados!C1522,1)),REPLACE(ExtraçãoDados!C1522,1,29,"CCM"),ISNUMBER(SEARCH("DN/DIL/DRT1",ExtraçãoDados!C1522,1)),REPLACE(ExtraçãoDados!C1522,1,29,"DN"),ISNUMBER(SEARCH("DIRECÇAO DE NAVIOS",ExtraçãoDados!C1522,1)),REPLACE(ExtraçãoDados!C1522,1,29,"DN"),ISNUMBER(SEARCH("ESQUADRILHA SUBMARIN",ExtraçãoDados!C1522,1)),REPLACE(ExtraçãoDados!C1522,1,29,"ES"),ISNUMBER(SEARCH("DN",ExtraçãoDados!C1522,1)),REPLACE(ExtraçãoDados!C1522,1,29,"DN"),ISNUMBER(SEARCH("DIRECÇÃO",ExtraçãoDados!C1522,1)),REPLACE(ExtraçãoDados!C1522,1,29,"DN"),ISNUMBER(SEARCH("DIRECÇA0",ExtraçãoDados!C1522,1)),REPLACE(ExtraçãoDados!C1522,1,29,"DN"),ISNUMBER(SEARCH("DIRE",ExtraçãoDados!C1522,1)),REPLACE(ExtraçãoDados!C1522,1,29,"DN"),ISNUMBER(SEARCH("ESQUADRILHA",ExtraçãoDados!C1522,1)),REPLACE(ExtraçãoDados!C1522,1,29,"ES"),ISNUMBER(SEARCH("HOSPITAL DA MARINHA",ExtraçãoDados!C1522,1)),REPLACE(ExtraçãoDados!C1522,1,29,"HM"),ISNUMBER(SEARCH("HOSPITAL",ExtraçãoDados!C1522,1)),REPLACE(ExtraçãoDados!C1522,1,29,"HM"),ISNUMBER(SEARCH("HM",ExtraçãoDados!C1522,1)),REPLACE(ExtraçãoDados!C1522,1,29,"HM"),ISNUMBER(SEARCH("SECÇÃO DE APÓSITOS",ExtraçãoDados!C1522,1)),REPLACE(ExtraçãoDados!C1522,1,29,"HM"))</f>
        <v>#N/A</v>
      </c>
      <c r="E1522" s="4" t="e" cm="1">
        <f t="array" ref="E1522">_xlfn.IFS(LEN(ExtraçãoDados!B1522)=7,YEAR(ExtraçãoDados!D1522),LEN(ExtraçãoDados!B1522)=10,RIGHT(ExtraçãoDados!B1522,4),LEN(ExtraçãoDados!B1522)=9,YEAR(ExtraçãoDados!D1522),LEN(ExtraçãoDados!B1522)=8,YEAR(ExtraçãoDados!D1522),LEN(ExtraçãoDados!B1522)&gt;7,YEAR(ExtraçãoDados!D1522),LEN(ExtraçãoDados!B1522)&gt;5,YEAR(ExtraçãoDados!D1522),LEN(ExtraçãoDados!B1522)&gt;4,YEAR(ExtraçãoDados!D1522))</f>
        <v>#N/A</v>
      </c>
      <c r="F1522" s="4">
        <f>ExtraçãoDados!E1522</f>
        <v>0</v>
      </c>
    </row>
    <row r="1523" spans="1:6" x14ac:dyDescent="0.25">
      <c r="A1523" s="4">
        <f>ExtraçãoDados!A1523</f>
        <v>0</v>
      </c>
      <c r="B1523" s="4" t="str" cm="1">
        <f t="array" ref="B1523">_xlfn.IFS(LEN(ExtraçãoDados!B1523)=12,LEFT(ExtraçãoDados!B1523,3),LEN(ExtraçãoDados!B1523)=10,LEFT(ExtraçãoDados!B1523,5),LEN(ExtraçãoDados!B1523)&gt;19,0,LEN(ExtraçãoDados!B1523)=9,LEFT(ExtraçãoDados!B1523,4),LEN(ExtraçãoDados!B1523)=6,LEFT(ExtraçãoDados!B1523,3),LEN(ExtraçãoDados!B1523)&lt;5,LEFT(ExtraçãoDados!B1523,3),LEN(ExtraçãoDados!B1523)=8,LEFT(ExtraçãoDados!B1523,3),LEN(ExtraçãoDados!B1523)=5,LEFT(ExtraçãoDados!B1523,5),LEN(ExtraçãoDados!B1523)=11,LEFT(ExtraçãoDados!B1523,5),LEN(ExtraçãoDados!B1523)=7,RIGHT(ExtraçãoDados!B1523,6))</f>
        <v/>
      </c>
      <c r="C1523" s="4" t="e" cm="1">
        <f t="array" ref="C1523">_xlfn.IFS(LEN(B1523)=1,"ERRO",LEN(B1523)=2,_xlfn.CONCAT("000",B1523),LEN(B1523)=3,_xlfn.CONCAT("00",B1523),LEN(B1523)=4,_xlfn.CONCAT("0",B1523),LEN(B1523)=6,B1523,LEN(B1523)=7,B1523,LEN(B1523)=5,B1523)</f>
        <v>#N/A</v>
      </c>
      <c r="D1523" s="4" t="e" cm="1">
        <f t="array" ref="D1523">_xlfn.IFS(ExtraçãoDados!C1523={"Direcção de Abastecimento"},REPLACE(ExtraçãoDados!C1523="{Direcção de Abastecimento}",1,25,"DA"),ExtraçãoDados!C1523={"COMISSÃO CULTURAL DE LMARINHA"},REPLACE(ExtraçãoDados!C1523={"COMISSÃO CULTURAL DE LMARINHA"},1,28,"CCM"),ExtraçãoDados!C1523={"DIRECÇÃO DE NAVIOS"},REPLACE(ExtraçãoDados!C1523={"DIRECÇÃO DE NAVIOS"},1,28,"DN"),ExtraçãoDados!C1523={"ESQUADRILHA SUBMARINOS"},REPLACE(ExtraçãoDados!C1523={"ESQUADRILHA SUBMARINOS"},1,28,"ES"),ExtraçãoDados!C1523={"COMISSÃO MARINHA"},REPLACE(ExtraçãoDados!C1523={"COMISSÃO MARINHA"},1,28,"CCM"),ExtraçãoDados!C1523={"COMISSÃO CULTURAL DE MARINHA"},REPLACE(ExtraçãoDados!C1523={"COMISSÃO CULTURAL DE MARINHA"},1,28,"CCM"),ExtraçãoDados!C1523={"CCM"},REPLACE(ExtraçãoDados!C1523={"CCM"},1,28,"CCM"),ExtraçãoDados!C1523={"DN"},REPLACE(ExtraçãoDados!C1523={"DN"},1,28,"DN"),ExtraçãoDados!C1523={"ES"},REPLACE(ExtraçãoDados!C1523={"ES"},1,28,"ES"),ExtraçãoDados!C1523={"DA"},REPLACE(ExtraçãoDados!C1523={"DA"},1,28,"DA"),ExtraçãoDados!C1523={"DE: ESQUADRILHA SUBMARINOS"},REPLACE(ExtraçãoDados!C1523={"DE: ESQUADRILHA SUBMARINOS"},1,28,"ES"),ExtraçãoDados!C1523={"DE: COMISSÃO CULTURAL DE LMARINHA"},REPLACE(ExtraçãoDados!C1523={"DE: COMISSÃO CULTURAL DE LMARINHA"},1,28,"CCM"),ExtraçãoDados!C1523={"ON"},REPLACE(ExtraçãoDados!C1523={"ON"},1,28,"DN"),ExtraçãoDados!C1523={"ESQ. SUBMARINOS"},REPLACE(ExtraçãoDados!C1523={"ESQ. SUBMARINOS"},1,28,"ES"),ExtraçãoDados!C1523={"☒ irecção de Abastecimento"},REPLACE(ExtraçãoDados!C1523={"☒ irecção de Abastecimento"},1,28,"DA"),ExtraçãoDados!C1523={"Direcã d Abtit ço e asecmeno"},REPLACE(ExtraçãoDados!C1523={"Direcã d Abtit ço e asecmeno"},1,28,"DA"),ExtraçãoDados!C1523={"Diecã d Abtit rço e asecmeno"},REPLACE(ExtraçãoDados!C1523={"Diecã d Abtit rço e asecmeno"},1,28,"DA"),ISNUMBER(SEARCH("COMISSÃO",ExtraçãoDados!C1523,1)),REPLACE(ExtraçãoDados!C1523,1,29,"CCM"),ISNUMBER(SEARCH("DN/DIL/DRT1",ExtraçãoDados!C1523,1)),REPLACE(ExtraçãoDados!C1523,1,29,"DN"),ISNUMBER(SEARCH("DIRECÇAO DE NAVIOS",ExtraçãoDados!C1523,1)),REPLACE(ExtraçãoDados!C1523,1,29,"DN"),ISNUMBER(SEARCH("ESQUADRILHA SUBMARIN",ExtraçãoDados!C1523,1)),REPLACE(ExtraçãoDados!C1523,1,29,"ES"),ISNUMBER(SEARCH("DN",ExtraçãoDados!C1523,1)),REPLACE(ExtraçãoDados!C1523,1,29,"DN"),ISNUMBER(SEARCH("DIRECÇÃO",ExtraçãoDados!C1523,1)),REPLACE(ExtraçãoDados!C1523,1,29,"DN"),ISNUMBER(SEARCH("DIRECÇA0",ExtraçãoDados!C1523,1)),REPLACE(ExtraçãoDados!C1523,1,29,"DN"),ISNUMBER(SEARCH("DIRE",ExtraçãoDados!C1523,1)),REPLACE(ExtraçãoDados!C1523,1,29,"DN"),ISNUMBER(SEARCH("ESQUADRILHA",ExtraçãoDados!C1523,1)),REPLACE(ExtraçãoDados!C1523,1,29,"ES"),ISNUMBER(SEARCH("HOSPITAL DA MARINHA",ExtraçãoDados!C1523,1)),REPLACE(ExtraçãoDados!C1523,1,29,"HM"),ISNUMBER(SEARCH("HOSPITAL",ExtraçãoDados!C1523,1)),REPLACE(ExtraçãoDados!C1523,1,29,"HM"),ISNUMBER(SEARCH("HM",ExtraçãoDados!C1523,1)),REPLACE(ExtraçãoDados!C1523,1,29,"HM"),ISNUMBER(SEARCH("SECÇÃO DE APÓSITOS",ExtraçãoDados!C1523,1)),REPLACE(ExtraçãoDados!C1523,1,29,"HM"))</f>
        <v>#N/A</v>
      </c>
      <c r="E1523" s="4" t="e" cm="1">
        <f t="array" ref="E1523">_xlfn.IFS(LEN(ExtraçãoDados!B1523)=7,YEAR(ExtraçãoDados!D1523),LEN(ExtraçãoDados!B1523)=10,RIGHT(ExtraçãoDados!B1523,4),LEN(ExtraçãoDados!B1523)=9,YEAR(ExtraçãoDados!D1523),LEN(ExtraçãoDados!B1523)=8,YEAR(ExtraçãoDados!D1523),LEN(ExtraçãoDados!B1523)&gt;7,YEAR(ExtraçãoDados!D1523),LEN(ExtraçãoDados!B1523)&gt;5,YEAR(ExtraçãoDados!D1523),LEN(ExtraçãoDados!B1523)&gt;4,YEAR(ExtraçãoDados!D1523))</f>
        <v>#N/A</v>
      </c>
      <c r="F1523" s="4">
        <f>ExtraçãoDados!E1523</f>
        <v>0</v>
      </c>
    </row>
    <row r="1524" spans="1:6" x14ac:dyDescent="0.25">
      <c r="A1524" s="4">
        <f>ExtraçãoDados!A1524</f>
        <v>0</v>
      </c>
      <c r="B1524" s="4" t="str" cm="1">
        <f t="array" ref="B1524">_xlfn.IFS(LEN(ExtraçãoDados!B1524)=12,LEFT(ExtraçãoDados!B1524,3),LEN(ExtraçãoDados!B1524)=10,LEFT(ExtraçãoDados!B1524,5),LEN(ExtraçãoDados!B1524)&gt;19,0,LEN(ExtraçãoDados!B1524)=9,LEFT(ExtraçãoDados!B1524,4),LEN(ExtraçãoDados!B1524)=6,LEFT(ExtraçãoDados!B1524,3),LEN(ExtraçãoDados!B1524)&lt;5,LEFT(ExtraçãoDados!B1524,3),LEN(ExtraçãoDados!B1524)=8,LEFT(ExtraçãoDados!B1524,3),LEN(ExtraçãoDados!B1524)=5,LEFT(ExtraçãoDados!B1524,5),LEN(ExtraçãoDados!B1524)=11,LEFT(ExtraçãoDados!B1524,5),LEN(ExtraçãoDados!B1524)=7,RIGHT(ExtraçãoDados!B1524,6))</f>
        <v/>
      </c>
      <c r="C1524" s="4" t="e" cm="1">
        <f t="array" ref="C1524">_xlfn.IFS(LEN(B1524)=1,"ERRO",LEN(B1524)=2,_xlfn.CONCAT("000",B1524),LEN(B1524)=3,_xlfn.CONCAT("00",B1524),LEN(B1524)=4,_xlfn.CONCAT("0",B1524),LEN(B1524)=6,B1524,LEN(B1524)=7,B1524,LEN(B1524)=5,B1524)</f>
        <v>#N/A</v>
      </c>
      <c r="D1524" s="4" t="e" cm="1">
        <f t="array" ref="D1524">_xlfn.IFS(ExtraçãoDados!C1524={"Direcção de Abastecimento"},REPLACE(ExtraçãoDados!C1524="{Direcção de Abastecimento}",1,25,"DA"),ExtraçãoDados!C1524={"COMISSÃO CULTURAL DE LMARINHA"},REPLACE(ExtraçãoDados!C1524={"COMISSÃO CULTURAL DE LMARINHA"},1,28,"CCM"),ExtraçãoDados!C1524={"DIRECÇÃO DE NAVIOS"},REPLACE(ExtraçãoDados!C1524={"DIRECÇÃO DE NAVIOS"},1,28,"DN"),ExtraçãoDados!C1524={"ESQUADRILHA SUBMARINOS"},REPLACE(ExtraçãoDados!C1524={"ESQUADRILHA SUBMARINOS"},1,28,"ES"),ExtraçãoDados!C1524={"COMISSÃO MARINHA"},REPLACE(ExtraçãoDados!C1524={"COMISSÃO MARINHA"},1,28,"CCM"),ExtraçãoDados!C1524={"COMISSÃO CULTURAL DE MARINHA"},REPLACE(ExtraçãoDados!C1524={"COMISSÃO CULTURAL DE MARINHA"},1,28,"CCM"),ExtraçãoDados!C1524={"CCM"},REPLACE(ExtraçãoDados!C1524={"CCM"},1,28,"CCM"),ExtraçãoDados!C1524={"DN"},REPLACE(ExtraçãoDados!C1524={"DN"},1,28,"DN"),ExtraçãoDados!C1524={"ES"},REPLACE(ExtraçãoDados!C1524={"ES"},1,28,"ES"),ExtraçãoDados!C1524={"DA"},REPLACE(ExtraçãoDados!C1524={"DA"},1,28,"DA"),ExtraçãoDados!C1524={"DE: ESQUADRILHA SUBMARINOS"},REPLACE(ExtraçãoDados!C1524={"DE: ESQUADRILHA SUBMARINOS"},1,28,"ES"),ExtraçãoDados!C1524={"DE: COMISSÃO CULTURAL DE LMARINHA"},REPLACE(ExtraçãoDados!C1524={"DE: COMISSÃO CULTURAL DE LMARINHA"},1,28,"CCM"),ExtraçãoDados!C1524={"ON"},REPLACE(ExtraçãoDados!C1524={"ON"},1,28,"DN"),ExtraçãoDados!C1524={"ESQ. SUBMARINOS"},REPLACE(ExtraçãoDados!C1524={"ESQ. SUBMARINOS"},1,28,"ES"),ExtraçãoDados!C1524={"☒ irecção de Abastecimento"},REPLACE(ExtraçãoDados!C1524={"☒ irecção de Abastecimento"},1,28,"DA"),ExtraçãoDados!C1524={"Direcã d Abtit ço e asecmeno"},REPLACE(ExtraçãoDados!C1524={"Direcã d Abtit ço e asecmeno"},1,28,"DA"),ExtraçãoDados!C1524={"Diecã d Abtit rço e asecmeno"},REPLACE(ExtraçãoDados!C1524={"Diecã d Abtit rço e asecmeno"},1,28,"DA"),ISNUMBER(SEARCH("COMISSÃO",ExtraçãoDados!C1524,1)),REPLACE(ExtraçãoDados!C1524,1,29,"CCM"),ISNUMBER(SEARCH("DN/DIL/DRT1",ExtraçãoDados!C1524,1)),REPLACE(ExtraçãoDados!C1524,1,29,"DN"),ISNUMBER(SEARCH("DIRECÇAO DE NAVIOS",ExtraçãoDados!C1524,1)),REPLACE(ExtraçãoDados!C1524,1,29,"DN"),ISNUMBER(SEARCH("ESQUADRILHA SUBMARIN",ExtraçãoDados!C1524,1)),REPLACE(ExtraçãoDados!C1524,1,29,"ES"),ISNUMBER(SEARCH("DN",ExtraçãoDados!C1524,1)),REPLACE(ExtraçãoDados!C1524,1,29,"DN"),ISNUMBER(SEARCH("DIRECÇÃO",ExtraçãoDados!C1524,1)),REPLACE(ExtraçãoDados!C1524,1,29,"DN"),ISNUMBER(SEARCH("DIRECÇA0",ExtraçãoDados!C1524,1)),REPLACE(ExtraçãoDados!C1524,1,29,"DN"),ISNUMBER(SEARCH("DIRE",ExtraçãoDados!C1524,1)),REPLACE(ExtraçãoDados!C1524,1,29,"DN"),ISNUMBER(SEARCH("ESQUADRILHA",ExtraçãoDados!C1524,1)),REPLACE(ExtraçãoDados!C1524,1,29,"ES"),ISNUMBER(SEARCH("HOSPITAL DA MARINHA",ExtraçãoDados!C1524,1)),REPLACE(ExtraçãoDados!C1524,1,29,"HM"),ISNUMBER(SEARCH("HOSPITAL",ExtraçãoDados!C1524,1)),REPLACE(ExtraçãoDados!C1524,1,29,"HM"),ISNUMBER(SEARCH("HM",ExtraçãoDados!C1524,1)),REPLACE(ExtraçãoDados!C1524,1,29,"HM"),ISNUMBER(SEARCH("SECÇÃO DE APÓSITOS",ExtraçãoDados!C1524,1)),REPLACE(ExtraçãoDados!C1524,1,29,"HM"))</f>
        <v>#N/A</v>
      </c>
      <c r="E1524" s="4" t="e" cm="1">
        <f t="array" ref="E1524">_xlfn.IFS(LEN(ExtraçãoDados!B1524)=7,YEAR(ExtraçãoDados!D1524),LEN(ExtraçãoDados!B1524)=10,RIGHT(ExtraçãoDados!B1524,4),LEN(ExtraçãoDados!B1524)=9,YEAR(ExtraçãoDados!D1524),LEN(ExtraçãoDados!B1524)=8,YEAR(ExtraçãoDados!D1524),LEN(ExtraçãoDados!B1524)&gt;7,YEAR(ExtraçãoDados!D1524),LEN(ExtraçãoDados!B1524)&gt;5,YEAR(ExtraçãoDados!D1524),LEN(ExtraçãoDados!B1524)&gt;4,YEAR(ExtraçãoDados!D1524))</f>
        <v>#N/A</v>
      </c>
      <c r="F1524" s="4">
        <f>ExtraçãoDados!E1524</f>
        <v>0</v>
      </c>
    </row>
    <row r="1525" spans="1:6" x14ac:dyDescent="0.25">
      <c r="A1525" s="4">
        <f>ExtraçãoDados!A1525</f>
        <v>0</v>
      </c>
      <c r="B1525" s="4" t="str" cm="1">
        <f t="array" ref="B1525">_xlfn.IFS(LEN(ExtraçãoDados!B1525)=12,LEFT(ExtraçãoDados!B1525,3),LEN(ExtraçãoDados!B1525)=10,LEFT(ExtraçãoDados!B1525,5),LEN(ExtraçãoDados!B1525)&gt;19,0,LEN(ExtraçãoDados!B1525)=9,LEFT(ExtraçãoDados!B1525,4),LEN(ExtraçãoDados!B1525)=6,LEFT(ExtraçãoDados!B1525,3),LEN(ExtraçãoDados!B1525)&lt;5,LEFT(ExtraçãoDados!B1525,3),LEN(ExtraçãoDados!B1525)=8,LEFT(ExtraçãoDados!B1525,3),LEN(ExtraçãoDados!B1525)=5,LEFT(ExtraçãoDados!B1525,5),LEN(ExtraçãoDados!B1525)=11,LEFT(ExtraçãoDados!B1525,5),LEN(ExtraçãoDados!B1525)=7,RIGHT(ExtraçãoDados!B1525,6))</f>
        <v/>
      </c>
      <c r="C1525" s="4" t="e" cm="1">
        <f t="array" ref="C1525">_xlfn.IFS(LEN(B1525)=1,"ERRO",LEN(B1525)=2,_xlfn.CONCAT("000",B1525),LEN(B1525)=3,_xlfn.CONCAT("00",B1525),LEN(B1525)=4,_xlfn.CONCAT("0",B1525),LEN(B1525)=6,B1525,LEN(B1525)=7,B1525,LEN(B1525)=5,B1525)</f>
        <v>#N/A</v>
      </c>
      <c r="D1525" s="4" t="e" cm="1">
        <f t="array" ref="D1525">_xlfn.IFS(ExtraçãoDados!C1525={"Direcção de Abastecimento"},REPLACE(ExtraçãoDados!C1525="{Direcção de Abastecimento}",1,25,"DA"),ExtraçãoDados!C1525={"COMISSÃO CULTURAL DE LMARINHA"},REPLACE(ExtraçãoDados!C1525={"COMISSÃO CULTURAL DE LMARINHA"},1,28,"CCM"),ExtraçãoDados!C1525={"DIRECÇÃO DE NAVIOS"},REPLACE(ExtraçãoDados!C1525={"DIRECÇÃO DE NAVIOS"},1,28,"DN"),ExtraçãoDados!C1525={"ESQUADRILHA SUBMARINOS"},REPLACE(ExtraçãoDados!C1525={"ESQUADRILHA SUBMARINOS"},1,28,"ES"),ExtraçãoDados!C1525={"COMISSÃO MARINHA"},REPLACE(ExtraçãoDados!C1525={"COMISSÃO MARINHA"},1,28,"CCM"),ExtraçãoDados!C1525={"COMISSÃO CULTURAL DE MARINHA"},REPLACE(ExtraçãoDados!C1525={"COMISSÃO CULTURAL DE MARINHA"},1,28,"CCM"),ExtraçãoDados!C1525={"CCM"},REPLACE(ExtraçãoDados!C1525={"CCM"},1,28,"CCM"),ExtraçãoDados!C1525={"DN"},REPLACE(ExtraçãoDados!C1525={"DN"},1,28,"DN"),ExtraçãoDados!C1525={"ES"},REPLACE(ExtraçãoDados!C1525={"ES"},1,28,"ES"),ExtraçãoDados!C1525={"DA"},REPLACE(ExtraçãoDados!C1525={"DA"},1,28,"DA"),ExtraçãoDados!C1525={"DE: ESQUADRILHA SUBMARINOS"},REPLACE(ExtraçãoDados!C1525={"DE: ESQUADRILHA SUBMARINOS"},1,28,"ES"),ExtraçãoDados!C1525={"DE: COMISSÃO CULTURAL DE LMARINHA"},REPLACE(ExtraçãoDados!C1525={"DE: COMISSÃO CULTURAL DE LMARINHA"},1,28,"CCM"),ExtraçãoDados!C1525={"ON"},REPLACE(ExtraçãoDados!C1525={"ON"},1,28,"DN"),ExtraçãoDados!C1525={"ESQ. SUBMARINOS"},REPLACE(ExtraçãoDados!C1525={"ESQ. SUBMARINOS"},1,28,"ES"),ExtraçãoDados!C1525={"☒ irecção de Abastecimento"},REPLACE(ExtraçãoDados!C1525={"☒ irecção de Abastecimento"},1,28,"DA"),ExtraçãoDados!C1525={"Direcã d Abtit ço e asecmeno"},REPLACE(ExtraçãoDados!C1525={"Direcã d Abtit ço e asecmeno"},1,28,"DA"),ExtraçãoDados!C1525={"Diecã d Abtit rço e asecmeno"},REPLACE(ExtraçãoDados!C1525={"Diecã d Abtit rço e asecmeno"},1,28,"DA"),ISNUMBER(SEARCH("COMISSÃO",ExtraçãoDados!C1525,1)),REPLACE(ExtraçãoDados!C1525,1,29,"CCM"),ISNUMBER(SEARCH("DN/DIL/DRT1",ExtraçãoDados!C1525,1)),REPLACE(ExtraçãoDados!C1525,1,29,"DN"),ISNUMBER(SEARCH("DIRECÇAO DE NAVIOS",ExtraçãoDados!C1525,1)),REPLACE(ExtraçãoDados!C1525,1,29,"DN"),ISNUMBER(SEARCH("ESQUADRILHA SUBMARIN",ExtraçãoDados!C1525,1)),REPLACE(ExtraçãoDados!C1525,1,29,"ES"),ISNUMBER(SEARCH("DN",ExtraçãoDados!C1525,1)),REPLACE(ExtraçãoDados!C1525,1,29,"DN"),ISNUMBER(SEARCH("DIRECÇÃO",ExtraçãoDados!C1525,1)),REPLACE(ExtraçãoDados!C1525,1,29,"DN"),ISNUMBER(SEARCH("DIRECÇA0",ExtraçãoDados!C1525,1)),REPLACE(ExtraçãoDados!C1525,1,29,"DN"),ISNUMBER(SEARCH("DIRE",ExtraçãoDados!C1525,1)),REPLACE(ExtraçãoDados!C1525,1,29,"DN"),ISNUMBER(SEARCH("ESQUADRILHA",ExtraçãoDados!C1525,1)),REPLACE(ExtraçãoDados!C1525,1,29,"ES"),ISNUMBER(SEARCH("HOSPITAL DA MARINHA",ExtraçãoDados!C1525,1)),REPLACE(ExtraçãoDados!C1525,1,29,"HM"),ISNUMBER(SEARCH("HOSPITAL",ExtraçãoDados!C1525,1)),REPLACE(ExtraçãoDados!C1525,1,29,"HM"),ISNUMBER(SEARCH("HM",ExtraçãoDados!C1525,1)),REPLACE(ExtraçãoDados!C1525,1,29,"HM"),ISNUMBER(SEARCH("SECÇÃO DE APÓSITOS",ExtraçãoDados!C1525,1)),REPLACE(ExtraçãoDados!C1525,1,29,"HM"))</f>
        <v>#N/A</v>
      </c>
      <c r="E1525" s="4" t="e" cm="1">
        <f t="array" ref="E1525">_xlfn.IFS(LEN(ExtraçãoDados!B1525)=7,YEAR(ExtraçãoDados!D1525),LEN(ExtraçãoDados!B1525)=10,RIGHT(ExtraçãoDados!B1525,4),LEN(ExtraçãoDados!B1525)=9,YEAR(ExtraçãoDados!D1525),LEN(ExtraçãoDados!B1525)=8,YEAR(ExtraçãoDados!D1525),LEN(ExtraçãoDados!B1525)&gt;7,YEAR(ExtraçãoDados!D1525),LEN(ExtraçãoDados!B1525)&gt;5,YEAR(ExtraçãoDados!D1525),LEN(ExtraçãoDados!B1525)&gt;4,YEAR(ExtraçãoDados!D1525))</f>
        <v>#N/A</v>
      </c>
      <c r="F1525" s="4">
        <f>ExtraçãoDados!E1525</f>
        <v>0</v>
      </c>
    </row>
    <row r="1526" spans="1:6" x14ac:dyDescent="0.25">
      <c r="A1526" s="4">
        <f>ExtraçãoDados!A1526</f>
        <v>0</v>
      </c>
      <c r="B1526" s="4" t="str" cm="1">
        <f t="array" ref="B1526">_xlfn.IFS(LEN(ExtraçãoDados!B1526)=12,LEFT(ExtraçãoDados!B1526,3),LEN(ExtraçãoDados!B1526)=10,LEFT(ExtraçãoDados!B1526,5),LEN(ExtraçãoDados!B1526)&gt;19,0,LEN(ExtraçãoDados!B1526)=9,LEFT(ExtraçãoDados!B1526,4),LEN(ExtraçãoDados!B1526)=6,LEFT(ExtraçãoDados!B1526,3),LEN(ExtraçãoDados!B1526)&lt;5,LEFT(ExtraçãoDados!B1526,3),LEN(ExtraçãoDados!B1526)=8,LEFT(ExtraçãoDados!B1526,3),LEN(ExtraçãoDados!B1526)=5,LEFT(ExtraçãoDados!B1526,5),LEN(ExtraçãoDados!B1526)=11,LEFT(ExtraçãoDados!B1526,5),LEN(ExtraçãoDados!B1526)=7,RIGHT(ExtraçãoDados!B1526,6))</f>
        <v/>
      </c>
      <c r="C1526" s="4" t="e" cm="1">
        <f t="array" ref="C1526">_xlfn.IFS(LEN(B1526)=1,"ERRO",LEN(B1526)=2,_xlfn.CONCAT("000",B1526),LEN(B1526)=3,_xlfn.CONCAT("00",B1526),LEN(B1526)=4,_xlfn.CONCAT("0",B1526),LEN(B1526)=6,B1526,LEN(B1526)=7,B1526,LEN(B1526)=5,B1526)</f>
        <v>#N/A</v>
      </c>
      <c r="D1526" s="4" t="e" cm="1">
        <f t="array" ref="D1526">_xlfn.IFS(ExtraçãoDados!C1526={"Direcção de Abastecimento"},REPLACE(ExtraçãoDados!C1526="{Direcção de Abastecimento}",1,25,"DA"),ExtraçãoDados!C1526={"COMISSÃO CULTURAL DE LMARINHA"},REPLACE(ExtraçãoDados!C1526={"COMISSÃO CULTURAL DE LMARINHA"},1,28,"CCM"),ExtraçãoDados!C1526={"DIRECÇÃO DE NAVIOS"},REPLACE(ExtraçãoDados!C1526={"DIRECÇÃO DE NAVIOS"},1,28,"DN"),ExtraçãoDados!C1526={"ESQUADRILHA SUBMARINOS"},REPLACE(ExtraçãoDados!C1526={"ESQUADRILHA SUBMARINOS"},1,28,"ES"),ExtraçãoDados!C1526={"COMISSÃO MARINHA"},REPLACE(ExtraçãoDados!C1526={"COMISSÃO MARINHA"},1,28,"CCM"),ExtraçãoDados!C1526={"COMISSÃO CULTURAL DE MARINHA"},REPLACE(ExtraçãoDados!C1526={"COMISSÃO CULTURAL DE MARINHA"},1,28,"CCM"),ExtraçãoDados!C1526={"CCM"},REPLACE(ExtraçãoDados!C1526={"CCM"},1,28,"CCM"),ExtraçãoDados!C1526={"DN"},REPLACE(ExtraçãoDados!C1526={"DN"},1,28,"DN"),ExtraçãoDados!C1526={"ES"},REPLACE(ExtraçãoDados!C1526={"ES"},1,28,"ES"),ExtraçãoDados!C1526={"DA"},REPLACE(ExtraçãoDados!C1526={"DA"},1,28,"DA"),ExtraçãoDados!C1526={"DE: ESQUADRILHA SUBMARINOS"},REPLACE(ExtraçãoDados!C1526={"DE: ESQUADRILHA SUBMARINOS"},1,28,"ES"),ExtraçãoDados!C1526={"DE: COMISSÃO CULTURAL DE LMARINHA"},REPLACE(ExtraçãoDados!C1526={"DE: COMISSÃO CULTURAL DE LMARINHA"},1,28,"CCM"),ExtraçãoDados!C1526={"ON"},REPLACE(ExtraçãoDados!C1526={"ON"},1,28,"DN"),ExtraçãoDados!C1526={"ESQ. SUBMARINOS"},REPLACE(ExtraçãoDados!C1526={"ESQ. SUBMARINOS"},1,28,"ES"),ExtraçãoDados!C1526={"☒ irecção de Abastecimento"},REPLACE(ExtraçãoDados!C1526={"☒ irecção de Abastecimento"},1,28,"DA"),ExtraçãoDados!C1526={"Direcã d Abtit ço e asecmeno"},REPLACE(ExtraçãoDados!C1526={"Direcã d Abtit ço e asecmeno"},1,28,"DA"),ExtraçãoDados!C1526={"Diecã d Abtit rço e asecmeno"},REPLACE(ExtraçãoDados!C1526={"Diecã d Abtit rço e asecmeno"},1,28,"DA"),ISNUMBER(SEARCH("COMISSÃO",ExtraçãoDados!C1526,1)),REPLACE(ExtraçãoDados!C1526,1,29,"CCM"),ISNUMBER(SEARCH("DN/DIL/DRT1",ExtraçãoDados!C1526,1)),REPLACE(ExtraçãoDados!C1526,1,29,"DN"),ISNUMBER(SEARCH("DIRECÇAO DE NAVIOS",ExtraçãoDados!C1526,1)),REPLACE(ExtraçãoDados!C1526,1,29,"DN"),ISNUMBER(SEARCH("ESQUADRILHA SUBMARIN",ExtraçãoDados!C1526,1)),REPLACE(ExtraçãoDados!C1526,1,29,"ES"),ISNUMBER(SEARCH("DN",ExtraçãoDados!C1526,1)),REPLACE(ExtraçãoDados!C1526,1,29,"DN"),ISNUMBER(SEARCH("DIRECÇÃO",ExtraçãoDados!C1526,1)),REPLACE(ExtraçãoDados!C1526,1,29,"DN"),ISNUMBER(SEARCH("DIRECÇA0",ExtraçãoDados!C1526,1)),REPLACE(ExtraçãoDados!C1526,1,29,"DN"),ISNUMBER(SEARCH("DIRE",ExtraçãoDados!C1526,1)),REPLACE(ExtraçãoDados!C1526,1,29,"DN"),ISNUMBER(SEARCH("ESQUADRILHA",ExtraçãoDados!C1526,1)),REPLACE(ExtraçãoDados!C1526,1,29,"ES"),ISNUMBER(SEARCH("HOSPITAL DA MARINHA",ExtraçãoDados!C1526,1)),REPLACE(ExtraçãoDados!C1526,1,29,"HM"),ISNUMBER(SEARCH("HOSPITAL",ExtraçãoDados!C1526,1)),REPLACE(ExtraçãoDados!C1526,1,29,"HM"),ISNUMBER(SEARCH("HM",ExtraçãoDados!C1526,1)),REPLACE(ExtraçãoDados!C1526,1,29,"HM"),ISNUMBER(SEARCH("SECÇÃO DE APÓSITOS",ExtraçãoDados!C1526,1)),REPLACE(ExtraçãoDados!C1526,1,29,"HM"))</f>
        <v>#N/A</v>
      </c>
      <c r="E1526" s="4" t="e" cm="1">
        <f t="array" ref="E1526">_xlfn.IFS(LEN(ExtraçãoDados!B1526)=7,YEAR(ExtraçãoDados!D1526),LEN(ExtraçãoDados!B1526)=10,RIGHT(ExtraçãoDados!B1526,4),LEN(ExtraçãoDados!B1526)=9,YEAR(ExtraçãoDados!D1526),LEN(ExtraçãoDados!B1526)=8,YEAR(ExtraçãoDados!D1526),LEN(ExtraçãoDados!B1526)&gt;7,YEAR(ExtraçãoDados!D1526),LEN(ExtraçãoDados!B1526)&gt;5,YEAR(ExtraçãoDados!D1526),LEN(ExtraçãoDados!B1526)&gt;4,YEAR(ExtraçãoDados!D1526))</f>
        <v>#N/A</v>
      </c>
      <c r="F1526" s="4">
        <f>ExtraçãoDados!E1526</f>
        <v>0</v>
      </c>
    </row>
    <row r="1527" spans="1:6" x14ac:dyDescent="0.25">
      <c r="A1527" s="4">
        <f>ExtraçãoDados!A1527</f>
        <v>0</v>
      </c>
      <c r="B1527" s="4" t="str" cm="1">
        <f t="array" ref="B1527">_xlfn.IFS(LEN(ExtraçãoDados!B1527)=12,LEFT(ExtraçãoDados!B1527,3),LEN(ExtraçãoDados!B1527)=10,LEFT(ExtraçãoDados!B1527,5),LEN(ExtraçãoDados!B1527)&gt;19,0,LEN(ExtraçãoDados!B1527)=9,LEFT(ExtraçãoDados!B1527,4),LEN(ExtraçãoDados!B1527)=6,LEFT(ExtraçãoDados!B1527,3),LEN(ExtraçãoDados!B1527)&lt;5,LEFT(ExtraçãoDados!B1527,3),LEN(ExtraçãoDados!B1527)=8,LEFT(ExtraçãoDados!B1527,3),LEN(ExtraçãoDados!B1527)=5,LEFT(ExtraçãoDados!B1527,5),LEN(ExtraçãoDados!B1527)=11,LEFT(ExtraçãoDados!B1527,5),LEN(ExtraçãoDados!B1527)=7,RIGHT(ExtraçãoDados!B1527,6))</f>
        <v/>
      </c>
      <c r="C1527" s="4" t="e" cm="1">
        <f t="array" ref="C1527">_xlfn.IFS(LEN(B1527)=1,"ERRO",LEN(B1527)=2,_xlfn.CONCAT("000",B1527),LEN(B1527)=3,_xlfn.CONCAT("00",B1527),LEN(B1527)=4,_xlfn.CONCAT("0",B1527),LEN(B1527)=6,B1527,LEN(B1527)=7,B1527,LEN(B1527)=5,B1527)</f>
        <v>#N/A</v>
      </c>
      <c r="D1527" s="4" t="e" cm="1">
        <f t="array" ref="D1527">_xlfn.IFS(ExtraçãoDados!C1527={"Direcção de Abastecimento"},REPLACE(ExtraçãoDados!C1527="{Direcção de Abastecimento}",1,25,"DA"),ExtraçãoDados!C1527={"COMISSÃO CULTURAL DE LMARINHA"},REPLACE(ExtraçãoDados!C1527={"COMISSÃO CULTURAL DE LMARINHA"},1,28,"CCM"),ExtraçãoDados!C1527={"DIRECÇÃO DE NAVIOS"},REPLACE(ExtraçãoDados!C1527={"DIRECÇÃO DE NAVIOS"},1,28,"DN"),ExtraçãoDados!C1527={"ESQUADRILHA SUBMARINOS"},REPLACE(ExtraçãoDados!C1527={"ESQUADRILHA SUBMARINOS"},1,28,"ES"),ExtraçãoDados!C1527={"COMISSÃO MARINHA"},REPLACE(ExtraçãoDados!C1527={"COMISSÃO MARINHA"},1,28,"CCM"),ExtraçãoDados!C1527={"COMISSÃO CULTURAL DE MARINHA"},REPLACE(ExtraçãoDados!C1527={"COMISSÃO CULTURAL DE MARINHA"},1,28,"CCM"),ExtraçãoDados!C1527={"CCM"},REPLACE(ExtraçãoDados!C1527={"CCM"},1,28,"CCM"),ExtraçãoDados!C1527={"DN"},REPLACE(ExtraçãoDados!C1527={"DN"},1,28,"DN"),ExtraçãoDados!C1527={"ES"},REPLACE(ExtraçãoDados!C1527={"ES"},1,28,"ES"),ExtraçãoDados!C1527={"DA"},REPLACE(ExtraçãoDados!C1527={"DA"},1,28,"DA"),ExtraçãoDados!C1527={"DE: ESQUADRILHA SUBMARINOS"},REPLACE(ExtraçãoDados!C1527={"DE: ESQUADRILHA SUBMARINOS"},1,28,"ES"),ExtraçãoDados!C1527={"DE: COMISSÃO CULTURAL DE LMARINHA"},REPLACE(ExtraçãoDados!C1527={"DE: COMISSÃO CULTURAL DE LMARINHA"},1,28,"CCM"),ExtraçãoDados!C1527={"ON"},REPLACE(ExtraçãoDados!C1527={"ON"},1,28,"DN"),ExtraçãoDados!C1527={"ESQ. SUBMARINOS"},REPLACE(ExtraçãoDados!C1527={"ESQ. SUBMARINOS"},1,28,"ES"),ExtraçãoDados!C1527={"☒ irecção de Abastecimento"},REPLACE(ExtraçãoDados!C1527={"☒ irecção de Abastecimento"},1,28,"DA"),ExtraçãoDados!C1527={"Direcã d Abtit ço e asecmeno"},REPLACE(ExtraçãoDados!C1527={"Direcã d Abtit ço e asecmeno"},1,28,"DA"),ExtraçãoDados!C1527={"Diecã d Abtit rço e asecmeno"},REPLACE(ExtraçãoDados!C1527={"Diecã d Abtit rço e asecmeno"},1,28,"DA"),ISNUMBER(SEARCH("COMISSÃO",ExtraçãoDados!C1527,1)),REPLACE(ExtraçãoDados!C1527,1,29,"CCM"),ISNUMBER(SEARCH("DN/DIL/DRT1",ExtraçãoDados!C1527,1)),REPLACE(ExtraçãoDados!C1527,1,29,"DN"),ISNUMBER(SEARCH("DIRECÇAO DE NAVIOS",ExtraçãoDados!C1527,1)),REPLACE(ExtraçãoDados!C1527,1,29,"DN"),ISNUMBER(SEARCH("ESQUADRILHA SUBMARIN",ExtraçãoDados!C1527,1)),REPLACE(ExtraçãoDados!C1527,1,29,"ES"),ISNUMBER(SEARCH("DN",ExtraçãoDados!C1527,1)),REPLACE(ExtraçãoDados!C1527,1,29,"DN"),ISNUMBER(SEARCH("DIRECÇÃO",ExtraçãoDados!C1527,1)),REPLACE(ExtraçãoDados!C1527,1,29,"DN"),ISNUMBER(SEARCH("DIRECÇA0",ExtraçãoDados!C1527,1)),REPLACE(ExtraçãoDados!C1527,1,29,"DN"),ISNUMBER(SEARCH("DIRE",ExtraçãoDados!C1527,1)),REPLACE(ExtraçãoDados!C1527,1,29,"DN"),ISNUMBER(SEARCH("ESQUADRILHA",ExtraçãoDados!C1527,1)),REPLACE(ExtraçãoDados!C1527,1,29,"ES"),ISNUMBER(SEARCH("HOSPITAL DA MARINHA",ExtraçãoDados!C1527,1)),REPLACE(ExtraçãoDados!C1527,1,29,"HM"),ISNUMBER(SEARCH("HOSPITAL",ExtraçãoDados!C1527,1)),REPLACE(ExtraçãoDados!C1527,1,29,"HM"),ISNUMBER(SEARCH("HM",ExtraçãoDados!C1527,1)),REPLACE(ExtraçãoDados!C1527,1,29,"HM"),ISNUMBER(SEARCH("SECÇÃO DE APÓSITOS",ExtraçãoDados!C1527,1)),REPLACE(ExtraçãoDados!C1527,1,29,"HM"))</f>
        <v>#N/A</v>
      </c>
      <c r="E1527" s="4" t="e" cm="1">
        <f t="array" ref="E1527">_xlfn.IFS(LEN(ExtraçãoDados!B1527)=7,YEAR(ExtraçãoDados!D1527),LEN(ExtraçãoDados!B1527)=10,RIGHT(ExtraçãoDados!B1527,4),LEN(ExtraçãoDados!B1527)=9,YEAR(ExtraçãoDados!D1527),LEN(ExtraçãoDados!B1527)=8,YEAR(ExtraçãoDados!D1527),LEN(ExtraçãoDados!B1527)&gt;7,YEAR(ExtraçãoDados!D1527),LEN(ExtraçãoDados!B1527)&gt;5,YEAR(ExtraçãoDados!D1527),LEN(ExtraçãoDados!B1527)&gt;4,YEAR(ExtraçãoDados!D1527))</f>
        <v>#N/A</v>
      </c>
      <c r="F1527" s="4">
        <f>ExtraçãoDados!E1527</f>
        <v>0</v>
      </c>
    </row>
    <row r="1528" spans="1:6" x14ac:dyDescent="0.25">
      <c r="A1528" s="4">
        <f>ExtraçãoDados!A1528</f>
        <v>0</v>
      </c>
      <c r="B1528" s="4" t="str" cm="1">
        <f t="array" ref="B1528">_xlfn.IFS(LEN(ExtraçãoDados!B1528)=12,LEFT(ExtraçãoDados!B1528,3),LEN(ExtraçãoDados!B1528)=10,LEFT(ExtraçãoDados!B1528,5),LEN(ExtraçãoDados!B1528)&gt;19,0,LEN(ExtraçãoDados!B1528)=9,LEFT(ExtraçãoDados!B1528,4),LEN(ExtraçãoDados!B1528)=6,LEFT(ExtraçãoDados!B1528,3),LEN(ExtraçãoDados!B1528)&lt;5,LEFT(ExtraçãoDados!B1528,3),LEN(ExtraçãoDados!B1528)=8,LEFT(ExtraçãoDados!B1528,3),LEN(ExtraçãoDados!B1528)=5,LEFT(ExtraçãoDados!B1528,5),LEN(ExtraçãoDados!B1528)=11,LEFT(ExtraçãoDados!B1528,5),LEN(ExtraçãoDados!B1528)=7,RIGHT(ExtraçãoDados!B1528,6))</f>
        <v/>
      </c>
      <c r="C1528" s="4" t="e" cm="1">
        <f t="array" ref="C1528">_xlfn.IFS(LEN(B1528)=1,"ERRO",LEN(B1528)=2,_xlfn.CONCAT("000",B1528),LEN(B1528)=3,_xlfn.CONCAT("00",B1528),LEN(B1528)=4,_xlfn.CONCAT("0",B1528),LEN(B1528)=6,B1528,LEN(B1528)=7,B1528,LEN(B1528)=5,B1528)</f>
        <v>#N/A</v>
      </c>
      <c r="D1528" s="4" t="e" cm="1">
        <f t="array" ref="D1528">_xlfn.IFS(ExtraçãoDados!C1528={"Direcção de Abastecimento"},REPLACE(ExtraçãoDados!C1528="{Direcção de Abastecimento}",1,25,"DA"),ExtraçãoDados!C1528={"COMISSÃO CULTURAL DE LMARINHA"},REPLACE(ExtraçãoDados!C1528={"COMISSÃO CULTURAL DE LMARINHA"},1,28,"CCM"),ExtraçãoDados!C1528={"DIRECÇÃO DE NAVIOS"},REPLACE(ExtraçãoDados!C1528={"DIRECÇÃO DE NAVIOS"},1,28,"DN"),ExtraçãoDados!C1528={"ESQUADRILHA SUBMARINOS"},REPLACE(ExtraçãoDados!C1528={"ESQUADRILHA SUBMARINOS"},1,28,"ES"),ExtraçãoDados!C1528={"COMISSÃO MARINHA"},REPLACE(ExtraçãoDados!C1528={"COMISSÃO MARINHA"},1,28,"CCM"),ExtraçãoDados!C1528={"COMISSÃO CULTURAL DE MARINHA"},REPLACE(ExtraçãoDados!C1528={"COMISSÃO CULTURAL DE MARINHA"},1,28,"CCM"),ExtraçãoDados!C1528={"CCM"},REPLACE(ExtraçãoDados!C1528={"CCM"},1,28,"CCM"),ExtraçãoDados!C1528={"DN"},REPLACE(ExtraçãoDados!C1528={"DN"},1,28,"DN"),ExtraçãoDados!C1528={"ES"},REPLACE(ExtraçãoDados!C1528={"ES"},1,28,"ES"),ExtraçãoDados!C1528={"DA"},REPLACE(ExtraçãoDados!C1528={"DA"},1,28,"DA"),ExtraçãoDados!C1528={"DE: ESQUADRILHA SUBMARINOS"},REPLACE(ExtraçãoDados!C1528={"DE: ESQUADRILHA SUBMARINOS"},1,28,"ES"),ExtraçãoDados!C1528={"DE: COMISSÃO CULTURAL DE LMARINHA"},REPLACE(ExtraçãoDados!C1528={"DE: COMISSÃO CULTURAL DE LMARINHA"},1,28,"CCM"),ExtraçãoDados!C1528={"ON"},REPLACE(ExtraçãoDados!C1528={"ON"},1,28,"DN"),ExtraçãoDados!C1528={"ESQ. SUBMARINOS"},REPLACE(ExtraçãoDados!C1528={"ESQ. SUBMARINOS"},1,28,"ES"),ExtraçãoDados!C1528={"☒ irecção de Abastecimento"},REPLACE(ExtraçãoDados!C1528={"☒ irecção de Abastecimento"},1,28,"DA"),ExtraçãoDados!C1528={"Direcã d Abtit ço e asecmeno"},REPLACE(ExtraçãoDados!C1528={"Direcã d Abtit ço e asecmeno"},1,28,"DA"),ExtraçãoDados!C1528={"Diecã d Abtit rço e asecmeno"},REPLACE(ExtraçãoDados!C1528={"Diecã d Abtit rço e asecmeno"},1,28,"DA"),ISNUMBER(SEARCH("COMISSÃO",ExtraçãoDados!C1528,1)),REPLACE(ExtraçãoDados!C1528,1,29,"CCM"),ISNUMBER(SEARCH("DN/DIL/DRT1",ExtraçãoDados!C1528,1)),REPLACE(ExtraçãoDados!C1528,1,29,"DN"),ISNUMBER(SEARCH("DIRECÇAO DE NAVIOS",ExtraçãoDados!C1528,1)),REPLACE(ExtraçãoDados!C1528,1,29,"DN"),ISNUMBER(SEARCH("ESQUADRILHA SUBMARIN",ExtraçãoDados!C1528,1)),REPLACE(ExtraçãoDados!C1528,1,29,"ES"),ISNUMBER(SEARCH("DN",ExtraçãoDados!C1528,1)),REPLACE(ExtraçãoDados!C1528,1,29,"DN"),ISNUMBER(SEARCH("DIRECÇÃO",ExtraçãoDados!C1528,1)),REPLACE(ExtraçãoDados!C1528,1,29,"DN"),ISNUMBER(SEARCH("DIRECÇA0",ExtraçãoDados!C1528,1)),REPLACE(ExtraçãoDados!C1528,1,29,"DN"),ISNUMBER(SEARCH("DIRE",ExtraçãoDados!C1528,1)),REPLACE(ExtraçãoDados!C1528,1,29,"DN"),ISNUMBER(SEARCH("ESQUADRILHA",ExtraçãoDados!C1528,1)),REPLACE(ExtraçãoDados!C1528,1,29,"ES"),ISNUMBER(SEARCH("HOSPITAL DA MARINHA",ExtraçãoDados!C1528,1)),REPLACE(ExtraçãoDados!C1528,1,29,"HM"),ISNUMBER(SEARCH("HOSPITAL",ExtraçãoDados!C1528,1)),REPLACE(ExtraçãoDados!C1528,1,29,"HM"),ISNUMBER(SEARCH("HM",ExtraçãoDados!C1528,1)),REPLACE(ExtraçãoDados!C1528,1,29,"HM"),ISNUMBER(SEARCH("SECÇÃO DE APÓSITOS",ExtraçãoDados!C1528,1)),REPLACE(ExtraçãoDados!C1528,1,29,"HM"))</f>
        <v>#N/A</v>
      </c>
      <c r="E1528" s="4" t="e" cm="1">
        <f t="array" ref="E1528">_xlfn.IFS(LEN(ExtraçãoDados!B1528)=7,YEAR(ExtraçãoDados!D1528),LEN(ExtraçãoDados!B1528)=10,RIGHT(ExtraçãoDados!B1528,4),LEN(ExtraçãoDados!B1528)=9,YEAR(ExtraçãoDados!D1528),LEN(ExtraçãoDados!B1528)=8,YEAR(ExtraçãoDados!D1528),LEN(ExtraçãoDados!B1528)&gt;7,YEAR(ExtraçãoDados!D1528),LEN(ExtraçãoDados!B1528)&gt;5,YEAR(ExtraçãoDados!D1528),LEN(ExtraçãoDados!B1528)&gt;4,YEAR(ExtraçãoDados!D1528))</f>
        <v>#N/A</v>
      </c>
      <c r="F1528" s="4">
        <f>ExtraçãoDados!E1528</f>
        <v>0</v>
      </c>
    </row>
    <row r="1529" spans="1:6" x14ac:dyDescent="0.25">
      <c r="A1529" s="4">
        <f>ExtraçãoDados!A1529</f>
        <v>0</v>
      </c>
      <c r="B1529" s="4" t="str" cm="1">
        <f t="array" ref="B1529">_xlfn.IFS(LEN(ExtraçãoDados!B1529)=12,LEFT(ExtraçãoDados!B1529,3),LEN(ExtraçãoDados!B1529)=10,LEFT(ExtraçãoDados!B1529,5),LEN(ExtraçãoDados!B1529)&gt;19,0,LEN(ExtraçãoDados!B1529)=9,LEFT(ExtraçãoDados!B1529,4),LEN(ExtraçãoDados!B1529)=6,LEFT(ExtraçãoDados!B1529,3),LEN(ExtraçãoDados!B1529)&lt;5,LEFT(ExtraçãoDados!B1529,3),LEN(ExtraçãoDados!B1529)=8,LEFT(ExtraçãoDados!B1529,3),LEN(ExtraçãoDados!B1529)=5,LEFT(ExtraçãoDados!B1529,5),LEN(ExtraçãoDados!B1529)=11,LEFT(ExtraçãoDados!B1529,5),LEN(ExtraçãoDados!B1529)=7,RIGHT(ExtraçãoDados!B1529,6))</f>
        <v/>
      </c>
      <c r="C1529" s="4" t="e" cm="1">
        <f t="array" ref="C1529">_xlfn.IFS(LEN(B1529)=1,"ERRO",LEN(B1529)=2,_xlfn.CONCAT("000",B1529),LEN(B1529)=3,_xlfn.CONCAT("00",B1529),LEN(B1529)=4,_xlfn.CONCAT("0",B1529),LEN(B1529)=6,B1529,LEN(B1529)=7,B1529,LEN(B1529)=5,B1529)</f>
        <v>#N/A</v>
      </c>
      <c r="D1529" s="4" t="e" cm="1">
        <f t="array" ref="D1529">_xlfn.IFS(ExtraçãoDados!C1529={"Direcção de Abastecimento"},REPLACE(ExtraçãoDados!C1529="{Direcção de Abastecimento}",1,25,"DA"),ExtraçãoDados!C1529={"COMISSÃO CULTURAL DE LMARINHA"},REPLACE(ExtraçãoDados!C1529={"COMISSÃO CULTURAL DE LMARINHA"},1,28,"CCM"),ExtraçãoDados!C1529={"DIRECÇÃO DE NAVIOS"},REPLACE(ExtraçãoDados!C1529={"DIRECÇÃO DE NAVIOS"},1,28,"DN"),ExtraçãoDados!C1529={"ESQUADRILHA SUBMARINOS"},REPLACE(ExtraçãoDados!C1529={"ESQUADRILHA SUBMARINOS"},1,28,"ES"),ExtraçãoDados!C1529={"COMISSÃO MARINHA"},REPLACE(ExtraçãoDados!C1529={"COMISSÃO MARINHA"},1,28,"CCM"),ExtraçãoDados!C1529={"COMISSÃO CULTURAL DE MARINHA"},REPLACE(ExtraçãoDados!C1529={"COMISSÃO CULTURAL DE MARINHA"},1,28,"CCM"),ExtraçãoDados!C1529={"CCM"},REPLACE(ExtraçãoDados!C1529={"CCM"},1,28,"CCM"),ExtraçãoDados!C1529={"DN"},REPLACE(ExtraçãoDados!C1529={"DN"},1,28,"DN"),ExtraçãoDados!C1529={"ES"},REPLACE(ExtraçãoDados!C1529={"ES"},1,28,"ES"),ExtraçãoDados!C1529={"DA"},REPLACE(ExtraçãoDados!C1529={"DA"},1,28,"DA"),ExtraçãoDados!C1529={"DE: ESQUADRILHA SUBMARINOS"},REPLACE(ExtraçãoDados!C1529={"DE: ESQUADRILHA SUBMARINOS"},1,28,"ES"),ExtraçãoDados!C1529={"DE: COMISSÃO CULTURAL DE LMARINHA"},REPLACE(ExtraçãoDados!C1529={"DE: COMISSÃO CULTURAL DE LMARINHA"},1,28,"CCM"),ExtraçãoDados!C1529={"ON"},REPLACE(ExtraçãoDados!C1529={"ON"},1,28,"DN"),ExtraçãoDados!C1529={"ESQ. SUBMARINOS"},REPLACE(ExtraçãoDados!C1529={"ESQ. SUBMARINOS"},1,28,"ES"),ExtraçãoDados!C1529={"☒ irecção de Abastecimento"},REPLACE(ExtraçãoDados!C1529={"☒ irecção de Abastecimento"},1,28,"DA"),ExtraçãoDados!C1529={"Direcã d Abtit ço e asecmeno"},REPLACE(ExtraçãoDados!C1529={"Direcã d Abtit ço e asecmeno"},1,28,"DA"),ExtraçãoDados!C1529={"Diecã d Abtit rço e asecmeno"},REPLACE(ExtraçãoDados!C1529={"Diecã d Abtit rço e asecmeno"},1,28,"DA"),ISNUMBER(SEARCH("COMISSÃO",ExtraçãoDados!C1529,1)),REPLACE(ExtraçãoDados!C1529,1,29,"CCM"),ISNUMBER(SEARCH("DN/DIL/DRT1",ExtraçãoDados!C1529,1)),REPLACE(ExtraçãoDados!C1529,1,29,"DN"),ISNUMBER(SEARCH("DIRECÇAO DE NAVIOS",ExtraçãoDados!C1529,1)),REPLACE(ExtraçãoDados!C1529,1,29,"DN"),ISNUMBER(SEARCH("ESQUADRILHA SUBMARIN",ExtraçãoDados!C1529,1)),REPLACE(ExtraçãoDados!C1529,1,29,"ES"),ISNUMBER(SEARCH("DN",ExtraçãoDados!C1529,1)),REPLACE(ExtraçãoDados!C1529,1,29,"DN"),ISNUMBER(SEARCH("DIRECÇÃO",ExtraçãoDados!C1529,1)),REPLACE(ExtraçãoDados!C1529,1,29,"DN"),ISNUMBER(SEARCH("DIRECÇA0",ExtraçãoDados!C1529,1)),REPLACE(ExtraçãoDados!C1529,1,29,"DN"),ISNUMBER(SEARCH("DIRE",ExtraçãoDados!C1529,1)),REPLACE(ExtraçãoDados!C1529,1,29,"DN"),ISNUMBER(SEARCH("ESQUADRILHA",ExtraçãoDados!C1529,1)),REPLACE(ExtraçãoDados!C1529,1,29,"ES"),ISNUMBER(SEARCH("HOSPITAL DA MARINHA",ExtraçãoDados!C1529,1)),REPLACE(ExtraçãoDados!C1529,1,29,"HM"),ISNUMBER(SEARCH("HOSPITAL",ExtraçãoDados!C1529,1)),REPLACE(ExtraçãoDados!C1529,1,29,"HM"),ISNUMBER(SEARCH("HM",ExtraçãoDados!C1529,1)),REPLACE(ExtraçãoDados!C1529,1,29,"HM"),ISNUMBER(SEARCH("SECÇÃO DE APÓSITOS",ExtraçãoDados!C1529,1)),REPLACE(ExtraçãoDados!C1529,1,29,"HM"))</f>
        <v>#N/A</v>
      </c>
      <c r="E1529" s="4" t="e" cm="1">
        <f t="array" ref="E1529">_xlfn.IFS(LEN(ExtraçãoDados!B1529)=7,YEAR(ExtraçãoDados!D1529),LEN(ExtraçãoDados!B1529)=10,RIGHT(ExtraçãoDados!B1529,4),LEN(ExtraçãoDados!B1529)=9,YEAR(ExtraçãoDados!D1529),LEN(ExtraçãoDados!B1529)=8,YEAR(ExtraçãoDados!D1529),LEN(ExtraçãoDados!B1529)&gt;7,YEAR(ExtraçãoDados!D1529),LEN(ExtraçãoDados!B1529)&gt;5,YEAR(ExtraçãoDados!D1529),LEN(ExtraçãoDados!B1529)&gt;4,YEAR(ExtraçãoDados!D1529))</f>
        <v>#N/A</v>
      </c>
      <c r="F1529" s="4">
        <f>ExtraçãoDados!E1529</f>
        <v>0</v>
      </c>
    </row>
    <row r="1530" spans="1:6" x14ac:dyDescent="0.25">
      <c r="A1530" s="4">
        <f>ExtraçãoDados!A1530</f>
        <v>0</v>
      </c>
      <c r="B1530" s="4" t="str" cm="1">
        <f t="array" ref="B1530">_xlfn.IFS(LEN(ExtraçãoDados!B1530)=12,LEFT(ExtraçãoDados!B1530,3),LEN(ExtraçãoDados!B1530)=10,LEFT(ExtraçãoDados!B1530,5),LEN(ExtraçãoDados!B1530)&gt;19,0,LEN(ExtraçãoDados!B1530)=9,LEFT(ExtraçãoDados!B1530,4),LEN(ExtraçãoDados!B1530)=6,LEFT(ExtraçãoDados!B1530,3),LEN(ExtraçãoDados!B1530)&lt;5,LEFT(ExtraçãoDados!B1530,3),LEN(ExtraçãoDados!B1530)=8,LEFT(ExtraçãoDados!B1530,3),LEN(ExtraçãoDados!B1530)=5,LEFT(ExtraçãoDados!B1530,5),LEN(ExtraçãoDados!B1530)=11,LEFT(ExtraçãoDados!B1530,5),LEN(ExtraçãoDados!B1530)=7,RIGHT(ExtraçãoDados!B1530,6))</f>
        <v/>
      </c>
      <c r="C1530" s="4" t="e" cm="1">
        <f t="array" ref="C1530">_xlfn.IFS(LEN(B1530)=1,"ERRO",LEN(B1530)=2,_xlfn.CONCAT("000",B1530),LEN(B1530)=3,_xlfn.CONCAT("00",B1530),LEN(B1530)=4,_xlfn.CONCAT("0",B1530),LEN(B1530)=6,B1530,LEN(B1530)=7,B1530,LEN(B1530)=5,B1530)</f>
        <v>#N/A</v>
      </c>
      <c r="D1530" s="4" t="e" cm="1">
        <f t="array" ref="D1530">_xlfn.IFS(ExtraçãoDados!C1530={"Direcção de Abastecimento"},REPLACE(ExtraçãoDados!C1530="{Direcção de Abastecimento}",1,25,"DA"),ExtraçãoDados!C1530={"COMISSÃO CULTURAL DE LMARINHA"},REPLACE(ExtraçãoDados!C1530={"COMISSÃO CULTURAL DE LMARINHA"},1,28,"CCM"),ExtraçãoDados!C1530={"DIRECÇÃO DE NAVIOS"},REPLACE(ExtraçãoDados!C1530={"DIRECÇÃO DE NAVIOS"},1,28,"DN"),ExtraçãoDados!C1530={"ESQUADRILHA SUBMARINOS"},REPLACE(ExtraçãoDados!C1530={"ESQUADRILHA SUBMARINOS"},1,28,"ES"),ExtraçãoDados!C1530={"COMISSÃO MARINHA"},REPLACE(ExtraçãoDados!C1530={"COMISSÃO MARINHA"},1,28,"CCM"),ExtraçãoDados!C1530={"COMISSÃO CULTURAL DE MARINHA"},REPLACE(ExtraçãoDados!C1530={"COMISSÃO CULTURAL DE MARINHA"},1,28,"CCM"),ExtraçãoDados!C1530={"CCM"},REPLACE(ExtraçãoDados!C1530={"CCM"},1,28,"CCM"),ExtraçãoDados!C1530={"DN"},REPLACE(ExtraçãoDados!C1530={"DN"},1,28,"DN"),ExtraçãoDados!C1530={"ES"},REPLACE(ExtraçãoDados!C1530={"ES"},1,28,"ES"),ExtraçãoDados!C1530={"DA"},REPLACE(ExtraçãoDados!C1530={"DA"},1,28,"DA"),ExtraçãoDados!C1530={"DE: ESQUADRILHA SUBMARINOS"},REPLACE(ExtraçãoDados!C1530={"DE: ESQUADRILHA SUBMARINOS"},1,28,"ES"),ExtraçãoDados!C1530={"DE: COMISSÃO CULTURAL DE LMARINHA"},REPLACE(ExtraçãoDados!C1530={"DE: COMISSÃO CULTURAL DE LMARINHA"},1,28,"CCM"),ExtraçãoDados!C1530={"ON"},REPLACE(ExtraçãoDados!C1530={"ON"},1,28,"DN"),ExtraçãoDados!C1530={"ESQ. SUBMARINOS"},REPLACE(ExtraçãoDados!C1530={"ESQ. SUBMARINOS"},1,28,"ES"),ExtraçãoDados!C1530={"☒ irecção de Abastecimento"},REPLACE(ExtraçãoDados!C1530={"☒ irecção de Abastecimento"},1,28,"DA"),ExtraçãoDados!C1530={"Direcã d Abtit ço e asecmeno"},REPLACE(ExtraçãoDados!C1530={"Direcã d Abtit ço e asecmeno"},1,28,"DA"),ExtraçãoDados!C1530={"Diecã d Abtit rço e asecmeno"},REPLACE(ExtraçãoDados!C1530={"Diecã d Abtit rço e asecmeno"},1,28,"DA"),ISNUMBER(SEARCH("COMISSÃO",ExtraçãoDados!C1530,1)),REPLACE(ExtraçãoDados!C1530,1,29,"CCM"),ISNUMBER(SEARCH("DN/DIL/DRT1",ExtraçãoDados!C1530,1)),REPLACE(ExtraçãoDados!C1530,1,29,"DN"),ISNUMBER(SEARCH("DIRECÇAO DE NAVIOS",ExtraçãoDados!C1530,1)),REPLACE(ExtraçãoDados!C1530,1,29,"DN"),ISNUMBER(SEARCH("ESQUADRILHA SUBMARIN",ExtraçãoDados!C1530,1)),REPLACE(ExtraçãoDados!C1530,1,29,"ES"),ISNUMBER(SEARCH("DN",ExtraçãoDados!C1530,1)),REPLACE(ExtraçãoDados!C1530,1,29,"DN"),ISNUMBER(SEARCH("DIRECÇÃO",ExtraçãoDados!C1530,1)),REPLACE(ExtraçãoDados!C1530,1,29,"DN"),ISNUMBER(SEARCH("DIRECÇA0",ExtraçãoDados!C1530,1)),REPLACE(ExtraçãoDados!C1530,1,29,"DN"),ISNUMBER(SEARCH("DIRE",ExtraçãoDados!C1530,1)),REPLACE(ExtraçãoDados!C1530,1,29,"DN"),ISNUMBER(SEARCH("ESQUADRILHA",ExtraçãoDados!C1530,1)),REPLACE(ExtraçãoDados!C1530,1,29,"ES"),ISNUMBER(SEARCH("HOSPITAL DA MARINHA",ExtraçãoDados!C1530,1)),REPLACE(ExtraçãoDados!C1530,1,29,"HM"),ISNUMBER(SEARCH("HOSPITAL",ExtraçãoDados!C1530,1)),REPLACE(ExtraçãoDados!C1530,1,29,"HM"),ISNUMBER(SEARCH("HM",ExtraçãoDados!C1530,1)),REPLACE(ExtraçãoDados!C1530,1,29,"HM"),ISNUMBER(SEARCH("SECÇÃO DE APÓSITOS",ExtraçãoDados!C1530,1)),REPLACE(ExtraçãoDados!C1530,1,29,"HM"))</f>
        <v>#N/A</v>
      </c>
      <c r="E1530" s="4" t="e" cm="1">
        <f t="array" ref="E1530">_xlfn.IFS(LEN(ExtraçãoDados!B1530)=7,YEAR(ExtraçãoDados!D1530),LEN(ExtraçãoDados!B1530)=10,RIGHT(ExtraçãoDados!B1530,4),LEN(ExtraçãoDados!B1530)=9,YEAR(ExtraçãoDados!D1530),LEN(ExtraçãoDados!B1530)=8,YEAR(ExtraçãoDados!D1530),LEN(ExtraçãoDados!B1530)&gt;7,YEAR(ExtraçãoDados!D1530),LEN(ExtraçãoDados!B1530)&gt;5,YEAR(ExtraçãoDados!D1530),LEN(ExtraçãoDados!B1530)&gt;4,YEAR(ExtraçãoDados!D1530))</f>
        <v>#N/A</v>
      </c>
      <c r="F1530" s="4">
        <f>ExtraçãoDados!E1530</f>
        <v>0</v>
      </c>
    </row>
    <row r="1531" spans="1:6" x14ac:dyDescent="0.25">
      <c r="A1531" s="4">
        <f>ExtraçãoDados!A1531</f>
        <v>0</v>
      </c>
      <c r="B1531" s="4" t="str" cm="1">
        <f t="array" ref="B1531">_xlfn.IFS(LEN(ExtraçãoDados!B1531)=12,LEFT(ExtraçãoDados!B1531,3),LEN(ExtraçãoDados!B1531)=10,LEFT(ExtraçãoDados!B1531,5),LEN(ExtraçãoDados!B1531)&gt;19,0,LEN(ExtraçãoDados!B1531)=9,LEFT(ExtraçãoDados!B1531,4),LEN(ExtraçãoDados!B1531)=6,LEFT(ExtraçãoDados!B1531,3),LEN(ExtraçãoDados!B1531)&lt;5,LEFT(ExtraçãoDados!B1531,3),LEN(ExtraçãoDados!B1531)=8,LEFT(ExtraçãoDados!B1531,3),LEN(ExtraçãoDados!B1531)=5,LEFT(ExtraçãoDados!B1531,5),LEN(ExtraçãoDados!B1531)=11,LEFT(ExtraçãoDados!B1531,5),LEN(ExtraçãoDados!B1531)=7,RIGHT(ExtraçãoDados!B1531,6))</f>
        <v/>
      </c>
      <c r="C1531" s="4" t="e" cm="1">
        <f t="array" ref="C1531">_xlfn.IFS(LEN(B1531)=1,"ERRO",LEN(B1531)=2,_xlfn.CONCAT("000",B1531),LEN(B1531)=3,_xlfn.CONCAT("00",B1531),LEN(B1531)=4,_xlfn.CONCAT("0",B1531),LEN(B1531)=6,B1531,LEN(B1531)=7,B1531,LEN(B1531)=5,B1531)</f>
        <v>#N/A</v>
      </c>
      <c r="D1531" s="4" t="e" cm="1">
        <f t="array" ref="D1531">_xlfn.IFS(ExtraçãoDados!C1531={"Direcção de Abastecimento"},REPLACE(ExtraçãoDados!C1531="{Direcção de Abastecimento}",1,25,"DA"),ExtraçãoDados!C1531={"COMISSÃO CULTURAL DE LMARINHA"},REPLACE(ExtraçãoDados!C1531={"COMISSÃO CULTURAL DE LMARINHA"},1,28,"CCM"),ExtraçãoDados!C1531={"DIRECÇÃO DE NAVIOS"},REPLACE(ExtraçãoDados!C1531={"DIRECÇÃO DE NAVIOS"},1,28,"DN"),ExtraçãoDados!C1531={"ESQUADRILHA SUBMARINOS"},REPLACE(ExtraçãoDados!C1531={"ESQUADRILHA SUBMARINOS"},1,28,"ES"),ExtraçãoDados!C1531={"COMISSÃO MARINHA"},REPLACE(ExtraçãoDados!C1531={"COMISSÃO MARINHA"},1,28,"CCM"),ExtraçãoDados!C1531={"COMISSÃO CULTURAL DE MARINHA"},REPLACE(ExtraçãoDados!C1531={"COMISSÃO CULTURAL DE MARINHA"},1,28,"CCM"),ExtraçãoDados!C1531={"CCM"},REPLACE(ExtraçãoDados!C1531={"CCM"},1,28,"CCM"),ExtraçãoDados!C1531={"DN"},REPLACE(ExtraçãoDados!C1531={"DN"},1,28,"DN"),ExtraçãoDados!C1531={"ES"},REPLACE(ExtraçãoDados!C1531={"ES"},1,28,"ES"),ExtraçãoDados!C1531={"DA"},REPLACE(ExtraçãoDados!C1531={"DA"},1,28,"DA"),ExtraçãoDados!C1531={"DE: ESQUADRILHA SUBMARINOS"},REPLACE(ExtraçãoDados!C1531={"DE: ESQUADRILHA SUBMARINOS"},1,28,"ES"),ExtraçãoDados!C1531={"DE: COMISSÃO CULTURAL DE LMARINHA"},REPLACE(ExtraçãoDados!C1531={"DE: COMISSÃO CULTURAL DE LMARINHA"},1,28,"CCM"),ExtraçãoDados!C1531={"ON"},REPLACE(ExtraçãoDados!C1531={"ON"},1,28,"DN"),ExtraçãoDados!C1531={"ESQ. SUBMARINOS"},REPLACE(ExtraçãoDados!C1531={"ESQ. SUBMARINOS"},1,28,"ES"),ExtraçãoDados!C1531={"☒ irecção de Abastecimento"},REPLACE(ExtraçãoDados!C1531={"☒ irecção de Abastecimento"},1,28,"DA"),ExtraçãoDados!C1531={"Direcã d Abtit ço e asecmeno"},REPLACE(ExtraçãoDados!C1531={"Direcã d Abtit ço e asecmeno"},1,28,"DA"),ExtraçãoDados!C1531={"Diecã d Abtit rço e asecmeno"},REPLACE(ExtraçãoDados!C1531={"Diecã d Abtit rço e asecmeno"},1,28,"DA"),ISNUMBER(SEARCH("COMISSÃO",ExtraçãoDados!C1531,1)),REPLACE(ExtraçãoDados!C1531,1,29,"CCM"),ISNUMBER(SEARCH("DN/DIL/DRT1",ExtraçãoDados!C1531,1)),REPLACE(ExtraçãoDados!C1531,1,29,"DN"),ISNUMBER(SEARCH("DIRECÇAO DE NAVIOS",ExtraçãoDados!C1531,1)),REPLACE(ExtraçãoDados!C1531,1,29,"DN"),ISNUMBER(SEARCH("ESQUADRILHA SUBMARIN",ExtraçãoDados!C1531,1)),REPLACE(ExtraçãoDados!C1531,1,29,"ES"),ISNUMBER(SEARCH("DN",ExtraçãoDados!C1531,1)),REPLACE(ExtraçãoDados!C1531,1,29,"DN"),ISNUMBER(SEARCH("DIRECÇÃO",ExtraçãoDados!C1531,1)),REPLACE(ExtraçãoDados!C1531,1,29,"DN"),ISNUMBER(SEARCH("DIRECÇA0",ExtraçãoDados!C1531,1)),REPLACE(ExtraçãoDados!C1531,1,29,"DN"),ISNUMBER(SEARCH("DIRE",ExtraçãoDados!C1531,1)),REPLACE(ExtraçãoDados!C1531,1,29,"DN"),ISNUMBER(SEARCH("ESQUADRILHA",ExtraçãoDados!C1531,1)),REPLACE(ExtraçãoDados!C1531,1,29,"ES"),ISNUMBER(SEARCH("HOSPITAL DA MARINHA",ExtraçãoDados!C1531,1)),REPLACE(ExtraçãoDados!C1531,1,29,"HM"),ISNUMBER(SEARCH("HOSPITAL",ExtraçãoDados!C1531,1)),REPLACE(ExtraçãoDados!C1531,1,29,"HM"),ISNUMBER(SEARCH("HM",ExtraçãoDados!C1531,1)),REPLACE(ExtraçãoDados!C1531,1,29,"HM"),ISNUMBER(SEARCH("SECÇÃO DE APÓSITOS",ExtraçãoDados!C1531,1)),REPLACE(ExtraçãoDados!C1531,1,29,"HM"))</f>
        <v>#N/A</v>
      </c>
      <c r="E1531" s="4" t="e" cm="1">
        <f t="array" ref="E1531">_xlfn.IFS(LEN(ExtraçãoDados!B1531)=7,YEAR(ExtraçãoDados!D1531),LEN(ExtraçãoDados!B1531)=10,RIGHT(ExtraçãoDados!B1531,4),LEN(ExtraçãoDados!B1531)=9,YEAR(ExtraçãoDados!D1531),LEN(ExtraçãoDados!B1531)=8,YEAR(ExtraçãoDados!D1531),LEN(ExtraçãoDados!B1531)&gt;7,YEAR(ExtraçãoDados!D1531),LEN(ExtraçãoDados!B1531)&gt;5,YEAR(ExtraçãoDados!D1531),LEN(ExtraçãoDados!B1531)&gt;4,YEAR(ExtraçãoDados!D1531))</f>
        <v>#N/A</v>
      </c>
      <c r="F1531" s="4">
        <f>ExtraçãoDados!E1531</f>
        <v>0</v>
      </c>
    </row>
    <row r="1532" spans="1:6" x14ac:dyDescent="0.25">
      <c r="A1532" s="4">
        <f>ExtraçãoDados!A1532</f>
        <v>0</v>
      </c>
      <c r="B1532" s="4" t="str" cm="1">
        <f t="array" ref="B1532">_xlfn.IFS(LEN(ExtraçãoDados!B1532)=12,LEFT(ExtraçãoDados!B1532,3),LEN(ExtraçãoDados!B1532)=10,LEFT(ExtraçãoDados!B1532,5),LEN(ExtraçãoDados!B1532)&gt;19,0,LEN(ExtraçãoDados!B1532)=9,LEFT(ExtraçãoDados!B1532,4),LEN(ExtraçãoDados!B1532)=6,LEFT(ExtraçãoDados!B1532,3),LEN(ExtraçãoDados!B1532)&lt;5,LEFT(ExtraçãoDados!B1532,3),LEN(ExtraçãoDados!B1532)=8,LEFT(ExtraçãoDados!B1532,3),LEN(ExtraçãoDados!B1532)=5,LEFT(ExtraçãoDados!B1532,5),LEN(ExtraçãoDados!B1532)=11,LEFT(ExtraçãoDados!B1532,5),LEN(ExtraçãoDados!B1532)=7,RIGHT(ExtraçãoDados!B1532,6))</f>
        <v/>
      </c>
      <c r="C1532" s="4" t="e" cm="1">
        <f t="array" ref="C1532">_xlfn.IFS(LEN(B1532)=1,"ERRO",LEN(B1532)=2,_xlfn.CONCAT("000",B1532),LEN(B1532)=3,_xlfn.CONCAT("00",B1532),LEN(B1532)=4,_xlfn.CONCAT("0",B1532),LEN(B1532)=6,B1532,LEN(B1532)=7,B1532,LEN(B1532)=5,B1532)</f>
        <v>#N/A</v>
      </c>
      <c r="D1532" s="4" t="e" cm="1">
        <f t="array" ref="D1532">_xlfn.IFS(ExtraçãoDados!C1532={"Direcção de Abastecimento"},REPLACE(ExtraçãoDados!C1532="{Direcção de Abastecimento}",1,25,"DA"),ExtraçãoDados!C1532={"COMISSÃO CULTURAL DE LMARINHA"},REPLACE(ExtraçãoDados!C1532={"COMISSÃO CULTURAL DE LMARINHA"},1,28,"CCM"),ExtraçãoDados!C1532={"DIRECÇÃO DE NAVIOS"},REPLACE(ExtraçãoDados!C1532={"DIRECÇÃO DE NAVIOS"},1,28,"DN"),ExtraçãoDados!C1532={"ESQUADRILHA SUBMARINOS"},REPLACE(ExtraçãoDados!C1532={"ESQUADRILHA SUBMARINOS"},1,28,"ES"),ExtraçãoDados!C1532={"COMISSÃO MARINHA"},REPLACE(ExtraçãoDados!C1532={"COMISSÃO MARINHA"},1,28,"CCM"),ExtraçãoDados!C1532={"COMISSÃO CULTURAL DE MARINHA"},REPLACE(ExtraçãoDados!C1532={"COMISSÃO CULTURAL DE MARINHA"},1,28,"CCM"),ExtraçãoDados!C1532={"CCM"},REPLACE(ExtraçãoDados!C1532={"CCM"},1,28,"CCM"),ExtraçãoDados!C1532={"DN"},REPLACE(ExtraçãoDados!C1532={"DN"},1,28,"DN"),ExtraçãoDados!C1532={"ES"},REPLACE(ExtraçãoDados!C1532={"ES"},1,28,"ES"),ExtraçãoDados!C1532={"DA"},REPLACE(ExtraçãoDados!C1532={"DA"},1,28,"DA"),ExtraçãoDados!C1532={"DE: ESQUADRILHA SUBMARINOS"},REPLACE(ExtraçãoDados!C1532={"DE: ESQUADRILHA SUBMARINOS"},1,28,"ES"),ExtraçãoDados!C1532={"DE: COMISSÃO CULTURAL DE LMARINHA"},REPLACE(ExtraçãoDados!C1532={"DE: COMISSÃO CULTURAL DE LMARINHA"},1,28,"CCM"),ExtraçãoDados!C1532={"ON"},REPLACE(ExtraçãoDados!C1532={"ON"},1,28,"DN"),ExtraçãoDados!C1532={"ESQ. SUBMARINOS"},REPLACE(ExtraçãoDados!C1532={"ESQ. SUBMARINOS"},1,28,"ES"),ExtraçãoDados!C1532={"☒ irecção de Abastecimento"},REPLACE(ExtraçãoDados!C1532={"☒ irecção de Abastecimento"},1,28,"DA"),ExtraçãoDados!C1532={"Direcã d Abtit ço e asecmeno"},REPLACE(ExtraçãoDados!C1532={"Direcã d Abtit ço e asecmeno"},1,28,"DA"),ExtraçãoDados!C1532={"Diecã d Abtit rço e asecmeno"},REPLACE(ExtraçãoDados!C1532={"Diecã d Abtit rço e asecmeno"},1,28,"DA"),ISNUMBER(SEARCH("COMISSÃO",ExtraçãoDados!C1532,1)),REPLACE(ExtraçãoDados!C1532,1,29,"CCM"),ISNUMBER(SEARCH("DN/DIL/DRT1",ExtraçãoDados!C1532,1)),REPLACE(ExtraçãoDados!C1532,1,29,"DN"),ISNUMBER(SEARCH("DIRECÇAO DE NAVIOS",ExtraçãoDados!C1532,1)),REPLACE(ExtraçãoDados!C1532,1,29,"DN"),ISNUMBER(SEARCH("ESQUADRILHA SUBMARIN",ExtraçãoDados!C1532,1)),REPLACE(ExtraçãoDados!C1532,1,29,"ES"),ISNUMBER(SEARCH("DN",ExtraçãoDados!C1532,1)),REPLACE(ExtraçãoDados!C1532,1,29,"DN"),ISNUMBER(SEARCH("DIRECÇÃO",ExtraçãoDados!C1532,1)),REPLACE(ExtraçãoDados!C1532,1,29,"DN"),ISNUMBER(SEARCH("DIRECÇA0",ExtraçãoDados!C1532,1)),REPLACE(ExtraçãoDados!C1532,1,29,"DN"),ISNUMBER(SEARCH("DIRE",ExtraçãoDados!C1532,1)),REPLACE(ExtraçãoDados!C1532,1,29,"DN"),ISNUMBER(SEARCH("ESQUADRILHA",ExtraçãoDados!C1532,1)),REPLACE(ExtraçãoDados!C1532,1,29,"ES"),ISNUMBER(SEARCH("HOSPITAL DA MARINHA",ExtraçãoDados!C1532,1)),REPLACE(ExtraçãoDados!C1532,1,29,"HM"),ISNUMBER(SEARCH("HOSPITAL",ExtraçãoDados!C1532,1)),REPLACE(ExtraçãoDados!C1532,1,29,"HM"),ISNUMBER(SEARCH("HM",ExtraçãoDados!C1532,1)),REPLACE(ExtraçãoDados!C1532,1,29,"HM"),ISNUMBER(SEARCH("SECÇÃO DE APÓSITOS",ExtraçãoDados!C1532,1)),REPLACE(ExtraçãoDados!C1532,1,29,"HM"))</f>
        <v>#N/A</v>
      </c>
      <c r="E1532" s="4" t="e" cm="1">
        <f t="array" ref="E1532">_xlfn.IFS(LEN(ExtraçãoDados!B1532)=7,YEAR(ExtraçãoDados!D1532),LEN(ExtraçãoDados!B1532)=10,RIGHT(ExtraçãoDados!B1532,4),LEN(ExtraçãoDados!B1532)=9,YEAR(ExtraçãoDados!D1532),LEN(ExtraçãoDados!B1532)=8,YEAR(ExtraçãoDados!D1532),LEN(ExtraçãoDados!B1532)&gt;7,YEAR(ExtraçãoDados!D1532),LEN(ExtraçãoDados!B1532)&gt;5,YEAR(ExtraçãoDados!D1532),LEN(ExtraçãoDados!B1532)&gt;4,YEAR(ExtraçãoDados!D1532))</f>
        <v>#N/A</v>
      </c>
      <c r="F1532" s="4">
        <f>ExtraçãoDados!E1532</f>
        <v>0</v>
      </c>
    </row>
    <row r="1533" spans="1:6" x14ac:dyDescent="0.25">
      <c r="A1533" s="4">
        <f>ExtraçãoDados!A1533</f>
        <v>0</v>
      </c>
      <c r="B1533" s="4" t="str" cm="1">
        <f t="array" ref="B1533">_xlfn.IFS(LEN(ExtraçãoDados!B1533)=12,LEFT(ExtraçãoDados!B1533,3),LEN(ExtraçãoDados!B1533)=10,LEFT(ExtraçãoDados!B1533,5),LEN(ExtraçãoDados!B1533)&gt;19,0,LEN(ExtraçãoDados!B1533)=9,LEFT(ExtraçãoDados!B1533,4),LEN(ExtraçãoDados!B1533)=6,LEFT(ExtraçãoDados!B1533,3),LEN(ExtraçãoDados!B1533)&lt;5,LEFT(ExtraçãoDados!B1533,3),LEN(ExtraçãoDados!B1533)=8,LEFT(ExtraçãoDados!B1533,3),LEN(ExtraçãoDados!B1533)=5,LEFT(ExtraçãoDados!B1533,5),LEN(ExtraçãoDados!B1533)=11,LEFT(ExtraçãoDados!B1533,5),LEN(ExtraçãoDados!B1533)=7,RIGHT(ExtraçãoDados!B1533,6))</f>
        <v/>
      </c>
      <c r="C1533" s="4" t="e" cm="1">
        <f t="array" ref="C1533">_xlfn.IFS(LEN(B1533)=1,"ERRO",LEN(B1533)=2,_xlfn.CONCAT("000",B1533),LEN(B1533)=3,_xlfn.CONCAT("00",B1533),LEN(B1533)=4,_xlfn.CONCAT("0",B1533),LEN(B1533)=6,B1533,LEN(B1533)=7,B1533,LEN(B1533)=5,B1533)</f>
        <v>#N/A</v>
      </c>
      <c r="D1533" s="4" t="e" cm="1">
        <f t="array" ref="D1533">_xlfn.IFS(ExtraçãoDados!C1533={"Direcção de Abastecimento"},REPLACE(ExtraçãoDados!C1533="{Direcção de Abastecimento}",1,25,"DA"),ExtraçãoDados!C1533={"COMISSÃO CULTURAL DE LMARINHA"},REPLACE(ExtraçãoDados!C1533={"COMISSÃO CULTURAL DE LMARINHA"},1,28,"CCM"),ExtraçãoDados!C1533={"DIRECÇÃO DE NAVIOS"},REPLACE(ExtraçãoDados!C1533={"DIRECÇÃO DE NAVIOS"},1,28,"DN"),ExtraçãoDados!C1533={"ESQUADRILHA SUBMARINOS"},REPLACE(ExtraçãoDados!C1533={"ESQUADRILHA SUBMARINOS"},1,28,"ES"),ExtraçãoDados!C1533={"COMISSÃO MARINHA"},REPLACE(ExtraçãoDados!C1533={"COMISSÃO MARINHA"},1,28,"CCM"),ExtraçãoDados!C1533={"COMISSÃO CULTURAL DE MARINHA"},REPLACE(ExtraçãoDados!C1533={"COMISSÃO CULTURAL DE MARINHA"},1,28,"CCM"),ExtraçãoDados!C1533={"CCM"},REPLACE(ExtraçãoDados!C1533={"CCM"},1,28,"CCM"),ExtraçãoDados!C1533={"DN"},REPLACE(ExtraçãoDados!C1533={"DN"},1,28,"DN"),ExtraçãoDados!C1533={"ES"},REPLACE(ExtraçãoDados!C1533={"ES"},1,28,"ES"),ExtraçãoDados!C1533={"DA"},REPLACE(ExtraçãoDados!C1533={"DA"},1,28,"DA"),ExtraçãoDados!C1533={"DE: ESQUADRILHA SUBMARINOS"},REPLACE(ExtraçãoDados!C1533={"DE: ESQUADRILHA SUBMARINOS"},1,28,"ES"),ExtraçãoDados!C1533={"DE: COMISSÃO CULTURAL DE LMARINHA"},REPLACE(ExtraçãoDados!C1533={"DE: COMISSÃO CULTURAL DE LMARINHA"},1,28,"CCM"),ExtraçãoDados!C1533={"ON"},REPLACE(ExtraçãoDados!C1533={"ON"},1,28,"DN"),ExtraçãoDados!C1533={"ESQ. SUBMARINOS"},REPLACE(ExtraçãoDados!C1533={"ESQ. SUBMARINOS"},1,28,"ES"),ExtraçãoDados!C1533={"☒ irecção de Abastecimento"},REPLACE(ExtraçãoDados!C1533={"☒ irecção de Abastecimento"},1,28,"DA"),ExtraçãoDados!C1533={"Direcã d Abtit ço e asecmeno"},REPLACE(ExtraçãoDados!C1533={"Direcã d Abtit ço e asecmeno"},1,28,"DA"),ExtraçãoDados!C1533={"Diecã d Abtit rço e asecmeno"},REPLACE(ExtraçãoDados!C1533={"Diecã d Abtit rço e asecmeno"},1,28,"DA"),ISNUMBER(SEARCH("COMISSÃO",ExtraçãoDados!C1533,1)),REPLACE(ExtraçãoDados!C1533,1,29,"CCM"),ISNUMBER(SEARCH("DN/DIL/DRT1",ExtraçãoDados!C1533,1)),REPLACE(ExtraçãoDados!C1533,1,29,"DN"),ISNUMBER(SEARCH("DIRECÇAO DE NAVIOS",ExtraçãoDados!C1533,1)),REPLACE(ExtraçãoDados!C1533,1,29,"DN"),ISNUMBER(SEARCH("ESQUADRILHA SUBMARIN",ExtraçãoDados!C1533,1)),REPLACE(ExtraçãoDados!C1533,1,29,"ES"),ISNUMBER(SEARCH("DN",ExtraçãoDados!C1533,1)),REPLACE(ExtraçãoDados!C1533,1,29,"DN"),ISNUMBER(SEARCH("DIRECÇÃO",ExtraçãoDados!C1533,1)),REPLACE(ExtraçãoDados!C1533,1,29,"DN"),ISNUMBER(SEARCH("DIRECÇA0",ExtraçãoDados!C1533,1)),REPLACE(ExtraçãoDados!C1533,1,29,"DN"),ISNUMBER(SEARCH("DIRE",ExtraçãoDados!C1533,1)),REPLACE(ExtraçãoDados!C1533,1,29,"DN"),ISNUMBER(SEARCH("ESQUADRILHA",ExtraçãoDados!C1533,1)),REPLACE(ExtraçãoDados!C1533,1,29,"ES"),ISNUMBER(SEARCH("HOSPITAL DA MARINHA",ExtraçãoDados!C1533,1)),REPLACE(ExtraçãoDados!C1533,1,29,"HM"),ISNUMBER(SEARCH("HOSPITAL",ExtraçãoDados!C1533,1)),REPLACE(ExtraçãoDados!C1533,1,29,"HM"),ISNUMBER(SEARCH("HM",ExtraçãoDados!C1533,1)),REPLACE(ExtraçãoDados!C1533,1,29,"HM"),ISNUMBER(SEARCH("SECÇÃO DE APÓSITOS",ExtraçãoDados!C1533,1)),REPLACE(ExtraçãoDados!C1533,1,29,"HM"))</f>
        <v>#N/A</v>
      </c>
      <c r="E1533" s="4" t="e" cm="1">
        <f t="array" ref="E1533">_xlfn.IFS(LEN(ExtraçãoDados!B1533)=7,YEAR(ExtraçãoDados!D1533),LEN(ExtraçãoDados!B1533)=10,RIGHT(ExtraçãoDados!B1533,4),LEN(ExtraçãoDados!B1533)=9,YEAR(ExtraçãoDados!D1533),LEN(ExtraçãoDados!B1533)=8,YEAR(ExtraçãoDados!D1533),LEN(ExtraçãoDados!B1533)&gt;7,YEAR(ExtraçãoDados!D1533),LEN(ExtraçãoDados!B1533)&gt;5,YEAR(ExtraçãoDados!D1533),LEN(ExtraçãoDados!B1533)&gt;4,YEAR(ExtraçãoDados!D1533))</f>
        <v>#N/A</v>
      </c>
      <c r="F1533" s="4">
        <f>ExtraçãoDados!E1533</f>
        <v>0</v>
      </c>
    </row>
    <row r="1534" spans="1:6" x14ac:dyDescent="0.25">
      <c r="A1534" s="4">
        <f>ExtraçãoDados!A1534</f>
        <v>0</v>
      </c>
      <c r="B1534" s="4" t="str" cm="1">
        <f t="array" ref="B1534">_xlfn.IFS(LEN(ExtraçãoDados!B1534)=12,LEFT(ExtraçãoDados!B1534,3),LEN(ExtraçãoDados!B1534)=10,LEFT(ExtraçãoDados!B1534,5),LEN(ExtraçãoDados!B1534)&gt;19,0,LEN(ExtraçãoDados!B1534)=9,LEFT(ExtraçãoDados!B1534,4),LEN(ExtraçãoDados!B1534)=6,LEFT(ExtraçãoDados!B1534,3),LEN(ExtraçãoDados!B1534)&lt;5,LEFT(ExtraçãoDados!B1534,3),LEN(ExtraçãoDados!B1534)=8,LEFT(ExtraçãoDados!B1534,3),LEN(ExtraçãoDados!B1534)=5,LEFT(ExtraçãoDados!B1534,5),LEN(ExtraçãoDados!B1534)=11,LEFT(ExtraçãoDados!B1534,5),LEN(ExtraçãoDados!B1534)=7,RIGHT(ExtraçãoDados!B1534,6))</f>
        <v/>
      </c>
      <c r="C1534" s="4" t="e" cm="1">
        <f t="array" ref="C1534">_xlfn.IFS(LEN(B1534)=1,"ERRO",LEN(B1534)=2,_xlfn.CONCAT("000",B1534),LEN(B1534)=3,_xlfn.CONCAT("00",B1534),LEN(B1534)=4,_xlfn.CONCAT("0",B1534),LEN(B1534)=6,B1534,LEN(B1534)=7,B1534,LEN(B1534)=5,B1534)</f>
        <v>#N/A</v>
      </c>
      <c r="D1534" s="4" t="e" cm="1">
        <f t="array" ref="D1534">_xlfn.IFS(ExtraçãoDados!C1534={"Direcção de Abastecimento"},REPLACE(ExtraçãoDados!C1534="{Direcção de Abastecimento}",1,25,"DA"),ExtraçãoDados!C1534={"COMISSÃO CULTURAL DE LMARINHA"},REPLACE(ExtraçãoDados!C1534={"COMISSÃO CULTURAL DE LMARINHA"},1,28,"CCM"),ExtraçãoDados!C1534={"DIRECÇÃO DE NAVIOS"},REPLACE(ExtraçãoDados!C1534={"DIRECÇÃO DE NAVIOS"},1,28,"DN"),ExtraçãoDados!C1534={"ESQUADRILHA SUBMARINOS"},REPLACE(ExtraçãoDados!C1534={"ESQUADRILHA SUBMARINOS"},1,28,"ES"),ExtraçãoDados!C1534={"COMISSÃO MARINHA"},REPLACE(ExtraçãoDados!C1534={"COMISSÃO MARINHA"},1,28,"CCM"),ExtraçãoDados!C1534={"COMISSÃO CULTURAL DE MARINHA"},REPLACE(ExtraçãoDados!C1534={"COMISSÃO CULTURAL DE MARINHA"},1,28,"CCM"),ExtraçãoDados!C1534={"CCM"},REPLACE(ExtraçãoDados!C1534={"CCM"},1,28,"CCM"),ExtraçãoDados!C1534={"DN"},REPLACE(ExtraçãoDados!C1534={"DN"},1,28,"DN"),ExtraçãoDados!C1534={"ES"},REPLACE(ExtraçãoDados!C1534={"ES"},1,28,"ES"),ExtraçãoDados!C1534={"DA"},REPLACE(ExtraçãoDados!C1534={"DA"},1,28,"DA"),ExtraçãoDados!C1534={"DE: ESQUADRILHA SUBMARINOS"},REPLACE(ExtraçãoDados!C1534={"DE: ESQUADRILHA SUBMARINOS"},1,28,"ES"),ExtraçãoDados!C1534={"DE: COMISSÃO CULTURAL DE LMARINHA"},REPLACE(ExtraçãoDados!C1534={"DE: COMISSÃO CULTURAL DE LMARINHA"},1,28,"CCM"),ExtraçãoDados!C1534={"ON"},REPLACE(ExtraçãoDados!C1534={"ON"},1,28,"DN"),ExtraçãoDados!C1534={"ESQ. SUBMARINOS"},REPLACE(ExtraçãoDados!C1534={"ESQ. SUBMARINOS"},1,28,"ES"),ExtraçãoDados!C1534={"☒ irecção de Abastecimento"},REPLACE(ExtraçãoDados!C1534={"☒ irecção de Abastecimento"},1,28,"DA"),ExtraçãoDados!C1534={"Direcã d Abtit ço e asecmeno"},REPLACE(ExtraçãoDados!C1534={"Direcã d Abtit ço e asecmeno"},1,28,"DA"),ExtraçãoDados!C1534={"Diecã d Abtit rço e asecmeno"},REPLACE(ExtraçãoDados!C1534={"Diecã d Abtit rço e asecmeno"},1,28,"DA"),ISNUMBER(SEARCH("COMISSÃO",ExtraçãoDados!C1534,1)),REPLACE(ExtraçãoDados!C1534,1,29,"CCM"),ISNUMBER(SEARCH("DN/DIL/DRT1",ExtraçãoDados!C1534,1)),REPLACE(ExtraçãoDados!C1534,1,29,"DN"),ISNUMBER(SEARCH("DIRECÇAO DE NAVIOS",ExtraçãoDados!C1534,1)),REPLACE(ExtraçãoDados!C1534,1,29,"DN"),ISNUMBER(SEARCH("ESQUADRILHA SUBMARIN",ExtraçãoDados!C1534,1)),REPLACE(ExtraçãoDados!C1534,1,29,"ES"),ISNUMBER(SEARCH("DN",ExtraçãoDados!C1534,1)),REPLACE(ExtraçãoDados!C1534,1,29,"DN"),ISNUMBER(SEARCH("DIRECÇÃO",ExtraçãoDados!C1534,1)),REPLACE(ExtraçãoDados!C1534,1,29,"DN"),ISNUMBER(SEARCH("DIRECÇA0",ExtraçãoDados!C1534,1)),REPLACE(ExtraçãoDados!C1534,1,29,"DN"),ISNUMBER(SEARCH("DIRE",ExtraçãoDados!C1534,1)),REPLACE(ExtraçãoDados!C1534,1,29,"DN"),ISNUMBER(SEARCH("ESQUADRILHA",ExtraçãoDados!C1534,1)),REPLACE(ExtraçãoDados!C1534,1,29,"ES"),ISNUMBER(SEARCH("HOSPITAL DA MARINHA",ExtraçãoDados!C1534,1)),REPLACE(ExtraçãoDados!C1534,1,29,"HM"),ISNUMBER(SEARCH("HOSPITAL",ExtraçãoDados!C1534,1)),REPLACE(ExtraçãoDados!C1534,1,29,"HM"),ISNUMBER(SEARCH("HM",ExtraçãoDados!C1534,1)),REPLACE(ExtraçãoDados!C1534,1,29,"HM"),ISNUMBER(SEARCH("SECÇÃO DE APÓSITOS",ExtraçãoDados!C1534,1)),REPLACE(ExtraçãoDados!C1534,1,29,"HM"))</f>
        <v>#N/A</v>
      </c>
      <c r="E1534" s="4" t="e" cm="1">
        <f t="array" ref="E1534">_xlfn.IFS(LEN(ExtraçãoDados!B1534)=7,YEAR(ExtraçãoDados!D1534),LEN(ExtraçãoDados!B1534)=10,RIGHT(ExtraçãoDados!B1534,4),LEN(ExtraçãoDados!B1534)=9,YEAR(ExtraçãoDados!D1534),LEN(ExtraçãoDados!B1534)=8,YEAR(ExtraçãoDados!D1534),LEN(ExtraçãoDados!B1534)&gt;7,YEAR(ExtraçãoDados!D1534),LEN(ExtraçãoDados!B1534)&gt;5,YEAR(ExtraçãoDados!D1534),LEN(ExtraçãoDados!B1534)&gt;4,YEAR(ExtraçãoDados!D1534))</f>
        <v>#N/A</v>
      </c>
      <c r="F1534" s="4">
        <f>ExtraçãoDados!E1534</f>
        <v>0</v>
      </c>
    </row>
    <row r="1535" spans="1:6" x14ac:dyDescent="0.25">
      <c r="A1535" s="4">
        <f>ExtraçãoDados!A1535</f>
        <v>0</v>
      </c>
      <c r="B1535" s="4" t="str" cm="1">
        <f t="array" ref="B1535">_xlfn.IFS(LEN(ExtraçãoDados!B1535)=12,LEFT(ExtraçãoDados!B1535,3),LEN(ExtraçãoDados!B1535)=10,LEFT(ExtraçãoDados!B1535,5),LEN(ExtraçãoDados!B1535)&gt;19,0,LEN(ExtraçãoDados!B1535)=9,LEFT(ExtraçãoDados!B1535,4),LEN(ExtraçãoDados!B1535)=6,LEFT(ExtraçãoDados!B1535,3),LEN(ExtraçãoDados!B1535)&lt;5,LEFT(ExtraçãoDados!B1535,3),LEN(ExtraçãoDados!B1535)=8,LEFT(ExtraçãoDados!B1535,3),LEN(ExtraçãoDados!B1535)=5,LEFT(ExtraçãoDados!B1535,5),LEN(ExtraçãoDados!B1535)=11,LEFT(ExtraçãoDados!B1535,5),LEN(ExtraçãoDados!B1535)=7,RIGHT(ExtraçãoDados!B1535,6))</f>
        <v/>
      </c>
      <c r="C1535" s="4" t="e" cm="1">
        <f t="array" ref="C1535">_xlfn.IFS(LEN(B1535)=1,"ERRO",LEN(B1535)=2,_xlfn.CONCAT("000",B1535),LEN(B1535)=3,_xlfn.CONCAT("00",B1535),LEN(B1535)=4,_xlfn.CONCAT("0",B1535),LEN(B1535)=6,B1535,LEN(B1535)=7,B1535,LEN(B1535)=5,B1535)</f>
        <v>#N/A</v>
      </c>
      <c r="D1535" s="4" t="e" cm="1">
        <f t="array" ref="D1535">_xlfn.IFS(ExtraçãoDados!C1535={"Direcção de Abastecimento"},REPLACE(ExtraçãoDados!C1535="{Direcção de Abastecimento}",1,25,"DA"),ExtraçãoDados!C1535={"COMISSÃO CULTURAL DE LMARINHA"},REPLACE(ExtraçãoDados!C1535={"COMISSÃO CULTURAL DE LMARINHA"},1,28,"CCM"),ExtraçãoDados!C1535={"DIRECÇÃO DE NAVIOS"},REPLACE(ExtraçãoDados!C1535={"DIRECÇÃO DE NAVIOS"},1,28,"DN"),ExtraçãoDados!C1535={"ESQUADRILHA SUBMARINOS"},REPLACE(ExtraçãoDados!C1535={"ESQUADRILHA SUBMARINOS"},1,28,"ES"),ExtraçãoDados!C1535={"COMISSÃO MARINHA"},REPLACE(ExtraçãoDados!C1535={"COMISSÃO MARINHA"},1,28,"CCM"),ExtraçãoDados!C1535={"COMISSÃO CULTURAL DE MARINHA"},REPLACE(ExtraçãoDados!C1535={"COMISSÃO CULTURAL DE MARINHA"},1,28,"CCM"),ExtraçãoDados!C1535={"CCM"},REPLACE(ExtraçãoDados!C1535={"CCM"},1,28,"CCM"),ExtraçãoDados!C1535={"DN"},REPLACE(ExtraçãoDados!C1535={"DN"},1,28,"DN"),ExtraçãoDados!C1535={"ES"},REPLACE(ExtraçãoDados!C1535={"ES"},1,28,"ES"),ExtraçãoDados!C1535={"DA"},REPLACE(ExtraçãoDados!C1535={"DA"},1,28,"DA"),ExtraçãoDados!C1535={"DE: ESQUADRILHA SUBMARINOS"},REPLACE(ExtraçãoDados!C1535={"DE: ESQUADRILHA SUBMARINOS"},1,28,"ES"),ExtraçãoDados!C1535={"DE: COMISSÃO CULTURAL DE LMARINHA"},REPLACE(ExtraçãoDados!C1535={"DE: COMISSÃO CULTURAL DE LMARINHA"},1,28,"CCM"),ExtraçãoDados!C1535={"ON"},REPLACE(ExtraçãoDados!C1535={"ON"},1,28,"DN"),ExtraçãoDados!C1535={"ESQ. SUBMARINOS"},REPLACE(ExtraçãoDados!C1535={"ESQ. SUBMARINOS"},1,28,"ES"),ExtraçãoDados!C1535={"☒ irecção de Abastecimento"},REPLACE(ExtraçãoDados!C1535={"☒ irecção de Abastecimento"},1,28,"DA"),ExtraçãoDados!C1535={"Direcã d Abtit ço e asecmeno"},REPLACE(ExtraçãoDados!C1535={"Direcã d Abtit ço e asecmeno"},1,28,"DA"),ExtraçãoDados!C1535={"Diecã d Abtit rço e asecmeno"},REPLACE(ExtraçãoDados!C1535={"Diecã d Abtit rço e asecmeno"},1,28,"DA"),ISNUMBER(SEARCH("COMISSÃO",ExtraçãoDados!C1535,1)),REPLACE(ExtraçãoDados!C1535,1,29,"CCM"),ISNUMBER(SEARCH("DN/DIL/DRT1",ExtraçãoDados!C1535,1)),REPLACE(ExtraçãoDados!C1535,1,29,"DN"),ISNUMBER(SEARCH("DIRECÇAO DE NAVIOS",ExtraçãoDados!C1535,1)),REPLACE(ExtraçãoDados!C1535,1,29,"DN"),ISNUMBER(SEARCH("ESQUADRILHA SUBMARIN",ExtraçãoDados!C1535,1)),REPLACE(ExtraçãoDados!C1535,1,29,"ES"),ISNUMBER(SEARCH("DN",ExtraçãoDados!C1535,1)),REPLACE(ExtraçãoDados!C1535,1,29,"DN"),ISNUMBER(SEARCH("DIRECÇÃO",ExtraçãoDados!C1535,1)),REPLACE(ExtraçãoDados!C1535,1,29,"DN"),ISNUMBER(SEARCH("DIRECÇA0",ExtraçãoDados!C1535,1)),REPLACE(ExtraçãoDados!C1535,1,29,"DN"),ISNUMBER(SEARCH("DIRE",ExtraçãoDados!C1535,1)),REPLACE(ExtraçãoDados!C1535,1,29,"DN"),ISNUMBER(SEARCH("ESQUADRILHA",ExtraçãoDados!C1535,1)),REPLACE(ExtraçãoDados!C1535,1,29,"ES"),ISNUMBER(SEARCH("HOSPITAL DA MARINHA",ExtraçãoDados!C1535,1)),REPLACE(ExtraçãoDados!C1535,1,29,"HM"),ISNUMBER(SEARCH("HOSPITAL",ExtraçãoDados!C1535,1)),REPLACE(ExtraçãoDados!C1535,1,29,"HM"),ISNUMBER(SEARCH("HM",ExtraçãoDados!C1535,1)),REPLACE(ExtraçãoDados!C1535,1,29,"HM"),ISNUMBER(SEARCH("SECÇÃO DE APÓSITOS",ExtraçãoDados!C1535,1)),REPLACE(ExtraçãoDados!C1535,1,29,"HM"))</f>
        <v>#N/A</v>
      </c>
      <c r="E1535" s="4" t="e" cm="1">
        <f t="array" ref="E1535">_xlfn.IFS(LEN(ExtraçãoDados!B1535)=7,YEAR(ExtraçãoDados!D1535),LEN(ExtraçãoDados!B1535)=10,RIGHT(ExtraçãoDados!B1535,4),LEN(ExtraçãoDados!B1535)=9,YEAR(ExtraçãoDados!D1535),LEN(ExtraçãoDados!B1535)=8,YEAR(ExtraçãoDados!D1535),LEN(ExtraçãoDados!B1535)&gt;7,YEAR(ExtraçãoDados!D1535),LEN(ExtraçãoDados!B1535)&gt;5,YEAR(ExtraçãoDados!D1535),LEN(ExtraçãoDados!B1535)&gt;4,YEAR(ExtraçãoDados!D1535))</f>
        <v>#N/A</v>
      </c>
      <c r="F1535" s="4">
        <f>ExtraçãoDados!E1535</f>
        <v>0</v>
      </c>
    </row>
    <row r="1536" spans="1:6" x14ac:dyDescent="0.25">
      <c r="A1536" s="4">
        <f>ExtraçãoDados!A1536</f>
        <v>0</v>
      </c>
      <c r="B1536" s="4" t="str" cm="1">
        <f t="array" ref="B1536">_xlfn.IFS(LEN(ExtraçãoDados!B1536)=12,LEFT(ExtraçãoDados!B1536,3),LEN(ExtraçãoDados!B1536)=10,LEFT(ExtraçãoDados!B1536,5),LEN(ExtraçãoDados!B1536)&gt;19,0,LEN(ExtraçãoDados!B1536)=9,LEFT(ExtraçãoDados!B1536,4),LEN(ExtraçãoDados!B1536)=6,LEFT(ExtraçãoDados!B1536,3),LEN(ExtraçãoDados!B1536)&lt;5,LEFT(ExtraçãoDados!B1536,3),LEN(ExtraçãoDados!B1536)=8,LEFT(ExtraçãoDados!B1536,3),LEN(ExtraçãoDados!B1536)=5,LEFT(ExtraçãoDados!B1536,5),LEN(ExtraçãoDados!B1536)=11,LEFT(ExtraçãoDados!B1536,5),LEN(ExtraçãoDados!B1536)=7,RIGHT(ExtraçãoDados!B1536,6))</f>
        <v/>
      </c>
      <c r="C1536" s="4" t="e" cm="1">
        <f t="array" ref="C1536">_xlfn.IFS(LEN(B1536)=1,"ERRO",LEN(B1536)=2,_xlfn.CONCAT("000",B1536),LEN(B1536)=3,_xlfn.CONCAT("00",B1536),LEN(B1536)=4,_xlfn.CONCAT("0",B1536),LEN(B1536)=6,B1536,LEN(B1536)=7,B1536,LEN(B1536)=5,B1536)</f>
        <v>#N/A</v>
      </c>
      <c r="D1536" s="4" t="e" cm="1">
        <f t="array" ref="D1536">_xlfn.IFS(ExtraçãoDados!C1536={"Direcção de Abastecimento"},REPLACE(ExtraçãoDados!C1536="{Direcção de Abastecimento}",1,25,"DA"),ExtraçãoDados!C1536={"COMISSÃO CULTURAL DE LMARINHA"},REPLACE(ExtraçãoDados!C1536={"COMISSÃO CULTURAL DE LMARINHA"},1,28,"CCM"),ExtraçãoDados!C1536={"DIRECÇÃO DE NAVIOS"},REPLACE(ExtraçãoDados!C1536={"DIRECÇÃO DE NAVIOS"},1,28,"DN"),ExtraçãoDados!C1536={"ESQUADRILHA SUBMARINOS"},REPLACE(ExtraçãoDados!C1536={"ESQUADRILHA SUBMARINOS"},1,28,"ES"),ExtraçãoDados!C1536={"COMISSÃO MARINHA"},REPLACE(ExtraçãoDados!C1536={"COMISSÃO MARINHA"},1,28,"CCM"),ExtraçãoDados!C1536={"COMISSÃO CULTURAL DE MARINHA"},REPLACE(ExtraçãoDados!C1536={"COMISSÃO CULTURAL DE MARINHA"},1,28,"CCM"),ExtraçãoDados!C1536={"CCM"},REPLACE(ExtraçãoDados!C1536={"CCM"},1,28,"CCM"),ExtraçãoDados!C1536={"DN"},REPLACE(ExtraçãoDados!C1536={"DN"},1,28,"DN"),ExtraçãoDados!C1536={"ES"},REPLACE(ExtraçãoDados!C1536={"ES"},1,28,"ES"),ExtraçãoDados!C1536={"DA"},REPLACE(ExtraçãoDados!C1536={"DA"},1,28,"DA"),ExtraçãoDados!C1536={"DE: ESQUADRILHA SUBMARINOS"},REPLACE(ExtraçãoDados!C1536={"DE: ESQUADRILHA SUBMARINOS"},1,28,"ES"),ExtraçãoDados!C1536={"DE: COMISSÃO CULTURAL DE LMARINHA"},REPLACE(ExtraçãoDados!C1536={"DE: COMISSÃO CULTURAL DE LMARINHA"},1,28,"CCM"),ExtraçãoDados!C1536={"ON"},REPLACE(ExtraçãoDados!C1536={"ON"},1,28,"DN"),ExtraçãoDados!C1536={"ESQ. SUBMARINOS"},REPLACE(ExtraçãoDados!C1536={"ESQ. SUBMARINOS"},1,28,"ES"),ExtraçãoDados!C1536={"☒ irecção de Abastecimento"},REPLACE(ExtraçãoDados!C1536={"☒ irecção de Abastecimento"},1,28,"DA"),ExtraçãoDados!C1536={"Direcã d Abtit ço e asecmeno"},REPLACE(ExtraçãoDados!C1536={"Direcã d Abtit ço e asecmeno"},1,28,"DA"),ExtraçãoDados!C1536={"Diecã d Abtit rço e asecmeno"},REPLACE(ExtraçãoDados!C1536={"Diecã d Abtit rço e asecmeno"},1,28,"DA"),ISNUMBER(SEARCH("COMISSÃO",ExtraçãoDados!C1536,1)),REPLACE(ExtraçãoDados!C1536,1,29,"CCM"),ISNUMBER(SEARCH("DN/DIL/DRT1",ExtraçãoDados!C1536,1)),REPLACE(ExtraçãoDados!C1536,1,29,"DN"),ISNUMBER(SEARCH("DIRECÇAO DE NAVIOS",ExtraçãoDados!C1536,1)),REPLACE(ExtraçãoDados!C1536,1,29,"DN"),ISNUMBER(SEARCH("ESQUADRILHA SUBMARIN",ExtraçãoDados!C1536,1)),REPLACE(ExtraçãoDados!C1536,1,29,"ES"),ISNUMBER(SEARCH("DN",ExtraçãoDados!C1536,1)),REPLACE(ExtraçãoDados!C1536,1,29,"DN"),ISNUMBER(SEARCH("DIRECÇÃO",ExtraçãoDados!C1536,1)),REPLACE(ExtraçãoDados!C1536,1,29,"DN"),ISNUMBER(SEARCH("DIRECÇA0",ExtraçãoDados!C1536,1)),REPLACE(ExtraçãoDados!C1536,1,29,"DN"),ISNUMBER(SEARCH("DIRE",ExtraçãoDados!C1536,1)),REPLACE(ExtraçãoDados!C1536,1,29,"DN"),ISNUMBER(SEARCH("ESQUADRILHA",ExtraçãoDados!C1536,1)),REPLACE(ExtraçãoDados!C1536,1,29,"ES"),ISNUMBER(SEARCH("HOSPITAL DA MARINHA",ExtraçãoDados!C1536,1)),REPLACE(ExtraçãoDados!C1536,1,29,"HM"),ISNUMBER(SEARCH("HOSPITAL",ExtraçãoDados!C1536,1)),REPLACE(ExtraçãoDados!C1536,1,29,"HM"),ISNUMBER(SEARCH("HM",ExtraçãoDados!C1536,1)),REPLACE(ExtraçãoDados!C1536,1,29,"HM"),ISNUMBER(SEARCH("SECÇÃO DE APÓSITOS",ExtraçãoDados!C1536,1)),REPLACE(ExtraçãoDados!C1536,1,29,"HM"))</f>
        <v>#N/A</v>
      </c>
      <c r="E1536" s="4" t="e" cm="1">
        <f t="array" ref="E1536">_xlfn.IFS(LEN(ExtraçãoDados!B1536)=7,YEAR(ExtraçãoDados!D1536),LEN(ExtraçãoDados!B1536)=10,RIGHT(ExtraçãoDados!B1536,4),LEN(ExtraçãoDados!B1536)=9,YEAR(ExtraçãoDados!D1536),LEN(ExtraçãoDados!B1536)=8,YEAR(ExtraçãoDados!D1536),LEN(ExtraçãoDados!B1536)&gt;7,YEAR(ExtraçãoDados!D1536),LEN(ExtraçãoDados!B1536)&gt;5,YEAR(ExtraçãoDados!D1536),LEN(ExtraçãoDados!B1536)&gt;4,YEAR(ExtraçãoDados!D1536))</f>
        <v>#N/A</v>
      </c>
      <c r="F1536" s="4">
        <f>ExtraçãoDados!E1536</f>
        <v>0</v>
      </c>
    </row>
    <row r="1537" spans="1:6" x14ac:dyDescent="0.25">
      <c r="A1537" s="4">
        <f>ExtraçãoDados!A1537</f>
        <v>0</v>
      </c>
      <c r="B1537" s="4" t="str" cm="1">
        <f t="array" ref="B1537">_xlfn.IFS(LEN(ExtraçãoDados!B1537)=12,LEFT(ExtraçãoDados!B1537,3),LEN(ExtraçãoDados!B1537)=10,LEFT(ExtraçãoDados!B1537,5),LEN(ExtraçãoDados!B1537)&gt;19,0,LEN(ExtraçãoDados!B1537)=9,LEFT(ExtraçãoDados!B1537,4),LEN(ExtraçãoDados!B1537)=6,LEFT(ExtraçãoDados!B1537,3),LEN(ExtraçãoDados!B1537)&lt;5,LEFT(ExtraçãoDados!B1537,3),LEN(ExtraçãoDados!B1537)=8,LEFT(ExtraçãoDados!B1537,3),LEN(ExtraçãoDados!B1537)=5,LEFT(ExtraçãoDados!B1537,5),LEN(ExtraçãoDados!B1537)=11,LEFT(ExtraçãoDados!B1537,5),LEN(ExtraçãoDados!B1537)=7,RIGHT(ExtraçãoDados!B1537,6))</f>
        <v/>
      </c>
      <c r="C1537" s="4" t="e" cm="1">
        <f t="array" ref="C1537">_xlfn.IFS(LEN(B1537)=1,"ERRO",LEN(B1537)=2,_xlfn.CONCAT("000",B1537),LEN(B1537)=3,_xlfn.CONCAT("00",B1537),LEN(B1537)=4,_xlfn.CONCAT("0",B1537),LEN(B1537)=6,B1537,LEN(B1537)=7,B1537,LEN(B1537)=5,B1537)</f>
        <v>#N/A</v>
      </c>
      <c r="D1537" s="4" t="e" cm="1">
        <f t="array" ref="D1537">_xlfn.IFS(ExtraçãoDados!C1537={"Direcção de Abastecimento"},REPLACE(ExtraçãoDados!C1537="{Direcção de Abastecimento}",1,25,"DA"),ExtraçãoDados!C1537={"COMISSÃO CULTURAL DE LMARINHA"},REPLACE(ExtraçãoDados!C1537={"COMISSÃO CULTURAL DE LMARINHA"},1,28,"CCM"),ExtraçãoDados!C1537={"DIRECÇÃO DE NAVIOS"},REPLACE(ExtraçãoDados!C1537={"DIRECÇÃO DE NAVIOS"},1,28,"DN"),ExtraçãoDados!C1537={"ESQUADRILHA SUBMARINOS"},REPLACE(ExtraçãoDados!C1537={"ESQUADRILHA SUBMARINOS"},1,28,"ES"),ExtraçãoDados!C1537={"COMISSÃO MARINHA"},REPLACE(ExtraçãoDados!C1537={"COMISSÃO MARINHA"},1,28,"CCM"),ExtraçãoDados!C1537={"COMISSÃO CULTURAL DE MARINHA"},REPLACE(ExtraçãoDados!C1537={"COMISSÃO CULTURAL DE MARINHA"},1,28,"CCM"),ExtraçãoDados!C1537={"CCM"},REPLACE(ExtraçãoDados!C1537={"CCM"},1,28,"CCM"),ExtraçãoDados!C1537={"DN"},REPLACE(ExtraçãoDados!C1537={"DN"},1,28,"DN"),ExtraçãoDados!C1537={"ES"},REPLACE(ExtraçãoDados!C1537={"ES"},1,28,"ES"),ExtraçãoDados!C1537={"DA"},REPLACE(ExtraçãoDados!C1537={"DA"},1,28,"DA"),ExtraçãoDados!C1537={"DE: ESQUADRILHA SUBMARINOS"},REPLACE(ExtraçãoDados!C1537={"DE: ESQUADRILHA SUBMARINOS"},1,28,"ES"),ExtraçãoDados!C1537={"DE: COMISSÃO CULTURAL DE LMARINHA"},REPLACE(ExtraçãoDados!C1537={"DE: COMISSÃO CULTURAL DE LMARINHA"},1,28,"CCM"),ExtraçãoDados!C1537={"ON"},REPLACE(ExtraçãoDados!C1537={"ON"},1,28,"DN"),ExtraçãoDados!C1537={"ESQ. SUBMARINOS"},REPLACE(ExtraçãoDados!C1537={"ESQ. SUBMARINOS"},1,28,"ES"),ExtraçãoDados!C1537={"☒ irecção de Abastecimento"},REPLACE(ExtraçãoDados!C1537={"☒ irecção de Abastecimento"},1,28,"DA"),ExtraçãoDados!C1537={"Direcã d Abtit ço e asecmeno"},REPLACE(ExtraçãoDados!C1537={"Direcã d Abtit ço e asecmeno"},1,28,"DA"),ExtraçãoDados!C1537={"Diecã d Abtit rço e asecmeno"},REPLACE(ExtraçãoDados!C1537={"Diecã d Abtit rço e asecmeno"},1,28,"DA"),ISNUMBER(SEARCH("COMISSÃO",ExtraçãoDados!C1537,1)),REPLACE(ExtraçãoDados!C1537,1,29,"CCM"),ISNUMBER(SEARCH("DN/DIL/DRT1",ExtraçãoDados!C1537,1)),REPLACE(ExtraçãoDados!C1537,1,29,"DN"),ISNUMBER(SEARCH("DIRECÇAO DE NAVIOS",ExtraçãoDados!C1537,1)),REPLACE(ExtraçãoDados!C1537,1,29,"DN"),ISNUMBER(SEARCH("ESQUADRILHA SUBMARIN",ExtraçãoDados!C1537,1)),REPLACE(ExtraçãoDados!C1537,1,29,"ES"),ISNUMBER(SEARCH("DN",ExtraçãoDados!C1537,1)),REPLACE(ExtraçãoDados!C1537,1,29,"DN"),ISNUMBER(SEARCH("DIRECÇÃO",ExtraçãoDados!C1537,1)),REPLACE(ExtraçãoDados!C1537,1,29,"DN"),ISNUMBER(SEARCH("DIRECÇA0",ExtraçãoDados!C1537,1)),REPLACE(ExtraçãoDados!C1537,1,29,"DN"),ISNUMBER(SEARCH("DIRE",ExtraçãoDados!C1537,1)),REPLACE(ExtraçãoDados!C1537,1,29,"DN"),ISNUMBER(SEARCH("ESQUADRILHA",ExtraçãoDados!C1537,1)),REPLACE(ExtraçãoDados!C1537,1,29,"ES"),ISNUMBER(SEARCH("HOSPITAL DA MARINHA",ExtraçãoDados!C1537,1)),REPLACE(ExtraçãoDados!C1537,1,29,"HM"),ISNUMBER(SEARCH("HOSPITAL",ExtraçãoDados!C1537,1)),REPLACE(ExtraçãoDados!C1537,1,29,"HM"),ISNUMBER(SEARCH("HM",ExtraçãoDados!C1537,1)),REPLACE(ExtraçãoDados!C1537,1,29,"HM"),ISNUMBER(SEARCH("SECÇÃO DE APÓSITOS",ExtraçãoDados!C1537,1)),REPLACE(ExtraçãoDados!C1537,1,29,"HM"))</f>
        <v>#N/A</v>
      </c>
      <c r="E1537" s="4" t="e" cm="1">
        <f t="array" ref="E1537">_xlfn.IFS(LEN(ExtraçãoDados!B1537)=7,YEAR(ExtraçãoDados!D1537),LEN(ExtraçãoDados!B1537)=10,RIGHT(ExtraçãoDados!B1537,4),LEN(ExtraçãoDados!B1537)=9,YEAR(ExtraçãoDados!D1537),LEN(ExtraçãoDados!B1537)=8,YEAR(ExtraçãoDados!D1537),LEN(ExtraçãoDados!B1537)&gt;7,YEAR(ExtraçãoDados!D1537),LEN(ExtraçãoDados!B1537)&gt;5,YEAR(ExtraçãoDados!D1537),LEN(ExtraçãoDados!B1537)&gt;4,YEAR(ExtraçãoDados!D1537))</f>
        <v>#N/A</v>
      </c>
      <c r="F1537" s="4">
        <f>ExtraçãoDados!E1537</f>
        <v>0</v>
      </c>
    </row>
    <row r="1538" spans="1:6" x14ac:dyDescent="0.25">
      <c r="A1538" s="4">
        <f>ExtraçãoDados!A1538</f>
        <v>0</v>
      </c>
      <c r="B1538" s="4" t="str" cm="1">
        <f t="array" ref="B1538">_xlfn.IFS(LEN(ExtraçãoDados!B1538)=12,LEFT(ExtraçãoDados!B1538,3),LEN(ExtraçãoDados!B1538)=10,LEFT(ExtraçãoDados!B1538,5),LEN(ExtraçãoDados!B1538)&gt;19,0,LEN(ExtraçãoDados!B1538)=9,LEFT(ExtraçãoDados!B1538,4),LEN(ExtraçãoDados!B1538)=6,LEFT(ExtraçãoDados!B1538,3),LEN(ExtraçãoDados!B1538)&lt;5,LEFT(ExtraçãoDados!B1538,3),LEN(ExtraçãoDados!B1538)=8,LEFT(ExtraçãoDados!B1538,3),LEN(ExtraçãoDados!B1538)=5,LEFT(ExtraçãoDados!B1538,5),LEN(ExtraçãoDados!B1538)=11,LEFT(ExtraçãoDados!B1538,5),LEN(ExtraçãoDados!B1538)=7,RIGHT(ExtraçãoDados!B1538,6))</f>
        <v/>
      </c>
      <c r="C1538" s="4" t="e" cm="1">
        <f t="array" ref="C1538">_xlfn.IFS(LEN(B1538)=1,"ERRO",LEN(B1538)=2,_xlfn.CONCAT("000",B1538),LEN(B1538)=3,_xlfn.CONCAT("00",B1538),LEN(B1538)=4,_xlfn.CONCAT("0",B1538),LEN(B1538)=6,B1538,LEN(B1538)=7,B1538,LEN(B1538)=5,B1538)</f>
        <v>#N/A</v>
      </c>
      <c r="D1538" s="4" t="e" cm="1">
        <f t="array" ref="D1538">_xlfn.IFS(ExtraçãoDados!C1538={"Direcção de Abastecimento"},REPLACE(ExtraçãoDados!C1538="{Direcção de Abastecimento}",1,25,"DA"),ExtraçãoDados!C1538={"COMISSÃO CULTURAL DE LMARINHA"},REPLACE(ExtraçãoDados!C1538={"COMISSÃO CULTURAL DE LMARINHA"},1,28,"CCM"),ExtraçãoDados!C1538={"DIRECÇÃO DE NAVIOS"},REPLACE(ExtraçãoDados!C1538={"DIRECÇÃO DE NAVIOS"},1,28,"DN"),ExtraçãoDados!C1538={"ESQUADRILHA SUBMARINOS"},REPLACE(ExtraçãoDados!C1538={"ESQUADRILHA SUBMARINOS"},1,28,"ES"),ExtraçãoDados!C1538={"COMISSÃO MARINHA"},REPLACE(ExtraçãoDados!C1538={"COMISSÃO MARINHA"},1,28,"CCM"),ExtraçãoDados!C1538={"COMISSÃO CULTURAL DE MARINHA"},REPLACE(ExtraçãoDados!C1538={"COMISSÃO CULTURAL DE MARINHA"},1,28,"CCM"),ExtraçãoDados!C1538={"CCM"},REPLACE(ExtraçãoDados!C1538={"CCM"},1,28,"CCM"),ExtraçãoDados!C1538={"DN"},REPLACE(ExtraçãoDados!C1538={"DN"},1,28,"DN"),ExtraçãoDados!C1538={"ES"},REPLACE(ExtraçãoDados!C1538={"ES"},1,28,"ES"),ExtraçãoDados!C1538={"DA"},REPLACE(ExtraçãoDados!C1538={"DA"},1,28,"DA"),ExtraçãoDados!C1538={"DE: ESQUADRILHA SUBMARINOS"},REPLACE(ExtraçãoDados!C1538={"DE: ESQUADRILHA SUBMARINOS"},1,28,"ES"),ExtraçãoDados!C1538={"DE: COMISSÃO CULTURAL DE LMARINHA"},REPLACE(ExtraçãoDados!C1538={"DE: COMISSÃO CULTURAL DE LMARINHA"},1,28,"CCM"),ExtraçãoDados!C1538={"ON"},REPLACE(ExtraçãoDados!C1538={"ON"},1,28,"DN"),ExtraçãoDados!C1538={"ESQ. SUBMARINOS"},REPLACE(ExtraçãoDados!C1538={"ESQ. SUBMARINOS"},1,28,"ES"),ExtraçãoDados!C1538={"☒ irecção de Abastecimento"},REPLACE(ExtraçãoDados!C1538={"☒ irecção de Abastecimento"},1,28,"DA"),ExtraçãoDados!C1538={"Direcã d Abtit ço e asecmeno"},REPLACE(ExtraçãoDados!C1538={"Direcã d Abtit ço e asecmeno"},1,28,"DA"),ExtraçãoDados!C1538={"Diecã d Abtit rço e asecmeno"},REPLACE(ExtraçãoDados!C1538={"Diecã d Abtit rço e asecmeno"},1,28,"DA"),ISNUMBER(SEARCH("COMISSÃO",ExtraçãoDados!C1538,1)),REPLACE(ExtraçãoDados!C1538,1,29,"CCM"),ISNUMBER(SEARCH("DN/DIL/DRT1",ExtraçãoDados!C1538,1)),REPLACE(ExtraçãoDados!C1538,1,29,"DN"),ISNUMBER(SEARCH("DIRECÇAO DE NAVIOS",ExtraçãoDados!C1538,1)),REPLACE(ExtraçãoDados!C1538,1,29,"DN"),ISNUMBER(SEARCH("ESQUADRILHA SUBMARIN",ExtraçãoDados!C1538,1)),REPLACE(ExtraçãoDados!C1538,1,29,"ES"),ISNUMBER(SEARCH("DN",ExtraçãoDados!C1538,1)),REPLACE(ExtraçãoDados!C1538,1,29,"DN"),ISNUMBER(SEARCH("DIRECÇÃO",ExtraçãoDados!C1538,1)),REPLACE(ExtraçãoDados!C1538,1,29,"DN"),ISNUMBER(SEARCH("DIRECÇA0",ExtraçãoDados!C1538,1)),REPLACE(ExtraçãoDados!C1538,1,29,"DN"),ISNUMBER(SEARCH("DIRE",ExtraçãoDados!C1538,1)),REPLACE(ExtraçãoDados!C1538,1,29,"DN"),ISNUMBER(SEARCH("ESQUADRILHA",ExtraçãoDados!C1538,1)),REPLACE(ExtraçãoDados!C1538,1,29,"ES"),ISNUMBER(SEARCH("HOSPITAL DA MARINHA",ExtraçãoDados!C1538,1)),REPLACE(ExtraçãoDados!C1538,1,29,"HM"),ISNUMBER(SEARCH("HOSPITAL",ExtraçãoDados!C1538,1)),REPLACE(ExtraçãoDados!C1538,1,29,"HM"),ISNUMBER(SEARCH("HM",ExtraçãoDados!C1538,1)),REPLACE(ExtraçãoDados!C1538,1,29,"HM"),ISNUMBER(SEARCH("SECÇÃO DE APÓSITOS",ExtraçãoDados!C1538,1)),REPLACE(ExtraçãoDados!C1538,1,29,"HM"))</f>
        <v>#N/A</v>
      </c>
      <c r="E1538" s="4" t="e" cm="1">
        <f t="array" ref="E1538">_xlfn.IFS(LEN(ExtraçãoDados!B1538)=7,YEAR(ExtraçãoDados!D1538),LEN(ExtraçãoDados!B1538)=10,RIGHT(ExtraçãoDados!B1538,4),LEN(ExtraçãoDados!B1538)=9,YEAR(ExtraçãoDados!D1538),LEN(ExtraçãoDados!B1538)=8,YEAR(ExtraçãoDados!D1538),LEN(ExtraçãoDados!B1538)&gt;7,YEAR(ExtraçãoDados!D1538),LEN(ExtraçãoDados!B1538)&gt;5,YEAR(ExtraçãoDados!D1538),LEN(ExtraçãoDados!B1538)&gt;4,YEAR(ExtraçãoDados!D1538))</f>
        <v>#N/A</v>
      </c>
      <c r="F1538" s="4">
        <f>ExtraçãoDados!E1538</f>
        <v>0</v>
      </c>
    </row>
    <row r="1539" spans="1:6" x14ac:dyDescent="0.25">
      <c r="A1539" s="4">
        <f>ExtraçãoDados!A1539</f>
        <v>0</v>
      </c>
      <c r="B1539" s="4" t="str" cm="1">
        <f t="array" ref="B1539">_xlfn.IFS(LEN(ExtraçãoDados!B1539)=12,LEFT(ExtraçãoDados!B1539,3),LEN(ExtraçãoDados!B1539)=10,LEFT(ExtraçãoDados!B1539,5),LEN(ExtraçãoDados!B1539)&gt;19,0,LEN(ExtraçãoDados!B1539)=9,LEFT(ExtraçãoDados!B1539,4),LEN(ExtraçãoDados!B1539)=6,LEFT(ExtraçãoDados!B1539,3),LEN(ExtraçãoDados!B1539)&lt;5,LEFT(ExtraçãoDados!B1539,3),LEN(ExtraçãoDados!B1539)=8,LEFT(ExtraçãoDados!B1539,3),LEN(ExtraçãoDados!B1539)=5,LEFT(ExtraçãoDados!B1539,5),LEN(ExtraçãoDados!B1539)=11,LEFT(ExtraçãoDados!B1539,5),LEN(ExtraçãoDados!B1539)=7,RIGHT(ExtraçãoDados!B1539,6))</f>
        <v/>
      </c>
      <c r="C1539" s="4" t="e" cm="1">
        <f t="array" ref="C1539">_xlfn.IFS(LEN(B1539)=1,"ERRO",LEN(B1539)=2,_xlfn.CONCAT("000",B1539),LEN(B1539)=3,_xlfn.CONCAT("00",B1539),LEN(B1539)=4,_xlfn.CONCAT("0",B1539),LEN(B1539)=6,B1539,LEN(B1539)=7,B1539,LEN(B1539)=5,B1539)</f>
        <v>#N/A</v>
      </c>
      <c r="D1539" s="4" t="e" cm="1">
        <f t="array" ref="D1539">_xlfn.IFS(ExtraçãoDados!C1539={"Direcção de Abastecimento"},REPLACE(ExtraçãoDados!C1539="{Direcção de Abastecimento}",1,25,"DA"),ExtraçãoDados!C1539={"COMISSÃO CULTURAL DE LMARINHA"},REPLACE(ExtraçãoDados!C1539={"COMISSÃO CULTURAL DE LMARINHA"},1,28,"CCM"),ExtraçãoDados!C1539={"DIRECÇÃO DE NAVIOS"},REPLACE(ExtraçãoDados!C1539={"DIRECÇÃO DE NAVIOS"},1,28,"DN"),ExtraçãoDados!C1539={"ESQUADRILHA SUBMARINOS"},REPLACE(ExtraçãoDados!C1539={"ESQUADRILHA SUBMARINOS"},1,28,"ES"),ExtraçãoDados!C1539={"COMISSÃO MARINHA"},REPLACE(ExtraçãoDados!C1539={"COMISSÃO MARINHA"},1,28,"CCM"),ExtraçãoDados!C1539={"COMISSÃO CULTURAL DE MARINHA"},REPLACE(ExtraçãoDados!C1539={"COMISSÃO CULTURAL DE MARINHA"},1,28,"CCM"),ExtraçãoDados!C1539={"CCM"},REPLACE(ExtraçãoDados!C1539={"CCM"},1,28,"CCM"),ExtraçãoDados!C1539={"DN"},REPLACE(ExtraçãoDados!C1539={"DN"},1,28,"DN"),ExtraçãoDados!C1539={"ES"},REPLACE(ExtraçãoDados!C1539={"ES"},1,28,"ES"),ExtraçãoDados!C1539={"DA"},REPLACE(ExtraçãoDados!C1539={"DA"},1,28,"DA"),ExtraçãoDados!C1539={"DE: ESQUADRILHA SUBMARINOS"},REPLACE(ExtraçãoDados!C1539={"DE: ESQUADRILHA SUBMARINOS"},1,28,"ES"),ExtraçãoDados!C1539={"DE: COMISSÃO CULTURAL DE LMARINHA"},REPLACE(ExtraçãoDados!C1539={"DE: COMISSÃO CULTURAL DE LMARINHA"},1,28,"CCM"),ExtraçãoDados!C1539={"ON"},REPLACE(ExtraçãoDados!C1539={"ON"},1,28,"DN"),ExtraçãoDados!C1539={"ESQ. SUBMARINOS"},REPLACE(ExtraçãoDados!C1539={"ESQ. SUBMARINOS"},1,28,"ES"),ExtraçãoDados!C1539={"☒ irecção de Abastecimento"},REPLACE(ExtraçãoDados!C1539={"☒ irecção de Abastecimento"},1,28,"DA"),ExtraçãoDados!C1539={"Direcã d Abtit ço e asecmeno"},REPLACE(ExtraçãoDados!C1539={"Direcã d Abtit ço e asecmeno"},1,28,"DA"),ExtraçãoDados!C1539={"Diecã d Abtit rço e asecmeno"},REPLACE(ExtraçãoDados!C1539={"Diecã d Abtit rço e asecmeno"},1,28,"DA"),ISNUMBER(SEARCH("COMISSÃO",ExtraçãoDados!C1539,1)),REPLACE(ExtraçãoDados!C1539,1,29,"CCM"),ISNUMBER(SEARCH("DN/DIL/DRT1",ExtraçãoDados!C1539,1)),REPLACE(ExtraçãoDados!C1539,1,29,"DN"),ISNUMBER(SEARCH("DIRECÇAO DE NAVIOS",ExtraçãoDados!C1539,1)),REPLACE(ExtraçãoDados!C1539,1,29,"DN"),ISNUMBER(SEARCH("ESQUADRILHA SUBMARIN",ExtraçãoDados!C1539,1)),REPLACE(ExtraçãoDados!C1539,1,29,"ES"),ISNUMBER(SEARCH("DN",ExtraçãoDados!C1539,1)),REPLACE(ExtraçãoDados!C1539,1,29,"DN"),ISNUMBER(SEARCH("DIRECÇÃO",ExtraçãoDados!C1539,1)),REPLACE(ExtraçãoDados!C1539,1,29,"DN"),ISNUMBER(SEARCH("DIRECÇA0",ExtraçãoDados!C1539,1)),REPLACE(ExtraçãoDados!C1539,1,29,"DN"),ISNUMBER(SEARCH("DIRE",ExtraçãoDados!C1539,1)),REPLACE(ExtraçãoDados!C1539,1,29,"DN"),ISNUMBER(SEARCH("ESQUADRILHA",ExtraçãoDados!C1539,1)),REPLACE(ExtraçãoDados!C1539,1,29,"ES"),ISNUMBER(SEARCH("HOSPITAL DA MARINHA",ExtraçãoDados!C1539,1)),REPLACE(ExtraçãoDados!C1539,1,29,"HM"),ISNUMBER(SEARCH("HOSPITAL",ExtraçãoDados!C1539,1)),REPLACE(ExtraçãoDados!C1539,1,29,"HM"),ISNUMBER(SEARCH("HM",ExtraçãoDados!C1539,1)),REPLACE(ExtraçãoDados!C1539,1,29,"HM"),ISNUMBER(SEARCH("SECÇÃO DE APÓSITOS",ExtraçãoDados!C1539,1)),REPLACE(ExtraçãoDados!C1539,1,29,"HM"))</f>
        <v>#N/A</v>
      </c>
      <c r="E1539" s="4" t="e" cm="1">
        <f t="array" ref="E1539">_xlfn.IFS(LEN(ExtraçãoDados!B1539)=7,YEAR(ExtraçãoDados!D1539),LEN(ExtraçãoDados!B1539)=10,RIGHT(ExtraçãoDados!B1539,4),LEN(ExtraçãoDados!B1539)=9,YEAR(ExtraçãoDados!D1539),LEN(ExtraçãoDados!B1539)=8,YEAR(ExtraçãoDados!D1539),LEN(ExtraçãoDados!B1539)&gt;7,YEAR(ExtraçãoDados!D1539),LEN(ExtraçãoDados!B1539)&gt;5,YEAR(ExtraçãoDados!D1539),LEN(ExtraçãoDados!B1539)&gt;4,YEAR(ExtraçãoDados!D1539))</f>
        <v>#N/A</v>
      </c>
      <c r="F1539" s="4">
        <f>ExtraçãoDados!E1539</f>
        <v>0</v>
      </c>
    </row>
    <row r="1540" spans="1:6" x14ac:dyDescent="0.25">
      <c r="A1540" s="4">
        <f>ExtraçãoDados!A1540</f>
        <v>0</v>
      </c>
      <c r="B1540" s="4" t="str" cm="1">
        <f t="array" ref="B1540">_xlfn.IFS(LEN(ExtraçãoDados!B1540)=12,LEFT(ExtraçãoDados!B1540,3),LEN(ExtraçãoDados!B1540)=10,LEFT(ExtraçãoDados!B1540,5),LEN(ExtraçãoDados!B1540)&gt;19,0,LEN(ExtraçãoDados!B1540)=9,LEFT(ExtraçãoDados!B1540,4),LEN(ExtraçãoDados!B1540)=6,LEFT(ExtraçãoDados!B1540,3),LEN(ExtraçãoDados!B1540)&lt;5,LEFT(ExtraçãoDados!B1540,3),LEN(ExtraçãoDados!B1540)=8,LEFT(ExtraçãoDados!B1540,3),LEN(ExtraçãoDados!B1540)=5,LEFT(ExtraçãoDados!B1540,5),LEN(ExtraçãoDados!B1540)=11,LEFT(ExtraçãoDados!B1540,5),LEN(ExtraçãoDados!B1540)=7,RIGHT(ExtraçãoDados!B1540,6))</f>
        <v/>
      </c>
      <c r="C1540" s="4" t="e" cm="1">
        <f t="array" ref="C1540">_xlfn.IFS(LEN(B1540)=1,"ERRO",LEN(B1540)=2,_xlfn.CONCAT("000",B1540),LEN(B1540)=3,_xlfn.CONCAT("00",B1540),LEN(B1540)=4,_xlfn.CONCAT("0",B1540),LEN(B1540)=6,B1540,LEN(B1540)=7,B1540,LEN(B1540)=5,B1540)</f>
        <v>#N/A</v>
      </c>
      <c r="D1540" s="4" t="e" cm="1">
        <f t="array" ref="D1540">_xlfn.IFS(ExtraçãoDados!C1540={"Direcção de Abastecimento"},REPLACE(ExtraçãoDados!C1540="{Direcção de Abastecimento}",1,25,"DA"),ExtraçãoDados!C1540={"COMISSÃO CULTURAL DE LMARINHA"},REPLACE(ExtraçãoDados!C1540={"COMISSÃO CULTURAL DE LMARINHA"},1,28,"CCM"),ExtraçãoDados!C1540={"DIRECÇÃO DE NAVIOS"},REPLACE(ExtraçãoDados!C1540={"DIRECÇÃO DE NAVIOS"},1,28,"DN"),ExtraçãoDados!C1540={"ESQUADRILHA SUBMARINOS"},REPLACE(ExtraçãoDados!C1540={"ESQUADRILHA SUBMARINOS"},1,28,"ES"),ExtraçãoDados!C1540={"COMISSÃO MARINHA"},REPLACE(ExtraçãoDados!C1540={"COMISSÃO MARINHA"},1,28,"CCM"),ExtraçãoDados!C1540={"COMISSÃO CULTURAL DE MARINHA"},REPLACE(ExtraçãoDados!C1540={"COMISSÃO CULTURAL DE MARINHA"},1,28,"CCM"),ExtraçãoDados!C1540={"CCM"},REPLACE(ExtraçãoDados!C1540={"CCM"},1,28,"CCM"),ExtraçãoDados!C1540={"DN"},REPLACE(ExtraçãoDados!C1540={"DN"},1,28,"DN"),ExtraçãoDados!C1540={"ES"},REPLACE(ExtraçãoDados!C1540={"ES"},1,28,"ES"),ExtraçãoDados!C1540={"DA"},REPLACE(ExtraçãoDados!C1540={"DA"},1,28,"DA"),ExtraçãoDados!C1540={"DE: ESQUADRILHA SUBMARINOS"},REPLACE(ExtraçãoDados!C1540={"DE: ESQUADRILHA SUBMARINOS"},1,28,"ES"),ExtraçãoDados!C1540={"DE: COMISSÃO CULTURAL DE LMARINHA"},REPLACE(ExtraçãoDados!C1540={"DE: COMISSÃO CULTURAL DE LMARINHA"},1,28,"CCM"),ExtraçãoDados!C1540={"ON"},REPLACE(ExtraçãoDados!C1540={"ON"},1,28,"DN"),ExtraçãoDados!C1540={"ESQ. SUBMARINOS"},REPLACE(ExtraçãoDados!C1540={"ESQ. SUBMARINOS"},1,28,"ES"),ExtraçãoDados!C1540={"☒ irecção de Abastecimento"},REPLACE(ExtraçãoDados!C1540={"☒ irecção de Abastecimento"},1,28,"DA"),ExtraçãoDados!C1540={"Direcã d Abtit ço e asecmeno"},REPLACE(ExtraçãoDados!C1540={"Direcã d Abtit ço e asecmeno"},1,28,"DA"),ExtraçãoDados!C1540={"Diecã d Abtit rço e asecmeno"},REPLACE(ExtraçãoDados!C1540={"Diecã d Abtit rço e asecmeno"},1,28,"DA"),ISNUMBER(SEARCH("COMISSÃO",ExtraçãoDados!C1540,1)),REPLACE(ExtraçãoDados!C1540,1,29,"CCM"),ISNUMBER(SEARCH("DN/DIL/DRT1",ExtraçãoDados!C1540,1)),REPLACE(ExtraçãoDados!C1540,1,29,"DN"),ISNUMBER(SEARCH("DIRECÇAO DE NAVIOS",ExtraçãoDados!C1540,1)),REPLACE(ExtraçãoDados!C1540,1,29,"DN"),ISNUMBER(SEARCH("ESQUADRILHA SUBMARIN",ExtraçãoDados!C1540,1)),REPLACE(ExtraçãoDados!C1540,1,29,"ES"),ISNUMBER(SEARCH("DN",ExtraçãoDados!C1540,1)),REPLACE(ExtraçãoDados!C1540,1,29,"DN"),ISNUMBER(SEARCH("DIRECÇÃO",ExtraçãoDados!C1540,1)),REPLACE(ExtraçãoDados!C1540,1,29,"DN"),ISNUMBER(SEARCH("DIRECÇA0",ExtraçãoDados!C1540,1)),REPLACE(ExtraçãoDados!C1540,1,29,"DN"),ISNUMBER(SEARCH("DIRE",ExtraçãoDados!C1540,1)),REPLACE(ExtraçãoDados!C1540,1,29,"DN"),ISNUMBER(SEARCH("ESQUADRILHA",ExtraçãoDados!C1540,1)),REPLACE(ExtraçãoDados!C1540,1,29,"ES"),ISNUMBER(SEARCH("HOSPITAL DA MARINHA",ExtraçãoDados!C1540,1)),REPLACE(ExtraçãoDados!C1540,1,29,"HM"),ISNUMBER(SEARCH("HOSPITAL",ExtraçãoDados!C1540,1)),REPLACE(ExtraçãoDados!C1540,1,29,"HM"),ISNUMBER(SEARCH("HM",ExtraçãoDados!C1540,1)),REPLACE(ExtraçãoDados!C1540,1,29,"HM"),ISNUMBER(SEARCH("SECÇÃO DE APÓSITOS",ExtraçãoDados!C1540,1)),REPLACE(ExtraçãoDados!C1540,1,29,"HM"))</f>
        <v>#N/A</v>
      </c>
      <c r="E1540" s="4" t="e" cm="1">
        <f t="array" ref="E1540">_xlfn.IFS(LEN(ExtraçãoDados!B1540)=7,YEAR(ExtraçãoDados!D1540),LEN(ExtraçãoDados!B1540)=10,RIGHT(ExtraçãoDados!B1540,4),LEN(ExtraçãoDados!B1540)=9,YEAR(ExtraçãoDados!D1540),LEN(ExtraçãoDados!B1540)=8,YEAR(ExtraçãoDados!D1540),LEN(ExtraçãoDados!B1540)&gt;7,YEAR(ExtraçãoDados!D1540),LEN(ExtraçãoDados!B1540)&gt;5,YEAR(ExtraçãoDados!D1540),LEN(ExtraçãoDados!B1540)&gt;4,YEAR(ExtraçãoDados!D1540))</f>
        <v>#N/A</v>
      </c>
      <c r="F1540" s="4">
        <f>ExtraçãoDados!E1540</f>
        <v>0</v>
      </c>
    </row>
    <row r="1541" spans="1:6" x14ac:dyDescent="0.25">
      <c r="A1541" s="4">
        <f>ExtraçãoDados!A1541</f>
        <v>0</v>
      </c>
      <c r="B1541" s="4" t="str" cm="1">
        <f t="array" ref="B1541">_xlfn.IFS(LEN(ExtraçãoDados!B1541)=12,LEFT(ExtraçãoDados!B1541,3),LEN(ExtraçãoDados!B1541)=10,LEFT(ExtraçãoDados!B1541,5),LEN(ExtraçãoDados!B1541)&gt;19,0,LEN(ExtraçãoDados!B1541)=9,LEFT(ExtraçãoDados!B1541,4),LEN(ExtraçãoDados!B1541)=6,LEFT(ExtraçãoDados!B1541,3),LEN(ExtraçãoDados!B1541)&lt;5,LEFT(ExtraçãoDados!B1541,3),LEN(ExtraçãoDados!B1541)=8,LEFT(ExtraçãoDados!B1541,3),LEN(ExtraçãoDados!B1541)=5,LEFT(ExtraçãoDados!B1541,5),LEN(ExtraçãoDados!B1541)=11,LEFT(ExtraçãoDados!B1541,5),LEN(ExtraçãoDados!B1541)=7,RIGHT(ExtraçãoDados!B1541,6))</f>
        <v/>
      </c>
      <c r="C1541" s="4" t="e" cm="1">
        <f t="array" ref="C1541">_xlfn.IFS(LEN(B1541)=1,"ERRO",LEN(B1541)=2,_xlfn.CONCAT("000",B1541),LEN(B1541)=3,_xlfn.CONCAT("00",B1541),LEN(B1541)=4,_xlfn.CONCAT("0",B1541),LEN(B1541)=6,B1541,LEN(B1541)=7,B1541,LEN(B1541)=5,B1541)</f>
        <v>#N/A</v>
      </c>
      <c r="D1541" s="4" t="e" cm="1">
        <f t="array" ref="D1541">_xlfn.IFS(ExtraçãoDados!C1541={"Direcção de Abastecimento"},REPLACE(ExtraçãoDados!C1541="{Direcção de Abastecimento}",1,25,"DA"),ExtraçãoDados!C1541={"COMISSÃO CULTURAL DE LMARINHA"},REPLACE(ExtraçãoDados!C1541={"COMISSÃO CULTURAL DE LMARINHA"},1,28,"CCM"),ExtraçãoDados!C1541={"DIRECÇÃO DE NAVIOS"},REPLACE(ExtraçãoDados!C1541={"DIRECÇÃO DE NAVIOS"},1,28,"DN"),ExtraçãoDados!C1541={"ESQUADRILHA SUBMARINOS"},REPLACE(ExtraçãoDados!C1541={"ESQUADRILHA SUBMARINOS"},1,28,"ES"),ExtraçãoDados!C1541={"COMISSÃO MARINHA"},REPLACE(ExtraçãoDados!C1541={"COMISSÃO MARINHA"},1,28,"CCM"),ExtraçãoDados!C1541={"COMISSÃO CULTURAL DE MARINHA"},REPLACE(ExtraçãoDados!C1541={"COMISSÃO CULTURAL DE MARINHA"},1,28,"CCM"),ExtraçãoDados!C1541={"CCM"},REPLACE(ExtraçãoDados!C1541={"CCM"},1,28,"CCM"),ExtraçãoDados!C1541={"DN"},REPLACE(ExtraçãoDados!C1541={"DN"},1,28,"DN"),ExtraçãoDados!C1541={"ES"},REPLACE(ExtraçãoDados!C1541={"ES"},1,28,"ES"),ExtraçãoDados!C1541={"DA"},REPLACE(ExtraçãoDados!C1541={"DA"},1,28,"DA"),ExtraçãoDados!C1541={"DE: ESQUADRILHA SUBMARINOS"},REPLACE(ExtraçãoDados!C1541={"DE: ESQUADRILHA SUBMARINOS"},1,28,"ES"),ExtraçãoDados!C1541={"DE: COMISSÃO CULTURAL DE LMARINHA"},REPLACE(ExtraçãoDados!C1541={"DE: COMISSÃO CULTURAL DE LMARINHA"},1,28,"CCM"),ExtraçãoDados!C1541={"ON"},REPLACE(ExtraçãoDados!C1541={"ON"},1,28,"DN"),ExtraçãoDados!C1541={"ESQ. SUBMARINOS"},REPLACE(ExtraçãoDados!C1541={"ESQ. SUBMARINOS"},1,28,"ES"),ExtraçãoDados!C1541={"☒ irecção de Abastecimento"},REPLACE(ExtraçãoDados!C1541={"☒ irecção de Abastecimento"},1,28,"DA"),ExtraçãoDados!C1541={"Direcã d Abtit ço e asecmeno"},REPLACE(ExtraçãoDados!C1541={"Direcã d Abtit ço e asecmeno"},1,28,"DA"),ExtraçãoDados!C1541={"Diecã d Abtit rço e asecmeno"},REPLACE(ExtraçãoDados!C1541={"Diecã d Abtit rço e asecmeno"},1,28,"DA"),ISNUMBER(SEARCH("COMISSÃO",ExtraçãoDados!C1541,1)),REPLACE(ExtraçãoDados!C1541,1,29,"CCM"),ISNUMBER(SEARCH("DN/DIL/DRT1",ExtraçãoDados!C1541,1)),REPLACE(ExtraçãoDados!C1541,1,29,"DN"),ISNUMBER(SEARCH("DIRECÇAO DE NAVIOS",ExtraçãoDados!C1541,1)),REPLACE(ExtraçãoDados!C1541,1,29,"DN"),ISNUMBER(SEARCH("ESQUADRILHA SUBMARIN",ExtraçãoDados!C1541,1)),REPLACE(ExtraçãoDados!C1541,1,29,"ES"),ISNUMBER(SEARCH("DN",ExtraçãoDados!C1541,1)),REPLACE(ExtraçãoDados!C1541,1,29,"DN"),ISNUMBER(SEARCH("DIRECÇÃO",ExtraçãoDados!C1541,1)),REPLACE(ExtraçãoDados!C1541,1,29,"DN"),ISNUMBER(SEARCH("DIRECÇA0",ExtraçãoDados!C1541,1)),REPLACE(ExtraçãoDados!C1541,1,29,"DN"),ISNUMBER(SEARCH("DIRE",ExtraçãoDados!C1541,1)),REPLACE(ExtraçãoDados!C1541,1,29,"DN"),ISNUMBER(SEARCH("ESQUADRILHA",ExtraçãoDados!C1541,1)),REPLACE(ExtraçãoDados!C1541,1,29,"ES"),ISNUMBER(SEARCH("HOSPITAL DA MARINHA",ExtraçãoDados!C1541,1)),REPLACE(ExtraçãoDados!C1541,1,29,"HM"),ISNUMBER(SEARCH("HOSPITAL",ExtraçãoDados!C1541,1)),REPLACE(ExtraçãoDados!C1541,1,29,"HM"),ISNUMBER(SEARCH("HM",ExtraçãoDados!C1541,1)),REPLACE(ExtraçãoDados!C1541,1,29,"HM"),ISNUMBER(SEARCH("SECÇÃO DE APÓSITOS",ExtraçãoDados!C1541,1)),REPLACE(ExtraçãoDados!C1541,1,29,"HM"))</f>
        <v>#N/A</v>
      </c>
      <c r="E1541" s="4" t="e" cm="1">
        <f t="array" ref="E1541">_xlfn.IFS(LEN(ExtraçãoDados!B1541)=7,YEAR(ExtraçãoDados!D1541),LEN(ExtraçãoDados!B1541)=10,RIGHT(ExtraçãoDados!B1541,4),LEN(ExtraçãoDados!B1541)=9,YEAR(ExtraçãoDados!D1541),LEN(ExtraçãoDados!B1541)=8,YEAR(ExtraçãoDados!D1541),LEN(ExtraçãoDados!B1541)&gt;7,YEAR(ExtraçãoDados!D1541),LEN(ExtraçãoDados!B1541)&gt;5,YEAR(ExtraçãoDados!D1541),LEN(ExtraçãoDados!B1541)&gt;4,YEAR(ExtraçãoDados!D1541))</f>
        <v>#N/A</v>
      </c>
      <c r="F1541" s="4">
        <f>ExtraçãoDados!E1541</f>
        <v>0</v>
      </c>
    </row>
    <row r="1542" spans="1:6" x14ac:dyDescent="0.25">
      <c r="A1542" s="4">
        <f>ExtraçãoDados!A1542</f>
        <v>0</v>
      </c>
      <c r="B1542" s="4" t="str" cm="1">
        <f t="array" ref="B1542">_xlfn.IFS(LEN(ExtraçãoDados!B1542)=12,LEFT(ExtraçãoDados!B1542,3),LEN(ExtraçãoDados!B1542)=10,LEFT(ExtraçãoDados!B1542,5),LEN(ExtraçãoDados!B1542)&gt;19,0,LEN(ExtraçãoDados!B1542)=9,LEFT(ExtraçãoDados!B1542,4),LEN(ExtraçãoDados!B1542)=6,LEFT(ExtraçãoDados!B1542,3),LEN(ExtraçãoDados!B1542)&lt;5,LEFT(ExtraçãoDados!B1542,3),LEN(ExtraçãoDados!B1542)=8,LEFT(ExtraçãoDados!B1542,3),LEN(ExtraçãoDados!B1542)=5,LEFT(ExtraçãoDados!B1542,5),LEN(ExtraçãoDados!B1542)=11,LEFT(ExtraçãoDados!B1542,5),LEN(ExtraçãoDados!B1542)=7,RIGHT(ExtraçãoDados!B1542,6))</f>
        <v/>
      </c>
      <c r="C1542" s="4" t="e" cm="1">
        <f t="array" ref="C1542">_xlfn.IFS(LEN(B1542)=1,"ERRO",LEN(B1542)=2,_xlfn.CONCAT("000",B1542),LEN(B1542)=3,_xlfn.CONCAT("00",B1542),LEN(B1542)=4,_xlfn.CONCAT("0",B1542),LEN(B1542)=6,B1542,LEN(B1542)=7,B1542,LEN(B1542)=5,B1542)</f>
        <v>#N/A</v>
      </c>
      <c r="D1542" s="4" t="e" cm="1">
        <f t="array" ref="D1542">_xlfn.IFS(ExtraçãoDados!C1542={"Direcção de Abastecimento"},REPLACE(ExtraçãoDados!C1542="{Direcção de Abastecimento}",1,25,"DA"),ExtraçãoDados!C1542={"COMISSÃO CULTURAL DE LMARINHA"},REPLACE(ExtraçãoDados!C1542={"COMISSÃO CULTURAL DE LMARINHA"},1,28,"CCM"),ExtraçãoDados!C1542={"DIRECÇÃO DE NAVIOS"},REPLACE(ExtraçãoDados!C1542={"DIRECÇÃO DE NAVIOS"},1,28,"DN"),ExtraçãoDados!C1542={"ESQUADRILHA SUBMARINOS"},REPLACE(ExtraçãoDados!C1542={"ESQUADRILHA SUBMARINOS"},1,28,"ES"),ExtraçãoDados!C1542={"COMISSÃO MARINHA"},REPLACE(ExtraçãoDados!C1542={"COMISSÃO MARINHA"},1,28,"CCM"),ExtraçãoDados!C1542={"COMISSÃO CULTURAL DE MARINHA"},REPLACE(ExtraçãoDados!C1542={"COMISSÃO CULTURAL DE MARINHA"},1,28,"CCM"),ExtraçãoDados!C1542={"CCM"},REPLACE(ExtraçãoDados!C1542={"CCM"},1,28,"CCM"),ExtraçãoDados!C1542={"DN"},REPLACE(ExtraçãoDados!C1542={"DN"},1,28,"DN"),ExtraçãoDados!C1542={"ES"},REPLACE(ExtraçãoDados!C1542={"ES"},1,28,"ES"),ExtraçãoDados!C1542={"DA"},REPLACE(ExtraçãoDados!C1542={"DA"},1,28,"DA"),ExtraçãoDados!C1542={"DE: ESQUADRILHA SUBMARINOS"},REPLACE(ExtraçãoDados!C1542={"DE: ESQUADRILHA SUBMARINOS"},1,28,"ES"),ExtraçãoDados!C1542={"DE: COMISSÃO CULTURAL DE LMARINHA"},REPLACE(ExtraçãoDados!C1542={"DE: COMISSÃO CULTURAL DE LMARINHA"},1,28,"CCM"),ExtraçãoDados!C1542={"ON"},REPLACE(ExtraçãoDados!C1542={"ON"},1,28,"DN"),ExtraçãoDados!C1542={"ESQ. SUBMARINOS"},REPLACE(ExtraçãoDados!C1542={"ESQ. SUBMARINOS"},1,28,"ES"),ExtraçãoDados!C1542={"☒ irecção de Abastecimento"},REPLACE(ExtraçãoDados!C1542={"☒ irecção de Abastecimento"},1,28,"DA"),ExtraçãoDados!C1542={"Direcã d Abtit ço e asecmeno"},REPLACE(ExtraçãoDados!C1542={"Direcã d Abtit ço e asecmeno"},1,28,"DA"),ExtraçãoDados!C1542={"Diecã d Abtit rço e asecmeno"},REPLACE(ExtraçãoDados!C1542={"Diecã d Abtit rço e asecmeno"},1,28,"DA"),ISNUMBER(SEARCH("COMISSÃO",ExtraçãoDados!C1542,1)),REPLACE(ExtraçãoDados!C1542,1,29,"CCM"),ISNUMBER(SEARCH("DN/DIL/DRT1",ExtraçãoDados!C1542,1)),REPLACE(ExtraçãoDados!C1542,1,29,"DN"),ISNUMBER(SEARCH("DIRECÇAO DE NAVIOS",ExtraçãoDados!C1542,1)),REPLACE(ExtraçãoDados!C1542,1,29,"DN"),ISNUMBER(SEARCH("ESQUADRILHA SUBMARIN",ExtraçãoDados!C1542,1)),REPLACE(ExtraçãoDados!C1542,1,29,"ES"),ISNUMBER(SEARCH("DN",ExtraçãoDados!C1542,1)),REPLACE(ExtraçãoDados!C1542,1,29,"DN"),ISNUMBER(SEARCH("DIRECÇÃO",ExtraçãoDados!C1542,1)),REPLACE(ExtraçãoDados!C1542,1,29,"DN"),ISNUMBER(SEARCH("DIRECÇA0",ExtraçãoDados!C1542,1)),REPLACE(ExtraçãoDados!C1542,1,29,"DN"),ISNUMBER(SEARCH("DIRE",ExtraçãoDados!C1542,1)),REPLACE(ExtraçãoDados!C1542,1,29,"DN"),ISNUMBER(SEARCH("ESQUADRILHA",ExtraçãoDados!C1542,1)),REPLACE(ExtraçãoDados!C1542,1,29,"ES"),ISNUMBER(SEARCH("HOSPITAL DA MARINHA",ExtraçãoDados!C1542,1)),REPLACE(ExtraçãoDados!C1542,1,29,"HM"),ISNUMBER(SEARCH("HOSPITAL",ExtraçãoDados!C1542,1)),REPLACE(ExtraçãoDados!C1542,1,29,"HM"),ISNUMBER(SEARCH("HM",ExtraçãoDados!C1542,1)),REPLACE(ExtraçãoDados!C1542,1,29,"HM"),ISNUMBER(SEARCH("SECÇÃO DE APÓSITOS",ExtraçãoDados!C1542,1)),REPLACE(ExtraçãoDados!C1542,1,29,"HM"))</f>
        <v>#N/A</v>
      </c>
      <c r="E1542" s="4" t="e" cm="1">
        <f t="array" ref="E1542">_xlfn.IFS(LEN(ExtraçãoDados!B1542)=7,YEAR(ExtraçãoDados!D1542),LEN(ExtraçãoDados!B1542)=10,RIGHT(ExtraçãoDados!B1542,4),LEN(ExtraçãoDados!B1542)=9,YEAR(ExtraçãoDados!D1542),LEN(ExtraçãoDados!B1542)=8,YEAR(ExtraçãoDados!D1542),LEN(ExtraçãoDados!B1542)&gt;7,YEAR(ExtraçãoDados!D1542),LEN(ExtraçãoDados!B1542)&gt;5,YEAR(ExtraçãoDados!D1542),LEN(ExtraçãoDados!B1542)&gt;4,YEAR(ExtraçãoDados!D1542))</f>
        <v>#N/A</v>
      </c>
      <c r="F1542" s="4">
        <f>ExtraçãoDados!E1542</f>
        <v>0</v>
      </c>
    </row>
    <row r="1543" spans="1:6" x14ac:dyDescent="0.25">
      <c r="A1543" s="4">
        <f>ExtraçãoDados!A1543</f>
        <v>0</v>
      </c>
      <c r="B1543" s="4" t="str" cm="1">
        <f t="array" ref="B1543">_xlfn.IFS(LEN(ExtraçãoDados!B1543)=12,LEFT(ExtraçãoDados!B1543,3),LEN(ExtraçãoDados!B1543)=10,LEFT(ExtraçãoDados!B1543,5),LEN(ExtraçãoDados!B1543)&gt;19,0,LEN(ExtraçãoDados!B1543)=9,LEFT(ExtraçãoDados!B1543,4),LEN(ExtraçãoDados!B1543)=6,LEFT(ExtraçãoDados!B1543,3),LEN(ExtraçãoDados!B1543)&lt;5,LEFT(ExtraçãoDados!B1543,3),LEN(ExtraçãoDados!B1543)=8,LEFT(ExtraçãoDados!B1543,3),LEN(ExtraçãoDados!B1543)=5,LEFT(ExtraçãoDados!B1543,5),LEN(ExtraçãoDados!B1543)=11,LEFT(ExtraçãoDados!B1543,5),LEN(ExtraçãoDados!B1543)=7,RIGHT(ExtraçãoDados!B1543,6))</f>
        <v/>
      </c>
      <c r="C1543" s="4" t="e" cm="1">
        <f t="array" ref="C1543">_xlfn.IFS(LEN(B1543)=1,"ERRO",LEN(B1543)=2,_xlfn.CONCAT("000",B1543),LEN(B1543)=3,_xlfn.CONCAT("00",B1543),LEN(B1543)=4,_xlfn.CONCAT("0",B1543),LEN(B1543)=6,B1543,LEN(B1543)=7,B1543,LEN(B1543)=5,B1543)</f>
        <v>#N/A</v>
      </c>
      <c r="D1543" s="4" t="e" cm="1">
        <f t="array" ref="D1543">_xlfn.IFS(ExtraçãoDados!C1543={"Direcção de Abastecimento"},REPLACE(ExtraçãoDados!C1543="{Direcção de Abastecimento}",1,25,"DA"),ExtraçãoDados!C1543={"COMISSÃO CULTURAL DE LMARINHA"},REPLACE(ExtraçãoDados!C1543={"COMISSÃO CULTURAL DE LMARINHA"},1,28,"CCM"),ExtraçãoDados!C1543={"DIRECÇÃO DE NAVIOS"},REPLACE(ExtraçãoDados!C1543={"DIRECÇÃO DE NAVIOS"},1,28,"DN"),ExtraçãoDados!C1543={"ESQUADRILHA SUBMARINOS"},REPLACE(ExtraçãoDados!C1543={"ESQUADRILHA SUBMARINOS"},1,28,"ES"),ExtraçãoDados!C1543={"COMISSÃO MARINHA"},REPLACE(ExtraçãoDados!C1543={"COMISSÃO MARINHA"},1,28,"CCM"),ExtraçãoDados!C1543={"COMISSÃO CULTURAL DE MARINHA"},REPLACE(ExtraçãoDados!C1543={"COMISSÃO CULTURAL DE MARINHA"},1,28,"CCM"),ExtraçãoDados!C1543={"CCM"},REPLACE(ExtraçãoDados!C1543={"CCM"},1,28,"CCM"),ExtraçãoDados!C1543={"DN"},REPLACE(ExtraçãoDados!C1543={"DN"},1,28,"DN"),ExtraçãoDados!C1543={"ES"},REPLACE(ExtraçãoDados!C1543={"ES"},1,28,"ES"),ExtraçãoDados!C1543={"DA"},REPLACE(ExtraçãoDados!C1543={"DA"},1,28,"DA"),ExtraçãoDados!C1543={"DE: ESQUADRILHA SUBMARINOS"},REPLACE(ExtraçãoDados!C1543={"DE: ESQUADRILHA SUBMARINOS"},1,28,"ES"),ExtraçãoDados!C1543={"DE: COMISSÃO CULTURAL DE LMARINHA"},REPLACE(ExtraçãoDados!C1543={"DE: COMISSÃO CULTURAL DE LMARINHA"},1,28,"CCM"),ExtraçãoDados!C1543={"ON"},REPLACE(ExtraçãoDados!C1543={"ON"},1,28,"DN"),ExtraçãoDados!C1543={"ESQ. SUBMARINOS"},REPLACE(ExtraçãoDados!C1543={"ESQ. SUBMARINOS"},1,28,"ES"),ExtraçãoDados!C1543={"☒ irecção de Abastecimento"},REPLACE(ExtraçãoDados!C1543={"☒ irecção de Abastecimento"},1,28,"DA"),ExtraçãoDados!C1543={"Direcã d Abtit ço e asecmeno"},REPLACE(ExtraçãoDados!C1543={"Direcã d Abtit ço e asecmeno"},1,28,"DA"),ExtraçãoDados!C1543={"Diecã d Abtit rço e asecmeno"},REPLACE(ExtraçãoDados!C1543={"Diecã d Abtit rço e asecmeno"},1,28,"DA"),ISNUMBER(SEARCH("COMISSÃO",ExtraçãoDados!C1543,1)),REPLACE(ExtraçãoDados!C1543,1,29,"CCM"),ISNUMBER(SEARCH("DN/DIL/DRT1",ExtraçãoDados!C1543,1)),REPLACE(ExtraçãoDados!C1543,1,29,"DN"),ISNUMBER(SEARCH("DIRECÇAO DE NAVIOS",ExtraçãoDados!C1543,1)),REPLACE(ExtraçãoDados!C1543,1,29,"DN"),ISNUMBER(SEARCH("ESQUADRILHA SUBMARIN",ExtraçãoDados!C1543,1)),REPLACE(ExtraçãoDados!C1543,1,29,"ES"),ISNUMBER(SEARCH("DN",ExtraçãoDados!C1543,1)),REPLACE(ExtraçãoDados!C1543,1,29,"DN"),ISNUMBER(SEARCH("DIRECÇÃO",ExtraçãoDados!C1543,1)),REPLACE(ExtraçãoDados!C1543,1,29,"DN"),ISNUMBER(SEARCH("DIRECÇA0",ExtraçãoDados!C1543,1)),REPLACE(ExtraçãoDados!C1543,1,29,"DN"),ISNUMBER(SEARCH("DIRE",ExtraçãoDados!C1543,1)),REPLACE(ExtraçãoDados!C1543,1,29,"DN"),ISNUMBER(SEARCH("ESQUADRILHA",ExtraçãoDados!C1543,1)),REPLACE(ExtraçãoDados!C1543,1,29,"ES"),ISNUMBER(SEARCH("HOSPITAL DA MARINHA",ExtraçãoDados!C1543,1)),REPLACE(ExtraçãoDados!C1543,1,29,"HM"),ISNUMBER(SEARCH("HOSPITAL",ExtraçãoDados!C1543,1)),REPLACE(ExtraçãoDados!C1543,1,29,"HM"),ISNUMBER(SEARCH("HM",ExtraçãoDados!C1543,1)),REPLACE(ExtraçãoDados!C1543,1,29,"HM"),ISNUMBER(SEARCH("SECÇÃO DE APÓSITOS",ExtraçãoDados!C1543,1)),REPLACE(ExtraçãoDados!C1543,1,29,"HM"))</f>
        <v>#N/A</v>
      </c>
      <c r="E1543" s="4" t="e" cm="1">
        <f t="array" ref="E1543">_xlfn.IFS(LEN(ExtraçãoDados!B1543)=7,YEAR(ExtraçãoDados!D1543),LEN(ExtraçãoDados!B1543)=10,RIGHT(ExtraçãoDados!B1543,4),LEN(ExtraçãoDados!B1543)=9,YEAR(ExtraçãoDados!D1543),LEN(ExtraçãoDados!B1543)=8,YEAR(ExtraçãoDados!D1543),LEN(ExtraçãoDados!B1543)&gt;7,YEAR(ExtraçãoDados!D1543),LEN(ExtraçãoDados!B1543)&gt;5,YEAR(ExtraçãoDados!D1543),LEN(ExtraçãoDados!B1543)&gt;4,YEAR(ExtraçãoDados!D1543))</f>
        <v>#N/A</v>
      </c>
      <c r="F1543" s="4">
        <f>ExtraçãoDados!E1543</f>
        <v>0</v>
      </c>
    </row>
    <row r="1544" spans="1:6" x14ac:dyDescent="0.25">
      <c r="A1544" s="4">
        <f>ExtraçãoDados!A1544</f>
        <v>0</v>
      </c>
      <c r="B1544" s="4" t="str" cm="1">
        <f t="array" ref="B1544">_xlfn.IFS(LEN(ExtraçãoDados!B1544)=12,LEFT(ExtraçãoDados!B1544,3),LEN(ExtraçãoDados!B1544)=10,LEFT(ExtraçãoDados!B1544,5),LEN(ExtraçãoDados!B1544)&gt;19,0,LEN(ExtraçãoDados!B1544)=9,LEFT(ExtraçãoDados!B1544,4),LEN(ExtraçãoDados!B1544)=6,LEFT(ExtraçãoDados!B1544,3),LEN(ExtraçãoDados!B1544)&lt;5,LEFT(ExtraçãoDados!B1544,3),LEN(ExtraçãoDados!B1544)=8,LEFT(ExtraçãoDados!B1544,3),LEN(ExtraçãoDados!B1544)=5,LEFT(ExtraçãoDados!B1544,5),LEN(ExtraçãoDados!B1544)=11,LEFT(ExtraçãoDados!B1544,5),LEN(ExtraçãoDados!B1544)=7,RIGHT(ExtraçãoDados!B1544,6))</f>
        <v/>
      </c>
      <c r="C1544" s="4" t="e" cm="1">
        <f t="array" ref="C1544">_xlfn.IFS(LEN(B1544)=1,"ERRO",LEN(B1544)=2,_xlfn.CONCAT("000",B1544),LEN(B1544)=3,_xlfn.CONCAT("00",B1544),LEN(B1544)=4,_xlfn.CONCAT("0",B1544),LEN(B1544)=6,B1544,LEN(B1544)=7,B1544,LEN(B1544)=5,B1544)</f>
        <v>#N/A</v>
      </c>
      <c r="D1544" s="4" t="e" cm="1">
        <f t="array" ref="D1544">_xlfn.IFS(ExtraçãoDados!C1544={"Direcção de Abastecimento"},REPLACE(ExtraçãoDados!C1544="{Direcção de Abastecimento}",1,25,"DA"),ExtraçãoDados!C1544={"COMISSÃO CULTURAL DE LMARINHA"},REPLACE(ExtraçãoDados!C1544={"COMISSÃO CULTURAL DE LMARINHA"},1,28,"CCM"),ExtraçãoDados!C1544={"DIRECÇÃO DE NAVIOS"},REPLACE(ExtraçãoDados!C1544={"DIRECÇÃO DE NAVIOS"},1,28,"DN"),ExtraçãoDados!C1544={"ESQUADRILHA SUBMARINOS"},REPLACE(ExtraçãoDados!C1544={"ESQUADRILHA SUBMARINOS"},1,28,"ES"),ExtraçãoDados!C1544={"COMISSÃO MARINHA"},REPLACE(ExtraçãoDados!C1544={"COMISSÃO MARINHA"},1,28,"CCM"),ExtraçãoDados!C1544={"COMISSÃO CULTURAL DE MARINHA"},REPLACE(ExtraçãoDados!C1544={"COMISSÃO CULTURAL DE MARINHA"},1,28,"CCM"),ExtraçãoDados!C1544={"CCM"},REPLACE(ExtraçãoDados!C1544={"CCM"},1,28,"CCM"),ExtraçãoDados!C1544={"DN"},REPLACE(ExtraçãoDados!C1544={"DN"},1,28,"DN"),ExtraçãoDados!C1544={"ES"},REPLACE(ExtraçãoDados!C1544={"ES"},1,28,"ES"),ExtraçãoDados!C1544={"DA"},REPLACE(ExtraçãoDados!C1544={"DA"},1,28,"DA"),ExtraçãoDados!C1544={"DE: ESQUADRILHA SUBMARINOS"},REPLACE(ExtraçãoDados!C1544={"DE: ESQUADRILHA SUBMARINOS"},1,28,"ES"),ExtraçãoDados!C1544={"DE: COMISSÃO CULTURAL DE LMARINHA"},REPLACE(ExtraçãoDados!C1544={"DE: COMISSÃO CULTURAL DE LMARINHA"},1,28,"CCM"),ExtraçãoDados!C1544={"ON"},REPLACE(ExtraçãoDados!C1544={"ON"},1,28,"DN"),ExtraçãoDados!C1544={"ESQ. SUBMARINOS"},REPLACE(ExtraçãoDados!C1544={"ESQ. SUBMARINOS"},1,28,"ES"),ExtraçãoDados!C1544={"☒ irecção de Abastecimento"},REPLACE(ExtraçãoDados!C1544={"☒ irecção de Abastecimento"},1,28,"DA"),ExtraçãoDados!C1544={"Direcã d Abtit ço e asecmeno"},REPLACE(ExtraçãoDados!C1544={"Direcã d Abtit ço e asecmeno"},1,28,"DA"),ExtraçãoDados!C1544={"Diecã d Abtit rço e asecmeno"},REPLACE(ExtraçãoDados!C1544={"Diecã d Abtit rço e asecmeno"},1,28,"DA"),ISNUMBER(SEARCH("COMISSÃO",ExtraçãoDados!C1544,1)),REPLACE(ExtraçãoDados!C1544,1,29,"CCM"),ISNUMBER(SEARCH("DN/DIL/DRT1",ExtraçãoDados!C1544,1)),REPLACE(ExtraçãoDados!C1544,1,29,"DN"),ISNUMBER(SEARCH("DIRECÇAO DE NAVIOS",ExtraçãoDados!C1544,1)),REPLACE(ExtraçãoDados!C1544,1,29,"DN"),ISNUMBER(SEARCH("ESQUADRILHA SUBMARIN",ExtraçãoDados!C1544,1)),REPLACE(ExtraçãoDados!C1544,1,29,"ES"),ISNUMBER(SEARCH("DN",ExtraçãoDados!C1544,1)),REPLACE(ExtraçãoDados!C1544,1,29,"DN"),ISNUMBER(SEARCH("DIRECÇÃO",ExtraçãoDados!C1544,1)),REPLACE(ExtraçãoDados!C1544,1,29,"DN"),ISNUMBER(SEARCH("DIRECÇA0",ExtraçãoDados!C1544,1)),REPLACE(ExtraçãoDados!C1544,1,29,"DN"),ISNUMBER(SEARCH("DIRE",ExtraçãoDados!C1544,1)),REPLACE(ExtraçãoDados!C1544,1,29,"DN"),ISNUMBER(SEARCH("ESQUADRILHA",ExtraçãoDados!C1544,1)),REPLACE(ExtraçãoDados!C1544,1,29,"ES"),ISNUMBER(SEARCH("HOSPITAL DA MARINHA",ExtraçãoDados!C1544,1)),REPLACE(ExtraçãoDados!C1544,1,29,"HM"),ISNUMBER(SEARCH("HOSPITAL",ExtraçãoDados!C1544,1)),REPLACE(ExtraçãoDados!C1544,1,29,"HM"),ISNUMBER(SEARCH("HM",ExtraçãoDados!C1544,1)),REPLACE(ExtraçãoDados!C1544,1,29,"HM"),ISNUMBER(SEARCH("SECÇÃO DE APÓSITOS",ExtraçãoDados!C1544,1)),REPLACE(ExtraçãoDados!C1544,1,29,"HM"))</f>
        <v>#N/A</v>
      </c>
      <c r="E1544" s="4" t="e" cm="1">
        <f t="array" ref="E1544">_xlfn.IFS(LEN(ExtraçãoDados!B1544)=7,YEAR(ExtraçãoDados!D1544),LEN(ExtraçãoDados!B1544)=10,RIGHT(ExtraçãoDados!B1544,4),LEN(ExtraçãoDados!B1544)=9,YEAR(ExtraçãoDados!D1544),LEN(ExtraçãoDados!B1544)=8,YEAR(ExtraçãoDados!D1544),LEN(ExtraçãoDados!B1544)&gt;7,YEAR(ExtraçãoDados!D1544),LEN(ExtraçãoDados!B1544)&gt;5,YEAR(ExtraçãoDados!D1544),LEN(ExtraçãoDados!B1544)&gt;4,YEAR(ExtraçãoDados!D1544))</f>
        <v>#N/A</v>
      </c>
      <c r="F1544" s="4">
        <f>ExtraçãoDados!E1544</f>
        <v>0</v>
      </c>
    </row>
    <row r="1545" spans="1:6" x14ac:dyDescent="0.25">
      <c r="A1545" s="4">
        <f>ExtraçãoDados!A1545</f>
        <v>0</v>
      </c>
      <c r="B1545" s="4" t="str" cm="1">
        <f t="array" ref="B1545">_xlfn.IFS(LEN(ExtraçãoDados!B1545)=12,LEFT(ExtraçãoDados!B1545,3),LEN(ExtraçãoDados!B1545)=10,LEFT(ExtraçãoDados!B1545,5),LEN(ExtraçãoDados!B1545)&gt;19,0,LEN(ExtraçãoDados!B1545)=9,LEFT(ExtraçãoDados!B1545,4),LEN(ExtraçãoDados!B1545)=6,LEFT(ExtraçãoDados!B1545,3),LEN(ExtraçãoDados!B1545)&lt;5,LEFT(ExtraçãoDados!B1545,3),LEN(ExtraçãoDados!B1545)=8,LEFT(ExtraçãoDados!B1545,3),LEN(ExtraçãoDados!B1545)=5,LEFT(ExtraçãoDados!B1545,5),LEN(ExtraçãoDados!B1545)=11,LEFT(ExtraçãoDados!B1545,5),LEN(ExtraçãoDados!B1545)=7,RIGHT(ExtraçãoDados!B1545,6))</f>
        <v/>
      </c>
      <c r="C1545" s="4" t="e" cm="1">
        <f t="array" ref="C1545">_xlfn.IFS(LEN(B1545)=1,"ERRO",LEN(B1545)=2,_xlfn.CONCAT("000",B1545),LEN(B1545)=3,_xlfn.CONCAT("00",B1545),LEN(B1545)=4,_xlfn.CONCAT("0",B1545),LEN(B1545)=6,B1545,LEN(B1545)=7,B1545,LEN(B1545)=5,B1545)</f>
        <v>#N/A</v>
      </c>
      <c r="D1545" s="4" t="e" cm="1">
        <f t="array" ref="D1545">_xlfn.IFS(ExtraçãoDados!C1545={"Direcção de Abastecimento"},REPLACE(ExtraçãoDados!C1545="{Direcção de Abastecimento}",1,25,"DA"),ExtraçãoDados!C1545={"COMISSÃO CULTURAL DE LMARINHA"},REPLACE(ExtraçãoDados!C1545={"COMISSÃO CULTURAL DE LMARINHA"},1,28,"CCM"),ExtraçãoDados!C1545={"DIRECÇÃO DE NAVIOS"},REPLACE(ExtraçãoDados!C1545={"DIRECÇÃO DE NAVIOS"},1,28,"DN"),ExtraçãoDados!C1545={"ESQUADRILHA SUBMARINOS"},REPLACE(ExtraçãoDados!C1545={"ESQUADRILHA SUBMARINOS"},1,28,"ES"),ExtraçãoDados!C1545={"COMISSÃO MARINHA"},REPLACE(ExtraçãoDados!C1545={"COMISSÃO MARINHA"},1,28,"CCM"),ExtraçãoDados!C1545={"COMISSÃO CULTURAL DE MARINHA"},REPLACE(ExtraçãoDados!C1545={"COMISSÃO CULTURAL DE MARINHA"},1,28,"CCM"),ExtraçãoDados!C1545={"CCM"},REPLACE(ExtraçãoDados!C1545={"CCM"},1,28,"CCM"),ExtraçãoDados!C1545={"DN"},REPLACE(ExtraçãoDados!C1545={"DN"},1,28,"DN"),ExtraçãoDados!C1545={"ES"},REPLACE(ExtraçãoDados!C1545={"ES"},1,28,"ES"),ExtraçãoDados!C1545={"DA"},REPLACE(ExtraçãoDados!C1545={"DA"},1,28,"DA"),ExtraçãoDados!C1545={"DE: ESQUADRILHA SUBMARINOS"},REPLACE(ExtraçãoDados!C1545={"DE: ESQUADRILHA SUBMARINOS"},1,28,"ES"),ExtraçãoDados!C1545={"DE: COMISSÃO CULTURAL DE LMARINHA"},REPLACE(ExtraçãoDados!C1545={"DE: COMISSÃO CULTURAL DE LMARINHA"},1,28,"CCM"),ExtraçãoDados!C1545={"ON"},REPLACE(ExtraçãoDados!C1545={"ON"},1,28,"DN"),ExtraçãoDados!C1545={"ESQ. SUBMARINOS"},REPLACE(ExtraçãoDados!C1545={"ESQ. SUBMARINOS"},1,28,"ES"),ExtraçãoDados!C1545={"☒ irecção de Abastecimento"},REPLACE(ExtraçãoDados!C1545={"☒ irecção de Abastecimento"},1,28,"DA"),ExtraçãoDados!C1545={"Direcã d Abtit ço e asecmeno"},REPLACE(ExtraçãoDados!C1545={"Direcã d Abtit ço e asecmeno"},1,28,"DA"),ExtraçãoDados!C1545={"Diecã d Abtit rço e asecmeno"},REPLACE(ExtraçãoDados!C1545={"Diecã d Abtit rço e asecmeno"},1,28,"DA"),ISNUMBER(SEARCH("COMISSÃO",ExtraçãoDados!C1545,1)),REPLACE(ExtraçãoDados!C1545,1,29,"CCM"),ISNUMBER(SEARCH("DN/DIL/DRT1",ExtraçãoDados!C1545,1)),REPLACE(ExtraçãoDados!C1545,1,29,"DN"),ISNUMBER(SEARCH("DIRECÇAO DE NAVIOS",ExtraçãoDados!C1545,1)),REPLACE(ExtraçãoDados!C1545,1,29,"DN"),ISNUMBER(SEARCH("ESQUADRILHA SUBMARIN",ExtraçãoDados!C1545,1)),REPLACE(ExtraçãoDados!C1545,1,29,"ES"),ISNUMBER(SEARCH("DN",ExtraçãoDados!C1545,1)),REPLACE(ExtraçãoDados!C1545,1,29,"DN"),ISNUMBER(SEARCH("DIRECÇÃO",ExtraçãoDados!C1545,1)),REPLACE(ExtraçãoDados!C1545,1,29,"DN"),ISNUMBER(SEARCH("DIRECÇA0",ExtraçãoDados!C1545,1)),REPLACE(ExtraçãoDados!C1545,1,29,"DN"),ISNUMBER(SEARCH("DIRE",ExtraçãoDados!C1545,1)),REPLACE(ExtraçãoDados!C1545,1,29,"DN"),ISNUMBER(SEARCH("ESQUADRILHA",ExtraçãoDados!C1545,1)),REPLACE(ExtraçãoDados!C1545,1,29,"ES"),ISNUMBER(SEARCH("HOSPITAL DA MARINHA",ExtraçãoDados!C1545,1)),REPLACE(ExtraçãoDados!C1545,1,29,"HM"),ISNUMBER(SEARCH("HOSPITAL",ExtraçãoDados!C1545,1)),REPLACE(ExtraçãoDados!C1545,1,29,"HM"),ISNUMBER(SEARCH("HM",ExtraçãoDados!C1545,1)),REPLACE(ExtraçãoDados!C1545,1,29,"HM"),ISNUMBER(SEARCH("SECÇÃO DE APÓSITOS",ExtraçãoDados!C1545,1)),REPLACE(ExtraçãoDados!C1545,1,29,"HM"))</f>
        <v>#N/A</v>
      </c>
      <c r="E1545" s="4" t="e" cm="1">
        <f t="array" ref="E1545">_xlfn.IFS(LEN(ExtraçãoDados!B1545)=7,YEAR(ExtraçãoDados!D1545),LEN(ExtraçãoDados!B1545)=10,RIGHT(ExtraçãoDados!B1545,4),LEN(ExtraçãoDados!B1545)=9,YEAR(ExtraçãoDados!D1545),LEN(ExtraçãoDados!B1545)=8,YEAR(ExtraçãoDados!D1545),LEN(ExtraçãoDados!B1545)&gt;7,YEAR(ExtraçãoDados!D1545),LEN(ExtraçãoDados!B1545)&gt;5,YEAR(ExtraçãoDados!D1545),LEN(ExtraçãoDados!B1545)&gt;4,YEAR(ExtraçãoDados!D1545))</f>
        <v>#N/A</v>
      </c>
      <c r="F1545" s="4">
        <f>ExtraçãoDados!E1545</f>
        <v>0</v>
      </c>
    </row>
    <row r="1546" spans="1:6" x14ac:dyDescent="0.25">
      <c r="A1546" s="4">
        <f>ExtraçãoDados!A1546</f>
        <v>0</v>
      </c>
      <c r="B1546" s="4" t="str" cm="1">
        <f t="array" ref="B1546">_xlfn.IFS(LEN(ExtraçãoDados!B1546)=12,LEFT(ExtraçãoDados!B1546,3),LEN(ExtraçãoDados!B1546)=10,LEFT(ExtraçãoDados!B1546,5),LEN(ExtraçãoDados!B1546)&gt;19,0,LEN(ExtraçãoDados!B1546)=9,LEFT(ExtraçãoDados!B1546,4),LEN(ExtraçãoDados!B1546)=6,LEFT(ExtraçãoDados!B1546,3),LEN(ExtraçãoDados!B1546)&lt;5,LEFT(ExtraçãoDados!B1546,3),LEN(ExtraçãoDados!B1546)=8,LEFT(ExtraçãoDados!B1546,3),LEN(ExtraçãoDados!B1546)=5,LEFT(ExtraçãoDados!B1546,5),LEN(ExtraçãoDados!B1546)=11,LEFT(ExtraçãoDados!B1546,5),LEN(ExtraçãoDados!B1546)=7,RIGHT(ExtraçãoDados!B1546,6))</f>
        <v/>
      </c>
      <c r="C1546" s="4" t="e" cm="1">
        <f t="array" ref="C1546">_xlfn.IFS(LEN(B1546)=1,"ERRO",LEN(B1546)=2,_xlfn.CONCAT("000",B1546),LEN(B1546)=3,_xlfn.CONCAT("00",B1546),LEN(B1546)=4,_xlfn.CONCAT("0",B1546),LEN(B1546)=6,B1546,LEN(B1546)=7,B1546,LEN(B1546)=5,B1546)</f>
        <v>#N/A</v>
      </c>
      <c r="D1546" s="4" t="e" cm="1">
        <f t="array" ref="D1546">_xlfn.IFS(ExtraçãoDados!C1546={"Direcção de Abastecimento"},REPLACE(ExtraçãoDados!C1546="{Direcção de Abastecimento}",1,25,"DA"),ExtraçãoDados!C1546={"COMISSÃO CULTURAL DE LMARINHA"},REPLACE(ExtraçãoDados!C1546={"COMISSÃO CULTURAL DE LMARINHA"},1,28,"CCM"),ExtraçãoDados!C1546={"DIRECÇÃO DE NAVIOS"},REPLACE(ExtraçãoDados!C1546={"DIRECÇÃO DE NAVIOS"},1,28,"DN"),ExtraçãoDados!C1546={"ESQUADRILHA SUBMARINOS"},REPLACE(ExtraçãoDados!C1546={"ESQUADRILHA SUBMARINOS"},1,28,"ES"),ExtraçãoDados!C1546={"COMISSÃO MARINHA"},REPLACE(ExtraçãoDados!C1546={"COMISSÃO MARINHA"},1,28,"CCM"),ExtraçãoDados!C1546={"COMISSÃO CULTURAL DE MARINHA"},REPLACE(ExtraçãoDados!C1546={"COMISSÃO CULTURAL DE MARINHA"},1,28,"CCM"),ExtraçãoDados!C1546={"CCM"},REPLACE(ExtraçãoDados!C1546={"CCM"},1,28,"CCM"),ExtraçãoDados!C1546={"DN"},REPLACE(ExtraçãoDados!C1546={"DN"},1,28,"DN"),ExtraçãoDados!C1546={"ES"},REPLACE(ExtraçãoDados!C1546={"ES"},1,28,"ES"),ExtraçãoDados!C1546={"DA"},REPLACE(ExtraçãoDados!C1546={"DA"},1,28,"DA"),ExtraçãoDados!C1546={"DE: ESQUADRILHA SUBMARINOS"},REPLACE(ExtraçãoDados!C1546={"DE: ESQUADRILHA SUBMARINOS"},1,28,"ES"),ExtraçãoDados!C1546={"DE: COMISSÃO CULTURAL DE LMARINHA"},REPLACE(ExtraçãoDados!C1546={"DE: COMISSÃO CULTURAL DE LMARINHA"},1,28,"CCM"),ExtraçãoDados!C1546={"ON"},REPLACE(ExtraçãoDados!C1546={"ON"},1,28,"DN"),ExtraçãoDados!C1546={"ESQ. SUBMARINOS"},REPLACE(ExtraçãoDados!C1546={"ESQ. SUBMARINOS"},1,28,"ES"),ExtraçãoDados!C1546={"☒ irecção de Abastecimento"},REPLACE(ExtraçãoDados!C1546={"☒ irecção de Abastecimento"},1,28,"DA"),ExtraçãoDados!C1546={"Direcã d Abtit ço e asecmeno"},REPLACE(ExtraçãoDados!C1546={"Direcã d Abtit ço e asecmeno"},1,28,"DA"),ExtraçãoDados!C1546={"Diecã d Abtit rço e asecmeno"},REPLACE(ExtraçãoDados!C1546={"Diecã d Abtit rço e asecmeno"},1,28,"DA"),ISNUMBER(SEARCH("COMISSÃO",ExtraçãoDados!C1546,1)),REPLACE(ExtraçãoDados!C1546,1,29,"CCM"),ISNUMBER(SEARCH("DN/DIL/DRT1",ExtraçãoDados!C1546,1)),REPLACE(ExtraçãoDados!C1546,1,29,"DN"),ISNUMBER(SEARCH("DIRECÇAO DE NAVIOS",ExtraçãoDados!C1546,1)),REPLACE(ExtraçãoDados!C1546,1,29,"DN"),ISNUMBER(SEARCH("ESQUADRILHA SUBMARIN",ExtraçãoDados!C1546,1)),REPLACE(ExtraçãoDados!C1546,1,29,"ES"),ISNUMBER(SEARCH("DN",ExtraçãoDados!C1546,1)),REPLACE(ExtraçãoDados!C1546,1,29,"DN"),ISNUMBER(SEARCH("DIRECÇÃO",ExtraçãoDados!C1546,1)),REPLACE(ExtraçãoDados!C1546,1,29,"DN"),ISNUMBER(SEARCH("DIRECÇA0",ExtraçãoDados!C1546,1)),REPLACE(ExtraçãoDados!C1546,1,29,"DN"),ISNUMBER(SEARCH("DIRE",ExtraçãoDados!C1546,1)),REPLACE(ExtraçãoDados!C1546,1,29,"DN"),ISNUMBER(SEARCH("ESQUADRILHA",ExtraçãoDados!C1546,1)),REPLACE(ExtraçãoDados!C1546,1,29,"ES"),ISNUMBER(SEARCH("HOSPITAL DA MARINHA",ExtraçãoDados!C1546,1)),REPLACE(ExtraçãoDados!C1546,1,29,"HM"),ISNUMBER(SEARCH("HOSPITAL",ExtraçãoDados!C1546,1)),REPLACE(ExtraçãoDados!C1546,1,29,"HM"),ISNUMBER(SEARCH("HM",ExtraçãoDados!C1546,1)),REPLACE(ExtraçãoDados!C1546,1,29,"HM"),ISNUMBER(SEARCH("SECÇÃO DE APÓSITOS",ExtraçãoDados!C1546,1)),REPLACE(ExtraçãoDados!C1546,1,29,"HM"))</f>
        <v>#N/A</v>
      </c>
      <c r="E1546" s="4" t="e" cm="1">
        <f t="array" ref="E1546">_xlfn.IFS(LEN(ExtraçãoDados!B1546)=7,YEAR(ExtraçãoDados!D1546),LEN(ExtraçãoDados!B1546)=10,RIGHT(ExtraçãoDados!B1546,4),LEN(ExtraçãoDados!B1546)=9,YEAR(ExtraçãoDados!D1546),LEN(ExtraçãoDados!B1546)=8,YEAR(ExtraçãoDados!D1546),LEN(ExtraçãoDados!B1546)&gt;7,YEAR(ExtraçãoDados!D1546),LEN(ExtraçãoDados!B1546)&gt;5,YEAR(ExtraçãoDados!D1546),LEN(ExtraçãoDados!B1546)&gt;4,YEAR(ExtraçãoDados!D1546))</f>
        <v>#N/A</v>
      </c>
      <c r="F1546" s="4">
        <f>ExtraçãoDados!E1546</f>
        <v>0</v>
      </c>
    </row>
    <row r="1547" spans="1:6" x14ac:dyDescent="0.25">
      <c r="A1547" s="4">
        <f>ExtraçãoDados!A1547</f>
        <v>0</v>
      </c>
      <c r="B1547" s="4" t="str" cm="1">
        <f t="array" ref="B1547">_xlfn.IFS(LEN(ExtraçãoDados!B1547)=12,LEFT(ExtraçãoDados!B1547,3),LEN(ExtraçãoDados!B1547)=10,LEFT(ExtraçãoDados!B1547,5),LEN(ExtraçãoDados!B1547)&gt;19,0,LEN(ExtraçãoDados!B1547)=9,LEFT(ExtraçãoDados!B1547,4),LEN(ExtraçãoDados!B1547)=6,LEFT(ExtraçãoDados!B1547,3),LEN(ExtraçãoDados!B1547)&lt;5,LEFT(ExtraçãoDados!B1547,3),LEN(ExtraçãoDados!B1547)=8,LEFT(ExtraçãoDados!B1547,3),LEN(ExtraçãoDados!B1547)=5,LEFT(ExtraçãoDados!B1547,5),LEN(ExtraçãoDados!B1547)=11,LEFT(ExtraçãoDados!B1547,5),LEN(ExtraçãoDados!B1547)=7,RIGHT(ExtraçãoDados!B1547,6))</f>
        <v/>
      </c>
      <c r="C1547" s="4" t="e" cm="1">
        <f t="array" ref="C1547">_xlfn.IFS(LEN(B1547)=1,"ERRO",LEN(B1547)=2,_xlfn.CONCAT("000",B1547),LEN(B1547)=3,_xlfn.CONCAT("00",B1547),LEN(B1547)=4,_xlfn.CONCAT("0",B1547),LEN(B1547)=6,B1547,LEN(B1547)=7,B1547,LEN(B1547)=5,B1547)</f>
        <v>#N/A</v>
      </c>
      <c r="D1547" s="4" t="e" cm="1">
        <f t="array" ref="D1547">_xlfn.IFS(ExtraçãoDados!C1547={"Direcção de Abastecimento"},REPLACE(ExtraçãoDados!C1547="{Direcção de Abastecimento}",1,25,"DA"),ExtraçãoDados!C1547={"COMISSÃO CULTURAL DE LMARINHA"},REPLACE(ExtraçãoDados!C1547={"COMISSÃO CULTURAL DE LMARINHA"},1,28,"CCM"),ExtraçãoDados!C1547={"DIRECÇÃO DE NAVIOS"},REPLACE(ExtraçãoDados!C1547={"DIRECÇÃO DE NAVIOS"},1,28,"DN"),ExtraçãoDados!C1547={"ESQUADRILHA SUBMARINOS"},REPLACE(ExtraçãoDados!C1547={"ESQUADRILHA SUBMARINOS"},1,28,"ES"),ExtraçãoDados!C1547={"COMISSÃO MARINHA"},REPLACE(ExtraçãoDados!C1547={"COMISSÃO MARINHA"},1,28,"CCM"),ExtraçãoDados!C1547={"COMISSÃO CULTURAL DE MARINHA"},REPLACE(ExtraçãoDados!C1547={"COMISSÃO CULTURAL DE MARINHA"},1,28,"CCM"),ExtraçãoDados!C1547={"CCM"},REPLACE(ExtraçãoDados!C1547={"CCM"},1,28,"CCM"),ExtraçãoDados!C1547={"DN"},REPLACE(ExtraçãoDados!C1547={"DN"},1,28,"DN"),ExtraçãoDados!C1547={"ES"},REPLACE(ExtraçãoDados!C1547={"ES"},1,28,"ES"),ExtraçãoDados!C1547={"DA"},REPLACE(ExtraçãoDados!C1547={"DA"},1,28,"DA"),ExtraçãoDados!C1547={"DE: ESQUADRILHA SUBMARINOS"},REPLACE(ExtraçãoDados!C1547={"DE: ESQUADRILHA SUBMARINOS"},1,28,"ES"),ExtraçãoDados!C1547={"DE: COMISSÃO CULTURAL DE LMARINHA"},REPLACE(ExtraçãoDados!C1547={"DE: COMISSÃO CULTURAL DE LMARINHA"},1,28,"CCM"),ExtraçãoDados!C1547={"ON"},REPLACE(ExtraçãoDados!C1547={"ON"},1,28,"DN"),ExtraçãoDados!C1547={"ESQ. SUBMARINOS"},REPLACE(ExtraçãoDados!C1547={"ESQ. SUBMARINOS"},1,28,"ES"),ExtraçãoDados!C1547={"☒ irecção de Abastecimento"},REPLACE(ExtraçãoDados!C1547={"☒ irecção de Abastecimento"},1,28,"DA"),ExtraçãoDados!C1547={"Direcã d Abtit ço e asecmeno"},REPLACE(ExtraçãoDados!C1547={"Direcã d Abtit ço e asecmeno"},1,28,"DA"),ExtraçãoDados!C1547={"Diecã d Abtit rço e asecmeno"},REPLACE(ExtraçãoDados!C1547={"Diecã d Abtit rço e asecmeno"},1,28,"DA"),ISNUMBER(SEARCH("COMISSÃO",ExtraçãoDados!C1547,1)),REPLACE(ExtraçãoDados!C1547,1,29,"CCM"),ISNUMBER(SEARCH("DN/DIL/DRT1",ExtraçãoDados!C1547,1)),REPLACE(ExtraçãoDados!C1547,1,29,"DN"),ISNUMBER(SEARCH("DIRECÇAO DE NAVIOS",ExtraçãoDados!C1547,1)),REPLACE(ExtraçãoDados!C1547,1,29,"DN"),ISNUMBER(SEARCH("ESQUADRILHA SUBMARIN",ExtraçãoDados!C1547,1)),REPLACE(ExtraçãoDados!C1547,1,29,"ES"),ISNUMBER(SEARCH("DN",ExtraçãoDados!C1547,1)),REPLACE(ExtraçãoDados!C1547,1,29,"DN"),ISNUMBER(SEARCH("DIRECÇÃO",ExtraçãoDados!C1547,1)),REPLACE(ExtraçãoDados!C1547,1,29,"DN"),ISNUMBER(SEARCH("DIRECÇA0",ExtraçãoDados!C1547,1)),REPLACE(ExtraçãoDados!C1547,1,29,"DN"),ISNUMBER(SEARCH("DIRE",ExtraçãoDados!C1547,1)),REPLACE(ExtraçãoDados!C1547,1,29,"DN"),ISNUMBER(SEARCH("ESQUADRILHA",ExtraçãoDados!C1547,1)),REPLACE(ExtraçãoDados!C1547,1,29,"ES"),ISNUMBER(SEARCH("HOSPITAL DA MARINHA",ExtraçãoDados!C1547,1)),REPLACE(ExtraçãoDados!C1547,1,29,"HM"),ISNUMBER(SEARCH("HOSPITAL",ExtraçãoDados!C1547,1)),REPLACE(ExtraçãoDados!C1547,1,29,"HM"),ISNUMBER(SEARCH("HM",ExtraçãoDados!C1547,1)),REPLACE(ExtraçãoDados!C1547,1,29,"HM"),ISNUMBER(SEARCH("SECÇÃO DE APÓSITOS",ExtraçãoDados!C1547,1)),REPLACE(ExtraçãoDados!C1547,1,29,"HM"))</f>
        <v>#N/A</v>
      </c>
      <c r="E1547" s="4" t="e" cm="1">
        <f t="array" ref="E1547">_xlfn.IFS(LEN(ExtraçãoDados!B1547)=7,YEAR(ExtraçãoDados!D1547),LEN(ExtraçãoDados!B1547)=10,RIGHT(ExtraçãoDados!B1547,4),LEN(ExtraçãoDados!B1547)=9,YEAR(ExtraçãoDados!D1547),LEN(ExtraçãoDados!B1547)=8,YEAR(ExtraçãoDados!D1547),LEN(ExtraçãoDados!B1547)&gt;7,YEAR(ExtraçãoDados!D1547),LEN(ExtraçãoDados!B1547)&gt;5,YEAR(ExtraçãoDados!D1547),LEN(ExtraçãoDados!B1547)&gt;4,YEAR(ExtraçãoDados!D1547))</f>
        <v>#N/A</v>
      </c>
      <c r="F1547" s="4">
        <f>ExtraçãoDados!E1547</f>
        <v>0</v>
      </c>
    </row>
    <row r="1548" spans="1:6" x14ac:dyDescent="0.25">
      <c r="A1548" s="4">
        <f>ExtraçãoDados!A1548</f>
        <v>0</v>
      </c>
      <c r="B1548" s="4" t="str" cm="1">
        <f t="array" ref="B1548">_xlfn.IFS(LEN(ExtraçãoDados!B1548)=12,LEFT(ExtraçãoDados!B1548,3),LEN(ExtraçãoDados!B1548)=10,LEFT(ExtraçãoDados!B1548,5),LEN(ExtraçãoDados!B1548)&gt;19,0,LEN(ExtraçãoDados!B1548)=9,LEFT(ExtraçãoDados!B1548,4),LEN(ExtraçãoDados!B1548)=6,LEFT(ExtraçãoDados!B1548,3),LEN(ExtraçãoDados!B1548)&lt;5,LEFT(ExtraçãoDados!B1548,3),LEN(ExtraçãoDados!B1548)=8,LEFT(ExtraçãoDados!B1548,3),LEN(ExtraçãoDados!B1548)=5,LEFT(ExtraçãoDados!B1548,5),LEN(ExtraçãoDados!B1548)=11,LEFT(ExtraçãoDados!B1548,5),LEN(ExtraçãoDados!B1548)=7,RIGHT(ExtraçãoDados!B1548,6))</f>
        <v/>
      </c>
      <c r="C1548" s="4" t="e" cm="1">
        <f t="array" ref="C1548">_xlfn.IFS(LEN(B1548)=1,"ERRO",LEN(B1548)=2,_xlfn.CONCAT("000",B1548),LEN(B1548)=3,_xlfn.CONCAT("00",B1548),LEN(B1548)=4,_xlfn.CONCAT("0",B1548),LEN(B1548)=6,B1548,LEN(B1548)=7,B1548,LEN(B1548)=5,B1548)</f>
        <v>#N/A</v>
      </c>
      <c r="D1548" s="4" t="e" cm="1">
        <f t="array" ref="D1548">_xlfn.IFS(ExtraçãoDados!C1548={"Direcção de Abastecimento"},REPLACE(ExtraçãoDados!C1548="{Direcção de Abastecimento}",1,25,"DA"),ExtraçãoDados!C1548={"COMISSÃO CULTURAL DE LMARINHA"},REPLACE(ExtraçãoDados!C1548={"COMISSÃO CULTURAL DE LMARINHA"},1,28,"CCM"),ExtraçãoDados!C1548={"DIRECÇÃO DE NAVIOS"},REPLACE(ExtraçãoDados!C1548={"DIRECÇÃO DE NAVIOS"},1,28,"DN"),ExtraçãoDados!C1548={"ESQUADRILHA SUBMARINOS"},REPLACE(ExtraçãoDados!C1548={"ESQUADRILHA SUBMARINOS"},1,28,"ES"),ExtraçãoDados!C1548={"COMISSÃO MARINHA"},REPLACE(ExtraçãoDados!C1548={"COMISSÃO MARINHA"},1,28,"CCM"),ExtraçãoDados!C1548={"COMISSÃO CULTURAL DE MARINHA"},REPLACE(ExtraçãoDados!C1548={"COMISSÃO CULTURAL DE MARINHA"},1,28,"CCM"),ExtraçãoDados!C1548={"CCM"},REPLACE(ExtraçãoDados!C1548={"CCM"},1,28,"CCM"),ExtraçãoDados!C1548={"DN"},REPLACE(ExtraçãoDados!C1548={"DN"},1,28,"DN"),ExtraçãoDados!C1548={"ES"},REPLACE(ExtraçãoDados!C1548={"ES"},1,28,"ES"),ExtraçãoDados!C1548={"DA"},REPLACE(ExtraçãoDados!C1548={"DA"},1,28,"DA"),ExtraçãoDados!C1548={"DE: ESQUADRILHA SUBMARINOS"},REPLACE(ExtraçãoDados!C1548={"DE: ESQUADRILHA SUBMARINOS"},1,28,"ES"),ExtraçãoDados!C1548={"DE: COMISSÃO CULTURAL DE LMARINHA"},REPLACE(ExtraçãoDados!C1548={"DE: COMISSÃO CULTURAL DE LMARINHA"},1,28,"CCM"),ExtraçãoDados!C1548={"ON"},REPLACE(ExtraçãoDados!C1548={"ON"},1,28,"DN"),ExtraçãoDados!C1548={"ESQ. SUBMARINOS"},REPLACE(ExtraçãoDados!C1548={"ESQ. SUBMARINOS"},1,28,"ES"),ExtraçãoDados!C1548={"☒ irecção de Abastecimento"},REPLACE(ExtraçãoDados!C1548={"☒ irecção de Abastecimento"},1,28,"DA"),ExtraçãoDados!C1548={"Direcã d Abtit ço e asecmeno"},REPLACE(ExtraçãoDados!C1548={"Direcã d Abtit ço e asecmeno"},1,28,"DA"),ExtraçãoDados!C1548={"Diecã d Abtit rço e asecmeno"},REPLACE(ExtraçãoDados!C1548={"Diecã d Abtit rço e asecmeno"},1,28,"DA"),ISNUMBER(SEARCH("COMISSÃO",ExtraçãoDados!C1548,1)),REPLACE(ExtraçãoDados!C1548,1,29,"CCM"),ISNUMBER(SEARCH("DN/DIL/DRT1",ExtraçãoDados!C1548,1)),REPLACE(ExtraçãoDados!C1548,1,29,"DN"),ISNUMBER(SEARCH("DIRECÇAO DE NAVIOS",ExtraçãoDados!C1548,1)),REPLACE(ExtraçãoDados!C1548,1,29,"DN"),ISNUMBER(SEARCH("ESQUADRILHA SUBMARIN",ExtraçãoDados!C1548,1)),REPLACE(ExtraçãoDados!C1548,1,29,"ES"),ISNUMBER(SEARCH("DN",ExtraçãoDados!C1548,1)),REPLACE(ExtraçãoDados!C1548,1,29,"DN"),ISNUMBER(SEARCH("DIRECÇÃO",ExtraçãoDados!C1548,1)),REPLACE(ExtraçãoDados!C1548,1,29,"DN"),ISNUMBER(SEARCH("DIRECÇA0",ExtraçãoDados!C1548,1)),REPLACE(ExtraçãoDados!C1548,1,29,"DN"),ISNUMBER(SEARCH("DIRE",ExtraçãoDados!C1548,1)),REPLACE(ExtraçãoDados!C1548,1,29,"DN"),ISNUMBER(SEARCH("ESQUADRILHA",ExtraçãoDados!C1548,1)),REPLACE(ExtraçãoDados!C1548,1,29,"ES"),ISNUMBER(SEARCH("HOSPITAL DA MARINHA",ExtraçãoDados!C1548,1)),REPLACE(ExtraçãoDados!C1548,1,29,"HM"),ISNUMBER(SEARCH("HOSPITAL",ExtraçãoDados!C1548,1)),REPLACE(ExtraçãoDados!C1548,1,29,"HM"),ISNUMBER(SEARCH("HM",ExtraçãoDados!C1548,1)),REPLACE(ExtraçãoDados!C1548,1,29,"HM"),ISNUMBER(SEARCH("SECÇÃO DE APÓSITOS",ExtraçãoDados!C1548,1)),REPLACE(ExtraçãoDados!C1548,1,29,"HM"))</f>
        <v>#N/A</v>
      </c>
      <c r="E1548" s="4" t="e" cm="1">
        <f t="array" ref="E1548">_xlfn.IFS(LEN(ExtraçãoDados!B1548)=7,YEAR(ExtraçãoDados!D1548),LEN(ExtraçãoDados!B1548)=10,RIGHT(ExtraçãoDados!B1548,4),LEN(ExtraçãoDados!B1548)=9,YEAR(ExtraçãoDados!D1548),LEN(ExtraçãoDados!B1548)=8,YEAR(ExtraçãoDados!D1548),LEN(ExtraçãoDados!B1548)&gt;7,YEAR(ExtraçãoDados!D1548),LEN(ExtraçãoDados!B1548)&gt;5,YEAR(ExtraçãoDados!D1548),LEN(ExtraçãoDados!B1548)&gt;4,YEAR(ExtraçãoDados!D1548))</f>
        <v>#N/A</v>
      </c>
      <c r="F1548" s="4">
        <f>ExtraçãoDados!E1548</f>
        <v>0</v>
      </c>
    </row>
    <row r="1549" spans="1:6" x14ac:dyDescent="0.25">
      <c r="A1549" s="4">
        <f>ExtraçãoDados!A1549</f>
        <v>0</v>
      </c>
      <c r="B1549" s="4" t="str" cm="1">
        <f t="array" ref="B1549">_xlfn.IFS(LEN(ExtraçãoDados!B1549)=12,LEFT(ExtraçãoDados!B1549,3),LEN(ExtraçãoDados!B1549)=10,LEFT(ExtraçãoDados!B1549,5),LEN(ExtraçãoDados!B1549)&gt;19,0,LEN(ExtraçãoDados!B1549)=9,LEFT(ExtraçãoDados!B1549,4),LEN(ExtraçãoDados!B1549)=6,LEFT(ExtraçãoDados!B1549,3),LEN(ExtraçãoDados!B1549)&lt;5,LEFT(ExtraçãoDados!B1549,3),LEN(ExtraçãoDados!B1549)=8,LEFT(ExtraçãoDados!B1549,3),LEN(ExtraçãoDados!B1549)=5,LEFT(ExtraçãoDados!B1549,5),LEN(ExtraçãoDados!B1549)=11,LEFT(ExtraçãoDados!B1549,5),LEN(ExtraçãoDados!B1549)=7,RIGHT(ExtraçãoDados!B1549,6))</f>
        <v/>
      </c>
      <c r="C1549" s="4" t="e" cm="1">
        <f t="array" ref="C1549">_xlfn.IFS(LEN(B1549)=1,"ERRO",LEN(B1549)=2,_xlfn.CONCAT("000",B1549),LEN(B1549)=3,_xlfn.CONCAT("00",B1549),LEN(B1549)=4,_xlfn.CONCAT("0",B1549),LEN(B1549)=6,B1549,LEN(B1549)=7,B1549,LEN(B1549)=5,B1549)</f>
        <v>#N/A</v>
      </c>
      <c r="D1549" s="4" t="e" cm="1">
        <f t="array" ref="D1549">_xlfn.IFS(ExtraçãoDados!C1549={"Direcção de Abastecimento"},REPLACE(ExtraçãoDados!C1549="{Direcção de Abastecimento}",1,25,"DA"),ExtraçãoDados!C1549={"COMISSÃO CULTURAL DE LMARINHA"},REPLACE(ExtraçãoDados!C1549={"COMISSÃO CULTURAL DE LMARINHA"},1,28,"CCM"),ExtraçãoDados!C1549={"DIRECÇÃO DE NAVIOS"},REPLACE(ExtraçãoDados!C1549={"DIRECÇÃO DE NAVIOS"},1,28,"DN"),ExtraçãoDados!C1549={"ESQUADRILHA SUBMARINOS"},REPLACE(ExtraçãoDados!C1549={"ESQUADRILHA SUBMARINOS"},1,28,"ES"),ExtraçãoDados!C1549={"COMISSÃO MARINHA"},REPLACE(ExtraçãoDados!C1549={"COMISSÃO MARINHA"},1,28,"CCM"),ExtraçãoDados!C1549={"COMISSÃO CULTURAL DE MARINHA"},REPLACE(ExtraçãoDados!C1549={"COMISSÃO CULTURAL DE MARINHA"},1,28,"CCM"),ExtraçãoDados!C1549={"CCM"},REPLACE(ExtraçãoDados!C1549={"CCM"},1,28,"CCM"),ExtraçãoDados!C1549={"DN"},REPLACE(ExtraçãoDados!C1549={"DN"},1,28,"DN"),ExtraçãoDados!C1549={"ES"},REPLACE(ExtraçãoDados!C1549={"ES"},1,28,"ES"),ExtraçãoDados!C1549={"DA"},REPLACE(ExtraçãoDados!C1549={"DA"},1,28,"DA"),ExtraçãoDados!C1549={"DE: ESQUADRILHA SUBMARINOS"},REPLACE(ExtraçãoDados!C1549={"DE: ESQUADRILHA SUBMARINOS"},1,28,"ES"),ExtraçãoDados!C1549={"DE: COMISSÃO CULTURAL DE LMARINHA"},REPLACE(ExtraçãoDados!C1549={"DE: COMISSÃO CULTURAL DE LMARINHA"},1,28,"CCM"),ExtraçãoDados!C1549={"ON"},REPLACE(ExtraçãoDados!C1549={"ON"},1,28,"DN"),ExtraçãoDados!C1549={"ESQ. SUBMARINOS"},REPLACE(ExtraçãoDados!C1549={"ESQ. SUBMARINOS"},1,28,"ES"),ExtraçãoDados!C1549={"☒ irecção de Abastecimento"},REPLACE(ExtraçãoDados!C1549={"☒ irecção de Abastecimento"},1,28,"DA"),ExtraçãoDados!C1549={"Direcã d Abtit ço e asecmeno"},REPLACE(ExtraçãoDados!C1549={"Direcã d Abtit ço e asecmeno"},1,28,"DA"),ExtraçãoDados!C1549={"Diecã d Abtit rço e asecmeno"},REPLACE(ExtraçãoDados!C1549={"Diecã d Abtit rço e asecmeno"},1,28,"DA"),ISNUMBER(SEARCH("COMISSÃO",ExtraçãoDados!C1549,1)),REPLACE(ExtraçãoDados!C1549,1,29,"CCM"),ISNUMBER(SEARCH("DN/DIL/DRT1",ExtraçãoDados!C1549,1)),REPLACE(ExtraçãoDados!C1549,1,29,"DN"),ISNUMBER(SEARCH("DIRECÇAO DE NAVIOS",ExtraçãoDados!C1549,1)),REPLACE(ExtraçãoDados!C1549,1,29,"DN"),ISNUMBER(SEARCH("ESQUADRILHA SUBMARIN",ExtraçãoDados!C1549,1)),REPLACE(ExtraçãoDados!C1549,1,29,"ES"),ISNUMBER(SEARCH("DN",ExtraçãoDados!C1549,1)),REPLACE(ExtraçãoDados!C1549,1,29,"DN"),ISNUMBER(SEARCH("DIRECÇÃO",ExtraçãoDados!C1549,1)),REPLACE(ExtraçãoDados!C1549,1,29,"DN"),ISNUMBER(SEARCH("DIRECÇA0",ExtraçãoDados!C1549,1)),REPLACE(ExtraçãoDados!C1549,1,29,"DN"),ISNUMBER(SEARCH("DIRE",ExtraçãoDados!C1549,1)),REPLACE(ExtraçãoDados!C1549,1,29,"DN"),ISNUMBER(SEARCH("ESQUADRILHA",ExtraçãoDados!C1549,1)),REPLACE(ExtraçãoDados!C1549,1,29,"ES"),ISNUMBER(SEARCH("HOSPITAL DA MARINHA",ExtraçãoDados!C1549,1)),REPLACE(ExtraçãoDados!C1549,1,29,"HM"),ISNUMBER(SEARCH("HOSPITAL",ExtraçãoDados!C1549,1)),REPLACE(ExtraçãoDados!C1549,1,29,"HM"),ISNUMBER(SEARCH("HM",ExtraçãoDados!C1549,1)),REPLACE(ExtraçãoDados!C1549,1,29,"HM"),ISNUMBER(SEARCH("SECÇÃO DE APÓSITOS",ExtraçãoDados!C1549,1)),REPLACE(ExtraçãoDados!C1549,1,29,"HM"))</f>
        <v>#N/A</v>
      </c>
      <c r="E1549" s="4" t="e" cm="1">
        <f t="array" ref="E1549">_xlfn.IFS(LEN(ExtraçãoDados!B1549)=7,YEAR(ExtraçãoDados!D1549),LEN(ExtraçãoDados!B1549)=10,RIGHT(ExtraçãoDados!B1549,4),LEN(ExtraçãoDados!B1549)=9,YEAR(ExtraçãoDados!D1549),LEN(ExtraçãoDados!B1549)=8,YEAR(ExtraçãoDados!D1549),LEN(ExtraçãoDados!B1549)&gt;7,YEAR(ExtraçãoDados!D1549),LEN(ExtraçãoDados!B1549)&gt;5,YEAR(ExtraçãoDados!D1549),LEN(ExtraçãoDados!B1549)&gt;4,YEAR(ExtraçãoDados!D1549))</f>
        <v>#N/A</v>
      </c>
      <c r="F1549" s="4">
        <f>ExtraçãoDados!E1549</f>
        <v>0</v>
      </c>
    </row>
    <row r="1550" spans="1:6" x14ac:dyDescent="0.25">
      <c r="A1550" s="4">
        <f>ExtraçãoDados!A1550</f>
        <v>0</v>
      </c>
      <c r="B1550" s="4" t="str" cm="1">
        <f t="array" ref="B1550">_xlfn.IFS(LEN(ExtraçãoDados!B1550)=12,LEFT(ExtraçãoDados!B1550,3),LEN(ExtraçãoDados!B1550)=10,LEFT(ExtraçãoDados!B1550,5),LEN(ExtraçãoDados!B1550)&gt;19,0,LEN(ExtraçãoDados!B1550)=9,LEFT(ExtraçãoDados!B1550,4),LEN(ExtraçãoDados!B1550)=6,LEFT(ExtraçãoDados!B1550,3),LEN(ExtraçãoDados!B1550)&lt;5,LEFT(ExtraçãoDados!B1550,3),LEN(ExtraçãoDados!B1550)=8,LEFT(ExtraçãoDados!B1550,3),LEN(ExtraçãoDados!B1550)=5,LEFT(ExtraçãoDados!B1550,5),LEN(ExtraçãoDados!B1550)=11,LEFT(ExtraçãoDados!B1550,5),LEN(ExtraçãoDados!B1550)=7,RIGHT(ExtraçãoDados!B1550,6))</f>
        <v/>
      </c>
      <c r="C1550" s="4" t="e" cm="1">
        <f t="array" ref="C1550">_xlfn.IFS(LEN(B1550)=1,"ERRO",LEN(B1550)=2,_xlfn.CONCAT("000",B1550),LEN(B1550)=3,_xlfn.CONCAT("00",B1550),LEN(B1550)=4,_xlfn.CONCAT("0",B1550),LEN(B1550)=6,B1550,LEN(B1550)=7,B1550,LEN(B1550)=5,B1550)</f>
        <v>#N/A</v>
      </c>
      <c r="D1550" s="4" t="e" cm="1">
        <f t="array" ref="D1550">_xlfn.IFS(ExtraçãoDados!C1550={"Direcção de Abastecimento"},REPLACE(ExtraçãoDados!C1550="{Direcção de Abastecimento}",1,25,"DA"),ExtraçãoDados!C1550={"COMISSÃO CULTURAL DE LMARINHA"},REPLACE(ExtraçãoDados!C1550={"COMISSÃO CULTURAL DE LMARINHA"},1,28,"CCM"),ExtraçãoDados!C1550={"DIRECÇÃO DE NAVIOS"},REPLACE(ExtraçãoDados!C1550={"DIRECÇÃO DE NAVIOS"},1,28,"DN"),ExtraçãoDados!C1550={"ESQUADRILHA SUBMARINOS"},REPLACE(ExtraçãoDados!C1550={"ESQUADRILHA SUBMARINOS"},1,28,"ES"),ExtraçãoDados!C1550={"COMISSÃO MARINHA"},REPLACE(ExtraçãoDados!C1550={"COMISSÃO MARINHA"},1,28,"CCM"),ExtraçãoDados!C1550={"COMISSÃO CULTURAL DE MARINHA"},REPLACE(ExtraçãoDados!C1550={"COMISSÃO CULTURAL DE MARINHA"},1,28,"CCM"),ExtraçãoDados!C1550={"CCM"},REPLACE(ExtraçãoDados!C1550={"CCM"},1,28,"CCM"),ExtraçãoDados!C1550={"DN"},REPLACE(ExtraçãoDados!C1550={"DN"},1,28,"DN"),ExtraçãoDados!C1550={"ES"},REPLACE(ExtraçãoDados!C1550={"ES"},1,28,"ES"),ExtraçãoDados!C1550={"DA"},REPLACE(ExtraçãoDados!C1550={"DA"},1,28,"DA"),ExtraçãoDados!C1550={"DE: ESQUADRILHA SUBMARINOS"},REPLACE(ExtraçãoDados!C1550={"DE: ESQUADRILHA SUBMARINOS"},1,28,"ES"),ExtraçãoDados!C1550={"DE: COMISSÃO CULTURAL DE LMARINHA"},REPLACE(ExtraçãoDados!C1550={"DE: COMISSÃO CULTURAL DE LMARINHA"},1,28,"CCM"),ExtraçãoDados!C1550={"ON"},REPLACE(ExtraçãoDados!C1550={"ON"},1,28,"DN"),ExtraçãoDados!C1550={"ESQ. SUBMARINOS"},REPLACE(ExtraçãoDados!C1550={"ESQ. SUBMARINOS"},1,28,"ES"),ExtraçãoDados!C1550={"☒ irecção de Abastecimento"},REPLACE(ExtraçãoDados!C1550={"☒ irecção de Abastecimento"},1,28,"DA"),ExtraçãoDados!C1550={"Direcã d Abtit ço e asecmeno"},REPLACE(ExtraçãoDados!C1550={"Direcã d Abtit ço e asecmeno"},1,28,"DA"),ExtraçãoDados!C1550={"Diecã d Abtit rço e asecmeno"},REPLACE(ExtraçãoDados!C1550={"Diecã d Abtit rço e asecmeno"},1,28,"DA"),ISNUMBER(SEARCH("COMISSÃO",ExtraçãoDados!C1550,1)),REPLACE(ExtraçãoDados!C1550,1,29,"CCM"),ISNUMBER(SEARCH("DN/DIL/DRT1",ExtraçãoDados!C1550,1)),REPLACE(ExtraçãoDados!C1550,1,29,"DN"),ISNUMBER(SEARCH("DIRECÇAO DE NAVIOS",ExtraçãoDados!C1550,1)),REPLACE(ExtraçãoDados!C1550,1,29,"DN"),ISNUMBER(SEARCH("ESQUADRILHA SUBMARIN",ExtraçãoDados!C1550,1)),REPLACE(ExtraçãoDados!C1550,1,29,"ES"),ISNUMBER(SEARCH("DN",ExtraçãoDados!C1550,1)),REPLACE(ExtraçãoDados!C1550,1,29,"DN"),ISNUMBER(SEARCH("DIRECÇÃO",ExtraçãoDados!C1550,1)),REPLACE(ExtraçãoDados!C1550,1,29,"DN"),ISNUMBER(SEARCH("DIRECÇA0",ExtraçãoDados!C1550,1)),REPLACE(ExtraçãoDados!C1550,1,29,"DN"),ISNUMBER(SEARCH("DIRE",ExtraçãoDados!C1550,1)),REPLACE(ExtraçãoDados!C1550,1,29,"DN"),ISNUMBER(SEARCH("ESQUADRILHA",ExtraçãoDados!C1550,1)),REPLACE(ExtraçãoDados!C1550,1,29,"ES"),ISNUMBER(SEARCH("HOSPITAL DA MARINHA",ExtraçãoDados!C1550,1)),REPLACE(ExtraçãoDados!C1550,1,29,"HM"),ISNUMBER(SEARCH("HOSPITAL",ExtraçãoDados!C1550,1)),REPLACE(ExtraçãoDados!C1550,1,29,"HM"),ISNUMBER(SEARCH("HM",ExtraçãoDados!C1550,1)),REPLACE(ExtraçãoDados!C1550,1,29,"HM"),ISNUMBER(SEARCH("SECÇÃO DE APÓSITOS",ExtraçãoDados!C1550,1)),REPLACE(ExtraçãoDados!C1550,1,29,"HM"))</f>
        <v>#N/A</v>
      </c>
      <c r="E1550" s="4" t="e" cm="1">
        <f t="array" ref="E1550">_xlfn.IFS(LEN(ExtraçãoDados!B1550)=7,YEAR(ExtraçãoDados!D1550),LEN(ExtraçãoDados!B1550)=10,RIGHT(ExtraçãoDados!B1550,4),LEN(ExtraçãoDados!B1550)=9,YEAR(ExtraçãoDados!D1550),LEN(ExtraçãoDados!B1550)=8,YEAR(ExtraçãoDados!D1550),LEN(ExtraçãoDados!B1550)&gt;7,YEAR(ExtraçãoDados!D1550),LEN(ExtraçãoDados!B1550)&gt;5,YEAR(ExtraçãoDados!D1550),LEN(ExtraçãoDados!B1550)&gt;4,YEAR(ExtraçãoDados!D1550))</f>
        <v>#N/A</v>
      </c>
      <c r="F1550" s="4">
        <f>ExtraçãoDados!E1550</f>
        <v>0</v>
      </c>
    </row>
    <row r="1551" spans="1:6" x14ac:dyDescent="0.25">
      <c r="A1551" s="4">
        <f>ExtraçãoDados!A1551</f>
        <v>0</v>
      </c>
      <c r="B1551" s="4" t="str" cm="1">
        <f t="array" ref="B1551">_xlfn.IFS(LEN(ExtraçãoDados!B1551)=12,LEFT(ExtraçãoDados!B1551,3),LEN(ExtraçãoDados!B1551)=10,LEFT(ExtraçãoDados!B1551,5),LEN(ExtraçãoDados!B1551)&gt;19,0,LEN(ExtraçãoDados!B1551)=9,LEFT(ExtraçãoDados!B1551,4),LEN(ExtraçãoDados!B1551)=6,LEFT(ExtraçãoDados!B1551,3),LEN(ExtraçãoDados!B1551)&lt;5,LEFT(ExtraçãoDados!B1551,3),LEN(ExtraçãoDados!B1551)=8,LEFT(ExtraçãoDados!B1551,3),LEN(ExtraçãoDados!B1551)=5,LEFT(ExtraçãoDados!B1551,5),LEN(ExtraçãoDados!B1551)=11,LEFT(ExtraçãoDados!B1551,5),LEN(ExtraçãoDados!B1551)=7,RIGHT(ExtraçãoDados!B1551,6))</f>
        <v/>
      </c>
      <c r="C1551" s="4" t="e" cm="1">
        <f t="array" ref="C1551">_xlfn.IFS(LEN(B1551)=1,"ERRO",LEN(B1551)=2,_xlfn.CONCAT("000",B1551),LEN(B1551)=3,_xlfn.CONCAT("00",B1551),LEN(B1551)=4,_xlfn.CONCAT("0",B1551),LEN(B1551)=6,B1551,LEN(B1551)=7,B1551,LEN(B1551)=5,B1551)</f>
        <v>#N/A</v>
      </c>
      <c r="D1551" s="4" t="e" cm="1">
        <f t="array" ref="D1551">_xlfn.IFS(ExtraçãoDados!C1551={"Direcção de Abastecimento"},REPLACE(ExtraçãoDados!C1551="{Direcção de Abastecimento}",1,25,"DA"),ExtraçãoDados!C1551={"COMISSÃO CULTURAL DE LMARINHA"},REPLACE(ExtraçãoDados!C1551={"COMISSÃO CULTURAL DE LMARINHA"},1,28,"CCM"),ExtraçãoDados!C1551={"DIRECÇÃO DE NAVIOS"},REPLACE(ExtraçãoDados!C1551={"DIRECÇÃO DE NAVIOS"},1,28,"DN"),ExtraçãoDados!C1551={"ESQUADRILHA SUBMARINOS"},REPLACE(ExtraçãoDados!C1551={"ESQUADRILHA SUBMARINOS"},1,28,"ES"),ExtraçãoDados!C1551={"COMISSÃO MARINHA"},REPLACE(ExtraçãoDados!C1551={"COMISSÃO MARINHA"},1,28,"CCM"),ExtraçãoDados!C1551={"COMISSÃO CULTURAL DE MARINHA"},REPLACE(ExtraçãoDados!C1551={"COMISSÃO CULTURAL DE MARINHA"},1,28,"CCM"),ExtraçãoDados!C1551={"CCM"},REPLACE(ExtraçãoDados!C1551={"CCM"},1,28,"CCM"),ExtraçãoDados!C1551={"DN"},REPLACE(ExtraçãoDados!C1551={"DN"},1,28,"DN"),ExtraçãoDados!C1551={"ES"},REPLACE(ExtraçãoDados!C1551={"ES"},1,28,"ES"),ExtraçãoDados!C1551={"DA"},REPLACE(ExtraçãoDados!C1551={"DA"},1,28,"DA"),ExtraçãoDados!C1551={"DE: ESQUADRILHA SUBMARINOS"},REPLACE(ExtraçãoDados!C1551={"DE: ESQUADRILHA SUBMARINOS"},1,28,"ES"),ExtraçãoDados!C1551={"DE: COMISSÃO CULTURAL DE LMARINHA"},REPLACE(ExtraçãoDados!C1551={"DE: COMISSÃO CULTURAL DE LMARINHA"},1,28,"CCM"),ExtraçãoDados!C1551={"ON"},REPLACE(ExtraçãoDados!C1551={"ON"},1,28,"DN"),ExtraçãoDados!C1551={"ESQ. SUBMARINOS"},REPLACE(ExtraçãoDados!C1551={"ESQ. SUBMARINOS"},1,28,"ES"),ExtraçãoDados!C1551={"☒ irecção de Abastecimento"},REPLACE(ExtraçãoDados!C1551={"☒ irecção de Abastecimento"},1,28,"DA"),ExtraçãoDados!C1551={"Direcã d Abtit ço e asecmeno"},REPLACE(ExtraçãoDados!C1551={"Direcã d Abtit ço e asecmeno"},1,28,"DA"),ExtraçãoDados!C1551={"Diecã d Abtit rço e asecmeno"},REPLACE(ExtraçãoDados!C1551={"Diecã d Abtit rço e asecmeno"},1,28,"DA"),ISNUMBER(SEARCH("COMISSÃO",ExtraçãoDados!C1551,1)),REPLACE(ExtraçãoDados!C1551,1,29,"CCM"),ISNUMBER(SEARCH("DN/DIL/DRT1",ExtraçãoDados!C1551,1)),REPLACE(ExtraçãoDados!C1551,1,29,"DN"),ISNUMBER(SEARCH("DIRECÇAO DE NAVIOS",ExtraçãoDados!C1551,1)),REPLACE(ExtraçãoDados!C1551,1,29,"DN"),ISNUMBER(SEARCH("ESQUADRILHA SUBMARIN",ExtraçãoDados!C1551,1)),REPLACE(ExtraçãoDados!C1551,1,29,"ES"),ISNUMBER(SEARCH("DN",ExtraçãoDados!C1551,1)),REPLACE(ExtraçãoDados!C1551,1,29,"DN"),ISNUMBER(SEARCH("DIRECÇÃO",ExtraçãoDados!C1551,1)),REPLACE(ExtraçãoDados!C1551,1,29,"DN"),ISNUMBER(SEARCH("DIRECÇA0",ExtraçãoDados!C1551,1)),REPLACE(ExtraçãoDados!C1551,1,29,"DN"),ISNUMBER(SEARCH("DIRE",ExtraçãoDados!C1551,1)),REPLACE(ExtraçãoDados!C1551,1,29,"DN"),ISNUMBER(SEARCH("ESQUADRILHA",ExtraçãoDados!C1551,1)),REPLACE(ExtraçãoDados!C1551,1,29,"ES"),ISNUMBER(SEARCH("HOSPITAL DA MARINHA",ExtraçãoDados!C1551,1)),REPLACE(ExtraçãoDados!C1551,1,29,"HM"),ISNUMBER(SEARCH("HOSPITAL",ExtraçãoDados!C1551,1)),REPLACE(ExtraçãoDados!C1551,1,29,"HM"),ISNUMBER(SEARCH("HM",ExtraçãoDados!C1551,1)),REPLACE(ExtraçãoDados!C1551,1,29,"HM"),ISNUMBER(SEARCH("SECÇÃO DE APÓSITOS",ExtraçãoDados!C1551,1)),REPLACE(ExtraçãoDados!C1551,1,29,"HM"))</f>
        <v>#N/A</v>
      </c>
      <c r="E1551" s="4" t="e" cm="1">
        <f t="array" ref="E1551">_xlfn.IFS(LEN(ExtraçãoDados!B1551)=7,YEAR(ExtraçãoDados!D1551),LEN(ExtraçãoDados!B1551)=10,RIGHT(ExtraçãoDados!B1551,4),LEN(ExtraçãoDados!B1551)=9,YEAR(ExtraçãoDados!D1551),LEN(ExtraçãoDados!B1551)=8,YEAR(ExtraçãoDados!D1551),LEN(ExtraçãoDados!B1551)&gt;7,YEAR(ExtraçãoDados!D1551),LEN(ExtraçãoDados!B1551)&gt;5,YEAR(ExtraçãoDados!D1551),LEN(ExtraçãoDados!B1551)&gt;4,YEAR(ExtraçãoDados!D1551))</f>
        <v>#N/A</v>
      </c>
      <c r="F1551" s="4">
        <f>ExtraçãoDados!E1551</f>
        <v>0</v>
      </c>
    </row>
    <row r="1552" spans="1:6" x14ac:dyDescent="0.25">
      <c r="A1552" s="4">
        <f>ExtraçãoDados!A1552</f>
        <v>0</v>
      </c>
      <c r="B1552" s="4" t="str" cm="1">
        <f t="array" ref="B1552">_xlfn.IFS(LEN(ExtraçãoDados!B1552)=12,LEFT(ExtraçãoDados!B1552,3),LEN(ExtraçãoDados!B1552)=10,LEFT(ExtraçãoDados!B1552,5),LEN(ExtraçãoDados!B1552)&gt;19,0,LEN(ExtraçãoDados!B1552)=9,LEFT(ExtraçãoDados!B1552,4),LEN(ExtraçãoDados!B1552)=6,LEFT(ExtraçãoDados!B1552,3),LEN(ExtraçãoDados!B1552)&lt;5,LEFT(ExtraçãoDados!B1552,3),LEN(ExtraçãoDados!B1552)=8,LEFT(ExtraçãoDados!B1552,3),LEN(ExtraçãoDados!B1552)=5,LEFT(ExtraçãoDados!B1552,5),LEN(ExtraçãoDados!B1552)=11,LEFT(ExtraçãoDados!B1552,5),LEN(ExtraçãoDados!B1552)=7,RIGHT(ExtraçãoDados!B1552,6))</f>
        <v/>
      </c>
      <c r="C1552" s="4" t="e" cm="1">
        <f t="array" ref="C1552">_xlfn.IFS(LEN(B1552)=1,"ERRO",LEN(B1552)=2,_xlfn.CONCAT("000",B1552),LEN(B1552)=3,_xlfn.CONCAT("00",B1552),LEN(B1552)=4,_xlfn.CONCAT("0",B1552),LEN(B1552)=6,B1552,LEN(B1552)=7,B1552,LEN(B1552)=5,B1552)</f>
        <v>#N/A</v>
      </c>
      <c r="D1552" s="4" t="e" cm="1">
        <f t="array" ref="D1552">_xlfn.IFS(ExtraçãoDados!C1552={"Direcção de Abastecimento"},REPLACE(ExtraçãoDados!C1552="{Direcção de Abastecimento}",1,25,"DA"),ExtraçãoDados!C1552={"COMISSÃO CULTURAL DE LMARINHA"},REPLACE(ExtraçãoDados!C1552={"COMISSÃO CULTURAL DE LMARINHA"},1,28,"CCM"),ExtraçãoDados!C1552={"DIRECÇÃO DE NAVIOS"},REPLACE(ExtraçãoDados!C1552={"DIRECÇÃO DE NAVIOS"},1,28,"DN"),ExtraçãoDados!C1552={"ESQUADRILHA SUBMARINOS"},REPLACE(ExtraçãoDados!C1552={"ESQUADRILHA SUBMARINOS"},1,28,"ES"),ExtraçãoDados!C1552={"COMISSÃO MARINHA"},REPLACE(ExtraçãoDados!C1552={"COMISSÃO MARINHA"},1,28,"CCM"),ExtraçãoDados!C1552={"COMISSÃO CULTURAL DE MARINHA"},REPLACE(ExtraçãoDados!C1552={"COMISSÃO CULTURAL DE MARINHA"},1,28,"CCM"),ExtraçãoDados!C1552={"CCM"},REPLACE(ExtraçãoDados!C1552={"CCM"},1,28,"CCM"),ExtraçãoDados!C1552={"DN"},REPLACE(ExtraçãoDados!C1552={"DN"},1,28,"DN"),ExtraçãoDados!C1552={"ES"},REPLACE(ExtraçãoDados!C1552={"ES"},1,28,"ES"),ExtraçãoDados!C1552={"DA"},REPLACE(ExtraçãoDados!C1552={"DA"},1,28,"DA"),ExtraçãoDados!C1552={"DE: ESQUADRILHA SUBMARINOS"},REPLACE(ExtraçãoDados!C1552={"DE: ESQUADRILHA SUBMARINOS"},1,28,"ES"),ExtraçãoDados!C1552={"DE: COMISSÃO CULTURAL DE LMARINHA"},REPLACE(ExtraçãoDados!C1552={"DE: COMISSÃO CULTURAL DE LMARINHA"},1,28,"CCM"),ExtraçãoDados!C1552={"ON"},REPLACE(ExtraçãoDados!C1552={"ON"},1,28,"DN"),ExtraçãoDados!C1552={"ESQ. SUBMARINOS"},REPLACE(ExtraçãoDados!C1552={"ESQ. SUBMARINOS"},1,28,"ES"),ExtraçãoDados!C1552={"☒ irecção de Abastecimento"},REPLACE(ExtraçãoDados!C1552={"☒ irecção de Abastecimento"},1,28,"DA"),ExtraçãoDados!C1552={"Direcã d Abtit ço e asecmeno"},REPLACE(ExtraçãoDados!C1552={"Direcã d Abtit ço e asecmeno"},1,28,"DA"),ExtraçãoDados!C1552={"Diecã d Abtit rço e asecmeno"},REPLACE(ExtraçãoDados!C1552={"Diecã d Abtit rço e asecmeno"},1,28,"DA"),ISNUMBER(SEARCH("COMISSÃO",ExtraçãoDados!C1552,1)),REPLACE(ExtraçãoDados!C1552,1,29,"CCM"),ISNUMBER(SEARCH("DN/DIL/DRT1",ExtraçãoDados!C1552,1)),REPLACE(ExtraçãoDados!C1552,1,29,"DN"),ISNUMBER(SEARCH("DIRECÇAO DE NAVIOS",ExtraçãoDados!C1552,1)),REPLACE(ExtraçãoDados!C1552,1,29,"DN"),ISNUMBER(SEARCH("ESQUADRILHA SUBMARIN",ExtraçãoDados!C1552,1)),REPLACE(ExtraçãoDados!C1552,1,29,"ES"),ISNUMBER(SEARCH("DN",ExtraçãoDados!C1552,1)),REPLACE(ExtraçãoDados!C1552,1,29,"DN"),ISNUMBER(SEARCH("DIRECÇÃO",ExtraçãoDados!C1552,1)),REPLACE(ExtraçãoDados!C1552,1,29,"DN"),ISNUMBER(SEARCH("DIRECÇA0",ExtraçãoDados!C1552,1)),REPLACE(ExtraçãoDados!C1552,1,29,"DN"),ISNUMBER(SEARCH("DIRE",ExtraçãoDados!C1552,1)),REPLACE(ExtraçãoDados!C1552,1,29,"DN"),ISNUMBER(SEARCH("ESQUADRILHA",ExtraçãoDados!C1552,1)),REPLACE(ExtraçãoDados!C1552,1,29,"ES"),ISNUMBER(SEARCH("HOSPITAL DA MARINHA",ExtraçãoDados!C1552,1)),REPLACE(ExtraçãoDados!C1552,1,29,"HM"),ISNUMBER(SEARCH("HOSPITAL",ExtraçãoDados!C1552,1)),REPLACE(ExtraçãoDados!C1552,1,29,"HM"),ISNUMBER(SEARCH("HM",ExtraçãoDados!C1552,1)),REPLACE(ExtraçãoDados!C1552,1,29,"HM"),ISNUMBER(SEARCH("SECÇÃO DE APÓSITOS",ExtraçãoDados!C1552,1)),REPLACE(ExtraçãoDados!C1552,1,29,"HM"))</f>
        <v>#N/A</v>
      </c>
      <c r="E1552" s="4" t="e" cm="1">
        <f t="array" ref="E1552">_xlfn.IFS(LEN(ExtraçãoDados!B1552)=7,YEAR(ExtraçãoDados!D1552),LEN(ExtraçãoDados!B1552)=10,RIGHT(ExtraçãoDados!B1552,4),LEN(ExtraçãoDados!B1552)=9,YEAR(ExtraçãoDados!D1552),LEN(ExtraçãoDados!B1552)=8,YEAR(ExtraçãoDados!D1552),LEN(ExtraçãoDados!B1552)&gt;7,YEAR(ExtraçãoDados!D1552),LEN(ExtraçãoDados!B1552)&gt;5,YEAR(ExtraçãoDados!D1552),LEN(ExtraçãoDados!B1552)&gt;4,YEAR(ExtraçãoDados!D1552))</f>
        <v>#N/A</v>
      </c>
      <c r="F1552" s="4">
        <f>ExtraçãoDados!E1552</f>
        <v>0</v>
      </c>
    </row>
    <row r="1553" spans="1:6" x14ac:dyDescent="0.25">
      <c r="A1553" s="4">
        <f>ExtraçãoDados!A1553</f>
        <v>0</v>
      </c>
      <c r="B1553" s="4" t="str" cm="1">
        <f t="array" ref="B1553">_xlfn.IFS(LEN(ExtraçãoDados!B1553)=12,LEFT(ExtraçãoDados!B1553,3),LEN(ExtraçãoDados!B1553)=10,LEFT(ExtraçãoDados!B1553,5),LEN(ExtraçãoDados!B1553)&gt;19,0,LEN(ExtraçãoDados!B1553)=9,LEFT(ExtraçãoDados!B1553,4),LEN(ExtraçãoDados!B1553)=6,LEFT(ExtraçãoDados!B1553,3),LEN(ExtraçãoDados!B1553)&lt;5,LEFT(ExtraçãoDados!B1553,3),LEN(ExtraçãoDados!B1553)=8,LEFT(ExtraçãoDados!B1553,3),LEN(ExtraçãoDados!B1553)=5,LEFT(ExtraçãoDados!B1553,5),LEN(ExtraçãoDados!B1553)=11,LEFT(ExtraçãoDados!B1553,5),LEN(ExtraçãoDados!B1553)=7,RIGHT(ExtraçãoDados!B1553,6))</f>
        <v/>
      </c>
      <c r="C1553" s="4" t="e" cm="1">
        <f t="array" ref="C1553">_xlfn.IFS(LEN(B1553)=1,"ERRO",LEN(B1553)=2,_xlfn.CONCAT("000",B1553),LEN(B1553)=3,_xlfn.CONCAT("00",B1553),LEN(B1553)=4,_xlfn.CONCAT("0",B1553),LEN(B1553)=6,B1553,LEN(B1553)=7,B1553,LEN(B1553)=5,B1553)</f>
        <v>#N/A</v>
      </c>
      <c r="D1553" s="4" t="e" cm="1">
        <f t="array" ref="D1553">_xlfn.IFS(ExtraçãoDados!C1553={"Direcção de Abastecimento"},REPLACE(ExtraçãoDados!C1553="{Direcção de Abastecimento}",1,25,"DA"),ExtraçãoDados!C1553={"COMISSÃO CULTURAL DE LMARINHA"},REPLACE(ExtraçãoDados!C1553={"COMISSÃO CULTURAL DE LMARINHA"},1,28,"CCM"),ExtraçãoDados!C1553={"DIRECÇÃO DE NAVIOS"},REPLACE(ExtraçãoDados!C1553={"DIRECÇÃO DE NAVIOS"},1,28,"DN"),ExtraçãoDados!C1553={"ESQUADRILHA SUBMARINOS"},REPLACE(ExtraçãoDados!C1553={"ESQUADRILHA SUBMARINOS"},1,28,"ES"),ExtraçãoDados!C1553={"COMISSÃO MARINHA"},REPLACE(ExtraçãoDados!C1553={"COMISSÃO MARINHA"},1,28,"CCM"),ExtraçãoDados!C1553={"COMISSÃO CULTURAL DE MARINHA"},REPLACE(ExtraçãoDados!C1553={"COMISSÃO CULTURAL DE MARINHA"},1,28,"CCM"),ExtraçãoDados!C1553={"CCM"},REPLACE(ExtraçãoDados!C1553={"CCM"},1,28,"CCM"),ExtraçãoDados!C1553={"DN"},REPLACE(ExtraçãoDados!C1553={"DN"},1,28,"DN"),ExtraçãoDados!C1553={"ES"},REPLACE(ExtraçãoDados!C1553={"ES"},1,28,"ES"),ExtraçãoDados!C1553={"DA"},REPLACE(ExtraçãoDados!C1553={"DA"},1,28,"DA"),ExtraçãoDados!C1553={"DE: ESQUADRILHA SUBMARINOS"},REPLACE(ExtraçãoDados!C1553={"DE: ESQUADRILHA SUBMARINOS"},1,28,"ES"),ExtraçãoDados!C1553={"DE: COMISSÃO CULTURAL DE LMARINHA"},REPLACE(ExtraçãoDados!C1553={"DE: COMISSÃO CULTURAL DE LMARINHA"},1,28,"CCM"),ExtraçãoDados!C1553={"ON"},REPLACE(ExtraçãoDados!C1553={"ON"},1,28,"DN"),ExtraçãoDados!C1553={"ESQ. SUBMARINOS"},REPLACE(ExtraçãoDados!C1553={"ESQ. SUBMARINOS"},1,28,"ES"),ExtraçãoDados!C1553={"☒ irecção de Abastecimento"},REPLACE(ExtraçãoDados!C1553={"☒ irecção de Abastecimento"},1,28,"DA"),ExtraçãoDados!C1553={"Direcã d Abtit ço e asecmeno"},REPLACE(ExtraçãoDados!C1553={"Direcã d Abtit ço e asecmeno"},1,28,"DA"),ExtraçãoDados!C1553={"Diecã d Abtit rço e asecmeno"},REPLACE(ExtraçãoDados!C1553={"Diecã d Abtit rço e asecmeno"},1,28,"DA"),ISNUMBER(SEARCH("COMISSÃO",ExtraçãoDados!C1553,1)),REPLACE(ExtraçãoDados!C1553,1,29,"CCM"),ISNUMBER(SEARCH("DN/DIL/DRT1",ExtraçãoDados!C1553,1)),REPLACE(ExtraçãoDados!C1553,1,29,"DN"),ISNUMBER(SEARCH("DIRECÇAO DE NAVIOS",ExtraçãoDados!C1553,1)),REPLACE(ExtraçãoDados!C1553,1,29,"DN"),ISNUMBER(SEARCH("ESQUADRILHA SUBMARIN",ExtraçãoDados!C1553,1)),REPLACE(ExtraçãoDados!C1553,1,29,"ES"),ISNUMBER(SEARCH("DN",ExtraçãoDados!C1553,1)),REPLACE(ExtraçãoDados!C1553,1,29,"DN"),ISNUMBER(SEARCH("DIRECÇÃO",ExtraçãoDados!C1553,1)),REPLACE(ExtraçãoDados!C1553,1,29,"DN"),ISNUMBER(SEARCH("DIRECÇA0",ExtraçãoDados!C1553,1)),REPLACE(ExtraçãoDados!C1553,1,29,"DN"),ISNUMBER(SEARCH("DIRE",ExtraçãoDados!C1553,1)),REPLACE(ExtraçãoDados!C1553,1,29,"DN"),ISNUMBER(SEARCH("ESQUADRILHA",ExtraçãoDados!C1553,1)),REPLACE(ExtraçãoDados!C1553,1,29,"ES"),ISNUMBER(SEARCH("HOSPITAL DA MARINHA",ExtraçãoDados!C1553,1)),REPLACE(ExtraçãoDados!C1553,1,29,"HM"),ISNUMBER(SEARCH("HOSPITAL",ExtraçãoDados!C1553,1)),REPLACE(ExtraçãoDados!C1553,1,29,"HM"),ISNUMBER(SEARCH("HM",ExtraçãoDados!C1553,1)),REPLACE(ExtraçãoDados!C1553,1,29,"HM"),ISNUMBER(SEARCH("SECÇÃO DE APÓSITOS",ExtraçãoDados!C1553,1)),REPLACE(ExtraçãoDados!C1553,1,29,"HM"))</f>
        <v>#N/A</v>
      </c>
      <c r="E1553" s="4" t="e" cm="1">
        <f t="array" ref="E1553">_xlfn.IFS(LEN(ExtraçãoDados!B1553)=7,YEAR(ExtraçãoDados!D1553),LEN(ExtraçãoDados!B1553)=10,RIGHT(ExtraçãoDados!B1553,4),LEN(ExtraçãoDados!B1553)=9,YEAR(ExtraçãoDados!D1553),LEN(ExtraçãoDados!B1553)=8,YEAR(ExtraçãoDados!D1553),LEN(ExtraçãoDados!B1553)&gt;7,YEAR(ExtraçãoDados!D1553),LEN(ExtraçãoDados!B1553)&gt;5,YEAR(ExtraçãoDados!D1553),LEN(ExtraçãoDados!B1553)&gt;4,YEAR(ExtraçãoDados!D1553))</f>
        <v>#N/A</v>
      </c>
      <c r="F1553" s="4">
        <f>ExtraçãoDados!E1553</f>
        <v>0</v>
      </c>
    </row>
    <row r="1554" spans="1:6" x14ac:dyDescent="0.25">
      <c r="A1554" s="4">
        <f>ExtraçãoDados!A1554</f>
        <v>0</v>
      </c>
      <c r="B1554" s="4" t="str" cm="1">
        <f t="array" ref="B1554">_xlfn.IFS(LEN(ExtraçãoDados!B1554)=12,LEFT(ExtraçãoDados!B1554,3),LEN(ExtraçãoDados!B1554)=10,LEFT(ExtraçãoDados!B1554,5),LEN(ExtraçãoDados!B1554)&gt;19,0,LEN(ExtraçãoDados!B1554)=9,LEFT(ExtraçãoDados!B1554,4),LEN(ExtraçãoDados!B1554)=6,LEFT(ExtraçãoDados!B1554,3),LEN(ExtraçãoDados!B1554)&lt;5,LEFT(ExtraçãoDados!B1554,3),LEN(ExtraçãoDados!B1554)=8,LEFT(ExtraçãoDados!B1554,3),LEN(ExtraçãoDados!B1554)=5,LEFT(ExtraçãoDados!B1554,5),LEN(ExtraçãoDados!B1554)=11,LEFT(ExtraçãoDados!B1554,5),LEN(ExtraçãoDados!B1554)=7,RIGHT(ExtraçãoDados!B1554,6))</f>
        <v/>
      </c>
      <c r="C1554" s="4" t="e" cm="1">
        <f t="array" ref="C1554">_xlfn.IFS(LEN(B1554)=1,"ERRO",LEN(B1554)=2,_xlfn.CONCAT("000",B1554),LEN(B1554)=3,_xlfn.CONCAT("00",B1554),LEN(B1554)=4,_xlfn.CONCAT("0",B1554),LEN(B1554)=6,B1554,LEN(B1554)=7,B1554,LEN(B1554)=5,B1554)</f>
        <v>#N/A</v>
      </c>
      <c r="D1554" s="4" t="e" cm="1">
        <f t="array" ref="D1554">_xlfn.IFS(ExtraçãoDados!C1554={"Direcção de Abastecimento"},REPLACE(ExtraçãoDados!C1554="{Direcção de Abastecimento}",1,25,"DA"),ExtraçãoDados!C1554={"COMISSÃO CULTURAL DE LMARINHA"},REPLACE(ExtraçãoDados!C1554={"COMISSÃO CULTURAL DE LMARINHA"},1,28,"CCM"),ExtraçãoDados!C1554={"DIRECÇÃO DE NAVIOS"},REPLACE(ExtraçãoDados!C1554={"DIRECÇÃO DE NAVIOS"},1,28,"DN"),ExtraçãoDados!C1554={"ESQUADRILHA SUBMARINOS"},REPLACE(ExtraçãoDados!C1554={"ESQUADRILHA SUBMARINOS"},1,28,"ES"),ExtraçãoDados!C1554={"COMISSÃO MARINHA"},REPLACE(ExtraçãoDados!C1554={"COMISSÃO MARINHA"},1,28,"CCM"),ExtraçãoDados!C1554={"COMISSÃO CULTURAL DE MARINHA"},REPLACE(ExtraçãoDados!C1554={"COMISSÃO CULTURAL DE MARINHA"},1,28,"CCM"),ExtraçãoDados!C1554={"CCM"},REPLACE(ExtraçãoDados!C1554={"CCM"},1,28,"CCM"),ExtraçãoDados!C1554={"DN"},REPLACE(ExtraçãoDados!C1554={"DN"},1,28,"DN"),ExtraçãoDados!C1554={"ES"},REPLACE(ExtraçãoDados!C1554={"ES"},1,28,"ES"),ExtraçãoDados!C1554={"DA"},REPLACE(ExtraçãoDados!C1554={"DA"},1,28,"DA"),ExtraçãoDados!C1554={"DE: ESQUADRILHA SUBMARINOS"},REPLACE(ExtraçãoDados!C1554={"DE: ESQUADRILHA SUBMARINOS"},1,28,"ES"),ExtraçãoDados!C1554={"DE: COMISSÃO CULTURAL DE LMARINHA"},REPLACE(ExtraçãoDados!C1554={"DE: COMISSÃO CULTURAL DE LMARINHA"},1,28,"CCM"),ExtraçãoDados!C1554={"ON"},REPLACE(ExtraçãoDados!C1554={"ON"},1,28,"DN"),ExtraçãoDados!C1554={"ESQ. SUBMARINOS"},REPLACE(ExtraçãoDados!C1554={"ESQ. SUBMARINOS"},1,28,"ES"),ExtraçãoDados!C1554={"☒ irecção de Abastecimento"},REPLACE(ExtraçãoDados!C1554={"☒ irecção de Abastecimento"},1,28,"DA"),ExtraçãoDados!C1554={"Direcã d Abtit ço e asecmeno"},REPLACE(ExtraçãoDados!C1554={"Direcã d Abtit ço e asecmeno"},1,28,"DA"),ExtraçãoDados!C1554={"Diecã d Abtit rço e asecmeno"},REPLACE(ExtraçãoDados!C1554={"Diecã d Abtit rço e asecmeno"},1,28,"DA"),ISNUMBER(SEARCH("COMISSÃO",ExtraçãoDados!C1554,1)),REPLACE(ExtraçãoDados!C1554,1,29,"CCM"),ISNUMBER(SEARCH("DN/DIL/DRT1",ExtraçãoDados!C1554,1)),REPLACE(ExtraçãoDados!C1554,1,29,"DN"),ISNUMBER(SEARCH("DIRECÇAO DE NAVIOS",ExtraçãoDados!C1554,1)),REPLACE(ExtraçãoDados!C1554,1,29,"DN"),ISNUMBER(SEARCH("ESQUADRILHA SUBMARIN",ExtraçãoDados!C1554,1)),REPLACE(ExtraçãoDados!C1554,1,29,"ES"),ISNUMBER(SEARCH("DN",ExtraçãoDados!C1554,1)),REPLACE(ExtraçãoDados!C1554,1,29,"DN"),ISNUMBER(SEARCH("DIRECÇÃO",ExtraçãoDados!C1554,1)),REPLACE(ExtraçãoDados!C1554,1,29,"DN"),ISNUMBER(SEARCH("DIRECÇA0",ExtraçãoDados!C1554,1)),REPLACE(ExtraçãoDados!C1554,1,29,"DN"),ISNUMBER(SEARCH("DIRE",ExtraçãoDados!C1554,1)),REPLACE(ExtraçãoDados!C1554,1,29,"DN"),ISNUMBER(SEARCH("ESQUADRILHA",ExtraçãoDados!C1554,1)),REPLACE(ExtraçãoDados!C1554,1,29,"ES"),ISNUMBER(SEARCH("HOSPITAL DA MARINHA",ExtraçãoDados!C1554,1)),REPLACE(ExtraçãoDados!C1554,1,29,"HM"),ISNUMBER(SEARCH("HOSPITAL",ExtraçãoDados!C1554,1)),REPLACE(ExtraçãoDados!C1554,1,29,"HM"),ISNUMBER(SEARCH("HM",ExtraçãoDados!C1554,1)),REPLACE(ExtraçãoDados!C1554,1,29,"HM"),ISNUMBER(SEARCH("SECÇÃO DE APÓSITOS",ExtraçãoDados!C1554,1)),REPLACE(ExtraçãoDados!C1554,1,29,"HM"))</f>
        <v>#N/A</v>
      </c>
      <c r="E1554" s="4" t="e" cm="1">
        <f t="array" ref="E1554">_xlfn.IFS(LEN(ExtraçãoDados!B1554)=7,YEAR(ExtraçãoDados!D1554),LEN(ExtraçãoDados!B1554)=10,RIGHT(ExtraçãoDados!B1554,4),LEN(ExtraçãoDados!B1554)=9,YEAR(ExtraçãoDados!D1554),LEN(ExtraçãoDados!B1554)=8,YEAR(ExtraçãoDados!D1554),LEN(ExtraçãoDados!B1554)&gt;7,YEAR(ExtraçãoDados!D1554),LEN(ExtraçãoDados!B1554)&gt;5,YEAR(ExtraçãoDados!D1554),LEN(ExtraçãoDados!B1554)&gt;4,YEAR(ExtraçãoDados!D1554))</f>
        <v>#N/A</v>
      </c>
      <c r="F1554" s="4">
        <f>ExtraçãoDados!E1554</f>
        <v>0</v>
      </c>
    </row>
    <row r="1555" spans="1:6" x14ac:dyDescent="0.25">
      <c r="A1555" s="4">
        <f>ExtraçãoDados!A1555</f>
        <v>0</v>
      </c>
      <c r="B1555" s="4" t="str" cm="1">
        <f t="array" ref="B1555">_xlfn.IFS(LEN(ExtraçãoDados!B1555)=12,LEFT(ExtraçãoDados!B1555,3),LEN(ExtraçãoDados!B1555)=10,LEFT(ExtraçãoDados!B1555,5),LEN(ExtraçãoDados!B1555)&gt;19,0,LEN(ExtraçãoDados!B1555)=9,LEFT(ExtraçãoDados!B1555,4),LEN(ExtraçãoDados!B1555)=6,LEFT(ExtraçãoDados!B1555,3),LEN(ExtraçãoDados!B1555)&lt;5,LEFT(ExtraçãoDados!B1555,3),LEN(ExtraçãoDados!B1555)=8,LEFT(ExtraçãoDados!B1555,3),LEN(ExtraçãoDados!B1555)=5,LEFT(ExtraçãoDados!B1555,5),LEN(ExtraçãoDados!B1555)=11,LEFT(ExtraçãoDados!B1555,5),LEN(ExtraçãoDados!B1555)=7,RIGHT(ExtraçãoDados!B1555,6))</f>
        <v/>
      </c>
      <c r="C1555" s="4" t="e" cm="1">
        <f t="array" ref="C1555">_xlfn.IFS(LEN(B1555)=1,"ERRO",LEN(B1555)=2,_xlfn.CONCAT("000",B1555),LEN(B1555)=3,_xlfn.CONCAT("00",B1555),LEN(B1555)=4,_xlfn.CONCAT("0",B1555),LEN(B1555)=6,B1555,LEN(B1555)=7,B1555,LEN(B1555)=5,B1555)</f>
        <v>#N/A</v>
      </c>
      <c r="D1555" s="4" t="e" cm="1">
        <f t="array" ref="D1555">_xlfn.IFS(ExtraçãoDados!C1555={"Direcção de Abastecimento"},REPLACE(ExtraçãoDados!C1555="{Direcção de Abastecimento}",1,25,"DA"),ExtraçãoDados!C1555={"COMISSÃO CULTURAL DE LMARINHA"},REPLACE(ExtraçãoDados!C1555={"COMISSÃO CULTURAL DE LMARINHA"},1,28,"CCM"),ExtraçãoDados!C1555={"DIRECÇÃO DE NAVIOS"},REPLACE(ExtraçãoDados!C1555={"DIRECÇÃO DE NAVIOS"},1,28,"DN"),ExtraçãoDados!C1555={"ESQUADRILHA SUBMARINOS"},REPLACE(ExtraçãoDados!C1555={"ESQUADRILHA SUBMARINOS"},1,28,"ES"),ExtraçãoDados!C1555={"COMISSÃO MARINHA"},REPLACE(ExtraçãoDados!C1555={"COMISSÃO MARINHA"},1,28,"CCM"),ExtraçãoDados!C1555={"COMISSÃO CULTURAL DE MARINHA"},REPLACE(ExtraçãoDados!C1555={"COMISSÃO CULTURAL DE MARINHA"},1,28,"CCM"),ExtraçãoDados!C1555={"CCM"},REPLACE(ExtraçãoDados!C1555={"CCM"},1,28,"CCM"),ExtraçãoDados!C1555={"DN"},REPLACE(ExtraçãoDados!C1555={"DN"},1,28,"DN"),ExtraçãoDados!C1555={"ES"},REPLACE(ExtraçãoDados!C1555={"ES"},1,28,"ES"),ExtraçãoDados!C1555={"DA"},REPLACE(ExtraçãoDados!C1555={"DA"},1,28,"DA"),ExtraçãoDados!C1555={"DE: ESQUADRILHA SUBMARINOS"},REPLACE(ExtraçãoDados!C1555={"DE: ESQUADRILHA SUBMARINOS"},1,28,"ES"),ExtraçãoDados!C1555={"DE: COMISSÃO CULTURAL DE LMARINHA"},REPLACE(ExtraçãoDados!C1555={"DE: COMISSÃO CULTURAL DE LMARINHA"},1,28,"CCM"),ExtraçãoDados!C1555={"ON"},REPLACE(ExtraçãoDados!C1555={"ON"},1,28,"DN"),ExtraçãoDados!C1555={"ESQ. SUBMARINOS"},REPLACE(ExtraçãoDados!C1555={"ESQ. SUBMARINOS"},1,28,"ES"),ExtraçãoDados!C1555={"☒ irecção de Abastecimento"},REPLACE(ExtraçãoDados!C1555={"☒ irecção de Abastecimento"},1,28,"DA"),ExtraçãoDados!C1555={"Direcã d Abtit ço e asecmeno"},REPLACE(ExtraçãoDados!C1555={"Direcã d Abtit ço e asecmeno"},1,28,"DA"),ExtraçãoDados!C1555={"Diecã d Abtit rço e asecmeno"},REPLACE(ExtraçãoDados!C1555={"Diecã d Abtit rço e asecmeno"},1,28,"DA"),ISNUMBER(SEARCH("COMISSÃO",ExtraçãoDados!C1555,1)),REPLACE(ExtraçãoDados!C1555,1,29,"CCM"),ISNUMBER(SEARCH("DN/DIL/DRT1",ExtraçãoDados!C1555,1)),REPLACE(ExtraçãoDados!C1555,1,29,"DN"),ISNUMBER(SEARCH("DIRECÇAO DE NAVIOS",ExtraçãoDados!C1555,1)),REPLACE(ExtraçãoDados!C1555,1,29,"DN"),ISNUMBER(SEARCH("ESQUADRILHA SUBMARIN",ExtraçãoDados!C1555,1)),REPLACE(ExtraçãoDados!C1555,1,29,"ES"),ISNUMBER(SEARCH("DN",ExtraçãoDados!C1555,1)),REPLACE(ExtraçãoDados!C1555,1,29,"DN"),ISNUMBER(SEARCH("DIRECÇÃO",ExtraçãoDados!C1555,1)),REPLACE(ExtraçãoDados!C1555,1,29,"DN"),ISNUMBER(SEARCH("DIRECÇA0",ExtraçãoDados!C1555,1)),REPLACE(ExtraçãoDados!C1555,1,29,"DN"),ISNUMBER(SEARCH("DIRE",ExtraçãoDados!C1555,1)),REPLACE(ExtraçãoDados!C1555,1,29,"DN"),ISNUMBER(SEARCH("ESQUADRILHA",ExtraçãoDados!C1555,1)),REPLACE(ExtraçãoDados!C1555,1,29,"ES"),ISNUMBER(SEARCH("HOSPITAL DA MARINHA",ExtraçãoDados!C1555,1)),REPLACE(ExtraçãoDados!C1555,1,29,"HM"),ISNUMBER(SEARCH("HOSPITAL",ExtraçãoDados!C1555,1)),REPLACE(ExtraçãoDados!C1555,1,29,"HM"),ISNUMBER(SEARCH("HM",ExtraçãoDados!C1555,1)),REPLACE(ExtraçãoDados!C1555,1,29,"HM"),ISNUMBER(SEARCH("SECÇÃO DE APÓSITOS",ExtraçãoDados!C1555,1)),REPLACE(ExtraçãoDados!C1555,1,29,"HM"))</f>
        <v>#N/A</v>
      </c>
      <c r="E1555" s="4" t="e" cm="1">
        <f t="array" ref="E1555">_xlfn.IFS(LEN(ExtraçãoDados!B1555)=7,YEAR(ExtraçãoDados!D1555),LEN(ExtraçãoDados!B1555)=10,RIGHT(ExtraçãoDados!B1555,4),LEN(ExtraçãoDados!B1555)=9,YEAR(ExtraçãoDados!D1555),LEN(ExtraçãoDados!B1555)=8,YEAR(ExtraçãoDados!D1555),LEN(ExtraçãoDados!B1555)&gt;7,YEAR(ExtraçãoDados!D1555),LEN(ExtraçãoDados!B1555)&gt;5,YEAR(ExtraçãoDados!D1555),LEN(ExtraçãoDados!B1555)&gt;4,YEAR(ExtraçãoDados!D1555))</f>
        <v>#N/A</v>
      </c>
      <c r="F1555" s="4">
        <f>ExtraçãoDados!E1555</f>
        <v>0</v>
      </c>
    </row>
    <row r="1556" spans="1:6" x14ac:dyDescent="0.25">
      <c r="A1556" s="4">
        <f>ExtraçãoDados!A1556</f>
        <v>0</v>
      </c>
      <c r="B1556" s="4" t="str" cm="1">
        <f t="array" ref="B1556">_xlfn.IFS(LEN(ExtraçãoDados!B1556)=12,LEFT(ExtraçãoDados!B1556,3),LEN(ExtraçãoDados!B1556)=10,LEFT(ExtraçãoDados!B1556,5),LEN(ExtraçãoDados!B1556)&gt;19,0,LEN(ExtraçãoDados!B1556)=9,LEFT(ExtraçãoDados!B1556,4),LEN(ExtraçãoDados!B1556)=6,LEFT(ExtraçãoDados!B1556,3),LEN(ExtraçãoDados!B1556)&lt;5,LEFT(ExtraçãoDados!B1556,3),LEN(ExtraçãoDados!B1556)=8,LEFT(ExtraçãoDados!B1556,3),LEN(ExtraçãoDados!B1556)=5,LEFT(ExtraçãoDados!B1556,5),LEN(ExtraçãoDados!B1556)=11,LEFT(ExtraçãoDados!B1556,5),LEN(ExtraçãoDados!B1556)=7,RIGHT(ExtraçãoDados!B1556,6))</f>
        <v/>
      </c>
      <c r="C1556" s="4" t="e" cm="1">
        <f t="array" ref="C1556">_xlfn.IFS(LEN(B1556)=1,"ERRO",LEN(B1556)=2,_xlfn.CONCAT("000",B1556),LEN(B1556)=3,_xlfn.CONCAT("00",B1556),LEN(B1556)=4,_xlfn.CONCAT("0",B1556),LEN(B1556)=6,B1556,LEN(B1556)=7,B1556,LEN(B1556)=5,B1556)</f>
        <v>#N/A</v>
      </c>
      <c r="D1556" s="4" t="e" cm="1">
        <f t="array" ref="D1556">_xlfn.IFS(ExtraçãoDados!C1556={"Direcção de Abastecimento"},REPLACE(ExtraçãoDados!C1556="{Direcção de Abastecimento}",1,25,"DA"),ExtraçãoDados!C1556={"COMISSÃO CULTURAL DE LMARINHA"},REPLACE(ExtraçãoDados!C1556={"COMISSÃO CULTURAL DE LMARINHA"},1,28,"CCM"),ExtraçãoDados!C1556={"DIRECÇÃO DE NAVIOS"},REPLACE(ExtraçãoDados!C1556={"DIRECÇÃO DE NAVIOS"},1,28,"DN"),ExtraçãoDados!C1556={"ESQUADRILHA SUBMARINOS"},REPLACE(ExtraçãoDados!C1556={"ESQUADRILHA SUBMARINOS"},1,28,"ES"),ExtraçãoDados!C1556={"COMISSÃO MARINHA"},REPLACE(ExtraçãoDados!C1556={"COMISSÃO MARINHA"},1,28,"CCM"),ExtraçãoDados!C1556={"COMISSÃO CULTURAL DE MARINHA"},REPLACE(ExtraçãoDados!C1556={"COMISSÃO CULTURAL DE MARINHA"},1,28,"CCM"),ExtraçãoDados!C1556={"CCM"},REPLACE(ExtraçãoDados!C1556={"CCM"},1,28,"CCM"),ExtraçãoDados!C1556={"DN"},REPLACE(ExtraçãoDados!C1556={"DN"},1,28,"DN"),ExtraçãoDados!C1556={"ES"},REPLACE(ExtraçãoDados!C1556={"ES"},1,28,"ES"),ExtraçãoDados!C1556={"DA"},REPLACE(ExtraçãoDados!C1556={"DA"},1,28,"DA"),ExtraçãoDados!C1556={"DE: ESQUADRILHA SUBMARINOS"},REPLACE(ExtraçãoDados!C1556={"DE: ESQUADRILHA SUBMARINOS"},1,28,"ES"),ExtraçãoDados!C1556={"DE: COMISSÃO CULTURAL DE LMARINHA"},REPLACE(ExtraçãoDados!C1556={"DE: COMISSÃO CULTURAL DE LMARINHA"},1,28,"CCM"),ExtraçãoDados!C1556={"ON"},REPLACE(ExtraçãoDados!C1556={"ON"},1,28,"DN"),ExtraçãoDados!C1556={"ESQ. SUBMARINOS"},REPLACE(ExtraçãoDados!C1556={"ESQ. SUBMARINOS"},1,28,"ES"),ExtraçãoDados!C1556={"☒ irecção de Abastecimento"},REPLACE(ExtraçãoDados!C1556={"☒ irecção de Abastecimento"},1,28,"DA"),ExtraçãoDados!C1556={"Direcã d Abtit ço e asecmeno"},REPLACE(ExtraçãoDados!C1556={"Direcã d Abtit ço e asecmeno"},1,28,"DA"),ExtraçãoDados!C1556={"Diecã d Abtit rço e asecmeno"},REPLACE(ExtraçãoDados!C1556={"Diecã d Abtit rço e asecmeno"},1,28,"DA"),ISNUMBER(SEARCH("COMISSÃO",ExtraçãoDados!C1556,1)),REPLACE(ExtraçãoDados!C1556,1,29,"CCM"),ISNUMBER(SEARCH("DN/DIL/DRT1",ExtraçãoDados!C1556,1)),REPLACE(ExtraçãoDados!C1556,1,29,"DN"),ISNUMBER(SEARCH("DIRECÇAO DE NAVIOS",ExtraçãoDados!C1556,1)),REPLACE(ExtraçãoDados!C1556,1,29,"DN"),ISNUMBER(SEARCH("ESQUADRILHA SUBMARIN",ExtraçãoDados!C1556,1)),REPLACE(ExtraçãoDados!C1556,1,29,"ES"),ISNUMBER(SEARCH("DN",ExtraçãoDados!C1556,1)),REPLACE(ExtraçãoDados!C1556,1,29,"DN"),ISNUMBER(SEARCH("DIRECÇÃO",ExtraçãoDados!C1556,1)),REPLACE(ExtraçãoDados!C1556,1,29,"DN"),ISNUMBER(SEARCH("DIRECÇA0",ExtraçãoDados!C1556,1)),REPLACE(ExtraçãoDados!C1556,1,29,"DN"),ISNUMBER(SEARCH("DIRE",ExtraçãoDados!C1556,1)),REPLACE(ExtraçãoDados!C1556,1,29,"DN"),ISNUMBER(SEARCH("ESQUADRILHA",ExtraçãoDados!C1556,1)),REPLACE(ExtraçãoDados!C1556,1,29,"ES"),ISNUMBER(SEARCH("HOSPITAL DA MARINHA",ExtraçãoDados!C1556,1)),REPLACE(ExtraçãoDados!C1556,1,29,"HM"),ISNUMBER(SEARCH("HOSPITAL",ExtraçãoDados!C1556,1)),REPLACE(ExtraçãoDados!C1556,1,29,"HM"),ISNUMBER(SEARCH("HM",ExtraçãoDados!C1556,1)),REPLACE(ExtraçãoDados!C1556,1,29,"HM"),ISNUMBER(SEARCH("SECÇÃO DE APÓSITOS",ExtraçãoDados!C1556,1)),REPLACE(ExtraçãoDados!C1556,1,29,"HM"))</f>
        <v>#N/A</v>
      </c>
      <c r="E1556" s="4" t="e" cm="1">
        <f t="array" ref="E1556">_xlfn.IFS(LEN(ExtraçãoDados!B1556)=7,YEAR(ExtraçãoDados!D1556),LEN(ExtraçãoDados!B1556)=10,RIGHT(ExtraçãoDados!B1556,4),LEN(ExtraçãoDados!B1556)=9,YEAR(ExtraçãoDados!D1556),LEN(ExtraçãoDados!B1556)=8,YEAR(ExtraçãoDados!D1556),LEN(ExtraçãoDados!B1556)&gt;7,YEAR(ExtraçãoDados!D1556),LEN(ExtraçãoDados!B1556)&gt;5,YEAR(ExtraçãoDados!D1556),LEN(ExtraçãoDados!B1556)&gt;4,YEAR(ExtraçãoDados!D1556))</f>
        <v>#N/A</v>
      </c>
      <c r="F1556" s="4">
        <f>ExtraçãoDados!E1556</f>
        <v>0</v>
      </c>
    </row>
    <row r="1557" spans="1:6" x14ac:dyDescent="0.25">
      <c r="A1557" s="4">
        <f>ExtraçãoDados!A1557</f>
        <v>0</v>
      </c>
      <c r="B1557" s="4" t="str" cm="1">
        <f t="array" ref="B1557">_xlfn.IFS(LEN(ExtraçãoDados!B1557)=12,LEFT(ExtraçãoDados!B1557,3),LEN(ExtraçãoDados!B1557)=10,LEFT(ExtraçãoDados!B1557,5),LEN(ExtraçãoDados!B1557)&gt;19,0,LEN(ExtraçãoDados!B1557)=9,LEFT(ExtraçãoDados!B1557,4),LEN(ExtraçãoDados!B1557)=6,LEFT(ExtraçãoDados!B1557,3),LEN(ExtraçãoDados!B1557)&lt;5,LEFT(ExtraçãoDados!B1557,3),LEN(ExtraçãoDados!B1557)=8,LEFT(ExtraçãoDados!B1557,3),LEN(ExtraçãoDados!B1557)=5,LEFT(ExtraçãoDados!B1557,5),LEN(ExtraçãoDados!B1557)=11,LEFT(ExtraçãoDados!B1557,5),LEN(ExtraçãoDados!B1557)=7,RIGHT(ExtraçãoDados!B1557,6))</f>
        <v/>
      </c>
      <c r="C1557" s="4" t="e" cm="1">
        <f t="array" ref="C1557">_xlfn.IFS(LEN(B1557)=1,"ERRO",LEN(B1557)=2,_xlfn.CONCAT("000",B1557),LEN(B1557)=3,_xlfn.CONCAT("00",B1557),LEN(B1557)=4,_xlfn.CONCAT("0",B1557),LEN(B1557)=6,B1557,LEN(B1557)=7,B1557,LEN(B1557)=5,B1557)</f>
        <v>#N/A</v>
      </c>
      <c r="D1557" s="4" t="e" cm="1">
        <f t="array" ref="D1557">_xlfn.IFS(ExtraçãoDados!C1557={"Direcção de Abastecimento"},REPLACE(ExtraçãoDados!C1557="{Direcção de Abastecimento}",1,25,"DA"),ExtraçãoDados!C1557={"COMISSÃO CULTURAL DE LMARINHA"},REPLACE(ExtraçãoDados!C1557={"COMISSÃO CULTURAL DE LMARINHA"},1,28,"CCM"),ExtraçãoDados!C1557={"DIRECÇÃO DE NAVIOS"},REPLACE(ExtraçãoDados!C1557={"DIRECÇÃO DE NAVIOS"},1,28,"DN"),ExtraçãoDados!C1557={"ESQUADRILHA SUBMARINOS"},REPLACE(ExtraçãoDados!C1557={"ESQUADRILHA SUBMARINOS"},1,28,"ES"),ExtraçãoDados!C1557={"COMISSÃO MARINHA"},REPLACE(ExtraçãoDados!C1557={"COMISSÃO MARINHA"},1,28,"CCM"),ExtraçãoDados!C1557={"COMISSÃO CULTURAL DE MARINHA"},REPLACE(ExtraçãoDados!C1557={"COMISSÃO CULTURAL DE MARINHA"},1,28,"CCM"),ExtraçãoDados!C1557={"CCM"},REPLACE(ExtraçãoDados!C1557={"CCM"},1,28,"CCM"),ExtraçãoDados!C1557={"DN"},REPLACE(ExtraçãoDados!C1557={"DN"},1,28,"DN"),ExtraçãoDados!C1557={"ES"},REPLACE(ExtraçãoDados!C1557={"ES"},1,28,"ES"),ExtraçãoDados!C1557={"DA"},REPLACE(ExtraçãoDados!C1557={"DA"},1,28,"DA"),ExtraçãoDados!C1557={"DE: ESQUADRILHA SUBMARINOS"},REPLACE(ExtraçãoDados!C1557={"DE: ESQUADRILHA SUBMARINOS"},1,28,"ES"),ExtraçãoDados!C1557={"DE: COMISSÃO CULTURAL DE LMARINHA"},REPLACE(ExtraçãoDados!C1557={"DE: COMISSÃO CULTURAL DE LMARINHA"},1,28,"CCM"),ExtraçãoDados!C1557={"ON"},REPLACE(ExtraçãoDados!C1557={"ON"},1,28,"DN"),ExtraçãoDados!C1557={"ESQ. SUBMARINOS"},REPLACE(ExtraçãoDados!C1557={"ESQ. SUBMARINOS"},1,28,"ES"),ExtraçãoDados!C1557={"☒ irecção de Abastecimento"},REPLACE(ExtraçãoDados!C1557={"☒ irecção de Abastecimento"},1,28,"DA"),ExtraçãoDados!C1557={"Direcã d Abtit ço e asecmeno"},REPLACE(ExtraçãoDados!C1557={"Direcã d Abtit ço e asecmeno"},1,28,"DA"),ExtraçãoDados!C1557={"Diecã d Abtit rço e asecmeno"},REPLACE(ExtraçãoDados!C1557={"Diecã d Abtit rço e asecmeno"},1,28,"DA"),ISNUMBER(SEARCH("COMISSÃO",ExtraçãoDados!C1557,1)),REPLACE(ExtraçãoDados!C1557,1,29,"CCM"),ISNUMBER(SEARCH("DN/DIL/DRT1",ExtraçãoDados!C1557,1)),REPLACE(ExtraçãoDados!C1557,1,29,"DN"),ISNUMBER(SEARCH("DIRECÇAO DE NAVIOS",ExtraçãoDados!C1557,1)),REPLACE(ExtraçãoDados!C1557,1,29,"DN"),ISNUMBER(SEARCH("ESQUADRILHA SUBMARIN",ExtraçãoDados!C1557,1)),REPLACE(ExtraçãoDados!C1557,1,29,"ES"),ISNUMBER(SEARCH("DN",ExtraçãoDados!C1557,1)),REPLACE(ExtraçãoDados!C1557,1,29,"DN"),ISNUMBER(SEARCH("DIRECÇÃO",ExtraçãoDados!C1557,1)),REPLACE(ExtraçãoDados!C1557,1,29,"DN"),ISNUMBER(SEARCH("DIRECÇA0",ExtraçãoDados!C1557,1)),REPLACE(ExtraçãoDados!C1557,1,29,"DN"),ISNUMBER(SEARCH("DIRE",ExtraçãoDados!C1557,1)),REPLACE(ExtraçãoDados!C1557,1,29,"DN"),ISNUMBER(SEARCH("ESQUADRILHA",ExtraçãoDados!C1557,1)),REPLACE(ExtraçãoDados!C1557,1,29,"ES"),ISNUMBER(SEARCH("HOSPITAL DA MARINHA",ExtraçãoDados!C1557,1)),REPLACE(ExtraçãoDados!C1557,1,29,"HM"),ISNUMBER(SEARCH("HOSPITAL",ExtraçãoDados!C1557,1)),REPLACE(ExtraçãoDados!C1557,1,29,"HM"),ISNUMBER(SEARCH("HM",ExtraçãoDados!C1557,1)),REPLACE(ExtraçãoDados!C1557,1,29,"HM"),ISNUMBER(SEARCH("SECÇÃO DE APÓSITOS",ExtraçãoDados!C1557,1)),REPLACE(ExtraçãoDados!C1557,1,29,"HM"))</f>
        <v>#N/A</v>
      </c>
      <c r="E1557" s="4" t="e" cm="1">
        <f t="array" ref="E1557">_xlfn.IFS(LEN(ExtraçãoDados!B1557)=7,YEAR(ExtraçãoDados!D1557),LEN(ExtraçãoDados!B1557)=10,RIGHT(ExtraçãoDados!B1557,4),LEN(ExtraçãoDados!B1557)=9,YEAR(ExtraçãoDados!D1557),LEN(ExtraçãoDados!B1557)=8,YEAR(ExtraçãoDados!D1557),LEN(ExtraçãoDados!B1557)&gt;7,YEAR(ExtraçãoDados!D1557),LEN(ExtraçãoDados!B1557)&gt;5,YEAR(ExtraçãoDados!D1557),LEN(ExtraçãoDados!B1557)&gt;4,YEAR(ExtraçãoDados!D1557))</f>
        <v>#N/A</v>
      </c>
      <c r="F1557" s="4">
        <f>ExtraçãoDados!E1557</f>
        <v>0</v>
      </c>
    </row>
    <row r="1558" spans="1:6" x14ac:dyDescent="0.25">
      <c r="A1558" s="4">
        <f>ExtraçãoDados!A1558</f>
        <v>0</v>
      </c>
      <c r="B1558" s="4" t="str" cm="1">
        <f t="array" ref="B1558">_xlfn.IFS(LEN(ExtraçãoDados!B1558)=12,LEFT(ExtraçãoDados!B1558,3),LEN(ExtraçãoDados!B1558)=10,LEFT(ExtraçãoDados!B1558,5),LEN(ExtraçãoDados!B1558)&gt;19,0,LEN(ExtraçãoDados!B1558)=9,LEFT(ExtraçãoDados!B1558,4),LEN(ExtraçãoDados!B1558)=6,LEFT(ExtraçãoDados!B1558,3),LEN(ExtraçãoDados!B1558)&lt;5,LEFT(ExtraçãoDados!B1558,3),LEN(ExtraçãoDados!B1558)=8,LEFT(ExtraçãoDados!B1558,3),LEN(ExtraçãoDados!B1558)=5,LEFT(ExtraçãoDados!B1558,5),LEN(ExtraçãoDados!B1558)=11,LEFT(ExtraçãoDados!B1558,5),LEN(ExtraçãoDados!B1558)=7,RIGHT(ExtraçãoDados!B1558,6))</f>
        <v/>
      </c>
      <c r="C1558" s="4" t="e" cm="1">
        <f t="array" ref="C1558">_xlfn.IFS(LEN(B1558)=1,"ERRO",LEN(B1558)=2,_xlfn.CONCAT("000",B1558),LEN(B1558)=3,_xlfn.CONCAT("00",B1558),LEN(B1558)=4,_xlfn.CONCAT("0",B1558),LEN(B1558)=6,B1558,LEN(B1558)=7,B1558,LEN(B1558)=5,B1558)</f>
        <v>#N/A</v>
      </c>
      <c r="D1558" s="4" t="e" cm="1">
        <f t="array" ref="D1558">_xlfn.IFS(ExtraçãoDados!C1558={"Direcção de Abastecimento"},REPLACE(ExtraçãoDados!C1558="{Direcção de Abastecimento}",1,25,"DA"),ExtraçãoDados!C1558={"COMISSÃO CULTURAL DE LMARINHA"},REPLACE(ExtraçãoDados!C1558={"COMISSÃO CULTURAL DE LMARINHA"},1,28,"CCM"),ExtraçãoDados!C1558={"DIRECÇÃO DE NAVIOS"},REPLACE(ExtraçãoDados!C1558={"DIRECÇÃO DE NAVIOS"},1,28,"DN"),ExtraçãoDados!C1558={"ESQUADRILHA SUBMARINOS"},REPLACE(ExtraçãoDados!C1558={"ESQUADRILHA SUBMARINOS"},1,28,"ES"),ExtraçãoDados!C1558={"COMISSÃO MARINHA"},REPLACE(ExtraçãoDados!C1558={"COMISSÃO MARINHA"},1,28,"CCM"),ExtraçãoDados!C1558={"COMISSÃO CULTURAL DE MARINHA"},REPLACE(ExtraçãoDados!C1558={"COMISSÃO CULTURAL DE MARINHA"},1,28,"CCM"),ExtraçãoDados!C1558={"CCM"},REPLACE(ExtraçãoDados!C1558={"CCM"},1,28,"CCM"),ExtraçãoDados!C1558={"DN"},REPLACE(ExtraçãoDados!C1558={"DN"},1,28,"DN"),ExtraçãoDados!C1558={"ES"},REPLACE(ExtraçãoDados!C1558={"ES"},1,28,"ES"),ExtraçãoDados!C1558={"DA"},REPLACE(ExtraçãoDados!C1558={"DA"},1,28,"DA"),ExtraçãoDados!C1558={"DE: ESQUADRILHA SUBMARINOS"},REPLACE(ExtraçãoDados!C1558={"DE: ESQUADRILHA SUBMARINOS"},1,28,"ES"),ExtraçãoDados!C1558={"DE: COMISSÃO CULTURAL DE LMARINHA"},REPLACE(ExtraçãoDados!C1558={"DE: COMISSÃO CULTURAL DE LMARINHA"},1,28,"CCM"),ExtraçãoDados!C1558={"ON"},REPLACE(ExtraçãoDados!C1558={"ON"},1,28,"DN"),ExtraçãoDados!C1558={"ESQ. SUBMARINOS"},REPLACE(ExtraçãoDados!C1558={"ESQ. SUBMARINOS"},1,28,"ES"),ExtraçãoDados!C1558={"☒ irecção de Abastecimento"},REPLACE(ExtraçãoDados!C1558={"☒ irecção de Abastecimento"},1,28,"DA"),ExtraçãoDados!C1558={"Direcã d Abtit ço e asecmeno"},REPLACE(ExtraçãoDados!C1558={"Direcã d Abtit ço e asecmeno"},1,28,"DA"),ExtraçãoDados!C1558={"Diecã d Abtit rço e asecmeno"},REPLACE(ExtraçãoDados!C1558={"Diecã d Abtit rço e asecmeno"},1,28,"DA"),ISNUMBER(SEARCH("COMISSÃO",ExtraçãoDados!C1558,1)),REPLACE(ExtraçãoDados!C1558,1,29,"CCM"),ISNUMBER(SEARCH("DN/DIL/DRT1",ExtraçãoDados!C1558,1)),REPLACE(ExtraçãoDados!C1558,1,29,"DN"),ISNUMBER(SEARCH("DIRECÇAO DE NAVIOS",ExtraçãoDados!C1558,1)),REPLACE(ExtraçãoDados!C1558,1,29,"DN"),ISNUMBER(SEARCH("ESQUADRILHA SUBMARIN",ExtraçãoDados!C1558,1)),REPLACE(ExtraçãoDados!C1558,1,29,"ES"),ISNUMBER(SEARCH("DN",ExtraçãoDados!C1558,1)),REPLACE(ExtraçãoDados!C1558,1,29,"DN"),ISNUMBER(SEARCH("DIRECÇÃO",ExtraçãoDados!C1558,1)),REPLACE(ExtraçãoDados!C1558,1,29,"DN"),ISNUMBER(SEARCH("DIRECÇA0",ExtraçãoDados!C1558,1)),REPLACE(ExtraçãoDados!C1558,1,29,"DN"),ISNUMBER(SEARCH("DIRE",ExtraçãoDados!C1558,1)),REPLACE(ExtraçãoDados!C1558,1,29,"DN"),ISNUMBER(SEARCH("ESQUADRILHA",ExtraçãoDados!C1558,1)),REPLACE(ExtraçãoDados!C1558,1,29,"ES"),ISNUMBER(SEARCH("HOSPITAL DA MARINHA",ExtraçãoDados!C1558,1)),REPLACE(ExtraçãoDados!C1558,1,29,"HM"),ISNUMBER(SEARCH("HOSPITAL",ExtraçãoDados!C1558,1)),REPLACE(ExtraçãoDados!C1558,1,29,"HM"),ISNUMBER(SEARCH("HM",ExtraçãoDados!C1558,1)),REPLACE(ExtraçãoDados!C1558,1,29,"HM"),ISNUMBER(SEARCH("SECÇÃO DE APÓSITOS",ExtraçãoDados!C1558,1)),REPLACE(ExtraçãoDados!C1558,1,29,"HM"))</f>
        <v>#N/A</v>
      </c>
      <c r="E1558" s="4" t="e" cm="1">
        <f t="array" ref="E1558">_xlfn.IFS(LEN(ExtraçãoDados!B1558)=7,YEAR(ExtraçãoDados!D1558),LEN(ExtraçãoDados!B1558)=10,RIGHT(ExtraçãoDados!B1558,4),LEN(ExtraçãoDados!B1558)=9,YEAR(ExtraçãoDados!D1558),LEN(ExtraçãoDados!B1558)=8,YEAR(ExtraçãoDados!D1558),LEN(ExtraçãoDados!B1558)&gt;7,YEAR(ExtraçãoDados!D1558),LEN(ExtraçãoDados!B1558)&gt;5,YEAR(ExtraçãoDados!D1558),LEN(ExtraçãoDados!B1558)&gt;4,YEAR(ExtraçãoDados!D1558))</f>
        <v>#N/A</v>
      </c>
      <c r="F1558" s="4">
        <f>ExtraçãoDados!E1558</f>
        <v>0</v>
      </c>
    </row>
    <row r="1559" spans="1:6" x14ac:dyDescent="0.25">
      <c r="A1559" s="4">
        <f>ExtraçãoDados!A1559</f>
        <v>0</v>
      </c>
      <c r="B1559" s="4" t="str" cm="1">
        <f t="array" ref="B1559">_xlfn.IFS(LEN(ExtraçãoDados!B1559)=12,LEFT(ExtraçãoDados!B1559,3),LEN(ExtraçãoDados!B1559)=10,LEFT(ExtraçãoDados!B1559,5),LEN(ExtraçãoDados!B1559)&gt;19,0,LEN(ExtraçãoDados!B1559)=9,LEFT(ExtraçãoDados!B1559,4),LEN(ExtraçãoDados!B1559)=6,LEFT(ExtraçãoDados!B1559,3),LEN(ExtraçãoDados!B1559)&lt;5,LEFT(ExtraçãoDados!B1559,3),LEN(ExtraçãoDados!B1559)=8,LEFT(ExtraçãoDados!B1559,3),LEN(ExtraçãoDados!B1559)=5,LEFT(ExtraçãoDados!B1559,5),LEN(ExtraçãoDados!B1559)=11,LEFT(ExtraçãoDados!B1559,5),LEN(ExtraçãoDados!B1559)=7,RIGHT(ExtraçãoDados!B1559,6))</f>
        <v/>
      </c>
      <c r="C1559" s="4" t="e" cm="1">
        <f t="array" ref="C1559">_xlfn.IFS(LEN(B1559)=1,"ERRO",LEN(B1559)=2,_xlfn.CONCAT("000",B1559),LEN(B1559)=3,_xlfn.CONCAT("00",B1559),LEN(B1559)=4,_xlfn.CONCAT("0",B1559),LEN(B1559)=6,B1559,LEN(B1559)=7,B1559,LEN(B1559)=5,B1559)</f>
        <v>#N/A</v>
      </c>
      <c r="D1559" s="4" t="e" cm="1">
        <f t="array" ref="D1559">_xlfn.IFS(ExtraçãoDados!C1559={"Direcção de Abastecimento"},REPLACE(ExtraçãoDados!C1559="{Direcção de Abastecimento}",1,25,"DA"),ExtraçãoDados!C1559={"COMISSÃO CULTURAL DE LMARINHA"},REPLACE(ExtraçãoDados!C1559={"COMISSÃO CULTURAL DE LMARINHA"},1,28,"CCM"),ExtraçãoDados!C1559={"DIRECÇÃO DE NAVIOS"},REPLACE(ExtraçãoDados!C1559={"DIRECÇÃO DE NAVIOS"},1,28,"DN"),ExtraçãoDados!C1559={"ESQUADRILHA SUBMARINOS"},REPLACE(ExtraçãoDados!C1559={"ESQUADRILHA SUBMARINOS"},1,28,"ES"),ExtraçãoDados!C1559={"COMISSÃO MARINHA"},REPLACE(ExtraçãoDados!C1559={"COMISSÃO MARINHA"},1,28,"CCM"),ExtraçãoDados!C1559={"COMISSÃO CULTURAL DE MARINHA"},REPLACE(ExtraçãoDados!C1559={"COMISSÃO CULTURAL DE MARINHA"},1,28,"CCM"),ExtraçãoDados!C1559={"CCM"},REPLACE(ExtraçãoDados!C1559={"CCM"},1,28,"CCM"),ExtraçãoDados!C1559={"DN"},REPLACE(ExtraçãoDados!C1559={"DN"},1,28,"DN"),ExtraçãoDados!C1559={"ES"},REPLACE(ExtraçãoDados!C1559={"ES"},1,28,"ES"),ExtraçãoDados!C1559={"DA"},REPLACE(ExtraçãoDados!C1559={"DA"},1,28,"DA"),ExtraçãoDados!C1559={"DE: ESQUADRILHA SUBMARINOS"},REPLACE(ExtraçãoDados!C1559={"DE: ESQUADRILHA SUBMARINOS"},1,28,"ES"),ExtraçãoDados!C1559={"DE: COMISSÃO CULTURAL DE LMARINHA"},REPLACE(ExtraçãoDados!C1559={"DE: COMISSÃO CULTURAL DE LMARINHA"},1,28,"CCM"),ExtraçãoDados!C1559={"ON"},REPLACE(ExtraçãoDados!C1559={"ON"},1,28,"DN"),ExtraçãoDados!C1559={"ESQ. SUBMARINOS"},REPLACE(ExtraçãoDados!C1559={"ESQ. SUBMARINOS"},1,28,"ES"),ExtraçãoDados!C1559={"☒ irecção de Abastecimento"},REPLACE(ExtraçãoDados!C1559={"☒ irecção de Abastecimento"},1,28,"DA"),ExtraçãoDados!C1559={"Direcã d Abtit ço e asecmeno"},REPLACE(ExtraçãoDados!C1559={"Direcã d Abtit ço e asecmeno"},1,28,"DA"),ExtraçãoDados!C1559={"Diecã d Abtit rço e asecmeno"},REPLACE(ExtraçãoDados!C1559={"Diecã d Abtit rço e asecmeno"},1,28,"DA"),ISNUMBER(SEARCH("COMISSÃO",ExtraçãoDados!C1559,1)),REPLACE(ExtraçãoDados!C1559,1,29,"CCM"),ISNUMBER(SEARCH("DN/DIL/DRT1",ExtraçãoDados!C1559,1)),REPLACE(ExtraçãoDados!C1559,1,29,"DN"),ISNUMBER(SEARCH("DIRECÇAO DE NAVIOS",ExtraçãoDados!C1559,1)),REPLACE(ExtraçãoDados!C1559,1,29,"DN"),ISNUMBER(SEARCH("ESQUADRILHA SUBMARIN",ExtraçãoDados!C1559,1)),REPLACE(ExtraçãoDados!C1559,1,29,"ES"),ISNUMBER(SEARCH("DN",ExtraçãoDados!C1559,1)),REPLACE(ExtraçãoDados!C1559,1,29,"DN"),ISNUMBER(SEARCH("DIRECÇÃO",ExtraçãoDados!C1559,1)),REPLACE(ExtraçãoDados!C1559,1,29,"DN"),ISNUMBER(SEARCH("DIRECÇA0",ExtraçãoDados!C1559,1)),REPLACE(ExtraçãoDados!C1559,1,29,"DN"),ISNUMBER(SEARCH("DIRE",ExtraçãoDados!C1559,1)),REPLACE(ExtraçãoDados!C1559,1,29,"DN"),ISNUMBER(SEARCH("ESQUADRILHA",ExtraçãoDados!C1559,1)),REPLACE(ExtraçãoDados!C1559,1,29,"ES"),ISNUMBER(SEARCH("HOSPITAL DA MARINHA",ExtraçãoDados!C1559,1)),REPLACE(ExtraçãoDados!C1559,1,29,"HM"),ISNUMBER(SEARCH("HOSPITAL",ExtraçãoDados!C1559,1)),REPLACE(ExtraçãoDados!C1559,1,29,"HM"),ISNUMBER(SEARCH("HM",ExtraçãoDados!C1559,1)),REPLACE(ExtraçãoDados!C1559,1,29,"HM"),ISNUMBER(SEARCH("SECÇÃO DE APÓSITOS",ExtraçãoDados!C1559,1)),REPLACE(ExtraçãoDados!C1559,1,29,"HM"))</f>
        <v>#N/A</v>
      </c>
      <c r="E1559" s="4" t="e" cm="1">
        <f t="array" ref="E1559">_xlfn.IFS(LEN(ExtraçãoDados!B1559)=7,YEAR(ExtraçãoDados!D1559),LEN(ExtraçãoDados!B1559)=10,RIGHT(ExtraçãoDados!B1559,4),LEN(ExtraçãoDados!B1559)=9,YEAR(ExtraçãoDados!D1559),LEN(ExtraçãoDados!B1559)=8,YEAR(ExtraçãoDados!D1559),LEN(ExtraçãoDados!B1559)&gt;7,YEAR(ExtraçãoDados!D1559),LEN(ExtraçãoDados!B1559)&gt;5,YEAR(ExtraçãoDados!D1559),LEN(ExtraçãoDados!B1559)&gt;4,YEAR(ExtraçãoDados!D1559))</f>
        <v>#N/A</v>
      </c>
      <c r="F1559" s="4">
        <f>ExtraçãoDados!E1559</f>
        <v>0</v>
      </c>
    </row>
    <row r="1560" spans="1:6" x14ac:dyDescent="0.25">
      <c r="A1560" s="4">
        <f>ExtraçãoDados!A1560</f>
        <v>0</v>
      </c>
      <c r="B1560" s="4" t="str" cm="1">
        <f t="array" ref="B1560">_xlfn.IFS(LEN(ExtraçãoDados!B1560)=12,LEFT(ExtraçãoDados!B1560,3),LEN(ExtraçãoDados!B1560)=10,LEFT(ExtraçãoDados!B1560,5),LEN(ExtraçãoDados!B1560)&gt;19,0,LEN(ExtraçãoDados!B1560)=9,LEFT(ExtraçãoDados!B1560,4),LEN(ExtraçãoDados!B1560)=6,LEFT(ExtraçãoDados!B1560,3),LEN(ExtraçãoDados!B1560)&lt;5,LEFT(ExtraçãoDados!B1560,3),LEN(ExtraçãoDados!B1560)=8,LEFT(ExtraçãoDados!B1560,3),LEN(ExtraçãoDados!B1560)=5,LEFT(ExtraçãoDados!B1560,5),LEN(ExtraçãoDados!B1560)=11,LEFT(ExtraçãoDados!B1560,5),LEN(ExtraçãoDados!B1560)=7,RIGHT(ExtraçãoDados!B1560,6))</f>
        <v/>
      </c>
      <c r="C1560" s="4" t="e" cm="1">
        <f t="array" ref="C1560">_xlfn.IFS(LEN(B1560)=1,"ERRO",LEN(B1560)=2,_xlfn.CONCAT("000",B1560),LEN(B1560)=3,_xlfn.CONCAT("00",B1560),LEN(B1560)=4,_xlfn.CONCAT("0",B1560),LEN(B1560)=6,B1560,LEN(B1560)=7,B1560,LEN(B1560)=5,B1560)</f>
        <v>#N/A</v>
      </c>
      <c r="D1560" s="4" t="e" cm="1">
        <f t="array" ref="D1560">_xlfn.IFS(ExtraçãoDados!C1560={"Direcção de Abastecimento"},REPLACE(ExtraçãoDados!C1560="{Direcção de Abastecimento}",1,25,"DA"),ExtraçãoDados!C1560={"COMISSÃO CULTURAL DE LMARINHA"},REPLACE(ExtraçãoDados!C1560={"COMISSÃO CULTURAL DE LMARINHA"},1,28,"CCM"),ExtraçãoDados!C1560={"DIRECÇÃO DE NAVIOS"},REPLACE(ExtraçãoDados!C1560={"DIRECÇÃO DE NAVIOS"},1,28,"DN"),ExtraçãoDados!C1560={"ESQUADRILHA SUBMARINOS"},REPLACE(ExtraçãoDados!C1560={"ESQUADRILHA SUBMARINOS"},1,28,"ES"),ExtraçãoDados!C1560={"COMISSÃO MARINHA"},REPLACE(ExtraçãoDados!C1560={"COMISSÃO MARINHA"},1,28,"CCM"),ExtraçãoDados!C1560={"COMISSÃO CULTURAL DE MARINHA"},REPLACE(ExtraçãoDados!C1560={"COMISSÃO CULTURAL DE MARINHA"},1,28,"CCM"),ExtraçãoDados!C1560={"CCM"},REPLACE(ExtraçãoDados!C1560={"CCM"},1,28,"CCM"),ExtraçãoDados!C1560={"DN"},REPLACE(ExtraçãoDados!C1560={"DN"},1,28,"DN"),ExtraçãoDados!C1560={"ES"},REPLACE(ExtraçãoDados!C1560={"ES"},1,28,"ES"),ExtraçãoDados!C1560={"DA"},REPLACE(ExtraçãoDados!C1560={"DA"},1,28,"DA"),ExtraçãoDados!C1560={"DE: ESQUADRILHA SUBMARINOS"},REPLACE(ExtraçãoDados!C1560={"DE: ESQUADRILHA SUBMARINOS"},1,28,"ES"),ExtraçãoDados!C1560={"DE: COMISSÃO CULTURAL DE LMARINHA"},REPLACE(ExtraçãoDados!C1560={"DE: COMISSÃO CULTURAL DE LMARINHA"},1,28,"CCM"),ExtraçãoDados!C1560={"ON"},REPLACE(ExtraçãoDados!C1560={"ON"},1,28,"DN"),ExtraçãoDados!C1560={"ESQ. SUBMARINOS"},REPLACE(ExtraçãoDados!C1560={"ESQ. SUBMARINOS"},1,28,"ES"),ExtraçãoDados!C1560={"☒ irecção de Abastecimento"},REPLACE(ExtraçãoDados!C1560={"☒ irecção de Abastecimento"},1,28,"DA"),ExtraçãoDados!C1560={"Direcã d Abtit ço e asecmeno"},REPLACE(ExtraçãoDados!C1560={"Direcã d Abtit ço e asecmeno"},1,28,"DA"),ExtraçãoDados!C1560={"Diecã d Abtit rço e asecmeno"},REPLACE(ExtraçãoDados!C1560={"Diecã d Abtit rço e asecmeno"},1,28,"DA"),ISNUMBER(SEARCH("COMISSÃO",ExtraçãoDados!C1560,1)),REPLACE(ExtraçãoDados!C1560,1,29,"CCM"),ISNUMBER(SEARCH("DN/DIL/DRT1",ExtraçãoDados!C1560,1)),REPLACE(ExtraçãoDados!C1560,1,29,"DN"),ISNUMBER(SEARCH("DIRECÇAO DE NAVIOS",ExtraçãoDados!C1560,1)),REPLACE(ExtraçãoDados!C1560,1,29,"DN"),ISNUMBER(SEARCH("ESQUADRILHA SUBMARIN",ExtraçãoDados!C1560,1)),REPLACE(ExtraçãoDados!C1560,1,29,"ES"),ISNUMBER(SEARCH("DN",ExtraçãoDados!C1560,1)),REPLACE(ExtraçãoDados!C1560,1,29,"DN"),ISNUMBER(SEARCH("DIRECÇÃO",ExtraçãoDados!C1560,1)),REPLACE(ExtraçãoDados!C1560,1,29,"DN"),ISNUMBER(SEARCH("DIRECÇA0",ExtraçãoDados!C1560,1)),REPLACE(ExtraçãoDados!C1560,1,29,"DN"),ISNUMBER(SEARCH("DIRE",ExtraçãoDados!C1560,1)),REPLACE(ExtraçãoDados!C1560,1,29,"DN"),ISNUMBER(SEARCH("ESQUADRILHA",ExtraçãoDados!C1560,1)),REPLACE(ExtraçãoDados!C1560,1,29,"ES"),ISNUMBER(SEARCH("HOSPITAL DA MARINHA",ExtraçãoDados!C1560,1)),REPLACE(ExtraçãoDados!C1560,1,29,"HM"),ISNUMBER(SEARCH("HOSPITAL",ExtraçãoDados!C1560,1)),REPLACE(ExtraçãoDados!C1560,1,29,"HM"),ISNUMBER(SEARCH("HM",ExtraçãoDados!C1560,1)),REPLACE(ExtraçãoDados!C1560,1,29,"HM"),ISNUMBER(SEARCH("SECÇÃO DE APÓSITOS",ExtraçãoDados!C1560,1)),REPLACE(ExtraçãoDados!C1560,1,29,"HM"))</f>
        <v>#N/A</v>
      </c>
      <c r="E1560" s="4" t="e" cm="1">
        <f t="array" ref="E1560">_xlfn.IFS(LEN(ExtraçãoDados!B1560)=7,YEAR(ExtraçãoDados!D1560),LEN(ExtraçãoDados!B1560)=10,RIGHT(ExtraçãoDados!B1560,4),LEN(ExtraçãoDados!B1560)=9,YEAR(ExtraçãoDados!D1560),LEN(ExtraçãoDados!B1560)=8,YEAR(ExtraçãoDados!D1560),LEN(ExtraçãoDados!B1560)&gt;7,YEAR(ExtraçãoDados!D1560),LEN(ExtraçãoDados!B1560)&gt;5,YEAR(ExtraçãoDados!D1560),LEN(ExtraçãoDados!B1560)&gt;4,YEAR(ExtraçãoDados!D1560))</f>
        <v>#N/A</v>
      </c>
      <c r="F1560" s="4">
        <f>ExtraçãoDados!E1560</f>
        <v>0</v>
      </c>
    </row>
    <row r="1561" spans="1:6" x14ac:dyDescent="0.25">
      <c r="A1561" s="4">
        <f>ExtraçãoDados!A1561</f>
        <v>0</v>
      </c>
      <c r="B1561" s="4" t="str" cm="1">
        <f t="array" ref="B1561">_xlfn.IFS(LEN(ExtraçãoDados!B1561)=12,LEFT(ExtraçãoDados!B1561,3),LEN(ExtraçãoDados!B1561)=10,LEFT(ExtraçãoDados!B1561,5),LEN(ExtraçãoDados!B1561)&gt;19,0,LEN(ExtraçãoDados!B1561)=9,LEFT(ExtraçãoDados!B1561,4),LEN(ExtraçãoDados!B1561)=6,LEFT(ExtraçãoDados!B1561,3),LEN(ExtraçãoDados!B1561)&lt;5,LEFT(ExtraçãoDados!B1561,3),LEN(ExtraçãoDados!B1561)=8,LEFT(ExtraçãoDados!B1561,3),LEN(ExtraçãoDados!B1561)=5,LEFT(ExtraçãoDados!B1561,5),LEN(ExtraçãoDados!B1561)=11,LEFT(ExtraçãoDados!B1561,5),LEN(ExtraçãoDados!B1561)=7,RIGHT(ExtraçãoDados!B1561,6))</f>
        <v/>
      </c>
      <c r="C1561" s="4" t="e" cm="1">
        <f t="array" ref="C1561">_xlfn.IFS(LEN(B1561)=1,"ERRO",LEN(B1561)=2,_xlfn.CONCAT("000",B1561),LEN(B1561)=3,_xlfn.CONCAT("00",B1561),LEN(B1561)=4,_xlfn.CONCAT("0",B1561),LEN(B1561)=6,B1561,LEN(B1561)=7,B1561,LEN(B1561)=5,B1561)</f>
        <v>#N/A</v>
      </c>
      <c r="D1561" s="4" t="e" cm="1">
        <f t="array" ref="D1561">_xlfn.IFS(ExtraçãoDados!C1561={"Direcção de Abastecimento"},REPLACE(ExtraçãoDados!C1561="{Direcção de Abastecimento}",1,25,"DA"),ExtraçãoDados!C1561={"COMISSÃO CULTURAL DE LMARINHA"},REPLACE(ExtraçãoDados!C1561={"COMISSÃO CULTURAL DE LMARINHA"},1,28,"CCM"),ExtraçãoDados!C1561={"DIRECÇÃO DE NAVIOS"},REPLACE(ExtraçãoDados!C1561={"DIRECÇÃO DE NAVIOS"},1,28,"DN"),ExtraçãoDados!C1561={"ESQUADRILHA SUBMARINOS"},REPLACE(ExtraçãoDados!C1561={"ESQUADRILHA SUBMARINOS"},1,28,"ES"),ExtraçãoDados!C1561={"COMISSÃO MARINHA"},REPLACE(ExtraçãoDados!C1561={"COMISSÃO MARINHA"},1,28,"CCM"),ExtraçãoDados!C1561={"COMISSÃO CULTURAL DE MARINHA"},REPLACE(ExtraçãoDados!C1561={"COMISSÃO CULTURAL DE MARINHA"},1,28,"CCM"),ExtraçãoDados!C1561={"CCM"},REPLACE(ExtraçãoDados!C1561={"CCM"},1,28,"CCM"),ExtraçãoDados!C1561={"DN"},REPLACE(ExtraçãoDados!C1561={"DN"},1,28,"DN"),ExtraçãoDados!C1561={"ES"},REPLACE(ExtraçãoDados!C1561={"ES"},1,28,"ES"),ExtraçãoDados!C1561={"DA"},REPLACE(ExtraçãoDados!C1561={"DA"},1,28,"DA"),ExtraçãoDados!C1561={"DE: ESQUADRILHA SUBMARINOS"},REPLACE(ExtraçãoDados!C1561={"DE: ESQUADRILHA SUBMARINOS"},1,28,"ES"),ExtraçãoDados!C1561={"DE: COMISSÃO CULTURAL DE LMARINHA"},REPLACE(ExtraçãoDados!C1561={"DE: COMISSÃO CULTURAL DE LMARINHA"},1,28,"CCM"),ExtraçãoDados!C1561={"ON"},REPLACE(ExtraçãoDados!C1561={"ON"},1,28,"DN"),ExtraçãoDados!C1561={"ESQ. SUBMARINOS"},REPLACE(ExtraçãoDados!C1561={"ESQ. SUBMARINOS"},1,28,"ES"),ExtraçãoDados!C1561={"☒ irecção de Abastecimento"},REPLACE(ExtraçãoDados!C1561={"☒ irecção de Abastecimento"},1,28,"DA"),ExtraçãoDados!C1561={"Direcã d Abtit ço e asecmeno"},REPLACE(ExtraçãoDados!C1561={"Direcã d Abtit ço e asecmeno"},1,28,"DA"),ExtraçãoDados!C1561={"Diecã d Abtit rço e asecmeno"},REPLACE(ExtraçãoDados!C1561={"Diecã d Abtit rço e asecmeno"},1,28,"DA"),ISNUMBER(SEARCH("COMISSÃO",ExtraçãoDados!C1561,1)),REPLACE(ExtraçãoDados!C1561,1,29,"CCM"),ISNUMBER(SEARCH("DN/DIL/DRT1",ExtraçãoDados!C1561,1)),REPLACE(ExtraçãoDados!C1561,1,29,"DN"),ISNUMBER(SEARCH("DIRECÇAO DE NAVIOS",ExtraçãoDados!C1561,1)),REPLACE(ExtraçãoDados!C1561,1,29,"DN"),ISNUMBER(SEARCH("ESQUADRILHA SUBMARIN",ExtraçãoDados!C1561,1)),REPLACE(ExtraçãoDados!C1561,1,29,"ES"),ISNUMBER(SEARCH("DN",ExtraçãoDados!C1561,1)),REPLACE(ExtraçãoDados!C1561,1,29,"DN"),ISNUMBER(SEARCH("DIRECÇÃO",ExtraçãoDados!C1561,1)),REPLACE(ExtraçãoDados!C1561,1,29,"DN"),ISNUMBER(SEARCH("DIRECÇA0",ExtraçãoDados!C1561,1)),REPLACE(ExtraçãoDados!C1561,1,29,"DN"),ISNUMBER(SEARCH("DIRE",ExtraçãoDados!C1561,1)),REPLACE(ExtraçãoDados!C1561,1,29,"DN"),ISNUMBER(SEARCH("ESQUADRILHA",ExtraçãoDados!C1561,1)),REPLACE(ExtraçãoDados!C1561,1,29,"ES"),ISNUMBER(SEARCH("HOSPITAL DA MARINHA",ExtraçãoDados!C1561,1)),REPLACE(ExtraçãoDados!C1561,1,29,"HM"),ISNUMBER(SEARCH("HOSPITAL",ExtraçãoDados!C1561,1)),REPLACE(ExtraçãoDados!C1561,1,29,"HM"),ISNUMBER(SEARCH("HM",ExtraçãoDados!C1561,1)),REPLACE(ExtraçãoDados!C1561,1,29,"HM"),ISNUMBER(SEARCH("SECÇÃO DE APÓSITOS",ExtraçãoDados!C1561,1)),REPLACE(ExtraçãoDados!C1561,1,29,"HM"))</f>
        <v>#N/A</v>
      </c>
      <c r="E1561" s="4" t="e" cm="1">
        <f t="array" ref="E1561">_xlfn.IFS(LEN(ExtraçãoDados!B1561)=7,YEAR(ExtraçãoDados!D1561),LEN(ExtraçãoDados!B1561)=10,RIGHT(ExtraçãoDados!B1561,4),LEN(ExtraçãoDados!B1561)=9,YEAR(ExtraçãoDados!D1561),LEN(ExtraçãoDados!B1561)=8,YEAR(ExtraçãoDados!D1561),LEN(ExtraçãoDados!B1561)&gt;7,YEAR(ExtraçãoDados!D1561),LEN(ExtraçãoDados!B1561)&gt;5,YEAR(ExtraçãoDados!D1561),LEN(ExtraçãoDados!B1561)&gt;4,YEAR(ExtraçãoDados!D1561))</f>
        <v>#N/A</v>
      </c>
      <c r="F1561" s="4">
        <f>ExtraçãoDados!E1561</f>
        <v>0</v>
      </c>
    </row>
    <row r="1562" spans="1:6" x14ac:dyDescent="0.25">
      <c r="A1562" s="4">
        <f>ExtraçãoDados!A1562</f>
        <v>0</v>
      </c>
      <c r="B1562" s="4" t="str" cm="1">
        <f t="array" ref="B1562">_xlfn.IFS(LEN(ExtraçãoDados!B1562)=12,LEFT(ExtraçãoDados!B1562,3),LEN(ExtraçãoDados!B1562)=10,LEFT(ExtraçãoDados!B1562,5),LEN(ExtraçãoDados!B1562)&gt;19,0,LEN(ExtraçãoDados!B1562)=9,LEFT(ExtraçãoDados!B1562,4),LEN(ExtraçãoDados!B1562)=6,LEFT(ExtraçãoDados!B1562,3),LEN(ExtraçãoDados!B1562)&lt;5,LEFT(ExtraçãoDados!B1562,3),LEN(ExtraçãoDados!B1562)=8,LEFT(ExtraçãoDados!B1562,3),LEN(ExtraçãoDados!B1562)=5,LEFT(ExtraçãoDados!B1562,5),LEN(ExtraçãoDados!B1562)=11,LEFT(ExtraçãoDados!B1562,5),LEN(ExtraçãoDados!B1562)=7,RIGHT(ExtraçãoDados!B1562,6))</f>
        <v/>
      </c>
      <c r="C1562" s="4" t="e" cm="1">
        <f t="array" ref="C1562">_xlfn.IFS(LEN(B1562)=1,"ERRO",LEN(B1562)=2,_xlfn.CONCAT("000",B1562),LEN(B1562)=3,_xlfn.CONCAT("00",B1562),LEN(B1562)=4,_xlfn.CONCAT("0",B1562),LEN(B1562)=6,B1562,LEN(B1562)=7,B1562,LEN(B1562)=5,B1562)</f>
        <v>#N/A</v>
      </c>
      <c r="D1562" s="4" t="e" cm="1">
        <f t="array" ref="D1562">_xlfn.IFS(ExtraçãoDados!C1562={"Direcção de Abastecimento"},REPLACE(ExtraçãoDados!C1562="{Direcção de Abastecimento}",1,25,"DA"),ExtraçãoDados!C1562={"COMISSÃO CULTURAL DE LMARINHA"},REPLACE(ExtraçãoDados!C1562={"COMISSÃO CULTURAL DE LMARINHA"},1,28,"CCM"),ExtraçãoDados!C1562={"DIRECÇÃO DE NAVIOS"},REPLACE(ExtraçãoDados!C1562={"DIRECÇÃO DE NAVIOS"},1,28,"DN"),ExtraçãoDados!C1562={"ESQUADRILHA SUBMARINOS"},REPLACE(ExtraçãoDados!C1562={"ESQUADRILHA SUBMARINOS"},1,28,"ES"),ExtraçãoDados!C1562={"COMISSÃO MARINHA"},REPLACE(ExtraçãoDados!C1562={"COMISSÃO MARINHA"},1,28,"CCM"),ExtraçãoDados!C1562={"COMISSÃO CULTURAL DE MARINHA"},REPLACE(ExtraçãoDados!C1562={"COMISSÃO CULTURAL DE MARINHA"},1,28,"CCM"),ExtraçãoDados!C1562={"CCM"},REPLACE(ExtraçãoDados!C1562={"CCM"},1,28,"CCM"),ExtraçãoDados!C1562={"DN"},REPLACE(ExtraçãoDados!C1562={"DN"},1,28,"DN"),ExtraçãoDados!C1562={"ES"},REPLACE(ExtraçãoDados!C1562={"ES"},1,28,"ES"),ExtraçãoDados!C1562={"DA"},REPLACE(ExtraçãoDados!C1562={"DA"},1,28,"DA"),ExtraçãoDados!C1562={"DE: ESQUADRILHA SUBMARINOS"},REPLACE(ExtraçãoDados!C1562={"DE: ESQUADRILHA SUBMARINOS"},1,28,"ES"),ExtraçãoDados!C1562={"DE: COMISSÃO CULTURAL DE LMARINHA"},REPLACE(ExtraçãoDados!C1562={"DE: COMISSÃO CULTURAL DE LMARINHA"},1,28,"CCM"),ExtraçãoDados!C1562={"ON"},REPLACE(ExtraçãoDados!C1562={"ON"},1,28,"DN"),ExtraçãoDados!C1562={"ESQ. SUBMARINOS"},REPLACE(ExtraçãoDados!C1562={"ESQ. SUBMARINOS"},1,28,"ES"),ExtraçãoDados!C1562={"☒ irecção de Abastecimento"},REPLACE(ExtraçãoDados!C1562={"☒ irecção de Abastecimento"},1,28,"DA"),ExtraçãoDados!C1562={"Direcã d Abtit ço e asecmeno"},REPLACE(ExtraçãoDados!C1562={"Direcã d Abtit ço e asecmeno"},1,28,"DA"),ExtraçãoDados!C1562={"Diecã d Abtit rço e asecmeno"},REPLACE(ExtraçãoDados!C1562={"Diecã d Abtit rço e asecmeno"},1,28,"DA"),ISNUMBER(SEARCH("COMISSÃO",ExtraçãoDados!C1562,1)),REPLACE(ExtraçãoDados!C1562,1,29,"CCM"),ISNUMBER(SEARCH("DN/DIL/DRT1",ExtraçãoDados!C1562,1)),REPLACE(ExtraçãoDados!C1562,1,29,"DN"),ISNUMBER(SEARCH("DIRECÇAO DE NAVIOS",ExtraçãoDados!C1562,1)),REPLACE(ExtraçãoDados!C1562,1,29,"DN"),ISNUMBER(SEARCH("ESQUADRILHA SUBMARIN",ExtraçãoDados!C1562,1)),REPLACE(ExtraçãoDados!C1562,1,29,"ES"),ISNUMBER(SEARCH("DN",ExtraçãoDados!C1562,1)),REPLACE(ExtraçãoDados!C1562,1,29,"DN"),ISNUMBER(SEARCH("DIRECÇÃO",ExtraçãoDados!C1562,1)),REPLACE(ExtraçãoDados!C1562,1,29,"DN"),ISNUMBER(SEARCH("DIRECÇA0",ExtraçãoDados!C1562,1)),REPLACE(ExtraçãoDados!C1562,1,29,"DN"),ISNUMBER(SEARCH("DIRE",ExtraçãoDados!C1562,1)),REPLACE(ExtraçãoDados!C1562,1,29,"DN"),ISNUMBER(SEARCH("ESQUADRILHA",ExtraçãoDados!C1562,1)),REPLACE(ExtraçãoDados!C1562,1,29,"ES"),ISNUMBER(SEARCH("HOSPITAL DA MARINHA",ExtraçãoDados!C1562,1)),REPLACE(ExtraçãoDados!C1562,1,29,"HM"),ISNUMBER(SEARCH("HOSPITAL",ExtraçãoDados!C1562,1)),REPLACE(ExtraçãoDados!C1562,1,29,"HM"),ISNUMBER(SEARCH("HM",ExtraçãoDados!C1562,1)),REPLACE(ExtraçãoDados!C1562,1,29,"HM"),ISNUMBER(SEARCH("SECÇÃO DE APÓSITOS",ExtraçãoDados!C1562,1)),REPLACE(ExtraçãoDados!C1562,1,29,"HM"))</f>
        <v>#N/A</v>
      </c>
      <c r="E1562" s="4" t="e" cm="1">
        <f t="array" ref="E1562">_xlfn.IFS(LEN(ExtraçãoDados!B1562)=7,YEAR(ExtraçãoDados!D1562),LEN(ExtraçãoDados!B1562)=10,RIGHT(ExtraçãoDados!B1562,4),LEN(ExtraçãoDados!B1562)=9,YEAR(ExtraçãoDados!D1562),LEN(ExtraçãoDados!B1562)=8,YEAR(ExtraçãoDados!D1562),LEN(ExtraçãoDados!B1562)&gt;7,YEAR(ExtraçãoDados!D1562),LEN(ExtraçãoDados!B1562)&gt;5,YEAR(ExtraçãoDados!D1562),LEN(ExtraçãoDados!B1562)&gt;4,YEAR(ExtraçãoDados!D1562))</f>
        <v>#N/A</v>
      </c>
      <c r="F1562" s="4">
        <f>ExtraçãoDados!E1562</f>
        <v>0</v>
      </c>
    </row>
    <row r="1563" spans="1:6" x14ac:dyDescent="0.25">
      <c r="A1563" s="4">
        <f>ExtraçãoDados!A1563</f>
        <v>0</v>
      </c>
      <c r="B1563" s="4" t="str" cm="1">
        <f t="array" ref="B1563">_xlfn.IFS(LEN(ExtraçãoDados!B1563)=12,LEFT(ExtraçãoDados!B1563,3),LEN(ExtraçãoDados!B1563)=10,LEFT(ExtraçãoDados!B1563,5),LEN(ExtraçãoDados!B1563)&gt;19,0,LEN(ExtraçãoDados!B1563)=9,LEFT(ExtraçãoDados!B1563,4),LEN(ExtraçãoDados!B1563)=6,LEFT(ExtraçãoDados!B1563,3),LEN(ExtraçãoDados!B1563)&lt;5,LEFT(ExtraçãoDados!B1563,3),LEN(ExtraçãoDados!B1563)=8,LEFT(ExtraçãoDados!B1563,3),LEN(ExtraçãoDados!B1563)=5,LEFT(ExtraçãoDados!B1563,5),LEN(ExtraçãoDados!B1563)=11,LEFT(ExtraçãoDados!B1563,5),LEN(ExtraçãoDados!B1563)=7,RIGHT(ExtraçãoDados!B1563,6))</f>
        <v/>
      </c>
      <c r="C1563" s="4" t="e" cm="1">
        <f t="array" ref="C1563">_xlfn.IFS(LEN(B1563)=1,"ERRO",LEN(B1563)=2,_xlfn.CONCAT("000",B1563),LEN(B1563)=3,_xlfn.CONCAT("00",B1563),LEN(B1563)=4,_xlfn.CONCAT("0",B1563),LEN(B1563)=6,B1563,LEN(B1563)=7,B1563,LEN(B1563)=5,B1563)</f>
        <v>#N/A</v>
      </c>
      <c r="D1563" s="4" t="e" cm="1">
        <f t="array" ref="D1563">_xlfn.IFS(ExtraçãoDados!C1563={"Direcção de Abastecimento"},REPLACE(ExtraçãoDados!C1563="{Direcção de Abastecimento}",1,25,"DA"),ExtraçãoDados!C1563={"COMISSÃO CULTURAL DE LMARINHA"},REPLACE(ExtraçãoDados!C1563={"COMISSÃO CULTURAL DE LMARINHA"},1,28,"CCM"),ExtraçãoDados!C1563={"DIRECÇÃO DE NAVIOS"},REPLACE(ExtraçãoDados!C1563={"DIRECÇÃO DE NAVIOS"},1,28,"DN"),ExtraçãoDados!C1563={"ESQUADRILHA SUBMARINOS"},REPLACE(ExtraçãoDados!C1563={"ESQUADRILHA SUBMARINOS"},1,28,"ES"),ExtraçãoDados!C1563={"COMISSÃO MARINHA"},REPLACE(ExtraçãoDados!C1563={"COMISSÃO MARINHA"},1,28,"CCM"),ExtraçãoDados!C1563={"COMISSÃO CULTURAL DE MARINHA"},REPLACE(ExtraçãoDados!C1563={"COMISSÃO CULTURAL DE MARINHA"},1,28,"CCM"),ExtraçãoDados!C1563={"CCM"},REPLACE(ExtraçãoDados!C1563={"CCM"},1,28,"CCM"),ExtraçãoDados!C1563={"DN"},REPLACE(ExtraçãoDados!C1563={"DN"},1,28,"DN"),ExtraçãoDados!C1563={"ES"},REPLACE(ExtraçãoDados!C1563={"ES"},1,28,"ES"),ExtraçãoDados!C1563={"DA"},REPLACE(ExtraçãoDados!C1563={"DA"},1,28,"DA"),ExtraçãoDados!C1563={"DE: ESQUADRILHA SUBMARINOS"},REPLACE(ExtraçãoDados!C1563={"DE: ESQUADRILHA SUBMARINOS"},1,28,"ES"),ExtraçãoDados!C1563={"DE: COMISSÃO CULTURAL DE LMARINHA"},REPLACE(ExtraçãoDados!C1563={"DE: COMISSÃO CULTURAL DE LMARINHA"},1,28,"CCM"),ExtraçãoDados!C1563={"ON"},REPLACE(ExtraçãoDados!C1563={"ON"},1,28,"DN"),ExtraçãoDados!C1563={"ESQ. SUBMARINOS"},REPLACE(ExtraçãoDados!C1563={"ESQ. SUBMARINOS"},1,28,"ES"),ExtraçãoDados!C1563={"☒ irecção de Abastecimento"},REPLACE(ExtraçãoDados!C1563={"☒ irecção de Abastecimento"},1,28,"DA"),ExtraçãoDados!C1563={"Direcã d Abtit ço e asecmeno"},REPLACE(ExtraçãoDados!C1563={"Direcã d Abtit ço e asecmeno"},1,28,"DA"),ExtraçãoDados!C1563={"Diecã d Abtit rço e asecmeno"},REPLACE(ExtraçãoDados!C1563={"Diecã d Abtit rço e asecmeno"},1,28,"DA"),ISNUMBER(SEARCH("COMISSÃO",ExtraçãoDados!C1563,1)),REPLACE(ExtraçãoDados!C1563,1,29,"CCM"),ISNUMBER(SEARCH("DN/DIL/DRT1",ExtraçãoDados!C1563,1)),REPLACE(ExtraçãoDados!C1563,1,29,"DN"),ISNUMBER(SEARCH("DIRECÇAO DE NAVIOS",ExtraçãoDados!C1563,1)),REPLACE(ExtraçãoDados!C1563,1,29,"DN"),ISNUMBER(SEARCH("ESQUADRILHA SUBMARIN",ExtraçãoDados!C1563,1)),REPLACE(ExtraçãoDados!C1563,1,29,"ES"),ISNUMBER(SEARCH("DN",ExtraçãoDados!C1563,1)),REPLACE(ExtraçãoDados!C1563,1,29,"DN"),ISNUMBER(SEARCH("DIRECÇÃO",ExtraçãoDados!C1563,1)),REPLACE(ExtraçãoDados!C1563,1,29,"DN"),ISNUMBER(SEARCH("DIRECÇA0",ExtraçãoDados!C1563,1)),REPLACE(ExtraçãoDados!C1563,1,29,"DN"),ISNUMBER(SEARCH("DIRE",ExtraçãoDados!C1563,1)),REPLACE(ExtraçãoDados!C1563,1,29,"DN"),ISNUMBER(SEARCH("ESQUADRILHA",ExtraçãoDados!C1563,1)),REPLACE(ExtraçãoDados!C1563,1,29,"ES"),ISNUMBER(SEARCH("HOSPITAL DA MARINHA",ExtraçãoDados!C1563,1)),REPLACE(ExtraçãoDados!C1563,1,29,"HM"),ISNUMBER(SEARCH("HOSPITAL",ExtraçãoDados!C1563,1)),REPLACE(ExtraçãoDados!C1563,1,29,"HM"),ISNUMBER(SEARCH("HM",ExtraçãoDados!C1563,1)),REPLACE(ExtraçãoDados!C1563,1,29,"HM"),ISNUMBER(SEARCH("SECÇÃO DE APÓSITOS",ExtraçãoDados!C1563,1)),REPLACE(ExtraçãoDados!C1563,1,29,"HM"))</f>
        <v>#N/A</v>
      </c>
      <c r="E1563" s="4" t="e" cm="1">
        <f t="array" ref="E1563">_xlfn.IFS(LEN(ExtraçãoDados!B1563)=7,YEAR(ExtraçãoDados!D1563),LEN(ExtraçãoDados!B1563)=10,RIGHT(ExtraçãoDados!B1563,4),LEN(ExtraçãoDados!B1563)=9,YEAR(ExtraçãoDados!D1563),LEN(ExtraçãoDados!B1563)=8,YEAR(ExtraçãoDados!D1563),LEN(ExtraçãoDados!B1563)&gt;7,YEAR(ExtraçãoDados!D1563),LEN(ExtraçãoDados!B1563)&gt;5,YEAR(ExtraçãoDados!D1563),LEN(ExtraçãoDados!B1563)&gt;4,YEAR(ExtraçãoDados!D1563))</f>
        <v>#N/A</v>
      </c>
      <c r="F1563" s="4">
        <f>ExtraçãoDados!E1563</f>
        <v>0</v>
      </c>
    </row>
    <row r="1564" spans="1:6" x14ac:dyDescent="0.25">
      <c r="A1564" s="4">
        <f>ExtraçãoDados!A1564</f>
        <v>0</v>
      </c>
      <c r="B1564" s="4" t="str" cm="1">
        <f t="array" ref="B1564">_xlfn.IFS(LEN(ExtraçãoDados!B1564)=12,LEFT(ExtraçãoDados!B1564,3),LEN(ExtraçãoDados!B1564)=10,LEFT(ExtraçãoDados!B1564,5),LEN(ExtraçãoDados!B1564)&gt;19,0,LEN(ExtraçãoDados!B1564)=9,LEFT(ExtraçãoDados!B1564,4),LEN(ExtraçãoDados!B1564)=6,LEFT(ExtraçãoDados!B1564,3),LEN(ExtraçãoDados!B1564)&lt;5,LEFT(ExtraçãoDados!B1564,3),LEN(ExtraçãoDados!B1564)=8,LEFT(ExtraçãoDados!B1564,3),LEN(ExtraçãoDados!B1564)=5,LEFT(ExtraçãoDados!B1564,5),LEN(ExtraçãoDados!B1564)=11,LEFT(ExtraçãoDados!B1564,5),LEN(ExtraçãoDados!B1564)=7,RIGHT(ExtraçãoDados!B1564,6))</f>
        <v/>
      </c>
      <c r="C1564" s="4" t="e" cm="1">
        <f t="array" ref="C1564">_xlfn.IFS(LEN(B1564)=1,"ERRO",LEN(B1564)=2,_xlfn.CONCAT("000",B1564),LEN(B1564)=3,_xlfn.CONCAT("00",B1564),LEN(B1564)=4,_xlfn.CONCAT("0",B1564),LEN(B1564)=6,B1564,LEN(B1564)=7,B1564,LEN(B1564)=5,B1564)</f>
        <v>#N/A</v>
      </c>
      <c r="D1564" s="4" t="e" cm="1">
        <f t="array" ref="D1564">_xlfn.IFS(ExtraçãoDados!C1564={"Direcção de Abastecimento"},REPLACE(ExtraçãoDados!C1564="{Direcção de Abastecimento}",1,25,"DA"),ExtraçãoDados!C1564={"COMISSÃO CULTURAL DE LMARINHA"},REPLACE(ExtraçãoDados!C1564={"COMISSÃO CULTURAL DE LMARINHA"},1,28,"CCM"),ExtraçãoDados!C1564={"DIRECÇÃO DE NAVIOS"},REPLACE(ExtraçãoDados!C1564={"DIRECÇÃO DE NAVIOS"},1,28,"DN"),ExtraçãoDados!C1564={"ESQUADRILHA SUBMARINOS"},REPLACE(ExtraçãoDados!C1564={"ESQUADRILHA SUBMARINOS"},1,28,"ES"),ExtraçãoDados!C1564={"COMISSÃO MARINHA"},REPLACE(ExtraçãoDados!C1564={"COMISSÃO MARINHA"},1,28,"CCM"),ExtraçãoDados!C1564={"COMISSÃO CULTURAL DE MARINHA"},REPLACE(ExtraçãoDados!C1564={"COMISSÃO CULTURAL DE MARINHA"},1,28,"CCM"),ExtraçãoDados!C1564={"CCM"},REPLACE(ExtraçãoDados!C1564={"CCM"},1,28,"CCM"),ExtraçãoDados!C1564={"DN"},REPLACE(ExtraçãoDados!C1564={"DN"},1,28,"DN"),ExtraçãoDados!C1564={"ES"},REPLACE(ExtraçãoDados!C1564={"ES"},1,28,"ES"),ExtraçãoDados!C1564={"DA"},REPLACE(ExtraçãoDados!C1564={"DA"},1,28,"DA"),ExtraçãoDados!C1564={"DE: ESQUADRILHA SUBMARINOS"},REPLACE(ExtraçãoDados!C1564={"DE: ESQUADRILHA SUBMARINOS"},1,28,"ES"),ExtraçãoDados!C1564={"DE: COMISSÃO CULTURAL DE LMARINHA"},REPLACE(ExtraçãoDados!C1564={"DE: COMISSÃO CULTURAL DE LMARINHA"},1,28,"CCM"),ExtraçãoDados!C1564={"ON"},REPLACE(ExtraçãoDados!C1564={"ON"},1,28,"DN"),ExtraçãoDados!C1564={"ESQ. SUBMARINOS"},REPLACE(ExtraçãoDados!C1564={"ESQ. SUBMARINOS"},1,28,"ES"),ExtraçãoDados!C1564={"☒ irecção de Abastecimento"},REPLACE(ExtraçãoDados!C1564={"☒ irecção de Abastecimento"},1,28,"DA"),ExtraçãoDados!C1564={"Direcã d Abtit ço e asecmeno"},REPLACE(ExtraçãoDados!C1564={"Direcã d Abtit ço e asecmeno"},1,28,"DA"),ExtraçãoDados!C1564={"Diecã d Abtit rço e asecmeno"},REPLACE(ExtraçãoDados!C1564={"Diecã d Abtit rço e asecmeno"},1,28,"DA"),ISNUMBER(SEARCH("COMISSÃO",ExtraçãoDados!C1564,1)),REPLACE(ExtraçãoDados!C1564,1,29,"CCM"),ISNUMBER(SEARCH("DN/DIL/DRT1",ExtraçãoDados!C1564,1)),REPLACE(ExtraçãoDados!C1564,1,29,"DN"),ISNUMBER(SEARCH("DIRECÇAO DE NAVIOS",ExtraçãoDados!C1564,1)),REPLACE(ExtraçãoDados!C1564,1,29,"DN"),ISNUMBER(SEARCH("ESQUADRILHA SUBMARIN",ExtraçãoDados!C1564,1)),REPLACE(ExtraçãoDados!C1564,1,29,"ES"),ISNUMBER(SEARCH("DN",ExtraçãoDados!C1564,1)),REPLACE(ExtraçãoDados!C1564,1,29,"DN"),ISNUMBER(SEARCH("DIRECÇÃO",ExtraçãoDados!C1564,1)),REPLACE(ExtraçãoDados!C1564,1,29,"DN"),ISNUMBER(SEARCH("DIRECÇA0",ExtraçãoDados!C1564,1)),REPLACE(ExtraçãoDados!C1564,1,29,"DN"),ISNUMBER(SEARCH("DIRE",ExtraçãoDados!C1564,1)),REPLACE(ExtraçãoDados!C1564,1,29,"DN"),ISNUMBER(SEARCH("ESQUADRILHA",ExtraçãoDados!C1564,1)),REPLACE(ExtraçãoDados!C1564,1,29,"ES"),ISNUMBER(SEARCH("HOSPITAL DA MARINHA",ExtraçãoDados!C1564,1)),REPLACE(ExtraçãoDados!C1564,1,29,"HM"),ISNUMBER(SEARCH("HOSPITAL",ExtraçãoDados!C1564,1)),REPLACE(ExtraçãoDados!C1564,1,29,"HM"),ISNUMBER(SEARCH("HM",ExtraçãoDados!C1564,1)),REPLACE(ExtraçãoDados!C1564,1,29,"HM"),ISNUMBER(SEARCH("SECÇÃO DE APÓSITOS",ExtraçãoDados!C1564,1)),REPLACE(ExtraçãoDados!C1564,1,29,"HM"))</f>
        <v>#N/A</v>
      </c>
      <c r="E1564" s="4" t="e" cm="1">
        <f t="array" ref="E1564">_xlfn.IFS(LEN(ExtraçãoDados!B1564)=7,YEAR(ExtraçãoDados!D1564),LEN(ExtraçãoDados!B1564)=10,RIGHT(ExtraçãoDados!B1564,4),LEN(ExtraçãoDados!B1564)=9,YEAR(ExtraçãoDados!D1564),LEN(ExtraçãoDados!B1564)=8,YEAR(ExtraçãoDados!D1564),LEN(ExtraçãoDados!B1564)&gt;7,YEAR(ExtraçãoDados!D1564),LEN(ExtraçãoDados!B1564)&gt;5,YEAR(ExtraçãoDados!D1564),LEN(ExtraçãoDados!B1564)&gt;4,YEAR(ExtraçãoDados!D1564))</f>
        <v>#N/A</v>
      </c>
      <c r="F1564" s="4">
        <f>ExtraçãoDados!E1564</f>
        <v>0</v>
      </c>
    </row>
    <row r="1565" spans="1:6" x14ac:dyDescent="0.25">
      <c r="A1565" s="4">
        <f>ExtraçãoDados!A1565</f>
        <v>0</v>
      </c>
      <c r="B1565" s="4" t="str" cm="1">
        <f t="array" ref="B1565">_xlfn.IFS(LEN(ExtraçãoDados!B1565)=12,LEFT(ExtraçãoDados!B1565,3),LEN(ExtraçãoDados!B1565)=10,LEFT(ExtraçãoDados!B1565,5),LEN(ExtraçãoDados!B1565)&gt;19,0,LEN(ExtraçãoDados!B1565)=9,LEFT(ExtraçãoDados!B1565,4),LEN(ExtraçãoDados!B1565)=6,LEFT(ExtraçãoDados!B1565,3),LEN(ExtraçãoDados!B1565)&lt;5,LEFT(ExtraçãoDados!B1565,3),LEN(ExtraçãoDados!B1565)=8,LEFT(ExtraçãoDados!B1565,3),LEN(ExtraçãoDados!B1565)=5,LEFT(ExtraçãoDados!B1565,5),LEN(ExtraçãoDados!B1565)=11,LEFT(ExtraçãoDados!B1565,5),LEN(ExtraçãoDados!B1565)=7,RIGHT(ExtraçãoDados!B1565,6))</f>
        <v/>
      </c>
      <c r="C1565" s="4" t="e" cm="1">
        <f t="array" ref="C1565">_xlfn.IFS(LEN(B1565)=1,"ERRO",LEN(B1565)=2,_xlfn.CONCAT("000",B1565),LEN(B1565)=3,_xlfn.CONCAT("00",B1565),LEN(B1565)=4,_xlfn.CONCAT("0",B1565),LEN(B1565)=6,B1565,LEN(B1565)=7,B1565,LEN(B1565)=5,B1565)</f>
        <v>#N/A</v>
      </c>
      <c r="D1565" s="4" t="e" cm="1">
        <f t="array" ref="D1565">_xlfn.IFS(ExtraçãoDados!C1565={"Direcção de Abastecimento"},REPLACE(ExtraçãoDados!C1565="{Direcção de Abastecimento}",1,25,"DA"),ExtraçãoDados!C1565={"COMISSÃO CULTURAL DE LMARINHA"},REPLACE(ExtraçãoDados!C1565={"COMISSÃO CULTURAL DE LMARINHA"},1,28,"CCM"),ExtraçãoDados!C1565={"DIRECÇÃO DE NAVIOS"},REPLACE(ExtraçãoDados!C1565={"DIRECÇÃO DE NAVIOS"},1,28,"DN"),ExtraçãoDados!C1565={"ESQUADRILHA SUBMARINOS"},REPLACE(ExtraçãoDados!C1565={"ESQUADRILHA SUBMARINOS"},1,28,"ES"),ExtraçãoDados!C1565={"COMISSÃO MARINHA"},REPLACE(ExtraçãoDados!C1565={"COMISSÃO MARINHA"},1,28,"CCM"),ExtraçãoDados!C1565={"COMISSÃO CULTURAL DE MARINHA"},REPLACE(ExtraçãoDados!C1565={"COMISSÃO CULTURAL DE MARINHA"},1,28,"CCM"),ExtraçãoDados!C1565={"CCM"},REPLACE(ExtraçãoDados!C1565={"CCM"},1,28,"CCM"),ExtraçãoDados!C1565={"DN"},REPLACE(ExtraçãoDados!C1565={"DN"},1,28,"DN"),ExtraçãoDados!C1565={"ES"},REPLACE(ExtraçãoDados!C1565={"ES"},1,28,"ES"),ExtraçãoDados!C1565={"DA"},REPLACE(ExtraçãoDados!C1565={"DA"},1,28,"DA"),ExtraçãoDados!C1565={"DE: ESQUADRILHA SUBMARINOS"},REPLACE(ExtraçãoDados!C1565={"DE: ESQUADRILHA SUBMARINOS"},1,28,"ES"),ExtraçãoDados!C1565={"DE: COMISSÃO CULTURAL DE LMARINHA"},REPLACE(ExtraçãoDados!C1565={"DE: COMISSÃO CULTURAL DE LMARINHA"},1,28,"CCM"),ExtraçãoDados!C1565={"ON"},REPLACE(ExtraçãoDados!C1565={"ON"},1,28,"DN"),ExtraçãoDados!C1565={"ESQ. SUBMARINOS"},REPLACE(ExtraçãoDados!C1565={"ESQ. SUBMARINOS"},1,28,"ES"),ExtraçãoDados!C1565={"☒ irecção de Abastecimento"},REPLACE(ExtraçãoDados!C1565={"☒ irecção de Abastecimento"},1,28,"DA"),ExtraçãoDados!C1565={"Direcã d Abtit ço e asecmeno"},REPLACE(ExtraçãoDados!C1565={"Direcã d Abtit ço e asecmeno"},1,28,"DA"),ExtraçãoDados!C1565={"Diecã d Abtit rço e asecmeno"},REPLACE(ExtraçãoDados!C1565={"Diecã d Abtit rço e asecmeno"},1,28,"DA"),ISNUMBER(SEARCH("COMISSÃO",ExtraçãoDados!C1565,1)),REPLACE(ExtraçãoDados!C1565,1,29,"CCM"),ISNUMBER(SEARCH("DN/DIL/DRT1",ExtraçãoDados!C1565,1)),REPLACE(ExtraçãoDados!C1565,1,29,"DN"),ISNUMBER(SEARCH("DIRECÇAO DE NAVIOS",ExtraçãoDados!C1565,1)),REPLACE(ExtraçãoDados!C1565,1,29,"DN"),ISNUMBER(SEARCH("ESQUADRILHA SUBMARIN",ExtraçãoDados!C1565,1)),REPLACE(ExtraçãoDados!C1565,1,29,"ES"),ISNUMBER(SEARCH("DN",ExtraçãoDados!C1565,1)),REPLACE(ExtraçãoDados!C1565,1,29,"DN"),ISNUMBER(SEARCH("DIRECÇÃO",ExtraçãoDados!C1565,1)),REPLACE(ExtraçãoDados!C1565,1,29,"DN"),ISNUMBER(SEARCH("DIRECÇA0",ExtraçãoDados!C1565,1)),REPLACE(ExtraçãoDados!C1565,1,29,"DN"),ISNUMBER(SEARCH("DIRE",ExtraçãoDados!C1565,1)),REPLACE(ExtraçãoDados!C1565,1,29,"DN"),ISNUMBER(SEARCH("ESQUADRILHA",ExtraçãoDados!C1565,1)),REPLACE(ExtraçãoDados!C1565,1,29,"ES"),ISNUMBER(SEARCH("HOSPITAL DA MARINHA",ExtraçãoDados!C1565,1)),REPLACE(ExtraçãoDados!C1565,1,29,"HM"),ISNUMBER(SEARCH("HOSPITAL",ExtraçãoDados!C1565,1)),REPLACE(ExtraçãoDados!C1565,1,29,"HM"),ISNUMBER(SEARCH("HM",ExtraçãoDados!C1565,1)),REPLACE(ExtraçãoDados!C1565,1,29,"HM"),ISNUMBER(SEARCH("SECÇÃO DE APÓSITOS",ExtraçãoDados!C1565,1)),REPLACE(ExtraçãoDados!C1565,1,29,"HM"))</f>
        <v>#N/A</v>
      </c>
      <c r="E1565" s="4" t="e" cm="1">
        <f t="array" ref="E1565">_xlfn.IFS(LEN(ExtraçãoDados!B1565)=7,YEAR(ExtraçãoDados!D1565),LEN(ExtraçãoDados!B1565)=10,RIGHT(ExtraçãoDados!B1565,4),LEN(ExtraçãoDados!B1565)=9,YEAR(ExtraçãoDados!D1565),LEN(ExtraçãoDados!B1565)=8,YEAR(ExtraçãoDados!D1565),LEN(ExtraçãoDados!B1565)&gt;7,YEAR(ExtraçãoDados!D1565),LEN(ExtraçãoDados!B1565)&gt;5,YEAR(ExtraçãoDados!D1565),LEN(ExtraçãoDados!B1565)&gt;4,YEAR(ExtraçãoDados!D1565))</f>
        <v>#N/A</v>
      </c>
      <c r="F1565" s="4">
        <f>ExtraçãoDados!E1565</f>
        <v>0</v>
      </c>
    </row>
    <row r="1566" spans="1:6" x14ac:dyDescent="0.25">
      <c r="A1566" s="4">
        <f>ExtraçãoDados!A1566</f>
        <v>0</v>
      </c>
      <c r="B1566" s="4" t="str" cm="1">
        <f t="array" ref="B1566">_xlfn.IFS(LEN(ExtraçãoDados!B1566)=12,LEFT(ExtraçãoDados!B1566,3),LEN(ExtraçãoDados!B1566)=10,LEFT(ExtraçãoDados!B1566,5),LEN(ExtraçãoDados!B1566)&gt;19,0,LEN(ExtraçãoDados!B1566)=9,LEFT(ExtraçãoDados!B1566,4),LEN(ExtraçãoDados!B1566)=6,LEFT(ExtraçãoDados!B1566,3),LEN(ExtraçãoDados!B1566)&lt;5,LEFT(ExtraçãoDados!B1566,3),LEN(ExtraçãoDados!B1566)=8,LEFT(ExtraçãoDados!B1566,3),LEN(ExtraçãoDados!B1566)=5,LEFT(ExtraçãoDados!B1566,5),LEN(ExtraçãoDados!B1566)=11,LEFT(ExtraçãoDados!B1566,5),LEN(ExtraçãoDados!B1566)=7,RIGHT(ExtraçãoDados!B1566,6))</f>
        <v/>
      </c>
      <c r="C1566" s="4" t="e" cm="1">
        <f t="array" ref="C1566">_xlfn.IFS(LEN(B1566)=1,"ERRO",LEN(B1566)=2,_xlfn.CONCAT("000",B1566),LEN(B1566)=3,_xlfn.CONCAT("00",B1566),LEN(B1566)=4,_xlfn.CONCAT("0",B1566),LEN(B1566)=6,B1566,LEN(B1566)=7,B1566,LEN(B1566)=5,B1566)</f>
        <v>#N/A</v>
      </c>
      <c r="D1566" s="4" t="e" cm="1">
        <f t="array" ref="D1566">_xlfn.IFS(ExtraçãoDados!C1566={"Direcção de Abastecimento"},REPLACE(ExtraçãoDados!C1566="{Direcção de Abastecimento}",1,25,"DA"),ExtraçãoDados!C1566={"COMISSÃO CULTURAL DE LMARINHA"},REPLACE(ExtraçãoDados!C1566={"COMISSÃO CULTURAL DE LMARINHA"},1,28,"CCM"),ExtraçãoDados!C1566={"DIRECÇÃO DE NAVIOS"},REPLACE(ExtraçãoDados!C1566={"DIRECÇÃO DE NAVIOS"},1,28,"DN"),ExtraçãoDados!C1566={"ESQUADRILHA SUBMARINOS"},REPLACE(ExtraçãoDados!C1566={"ESQUADRILHA SUBMARINOS"},1,28,"ES"),ExtraçãoDados!C1566={"COMISSÃO MARINHA"},REPLACE(ExtraçãoDados!C1566={"COMISSÃO MARINHA"},1,28,"CCM"),ExtraçãoDados!C1566={"COMISSÃO CULTURAL DE MARINHA"},REPLACE(ExtraçãoDados!C1566={"COMISSÃO CULTURAL DE MARINHA"},1,28,"CCM"),ExtraçãoDados!C1566={"CCM"},REPLACE(ExtraçãoDados!C1566={"CCM"},1,28,"CCM"),ExtraçãoDados!C1566={"DN"},REPLACE(ExtraçãoDados!C1566={"DN"},1,28,"DN"),ExtraçãoDados!C1566={"ES"},REPLACE(ExtraçãoDados!C1566={"ES"},1,28,"ES"),ExtraçãoDados!C1566={"DA"},REPLACE(ExtraçãoDados!C1566={"DA"},1,28,"DA"),ExtraçãoDados!C1566={"DE: ESQUADRILHA SUBMARINOS"},REPLACE(ExtraçãoDados!C1566={"DE: ESQUADRILHA SUBMARINOS"},1,28,"ES"),ExtraçãoDados!C1566={"DE: COMISSÃO CULTURAL DE LMARINHA"},REPLACE(ExtraçãoDados!C1566={"DE: COMISSÃO CULTURAL DE LMARINHA"},1,28,"CCM"),ExtraçãoDados!C1566={"ON"},REPLACE(ExtraçãoDados!C1566={"ON"},1,28,"DN"),ExtraçãoDados!C1566={"ESQ. SUBMARINOS"},REPLACE(ExtraçãoDados!C1566={"ESQ. SUBMARINOS"},1,28,"ES"),ExtraçãoDados!C1566={"☒ irecção de Abastecimento"},REPLACE(ExtraçãoDados!C1566={"☒ irecção de Abastecimento"},1,28,"DA"),ExtraçãoDados!C1566={"Direcã d Abtit ço e asecmeno"},REPLACE(ExtraçãoDados!C1566={"Direcã d Abtit ço e asecmeno"},1,28,"DA"),ExtraçãoDados!C1566={"Diecã d Abtit rço e asecmeno"},REPLACE(ExtraçãoDados!C1566={"Diecã d Abtit rço e asecmeno"},1,28,"DA"),ISNUMBER(SEARCH("COMISSÃO",ExtraçãoDados!C1566,1)),REPLACE(ExtraçãoDados!C1566,1,29,"CCM"),ISNUMBER(SEARCH("DN/DIL/DRT1",ExtraçãoDados!C1566,1)),REPLACE(ExtraçãoDados!C1566,1,29,"DN"),ISNUMBER(SEARCH("DIRECÇAO DE NAVIOS",ExtraçãoDados!C1566,1)),REPLACE(ExtraçãoDados!C1566,1,29,"DN"),ISNUMBER(SEARCH("ESQUADRILHA SUBMARIN",ExtraçãoDados!C1566,1)),REPLACE(ExtraçãoDados!C1566,1,29,"ES"),ISNUMBER(SEARCH("DN",ExtraçãoDados!C1566,1)),REPLACE(ExtraçãoDados!C1566,1,29,"DN"),ISNUMBER(SEARCH("DIRECÇÃO",ExtraçãoDados!C1566,1)),REPLACE(ExtraçãoDados!C1566,1,29,"DN"),ISNUMBER(SEARCH("DIRECÇA0",ExtraçãoDados!C1566,1)),REPLACE(ExtraçãoDados!C1566,1,29,"DN"),ISNUMBER(SEARCH("DIRE",ExtraçãoDados!C1566,1)),REPLACE(ExtraçãoDados!C1566,1,29,"DN"),ISNUMBER(SEARCH("ESQUADRILHA",ExtraçãoDados!C1566,1)),REPLACE(ExtraçãoDados!C1566,1,29,"ES"),ISNUMBER(SEARCH("HOSPITAL DA MARINHA",ExtraçãoDados!C1566,1)),REPLACE(ExtraçãoDados!C1566,1,29,"HM"),ISNUMBER(SEARCH("HOSPITAL",ExtraçãoDados!C1566,1)),REPLACE(ExtraçãoDados!C1566,1,29,"HM"),ISNUMBER(SEARCH("HM",ExtraçãoDados!C1566,1)),REPLACE(ExtraçãoDados!C1566,1,29,"HM"),ISNUMBER(SEARCH("SECÇÃO DE APÓSITOS",ExtraçãoDados!C1566,1)),REPLACE(ExtraçãoDados!C1566,1,29,"HM"))</f>
        <v>#N/A</v>
      </c>
      <c r="E1566" s="4" t="e" cm="1">
        <f t="array" ref="E1566">_xlfn.IFS(LEN(ExtraçãoDados!B1566)=7,YEAR(ExtraçãoDados!D1566),LEN(ExtraçãoDados!B1566)=10,RIGHT(ExtraçãoDados!B1566,4),LEN(ExtraçãoDados!B1566)=9,YEAR(ExtraçãoDados!D1566),LEN(ExtraçãoDados!B1566)=8,YEAR(ExtraçãoDados!D1566),LEN(ExtraçãoDados!B1566)&gt;7,YEAR(ExtraçãoDados!D1566),LEN(ExtraçãoDados!B1566)&gt;5,YEAR(ExtraçãoDados!D1566),LEN(ExtraçãoDados!B1566)&gt;4,YEAR(ExtraçãoDados!D1566))</f>
        <v>#N/A</v>
      </c>
      <c r="F1566" s="4">
        <f>ExtraçãoDados!E1566</f>
        <v>0</v>
      </c>
    </row>
    <row r="1567" spans="1:6" x14ac:dyDescent="0.25">
      <c r="A1567" s="4">
        <f>ExtraçãoDados!A1567</f>
        <v>0</v>
      </c>
      <c r="B1567" s="4" t="str" cm="1">
        <f t="array" ref="B1567">_xlfn.IFS(LEN(ExtraçãoDados!B1567)=12,LEFT(ExtraçãoDados!B1567,3),LEN(ExtraçãoDados!B1567)=10,LEFT(ExtraçãoDados!B1567,5),LEN(ExtraçãoDados!B1567)&gt;19,0,LEN(ExtraçãoDados!B1567)=9,LEFT(ExtraçãoDados!B1567,4),LEN(ExtraçãoDados!B1567)=6,LEFT(ExtraçãoDados!B1567,3),LEN(ExtraçãoDados!B1567)&lt;5,LEFT(ExtraçãoDados!B1567,3),LEN(ExtraçãoDados!B1567)=8,LEFT(ExtraçãoDados!B1567,3),LEN(ExtraçãoDados!B1567)=5,LEFT(ExtraçãoDados!B1567,5),LEN(ExtraçãoDados!B1567)=11,LEFT(ExtraçãoDados!B1567,5),LEN(ExtraçãoDados!B1567)=7,RIGHT(ExtraçãoDados!B1567,6))</f>
        <v/>
      </c>
      <c r="C1567" s="4" t="e" cm="1">
        <f t="array" ref="C1567">_xlfn.IFS(LEN(B1567)=1,"ERRO",LEN(B1567)=2,_xlfn.CONCAT("000",B1567),LEN(B1567)=3,_xlfn.CONCAT("00",B1567),LEN(B1567)=4,_xlfn.CONCAT("0",B1567),LEN(B1567)=6,B1567,LEN(B1567)=7,B1567,LEN(B1567)=5,B1567)</f>
        <v>#N/A</v>
      </c>
      <c r="D1567" s="4" t="e" cm="1">
        <f t="array" ref="D1567">_xlfn.IFS(ExtraçãoDados!C1567={"Direcção de Abastecimento"},REPLACE(ExtraçãoDados!C1567="{Direcção de Abastecimento}",1,25,"DA"),ExtraçãoDados!C1567={"COMISSÃO CULTURAL DE LMARINHA"},REPLACE(ExtraçãoDados!C1567={"COMISSÃO CULTURAL DE LMARINHA"},1,28,"CCM"),ExtraçãoDados!C1567={"DIRECÇÃO DE NAVIOS"},REPLACE(ExtraçãoDados!C1567={"DIRECÇÃO DE NAVIOS"},1,28,"DN"),ExtraçãoDados!C1567={"ESQUADRILHA SUBMARINOS"},REPLACE(ExtraçãoDados!C1567={"ESQUADRILHA SUBMARINOS"},1,28,"ES"),ExtraçãoDados!C1567={"COMISSÃO MARINHA"},REPLACE(ExtraçãoDados!C1567={"COMISSÃO MARINHA"},1,28,"CCM"),ExtraçãoDados!C1567={"COMISSÃO CULTURAL DE MARINHA"},REPLACE(ExtraçãoDados!C1567={"COMISSÃO CULTURAL DE MARINHA"},1,28,"CCM"),ExtraçãoDados!C1567={"CCM"},REPLACE(ExtraçãoDados!C1567={"CCM"},1,28,"CCM"),ExtraçãoDados!C1567={"DN"},REPLACE(ExtraçãoDados!C1567={"DN"},1,28,"DN"),ExtraçãoDados!C1567={"ES"},REPLACE(ExtraçãoDados!C1567={"ES"},1,28,"ES"),ExtraçãoDados!C1567={"DA"},REPLACE(ExtraçãoDados!C1567={"DA"},1,28,"DA"),ExtraçãoDados!C1567={"DE: ESQUADRILHA SUBMARINOS"},REPLACE(ExtraçãoDados!C1567={"DE: ESQUADRILHA SUBMARINOS"},1,28,"ES"),ExtraçãoDados!C1567={"DE: COMISSÃO CULTURAL DE LMARINHA"},REPLACE(ExtraçãoDados!C1567={"DE: COMISSÃO CULTURAL DE LMARINHA"},1,28,"CCM"),ExtraçãoDados!C1567={"ON"},REPLACE(ExtraçãoDados!C1567={"ON"},1,28,"DN"),ExtraçãoDados!C1567={"ESQ. SUBMARINOS"},REPLACE(ExtraçãoDados!C1567={"ESQ. SUBMARINOS"},1,28,"ES"),ExtraçãoDados!C1567={"☒ irecção de Abastecimento"},REPLACE(ExtraçãoDados!C1567={"☒ irecção de Abastecimento"},1,28,"DA"),ExtraçãoDados!C1567={"Direcã d Abtit ço e asecmeno"},REPLACE(ExtraçãoDados!C1567={"Direcã d Abtit ço e asecmeno"},1,28,"DA"),ExtraçãoDados!C1567={"Diecã d Abtit rço e asecmeno"},REPLACE(ExtraçãoDados!C1567={"Diecã d Abtit rço e asecmeno"},1,28,"DA"),ISNUMBER(SEARCH("COMISSÃO",ExtraçãoDados!C1567,1)),REPLACE(ExtraçãoDados!C1567,1,29,"CCM"),ISNUMBER(SEARCH("DN/DIL/DRT1",ExtraçãoDados!C1567,1)),REPLACE(ExtraçãoDados!C1567,1,29,"DN"),ISNUMBER(SEARCH("DIRECÇAO DE NAVIOS",ExtraçãoDados!C1567,1)),REPLACE(ExtraçãoDados!C1567,1,29,"DN"),ISNUMBER(SEARCH("ESQUADRILHA SUBMARIN",ExtraçãoDados!C1567,1)),REPLACE(ExtraçãoDados!C1567,1,29,"ES"),ISNUMBER(SEARCH("DN",ExtraçãoDados!C1567,1)),REPLACE(ExtraçãoDados!C1567,1,29,"DN"),ISNUMBER(SEARCH("DIRECÇÃO",ExtraçãoDados!C1567,1)),REPLACE(ExtraçãoDados!C1567,1,29,"DN"),ISNUMBER(SEARCH("DIRECÇA0",ExtraçãoDados!C1567,1)),REPLACE(ExtraçãoDados!C1567,1,29,"DN"),ISNUMBER(SEARCH("DIRE",ExtraçãoDados!C1567,1)),REPLACE(ExtraçãoDados!C1567,1,29,"DN"),ISNUMBER(SEARCH("ESQUADRILHA",ExtraçãoDados!C1567,1)),REPLACE(ExtraçãoDados!C1567,1,29,"ES"),ISNUMBER(SEARCH("HOSPITAL DA MARINHA",ExtraçãoDados!C1567,1)),REPLACE(ExtraçãoDados!C1567,1,29,"HM"),ISNUMBER(SEARCH("HOSPITAL",ExtraçãoDados!C1567,1)),REPLACE(ExtraçãoDados!C1567,1,29,"HM"),ISNUMBER(SEARCH("HM",ExtraçãoDados!C1567,1)),REPLACE(ExtraçãoDados!C1567,1,29,"HM"),ISNUMBER(SEARCH("SECÇÃO DE APÓSITOS",ExtraçãoDados!C1567,1)),REPLACE(ExtraçãoDados!C1567,1,29,"HM"))</f>
        <v>#N/A</v>
      </c>
      <c r="E1567" s="4" t="e" cm="1">
        <f t="array" ref="E1567">_xlfn.IFS(LEN(ExtraçãoDados!B1567)=7,YEAR(ExtraçãoDados!D1567),LEN(ExtraçãoDados!B1567)=10,RIGHT(ExtraçãoDados!B1567,4),LEN(ExtraçãoDados!B1567)=9,YEAR(ExtraçãoDados!D1567),LEN(ExtraçãoDados!B1567)=8,YEAR(ExtraçãoDados!D1567),LEN(ExtraçãoDados!B1567)&gt;7,YEAR(ExtraçãoDados!D1567),LEN(ExtraçãoDados!B1567)&gt;5,YEAR(ExtraçãoDados!D1567),LEN(ExtraçãoDados!B1567)&gt;4,YEAR(ExtraçãoDados!D1567))</f>
        <v>#N/A</v>
      </c>
      <c r="F1567" s="4">
        <f>ExtraçãoDados!E1567</f>
        <v>0</v>
      </c>
    </row>
    <row r="1568" spans="1:6" x14ac:dyDescent="0.25">
      <c r="A1568" s="4">
        <f>ExtraçãoDados!A1568</f>
        <v>0</v>
      </c>
      <c r="B1568" s="4" t="str" cm="1">
        <f t="array" ref="B1568">_xlfn.IFS(LEN(ExtraçãoDados!B1568)=12,LEFT(ExtraçãoDados!B1568,3),LEN(ExtraçãoDados!B1568)=10,LEFT(ExtraçãoDados!B1568,5),LEN(ExtraçãoDados!B1568)&gt;19,0,LEN(ExtraçãoDados!B1568)=9,LEFT(ExtraçãoDados!B1568,4),LEN(ExtraçãoDados!B1568)=6,LEFT(ExtraçãoDados!B1568,3),LEN(ExtraçãoDados!B1568)&lt;5,LEFT(ExtraçãoDados!B1568,3),LEN(ExtraçãoDados!B1568)=8,LEFT(ExtraçãoDados!B1568,3),LEN(ExtraçãoDados!B1568)=5,LEFT(ExtraçãoDados!B1568,5),LEN(ExtraçãoDados!B1568)=11,LEFT(ExtraçãoDados!B1568,5),LEN(ExtraçãoDados!B1568)=7,RIGHT(ExtraçãoDados!B1568,6))</f>
        <v/>
      </c>
      <c r="C1568" s="4" t="e" cm="1">
        <f t="array" ref="C1568">_xlfn.IFS(LEN(B1568)=1,"ERRO",LEN(B1568)=2,_xlfn.CONCAT("000",B1568),LEN(B1568)=3,_xlfn.CONCAT("00",B1568),LEN(B1568)=4,_xlfn.CONCAT("0",B1568),LEN(B1568)=6,B1568,LEN(B1568)=7,B1568,LEN(B1568)=5,B1568)</f>
        <v>#N/A</v>
      </c>
      <c r="D1568" s="4" t="e" cm="1">
        <f t="array" ref="D1568">_xlfn.IFS(ExtraçãoDados!C1568={"Direcção de Abastecimento"},REPLACE(ExtraçãoDados!C1568="{Direcção de Abastecimento}",1,25,"DA"),ExtraçãoDados!C1568={"COMISSÃO CULTURAL DE LMARINHA"},REPLACE(ExtraçãoDados!C1568={"COMISSÃO CULTURAL DE LMARINHA"},1,28,"CCM"),ExtraçãoDados!C1568={"DIRECÇÃO DE NAVIOS"},REPLACE(ExtraçãoDados!C1568={"DIRECÇÃO DE NAVIOS"},1,28,"DN"),ExtraçãoDados!C1568={"ESQUADRILHA SUBMARINOS"},REPLACE(ExtraçãoDados!C1568={"ESQUADRILHA SUBMARINOS"},1,28,"ES"),ExtraçãoDados!C1568={"COMISSÃO MARINHA"},REPLACE(ExtraçãoDados!C1568={"COMISSÃO MARINHA"},1,28,"CCM"),ExtraçãoDados!C1568={"COMISSÃO CULTURAL DE MARINHA"},REPLACE(ExtraçãoDados!C1568={"COMISSÃO CULTURAL DE MARINHA"},1,28,"CCM"),ExtraçãoDados!C1568={"CCM"},REPLACE(ExtraçãoDados!C1568={"CCM"},1,28,"CCM"),ExtraçãoDados!C1568={"DN"},REPLACE(ExtraçãoDados!C1568={"DN"},1,28,"DN"),ExtraçãoDados!C1568={"ES"},REPLACE(ExtraçãoDados!C1568={"ES"},1,28,"ES"),ExtraçãoDados!C1568={"DA"},REPLACE(ExtraçãoDados!C1568={"DA"},1,28,"DA"),ExtraçãoDados!C1568={"DE: ESQUADRILHA SUBMARINOS"},REPLACE(ExtraçãoDados!C1568={"DE: ESQUADRILHA SUBMARINOS"},1,28,"ES"),ExtraçãoDados!C1568={"DE: COMISSÃO CULTURAL DE LMARINHA"},REPLACE(ExtraçãoDados!C1568={"DE: COMISSÃO CULTURAL DE LMARINHA"},1,28,"CCM"),ExtraçãoDados!C1568={"ON"},REPLACE(ExtraçãoDados!C1568={"ON"},1,28,"DN"),ExtraçãoDados!C1568={"ESQ. SUBMARINOS"},REPLACE(ExtraçãoDados!C1568={"ESQ. SUBMARINOS"},1,28,"ES"),ExtraçãoDados!C1568={"☒ irecção de Abastecimento"},REPLACE(ExtraçãoDados!C1568={"☒ irecção de Abastecimento"},1,28,"DA"),ExtraçãoDados!C1568={"Direcã d Abtit ço e asecmeno"},REPLACE(ExtraçãoDados!C1568={"Direcã d Abtit ço e asecmeno"},1,28,"DA"),ExtraçãoDados!C1568={"Diecã d Abtit rço e asecmeno"},REPLACE(ExtraçãoDados!C1568={"Diecã d Abtit rço e asecmeno"},1,28,"DA"),ISNUMBER(SEARCH("COMISSÃO",ExtraçãoDados!C1568,1)),REPLACE(ExtraçãoDados!C1568,1,29,"CCM"),ISNUMBER(SEARCH("DN/DIL/DRT1",ExtraçãoDados!C1568,1)),REPLACE(ExtraçãoDados!C1568,1,29,"DN"),ISNUMBER(SEARCH("DIRECÇAO DE NAVIOS",ExtraçãoDados!C1568,1)),REPLACE(ExtraçãoDados!C1568,1,29,"DN"),ISNUMBER(SEARCH("ESQUADRILHA SUBMARIN",ExtraçãoDados!C1568,1)),REPLACE(ExtraçãoDados!C1568,1,29,"ES"),ISNUMBER(SEARCH("DN",ExtraçãoDados!C1568,1)),REPLACE(ExtraçãoDados!C1568,1,29,"DN"),ISNUMBER(SEARCH("DIRECÇÃO",ExtraçãoDados!C1568,1)),REPLACE(ExtraçãoDados!C1568,1,29,"DN"),ISNUMBER(SEARCH("DIRECÇA0",ExtraçãoDados!C1568,1)),REPLACE(ExtraçãoDados!C1568,1,29,"DN"),ISNUMBER(SEARCH("DIRE",ExtraçãoDados!C1568,1)),REPLACE(ExtraçãoDados!C1568,1,29,"DN"),ISNUMBER(SEARCH("ESQUADRILHA",ExtraçãoDados!C1568,1)),REPLACE(ExtraçãoDados!C1568,1,29,"ES"),ISNUMBER(SEARCH("HOSPITAL DA MARINHA",ExtraçãoDados!C1568,1)),REPLACE(ExtraçãoDados!C1568,1,29,"HM"),ISNUMBER(SEARCH("HOSPITAL",ExtraçãoDados!C1568,1)),REPLACE(ExtraçãoDados!C1568,1,29,"HM"),ISNUMBER(SEARCH("HM",ExtraçãoDados!C1568,1)),REPLACE(ExtraçãoDados!C1568,1,29,"HM"),ISNUMBER(SEARCH("SECÇÃO DE APÓSITOS",ExtraçãoDados!C1568,1)),REPLACE(ExtraçãoDados!C1568,1,29,"HM"))</f>
        <v>#N/A</v>
      </c>
      <c r="E1568" s="4" t="e" cm="1">
        <f t="array" ref="E1568">_xlfn.IFS(LEN(ExtraçãoDados!B1568)=7,YEAR(ExtraçãoDados!D1568),LEN(ExtraçãoDados!B1568)=10,RIGHT(ExtraçãoDados!B1568,4),LEN(ExtraçãoDados!B1568)=9,YEAR(ExtraçãoDados!D1568),LEN(ExtraçãoDados!B1568)=8,YEAR(ExtraçãoDados!D1568),LEN(ExtraçãoDados!B1568)&gt;7,YEAR(ExtraçãoDados!D1568),LEN(ExtraçãoDados!B1568)&gt;5,YEAR(ExtraçãoDados!D1568),LEN(ExtraçãoDados!B1568)&gt;4,YEAR(ExtraçãoDados!D1568))</f>
        <v>#N/A</v>
      </c>
      <c r="F1568" s="4">
        <f>ExtraçãoDados!E1568</f>
        <v>0</v>
      </c>
    </row>
    <row r="1569" spans="1:6" x14ac:dyDescent="0.25">
      <c r="A1569" s="4">
        <f>ExtraçãoDados!A1569</f>
        <v>0</v>
      </c>
      <c r="B1569" s="4" t="str" cm="1">
        <f t="array" ref="B1569">_xlfn.IFS(LEN(ExtraçãoDados!B1569)=12,LEFT(ExtraçãoDados!B1569,3),LEN(ExtraçãoDados!B1569)=10,LEFT(ExtraçãoDados!B1569,5),LEN(ExtraçãoDados!B1569)&gt;19,0,LEN(ExtraçãoDados!B1569)=9,LEFT(ExtraçãoDados!B1569,4),LEN(ExtraçãoDados!B1569)=6,LEFT(ExtraçãoDados!B1569,3),LEN(ExtraçãoDados!B1569)&lt;5,LEFT(ExtraçãoDados!B1569,3),LEN(ExtraçãoDados!B1569)=8,LEFT(ExtraçãoDados!B1569,3),LEN(ExtraçãoDados!B1569)=5,LEFT(ExtraçãoDados!B1569,5),LEN(ExtraçãoDados!B1569)=11,LEFT(ExtraçãoDados!B1569,5),LEN(ExtraçãoDados!B1569)=7,RIGHT(ExtraçãoDados!B1569,6))</f>
        <v/>
      </c>
      <c r="C1569" s="4" t="e" cm="1">
        <f t="array" ref="C1569">_xlfn.IFS(LEN(B1569)=1,"ERRO",LEN(B1569)=2,_xlfn.CONCAT("000",B1569),LEN(B1569)=3,_xlfn.CONCAT("00",B1569),LEN(B1569)=4,_xlfn.CONCAT("0",B1569),LEN(B1569)=6,B1569,LEN(B1569)=7,B1569,LEN(B1569)=5,B1569)</f>
        <v>#N/A</v>
      </c>
      <c r="D1569" s="4" t="e" cm="1">
        <f t="array" ref="D1569">_xlfn.IFS(ExtraçãoDados!C1569={"Direcção de Abastecimento"},REPLACE(ExtraçãoDados!C1569="{Direcção de Abastecimento}",1,25,"DA"),ExtraçãoDados!C1569={"COMISSÃO CULTURAL DE LMARINHA"},REPLACE(ExtraçãoDados!C1569={"COMISSÃO CULTURAL DE LMARINHA"},1,28,"CCM"),ExtraçãoDados!C1569={"DIRECÇÃO DE NAVIOS"},REPLACE(ExtraçãoDados!C1569={"DIRECÇÃO DE NAVIOS"},1,28,"DN"),ExtraçãoDados!C1569={"ESQUADRILHA SUBMARINOS"},REPLACE(ExtraçãoDados!C1569={"ESQUADRILHA SUBMARINOS"},1,28,"ES"),ExtraçãoDados!C1569={"COMISSÃO MARINHA"},REPLACE(ExtraçãoDados!C1569={"COMISSÃO MARINHA"},1,28,"CCM"),ExtraçãoDados!C1569={"COMISSÃO CULTURAL DE MARINHA"},REPLACE(ExtraçãoDados!C1569={"COMISSÃO CULTURAL DE MARINHA"},1,28,"CCM"),ExtraçãoDados!C1569={"CCM"},REPLACE(ExtraçãoDados!C1569={"CCM"},1,28,"CCM"),ExtraçãoDados!C1569={"DN"},REPLACE(ExtraçãoDados!C1569={"DN"},1,28,"DN"),ExtraçãoDados!C1569={"ES"},REPLACE(ExtraçãoDados!C1569={"ES"},1,28,"ES"),ExtraçãoDados!C1569={"DA"},REPLACE(ExtraçãoDados!C1569={"DA"},1,28,"DA"),ExtraçãoDados!C1569={"DE: ESQUADRILHA SUBMARINOS"},REPLACE(ExtraçãoDados!C1569={"DE: ESQUADRILHA SUBMARINOS"},1,28,"ES"),ExtraçãoDados!C1569={"DE: COMISSÃO CULTURAL DE LMARINHA"},REPLACE(ExtraçãoDados!C1569={"DE: COMISSÃO CULTURAL DE LMARINHA"},1,28,"CCM"),ExtraçãoDados!C1569={"ON"},REPLACE(ExtraçãoDados!C1569={"ON"},1,28,"DN"),ExtraçãoDados!C1569={"ESQ. SUBMARINOS"},REPLACE(ExtraçãoDados!C1569={"ESQ. SUBMARINOS"},1,28,"ES"),ExtraçãoDados!C1569={"☒ irecção de Abastecimento"},REPLACE(ExtraçãoDados!C1569={"☒ irecção de Abastecimento"},1,28,"DA"),ExtraçãoDados!C1569={"Direcã d Abtit ço e asecmeno"},REPLACE(ExtraçãoDados!C1569={"Direcã d Abtit ço e asecmeno"},1,28,"DA"),ExtraçãoDados!C1569={"Diecã d Abtit rço e asecmeno"},REPLACE(ExtraçãoDados!C1569={"Diecã d Abtit rço e asecmeno"},1,28,"DA"),ISNUMBER(SEARCH("COMISSÃO",ExtraçãoDados!C1569,1)),REPLACE(ExtraçãoDados!C1569,1,29,"CCM"),ISNUMBER(SEARCH("DN/DIL/DRT1",ExtraçãoDados!C1569,1)),REPLACE(ExtraçãoDados!C1569,1,29,"DN"),ISNUMBER(SEARCH("DIRECÇAO DE NAVIOS",ExtraçãoDados!C1569,1)),REPLACE(ExtraçãoDados!C1569,1,29,"DN"),ISNUMBER(SEARCH("ESQUADRILHA SUBMARIN",ExtraçãoDados!C1569,1)),REPLACE(ExtraçãoDados!C1569,1,29,"ES"),ISNUMBER(SEARCH("DN",ExtraçãoDados!C1569,1)),REPLACE(ExtraçãoDados!C1569,1,29,"DN"),ISNUMBER(SEARCH("DIRECÇÃO",ExtraçãoDados!C1569,1)),REPLACE(ExtraçãoDados!C1569,1,29,"DN"),ISNUMBER(SEARCH("DIRECÇA0",ExtraçãoDados!C1569,1)),REPLACE(ExtraçãoDados!C1569,1,29,"DN"),ISNUMBER(SEARCH("DIRE",ExtraçãoDados!C1569,1)),REPLACE(ExtraçãoDados!C1569,1,29,"DN"),ISNUMBER(SEARCH("ESQUADRILHA",ExtraçãoDados!C1569,1)),REPLACE(ExtraçãoDados!C1569,1,29,"ES"),ISNUMBER(SEARCH("HOSPITAL DA MARINHA",ExtraçãoDados!C1569,1)),REPLACE(ExtraçãoDados!C1569,1,29,"HM"),ISNUMBER(SEARCH("HOSPITAL",ExtraçãoDados!C1569,1)),REPLACE(ExtraçãoDados!C1569,1,29,"HM"),ISNUMBER(SEARCH("HM",ExtraçãoDados!C1569,1)),REPLACE(ExtraçãoDados!C1569,1,29,"HM"),ISNUMBER(SEARCH("SECÇÃO DE APÓSITOS",ExtraçãoDados!C1569,1)),REPLACE(ExtraçãoDados!C1569,1,29,"HM"))</f>
        <v>#N/A</v>
      </c>
      <c r="E1569" s="4" t="e" cm="1">
        <f t="array" ref="E1569">_xlfn.IFS(LEN(ExtraçãoDados!B1569)=7,YEAR(ExtraçãoDados!D1569),LEN(ExtraçãoDados!B1569)=10,RIGHT(ExtraçãoDados!B1569,4),LEN(ExtraçãoDados!B1569)=9,YEAR(ExtraçãoDados!D1569),LEN(ExtraçãoDados!B1569)=8,YEAR(ExtraçãoDados!D1569),LEN(ExtraçãoDados!B1569)&gt;7,YEAR(ExtraçãoDados!D1569),LEN(ExtraçãoDados!B1569)&gt;5,YEAR(ExtraçãoDados!D1569),LEN(ExtraçãoDados!B1569)&gt;4,YEAR(ExtraçãoDados!D1569))</f>
        <v>#N/A</v>
      </c>
      <c r="F1569" s="4">
        <f>ExtraçãoDados!E1569</f>
        <v>0</v>
      </c>
    </row>
    <row r="1570" spans="1:6" x14ac:dyDescent="0.25">
      <c r="A1570" s="4">
        <f>ExtraçãoDados!A1570</f>
        <v>0</v>
      </c>
      <c r="B1570" s="4" t="str" cm="1">
        <f t="array" ref="B1570">_xlfn.IFS(LEN(ExtraçãoDados!B1570)=12,LEFT(ExtraçãoDados!B1570,3),LEN(ExtraçãoDados!B1570)=10,LEFT(ExtraçãoDados!B1570,5),LEN(ExtraçãoDados!B1570)&gt;19,0,LEN(ExtraçãoDados!B1570)=9,LEFT(ExtraçãoDados!B1570,4),LEN(ExtraçãoDados!B1570)=6,LEFT(ExtraçãoDados!B1570,3),LEN(ExtraçãoDados!B1570)&lt;5,LEFT(ExtraçãoDados!B1570,3),LEN(ExtraçãoDados!B1570)=8,LEFT(ExtraçãoDados!B1570,3),LEN(ExtraçãoDados!B1570)=5,LEFT(ExtraçãoDados!B1570,5),LEN(ExtraçãoDados!B1570)=11,LEFT(ExtraçãoDados!B1570,5),LEN(ExtraçãoDados!B1570)=7,RIGHT(ExtraçãoDados!B1570,6))</f>
        <v/>
      </c>
      <c r="C1570" s="4" t="e" cm="1">
        <f t="array" ref="C1570">_xlfn.IFS(LEN(B1570)=1,"ERRO",LEN(B1570)=2,_xlfn.CONCAT("000",B1570),LEN(B1570)=3,_xlfn.CONCAT("00",B1570),LEN(B1570)=4,_xlfn.CONCAT("0",B1570),LEN(B1570)=6,B1570,LEN(B1570)=7,B1570,LEN(B1570)=5,B1570)</f>
        <v>#N/A</v>
      </c>
      <c r="D1570" s="4" t="e" cm="1">
        <f t="array" ref="D1570">_xlfn.IFS(ExtraçãoDados!C1570={"Direcção de Abastecimento"},REPLACE(ExtraçãoDados!C1570="{Direcção de Abastecimento}",1,25,"DA"),ExtraçãoDados!C1570={"COMISSÃO CULTURAL DE LMARINHA"},REPLACE(ExtraçãoDados!C1570={"COMISSÃO CULTURAL DE LMARINHA"},1,28,"CCM"),ExtraçãoDados!C1570={"DIRECÇÃO DE NAVIOS"},REPLACE(ExtraçãoDados!C1570={"DIRECÇÃO DE NAVIOS"},1,28,"DN"),ExtraçãoDados!C1570={"ESQUADRILHA SUBMARINOS"},REPLACE(ExtraçãoDados!C1570={"ESQUADRILHA SUBMARINOS"},1,28,"ES"),ExtraçãoDados!C1570={"COMISSÃO MARINHA"},REPLACE(ExtraçãoDados!C1570={"COMISSÃO MARINHA"},1,28,"CCM"),ExtraçãoDados!C1570={"COMISSÃO CULTURAL DE MARINHA"},REPLACE(ExtraçãoDados!C1570={"COMISSÃO CULTURAL DE MARINHA"},1,28,"CCM"),ExtraçãoDados!C1570={"CCM"},REPLACE(ExtraçãoDados!C1570={"CCM"},1,28,"CCM"),ExtraçãoDados!C1570={"DN"},REPLACE(ExtraçãoDados!C1570={"DN"},1,28,"DN"),ExtraçãoDados!C1570={"ES"},REPLACE(ExtraçãoDados!C1570={"ES"},1,28,"ES"),ExtraçãoDados!C1570={"DA"},REPLACE(ExtraçãoDados!C1570={"DA"},1,28,"DA"),ExtraçãoDados!C1570={"DE: ESQUADRILHA SUBMARINOS"},REPLACE(ExtraçãoDados!C1570={"DE: ESQUADRILHA SUBMARINOS"},1,28,"ES"),ExtraçãoDados!C1570={"DE: COMISSÃO CULTURAL DE LMARINHA"},REPLACE(ExtraçãoDados!C1570={"DE: COMISSÃO CULTURAL DE LMARINHA"},1,28,"CCM"),ExtraçãoDados!C1570={"ON"},REPLACE(ExtraçãoDados!C1570={"ON"},1,28,"DN"),ExtraçãoDados!C1570={"ESQ. SUBMARINOS"},REPLACE(ExtraçãoDados!C1570={"ESQ. SUBMARINOS"},1,28,"ES"),ExtraçãoDados!C1570={"☒ irecção de Abastecimento"},REPLACE(ExtraçãoDados!C1570={"☒ irecção de Abastecimento"},1,28,"DA"),ExtraçãoDados!C1570={"Direcã d Abtit ço e asecmeno"},REPLACE(ExtraçãoDados!C1570={"Direcã d Abtit ço e asecmeno"},1,28,"DA"),ExtraçãoDados!C1570={"Diecã d Abtit rço e asecmeno"},REPLACE(ExtraçãoDados!C1570={"Diecã d Abtit rço e asecmeno"},1,28,"DA"),ISNUMBER(SEARCH("COMISSÃO",ExtraçãoDados!C1570,1)),REPLACE(ExtraçãoDados!C1570,1,29,"CCM"),ISNUMBER(SEARCH("DN/DIL/DRT1",ExtraçãoDados!C1570,1)),REPLACE(ExtraçãoDados!C1570,1,29,"DN"),ISNUMBER(SEARCH("DIRECÇAO DE NAVIOS",ExtraçãoDados!C1570,1)),REPLACE(ExtraçãoDados!C1570,1,29,"DN"),ISNUMBER(SEARCH("ESQUADRILHA SUBMARIN",ExtraçãoDados!C1570,1)),REPLACE(ExtraçãoDados!C1570,1,29,"ES"),ISNUMBER(SEARCH("DN",ExtraçãoDados!C1570,1)),REPLACE(ExtraçãoDados!C1570,1,29,"DN"),ISNUMBER(SEARCH("DIRECÇÃO",ExtraçãoDados!C1570,1)),REPLACE(ExtraçãoDados!C1570,1,29,"DN"),ISNUMBER(SEARCH("DIRECÇA0",ExtraçãoDados!C1570,1)),REPLACE(ExtraçãoDados!C1570,1,29,"DN"),ISNUMBER(SEARCH("DIRE",ExtraçãoDados!C1570,1)),REPLACE(ExtraçãoDados!C1570,1,29,"DN"),ISNUMBER(SEARCH("ESQUADRILHA",ExtraçãoDados!C1570,1)),REPLACE(ExtraçãoDados!C1570,1,29,"ES"),ISNUMBER(SEARCH("HOSPITAL DA MARINHA",ExtraçãoDados!C1570,1)),REPLACE(ExtraçãoDados!C1570,1,29,"HM"),ISNUMBER(SEARCH("HOSPITAL",ExtraçãoDados!C1570,1)),REPLACE(ExtraçãoDados!C1570,1,29,"HM"),ISNUMBER(SEARCH("HM",ExtraçãoDados!C1570,1)),REPLACE(ExtraçãoDados!C1570,1,29,"HM"),ISNUMBER(SEARCH("SECÇÃO DE APÓSITOS",ExtraçãoDados!C1570,1)),REPLACE(ExtraçãoDados!C1570,1,29,"HM"))</f>
        <v>#N/A</v>
      </c>
      <c r="E1570" s="4" t="e" cm="1">
        <f t="array" ref="E1570">_xlfn.IFS(LEN(ExtraçãoDados!B1570)=7,YEAR(ExtraçãoDados!D1570),LEN(ExtraçãoDados!B1570)=10,RIGHT(ExtraçãoDados!B1570,4),LEN(ExtraçãoDados!B1570)=9,YEAR(ExtraçãoDados!D1570),LEN(ExtraçãoDados!B1570)=8,YEAR(ExtraçãoDados!D1570),LEN(ExtraçãoDados!B1570)&gt;7,YEAR(ExtraçãoDados!D1570),LEN(ExtraçãoDados!B1570)&gt;5,YEAR(ExtraçãoDados!D1570),LEN(ExtraçãoDados!B1570)&gt;4,YEAR(ExtraçãoDados!D1570))</f>
        <v>#N/A</v>
      </c>
      <c r="F1570" s="4">
        <f>ExtraçãoDados!E1570</f>
        <v>0</v>
      </c>
    </row>
    <row r="1571" spans="1:6" x14ac:dyDescent="0.25">
      <c r="A1571" s="4">
        <f>ExtraçãoDados!A1571</f>
        <v>0</v>
      </c>
      <c r="B1571" s="4" t="str" cm="1">
        <f t="array" ref="B1571">_xlfn.IFS(LEN(ExtraçãoDados!B1571)=12,LEFT(ExtraçãoDados!B1571,3),LEN(ExtraçãoDados!B1571)=10,LEFT(ExtraçãoDados!B1571,5),LEN(ExtraçãoDados!B1571)&gt;19,0,LEN(ExtraçãoDados!B1571)=9,LEFT(ExtraçãoDados!B1571,4),LEN(ExtraçãoDados!B1571)=6,LEFT(ExtraçãoDados!B1571,3),LEN(ExtraçãoDados!B1571)&lt;5,LEFT(ExtraçãoDados!B1571,3),LEN(ExtraçãoDados!B1571)=8,LEFT(ExtraçãoDados!B1571,3),LEN(ExtraçãoDados!B1571)=5,LEFT(ExtraçãoDados!B1571,5),LEN(ExtraçãoDados!B1571)=11,LEFT(ExtraçãoDados!B1571,5),LEN(ExtraçãoDados!B1571)=7,RIGHT(ExtraçãoDados!B1571,6))</f>
        <v/>
      </c>
      <c r="C1571" s="4" t="e" cm="1">
        <f t="array" ref="C1571">_xlfn.IFS(LEN(B1571)=1,"ERRO",LEN(B1571)=2,_xlfn.CONCAT("000",B1571),LEN(B1571)=3,_xlfn.CONCAT("00",B1571),LEN(B1571)=4,_xlfn.CONCAT("0",B1571),LEN(B1571)=6,B1571,LEN(B1571)=7,B1571,LEN(B1571)=5,B1571)</f>
        <v>#N/A</v>
      </c>
      <c r="D1571" s="4" t="e" cm="1">
        <f t="array" ref="D1571">_xlfn.IFS(ExtraçãoDados!C1571={"Direcção de Abastecimento"},REPLACE(ExtraçãoDados!C1571="{Direcção de Abastecimento}",1,25,"DA"),ExtraçãoDados!C1571={"COMISSÃO CULTURAL DE LMARINHA"},REPLACE(ExtraçãoDados!C1571={"COMISSÃO CULTURAL DE LMARINHA"},1,28,"CCM"),ExtraçãoDados!C1571={"DIRECÇÃO DE NAVIOS"},REPLACE(ExtraçãoDados!C1571={"DIRECÇÃO DE NAVIOS"},1,28,"DN"),ExtraçãoDados!C1571={"ESQUADRILHA SUBMARINOS"},REPLACE(ExtraçãoDados!C1571={"ESQUADRILHA SUBMARINOS"},1,28,"ES"),ExtraçãoDados!C1571={"COMISSÃO MARINHA"},REPLACE(ExtraçãoDados!C1571={"COMISSÃO MARINHA"},1,28,"CCM"),ExtraçãoDados!C1571={"COMISSÃO CULTURAL DE MARINHA"},REPLACE(ExtraçãoDados!C1571={"COMISSÃO CULTURAL DE MARINHA"},1,28,"CCM"),ExtraçãoDados!C1571={"CCM"},REPLACE(ExtraçãoDados!C1571={"CCM"},1,28,"CCM"),ExtraçãoDados!C1571={"DN"},REPLACE(ExtraçãoDados!C1571={"DN"},1,28,"DN"),ExtraçãoDados!C1571={"ES"},REPLACE(ExtraçãoDados!C1571={"ES"},1,28,"ES"),ExtraçãoDados!C1571={"DA"},REPLACE(ExtraçãoDados!C1571={"DA"},1,28,"DA"),ExtraçãoDados!C1571={"DE: ESQUADRILHA SUBMARINOS"},REPLACE(ExtraçãoDados!C1571={"DE: ESQUADRILHA SUBMARINOS"},1,28,"ES"),ExtraçãoDados!C1571={"DE: COMISSÃO CULTURAL DE LMARINHA"},REPLACE(ExtraçãoDados!C1571={"DE: COMISSÃO CULTURAL DE LMARINHA"},1,28,"CCM"),ExtraçãoDados!C1571={"ON"},REPLACE(ExtraçãoDados!C1571={"ON"},1,28,"DN"),ExtraçãoDados!C1571={"ESQ. SUBMARINOS"},REPLACE(ExtraçãoDados!C1571={"ESQ. SUBMARINOS"},1,28,"ES"),ExtraçãoDados!C1571={"☒ irecção de Abastecimento"},REPLACE(ExtraçãoDados!C1571={"☒ irecção de Abastecimento"},1,28,"DA"),ExtraçãoDados!C1571={"Direcã d Abtit ço e asecmeno"},REPLACE(ExtraçãoDados!C1571={"Direcã d Abtit ço e asecmeno"},1,28,"DA"),ExtraçãoDados!C1571={"Diecã d Abtit rço e asecmeno"},REPLACE(ExtraçãoDados!C1571={"Diecã d Abtit rço e asecmeno"},1,28,"DA"),ISNUMBER(SEARCH("COMISSÃO",ExtraçãoDados!C1571,1)),REPLACE(ExtraçãoDados!C1571,1,29,"CCM"),ISNUMBER(SEARCH("DN/DIL/DRT1",ExtraçãoDados!C1571,1)),REPLACE(ExtraçãoDados!C1571,1,29,"DN"),ISNUMBER(SEARCH("DIRECÇAO DE NAVIOS",ExtraçãoDados!C1571,1)),REPLACE(ExtraçãoDados!C1571,1,29,"DN"),ISNUMBER(SEARCH("ESQUADRILHA SUBMARIN",ExtraçãoDados!C1571,1)),REPLACE(ExtraçãoDados!C1571,1,29,"ES"),ISNUMBER(SEARCH("DN",ExtraçãoDados!C1571,1)),REPLACE(ExtraçãoDados!C1571,1,29,"DN"),ISNUMBER(SEARCH("DIRECÇÃO",ExtraçãoDados!C1571,1)),REPLACE(ExtraçãoDados!C1571,1,29,"DN"),ISNUMBER(SEARCH("DIRECÇA0",ExtraçãoDados!C1571,1)),REPLACE(ExtraçãoDados!C1571,1,29,"DN"),ISNUMBER(SEARCH("DIRE",ExtraçãoDados!C1571,1)),REPLACE(ExtraçãoDados!C1571,1,29,"DN"),ISNUMBER(SEARCH("ESQUADRILHA",ExtraçãoDados!C1571,1)),REPLACE(ExtraçãoDados!C1571,1,29,"ES"),ISNUMBER(SEARCH("HOSPITAL DA MARINHA",ExtraçãoDados!C1571,1)),REPLACE(ExtraçãoDados!C1571,1,29,"HM"),ISNUMBER(SEARCH("HOSPITAL",ExtraçãoDados!C1571,1)),REPLACE(ExtraçãoDados!C1571,1,29,"HM"),ISNUMBER(SEARCH("HM",ExtraçãoDados!C1571,1)),REPLACE(ExtraçãoDados!C1571,1,29,"HM"),ISNUMBER(SEARCH("SECÇÃO DE APÓSITOS",ExtraçãoDados!C1571,1)),REPLACE(ExtraçãoDados!C1571,1,29,"HM"))</f>
        <v>#N/A</v>
      </c>
      <c r="E1571" s="4" t="e" cm="1">
        <f t="array" ref="E1571">_xlfn.IFS(LEN(ExtraçãoDados!B1571)=7,YEAR(ExtraçãoDados!D1571),LEN(ExtraçãoDados!B1571)=10,RIGHT(ExtraçãoDados!B1571,4),LEN(ExtraçãoDados!B1571)=9,YEAR(ExtraçãoDados!D1571),LEN(ExtraçãoDados!B1571)=8,YEAR(ExtraçãoDados!D1571),LEN(ExtraçãoDados!B1571)&gt;7,YEAR(ExtraçãoDados!D1571),LEN(ExtraçãoDados!B1571)&gt;5,YEAR(ExtraçãoDados!D1571),LEN(ExtraçãoDados!B1571)&gt;4,YEAR(ExtraçãoDados!D1571))</f>
        <v>#N/A</v>
      </c>
      <c r="F1571" s="4">
        <f>ExtraçãoDados!E1571</f>
        <v>0</v>
      </c>
    </row>
    <row r="1572" spans="1:6" x14ac:dyDescent="0.25">
      <c r="A1572" s="4">
        <f>ExtraçãoDados!A1572</f>
        <v>0</v>
      </c>
      <c r="B1572" s="4" t="str" cm="1">
        <f t="array" ref="B1572">_xlfn.IFS(LEN(ExtraçãoDados!B1572)=12,LEFT(ExtraçãoDados!B1572,3),LEN(ExtraçãoDados!B1572)=10,LEFT(ExtraçãoDados!B1572,5),LEN(ExtraçãoDados!B1572)&gt;19,0,LEN(ExtraçãoDados!B1572)=9,LEFT(ExtraçãoDados!B1572,4),LEN(ExtraçãoDados!B1572)=6,LEFT(ExtraçãoDados!B1572,3),LEN(ExtraçãoDados!B1572)&lt;5,LEFT(ExtraçãoDados!B1572,3),LEN(ExtraçãoDados!B1572)=8,LEFT(ExtraçãoDados!B1572,3),LEN(ExtraçãoDados!B1572)=5,LEFT(ExtraçãoDados!B1572,5),LEN(ExtraçãoDados!B1572)=11,LEFT(ExtraçãoDados!B1572,5),LEN(ExtraçãoDados!B1572)=7,RIGHT(ExtraçãoDados!B1572,6))</f>
        <v/>
      </c>
      <c r="C1572" s="4" t="e" cm="1">
        <f t="array" ref="C1572">_xlfn.IFS(LEN(B1572)=1,"ERRO",LEN(B1572)=2,_xlfn.CONCAT("000",B1572),LEN(B1572)=3,_xlfn.CONCAT("00",B1572),LEN(B1572)=4,_xlfn.CONCAT("0",B1572),LEN(B1572)=6,B1572,LEN(B1572)=7,B1572,LEN(B1572)=5,B1572)</f>
        <v>#N/A</v>
      </c>
      <c r="D1572" s="4" t="e" cm="1">
        <f t="array" ref="D1572">_xlfn.IFS(ExtraçãoDados!C1572={"Direcção de Abastecimento"},REPLACE(ExtraçãoDados!C1572="{Direcção de Abastecimento}",1,25,"DA"),ExtraçãoDados!C1572={"COMISSÃO CULTURAL DE LMARINHA"},REPLACE(ExtraçãoDados!C1572={"COMISSÃO CULTURAL DE LMARINHA"},1,28,"CCM"),ExtraçãoDados!C1572={"DIRECÇÃO DE NAVIOS"},REPLACE(ExtraçãoDados!C1572={"DIRECÇÃO DE NAVIOS"},1,28,"DN"),ExtraçãoDados!C1572={"ESQUADRILHA SUBMARINOS"},REPLACE(ExtraçãoDados!C1572={"ESQUADRILHA SUBMARINOS"},1,28,"ES"),ExtraçãoDados!C1572={"COMISSÃO MARINHA"},REPLACE(ExtraçãoDados!C1572={"COMISSÃO MARINHA"},1,28,"CCM"),ExtraçãoDados!C1572={"COMISSÃO CULTURAL DE MARINHA"},REPLACE(ExtraçãoDados!C1572={"COMISSÃO CULTURAL DE MARINHA"},1,28,"CCM"),ExtraçãoDados!C1572={"CCM"},REPLACE(ExtraçãoDados!C1572={"CCM"},1,28,"CCM"),ExtraçãoDados!C1572={"DN"},REPLACE(ExtraçãoDados!C1572={"DN"},1,28,"DN"),ExtraçãoDados!C1572={"ES"},REPLACE(ExtraçãoDados!C1572={"ES"},1,28,"ES"),ExtraçãoDados!C1572={"DA"},REPLACE(ExtraçãoDados!C1572={"DA"},1,28,"DA"),ExtraçãoDados!C1572={"DE: ESQUADRILHA SUBMARINOS"},REPLACE(ExtraçãoDados!C1572={"DE: ESQUADRILHA SUBMARINOS"},1,28,"ES"),ExtraçãoDados!C1572={"DE: COMISSÃO CULTURAL DE LMARINHA"},REPLACE(ExtraçãoDados!C1572={"DE: COMISSÃO CULTURAL DE LMARINHA"},1,28,"CCM"),ExtraçãoDados!C1572={"ON"},REPLACE(ExtraçãoDados!C1572={"ON"},1,28,"DN"),ExtraçãoDados!C1572={"ESQ. SUBMARINOS"},REPLACE(ExtraçãoDados!C1572={"ESQ. SUBMARINOS"},1,28,"ES"),ExtraçãoDados!C1572={"☒ irecção de Abastecimento"},REPLACE(ExtraçãoDados!C1572={"☒ irecção de Abastecimento"},1,28,"DA"),ExtraçãoDados!C1572={"Direcã d Abtit ço e asecmeno"},REPLACE(ExtraçãoDados!C1572={"Direcã d Abtit ço e asecmeno"},1,28,"DA"),ExtraçãoDados!C1572={"Diecã d Abtit rço e asecmeno"},REPLACE(ExtraçãoDados!C1572={"Diecã d Abtit rço e asecmeno"},1,28,"DA"),ISNUMBER(SEARCH("COMISSÃO",ExtraçãoDados!C1572,1)),REPLACE(ExtraçãoDados!C1572,1,29,"CCM"),ISNUMBER(SEARCH("DN/DIL/DRT1",ExtraçãoDados!C1572,1)),REPLACE(ExtraçãoDados!C1572,1,29,"DN"),ISNUMBER(SEARCH("DIRECÇAO DE NAVIOS",ExtraçãoDados!C1572,1)),REPLACE(ExtraçãoDados!C1572,1,29,"DN"),ISNUMBER(SEARCH("ESQUADRILHA SUBMARIN",ExtraçãoDados!C1572,1)),REPLACE(ExtraçãoDados!C1572,1,29,"ES"),ISNUMBER(SEARCH("DN",ExtraçãoDados!C1572,1)),REPLACE(ExtraçãoDados!C1572,1,29,"DN"),ISNUMBER(SEARCH("DIRECÇÃO",ExtraçãoDados!C1572,1)),REPLACE(ExtraçãoDados!C1572,1,29,"DN"),ISNUMBER(SEARCH("DIRECÇA0",ExtraçãoDados!C1572,1)),REPLACE(ExtraçãoDados!C1572,1,29,"DN"),ISNUMBER(SEARCH("DIRE",ExtraçãoDados!C1572,1)),REPLACE(ExtraçãoDados!C1572,1,29,"DN"),ISNUMBER(SEARCH("ESQUADRILHA",ExtraçãoDados!C1572,1)),REPLACE(ExtraçãoDados!C1572,1,29,"ES"),ISNUMBER(SEARCH("HOSPITAL DA MARINHA",ExtraçãoDados!C1572,1)),REPLACE(ExtraçãoDados!C1572,1,29,"HM"),ISNUMBER(SEARCH("HOSPITAL",ExtraçãoDados!C1572,1)),REPLACE(ExtraçãoDados!C1572,1,29,"HM"),ISNUMBER(SEARCH("HM",ExtraçãoDados!C1572,1)),REPLACE(ExtraçãoDados!C1572,1,29,"HM"),ISNUMBER(SEARCH("SECÇÃO DE APÓSITOS",ExtraçãoDados!C1572,1)),REPLACE(ExtraçãoDados!C1572,1,29,"HM"))</f>
        <v>#N/A</v>
      </c>
      <c r="E1572" s="4" t="e" cm="1">
        <f t="array" ref="E1572">_xlfn.IFS(LEN(ExtraçãoDados!B1572)=7,YEAR(ExtraçãoDados!D1572),LEN(ExtraçãoDados!B1572)=10,RIGHT(ExtraçãoDados!B1572,4),LEN(ExtraçãoDados!B1572)=9,YEAR(ExtraçãoDados!D1572),LEN(ExtraçãoDados!B1572)=8,YEAR(ExtraçãoDados!D1572),LEN(ExtraçãoDados!B1572)&gt;7,YEAR(ExtraçãoDados!D1572),LEN(ExtraçãoDados!B1572)&gt;5,YEAR(ExtraçãoDados!D1572),LEN(ExtraçãoDados!B1572)&gt;4,YEAR(ExtraçãoDados!D1572))</f>
        <v>#N/A</v>
      </c>
      <c r="F1572" s="4">
        <f>ExtraçãoDados!E1572</f>
        <v>0</v>
      </c>
    </row>
    <row r="1573" spans="1:6" x14ac:dyDescent="0.25">
      <c r="A1573" s="4">
        <f>ExtraçãoDados!A1573</f>
        <v>0</v>
      </c>
      <c r="B1573" s="4" t="str" cm="1">
        <f t="array" ref="B1573">_xlfn.IFS(LEN(ExtraçãoDados!B1573)=12,LEFT(ExtraçãoDados!B1573,3),LEN(ExtraçãoDados!B1573)=10,LEFT(ExtraçãoDados!B1573,5),LEN(ExtraçãoDados!B1573)&gt;19,0,LEN(ExtraçãoDados!B1573)=9,LEFT(ExtraçãoDados!B1573,4),LEN(ExtraçãoDados!B1573)=6,LEFT(ExtraçãoDados!B1573,3),LEN(ExtraçãoDados!B1573)&lt;5,LEFT(ExtraçãoDados!B1573,3),LEN(ExtraçãoDados!B1573)=8,LEFT(ExtraçãoDados!B1573,3),LEN(ExtraçãoDados!B1573)=5,LEFT(ExtraçãoDados!B1573,5),LEN(ExtraçãoDados!B1573)=11,LEFT(ExtraçãoDados!B1573,5),LEN(ExtraçãoDados!B1573)=7,RIGHT(ExtraçãoDados!B1573,6))</f>
        <v/>
      </c>
      <c r="C1573" s="4" t="e" cm="1">
        <f t="array" ref="C1573">_xlfn.IFS(LEN(B1573)=1,"ERRO",LEN(B1573)=2,_xlfn.CONCAT("000",B1573),LEN(B1573)=3,_xlfn.CONCAT("00",B1573),LEN(B1573)=4,_xlfn.CONCAT("0",B1573),LEN(B1573)=6,B1573,LEN(B1573)=7,B1573,LEN(B1573)=5,B1573)</f>
        <v>#N/A</v>
      </c>
      <c r="D1573" s="4" t="e" cm="1">
        <f t="array" ref="D1573">_xlfn.IFS(ExtraçãoDados!C1573={"Direcção de Abastecimento"},REPLACE(ExtraçãoDados!C1573="{Direcção de Abastecimento}",1,25,"DA"),ExtraçãoDados!C1573={"COMISSÃO CULTURAL DE LMARINHA"},REPLACE(ExtraçãoDados!C1573={"COMISSÃO CULTURAL DE LMARINHA"},1,28,"CCM"),ExtraçãoDados!C1573={"DIRECÇÃO DE NAVIOS"},REPLACE(ExtraçãoDados!C1573={"DIRECÇÃO DE NAVIOS"},1,28,"DN"),ExtraçãoDados!C1573={"ESQUADRILHA SUBMARINOS"},REPLACE(ExtraçãoDados!C1573={"ESQUADRILHA SUBMARINOS"},1,28,"ES"),ExtraçãoDados!C1573={"COMISSÃO MARINHA"},REPLACE(ExtraçãoDados!C1573={"COMISSÃO MARINHA"},1,28,"CCM"),ExtraçãoDados!C1573={"COMISSÃO CULTURAL DE MARINHA"},REPLACE(ExtraçãoDados!C1573={"COMISSÃO CULTURAL DE MARINHA"},1,28,"CCM"),ExtraçãoDados!C1573={"CCM"},REPLACE(ExtraçãoDados!C1573={"CCM"},1,28,"CCM"),ExtraçãoDados!C1573={"DN"},REPLACE(ExtraçãoDados!C1573={"DN"},1,28,"DN"),ExtraçãoDados!C1573={"ES"},REPLACE(ExtraçãoDados!C1573={"ES"},1,28,"ES"),ExtraçãoDados!C1573={"DA"},REPLACE(ExtraçãoDados!C1573={"DA"},1,28,"DA"),ExtraçãoDados!C1573={"DE: ESQUADRILHA SUBMARINOS"},REPLACE(ExtraçãoDados!C1573={"DE: ESQUADRILHA SUBMARINOS"},1,28,"ES"),ExtraçãoDados!C1573={"DE: COMISSÃO CULTURAL DE LMARINHA"},REPLACE(ExtraçãoDados!C1573={"DE: COMISSÃO CULTURAL DE LMARINHA"},1,28,"CCM"),ExtraçãoDados!C1573={"ON"},REPLACE(ExtraçãoDados!C1573={"ON"},1,28,"DN"),ExtraçãoDados!C1573={"ESQ. SUBMARINOS"},REPLACE(ExtraçãoDados!C1573={"ESQ. SUBMARINOS"},1,28,"ES"),ExtraçãoDados!C1573={"☒ irecção de Abastecimento"},REPLACE(ExtraçãoDados!C1573={"☒ irecção de Abastecimento"},1,28,"DA"),ExtraçãoDados!C1573={"Direcã d Abtit ço e asecmeno"},REPLACE(ExtraçãoDados!C1573={"Direcã d Abtit ço e asecmeno"},1,28,"DA"),ExtraçãoDados!C1573={"Diecã d Abtit rço e asecmeno"},REPLACE(ExtraçãoDados!C1573={"Diecã d Abtit rço e asecmeno"},1,28,"DA"),ISNUMBER(SEARCH("COMISSÃO",ExtraçãoDados!C1573,1)),REPLACE(ExtraçãoDados!C1573,1,29,"CCM"),ISNUMBER(SEARCH("DN/DIL/DRT1",ExtraçãoDados!C1573,1)),REPLACE(ExtraçãoDados!C1573,1,29,"DN"),ISNUMBER(SEARCH("DIRECÇAO DE NAVIOS",ExtraçãoDados!C1573,1)),REPLACE(ExtraçãoDados!C1573,1,29,"DN"),ISNUMBER(SEARCH("ESQUADRILHA SUBMARIN",ExtraçãoDados!C1573,1)),REPLACE(ExtraçãoDados!C1573,1,29,"ES"),ISNUMBER(SEARCH("DN",ExtraçãoDados!C1573,1)),REPLACE(ExtraçãoDados!C1573,1,29,"DN"),ISNUMBER(SEARCH("DIRECÇÃO",ExtraçãoDados!C1573,1)),REPLACE(ExtraçãoDados!C1573,1,29,"DN"),ISNUMBER(SEARCH("DIRECÇA0",ExtraçãoDados!C1573,1)),REPLACE(ExtraçãoDados!C1573,1,29,"DN"),ISNUMBER(SEARCH("DIRE",ExtraçãoDados!C1573,1)),REPLACE(ExtraçãoDados!C1573,1,29,"DN"),ISNUMBER(SEARCH("ESQUADRILHA",ExtraçãoDados!C1573,1)),REPLACE(ExtraçãoDados!C1573,1,29,"ES"),ISNUMBER(SEARCH("HOSPITAL DA MARINHA",ExtraçãoDados!C1573,1)),REPLACE(ExtraçãoDados!C1573,1,29,"HM"),ISNUMBER(SEARCH("HOSPITAL",ExtraçãoDados!C1573,1)),REPLACE(ExtraçãoDados!C1573,1,29,"HM"),ISNUMBER(SEARCH("HM",ExtraçãoDados!C1573,1)),REPLACE(ExtraçãoDados!C1573,1,29,"HM"),ISNUMBER(SEARCH("SECÇÃO DE APÓSITOS",ExtraçãoDados!C1573,1)),REPLACE(ExtraçãoDados!C1573,1,29,"HM"))</f>
        <v>#N/A</v>
      </c>
      <c r="E1573" s="4" t="e" cm="1">
        <f t="array" ref="E1573">_xlfn.IFS(LEN(ExtraçãoDados!B1573)=7,YEAR(ExtraçãoDados!D1573),LEN(ExtraçãoDados!B1573)=10,RIGHT(ExtraçãoDados!B1573,4),LEN(ExtraçãoDados!B1573)=9,YEAR(ExtraçãoDados!D1573),LEN(ExtraçãoDados!B1573)=8,YEAR(ExtraçãoDados!D1573),LEN(ExtraçãoDados!B1573)&gt;7,YEAR(ExtraçãoDados!D1573),LEN(ExtraçãoDados!B1573)&gt;5,YEAR(ExtraçãoDados!D1573),LEN(ExtraçãoDados!B1573)&gt;4,YEAR(ExtraçãoDados!D1573))</f>
        <v>#N/A</v>
      </c>
      <c r="F1573" s="4">
        <f>ExtraçãoDados!E1573</f>
        <v>0</v>
      </c>
    </row>
    <row r="1574" spans="1:6" x14ac:dyDescent="0.25">
      <c r="A1574" s="4">
        <f>ExtraçãoDados!A1574</f>
        <v>0</v>
      </c>
      <c r="B1574" s="4" t="str" cm="1">
        <f t="array" ref="B1574">_xlfn.IFS(LEN(ExtraçãoDados!B1574)=12,LEFT(ExtraçãoDados!B1574,3),LEN(ExtraçãoDados!B1574)=10,LEFT(ExtraçãoDados!B1574,5),LEN(ExtraçãoDados!B1574)&gt;19,0,LEN(ExtraçãoDados!B1574)=9,LEFT(ExtraçãoDados!B1574,4),LEN(ExtraçãoDados!B1574)=6,LEFT(ExtraçãoDados!B1574,3),LEN(ExtraçãoDados!B1574)&lt;5,LEFT(ExtraçãoDados!B1574,3),LEN(ExtraçãoDados!B1574)=8,LEFT(ExtraçãoDados!B1574,3),LEN(ExtraçãoDados!B1574)=5,LEFT(ExtraçãoDados!B1574,5),LEN(ExtraçãoDados!B1574)=11,LEFT(ExtraçãoDados!B1574,5),LEN(ExtraçãoDados!B1574)=7,RIGHT(ExtraçãoDados!B1574,6))</f>
        <v/>
      </c>
      <c r="C1574" s="4" t="e" cm="1">
        <f t="array" ref="C1574">_xlfn.IFS(LEN(B1574)=1,"ERRO",LEN(B1574)=2,_xlfn.CONCAT("000",B1574),LEN(B1574)=3,_xlfn.CONCAT("00",B1574),LEN(B1574)=4,_xlfn.CONCAT("0",B1574),LEN(B1574)=6,B1574,LEN(B1574)=7,B1574,LEN(B1574)=5,B1574)</f>
        <v>#N/A</v>
      </c>
      <c r="D1574" s="4" t="e" cm="1">
        <f t="array" ref="D1574">_xlfn.IFS(ExtraçãoDados!C1574={"Direcção de Abastecimento"},REPLACE(ExtraçãoDados!C1574="{Direcção de Abastecimento}",1,25,"DA"),ExtraçãoDados!C1574={"COMISSÃO CULTURAL DE LMARINHA"},REPLACE(ExtraçãoDados!C1574={"COMISSÃO CULTURAL DE LMARINHA"},1,28,"CCM"),ExtraçãoDados!C1574={"DIRECÇÃO DE NAVIOS"},REPLACE(ExtraçãoDados!C1574={"DIRECÇÃO DE NAVIOS"},1,28,"DN"),ExtraçãoDados!C1574={"ESQUADRILHA SUBMARINOS"},REPLACE(ExtraçãoDados!C1574={"ESQUADRILHA SUBMARINOS"},1,28,"ES"),ExtraçãoDados!C1574={"COMISSÃO MARINHA"},REPLACE(ExtraçãoDados!C1574={"COMISSÃO MARINHA"},1,28,"CCM"),ExtraçãoDados!C1574={"COMISSÃO CULTURAL DE MARINHA"},REPLACE(ExtraçãoDados!C1574={"COMISSÃO CULTURAL DE MARINHA"},1,28,"CCM"),ExtraçãoDados!C1574={"CCM"},REPLACE(ExtraçãoDados!C1574={"CCM"},1,28,"CCM"),ExtraçãoDados!C1574={"DN"},REPLACE(ExtraçãoDados!C1574={"DN"},1,28,"DN"),ExtraçãoDados!C1574={"ES"},REPLACE(ExtraçãoDados!C1574={"ES"},1,28,"ES"),ExtraçãoDados!C1574={"DA"},REPLACE(ExtraçãoDados!C1574={"DA"},1,28,"DA"),ExtraçãoDados!C1574={"DE: ESQUADRILHA SUBMARINOS"},REPLACE(ExtraçãoDados!C1574={"DE: ESQUADRILHA SUBMARINOS"},1,28,"ES"),ExtraçãoDados!C1574={"DE: COMISSÃO CULTURAL DE LMARINHA"},REPLACE(ExtraçãoDados!C1574={"DE: COMISSÃO CULTURAL DE LMARINHA"},1,28,"CCM"),ExtraçãoDados!C1574={"ON"},REPLACE(ExtraçãoDados!C1574={"ON"},1,28,"DN"),ExtraçãoDados!C1574={"ESQ. SUBMARINOS"},REPLACE(ExtraçãoDados!C1574={"ESQ. SUBMARINOS"},1,28,"ES"),ExtraçãoDados!C1574={"☒ irecção de Abastecimento"},REPLACE(ExtraçãoDados!C1574={"☒ irecção de Abastecimento"},1,28,"DA"),ExtraçãoDados!C1574={"Direcã d Abtit ço e asecmeno"},REPLACE(ExtraçãoDados!C1574={"Direcã d Abtit ço e asecmeno"},1,28,"DA"),ExtraçãoDados!C1574={"Diecã d Abtit rço e asecmeno"},REPLACE(ExtraçãoDados!C1574={"Diecã d Abtit rço e asecmeno"},1,28,"DA"),ISNUMBER(SEARCH("COMISSÃO",ExtraçãoDados!C1574,1)),REPLACE(ExtraçãoDados!C1574,1,29,"CCM"),ISNUMBER(SEARCH("DN/DIL/DRT1",ExtraçãoDados!C1574,1)),REPLACE(ExtraçãoDados!C1574,1,29,"DN"),ISNUMBER(SEARCH("DIRECÇAO DE NAVIOS",ExtraçãoDados!C1574,1)),REPLACE(ExtraçãoDados!C1574,1,29,"DN"),ISNUMBER(SEARCH("ESQUADRILHA SUBMARIN",ExtraçãoDados!C1574,1)),REPLACE(ExtraçãoDados!C1574,1,29,"ES"),ISNUMBER(SEARCH("DN",ExtraçãoDados!C1574,1)),REPLACE(ExtraçãoDados!C1574,1,29,"DN"),ISNUMBER(SEARCH("DIRECÇÃO",ExtraçãoDados!C1574,1)),REPLACE(ExtraçãoDados!C1574,1,29,"DN"),ISNUMBER(SEARCH("DIRECÇA0",ExtraçãoDados!C1574,1)),REPLACE(ExtraçãoDados!C1574,1,29,"DN"),ISNUMBER(SEARCH("DIRE",ExtraçãoDados!C1574,1)),REPLACE(ExtraçãoDados!C1574,1,29,"DN"),ISNUMBER(SEARCH("ESQUADRILHA",ExtraçãoDados!C1574,1)),REPLACE(ExtraçãoDados!C1574,1,29,"ES"),ISNUMBER(SEARCH("HOSPITAL DA MARINHA",ExtraçãoDados!C1574,1)),REPLACE(ExtraçãoDados!C1574,1,29,"HM"),ISNUMBER(SEARCH("HOSPITAL",ExtraçãoDados!C1574,1)),REPLACE(ExtraçãoDados!C1574,1,29,"HM"),ISNUMBER(SEARCH("HM",ExtraçãoDados!C1574,1)),REPLACE(ExtraçãoDados!C1574,1,29,"HM"),ISNUMBER(SEARCH("SECÇÃO DE APÓSITOS",ExtraçãoDados!C1574,1)),REPLACE(ExtraçãoDados!C1574,1,29,"HM"))</f>
        <v>#N/A</v>
      </c>
      <c r="E1574" s="4" t="e" cm="1">
        <f t="array" ref="E1574">_xlfn.IFS(LEN(ExtraçãoDados!B1574)=7,YEAR(ExtraçãoDados!D1574),LEN(ExtraçãoDados!B1574)=10,RIGHT(ExtraçãoDados!B1574,4),LEN(ExtraçãoDados!B1574)=9,YEAR(ExtraçãoDados!D1574),LEN(ExtraçãoDados!B1574)=8,YEAR(ExtraçãoDados!D1574),LEN(ExtraçãoDados!B1574)&gt;7,YEAR(ExtraçãoDados!D1574),LEN(ExtraçãoDados!B1574)&gt;5,YEAR(ExtraçãoDados!D1574),LEN(ExtraçãoDados!B1574)&gt;4,YEAR(ExtraçãoDados!D1574))</f>
        <v>#N/A</v>
      </c>
      <c r="F1574" s="4">
        <f>ExtraçãoDados!E1574</f>
        <v>0</v>
      </c>
    </row>
    <row r="1575" spans="1:6" x14ac:dyDescent="0.25">
      <c r="A1575" s="4">
        <f>ExtraçãoDados!A1575</f>
        <v>0</v>
      </c>
      <c r="B1575" s="4" t="str" cm="1">
        <f t="array" ref="B1575">_xlfn.IFS(LEN(ExtraçãoDados!B1575)=12,LEFT(ExtraçãoDados!B1575,3),LEN(ExtraçãoDados!B1575)=10,LEFT(ExtraçãoDados!B1575,5),LEN(ExtraçãoDados!B1575)&gt;19,0,LEN(ExtraçãoDados!B1575)=9,LEFT(ExtraçãoDados!B1575,4),LEN(ExtraçãoDados!B1575)=6,LEFT(ExtraçãoDados!B1575,3),LEN(ExtraçãoDados!B1575)&lt;5,LEFT(ExtraçãoDados!B1575,3),LEN(ExtraçãoDados!B1575)=8,LEFT(ExtraçãoDados!B1575,3),LEN(ExtraçãoDados!B1575)=5,LEFT(ExtraçãoDados!B1575,5),LEN(ExtraçãoDados!B1575)=11,LEFT(ExtraçãoDados!B1575,5),LEN(ExtraçãoDados!B1575)=7,RIGHT(ExtraçãoDados!B1575,6))</f>
        <v/>
      </c>
      <c r="C1575" s="4" t="e" cm="1">
        <f t="array" ref="C1575">_xlfn.IFS(LEN(B1575)=1,"ERRO",LEN(B1575)=2,_xlfn.CONCAT("000",B1575),LEN(B1575)=3,_xlfn.CONCAT("00",B1575),LEN(B1575)=4,_xlfn.CONCAT("0",B1575),LEN(B1575)=6,B1575,LEN(B1575)=7,B1575,LEN(B1575)=5,B1575)</f>
        <v>#N/A</v>
      </c>
      <c r="D1575" s="4" t="e" cm="1">
        <f t="array" ref="D1575">_xlfn.IFS(ExtraçãoDados!C1575={"Direcção de Abastecimento"},REPLACE(ExtraçãoDados!C1575="{Direcção de Abastecimento}",1,25,"DA"),ExtraçãoDados!C1575={"COMISSÃO CULTURAL DE LMARINHA"},REPLACE(ExtraçãoDados!C1575={"COMISSÃO CULTURAL DE LMARINHA"},1,28,"CCM"),ExtraçãoDados!C1575={"DIRECÇÃO DE NAVIOS"},REPLACE(ExtraçãoDados!C1575={"DIRECÇÃO DE NAVIOS"},1,28,"DN"),ExtraçãoDados!C1575={"ESQUADRILHA SUBMARINOS"},REPLACE(ExtraçãoDados!C1575={"ESQUADRILHA SUBMARINOS"},1,28,"ES"),ExtraçãoDados!C1575={"COMISSÃO MARINHA"},REPLACE(ExtraçãoDados!C1575={"COMISSÃO MARINHA"},1,28,"CCM"),ExtraçãoDados!C1575={"COMISSÃO CULTURAL DE MARINHA"},REPLACE(ExtraçãoDados!C1575={"COMISSÃO CULTURAL DE MARINHA"},1,28,"CCM"),ExtraçãoDados!C1575={"CCM"},REPLACE(ExtraçãoDados!C1575={"CCM"},1,28,"CCM"),ExtraçãoDados!C1575={"DN"},REPLACE(ExtraçãoDados!C1575={"DN"},1,28,"DN"),ExtraçãoDados!C1575={"ES"},REPLACE(ExtraçãoDados!C1575={"ES"},1,28,"ES"),ExtraçãoDados!C1575={"DA"},REPLACE(ExtraçãoDados!C1575={"DA"},1,28,"DA"),ExtraçãoDados!C1575={"DE: ESQUADRILHA SUBMARINOS"},REPLACE(ExtraçãoDados!C1575={"DE: ESQUADRILHA SUBMARINOS"},1,28,"ES"),ExtraçãoDados!C1575={"DE: COMISSÃO CULTURAL DE LMARINHA"},REPLACE(ExtraçãoDados!C1575={"DE: COMISSÃO CULTURAL DE LMARINHA"},1,28,"CCM"),ExtraçãoDados!C1575={"ON"},REPLACE(ExtraçãoDados!C1575={"ON"},1,28,"DN"),ExtraçãoDados!C1575={"ESQ. SUBMARINOS"},REPLACE(ExtraçãoDados!C1575={"ESQ. SUBMARINOS"},1,28,"ES"),ExtraçãoDados!C1575={"☒ irecção de Abastecimento"},REPLACE(ExtraçãoDados!C1575={"☒ irecção de Abastecimento"},1,28,"DA"),ExtraçãoDados!C1575={"Direcã d Abtit ço e asecmeno"},REPLACE(ExtraçãoDados!C1575={"Direcã d Abtit ço e asecmeno"},1,28,"DA"),ExtraçãoDados!C1575={"Diecã d Abtit rço e asecmeno"},REPLACE(ExtraçãoDados!C1575={"Diecã d Abtit rço e asecmeno"},1,28,"DA"),ISNUMBER(SEARCH("COMISSÃO",ExtraçãoDados!C1575,1)),REPLACE(ExtraçãoDados!C1575,1,29,"CCM"),ISNUMBER(SEARCH("DN/DIL/DRT1",ExtraçãoDados!C1575,1)),REPLACE(ExtraçãoDados!C1575,1,29,"DN"),ISNUMBER(SEARCH("DIRECÇAO DE NAVIOS",ExtraçãoDados!C1575,1)),REPLACE(ExtraçãoDados!C1575,1,29,"DN"),ISNUMBER(SEARCH("ESQUADRILHA SUBMARIN",ExtraçãoDados!C1575,1)),REPLACE(ExtraçãoDados!C1575,1,29,"ES"),ISNUMBER(SEARCH("DN",ExtraçãoDados!C1575,1)),REPLACE(ExtraçãoDados!C1575,1,29,"DN"),ISNUMBER(SEARCH("DIRECÇÃO",ExtraçãoDados!C1575,1)),REPLACE(ExtraçãoDados!C1575,1,29,"DN"),ISNUMBER(SEARCH("DIRECÇA0",ExtraçãoDados!C1575,1)),REPLACE(ExtraçãoDados!C1575,1,29,"DN"),ISNUMBER(SEARCH("DIRE",ExtraçãoDados!C1575,1)),REPLACE(ExtraçãoDados!C1575,1,29,"DN"),ISNUMBER(SEARCH("ESQUADRILHA",ExtraçãoDados!C1575,1)),REPLACE(ExtraçãoDados!C1575,1,29,"ES"),ISNUMBER(SEARCH("HOSPITAL DA MARINHA",ExtraçãoDados!C1575,1)),REPLACE(ExtraçãoDados!C1575,1,29,"HM"),ISNUMBER(SEARCH("HOSPITAL",ExtraçãoDados!C1575,1)),REPLACE(ExtraçãoDados!C1575,1,29,"HM"),ISNUMBER(SEARCH("HM",ExtraçãoDados!C1575,1)),REPLACE(ExtraçãoDados!C1575,1,29,"HM"),ISNUMBER(SEARCH("SECÇÃO DE APÓSITOS",ExtraçãoDados!C1575,1)),REPLACE(ExtraçãoDados!C1575,1,29,"HM"))</f>
        <v>#N/A</v>
      </c>
      <c r="E1575" s="4" t="e" cm="1">
        <f t="array" ref="E1575">_xlfn.IFS(LEN(ExtraçãoDados!B1575)=7,YEAR(ExtraçãoDados!D1575),LEN(ExtraçãoDados!B1575)=10,RIGHT(ExtraçãoDados!B1575,4),LEN(ExtraçãoDados!B1575)=9,YEAR(ExtraçãoDados!D1575),LEN(ExtraçãoDados!B1575)=8,YEAR(ExtraçãoDados!D1575),LEN(ExtraçãoDados!B1575)&gt;7,YEAR(ExtraçãoDados!D1575),LEN(ExtraçãoDados!B1575)&gt;5,YEAR(ExtraçãoDados!D1575),LEN(ExtraçãoDados!B1575)&gt;4,YEAR(ExtraçãoDados!D1575))</f>
        <v>#N/A</v>
      </c>
      <c r="F1575" s="4">
        <f>ExtraçãoDados!E1575</f>
        <v>0</v>
      </c>
    </row>
    <row r="1576" spans="1:6" x14ac:dyDescent="0.25">
      <c r="A1576" s="4">
        <f>ExtraçãoDados!A1576</f>
        <v>0</v>
      </c>
      <c r="B1576" s="4" t="str" cm="1">
        <f t="array" ref="B1576">_xlfn.IFS(LEN(ExtraçãoDados!B1576)=12,LEFT(ExtraçãoDados!B1576,3),LEN(ExtraçãoDados!B1576)=10,LEFT(ExtraçãoDados!B1576,5),LEN(ExtraçãoDados!B1576)&gt;19,0,LEN(ExtraçãoDados!B1576)=9,LEFT(ExtraçãoDados!B1576,4),LEN(ExtraçãoDados!B1576)=6,LEFT(ExtraçãoDados!B1576,3),LEN(ExtraçãoDados!B1576)&lt;5,LEFT(ExtraçãoDados!B1576,3),LEN(ExtraçãoDados!B1576)=8,LEFT(ExtraçãoDados!B1576,3),LEN(ExtraçãoDados!B1576)=5,LEFT(ExtraçãoDados!B1576,5),LEN(ExtraçãoDados!B1576)=11,LEFT(ExtraçãoDados!B1576,5),LEN(ExtraçãoDados!B1576)=7,RIGHT(ExtraçãoDados!B1576,6))</f>
        <v/>
      </c>
      <c r="C1576" s="4" t="e" cm="1">
        <f t="array" ref="C1576">_xlfn.IFS(LEN(B1576)=1,"ERRO",LEN(B1576)=2,_xlfn.CONCAT("000",B1576),LEN(B1576)=3,_xlfn.CONCAT("00",B1576),LEN(B1576)=4,_xlfn.CONCAT("0",B1576),LEN(B1576)=6,B1576,LEN(B1576)=7,B1576,LEN(B1576)=5,B1576)</f>
        <v>#N/A</v>
      </c>
      <c r="D1576" s="4" t="e" cm="1">
        <f t="array" ref="D1576">_xlfn.IFS(ExtraçãoDados!C1576={"Direcção de Abastecimento"},REPLACE(ExtraçãoDados!C1576="{Direcção de Abastecimento}",1,25,"DA"),ExtraçãoDados!C1576={"COMISSÃO CULTURAL DE LMARINHA"},REPLACE(ExtraçãoDados!C1576={"COMISSÃO CULTURAL DE LMARINHA"},1,28,"CCM"),ExtraçãoDados!C1576={"DIRECÇÃO DE NAVIOS"},REPLACE(ExtraçãoDados!C1576={"DIRECÇÃO DE NAVIOS"},1,28,"DN"),ExtraçãoDados!C1576={"ESQUADRILHA SUBMARINOS"},REPLACE(ExtraçãoDados!C1576={"ESQUADRILHA SUBMARINOS"},1,28,"ES"),ExtraçãoDados!C1576={"COMISSÃO MARINHA"},REPLACE(ExtraçãoDados!C1576={"COMISSÃO MARINHA"},1,28,"CCM"),ExtraçãoDados!C1576={"COMISSÃO CULTURAL DE MARINHA"},REPLACE(ExtraçãoDados!C1576={"COMISSÃO CULTURAL DE MARINHA"},1,28,"CCM"),ExtraçãoDados!C1576={"CCM"},REPLACE(ExtraçãoDados!C1576={"CCM"},1,28,"CCM"),ExtraçãoDados!C1576={"DN"},REPLACE(ExtraçãoDados!C1576={"DN"},1,28,"DN"),ExtraçãoDados!C1576={"ES"},REPLACE(ExtraçãoDados!C1576={"ES"},1,28,"ES"),ExtraçãoDados!C1576={"DA"},REPLACE(ExtraçãoDados!C1576={"DA"},1,28,"DA"),ExtraçãoDados!C1576={"DE: ESQUADRILHA SUBMARINOS"},REPLACE(ExtraçãoDados!C1576={"DE: ESQUADRILHA SUBMARINOS"},1,28,"ES"),ExtraçãoDados!C1576={"DE: COMISSÃO CULTURAL DE LMARINHA"},REPLACE(ExtraçãoDados!C1576={"DE: COMISSÃO CULTURAL DE LMARINHA"},1,28,"CCM"),ExtraçãoDados!C1576={"ON"},REPLACE(ExtraçãoDados!C1576={"ON"},1,28,"DN"),ExtraçãoDados!C1576={"ESQ. SUBMARINOS"},REPLACE(ExtraçãoDados!C1576={"ESQ. SUBMARINOS"},1,28,"ES"),ExtraçãoDados!C1576={"☒ irecção de Abastecimento"},REPLACE(ExtraçãoDados!C1576={"☒ irecção de Abastecimento"},1,28,"DA"),ExtraçãoDados!C1576={"Direcã d Abtit ço e asecmeno"},REPLACE(ExtraçãoDados!C1576={"Direcã d Abtit ço e asecmeno"},1,28,"DA"),ExtraçãoDados!C1576={"Diecã d Abtit rço e asecmeno"},REPLACE(ExtraçãoDados!C1576={"Diecã d Abtit rço e asecmeno"},1,28,"DA"),ISNUMBER(SEARCH("COMISSÃO",ExtraçãoDados!C1576,1)),REPLACE(ExtraçãoDados!C1576,1,29,"CCM"),ISNUMBER(SEARCH("DN/DIL/DRT1",ExtraçãoDados!C1576,1)),REPLACE(ExtraçãoDados!C1576,1,29,"DN"),ISNUMBER(SEARCH("DIRECÇAO DE NAVIOS",ExtraçãoDados!C1576,1)),REPLACE(ExtraçãoDados!C1576,1,29,"DN"),ISNUMBER(SEARCH("ESQUADRILHA SUBMARIN",ExtraçãoDados!C1576,1)),REPLACE(ExtraçãoDados!C1576,1,29,"ES"),ISNUMBER(SEARCH("DN",ExtraçãoDados!C1576,1)),REPLACE(ExtraçãoDados!C1576,1,29,"DN"),ISNUMBER(SEARCH("DIRECÇÃO",ExtraçãoDados!C1576,1)),REPLACE(ExtraçãoDados!C1576,1,29,"DN"),ISNUMBER(SEARCH("DIRECÇA0",ExtraçãoDados!C1576,1)),REPLACE(ExtraçãoDados!C1576,1,29,"DN"),ISNUMBER(SEARCH("DIRE",ExtraçãoDados!C1576,1)),REPLACE(ExtraçãoDados!C1576,1,29,"DN"),ISNUMBER(SEARCH("ESQUADRILHA",ExtraçãoDados!C1576,1)),REPLACE(ExtraçãoDados!C1576,1,29,"ES"),ISNUMBER(SEARCH("HOSPITAL DA MARINHA",ExtraçãoDados!C1576,1)),REPLACE(ExtraçãoDados!C1576,1,29,"HM"),ISNUMBER(SEARCH("HOSPITAL",ExtraçãoDados!C1576,1)),REPLACE(ExtraçãoDados!C1576,1,29,"HM"),ISNUMBER(SEARCH("HM",ExtraçãoDados!C1576,1)),REPLACE(ExtraçãoDados!C1576,1,29,"HM"),ISNUMBER(SEARCH("SECÇÃO DE APÓSITOS",ExtraçãoDados!C1576,1)),REPLACE(ExtraçãoDados!C1576,1,29,"HM"))</f>
        <v>#N/A</v>
      </c>
      <c r="E1576" s="4" t="e" cm="1">
        <f t="array" ref="E1576">_xlfn.IFS(LEN(ExtraçãoDados!B1576)=7,YEAR(ExtraçãoDados!D1576),LEN(ExtraçãoDados!B1576)=10,RIGHT(ExtraçãoDados!B1576,4),LEN(ExtraçãoDados!B1576)=9,YEAR(ExtraçãoDados!D1576),LEN(ExtraçãoDados!B1576)=8,YEAR(ExtraçãoDados!D1576),LEN(ExtraçãoDados!B1576)&gt;7,YEAR(ExtraçãoDados!D1576),LEN(ExtraçãoDados!B1576)&gt;5,YEAR(ExtraçãoDados!D1576),LEN(ExtraçãoDados!B1576)&gt;4,YEAR(ExtraçãoDados!D1576))</f>
        <v>#N/A</v>
      </c>
      <c r="F1576" s="4">
        <f>ExtraçãoDados!E1576</f>
        <v>0</v>
      </c>
    </row>
    <row r="1577" spans="1:6" x14ac:dyDescent="0.25">
      <c r="A1577" s="4">
        <f>ExtraçãoDados!A1577</f>
        <v>0</v>
      </c>
      <c r="B1577" s="4" t="str" cm="1">
        <f t="array" ref="B1577">_xlfn.IFS(LEN(ExtraçãoDados!B1577)=12,LEFT(ExtraçãoDados!B1577,3),LEN(ExtraçãoDados!B1577)=10,LEFT(ExtraçãoDados!B1577,5),LEN(ExtraçãoDados!B1577)&gt;19,0,LEN(ExtraçãoDados!B1577)=9,LEFT(ExtraçãoDados!B1577,4),LEN(ExtraçãoDados!B1577)=6,LEFT(ExtraçãoDados!B1577,3),LEN(ExtraçãoDados!B1577)&lt;5,LEFT(ExtraçãoDados!B1577,3),LEN(ExtraçãoDados!B1577)=8,LEFT(ExtraçãoDados!B1577,3),LEN(ExtraçãoDados!B1577)=5,LEFT(ExtraçãoDados!B1577,5),LEN(ExtraçãoDados!B1577)=11,LEFT(ExtraçãoDados!B1577,5),LEN(ExtraçãoDados!B1577)=7,RIGHT(ExtraçãoDados!B1577,6))</f>
        <v/>
      </c>
      <c r="C1577" s="4" t="e" cm="1">
        <f t="array" ref="C1577">_xlfn.IFS(LEN(B1577)=1,"ERRO",LEN(B1577)=2,_xlfn.CONCAT("000",B1577),LEN(B1577)=3,_xlfn.CONCAT("00",B1577),LEN(B1577)=4,_xlfn.CONCAT("0",B1577),LEN(B1577)=6,B1577,LEN(B1577)=7,B1577,LEN(B1577)=5,B1577)</f>
        <v>#N/A</v>
      </c>
      <c r="D1577" s="4" t="e" cm="1">
        <f t="array" ref="D1577">_xlfn.IFS(ExtraçãoDados!C1577={"Direcção de Abastecimento"},REPLACE(ExtraçãoDados!C1577="{Direcção de Abastecimento}",1,25,"DA"),ExtraçãoDados!C1577={"COMISSÃO CULTURAL DE LMARINHA"},REPLACE(ExtraçãoDados!C1577={"COMISSÃO CULTURAL DE LMARINHA"},1,28,"CCM"),ExtraçãoDados!C1577={"DIRECÇÃO DE NAVIOS"},REPLACE(ExtraçãoDados!C1577={"DIRECÇÃO DE NAVIOS"},1,28,"DN"),ExtraçãoDados!C1577={"ESQUADRILHA SUBMARINOS"},REPLACE(ExtraçãoDados!C1577={"ESQUADRILHA SUBMARINOS"},1,28,"ES"),ExtraçãoDados!C1577={"COMISSÃO MARINHA"},REPLACE(ExtraçãoDados!C1577={"COMISSÃO MARINHA"},1,28,"CCM"),ExtraçãoDados!C1577={"COMISSÃO CULTURAL DE MARINHA"},REPLACE(ExtraçãoDados!C1577={"COMISSÃO CULTURAL DE MARINHA"},1,28,"CCM"),ExtraçãoDados!C1577={"CCM"},REPLACE(ExtraçãoDados!C1577={"CCM"},1,28,"CCM"),ExtraçãoDados!C1577={"DN"},REPLACE(ExtraçãoDados!C1577={"DN"},1,28,"DN"),ExtraçãoDados!C1577={"ES"},REPLACE(ExtraçãoDados!C1577={"ES"},1,28,"ES"),ExtraçãoDados!C1577={"DA"},REPLACE(ExtraçãoDados!C1577={"DA"},1,28,"DA"),ExtraçãoDados!C1577={"DE: ESQUADRILHA SUBMARINOS"},REPLACE(ExtraçãoDados!C1577={"DE: ESQUADRILHA SUBMARINOS"},1,28,"ES"),ExtraçãoDados!C1577={"DE: COMISSÃO CULTURAL DE LMARINHA"},REPLACE(ExtraçãoDados!C1577={"DE: COMISSÃO CULTURAL DE LMARINHA"},1,28,"CCM"),ExtraçãoDados!C1577={"ON"},REPLACE(ExtraçãoDados!C1577={"ON"},1,28,"DN"),ExtraçãoDados!C1577={"ESQ. SUBMARINOS"},REPLACE(ExtraçãoDados!C1577={"ESQ. SUBMARINOS"},1,28,"ES"),ExtraçãoDados!C1577={"☒ irecção de Abastecimento"},REPLACE(ExtraçãoDados!C1577={"☒ irecção de Abastecimento"},1,28,"DA"),ExtraçãoDados!C1577={"Direcã d Abtit ço e asecmeno"},REPLACE(ExtraçãoDados!C1577={"Direcã d Abtit ço e asecmeno"},1,28,"DA"),ExtraçãoDados!C1577={"Diecã d Abtit rço e asecmeno"},REPLACE(ExtraçãoDados!C1577={"Diecã d Abtit rço e asecmeno"},1,28,"DA"),ISNUMBER(SEARCH("COMISSÃO",ExtraçãoDados!C1577,1)),REPLACE(ExtraçãoDados!C1577,1,29,"CCM"),ISNUMBER(SEARCH("DN/DIL/DRT1",ExtraçãoDados!C1577,1)),REPLACE(ExtraçãoDados!C1577,1,29,"DN"),ISNUMBER(SEARCH("DIRECÇAO DE NAVIOS",ExtraçãoDados!C1577,1)),REPLACE(ExtraçãoDados!C1577,1,29,"DN"),ISNUMBER(SEARCH("ESQUADRILHA SUBMARIN",ExtraçãoDados!C1577,1)),REPLACE(ExtraçãoDados!C1577,1,29,"ES"),ISNUMBER(SEARCH("DN",ExtraçãoDados!C1577,1)),REPLACE(ExtraçãoDados!C1577,1,29,"DN"),ISNUMBER(SEARCH("DIRECÇÃO",ExtraçãoDados!C1577,1)),REPLACE(ExtraçãoDados!C1577,1,29,"DN"),ISNUMBER(SEARCH("DIRECÇA0",ExtraçãoDados!C1577,1)),REPLACE(ExtraçãoDados!C1577,1,29,"DN"),ISNUMBER(SEARCH("DIRE",ExtraçãoDados!C1577,1)),REPLACE(ExtraçãoDados!C1577,1,29,"DN"),ISNUMBER(SEARCH("ESQUADRILHA",ExtraçãoDados!C1577,1)),REPLACE(ExtraçãoDados!C1577,1,29,"ES"),ISNUMBER(SEARCH("HOSPITAL DA MARINHA",ExtraçãoDados!C1577,1)),REPLACE(ExtraçãoDados!C1577,1,29,"HM"),ISNUMBER(SEARCH("HOSPITAL",ExtraçãoDados!C1577,1)),REPLACE(ExtraçãoDados!C1577,1,29,"HM"),ISNUMBER(SEARCH("HM",ExtraçãoDados!C1577,1)),REPLACE(ExtraçãoDados!C1577,1,29,"HM"),ISNUMBER(SEARCH("SECÇÃO DE APÓSITOS",ExtraçãoDados!C1577,1)),REPLACE(ExtraçãoDados!C1577,1,29,"HM"))</f>
        <v>#N/A</v>
      </c>
      <c r="E1577" s="4" t="e" cm="1">
        <f t="array" ref="E1577">_xlfn.IFS(LEN(ExtraçãoDados!B1577)=7,YEAR(ExtraçãoDados!D1577),LEN(ExtraçãoDados!B1577)=10,RIGHT(ExtraçãoDados!B1577,4),LEN(ExtraçãoDados!B1577)=9,YEAR(ExtraçãoDados!D1577),LEN(ExtraçãoDados!B1577)=8,YEAR(ExtraçãoDados!D1577),LEN(ExtraçãoDados!B1577)&gt;7,YEAR(ExtraçãoDados!D1577),LEN(ExtraçãoDados!B1577)&gt;5,YEAR(ExtraçãoDados!D1577),LEN(ExtraçãoDados!B1577)&gt;4,YEAR(ExtraçãoDados!D1577))</f>
        <v>#N/A</v>
      </c>
      <c r="F1577" s="4">
        <f>ExtraçãoDados!E1577</f>
        <v>0</v>
      </c>
    </row>
    <row r="1578" spans="1:6" x14ac:dyDescent="0.25">
      <c r="A1578" s="4">
        <f>ExtraçãoDados!A1578</f>
        <v>0</v>
      </c>
      <c r="B1578" s="4" t="str" cm="1">
        <f t="array" ref="B1578">_xlfn.IFS(LEN(ExtraçãoDados!B1578)=12,LEFT(ExtraçãoDados!B1578,3),LEN(ExtraçãoDados!B1578)=10,LEFT(ExtraçãoDados!B1578,5),LEN(ExtraçãoDados!B1578)&gt;19,0,LEN(ExtraçãoDados!B1578)=9,LEFT(ExtraçãoDados!B1578,4),LEN(ExtraçãoDados!B1578)=6,LEFT(ExtraçãoDados!B1578,3),LEN(ExtraçãoDados!B1578)&lt;5,LEFT(ExtraçãoDados!B1578,3),LEN(ExtraçãoDados!B1578)=8,LEFT(ExtraçãoDados!B1578,3),LEN(ExtraçãoDados!B1578)=5,LEFT(ExtraçãoDados!B1578,5),LEN(ExtraçãoDados!B1578)=11,LEFT(ExtraçãoDados!B1578,5),LEN(ExtraçãoDados!B1578)=7,RIGHT(ExtraçãoDados!B1578,6))</f>
        <v/>
      </c>
      <c r="C1578" s="4" t="e" cm="1">
        <f t="array" ref="C1578">_xlfn.IFS(LEN(B1578)=1,"ERRO",LEN(B1578)=2,_xlfn.CONCAT("000",B1578),LEN(B1578)=3,_xlfn.CONCAT("00",B1578),LEN(B1578)=4,_xlfn.CONCAT("0",B1578),LEN(B1578)=6,B1578,LEN(B1578)=7,B1578,LEN(B1578)=5,B1578)</f>
        <v>#N/A</v>
      </c>
      <c r="D1578" s="4" t="e" cm="1">
        <f t="array" ref="D1578">_xlfn.IFS(ExtraçãoDados!C1578={"Direcção de Abastecimento"},REPLACE(ExtraçãoDados!C1578="{Direcção de Abastecimento}",1,25,"DA"),ExtraçãoDados!C1578={"COMISSÃO CULTURAL DE LMARINHA"},REPLACE(ExtraçãoDados!C1578={"COMISSÃO CULTURAL DE LMARINHA"},1,28,"CCM"),ExtraçãoDados!C1578={"DIRECÇÃO DE NAVIOS"},REPLACE(ExtraçãoDados!C1578={"DIRECÇÃO DE NAVIOS"},1,28,"DN"),ExtraçãoDados!C1578={"ESQUADRILHA SUBMARINOS"},REPLACE(ExtraçãoDados!C1578={"ESQUADRILHA SUBMARINOS"},1,28,"ES"),ExtraçãoDados!C1578={"COMISSÃO MARINHA"},REPLACE(ExtraçãoDados!C1578={"COMISSÃO MARINHA"},1,28,"CCM"),ExtraçãoDados!C1578={"COMISSÃO CULTURAL DE MARINHA"},REPLACE(ExtraçãoDados!C1578={"COMISSÃO CULTURAL DE MARINHA"},1,28,"CCM"),ExtraçãoDados!C1578={"CCM"},REPLACE(ExtraçãoDados!C1578={"CCM"},1,28,"CCM"),ExtraçãoDados!C1578={"DN"},REPLACE(ExtraçãoDados!C1578={"DN"},1,28,"DN"),ExtraçãoDados!C1578={"ES"},REPLACE(ExtraçãoDados!C1578={"ES"},1,28,"ES"),ExtraçãoDados!C1578={"DA"},REPLACE(ExtraçãoDados!C1578={"DA"},1,28,"DA"),ExtraçãoDados!C1578={"DE: ESQUADRILHA SUBMARINOS"},REPLACE(ExtraçãoDados!C1578={"DE: ESQUADRILHA SUBMARINOS"},1,28,"ES"),ExtraçãoDados!C1578={"DE: COMISSÃO CULTURAL DE LMARINHA"},REPLACE(ExtraçãoDados!C1578={"DE: COMISSÃO CULTURAL DE LMARINHA"},1,28,"CCM"),ExtraçãoDados!C1578={"ON"},REPLACE(ExtraçãoDados!C1578={"ON"},1,28,"DN"),ExtraçãoDados!C1578={"ESQ. SUBMARINOS"},REPLACE(ExtraçãoDados!C1578={"ESQ. SUBMARINOS"},1,28,"ES"),ExtraçãoDados!C1578={"☒ irecção de Abastecimento"},REPLACE(ExtraçãoDados!C1578={"☒ irecção de Abastecimento"},1,28,"DA"),ExtraçãoDados!C1578={"Direcã d Abtit ço e asecmeno"},REPLACE(ExtraçãoDados!C1578={"Direcã d Abtit ço e asecmeno"},1,28,"DA"),ExtraçãoDados!C1578={"Diecã d Abtit rço e asecmeno"},REPLACE(ExtraçãoDados!C1578={"Diecã d Abtit rço e asecmeno"},1,28,"DA"),ISNUMBER(SEARCH("COMISSÃO",ExtraçãoDados!C1578,1)),REPLACE(ExtraçãoDados!C1578,1,29,"CCM"),ISNUMBER(SEARCH("DN/DIL/DRT1",ExtraçãoDados!C1578,1)),REPLACE(ExtraçãoDados!C1578,1,29,"DN"),ISNUMBER(SEARCH("DIRECÇAO DE NAVIOS",ExtraçãoDados!C1578,1)),REPLACE(ExtraçãoDados!C1578,1,29,"DN"),ISNUMBER(SEARCH("ESQUADRILHA SUBMARIN",ExtraçãoDados!C1578,1)),REPLACE(ExtraçãoDados!C1578,1,29,"ES"),ISNUMBER(SEARCH("DN",ExtraçãoDados!C1578,1)),REPLACE(ExtraçãoDados!C1578,1,29,"DN"),ISNUMBER(SEARCH("DIRECÇÃO",ExtraçãoDados!C1578,1)),REPLACE(ExtraçãoDados!C1578,1,29,"DN"),ISNUMBER(SEARCH("DIRECÇA0",ExtraçãoDados!C1578,1)),REPLACE(ExtraçãoDados!C1578,1,29,"DN"),ISNUMBER(SEARCH("DIRE",ExtraçãoDados!C1578,1)),REPLACE(ExtraçãoDados!C1578,1,29,"DN"),ISNUMBER(SEARCH("ESQUADRILHA",ExtraçãoDados!C1578,1)),REPLACE(ExtraçãoDados!C1578,1,29,"ES"),ISNUMBER(SEARCH("HOSPITAL DA MARINHA",ExtraçãoDados!C1578,1)),REPLACE(ExtraçãoDados!C1578,1,29,"HM"),ISNUMBER(SEARCH("HOSPITAL",ExtraçãoDados!C1578,1)),REPLACE(ExtraçãoDados!C1578,1,29,"HM"),ISNUMBER(SEARCH("HM",ExtraçãoDados!C1578,1)),REPLACE(ExtraçãoDados!C1578,1,29,"HM"),ISNUMBER(SEARCH("SECÇÃO DE APÓSITOS",ExtraçãoDados!C1578,1)),REPLACE(ExtraçãoDados!C1578,1,29,"HM"))</f>
        <v>#N/A</v>
      </c>
      <c r="E1578" s="4" t="e" cm="1">
        <f t="array" ref="E1578">_xlfn.IFS(LEN(ExtraçãoDados!B1578)=7,YEAR(ExtraçãoDados!D1578),LEN(ExtraçãoDados!B1578)=10,RIGHT(ExtraçãoDados!B1578,4),LEN(ExtraçãoDados!B1578)=9,YEAR(ExtraçãoDados!D1578),LEN(ExtraçãoDados!B1578)=8,YEAR(ExtraçãoDados!D1578),LEN(ExtraçãoDados!B1578)&gt;7,YEAR(ExtraçãoDados!D1578),LEN(ExtraçãoDados!B1578)&gt;5,YEAR(ExtraçãoDados!D1578),LEN(ExtraçãoDados!B1578)&gt;4,YEAR(ExtraçãoDados!D1578))</f>
        <v>#N/A</v>
      </c>
      <c r="F1578" s="4">
        <f>ExtraçãoDados!E1578</f>
        <v>0</v>
      </c>
    </row>
    <row r="1579" spans="1:6" x14ac:dyDescent="0.25">
      <c r="A1579" s="4">
        <f>ExtraçãoDados!A1579</f>
        <v>0</v>
      </c>
      <c r="B1579" s="4" t="str" cm="1">
        <f t="array" ref="B1579">_xlfn.IFS(LEN(ExtraçãoDados!B1579)=12,LEFT(ExtraçãoDados!B1579,3),LEN(ExtraçãoDados!B1579)=10,LEFT(ExtraçãoDados!B1579,5),LEN(ExtraçãoDados!B1579)&gt;19,0,LEN(ExtraçãoDados!B1579)=9,LEFT(ExtraçãoDados!B1579,4),LEN(ExtraçãoDados!B1579)=6,LEFT(ExtraçãoDados!B1579,3),LEN(ExtraçãoDados!B1579)&lt;5,LEFT(ExtraçãoDados!B1579,3),LEN(ExtraçãoDados!B1579)=8,LEFT(ExtraçãoDados!B1579,3),LEN(ExtraçãoDados!B1579)=5,LEFT(ExtraçãoDados!B1579,5),LEN(ExtraçãoDados!B1579)=11,LEFT(ExtraçãoDados!B1579,5),LEN(ExtraçãoDados!B1579)=7,RIGHT(ExtraçãoDados!B1579,6))</f>
        <v/>
      </c>
      <c r="C1579" s="4" t="e" cm="1">
        <f t="array" ref="C1579">_xlfn.IFS(LEN(B1579)=1,"ERRO",LEN(B1579)=2,_xlfn.CONCAT("000",B1579),LEN(B1579)=3,_xlfn.CONCAT("00",B1579),LEN(B1579)=4,_xlfn.CONCAT("0",B1579),LEN(B1579)=6,B1579,LEN(B1579)=7,B1579,LEN(B1579)=5,B1579)</f>
        <v>#N/A</v>
      </c>
      <c r="D1579" s="4" t="e" cm="1">
        <f t="array" ref="D1579">_xlfn.IFS(ExtraçãoDados!C1579={"Direcção de Abastecimento"},REPLACE(ExtraçãoDados!C1579="{Direcção de Abastecimento}",1,25,"DA"),ExtraçãoDados!C1579={"COMISSÃO CULTURAL DE LMARINHA"},REPLACE(ExtraçãoDados!C1579={"COMISSÃO CULTURAL DE LMARINHA"},1,28,"CCM"),ExtraçãoDados!C1579={"DIRECÇÃO DE NAVIOS"},REPLACE(ExtraçãoDados!C1579={"DIRECÇÃO DE NAVIOS"},1,28,"DN"),ExtraçãoDados!C1579={"ESQUADRILHA SUBMARINOS"},REPLACE(ExtraçãoDados!C1579={"ESQUADRILHA SUBMARINOS"},1,28,"ES"),ExtraçãoDados!C1579={"COMISSÃO MARINHA"},REPLACE(ExtraçãoDados!C1579={"COMISSÃO MARINHA"},1,28,"CCM"),ExtraçãoDados!C1579={"COMISSÃO CULTURAL DE MARINHA"},REPLACE(ExtraçãoDados!C1579={"COMISSÃO CULTURAL DE MARINHA"},1,28,"CCM"),ExtraçãoDados!C1579={"CCM"},REPLACE(ExtraçãoDados!C1579={"CCM"},1,28,"CCM"),ExtraçãoDados!C1579={"DN"},REPLACE(ExtraçãoDados!C1579={"DN"},1,28,"DN"),ExtraçãoDados!C1579={"ES"},REPLACE(ExtraçãoDados!C1579={"ES"},1,28,"ES"),ExtraçãoDados!C1579={"DA"},REPLACE(ExtraçãoDados!C1579={"DA"},1,28,"DA"),ExtraçãoDados!C1579={"DE: ESQUADRILHA SUBMARINOS"},REPLACE(ExtraçãoDados!C1579={"DE: ESQUADRILHA SUBMARINOS"},1,28,"ES"),ExtraçãoDados!C1579={"DE: COMISSÃO CULTURAL DE LMARINHA"},REPLACE(ExtraçãoDados!C1579={"DE: COMISSÃO CULTURAL DE LMARINHA"},1,28,"CCM"),ExtraçãoDados!C1579={"ON"},REPLACE(ExtraçãoDados!C1579={"ON"},1,28,"DN"),ExtraçãoDados!C1579={"ESQ. SUBMARINOS"},REPLACE(ExtraçãoDados!C1579={"ESQ. SUBMARINOS"},1,28,"ES"),ExtraçãoDados!C1579={"☒ irecção de Abastecimento"},REPLACE(ExtraçãoDados!C1579={"☒ irecção de Abastecimento"},1,28,"DA"),ExtraçãoDados!C1579={"Direcã d Abtit ço e asecmeno"},REPLACE(ExtraçãoDados!C1579={"Direcã d Abtit ço e asecmeno"},1,28,"DA"),ExtraçãoDados!C1579={"Diecã d Abtit rço e asecmeno"},REPLACE(ExtraçãoDados!C1579={"Diecã d Abtit rço e asecmeno"},1,28,"DA"),ISNUMBER(SEARCH("COMISSÃO",ExtraçãoDados!C1579,1)),REPLACE(ExtraçãoDados!C1579,1,29,"CCM"),ISNUMBER(SEARCH("DN/DIL/DRT1",ExtraçãoDados!C1579,1)),REPLACE(ExtraçãoDados!C1579,1,29,"DN"),ISNUMBER(SEARCH("DIRECÇAO DE NAVIOS",ExtraçãoDados!C1579,1)),REPLACE(ExtraçãoDados!C1579,1,29,"DN"),ISNUMBER(SEARCH("ESQUADRILHA SUBMARIN",ExtraçãoDados!C1579,1)),REPLACE(ExtraçãoDados!C1579,1,29,"ES"),ISNUMBER(SEARCH("DN",ExtraçãoDados!C1579,1)),REPLACE(ExtraçãoDados!C1579,1,29,"DN"),ISNUMBER(SEARCH("DIRECÇÃO",ExtraçãoDados!C1579,1)),REPLACE(ExtraçãoDados!C1579,1,29,"DN"),ISNUMBER(SEARCH("DIRECÇA0",ExtraçãoDados!C1579,1)),REPLACE(ExtraçãoDados!C1579,1,29,"DN"),ISNUMBER(SEARCH("DIRE",ExtraçãoDados!C1579,1)),REPLACE(ExtraçãoDados!C1579,1,29,"DN"),ISNUMBER(SEARCH("ESQUADRILHA",ExtraçãoDados!C1579,1)),REPLACE(ExtraçãoDados!C1579,1,29,"ES"),ISNUMBER(SEARCH("HOSPITAL DA MARINHA",ExtraçãoDados!C1579,1)),REPLACE(ExtraçãoDados!C1579,1,29,"HM"),ISNUMBER(SEARCH("HOSPITAL",ExtraçãoDados!C1579,1)),REPLACE(ExtraçãoDados!C1579,1,29,"HM"),ISNUMBER(SEARCH("HM",ExtraçãoDados!C1579,1)),REPLACE(ExtraçãoDados!C1579,1,29,"HM"),ISNUMBER(SEARCH("SECÇÃO DE APÓSITOS",ExtraçãoDados!C1579,1)),REPLACE(ExtraçãoDados!C1579,1,29,"HM"))</f>
        <v>#N/A</v>
      </c>
      <c r="E1579" s="4" t="e" cm="1">
        <f t="array" ref="E1579">_xlfn.IFS(LEN(ExtraçãoDados!B1579)=7,YEAR(ExtraçãoDados!D1579),LEN(ExtraçãoDados!B1579)=10,RIGHT(ExtraçãoDados!B1579,4),LEN(ExtraçãoDados!B1579)=9,YEAR(ExtraçãoDados!D1579),LEN(ExtraçãoDados!B1579)=8,YEAR(ExtraçãoDados!D1579),LEN(ExtraçãoDados!B1579)&gt;7,YEAR(ExtraçãoDados!D1579),LEN(ExtraçãoDados!B1579)&gt;5,YEAR(ExtraçãoDados!D1579),LEN(ExtraçãoDados!B1579)&gt;4,YEAR(ExtraçãoDados!D1579))</f>
        <v>#N/A</v>
      </c>
      <c r="F1579" s="4">
        <f>ExtraçãoDados!E1579</f>
        <v>0</v>
      </c>
    </row>
    <row r="1580" spans="1:6" x14ac:dyDescent="0.25">
      <c r="A1580" s="4">
        <f>ExtraçãoDados!A1580</f>
        <v>0</v>
      </c>
      <c r="B1580" s="4" t="str" cm="1">
        <f t="array" ref="B1580">_xlfn.IFS(LEN(ExtraçãoDados!B1580)=12,LEFT(ExtraçãoDados!B1580,3),LEN(ExtraçãoDados!B1580)=10,LEFT(ExtraçãoDados!B1580,5),LEN(ExtraçãoDados!B1580)&gt;19,0,LEN(ExtraçãoDados!B1580)=9,LEFT(ExtraçãoDados!B1580,4),LEN(ExtraçãoDados!B1580)=6,LEFT(ExtraçãoDados!B1580,3),LEN(ExtraçãoDados!B1580)&lt;5,LEFT(ExtraçãoDados!B1580,3),LEN(ExtraçãoDados!B1580)=8,LEFT(ExtraçãoDados!B1580,3),LEN(ExtraçãoDados!B1580)=5,LEFT(ExtraçãoDados!B1580,5),LEN(ExtraçãoDados!B1580)=11,LEFT(ExtraçãoDados!B1580,5),LEN(ExtraçãoDados!B1580)=7,RIGHT(ExtraçãoDados!B1580,6))</f>
        <v/>
      </c>
      <c r="C1580" s="4" t="e" cm="1">
        <f t="array" ref="C1580">_xlfn.IFS(LEN(B1580)=1,"ERRO",LEN(B1580)=2,_xlfn.CONCAT("000",B1580),LEN(B1580)=3,_xlfn.CONCAT("00",B1580),LEN(B1580)=4,_xlfn.CONCAT("0",B1580),LEN(B1580)=6,B1580,LEN(B1580)=7,B1580,LEN(B1580)=5,B1580)</f>
        <v>#N/A</v>
      </c>
      <c r="D1580" s="4" t="e" cm="1">
        <f t="array" ref="D1580">_xlfn.IFS(ExtraçãoDados!C1580={"Direcção de Abastecimento"},REPLACE(ExtraçãoDados!C1580="{Direcção de Abastecimento}",1,25,"DA"),ExtraçãoDados!C1580={"COMISSÃO CULTURAL DE LMARINHA"},REPLACE(ExtraçãoDados!C1580={"COMISSÃO CULTURAL DE LMARINHA"},1,28,"CCM"),ExtraçãoDados!C1580={"DIRECÇÃO DE NAVIOS"},REPLACE(ExtraçãoDados!C1580={"DIRECÇÃO DE NAVIOS"},1,28,"DN"),ExtraçãoDados!C1580={"ESQUADRILHA SUBMARINOS"},REPLACE(ExtraçãoDados!C1580={"ESQUADRILHA SUBMARINOS"},1,28,"ES"),ExtraçãoDados!C1580={"COMISSÃO MARINHA"},REPLACE(ExtraçãoDados!C1580={"COMISSÃO MARINHA"},1,28,"CCM"),ExtraçãoDados!C1580={"COMISSÃO CULTURAL DE MARINHA"},REPLACE(ExtraçãoDados!C1580={"COMISSÃO CULTURAL DE MARINHA"},1,28,"CCM"),ExtraçãoDados!C1580={"CCM"},REPLACE(ExtraçãoDados!C1580={"CCM"},1,28,"CCM"),ExtraçãoDados!C1580={"DN"},REPLACE(ExtraçãoDados!C1580={"DN"},1,28,"DN"),ExtraçãoDados!C1580={"ES"},REPLACE(ExtraçãoDados!C1580={"ES"},1,28,"ES"),ExtraçãoDados!C1580={"DA"},REPLACE(ExtraçãoDados!C1580={"DA"},1,28,"DA"),ExtraçãoDados!C1580={"DE: ESQUADRILHA SUBMARINOS"},REPLACE(ExtraçãoDados!C1580={"DE: ESQUADRILHA SUBMARINOS"},1,28,"ES"),ExtraçãoDados!C1580={"DE: COMISSÃO CULTURAL DE LMARINHA"},REPLACE(ExtraçãoDados!C1580={"DE: COMISSÃO CULTURAL DE LMARINHA"},1,28,"CCM"),ExtraçãoDados!C1580={"ON"},REPLACE(ExtraçãoDados!C1580={"ON"},1,28,"DN"),ExtraçãoDados!C1580={"ESQ. SUBMARINOS"},REPLACE(ExtraçãoDados!C1580={"ESQ. SUBMARINOS"},1,28,"ES"),ExtraçãoDados!C1580={"☒ irecção de Abastecimento"},REPLACE(ExtraçãoDados!C1580={"☒ irecção de Abastecimento"},1,28,"DA"),ExtraçãoDados!C1580={"Direcã d Abtit ço e asecmeno"},REPLACE(ExtraçãoDados!C1580={"Direcã d Abtit ço e asecmeno"},1,28,"DA"),ExtraçãoDados!C1580={"Diecã d Abtit rço e asecmeno"},REPLACE(ExtraçãoDados!C1580={"Diecã d Abtit rço e asecmeno"},1,28,"DA"),ISNUMBER(SEARCH("COMISSÃO",ExtraçãoDados!C1580,1)),REPLACE(ExtraçãoDados!C1580,1,29,"CCM"),ISNUMBER(SEARCH("DN/DIL/DRT1",ExtraçãoDados!C1580,1)),REPLACE(ExtraçãoDados!C1580,1,29,"DN"),ISNUMBER(SEARCH("DIRECÇAO DE NAVIOS",ExtraçãoDados!C1580,1)),REPLACE(ExtraçãoDados!C1580,1,29,"DN"),ISNUMBER(SEARCH("ESQUADRILHA SUBMARIN",ExtraçãoDados!C1580,1)),REPLACE(ExtraçãoDados!C1580,1,29,"ES"),ISNUMBER(SEARCH("DN",ExtraçãoDados!C1580,1)),REPLACE(ExtraçãoDados!C1580,1,29,"DN"),ISNUMBER(SEARCH("DIRECÇÃO",ExtraçãoDados!C1580,1)),REPLACE(ExtraçãoDados!C1580,1,29,"DN"),ISNUMBER(SEARCH("DIRECÇA0",ExtraçãoDados!C1580,1)),REPLACE(ExtraçãoDados!C1580,1,29,"DN"),ISNUMBER(SEARCH("DIRE",ExtraçãoDados!C1580,1)),REPLACE(ExtraçãoDados!C1580,1,29,"DN"),ISNUMBER(SEARCH("ESQUADRILHA",ExtraçãoDados!C1580,1)),REPLACE(ExtraçãoDados!C1580,1,29,"ES"),ISNUMBER(SEARCH("HOSPITAL DA MARINHA",ExtraçãoDados!C1580,1)),REPLACE(ExtraçãoDados!C1580,1,29,"HM"),ISNUMBER(SEARCH("HOSPITAL",ExtraçãoDados!C1580,1)),REPLACE(ExtraçãoDados!C1580,1,29,"HM"),ISNUMBER(SEARCH("HM",ExtraçãoDados!C1580,1)),REPLACE(ExtraçãoDados!C1580,1,29,"HM"),ISNUMBER(SEARCH("SECÇÃO DE APÓSITOS",ExtraçãoDados!C1580,1)),REPLACE(ExtraçãoDados!C1580,1,29,"HM"))</f>
        <v>#N/A</v>
      </c>
      <c r="E1580" s="4" t="e" cm="1">
        <f t="array" ref="E1580">_xlfn.IFS(LEN(ExtraçãoDados!B1580)=7,YEAR(ExtraçãoDados!D1580),LEN(ExtraçãoDados!B1580)=10,RIGHT(ExtraçãoDados!B1580,4),LEN(ExtraçãoDados!B1580)=9,YEAR(ExtraçãoDados!D1580),LEN(ExtraçãoDados!B1580)=8,YEAR(ExtraçãoDados!D1580),LEN(ExtraçãoDados!B1580)&gt;7,YEAR(ExtraçãoDados!D1580),LEN(ExtraçãoDados!B1580)&gt;5,YEAR(ExtraçãoDados!D1580),LEN(ExtraçãoDados!B1580)&gt;4,YEAR(ExtraçãoDados!D1580))</f>
        <v>#N/A</v>
      </c>
      <c r="F1580" s="4">
        <f>ExtraçãoDados!E1580</f>
        <v>0</v>
      </c>
    </row>
    <row r="1581" spans="1:6" x14ac:dyDescent="0.25">
      <c r="A1581" s="4">
        <f>ExtraçãoDados!A1581</f>
        <v>0</v>
      </c>
      <c r="B1581" s="4" t="str" cm="1">
        <f t="array" ref="B1581">_xlfn.IFS(LEN(ExtraçãoDados!B1581)=12,LEFT(ExtraçãoDados!B1581,3),LEN(ExtraçãoDados!B1581)=10,LEFT(ExtraçãoDados!B1581,5),LEN(ExtraçãoDados!B1581)&gt;19,0,LEN(ExtraçãoDados!B1581)=9,LEFT(ExtraçãoDados!B1581,4),LEN(ExtraçãoDados!B1581)=6,LEFT(ExtraçãoDados!B1581,3),LEN(ExtraçãoDados!B1581)&lt;5,LEFT(ExtraçãoDados!B1581,3),LEN(ExtraçãoDados!B1581)=8,LEFT(ExtraçãoDados!B1581,3),LEN(ExtraçãoDados!B1581)=5,LEFT(ExtraçãoDados!B1581,5),LEN(ExtraçãoDados!B1581)=11,LEFT(ExtraçãoDados!B1581,5),LEN(ExtraçãoDados!B1581)=7,RIGHT(ExtraçãoDados!B1581,6))</f>
        <v/>
      </c>
      <c r="C1581" s="4" t="e" cm="1">
        <f t="array" ref="C1581">_xlfn.IFS(LEN(B1581)=1,"ERRO",LEN(B1581)=2,_xlfn.CONCAT("000",B1581),LEN(B1581)=3,_xlfn.CONCAT("00",B1581),LEN(B1581)=4,_xlfn.CONCAT("0",B1581),LEN(B1581)=6,B1581,LEN(B1581)=7,B1581,LEN(B1581)=5,B1581)</f>
        <v>#N/A</v>
      </c>
      <c r="D1581" s="4" t="e" cm="1">
        <f t="array" ref="D1581">_xlfn.IFS(ExtraçãoDados!C1581={"Direcção de Abastecimento"},REPLACE(ExtraçãoDados!C1581="{Direcção de Abastecimento}",1,25,"DA"),ExtraçãoDados!C1581={"COMISSÃO CULTURAL DE LMARINHA"},REPLACE(ExtraçãoDados!C1581={"COMISSÃO CULTURAL DE LMARINHA"},1,28,"CCM"),ExtraçãoDados!C1581={"DIRECÇÃO DE NAVIOS"},REPLACE(ExtraçãoDados!C1581={"DIRECÇÃO DE NAVIOS"},1,28,"DN"),ExtraçãoDados!C1581={"ESQUADRILHA SUBMARINOS"},REPLACE(ExtraçãoDados!C1581={"ESQUADRILHA SUBMARINOS"},1,28,"ES"),ExtraçãoDados!C1581={"COMISSÃO MARINHA"},REPLACE(ExtraçãoDados!C1581={"COMISSÃO MARINHA"},1,28,"CCM"),ExtraçãoDados!C1581={"COMISSÃO CULTURAL DE MARINHA"},REPLACE(ExtraçãoDados!C1581={"COMISSÃO CULTURAL DE MARINHA"},1,28,"CCM"),ExtraçãoDados!C1581={"CCM"},REPLACE(ExtraçãoDados!C1581={"CCM"},1,28,"CCM"),ExtraçãoDados!C1581={"DN"},REPLACE(ExtraçãoDados!C1581={"DN"},1,28,"DN"),ExtraçãoDados!C1581={"ES"},REPLACE(ExtraçãoDados!C1581={"ES"},1,28,"ES"),ExtraçãoDados!C1581={"DA"},REPLACE(ExtraçãoDados!C1581={"DA"},1,28,"DA"),ExtraçãoDados!C1581={"DE: ESQUADRILHA SUBMARINOS"},REPLACE(ExtraçãoDados!C1581={"DE: ESQUADRILHA SUBMARINOS"},1,28,"ES"),ExtraçãoDados!C1581={"DE: COMISSÃO CULTURAL DE LMARINHA"},REPLACE(ExtraçãoDados!C1581={"DE: COMISSÃO CULTURAL DE LMARINHA"},1,28,"CCM"),ExtraçãoDados!C1581={"ON"},REPLACE(ExtraçãoDados!C1581={"ON"},1,28,"DN"),ExtraçãoDados!C1581={"ESQ. SUBMARINOS"},REPLACE(ExtraçãoDados!C1581={"ESQ. SUBMARINOS"},1,28,"ES"),ExtraçãoDados!C1581={"☒ irecção de Abastecimento"},REPLACE(ExtraçãoDados!C1581={"☒ irecção de Abastecimento"},1,28,"DA"),ExtraçãoDados!C1581={"Direcã d Abtit ço e asecmeno"},REPLACE(ExtraçãoDados!C1581={"Direcã d Abtit ço e asecmeno"},1,28,"DA"),ExtraçãoDados!C1581={"Diecã d Abtit rço e asecmeno"},REPLACE(ExtraçãoDados!C1581={"Diecã d Abtit rço e asecmeno"},1,28,"DA"),ISNUMBER(SEARCH("COMISSÃO",ExtraçãoDados!C1581,1)),REPLACE(ExtraçãoDados!C1581,1,29,"CCM"),ISNUMBER(SEARCH("DN/DIL/DRT1",ExtraçãoDados!C1581,1)),REPLACE(ExtraçãoDados!C1581,1,29,"DN"),ISNUMBER(SEARCH("DIRECÇAO DE NAVIOS",ExtraçãoDados!C1581,1)),REPLACE(ExtraçãoDados!C1581,1,29,"DN"),ISNUMBER(SEARCH("ESQUADRILHA SUBMARIN",ExtraçãoDados!C1581,1)),REPLACE(ExtraçãoDados!C1581,1,29,"ES"),ISNUMBER(SEARCH("DN",ExtraçãoDados!C1581,1)),REPLACE(ExtraçãoDados!C1581,1,29,"DN"),ISNUMBER(SEARCH("DIRECÇÃO",ExtraçãoDados!C1581,1)),REPLACE(ExtraçãoDados!C1581,1,29,"DN"),ISNUMBER(SEARCH("DIRECÇA0",ExtraçãoDados!C1581,1)),REPLACE(ExtraçãoDados!C1581,1,29,"DN"),ISNUMBER(SEARCH("DIRE",ExtraçãoDados!C1581,1)),REPLACE(ExtraçãoDados!C1581,1,29,"DN"),ISNUMBER(SEARCH("ESQUADRILHA",ExtraçãoDados!C1581,1)),REPLACE(ExtraçãoDados!C1581,1,29,"ES"),ISNUMBER(SEARCH("HOSPITAL DA MARINHA",ExtraçãoDados!C1581,1)),REPLACE(ExtraçãoDados!C1581,1,29,"HM"),ISNUMBER(SEARCH("HOSPITAL",ExtraçãoDados!C1581,1)),REPLACE(ExtraçãoDados!C1581,1,29,"HM"),ISNUMBER(SEARCH("HM",ExtraçãoDados!C1581,1)),REPLACE(ExtraçãoDados!C1581,1,29,"HM"),ISNUMBER(SEARCH("SECÇÃO DE APÓSITOS",ExtraçãoDados!C1581,1)),REPLACE(ExtraçãoDados!C1581,1,29,"HM"))</f>
        <v>#N/A</v>
      </c>
      <c r="E1581" s="4" t="e" cm="1">
        <f t="array" ref="E1581">_xlfn.IFS(LEN(ExtraçãoDados!B1581)=7,YEAR(ExtraçãoDados!D1581),LEN(ExtraçãoDados!B1581)=10,RIGHT(ExtraçãoDados!B1581,4),LEN(ExtraçãoDados!B1581)=9,YEAR(ExtraçãoDados!D1581),LEN(ExtraçãoDados!B1581)=8,YEAR(ExtraçãoDados!D1581),LEN(ExtraçãoDados!B1581)&gt;7,YEAR(ExtraçãoDados!D1581),LEN(ExtraçãoDados!B1581)&gt;5,YEAR(ExtraçãoDados!D1581),LEN(ExtraçãoDados!B1581)&gt;4,YEAR(ExtraçãoDados!D1581))</f>
        <v>#N/A</v>
      </c>
      <c r="F1581" s="4">
        <f>ExtraçãoDados!E1581</f>
        <v>0</v>
      </c>
    </row>
    <row r="1582" spans="1:6" x14ac:dyDescent="0.25">
      <c r="A1582" s="4">
        <f>ExtraçãoDados!A1582</f>
        <v>0</v>
      </c>
      <c r="B1582" s="4" t="str" cm="1">
        <f t="array" ref="B1582">_xlfn.IFS(LEN(ExtraçãoDados!B1582)=12,LEFT(ExtraçãoDados!B1582,3),LEN(ExtraçãoDados!B1582)=10,LEFT(ExtraçãoDados!B1582,5),LEN(ExtraçãoDados!B1582)&gt;19,0,LEN(ExtraçãoDados!B1582)=9,LEFT(ExtraçãoDados!B1582,4),LEN(ExtraçãoDados!B1582)=6,LEFT(ExtraçãoDados!B1582,3),LEN(ExtraçãoDados!B1582)&lt;5,LEFT(ExtraçãoDados!B1582,3),LEN(ExtraçãoDados!B1582)=8,LEFT(ExtraçãoDados!B1582,3),LEN(ExtraçãoDados!B1582)=5,LEFT(ExtraçãoDados!B1582,5),LEN(ExtraçãoDados!B1582)=11,LEFT(ExtraçãoDados!B1582,5),LEN(ExtraçãoDados!B1582)=7,RIGHT(ExtraçãoDados!B1582,6))</f>
        <v/>
      </c>
      <c r="C1582" s="4" t="e" cm="1">
        <f t="array" ref="C1582">_xlfn.IFS(LEN(B1582)=1,"ERRO",LEN(B1582)=2,_xlfn.CONCAT("000",B1582),LEN(B1582)=3,_xlfn.CONCAT("00",B1582),LEN(B1582)=4,_xlfn.CONCAT("0",B1582),LEN(B1582)=6,B1582,LEN(B1582)=7,B1582,LEN(B1582)=5,B1582)</f>
        <v>#N/A</v>
      </c>
      <c r="D1582" s="4" t="e" cm="1">
        <f t="array" ref="D1582">_xlfn.IFS(ExtraçãoDados!C1582={"Direcção de Abastecimento"},REPLACE(ExtraçãoDados!C1582="{Direcção de Abastecimento}",1,25,"DA"),ExtraçãoDados!C1582={"COMISSÃO CULTURAL DE LMARINHA"},REPLACE(ExtraçãoDados!C1582={"COMISSÃO CULTURAL DE LMARINHA"},1,28,"CCM"),ExtraçãoDados!C1582={"DIRECÇÃO DE NAVIOS"},REPLACE(ExtraçãoDados!C1582={"DIRECÇÃO DE NAVIOS"},1,28,"DN"),ExtraçãoDados!C1582={"ESQUADRILHA SUBMARINOS"},REPLACE(ExtraçãoDados!C1582={"ESQUADRILHA SUBMARINOS"},1,28,"ES"),ExtraçãoDados!C1582={"COMISSÃO MARINHA"},REPLACE(ExtraçãoDados!C1582={"COMISSÃO MARINHA"},1,28,"CCM"),ExtraçãoDados!C1582={"COMISSÃO CULTURAL DE MARINHA"},REPLACE(ExtraçãoDados!C1582={"COMISSÃO CULTURAL DE MARINHA"},1,28,"CCM"),ExtraçãoDados!C1582={"CCM"},REPLACE(ExtraçãoDados!C1582={"CCM"},1,28,"CCM"),ExtraçãoDados!C1582={"DN"},REPLACE(ExtraçãoDados!C1582={"DN"},1,28,"DN"),ExtraçãoDados!C1582={"ES"},REPLACE(ExtraçãoDados!C1582={"ES"},1,28,"ES"),ExtraçãoDados!C1582={"DA"},REPLACE(ExtraçãoDados!C1582={"DA"},1,28,"DA"),ExtraçãoDados!C1582={"DE: ESQUADRILHA SUBMARINOS"},REPLACE(ExtraçãoDados!C1582={"DE: ESQUADRILHA SUBMARINOS"},1,28,"ES"),ExtraçãoDados!C1582={"DE: COMISSÃO CULTURAL DE LMARINHA"},REPLACE(ExtraçãoDados!C1582={"DE: COMISSÃO CULTURAL DE LMARINHA"},1,28,"CCM"),ExtraçãoDados!C1582={"ON"},REPLACE(ExtraçãoDados!C1582={"ON"},1,28,"DN"),ExtraçãoDados!C1582={"ESQ. SUBMARINOS"},REPLACE(ExtraçãoDados!C1582={"ESQ. SUBMARINOS"},1,28,"ES"),ExtraçãoDados!C1582={"☒ irecção de Abastecimento"},REPLACE(ExtraçãoDados!C1582={"☒ irecção de Abastecimento"},1,28,"DA"),ExtraçãoDados!C1582={"Direcã d Abtit ço e asecmeno"},REPLACE(ExtraçãoDados!C1582={"Direcã d Abtit ço e asecmeno"},1,28,"DA"),ExtraçãoDados!C1582={"Diecã d Abtit rço e asecmeno"},REPLACE(ExtraçãoDados!C1582={"Diecã d Abtit rço e asecmeno"},1,28,"DA"),ISNUMBER(SEARCH("COMISSÃO",ExtraçãoDados!C1582,1)),REPLACE(ExtraçãoDados!C1582,1,29,"CCM"),ISNUMBER(SEARCH("DN/DIL/DRT1",ExtraçãoDados!C1582,1)),REPLACE(ExtraçãoDados!C1582,1,29,"DN"),ISNUMBER(SEARCH("DIRECÇAO DE NAVIOS",ExtraçãoDados!C1582,1)),REPLACE(ExtraçãoDados!C1582,1,29,"DN"),ISNUMBER(SEARCH("ESQUADRILHA SUBMARIN",ExtraçãoDados!C1582,1)),REPLACE(ExtraçãoDados!C1582,1,29,"ES"),ISNUMBER(SEARCH("DN",ExtraçãoDados!C1582,1)),REPLACE(ExtraçãoDados!C1582,1,29,"DN"),ISNUMBER(SEARCH("DIRECÇÃO",ExtraçãoDados!C1582,1)),REPLACE(ExtraçãoDados!C1582,1,29,"DN"),ISNUMBER(SEARCH("DIRECÇA0",ExtraçãoDados!C1582,1)),REPLACE(ExtraçãoDados!C1582,1,29,"DN"),ISNUMBER(SEARCH("DIRE",ExtraçãoDados!C1582,1)),REPLACE(ExtraçãoDados!C1582,1,29,"DN"),ISNUMBER(SEARCH("ESQUADRILHA",ExtraçãoDados!C1582,1)),REPLACE(ExtraçãoDados!C1582,1,29,"ES"),ISNUMBER(SEARCH("HOSPITAL DA MARINHA",ExtraçãoDados!C1582,1)),REPLACE(ExtraçãoDados!C1582,1,29,"HM"),ISNUMBER(SEARCH("HOSPITAL",ExtraçãoDados!C1582,1)),REPLACE(ExtraçãoDados!C1582,1,29,"HM"),ISNUMBER(SEARCH("HM",ExtraçãoDados!C1582,1)),REPLACE(ExtraçãoDados!C1582,1,29,"HM"),ISNUMBER(SEARCH("SECÇÃO DE APÓSITOS",ExtraçãoDados!C1582,1)),REPLACE(ExtraçãoDados!C1582,1,29,"HM"))</f>
        <v>#N/A</v>
      </c>
      <c r="E1582" s="4" t="e" cm="1">
        <f t="array" ref="E1582">_xlfn.IFS(LEN(ExtraçãoDados!B1582)=7,YEAR(ExtraçãoDados!D1582),LEN(ExtraçãoDados!B1582)=10,RIGHT(ExtraçãoDados!B1582,4),LEN(ExtraçãoDados!B1582)=9,YEAR(ExtraçãoDados!D1582),LEN(ExtraçãoDados!B1582)=8,YEAR(ExtraçãoDados!D1582),LEN(ExtraçãoDados!B1582)&gt;7,YEAR(ExtraçãoDados!D1582),LEN(ExtraçãoDados!B1582)&gt;5,YEAR(ExtraçãoDados!D1582),LEN(ExtraçãoDados!B1582)&gt;4,YEAR(ExtraçãoDados!D1582))</f>
        <v>#N/A</v>
      </c>
      <c r="F1582" s="4">
        <f>ExtraçãoDados!E1582</f>
        <v>0</v>
      </c>
    </row>
    <row r="1583" spans="1:6" x14ac:dyDescent="0.25">
      <c r="A1583" s="4">
        <f>ExtraçãoDados!A1583</f>
        <v>0</v>
      </c>
      <c r="B1583" s="4" t="str" cm="1">
        <f t="array" ref="B1583">_xlfn.IFS(LEN(ExtraçãoDados!B1583)=12,LEFT(ExtraçãoDados!B1583,3),LEN(ExtraçãoDados!B1583)=10,LEFT(ExtraçãoDados!B1583,5),LEN(ExtraçãoDados!B1583)&gt;19,0,LEN(ExtraçãoDados!B1583)=9,LEFT(ExtraçãoDados!B1583,4),LEN(ExtraçãoDados!B1583)=6,LEFT(ExtraçãoDados!B1583,3),LEN(ExtraçãoDados!B1583)&lt;5,LEFT(ExtraçãoDados!B1583,3),LEN(ExtraçãoDados!B1583)=8,LEFT(ExtraçãoDados!B1583,3),LEN(ExtraçãoDados!B1583)=5,LEFT(ExtraçãoDados!B1583,5),LEN(ExtraçãoDados!B1583)=11,LEFT(ExtraçãoDados!B1583,5),LEN(ExtraçãoDados!B1583)=7,RIGHT(ExtraçãoDados!B1583,6))</f>
        <v/>
      </c>
      <c r="C1583" s="4" t="e" cm="1">
        <f t="array" ref="C1583">_xlfn.IFS(LEN(B1583)=1,"ERRO",LEN(B1583)=2,_xlfn.CONCAT("000",B1583),LEN(B1583)=3,_xlfn.CONCAT("00",B1583),LEN(B1583)=4,_xlfn.CONCAT("0",B1583),LEN(B1583)=6,B1583,LEN(B1583)=7,B1583,LEN(B1583)=5,B1583)</f>
        <v>#N/A</v>
      </c>
      <c r="D1583" s="4" t="e" cm="1">
        <f t="array" ref="D1583">_xlfn.IFS(ExtraçãoDados!C1583={"Direcção de Abastecimento"},REPLACE(ExtraçãoDados!C1583="{Direcção de Abastecimento}",1,25,"DA"),ExtraçãoDados!C1583={"COMISSÃO CULTURAL DE LMARINHA"},REPLACE(ExtraçãoDados!C1583={"COMISSÃO CULTURAL DE LMARINHA"},1,28,"CCM"),ExtraçãoDados!C1583={"DIRECÇÃO DE NAVIOS"},REPLACE(ExtraçãoDados!C1583={"DIRECÇÃO DE NAVIOS"},1,28,"DN"),ExtraçãoDados!C1583={"ESQUADRILHA SUBMARINOS"},REPLACE(ExtraçãoDados!C1583={"ESQUADRILHA SUBMARINOS"},1,28,"ES"),ExtraçãoDados!C1583={"COMISSÃO MARINHA"},REPLACE(ExtraçãoDados!C1583={"COMISSÃO MARINHA"},1,28,"CCM"),ExtraçãoDados!C1583={"COMISSÃO CULTURAL DE MARINHA"},REPLACE(ExtraçãoDados!C1583={"COMISSÃO CULTURAL DE MARINHA"},1,28,"CCM"),ExtraçãoDados!C1583={"CCM"},REPLACE(ExtraçãoDados!C1583={"CCM"},1,28,"CCM"),ExtraçãoDados!C1583={"DN"},REPLACE(ExtraçãoDados!C1583={"DN"},1,28,"DN"),ExtraçãoDados!C1583={"ES"},REPLACE(ExtraçãoDados!C1583={"ES"},1,28,"ES"),ExtraçãoDados!C1583={"DA"},REPLACE(ExtraçãoDados!C1583={"DA"},1,28,"DA"),ExtraçãoDados!C1583={"DE: ESQUADRILHA SUBMARINOS"},REPLACE(ExtraçãoDados!C1583={"DE: ESQUADRILHA SUBMARINOS"},1,28,"ES"),ExtraçãoDados!C1583={"DE: COMISSÃO CULTURAL DE LMARINHA"},REPLACE(ExtraçãoDados!C1583={"DE: COMISSÃO CULTURAL DE LMARINHA"},1,28,"CCM"),ExtraçãoDados!C1583={"ON"},REPLACE(ExtraçãoDados!C1583={"ON"},1,28,"DN"),ExtraçãoDados!C1583={"ESQ. SUBMARINOS"},REPLACE(ExtraçãoDados!C1583={"ESQ. SUBMARINOS"},1,28,"ES"),ExtraçãoDados!C1583={"☒ irecção de Abastecimento"},REPLACE(ExtraçãoDados!C1583={"☒ irecção de Abastecimento"},1,28,"DA"),ExtraçãoDados!C1583={"Direcã d Abtit ço e asecmeno"},REPLACE(ExtraçãoDados!C1583={"Direcã d Abtit ço e asecmeno"},1,28,"DA"),ExtraçãoDados!C1583={"Diecã d Abtit rço e asecmeno"},REPLACE(ExtraçãoDados!C1583={"Diecã d Abtit rço e asecmeno"},1,28,"DA"),ISNUMBER(SEARCH("COMISSÃO",ExtraçãoDados!C1583,1)),REPLACE(ExtraçãoDados!C1583,1,29,"CCM"),ISNUMBER(SEARCH("DN/DIL/DRT1",ExtraçãoDados!C1583,1)),REPLACE(ExtraçãoDados!C1583,1,29,"DN"),ISNUMBER(SEARCH("DIRECÇAO DE NAVIOS",ExtraçãoDados!C1583,1)),REPLACE(ExtraçãoDados!C1583,1,29,"DN"),ISNUMBER(SEARCH("ESQUADRILHA SUBMARIN",ExtraçãoDados!C1583,1)),REPLACE(ExtraçãoDados!C1583,1,29,"ES"),ISNUMBER(SEARCH("DN",ExtraçãoDados!C1583,1)),REPLACE(ExtraçãoDados!C1583,1,29,"DN"),ISNUMBER(SEARCH("DIRECÇÃO",ExtraçãoDados!C1583,1)),REPLACE(ExtraçãoDados!C1583,1,29,"DN"),ISNUMBER(SEARCH("DIRECÇA0",ExtraçãoDados!C1583,1)),REPLACE(ExtraçãoDados!C1583,1,29,"DN"),ISNUMBER(SEARCH("DIRE",ExtraçãoDados!C1583,1)),REPLACE(ExtraçãoDados!C1583,1,29,"DN"),ISNUMBER(SEARCH("ESQUADRILHA",ExtraçãoDados!C1583,1)),REPLACE(ExtraçãoDados!C1583,1,29,"ES"),ISNUMBER(SEARCH("HOSPITAL DA MARINHA",ExtraçãoDados!C1583,1)),REPLACE(ExtraçãoDados!C1583,1,29,"HM"),ISNUMBER(SEARCH("HOSPITAL",ExtraçãoDados!C1583,1)),REPLACE(ExtraçãoDados!C1583,1,29,"HM"),ISNUMBER(SEARCH("HM",ExtraçãoDados!C1583,1)),REPLACE(ExtraçãoDados!C1583,1,29,"HM"),ISNUMBER(SEARCH("SECÇÃO DE APÓSITOS",ExtraçãoDados!C1583,1)),REPLACE(ExtraçãoDados!C1583,1,29,"HM"))</f>
        <v>#N/A</v>
      </c>
      <c r="E1583" s="4" t="e" cm="1">
        <f t="array" ref="E1583">_xlfn.IFS(LEN(ExtraçãoDados!B1583)=7,YEAR(ExtraçãoDados!D1583),LEN(ExtraçãoDados!B1583)=10,RIGHT(ExtraçãoDados!B1583,4),LEN(ExtraçãoDados!B1583)=9,YEAR(ExtraçãoDados!D1583),LEN(ExtraçãoDados!B1583)=8,YEAR(ExtraçãoDados!D1583),LEN(ExtraçãoDados!B1583)&gt;7,YEAR(ExtraçãoDados!D1583),LEN(ExtraçãoDados!B1583)&gt;5,YEAR(ExtraçãoDados!D1583),LEN(ExtraçãoDados!B1583)&gt;4,YEAR(ExtraçãoDados!D1583))</f>
        <v>#N/A</v>
      </c>
      <c r="F1583" s="4">
        <f>ExtraçãoDados!E1583</f>
        <v>0</v>
      </c>
    </row>
    <row r="1584" spans="1:6" x14ac:dyDescent="0.25">
      <c r="A1584" s="4">
        <f>ExtraçãoDados!A1584</f>
        <v>0</v>
      </c>
      <c r="B1584" s="4" t="str" cm="1">
        <f t="array" ref="B1584">_xlfn.IFS(LEN(ExtraçãoDados!B1584)=12,LEFT(ExtraçãoDados!B1584,3),LEN(ExtraçãoDados!B1584)=10,LEFT(ExtraçãoDados!B1584,5),LEN(ExtraçãoDados!B1584)&gt;19,0,LEN(ExtraçãoDados!B1584)=9,LEFT(ExtraçãoDados!B1584,4),LEN(ExtraçãoDados!B1584)=6,LEFT(ExtraçãoDados!B1584,3),LEN(ExtraçãoDados!B1584)&lt;5,LEFT(ExtraçãoDados!B1584,3),LEN(ExtraçãoDados!B1584)=8,LEFT(ExtraçãoDados!B1584,3),LEN(ExtraçãoDados!B1584)=5,LEFT(ExtraçãoDados!B1584,5),LEN(ExtraçãoDados!B1584)=11,LEFT(ExtraçãoDados!B1584,5),LEN(ExtraçãoDados!B1584)=7,RIGHT(ExtraçãoDados!B1584,6))</f>
        <v/>
      </c>
      <c r="C1584" s="4" t="e" cm="1">
        <f t="array" ref="C1584">_xlfn.IFS(LEN(B1584)=1,"ERRO",LEN(B1584)=2,_xlfn.CONCAT("000",B1584),LEN(B1584)=3,_xlfn.CONCAT("00",B1584),LEN(B1584)=4,_xlfn.CONCAT("0",B1584),LEN(B1584)=6,B1584,LEN(B1584)=7,B1584,LEN(B1584)=5,B1584)</f>
        <v>#N/A</v>
      </c>
      <c r="D1584" s="4" t="e" cm="1">
        <f t="array" ref="D1584">_xlfn.IFS(ExtraçãoDados!C1584={"Direcção de Abastecimento"},REPLACE(ExtraçãoDados!C1584="{Direcção de Abastecimento}",1,25,"DA"),ExtraçãoDados!C1584={"COMISSÃO CULTURAL DE LMARINHA"},REPLACE(ExtraçãoDados!C1584={"COMISSÃO CULTURAL DE LMARINHA"},1,28,"CCM"),ExtraçãoDados!C1584={"DIRECÇÃO DE NAVIOS"},REPLACE(ExtraçãoDados!C1584={"DIRECÇÃO DE NAVIOS"},1,28,"DN"),ExtraçãoDados!C1584={"ESQUADRILHA SUBMARINOS"},REPLACE(ExtraçãoDados!C1584={"ESQUADRILHA SUBMARINOS"},1,28,"ES"),ExtraçãoDados!C1584={"COMISSÃO MARINHA"},REPLACE(ExtraçãoDados!C1584={"COMISSÃO MARINHA"},1,28,"CCM"),ExtraçãoDados!C1584={"COMISSÃO CULTURAL DE MARINHA"},REPLACE(ExtraçãoDados!C1584={"COMISSÃO CULTURAL DE MARINHA"},1,28,"CCM"),ExtraçãoDados!C1584={"CCM"},REPLACE(ExtraçãoDados!C1584={"CCM"},1,28,"CCM"),ExtraçãoDados!C1584={"DN"},REPLACE(ExtraçãoDados!C1584={"DN"},1,28,"DN"),ExtraçãoDados!C1584={"ES"},REPLACE(ExtraçãoDados!C1584={"ES"},1,28,"ES"),ExtraçãoDados!C1584={"DA"},REPLACE(ExtraçãoDados!C1584={"DA"},1,28,"DA"),ExtraçãoDados!C1584={"DE: ESQUADRILHA SUBMARINOS"},REPLACE(ExtraçãoDados!C1584={"DE: ESQUADRILHA SUBMARINOS"},1,28,"ES"),ExtraçãoDados!C1584={"DE: COMISSÃO CULTURAL DE LMARINHA"},REPLACE(ExtraçãoDados!C1584={"DE: COMISSÃO CULTURAL DE LMARINHA"},1,28,"CCM"),ExtraçãoDados!C1584={"ON"},REPLACE(ExtraçãoDados!C1584={"ON"},1,28,"DN"),ExtraçãoDados!C1584={"ESQ. SUBMARINOS"},REPLACE(ExtraçãoDados!C1584={"ESQ. SUBMARINOS"},1,28,"ES"),ExtraçãoDados!C1584={"☒ irecção de Abastecimento"},REPLACE(ExtraçãoDados!C1584={"☒ irecção de Abastecimento"},1,28,"DA"),ExtraçãoDados!C1584={"Direcã d Abtit ço e asecmeno"},REPLACE(ExtraçãoDados!C1584={"Direcã d Abtit ço e asecmeno"},1,28,"DA"),ExtraçãoDados!C1584={"Diecã d Abtit rço e asecmeno"},REPLACE(ExtraçãoDados!C1584={"Diecã d Abtit rço e asecmeno"},1,28,"DA"),ISNUMBER(SEARCH("COMISSÃO",ExtraçãoDados!C1584,1)),REPLACE(ExtraçãoDados!C1584,1,29,"CCM"),ISNUMBER(SEARCH("DN/DIL/DRT1",ExtraçãoDados!C1584,1)),REPLACE(ExtraçãoDados!C1584,1,29,"DN"),ISNUMBER(SEARCH("DIRECÇAO DE NAVIOS",ExtraçãoDados!C1584,1)),REPLACE(ExtraçãoDados!C1584,1,29,"DN"),ISNUMBER(SEARCH("ESQUADRILHA SUBMARIN",ExtraçãoDados!C1584,1)),REPLACE(ExtraçãoDados!C1584,1,29,"ES"),ISNUMBER(SEARCH("DN",ExtraçãoDados!C1584,1)),REPLACE(ExtraçãoDados!C1584,1,29,"DN"),ISNUMBER(SEARCH("DIRECÇÃO",ExtraçãoDados!C1584,1)),REPLACE(ExtraçãoDados!C1584,1,29,"DN"),ISNUMBER(SEARCH("DIRECÇA0",ExtraçãoDados!C1584,1)),REPLACE(ExtraçãoDados!C1584,1,29,"DN"),ISNUMBER(SEARCH("DIRE",ExtraçãoDados!C1584,1)),REPLACE(ExtraçãoDados!C1584,1,29,"DN"),ISNUMBER(SEARCH("ESQUADRILHA",ExtraçãoDados!C1584,1)),REPLACE(ExtraçãoDados!C1584,1,29,"ES"),ISNUMBER(SEARCH("HOSPITAL DA MARINHA",ExtraçãoDados!C1584,1)),REPLACE(ExtraçãoDados!C1584,1,29,"HM"),ISNUMBER(SEARCH("HOSPITAL",ExtraçãoDados!C1584,1)),REPLACE(ExtraçãoDados!C1584,1,29,"HM"),ISNUMBER(SEARCH("HM",ExtraçãoDados!C1584,1)),REPLACE(ExtraçãoDados!C1584,1,29,"HM"),ISNUMBER(SEARCH("SECÇÃO DE APÓSITOS",ExtraçãoDados!C1584,1)),REPLACE(ExtraçãoDados!C1584,1,29,"HM"))</f>
        <v>#N/A</v>
      </c>
      <c r="E1584" s="4" t="e" cm="1">
        <f t="array" ref="E1584">_xlfn.IFS(LEN(ExtraçãoDados!B1584)=7,YEAR(ExtraçãoDados!D1584),LEN(ExtraçãoDados!B1584)=10,RIGHT(ExtraçãoDados!B1584,4),LEN(ExtraçãoDados!B1584)=9,YEAR(ExtraçãoDados!D1584),LEN(ExtraçãoDados!B1584)=8,YEAR(ExtraçãoDados!D1584),LEN(ExtraçãoDados!B1584)&gt;7,YEAR(ExtraçãoDados!D1584),LEN(ExtraçãoDados!B1584)&gt;5,YEAR(ExtraçãoDados!D1584),LEN(ExtraçãoDados!B1584)&gt;4,YEAR(ExtraçãoDados!D1584))</f>
        <v>#N/A</v>
      </c>
      <c r="F1584" s="4">
        <f>ExtraçãoDados!E1584</f>
        <v>0</v>
      </c>
    </row>
    <row r="1585" spans="1:6" x14ac:dyDescent="0.25">
      <c r="A1585" s="4">
        <f>ExtraçãoDados!A1585</f>
        <v>0</v>
      </c>
      <c r="B1585" s="4" t="str" cm="1">
        <f t="array" ref="B1585">_xlfn.IFS(LEN(ExtraçãoDados!B1585)=12,LEFT(ExtraçãoDados!B1585,3),LEN(ExtraçãoDados!B1585)=10,LEFT(ExtraçãoDados!B1585,5),LEN(ExtraçãoDados!B1585)&gt;19,0,LEN(ExtraçãoDados!B1585)=9,LEFT(ExtraçãoDados!B1585,4),LEN(ExtraçãoDados!B1585)=6,LEFT(ExtraçãoDados!B1585,3),LEN(ExtraçãoDados!B1585)&lt;5,LEFT(ExtraçãoDados!B1585,3),LEN(ExtraçãoDados!B1585)=8,LEFT(ExtraçãoDados!B1585,3),LEN(ExtraçãoDados!B1585)=5,LEFT(ExtraçãoDados!B1585,5),LEN(ExtraçãoDados!B1585)=11,LEFT(ExtraçãoDados!B1585,5),LEN(ExtraçãoDados!B1585)=7,RIGHT(ExtraçãoDados!B1585,6))</f>
        <v/>
      </c>
      <c r="C1585" s="4" t="e" cm="1">
        <f t="array" ref="C1585">_xlfn.IFS(LEN(B1585)=1,"ERRO",LEN(B1585)=2,_xlfn.CONCAT("000",B1585),LEN(B1585)=3,_xlfn.CONCAT("00",B1585),LEN(B1585)=4,_xlfn.CONCAT("0",B1585),LEN(B1585)=6,B1585,LEN(B1585)=7,B1585,LEN(B1585)=5,B1585)</f>
        <v>#N/A</v>
      </c>
      <c r="D1585" s="4" t="e" cm="1">
        <f t="array" ref="D1585">_xlfn.IFS(ExtraçãoDados!C1585={"Direcção de Abastecimento"},REPLACE(ExtraçãoDados!C1585="{Direcção de Abastecimento}",1,25,"DA"),ExtraçãoDados!C1585={"COMISSÃO CULTURAL DE LMARINHA"},REPLACE(ExtraçãoDados!C1585={"COMISSÃO CULTURAL DE LMARINHA"},1,28,"CCM"),ExtraçãoDados!C1585={"DIRECÇÃO DE NAVIOS"},REPLACE(ExtraçãoDados!C1585={"DIRECÇÃO DE NAVIOS"},1,28,"DN"),ExtraçãoDados!C1585={"ESQUADRILHA SUBMARINOS"},REPLACE(ExtraçãoDados!C1585={"ESQUADRILHA SUBMARINOS"},1,28,"ES"),ExtraçãoDados!C1585={"COMISSÃO MARINHA"},REPLACE(ExtraçãoDados!C1585={"COMISSÃO MARINHA"},1,28,"CCM"),ExtraçãoDados!C1585={"COMISSÃO CULTURAL DE MARINHA"},REPLACE(ExtraçãoDados!C1585={"COMISSÃO CULTURAL DE MARINHA"},1,28,"CCM"),ExtraçãoDados!C1585={"CCM"},REPLACE(ExtraçãoDados!C1585={"CCM"},1,28,"CCM"),ExtraçãoDados!C1585={"DN"},REPLACE(ExtraçãoDados!C1585={"DN"},1,28,"DN"),ExtraçãoDados!C1585={"ES"},REPLACE(ExtraçãoDados!C1585={"ES"},1,28,"ES"),ExtraçãoDados!C1585={"DA"},REPLACE(ExtraçãoDados!C1585={"DA"},1,28,"DA"),ExtraçãoDados!C1585={"DE: ESQUADRILHA SUBMARINOS"},REPLACE(ExtraçãoDados!C1585={"DE: ESQUADRILHA SUBMARINOS"},1,28,"ES"),ExtraçãoDados!C1585={"DE: COMISSÃO CULTURAL DE LMARINHA"},REPLACE(ExtraçãoDados!C1585={"DE: COMISSÃO CULTURAL DE LMARINHA"},1,28,"CCM"),ExtraçãoDados!C1585={"ON"},REPLACE(ExtraçãoDados!C1585={"ON"},1,28,"DN"),ExtraçãoDados!C1585={"ESQ. SUBMARINOS"},REPLACE(ExtraçãoDados!C1585={"ESQ. SUBMARINOS"},1,28,"ES"),ExtraçãoDados!C1585={"☒ irecção de Abastecimento"},REPLACE(ExtraçãoDados!C1585={"☒ irecção de Abastecimento"},1,28,"DA"),ExtraçãoDados!C1585={"Direcã d Abtit ço e asecmeno"},REPLACE(ExtraçãoDados!C1585={"Direcã d Abtit ço e asecmeno"},1,28,"DA"),ExtraçãoDados!C1585={"Diecã d Abtit rço e asecmeno"},REPLACE(ExtraçãoDados!C1585={"Diecã d Abtit rço e asecmeno"},1,28,"DA"),ISNUMBER(SEARCH("COMISSÃO",ExtraçãoDados!C1585,1)),REPLACE(ExtraçãoDados!C1585,1,29,"CCM"),ISNUMBER(SEARCH("DN/DIL/DRT1",ExtraçãoDados!C1585,1)),REPLACE(ExtraçãoDados!C1585,1,29,"DN"),ISNUMBER(SEARCH("DIRECÇAO DE NAVIOS",ExtraçãoDados!C1585,1)),REPLACE(ExtraçãoDados!C1585,1,29,"DN"),ISNUMBER(SEARCH("ESQUADRILHA SUBMARIN",ExtraçãoDados!C1585,1)),REPLACE(ExtraçãoDados!C1585,1,29,"ES"),ISNUMBER(SEARCH("DN",ExtraçãoDados!C1585,1)),REPLACE(ExtraçãoDados!C1585,1,29,"DN"),ISNUMBER(SEARCH("DIRECÇÃO",ExtraçãoDados!C1585,1)),REPLACE(ExtraçãoDados!C1585,1,29,"DN"),ISNUMBER(SEARCH("DIRECÇA0",ExtraçãoDados!C1585,1)),REPLACE(ExtraçãoDados!C1585,1,29,"DN"),ISNUMBER(SEARCH("DIRE",ExtraçãoDados!C1585,1)),REPLACE(ExtraçãoDados!C1585,1,29,"DN"),ISNUMBER(SEARCH("ESQUADRILHA",ExtraçãoDados!C1585,1)),REPLACE(ExtraçãoDados!C1585,1,29,"ES"),ISNUMBER(SEARCH("HOSPITAL DA MARINHA",ExtraçãoDados!C1585,1)),REPLACE(ExtraçãoDados!C1585,1,29,"HM"),ISNUMBER(SEARCH("HOSPITAL",ExtraçãoDados!C1585,1)),REPLACE(ExtraçãoDados!C1585,1,29,"HM"),ISNUMBER(SEARCH("HM",ExtraçãoDados!C1585,1)),REPLACE(ExtraçãoDados!C1585,1,29,"HM"),ISNUMBER(SEARCH("SECÇÃO DE APÓSITOS",ExtraçãoDados!C1585,1)),REPLACE(ExtraçãoDados!C1585,1,29,"HM"))</f>
        <v>#N/A</v>
      </c>
      <c r="E1585" s="4" t="e" cm="1">
        <f t="array" ref="E1585">_xlfn.IFS(LEN(ExtraçãoDados!B1585)=7,YEAR(ExtraçãoDados!D1585),LEN(ExtraçãoDados!B1585)=10,RIGHT(ExtraçãoDados!B1585,4),LEN(ExtraçãoDados!B1585)=9,YEAR(ExtraçãoDados!D1585),LEN(ExtraçãoDados!B1585)=8,YEAR(ExtraçãoDados!D1585),LEN(ExtraçãoDados!B1585)&gt;7,YEAR(ExtraçãoDados!D1585),LEN(ExtraçãoDados!B1585)&gt;5,YEAR(ExtraçãoDados!D1585),LEN(ExtraçãoDados!B1585)&gt;4,YEAR(ExtraçãoDados!D1585))</f>
        <v>#N/A</v>
      </c>
      <c r="F1585" s="4">
        <f>ExtraçãoDados!E1585</f>
        <v>0</v>
      </c>
    </row>
    <row r="1586" spans="1:6" x14ac:dyDescent="0.25">
      <c r="A1586" s="4">
        <f>ExtraçãoDados!A1586</f>
        <v>0</v>
      </c>
      <c r="B1586" s="4" t="str" cm="1">
        <f t="array" ref="B1586">_xlfn.IFS(LEN(ExtraçãoDados!B1586)=12,LEFT(ExtraçãoDados!B1586,3),LEN(ExtraçãoDados!B1586)=10,LEFT(ExtraçãoDados!B1586,5),LEN(ExtraçãoDados!B1586)&gt;19,0,LEN(ExtraçãoDados!B1586)=9,LEFT(ExtraçãoDados!B1586,4),LEN(ExtraçãoDados!B1586)=6,LEFT(ExtraçãoDados!B1586,3),LEN(ExtraçãoDados!B1586)&lt;5,LEFT(ExtraçãoDados!B1586,3),LEN(ExtraçãoDados!B1586)=8,LEFT(ExtraçãoDados!B1586,3),LEN(ExtraçãoDados!B1586)=5,LEFT(ExtraçãoDados!B1586,5),LEN(ExtraçãoDados!B1586)=11,LEFT(ExtraçãoDados!B1586,5),LEN(ExtraçãoDados!B1586)=7,RIGHT(ExtraçãoDados!B1586,6))</f>
        <v/>
      </c>
      <c r="C1586" s="4" t="e" cm="1">
        <f t="array" ref="C1586">_xlfn.IFS(LEN(B1586)=1,"ERRO",LEN(B1586)=2,_xlfn.CONCAT("000",B1586),LEN(B1586)=3,_xlfn.CONCAT("00",B1586),LEN(B1586)=4,_xlfn.CONCAT("0",B1586),LEN(B1586)=6,B1586,LEN(B1586)=7,B1586,LEN(B1586)=5,B1586)</f>
        <v>#N/A</v>
      </c>
      <c r="D1586" s="4" t="e" cm="1">
        <f t="array" ref="D1586">_xlfn.IFS(ExtraçãoDados!C1586={"Direcção de Abastecimento"},REPLACE(ExtraçãoDados!C1586="{Direcção de Abastecimento}",1,25,"DA"),ExtraçãoDados!C1586={"COMISSÃO CULTURAL DE LMARINHA"},REPLACE(ExtraçãoDados!C1586={"COMISSÃO CULTURAL DE LMARINHA"},1,28,"CCM"),ExtraçãoDados!C1586={"DIRECÇÃO DE NAVIOS"},REPLACE(ExtraçãoDados!C1586={"DIRECÇÃO DE NAVIOS"},1,28,"DN"),ExtraçãoDados!C1586={"ESQUADRILHA SUBMARINOS"},REPLACE(ExtraçãoDados!C1586={"ESQUADRILHA SUBMARINOS"},1,28,"ES"),ExtraçãoDados!C1586={"COMISSÃO MARINHA"},REPLACE(ExtraçãoDados!C1586={"COMISSÃO MARINHA"},1,28,"CCM"),ExtraçãoDados!C1586={"COMISSÃO CULTURAL DE MARINHA"},REPLACE(ExtraçãoDados!C1586={"COMISSÃO CULTURAL DE MARINHA"},1,28,"CCM"),ExtraçãoDados!C1586={"CCM"},REPLACE(ExtraçãoDados!C1586={"CCM"},1,28,"CCM"),ExtraçãoDados!C1586={"DN"},REPLACE(ExtraçãoDados!C1586={"DN"},1,28,"DN"),ExtraçãoDados!C1586={"ES"},REPLACE(ExtraçãoDados!C1586={"ES"},1,28,"ES"),ExtraçãoDados!C1586={"DA"},REPLACE(ExtraçãoDados!C1586={"DA"},1,28,"DA"),ExtraçãoDados!C1586={"DE: ESQUADRILHA SUBMARINOS"},REPLACE(ExtraçãoDados!C1586={"DE: ESQUADRILHA SUBMARINOS"},1,28,"ES"),ExtraçãoDados!C1586={"DE: COMISSÃO CULTURAL DE LMARINHA"},REPLACE(ExtraçãoDados!C1586={"DE: COMISSÃO CULTURAL DE LMARINHA"},1,28,"CCM"),ExtraçãoDados!C1586={"ON"},REPLACE(ExtraçãoDados!C1586={"ON"},1,28,"DN"),ExtraçãoDados!C1586={"ESQ. SUBMARINOS"},REPLACE(ExtraçãoDados!C1586={"ESQ. SUBMARINOS"},1,28,"ES"),ExtraçãoDados!C1586={"☒ irecção de Abastecimento"},REPLACE(ExtraçãoDados!C1586={"☒ irecção de Abastecimento"},1,28,"DA"),ExtraçãoDados!C1586={"Direcã d Abtit ço e asecmeno"},REPLACE(ExtraçãoDados!C1586={"Direcã d Abtit ço e asecmeno"},1,28,"DA"),ExtraçãoDados!C1586={"Diecã d Abtit rço e asecmeno"},REPLACE(ExtraçãoDados!C1586={"Diecã d Abtit rço e asecmeno"},1,28,"DA"),ISNUMBER(SEARCH("COMISSÃO",ExtraçãoDados!C1586,1)),REPLACE(ExtraçãoDados!C1586,1,29,"CCM"),ISNUMBER(SEARCH("DN/DIL/DRT1",ExtraçãoDados!C1586,1)),REPLACE(ExtraçãoDados!C1586,1,29,"DN"),ISNUMBER(SEARCH("DIRECÇAO DE NAVIOS",ExtraçãoDados!C1586,1)),REPLACE(ExtraçãoDados!C1586,1,29,"DN"),ISNUMBER(SEARCH("ESQUADRILHA SUBMARIN",ExtraçãoDados!C1586,1)),REPLACE(ExtraçãoDados!C1586,1,29,"ES"),ISNUMBER(SEARCH("DN",ExtraçãoDados!C1586,1)),REPLACE(ExtraçãoDados!C1586,1,29,"DN"),ISNUMBER(SEARCH("DIRECÇÃO",ExtraçãoDados!C1586,1)),REPLACE(ExtraçãoDados!C1586,1,29,"DN"),ISNUMBER(SEARCH("DIRECÇA0",ExtraçãoDados!C1586,1)),REPLACE(ExtraçãoDados!C1586,1,29,"DN"),ISNUMBER(SEARCH("DIRE",ExtraçãoDados!C1586,1)),REPLACE(ExtraçãoDados!C1586,1,29,"DN"),ISNUMBER(SEARCH("ESQUADRILHA",ExtraçãoDados!C1586,1)),REPLACE(ExtraçãoDados!C1586,1,29,"ES"),ISNUMBER(SEARCH("HOSPITAL DA MARINHA",ExtraçãoDados!C1586,1)),REPLACE(ExtraçãoDados!C1586,1,29,"HM"),ISNUMBER(SEARCH("HOSPITAL",ExtraçãoDados!C1586,1)),REPLACE(ExtraçãoDados!C1586,1,29,"HM"),ISNUMBER(SEARCH("HM",ExtraçãoDados!C1586,1)),REPLACE(ExtraçãoDados!C1586,1,29,"HM"),ISNUMBER(SEARCH("SECÇÃO DE APÓSITOS",ExtraçãoDados!C1586,1)),REPLACE(ExtraçãoDados!C1586,1,29,"HM"))</f>
        <v>#N/A</v>
      </c>
      <c r="E1586" s="4" t="e" cm="1">
        <f t="array" ref="E1586">_xlfn.IFS(LEN(ExtraçãoDados!B1586)=7,YEAR(ExtraçãoDados!D1586),LEN(ExtraçãoDados!B1586)=10,RIGHT(ExtraçãoDados!B1586,4),LEN(ExtraçãoDados!B1586)=9,YEAR(ExtraçãoDados!D1586),LEN(ExtraçãoDados!B1586)=8,YEAR(ExtraçãoDados!D1586),LEN(ExtraçãoDados!B1586)&gt;7,YEAR(ExtraçãoDados!D1586),LEN(ExtraçãoDados!B1586)&gt;5,YEAR(ExtraçãoDados!D1586),LEN(ExtraçãoDados!B1586)&gt;4,YEAR(ExtraçãoDados!D1586))</f>
        <v>#N/A</v>
      </c>
      <c r="F1586" s="4">
        <f>ExtraçãoDados!E1586</f>
        <v>0</v>
      </c>
    </row>
    <row r="1587" spans="1:6" x14ac:dyDescent="0.25">
      <c r="A1587" s="4">
        <f>ExtraçãoDados!A1587</f>
        <v>0</v>
      </c>
      <c r="B1587" s="4" t="str" cm="1">
        <f t="array" ref="B1587">_xlfn.IFS(LEN(ExtraçãoDados!B1587)=12,LEFT(ExtraçãoDados!B1587,3),LEN(ExtraçãoDados!B1587)=10,LEFT(ExtraçãoDados!B1587,5),LEN(ExtraçãoDados!B1587)&gt;19,0,LEN(ExtraçãoDados!B1587)=9,LEFT(ExtraçãoDados!B1587,4),LEN(ExtraçãoDados!B1587)=6,LEFT(ExtraçãoDados!B1587,3),LEN(ExtraçãoDados!B1587)&lt;5,LEFT(ExtraçãoDados!B1587,3),LEN(ExtraçãoDados!B1587)=8,LEFT(ExtraçãoDados!B1587,3),LEN(ExtraçãoDados!B1587)=5,LEFT(ExtraçãoDados!B1587,5),LEN(ExtraçãoDados!B1587)=11,LEFT(ExtraçãoDados!B1587,5),LEN(ExtraçãoDados!B1587)=7,RIGHT(ExtraçãoDados!B1587,6))</f>
        <v/>
      </c>
      <c r="C1587" s="4" t="e" cm="1">
        <f t="array" ref="C1587">_xlfn.IFS(LEN(B1587)=1,"ERRO",LEN(B1587)=2,_xlfn.CONCAT("000",B1587),LEN(B1587)=3,_xlfn.CONCAT("00",B1587),LEN(B1587)=4,_xlfn.CONCAT("0",B1587),LEN(B1587)=6,B1587,LEN(B1587)=7,B1587,LEN(B1587)=5,B1587)</f>
        <v>#N/A</v>
      </c>
      <c r="D1587" s="4" t="e" cm="1">
        <f t="array" ref="D1587">_xlfn.IFS(ExtraçãoDados!C1587={"Direcção de Abastecimento"},REPLACE(ExtraçãoDados!C1587="{Direcção de Abastecimento}",1,25,"DA"),ExtraçãoDados!C1587={"COMISSÃO CULTURAL DE LMARINHA"},REPLACE(ExtraçãoDados!C1587={"COMISSÃO CULTURAL DE LMARINHA"},1,28,"CCM"),ExtraçãoDados!C1587={"DIRECÇÃO DE NAVIOS"},REPLACE(ExtraçãoDados!C1587={"DIRECÇÃO DE NAVIOS"},1,28,"DN"),ExtraçãoDados!C1587={"ESQUADRILHA SUBMARINOS"},REPLACE(ExtraçãoDados!C1587={"ESQUADRILHA SUBMARINOS"},1,28,"ES"),ExtraçãoDados!C1587={"COMISSÃO MARINHA"},REPLACE(ExtraçãoDados!C1587={"COMISSÃO MARINHA"},1,28,"CCM"),ExtraçãoDados!C1587={"COMISSÃO CULTURAL DE MARINHA"},REPLACE(ExtraçãoDados!C1587={"COMISSÃO CULTURAL DE MARINHA"},1,28,"CCM"),ExtraçãoDados!C1587={"CCM"},REPLACE(ExtraçãoDados!C1587={"CCM"},1,28,"CCM"),ExtraçãoDados!C1587={"DN"},REPLACE(ExtraçãoDados!C1587={"DN"},1,28,"DN"),ExtraçãoDados!C1587={"ES"},REPLACE(ExtraçãoDados!C1587={"ES"},1,28,"ES"),ExtraçãoDados!C1587={"DA"},REPLACE(ExtraçãoDados!C1587={"DA"},1,28,"DA"),ExtraçãoDados!C1587={"DE: ESQUADRILHA SUBMARINOS"},REPLACE(ExtraçãoDados!C1587={"DE: ESQUADRILHA SUBMARINOS"},1,28,"ES"),ExtraçãoDados!C1587={"DE: COMISSÃO CULTURAL DE LMARINHA"},REPLACE(ExtraçãoDados!C1587={"DE: COMISSÃO CULTURAL DE LMARINHA"},1,28,"CCM"),ExtraçãoDados!C1587={"ON"},REPLACE(ExtraçãoDados!C1587={"ON"},1,28,"DN"),ExtraçãoDados!C1587={"ESQ. SUBMARINOS"},REPLACE(ExtraçãoDados!C1587={"ESQ. SUBMARINOS"},1,28,"ES"),ExtraçãoDados!C1587={"☒ irecção de Abastecimento"},REPLACE(ExtraçãoDados!C1587={"☒ irecção de Abastecimento"},1,28,"DA"),ExtraçãoDados!C1587={"Direcã d Abtit ço e asecmeno"},REPLACE(ExtraçãoDados!C1587={"Direcã d Abtit ço e asecmeno"},1,28,"DA"),ExtraçãoDados!C1587={"Diecã d Abtit rço e asecmeno"},REPLACE(ExtraçãoDados!C1587={"Diecã d Abtit rço e asecmeno"},1,28,"DA"),ISNUMBER(SEARCH("COMISSÃO",ExtraçãoDados!C1587,1)),REPLACE(ExtraçãoDados!C1587,1,29,"CCM"),ISNUMBER(SEARCH("DN/DIL/DRT1",ExtraçãoDados!C1587,1)),REPLACE(ExtraçãoDados!C1587,1,29,"DN"),ISNUMBER(SEARCH("DIRECÇAO DE NAVIOS",ExtraçãoDados!C1587,1)),REPLACE(ExtraçãoDados!C1587,1,29,"DN"),ISNUMBER(SEARCH("ESQUADRILHA SUBMARIN",ExtraçãoDados!C1587,1)),REPLACE(ExtraçãoDados!C1587,1,29,"ES"),ISNUMBER(SEARCH("DN",ExtraçãoDados!C1587,1)),REPLACE(ExtraçãoDados!C1587,1,29,"DN"),ISNUMBER(SEARCH("DIRECÇÃO",ExtraçãoDados!C1587,1)),REPLACE(ExtraçãoDados!C1587,1,29,"DN"),ISNUMBER(SEARCH("DIRECÇA0",ExtraçãoDados!C1587,1)),REPLACE(ExtraçãoDados!C1587,1,29,"DN"),ISNUMBER(SEARCH("DIRE",ExtraçãoDados!C1587,1)),REPLACE(ExtraçãoDados!C1587,1,29,"DN"),ISNUMBER(SEARCH("ESQUADRILHA",ExtraçãoDados!C1587,1)),REPLACE(ExtraçãoDados!C1587,1,29,"ES"),ISNUMBER(SEARCH("HOSPITAL DA MARINHA",ExtraçãoDados!C1587,1)),REPLACE(ExtraçãoDados!C1587,1,29,"HM"),ISNUMBER(SEARCH("HOSPITAL",ExtraçãoDados!C1587,1)),REPLACE(ExtraçãoDados!C1587,1,29,"HM"),ISNUMBER(SEARCH("HM",ExtraçãoDados!C1587,1)),REPLACE(ExtraçãoDados!C1587,1,29,"HM"),ISNUMBER(SEARCH("SECÇÃO DE APÓSITOS",ExtraçãoDados!C1587,1)),REPLACE(ExtraçãoDados!C1587,1,29,"HM"))</f>
        <v>#N/A</v>
      </c>
      <c r="E1587" s="4" t="e" cm="1">
        <f t="array" ref="E1587">_xlfn.IFS(LEN(ExtraçãoDados!B1587)=7,YEAR(ExtraçãoDados!D1587),LEN(ExtraçãoDados!B1587)=10,RIGHT(ExtraçãoDados!B1587,4),LEN(ExtraçãoDados!B1587)=9,YEAR(ExtraçãoDados!D1587),LEN(ExtraçãoDados!B1587)=8,YEAR(ExtraçãoDados!D1587),LEN(ExtraçãoDados!B1587)&gt;7,YEAR(ExtraçãoDados!D1587),LEN(ExtraçãoDados!B1587)&gt;5,YEAR(ExtraçãoDados!D1587),LEN(ExtraçãoDados!B1587)&gt;4,YEAR(ExtraçãoDados!D1587))</f>
        <v>#N/A</v>
      </c>
      <c r="F1587" s="4">
        <f>ExtraçãoDados!E1587</f>
        <v>0</v>
      </c>
    </row>
    <row r="1588" spans="1:6" x14ac:dyDescent="0.25">
      <c r="A1588" s="4">
        <f>ExtraçãoDados!A1588</f>
        <v>0</v>
      </c>
      <c r="B1588" s="4" t="str" cm="1">
        <f t="array" ref="B1588">_xlfn.IFS(LEN(ExtraçãoDados!B1588)=12,LEFT(ExtraçãoDados!B1588,3),LEN(ExtraçãoDados!B1588)=10,LEFT(ExtraçãoDados!B1588,5),LEN(ExtraçãoDados!B1588)&gt;19,0,LEN(ExtraçãoDados!B1588)=9,LEFT(ExtraçãoDados!B1588,4),LEN(ExtraçãoDados!B1588)=6,LEFT(ExtraçãoDados!B1588,3),LEN(ExtraçãoDados!B1588)&lt;5,LEFT(ExtraçãoDados!B1588,3),LEN(ExtraçãoDados!B1588)=8,LEFT(ExtraçãoDados!B1588,3),LEN(ExtraçãoDados!B1588)=5,LEFT(ExtraçãoDados!B1588,5),LEN(ExtraçãoDados!B1588)=11,LEFT(ExtraçãoDados!B1588,5),LEN(ExtraçãoDados!B1588)=7,RIGHT(ExtraçãoDados!B1588,6))</f>
        <v/>
      </c>
      <c r="C1588" s="4" t="e" cm="1">
        <f t="array" ref="C1588">_xlfn.IFS(LEN(B1588)=1,"ERRO",LEN(B1588)=2,_xlfn.CONCAT("000",B1588),LEN(B1588)=3,_xlfn.CONCAT("00",B1588),LEN(B1588)=4,_xlfn.CONCAT("0",B1588),LEN(B1588)=6,B1588,LEN(B1588)=7,B1588,LEN(B1588)=5,B1588)</f>
        <v>#N/A</v>
      </c>
      <c r="D1588" s="4" t="e" cm="1">
        <f t="array" ref="D1588">_xlfn.IFS(ExtraçãoDados!C1588={"Direcção de Abastecimento"},REPLACE(ExtraçãoDados!C1588="{Direcção de Abastecimento}",1,25,"DA"),ExtraçãoDados!C1588={"COMISSÃO CULTURAL DE LMARINHA"},REPLACE(ExtraçãoDados!C1588={"COMISSÃO CULTURAL DE LMARINHA"},1,28,"CCM"),ExtraçãoDados!C1588={"DIRECÇÃO DE NAVIOS"},REPLACE(ExtraçãoDados!C1588={"DIRECÇÃO DE NAVIOS"},1,28,"DN"),ExtraçãoDados!C1588={"ESQUADRILHA SUBMARINOS"},REPLACE(ExtraçãoDados!C1588={"ESQUADRILHA SUBMARINOS"},1,28,"ES"),ExtraçãoDados!C1588={"COMISSÃO MARINHA"},REPLACE(ExtraçãoDados!C1588={"COMISSÃO MARINHA"},1,28,"CCM"),ExtraçãoDados!C1588={"COMISSÃO CULTURAL DE MARINHA"},REPLACE(ExtraçãoDados!C1588={"COMISSÃO CULTURAL DE MARINHA"},1,28,"CCM"),ExtraçãoDados!C1588={"CCM"},REPLACE(ExtraçãoDados!C1588={"CCM"},1,28,"CCM"),ExtraçãoDados!C1588={"DN"},REPLACE(ExtraçãoDados!C1588={"DN"},1,28,"DN"),ExtraçãoDados!C1588={"ES"},REPLACE(ExtraçãoDados!C1588={"ES"},1,28,"ES"),ExtraçãoDados!C1588={"DA"},REPLACE(ExtraçãoDados!C1588={"DA"},1,28,"DA"),ExtraçãoDados!C1588={"DE: ESQUADRILHA SUBMARINOS"},REPLACE(ExtraçãoDados!C1588={"DE: ESQUADRILHA SUBMARINOS"},1,28,"ES"),ExtraçãoDados!C1588={"DE: COMISSÃO CULTURAL DE LMARINHA"},REPLACE(ExtraçãoDados!C1588={"DE: COMISSÃO CULTURAL DE LMARINHA"},1,28,"CCM"),ExtraçãoDados!C1588={"ON"},REPLACE(ExtraçãoDados!C1588={"ON"},1,28,"DN"),ExtraçãoDados!C1588={"ESQ. SUBMARINOS"},REPLACE(ExtraçãoDados!C1588={"ESQ. SUBMARINOS"},1,28,"ES"),ExtraçãoDados!C1588={"☒ irecção de Abastecimento"},REPLACE(ExtraçãoDados!C1588={"☒ irecção de Abastecimento"},1,28,"DA"),ExtraçãoDados!C1588={"Direcã d Abtit ço e asecmeno"},REPLACE(ExtraçãoDados!C1588={"Direcã d Abtit ço e asecmeno"},1,28,"DA"),ExtraçãoDados!C1588={"Diecã d Abtit rço e asecmeno"},REPLACE(ExtraçãoDados!C1588={"Diecã d Abtit rço e asecmeno"},1,28,"DA"),ISNUMBER(SEARCH("COMISSÃO",ExtraçãoDados!C1588,1)),REPLACE(ExtraçãoDados!C1588,1,29,"CCM"),ISNUMBER(SEARCH("DN/DIL/DRT1",ExtraçãoDados!C1588,1)),REPLACE(ExtraçãoDados!C1588,1,29,"DN"),ISNUMBER(SEARCH("DIRECÇAO DE NAVIOS",ExtraçãoDados!C1588,1)),REPLACE(ExtraçãoDados!C1588,1,29,"DN"),ISNUMBER(SEARCH("ESQUADRILHA SUBMARIN",ExtraçãoDados!C1588,1)),REPLACE(ExtraçãoDados!C1588,1,29,"ES"),ISNUMBER(SEARCH("DN",ExtraçãoDados!C1588,1)),REPLACE(ExtraçãoDados!C1588,1,29,"DN"),ISNUMBER(SEARCH("DIRECÇÃO",ExtraçãoDados!C1588,1)),REPLACE(ExtraçãoDados!C1588,1,29,"DN"),ISNUMBER(SEARCH("DIRECÇA0",ExtraçãoDados!C1588,1)),REPLACE(ExtraçãoDados!C1588,1,29,"DN"),ISNUMBER(SEARCH("DIRE",ExtraçãoDados!C1588,1)),REPLACE(ExtraçãoDados!C1588,1,29,"DN"),ISNUMBER(SEARCH("ESQUADRILHA",ExtraçãoDados!C1588,1)),REPLACE(ExtraçãoDados!C1588,1,29,"ES"),ISNUMBER(SEARCH("HOSPITAL DA MARINHA",ExtraçãoDados!C1588,1)),REPLACE(ExtraçãoDados!C1588,1,29,"HM"),ISNUMBER(SEARCH("HOSPITAL",ExtraçãoDados!C1588,1)),REPLACE(ExtraçãoDados!C1588,1,29,"HM"),ISNUMBER(SEARCH("HM",ExtraçãoDados!C1588,1)),REPLACE(ExtraçãoDados!C1588,1,29,"HM"),ISNUMBER(SEARCH("SECÇÃO DE APÓSITOS",ExtraçãoDados!C1588,1)),REPLACE(ExtraçãoDados!C1588,1,29,"HM"))</f>
        <v>#N/A</v>
      </c>
      <c r="E1588" s="4" t="e" cm="1">
        <f t="array" ref="E1588">_xlfn.IFS(LEN(ExtraçãoDados!B1588)=7,YEAR(ExtraçãoDados!D1588),LEN(ExtraçãoDados!B1588)=10,RIGHT(ExtraçãoDados!B1588,4),LEN(ExtraçãoDados!B1588)=9,YEAR(ExtraçãoDados!D1588),LEN(ExtraçãoDados!B1588)=8,YEAR(ExtraçãoDados!D1588),LEN(ExtraçãoDados!B1588)&gt;7,YEAR(ExtraçãoDados!D1588),LEN(ExtraçãoDados!B1588)&gt;5,YEAR(ExtraçãoDados!D1588),LEN(ExtraçãoDados!B1588)&gt;4,YEAR(ExtraçãoDados!D1588))</f>
        <v>#N/A</v>
      </c>
      <c r="F1588" s="4">
        <f>ExtraçãoDados!E1588</f>
        <v>0</v>
      </c>
    </row>
    <row r="1589" spans="1:6" x14ac:dyDescent="0.25">
      <c r="A1589" s="4">
        <f>ExtraçãoDados!A1589</f>
        <v>0</v>
      </c>
      <c r="B1589" s="4" t="str" cm="1">
        <f t="array" ref="B1589">_xlfn.IFS(LEN(ExtraçãoDados!B1589)=12,LEFT(ExtraçãoDados!B1589,3),LEN(ExtraçãoDados!B1589)=10,LEFT(ExtraçãoDados!B1589,5),LEN(ExtraçãoDados!B1589)&gt;19,0,LEN(ExtraçãoDados!B1589)=9,LEFT(ExtraçãoDados!B1589,4),LEN(ExtraçãoDados!B1589)=6,LEFT(ExtraçãoDados!B1589,3),LEN(ExtraçãoDados!B1589)&lt;5,LEFT(ExtraçãoDados!B1589,3),LEN(ExtraçãoDados!B1589)=8,LEFT(ExtraçãoDados!B1589,3),LEN(ExtraçãoDados!B1589)=5,LEFT(ExtraçãoDados!B1589,5),LEN(ExtraçãoDados!B1589)=11,LEFT(ExtraçãoDados!B1589,5),LEN(ExtraçãoDados!B1589)=7,RIGHT(ExtraçãoDados!B1589,6))</f>
        <v/>
      </c>
      <c r="C1589" s="4" t="e" cm="1">
        <f t="array" ref="C1589">_xlfn.IFS(LEN(B1589)=1,"ERRO",LEN(B1589)=2,_xlfn.CONCAT("000",B1589),LEN(B1589)=3,_xlfn.CONCAT("00",B1589),LEN(B1589)=4,_xlfn.CONCAT("0",B1589),LEN(B1589)=6,B1589,LEN(B1589)=7,B1589,LEN(B1589)=5,B1589)</f>
        <v>#N/A</v>
      </c>
      <c r="D1589" s="4" t="e" cm="1">
        <f t="array" ref="D1589">_xlfn.IFS(ExtraçãoDados!C1589={"Direcção de Abastecimento"},REPLACE(ExtraçãoDados!C1589="{Direcção de Abastecimento}",1,25,"DA"),ExtraçãoDados!C1589={"COMISSÃO CULTURAL DE LMARINHA"},REPLACE(ExtraçãoDados!C1589={"COMISSÃO CULTURAL DE LMARINHA"},1,28,"CCM"),ExtraçãoDados!C1589={"DIRECÇÃO DE NAVIOS"},REPLACE(ExtraçãoDados!C1589={"DIRECÇÃO DE NAVIOS"},1,28,"DN"),ExtraçãoDados!C1589={"ESQUADRILHA SUBMARINOS"},REPLACE(ExtraçãoDados!C1589={"ESQUADRILHA SUBMARINOS"},1,28,"ES"),ExtraçãoDados!C1589={"COMISSÃO MARINHA"},REPLACE(ExtraçãoDados!C1589={"COMISSÃO MARINHA"},1,28,"CCM"),ExtraçãoDados!C1589={"COMISSÃO CULTURAL DE MARINHA"},REPLACE(ExtraçãoDados!C1589={"COMISSÃO CULTURAL DE MARINHA"},1,28,"CCM"),ExtraçãoDados!C1589={"CCM"},REPLACE(ExtraçãoDados!C1589={"CCM"},1,28,"CCM"),ExtraçãoDados!C1589={"DN"},REPLACE(ExtraçãoDados!C1589={"DN"},1,28,"DN"),ExtraçãoDados!C1589={"ES"},REPLACE(ExtraçãoDados!C1589={"ES"},1,28,"ES"),ExtraçãoDados!C1589={"DA"},REPLACE(ExtraçãoDados!C1589={"DA"},1,28,"DA"),ExtraçãoDados!C1589={"DE: ESQUADRILHA SUBMARINOS"},REPLACE(ExtraçãoDados!C1589={"DE: ESQUADRILHA SUBMARINOS"},1,28,"ES"),ExtraçãoDados!C1589={"DE: COMISSÃO CULTURAL DE LMARINHA"},REPLACE(ExtraçãoDados!C1589={"DE: COMISSÃO CULTURAL DE LMARINHA"},1,28,"CCM"),ExtraçãoDados!C1589={"ON"},REPLACE(ExtraçãoDados!C1589={"ON"},1,28,"DN"),ExtraçãoDados!C1589={"ESQ. SUBMARINOS"},REPLACE(ExtraçãoDados!C1589={"ESQ. SUBMARINOS"},1,28,"ES"),ExtraçãoDados!C1589={"☒ irecção de Abastecimento"},REPLACE(ExtraçãoDados!C1589={"☒ irecção de Abastecimento"},1,28,"DA"),ExtraçãoDados!C1589={"Direcã d Abtit ço e asecmeno"},REPLACE(ExtraçãoDados!C1589={"Direcã d Abtit ço e asecmeno"},1,28,"DA"),ExtraçãoDados!C1589={"Diecã d Abtit rço e asecmeno"},REPLACE(ExtraçãoDados!C1589={"Diecã d Abtit rço e asecmeno"},1,28,"DA"),ISNUMBER(SEARCH("COMISSÃO",ExtraçãoDados!C1589,1)),REPLACE(ExtraçãoDados!C1589,1,29,"CCM"),ISNUMBER(SEARCH("DN/DIL/DRT1",ExtraçãoDados!C1589,1)),REPLACE(ExtraçãoDados!C1589,1,29,"DN"),ISNUMBER(SEARCH("DIRECÇAO DE NAVIOS",ExtraçãoDados!C1589,1)),REPLACE(ExtraçãoDados!C1589,1,29,"DN"),ISNUMBER(SEARCH("ESQUADRILHA SUBMARIN",ExtraçãoDados!C1589,1)),REPLACE(ExtraçãoDados!C1589,1,29,"ES"),ISNUMBER(SEARCH("DN",ExtraçãoDados!C1589,1)),REPLACE(ExtraçãoDados!C1589,1,29,"DN"),ISNUMBER(SEARCH("DIRECÇÃO",ExtraçãoDados!C1589,1)),REPLACE(ExtraçãoDados!C1589,1,29,"DN"),ISNUMBER(SEARCH("DIRECÇA0",ExtraçãoDados!C1589,1)),REPLACE(ExtraçãoDados!C1589,1,29,"DN"),ISNUMBER(SEARCH("DIRE",ExtraçãoDados!C1589,1)),REPLACE(ExtraçãoDados!C1589,1,29,"DN"),ISNUMBER(SEARCH("ESQUADRILHA",ExtraçãoDados!C1589,1)),REPLACE(ExtraçãoDados!C1589,1,29,"ES"),ISNUMBER(SEARCH("HOSPITAL DA MARINHA",ExtraçãoDados!C1589,1)),REPLACE(ExtraçãoDados!C1589,1,29,"HM"),ISNUMBER(SEARCH("HOSPITAL",ExtraçãoDados!C1589,1)),REPLACE(ExtraçãoDados!C1589,1,29,"HM"),ISNUMBER(SEARCH("HM",ExtraçãoDados!C1589,1)),REPLACE(ExtraçãoDados!C1589,1,29,"HM"),ISNUMBER(SEARCH("SECÇÃO DE APÓSITOS",ExtraçãoDados!C1589,1)),REPLACE(ExtraçãoDados!C1589,1,29,"HM"))</f>
        <v>#N/A</v>
      </c>
      <c r="E1589" s="4" t="e" cm="1">
        <f t="array" ref="E1589">_xlfn.IFS(LEN(ExtraçãoDados!B1589)=7,YEAR(ExtraçãoDados!D1589),LEN(ExtraçãoDados!B1589)=10,RIGHT(ExtraçãoDados!B1589,4),LEN(ExtraçãoDados!B1589)=9,YEAR(ExtraçãoDados!D1589),LEN(ExtraçãoDados!B1589)=8,YEAR(ExtraçãoDados!D1589),LEN(ExtraçãoDados!B1589)&gt;7,YEAR(ExtraçãoDados!D1589),LEN(ExtraçãoDados!B1589)&gt;5,YEAR(ExtraçãoDados!D1589),LEN(ExtraçãoDados!B1589)&gt;4,YEAR(ExtraçãoDados!D1589))</f>
        <v>#N/A</v>
      </c>
      <c r="F1589" s="4">
        <f>ExtraçãoDados!E1589</f>
        <v>0</v>
      </c>
    </row>
    <row r="1590" spans="1:6" x14ac:dyDescent="0.25">
      <c r="A1590" s="4">
        <f>ExtraçãoDados!A1590</f>
        <v>0</v>
      </c>
      <c r="B1590" s="4" t="str" cm="1">
        <f t="array" ref="B1590">_xlfn.IFS(LEN(ExtraçãoDados!B1590)=12,LEFT(ExtraçãoDados!B1590,3),LEN(ExtraçãoDados!B1590)=10,LEFT(ExtraçãoDados!B1590,5),LEN(ExtraçãoDados!B1590)&gt;19,0,LEN(ExtraçãoDados!B1590)=9,LEFT(ExtraçãoDados!B1590,4),LEN(ExtraçãoDados!B1590)=6,LEFT(ExtraçãoDados!B1590,3),LEN(ExtraçãoDados!B1590)&lt;5,LEFT(ExtraçãoDados!B1590,3),LEN(ExtraçãoDados!B1590)=8,LEFT(ExtraçãoDados!B1590,3),LEN(ExtraçãoDados!B1590)=5,LEFT(ExtraçãoDados!B1590,5),LEN(ExtraçãoDados!B1590)=11,LEFT(ExtraçãoDados!B1590,5),LEN(ExtraçãoDados!B1590)=7,RIGHT(ExtraçãoDados!B1590,6))</f>
        <v/>
      </c>
      <c r="C1590" s="4" t="e" cm="1">
        <f t="array" ref="C1590">_xlfn.IFS(LEN(B1590)=1,"ERRO",LEN(B1590)=2,_xlfn.CONCAT("000",B1590),LEN(B1590)=3,_xlfn.CONCAT("00",B1590),LEN(B1590)=4,_xlfn.CONCAT("0",B1590),LEN(B1590)=6,B1590,LEN(B1590)=7,B1590,LEN(B1590)=5,B1590)</f>
        <v>#N/A</v>
      </c>
      <c r="D1590" s="4" t="e" cm="1">
        <f t="array" ref="D1590">_xlfn.IFS(ExtraçãoDados!C1590={"Direcção de Abastecimento"},REPLACE(ExtraçãoDados!C1590="{Direcção de Abastecimento}",1,25,"DA"),ExtraçãoDados!C1590={"COMISSÃO CULTURAL DE LMARINHA"},REPLACE(ExtraçãoDados!C1590={"COMISSÃO CULTURAL DE LMARINHA"},1,28,"CCM"),ExtraçãoDados!C1590={"DIRECÇÃO DE NAVIOS"},REPLACE(ExtraçãoDados!C1590={"DIRECÇÃO DE NAVIOS"},1,28,"DN"),ExtraçãoDados!C1590={"ESQUADRILHA SUBMARINOS"},REPLACE(ExtraçãoDados!C1590={"ESQUADRILHA SUBMARINOS"},1,28,"ES"),ExtraçãoDados!C1590={"COMISSÃO MARINHA"},REPLACE(ExtraçãoDados!C1590={"COMISSÃO MARINHA"},1,28,"CCM"),ExtraçãoDados!C1590={"COMISSÃO CULTURAL DE MARINHA"},REPLACE(ExtraçãoDados!C1590={"COMISSÃO CULTURAL DE MARINHA"},1,28,"CCM"),ExtraçãoDados!C1590={"CCM"},REPLACE(ExtraçãoDados!C1590={"CCM"},1,28,"CCM"),ExtraçãoDados!C1590={"DN"},REPLACE(ExtraçãoDados!C1590={"DN"},1,28,"DN"),ExtraçãoDados!C1590={"ES"},REPLACE(ExtraçãoDados!C1590={"ES"},1,28,"ES"),ExtraçãoDados!C1590={"DA"},REPLACE(ExtraçãoDados!C1590={"DA"},1,28,"DA"),ExtraçãoDados!C1590={"DE: ESQUADRILHA SUBMARINOS"},REPLACE(ExtraçãoDados!C1590={"DE: ESQUADRILHA SUBMARINOS"},1,28,"ES"),ExtraçãoDados!C1590={"DE: COMISSÃO CULTURAL DE LMARINHA"},REPLACE(ExtraçãoDados!C1590={"DE: COMISSÃO CULTURAL DE LMARINHA"},1,28,"CCM"),ExtraçãoDados!C1590={"ON"},REPLACE(ExtraçãoDados!C1590={"ON"},1,28,"DN"),ExtraçãoDados!C1590={"ESQ. SUBMARINOS"},REPLACE(ExtraçãoDados!C1590={"ESQ. SUBMARINOS"},1,28,"ES"),ExtraçãoDados!C1590={"☒ irecção de Abastecimento"},REPLACE(ExtraçãoDados!C1590={"☒ irecção de Abastecimento"},1,28,"DA"),ExtraçãoDados!C1590={"Direcã d Abtit ço e asecmeno"},REPLACE(ExtraçãoDados!C1590={"Direcã d Abtit ço e asecmeno"},1,28,"DA"),ExtraçãoDados!C1590={"Diecã d Abtit rço e asecmeno"},REPLACE(ExtraçãoDados!C1590={"Diecã d Abtit rço e asecmeno"},1,28,"DA"),ISNUMBER(SEARCH("COMISSÃO",ExtraçãoDados!C1590,1)),REPLACE(ExtraçãoDados!C1590,1,29,"CCM"),ISNUMBER(SEARCH("DN/DIL/DRT1",ExtraçãoDados!C1590,1)),REPLACE(ExtraçãoDados!C1590,1,29,"DN"),ISNUMBER(SEARCH("DIRECÇAO DE NAVIOS",ExtraçãoDados!C1590,1)),REPLACE(ExtraçãoDados!C1590,1,29,"DN"),ISNUMBER(SEARCH("ESQUADRILHA SUBMARIN",ExtraçãoDados!C1590,1)),REPLACE(ExtraçãoDados!C1590,1,29,"ES"),ISNUMBER(SEARCH("DN",ExtraçãoDados!C1590,1)),REPLACE(ExtraçãoDados!C1590,1,29,"DN"),ISNUMBER(SEARCH("DIRECÇÃO",ExtraçãoDados!C1590,1)),REPLACE(ExtraçãoDados!C1590,1,29,"DN"),ISNUMBER(SEARCH("DIRECÇA0",ExtraçãoDados!C1590,1)),REPLACE(ExtraçãoDados!C1590,1,29,"DN"),ISNUMBER(SEARCH("DIRE",ExtraçãoDados!C1590,1)),REPLACE(ExtraçãoDados!C1590,1,29,"DN"),ISNUMBER(SEARCH("ESQUADRILHA",ExtraçãoDados!C1590,1)),REPLACE(ExtraçãoDados!C1590,1,29,"ES"),ISNUMBER(SEARCH("HOSPITAL DA MARINHA",ExtraçãoDados!C1590,1)),REPLACE(ExtraçãoDados!C1590,1,29,"HM"),ISNUMBER(SEARCH("HOSPITAL",ExtraçãoDados!C1590,1)),REPLACE(ExtraçãoDados!C1590,1,29,"HM"),ISNUMBER(SEARCH("HM",ExtraçãoDados!C1590,1)),REPLACE(ExtraçãoDados!C1590,1,29,"HM"),ISNUMBER(SEARCH("SECÇÃO DE APÓSITOS",ExtraçãoDados!C1590,1)),REPLACE(ExtraçãoDados!C1590,1,29,"HM"))</f>
        <v>#N/A</v>
      </c>
      <c r="E1590" s="4" t="e" cm="1">
        <f t="array" ref="E1590">_xlfn.IFS(LEN(ExtraçãoDados!B1590)=7,YEAR(ExtraçãoDados!D1590),LEN(ExtraçãoDados!B1590)=10,RIGHT(ExtraçãoDados!B1590,4),LEN(ExtraçãoDados!B1590)=9,YEAR(ExtraçãoDados!D1590),LEN(ExtraçãoDados!B1590)=8,YEAR(ExtraçãoDados!D1590),LEN(ExtraçãoDados!B1590)&gt;7,YEAR(ExtraçãoDados!D1590),LEN(ExtraçãoDados!B1590)&gt;5,YEAR(ExtraçãoDados!D1590),LEN(ExtraçãoDados!B1590)&gt;4,YEAR(ExtraçãoDados!D1590))</f>
        <v>#N/A</v>
      </c>
      <c r="F1590" s="4">
        <f>ExtraçãoDados!E1590</f>
        <v>0</v>
      </c>
    </row>
    <row r="1591" spans="1:6" x14ac:dyDescent="0.25">
      <c r="A1591" s="4">
        <f>ExtraçãoDados!A1591</f>
        <v>0</v>
      </c>
      <c r="B1591" s="4" t="str" cm="1">
        <f t="array" ref="B1591">_xlfn.IFS(LEN(ExtraçãoDados!B1591)=12,LEFT(ExtraçãoDados!B1591,3),LEN(ExtraçãoDados!B1591)=10,LEFT(ExtraçãoDados!B1591,5),LEN(ExtraçãoDados!B1591)&gt;19,0,LEN(ExtraçãoDados!B1591)=9,LEFT(ExtraçãoDados!B1591,4),LEN(ExtraçãoDados!B1591)=6,LEFT(ExtraçãoDados!B1591,3),LEN(ExtraçãoDados!B1591)&lt;5,LEFT(ExtraçãoDados!B1591,3),LEN(ExtraçãoDados!B1591)=8,LEFT(ExtraçãoDados!B1591,3),LEN(ExtraçãoDados!B1591)=5,LEFT(ExtraçãoDados!B1591,5),LEN(ExtraçãoDados!B1591)=11,LEFT(ExtraçãoDados!B1591,5),LEN(ExtraçãoDados!B1591)=7,RIGHT(ExtraçãoDados!B1591,6))</f>
        <v/>
      </c>
      <c r="C1591" s="4" t="e" cm="1">
        <f t="array" ref="C1591">_xlfn.IFS(LEN(B1591)=1,"ERRO",LEN(B1591)=2,_xlfn.CONCAT("000",B1591),LEN(B1591)=3,_xlfn.CONCAT("00",B1591),LEN(B1591)=4,_xlfn.CONCAT("0",B1591),LEN(B1591)=6,B1591,LEN(B1591)=7,B1591,LEN(B1591)=5,B1591)</f>
        <v>#N/A</v>
      </c>
      <c r="D1591" s="4" t="e" cm="1">
        <f t="array" ref="D1591">_xlfn.IFS(ExtraçãoDados!C1591={"Direcção de Abastecimento"},REPLACE(ExtraçãoDados!C1591="{Direcção de Abastecimento}",1,25,"DA"),ExtraçãoDados!C1591={"COMISSÃO CULTURAL DE LMARINHA"},REPLACE(ExtraçãoDados!C1591={"COMISSÃO CULTURAL DE LMARINHA"},1,28,"CCM"),ExtraçãoDados!C1591={"DIRECÇÃO DE NAVIOS"},REPLACE(ExtraçãoDados!C1591={"DIRECÇÃO DE NAVIOS"},1,28,"DN"),ExtraçãoDados!C1591={"ESQUADRILHA SUBMARINOS"},REPLACE(ExtraçãoDados!C1591={"ESQUADRILHA SUBMARINOS"},1,28,"ES"),ExtraçãoDados!C1591={"COMISSÃO MARINHA"},REPLACE(ExtraçãoDados!C1591={"COMISSÃO MARINHA"},1,28,"CCM"),ExtraçãoDados!C1591={"COMISSÃO CULTURAL DE MARINHA"},REPLACE(ExtraçãoDados!C1591={"COMISSÃO CULTURAL DE MARINHA"},1,28,"CCM"),ExtraçãoDados!C1591={"CCM"},REPLACE(ExtraçãoDados!C1591={"CCM"},1,28,"CCM"),ExtraçãoDados!C1591={"DN"},REPLACE(ExtraçãoDados!C1591={"DN"},1,28,"DN"),ExtraçãoDados!C1591={"ES"},REPLACE(ExtraçãoDados!C1591={"ES"},1,28,"ES"),ExtraçãoDados!C1591={"DA"},REPLACE(ExtraçãoDados!C1591={"DA"},1,28,"DA"),ExtraçãoDados!C1591={"DE: ESQUADRILHA SUBMARINOS"},REPLACE(ExtraçãoDados!C1591={"DE: ESQUADRILHA SUBMARINOS"},1,28,"ES"),ExtraçãoDados!C1591={"DE: COMISSÃO CULTURAL DE LMARINHA"},REPLACE(ExtraçãoDados!C1591={"DE: COMISSÃO CULTURAL DE LMARINHA"},1,28,"CCM"),ExtraçãoDados!C1591={"ON"},REPLACE(ExtraçãoDados!C1591={"ON"},1,28,"DN"),ExtraçãoDados!C1591={"ESQ. SUBMARINOS"},REPLACE(ExtraçãoDados!C1591={"ESQ. SUBMARINOS"},1,28,"ES"),ExtraçãoDados!C1591={"☒ irecção de Abastecimento"},REPLACE(ExtraçãoDados!C1591={"☒ irecção de Abastecimento"},1,28,"DA"),ExtraçãoDados!C1591={"Direcã d Abtit ço e asecmeno"},REPLACE(ExtraçãoDados!C1591={"Direcã d Abtit ço e asecmeno"},1,28,"DA"),ExtraçãoDados!C1591={"Diecã d Abtit rço e asecmeno"},REPLACE(ExtraçãoDados!C1591={"Diecã d Abtit rço e asecmeno"},1,28,"DA"),ISNUMBER(SEARCH("COMISSÃO",ExtraçãoDados!C1591,1)),REPLACE(ExtraçãoDados!C1591,1,29,"CCM"),ISNUMBER(SEARCH("DN/DIL/DRT1",ExtraçãoDados!C1591,1)),REPLACE(ExtraçãoDados!C1591,1,29,"DN"),ISNUMBER(SEARCH("DIRECÇAO DE NAVIOS",ExtraçãoDados!C1591,1)),REPLACE(ExtraçãoDados!C1591,1,29,"DN"),ISNUMBER(SEARCH("ESQUADRILHA SUBMARIN",ExtraçãoDados!C1591,1)),REPLACE(ExtraçãoDados!C1591,1,29,"ES"),ISNUMBER(SEARCH("DN",ExtraçãoDados!C1591,1)),REPLACE(ExtraçãoDados!C1591,1,29,"DN"),ISNUMBER(SEARCH("DIRECÇÃO",ExtraçãoDados!C1591,1)),REPLACE(ExtraçãoDados!C1591,1,29,"DN"),ISNUMBER(SEARCH("DIRECÇA0",ExtraçãoDados!C1591,1)),REPLACE(ExtraçãoDados!C1591,1,29,"DN"),ISNUMBER(SEARCH("DIRE",ExtraçãoDados!C1591,1)),REPLACE(ExtraçãoDados!C1591,1,29,"DN"),ISNUMBER(SEARCH("ESQUADRILHA",ExtraçãoDados!C1591,1)),REPLACE(ExtraçãoDados!C1591,1,29,"ES"),ISNUMBER(SEARCH("HOSPITAL DA MARINHA",ExtraçãoDados!C1591,1)),REPLACE(ExtraçãoDados!C1591,1,29,"HM"),ISNUMBER(SEARCH("HOSPITAL",ExtraçãoDados!C1591,1)),REPLACE(ExtraçãoDados!C1591,1,29,"HM"),ISNUMBER(SEARCH("HM",ExtraçãoDados!C1591,1)),REPLACE(ExtraçãoDados!C1591,1,29,"HM"),ISNUMBER(SEARCH("SECÇÃO DE APÓSITOS",ExtraçãoDados!C1591,1)),REPLACE(ExtraçãoDados!C1591,1,29,"HM"))</f>
        <v>#N/A</v>
      </c>
      <c r="E1591" s="4" t="e" cm="1">
        <f t="array" ref="E1591">_xlfn.IFS(LEN(ExtraçãoDados!B1591)=7,YEAR(ExtraçãoDados!D1591),LEN(ExtraçãoDados!B1591)=10,RIGHT(ExtraçãoDados!B1591,4),LEN(ExtraçãoDados!B1591)=9,YEAR(ExtraçãoDados!D1591),LEN(ExtraçãoDados!B1591)=8,YEAR(ExtraçãoDados!D1591),LEN(ExtraçãoDados!B1591)&gt;7,YEAR(ExtraçãoDados!D1591),LEN(ExtraçãoDados!B1591)&gt;5,YEAR(ExtraçãoDados!D1591),LEN(ExtraçãoDados!B1591)&gt;4,YEAR(ExtraçãoDados!D1591))</f>
        <v>#N/A</v>
      </c>
      <c r="F1591" s="4">
        <f>ExtraçãoDados!E1591</f>
        <v>0</v>
      </c>
    </row>
    <row r="1592" spans="1:6" x14ac:dyDescent="0.25">
      <c r="A1592" s="4">
        <f>ExtraçãoDados!A1592</f>
        <v>0</v>
      </c>
      <c r="B1592" s="4" t="str" cm="1">
        <f t="array" ref="B1592">_xlfn.IFS(LEN(ExtraçãoDados!B1592)=12,LEFT(ExtraçãoDados!B1592,3),LEN(ExtraçãoDados!B1592)=10,LEFT(ExtraçãoDados!B1592,5),LEN(ExtraçãoDados!B1592)&gt;19,0,LEN(ExtraçãoDados!B1592)=9,LEFT(ExtraçãoDados!B1592,4),LEN(ExtraçãoDados!B1592)=6,LEFT(ExtraçãoDados!B1592,3),LEN(ExtraçãoDados!B1592)&lt;5,LEFT(ExtraçãoDados!B1592,3),LEN(ExtraçãoDados!B1592)=8,LEFT(ExtraçãoDados!B1592,3),LEN(ExtraçãoDados!B1592)=5,LEFT(ExtraçãoDados!B1592,5),LEN(ExtraçãoDados!B1592)=11,LEFT(ExtraçãoDados!B1592,5),LEN(ExtraçãoDados!B1592)=7,RIGHT(ExtraçãoDados!B1592,6))</f>
        <v/>
      </c>
      <c r="C1592" s="4" t="e" cm="1">
        <f t="array" ref="C1592">_xlfn.IFS(LEN(B1592)=1,"ERRO",LEN(B1592)=2,_xlfn.CONCAT("000",B1592),LEN(B1592)=3,_xlfn.CONCAT("00",B1592),LEN(B1592)=4,_xlfn.CONCAT("0",B1592),LEN(B1592)=6,B1592,LEN(B1592)=7,B1592,LEN(B1592)=5,B1592)</f>
        <v>#N/A</v>
      </c>
      <c r="D1592" s="4" t="e" cm="1">
        <f t="array" ref="D1592">_xlfn.IFS(ExtraçãoDados!C1592={"Direcção de Abastecimento"},REPLACE(ExtraçãoDados!C1592="{Direcção de Abastecimento}",1,25,"DA"),ExtraçãoDados!C1592={"COMISSÃO CULTURAL DE LMARINHA"},REPLACE(ExtraçãoDados!C1592={"COMISSÃO CULTURAL DE LMARINHA"},1,28,"CCM"),ExtraçãoDados!C1592={"DIRECÇÃO DE NAVIOS"},REPLACE(ExtraçãoDados!C1592={"DIRECÇÃO DE NAVIOS"},1,28,"DN"),ExtraçãoDados!C1592={"ESQUADRILHA SUBMARINOS"},REPLACE(ExtraçãoDados!C1592={"ESQUADRILHA SUBMARINOS"},1,28,"ES"),ExtraçãoDados!C1592={"COMISSÃO MARINHA"},REPLACE(ExtraçãoDados!C1592={"COMISSÃO MARINHA"},1,28,"CCM"),ExtraçãoDados!C1592={"COMISSÃO CULTURAL DE MARINHA"},REPLACE(ExtraçãoDados!C1592={"COMISSÃO CULTURAL DE MARINHA"},1,28,"CCM"),ExtraçãoDados!C1592={"CCM"},REPLACE(ExtraçãoDados!C1592={"CCM"},1,28,"CCM"),ExtraçãoDados!C1592={"DN"},REPLACE(ExtraçãoDados!C1592={"DN"},1,28,"DN"),ExtraçãoDados!C1592={"ES"},REPLACE(ExtraçãoDados!C1592={"ES"},1,28,"ES"),ExtraçãoDados!C1592={"DA"},REPLACE(ExtraçãoDados!C1592={"DA"},1,28,"DA"),ExtraçãoDados!C1592={"DE: ESQUADRILHA SUBMARINOS"},REPLACE(ExtraçãoDados!C1592={"DE: ESQUADRILHA SUBMARINOS"},1,28,"ES"),ExtraçãoDados!C1592={"DE: COMISSÃO CULTURAL DE LMARINHA"},REPLACE(ExtraçãoDados!C1592={"DE: COMISSÃO CULTURAL DE LMARINHA"},1,28,"CCM"),ExtraçãoDados!C1592={"ON"},REPLACE(ExtraçãoDados!C1592={"ON"},1,28,"DN"),ExtraçãoDados!C1592={"ESQ. SUBMARINOS"},REPLACE(ExtraçãoDados!C1592={"ESQ. SUBMARINOS"},1,28,"ES"),ExtraçãoDados!C1592={"☒ irecção de Abastecimento"},REPLACE(ExtraçãoDados!C1592={"☒ irecção de Abastecimento"},1,28,"DA"),ExtraçãoDados!C1592={"Direcã d Abtit ço e asecmeno"},REPLACE(ExtraçãoDados!C1592={"Direcã d Abtit ço e asecmeno"},1,28,"DA"),ExtraçãoDados!C1592={"Diecã d Abtit rço e asecmeno"},REPLACE(ExtraçãoDados!C1592={"Diecã d Abtit rço e asecmeno"},1,28,"DA"),ISNUMBER(SEARCH("COMISSÃO",ExtraçãoDados!C1592,1)),REPLACE(ExtraçãoDados!C1592,1,29,"CCM"),ISNUMBER(SEARCH("DN/DIL/DRT1",ExtraçãoDados!C1592,1)),REPLACE(ExtraçãoDados!C1592,1,29,"DN"),ISNUMBER(SEARCH("DIRECÇAO DE NAVIOS",ExtraçãoDados!C1592,1)),REPLACE(ExtraçãoDados!C1592,1,29,"DN"),ISNUMBER(SEARCH("ESQUADRILHA SUBMARIN",ExtraçãoDados!C1592,1)),REPLACE(ExtraçãoDados!C1592,1,29,"ES"),ISNUMBER(SEARCH("DN",ExtraçãoDados!C1592,1)),REPLACE(ExtraçãoDados!C1592,1,29,"DN"),ISNUMBER(SEARCH("DIRECÇÃO",ExtraçãoDados!C1592,1)),REPLACE(ExtraçãoDados!C1592,1,29,"DN"),ISNUMBER(SEARCH("DIRECÇA0",ExtraçãoDados!C1592,1)),REPLACE(ExtraçãoDados!C1592,1,29,"DN"),ISNUMBER(SEARCH("DIRE",ExtraçãoDados!C1592,1)),REPLACE(ExtraçãoDados!C1592,1,29,"DN"),ISNUMBER(SEARCH("ESQUADRILHA",ExtraçãoDados!C1592,1)),REPLACE(ExtraçãoDados!C1592,1,29,"ES"),ISNUMBER(SEARCH("HOSPITAL DA MARINHA",ExtraçãoDados!C1592,1)),REPLACE(ExtraçãoDados!C1592,1,29,"HM"),ISNUMBER(SEARCH("HOSPITAL",ExtraçãoDados!C1592,1)),REPLACE(ExtraçãoDados!C1592,1,29,"HM"),ISNUMBER(SEARCH("HM",ExtraçãoDados!C1592,1)),REPLACE(ExtraçãoDados!C1592,1,29,"HM"),ISNUMBER(SEARCH("SECÇÃO DE APÓSITOS",ExtraçãoDados!C1592,1)),REPLACE(ExtraçãoDados!C1592,1,29,"HM"))</f>
        <v>#N/A</v>
      </c>
      <c r="E1592" s="4" t="e" cm="1">
        <f t="array" ref="E1592">_xlfn.IFS(LEN(ExtraçãoDados!B1592)=7,YEAR(ExtraçãoDados!D1592),LEN(ExtraçãoDados!B1592)=10,RIGHT(ExtraçãoDados!B1592,4),LEN(ExtraçãoDados!B1592)=9,YEAR(ExtraçãoDados!D1592),LEN(ExtraçãoDados!B1592)=8,YEAR(ExtraçãoDados!D1592),LEN(ExtraçãoDados!B1592)&gt;7,YEAR(ExtraçãoDados!D1592),LEN(ExtraçãoDados!B1592)&gt;5,YEAR(ExtraçãoDados!D1592),LEN(ExtraçãoDados!B1592)&gt;4,YEAR(ExtraçãoDados!D1592))</f>
        <v>#N/A</v>
      </c>
      <c r="F1592" s="4">
        <f>ExtraçãoDados!E1592</f>
        <v>0</v>
      </c>
    </row>
    <row r="1593" spans="1:6" x14ac:dyDescent="0.25">
      <c r="A1593" s="4">
        <f>ExtraçãoDados!A1593</f>
        <v>0</v>
      </c>
      <c r="B1593" s="4" t="str" cm="1">
        <f t="array" ref="B1593">_xlfn.IFS(LEN(ExtraçãoDados!B1593)=12,LEFT(ExtraçãoDados!B1593,3),LEN(ExtraçãoDados!B1593)=10,LEFT(ExtraçãoDados!B1593,5),LEN(ExtraçãoDados!B1593)&gt;19,0,LEN(ExtraçãoDados!B1593)=9,LEFT(ExtraçãoDados!B1593,4),LEN(ExtraçãoDados!B1593)=6,LEFT(ExtraçãoDados!B1593,3),LEN(ExtraçãoDados!B1593)&lt;5,LEFT(ExtraçãoDados!B1593,3),LEN(ExtraçãoDados!B1593)=8,LEFT(ExtraçãoDados!B1593,3),LEN(ExtraçãoDados!B1593)=5,LEFT(ExtraçãoDados!B1593,5),LEN(ExtraçãoDados!B1593)=11,LEFT(ExtraçãoDados!B1593,5),LEN(ExtraçãoDados!B1593)=7,RIGHT(ExtraçãoDados!B1593,6))</f>
        <v/>
      </c>
      <c r="C1593" s="4" t="e" cm="1">
        <f t="array" ref="C1593">_xlfn.IFS(LEN(B1593)=1,"ERRO",LEN(B1593)=2,_xlfn.CONCAT("000",B1593),LEN(B1593)=3,_xlfn.CONCAT("00",B1593),LEN(B1593)=4,_xlfn.CONCAT("0",B1593),LEN(B1593)=6,B1593,LEN(B1593)=7,B1593,LEN(B1593)=5,B1593)</f>
        <v>#N/A</v>
      </c>
      <c r="D1593" s="4" t="e" cm="1">
        <f t="array" ref="D1593">_xlfn.IFS(ExtraçãoDados!C1593={"Direcção de Abastecimento"},REPLACE(ExtraçãoDados!C1593="{Direcção de Abastecimento}",1,25,"DA"),ExtraçãoDados!C1593={"COMISSÃO CULTURAL DE LMARINHA"},REPLACE(ExtraçãoDados!C1593={"COMISSÃO CULTURAL DE LMARINHA"},1,28,"CCM"),ExtraçãoDados!C1593={"DIRECÇÃO DE NAVIOS"},REPLACE(ExtraçãoDados!C1593={"DIRECÇÃO DE NAVIOS"},1,28,"DN"),ExtraçãoDados!C1593={"ESQUADRILHA SUBMARINOS"},REPLACE(ExtraçãoDados!C1593={"ESQUADRILHA SUBMARINOS"},1,28,"ES"),ExtraçãoDados!C1593={"COMISSÃO MARINHA"},REPLACE(ExtraçãoDados!C1593={"COMISSÃO MARINHA"},1,28,"CCM"),ExtraçãoDados!C1593={"COMISSÃO CULTURAL DE MARINHA"},REPLACE(ExtraçãoDados!C1593={"COMISSÃO CULTURAL DE MARINHA"},1,28,"CCM"),ExtraçãoDados!C1593={"CCM"},REPLACE(ExtraçãoDados!C1593={"CCM"},1,28,"CCM"),ExtraçãoDados!C1593={"DN"},REPLACE(ExtraçãoDados!C1593={"DN"},1,28,"DN"),ExtraçãoDados!C1593={"ES"},REPLACE(ExtraçãoDados!C1593={"ES"},1,28,"ES"),ExtraçãoDados!C1593={"DA"},REPLACE(ExtraçãoDados!C1593={"DA"},1,28,"DA"),ExtraçãoDados!C1593={"DE: ESQUADRILHA SUBMARINOS"},REPLACE(ExtraçãoDados!C1593={"DE: ESQUADRILHA SUBMARINOS"},1,28,"ES"),ExtraçãoDados!C1593={"DE: COMISSÃO CULTURAL DE LMARINHA"},REPLACE(ExtraçãoDados!C1593={"DE: COMISSÃO CULTURAL DE LMARINHA"},1,28,"CCM"),ExtraçãoDados!C1593={"ON"},REPLACE(ExtraçãoDados!C1593={"ON"},1,28,"DN"),ExtraçãoDados!C1593={"ESQ. SUBMARINOS"},REPLACE(ExtraçãoDados!C1593={"ESQ. SUBMARINOS"},1,28,"ES"),ExtraçãoDados!C1593={"☒ irecção de Abastecimento"},REPLACE(ExtraçãoDados!C1593={"☒ irecção de Abastecimento"},1,28,"DA"),ExtraçãoDados!C1593={"Direcã d Abtit ço e asecmeno"},REPLACE(ExtraçãoDados!C1593={"Direcã d Abtit ço e asecmeno"},1,28,"DA"),ExtraçãoDados!C1593={"Diecã d Abtit rço e asecmeno"},REPLACE(ExtraçãoDados!C1593={"Diecã d Abtit rço e asecmeno"},1,28,"DA"),ISNUMBER(SEARCH("COMISSÃO",ExtraçãoDados!C1593,1)),REPLACE(ExtraçãoDados!C1593,1,29,"CCM"),ISNUMBER(SEARCH("DN/DIL/DRT1",ExtraçãoDados!C1593,1)),REPLACE(ExtraçãoDados!C1593,1,29,"DN"),ISNUMBER(SEARCH("DIRECÇAO DE NAVIOS",ExtraçãoDados!C1593,1)),REPLACE(ExtraçãoDados!C1593,1,29,"DN"),ISNUMBER(SEARCH("ESQUADRILHA SUBMARIN",ExtraçãoDados!C1593,1)),REPLACE(ExtraçãoDados!C1593,1,29,"ES"),ISNUMBER(SEARCH("DN",ExtraçãoDados!C1593,1)),REPLACE(ExtraçãoDados!C1593,1,29,"DN"),ISNUMBER(SEARCH("DIRECÇÃO",ExtraçãoDados!C1593,1)),REPLACE(ExtraçãoDados!C1593,1,29,"DN"),ISNUMBER(SEARCH("DIRECÇA0",ExtraçãoDados!C1593,1)),REPLACE(ExtraçãoDados!C1593,1,29,"DN"),ISNUMBER(SEARCH("DIRE",ExtraçãoDados!C1593,1)),REPLACE(ExtraçãoDados!C1593,1,29,"DN"),ISNUMBER(SEARCH("ESQUADRILHA",ExtraçãoDados!C1593,1)),REPLACE(ExtraçãoDados!C1593,1,29,"ES"),ISNUMBER(SEARCH("HOSPITAL DA MARINHA",ExtraçãoDados!C1593,1)),REPLACE(ExtraçãoDados!C1593,1,29,"HM"),ISNUMBER(SEARCH("HOSPITAL",ExtraçãoDados!C1593,1)),REPLACE(ExtraçãoDados!C1593,1,29,"HM"),ISNUMBER(SEARCH("HM",ExtraçãoDados!C1593,1)),REPLACE(ExtraçãoDados!C1593,1,29,"HM"),ISNUMBER(SEARCH("SECÇÃO DE APÓSITOS",ExtraçãoDados!C1593,1)),REPLACE(ExtraçãoDados!C1593,1,29,"HM"))</f>
        <v>#N/A</v>
      </c>
      <c r="E1593" s="4" t="e" cm="1">
        <f t="array" ref="E1593">_xlfn.IFS(LEN(ExtraçãoDados!B1593)=7,YEAR(ExtraçãoDados!D1593),LEN(ExtraçãoDados!B1593)=10,RIGHT(ExtraçãoDados!B1593,4),LEN(ExtraçãoDados!B1593)=9,YEAR(ExtraçãoDados!D1593),LEN(ExtraçãoDados!B1593)=8,YEAR(ExtraçãoDados!D1593),LEN(ExtraçãoDados!B1593)&gt;7,YEAR(ExtraçãoDados!D1593),LEN(ExtraçãoDados!B1593)&gt;5,YEAR(ExtraçãoDados!D1593),LEN(ExtraçãoDados!B1593)&gt;4,YEAR(ExtraçãoDados!D1593))</f>
        <v>#N/A</v>
      </c>
      <c r="F1593" s="4">
        <f>ExtraçãoDados!E1593</f>
        <v>0</v>
      </c>
    </row>
    <row r="1594" spans="1:6" x14ac:dyDescent="0.25">
      <c r="A1594" s="4">
        <f>ExtraçãoDados!A1594</f>
        <v>0</v>
      </c>
      <c r="B1594" s="4" t="str" cm="1">
        <f t="array" ref="B1594">_xlfn.IFS(LEN(ExtraçãoDados!B1594)=12,LEFT(ExtraçãoDados!B1594,3),LEN(ExtraçãoDados!B1594)=10,LEFT(ExtraçãoDados!B1594,5),LEN(ExtraçãoDados!B1594)&gt;19,0,LEN(ExtraçãoDados!B1594)=9,LEFT(ExtraçãoDados!B1594,4),LEN(ExtraçãoDados!B1594)=6,LEFT(ExtraçãoDados!B1594,3),LEN(ExtraçãoDados!B1594)&lt;5,LEFT(ExtraçãoDados!B1594,3),LEN(ExtraçãoDados!B1594)=8,LEFT(ExtraçãoDados!B1594,3),LEN(ExtraçãoDados!B1594)=5,LEFT(ExtraçãoDados!B1594,5),LEN(ExtraçãoDados!B1594)=11,LEFT(ExtraçãoDados!B1594,5),LEN(ExtraçãoDados!B1594)=7,RIGHT(ExtraçãoDados!B1594,6))</f>
        <v/>
      </c>
      <c r="C1594" s="4" t="e" cm="1">
        <f t="array" ref="C1594">_xlfn.IFS(LEN(B1594)=1,"ERRO",LEN(B1594)=2,_xlfn.CONCAT("000",B1594),LEN(B1594)=3,_xlfn.CONCAT("00",B1594),LEN(B1594)=4,_xlfn.CONCAT("0",B1594),LEN(B1594)=6,B1594,LEN(B1594)=7,B1594,LEN(B1594)=5,B1594)</f>
        <v>#N/A</v>
      </c>
      <c r="D1594" s="4" t="e" cm="1">
        <f t="array" ref="D1594">_xlfn.IFS(ExtraçãoDados!C1594={"Direcção de Abastecimento"},REPLACE(ExtraçãoDados!C1594="{Direcção de Abastecimento}",1,25,"DA"),ExtraçãoDados!C1594={"COMISSÃO CULTURAL DE LMARINHA"},REPLACE(ExtraçãoDados!C1594={"COMISSÃO CULTURAL DE LMARINHA"},1,28,"CCM"),ExtraçãoDados!C1594={"DIRECÇÃO DE NAVIOS"},REPLACE(ExtraçãoDados!C1594={"DIRECÇÃO DE NAVIOS"},1,28,"DN"),ExtraçãoDados!C1594={"ESQUADRILHA SUBMARINOS"},REPLACE(ExtraçãoDados!C1594={"ESQUADRILHA SUBMARINOS"},1,28,"ES"),ExtraçãoDados!C1594={"COMISSÃO MARINHA"},REPLACE(ExtraçãoDados!C1594={"COMISSÃO MARINHA"},1,28,"CCM"),ExtraçãoDados!C1594={"COMISSÃO CULTURAL DE MARINHA"},REPLACE(ExtraçãoDados!C1594={"COMISSÃO CULTURAL DE MARINHA"},1,28,"CCM"),ExtraçãoDados!C1594={"CCM"},REPLACE(ExtraçãoDados!C1594={"CCM"},1,28,"CCM"),ExtraçãoDados!C1594={"DN"},REPLACE(ExtraçãoDados!C1594={"DN"},1,28,"DN"),ExtraçãoDados!C1594={"ES"},REPLACE(ExtraçãoDados!C1594={"ES"},1,28,"ES"),ExtraçãoDados!C1594={"DA"},REPLACE(ExtraçãoDados!C1594={"DA"},1,28,"DA"),ExtraçãoDados!C1594={"DE: ESQUADRILHA SUBMARINOS"},REPLACE(ExtraçãoDados!C1594={"DE: ESQUADRILHA SUBMARINOS"},1,28,"ES"),ExtraçãoDados!C1594={"DE: COMISSÃO CULTURAL DE LMARINHA"},REPLACE(ExtraçãoDados!C1594={"DE: COMISSÃO CULTURAL DE LMARINHA"},1,28,"CCM"),ExtraçãoDados!C1594={"ON"},REPLACE(ExtraçãoDados!C1594={"ON"},1,28,"DN"),ExtraçãoDados!C1594={"ESQ. SUBMARINOS"},REPLACE(ExtraçãoDados!C1594={"ESQ. SUBMARINOS"},1,28,"ES"),ExtraçãoDados!C1594={"☒ irecção de Abastecimento"},REPLACE(ExtraçãoDados!C1594={"☒ irecção de Abastecimento"},1,28,"DA"),ExtraçãoDados!C1594={"Direcã d Abtit ço e asecmeno"},REPLACE(ExtraçãoDados!C1594={"Direcã d Abtit ço e asecmeno"},1,28,"DA"),ExtraçãoDados!C1594={"Diecã d Abtit rço e asecmeno"},REPLACE(ExtraçãoDados!C1594={"Diecã d Abtit rço e asecmeno"},1,28,"DA"),ISNUMBER(SEARCH("COMISSÃO",ExtraçãoDados!C1594,1)),REPLACE(ExtraçãoDados!C1594,1,29,"CCM"),ISNUMBER(SEARCH("DN/DIL/DRT1",ExtraçãoDados!C1594,1)),REPLACE(ExtraçãoDados!C1594,1,29,"DN"),ISNUMBER(SEARCH("DIRECÇAO DE NAVIOS",ExtraçãoDados!C1594,1)),REPLACE(ExtraçãoDados!C1594,1,29,"DN"),ISNUMBER(SEARCH("ESQUADRILHA SUBMARIN",ExtraçãoDados!C1594,1)),REPLACE(ExtraçãoDados!C1594,1,29,"ES"),ISNUMBER(SEARCH("DN",ExtraçãoDados!C1594,1)),REPLACE(ExtraçãoDados!C1594,1,29,"DN"),ISNUMBER(SEARCH("DIRECÇÃO",ExtraçãoDados!C1594,1)),REPLACE(ExtraçãoDados!C1594,1,29,"DN"),ISNUMBER(SEARCH("DIRECÇA0",ExtraçãoDados!C1594,1)),REPLACE(ExtraçãoDados!C1594,1,29,"DN"),ISNUMBER(SEARCH("DIRE",ExtraçãoDados!C1594,1)),REPLACE(ExtraçãoDados!C1594,1,29,"DN"),ISNUMBER(SEARCH("ESQUADRILHA",ExtraçãoDados!C1594,1)),REPLACE(ExtraçãoDados!C1594,1,29,"ES"),ISNUMBER(SEARCH("HOSPITAL DA MARINHA",ExtraçãoDados!C1594,1)),REPLACE(ExtraçãoDados!C1594,1,29,"HM"),ISNUMBER(SEARCH("HOSPITAL",ExtraçãoDados!C1594,1)),REPLACE(ExtraçãoDados!C1594,1,29,"HM"),ISNUMBER(SEARCH("HM",ExtraçãoDados!C1594,1)),REPLACE(ExtraçãoDados!C1594,1,29,"HM"),ISNUMBER(SEARCH("SECÇÃO DE APÓSITOS",ExtraçãoDados!C1594,1)),REPLACE(ExtraçãoDados!C1594,1,29,"HM"))</f>
        <v>#N/A</v>
      </c>
      <c r="E1594" s="4" t="e" cm="1">
        <f t="array" ref="E1594">_xlfn.IFS(LEN(ExtraçãoDados!B1594)=7,YEAR(ExtraçãoDados!D1594),LEN(ExtraçãoDados!B1594)=10,RIGHT(ExtraçãoDados!B1594,4),LEN(ExtraçãoDados!B1594)=9,YEAR(ExtraçãoDados!D1594),LEN(ExtraçãoDados!B1594)=8,YEAR(ExtraçãoDados!D1594),LEN(ExtraçãoDados!B1594)&gt;7,YEAR(ExtraçãoDados!D1594),LEN(ExtraçãoDados!B1594)&gt;5,YEAR(ExtraçãoDados!D1594),LEN(ExtraçãoDados!B1594)&gt;4,YEAR(ExtraçãoDados!D1594))</f>
        <v>#N/A</v>
      </c>
      <c r="F1594" s="4">
        <f>ExtraçãoDados!E1594</f>
        <v>0</v>
      </c>
    </row>
    <row r="1595" spans="1:6" x14ac:dyDescent="0.25">
      <c r="A1595" s="4">
        <f>ExtraçãoDados!A1595</f>
        <v>0</v>
      </c>
      <c r="B1595" s="4" t="str" cm="1">
        <f t="array" ref="B1595">_xlfn.IFS(LEN(ExtraçãoDados!B1595)=12,LEFT(ExtraçãoDados!B1595,3),LEN(ExtraçãoDados!B1595)=10,LEFT(ExtraçãoDados!B1595,5),LEN(ExtraçãoDados!B1595)&gt;19,0,LEN(ExtraçãoDados!B1595)=9,LEFT(ExtraçãoDados!B1595,4),LEN(ExtraçãoDados!B1595)=6,LEFT(ExtraçãoDados!B1595,3),LEN(ExtraçãoDados!B1595)&lt;5,LEFT(ExtraçãoDados!B1595,3),LEN(ExtraçãoDados!B1595)=8,LEFT(ExtraçãoDados!B1595,3),LEN(ExtraçãoDados!B1595)=5,LEFT(ExtraçãoDados!B1595,5),LEN(ExtraçãoDados!B1595)=11,LEFT(ExtraçãoDados!B1595,5),LEN(ExtraçãoDados!B1595)=7,RIGHT(ExtraçãoDados!B1595,6))</f>
        <v/>
      </c>
      <c r="C1595" s="4" t="e" cm="1">
        <f t="array" ref="C1595">_xlfn.IFS(LEN(B1595)=1,"ERRO",LEN(B1595)=2,_xlfn.CONCAT("000",B1595),LEN(B1595)=3,_xlfn.CONCAT("00",B1595),LEN(B1595)=4,_xlfn.CONCAT("0",B1595),LEN(B1595)=6,B1595,LEN(B1595)=7,B1595,LEN(B1595)=5,B1595)</f>
        <v>#N/A</v>
      </c>
      <c r="D1595" s="4" t="e" cm="1">
        <f t="array" ref="D1595">_xlfn.IFS(ExtraçãoDados!C1595={"Direcção de Abastecimento"},REPLACE(ExtraçãoDados!C1595="{Direcção de Abastecimento}",1,25,"DA"),ExtraçãoDados!C1595={"COMISSÃO CULTURAL DE LMARINHA"},REPLACE(ExtraçãoDados!C1595={"COMISSÃO CULTURAL DE LMARINHA"},1,28,"CCM"),ExtraçãoDados!C1595={"DIRECÇÃO DE NAVIOS"},REPLACE(ExtraçãoDados!C1595={"DIRECÇÃO DE NAVIOS"},1,28,"DN"),ExtraçãoDados!C1595={"ESQUADRILHA SUBMARINOS"},REPLACE(ExtraçãoDados!C1595={"ESQUADRILHA SUBMARINOS"},1,28,"ES"),ExtraçãoDados!C1595={"COMISSÃO MARINHA"},REPLACE(ExtraçãoDados!C1595={"COMISSÃO MARINHA"},1,28,"CCM"),ExtraçãoDados!C1595={"COMISSÃO CULTURAL DE MARINHA"},REPLACE(ExtraçãoDados!C1595={"COMISSÃO CULTURAL DE MARINHA"},1,28,"CCM"),ExtraçãoDados!C1595={"CCM"},REPLACE(ExtraçãoDados!C1595={"CCM"},1,28,"CCM"),ExtraçãoDados!C1595={"DN"},REPLACE(ExtraçãoDados!C1595={"DN"},1,28,"DN"),ExtraçãoDados!C1595={"ES"},REPLACE(ExtraçãoDados!C1595={"ES"},1,28,"ES"),ExtraçãoDados!C1595={"DA"},REPLACE(ExtraçãoDados!C1595={"DA"},1,28,"DA"),ExtraçãoDados!C1595={"DE: ESQUADRILHA SUBMARINOS"},REPLACE(ExtraçãoDados!C1595={"DE: ESQUADRILHA SUBMARINOS"},1,28,"ES"),ExtraçãoDados!C1595={"DE: COMISSÃO CULTURAL DE LMARINHA"},REPLACE(ExtraçãoDados!C1595={"DE: COMISSÃO CULTURAL DE LMARINHA"},1,28,"CCM"),ExtraçãoDados!C1595={"ON"},REPLACE(ExtraçãoDados!C1595={"ON"},1,28,"DN"),ExtraçãoDados!C1595={"ESQ. SUBMARINOS"},REPLACE(ExtraçãoDados!C1595={"ESQ. SUBMARINOS"},1,28,"ES"),ExtraçãoDados!C1595={"☒ irecção de Abastecimento"},REPLACE(ExtraçãoDados!C1595={"☒ irecção de Abastecimento"},1,28,"DA"),ExtraçãoDados!C1595={"Direcã d Abtit ço e asecmeno"},REPLACE(ExtraçãoDados!C1595={"Direcã d Abtit ço e asecmeno"},1,28,"DA"),ExtraçãoDados!C1595={"Diecã d Abtit rço e asecmeno"},REPLACE(ExtraçãoDados!C1595={"Diecã d Abtit rço e asecmeno"},1,28,"DA"),ISNUMBER(SEARCH("COMISSÃO",ExtraçãoDados!C1595,1)),REPLACE(ExtraçãoDados!C1595,1,29,"CCM"),ISNUMBER(SEARCH("DN/DIL/DRT1",ExtraçãoDados!C1595,1)),REPLACE(ExtraçãoDados!C1595,1,29,"DN"),ISNUMBER(SEARCH("DIRECÇAO DE NAVIOS",ExtraçãoDados!C1595,1)),REPLACE(ExtraçãoDados!C1595,1,29,"DN"),ISNUMBER(SEARCH("ESQUADRILHA SUBMARIN",ExtraçãoDados!C1595,1)),REPLACE(ExtraçãoDados!C1595,1,29,"ES"),ISNUMBER(SEARCH("DN",ExtraçãoDados!C1595,1)),REPLACE(ExtraçãoDados!C1595,1,29,"DN"),ISNUMBER(SEARCH("DIRECÇÃO",ExtraçãoDados!C1595,1)),REPLACE(ExtraçãoDados!C1595,1,29,"DN"),ISNUMBER(SEARCH("DIRECÇA0",ExtraçãoDados!C1595,1)),REPLACE(ExtraçãoDados!C1595,1,29,"DN"),ISNUMBER(SEARCH("DIRE",ExtraçãoDados!C1595,1)),REPLACE(ExtraçãoDados!C1595,1,29,"DN"),ISNUMBER(SEARCH("ESQUADRILHA",ExtraçãoDados!C1595,1)),REPLACE(ExtraçãoDados!C1595,1,29,"ES"),ISNUMBER(SEARCH("HOSPITAL DA MARINHA",ExtraçãoDados!C1595,1)),REPLACE(ExtraçãoDados!C1595,1,29,"HM"),ISNUMBER(SEARCH("HOSPITAL",ExtraçãoDados!C1595,1)),REPLACE(ExtraçãoDados!C1595,1,29,"HM"),ISNUMBER(SEARCH("HM",ExtraçãoDados!C1595,1)),REPLACE(ExtraçãoDados!C1595,1,29,"HM"),ISNUMBER(SEARCH("SECÇÃO DE APÓSITOS",ExtraçãoDados!C1595,1)),REPLACE(ExtraçãoDados!C1595,1,29,"HM"))</f>
        <v>#N/A</v>
      </c>
      <c r="E1595" s="4" t="e" cm="1">
        <f t="array" ref="E1595">_xlfn.IFS(LEN(ExtraçãoDados!B1595)=7,YEAR(ExtraçãoDados!D1595),LEN(ExtraçãoDados!B1595)=10,RIGHT(ExtraçãoDados!B1595,4),LEN(ExtraçãoDados!B1595)=9,YEAR(ExtraçãoDados!D1595),LEN(ExtraçãoDados!B1595)=8,YEAR(ExtraçãoDados!D1595),LEN(ExtraçãoDados!B1595)&gt;7,YEAR(ExtraçãoDados!D1595),LEN(ExtraçãoDados!B1595)&gt;5,YEAR(ExtraçãoDados!D1595),LEN(ExtraçãoDados!B1595)&gt;4,YEAR(ExtraçãoDados!D1595))</f>
        <v>#N/A</v>
      </c>
      <c r="F1595" s="4">
        <f>ExtraçãoDados!E1595</f>
        <v>0</v>
      </c>
    </row>
    <row r="1596" spans="1:6" x14ac:dyDescent="0.25">
      <c r="A1596" s="4">
        <f>ExtraçãoDados!A1596</f>
        <v>0</v>
      </c>
      <c r="B1596" s="4" t="str" cm="1">
        <f t="array" ref="B1596">_xlfn.IFS(LEN(ExtraçãoDados!B1596)=12,LEFT(ExtraçãoDados!B1596,3),LEN(ExtraçãoDados!B1596)=10,LEFT(ExtraçãoDados!B1596,5),LEN(ExtraçãoDados!B1596)&gt;19,0,LEN(ExtraçãoDados!B1596)=9,LEFT(ExtraçãoDados!B1596,4),LEN(ExtraçãoDados!B1596)=6,LEFT(ExtraçãoDados!B1596,3),LEN(ExtraçãoDados!B1596)&lt;5,LEFT(ExtraçãoDados!B1596,3),LEN(ExtraçãoDados!B1596)=8,LEFT(ExtraçãoDados!B1596,3),LEN(ExtraçãoDados!B1596)=5,LEFT(ExtraçãoDados!B1596,5),LEN(ExtraçãoDados!B1596)=11,LEFT(ExtraçãoDados!B1596,5),LEN(ExtraçãoDados!B1596)=7,RIGHT(ExtraçãoDados!B1596,6))</f>
        <v/>
      </c>
      <c r="C1596" s="4" t="e" cm="1">
        <f t="array" ref="C1596">_xlfn.IFS(LEN(B1596)=1,"ERRO",LEN(B1596)=2,_xlfn.CONCAT("000",B1596),LEN(B1596)=3,_xlfn.CONCAT("00",B1596),LEN(B1596)=4,_xlfn.CONCAT("0",B1596),LEN(B1596)=6,B1596,LEN(B1596)=7,B1596,LEN(B1596)=5,B1596)</f>
        <v>#N/A</v>
      </c>
      <c r="D1596" s="4" t="e" cm="1">
        <f t="array" ref="D1596">_xlfn.IFS(ExtraçãoDados!C1596={"Direcção de Abastecimento"},REPLACE(ExtraçãoDados!C1596="{Direcção de Abastecimento}",1,25,"DA"),ExtraçãoDados!C1596={"COMISSÃO CULTURAL DE LMARINHA"},REPLACE(ExtraçãoDados!C1596={"COMISSÃO CULTURAL DE LMARINHA"},1,28,"CCM"),ExtraçãoDados!C1596={"DIRECÇÃO DE NAVIOS"},REPLACE(ExtraçãoDados!C1596={"DIRECÇÃO DE NAVIOS"},1,28,"DN"),ExtraçãoDados!C1596={"ESQUADRILHA SUBMARINOS"},REPLACE(ExtraçãoDados!C1596={"ESQUADRILHA SUBMARINOS"},1,28,"ES"),ExtraçãoDados!C1596={"COMISSÃO MARINHA"},REPLACE(ExtraçãoDados!C1596={"COMISSÃO MARINHA"},1,28,"CCM"),ExtraçãoDados!C1596={"COMISSÃO CULTURAL DE MARINHA"},REPLACE(ExtraçãoDados!C1596={"COMISSÃO CULTURAL DE MARINHA"},1,28,"CCM"),ExtraçãoDados!C1596={"CCM"},REPLACE(ExtraçãoDados!C1596={"CCM"},1,28,"CCM"),ExtraçãoDados!C1596={"DN"},REPLACE(ExtraçãoDados!C1596={"DN"},1,28,"DN"),ExtraçãoDados!C1596={"ES"},REPLACE(ExtraçãoDados!C1596={"ES"},1,28,"ES"),ExtraçãoDados!C1596={"DA"},REPLACE(ExtraçãoDados!C1596={"DA"},1,28,"DA"),ExtraçãoDados!C1596={"DE: ESQUADRILHA SUBMARINOS"},REPLACE(ExtraçãoDados!C1596={"DE: ESQUADRILHA SUBMARINOS"},1,28,"ES"),ExtraçãoDados!C1596={"DE: COMISSÃO CULTURAL DE LMARINHA"},REPLACE(ExtraçãoDados!C1596={"DE: COMISSÃO CULTURAL DE LMARINHA"},1,28,"CCM"),ExtraçãoDados!C1596={"ON"},REPLACE(ExtraçãoDados!C1596={"ON"},1,28,"DN"),ExtraçãoDados!C1596={"ESQ. SUBMARINOS"},REPLACE(ExtraçãoDados!C1596={"ESQ. SUBMARINOS"},1,28,"ES"),ExtraçãoDados!C1596={"☒ irecção de Abastecimento"},REPLACE(ExtraçãoDados!C1596={"☒ irecção de Abastecimento"},1,28,"DA"),ExtraçãoDados!C1596={"Direcã d Abtit ço e asecmeno"},REPLACE(ExtraçãoDados!C1596={"Direcã d Abtit ço e asecmeno"},1,28,"DA"),ExtraçãoDados!C1596={"Diecã d Abtit rço e asecmeno"},REPLACE(ExtraçãoDados!C1596={"Diecã d Abtit rço e asecmeno"},1,28,"DA"),ISNUMBER(SEARCH("COMISSÃO",ExtraçãoDados!C1596,1)),REPLACE(ExtraçãoDados!C1596,1,29,"CCM"),ISNUMBER(SEARCH("DN/DIL/DRT1",ExtraçãoDados!C1596,1)),REPLACE(ExtraçãoDados!C1596,1,29,"DN"),ISNUMBER(SEARCH("DIRECÇAO DE NAVIOS",ExtraçãoDados!C1596,1)),REPLACE(ExtraçãoDados!C1596,1,29,"DN"),ISNUMBER(SEARCH("ESQUADRILHA SUBMARIN",ExtraçãoDados!C1596,1)),REPLACE(ExtraçãoDados!C1596,1,29,"ES"),ISNUMBER(SEARCH("DN",ExtraçãoDados!C1596,1)),REPLACE(ExtraçãoDados!C1596,1,29,"DN"),ISNUMBER(SEARCH("DIRECÇÃO",ExtraçãoDados!C1596,1)),REPLACE(ExtraçãoDados!C1596,1,29,"DN"),ISNUMBER(SEARCH("DIRECÇA0",ExtraçãoDados!C1596,1)),REPLACE(ExtraçãoDados!C1596,1,29,"DN"),ISNUMBER(SEARCH("DIRE",ExtraçãoDados!C1596,1)),REPLACE(ExtraçãoDados!C1596,1,29,"DN"),ISNUMBER(SEARCH("ESQUADRILHA",ExtraçãoDados!C1596,1)),REPLACE(ExtraçãoDados!C1596,1,29,"ES"),ISNUMBER(SEARCH("HOSPITAL DA MARINHA",ExtraçãoDados!C1596,1)),REPLACE(ExtraçãoDados!C1596,1,29,"HM"),ISNUMBER(SEARCH("HOSPITAL",ExtraçãoDados!C1596,1)),REPLACE(ExtraçãoDados!C1596,1,29,"HM"),ISNUMBER(SEARCH("HM",ExtraçãoDados!C1596,1)),REPLACE(ExtraçãoDados!C1596,1,29,"HM"),ISNUMBER(SEARCH("SECÇÃO DE APÓSITOS",ExtraçãoDados!C1596,1)),REPLACE(ExtraçãoDados!C1596,1,29,"HM"))</f>
        <v>#N/A</v>
      </c>
      <c r="E1596" s="4" t="e" cm="1">
        <f t="array" ref="E1596">_xlfn.IFS(LEN(ExtraçãoDados!B1596)=7,YEAR(ExtraçãoDados!D1596),LEN(ExtraçãoDados!B1596)=10,RIGHT(ExtraçãoDados!B1596,4),LEN(ExtraçãoDados!B1596)=9,YEAR(ExtraçãoDados!D1596),LEN(ExtraçãoDados!B1596)=8,YEAR(ExtraçãoDados!D1596),LEN(ExtraçãoDados!B1596)&gt;7,YEAR(ExtraçãoDados!D1596),LEN(ExtraçãoDados!B1596)&gt;5,YEAR(ExtraçãoDados!D1596),LEN(ExtraçãoDados!B1596)&gt;4,YEAR(ExtraçãoDados!D1596))</f>
        <v>#N/A</v>
      </c>
      <c r="F1596" s="4">
        <f>ExtraçãoDados!E1596</f>
        <v>0</v>
      </c>
    </row>
    <row r="1597" spans="1:6" x14ac:dyDescent="0.25">
      <c r="A1597" s="4">
        <f>ExtraçãoDados!A1597</f>
        <v>0</v>
      </c>
      <c r="B1597" s="4" t="str" cm="1">
        <f t="array" ref="B1597">_xlfn.IFS(LEN(ExtraçãoDados!B1597)=12,LEFT(ExtraçãoDados!B1597,3),LEN(ExtraçãoDados!B1597)=10,LEFT(ExtraçãoDados!B1597,5),LEN(ExtraçãoDados!B1597)&gt;19,0,LEN(ExtraçãoDados!B1597)=9,LEFT(ExtraçãoDados!B1597,4),LEN(ExtraçãoDados!B1597)=6,LEFT(ExtraçãoDados!B1597,3),LEN(ExtraçãoDados!B1597)&lt;5,LEFT(ExtraçãoDados!B1597,3),LEN(ExtraçãoDados!B1597)=8,LEFT(ExtraçãoDados!B1597,3),LEN(ExtraçãoDados!B1597)=5,LEFT(ExtraçãoDados!B1597,5),LEN(ExtraçãoDados!B1597)=11,LEFT(ExtraçãoDados!B1597,5),LEN(ExtraçãoDados!B1597)=7,RIGHT(ExtraçãoDados!B1597,6))</f>
        <v/>
      </c>
      <c r="C1597" s="4" t="e" cm="1">
        <f t="array" ref="C1597">_xlfn.IFS(LEN(B1597)=1,"ERRO",LEN(B1597)=2,_xlfn.CONCAT("000",B1597),LEN(B1597)=3,_xlfn.CONCAT("00",B1597),LEN(B1597)=4,_xlfn.CONCAT("0",B1597),LEN(B1597)=6,B1597,LEN(B1597)=7,B1597,LEN(B1597)=5,B1597)</f>
        <v>#N/A</v>
      </c>
      <c r="D1597" s="4" t="e" cm="1">
        <f t="array" ref="D1597">_xlfn.IFS(ExtraçãoDados!C1597={"Direcção de Abastecimento"},REPLACE(ExtraçãoDados!C1597="{Direcção de Abastecimento}",1,25,"DA"),ExtraçãoDados!C1597={"COMISSÃO CULTURAL DE LMARINHA"},REPLACE(ExtraçãoDados!C1597={"COMISSÃO CULTURAL DE LMARINHA"},1,28,"CCM"),ExtraçãoDados!C1597={"DIRECÇÃO DE NAVIOS"},REPLACE(ExtraçãoDados!C1597={"DIRECÇÃO DE NAVIOS"},1,28,"DN"),ExtraçãoDados!C1597={"ESQUADRILHA SUBMARINOS"},REPLACE(ExtraçãoDados!C1597={"ESQUADRILHA SUBMARINOS"},1,28,"ES"),ExtraçãoDados!C1597={"COMISSÃO MARINHA"},REPLACE(ExtraçãoDados!C1597={"COMISSÃO MARINHA"},1,28,"CCM"),ExtraçãoDados!C1597={"COMISSÃO CULTURAL DE MARINHA"},REPLACE(ExtraçãoDados!C1597={"COMISSÃO CULTURAL DE MARINHA"},1,28,"CCM"),ExtraçãoDados!C1597={"CCM"},REPLACE(ExtraçãoDados!C1597={"CCM"},1,28,"CCM"),ExtraçãoDados!C1597={"DN"},REPLACE(ExtraçãoDados!C1597={"DN"},1,28,"DN"),ExtraçãoDados!C1597={"ES"},REPLACE(ExtraçãoDados!C1597={"ES"},1,28,"ES"),ExtraçãoDados!C1597={"DA"},REPLACE(ExtraçãoDados!C1597={"DA"},1,28,"DA"),ExtraçãoDados!C1597={"DE: ESQUADRILHA SUBMARINOS"},REPLACE(ExtraçãoDados!C1597={"DE: ESQUADRILHA SUBMARINOS"},1,28,"ES"),ExtraçãoDados!C1597={"DE: COMISSÃO CULTURAL DE LMARINHA"},REPLACE(ExtraçãoDados!C1597={"DE: COMISSÃO CULTURAL DE LMARINHA"},1,28,"CCM"),ExtraçãoDados!C1597={"ON"},REPLACE(ExtraçãoDados!C1597={"ON"},1,28,"DN"),ExtraçãoDados!C1597={"ESQ. SUBMARINOS"},REPLACE(ExtraçãoDados!C1597={"ESQ. SUBMARINOS"},1,28,"ES"),ExtraçãoDados!C1597={"☒ irecção de Abastecimento"},REPLACE(ExtraçãoDados!C1597={"☒ irecção de Abastecimento"},1,28,"DA"),ExtraçãoDados!C1597={"Direcã d Abtit ço e asecmeno"},REPLACE(ExtraçãoDados!C1597={"Direcã d Abtit ço e asecmeno"},1,28,"DA"),ExtraçãoDados!C1597={"Diecã d Abtit rço e asecmeno"},REPLACE(ExtraçãoDados!C1597={"Diecã d Abtit rço e asecmeno"},1,28,"DA"),ISNUMBER(SEARCH("COMISSÃO",ExtraçãoDados!C1597,1)),REPLACE(ExtraçãoDados!C1597,1,29,"CCM"),ISNUMBER(SEARCH("DN/DIL/DRT1",ExtraçãoDados!C1597,1)),REPLACE(ExtraçãoDados!C1597,1,29,"DN"),ISNUMBER(SEARCH("DIRECÇAO DE NAVIOS",ExtraçãoDados!C1597,1)),REPLACE(ExtraçãoDados!C1597,1,29,"DN"),ISNUMBER(SEARCH("ESQUADRILHA SUBMARIN",ExtraçãoDados!C1597,1)),REPLACE(ExtraçãoDados!C1597,1,29,"ES"),ISNUMBER(SEARCH("DN",ExtraçãoDados!C1597,1)),REPLACE(ExtraçãoDados!C1597,1,29,"DN"),ISNUMBER(SEARCH("DIRECÇÃO",ExtraçãoDados!C1597,1)),REPLACE(ExtraçãoDados!C1597,1,29,"DN"),ISNUMBER(SEARCH("DIRECÇA0",ExtraçãoDados!C1597,1)),REPLACE(ExtraçãoDados!C1597,1,29,"DN"),ISNUMBER(SEARCH("DIRE",ExtraçãoDados!C1597,1)),REPLACE(ExtraçãoDados!C1597,1,29,"DN"),ISNUMBER(SEARCH("ESQUADRILHA",ExtraçãoDados!C1597,1)),REPLACE(ExtraçãoDados!C1597,1,29,"ES"),ISNUMBER(SEARCH("HOSPITAL DA MARINHA",ExtraçãoDados!C1597,1)),REPLACE(ExtraçãoDados!C1597,1,29,"HM"),ISNUMBER(SEARCH("HOSPITAL",ExtraçãoDados!C1597,1)),REPLACE(ExtraçãoDados!C1597,1,29,"HM"),ISNUMBER(SEARCH("HM",ExtraçãoDados!C1597,1)),REPLACE(ExtraçãoDados!C1597,1,29,"HM"),ISNUMBER(SEARCH("SECÇÃO DE APÓSITOS",ExtraçãoDados!C1597,1)),REPLACE(ExtraçãoDados!C1597,1,29,"HM"))</f>
        <v>#N/A</v>
      </c>
      <c r="E1597" s="4" t="e" cm="1">
        <f t="array" ref="E1597">_xlfn.IFS(LEN(ExtraçãoDados!B1597)=7,YEAR(ExtraçãoDados!D1597),LEN(ExtraçãoDados!B1597)=10,RIGHT(ExtraçãoDados!B1597,4),LEN(ExtraçãoDados!B1597)=9,YEAR(ExtraçãoDados!D1597),LEN(ExtraçãoDados!B1597)=8,YEAR(ExtraçãoDados!D1597),LEN(ExtraçãoDados!B1597)&gt;7,YEAR(ExtraçãoDados!D1597),LEN(ExtraçãoDados!B1597)&gt;5,YEAR(ExtraçãoDados!D1597),LEN(ExtraçãoDados!B1597)&gt;4,YEAR(ExtraçãoDados!D1597))</f>
        <v>#N/A</v>
      </c>
      <c r="F1597" s="4">
        <f>ExtraçãoDados!E1597</f>
        <v>0</v>
      </c>
    </row>
    <row r="1598" spans="1:6" x14ac:dyDescent="0.25">
      <c r="A1598" s="4">
        <f>ExtraçãoDados!A1598</f>
        <v>0</v>
      </c>
      <c r="B1598" s="4" t="str" cm="1">
        <f t="array" ref="B1598">_xlfn.IFS(LEN(ExtraçãoDados!B1598)=12,LEFT(ExtraçãoDados!B1598,3),LEN(ExtraçãoDados!B1598)=10,LEFT(ExtraçãoDados!B1598,5),LEN(ExtraçãoDados!B1598)&gt;19,0,LEN(ExtraçãoDados!B1598)=9,LEFT(ExtraçãoDados!B1598,4),LEN(ExtraçãoDados!B1598)=6,LEFT(ExtraçãoDados!B1598,3),LEN(ExtraçãoDados!B1598)&lt;5,LEFT(ExtraçãoDados!B1598,3),LEN(ExtraçãoDados!B1598)=8,LEFT(ExtraçãoDados!B1598,3),LEN(ExtraçãoDados!B1598)=5,LEFT(ExtraçãoDados!B1598,5),LEN(ExtraçãoDados!B1598)=11,LEFT(ExtraçãoDados!B1598,5),LEN(ExtraçãoDados!B1598)=7,RIGHT(ExtraçãoDados!B1598,6))</f>
        <v/>
      </c>
      <c r="C1598" s="4" t="e" cm="1">
        <f t="array" ref="C1598">_xlfn.IFS(LEN(B1598)=1,"ERRO",LEN(B1598)=2,_xlfn.CONCAT("000",B1598),LEN(B1598)=3,_xlfn.CONCAT("00",B1598),LEN(B1598)=4,_xlfn.CONCAT("0",B1598),LEN(B1598)=6,B1598,LEN(B1598)=7,B1598,LEN(B1598)=5,B1598)</f>
        <v>#N/A</v>
      </c>
      <c r="D1598" s="4" t="e" cm="1">
        <f t="array" ref="D1598">_xlfn.IFS(ExtraçãoDados!C1598={"Direcção de Abastecimento"},REPLACE(ExtraçãoDados!C1598="{Direcção de Abastecimento}",1,25,"DA"),ExtraçãoDados!C1598={"COMISSÃO CULTURAL DE LMARINHA"},REPLACE(ExtraçãoDados!C1598={"COMISSÃO CULTURAL DE LMARINHA"},1,28,"CCM"),ExtraçãoDados!C1598={"DIRECÇÃO DE NAVIOS"},REPLACE(ExtraçãoDados!C1598={"DIRECÇÃO DE NAVIOS"},1,28,"DN"),ExtraçãoDados!C1598={"ESQUADRILHA SUBMARINOS"},REPLACE(ExtraçãoDados!C1598={"ESQUADRILHA SUBMARINOS"},1,28,"ES"),ExtraçãoDados!C1598={"COMISSÃO MARINHA"},REPLACE(ExtraçãoDados!C1598={"COMISSÃO MARINHA"},1,28,"CCM"),ExtraçãoDados!C1598={"COMISSÃO CULTURAL DE MARINHA"},REPLACE(ExtraçãoDados!C1598={"COMISSÃO CULTURAL DE MARINHA"},1,28,"CCM"),ExtraçãoDados!C1598={"CCM"},REPLACE(ExtraçãoDados!C1598={"CCM"},1,28,"CCM"),ExtraçãoDados!C1598={"DN"},REPLACE(ExtraçãoDados!C1598={"DN"},1,28,"DN"),ExtraçãoDados!C1598={"ES"},REPLACE(ExtraçãoDados!C1598={"ES"},1,28,"ES"),ExtraçãoDados!C1598={"DA"},REPLACE(ExtraçãoDados!C1598={"DA"},1,28,"DA"),ExtraçãoDados!C1598={"DE: ESQUADRILHA SUBMARINOS"},REPLACE(ExtraçãoDados!C1598={"DE: ESQUADRILHA SUBMARINOS"},1,28,"ES"),ExtraçãoDados!C1598={"DE: COMISSÃO CULTURAL DE LMARINHA"},REPLACE(ExtraçãoDados!C1598={"DE: COMISSÃO CULTURAL DE LMARINHA"},1,28,"CCM"),ExtraçãoDados!C1598={"ON"},REPLACE(ExtraçãoDados!C1598={"ON"},1,28,"DN"),ExtraçãoDados!C1598={"ESQ. SUBMARINOS"},REPLACE(ExtraçãoDados!C1598={"ESQ. SUBMARINOS"},1,28,"ES"),ExtraçãoDados!C1598={"☒ irecção de Abastecimento"},REPLACE(ExtraçãoDados!C1598={"☒ irecção de Abastecimento"},1,28,"DA"),ExtraçãoDados!C1598={"Direcã d Abtit ço e asecmeno"},REPLACE(ExtraçãoDados!C1598={"Direcã d Abtit ço e asecmeno"},1,28,"DA"),ExtraçãoDados!C1598={"Diecã d Abtit rço e asecmeno"},REPLACE(ExtraçãoDados!C1598={"Diecã d Abtit rço e asecmeno"},1,28,"DA"),ISNUMBER(SEARCH("COMISSÃO",ExtraçãoDados!C1598,1)),REPLACE(ExtraçãoDados!C1598,1,29,"CCM"),ISNUMBER(SEARCH("DN/DIL/DRT1",ExtraçãoDados!C1598,1)),REPLACE(ExtraçãoDados!C1598,1,29,"DN"),ISNUMBER(SEARCH("DIRECÇAO DE NAVIOS",ExtraçãoDados!C1598,1)),REPLACE(ExtraçãoDados!C1598,1,29,"DN"),ISNUMBER(SEARCH("ESQUADRILHA SUBMARIN",ExtraçãoDados!C1598,1)),REPLACE(ExtraçãoDados!C1598,1,29,"ES"),ISNUMBER(SEARCH("DN",ExtraçãoDados!C1598,1)),REPLACE(ExtraçãoDados!C1598,1,29,"DN"),ISNUMBER(SEARCH("DIRECÇÃO",ExtraçãoDados!C1598,1)),REPLACE(ExtraçãoDados!C1598,1,29,"DN"),ISNUMBER(SEARCH("DIRECÇA0",ExtraçãoDados!C1598,1)),REPLACE(ExtraçãoDados!C1598,1,29,"DN"),ISNUMBER(SEARCH("DIRE",ExtraçãoDados!C1598,1)),REPLACE(ExtraçãoDados!C1598,1,29,"DN"),ISNUMBER(SEARCH("ESQUADRILHA",ExtraçãoDados!C1598,1)),REPLACE(ExtraçãoDados!C1598,1,29,"ES"),ISNUMBER(SEARCH("HOSPITAL DA MARINHA",ExtraçãoDados!C1598,1)),REPLACE(ExtraçãoDados!C1598,1,29,"HM"),ISNUMBER(SEARCH("HOSPITAL",ExtraçãoDados!C1598,1)),REPLACE(ExtraçãoDados!C1598,1,29,"HM"),ISNUMBER(SEARCH("HM",ExtraçãoDados!C1598,1)),REPLACE(ExtraçãoDados!C1598,1,29,"HM"),ISNUMBER(SEARCH("SECÇÃO DE APÓSITOS",ExtraçãoDados!C1598,1)),REPLACE(ExtraçãoDados!C1598,1,29,"HM"))</f>
        <v>#N/A</v>
      </c>
      <c r="E1598" s="4" t="e" cm="1">
        <f t="array" ref="E1598">_xlfn.IFS(LEN(ExtraçãoDados!B1598)=7,YEAR(ExtraçãoDados!D1598),LEN(ExtraçãoDados!B1598)=10,RIGHT(ExtraçãoDados!B1598,4),LEN(ExtraçãoDados!B1598)=9,YEAR(ExtraçãoDados!D1598),LEN(ExtraçãoDados!B1598)=8,YEAR(ExtraçãoDados!D1598),LEN(ExtraçãoDados!B1598)&gt;7,YEAR(ExtraçãoDados!D1598),LEN(ExtraçãoDados!B1598)&gt;5,YEAR(ExtraçãoDados!D1598),LEN(ExtraçãoDados!B1598)&gt;4,YEAR(ExtraçãoDados!D1598))</f>
        <v>#N/A</v>
      </c>
      <c r="F1598" s="4">
        <f>ExtraçãoDados!E1598</f>
        <v>0</v>
      </c>
    </row>
    <row r="1599" spans="1:6" x14ac:dyDescent="0.25">
      <c r="A1599" s="4">
        <f>ExtraçãoDados!A1599</f>
        <v>0</v>
      </c>
      <c r="B1599" s="4" t="str" cm="1">
        <f t="array" ref="B1599">_xlfn.IFS(LEN(ExtraçãoDados!B1599)=12,LEFT(ExtraçãoDados!B1599,3),LEN(ExtraçãoDados!B1599)=10,LEFT(ExtraçãoDados!B1599,5),LEN(ExtraçãoDados!B1599)&gt;19,0,LEN(ExtraçãoDados!B1599)=9,LEFT(ExtraçãoDados!B1599,4),LEN(ExtraçãoDados!B1599)=6,LEFT(ExtraçãoDados!B1599,3),LEN(ExtraçãoDados!B1599)&lt;5,LEFT(ExtraçãoDados!B1599,3),LEN(ExtraçãoDados!B1599)=8,LEFT(ExtraçãoDados!B1599,3),LEN(ExtraçãoDados!B1599)=5,LEFT(ExtraçãoDados!B1599,5),LEN(ExtraçãoDados!B1599)=11,LEFT(ExtraçãoDados!B1599,5),LEN(ExtraçãoDados!B1599)=7,RIGHT(ExtraçãoDados!B1599,6))</f>
        <v/>
      </c>
      <c r="C1599" s="4" t="e" cm="1">
        <f t="array" ref="C1599">_xlfn.IFS(LEN(B1599)=1,"ERRO",LEN(B1599)=2,_xlfn.CONCAT("000",B1599),LEN(B1599)=3,_xlfn.CONCAT("00",B1599),LEN(B1599)=4,_xlfn.CONCAT("0",B1599),LEN(B1599)=6,B1599,LEN(B1599)=7,B1599,LEN(B1599)=5,B1599)</f>
        <v>#N/A</v>
      </c>
      <c r="D1599" s="4" t="e" cm="1">
        <f t="array" ref="D1599">_xlfn.IFS(ExtraçãoDados!C1599={"Direcção de Abastecimento"},REPLACE(ExtraçãoDados!C1599="{Direcção de Abastecimento}",1,25,"DA"),ExtraçãoDados!C1599={"COMISSÃO CULTURAL DE LMARINHA"},REPLACE(ExtraçãoDados!C1599={"COMISSÃO CULTURAL DE LMARINHA"},1,28,"CCM"),ExtraçãoDados!C1599={"DIRECÇÃO DE NAVIOS"},REPLACE(ExtraçãoDados!C1599={"DIRECÇÃO DE NAVIOS"},1,28,"DN"),ExtraçãoDados!C1599={"ESQUADRILHA SUBMARINOS"},REPLACE(ExtraçãoDados!C1599={"ESQUADRILHA SUBMARINOS"},1,28,"ES"),ExtraçãoDados!C1599={"COMISSÃO MARINHA"},REPLACE(ExtraçãoDados!C1599={"COMISSÃO MARINHA"},1,28,"CCM"),ExtraçãoDados!C1599={"COMISSÃO CULTURAL DE MARINHA"},REPLACE(ExtraçãoDados!C1599={"COMISSÃO CULTURAL DE MARINHA"},1,28,"CCM"),ExtraçãoDados!C1599={"CCM"},REPLACE(ExtraçãoDados!C1599={"CCM"},1,28,"CCM"),ExtraçãoDados!C1599={"DN"},REPLACE(ExtraçãoDados!C1599={"DN"},1,28,"DN"),ExtraçãoDados!C1599={"ES"},REPLACE(ExtraçãoDados!C1599={"ES"},1,28,"ES"),ExtraçãoDados!C1599={"DA"},REPLACE(ExtraçãoDados!C1599={"DA"},1,28,"DA"),ExtraçãoDados!C1599={"DE: ESQUADRILHA SUBMARINOS"},REPLACE(ExtraçãoDados!C1599={"DE: ESQUADRILHA SUBMARINOS"},1,28,"ES"),ExtraçãoDados!C1599={"DE: COMISSÃO CULTURAL DE LMARINHA"},REPLACE(ExtraçãoDados!C1599={"DE: COMISSÃO CULTURAL DE LMARINHA"},1,28,"CCM"),ExtraçãoDados!C1599={"ON"},REPLACE(ExtraçãoDados!C1599={"ON"},1,28,"DN"),ExtraçãoDados!C1599={"ESQ. SUBMARINOS"},REPLACE(ExtraçãoDados!C1599={"ESQ. SUBMARINOS"},1,28,"ES"),ExtraçãoDados!C1599={"☒ irecção de Abastecimento"},REPLACE(ExtraçãoDados!C1599={"☒ irecção de Abastecimento"},1,28,"DA"),ExtraçãoDados!C1599={"Direcã d Abtit ço e asecmeno"},REPLACE(ExtraçãoDados!C1599={"Direcã d Abtit ço e asecmeno"},1,28,"DA"),ExtraçãoDados!C1599={"Diecã d Abtit rço e asecmeno"},REPLACE(ExtraçãoDados!C1599={"Diecã d Abtit rço e asecmeno"},1,28,"DA"),ISNUMBER(SEARCH("COMISSÃO",ExtraçãoDados!C1599,1)),REPLACE(ExtraçãoDados!C1599,1,29,"CCM"),ISNUMBER(SEARCH("DN/DIL/DRT1",ExtraçãoDados!C1599,1)),REPLACE(ExtraçãoDados!C1599,1,29,"DN"),ISNUMBER(SEARCH("DIRECÇAO DE NAVIOS",ExtraçãoDados!C1599,1)),REPLACE(ExtraçãoDados!C1599,1,29,"DN"),ISNUMBER(SEARCH("ESQUADRILHA SUBMARIN",ExtraçãoDados!C1599,1)),REPLACE(ExtraçãoDados!C1599,1,29,"ES"),ISNUMBER(SEARCH("DN",ExtraçãoDados!C1599,1)),REPLACE(ExtraçãoDados!C1599,1,29,"DN"),ISNUMBER(SEARCH("DIRECÇÃO",ExtraçãoDados!C1599,1)),REPLACE(ExtraçãoDados!C1599,1,29,"DN"),ISNUMBER(SEARCH("DIRECÇA0",ExtraçãoDados!C1599,1)),REPLACE(ExtraçãoDados!C1599,1,29,"DN"),ISNUMBER(SEARCH("DIRE",ExtraçãoDados!C1599,1)),REPLACE(ExtraçãoDados!C1599,1,29,"DN"),ISNUMBER(SEARCH("ESQUADRILHA",ExtraçãoDados!C1599,1)),REPLACE(ExtraçãoDados!C1599,1,29,"ES"),ISNUMBER(SEARCH("HOSPITAL DA MARINHA",ExtraçãoDados!C1599,1)),REPLACE(ExtraçãoDados!C1599,1,29,"HM"),ISNUMBER(SEARCH("HOSPITAL",ExtraçãoDados!C1599,1)),REPLACE(ExtraçãoDados!C1599,1,29,"HM"),ISNUMBER(SEARCH("HM",ExtraçãoDados!C1599,1)),REPLACE(ExtraçãoDados!C1599,1,29,"HM"),ISNUMBER(SEARCH("SECÇÃO DE APÓSITOS",ExtraçãoDados!C1599,1)),REPLACE(ExtraçãoDados!C1599,1,29,"HM"))</f>
        <v>#N/A</v>
      </c>
      <c r="E1599" s="4" t="e" cm="1">
        <f t="array" ref="E1599">_xlfn.IFS(LEN(ExtraçãoDados!B1599)=7,YEAR(ExtraçãoDados!D1599),LEN(ExtraçãoDados!B1599)=10,RIGHT(ExtraçãoDados!B1599,4),LEN(ExtraçãoDados!B1599)=9,YEAR(ExtraçãoDados!D1599),LEN(ExtraçãoDados!B1599)=8,YEAR(ExtraçãoDados!D1599),LEN(ExtraçãoDados!B1599)&gt;7,YEAR(ExtraçãoDados!D1599),LEN(ExtraçãoDados!B1599)&gt;5,YEAR(ExtraçãoDados!D1599),LEN(ExtraçãoDados!B1599)&gt;4,YEAR(ExtraçãoDados!D1599))</f>
        <v>#N/A</v>
      </c>
      <c r="F1599" s="4">
        <f>ExtraçãoDados!E1599</f>
        <v>0</v>
      </c>
    </row>
    <row r="1600" spans="1:6" x14ac:dyDescent="0.25">
      <c r="A1600" s="4">
        <f>ExtraçãoDados!A1600</f>
        <v>0</v>
      </c>
      <c r="B1600" s="4" t="str" cm="1">
        <f t="array" ref="B1600">_xlfn.IFS(LEN(ExtraçãoDados!B1600)=12,LEFT(ExtraçãoDados!B1600,3),LEN(ExtraçãoDados!B1600)=10,LEFT(ExtraçãoDados!B1600,5),LEN(ExtraçãoDados!B1600)&gt;19,0,LEN(ExtraçãoDados!B1600)=9,LEFT(ExtraçãoDados!B1600,4),LEN(ExtraçãoDados!B1600)=6,LEFT(ExtraçãoDados!B1600,3),LEN(ExtraçãoDados!B1600)&lt;5,LEFT(ExtraçãoDados!B1600,3),LEN(ExtraçãoDados!B1600)=8,LEFT(ExtraçãoDados!B1600,3),LEN(ExtraçãoDados!B1600)=5,LEFT(ExtraçãoDados!B1600,5),LEN(ExtraçãoDados!B1600)=11,LEFT(ExtraçãoDados!B1600,5),LEN(ExtraçãoDados!B1600)=7,RIGHT(ExtraçãoDados!B1600,6))</f>
        <v/>
      </c>
      <c r="C1600" s="4" t="e" cm="1">
        <f t="array" ref="C1600">_xlfn.IFS(LEN(B1600)=1,"ERRO",LEN(B1600)=2,_xlfn.CONCAT("000",B1600),LEN(B1600)=3,_xlfn.CONCAT("00",B1600),LEN(B1600)=4,_xlfn.CONCAT("0",B1600),LEN(B1600)=6,B1600,LEN(B1600)=7,B1600,LEN(B1600)=5,B1600)</f>
        <v>#N/A</v>
      </c>
      <c r="D1600" s="4" t="e" cm="1">
        <f t="array" ref="D1600">_xlfn.IFS(ExtraçãoDados!C1600={"Direcção de Abastecimento"},REPLACE(ExtraçãoDados!C1600="{Direcção de Abastecimento}",1,25,"DA"),ExtraçãoDados!C1600={"COMISSÃO CULTURAL DE LMARINHA"},REPLACE(ExtraçãoDados!C1600={"COMISSÃO CULTURAL DE LMARINHA"},1,28,"CCM"),ExtraçãoDados!C1600={"DIRECÇÃO DE NAVIOS"},REPLACE(ExtraçãoDados!C1600={"DIRECÇÃO DE NAVIOS"},1,28,"DN"),ExtraçãoDados!C1600={"ESQUADRILHA SUBMARINOS"},REPLACE(ExtraçãoDados!C1600={"ESQUADRILHA SUBMARINOS"},1,28,"ES"),ExtraçãoDados!C1600={"COMISSÃO MARINHA"},REPLACE(ExtraçãoDados!C1600={"COMISSÃO MARINHA"},1,28,"CCM"),ExtraçãoDados!C1600={"COMISSÃO CULTURAL DE MARINHA"},REPLACE(ExtraçãoDados!C1600={"COMISSÃO CULTURAL DE MARINHA"},1,28,"CCM"),ExtraçãoDados!C1600={"CCM"},REPLACE(ExtraçãoDados!C1600={"CCM"},1,28,"CCM"),ExtraçãoDados!C1600={"DN"},REPLACE(ExtraçãoDados!C1600={"DN"},1,28,"DN"),ExtraçãoDados!C1600={"ES"},REPLACE(ExtraçãoDados!C1600={"ES"},1,28,"ES"),ExtraçãoDados!C1600={"DA"},REPLACE(ExtraçãoDados!C1600={"DA"},1,28,"DA"),ExtraçãoDados!C1600={"DE: ESQUADRILHA SUBMARINOS"},REPLACE(ExtraçãoDados!C1600={"DE: ESQUADRILHA SUBMARINOS"},1,28,"ES"),ExtraçãoDados!C1600={"DE: COMISSÃO CULTURAL DE LMARINHA"},REPLACE(ExtraçãoDados!C1600={"DE: COMISSÃO CULTURAL DE LMARINHA"},1,28,"CCM"),ExtraçãoDados!C1600={"ON"},REPLACE(ExtraçãoDados!C1600={"ON"},1,28,"DN"),ExtraçãoDados!C1600={"ESQ. SUBMARINOS"},REPLACE(ExtraçãoDados!C1600={"ESQ. SUBMARINOS"},1,28,"ES"),ExtraçãoDados!C1600={"☒ irecção de Abastecimento"},REPLACE(ExtraçãoDados!C1600={"☒ irecção de Abastecimento"},1,28,"DA"),ExtraçãoDados!C1600={"Direcã d Abtit ço e asecmeno"},REPLACE(ExtraçãoDados!C1600={"Direcã d Abtit ço e asecmeno"},1,28,"DA"),ExtraçãoDados!C1600={"Diecã d Abtit rço e asecmeno"},REPLACE(ExtraçãoDados!C1600={"Diecã d Abtit rço e asecmeno"},1,28,"DA"),ISNUMBER(SEARCH("COMISSÃO",ExtraçãoDados!C1600,1)),REPLACE(ExtraçãoDados!C1600,1,29,"CCM"),ISNUMBER(SEARCH("DN/DIL/DRT1",ExtraçãoDados!C1600,1)),REPLACE(ExtraçãoDados!C1600,1,29,"DN"),ISNUMBER(SEARCH("DIRECÇAO DE NAVIOS",ExtraçãoDados!C1600,1)),REPLACE(ExtraçãoDados!C1600,1,29,"DN"),ISNUMBER(SEARCH("ESQUADRILHA SUBMARIN",ExtraçãoDados!C1600,1)),REPLACE(ExtraçãoDados!C1600,1,29,"ES"),ISNUMBER(SEARCH("DN",ExtraçãoDados!C1600,1)),REPLACE(ExtraçãoDados!C1600,1,29,"DN"),ISNUMBER(SEARCH("DIRECÇÃO",ExtraçãoDados!C1600,1)),REPLACE(ExtraçãoDados!C1600,1,29,"DN"),ISNUMBER(SEARCH("DIRECÇA0",ExtraçãoDados!C1600,1)),REPLACE(ExtraçãoDados!C1600,1,29,"DN"),ISNUMBER(SEARCH("DIRE",ExtraçãoDados!C1600,1)),REPLACE(ExtraçãoDados!C1600,1,29,"DN"),ISNUMBER(SEARCH("ESQUADRILHA",ExtraçãoDados!C1600,1)),REPLACE(ExtraçãoDados!C1600,1,29,"ES"),ISNUMBER(SEARCH("HOSPITAL DA MARINHA",ExtraçãoDados!C1600,1)),REPLACE(ExtraçãoDados!C1600,1,29,"HM"),ISNUMBER(SEARCH("HOSPITAL",ExtraçãoDados!C1600,1)),REPLACE(ExtraçãoDados!C1600,1,29,"HM"),ISNUMBER(SEARCH("HM",ExtraçãoDados!C1600,1)),REPLACE(ExtraçãoDados!C1600,1,29,"HM"),ISNUMBER(SEARCH("SECÇÃO DE APÓSITOS",ExtraçãoDados!C1600,1)),REPLACE(ExtraçãoDados!C1600,1,29,"HM"))</f>
        <v>#N/A</v>
      </c>
      <c r="E1600" s="4" t="e" cm="1">
        <f t="array" ref="E1600">_xlfn.IFS(LEN(ExtraçãoDados!B1600)=7,YEAR(ExtraçãoDados!D1600),LEN(ExtraçãoDados!B1600)=10,RIGHT(ExtraçãoDados!B1600,4),LEN(ExtraçãoDados!B1600)=9,YEAR(ExtraçãoDados!D1600),LEN(ExtraçãoDados!B1600)=8,YEAR(ExtraçãoDados!D1600),LEN(ExtraçãoDados!B1600)&gt;7,YEAR(ExtraçãoDados!D1600),LEN(ExtraçãoDados!B1600)&gt;5,YEAR(ExtraçãoDados!D1600),LEN(ExtraçãoDados!B1600)&gt;4,YEAR(ExtraçãoDados!D1600))</f>
        <v>#N/A</v>
      </c>
      <c r="F1600" s="4">
        <f>ExtraçãoDados!E1600</f>
        <v>0</v>
      </c>
    </row>
    <row r="1601" spans="1:6" x14ac:dyDescent="0.25">
      <c r="A1601" s="4">
        <f>ExtraçãoDados!A1601</f>
        <v>0</v>
      </c>
      <c r="B1601" s="4" t="str" cm="1">
        <f t="array" ref="B1601">_xlfn.IFS(LEN(ExtraçãoDados!B1601)=12,LEFT(ExtraçãoDados!B1601,3),LEN(ExtraçãoDados!B1601)=10,LEFT(ExtraçãoDados!B1601,5),LEN(ExtraçãoDados!B1601)&gt;19,0,LEN(ExtraçãoDados!B1601)=9,LEFT(ExtraçãoDados!B1601,4),LEN(ExtraçãoDados!B1601)=6,LEFT(ExtraçãoDados!B1601,3),LEN(ExtraçãoDados!B1601)&lt;5,LEFT(ExtraçãoDados!B1601,3),LEN(ExtraçãoDados!B1601)=8,LEFT(ExtraçãoDados!B1601,3),LEN(ExtraçãoDados!B1601)=5,LEFT(ExtraçãoDados!B1601,5),LEN(ExtraçãoDados!B1601)=11,LEFT(ExtraçãoDados!B1601,5),LEN(ExtraçãoDados!B1601)=7,RIGHT(ExtraçãoDados!B1601,6))</f>
        <v/>
      </c>
      <c r="C1601" s="4" t="e" cm="1">
        <f t="array" ref="C1601">_xlfn.IFS(LEN(B1601)=1,"ERRO",LEN(B1601)=2,_xlfn.CONCAT("000",B1601),LEN(B1601)=3,_xlfn.CONCAT("00",B1601),LEN(B1601)=4,_xlfn.CONCAT("0",B1601),LEN(B1601)=6,B1601,LEN(B1601)=7,B1601,LEN(B1601)=5,B1601)</f>
        <v>#N/A</v>
      </c>
      <c r="D1601" s="4" t="e" cm="1">
        <f t="array" ref="D1601">_xlfn.IFS(ExtraçãoDados!C1601={"Direcção de Abastecimento"},REPLACE(ExtraçãoDados!C1601="{Direcção de Abastecimento}",1,25,"DA"),ExtraçãoDados!C1601={"COMISSÃO CULTURAL DE LMARINHA"},REPLACE(ExtraçãoDados!C1601={"COMISSÃO CULTURAL DE LMARINHA"},1,28,"CCM"),ExtraçãoDados!C1601={"DIRECÇÃO DE NAVIOS"},REPLACE(ExtraçãoDados!C1601={"DIRECÇÃO DE NAVIOS"},1,28,"DN"),ExtraçãoDados!C1601={"ESQUADRILHA SUBMARINOS"},REPLACE(ExtraçãoDados!C1601={"ESQUADRILHA SUBMARINOS"},1,28,"ES"),ExtraçãoDados!C1601={"COMISSÃO MARINHA"},REPLACE(ExtraçãoDados!C1601={"COMISSÃO MARINHA"},1,28,"CCM"),ExtraçãoDados!C1601={"COMISSÃO CULTURAL DE MARINHA"},REPLACE(ExtraçãoDados!C1601={"COMISSÃO CULTURAL DE MARINHA"},1,28,"CCM"),ExtraçãoDados!C1601={"CCM"},REPLACE(ExtraçãoDados!C1601={"CCM"},1,28,"CCM"),ExtraçãoDados!C1601={"DN"},REPLACE(ExtraçãoDados!C1601={"DN"},1,28,"DN"),ExtraçãoDados!C1601={"ES"},REPLACE(ExtraçãoDados!C1601={"ES"},1,28,"ES"),ExtraçãoDados!C1601={"DA"},REPLACE(ExtraçãoDados!C1601={"DA"},1,28,"DA"),ExtraçãoDados!C1601={"DE: ESQUADRILHA SUBMARINOS"},REPLACE(ExtraçãoDados!C1601={"DE: ESQUADRILHA SUBMARINOS"},1,28,"ES"),ExtraçãoDados!C1601={"DE: COMISSÃO CULTURAL DE LMARINHA"},REPLACE(ExtraçãoDados!C1601={"DE: COMISSÃO CULTURAL DE LMARINHA"},1,28,"CCM"),ExtraçãoDados!C1601={"ON"},REPLACE(ExtraçãoDados!C1601={"ON"},1,28,"DN"),ExtraçãoDados!C1601={"ESQ. SUBMARINOS"},REPLACE(ExtraçãoDados!C1601={"ESQ. SUBMARINOS"},1,28,"ES"),ExtraçãoDados!C1601={"☒ irecção de Abastecimento"},REPLACE(ExtraçãoDados!C1601={"☒ irecção de Abastecimento"},1,28,"DA"),ExtraçãoDados!C1601={"Direcã d Abtit ço e asecmeno"},REPLACE(ExtraçãoDados!C1601={"Direcã d Abtit ço e asecmeno"},1,28,"DA"),ExtraçãoDados!C1601={"Diecã d Abtit rço e asecmeno"},REPLACE(ExtraçãoDados!C1601={"Diecã d Abtit rço e asecmeno"},1,28,"DA"),ISNUMBER(SEARCH("COMISSÃO",ExtraçãoDados!C1601,1)),REPLACE(ExtraçãoDados!C1601,1,29,"CCM"),ISNUMBER(SEARCH("DN/DIL/DRT1",ExtraçãoDados!C1601,1)),REPLACE(ExtraçãoDados!C1601,1,29,"DN"),ISNUMBER(SEARCH("DIRECÇAO DE NAVIOS",ExtraçãoDados!C1601,1)),REPLACE(ExtraçãoDados!C1601,1,29,"DN"),ISNUMBER(SEARCH("ESQUADRILHA SUBMARIN",ExtraçãoDados!C1601,1)),REPLACE(ExtraçãoDados!C1601,1,29,"ES"),ISNUMBER(SEARCH("DN",ExtraçãoDados!C1601,1)),REPLACE(ExtraçãoDados!C1601,1,29,"DN"),ISNUMBER(SEARCH("DIRECÇÃO",ExtraçãoDados!C1601,1)),REPLACE(ExtraçãoDados!C1601,1,29,"DN"),ISNUMBER(SEARCH("DIRECÇA0",ExtraçãoDados!C1601,1)),REPLACE(ExtraçãoDados!C1601,1,29,"DN"),ISNUMBER(SEARCH("DIRE",ExtraçãoDados!C1601,1)),REPLACE(ExtraçãoDados!C1601,1,29,"DN"),ISNUMBER(SEARCH("ESQUADRILHA",ExtraçãoDados!C1601,1)),REPLACE(ExtraçãoDados!C1601,1,29,"ES"),ISNUMBER(SEARCH("HOSPITAL DA MARINHA",ExtraçãoDados!C1601,1)),REPLACE(ExtraçãoDados!C1601,1,29,"HM"),ISNUMBER(SEARCH("HOSPITAL",ExtraçãoDados!C1601,1)),REPLACE(ExtraçãoDados!C1601,1,29,"HM"),ISNUMBER(SEARCH("HM",ExtraçãoDados!C1601,1)),REPLACE(ExtraçãoDados!C1601,1,29,"HM"),ISNUMBER(SEARCH("SECÇÃO DE APÓSITOS",ExtraçãoDados!C1601,1)),REPLACE(ExtraçãoDados!C1601,1,29,"HM"))</f>
        <v>#N/A</v>
      </c>
      <c r="E1601" s="4" t="e" cm="1">
        <f t="array" ref="E1601">_xlfn.IFS(LEN(ExtraçãoDados!B1601)=7,YEAR(ExtraçãoDados!D1601),LEN(ExtraçãoDados!B1601)=10,RIGHT(ExtraçãoDados!B1601,4),LEN(ExtraçãoDados!B1601)=9,YEAR(ExtraçãoDados!D1601),LEN(ExtraçãoDados!B1601)=8,YEAR(ExtraçãoDados!D1601),LEN(ExtraçãoDados!B1601)&gt;7,YEAR(ExtraçãoDados!D1601),LEN(ExtraçãoDados!B1601)&gt;5,YEAR(ExtraçãoDados!D1601),LEN(ExtraçãoDados!B1601)&gt;4,YEAR(ExtraçãoDados!D1601))</f>
        <v>#N/A</v>
      </c>
      <c r="F1601" s="4">
        <f>ExtraçãoDados!E1601</f>
        <v>0</v>
      </c>
    </row>
    <row r="1602" spans="1:6" x14ac:dyDescent="0.25">
      <c r="A1602" s="4">
        <f>ExtraçãoDados!A1602</f>
        <v>0</v>
      </c>
      <c r="B1602" s="4" t="str" cm="1">
        <f t="array" ref="B1602">_xlfn.IFS(LEN(ExtraçãoDados!B1602)=12,LEFT(ExtraçãoDados!B1602,3),LEN(ExtraçãoDados!B1602)=10,LEFT(ExtraçãoDados!B1602,5),LEN(ExtraçãoDados!B1602)&gt;19,0,LEN(ExtraçãoDados!B1602)=9,LEFT(ExtraçãoDados!B1602,4),LEN(ExtraçãoDados!B1602)=6,LEFT(ExtraçãoDados!B1602,3),LEN(ExtraçãoDados!B1602)&lt;5,LEFT(ExtraçãoDados!B1602,3),LEN(ExtraçãoDados!B1602)=8,LEFT(ExtraçãoDados!B1602,3),LEN(ExtraçãoDados!B1602)=5,LEFT(ExtraçãoDados!B1602,5),LEN(ExtraçãoDados!B1602)=11,LEFT(ExtraçãoDados!B1602,5),LEN(ExtraçãoDados!B1602)=7,RIGHT(ExtraçãoDados!B1602,6))</f>
        <v/>
      </c>
      <c r="C1602" s="4" t="e" cm="1">
        <f t="array" ref="C1602">_xlfn.IFS(LEN(B1602)=1,"ERRO",LEN(B1602)=2,_xlfn.CONCAT("000",B1602),LEN(B1602)=3,_xlfn.CONCAT("00",B1602),LEN(B1602)=4,_xlfn.CONCAT("0",B1602),LEN(B1602)=6,B1602,LEN(B1602)=7,B1602,LEN(B1602)=5,B1602)</f>
        <v>#N/A</v>
      </c>
      <c r="D1602" s="4" t="e" cm="1">
        <f t="array" ref="D1602">_xlfn.IFS(ExtraçãoDados!C1602={"Direcção de Abastecimento"},REPLACE(ExtraçãoDados!C1602="{Direcção de Abastecimento}",1,25,"DA"),ExtraçãoDados!C1602={"COMISSÃO CULTURAL DE LMARINHA"},REPLACE(ExtraçãoDados!C1602={"COMISSÃO CULTURAL DE LMARINHA"},1,28,"CCM"),ExtraçãoDados!C1602={"DIRECÇÃO DE NAVIOS"},REPLACE(ExtraçãoDados!C1602={"DIRECÇÃO DE NAVIOS"},1,28,"DN"),ExtraçãoDados!C1602={"ESQUADRILHA SUBMARINOS"},REPLACE(ExtraçãoDados!C1602={"ESQUADRILHA SUBMARINOS"},1,28,"ES"),ExtraçãoDados!C1602={"COMISSÃO MARINHA"},REPLACE(ExtraçãoDados!C1602={"COMISSÃO MARINHA"},1,28,"CCM"),ExtraçãoDados!C1602={"COMISSÃO CULTURAL DE MARINHA"},REPLACE(ExtraçãoDados!C1602={"COMISSÃO CULTURAL DE MARINHA"},1,28,"CCM"),ExtraçãoDados!C1602={"CCM"},REPLACE(ExtraçãoDados!C1602={"CCM"},1,28,"CCM"),ExtraçãoDados!C1602={"DN"},REPLACE(ExtraçãoDados!C1602={"DN"},1,28,"DN"),ExtraçãoDados!C1602={"ES"},REPLACE(ExtraçãoDados!C1602={"ES"},1,28,"ES"),ExtraçãoDados!C1602={"DA"},REPLACE(ExtraçãoDados!C1602={"DA"},1,28,"DA"),ExtraçãoDados!C1602={"DE: ESQUADRILHA SUBMARINOS"},REPLACE(ExtraçãoDados!C1602={"DE: ESQUADRILHA SUBMARINOS"},1,28,"ES"),ExtraçãoDados!C1602={"DE: COMISSÃO CULTURAL DE LMARINHA"},REPLACE(ExtraçãoDados!C1602={"DE: COMISSÃO CULTURAL DE LMARINHA"},1,28,"CCM"),ExtraçãoDados!C1602={"ON"},REPLACE(ExtraçãoDados!C1602={"ON"},1,28,"DN"),ExtraçãoDados!C1602={"ESQ. SUBMARINOS"},REPLACE(ExtraçãoDados!C1602={"ESQ. SUBMARINOS"},1,28,"ES"),ExtraçãoDados!C1602={"☒ irecção de Abastecimento"},REPLACE(ExtraçãoDados!C1602={"☒ irecção de Abastecimento"},1,28,"DA"),ExtraçãoDados!C1602={"Direcã d Abtit ço e asecmeno"},REPLACE(ExtraçãoDados!C1602={"Direcã d Abtit ço e asecmeno"},1,28,"DA"),ExtraçãoDados!C1602={"Diecã d Abtit rço e asecmeno"},REPLACE(ExtraçãoDados!C1602={"Diecã d Abtit rço e asecmeno"},1,28,"DA"),ISNUMBER(SEARCH("COMISSÃO",ExtraçãoDados!C1602,1)),REPLACE(ExtraçãoDados!C1602,1,29,"CCM"),ISNUMBER(SEARCH("DN/DIL/DRT1",ExtraçãoDados!C1602,1)),REPLACE(ExtraçãoDados!C1602,1,29,"DN"),ISNUMBER(SEARCH("DIRECÇAO DE NAVIOS",ExtraçãoDados!C1602,1)),REPLACE(ExtraçãoDados!C1602,1,29,"DN"),ISNUMBER(SEARCH("ESQUADRILHA SUBMARIN",ExtraçãoDados!C1602,1)),REPLACE(ExtraçãoDados!C1602,1,29,"ES"),ISNUMBER(SEARCH("DN",ExtraçãoDados!C1602,1)),REPLACE(ExtraçãoDados!C1602,1,29,"DN"),ISNUMBER(SEARCH("DIRECÇÃO",ExtraçãoDados!C1602,1)),REPLACE(ExtraçãoDados!C1602,1,29,"DN"),ISNUMBER(SEARCH("DIRECÇA0",ExtraçãoDados!C1602,1)),REPLACE(ExtraçãoDados!C1602,1,29,"DN"),ISNUMBER(SEARCH("DIRE",ExtraçãoDados!C1602,1)),REPLACE(ExtraçãoDados!C1602,1,29,"DN"),ISNUMBER(SEARCH("ESQUADRILHA",ExtraçãoDados!C1602,1)),REPLACE(ExtraçãoDados!C1602,1,29,"ES"),ISNUMBER(SEARCH("HOSPITAL DA MARINHA",ExtraçãoDados!C1602,1)),REPLACE(ExtraçãoDados!C1602,1,29,"HM"),ISNUMBER(SEARCH("HOSPITAL",ExtraçãoDados!C1602,1)),REPLACE(ExtraçãoDados!C1602,1,29,"HM"),ISNUMBER(SEARCH("HM",ExtraçãoDados!C1602,1)),REPLACE(ExtraçãoDados!C1602,1,29,"HM"),ISNUMBER(SEARCH("SECÇÃO DE APÓSITOS",ExtraçãoDados!C1602,1)),REPLACE(ExtraçãoDados!C1602,1,29,"HM"))</f>
        <v>#N/A</v>
      </c>
      <c r="E1602" s="4" t="e" cm="1">
        <f t="array" ref="E1602">_xlfn.IFS(LEN(ExtraçãoDados!B1602)=7,YEAR(ExtraçãoDados!D1602),LEN(ExtraçãoDados!B1602)=10,RIGHT(ExtraçãoDados!B1602,4),LEN(ExtraçãoDados!B1602)=9,YEAR(ExtraçãoDados!D1602),LEN(ExtraçãoDados!B1602)=8,YEAR(ExtraçãoDados!D1602),LEN(ExtraçãoDados!B1602)&gt;7,YEAR(ExtraçãoDados!D1602),LEN(ExtraçãoDados!B1602)&gt;5,YEAR(ExtraçãoDados!D1602),LEN(ExtraçãoDados!B1602)&gt;4,YEAR(ExtraçãoDados!D1602))</f>
        <v>#N/A</v>
      </c>
      <c r="F1602" s="4">
        <f>ExtraçãoDados!E1602</f>
        <v>0</v>
      </c>
    </row>
    <row r="1603" spans="1:6" x14ac:dyDescent="0.25">
      <c r="A1603" s="4">
        <f>ExtraçãoDados!A1603</f>
        <v>0</v>
      </c>
      <c r="B1603" s="4" t="str" cm="1">
        <f t="array" ref="B1603">_xlfn.IFS(LEN(ExtraçãoDados!B1603)=12,LEFT(ExtraçãoDados!B1603,3),LEN(ExtraçãoDados!B1603)=10,LEFT(ExtraçãoDados!B1603,5),LEN(ExtraçãoDados!B1603)&gt;19,0,LEN(ExtraçãoDados!B1603)=9,LEFT(ExtraçãoDados!B1603,4),LEN(ExtraçãoDados!B1603)=6,LEFT(ExtraçãoDados!B1603,3),LEN(ExtraçãoDados!B1603)&lt;5,LEFT(ExtraçãoDados!B1603,3),LEN(ExtraçãoDados!B1603)=8,LEFT(ExtraçãoDados!B1603,3),LEN(ExtraçãoDados!B1603)=5,LEFT(ExtraçãoDados!B1603,5),LEN(ExtraçãoDados!B1603)=11,LEFT(ExtraçãoDados!B1603,5),LEN(ExtraçãoDados!B1603)=7,RIGHT(ExtraçãoDados!B1603,6))</f>
        <v/>
      </c>
      <c r="C1603" s="4" t="e" cm="1">
        <f t="array" ref="C1603">_xlfn.IFS(LEN(B1603)=1,"ERRO",LEN(B1603)=2,_xlfn.CONCAT("000",B1603),LEN(B1603)=3,_xlfn.CONCAT("00",B1603),LEN(B1603)=4,_xlfn.CONCAT("0",B1603),LEN(B1603)=6,B1603,LEN(B1603)=7,B1603,LEN(B1603)=5,B1603)</f>
        <v>#N/A</v>
      </c>
      <c r="D1603" s="4" t="e" cm="1">
        <f t="array" ref="D1603">_xlfn.IFS(ExtraçãoDados!C1603={"Direcção de Abastecimento"},REPLACE(ExtraçãoDados!C1603="{Direcção de Abastecimento}",1,25,"DA"),ExtraçãoDados!C1603={"COMISSÃO CULTURAL DE LMARINHA"},REPLACE(ExtraçãoDados!C1603={"COMISSÃO CULTURAL DE LMARINHA"},1,28,"CCM"),ExtraçãoDados!C1603={"DIRECÇÃO DE NAVIOS"},REPLACE(ExtraçãoDados!C1603={"DIRECÇÃO DE NAVIOS"},1,28,"DN"),ExtraçãoDados!C1603={"ESQUADRILHA SUBMARINOS"},REPLACE(ExtraçãoDados!C1603={"ESQUADRILHA SUBMARINOS"},1,28,"ES"),ExtraçãoDados!C1603={"COMISSÃO MARINHA"},REPLACE(ExtraçãoDados!C1603={"COMISSÃO MARINHA"},1,28,"CCM"),ExtraçãoDados!C1603={"COMISSÃO CULTURAL DE MARINHA"},REPLACE(ExtraçãoDados!C1603={"COMISSÃO CULTURAL DE MARINHA"},1,28,"CCM"),ExtraçãoDados!C1603={"CCM"},REPLACE(ExtraçãoDados!C1603={"CCM"},1,28,"CCM"),ExtraçãoDados!C1603={"DN"},REPLACE(ExtraçãoDados!C1603={"DN"},1,28,"DN"),ExtraçãoDados!C1603={"ES"},REPLACE(ExtraçãoDados!C1603={"ES"},1,28,"ES"),ExtraçãoDados!C1603={"DA"},REPLACE(ExtraçãoDados!C1603={"DA"},1,28,"DA"),ExtraçãoDados!C1603={"DE: ESQUADRILHA SUBMARINOS"},REPLACE(ExtraçãoDados!C1603={"DE: ESQUADRILHA SUBMARINOS"},1,28,"ES"),ExtraçãoDados!C1603={"DE: COMISSÃO CULTURAL DE LMARINHA"},REPLACE(ExtraçãoDados!C1603={"DE: COMISSÃO CULTURAL DE LMARINHA"},1,28,"CCM"),ExtraçãoDados!C1603={"ON"},REPLACE(ExtraçãoDados!C1603={"ON"},1,28,"DN"),ExtraçãoDados!C1603={"ESQ. SUBMARINOS"},REPLACE(ExtraçãoDados!C1603={"ESQ. SUBMARINOS"},1,28,"ES"),ExtraçãoDados!C1603={"☒ irecção de Abastecimento"},REPLACE(ExtraçãoDados!C1603={"☒ irecção de Abastecimento"},1,28,"DA"),ExtraçãoDados!C1603={"Direcã d Abtit ço e asecmeno"},REPLACE(ExtraçãoDados!C1603={"Direcã d Abtit ço e asecmeno"},1,28,"DA"),ExtraçãoDados!C1603={"Diecã d Abtit rço e asecmeno"},REPLACE(ExtraçãoDados!C1603={"Diecã d Abtit rço e asecmeno"},1,28,"DA"),ISNUMBER(SEARCH("COMISSÃO",ExtraçãoDados!C1603,1)),REPLACE(ExtraçãoDados!C1603,1,29,"CCM"),ISNUMBER(SEARCH("DN/DIL/DRT1",ExtraçãoDados!C1603,1)),REPLACE(ExtraçãoDados!C1603,1,29,"DN"),ISNUMBER(SEARCH("DIRECÇAO DE NAVIOS",ExtraçãoDados!C1603,1)),REPLACE(ExtraçãoDados!C1603,1,29,"DN"),ISNUMBER(SEARCH("ESQUADRILHA SUBMARIN",ExtraçãoDados!C1603,1)),REPLACE(ExtraçãoDados!C1603,1,29,"ES"),ISNUMBER(SEARCH("DN",ExtraçãoDados!C1603,1)),REPLACE(ExtraçãoDados!C1603,1,29,"DN"),ISNUMBER(SEARCH("DIRECÇÃO",ExtraçãoDados!C1603,1)),REPLACE(ExtraçãoDados!C1603,1,29,"DN"),ISNUMBER(SEARCH("DIRECÇA0",ExtraçãoDados!C1603,1)),REPLACE(ExtraçãoDados!C1603,1,29,"DN"),ISNUMBER(SEARCH("DIRE",ExtraçãoDados!C1603,1)),REPLACE(ExtraçãoDados!C1603,1,29,"DN"),ISNUMBER(SEARCH("ESQUADRILHA",ExtraçãoDados!C1603,1)),REPLACE(ExtraçãoDados!C1603,1,29,"ES"),ISNUMBER(SEARCH("HOSPITAL DA MARINHA",ExtraçãoDados!C1603,1)),REPLACE(ExtraçãoDados!C1603,1,29,"HM"),ISNUMBER(SEARCH("HOSPITAL",ExtraçãoDados!C1603,1)),REPLACE(ExtraçãoDados!C1603,1,29,"HM"),ISNUMBER(SEARCH("HM",ExtraçãoDados!C1603,1)),REPLACE(ExtraçãoDados!C1603,1,29,"HM"),ISNUMBER(SEARCH("SECÇÃO DE APÓSITOS",ExtraçãoDados!C1603,1)),REPLACE(ExtraçãoDados!C1603,1,29,"HM"))</f>
        <v>#N/A</v>
      </c>
      <c r="E1603" s="4" t="e" cm="1">
        <f t="array" ref="E1603">_xlfn.IFS(LEN(ExtraçãoDados!B1603)=7,YEAR(ExtraçãoDados!D1603),LEN(ExtraçãoDados!B1603)=10,RIGHT(ExtraçãoDados!B1603,4),LEN(ExtraçãoDados!B1603)=9,YEAR(ExtraçãoDados!D1603),LEN(ExtraçãoDados!B1603)=8,YEAR(ExtraçãoDados!D1603),LEN(ExtraçãoDados!B1603)&gt;7,YEAR(ExtraçãoDados!D1603),LEN(ExtraçãoDados!B1603)&gt;5,YEAR(ExtraçãoDados!D1603),LEN(ExtraçãoDados!B1603)&gt;4,YEAR(ExtraçãoDados!D1603))</f>
        <v>#N/A</v>
      </c>
      <c r="F1603" s="4">
        <f>ExtraçãoDados!E1603</f>
        <v>0</v>
      </c>
    </row>
    <row r="1604" spans="1:6" x14ac:dyDescent="0.25">
      <c r="A1604" s="4">
        <f>ExtraçãoDados!A1604</f>
        <v>0</v>
      </c>
      <c r="B1604" s="4" t="str" cm="1">
        <f t="array" ref="B1604">_xlfn.IFS(LEN(ExtraçãoDados!B1604)=12,LEFT(ExtraçãoDados!B1604,3),LEN(ExtraçãoDados!B1604)=10,LEFT(ExtraçãoDados!B1604,5),LEN(ExtraçãoDados!B1604)&gt;19,0,LEN(ExtraçãoDados!B1604)=9,LEFT(ExtraçãoDados!B1604,4),LEN(ExtraçãoDados!B1604)=6,LEFT(ExtraçãoDados!B1604,3),LEN(ExtraçãoDados!B1604)&lt;5,LEFT(ExtraçãoDados!B1604,3),LEN(ExtraçãoDados!B1604)=8,LEFT(ExtraçãoDados!B1604,3),LEN(ExtraçãoDados!B1604)=5,LEFT(ExtraçãoDados!B1604,5),LEN(ExtraçãoDados!B1604)=11,LEFT(ExtraçãoDados!B1604,5),LEN(ExtraçãoDados!B1604)=7,RIGHT(ExtraçãoDados!B1604,6))</f>
        <v/>
      </c>
      <c r="C1604" s="4" t="e" cm="1">
        <f t="array" ref="C1604">_xlfn.IFS(LEN(B1604)=1,"ERRO",LEN(B1604)=2,_xlfn.CONCAT("000",B1604),LEN(B1604)=3,_xlfn.CONCAT("00",B1604),LEN(B1604)=4,_xlfn.CONCAT("0",B1604),LEN(B1604)=6,B1604,LEN(B1604)=7,B1604,LEN(B1604)=5,B1604)</f>
        <v>#N/A</v>
      </c>
      <c r="D1604" s="4" t="e" cm="1">
        <f t="array" ref="D1604">_xlfn.IFS(ExtraçãoDados!C1604={"Direcção de Abastecimento"},REPLACE(ExtraçãoDados!C1604="{Direcção de Abastecimento}",1,25,"DA"),ExtraçãoDados!C1604={"COMISSÃO CULTURAL DE LMARINHA"},REPLACE(ExtraçãoDados!C1604={"COMISSÃO CULTURAL DE LMARINHA"},1,28,"CCM"),ExtraçãoDados!C1604={"DIRECÇÃO DE NAVIOS"},REPLACE(ExtraçãoDados!C1604={"DIRECÇÃO DE NAVIOS"},1,28,"DN"),ExtraçãoDados!C1604={"ESQUADRILHA SUBMARINOS"},REPLACE(ExtraçãoDados!C1604={"ESQUADRILHA SUBMARINOS"},1,28,"ES"),ExtraçãoDados!C1604={"COMISSÃO MARINHA"},REPLACE(ExtraçãoDados!C1604={"COMISSÃO MARINHA"},1,28,"CCM"),ExtraçãoDados!C1604={"COMISSÃO CULTURAL DE MARINHA"},REPLACE(ExtraçãoDados!C1604={"COMISSÃO CULTURAL DE MARINHA"},1,28,"CCM"),ExtraçãoDados!C1604={"CCM"},REPLACE(ExtraçãoDados!C1604={"CCM"},1,28,"CCM"),ExtraçãoDados!C1604={"DN"},REPLACE(ExtraçãoDados!C1604={"DN"},1,28,"DN"),ExtraçãoDados!C1604={"ES"},REPLACE(ExtraçãoDados!C1604={"ES"},1,28,"ES"),ExtraçãoDados!C1604={"DA"},REPLACE(ExtraçãoDados!C1604={"DA"},1,28,"DA"),ExtraçãoDados!C1604={"DE: ESQUADRILHA SUBMARINOS"},REPLACE(ExtraçãoDados!C1604={"DE: ESQUADRILHA SUBMARINOS"},1,28,"ES"),ExtraçãoDados!C1604={"DE: COMISSÃO CULTURAL DE LMARINHA"},REPLACE(ExtraçãoDados!C1604={"DE: COMISSÃO CULTURAL DE LMARINHA"},1,28,"CCM"),ExtraçãoDados!C1604={"ON"},REPLACE(ExtraçãoDados!C1604={"ON"},1,28,"DN"),ExtraçãoDados!C1604={"ESQ. SUBMARINOS"},REPLACE(ExtraçãoDados!C1604={"ESQ. SUBMARINOS"},1,28,"ES"),ExtraçãoDados!C1604={"☒ irecção de Abastecimento"},REPLACE(ExtraçãoDados!C1604={"☒ irecção de Abastecimento"},1,28,"DA"),ExtraçãoDados!C1604={"Direcã d Abtit ço e asecmeno"},REPLACE(ExtraçãoDados!C1604={"Direcã d Abtit ço e asecmeno"},1,28,"DA"),ExtraçãoDados!C1604={"Diecã d Abtit rço e asecmeno"},REPLACE(ExtraçãoDados!C1604={"Diecã d Abtit rço e asecmeno"},1,28,"DA"),ISNUMBER(SEARCH("COMISSÃO",ExtraçãoDados!C1604,1)),REPLACE(ExtraçãoDados!C1604,1,29,"CCM"),ISNUMBER(SEARCH("DN/DIL/DRT1",ExtraçãoDados!C1604,1)),REPLACE(ExtraçãoDados!C1604,1,29,"DN"),ISNUMBER(SEARCH("DIRECÇAO DE NAVIOS",ExtraçãoDados!C1604,1)),REPLACE(ExtraçãoDados!C1604,1,29,"DN"),ISNUMBER(SEARCH("ESQUADRILHA SUBMARIN",ExtraçãoDados!C1604,1)),REPLACE(ExtraçãoDados!C1604,1,29,"ES"),ISNUMBER(SEARCH("DN",ExtraçãoDados!C1604,1)),REPLACE(ExtraçãoDados!C1604,1,29,"DN"),ISNUMBER(SEARCH("DIRECÇÃO",ExtraçãoDados!C1604,1)),REPLACE(ExtraçãoDados!C1604,1,29,"DN"),ISNUMBER(SEARCH("DIRECÇA0",ExtraçãoDados!C1604,1)),REPLACE(ExtraçãoDados!C1604,1,29,"DN"),ISNUMBER(SEARCH("DIRE",ExtraçãoDados!C1604,1)),REPLACE(ExtraçãoDados!C1604,1,29,"DN"),ISNUMBER(SEARCH("ESQUADRILHA",ExtraçãoDados!C1604,1)),REPLACE(ExtraçãoDados!C1604,1,29,"ES"),ISNUMBER(SEARCH("HOSPITAL DA MARINHA",ExtraçãoDados!C1604,1)),REPLACE(ExtraçãoDados!C1604,1,29,"HM"),ISNUMBER(SEARCH("HOSPITAL",ExtraçãoDados!C1604,1)),REPLACE(ExtraçãoDados!C1604,1,29,"HM"),ISNUMBER(SEARCH("HM",ExtraçãoDados!C1604,1)),REPLACE(ExtraçãoDados!C1604,1,29,"HM"),ISNUMBER(SEARCH("SECÇÃO DE APÓSITOS",ExtraçãoDados!C1604,1)),REPLACE(ExtraçãoDados!C1604,1,29,"HM"))</f>
        <v>#N/A</v>
      </c>
      <c r="E1604" s="4" t="e" cm="1">
        <f t="array" ref="E1604">_xlfn.IFS(LEN(ExtraçãoDados!B1604)=7,YEAR(ExtraçãoDados!D1604),LEN(ExtraçãoDados!B1604)=10,RIGHT(ExtraçãoDados!B1604,4),LEN(ExtraçãoDados!B1604)=9,YEAR(ExtraçãoDados!D1604),LEN(ExtraçãoDados!B1604)=8,YEAR(ExtraçãoDados!D1604),LEN(ExtraçãoDados!B1604)&gt;7,YEAR(ExtraçãoDados!D1604),LEN(ExtraçãoDados!B1604)&gt;5,YEAR(ExtraçãoDados!D1604),LEN(ExtraçãoDados!B1604)&gt;4,YEAR(ExtraçãoDados!D1604))</f>
        <v>#N/A</v>
      </c>
      <c r="F1604" s="4">
        <f>ExtraçãoDados!E1604</f>
        <v>0</v>
      </c>
    </row>
    <row r="1605" spans="1:6" x14ac:dyDescent="0.25">
      <c r="A1605" s="4">
        <f>ExtraçãoDados!A1605</f>
        <v>0</v>
      </c>
      <c r="B1605" s="4" t="str" cm="1">
        <f t="array" ref="B1605">_xlfn.IFS(LEN(ExtraçãoDados!B1605)=12,LEFT(ExtraçãoDados!B1605,3),LEN(ExtraçãoDados!B1605)=10,LEFT(ExtraçãoDados!B1605,5),LEN(ExtraçãoDados!B1605)&gt;19,0,LEN(ExtraçãoDados!B1605)=9,LEFT(ExtraçãoDados!B1605,4),LEN(ExtraçãoDados!B1605)=6,LEFT(ExtraçãoDados!B1605,3),LEN(ExtraçãoDados!B1605)&lt;5,LEFT(ExtraçãoDados!B1605,3),LEN(ExtraçãoDados!B1605)=8,LEFT(ExtraçãoDados!B1605,3),LEN(ExtraçãoDados!B1605)=5,LEFT(ExtraçãoDados!B1605,5),LEN(ExtraçãoDados!B1605)=11,LEFT(ExtraçãoDados!B1605,5),LEN(ExtraçãoDados!B1605)=7,RIGHT(ExtraçãoDados!B1605,6))</f>
        <v/>
      </c>
      <c r="C1605" s="4" t="e" cm="1">
        <f t="array" ref="C1605">_xlfn.IFS(LEN(B1605)=1,"ERRO",LEN(B1605)=2,_xlfn.CONCAT("000",B1605),LEN(B1605)=3,_xlfn.CONCAT("00",B1605),LEN(B1605)=4,_xlfn.CONCAT("0",B1605),LEN(B1605)=6,B1605,LEN(B1605)=7,B1605,LEN(B1605)=5,B1605)</f>
        <v>#N/A</v>
      </c>
      <c r="D1605" s="4" t="e" cm="1">
        <f t="array" ref="D1605">_xlfn.IFS(ExtraçãoDados!C1605={"Direcção de Abastecimento"},REPLACE(ExtraçãoDados!C1605="{Direcção de Abastecimento}",1,25,"DA"),ExtraçãoDados!C1605={"COMISSÃO CULTURAL DE LMARINHA"},REPLACE(ExtraçãoDados!C1605={"COMISSÃO CULTURAL DE LMARINHA"},1,28,"CCM"),ExtraçãoDados!C1605={"DIRECÇÃO DE NAVIOS"},REPLACE(ExtraçãoDados!C1605={"DIRECÇÃO DE NAVIOS"},1,28,"DN"),ExtraçãoDados!C1605={"ESQUADRILHA SUBMARINOS"},REPLACE(ExtraçãoDados!C1605={"ESQUADRILHA SUBMARINOS"},1,28,"ES"),ExtraçãoDados!C1605={"COMISSÃO MARINHA"},REPLACE(ExtraçãoDados!C1605={"COMISSÃO MARINHA"},1,28,"CCM"),ExtraçãoDados!C1605={"COMISSÃO CULTURAL DE MARINHA"},REPLACE(ExtraçãoDados!C1605={"COMISSÃO CULTURAL DE MARINHA"},1,28,"CCM"),ExtraçãoDados!C1605={"CCM"},REPLACE(ExtraçãoDados!C1605={"CCM"},1,28,"CCM"),ExtraçãoDados!C1605={"DN"},REPLACE(ExtraçãoDados!C1605={"DN"},1,28,"DN"),ExtraçãoDados!C1605={"ES"},REPLACE(ExtraçãoDados!C1605={"ES"},1,28,"ES"),ExtraçãoDados!C1605={"DA"},REPLACE(ExtraçãoDados!C1605={"DA"},1,28,"DA"),ExtraçãoDados!C1605={"DE: ESQUADRILHA SUBMARINOS"},REPLACE(ExtraçãoDados!C1605={"DE: ESQUADRILHA SUBMARINOS"},1,28,"ES"),ExtraçãoDados!C1605={"DE: COMISSÃO CULTURAL DE LMARINHA"},REPLACE(ExtraçãoDados!C1605={"DE: COMISSÃO CULTURAL DE LMARINHA"},1,28,"CCM"),ExtraçãoDados!C1605={"ON"},REPLACE(ExtraçãoDados!C1605={"ON"},1,28,"DN"),ExtraçãoDados!C1605={"ESQ. SUBMARINOS"},REPLACE(ExtraçãoDados!C1605={"ESQ. SUBMARINOS"},1,28,"ES"),ExtraçãoDados!C1605={"☒ irecção de Abastecimento"},REPLACE(ExtraçãoDados!C1605={"☒ irecção de Abastecimento"},1,28,"DA"),ExtraçãoDados!C1605={"Direcã d Abtit ço e asecmeno"},REPLACE(ExtraçãoDados!C1605={"Direcã d Abtit ço e asecmeno"},1,28,"DA"),ExtraçãoDados!C1605={"Diecã d Abtit rço e asecmeno"},REPLACE(ExtraçãoDados!C1605={"Diecã d Abtit rço e asecmeno"},1,28,"DA"),ISNUMBER(SEARCH("COMISSÃO",ExtraçãoDados!C1605,1)),REPLACE(ExtraçãoDados!C1605,1,29,"CCM"),ISNUMBER(SEARCH("DN/DIL/DRT1",ExtraçãoDados!C1605,1)),REPLACE(ExtraçãoDados!C1605,1,29,"DN"),ISNUMBER(SEARCH("DIRECÇAO DE NAVIOS",ExtraçãoDados!C1605,1)),REPLACE(ExtraçãoDados!C1605,1,29,"DN"),ISNUMBER(SEARCH("ESQUADRILHA SUBMARIN",ExtraçãoDados!C1605,1)),REPLACE(ExtraçãoDados!C1605,1,29,"ES"),ISNUMBER(SEARCH("DN",ExtraçãoDados!C1605,1)),REPLACE(ExtraçãoDados!C1605,1,29,"DN"),ISNUMBER(SEARCH("DIRECÇÃO",ExtraçãoDados!C1605,1)),REPLACE(ExtraçãoDados!C1605,1,29,"DN"),ISNUMBER(SEARCH("DIRECÇA0",ExtraçãoDados!C1605,1)),REPLACE(ExtraçãoDados!C1605,1,29,"DN"),ISNUMBER(SEARCH("DIRE",ExtraçãoDados!C1605,1)),REPLACE(ExtraçãoDados!C1605,1,29,"DN"),ISNUMBER(SEARCH("ESQUADRILHA",ExtraçãoDados!C1605,1)),REPLACE(ExtraçãoDados!C1605,1,29,"ES"),ISNUMBER(SEARCH("HOSPITAL DA MARINHA",ExtraçãoDados!C1605,1)),REPLACE(ExtraçãoDados!C1605,1,29,"HM"),ISNUMBER(SEARCH("HOSPITAL",ExtraçãoDados!C1605,1)),REPLACE(ExtraçãoDados!C1605,1,29,"HM"),ISNUMBER(SEARCH("HM",ExtraçãoDados!C1605,1)),REPLACE(ExtraçãoDados!C1605,1,29,"HM"),ISNUMBER(SEARCH("SECÇÃO DE APÓSITOS",ExtraçãoDados!C1605,1)),REPLACE(ExtraçãoDados!C1605,1,29,"HM"))</f>
        <v>#N/A</v>
      </c>
      <c r="E1605" s="4" t="e" cm="1">
        <f t="array" ref="E1605">_xlfn.IFS(LEN(ExtraçãoDados!B1605)=7,YEAR(ExtraçãoDados!D1605),LEN(ExtraçãoDados!B1605)=10,RIGHT(ExtraçãoDados!B1605,4),LEN(ExtraçãoDados!B1605)=9,YEAR(ExtraçãoDados!D1605),LEN(ExtraçãoDados!B1605)=8,YEAR(ExtraçãoDados!D1605),LEN(ExtraçãoDados!B1605)&gt;7,YEAR(ExtraçãoDados!D1605),LEN(ExtraçãoDados!B1605)&gt;5,YEAR(ExtraçãoDados!D1605),LEN(ExtraçãoDados!B1605)&gt;4,YEAR(ExtraçãoDados!D1605))</f>
        <v>#N/A</v>
      </c>
      <c r="F1605" s="4">
        <f>ExtraçãoDados!E1605</f>
        <v>0</v>
      </c>
    </row>
    <row r="1606" spans="1:6" x14ac:dyDescent="0.25">
      <c r="A1606" s="4">
        <f>ExtraçãoDados!A1606</f>
        <v>0</v>
      </c>
      <c r="B1606" s="4" t="str" cm="1">
        <f t="array" ref="B1606">_xlfn.IFS(LEN(ExtraçãoDados!B1606)=12,LEFT(ExtraçãoDados!B1606,3),LEN(ExtraçãoDados!B1606)=10,LEFT(ExtraçãoDados!B1606,5),LEN(ExtraçãoDados!B1606)&gt;19,0,LEN(ExtraçãoDados!B1606)=9,LEFT(ExtraçãoDados!B1606,4),LEN(ExtraçãoDados!B1606)=6,LEFT(ExtraçãoDados!B1606,3),LEN(ExtraçãoDados!B1606)&lt;5,LEFT(ExtraçãoDados!B1606,3),LEN(ExtraçãoDados!B1606)=8,LEFT(ExtraçãoDados!B1606,3),LEN(ExtraçãoDados!B1606)=5,LEFT(ExtraçãoDados!B1606,5),LEN(ExtraçãoDados!B1606)=11,LEFT(ExtraçãoDados!B1606,5),LEN(ExtraçãoDados!B1606)=7,RIGHT(ExtraçãoDados!B1606,6))</f>
        <v/>
      </c>
      <c r="C1606" s="4" t="e" cm="1">
        <f t="array" ref="C1606">_xlfn.IFS(LEN(B1606)=1,"ERRO",LEN(B1606)=2,_xlfn.CONCAT("000",B1606),LEN(B1606)=3,_xlfn.CONCAT("00",B1606),LEN(B1606)=4,_xlfn.CONCAT("0",B1606),LEN(B1606)=6,B1606,LEN(B1606)=7,B1606,LEN(B1606)=5,B1606)</f>
        <v>#N/A</v>
      </c>
      <c r="D1606" s="4" t="e" cm="1">
        <f t="array" ref="D1606">_xlfn.IFS(ExtraçãoDados!C1606={"Direcção de Abastecimento"},REPLACE(ExtraçãoDados!C1606="{Direcção de Abastecimento}",1,25,"DA"),ExtraçãoDados!C1606={"COMISSÃO CULTURAL DE LMARINHA"},REPLACE(ExtraçãoDados!C1606={"COMISSÃO CULTURAL DE LMARINHA"},1,28,"CCM"),ExtraçãoDados!C1606={"DIRECÇÃO DE NAVIOS"},REPLACE(ExtraçãoDados!C1606={"DIRECÇÃO DE NAVIOS"},1,28,"DN"),ExtraçãoDados!C1606={"ESQUADRILHA SUBMARINOS"},REPLACE(ExtraçãoDados!C1606={"ESQUADRILHA SUBMARINOS"},1,28,"ES"),ExtraçãoDados!C1606={"COMISSÃO MARINHA"},REPLACE(ExtraçãoDados!C1606={"COMISSÃO MARINHA"},1,28,"CCM"),ExtraçãoDados!C1606={"COMISSÃO CULTURAL DE MARINHA"},REPLACE(ExtraçãoDados!C1606={"COMISSÃO CULTURAL DE MARINHA"},1,28,"CCM"),ExtraçãoDados!C1606={"CCM"},REPLACE(ExtraçãoDados!C1606={"CCM"},1,28,"CCM"),ExtraçãoDados!C1606={"DN"},REPLACE(ExtraçãoDados!C1606={"DN"},1,28,"DN"),ExtraçãoDados!C1606={"ES"},REPLACE(ExtraçãoDados!C1606={"ES"},1,28,"ES"),ExtraçãoDados!C1606={"DA"},REPLACE(ExtraçãoDados!C1606={"DA"},1,28,"DA"),ExtraçãoDados!C1606={"DE: ESQUADRILHA SUBMARINOS"},REPLACE(ExtraçãoDados!C1606={"DE: ESQUADRILHA SUBMARINOS"},1,28,"ES"),ExtraçãoDados!C1606={"DE: COMISSÃO CULTURAL DE LMARINHA"},REPLACE(ExtraçãoDados!C1606={"DE: COMISSÃO CULTURAL DE LMARINHA"},1,28,"CCM"),ExtraçãoDados!C1606={"ON"},REPLACE(ExtraçãoDados!C1606={"ON"},1,28,"DN"),ExtraçãoDados!C1606={"ESQ. SUBMARINOS"},REPLACE(ExtraçãoDados!C1606={"ESQ. SUBMARINOS"},1,28,"ES"),ExtraçãoDados!C1606={"☒ irecção de Abastecimento"},REPLACE(ExtraçãoDados!C1606={"☒ irecção de Abastecimento"},1,28,"DA"),ExtraçãoDados!C1606={"Direcã d Abtit ço e asecmeno"},REPLACE(ExtraçãoDados!C1606={"Direcã d Abtit ço e asecmeno"},1,28,"DA"),ExtraçãoDados!C1606={"Diecã d Abtit rço e asecmeno"},REPLACE(ExtraçãoDados!C1606={"Diecã d Abtit rço e asecmeno"},1,28,"DA"),ISNUMBER(SEARCH("COMISSÃO",ExtraçãoDados!C1606,1)),REPLACE(ExtraçãoDados!C1606,1,29,"CCM"),ISNUMBER(SEARCH("DN/DIL/DRT1",ExtraçãoDados!C1606,1)),REPLACE(ExtraçãoDados!C1606,1,29,"DN"),ISNUMBER(SEARCH("DIRECÇAO DE NAVIOS",ExtraçãoDados!C1606,1)),REPLACE(ExtraçãoDados!C1606,1,29,"DN"),ISNUMBER(SEARCH("ESQUADRILHA SUBMARIN",ExtraçãoDados!C1606,1)),REPLACE(ExtraçãoDados!C1606,1,29,"ES"),ISNUMBER(SEARCH("DN",ExtraçãoDados!C1606,1)),REPLACE(ExtraçãoDados!C1606,1,29,"DN"),ISNUMBER(SEARCH("DIRECÇÃO",ExtraçãoDados!C1606,1)),REPLACE(ExtraçãoDados!C1606,1,29,"DN"),ISNUMBER(SEARCH("DIRECÇA0",ExtraçãoDados!C1606,1)),REPLACE(ExtraçãoDados!C1606,1,29,"DN"),ISNUMBER(SEARCH("DIRE",ExtraçãoDados!C1606,1)),REPLACE(ExtraçãoDados!C1606,1,29,"DN"),ISNUMBER(SEARCH("ESQUADRILHA",ExtraçãoDados!C1606,1)),REPLACE(ExtraçãoDados!C1606,1,29,"ES"),ISNUMBER(SEARCH("HOSPITAL DA MARINHA",ExtraçãoDados!C1606,1)),REPLACE(ExtraçãoDados!C1606,1,29,"HM"),ISNUMBER(SEARCH("HOSPITAL",ExtraçãoDados!C1606,1)),REPLACE(ExtraçãoDados!C1606,1,29,"HM"),ISNUMBER(SEARCH("HM",ExtraçãoDados!C1606,1)),REPLACE(ExtraçãoDados!C1606,1,29,"HM"),ISNUMBER(SEARCH("SECÇÃO DE APÓSITOS",ExtraçãoDados!C1606,1)),REPLACE(ExtraçãoDados!C1606,1,29,"HM"))</f>
        <v>#N/A</v>
      </c>
      <c r="E1606" s="4" t="e" cm="1">
        <f t="array" ref="E1606">_xlfn.IFS(LEN(ExtraçãoDados!B1606)=7,YEAR(ExtraçãoDados!D1606),LEN(ExtraçãoDados!B1606)=10,RIGHT(ExtraçãoDados!B1606,4),LEN(ExtraçãoDados!B1606)=9,YEAR(ExtraçãoDados!D1606),LEN(ExtraçãoDados!B1606)=8,YEAR(ExtraçãoDados!D1606),LEN(ExtraçãoDados!B1606)&gt;7,YEAR(ExtraçãoDados!D1606),LEN(ExtraçãoDados!B1606)&gt;5,YEAR(ExtraçãoDados!D1606),LEN(ExtraçãoDados!B1606)&gt;4,YEAR(ExtraçãoDados!D1606))</f>
        <v>#N/A</v>
      </c>
      <c r="F1606" s="4">
        <f>ExtraçãoDados!E1606</f>
        <v>0</v>
      </c>
    </row>
    <row r="1607" spans="1:6" x14ac:dyDescent="0.25">
      <c r="A1607" s="4">
        <f>ExtraçãoDados!A1607</f>
        <v>0</v>
      </c>
      <c r="B1607" s="4" t="str" cm="1">
        <f t="array" ref="B1607">_xlfn.IFS(LEN(ExtraçãoDados!B1607)=12,LEFT(ExtraçãoDados!B1607,3),LEN(ExtraçãoDados!B1607)=10,LEFT(ExtraçãoDados!B1607,5),LEN(ExtraçãoDados!B1607)&gt;19,0,LEN(ExtraçãoDados!B1607)=9,LEFT(ExtraçãoDados!B1607,4),LEN(ExtraçãoDados!B1607)=6,LEFT(ExtraçãoDados!B1607,3),LEN(ExtraçãoDados!B1607)&lt;5,LEFT(ExtraçãoDados!B1607,3),LEN(ExtraçãoDados!B1607)=8,LEFT(ExtraçãoDados!B1607,3),LEN(ExtraçãoDados!B1607)=5,LEFT(ExtraçãoDados!B1607,5),LEN(ExtraçãoDados!B1607)=11,LEFT(ExtraçãoDados!B1607,5),LEN(ExtraçãoDados!B1607)=7,RIGHT(ExtraçãoDados!B1607,6))</f>
        <v/>
      </c>
      <c r="C1607" s="4" t="e" cm="1">
        <f t="array" ref="C1607">_xlfn.IFS(LEN(B1607)=1,"ERRO",LEN(B1607)=2,_xlfn.CONCAT("000",B1607),LEN(B1607)=3,_xlfn.CONCAT("00",B1607),LEN(B1607)=4,_xlfn.CONCAT("0",B1607),LEN(B1607)=6,B1607,LEN(B1607)=7,B1607,LEN(B1607)=5,B1607)</f>
        <v>#N/A</v>
      </c>
      <c r="D1607" s="4" t="e" cm="1">
        <f t="array" ref="D1607">_xlfn.IFS(ExtraçãoDados!C1607={"Direcção de Abastecimento"},REPLACE(ExtraçãoDados!C1607="{Direcção de Abastecimento}",1,25,"DA"),ExtraçãoDados!C1607={"COMISSÃO CULTURAL DE LMARINHA"},REPLACE(ExtraçãoDados!C1607={"COMISSÃO CULTURAL DE LMARINHA"},1,28,"CCM"),ExtraçãoDados!C1607={"DIRECÇÃO DE NAVIOS"},REPLACE(ExtraçãoDados!C1607={"DIRECÇÃO DE NAVIOS"},1,28,"DN"),ExtraçãoDados!C1607={"ESQUADRILHA SUBMARINOS"},REPLACE(ExtraçãoDados!C1607={"ESQUADRILHA SUBMARINOS"},1,28,"ES"),ExtraçãoDados!C1607={"COMISSÃO MARINHA"},REPLACE(ExtraçãoDados!C1607={"COMISSÃO MARINHA"},1,28,"CCM"),ExtraçãoDados!C1607={"COMISSÃO CULTURAL DE MARINHA"},REPLACE(ExtraçãoDados!C1607={"COMISSÃO CULTURAL DE MARINHA"},1,28,"CCM"),ExtraçãoDados!C1607={"CCM"},REPLACE(ExtraçãoDados!C1607={"CCM"},1,28,"CCM"),ExtraçãoDados!C1607={"DN"},REPLACE(ExtraçãoDados!C1607={"DN"},1,28,"DN"),ExtraçãoDados!C1607={"ES"},REPLACE(ExtraçãoDados!C1607={"ES"},1,28,"ES"),ExtraçãoDados!C1607={"DA"},REPLACE(ExtraçãoDados!C1607={"DA"},1,28,"DA"),ExtraçãoDados!C1607={"DE: ESQUADRILHA SUBMARINOS"},REPLACE(ExtraçãoDados!C1607={"DE: ESQUADRILHA SUBMARINOS"},1,28,"ES"),ExtraçãoDados!C1607={"DE: COMISSÃO CULTURAL DE LMARINHA"},REPLACE(ExtraçãoDados!C1607={"DE: COMISSÃO CULTURAL DE LMARINHA"},1,28,"CCM"),ExtraçãoDados!C1607={"ON"},REPLACE(ExtraçãoDados!C1607={"ON"},1,28,"DN"),ExtraçãoDados!C1607={"ESQ. SUBMARINOS"},REPLACE(ExtraçãoDados!C1607={"ESQ. SUBMARINOS"},1,28,"ES"),ExtraçãoDados!C1607={"☒ irecção de Abastecimento"},REPLACE(ExtraçãoDados!C1607={"☒ irecção de Abastecimento"},1,28,"DA"),ExtraçãoDados!C1607={"Direcã d Abtit ço e asecmeno"},REPLACE(ExtraçãoDados!C1607={"Direcã d Abtit ço e asecmeno"},1,28,"DA"),ExtraçãoDados!C1607={"Diecã d Abtit rço e asecmeno"},REPLACE(ExtraçãoDados!C1607={"Diecã d Abtit rço e asecmeno"},1,28,"DA"),ISNUMBER(SEARCH("COMISSÃO",ExtraçãoDados!C1607,1)),REPLACE(ExtraçãoDados!C1607,1,29,"CCM"),ISNUMBER(SEARCH("DN/DIL/DRT1",ExtraçãoDados!C1607,1)),REPLACE(ExtraçãoDados!C1607,1,29,"DN"),ISNUMBER(SEARCH("DIRECÇAO DE NAVIOS",ExtraçãoDados!C1607,1)),REPLACE(ExtraçãoDados!C1607,1,29,"DN"),ISNUMBER(SEARCH("ESQUADRILHA SUBMARIN",ExtraçãoDados!C1607,1)),REPLACE(ExtraçãoDados!C1607,1,29,"ES"),ISNUMBER(SEARCH("DN",ExtraçãoDados!C1607,1)),REPLACE(ExtraçãoDados!C1607,1,29,"DN"),ISNUMBER(SEARCH("DIRECÇÃO",ExtraçãoDados!C1607,1)),REPLACE(ExtraçãoDados!C1607,1,29,"DN"),ISNUMBER(SEARCH("DIRECÇA0",ExtraçãoDados!C1607,1)),REPLACE(ExtraçãoDados!C1607,1,29,"DN"),ISNUMBER(SEARCH("DIRE",ExtraçãoDados!C1607,1)),REPLACE(ExtraçãoDados!C1607,1,29,"DN"),ISNUMBER(SEARCH("ESQUADRILHA",ExtraçãoDados!C1607,1)),REPLACE(ExtraçãoDados!C1607,1,29,"ES"),ISNUMBER(SEARCH("HOSPITAL DA MARINHA",ExtraçãoDados!C1607,1)),REPLACE(ExtraçãoDados!C1607,1,29,"HM"),ISNUMBER(SEARCH("HOSPITAL",ExtraçãoDados!C1607,1)),REPLACE(ExtraçãoDados!C1607,1,29,"HM"),ISNUMBER(SEARCH("HM",ExtraçãoDados!C1607,1)),REPLACE(ExtraçãoDados!C1607,1,29,"HM"),ISNUMBER(SEARCH("SECÇÃO DE APÓSITOS",ExtraçãoDados!C1607,1)),REPLACE(ExtraçãoDados!C1607,1,29,"HM"))</f>
        <v>#N/A</v>
      </c>
      <c r="E1607" s="4" t="e" cm="1">
        <f t="array" ref="E1607">_xlfn.IFS(LEN(ExtraçãoDados!B1607)=7,YEAR(ExtraçãoDados!D1607),LEN(ExtraçãoDados!B1607)=10,RIGHT(ExtraçãoDados!B1607,4),LEN(ExtraçãoDados!B1607)=9,YEAR(ExtraçãoDados!D1607),LEN(ExtraçãoDados!B1607)=8,YEAR(ExtraçãoDados!D1607),LEN(ExtraçãoDados!B1607)&gt;7,YEAR(ExtraçãoDados!D1607),LEN(ExtraçãoDados!B1607)&gt;5,YEAR(ExtraçãoDados!D1607),LEN(ExtraçãoDados!B1607)&gt;4,YEAR(ExtraçãoDados!D1607))</f>
        <v>#N/A</v>
      </c>
      <c r="F1607" s="4">
        <f>ExtraçãoDados!E1607</f>
        <v>0</v>
      </c>
    </row>
    <row r="1608" spans="1:6" x14ac:dyDescent="0.25">
      <c r="A1608" s="4">
        <f>ExtraçãoDados!A1608</f>
        <v>0</v>
      </c>
      <c r="B1608" s="4" t="str" cm="1">
        <f t="array" ref="B1608">_xlfn.IFS(LEN(ExtraçãoDados!B1608)=12,LEFT(ExtraçãoDados!B1608,3),LEN(ExtraçãoDados!B1608)=10,LEFT(ExtraçãoDados!B1608,5),LEN(ExtraçãoDados!B1608)&gt;19,0,LEN(ExtraçãoDados!B1608)=9,LEFT(ExtraçãoDados!B1608,4),LEN(ExtraçãoDados!B1608)=6,LEFT(ExtraçãoDados!B1608,3),LEN(ExtraçãoDados!B1608)&lt;5,LEFT(ExtraçãoDados!B1608,3),LEN(ExtraçãoDados!B1608)=8,LEFT(ExtraçãoDados!B1608,3),LEN(ExtraçãoDados!B1608)=5,LEFT(ExtraçãoDados!B1608,5),LEN(ExtraçãoDados!B1608)=11,LEFT(ExtraçãoDados!B1608,5),LEN(ExtraçãoDados!B1608)=7,RIGHT(ExtraçãoDados!B1608,6))</f>
        <v/>
      </c>
      <c r="C1608" s="4" t="e" cm="1">
        <f t="array" ref="C1608">_xlfn.IFS(LEN(B1608)=1,"ERRO",LEN(B1608)=2,_xlfn.CONCAT("000",B1608),LEN(B1608)=3,_xlfn.CONCAT("00",B1608),LEN(B1608)=4,_xlfn.CONCAT("0",B1608),LEN(B1608)=6,B1608,LEN(B1608)=7,B1608,LEN(B1608)=5,B1608)</f>
        <v>#N/A</v>
      </c>
      <c r="D1608" s="4" t="e" cm="1">
        <f t="array" ref="D1608">_xlfn.IFS(ExtraçãoDados!C1608={"Direcção de Abastecimento"},REPLACE(ExtraçãoDados!C1608="{Direcção de Abastecimento}",1,25,"DA"),ExtraçãoDados!C1608={"COMISSÃO CULTURAL DE LMARINHA"},REPLACE(ExtraçãoDados!C1608={"COMISSÃO CULTURAL DE LMARINHA"},1,28,"CCM"),ExtraçãoDados!C1608={"DIRECÇÃO DE NAVIOS"},REPLACE(ExtraçãoDados!C1608={"DIRECÇÃO DE NAVIOS"},1,28,"DN"),ExtraçãoDados!C1608={"ESQUADRILHA SUBMARINOS"},REPLACE(ExtraçãoDados!C1608={"ESQUADRILHA SUBMARINOS"},1,28,"ES"),ExtraçãoDados!C1608={"COMISSÃO MARINHA"},REPLACE(ExtraçãoDados!C1608={"COMISSÃO MARINHA"},1,28,"CCM"),ExtraçãoDados!C1608={"COMISSÃO CULTURAL DE MARINHA"},REPLACE(ExtraçãoDados!C1608={"COMISSÃO CULTURAL DE MARINHA"},1,28,"CCM"),ExtraçãoDados!C1608={"CCM"},REPLACE(ExtraçãoDados!C1608={"CCM"},1,28,"CCM"),ExtraçãoDados!C1608={"DN"},REPLACE(ExtraçãoDados!C1608={"DN"},1,28,"DN"),ExtraçãoDados!C1608={"ES"},REPLACE(ExtraçãoDados!C1608={"ES"},1,28,"ES"),ExtraçãoDados!C1608={"DA"},REPLACE(ExtraçãoDados!C1608={"DA"},1,28,"DA"),ExtraçãoDados!C1608={"DE: ESQUADRILHA SUBMARINOS"},REPLACE(ExtraçãoDados!C1608={"DE: ESQUADRILHA SUBMARINOS"},1,28,"ES"),ExtraçãoDados!C1608={"DE: COMISSÃO CULTURAL DE LMARINHA"},REPLACE(ExtraçãoDados!C1608={"DE: COMISSÃO CULTURAL DE LMARINHA"},1,28,"CCM"),ExtraçãoDados!C1608={"ON"},REPLACE(ExtraçãoDados!C1608={"ON"},1,28,"DN"),ExtraçãoDados!C1608={"ESQ. SUBMARINOS"},REPLACE(ExtraçãoDados!C1608={"ESQ. SUBMARINOS"},1,28,"ES"),ExtraçãoDados!C1608={"☒ irecção de Abastecimento"},REPLACE(ExtraçãoDados!C1608={"☒ irecção de Abastecimento"},1,28,"DA"),ExtraçãoDados!C1608={"Direcã d Abtit ço e asecmeno"},REPLACE(ExtraçãoDados!C1608={"Direcã d Abtit ço e asecmeno"},1,28,"DA"),ExtraçãoDados!C1608={"Diecã d Abtit rço e asecmeno"},REPLACE(ExtraçãoDados!C1608={"Diecã d Abtit rço e asecmeno"},1,28,"DA"),ISNUMBER(SEARCH("COMISSÃO",ExtraçãoDados!C1608,1)),REPLACE(ExtraçãoDados!C1608,1,29,"CCM"),ISNUMBER(SEARCH("DN/DIL/DRT1",ExtraçãoDados!C1608,1)),REPLACE(ExtraçãoDados!C1608,1,29,"DN"),ISNUMBER(SEARCH("DIRECÇAO DE NAVIOS",ExtraçãoDados!C1608,1)),REPLACE(ExtraçãoDados!C1608,1,29,"DN"),ISNUMBER(SEARCH("ESQUADRILHA SUBMARIN",ExtraçãoDados!C1608,1)),REPLACE(ExtraçãoDados!C1608,1,29,"ES"),ISNUMBER(SEARCH("DN",ExtraçãoDados!C1608,1)),REPLACE(ExtraçãoDados!C1608,1,29,"DN"),ISNUMBER(SEARCH("DIRECÇÃO",ExtraçãoDados!C1608,1)),REPLACE(ExtraçãoDados!C1608,1,29,"DN"),ISNUMBER(SEARCH("DIRECÇA0",ExtraçãoDados!C1608,1)),REPLACE(ExtraçãoDados!C1608,1,29,"DN"),ISNUMBER(SEARCH("DIRE",ExtraçãoDados!C1608,1)),REPLACE(ExtraçãoDados!C1608,1,29,"DN"),ISNUMBER(SEARCH("ESQUADRILHA",ExtraçãoDados!C1608,1)),REPLACE(ExtraçãoDados!C1608,1,29,"ES"),ISNUMBER(SEARCH("HOSPITAL DA MARINHA",ExtraçãoDados!C1608,1)),REPLACE(ExtraçãoDados!C1608,1,29,"HM"),ISNUMBER(SEARCH("HOSPITAL",ExtraçãoDados!C1608,1)),REPLACE(ExtraçãoDados!C1608,1,29,"HM"),ISNUMBER(SEARCH("HM",ExtraçãoDados!C1608,1)),REPLACE(ExtraçãoDados!C1608,1,29,"HM"),ISNUMBER(SEARCH("SECÇÃO DE APÓSITOS",ExtraçãoDados!C1608,1)),REPLACE(ExtraçãoDados!C1608,1,29,"HM"))</f>
        <v>#N/A</v>
      </c>
      <c r="E1608" s="4" t="e" cm="1">
        <f t="array" ref="E1608">_xlfn.IFS(LEN(ExtraçãoDados!B1608)=7,YEAR(ExtraçãoDados!D1608),LEN(ExtraçãoDados!B1608)=10,RIGHT(ExtraçãoDados!B1608,4),LEN(ExtraçãoDados!B1608)=9,YEAR(ExtraçãoDados!D1608),LEN(ExtraçãoDados!B1608)=8,YEAR(ExtraçãoDados!D1608),LEN(ExtraçãoDados!B1608)&gt;7,YEAR(ExtraçãoDados!D1608),LEN(ExtraçãoDados!B1608)&gt;5,YEAR(ExtraçãoDados!D1608),LEN(ExtraçãoDados!B1608)&gt;4,YEAR(ExtraçãoDados!D1608))</f>
        <v>#N/A</v>
      </c>
      <c r="F1608" s="4">
        <f>ExtraçãoDados!E1608</f>
        <v>0</v>
      </c>
    </row>
    <row r="1609" spans="1:6" x14ac:dyDescent="0.25">
      <c r="A1609" s="4">
        <f>ExtraçãoDados!A1609</f>
        <v>0</v>
      </c>
      <c r="B1609" s="4" t="str" cm="1">
        <f t="array" ref="B1609">_xlfn.IFS(LEN(ExtraçãoDados!B1609)=12,LEFT(ExtraçãoDados!B1609,3),LEN(ExtraçãoDados!B1609)=10,LEFT(ExtraçãoDados!B1609,5),LEN(ExtraçãoDados!B1609)&gt;19,0,LEN(ExtraçãoDados!B1609)=9,LEFT(ExtraçãoDados!B1609,4),LEN(ExtraçãoDados!B1609)=6,LEFT(ExtraçãoDados!B1609,3),LEN(ExtraçãoDados!B1609)&lt;5,LEFT(ExtraçãoDados!B1609,3),LEN(ExtraçãoDados!B1609)=8,LEFT(ExtraçãoDados!B1609,3),LEN(ExtraçãoDados!B1609)=5,LEFT(ExtraçãoDados!B1609,5),LEN(ExtraçãoDados!B1609)=11,LEFT(ExtraçãoDados!B1609,5),LEN(ExtraçãoDados!B1609)=7,RIGHT(ExtraçãoDados!B1609,6))</f>
        <v/>
      </c>
      <c r="C1609" s="4" t="e" cm="1">
        <f t="array" ref="C1609">_xlfn.IFS(LEN(B1609)=1,"ERRO",LEN(B1609)=2,_xlfn.CONCAT("000",B1609),LEN(B1609)=3,_xlfn.CONCAT("00",B1609),LEN(B1609)=4,_xlfn.CONCAT("0",B1609),LEN(B1609)=6,B1609,LEN(B1609)=7,B1609,LEN(B1609)=5,B1609)</f>
        <v>#N/A</v>
      </c>
      <c r="D1609" s="4" t="e" cm="1">
        <f t="array" ref="D1609">_xlfn.IFS(ExtraçãoDados!C1609={"Direcção de Abastecimento"},REPLACE(ExtraçãoDados!C1609="{Direcção de Abastecimento}",1,25,"DA"),ExtraçãoDados!C1609={"COMISSÃO CULTURAL DE LMARINHA"},REPLACE(ExtraçãoDados!C1609={"COMISSÃO CULTURAL DE LMARINHA"},1,28,"CCM"),ExtraçãoDados!C1609={"DIRECÇÃO DE NAVIOS"},REPLACE(ExtraçãoDados!C1609={"DIRECÇÃO DE NAVIOS"},1,28,"DN"),ExtraçãoDados!C1609={"ESQUADRILHA SUBMARINOS"},REPLACE(ExtraçãoDados!C1609={"ESQUADRILHA SUBMARINOS"},1,28,"ES"),ExtraçãoDados!C1609={"COMISSÃO MARINHA"},REPLACE(ExtraçãoDados!C1609={"COMISSÃO MARINHA"},1,28,"CCM"),ExtraçãoDados!C1609={"COMISSÃO CULTURAL DE MARINHA"},REPLACE(ExtraçãoDados!C1609={"COMISSÃO CULTURAL DE MARINHA"},1,28,"CCM"),ExtraçãoDados!C1609={"CCM"},REPLACE(ExtraçãoDados!C1609={"CCM"},1,28,"CCM"),ExtraçãoDados!C1609={"DN"},REPLACE(ExtraçãoDados!C1609={"DN"},1,28,"DN"),ExtraçãoDados!C1609={"ES"},REPLACE(ExtraçãoDados!C1609={"ES"},1,28,"ES"),ExtraçãoDados!C1609={"DA"},REPLACE(ExtraçãoDados!C1609={"DA"},1,28,"DA"),ExtraçãoDados!C1609={"DE: ESQUADRILHA SUBMARINOS"},REPLACE(ExtraçãoDados!C1609={"DE: ESQUADRILHA SUBMARINOS"},1,28,"ES"),ExtraçãoDados!C1609={"DE: COMISSÃO CULTURAL DE LMARINHA"},REPLACE(ExtraçãoDados!C1609={"DE: COMISSÃO CULTURAL DE LMARINHA"},1,28,"CCM"),ExtraçãoDados!C1609={"ON"},REPLACE(ExtraçãoDados!C1609={"ON"},1,28,"DN"),ExtraçãoDados!C1609={"ESQ. SUBMARINOS"},REPLACE(ExtraçãoDados!C1609={"ESQ. SUBMARINOS"},1,28,"ES"),ExtraçãoDados!C1609={"☒ irecção de Abastecimento"},REPLACE(ExtraçãoDados!C1609={"☒ irecção de Abastecimento"},1,28,"DA"),ExtraçãoDados!C1609={"Direcã d Abtit ço e asecmeno"},REPLACE(ExtraçãoDados!C1609={"Direcã d Abtit ço e asecmeno"},1,28,"DA"),ExtraçãoDados!C1609={"Diecã d Abtit rço e asecmeno"},REPLACE(ExtraçãoDados!C1609={"Diecã d Abtit rço e asecmeno"},1,28,"DA"),ISNUMBER(SEARCH("COMISSÃO",ExtraçãoDados!C1609,1)),REPLACE(ExtraçãoDados!C1609,1,29,"CCM"),ISNUMBER(SEARCH("DN/DIL/DRT1",ExtraçãoDados!C1609,1)),REPLACE(ExtraçãoDados!C1609,1,29,"DN"),ISNUMBER(SEARCH("DIRECÇAO DE NAVIOS",ExtraçãoDados!C1609,1)),REPLACE(ExtraçãoDados!C1609,1,29,"DN"),ISNUMBER(SEARCH("ESQUADRILHA SUBMARIN",ExtraçãoDados!C1609,1)),REPLACE(ExtraçãoDados!C1609,1,29,"ES"),ISNUMBER(SEARCH("DN",ExtraçãoDados!C1609,1)),REPLACE(ExtraçãoDados!C1609,1,29,"DN"),ISNUMBER(SEARCH("DIRECÇÃO",ExtraçãoDados!C1609,1)),REPLACE(ExtraçãoDados!C1609,1,29,"DN"),ISNUMBER(SEARCH("DIRECÇA0",ExtraçãoDados!C1609,1)),REPLACE(ExtraçãoDados!C1609,1,29,"DN"),ISNUMBER(SEARCH("DIRE",ExtraçãoDados!C1609,1)),REPLACE(ExtraçãoDados!C1609,1,29,"DN"),ISNUMBER(SEARCH("ESQUADRILHA",ExtraçãoDados!C1609,1)),REPLACE(ExtraçãoDados!C1609,1,29,"ES"),ISNUMBER(SEARCH("HOSPITAL DA MARINHA",ExtraçãoDados!C1609,1)),REPLACE(ExtraçãoDados!C1609,1,29,"HM"),ISNUMBER(SEARCH("HOSPITAL",ExtraçãoDados!C1609,1)),REPLACE(ExtraçãoDados!C1609,1,29,"HM"),ISNUMBER(SEARCH("HM",ExtraçãoDados!C1609,1)),REPLACE(ExtraçãoDados!C1609,1,29,"HM"),ISNUMBER(SEARCH("SECÇÃO DE APÓSITOS",ExtraçãoDados!C1609,1)),REPLACE(ExtraçãoDados!C1609,1,29,"HM"))</f>
        <v>#N/A</v>
      </c>
      <c r="E1609" s="4" t="e" cm="1">
        <f t="array" ref="E1609">_xlfn.IFS(LEN(ExtraçãoDados!B1609)=7,YEAR(ExtraçãoDados!D1609),LEN(ExtraçãoDados!B1609)=10,RIGHT(ExtraçãoDados!B1609,4),LEN(ExtraçãoDados!B1609)=9,YEAR(ExtraçãoDados!D1609),LEN(ExtraçãoDados!B1609)=8,YEAR(ExtraçãoDados!D1609),LEN(ExtraçãoDados!B1609)&gt;7,YEAR(ExtraçãoDados!D1609),LEN(ExtraçãoDados!B1609)&gt;5,YEAR(ExtraçãoDados!D1609),LEN(ExtraçãoDados!B1609)&gt;4,YEAR(ExtraçãoDados!D1609))</f>
        <v>#N/A</v>
      </c>
      <c r="F1609" s="4">
        <f>ExtraçãoDados!E1609</f>
        <v>0</v>
      </c>
    </row>
    <row r="1610" spans="1:6" x14ac:dyDescent="0.25">
      <c r="A1610" s="4">
        <f>ExtraçãoDados!A1610</f>
        <v>0</v>
      </c>
      <c r="B1610" s="4" t="str" cm="1">
        <f t="array" ref="B1610">_xlfn.IFS(LEN(ExtraçãoDados!B1610)=12,LEFT(ExtraçãoDados!B1610,3),LEN(ExtraçãoDados!B1610)=10,LEFT(ExtraçãoDados!B1610,5),LEN(ExtraçãoDados!B1610)&gt;19,0,LEN(ExtraçãoDados!B1610)=9,LEFT(ExtraçãoDados!B1610,4),LEN(ExtraçãoDados!B1610)=6,LEFT(ExtraçãoDados!B1610,3),LEN(ExtraçãoDados!B1610)&lt;5,LEFT(ExtraçãoDados!B1610,3),LEN(ExtraçãoDados!B1610)=8,LEFT(ExtraçãoDados!B1610,3),LEN(ExtraçãoDados!B1610)=5,LEFT(ExtraçãoDados!B1610,5),LEN(ExtraçãoDados!B1610)=11,LEFT(ExtraçãoDados!B1610,5),LEN(ExtraçãoDados!B1610)=7,RIGHT(ExtraçãoDados!B1610,6))</f>
        <v/>
      </c>
      <c r="C1610" s="4" t="e" cm="1">
        <f t="array" ref="C1610">_xlfn.IFS(LEN(B1610)=1,"ERRO",LEN(B1610)=2,_xlfn.CONCAT("000",B1610),LEN(B1610)=3,_xlfn.CONCAT("00",B1610),LEN(B1610)=4,_xlfn.CONCAT("0",B1610),LEN(B1610)=6,B1610,LEN(B1610)=7,B1610,LEN(B1610)=5,B1610)</f>
        <v>#N/A</v>
      </c>
      <c r="D1610" s="4" t="e" cm="1">
        <f t="array" ref="D1610">_xlfn.IFS(ExtraçãoDados!C1610={"Direcção de Abastecimento"},REPLACE(ExtraçãoDados!C1610="{Direcção de Abastecimento}",1,25,"DA"),ExtraçãoDados!C1610={"COMISSÃO CULTURAL DE LMARINHA"},REPLACE(ExtraçãoDados!C1610={"COMISSÃO CULTURAL DE LMARINHA"},1,28,"CCM"),ExtraçãoDados!C1610={"DIRECÇÃO DE NAVIOS"},REPLACE(ExtraçãoDados!C1610={"DIRECÇÃO DE NAVIOS"},1,28,"DN"),ExtraçãoDados!C1610={"ESQUADRILHA SUBMARINOS"},REPLACE(ExtraçãoDados!C1610={"ESQUADRILHA SUBMARINOS"},1,28,"ES"),ExtraçãoDados!C1610={"COMISSÃO MARINHA"},REPLACE(ExtraçãoDados!C1610={"COMISSÃO MARINHA"},1,28,"CCM"),ExtraçãoDados!C1610={"COMISSÃO CULTURAL DE MARINHA"},REPLACE(ExtraçãoDados!C1610={"COMISSÃO CULTURAL DE MARINHA"},1,28,"CCM"),ExtraçãoDados!C1610={"CCM"},REPLACE(ExtraçãoDados!C1610={"CCM"},1,28,"CCM"),ExtraçãoDados!C1610={"DN"},REPLACE(ExtraçãoDados!C1610={"DN"},1,28,"DN"),ExtraçãoDados!C1610={"ES"},REPLACE(ExtraçãoDados!C1610={"ES"},1,28,"ES"),ExtraçãoDados!C1610={"DA"},REPLACE(ExtraçãoDados!C1610={"DA"},1,28,"DA"),ExtraçãoDados!C1610={"DE: ESQUADRILHA SUBMARINOS"},REPLACE(ExtraçãoDados!C1610={"DE: ESQUADRILHA SUBMARINOS"},1,28,"ES"),ExtraçãoDados!C1610={"DE: COMISSÃO CULTURAL DE LMARINHA"},REPLACE(ExtraçãoDados!C1610={"DE: COMISSÃO CULTURAL DE LMARINHA"},1,28,"CCM"),ExtraçãoDados!C1610={"ON"},REPLACE(ExtraçãoDados!C1610={"ON"},1,28,"DN"),ExtraçãoDados!C1610={"ESQ. SUBMARINOS"},REPLACE(ExtraçãoDados!C1610={"ESQ. SUBMARINOS"},1,28,"ES"),ExtraçãoDados!C1610={"☒ irecção de Abastecimento"},REPLACE(ExtraçãoDados!C1610={"☒ irecção de Abastecimento"},1,28,"DA"),ExtraçãoDados!C1610={"Direcã d Abtit ço e asecmeno"},REPLACE(ExtraçãoDados!C1610={"Direcã d Abtit ço e asecmeno"},1,28,"DA"),ExtraçãoDados!C1610={"Diecã d Abtit rço e asecmeno"},REPLACE(ExtraçãoDados!C1610={"Diecã d Abtit rço e asecmeno"},1,28,"DA"),ISNUMBER(SEARCH("COMISSÃO",ExtraçãoDados!C1610,1)),REPLACE(ExtraçãoDados!C1610,1,29,"CCM"),ISNUMBER(SEARCH("DN/DIL/DRT1",ExtraçãoDados!C1610,1)),REPLACE(ExtraçãoDados!C1610,1,29,"DN"),ISNUMBER(SEARCH("DIRECÇAO DE NAVIOS",ExtraçãoDados!C1610,1)),REPLACE(ExtraçãoDados!C1610,1,29,"DN"),ISNUMBER(SEARCH("ESQUADRILHA SUBMARIN",ExtraçãoDados!C1610,1)),REPLACE(ExtraçãoDados!C1610,1,29,"ES"),ISNUMBER(SEARCH("DN",ExtraçãoDados!C1610,1)),REPLACE(ExtraçãoDados!C1610,1,29,"DN"),ISNUMBER(SEARCH("DIRECÇÃO",ExtraçãoDados!C1610,1)),REPLACE(ExtraçãoDados!C1610,1,29,"DN"),ISNUMBER(SEARCH("DIRECÇA0",ExtraçãoDados!C1610,1)),REPLACE(ExtraçãoDados!C1610,1,29,"DN"),ISNUMBER(SEARCH("DIRE",ExtraçãoDados!C1610,1)),REPLACE(ExtraçãoDados!C1610,1,29,"DN"),ISNUMBER(SEARCH("ESQUADRILHA",ExtraçãoDados!C1610,1)),REPLACE(ExtraçãoDados!C1610,1,29,"ES"),ISNUMBER(SEARCH("HOSPITAL DA MARINHA",ExtraçãoDados!C1610,1)),REPLACE(ExtraçãoDados!C1610,1,29,"HM"),ISNUMBER(SEARCH("HOSPITAL",ExtraçãoDados!C1610,1)),REPLACE(ExtraçãoDados!C1610,1,29,"HM"),ISNUMBER(SEARCH("HM",ExtraçãoDados!C1610,1)),REPLACE(ExtraçãoDados!C1610,1,29,"HM"),ISNUMBER(SEARCH("SECÇÃO DE APÓSITOS",ExtraçãoDados!C1610,1)),REPLACE(ExtraçãoDados!C1610,1,29,"HM"))</f>
        <v>#N/A</v>
      </c>
      <c r="E1610" s="4" t="e" cm="1">
        <f t="array" ref="E1610">_xlfn.IFS(LEN(ExtraçãoDados!B1610)=7,YEAR(ExtraçãoDados!D1610),LEN(ExtraçãoDados!B1610)=10,RIGHT(ExtraçãoDados!B1610,4),LEN(ExtraçãoDados!B1610)=9,YEAR(ExtraçãoDados!D1610),LEN(ExtraçãoDados!B1610)=8,YEAR(ExtraçãoDados!D1610),LEN(ExtraçãoDados!B1610)&gt;7,YEAR(ExtraçãoDados!D1610),LEN(ExtraçãoDados!B1610)&gt;5,YEAR(ExtraçãoDados!D1610),LEN(ExtraçãoDados!B1610)&gt;4,YEAR(ExtraçãoDados!D1610))</f>
        <v>#N/A</v>
      </c>
      <c r="F1610" s="4">
        <f>ExtraçãoDados!E1610</f>
        <v>0</v>
      </c>
    </row>
    <row r="1611" spans="1:6" x14ac:dyDescent="0.25">
      <c r="A1611" s="4">
        <f>ExtraçãoDados!A1611</f>
        <v>0</v>
      </c>
      <c r="B1611" s="4" t="str" cm="1">
        <f t="array" ref="B1611">_xlfn.IFS(LEN(ExtraçãoDados!B1611)=12,LEFT(ExtraçãoDados!B1611,3),LEN(ExtraçãoDados!B1611)=10,LEFT(ExtraçãoDados!B1611,5),LEN(ExtraçãoDados!B1611)&gt;19,0,LEN(ExtraçãoDados!B1611)=9,LEFT(ExtraçãoDados!B1611,4),LEN(ExtraçãoDados!B1611)=6,LEFT(ExtraçãoDados!B1611,3),LEN(ExtraçãoDados!B1611)&lt;5,LEFT(ExtraçãoDados!B1611,3),LEN(ExtraçãoDados!B1611)=8,LEFT(ExtraçãoDados!B1611,3),LEN(ExtraçãoDados!B1611)=5,LEFT(ExtraçãoDados!B1611,5),LEN(ExtraçãoDados!B1611)=11,LEFT(ExtraçãoDados!B1611,5),LEN(ExtraçãoDados!B1611)=7,RIGHT(ExtraçãoDados!B1611,6))</f>
        <v/>
      </c>
      <c r="C1611" s="4" t="e" cm="1">
        <f t="array" ref="C1611">_xlfn.IFS(LEN(B1611)=1,"ERRO",LEN(B1611)=2,_xlfn.CONCAT("000",B1611),LEN(B1611)=3,_xlfn.CONCAT("00",B1611),LEN(B1611)=4,_xlfn.CONCAT("0",B1611),LEN(B1611)=6,B1611,LEN(B1611)=7,B1611,LEN(B1611)=5,B1611)</f>
        <v>#N/A</v>
      </c>
      <c r="D1611" s="4" t="e" cm="1">
        <f t="array" ref="D1611">_xlfn.IFS(ExtraçãoDados!C1611={"Direcção de Abastecimento"},REPLACE(ExtraçãoDados!C1611="{Direcção de Abastecimento}",1,25,"DA"),ExtraçãoDados!C1611={"COMISSÃO CULTURAL DE LMARINHA"},REPLACE(ExtraçãoDados!C1611={"COMISSÃO CULTURAL DE LMARINHA"},1,28,"CCM"),ExtraçãoDados!C1611={"DIRECÇÃO DE NAVIOS"},REPLACE(ExtraçãoDados!C1611={"DIRECÇÃO DE NAVIOS"},1,28,"DN"),ExtraçãoDados!C1611={"ESQUADRILHA SUBMARINOS"},REPLACE(ExtraçãoDados!C1611={"ESQUADRILHA SUBMARINOS"},1,28,"ES"),ExtraçãoDados!C1611={"COMISSÃO MARINHA"},REPLACE(ExtraçãoDados!C1611={"COMISSÃO MARINHA"},1,28,"CCM"),ExtraçãoDados!C1611={"COMISSÃO CULTURAL DE MARINHA"},REPLACE(ExtraçãoDados!C1611={"COMISSÃO CULTURAL DE MARINHA"},1,28,"CCM"),ExtraçãoDados!C1611={"CCM"},REPLACE(ExtraçãoDados!C1611={"CCM"},1,28,"CCM"),ExtraçãoDados!C1611={"DN"},REPLACE(ExtraçãoDados!C1611={"DN"},1,28,"DN"),ExtraçãoDados!C1611={"ES"},REPLACE(ExtraçãoDados!C1611={"ES"},1,28,"ES"),ExtraçãoDados!C1611={"DA"},REPLACE(ExtraçãoDados!C1611={"DA"},1,28,"DA"),ExtraçãoDados!C1611={"DE: ESQUADRILHA SUBMARINOS"},REPLACE(ExtraçãoDados!C1611={"DE: ESQUADRILHA SUBMARINOS"},1,28,"ES"),ExtraçãoDados!C1611={"DE: COMISSÃO CULTURAL DE LMARINHA"},REPLACE(ExtraçãoDados!C1611={"DE: COMISSÃO CULTURAL DE LMARINHA"},1,28,"CCM"),ExtraçãoDados!C1611={"ON"},REPLACE(ExtraçãoDados!C1611={"ON"},1,28,"DN"),ExtraçãoDados!C1611={"ESQ. SUBMARINOS"},REPLACE(ExtraçãoDados!C1611={"ESQ. SUBMARINOS"},1,28,"ES"),ExtraçãoDados!C1611={"☒ irecção de Abastecimento"},REPLACE(ExtraçãoDados!C1611={"☒ irecção de Abastecimento"},1,28,"DA"),ExtraçãoDados!C1611={"Direcã d Abtit ço e asecmeno"},REPLACE(ExtraçãoDados!C1611={"Direcã d Abtit ço e asecmeno"},1,28,"DA"),ExtraçãoDados!C1611={"Diecã d Abtit rço e asecmeno"},REPLACE(ExtraçãoDados!C1611={"Diecã d Abtit rço e asecmeno"},1,28,"DA"),ISNUMBER(SEARCH("COMISSÃO",ExtraçãoDados!C1611,1)),REPLACE(ExtraçãoDados!C1611,1,29,"CCM"),ISNUMBER(SEARCH("DN/DIL/DRT1",ExtraçãoDados!C1611,1)),REPLACE(ExtraçãoDados!C1611,1,29,"DN"),ISNUMBER(SEARCH("DIRECÇAO DE NAVIOS",ExtraçãoDados!C1611,1)),REPLACE(ExtraçãoDados!C1611,1,29,"DN"),ISNUMBER(SEARCH("ESQUADRILHA SUBMARIN",ExtraçãoDados!C1611,1)),REPLACE(ExtraçãoDados!C1611,1,29,"ES"),ISNUMBER(SEARCH("DN",ExtraçãoDados!C1611,1)),REPLACE(ExtraçãoDados!C1611,1,29,"DN"),ISNUMBER(SEARCH("DIRECÇÃO",ExtraçãoDados!C1611,1)),REPLACE(ExtraçãoDados!C1611,1,29,"DN"),ISNUMBER(SEARCH("DIRECÇA0",ExtraçãoDados!C1611,1)),REPLACE(ExtraçãoDados!C1611,1,29,"DN"),ISNUMBER(SEARCH("DIRE",ExtraçãoDados!C1611,1)),REPLACE(ExtraçãoDados!C1611,1,29,"DN"),ISNUMBER(SEARCH("ESQUADRILHA",ExtraçãoDados!C1611,1)),REPLACE(ExtraçãoDados!C1611,1,29,"ES"),ISNUMBER(SEARCH("HOSPITAL DA MARINHA",ExtraçãoDados!C1611,1)),REPLACE(ExtraçãoDados!C1611,1,29,"HM"),ISNUMBER(SEARCH("HOSPITAL",ExtraçãoDados!C1611,1)),REPLACE(ExtraçãoDados!C1611,1,29,"HM"),ISNUMBER(SEARCH("HM",ExtraçãoDados!C1611,1)),REPLACE(ExtraçãoDados!C1611,1,29,"HM"),ISNUMBER(SEARCH("SECÇÃO DE APÓSITOS",ExtraçãoDados!C1611,1)),REPLACE(ExtraçãoDados!C1611,1,29,"HM"))</f>
        <v>#N/A</v>
      </c>
      <c r="E1611" s="4" t="e" cm="1">
        <f t="array" ref="E1611">_xlfn.IFS(LEN(ExtraçãoDados!B1611)=7,YEAR(ExtraçãoDados!D1611),LEN(ExtraçãoDados!B1611)=10,RIGHT(ExtraçãoDados!B1611,4),LEN(ExtraçãoDados!B1611)=9,YEAR(ExtraçãoDados!D1611),LEN(ExtraçãoDados!B1611)=8,YEAR(ExtraçãoDados!D1611),LEN(ExtraçãoDados!B1611)&gt;7,YEAR(ExtraçãoDados!D1611),LEN(ExtraçãoDados!B1611)&gt;5,YEAR(ExtraçãoDados!D1611),LEN(ExtraçãoDados!B1611)&gt;4,YEAR(ExtraçãoDados!D1611))</f>
        <v>#N/A</v>
      </c>
      <c r="F1611" s="4">
        <f>ExtraçãoDados!E1611</f>
        <v>0</v>
      </c>
    </row>
    <row r="1612" spans="1:6" x14ac:dyDescent="0.25">
      <c r="A1612" s="4">
        <f>ExtraçãoDados!A1612</f>
        <v>0</v>
      </c>
      <c r="B1612" s="4" t="str" cm="1">
        <f t="array" ref="B1612">_xlfn.IFS(LEN(ExtraçãoDados!B1612)=12,LEFT(ExtraçãoDados!B1612,3),LEN(ExtraçãoDados!B1612)=10,LEFT(ExtraçãoDados!B1612,5),LEN(ExtraçãoDados!B1612)&gt;19,0,LEN(ExtraçãoDados!B1612)=9,LEFT(ExtraçãoDados!B1612,4),LEN(ExtraçãoDados!B1612)=6,LEFT(ExtraçãoDados!B1612,3),LEN(ExtraçãoDados!B1612)&lt;5,LEFT(ExtraçãoDados!B1612,3),LEN(ExtraçãoDados!B1612)=8,LEFT(ExtraçãoDados!B1612,3),LEN(ExtraçãoDados!B1612)=5,LEFT(ExtraçãoDados!B1612,5),LEN(ExtraçãoDados!B1612)=11,LEFT(ExtraçãoDados!B1612,5),LEN(ExtraçãoDados!B1612)=7,RIGHT(ExtraçãoDados!B1612,6))</f>
        <v/>
      </c>
      <c r="C1612" s="4" t="e" cm="1">
        <f t="array" ref="C1612">_xlfn.IFS(LEN(B1612)=1,"ERRO",LEN(B1612)=2,_xlfn.CONCAT("000",B1612),LEN(B1612)=3,_xlfn.CONCAT("00",B1612),LEN(B1612)=4,_xlfn.CONCAT("0",B1612),LEN(B1612)=6,B1612,LEN(B1612)=7,B1612,LEN(B1612)=5,B1612)</f>
        <v>#N/A</v>
      </c>
      <c r="D1612" s="4" t="e" cm="1">
        <f t="array" ref="D1612">_xlfn.IFS(ExtraçãoDados!C1612={"Direcção de Abastecimento"},REPLACE(ExtraçãoDados!C1612="{Direcção de Abastecimento}",1,25,"DA"),ExtraçãoDados!C1612={"COMISSÃO CULTURAL DE LMARINHA"},REPLACE(ExtraçãoDados!C1612={"COMISSÃO CULTURAL DE LMARINHA"},1,28,"CCM"),ExtraçãoDados!C1612={"DIRECÇÃO DE NAVIOS"},REPLACE(ExtraçãoDados!C1612={"DIRECÇÃO DE NAVIOS"},1,28,"DN"),ExtraçãoDados!C1612={"ESQUADRILHA SUBMARINOS"},REPLACE(ExtraçãoDados!C1612={"ESQUADRILHA SUBMARINOS"},1,28,"ES"),ExtraçãoDados!C1612={"COMISSÃO MARINHA"},REPLACE(ExtraçãoDados!C1612={"COMISSÃO MARINHA"},1,28,"CCM"),ExtraçãoDados!C1612={"COMISSÃO CULTURAL DE MARINHA"},REPLACE(ExtraçãoDados!C1612={"COMISSÃO CULTURAL DE MARINHA"},1,28,"CCM"),ExtraçãoDados!C1612={"CCM"},REPLACE(ExtraçãoDados!C1612={"CCM"},1,28,"CCM"),ExtraçãoDados!C1612={"DN"},REPLACE(ExtraçãoDados!C1612={"DN"},1,28,"DN"),ExtraçãoDados!C1612={"ES"},REPLACE(ExtraçãoDados!C1612={"ES"},1,28,"ES"),ExtraçãoDados!C1612={"DA"},REPLACE(ExtraçãoDados!C1612={"DA"},1,28,"DA"),ExtraçãoDados!C1612={"DE: ESQUADRILHA SUBMARINOS"},REPLACE(ExtraçãoDados!C1612={"DE: ESQUADRILHA SUBMARINOS"},1,28,"ES"),ExtraçãoDados!C1612={"DE: COMISSÃO CULTURAL DE LMARINHA"},REPLACE(ExtraçãoDados!C1612={"DE: COMISSÃO CULTURAL DE LMARINHA"},1,28,"CCM"),ExtraçãoDados!C1612={"ON"},REPLACE(ExtraçãoDados!C1612={"ON"},1,28,"DN"),ExtraçãoDados!C1612={"ESQ. SUBMARINOS"},REPLACE(ExtraçãoDados!C1612={"ESQ. SUBMARINOS"},1,28,"ES"),ExtraçãoDados!C1612={"☒ irecção de Abastecimento"},REPLACE(ExtraçãoDados!C1612={"☒ irecção de Abastecimento"},1,28,"DA"),ExtraçãoDados!C1612={"Direcã d Abtit ço e asecmeno"},REPLACE(ExtraçãoDados!C1612={"Direcã d Abtit ço e asecmeno"},1,28,"DA"),ExtraçãoDados!C1612={"Diecã d Abtit rço e asecmeno"},REPLACE(ExtraçãoDados!C1612={"Diecã d Abtit rço e asecmeno"},1,28,"DA"),ISNUMBER(SEARCH("COMISSÃO",ExtraçãoDados!C1612,1)),REPLACE(ExtraçãoDados!C1612,1,29,"CCM"),ISNUMBER(SEARCH("DN/DIL/DRT1",ExtraçãoDados!C1612,1)),REPLACE(ExtraçãoDados!C1612,1,29,"DN"),ISNUMBER(SEARCH("DIRECÇAO DE NAVIOS",ExtraçãoDados!C1612,1)),REPLACE(ExtraçãoDados!C1612,1,29,"DN"),ISNUMBER(SEARCH("ESQUADRILHA SUBMARIN",ExtraçãoDados!C1612,1)),REPLACE(ExtraçãoDados!C1612,1,29,"ES"),ISNUMBER(SEARCH("DN",ExtraçãoDados!C1612,1)),REPLACE(ExtraçãoDados!C1612,1,29,"DN"),ISNUMBER(SEARCH("DIRECÇÃO",ExtraçãoDados!C1612,1)),REPLACE(ExtraçãoDados!C1612,1,29,"DN"),ISNUMBER(SEARCH("DIRECÇA0",ExtraçãoDados!C1612,1)),REPLACE(ExtraçãoDados!C1612,1,29,"DN"),ISNUMBER(SEARCH("DIRE",ExtraçãoDados!C1612,1)),REPLACE(ExtraçãoDados!C1612,1,29,"DN"),ISNUMBER(SEARCH("ESQUADRILHA",ExtraçãoDados!C1612,1)),REPLACE(ExtraçãoDados!C1612,1,29,"ES"),ISNUMBER(SEARCH("HOSPITAL DA MARINHA",ExtraçãoDados!C1612,1)),REPLACE(ExtraçãoDados!C1612,1,29,"HM"),ISNUMBER(SEARCH("HOSPITAL",ExtraçãoDados!C1612,1)),REPLACE(ExtraçãoDados!C1612,1,29,"HM"),ISNUMBER(SEARCH("HM",ExtraçãoDados!C1612,1)),REPLACE(ExtraçãoDados!C1612,1,29,"HM"),ISNUMBER(SEARCH("SECÇÃO DE APÓSITOS",ExtraçãoDados!C1612,1)),REPLACE(ExtraçãoDados!C1612,1,29,"HM"))</f>
        <v>#N/A</v>
      </c>
      <c r="E1612" s="4" t="e" cm="1">
        <f t="array" ref="E1612">_xlfn.IFS(LEN(ExtraçãoDados!B1612)=7,YEAR(ExtraçãoDados!D1612),LEN(ExtraçãoDados!B1612)=10,RIGHT(ExtraçãoDados!B1612,4),LEN(ExtraçãoDados!B1612)=9,YEAR(ExtraçãoDados!D1612),LEN(ExtraçãoDados!B1612)=8,YEAR(ExtraçãoDados!D1612),LEN(ExtraçãoDados!B1612)&gt;7,YEAR(ExtraçãoDados!D1612),LEN(ExtraçãoDados!B1612)&gt;5,YEAR(ExtraçãoDados!D1612),LEN(ExtraçãoDados!B1612)&gt;4,YEAR(ExtraçãoDados!D1612))</f>
        <v>#N/A</v>
      </c>
      <c r="F1612" s="4">
        <f>ExtraçãoDados!E1612</f>
        <v>0</v>
      </c>
    </row>
    <row r="1613" spans="1:6" x14ac:dyDescent="0.25">
      <c r="A1613" s="4">
        <f>ExtraçãoDados!A1613</f>
        <v>0</v>
      </c>
      <c r="B1613" s="4" t="str" cm="1">
        <f t="array" ref="B1613">_xlfn.IFS(LEN(ExtraçãoDados!B1613)=12,LEFT(ExtraçãoDados!B1613,3),LEN(ExtraçãoDados!B1613)=10,LEFT(ExtraçãoDados!B1613,5),LEN(ExtraçãoDados!B1613)&gt;19,0,LEN(ExtraçãoDados!B1613)=9,LEFT(ExtraçãoDados!B1613,4),LEN(ExtraçãoDados!B1613)=6,LEFT(ExtraçãoDados!B1613,3),LEN(ExtraçãoDados!B1613)&lt;5,LEFT(ExtraçãoDados!B1613,3),LEN(ExtraçãoDados!B1613)=8,LEFT(ExtraçãoDados!B1613,3),LEN(ExtraçãoDados!B1613)=5,LEFT(ExtraçãoDados!B1613,5),LEN(ExtraçãoDados!B1613)=11,LEFT(ExtraçãoDados!B1613,5),LEN(ExtraçãoDados!B1613)=7,RIGHT(ExtraçãoDados!B1613,6))</f>
        <v/>
      </c>
      <c r="C1613" s="4" t="e" cm="1">
        <f t="array" ref="C1613">_xlfn.IFS(LEN(B1613)=1,"ERRO",LEN(B1613)=2,_xlfn.CONCAT("000",B1613),LEN(B1613)=3,_xlfn.CONCAT("00",B1613),LEN(B1613)=4,_xlfn.CONCAT("0",B1613),LEN(B1613)=6,B1613,LEN(B1613)=7,B1613,LEN(B1613)=5,B1613)</f>
        <v>#N/A</v>
      </c>
      <c r="D1613" s="4" t="e" cm="1">
        <f t="array" ref="D1613">_xlfn.IFS(ExtraçãoDados!C1613={"Direcção de Abastecimento"},REPLACE(ExtraçãoDados!C1613="{Direcção de Abastecimento}",1,25,"DA"),ExtraçãoDados!C1613={"COMISSÃO CULTURAL DE LMARINHA"},REPLACE(ExtraçãoDados!C1613={"COMISSÃO CULTURAL DE LMARINHA"},1,28,"CCM"),ExtraçãoDados!C1613={"DIRECÇÃO DE NAVIOS"},REPLACE(ExtraçãoDados!C1613={"DIRECÇÃO DE NAVIOS"},1,28,"DN"),ExtraçãoDados!C1613={"ESQUADRILHA SUBMARINOS"},REPLACE(ExtraçãoDados!C1613={"ESQUADRILHA SUBMARINOS"},1,28,"ES"),ExtraçãoDados!C1613={"COMISSÃO MARINHA"},REPLACE(ExtraçãoDados!C1613={"COMISSÃO MARINHA"},1,28,"CCM"),ExtraçãoDados!C1613={"COMISSÃO CULTURAL DE MARINHA"},REPLACE(ExtraçãoDados!C1613={"COMISSÃO CULTURAL DE MARINHA"},1,28,"CCM"),ExtraçãoDados!C1613={"CCM"},REPLACE(ExtraçãoDados!C1613={"CCM"},1,28,"CCM"),ExtraçãoDados!C1613={"DN"},REPLACE(ExtraçãoDados!C1613={"DN"},1,28,"DN"),ExtraçãoDados!C1613={"ES"},REPLACE(ExtraçãoDados!C1613={"ES"},1,28,"ES"),ExtraçãoDados!C1613={"DA"},REPLACE(ExtraçãoDados!C1613={"DA"},1,28,"DA"),ExtraçãoDados!C1613={"DE: ESQUADRILHA SUBMARINOS"},REPLACE(ExtraçãoDados!C1613={"DE: ESQUADRILHA SUBMARINOS"},1,28,"ES"),ExtraçãoDados!C1613={"DE: COMISSÃO CULTURAL DE LMARINHA"},REPLACE(ExtraçãoDados!C1613={"DE: COMISSÃO CULTURAL DE LMARINHA"},1,28,"CCM"),ExtraçãoDados!C1613={"ON"},REPLACE(ExtraçãoDados!C1613={"ON"},1,28,"DN"),ExtraçãoDados!C1613={"ESQ. SUBMARINOS"},REPLACE(ExtraçãoDados!C1613={"ESQ. SUBMARINOS"},1,28,"ES"),ExtraçãoDados!C1613={"☒ irecção de Abastecimento"},REPLACE(ExtraçãoDados!C1613={"☒ irecção de Abastecimento"},1,28,"DA"),ExtraçãoDados!C1613={"Direcã d Abtit ço e asecmeno"},REPLACE(ExtraçãoDados!C1613={"Direcã d Abtit ço e asecmeno"},1,28,"DA"),ExtraçãoDados!C1613={"Diecã d Abtit rço e asecmeno"},REPLACE(ExtraçãoDados!C1613={"Diecã d Abtit rço e asecmeno"},1,28,"DA"),ISNUMBER(SEARCH("COMISSÃO",ExtraçãoDados!C1613,1)),REPLACE(ExtraçãoDados!C1613,1,29,"CCM"),ISNUMBER(SEARCH("DN/DIL/DRT1",ExtraçãoDados!C1613,1)),REPLACE(ExtraçãoDados!C1613,1,29,"DN"),ISNUMBER(SEARCH("DIRECÇAO DE NAVIOS",ExtraçãoDados!C1613,1)),REPLACE(ExtraçãoDados!C1613,1,29,"DN"),ISNUMBER(SEARCH("ESQUADRILHA SUBMARIN",ExtraçãoDados!C1613,1)),REPLACE(ExtraçãoDados!C1613,1,29,"ES"),ISNUMBER(SEARCH("DN",ExtraçãoDados!C1613,1)),REPLACE(ExtraçãoDados!C1613,1,29,"DN"),ISNUMBER(SEARCH("DIRECÇÃO",ExtraçãoDados!C1613,1)),REPLACE(ExtraçãoDados!C1613,1,29,"DN"),ISNUMBER(SEARCH("DIRECÇA0",ExtraçãoDados!C1613,1)),REPLACE(ExtraçãoDados!C1613,1,29,"DN"),ISNUMBER(SEARCH("DIRE",ExtraçãoDados!C1613,1)),REPLACE(ExtraçãoDados!C1613,1,29,"DN"),ISNUMBER(SEARCH("ESQUADRILHA",ExtraçãoDados!C1613,1)),REPLACE(ExtraçãoDados!C1613,1,29,"ES"),ISNUMBER(SEARCH("HOSPITAL DA MARINHA",ExtraçãoDados!C1613,1)),REPLACE(ExtraçãoDados!C1613,1,29,"HM"),ISNUMBER(SEARCH("HOSPITAL",ExtraçãoDados!C1613,1)),REPLACE(ExtraçãoDados!C1613,1,29,"HM"),ISNUMBER(SEARCH("HM",ExtraçãoDados!C1613,1)),REPLACE(ExtraçãoDados!C1613,1,29,"HM"),ISNUMBER(SEARCH("SECÇÃO DE APÓSITOS",ExtraçãoDados!C1613,1)),REPLACE(ExtraçãoDados!C1613,1,29,"HM"))</f>
        <v>#N/A</v>
      </c>
      <c r="E1613" s="4" t="e" cm="1">
        <f t="array" ref="E1613">_xlfn.IFS(LEN(ExtraçãoDados!B1613)=7,YEAR(ExtraçãoDados!D1613),LEN(ExtraçãoDados!B1613)=10,RIGHT(ExtraçãoDados!B1613,4),LEN(ExtraçãoDados!B1613)=9,YEAR(ExtraçãoDados!D1613),LEN(ExtraçãoDados!B1613)=8,YEAR(ExtraçãoDados!D1613),LEN(ExtraçãoDados!B1613)&gt;7,YEAR(ExtraçãoDados!D1613),LEN(ExtraçãoDados!B1613)&gt;5,YEAR(ExtraçãoDados!D1613),LEN(ExtraçãoDados!B1613)&gt;4,YEAR(ExtraçãoDados!D1613))</f>
        <v>#N/A</v>
      </c>
      <c r="F1613" s="4">
        <f>ExtraçãoDados!E1613</f>
        <v>0</v>
      </c>
    </row>
    <row r="1614" spans="1:6" x14ac:dyDescent="0.25">
      <c r="A1614" s="4">
        <f>ExtraçãoDados!A1614</f>
        <v>0</v>
      </c>
      <c r="B1614" s="4" t="str" cm="1">
        <f t="array" ref="B1614">_xlfn.IFS(LEN(ExtraçãoDados!B1614)=12,LEFT(ExtraçãoDados!B1614,3),LEN(ExtraçãoDados!B1614)=10,LEFT(ExtraçãoDados!B1614,5),LEN(ExtraçãoDados!B1614)&gt;19,0,LEN(ExtraçãoDados!B1614)=9,LEFT(ExtraçãoDados!B1614,4),LEN(ExtraçãoDados!B1614)=6,LEFT(ExtraçãoDados!B1614,3),LEN(ExtraçãoDados!B1614)&lt;5,LEFT(ExtraçãoDados!B1614,3),LEN(ExtraçãoDados!B1614)=8,LEFT(ExtraçãoDados!B1614,3),LEN(ExtraçãoDados!B1614)=5,LEFT(ExtraçãoDados!B1614,5),LEN(ExtraçãoDados!B1614)=11,LEFT(ExtraçãoDados!B1614,5),LEN(ExtraçãoDados!B1614)=7,RIGHT(ExtraçãoDados!B1614,6))</f>
        <v/>
      </c>
      <c r="C1614" s="4" t="e" cm="1">
        <f t="array" ref="C1614">_xlfn.IFS(LEN(B1614)=1,"ERRO",LEN(B1614)=2,_xlfn.CONCAT("000",B1614),LEN(B1614)=3,_xlfn.CONCAT("00",B1614),LEN(B1614)=4,_xlfn.CONCAT("0",B1614),LEN(B1614)=6,B1614,LEN(B1614)=7,B1614,LEN(B1614)=5,B1614)</f>
        <v>#N/A</v>
      </c>
      <c r="D1614" s="4" t="e" cm="1">
        <f t="array" ref="D1614">_xlfn.IFS(ExtraçãoDados!C1614={"Direcção de Abastecimento"},REPLACE(ExtraçãoDados!C1614="{Direcção de Abastecimento}",1,25,"DA"),ExtraçãoDados!C1614={"COMISSÃO CULTURAL DE LMARINHA"},REPLACE(ExtraçãoDados!C1614={"COMISSÃO CULTURAL DE LMARINHA"},1,28,"CCM"),ExtraçãoDados!C1614={"DIRECÇÃO DE NAVIOS"},REPLACE(ExtraçãoDados!C1614={"DIRECÇÃO DE NAVIOS"},1,28,"DN"),ExtraçãoDados!C1614={"ESQUADRILHA SUBMARINOS"},REPLACE(ExtraçãoDados!C1614={"ESQUADRILHA SUBMARINOS"},1,28,"ES"),ExtraçãoDados!C1614={"COMISSÃO MARINHA"},REPLACE(ExtraçãoDados!C1614={"COMISSÃO MARINHA"},1,28,"CCM"),ExtraçãoDados!C1614={"COMISSÃO CULTURAL DE MARINHA"},REPLACE(ExtraçãoDados!C1614={"COMISSÃO CULTURAL DE MARINHA"},1,28,"CCM"),ExtraçãoDados!C1614={"CCM"},REPLACE(ExtraçãoDados!C1614={"CCM"},1,28,"CCM"),ExtraçãoDados!C1614={"DN"},REPLACE(ExtraçãoDados!C1614={"DN"},1,28,"DN"),ExtraçãoDados!C1614={"ES"},REPLACE(ExtraçãoDados!C1614={"ES"},1,28,"ES"),ExtraçãoDados!C1614={"DA"},REPLACE(ExtraçãoDados!C1614={"DA"},1,28,"DA"),ExtraçãoDados!C1614={"DE: ESQUADRILHA SUBMARINOS"},REPLACE(ExtraçãoDados!C1614={"DE: ESQUADRILHA SUBMARINOS"},1,28,"ES"),ExtraçãoDados!C1614={"DE: COMISSÃO CULTURAL DE LMARINHA"},REPLACE(ExtraçãoDados!C1614={"DE: COMISSÃO CULTURAL DE LMARINHA"},1,28,"CCM"),ExtraçãoDados!C1614={"ON"},REPLACE(ExtraçãoDados!C1614={"ON"},1,28,"DN"),ExtraçãoDados!C1614={"ESQ. SUBMARINOS"},REPLACE(ExtraçãoDados!C1614={"ESQ. SUBMARINOS"},1,28,"ES"),ExtraçãoDados!C1614={"☒ irecção de Abastecimento"},REPLACE(ExtraçãoDados!C1614={"☒ irecção de Abastecimento"},1,28,"DA"),ExtraçãoDados!C1614={"Direcã d Abtit ço e asecmeno"},REPLACE(ExtraçãoDados!C1614={"Direcã d Abtit ço e asecmeno"},1,28,"DA"),ExtraçãoDados!C1614={"Diecã d Abtit rço e asecmeno"},REPLACE(ExtraçãoDados!C1614={"Diecã d Abtit rço e asecmeno"},1,28,"DA"),ISNUMBER(SEARCH("COMISSÃO",ExtraçãoDados!C1614,1)),REPLACE(ExtraçãoDados!C1614,1,29,"CCM"),ISNUMBER(SEARCH("DN/DIL/DRT1",ExtraçãoDados!C1614,1)),REPLACE(ExtraçãoDados!C1614,1,29,"DN"),ISNUMBER(SEARCH("DIRECÇAO DE NAVIOS",ExtraçãoDados!C1614,1)),REPLACE(ExtraçãoDados!C1614,1,29,"DN"),ISNUMBER(SEARCH("ESQUADRILHA SUBMARIN",ExtraçãoDados!C1614,1)),REPLACE(ExtraçãoDados!C1614,1,29,"ES"),ISNUMBER(SEARCH("DN",ExtraçãoDados!C1614,1)),REPLACE(ExtraçãoDados!C1614,1,29,"DN"),ISNUMBER(SEARCH("DIRECÇÃO",ExtraçãoDados!C1614,1)),REPLACE(ExtraçãoDados!C1614,1,29,"DN"),ISNUMBER(SEARCH("DIRECÇA0",ExtraçãoDados!C1614,1)),REPLACE(ExtraçãoDados!C1614,1,29,"DN"),ISNUMBER(SEARCH("DIRE",ExtraçãoDados!C1614,1)),REPLACE(ExtraçãoDados!C1614,1,29,"DN"),ISNUMBER(SEARCH("ESQUADRILHA",ExtraçãoDados!C1614,1)),REPLACE(ExtraçãoDados!C1614,1,29,"ES"),ISNUMBER(SEARCH("HOSPITAL DA MARINHA",ExtraçãoDados!C1614,1)),REPLACE(ExtraçãoDados!C1614,1,29,"HM"),ISNUMBER(SEARCH("HOSPITAL",ExtraçãoDados!C1614,1)),REPLACE(ExtraçãoDados!C1614,1,29,"HM"),ISNUMBER(SEARCH("HM",ExtraçãoDados!C1614,1)),REPLACE(ExtraçãoDados!C1614,1,29,"HM"),ISNUMBER(SEARCH("SECÇÃO DE APÓSITOS",ExtraçãoDados!C1614,1)),REPLACE(ExtraçãoDados!C1614,1,29,"HM"))</f>
        <v>#N/A</v>
      </c>
      <c r="E1614" s="4" t="e" cm="1">
        <f t="array" ref="E1614">_xlfn.IFS(LEN(ExtraçãoDados!B1614)=7,YEAR(ExtraçãoDados!D1614),LEN(ExtraçãoDados!B1614)=10,RIGHT(ExtraçãoDados!B1614,4),LEN(ExtraçãoDados!B1614)=9,YEAR(ExtraçãoDados!D1614),LEN(ExtraçãoDados!B1614)=8,YEAR(ExtraçãoDados!D1614),LEN(ExtraçãoDados!B1614)&gt;7,YEAR(ExtraçãoDados!D1614),LEN(ExtraçãoDados!B1614)&gt;5,YEAR(ExtraçãoDados!D1614),LEN(ExtraçãoDados!B1614)&gt;4,YEAR(ExtraçãoDados!D1614))</f>
        <v>#N/A</v>
      </c>
      <c r="F1614" s="4">
        <f>ExtraçãoDados!E1614</f>
        <v>0</v>
      </c>
    </row>
    <row r="1615" spans="1:6" x14ac:dyDescent="0.25">
      <c r="A1615" s="4">
        <f>ExtraçãoDados!A1615</f>
        <v>0</v>
      </c>
      <c r="B1615" s="4" t="str" cm="1">
        <f t="array" ref="B1615">_xlfn.IFS(LEN(ExtraçãoDados!B1615)=12,LEFT(ExtraçãoDados!B1615,3),LEN(ExtraçãoDados!B1615)=10,LEFT(ExtraçãoDados!B1615,5),LEN(ExtraçãoDados!B1615)&gt;19,0,LEN(ExtraçãoDados!B1615)=9,LEFT(ExtraçãoDados!B1615,4),LEN(ExtraçãoDados!B1615)=6,LEFT(ExtraçãoDados!B1615,3),LEN(ExtraçãoDados!B1615)&lt;5,LEFT(ExtraçãoDados!B1615,3),LEN(ExtraçãoDados!B1615)=8,LEFT(ExtraçãoDados!B1615,3),LEN(ExtraçãoDados!B1615)=5,LEFT(ExtraçãoDados!B1615,5),LEN(ExtraçãoDados!B1615)=11,LEFT(ExtraçãoDados!B1615,5),LEN(ExtraçãoDados!B1615)=7,RIGHT(ExtraçãoDados!B1615,6))</f>
        <v/>
      </c>
      <c r="C1615" s="4" t="e" cm="1">
        <f t="array" ref="C1615">_xlfn.IFS(LEN(B1615)=1,"ERRO",LEN(B1615)=2,_xlfn.CONCAT("000",B1615),LEN(B1615)=3,_xlfn.CONCAT("00",B1615),LEN(B1615)=4,_xlfn.CONCAT("0",B1615),LEN(B1615)=6,B1615,LEN(B1615)=7,B1615,LEN(B1615)=5,B1615)</f>
        <v>#N/A</v>
      </c>
      <c r="D1615" s="4" t="e" cm="1">
        <f t="array" ref="D1615">_xlfn.IFS(ExtraçãoDados!C1615={"Direcção de Abastecimento"},REPLACE(ExtraçãoDados!C1615="{Direcção de Abastecimento}",1,25,"DA"),ExtraçãoDados!C1615={"COMISSÃO CULTURAL DE LMARINHA"},REPLACE(ExtraçãoDados!C1615={"COMISSÃO CULTURAL DE LMARINHA"},1,28,"CCM"),ExtraçãoDados!C1615={"DIRECÇÃO DE NAVIOS"},REPLACE(ExtraçãoDados!C1615={"DIRECÇÃO DE NAVIOS"},1,28,"DN"),ExtraçãoDados!C1615={"ESQUADRILHA SUBMARINOS"},REPLACE(ExtraçãoDados!C1615={"ESQUADRILHA SUBMARINOS"},1,28,"ES"),ExtraçãoDados!C1615={"COMISSÃO MARINHA"},REPLACE(ExtraçãoDados!C1615={"COMISSÃO MARINHA"},1,28,"CCM"),ExtraçãoDados!C1615={"COMISSÃO CULTURAL DE MARINHA"},REPLACE(ExtraçãoDados!C1615={"COMISSÃO CULTURAL DE MARINHA"},1,28,"CCM"),ExtraçãoDados!C1615={"CCM"},REPLACE(ExtraçãoDados!C1615={"CCM"},1,28,"CCM"),ExtraçãoDados!C1615={"DN"},REPLACE(ExtraçãoDados!C1615={"DN"},1,28,"DN"),ExtraçãoDados!C1615={"ES"},REPLACE(ExtraçãoDados!C1615={"ES"},1,28,"ES"),ExtraçãoDados!C1615={"DA"},REPLACE(ExtraçãoDados!C1615={"DA"},1,28,"DA"),ExtraçãoDados!C1615={"DE: ESQUADRILHA SUBMARINOS"},REPLACE(ExtraçãoDados!C1615={"DE: ESQUADRILHA SUBMARINOS"},1,28,"ES"),ExtraçãoDados!C1615={"DE: COMISSÃO CULTURAL DE LMARINHA"},REPLACE(ExtraçãoDados!C1615={"DE: COMISSÃO CULTURAL DE LMARINHA"},1,28,"CCM"),ExtraçãoDados!C1615={"ON"},REPLACE(ExtraçãoDados!C1615={"ON"},1,28,"DN"),ExtraçãoDados!C1615={"ESQ. SUBMARINOS"},REPLACE(ExtraçãoDados!C1615={"ESQ. SUBMARINOS"},1,28,"ES"),ExtraçãoDados!C1615={"☒ irecção de Abastecimento"},REPLACE(ExtraçãoDados!C1615={"☒ irecção de Abastecimento"},1,28,"DA"),ExtraçãoDados!C1615={"Direcã d Abtit ço e asecmeno"},REPLACE(ExtraçãoDados!C1615={"Direcã d Abtit ço e asecmeno"},1,28,"DA"),ExtraçãoDados!C1615={"Diecã d Abtit rço e asecmeno"},REPLACE(ExtraçãoDados!C1615={"Diecã d Abtit rço e asecmeno"},1,28,"DA"),ISNUMBER(SEARCH("COMISSÃO",ExtraçãoDados!C1615,1)),REPLACE(ExtraçãoDados!C1615,1,29,"CCM"),ISNUMBER(SEARCH("DN/DIL/DRT1",ExtraçãoDados!C1615,1)),REPLACE(ExtraçãoDados!C1615,1,29,"DN"),ISNUMBER(SEARCH("DIRECÇAO DE NAVIOS",ExtraçãoDados!C1615,1)),REPLACE(ExtraçãoDados!C1615,1,29,"DN"),ISNUMBER(SEARCH("ESQUADRILHA SUBMARIN",ExtraçãoDados!C1615,1)),REPLACE(ExtraçãoDados!C1615,1,29,"ES"),ISNUMBER(SEARCH("DN",ExtraçãoDados!C1615,1)),REPLACE(ExtraçãoDados!C1615,1,29,"DN"),ISNUMBER(SEARCH("DIRECÇÃO",ExtraçãoDados!C1615,1)),REPLACE(ExtraçãoDados!C1615,1,29,"DN"),ISNUMBER(SEARCH("DIRECÇA0",ExtraçãoDados!C1615,1)),REPLACE(ExtraçãoDados!C1615,1,29,"DN"),ISNUMBER(SEARCH("DIRE",ExtraçãoDados!C1615,1)),REPLACE(ExtraçãoDados!C1615,1,29,"DN"),ISNUMBER(SEARCH("ESQUADRILHA",ExtraçãoDados!C1615,1)),REPLACE(ExtraçãoDados!C1615,1,29,"ES"),ISNUMBER(SEARCH("HOSPITAL DA MARINHA",ExtraçãoDados!C1615,1)),REPLACE(ExtraçãoDados!C1615,1,29,"HM"),ISNUMBER(SEARCH("HOSPITAL",ExtraçãoDados!C1615,1)),REPLACE(ExtraçãoDados!C1615,1,29,"HM"),ISNUMBER(SEARCH("HM",ExtraçãoDados!C1615,1)),REPLACE(ExtraçãoDados!C1615,1,29,"HM"),ISNUMBER(SEARCH("SECÇÃO DE APÓSITOS",ExtraçãoDados!C1615,1)),REPLACE(ExtraçãoDados!C1615,1,29,"HM"))</f>
        <v>#N/A</v>
      </c>
      <c r="E1615" s="4" t="e" cm="1">
        <f t="array" ref="E1615">_xlfn.IFS(LEN(ExtraçãoDados!B1615)=7,YEAR(ExtraçãoDados!D1615),LEN(ExtraçãoDados!B1615)=10,RIGHT(ExtraçãoDados!B1615,4),LEN(ExtraçãoDados!B1615)=9,YEAR(ExtraçãoDados!D1615),LEN(ExtraçãoDados!B1615)=8,YEAR(ExtraçãoDados!D1615),LEN(ExtraçãoDados!B1615)&gt;7,YEAR(ExtraçãoDados!D1615),LEN(ExtraçãoDados!B1615)&gt;5,YEAR(ExtraçãoDados!D1615),LEN(ExtraçãoDados!B1615)&gt;4,YEAR(ExtraçãoDados!D1615))</f>
        <v>#N/A</v>
      </c>
      <c r="F1615" s="4">
        <f>ExtraçãoDados!E1615</f>
        <v>0</v>
      </c>
    </row>
    <row r="1616" spans="1:6" x14ac:dyDescent="0.25">
      <c r="A1616" s="4">
        <f>ExtraçãoDados!A1616</f>
        <v>0</v>
      </c>
      <c r="B1616" s="4" t="str" cm="1">
        <f t="array" ref="B1616">_xlfn.IFS(LEN(ExtraçãoDados!B1616)=12,LEFT(ExtraçãoDados!B1616,3),LEN(ExtraçãoDados!B1616)=10,LEFT(ExtraçãoDados!B1616,5),LEN(ExtraçãoDados!B1616)&gt;19,0,LEN(ExtraçãoDados!B1616)=9,LEFT(ExtraçãoDados!B1616,4),LEN(ExtraçãoDados!B1616)=6,LEFT(ExtraçãoDados!B1616,3),LEN(ExtraçãoDados!B1616)&lt;5,LEFT(ExtraçãoDados!B1616,3),LEN(ExtraçãoDados!B1616)=8,LEFT(ExtraçãoDados!B1616,3),LEN(ExtraçãoDados!B1616)=5,LEFT(ExtraçãoDados!B1616,5),LEN(ExtraçãoDados!B1616)=11,LEFT(ExtraçãoDados!B1616,5),LEN(ExtraçãoDados!B1616)=7,RIGHT(ExtraçãoDados!B1616,6))</f>
        <v/>
      </c>
      <c r="C1616" s="4" t="e" cm="1">
        <f t="array" ref="C1616">_xlfn.IFS(LEN(B1616)=1,"ERRO",LEN(B1616)=2,_xlfn.CONCAT("000",B1616),LEN(B1616)=3,_xlfn.CONCAT("00",B1616),LEN(B1616)=4,_xlfn.CONCAT("0",B1616),LEN(B1616)=6,B1616,LEN(B1616)=7,B1616,LEN(B1616)=5,B1616)</f>
        <v>#N/A</v>
      </c>
      <c r="D1616" s="4" t="e" cm="1">
        <f t="array" ref="D1616">_xlfn.IFS(ExtraçãoDados!C1616={"Direcção de Abastecimento"},REPLACE(ExtraçãoDados!C1616="{Direcção de Abastecimento}",1,25,"DA"),ExtraçãoDados!C1616={"COMISSÃO CULTURAL DE LMARINHA"},REPLACE(ExtraçãoDados!C1616={"COMISSÃO CULTURAL DE LMARINHA"},1,28,"CCM"),ExtraçãoDados!C1616={"DIRECÇÃO DE NAVIOS"},REPLACE(ExtraçãoDados!C1616={"DIRECÇÃO DE NAVIOS"},1,28,"DN"),ExtraçãoDados!C1616={"ESQUADRILHA SUBMARINOS"},REPLACE(ExtraçãoDados!C1616={"ESQUADRILHA SUBMARINOS"},1,28,"ES"),ExtraçãoDados!C1616={"COMISSÃO MARINHA"},REPLACE(ExtraçãoDados!C1616={"COMISSÃO MARINHA"},1,28,"CCM"),ExtraçãoDados!C1616={"COMISSÃO CULTURAL DE MARINHA"},REPLACE(ExtraçãoDados!C1616={"COMISSÃO CULTURAL DE MARINHA"},1,28,"CCM"),ExtraçãoDados!C1616={"CCM"},REPLACE(ExtraçãoDados!C1616={"CCM"},1,28,"CCM"),ExtraçãoDados!C1616={"DN"},REPLACE(ExtraçãoDados!C1616={"DN"},1,28,"DN"),ExtraçãoDados!C1616={"ES"},REPLACE(ExtraçãoDados!C1616={"ES"},1,28,"ES"),ExtraçãoDados!C1616={"DA"},REPLACE(ExtraçãoDados!C1616={"DA"},1,28,"DA"),ExtraçãoDados!C1616={"DE: ESQUADRILHA SUBMARINOS"},REPLACE(ExtraçãoDados!C1616={"DE: ESQUADRILHA SUBMARINOS"},1,28,"ES"),ExtraçãoDados!C1616={"DE: COMISSÃO CULTURAL DE LMARINHA"},REPLACE(ExtraçãoDados!C1616={"DE: COMISSÃO CULTURAL DE LMARINHA"},1,28,"CCM"),ExtraçãoDados!C1616={"ON"},REPLACE(ExtraçãoDados!C1616={"ON"},1,28,"DN"),ExtraçãoDados!C1616={"ESQ. SUBMARINOS"},REPLACE(ExtraçãoDados!C1616={"ESQ. SUBMARINOS"},1,28,"ES"),ExtraçãoDados!C1616={"☒ irecção de Abastecimento"},REPLACE(ExtraçãoDados!C1616={"☒ irecção de Abastecimento"},1,28,"DA"),ExtraçãoDados!C1616={"Direcã d Abtit ço e asecmeno"},REPLACE(ExtraçãoDados!C1616={"Direcã d Abtit ço e asecmeno"},1,28,"DA"),ExtraçãoDados!C1616={"Diecã d Abtit rço e asecmeno"},REPLACE(ExtraçãoDados!C1616={"Diecã d Abtit rço e asecmeno"},1,28,"DA"),ISNUMBER(SEARCH("COMISSÃO",ExtraçãoDados!C1616,1)),REPLACE(ExtraçãoDados!C1616,1,29,"CCM"),ISNUMBER(SEARCH("DN/DIL/DRT1",ExtraçãoDados!C1616,1)),REPLACE(ExtraçãoDados!C1616,1,29,"DN"),ISNUMBER(SEARCH("DIRECÇAO DE NAVIOS",ExtraçãoDados!C1616,1)),REPLACE(ExtraçãoDados!C1616,1,29,"DN"),ISNUMBER(SEARCH("ESQUADRILHA SUBMARIN",ExtraçãoDados!C1616,1)),REPLACE(ExtraçãoDados!C1616,1,29,"ES"),ISNUMBER(SEARCH("DN",ExtraçãoDados!C1616,1)),REPLACE(ExtraçãoDados!C1616,1,29,"DN"),ISNUMBER(SEARCH("DIRECÇÃO",ExtraçãoDados!C1616,1)),REPLACE(ExtraçãoDados!C1616,1,29,"DN"),ISNUMBER(SEARCH("DIRECÇA0",ExtraçãoDados!C1616,1)),REPLACE(ExtraçãoDados!C1616,1,29,"DN"),ISNUMBER(SEARCH("DIRE",ExtraçãoDados!C1616,1)),REPLACE(ExtraçãoDados!C1616,1,29,"DN"),ISNUMBER(SEARCH("ESQUADRILHA",ExtraçãoDados!C1616,1)),REPLACE(ExtraçãoDados!C1616,1,29,"ES"),ISNUMBER(SEARCH("HOSPITAL DA MARINHA",ExtraçãoDados!C1616,1)),REPLACE(ExtraçãoDados!C1616,1,29,"HM"),ISNUMBER(SEARCH("HOSPITAL",ExtraçãoDados!C1616,1)),REPLACE(ExtraçãoDados!C1616,1,29,"HM"),ISNUMBER(SEARCH("HM",ExtraçãoDados!C1616,1)),REPLACE(ExtraçãoDados!C1616,1,29,"HM"),ISNUMBER(SEARCH("SECÇÃO DE APÓSITOS",ExtraçãoDados!C1616,1)),REPLACE(ExtraçãoDados!C1616,1,29,"HM"))</f>
        <v>#N/A</v>
      </c>
      <c r="E1616" s="4" t="e" cm="1">
        <f t="array" ref="E1616">_xlfn.IFS(LEN(ExtraçãoDados!B1616)=7,YEAR(ExtraçãoDados!D1616),LEN(ExtraçãoDados!B1616)=10,RIGHT(ExtraçãoDados!B1616,4),LEN(ExtraçãoDados!B1616)=9,YEAR(ExtraçãoDados!D1616),LEN(ExtraçãoDados!B1616)=8,YEAR(ExtraçãoDados!D1616),LEN(ExtraçãoDados!B1616)&gt;7,YEAR(ExtraçãoDados!D1616),LEN(ExtraçãoDados!B1616)&gt;5,YEAR(ExtraçãoDados!D1616),LEN(ExtraçãoDados!B1616)&gt;4,YEAR(ExtraçãoDados!D1616))</f>
        <v>#N/A</v>
      </c>
      <c r="F1616" s="4">
        <f>ExtraçãoDados!E1616</f>
        <v>0</v>
      </c>
    </row>
    <row r="1617" spans="1:6" x14ac:dyDescent="0.25">
      <c r="A1617" s="4">
        <f>ExtraçãoDados!A1617</f>
        <v>0</v>
      </c>
      <c r="B1617" s="4" t="str" cm="1">
        <f t="array" ref="B1617">_xlfn.IFS(LEN(ExtraçãoDados!B1617)=12,LEFT(ExtraçãoDados!B1617,3),LEN(ExtraçãoDados!B1617)=10,LEFT(ExtraçãoDados!B1617,5),LEN(ExtraçãoDados!B1617)&gt;19,0,LEN(ExtraçãoDados!B1617)=9,LEFT(ExtraçãoDados!B1617,4),LEN(ExtraçãoDados!B1617)=6,LEFT(ExtraçãoDados!B1617,3),LEN(ExtraçãoDados!B1617)&lt;5,LEFT(ExtraçãoDados!B1617,3),LEN(ExtraçãoDados!B1617)=8,LEFT(ExtraçãoDados!B1617,3),LEN(ExtraçãoDados!B1617)=5,LEFT(ExtraçãoDados!B1617,5),LEN(ExtraçãoDados!B1617)=11,LEFT(ExtraçãoDados!B1617,5),LEN(ExtraçãoDados!B1617)=7,RIGHT(ExtraçãoDados!B1617,6))</f>
        <v/>
      </c>
      <c r="C1617" s="4" t="e" cm="1">
        <f t="array" ref="C1617">_xlfn.IFS(LEN(B1617)=1,"ERRO",LEN(B1617)=2,_xlfn.CONCAT("000",B1617),LEN(B1617)=3,_xlfn.CONCAT("00",B1617),LEN(B1617)=4,_xlfn.CONCAT("0",B1617),LEN(B1617)=6,B1617,LEN(B1617)=7,B1617,LEN(B1617)=5,B1617)</f>
        <v>#N/A</v>
      </c>
      <c r="D1617" s="4" t="e" cm="1">
        <f t="array" ref="D1617">_xlfn.IFS(ExtraçãoDados!C1617={"Direcção de Abastecimento"},REPLACE(ExtraçãoDados!C1617="{Direcção de Abastecimento}",1,25,"DA"),ExtraçãoDados!C1617={"COMISSÃO CULTURAL DE LMARINHA"},REPLACE(ExtraçãoDados!C1617={"COMISSÃO CULTURAL DE LMARINHA"},1,28,"CCM"),ExtraçãoDados!C1617={"DIRECÇÃO DE NAVIOS"},REPLACE(ExtraçãoDados!C1617={"DIRECÇÃO DE NAVIOS"},1,28,"DN"),ExtraçãoDados!C1617={"ESQUADRILHA SUBMARINOS"},REPLACE(ExtraçãoDados!C1617={"ESQUADRILHA SUBMARINOS"},1,28,"ES"),ExtraçãoDados!C1617={"COMISSÃO MARINHA"},REPLACE(ExtraçãoDados!C1617={"COMISSÃO MARINHA"},1,28,"CCM"),ExtraçãoDados!C1617={"COMISSÃO CULTURAL DE MARINHA"},REPLACE(ExtraçãoDados!C1617={"COMISSÃO CULTURAL DE MARINHA"},1,28,"CCM"),ExtraçãoDados!C1617={"CCM"},REPLACE(ExtraçãoDados!C1617={"CCM"},1,28,"CCM"),ExtraçãoDados!C1617={"DN"},REPLACE(ExtraçãoDados!C1617={"DN"},1,28,"DN"),ExtraçãoDados!C1617={"ES"},REPLACE(ExtraçãoDados!C1617={"ES"},1,28,"ES"),ExtraçãoDados!C1617={"DA"},REPLACE(ExtraçãoDados!C1617={"DA"},1,28,"DA"),ExtraçãoDados!C1617={"DE: ESQUADRILHA SUBMARINOS"},REPLACE(ExtraçãoDados!C1617={"DE: ESQUADRILHA SUBMARINOS"},1,28,"ES"),ExtraçãoDados!C1617={"DE: COMISSÃO CULTURAL DE LMARINHA"},REPLACE(ExtraçãoDados!C1617={"DE: COMISSÃO CULTURAL DE LMARINHA"},1,28,"CCM"),ExtraçãoDados!C1617={"ON"},REPLACE(ExtraçãoDados!C1617={"ON"},1,28,"DN"),ExtraçãoDados!C1617={"ESQ. SUBMARINOS"},REPLACE(ExtraçãoDados!C1617={"ESQ. SUBMARINOS"},1,28,"ES"),ExtraçãoDados!C1617={"☒ irecção de Abastecimento"},REPLACE(ExtraçãoDados!C1617={"☒ irecção de Abastecimento"},1,28,"DA"),ExtraçãoDados!C1617={"Direcã d Abtit ço e asecmeno"},REPLACE(ExtraçãoDados!C1617={"Direcã d Abtit ço e asecmeno"},1,28,"DA"),ExtraçãoDados!C1617={"Diecã d Abtit rço e asecmeno"},REPLACE(ExtraçãoDados!C1617={"Diecã d Abtit rço e asecmeno"},1,28,"DA"),ISNUMBER(SEARCH("COMISSÃO",ExtraçãoDados!C1617,1)),REPLACE(ExtraçãoDados!C1617,1,29,"CCM"),ISNUMBER(SEARCH("DN/DIL/DRT1",ExtraçãoDados!C1617,1)),REPLACE(ExtraçãoDados!C1617,1,29,"DN"),ISNUMBER(SEARCH("DIRECÇAO DE NAVIOS",ExtraçãoDados!C1617,1)),REPLACE(ExtraçãoDados!C1617,1,29,"DN"),ISNUMBER(SEARCH("ESQUADRILHA SUBMARIN",ExtraçãoDados!C1617,1)),REPLACE(ExtraçãoDados!C1617,1,29,"ES"),ISNUMBER(SEARCH("DN",ExtraçãoDados!C1617,1)),REPLACE(ExtraçãoDados!C1617,1,29,"DN"),ISNUMBER(SEARCH("DIRECÇÃO",ExtraçãoDados!C1617,1)),REPLACE(ExtraçãoDados!C1617,1,29,"DN"),ISNUMBER(SEARCH("DIRECÇA0",ExtraçãoDados!C1617,1)),REPLACE(ExtraçãoDados!C1617,1,29,"DN"),ISNUMBER(SEARCH("DIRE",ExtraçãoDados!C1617,1)),REPLACE(ExtraçãoDados!C1617,1,29,"DN"),ISNUMBER(SEARCH("ESQUADRILHA",ExtraçãoDados!C1617,1)),REPLACE(ExtraçãoDados!C1617,1,29,"ES"),ISNUMBER(SEARCH("HOSPITAL DA MARINHA",ExtraçãoDados!C1617,1)),REPLACE(ExtraçãoDados!C1617,1,29,"HM"),ISNUMBER(SEARCH("HOSPITAL",ExtraçãoDados!C1617,1)),REPLACE(ExtraçãoDados!C1617,1,29,"HM"),ISNUMBER(SEARCH("HM",ExtraçãoDados!C1617,1)),REPLACE(ExtraçãoDados!C1617,1,29,"HM"),ISNUMBER(SEARCH("SECÇÃO DE APÓSITOS",ExtraçãoDados!C1617,1)),REPLACE(ExtraçãoDados!C1617,1,29,"HM"))</f>
        <v>#N/A</v>
      </c>
      <c r="E1617" s="4" t="e" cm="1">
        <f t="array" ref="E1617">_xlfn.IFS(LEN(ExtraçãoDados!B1617)=7,YEAR(ExtraçãoDados!D1617),LEN(ExtraçãoDados!B1617)=10,RIGHT(ExtraçãoDados!B1617,4),LEN(ExtraçãoDados!B1617)=9,YEAR(ExtraçãoDados!D1617),LEN(ExtraçãoDados!B1617)=8,YEAR(ExtraçãoDados!D1617),LEN(ExtraçãoDados!B1617)&gt;7,YEAR(ExtraçãoDados!D1617),LEN(ExtraçãoDados!B1617)&gt;5,YEAR(ExtraçãoDados!D1617),LEN(ExtraçãoDados!B1617)&gt;4,YEAR(ExtraçãoDados!D1617))</f>
        <v>#N/A</v>
      </c>
      <c r="F1617" s="4">
        <f>ExtraçãoDados!E1617</f>
        <v>0</v>
      </c>
    </row>
    <row r="1618" spans="1:6" x14ac:dyDescent="0.25">
      <c r="A1618" s="4">
        <f>ExtraçãoDados!A1618</f>
        <v>0</v>
      </c>
      <c r="B1618" s="4" t="str" cm="1">
        <f t="array" ref="B1618">_xlfn.IFS(LEN(ExtraçãoDados!B1618)=12,LEFT(ExtraçãoDados!B1618,3),LEN(ExtraçãoDados!B1618)=10,LEFT(ExtraçãoDados!B1618,5),LEN(ExtraçãoDados!B1618)&gt;19,0,LEN(ExtraçãoDados!B1618)=9,LEFT(ExtraçãoDados!B1618,4),LEN(ExtraçãoDados!B1618)=6,LEFT(ExtraçãoDados!B1618,3),LEN(ExtraçãoDados!B1618)&lt;5,LEFT(ExtraçãoDados!B1618,3),LEN(ExtraçãoDados!B1618)=8,LEFT(ExtraçãoDados!B1618,3),LEN(ExtraçãoDados!B1618)=5,LEFT(ExtraçãoDados!B1618,5),LEN(ExtraçãoDados!B1618)=11,LEFT(ExtraçãoDados!B1618,5),LEN(ExtraçãoDados!B1618)=7,RIGHT(ExtraçãoDados!B1618,6))</f>
        <v/>
      </c>
      <c r="C1618" s="4" t="e" cm="1">
        <f t="array" ref="C1618">_xlfn.IFS(LEN(B1618)=1,"ERRO",LEN(B1618)=2,_xlfn.CONCAT("000",B1618),LEN(B1618)=3,_xlfn.CONCAT("00",B1618),LEN(B1618)=4,_xlfn.CONCAT("0",B1618),LEN(B1618)=6,B1618,LEN(B1618)=7,B1618,LEN(B1618)=5,B1618)</f>
        <v>#N/A</v>
      </c>
      <c r="D1618" s="4" t="e" cm="1">
        <f t="array" ref="D1618">_xlfn.IFS(ExtraçãoDados!C1618={"Direcção de Abastecimento"},REPLACE(ExtraçãoDados!C1618="{Direcção de Abastecimento}",1,25,"DA"),ExtraçãoDados!C1618={"COMISSÃO CULTURAL DE LMARINHA"},REPLACE(ExtraçãoDados!C1618={"COMISSÃO CULTURAL DE LMARINHA"},1,28,"CCM"),ExtraçãoDados!C1618={"DIRECÇÃO DE NAVIOS"},REPLACE(ExtraçãoDados!C1618={"DIRECÇÃO DE NAVIOS"},1,28,"DN"),ExtraçãoDados!C1618={"ESQUADRILHA SUBMARINOS"},REPLACE(ExtraçãoDados!C1618={"ESQUADRILHA SUBMARINOS"},1,28,"ES"),ExtraçãoDados!C1618={"COMISSÃO MARINHA"},REPLACE(ExtraçãoDados!C1618={"COMISSÃO MARINHA"},1,28,"CCM"),ExtraçãoDados!C1618={"COMISSÃO CULTURAL DE MARINHA"},REPLACE(ExtraçãoDados!C1618={"COMISSÃO CULTURAL DE MARINHA"},1,28,"CCM"),ExtraçãoDados!C1618={"CCM"},REPLACE(ExtraçãoDados!C1618={"CCM"},1,28,"CCM"),ExtraçãoDados!C1618={"DN"},REPLACE(ExtraçãoDados!C1618={"DN"},1,28,"DN"),ExtraçãoDados!C1618={"ES"},REPLACE(ExtraçãoDados!C1618={"ES"},1,28,"ES"),ExtraçãoDados!C1618={"DA"},REPLACE(ExtraçãoDados!C1618={"DA"},1,28,"DA"),ExtraçãoDados!C1618={"DE: ESQUADRILHA SUBMARINOS"},REPLACE(ExtraçãoDados!C1618={"DE: ESQUADRILHA SUBMARINOS"},1,28,"ES"),ExtraçãoDados!C1618={"DE: COMISSÃO CULTURAL DE LMARINHA"},REPLACE(ExtraçãoDados!C1618={"DE: COMISSÃO CULTURAL DE LMARINHA"},1,28,"CCM"),ExtraçãoDados!C1618={"ON"},REPLACE(ExtraçãoDados!C1618={"ON"},1,28,"DN"),ExtraçãoDados!C1618={"ESQ. SUBMARINOS"},REPLACE(ExtraçãoDados!C1618={"ESQ. SUBMARINOS"},1,28,"ES"),ExtraçãoDados!C1618={"☒ irecção de Abastecimento"},REPLACE(ExtraçãoDados!C1618={"☒ irecção de Abastecimento"},1,28,"DA"),ExtraçãoDados!C1618={"Direcã d Abtit ço e asecmeno"},REPLACE(ExtraçãoDados!C1618={"Direcã d Abtit ço e asecmeno"},1,28,"DA"),ExtraçãoDados!C1618={"Diecã d Abtit rço e asecmeno"},REPLACE(ExtraçãoDados!C1618={"Diecã d Abtit rço e asecmeno"},1,28,"DA"),ISNUMBER(SEARCH("COMISSÃO",ExtraçãoDados!C1618,1)),REPLACE(ExtraçãoDados!C1618,1,29,"CCM"),ISNUMBER(SEARCH("DN/DIL/DRT1",ExtraçãoDados!C1618,1)),REPLACE(ExtraçãoDados!C1618,1,29,"DN"),ISNUMBER(SEARCH("DIRECÇAO DE NAVIOS",ExtraçãoDados!C1618,1)),REPLACE(ExtraçãoDados!C1618,1,29,"DN"),ISNUMBER(SEARCH("ESQUADRILHA SUBMARIN",ExtraçãoDados!C1618,1)),REPLACE(ExtraçãoDados!C1618,1,29,"ES"),ISNUMBER(SEARCH("DN",ExtraçãoDados!C1618,1)),REPLACE(ExtraçãoDados!C1618,1,29,"DN"),ISNUMBER(SEARCH("DIRECÇÃO",ExtraçãoDados!C1618,1)),REPLACE(ExtraçãoDados!C1618,1,29,"DN"),ISNUMBER(SEARCH("DIRECÇA0",ExtraçãoDados!C1618,1)),REPLACE(ExtraçãoDados!C1618,1,29,"DN"),ISNUMBER(SEARCH("DIRE",ExtraçãoDados!C1618,1)),REPLACE(ExtraçãoDados!C1618,1,29,"DN"),ISNUMBER(SEARCH("ESQUADRILHA",ExtraçãoDados!C1618,1)),REPLACE(ExtraçãoDados!C1618,1,29,"ES"),ISNUMBER(SEARCH("HOSPITAL DA MARINHA",ExtraçãoDados!C1618,1)),REPLACE(ExtraçãoDados!C1618,1,29,"HM"),ISNUMBER(SEARCH("HOSPITAL",ExtraçãoDados!C1618,1)),REPLACE(ExtraçãoDados!C1618,1,29,"HM"),ISNUMBER(SEARCH("HM",ExtraçãoDados!C1618,1)),REPLACE(ExtraçãoDados!C1618,1,29,"HM"),ISNUMBER(SEARCH("SECÇÃO DE APÓSITOS",ExtraçãoDados!C1618,1)),REPLACE(ExtraçãoDados!C1618,1,29,"HM"))</f>
        <v>#N/A</v>
      </c>
      <c r="E1618" s="4" t="e" cm="1">
        <f t="array" ref="E1618">_xlfn.IFS(LEN(ExtraçãoDados!B1618)=7,YEAR(ExtraçãoDados!D1618),LEN(ExtraçãoDados!B1618)=10,RIGHT(ExtraçãoDados!B1618,4),LEN(ExtraçãoDados!B1618)=9,YEAR(ExtraçãoDados!D1618),LEN(ExtraçãoDados!B1618)=8,YEAR(ExtraçãoDados!D1618),LEN(ExtraçãoDados!B1618)&gt;7,YEAR(ExtraçãoDados!D1618),LEN(ExtraçãoDados!B1618)&gt;5,YEAR(ExtraçãoDados!D1618),LEN(ExtraçãoDados!B1618)&gt;4,YEAR(ExtraçãoDados!D1618))</f>
        <v>#N/A</v>
      </c>
      <c r="F1618" s="4">
        <f>ExtraçãoDados!E1618</f>
        <v>0</v>
      </c>
    </row>
    <row r="1619" spans="1:6" x14ac:dyDescent="0.25">
      <c r="A1619" s="4">
        <f>ExtraçãoDados!A1619</f>
        <v>0</v>
      </c>
      <c r="B1619" s="4" t="str" cm="1">
        <f t="array" ref="B1619">_xlfn.IFS(LEN(ExtraçãoDados!B1619)=12,LEFT(ExtraçãoDados!B1619,3),LEN(ExtraçãoDados!B1619)=10,LEFT(ExtraçãoDados!B1619,5),LEN(ExtraçãoDados!B1619)&gt;19,0,LEN(ExtraçãoDados!B1619)=9,LEFT(ExtraçãoDados!B1619,4),LEN(ExtraçãoDados!B1619)=6,LEFT(ExtraçãoDados!B1619,3),LEN(ExtraçãoDados!B1619)&lt;5,LEFT(ExtraçãoDados!B1619,3),LEN(ExtraçãoDados!B1619)=8,LEFT(ExtraçãoDados!B1619,3),LEN(ExtraçãoDados!B1619)=5,LEFT(ExtraçãoDados!B1619,5),LEN(ExtraçãoDados!B1619)=11,LEFT(ExtraçãoDados!B1619,5),LEN(ExtraçãoDados!B1619)=7,RIGHT(ExtraçãoDados!B1619,6))</f>
        <v/>
      </c>
      <c r="C1619" s="4" t="e" cm="1">
        <f t="array" ref="C1619">_xlfn.IFS(LEN(B1619)=1,"ERRO",LEN(B1619)=2,_xlfn.CONCAT("000",B1619),LEN(B1619)=3,_xlfn.CONCAT("00",B1619),LEN(B1619)=4,_xlfn.CONCAT("0",B1619),LEN(B1619)=6,B1619,LEN(B1619)=7,B1619,LEN(B1619)=5,B1619)</f>
        <v>#N/A</v>
      </c>
      <c r="D1619" s="4" t="e" cm="1">
        <f t="array" ref="D1619">_xlfn.IFS(ExtraçãoDados!C1619={"Direcção de Abastecimento"},REPLACE(ExtraçãoDados!C1619="{Direcção de Abastecimento}",1,25,"DA"),ExtraçãoDados!C1619={"COMISSÃO CULTURAL DE LMARINHA"},REPLACE(ExtraçãoDados!C1619={"COMISSÃO CULTURAL DE LMARINHA"},1,28,"CCM"),ExtraçãoDados!C1619={"DIRECÇÃO DE NAVIOS"},REPLACE(ExtraçãoDados!C1619={"DIRECÇÃO DE NAVIOS"},1,28,"DN"),ExtraçãoDados!C1619={"ESQUADRILHA SUBMARINOS"},REPLACE(ExtraçãoDados!C1619={"ESQUADRILHA SUBMARINOS"},1,28,"ES"),ExtraçãoDados!C1619={"COMISSÃO MARINHA"},REPLACE(ExtraçãoDados!C1619={"COMISSÃO MARINHA"},1,28,"CCM"),ExtraçãoDados!C1619={"COMISSÃO CULTURAL DE MARINHA"},REPLACE(ExtraçãoDados!C1619={"COMISSÃO CULTURAL DE MARINHA"},1,28,"CCM"),ExtraçãoDados!C1619={"CCM"},REPLACE(ExtraçãoDados!C1619={"CCM"},1,28,"CCM"),ExtraçãoDados!C1619={"DN"},REPLACE(ExtraçãoDados!C1619={"DN"},1,28,"DN"),ExtraçãoDados!C1619={"ES"},REPLACE(ExtraçãoDados!C1619={"ES"},1,28,"ES"),ExtraçãoDados!C1619={"DA"},REPLACE(ExtraçãoDados!C1619={"DA"},1,28,"DA"),ExtraçãoDados!C1619={"DE: ESQUADRILHA SUBMARINOS"},REPLACE(ExtraçãoDados!C1619={"DE: ESQUADRILHA SUBMARINOS"},1,28,"ES"),ExtraçãoDados!C1619={"DE: COMISSÃO CULTURAL DE LMARINHA"},REPLACE(ExtraçãoDados!C1619={"DE: COMISSÃO CULTURAL DE LMARINHA"},1,28,"CCM"),ExtraçãoDados!C1619={"ON"},REPLACE(ExtraçãoDados!C1619={"ON"},1,28,"DN"),ExtraçãoDados!C1619={"ESQ. SUBMARINOS"},REPLACE(ExtraçãoDados!C1619={"ESQ. SUBMARINOS"},1,28,"ES"),ExtraçãoDados!C1619={"☒ irecção de Abastecimento"},REPLACE(ExtraçãoDados!C1619={"☒ irecção de Abastecimento"},1,28,"DA"),ExtraçãoDados!C1619={"Direcã d Abtit ço e asecmeno"},REPLACE(ExtraçãoDados!C1619={"Direcã d Abtit ço e asecmeno"},1,28,"DA"),ExtraçãoDados!C1619={"Diecã d Abtit rço e asecmeno"},REPLACE(ExtraçãoDados!C1619={"Diecã d Abtit rço e asecmeno"},1,28,"DA"),ISNUMBER(SEARCH("COMISSÃO",ExtraçãoDados!C1619,1)),REPLACE(ExtraçãoDados!C1619,1,29,"CCM"),ISNUMBER(SEARCH("DN/DIL/DRT1",ExtraçãoDados!C1619,1)),REPLACE(ExtraçãoDados!C1619,1,29,"DN"),ISNUMBER(SEARCH("DIRECÇAO DE NAVIOS",ExtraçãoDados!C1619,1)),REPLACE(ExtraçãoDados!C1619,1,29,"DN"),ISNUMBER(SEARCH("ESQUADRILHA SUBMARIN",ExtraçãoDados!C1619,1)),REPLACE(ExtraçãoDados!C1619,1,29,"ES"),ISNUMBER(SEARCH("DN",ExtraçãoDados!C1619,1)),REPLACE(ExtraçãoDados!C1619,1,29,"DN"),ISNUMBER(SEARCH("DIRECÇÃO",ExtraçãoDados!C1619,1)),REPLACE(ExtraçãoDados!C1619,1,29,"DN"),ISNUMBER(SEARCH("DIRECÇA0",ExtraçãoDados!C1619,1)),REPLACE(ExtraçãoDados!C1619,1,29,"DN"),ISNUMBER(SEARCH("DIRE",ExtraçãoDados!C1619,1)),REPLACE(ExtraçãoDados!C1619,1,29,"DN"),ISNUMBER(SEARCH("ESQUADRILHA",ExtraçãoDados!C1619,1)),REPLACE(ExtraçãoDados!C1619,1,29,"ES"),ISNUMBER(SEARCH("HOSPITAL DA MARINHA",ExtraçãoDados!C1619,1)),REPLACE(ExtraçãoDados!C1619,1,29,"HM"),ISNUMBER(SEARCH("HOSPITAL",ExtraçãoDados!C1619,1)),REPLACE(ExtraçãoDados!C1619,1,29,"HM"),ISNUMBER(SEARCH("HM",ExtraçãoDados!C1619,1)),REPLACE(ExtraçãoDados!C1619,1,29,"HM"),ISNUMBER(SEARCH("SECÇÃO DE APÓSITOS",ExtraçãoDados!C1619,1)),REPLACE(ExtraçãoDados!C1619,1,29,"HM"))</f>
        <v>#N/A</v>
      </c>
      <c r="E1619" s="4" t="e" cm="1">
        <f t="array" ref="E1619">_xlfn.IFS(LEN(ExtraçãoDados!B1619)=7,YEAR(ExtraçãoDados!D1619),LEN(ExtraçãoDados!B1619)=10,RIGHT(ExtraçãoDados!B1619,4),LEN(ExtraçãoDados!B1619)=9,YEAR(ExtraçãoDados!D1619),LEN(ExtraçãoDados!B1619)=8,YEAR(ExtraçãoDados!D1619),LEN(ExtraçãoDados!B1619)&gt;7,YEAR(ExtraçãoDados!D1619),LEN(ExtraçãoDados!B1619)&gt;5,YEAR(ExtraçãoDados!D1619),LEN(ExtraçãoDados!B1619)&gt;4,YEAR(ExtraçãoDados!D1619))</f>
        <v>#N/A</v>
      </c>
      <c r="F1619" s="4">
        <f>ExtraçãoDados!E1619</f>
        <v>0</v>
      </c>
    </row>
    <row r="1620" spans="1:6" x14ac:dyDescent="0.25">
      <c r="A1620" s="4">
        <f>ExtraçãoDados!A1620</f>
        <v>0</v>
      </c>
      <c r="B1620" s="4" t="str" cm="1">
        <f t="array" ref="B1620">_xlfn.IFS(LEN(ExtraçãoDados!B1620)=12,LEFT(ExtraçãoDados!B1620,3),LEN(ExtraçãoDados!B1620)=10,LEFT(ExtraçãoDados!B1620,5),LEN(ExtraçãoDados!B1620)&gt;19,0,LEN(ExtraçãoDados!B1620)=9,LEFT(ExtraçãoDados!B1620,4),LEN(ExtraçãoDados!B1620)=6,LEFT(ExtraçãoDados!B1620,3),LEN(ExtraçãoDados!B1620)&lt;5,LEFT(ExtraçãoDados!B1620,3),LEN(ExtraçãoDados!B1620)=8,LEFT(ExtraçãoDados!B1620,3),LEN(ExtraçãoDados!B1620)=5,LEFT(ExtraçãoDados!B1620,5),LEN(ExtraçãoDados!B1620)=11,LEFT(ExtraçãoDados!B1620,5),LEN(ExtraçãoDados!B1620)=7,RIGHT(ExtraçãoDados!B1620,6))</f>
        <v/>
      </c>
      <c r="C1620" s="4" t="e" cm="1">
        <f t="array" ref="C1620">_xlfn.IFS(LEN(B1620)=1,"ERRO",LEN(B1620)=2,_xlfn.CONCAT("000",B1620),LEN(B1620)=3,_xlfn.CONCAT("00",B1620),LEN(B1620)=4,_xlfn.CONCAT("0",B1620),LEN(B1620)=6,B1620,LEN(B1620)=7,B1620,LEN(B1620)=5,B1620)</f>
        <v>#N/A</v>
      </c>
      <c r="D1620" s="4" t="e" cm="1">
        <f t="array" ref="D1620">_xlfn.IFS(ExtraçãoDados!C1620={"Direcção de Abastecimento"},REPLACE(ExtraçãoDados!C1620="{Direcção de Abastecimento}",1,25,"DA"),ExtraçãoDados!C1620={"COMISSÃO CULTURAL DE LMARINHA"},REPLACE(ExtraçãoDados!C1620={"COMISSÃO CULTURAL DE LMARINHA"},1,28,"CCM"),ExtraçãoDados!C1620={"DIRECÇÃO DE NAVIOS"},REPLACE(ExtraçãoDados!C1620={"DIRECÇÃO DE NAVIOS"},1,28,"DN"),ExtraçãoDados!C1620={"ESQUADRILHA SUBMARINOS"},REPLACE(ExtraçãoDados!C1620={"ESQUADRILHA SUBMARINOS"},1,28,"ES"),ExtraçãoDados!C1620={"COMISSÃO MARINHA"},REPLACE(ExtraçãoDados!C1620={"COMISSÃO MARINHA"},1,28,"CCM"),ExtraçãoDados!C1620={"COMISSÃO CULTURAL DE MARINHA"},REPLACE(ExtraçãoDados!C1620={"COMISSÃO CULTURAL DE MARINHA"},1,28,"CCM"),ExtraçãoDados!C1620={"CCM"},REPLACE(ExtraçãoDados!C1620={"CCM"},1,28,"CCM"),ExtraçãoDados!C1620={"DN"},REPLACE(ExtraçãoDados!C1620={"DN"},1,28,"DN"),ExtraçãoDados!C1620={"ES"},REPLACE(ExtraçãoDados!C1620={"ES"},1,28,"ES"),ExtraçãoDados!C1620={"DA"},REPLACE(ExtraçãoDados!C1620={"DA"},1,28,"DA"),ExtraçãoDados!C1620={"DE: ESQUADRILHA SUBMARINOS"},REPLACE(ExtraçãoDados!C1620={"DE: ESQUADRILHA SUBMARINOS"},1,28,"ES"),ExtraçãoDados!C1620={"DE: COMISSÃO CULTURAL DE LMARINHA"},REPLACE(ExtraçãoDados!C1620={"DE: COMISSÃO CULTURAL DE LMARINHA"},1,28,"CCM"),ExtraçãoDados!C1620={"ON"},REPLACE(ExtraçãoDados!C1620={"ON"},1,28,"DN"),ExtraçãoDados!C1620={"ESQ. SUBMARINOS"},REPLACE(ExtraçãoDados!C1620={"ESQ. SUBMARINOS"},1,28,"ES"),ExtraçãoDados!C1620={"☒ irecção de Abastecimento"},REPLACE(ExtraçãoDados!C1620={"☒ irecção de Abastecimento"},1,28,"DA"),ExtraçãoDados!C1620={"Direcã d Abtit ço e asecmeno"},REPLACE(ExtraçãoDados!C1620={"Direcã d Abtit ço e asecmeno"},1,28,"DA"),ExtraçãoDados!C1620={"Diecã d Abtit rço e asecmeno"},REPLACE(ExtraçãoDados!C1620={"Diecã d Abtit rço e asecmeno"},1,28,"DA"),ISNUMBER(SEARCH("COMISSÃO",ExtraçãoDados!C1620,1)),REPLACE(ExtraçãoDados!C1620,1,29,"CCM"),ISNUMBER(SEARCH("DN/DIL/DRT1",ExtraçãoDados!C1620,1)),REPLACE(ExtraçãoDados!C1620,1,29,"DN"),ISNUMBER(SEARCH("DIRECÇAO DE NAVIOS",ExtraçãoDados!C1620,1)),REPLACE(ExtraçãoDados!C1620,1,29,"DN"),ISNUMBER(SEARCH("ESQUADRILHA SUBMARIN",ExtraçãoDados!C1620,1)),REPLACE(ExtraçãoDados!C1620,1,29,"ES"),ISNUMBER(SEARCH("DN",ExtraçãoDados!C1620,1)),REPLACE(ExtraçãoDados!C1620,1,29,"DN"),ISNUMBER(SEARCH("DIRECÇÃO",ExtraçãoDados!C1620,1)),REPLACE(ExtraçãoDados!C1620,1,29,"DN"),ISNUMBER(SEARCH("DIRECÇA0",ExtraçãoDados!C1620,1)),REPLACE(ExtraçãoDados!C1620,1,29,"DN"),ISNUMBER(SEARCH("DIRE",ExtraçãoDados!C1620,1)),REPLACE(ExtraçãoDados!C1620,1,29,"DN"),ISNUMBER(SEARCH("ESQUADRILHA",ExtraçãoDados!C1620,1)),REPLACE(ExtraçãoDados!C1620,1,29,"ES"),ISNUMBER(SEARCH("HOSPITAL DA MARINHA",ExtraçãoDados!C1620,1)),REPLACE(ExtraçãoDados!C1620,1,29,"HM"),ISNUMBER(SEARCH("HOSPITAL",ExtraçãoDados!C1620,1)),REPLACE(ExtraçãoDados!C1620,1,29,"HM"),ISNUMBER(SEARCH("HM",ExtraçãoDados!C1620,1)),REPLACE(ExtraçãoDados!C1620,1,29,"HM"),ISNUMBER(SEARCH("SECÇÃO DE APÓSITOS",ExtraçãoDados!C1620,1)),REPLACE(ExtraçãoDados!C1620,1,29,"HM"))</f>
        <v>#N/A</v>
      </c>
      <c r="E1620" s="4" t="e" cm="1">
        <f t="array" ref="E1620">_xlfn.IFS(LEN(ExtraçãoDados!B1620)=7,YEAR(ExtraçãoDados!D1620),LEN(ExtraçãoDados!B1620)=10,RIGHT(ExtraçãoDados!B1620,4),LEN(ExtraçãoDados!B1620)=9,YEAR(ExtraçãoDados!D1620),LEN(ExtraçãoDados!B1620)=8,YEAR(ExtraçãoDados!D1620),LEN(ExtraçãoDados!B1620)&gt;7,YEAR(ExtraçãoDados!D1620),LEN(ExtraçãoDados!B1620)&gt;5,YEAR(ExtraçãoDados!D1620),LEN(ExtraçãoDados!B1620)&gt;4,YEAR(ExtraçãoDados!D1620))</f>
        <v>#N/A</v>
      </c>
      <c r="F1620" s="4">
        <f>ExtraçãoDados!E1620</f>
        <v>0</v>
      </c>
    </row>
    <row r="1621" spans="1:6" x14ac:dyDescent="0.25">
      <c r="A1621" s="4">
        <f>ExtraçãoDados!A1621</f>
        <v>0</v>
      </c>
      <c r="B1621" s="4" t="str" cm="1">
        <f t="array" ref="B1621">_xlfn.IFS(LEN(ExtraçãoDados!B1621)=12,LEFT(ExtraçãoDados!B1621,3),LEN(ExtraçãoDados!B1621)=10,LEFT(ExtraçãoDados!B1621,5),LEN(ExtraçãoDados!B1621)&gt;19,0,LEN(ExtraçãoDados!B1621)=9,LEFT(ExtraçãoDados!B1621,4),LEN(ExtraçãoDados!B1621)=6,LEFT(ExtraçãoDados!B1621,3),LEN(ExtraçãoDados!B1621)&lt;5,LEFT(ExtraçãoDados!B1621,3),LEN(ExtraçãoDados!B1621)=8,LEFT(ExtraçãoDados!B1621,3),LEN(ExtraçãoDados!B1621)=5,LEFT(ExtraçãoDados!B1621,5),LEN(ExtraçãoDados!B1621)=11,LEFT(ExtraçãoDados!B1621,5),LEN(ExtraçãoDados!B1621)=7,RIGHT(ExtraçãoDados!B1621,6))</f>
        <v/>
      </c>
      <c r="C1621" s="4" t="e" cm="1">
        <f t="array" ref="C1621">_xlfn.IFS(LEN(B1621)=1,"ERRO",LEN(B1621)=2,_xlfn.CONCAT("000",B1621),LEN(B1621)=3,_xlfn.CONCAT("00",B1621),LEN(B1621)=4,_xlfn.CONCAT("0",B1621),LEN(B1621)=6,B1621,LEN(B1621)=7,B1621,LEN(B1621)=5,B1621)</f>
        <v>#N/A</v>
      </c>
      <c r="D1621" s="4" t="e" cm="1">
        <f t="array" ref="D1621">_xlfn.IFS(ExtraçãoDados!C1621={"Direcção de Abastecimento"},REPLACE(ExtraçãoDados!C1621="{Direcção de Abastecimento}",1,25,"DA"),ExtraçãoDados!C1621={"COMISSÃO CULTURAL DE LMARINHA"},REPLACE(ExtraçãoDados!C1621={"COMISSÃO CULTURAL DE LMARINHA"},1,28,"CCM"),ExtraçãoDados!C1621={"DIRECÇÃO DE NAVIOS"},REPLACE(ExtraçãoDados!C1621={"DIRECÇÃO DE NAVIOS"},1,28,"DN"),ExtraçãoDados!C1621={"ESQUADRILHA SUBMARINOS"},REPLACE(ExtraçãoDados!C1621={"ESQUADRILHA SUBMARINOS"},1,28,"ES"),ExtraçãoDados!C1621={"COMISSÃO MARINHA"},REPLACE(ExtraçãoDados!C1621={"COMISSÃO MARINHA"},1,28,"CCM"),ExtraçãoDados!C1621={"COMISSÃO CULTURAL DE MARINHA"},REPLACE(ExtraçãoDados!C1621={"COMISSÃO CULTURAL DE MARINHA"},1,28,"CCM"),ExtraçãoDados!C1621={"CCM"},REPLACE(ExtraçãoDados!C1621={"CCM"},1,28,"CCM"),ExtraçãoDados!C1621={"DN"},REPLACE(ExtraçãoDados!C1621={"DN"},1,28,"DN"),ExtraçãoDados!C1621={"ES"},REPLACE(ExtraçãoDados!C1621={"ES"},1,28,"ES"),ExtraçãoDados!C1621={"DA"},REPLACE(ExtraçãoDados!C1621={"DA"},1,28,"DA"),ExtraçãoDados!C1621={"DE: ESQUADRILHA SUBMARINOS"},REPLACE(ExtraçãoDados!C1621={"DE: ESQUADRILHA SUBMARINOS"},1,28,"ES"),ExtraçãoDados!C1621={"DE: COMISSÃO CULTURAL DE LMARINHA"},REPLACE(ExtraçãoDados!C1621={"DE: COMISSÃO CULTURAL DE LMARINHA"},1,28,"CCM"),ExtraçãoDados!C1621={"ON"},REPLACE(ExtraçãoDados!C1621={"ON"},1,28,"DN"),ExtraçãoDados!C1621={"ESQ. SUBMARINOS"},REPLACE(ExtraçãoDados!C1621={"ESQ. SUBMARINOS"},1,28,"ES"),ExtraçãoDados!C1621={"☒ irecção de Abastecimento"},REPLACE(ExtraçãoDados!C1621={"☒ irecção de Abastecimento"},1,28,"DA"),ExtraçãoDados!C1621={"Direcã d Abtit ço e asecmeno"},REPLACE(ExtraçãoDados!C1621={"Direcã d Abtit ço e asecmeno"},1,28,"DA"),ExtraçãoDados!C1621={"Diecã d Abtit rço e asecmeno"},REPLACE(ExtraçãoDados!C1621={"Diecã d Abtit rço e asecmeno"},1,28,"DA"),ISNUMBER(SEARCH("COMISSÃO",ExtraçãoDados!C1621,1)),REPLACE(ExtraçãoDados!C1621,1,29,"CCM"),ISNUMBER(SEARCH("DN/DIL/DRT1",ExtraçãoDados!C1621,1)),REPLACE(ExtraçãoDados!C1621,1,29,"DN"),ISNUMBER(SEARCH("DIRECÇAO DE NAVIOS",ExtraçãoDados!C1621,1)),REPLACE(ExtraçãoDados!C1621,1,29,"DN"),ISNUMBER(SEARCH("ESQUADRILHA SUBMARIN",ExtraçãoDados!C1621,1)),REPLACE(ExtraçãoDados!C1621,1,29,"ES"),ISNUMBER(SEARCH("DN",ExtraçãoDados!C1621,1)),REPLACE(ExtraçãoDados!C1621,1,29,"DN"),ISNUMBER(SEARCH("DIRECÇÃO",ExtraçãoDados!C1621,1)),REPLACE(ExtraçãoDados!C1621,1,29,"DN"),ISNUMBER(SEARCH("DIRECÇA0",ExtraçãoDados!C1621,1)),REPLACE(ExtraçãoDados!C1621,1,29,"DN"),ISNUMBER(SEARCH("DIRE",ExtraçãoDados!C1621,1)),REPLACE(ExtraçãoDados!C1621,1,29,"DN"),ISNUMBER(SEARCH("ESQUADRILHA",ExtraçãoDados!C1621,1)),REPLACE(ExtraçãoDados!C1621,1,29,"ES"),ISNUMBER(SEARCH("HOSPITAL DA MARINHA",ExtraçãoDados!C1621,1)),REPLACE(ExtraçãoDados!C1621,1,29,"HM"),ISNUMBER(SEARCH("HOSPITAL",ExtraçãoDados!C1621,1)),REPLACE(ExtraçãoDados!C1621,1,29,"HM"),ISNUMBER(SEARCH("HM",ExtraçãoDados!C1621,1)),REPLACE(ExtraçãoDados!C1621,1,29,"HM"),ISNUMBER(SEARCH("SECÇÃO DE APÓSITOS",ExtraçãoDados!C1621,1)),REPLACE(ExtraçãoDados!C1621,1,29,"HM"))</f>
        <v>#N/A</v>
      </c>
      <c r="E1621" s="4" t="e" cm="1">
        <f t="array" ref="E1621">_xlfn.IFS(LEN(ExtraçãoDados!B1621)=7,YEAR(ExtraçãoDados!D1621),LEN(ExtraçãoDados!B1621)=10,RIGHT(ExtraçãoDados!B1621,4),LEN(ExtraçãoDados!B1621)=9,YEAR(ExtraçãoDados!D1621),LEN(ExtraçãoDados!B1621)=8,YEAR(ExtraçãoDados!D1621),LEN(ExtraçãoDados!B1621)&gt;7,YEAR(ExtraçãoDados!D1621),LEN(ExtraçãoDados!B1621)&gt;5,YEAR(ExtraçãoDados!D1621),LEN(ExtraçãoDados!B1621)&gt;4,YEAR(ExtraçãoDados!D1621))</f>
        <v>#N/A</v>
      </c>
      <c r="F1621" s="4">
        <f>ExtraçãoDados!E1621</f>
        <v>0</v>
      </c>
    </row>
    <row r="1622" spans="1:6" x14ac:dyDescent="0.25">
      <c r="A1622" s="4">
        <f>ExtraçãoDados!A1622</f>
        <v>0</v>
      </c>
      <c r="B1622" s="4" t="str" cm="1">
        <f t="array" ref="B1622">_xlfn.IFS(LEN(ExtraçãoDados!B1622)=12,LEFT(ExtraçãoDados!B1622,3),LEN(ExtraçãoDados!B1622)=10,LEFT(ExtraçãoDados!B1622,5),LEN(ExtraçãoDados!B1622)&gt;19,0,LEN(ExtraçãoDados!B1622)=9,LEFT(ExtraçãoDados!B1622,4),LEN(ExtraçãoDados!B1622)=6,LEFT(ExtraçãoDados!B1622,3),LEN(ExtraçãoDados!B1622)&lt;5,LEFT(ExtraçãoDados!B1622,3),LEN(ExtraçãoDados!B1622)=8,LEFT(ExtraçãoDados!B1622,3),LEN(ExtraçãoDados!B1622)=5,LEFT(ExtraçãoDados!B1622,5),LEN(ExtraçãoDados!B1622)=11,LEFT(ExtraçãoDados!B1622,5),LEN(ExtraçãoDados!B1622)=7,RIGHT(ExtraçãoDados!B1622,6))</f>
        <v/>
      </c>
      <c r="C1622" s="4" t="e" cm="1">
        <f t="array" ref="C1622">_xlfn.IFS(LEN(B1622)=1,"ERRO",LEN(B1622)=2,_xlfn.CONCAT("000",B1622),LEN(B1622)=3,_xlfn.CONCAT("00",B1622),LEN(B1622)=4,_xlfn.CONCAT("0",B1622),LEN(B1622)=6,B1622,LEN(B1622)=7,B1622,LEN(B1622)=5,B1622)</f>
        <v>#N/A</v>
      </c>
      <c r="D1622" s="4" t="e" cm="1">
        <f t="array" ref="D1622">_xlfn.IFS(ExtraçãoDados!C1622={"Direcção de Abastecimento"},REPLACE(ExtraçãoDados!C1622="{Direcção de Abastecimento}",1,25,"DA"),ExtraçãoDados!C1622={"COMISSÃO CULTURAL DE LMARINHA"},REPLACE(ExtraçãoDados!C1622={"COMISSÃO CULTURAL DE LMARINHA"},1,28,"CCM"),ExtraçãoDados!C1622={"DIRECÇÃO DE NAVIOS"},REPLACE(ExtraçãoDados!C1622={"DIRECÇÃO DE NAVIOS"},1,28,"DN"),ExtraçãoDados!C1622={"ESQUADRILHA SUBMARINOS"},REPLACE(ExtraçãoDados!C1622={"ESQUADRILHA SUBMARINOS"},1,28,"ES"),ExtraçãoDados!C1622={"COMISSÃO MARINHA"},REPLACE(ExtraçãoDados!C1622={"COMISSÃO MARINHA"},1,28,"CCM"),ExtraçãoDados!C1622={"COMISSÃO CULTURAL DE MARINHA"},REPLACE(ExtraçãoDados!C1622={"COMISSÃO CULTURAL DE MARINHA"},1,28,"CCM"),ExtraçãoDados!C1622={"CCM"},REPLACE(ExtraçãoDados!C1622={"CCM"},1,28,"CCM"),ExtraçãoDados!C1622={"DN"},REPLACE(ExtraçãoDados!C1622={"DN"},1,28,"DN"),ExtraçãoDados!C1622={"ES"},REPLACE(ExtraçãoDados!C1622={"ES"},1,28,"ES"),ExtraçãoDados!C1622={"DA"},REPLACE(ExtraçãoDados!C1622={"DA"},1,28,"DA"),ExtraçãoDados!C1622={"DE: ESQUADRILHA SUBMARINOS"},REPLACE(ExtraçãoDados!C1622={"DE: ESQUADRILHA SUBMARINOS"},1,28,"ES"),ExtraçãoDados!C1622={"DE: COMISSÃO CULTURAL DE LMARINHA"},REPLACE(ExtraçãoDados!C1622={"DE: COMISSÃO CULTURAL DE LMARINHA"},1,28,"CCM"),ExtraçãoDados!C1622={"ON"},REPLACE(ExtraçãoDados!C1622={"ON"},1,28,"DN"),ExtraçãoDados!C1622={"ESQ. SUBMARINOS"},REPLACE(ExtraçãoDados!C1622={"ESQ. SUBMARINOS"},1,28,"ES"),ExtraçãoDados!C1622={"☒ irecção de Abastecimento"},REPLACE(ExtraçãoDados!C1622={"☒ irecção de Abastecimento"},1,28,"DA"),ExtraçãoDados!C1622={"Direcã d Abtit ço e asecmeno"},REPLACE(ExtraçãoDados!C1622={"Direcã d Abtit ço e asecmeno"},1,28,"DA"),ExtraçãoDados!C1622={"Diecã d Abtit rço e asecmeno"},REPLACE(ExtraçãoDados!C1622={"Diecã d Abtit rço e asecmeno"},1,28,"DA"),ISNUMBER(SEARCH("COMISSÃO",ExtraçãoDados!C1622,1)),REPLACE(ExtraçãoDados!C1622,1,29,"CCM"),ISNUMBER(SEARCH("DN/DIL/DRT1",ExtraçãoDados!C1622,1)),REPLACE(ExtraçãoDados!C1622,1,29,"DN"),ISNUMBER(SEARCH("DIRECÇAO DE NAVIOS",ExtraçãoDados!C1622,1)),REPLACE(ExtraçãoDados!C1622,1,29,"DN"),ISNUMBER(SEARCH("ESQUADRILHA SUBMARIN",ExtraçãoDados!C1622,1)),REPLACE(ExtraçãoDados!C1622,1,29,"ES"),ISNUMBER(SEARCH("DN",ExtraçãoDados!C1622,1)),REPLACE(ExtraçãoDados!C1622,1,29,"DN"),ISNUMBER(SEARCH("DIRECÇÃO",ExtraçãoDados!C1622,1)),REPLACE(ExtraçãoDados!C1622,1,29,"DN"),ISNUMBER(SEARCH("DIRECÇA0",ExtraçãoDados!C1622,1)),REPLACE(ExtraçãoDados!C1622,1,29,"DN"),ISNUMBER(SEARCH("DIRE",ExtraçãoDados!C1622,1)),REPLACE(ExtraçãoDados!C1622,1,29,"DN"),ISNUMBER(SEARCH("ESQUADRILHA",ExtraçãoDados!C1622,1)),REPLACE(ExtraçãoDados!C1622,1,29,"ES"),ISNUMBER(SEARCH("HOSPITAL DA MARINHA",ExtraçãoDados!C1622,1)),REPLACE(ExtraçãoDados!C1622,1,29,"HM"),ISNUMBER(SEARCH("HOSPITAL",ExtraçãoDados!C1622,1)),REPLACE(ExtraçãoDados!C1622,1,29,"HM"),ISNUMBER(SEARCH("HM",ExtraçãoDados!C1622,1)),REPLACE(ExtraçãoDados!C1622,1,29,"HM"),ISNUMBER(SEARCH("SECÇÃO DE APÓSITOS",ExtraçãoDados!C1622,1)),REPLACE(ExtraçãoDados!C1622,1,29,"HM"))</f>
        <v>#N/A</v>
      </c>
      <c r="E1622" s="4" t="e" cm="1">
        <f t="array" ref="E1622">_xlfn.IFS(LEN(ExtraçãoDados!B1622)=7,YEAR(ExtraçãoDados!D1622),LEN(ExtraçãoDados!B1622)=10,RIGHT(ExtraçãoDados!B1622,4),LEN(ExtraçãoDados!B1622)=9,YEAR(ExtraçãoDados!D1622),LEN(ExtraçãoDados!B1622)=8,YEAR(ExtraçãoDados!D1622),LEN(ExtraçãoDados!B1622)&gt;7,YEAR(ExtraçãoDados!D1622),LEN(ExtraçãoDados!B1622)&gt;5,YEAR(ExtraçãoDados!D1622),LEN(ExtraçãoDados!B1622)&gt;4,YEAR(ExtraçãoDados!D1622))</f>
        <v>#N/A</v>
      </c>
      <c r="F1622" s="4">
        <f>ExtraçãoDados!E1622</f>
        <v>0</v>
      </c>
    </row>
    <row r="1623" spans="1:6" x14ac:dyDescent="0.25">
      <c r="A1623" s="4">
        <f>ExtraçãoDados!A1623</f>
        <v>0</v>
      </c>
      <c r="B1623" s="4" t="str" cm="1">
        <f t="array" ref="B1623">_xlfn.IFS(LEN(ExtraçãoDados!B1623)=12,LEFT(ExtraçãoDados!B1623,3),LEN(ExtraçãoDados!B1623)=10,LEFT(ExtraçãoDados!B1623,5),LEN(ExtraçãoDados!B1623)&gt;19,0,LEN(ExtraçãoDados!B1623)=9,LEFT(ExtraçãoDados!B1623,4),LEN(ExtraçãoDados!B1623)=6,LEFT(ExtraçãoDados!B1623,3),LEN(ExtraçãoDados!B1623)&lt;5,LEFT(ExtraçãoDados!B1623,3),LEN(ExtraçãoDados!B1623)=8,LEFT(ExtraçãoDados!B1623,3),LEN(ExtraçãoDados!B1623)=5,LEFT(ExtraçãoDados!B1623,5),LEN(ExtraçãoDados!B1623)=11,LEFT(ExtraçãoDados!B1623,5),LEN(ExtraçãoDados!B1623)=7,RIGHT(ExtraçãoDados!B1623,6))</f>
        <v/>
      </c>
      <c r="C1623" s="4" t="e" cm="1">
        <f t="array" ref="C1623">_xlfn.IFS(LEN(B1623)=1,"ERRO",LEN(B1623)=2,_xlfn.CONCAT("000",B1623),LEN(B1623)=3,_xlfn.CONCAT("00",B1623),LEN(B1623)=4,_xlfn.CONCAT("0",B1623),LEN(B1623)=6,B1623,LEN(B1623)=7,B1623,LEN(B1623)=5,B1623)</f>
        <v>#N/A</v>
      </c>
      <c r="D1623" s="4" t="e" cm="1">
        <f t="array" ref="D1623">_xlfn.IFS(ExtraçãoDados!C1623={"Direcção de Abastecimento"},REPLACE(ExtraçãoDados!C1623="{Direcção de Abastecimento}",1,25,"DA"),ExtraçãoDados!C1623={"COMISSÃO CULTURAL DE LMARINHA"},REPLACE(ExtraçãoDados!C1623={"COMISSÃO CULTURAL DE LMARINHA"},1,28,"CCM"),ExtraçãoDados!C1623={"DIRECÇÃO DE NAVIOS"},REPLACE(ExtraçãoDados!C1623={"DIRECÇÃO DE NAVIOS"},1,28,"DN"),ExtraçãoDados!C1623={"ESQUADRILHA SUBMARINOS"},REPLACE(ExtraçãoDados!C1623={"ESQUADRILHA SUBMARINOS"},1,28,"ES"),ExtraçãoDados!C1623={"COMISSÃO MARINHA"},REPLACE(ExtraçãoDados!C1623={"COMISSÃO MARINHA"},1,28,"CCM"),ExtraçãoDados!C1623={"COMISSÃO CULTURAL DE MARINHA"},REPLACE(ExtraçãoDados!C1623={"COMISSÃO CULTURAL DE MARINHA"},1,28,"CCM"),ExtraçãoDados!C1623={"CCM"},REPLACE(ExtraçãoDados!C1623={"CCM"},1,28,"CCM"),ExtraçãoDados!C1623={"DN"},REPLACE(ExtraçãoDados!C1623={"DN"},1,28,"DN"),ExtraçãoDados!C1623={"ES"},REPLACE(ExtraçãoDados!C1623={"ES"},1,28,"ES"),ExtraçãoDados!C1623={"DA"},REPLACE(ExtraçãoDados!C1623={"DA"},1,28,"DA"),ExtraçãoDados!C1623={"DE: ESQUADRILHA SUBMARINOS"},REPLACE(ExtraçãoDados!C1623={"DE: ESQUADRILHA SUBMARINOS"},1,28,"ES"),ExtraçãoDados!C1623={"DE: COMISSÃO CULTURAL DE LMARINHA"},REPLACE(ExtraçãoDados!C1623={"DE: COMISSÃO CULTURAL DE LMARINHA"},1,28,"CCM"),ExtraçãoDados!C1623={"ON"},REPLACE(ExtraçãoDados!C1623={"ON"},1,28,"DN"),ExtraçãoDados!C1623={"ESQ. SUBMARINOS"},REPLACE(ExtraçãoDados!C1623={"ESQ. SUBMARINOS"},1,28,"ES"),ExtraçãoDados!C1623={"☒ irecção de Abastecimento"},REPLACE(ExtraçãoDados!C1623={"☒ irecção de Abastecimento"},1,28,"DA"),ExtraçãoDados!C1623={"Direcã d Abtit ço e asecmeno"},REPLACE(ExtraçãoDados!C1623={"Direcã d Abtit ço e asecmeno"},1,28,"DA"),ExtraçãoDados!C1623={"Diecã d Abtit rço e asecmeno"},REPLACE(ExtraçãoDados!C1623={"Diecã d Abtit rço e asecmeno"},1,28,"DA"),ISNUMBER(SEARCH("COMISSÃO",ExtraçãoDados!C1623,1)),REPLACE(ExtraçãoDados!C1623,1,29,"CCM"),ISNUMBER(SEARCH("DN/DIL/DRT1",ExtraçãoDados!C1623,1)),REPLACE(ExtraçãoDados!C1623,1,29,"DN"),ISNUMBER(SEARCH("DIRECÇAO DE NAVIOS",ExtraçãoDados!C1623,1)),REPLACE(ExtraçãoDados!C1623,1,29,"DN"),ISNUMBER(SEARCH("ESQUADRILHA SUBMARIN",ExtraçãoDados!C1623,1)),REPLACE(ExtraçãoDados!C1623,1,29,"ES"),ISNUMBER(SEARCH("DN",ExtraçãoDados!C1623,1)),REPLACE(ExtraçãoDados!C1623,1,29,"DN"),ISNUMBER(SEARCH("DIRECÇÃO",ExtraçãoDados!C1623,1)),REPLACE(ExtraçãoDados!C1623,1,29,"DN"),ISNUMBER(SEARCH("DIRECÇA0",ExtraçãoDados!C1623,1)),REPLACE(ExtraçãoDados!C1623,1,29,"DN"),ISNUMBER(SEARCH("DIRE",ExtraçãoDados!C1623,1)),REPLACE(ExtraçãoDados!C1623,1,29,"DN"),ISNUMBER(SEARCH("ESQUADRILHA",ExtraçãoDados!C1623,1)),REPLACE(ExtraçãoDados!C1623,1,29,"ES"),ISNUMBER(SEARCH("HOSPITAL DA MARINHA",ExtraçãoDados!C1623,1)),REPLACE(ExtraçãoDados!C1623,1,29,"HM"),ISNUMBER(SEARCH("HOSPITAL",ExtraçãoDados!C1623,1)),REPLACE(ExtraçãoDados!C1623,1,29,"HM"),ISNUMBER(SEARCH("HM",ExtraçãoDados!C1623,1)),REPLACE(ExtraçãoDados!C1623,1,29,"HM"),ISNUMBER(SEARCH("SECÇÃO DE APÓSITOS",ExtraçãoDados!C1623,1)),REPLACE(ExtraçãoDados!C1623,1,29,"HM"))</f>
        <v>#N/A</v>
      </c>
      <c r="E1623" s="4" t="e" cm="1">
        <f t="array" ref="E1623">_xlfn.IFS(LEN(ExtraçãoDados!B1623)=7,YEAR(ExtraçãoDados!D1623),LEN(ExtraçãoDados!B1623)=10,RIGHT(ExtraçãoDados!B1623,4),LEN(ExtraçãoDados!B1623)=9,YEAR(ExtraçãoDados!D1623),LEN(ExtraçãoDados!B1623)=8,YEAR(ExtraçãoDados!D1623),LEN(ExtraçãoDados!B1623)&gt;7,YEAR(ExtraçãoDados!D1623),LEN(ExtraçãoDados!B1623)&gt;5,YEAR(ExtraçãoDados!D1623),LEN(ExtraçãoDados!B1623)&gt;4,YEAR(ExtraçãoDados!D1623))</f>
        <v>#N/A</v>
      </c>
      <c r="F1623" s="4">
        <f>ExtraçãoDados!E1623</f>
        <v>0</v>
      </c>
    </row>
    <row r="1624" spans="1:6" x14ac:dyDescent="0.25">
      <c r="A1624" s="4">
        <f>ExtraçãoDados!A1624</f>
        <v>0</v>
      </c>
      <c r="B1624" s="4" t="str" cm="1">
        <f t="array" ref="B1624">_xlfn.IFS(LEN(ExtraçãoDados!B1624)=12,LEFT(ExtraçãoDados!B1624,3),LEN(ExtraçãoDados!B1624)=10,LEFT(ExtraçãoDados!B1624,5),LEN(ExtraçãoDados!B1624)&gt;19,0,LEN(ExtraçãoDados!B1624)=9,LEFT(ExtraçãoDados!B1624,4),LEN(ExtraçãoDados!B1624)=6,LEFT(ExtraçãoDados!B1624,3),LEN(ExtraçãoDados!B1624)&lt;5,LEFT(ExtraçãoDados!B1624,3),LEN(ExtraçãoDados!B1624)=8,LEFT(ExtraçãoDados!B1624,3),LEN(ExtraçãoDados!B1624)=5,LEFT(ExtraçãoDados!B1624,5),LEN(ExtraçãoDados!B1624)=11,LEFT(ExtraçãoDados!B1624,5),LEN(ExtraçãoDados!B1624)=7,RIGHT(ExtraçãoDados!B1624,6))</f>
        <v/>
      </c>
      <c r="C1624" s="4" t="e" cm="1">
        <f t="array" ref="C1624">_xlfn.IFS(LEN(B1624)=1,"ERRO",LEN(B1624)=2,_xlfn.CONCAT("000",B1624),LEN(B1624)=3,_xlfn.CONCAT("00",B1624),LEN(B1624)=4,_xlfn.CONCAT("0",B1624),LEN(B1624)=6,B1624,LEN(B1624)=7,B1624,LEN(B1624)=5,B1624)</f>
        <v>#N/A</v>
      </c>
      <c r="D1624" s="4" t="e" cm="1">
        <f t="array" ref="D1624">_xlfn.IFS(ExtraçãoDados!C1624={"Direcção de Abastecimento"},REPLACE(ExtraçãoDados!C1624="{Direcção de Abastecimento}",1,25,"DA"),ExtraçãoDados!C1624={"COMISSÃO CULTURAL DE LMARINHA"},REPLACE(ExtraçãoDados!C1624={"COMISSÃO CULTURAL DE LMARINHA"},1,28,"CCM"),ExtraçãoDados!C1624={"DIRECÇÃO DE NAVIOS"},REPLACE(ExtraçãoDados!C1624={"DIRECÇÃO DE NAVIOS"},1,28,"DN"),ExtraçãoDados!C1624={"ESQUADRILHA SUBMARINOS"},REPLACE(ExtraçãoDados!C1624={"ESQUADRILHA SUBMARINOS"},1,28,"ES"),ExtraçãoDados!C1624={"COMISSÃO MARINHA"},REPLACE(ExtraçãoDados!C1624={"COMISSÃO MARINHA"},1,28,"CCM"),ExtraçãoDados!C1624={"COMISSÃO CULTURAL DE MARINHA"},REPLACE(ExtraçãoDados!C1624={"COMISSÃO CULTURAL DE MARINHA"},1,28,"CCM"),ExtraçãoDados!C1624={"CCM"},REPLACE(ExtraçãoDados!C1624={"CCM"},1,28,"CCM"),ExtraçãoDados!C1624={"DN"},REPLACE(ExtraçãoDados!C1624={"DN"},1,28,"DN"),ExtraçãoDados!C1624={"ES"},REPLACE(ExtraçãoDados!C1624={"ES"},1,28,"ES"),ExtraçãoDados!C1624={"DA"},REPLACE(ExtraçãoDados!C1624={"DA"},1,28,"DA"),ExtraçãoDados!C1624={"DE: ESQUADRILHA SUBMARINOS"},REPLACE(ExtraçãoDados!C1624={"DE: ESQUADRILHA SUBMARINOS"},1,28,"ES"),ExtraçãoDados!C1624={"DE: COMISSÃO CULTURAL DE LMARINHA"},REPLACE(ExtraçãoDados!C1624={"DE: COMISSÃO CULTURAL DE LMARINHA"},1,28,"CCM"),ExtraçãoDados!C1624={"ON"},REPLACE(ExtraçãoDados!C1624={"ON"},1,28,"DN"),ExtraçãoDados!C1624={"ESQ. SUBMARINOS"},REPLACE(ExtraçãoDados!C1624={"ESQ. SUBMARINOS"},1,28,"ES"),ExtraçãoDados!C1624={"☒ irecção de Abastecimento"},REPLACE(ExtraçãoDados!C1624={"☒ irecção de Abastecimento"},1,28,"DA"),ExtraçãoDados!C1624={"Direcã d Abtit ço e asecmeno"},REPLACE(ExtraçãoDados!C1624={"Direcã d Abtit ço e asecmeno"},1,28,"DA"),ExtraçãoDados!C1624={"Diecã d Abtit rço e asecmeno"},REPLACE(ExtraçãoDados!C1624={"Diecã d Abtit rço e asecmeno"},1,28,"DA"),ISNUMBER(SEARCH("COMISSÃO",ExtraçãoDados!C1624,1)),REPLACE(ExtraçãoDados!C1624,1,29,"CCM"),ISNUMBER(SEARCH("DN/DIL/DRT1",ExtraçãoDados!C1624,1)),REPLACE(ExtraçãoDados!C1624,1,29,"DN"),ISNUMBER(SEARCH("DIRECÇAO DE NAVIOS",ExtraçãoDados!C1624,1)),REPLACE(ExtraçãoDados!C1624,1,29,"DN"),ISNUMBER(SEARCH("ESQUADRILHA SUBMARIN",ExtraçãoDados!C1624,1)),REPLACE(ExtraçãoDados!C1624,1,29,"ES"),ISNUMBER(SEARCH("DN",ExtraçãoDados!C1624,1)),REPLACE(ExtraçãoDados!C1624,1,29,"DN"),ISNUMBER(SEARCH("DIRECÇÃO",ExtraçãoDados!C1624,1)),REPLACE(ExtraçãoDados!C1624,1,29,"DN"),ISNUMBER(SEARCH("DIRECÇA0",ExtraçãoDados!C1624,1)),REPLACE(ExtraçãoDados!C1624,1,29,"DN"),ISNUMBER(SEARCH("DIRE",ExtraçãoDados!C1624,1)),REPLACE(ExtraçãoDados!C1624,1,29,"DN"),ISNUMBER(SEARCH("ESQUADRILHA",ExtraçãoDados!C1624,1)),REPLACE(ExtraçãoDados!C1624,1,29,"ES"),ISNUMBER(SEARCH("HOSPITAL DA MARINHA",ExtraçãoDados!C1624,1)),REPLACE(ExtraçãoDados!C1624,1,29,"HM"),ISNUMBER(SEARCH("HOSPITAL",ExtraçãoDados!C1624,1)),REPLACE(ExtraçãoDados!C1624,1,29,"HM"),ISNUMBER(SEARCH("HM",ExtraçãoDados!C1624,1)),REPLACE(ExtraçãoDados!C1624,1,29,"HM"),ISNUMBER(SEARCH("SECÇÃO DE APÓSITOS",ExtraçãoDados!C1624,1)),REPLACE(ExtraçãoDados!C1624,1,29,"HM"))</f>
        <v>#N/A</v>
      </c>
      <c r="E1624" s="4" t="e" cm="1">
        <f t="array" ref="E1624">_xlfn.IFS(LEN(ExtraçãoDados!B1624)=7,YEAR(ExtraçãoDados!D1624),LEN(ExtraçãoDados!B1624)=10,RIGHT(ExtraçãoDados!B1624,4),LEN(ExtraçãoDados!B1624)=9,YEAR(ExtraçãoDados!D1624),LEN(ExtraçãoDados!B1624)=8,YEAR(ExtraçãoDados!D1624),LEN(ExtraçãoDados!B1624)&gt;7,YEAR(ExtraçãoDados!D1624),LEN(ExtraçãoDados!B1624)&gt;5,YEAR(ExtraçãoDados!D1624),LEN(ExtraçãoDados!B1624)&gt;4,YEAR(ExtraçãoDados!D1624))</f>
        <v>#N/A</v>
      </c>
      <c r="F1624" s="4">
        <f>ExtraçãoDados!E1624</f>
        <v>0</v>
      </c>
    </row>
    <row r="1625" spans="1:6" x14ac:dyDescent="0.25">
      <c r="A1625" s="4">
        <f>ExtraçãoDados!A1625</f>
        <v>0</v>
      </c>
      <c r="B1625" s="4" t="str" cm="1">
        <f t="array" ref="B1625">_xlfn.IFS(LEN(ExtraçãoDados!B1625)=12,LEFT(ExtraçãoDados!B1625,3),LEN(ExtraçãoDados!B1625)=10,LEFT(ExtraçãoDados!B1625,5),LEN(ExtraçãoDados!B1625)&gt;19,0,LEN(ExtraçãoDados!B1625)=9,LEFT(ExtraçãoDados!B1625,4),LEN(ExtraçãoDados!B1625)=6,LEFT(ExtraçãoDados!B1625,3),LEN(ExtraçãoDados!B1625)&lt;5,LEFT(ExtraçãoDados!B1625,3),LEN(ExtraçãoDados!B1625)=8,LEFT(ExtraçãoDados!B1625,3),LEN(ExtraçãoDados!B1625)=5,LEFT(ExtraçãoDados!B1625,5),LEN(ExtraçãoDados!B1625)=11,LEFT(ExtraçãoDados!B1625,5),LEN(ExtraçãoDados!B1625)=7,RIGHT(ExtraçãoDados!B1625,6))</f>
        <v/>
      </c>
      <c r="C1625" s="4" t="e" cm="1">
        <f t="array" ref="C1625">_xlfn.IFS(LEN(B1625)=1,"ERRO",LEN(B1625)=2,_xlfn.CONCAT("000",B1625),LEN(B1625)=3,_xlfn.CONCAT("00",B1625),LEN(B1625)=4,_xlfn.CONCAT("0",B1625),LEN(B1625)=6,B1625,LEN(B1625)=7,B1625,LEN(B1625)=5,B1625)</f>
        <v>#N/A</v>
      </c>
      <c r="D1625" s="4" t="e" cm="1">
        <f t="array" ref="D1625">_xlfn.IFS(ExtraçãoDados!C1625={"Direcção de Abastecimento"},REPLACE(ExtraçãoDados!C1625="{Direcção de Abastecimento}",1,25,"DA"),ExtraçãoDados!C1625={"COMISSÃO CULTURAL DE LMARINHA"},REPLACE(ExtraçãoDados!C1625={"COMISSÃO CULTURAL DE LMARINHA"},1,28,"CCM"),ExtraçãoDados!C1625={"DIRECÇÃO DE NAVIOS"},REPLACE(ExtraçãoDados!C1625={"DIRECÇÃO DE NAVIOS"},1,28,"DN"),ExtraçãoDados!C1625={"ESQUADRILHA SUBMARINOS"},REPLACE(ExtraçãoDados!C1625={"ESQUADRILHA SUBMARINOS"},1,28,"ES"),ExtraçãoDados!C1625={"COMISSÃO MARINHA"},REPLACE(ExtraçãoDados!C1625={"COMISSÃO MARINHA"},1,28,"CCM"),ExtraçãoDados!C1625={"COMISSÃO CULTURAL DE MARINHA"},REPLACE(ExtraçãoDados!C1625={"COMISSÃO CULTURAL DE MARINHA"},1,28,"CCM"),ExtraçãoDados!C1625={"CCM"},REPLACE(ExtraçãoDados!C1625={"CCM"},1,28,"CCM"),ExtraçãoDados!C1625={"DN"},REPLACE(ExtraçãoDados!C1625={"DN"},1,28,"DN"),ExtraçãoDados!C1625={"ES"},REPLACE(ExtraçãoDados!C1625={"ES"},1,28,"ES"),ExtraçãoDados!C1625={"DA"},REPLACE(ExtraçãoDados!C1625={"DA"},1,28,"DA"),ExtraçãoDados!C1625={"DE: ESQUADRILHA SUBMARINOS"},REPLACE(ExtraçãoDados!C1625={"DE: ESQUADRILHA SUBMARINOS"},1,28,"ES"),ExtraçãoDados!C1625={"DE: COMISSÃO CULTURAL DE LMARINHA"},REPLACE(ExtraçãoDados!C1625={"DE: COMISSÃO CULTURAL DE LMARINHA"},1,28,"CCM"),ExtraçãoDados!C1625={"ON"},REPLACE(ExtraçãoDados!C1625={"ON"},1,28,"DN"),ExtraçãoDados!C1625={"ESQ. SUBMARINOS"},REPLACE(ExtraçãoDados!C1625={"ESQ. SUBMARINOS"},1,28,"ES"),ExtraçãoDados!C1625={"☒ irecção de Abastecimento"},REPLACE(ExtraçãoDados!C1625={"☒ irecção de Abastecimento"},1,28,"DA"),ExtraçãoDados!C1625={"Direcã d Abtit ço e asecmeno"},REPLACE(ExtraçãoDados!C1625={"Direcã d Abtit ço e asecmeno"},1,28,"DA"),ExtraçãoDados!C1625={"Diecã d Abtit rço e asecmeno"},REPLACE(ExtraçãoDados!C1625={"Diecã d Abtit rço e asecmeno"},1,28,"DA"),ISNUMBER(SEARCH("COMISSÃO",ExtraçãoDados!C1625,1)),REPLACE(ExtraçãoDados!C1625,1,29,"CCM"),ISNUMBER(SEARCH("DN/DIL/DRT1",ExtraçãoDados!C1625,1)),REPLACE(ExtraçãoDados!C1625,1,29,"DN"),ISNUMBER(SEARCH("DIRECÇAO DE NAVIOS",ExtraçãoDados!C1625,1)),REPLACE(ExtraçãoDados!C1625,1,29,"DN"),ISNUMBER(SEARCH("ESQUADRILHA SUBMARIN",ExtraçãoDados!C1625,1)),REPLACE(ExtraçãoDados!C1625,1,29,"ES"),ISNUMBER(SEARCH("DN",ExtraçãoDados!C1625,1)),REPLACE(ExtraçãoDados!C1625,1,29,"DN"),ISNUMBER(SEARCH("DIRECÇÃO",ExtraçãoDados!C1625,1)),REPLACE(ExtraçãoDados!C1625,1,29,"DN"),ISNUMBER(SEARCH("DIRECÇA0",ExtraçãoDados!C1625,1)),REPLACE(ExtraçãoDados!C1625,1,29,"DN"),ISNUMBER(SEARCH("DIRE",ExtraçãoDados!C1625,1)),REPLACE(ExtraçãoDados!C1625,1,29,"DN"),ISNUMBER(SEARCH("ESQUADRILHA",ExtraçãoDados!C1625,1)),REPLACE(ExtraçãoDados!C1625,1,29,"ES"),ISNUMBER(SEARCH("HOSPITAL DA MARINHA",ExtraçãoDados!C1625,1)),REPLACE(ExtraçãoDados!C1625,1,29,"HM"),ISNUMBER(SEARCH("HOSPITAL",ExtraçãoDados!C1625,1)),REPLACE(ExtraçãoDados!C1625,1,29,"HM"),ISNUMBER(SEARCH("HM",ExtraçãoDados!C1625,1)),REPLACE(ExtraçãoDados!C1625,1,29,"HM"),ISNUMBER(SEARCH("SECÇÃO DE APÓSITOS",ExtraçãoDados!C1625,1)),REPLACE(ExtraçãoDados!C1625,1,29,"HM"))</f>
        <v>#N/A</v>
      </c>
      <c r="E1625" s="4" t="e" cm="1">
        <f t="array" ref="E1625">_xlfn.IFS(LEN(ExtraçãoDados!B1625)=7,YEAR(ExtraçãoDados!D1625),LEN(ExtraçãoDados!B1625)=10,RIGHT(ExtraçãoDados!B1625,4),LEN(ExtraçãoDados!B1625)=9,YEAR(ExtraçãoDados!D1625),LEN(ExtraçãoDados!B1625)=8,YEAR(ExtraçãoDados!D1625),LEN(ExtraçãoDados!B1625)&gt;7,YEAR(ExtraçãoDados!D1625),LEN(ExtraçãoDados!B1625)&gt;5,YEAR(ExtraçãoDados!D1625),LEN(ExtraçãoDados!B1625)&gt;4,YEAR(ExtraçãoDados!D1625))</f>
        <v>#N/A</v>
      </c>
      <c r="F1625" s="4">
        <f>ExtraçãoDados!E1625</f>
        <v>0</v>
      </c>
    </row>
    <row r="1626" spans="1:6" x14ac:dyDescent="0.25">
      <c r="A1626" s="4">
        <f>ExtraçãoDados!A1626</f>
        <v>0</v>
      </c>
      <c r="B1626" s="4" t="str" cm="1">
        <f t="array" ref="B1626">_xlfn.IFS(LEN(ExtraçãoDados!B1626)=12,LEFT(ExtraçãoDados!B1626,3),LEN(ExtraçãoDados!B1626)=10,LEFT(ExtraçãoDados!B1626,5),LEN(ExtraçãoDados!B1626)&gt;19,0,LEN(ExtraçãoDados!B1626)=9,LEFT(ExtraçãoDados!B1626,4),LEN(ExtraçãoDados!B1626)=6,LEFT(ExtraçãoDados!B1626,3),LEN(ExtraçãoDados!B1626)&lt;5,LEFT(ExtraçãoDados!B1626,3),LEN(ExtraçãoDados!B1626)=8,LEFT(ExtraçãoDados!B1626,3),LEN(ExtraçãoDados!B1626)=5,LEFT(ExtraçãoDados!B1626,5),LEN(ExtraçãoDados!B1626)=11,LEFT(ExtraçãoDados!B1626,5),LEN(ExtraçãoDados!B1626)=7,RIGHT(ExtraçãoDados!B1626,6))</f>
        <v/>
      </c>
      <c r="C1626" s="4" t="e" cm="1">
        <f t="array" ref="C1626">_xlfn.IFS(LEN(B1626)=1,"ERRO",LEN(B1626)=2,_xlfn.CONCAT("000",B1626),LEN(B1626)=3,_xlfn.CONCAT("00",B1626),LEN(B1626)=4,_xlfn.CONCAT("0",B1626),LEN(B1626)=6,B1626,LEN(B1626)=7,B1626,LEN(B1626)=5,B1626)</f>
        <v>#N/A</v>
      </c>
      <c r="D1626" s="4" t="e" cm="1">
        <f t="array" ref="D1626">_xlfn.IFS(ExtraçãoDados!C1626={"Direcção de Abastecimento"},REPLACE(ExtraçãoDados!C1626="{Direcção de Abastecimento}",1,25,"DA"),ExtraçãoDados!C1626={"COMISSÃO CULTURAL DE LMARINHA"},REPLACE(ExtraçãoDados!C1626={"COMISSÃO CULTURAL DE LMARINHA"},1,28,"CCM"),ExtraçãoDados!C1626={"DIRECÇÃO DE NAVIOS"},REPLACE(ExtraçãoDados!C1626={"DIRECÇÃO DE NAVIOS"},1,28,"DN"),ExtraçãoDados!C1626={"ESQUADRILHA SUBMARINOS"},REPLACE(ExtraçãoDados!C1626={"ESQUADRILHA SUBMARINOS"},1,28,"ES"),ExtraçãoDados!C1626={"COMISSÃO MARINHA"},REPLACE(ExtraçãoDados!C1626={"COMISSÃO MARINHA"},1,28,"CCM"),ExtraçãoDados!C1626={"COMISSÃO CULTURAL DE MARINHA"},REPLACE(ExtraçãoDados!C1626={"COMISSÃO CULTURAL DE MARINHA"},1,28,"CCM"),ExtraçãoDados!C1626={"CCM"},REPLACE(ExtraçãoDados!C1626={"CCM"},1,28,"CCM"),ExtraçãoDados!C1626={"DN"},REPLACE(ExtraçãoDados!C1626={"DN"},1,28,"DN"),ExtraçãoDados!C1626={"ES"},REPLACE(ExtraçãoDados!C1626={"ES"},1,28,"ES"),ExtraçãoDados!C1626={"DA"},REPLACE(ExtraçãoDados!C1626={"DA"},1,28,"DA"),ExtraçãoDados!C1626={"DE: ESQUADRILHA SUBMARINOS"},REPLACE(ExtraçãoDados!C1626={"DE: ESQUADRILHA SUBMARINOS"},1,28,"ES"),ExtraçãoDados!C1626={"DE: COMISSÃO CULTURAL DE LMARINHA"},REPLACE(ExtraçãoDados!C1626={"DE: COMISSÃO CULTURAL DE LMARINHA"},1,28,"CCM"),ExtraçãoDados!C1626={"ON"},REPLACE(ExtraçãoDados!C1626={"ON"},1,28,"DN"),ExtraçãoDados!C1626={"ESQ. SUBMARINOS"},REPLACE(ExtraçãoDados!C1626={"ESQ. SUBMARINOS"},1,28,"ES"),ExtraçãoDados!C1626={"☒ irecção de Abastecimento"},REPLACE(ExtraçãoDados!C1626={"☒ irecção de Abastecimento"},1,28,"DA"),ExtraçãoDados!C1626={"Direcã d Abtit ço e asecmeno"},REPLACE(ExtraçãoDados!C1626={"Direcã d Abtit ço e asecmeno"},1,28,"DA"),ExtraçãoDados!C1626={"Diecã d Abtit rço e asecmeno"},REPLACE(ExtraçãoDados!C1626={"Diecã d Abtit rço e asecmeno"},1,28,"DA"),ISNUMBER(SEARCH("COMISSÃO",ExtraçãoDados!C1626,1)),REPLACE(ExtraçãoDados!C1626,1,29,"CCM"),ISNUMBER(SEARCH("DN/DIL/DRT1",ExtraçãoDados!C1626,1)),REPLACE(ExtraçãoDados!C1626,1,29,"DN"),ISNUMBER(SEARCH("DIRECÇAO DE NAVIOS",ExtraçãoDados!C1626,1)),REPLACE(ExtraçãoDados!C1626,1,29,"DN"),ISNUMBER(SEARCH("ESQUADRILHA SUBMARIN",ExtraçãoDados!C1626,1)),REPLACE(ExtraçãoDados!C1626,1,29,"ES"),ISNUMBER(SEARCH("DN",ExtraçãoDados!C1626,1)),REPLACE(ExtraçãoDados!C1626,1,29,"DN"),ISNUMBER(SEARCH("DIRECÇÃO",ExtraçãoDados!C1626,1)),REPLACE(ExtraçãoDados!C1626,1,29,"DN"),ISNUMBER(SEARCH("DIRECÇA0",ExtraçãoDados!C1626,1)),REPLACE(ExtraçãoDados!C1626,1,29,"DN"),ISNUMBER(SEARCH("DIRE",ExtraçãoDados!C1626,1)),REPLACE(ExtraçãoDados!C1626,1,29,"DN"),ISNUMBER(SEARCH("ESQUADRILHA",ExtraçãoDados!C1626,1)),REPLACE(ExtraçãoDados!C1626,1,29,"ES"),ISNUMBER(SEARCH("HOSPITAL DA MARINHA",ExtraçãoDados!C1626,1)),REPLACE(ExtraçãoDados!C1626,1,29,"HM"),ISNUMBER(SEARCH("HOSPITAL",ExtraçãoDados!C1626,1)),REPLACE(ExtraçãoDados!C1626,1,29,"HM"),ISNUMBER(SEARCH("HM",ExtraçãoDados!C1626,1)),REPLACE(ExtraçãoDados!C1626,1,29,"HM"),ISNUMBER(SEARCH("SECÇÃO DE APÓSITOS",ExtraçãoDados!C1626,1)),REPLACE(ExtraçãoDados!C1626,1,29,"HM"))</f>
        <v>#N/A</v>
      </c>
      <c r="E1626" s="4" t="e" cm="1">
        <f t="array" ref="E1626">_xlfn.IFS(LEN(ExtraçãoDados!B1626)=7,YEAR(ExtraçãoDados!D1626),LEN(ExtraçãoDados!B1626)=10,RIGHT(ExtraçãoDados!B1626,4),LEN(ExtraçãoDados!B1626)=9,YEAR(ExtraçãoDados!D1626),LEN(ExtraçãoDados!B1626)=8,YEAR(ExtraçãoDados!D1626),LEN(ExtraçãoDados!B1626)&gt;7,YEAR(ExtraçãoDados!D1626),LEN(ExtraçãoDados!B1626)&gt;5,YEAR(ExtraçãoDados!D1626),LEN(ExtraçãoDados!B1626)&gt;4,YEAR(ExtraçãoDados!D1626))</f>
        <v>#N/A</v>
      </c>
      <c r="F1626" s="4">
        <f>ExtraçãoDados!E1626</f>
        <v>0</v>
      </c>
    </row>
    <row r="1627" spans="1:6" x14ac:dyDescent="0.25">
      <c r="A1627" s="4">
        <f>ExtraçãoDados!A1627</f>
        <v>0</v>
      </c>
      <c r="B1627" s="4" t="str" cm="1">
        <f t="array" ref="B1627">_xlfn.IFS(LEN(ExtraçãoDados!B1627)=12,LEFT(ExtraçãoDados!B1627,3),LEN(ExtraçãoDados!B1627)=10,LEFT(ExtraçãoDados!B1627,5),LEN(ExtraçãoDados!B1627)&gt;19,0,LEN(ExtraçãoDados!B1627)=9,LEFT(ExtraçãoDados!B1627,4),LEN(ExtraçãoDados!B1627)=6,LEFT(ExtraçãoDados!B1627,3),LEN(ExtraçãoDados!B1627)&lt;5,LEFT(ExtraçãoDados!B1627,3),LEN(ExtraçãoDados!B1627)=8,LEFT(ExtraçãoDados!B1627,3),LEN(ExtraçãoDados!B1627)=5,LEFT(ExtraçãoDados!B1627,5),LEN(ExtraçãoDados!B1627)=11,LEFT(ExtraçãoDados!B1627,5),LEN(ExtraçãoDados!B1627)=7,RIGHT(ExtraçãoDados!B1627,6))</f>
        <v/>
      </c>
      <c r="C1627" s="4" t="e" cm="1">
        <f t="array" ref="C1627">_xlfn.IFS(LEN(B1627)=1,"ERRO",LEN(B1627)=2,_xlfn.CONCAT("000",B1627),LEN(B1627)=3,_xlfn.CONCAT("00",B1627),LEN(B1627)=4,_xlfn.CONCAT("0",B1627),LEN(B1627)=6,B1627,LEN(B1627)=7,B1627,LEN(B1627)=5,B1627)</f>
        <v>#N/A</v>
      </c>
      <c r="D1627" s="4" t="e" cm="1">
        <f t="array" ref="D1627">_xlfn.IFS(ExtraçãoDados!C1627={"Direcção de Abastecimento"},REPLACE(ExtraçãoDados!C1627="{Direcção de Abastecimento}",1,25,"DA"),ExtraçãoDados!C1627={"COMISSÃO CULTURAL DE LMARINHA"},REPLACE(ExtraçãoDados!C1627={"COMISSÃO CULTURAL DE LMARINHA"},1,28,"CCM"),ExtraçãoDados!C1627={"DIRECÇÃO DE NAVIOS"},REPLACE(ExtraçãoDados!C1627={"DIRECÇÃO DE NAVIOS"},1,28,"DN"),ExtraçãoDados!C1627={"ESQUADRILHA SUBMARINOS"},REPLACE(ExtraçãoDados!C1627={"ESQUADRILHA SUBMARINOS"},1,28,"ES"),ExtraçãoDados!C1627={"COMISSÃO MARINHA"},REPLACE(ExtraçãoDados!C1627={"COMISSÃO MARINHA"},1,28,"CCM"),ExtraçãoDados!C1627={"COMISSÃO CULTURAL DE MARINHA"},REPLACE(ExtraçãoDados!C1627={"COMISSÃO CULTURAL DE MARINHA"},1,28,"CCM"),ExtraçãoDados!C1627={"CCM"},REPLACE(ExtraçãoDados!C1627={"CCM"},1,28,"CCM"),ExtraçãoDados!C1627={"DN"},REPLACE(ExtraçãoDados!C1627={"DN"},1,28,"DN"),ExtraçãoDados!C1627={"ES"},REPLACE(ExtraçãoDados!C1627={"ES"},1,28,"ES"),ExtraçãoDados!C1627={"DA"},REPLACE(ExtraçãoDados!C1627={"DA"},1,28,"DA"),ExtraçãoDados!C1627={"DE: ESQUADRILHA SUBMARINOS"},REPLACE(ExtraçãoDados!C1627={"DE: ESQUADRILHA SUBMARINOS"},1,28,"ES"),ExtraçãoDados!C1627={"DE: COMISSÃO CULTURAL DE LMARINHA"},REPLACE(ExtraçãoDados!C1627={"DE: COMISSÃO CULTURAL DE LMARINHA"},1,28,"CCM"),ExtraçãoDados!C1627={"ON"},REPLACE(ExtraçãoDados!C1627={"ON"},1,28,"DN"),ExtraçãoDados!C1627={"ESQ. SUBMARINOS"},REPLACE(ExtraçãoDados!C1627={"ESQ. SUBMARINOS"},1,28,"ES"),ExtraçãoDados!C1627={"☒ irecção de Abastecimento"},REPLACE(ExtraçãoDados!C1627={"☒ irecção de Abastecimento"},1,28,"DA"),ExtraçãoDados!C1627={"Direcã d Abtit ço e asecmeno"},REPLACE(ExtraçãoDados!C1627={"Direcã d Abtit ço e asecmeno"},1,28,"DA"),ExtraçãoDados!C1627={"Diecã d Abtit rço e asecmeno"},REPLACE(ExtraçãoDados!C1627={"Diecã d Abtit rço e asecmeno"},1,28,"DA"),ISNUMBER(SEARCH("COMISSÃO",ExtraçãoDados!C1627,1)),REPLACE(ExtraçãoDados!C1627,1,29,"CCM"),ISNUMBER(SEARCH("DN/DIL/DRT1",ExtraçãoDados!C1627,1)),REPLACE(ExtraçãoDados!C1627,1,29,"DN"),ISNUMBER(SEARCH("DIRECÇAO DE NAVIOS",ExtraçãoDados!C1627,1)),REPLACE(ExtraçãoDados!C1627,1,29,"DN"),ISNUMBER(SEARCH("ESQUADRILHA SUBMARIN",ExtraçãoDados!C1627,1)),REPLACE(ExtraçãoDados!C1627,1,29,"ES"),ISNUMBER(SEARCH("DN",ExtraçãoDados!C1627,1)),REPLACE(ExtraçãoDados!C1627,1,29,"DN"),ISNUMBER(SEARCH("DIRECÇÃO",ExtraçãoDados!C1627,1)),REPLACE(ExtraçãoDados!C1627,1,29,"DN"),ISNUMBER(SEARCH("DIRECÇA0",ExtraçãoDados!C1627,1)),REPLACE(ExtraçãoDados!C1627,1,29,"DN"),ISNUMBER(SEARCH("DIRE",ExtraçãoDados!C1627,1)),REPLACE(ExtraçãoDados!C1627,1,29,"DN"),ISNUMBER(SEARCH("ESQUADRILHA",ExtraçãoDados!C1627,1)),REPLACE(ExtraçãoDados!C1627,1,29,"ES"),ISNUMBER(SEARCH("HOSPITAL DA MARINHA",ExtraçãoDados!C1627,1)),REPLACE(ExtraçãoDados!C1627,1,29,"HM"),ISNUMBER(SEARCH("HOSPITAL",ExtraçãoDados!C1627,1)),REPLACE(ExtraçãoDados!C1627,1,29,"HM"),ISNUMBER(SEARCH("HM",ExtraçãoDados!C1627,1)),REPLACE(ExtraçãoDados!C1627,1,29,"HM"),ISNUMBER(SEARCH("SECÇÃO DE APÓSITOS",ExtraçãoDados!C1627,1)),REPLACE(ExtraçãoDados!C1627,1,29,"HM"))</f>
        <v>#N/A</v>
      </c>
      <c r="E1627" s="4" t="e" cm="1">
        <f t="array" ref="E1627">_xlfn.IFS(LEN(ExtraçãoDados!B1627)=7,YEAR(ExtraçãoDados!D1627),LEN(ExtraçãoDados!B1627)=10,RIGHT(ExtraçãoDados!B1627,4),LEN(ExtraçãoDados!B1627)=9,YEAR(ExtraçãoDados!D1627),LEN(ExtraçãoDados!B1627)=8,YEAR(ExtraçãoDados!D1627),LEN(ExtraçãoDados!B1627)&gt;7,YEAR(ExtraçãoDados!D1627),LEN(ExtraçãoDados!B1627)&gt;5,YEAR(ExtraçãoDados!D1627),LEN(ExtraçãoDados!B1627)&gt;4,YEAR(ExtraçãoDados!D1627))</f>
        <v>#N/A</v>
      </c>
      <c r="F1627" s="4">
        <f>ExtraçãoDados!E1627</f>
        <v>0</v>
      </c>
    </row>
    <row r="1628" spans="1:6" x14ac:dyDescent="0.25">
      <c r="A1628" s="4">
        <f>ExtraçãoDados!A1628</f>
        <v>0</v>
      </c>
      <c r="B1628" s="4" t="str" cm="1">
        <f t="array" ref="B1628">_xlfn.IFS(LEN(ExtraçãoDados!B1628)=12,LEFT(ExtraçãoDados!B1628,3),LEN(ExtraçãoDados!B1628)=10,LEFT(ExtraçãoDados!B1628,5),LEN(ExtraçãoDados!B1628)&gt;19,0,LEN(ExtraçãoDados!B1628)=9,LEFT(ExtraçãoDados!B1628,4),LEN(ExtraçãoDados!B1628)=6,LEFT(ExtraçãoDados!B1628,3),LEN(ExtraçãoDados!B1628)&lt;5,LEFT(ExtraçãoDados!B1628,3),LEN(ExtraçãoDados!B1628)=8,LEFT(ExtraçãoDados!B1628,3),LEN(ExtraçãoDados!B1628)=5,LEFT(ExtraçãoDados!B1628,5),LEN(ExtraçãoDados!B1628)=11,LEFT(ExtraçãoDados!B1628,5),LEN(ExtraçãoDados!B1628)=7,RIGHT(ExtraçãoDados!B1628,6))</f>
        <v/>
      </c>
      <c r="C1628" s="4" t="e" cm="1">
        <f t="array" ref="C1628">_xlfn.IFS(LEN(B1628)=1,"ERRO",LEN(B1628)=2,_xlfn.CONCAT("000",B1628),LEN(B1628)=3,_xlfn.CONCAT("00",B1628),LEN(B1628)=4,_xlfn.CONCAT("0",B1628),LEN(B1628)=6,B1628,LEN(B1628)=7,B1628,LEN(B1628)=5,B1628)</f>
        <v>#N/A</v>
      </c>
      <c r="D1628" s="4" t="e" cm="1">
        <f t="array" ref="D1628">_xlfn.IFS(ExtraçãoDados!C1628={"Direcção de Abastecimento"},REPLACE(ExtraçãoDados!C1628="{Direcção de Abastecimento}",1,25,"DA"),ExtraçãoDados!C1628={"COMISSÃO CULTURAL DE LMARINHA"},REPLACE(ExtraçãoDados!C1628={"COMISSÃO CULTURAL DE LMARINHA"},1,28,"CCM"),ExtraçãoDados!C1628={"DIRECÇÃO DE NAVIOS"},REPLACE(ExtraçãoDados!C1628={"DIRECÇÃO DE NAVIOS"},1,28,"DN"),ExtraçãoDados!C1628={"ESQUADRILHA SUBMARINOS"},REPLACE(ExtraçãoDados!C1628={"ESQUADRILHA SUBMARINOS"},1,28,"ES"),ExtraçãoDados!C1628={"COMISSÃO MARINHA"},REPLACE(ExtraçãoDados!C1628={"COMISSÃO MARINHA"},1,28,"CCM"),ExtraçãoDados!C1628={"COMISSÃO CULTURAL DE MARINHA"},REPLACE(ExtraçãoDados!C1628={"COMISSÃO CULTURAL DE MARINHA"},1,28,"CCM"),ExtraçãoDados!C1628={"CCM"},REPLACE(ExtraçãoDados!C1628={"CCM"},1,28,"CCM"),ExtraçãoDados!C1628={"DN"},REPLACE(ExtraçãoDados!C1628={"DN"},1,28,"DN"),ExtraçãoDados!C1628={"ES"},REPLACE(ExtraçãoDados!C1628={"ES"},1,28,"ES"),ExtraçãoDados!C1628={"DA"},REPLACE(ExtraçãoDados!C1628={"DA"},1,28,"DA"),ExtraçãoDados!C1628={"DE: ESQUADRILHA SUBMARINOS"},REPLACE(ExtraçãoDados!C1628={"DE: ESQUADRILHA SUBMARINOS"},1,28,"ES"),ExtraçãoDados!C1628={"DE: COMISSÃO CULTURAL DE LMARINHA"},REPLACE(ExtraçãoDados!C1628={"DE: COMISSÃO CULTURAL DE LMARINHA"},1,28,"CCM"),ExtraçãoDados!C1628={"ON"},REPLACE(ExtraçãoDados!C1628={"ON"},1,28,"DN"),ExtraçãoDados!C1628={"ESQ. SUBMARINOS"},REPLACE(ExtraçãoDados!C1628={"ESQ. SUBMARINOS"},1,28,"ES"),ExtraçãoDados!C1628={"☒ irecção de Abastecimento"},REPLACE(ExtraçãoDados!C1628={"☒ irecção de Abastecimento"},1,28,"DA"),ExtraçãoDados!C1628={"Direcã d Abtit ço e asecmeno"},REPLACE(ExtraçãoDados!C1628={"Direcã d Abtit ço e asecmeno"},1,28,"DA"),ExtraçãoDados!C1628={"Diecã d Abtit rço e asecmeno"},REPLACE(ExtraçãoDados!C1628={"Diecã d Abtit rço e asecmeno"},1,28,"DA"),ISNUMBER(SEARCH("COMISSÃO",ExtraçãoDados!C1628,1)),REPLACE(ExtraçãoDados!C1628,1,29,"CCM"),ISNUMBER(SEARCH("DN/DIL/DRT1",ExtraçãoDados!C1628,1)),REPLACE(ExtraçãoDados!C1628,1,29,"DN"),ISNUMBER(SEARCH("DIRECÇAO DE NAVIOS",ExtraçãoDados!C1628,1)),REPLACE(ExtraçãoDados!C1628,1,29,"DN"),ISNUMBER(SEARCH("ESQUADRILHA SUBMARIN",ExtraçãoDados!C1628,1)),REPLACE(ExtraçãoDados!C1628,1,29,"ES"),ISNUMBER(SEARCH("DN",ExtraçãoDados!C1628,1)),REPLACE(ExtraçãoDados!C1628,1,29,"DN"),ISNUMBER(SEARCH("DIRECÇÃO",ExtraçãoDados!C1628,1)),REPLACE(ExtraçãoDados!C1628,1,29,"DN"),ISNUMBER(SEARCH("DIRECÇA0",ExtraçãoDados!C1628,1)),REPLACE(ExtraçãoDados!C1628,1,29,"DN"),ISNUMBER(SEARCH("DIRE",ExtraçãoDados!C1628,1)),REPLACE(ExtraçãoDados!C1628,1,29,"DN"),ISNUMBER(SEARCH("ESQUADRILHA",ExtraçãoDados!C1628,1)),REPLACE(ExtraçãoDados!C1628,1,29,"ES"),ISNUMBER(SEARCH("HOSPITAL DA MARINHA",ExtraçãoDados!C1628,1)),REPLACE(ExtraçãoDados!C1628,1,29,"HM"),ISNUMBER(SEARCH("HOSPITAL",ExtraçãoDados!C1628,1)),REPLACE(ExtraçãoDados!C1628,1,29,"HM"),ISNUMBER(SEARCH("HM",ExtraçãoDados!C1628,1)),REPLACE(ExtraçãoDados!C1628,1,29,"HM"),ISNUMBER(SEARCH("SECÇÃO DE APÓSITOS",ExtraçãoDados!C1628,1)),REPLACE(ExtraçãoDados!C1628,1,29,"HM"))</f>
        <v>#N/A</v>
      </c>
      <c r="E1628" s="4" t="e" cm="1">
        <f t="array" ref="E1628">_xlfn.IFS(LEN(ExtraçãoDados!B1628)=7,YEAR(ExtraçãoDados!D1628),LEN(ExtraçãoDados!B1628)=10,RIGHT(ExtraçãoDados!B1628,4),LEN(ExtraçãoDados!B1628)=9,YEAR(ExtraçãoDados!D1628),LEN(ExtraçãoDados!B1628)=8,YEAR(ExtraçãoDados!D1628),LEN(ExtraçãoDados!B1628)&gt;7,YEAR(ExtraçãoDados!D1628),LEN(ExtraçãoDados!B1628)&gt;5,YEAR(ExtraçãoDados!D1628),LEN(ExtraçãoDados!B1628)&gt;4,YEAR(ExtraçãoDados!D1628))</f>
        <v>#N/A</v>
      </c>
      <c r="F1628" s="4">
        <f>ExtraçãoDados!E1628</f>
        <v>0</v>
      </c>
    </row>
    <row r="1629" spans="1:6" x14ac:dyDescent="0.25">
      <c r="A1629" s="4">
        <f>ExtraçãoDados!A1629</f>
        <v>0</v>
      </c>
      <c r="B1629" s="4" t="str" cm="1">
        <f t="array" ref="B1629">_xlfn.IFS(LEN(ExtraçãoDados!B1629)=12,LEFT(ExtraçãoDados!B1629,3),LEN(ExtraçãoDados!B1629)=10,LEFT(ExtraçãoDados!B1629,5),LEN(ExtraçãoDados!B1629)&gt;19,0,LEN(ExtraçãoDados!B1629)=9,LEFT(ExtraçãoDados!B1629,4),LEN(ExtraçãoDados!B1629)=6,LEFT(ExtraçãoDados!B1629,3),LEN(ExtraçãoDados!B1629)&lt;5,LEFT(ExtraçãoDados!B1629,3),LEN(ExtraçãoDados!B1629)=8,LEFT(ExtraçãoDados!B1629,3),LEN(ExtraçãoDados!B1629)=5,LEFT(ExtraçãoDados!B1629,5),LEN(ExtraçãoDados!B1629)=11,LEFT(ExtraçãoDados!B1629,5),LEN(ExtraçãoDados!B1629)=7,RIGHT(ExtraçãoDados!B1629,6))</f>
        <v/>
      </c>
      <c r="C1629" s="4" t="e" cm="1">
        <f t="array" ref="C1629">_xlfn.IFS(LEN(B1629)=1,"ERRO",LEN(B1629)=2,_xlfn.CONCAT("000",B1629),LEN(B1629)=3,_xlfn.CONCAT("00",B1629),LEN(B1629)=4,_xlfn.CONCAT("0",B1629),LEN(B1629)=6,B1629,LEN(B1629)=7,B1629,LEN(B1629)=5,B1629)</f>
        <v>#N/A</v>
      </c>
      <c r="D1629" s="4" t="e" cm="1">
        <f t="array" ref="D1629">_xlfn.IFS(ExtraçãoDados!C1629={"Direcção de Abastecimento"},REPLACE(ExtraçãoDados!C1629="{Direcção de Abastecimento}",1,25,"DA"),ExtraçãoDados!C1629={"COMISSÃO CULTURAL DE LMARINHA"},REPLACE(ExtraçãoDados!C1629={"COMISSÃO CULTURAL DE LMARINHA"},1,28,"CCM"),ExtraçãoDados!C1629={"DIRECÇÃO DE NAVIOS"},REPLACE(ExtraçãoDados!C1629={"DIRECÇÃO DE NAVIOS"},1,28,"DN"),ExtraçãoDados!C1629={"ESQUADRILHA SUBMARINOS"},REPLACE(ExtraçãoDados!C1629={"ESQUADRILHA SUBMARINOS"},1,28,"ES"),ExtraçãoDados!C1629={"COMISSÃO MARINHA"},REPLACE(ExtraçãoDados!C1629={"COMISSÃO MARINHA"},1,28,"CCM"),ExtraçãoDados!C1629={"COMISSÃO CULTURAL DE MARINHA"},REPLACE(ExtraçãoDados!C1629={"COMISSÃO CULTURAL DE MARINHA"},1,28,"CCM"),ExtraçãoDados!C1629={"CCM"},REPLACE(ExtraçãoDados!C1629={"CCM"},1,28,"CCM"),ExtraçãoDados!C1629={"DN"},REPLACE(ExtraçãoDados!C1629={"DN"},1,28,"DN"),ExtraçãoDados!C1629={"ES"},REPLACE(ExtraçãoDados!C1629={"ES"},1,28,"ES"),ExtraçãoDados!C1629={"DA"},REPLACE(ExtraçãoDados!C1629={"DA"},1,28,"DA"),ExtraçãoDados!C1629={"DE: ESQUADRILHA SUBMARINOS"},REPLACE(ExtraçãoDados!C1629={"DE: ESQUADRILHA SUBMARINOS"},1,28,"ES"),ExtraçãoDados!C1629={"DE: COMISSÃO CULTURAL DE LMARINHA"},REPLACE(ExtraçãoDados!C1629={"DE: COMISSÃO CULTURAL DE LMARINHA"},1,28,"CCM"),ExtraçãoDados!C1629={"ON"},REPLACE(ExtraçãoDados!C1629={"ON"},1,28,"DN"),ExtraçãoDados!C1629={"ESQ. SUBMARINOS"},REPLACE(ExtraçãoDados!C1629={"ESQ. SUBMARINOS"},1,28,"ES"),ExtraçãoDados!C1629={"☒ irecção de Abastecimento"},REPLACE(ExtraçãoDados!C1629={"☒ irecção de Abastecimento"},1,28,"DA"),ExtraçãoDados!C1629={"Direcã d Abtit ço e asecmeno"},REPLACE(ExtraçãoDados!C1629={"Direcã d Abtit ço e asecmeno"},1,28,"DA"),ExtraçãoDados!C1629={"Diecã d Abtit rço e asecmeno"},REPLACE(ExtraçãoDados!C1629={"Diecã d Abtit rço e asecmeno"},1,28,"DA"),ISNUMBER(SEARCH("COMISSÃO",ExtraçãoDados!C1629,1)),REPLACE(ExtraçãoDados!C1629,1,29,"CCM"),ISNUMBER(SEARCH("DN/DIL/DRT1",ExtraçãoDados!C1629,1)),REPLACE(ExtraçãoDados!C1629,1,29,"DN"),ISNUMBER(SEARCH("DIRECÇAO DE NAVIOS",ExtraçãoDados!C1629,1)),REPLACE(ExtraçãoDados!C1629,1,29,"DN"),ISNUMBER(SEARCH("ESQUADRILHA SUBMARIN",ExtraçãoDados!C1629,1)),REPLACE(ExtraçãoDados!C1629,1,29,"ES"),ISNUMBER(SEARCH("DN",ExtraçãoDados!C1629,1)),REPLACE(ExtraçãoDados!C1629,1,29,"DN"),ISNUMBER(SEARCH("DIRECÇÃO",ExtraçãoDados!C1629,1)),REPLACE(ExtraçãoDados!C1629,1,29,"DN"),ISNUMBER(SEARCH("DIRECÇA0",ExtraçãoDados!C1629,1)),REPLACE(ExtraçãoDados!C1629,1,29,"DN"),ISNUMBER(SEARCH("DIRE",ExtraçãoDados!C1629,1)),REPLACE(ExtraçãoDados!C1629,1,29,"DN"),ISNUMBER(SEARCH("ESQUADRILHA",ExtraçãoDados!C1629,1)),REPLACE(ExtraçãoDados!C1629,1,29,"ES"),ISNUMBER(SEARCH("HOSPITAL DA MARINHA",ExtraçãoDados!C1629,1)),REPLACE(ExtraçãoDados!C1629,1,29,"HM"),ISNUMBER(SEARCH("HOSPITAL",ExtraçãoDados!C1629,1)),REPLACE(ExtraçãoDados!C1629,1,29,"HM"),ISNUMBER(SEARCH("HM",ExtraçãoDados!C1629,1)),REPLACE(ExtraçãoDados!C1629,1,29,"HM"),ISNUMBER(SEARCH("SECÇÃO DE APÓSITOS",ExtraçãoDados!C1629,1)),REPLACE(ExtraçãoDados!C1629,1,29,"HM"))</f>
        <v>#N/A</v>
      </c>
      <c r="E1629" s="4" t="e" cm="1">
        <f t="array" ref="E1629">_xlfn.IFS(LEN(ExtraçãoDados!B1629)=7,YEAR(ExtraçãoDados!D1629),LEN(ExtraçãoDados!B1629)=10,RIGHT(ExtraçãoDados!B1629,4),LEN(ExtraçãoDados!B1629)=9,YEAR(ExtraçãoDados!D1629),LEN(ExtraçãoDados!B1629)=8,YEAR(ExtraçãoDados!D1629),LEN(ExtraçãoDados!B1629)&gt;7,YEAR(ExtraçãoDados!D1629),LEN(ExtraçãoDados!B1629)&gt;5,YEAR(ExtraçãoDados!D1629),LEN(ExtraçãoDados!B1629)&gt;4,YEAR(ExtraçãoDados!D1629))</f>
        <v>#N/A</v>
      </c>
      <c r="F1629" s="4">
        <f>ExtraçãoDados!E1629</f>
        <v>0</v>
      </c>
    </row>
    <row r="1630" spans="1:6" x14ac:dyDescent="0.25">
      <c r="A1630" s="4">
        <f>ExtraçãoDados!A1630</f>
        <v>0</v>
      </c>
      <c r="B1630" s="4" t="str" cm="1">
        <f t="array" ref="B1630">_xlfn.IFS(LEN(ExtraçãoDados!B1630)=12,LEFT(ExtraçãoDados!B1630,3),LEN(ExtraçãoDados!B1630)=10,LEFT(ExtraçãoDados!B1630,5),LEN(ExtraçãoDados!B1630)&gt;19,0,LEN(ExtraçãoDados!B1630)=9,LEFT(ExtraçãoDados!B1630,4),LEN(ExtraçãoDados!B1630)=6,LEFT(ExtraçãoDados!B1630,3),LEN(ExtraçãoDados!B1630)&lt;5,LEFT(ExtraçãoDados!B1630,3),LEN(ExtraçãoDados!B1630)=8,LEFT(ExtraçãoDados!B1630,3),LEN(ExtraçãoDados!B1630)=5,LEFT(ExtraçãoDados!B1630,5),LEN(ExtraçãoDados!B1630)=11,LEFT(ExtraçãoDados!B1630,5),LEN(ExtraçãoDados!B1630)=7,RIGHT(ExtraçãoDados!B1630,6))</f>
        <v/>
      </c>
      <c r="C1630" s="4" t="e" cm="1">
        <f t="array" ref="C1630">_xlfn.IFS(LEN(B1630)=1,"ERRO",LEN(B1630)=2,_xlfn.CONCAT("000",B1630),LEN(B1630)=3,_xlfn.CONCAT("00",B1630),LEN(B1630)=4,_xlfn.CONCAT("0",B1630),LEN(B1630)=6,B1630,LEN(B1630)=7,B1630,LEN(B1630)=5,B1630)</f>
        <v>#N/A</v>
      </c>
      <c r="D1630" s="4" t="e" cm="1">
        <f t="array" ref="D1630">_xlfn.IFS(ExtraçãoDados!C1630={"Direcção de Abastecimento"},REPLACE(ExtraçãoDados!C1630="{Direcção de Abastecimento}",1,25,"DA"),ExtraçãoDados!C1630={"COMISSÃO CULTURAL DE LMARINHA"},REPLACE(ExtraçãoDados!C1630={"COMISSÃO CULTURAL DE LMARINHA"},1,28,"CCM"),ExtraçãoDados!C1630={"DIRECÇÃO DE NAVIOS"},REPLACE(ExtraçãoDados!C1630={"DIRECÇÃO DE NAVIOS"},1,28,"DN"),ExtraçãoDados!C1630={"ESQUADRILHA SUBMARINOS"},REPLACE(ExtraçãoDados!C1630={"ESQUADRILHA SUBMARINOS"},1,28,"ES"),ExtraçãoDados!C1630={"COMISSÃO MARINHA"},REPLACE(ExtraçãoDados!C1630={"COMISSÃO MARINHA"},1,28,"CCM"),ExtraçãoDados!C1630={"COMISSÃO CULTURAL DE MARINHA"},REPLACE(ExtraçãoDados!C1630={"COMISSÃO CULTURAL DE MARINHA"},1,28,"CCM"),ExtraçãoDados!C1630={"CCM"},REPLACE(ExtraçãoDados!C1630={"CCM"},1,28,"CCM"),ExtraçãoDados!C1630={"DN"},REPLACE(ExtraçãoDados!C1630={"DN"},1,28,"DN"),ExtraçãoDados!C1630={"ES"},REPLACE(ExtraçãoDados!C1630={"ES"},1,28,"ES"),ExtraçãoDados!C1630={"DA"},REPLACE(ExtraçãoDados!C1630={"DA"},1,28,"DA"),ExtraçãoDados!C1630={"DE: ESQUADRILHA SUBMARINOS"},REPLACE(ExtraçãoDados!C1630={"DE: ESQUADRILHA SUBMARINOS"},1,28,"ES"),ExtraçãoDados!C1630={"DE: COMISSÃO CULTURAL DE LMARINHA"},REPLACE(ExtraçãoDados!C1630={"DE: COMISSÃO CULTURAL DE LMARINHA"},1,28,"CCM"),ExtraçãoDados!C1630={"ON"},REPLACE(ExtraçãoDados!C1630={"ON"},1,28,"DN"),ExtraçãoDados!C1630={"ESQ. SUBMARINOS"},REPLACE(ExtraçãoDados!C1630={"ESQ. SUBMARINOS"},1,28,"ES"),ExtraçãoDados!C1630={"☒ irecção de Abastecimento"},REPLACE(ExtraçãoDados!C1630={"☒ irecção de Abastecimento"},1,28,"DA"),ExtraçãoDados!C1630={"Direcã d Abtit ço e asecmeno"},REPLACE(ExtraçãoDados!C1630={"Direcã d Abtit ço e asecmeno"},1,28,"DA"),ExtraçãoDados!C1630={"Diecã d Abtit rço e asecmeno"},REPLACE(ExtraçãoDados!C1630={"Diecã d Abtit rço e asecmeno"},1,28,"DA"),ISNUMBER(SEARCH("COMISSÃO",ExtraçãoDados!C1630,1)),REPLACE(ExtraçãoDados!C1630,1,29,"CCM"),ISNUMBER(SEARCH("DN/DIL/DRT1",ExtraçãoDados!C1630,1)),REPLACE(ExtraçãoDados!C1630,1,29,"DN"),ISNUMBER(SEARCH("DIRECÇAO DE NAVIOS",ExtraçãoDados!C1630,1)),REPLACE(ExtraçãoDados!C1630,1,29,"DN"),ISNUMBER(SEARCH("ESQUADRILHA SUBMARIN",ExtraçãoDados!C1630,1)),REPLACE(ExtraçãoDados!C1630,1,29,"ES"),ISNUMBER(SEARCH("DN",ExtraçãoDados!C1630,1)),REPLACE(ExtraçãoDados!C1630,1,29,"DN"),ISNUMBER(SEARCH("DIRECÇÃO",ExtraçãoDados!C1630,1)),REPLACE(ExtraçãoDados!C1630,1,29,"DN"),ISNUMBER(SEARCH("DIRECÇA0",ExtraçãoDados!C1630,1)),REPLACE(ExtraçãoDados!C1630,1,29,"DN"),ISNUMBER(SEARCH("DIRE",ExtraçãoDados!C1630,1)),REPLACE(ExtraçãoDados!C1630,1,29,"DN"),ISNUMBER(SEARCH("ESQUADRILHA",ExtraçãoDados!C1630,1)),REPLACE(ExtraçãoDados!C1630,1,29,"ES"),ISNUMBER(SEARCH("HOSPITAL DA MARINHA",ExtraçãoDados!C1630,1)),REPLACE(ExtraçãoDados!C1630,1,29,"HM"),ISNUMBER(SEARCH("HOSPITAL",ExtraçãoDados!C1630,1)),REPLACE(ExtraçãoDados!C1630,1,29,"HM"),ISNUMBER(SEARCH("HM",ExtraçãoDados!C1630,1)),REPLACE(ExtraçãoDados!C1630,1,29,"HM"),ISNUMBER(SEARCH("SECÇÃO DE APÓSITOS",ExtraçãoDados!C1630,1)),REPLACE(ExtraçãoDados!C1630,1,29,"HM"))</f>
        <v>#N/A</v>
      </c>
      <c r="E1630" s="4" t="e" cm="1">
        <f t="array" ref="E1630">_xlfn.IFS(LEN(ExtraçãoDados!B1630)=7,YEAR(ExtraçãoDados!D1630),LEN(ExtraçãoDados!B1630)=10,RIGHT(ExtraçãoDados!B1630,4),LEN(ExtraçãoDados!B1630)=9,YEAR(ExtraçãoDados!D1630),LEN(ExtraçãoDados!B1630)=8,YEAR(ExtraçãoDados!D1630),LEN(ExtraçãoDados!B1630)&gt;7,YEAR(ExtraçãoDados!D1630),LEN(ExtraçãoDados!B1630)&gt;5,YEAR(ExtraçãoDados!D1630),LEN(ExtraçãoDados!B1630)&gt;4,YEAR(ExtraçãoDados!D1630))</f>
        <v>#N/A</v>
      </c>
      <c r="F1630" s="4">
        <f>ExtraçãoDados!E1630</f>
        <v>0</v>
      </c>
    </row>
    <row r="1631" spans="1:6" x14ac:dyDescent="0.25">
      <c r="A1631" s="4">
        <f>ExtraçãoDados!A1631</f>
        <v>0</v>
      </c>
      <c r="B1631" s="4" t="str" cm="1">
        <f t="array" ref="B1631">_xlfn.IFS(LEN(ExtraçãoDados!B1631)=12,LEFT(ExtraçãoDados!B1631,3),LEN(ExtraçãoDados!B1631)=10,LEFT(ExtraçãoDados!B1631,5),LEN(ExtraçãoDados!B1631)&gt;19,0,LEN(ExtraçãoDados!B1631)=9,LEFT(ExtraçãoDados!B1631,4),LEN(ExtraçãoDados!B1631)=6,LEFT(ExtraçãoDados!B1631,3),LEN(ExtraçãoDados!B1631)&lt;5,LEFT(ExtraçãoDados!B1631,3),LEN(ExtraçãoDados!B1631)=8,LEFT(ExtraçãoDados!B1631,3),LEN(ExtraçãoDados!B1631)=5,LEFT(ExtraçãoDados!B1631,5),LEN(ExtraçãoDados!B1631)=11,LEFT(ExtraçãoDados!B1631,5),LEN(ExtraçãoDados!B1631)=7,RIGHT(ExtraçãoDados!B1631,6))</f>
        <v/>
      </c>
      <c r="C1631" s="4" t="e" cm="1">
        <f t="array" ref="C1631">_xlfn.IFS(LEN(B1631)=1,"ERRO",LEN(B1631)=2,_xlfn.CONCAT("000",B1631),LEN(B1631)=3,_xlfn.CONCAT("00",B1631),LEN(B1631)=4,_xlfn.CONCAT("0",B1631),LEN(B1631)=6,B1631,LEN(B1631)=7,B1631,LEN(B1631)=5,B1631)</f>
        <v>#N/A</v>
      </c>
      <c r="D1631" s="4" t="e" cm="1">
        <f t="array" ref="D1631">_xlfn.IFS(ExtraçãoDados!C1631={"Direcção de Abastecimento"},REPLACE(ExtraçãoDados!C1631="{Direcção de Abastecimento}",1,25,"DA"),ExtraçãoDados!C1631={"COMISSÃO CULTURAL DE LMARINHA"},REPLACE(ExtraçãoDados!C1631={"COMISSÃO CULTURAL DE LMARINHA"},1,28,"CCM"),ExtraçãoDados!C1631={"DIRECÇÃO DE NAVIOS"},REPLACE(ExtraçãoDados!C1631={"DIRECÇÃO DE NAVIOS"},1,28,"DN"),ExtraçãoDados!C1631={"ESQUADRILHA SUBMARINOS"},REPLACE(ExtraçãoDados!C1631={"ESQUADRILHA SUBMARINOS"},1,28,"ES"),ExtraçãoDados!C1631={"COMISSÃO MARINHA"},REPLACE(ExtraçãoDados!C1631={"COMISSÃO MARINHA"},1,28,"CCM"),ExtraçãoDados!C1631={"COMISSÃO CULTURAL DE MARINHA"},REPLACE(ExtraçãoDados!C1631={"COMISSÃO CULTURAL DE MARINHA"},1,28,"CCM"),ExtraçãoDados!C1631={"CCM"},REPLACE(ExtraçãoDados!C1631={"CCM"},1,28,"CCM"),ExtraçãoDados!C1631={"DN"},REPLACE(ExtraçãoDados!C1631={"DN"},1,28,"DN"),ExtraçãoDados!C1631={"ES"},REPLACE(ExtraçãoDados!C1631={"ES"},1,28,"ES"),ExtraçãoDados!C1631={"DA"},REPLACE(ExtraçãoDados!C1631={"DA"},1,28,"DA"),ExtraçãoDados!C1631={"DE: ESQUADRILHA SUBMARINOS"},REPLACE(ExtraçãoDados!C1631={"DE: ESQUADRILHA SUBMARINOS"},1,28,"ES"),ExtraçãoDados!C1631={"DE: COMISSÃO CULTURAL DE LMARINHA"},REPLACE(ExtraçãoDados!C1631={"DE: COMISSÃO CULTURAL DE LMARINHA"},1,28,"CCM"),ExtraçãoDados!C1631={"ON"},REPLACE(ExtraçãoDados!C1631={"ON"},1,28,"DN"),ExtraçãoDados!C1631={"ESQ. SUBMARINOS"},REPLACE(ExtraçãoDados!C1631={"ESQ. SUBMARINOS"},1,28,"ES"),ExtraçãoDados!C1631={"☒ irecção de Abastecimento"},REPLACE(ExtraçãoDados!C1631={"☒ irecção de Abastecimento"},1,28,"DA"),ExtraçãoDados!C1631={"Direcã d Abtit ço e asecmeno"},REPLACE(ExtraçãoDados!C1631={"Direcã d Abtit ço e asecmeno"},1,28,"DA"),ExtraçãoDados!C1631={"Diecã d Abtit rço e asecmeno"},REPLACE(ExtraçãoDados!C1631={"Diecã d Abtit rço e asecmeno"},1,28,"DA"),ISNUMBER(SEARCH("COMISSÃO",ExtraçãoDados!C1631,1)),REPLACE(ExtraçãoDados!C1631,1,29,"CCM"),ISNUMBER(SEARCH("DN/DIL/DRT1",ExtraçãoDados!C1631,1)),REPLACE(ExtraçãoDados!C1631,1,29,"DN"),ISNUMBER(SEARCH("DIRECÇAO DE NAVIOS",ExtraçãoDados!C1631,1)),REPLACE(ExtraçãoDados!C1631,1,29,"DN"),ISNUMBER(SEARCH("ESQUADRILHA SUBMARIN",ExtraçãoDados!C1631,1)),REPLACE(ExtraçãoDados!C1631,1,29,"ES"),ISNUMBER(SEARCH("DN",ExtraçãoDados!C1631,1)),REPLACE(ExtraçãoDados!C1631,1,29,"DN"),ISNUMBER(SEARCH("DIRECÇÃO",ExtraçãoDados!C1631,1)),REPLACE(ExtraçãoDados!C1631,1,29,"DN"),ISNUMBER(SEARCH("DIRECÇA0",ExtraçãoDados!C1631,1)),REPLACE(ExtraçãoDados!C1631,1,29,"DN"),ISNUMBER(SEARCH("DIRE",ExtraçãoDados!C1631,1)),REPLACE(ExtraçãoDados!C1631,1,29,"DN"),ISNUMBER(SEARCH("ESQUADRILHA",ExtraçãoDados!C1631,1)),REPLACE(ExtraçãoDados!C1631,1,29,"ES"),ISNUMBER(SEARCH("HOSPITAL DA MARINHA",ExtraçãoDados!C1631,1)),REPLACE(ExtraçãoDados!C1631,1,29,"HM"),ISNUMBER(SEARCH("HOSPITAL",ExtraçãoDados!C1631,1)),REPLACE(ExtraçãoDados!C1631,1,29,"HM"),ISNUMBER(SEARCH("HM",ExtraçãoDados!C1631,1)),REPLACE(ExtraçãoDados!C1631,1,29,"HM"),ISNUMBER(SEARCH("SECÇÃO DE APÓSITOS",ExtraçãoDados!C1631,1)),REPLACE(ExtraçãoDados!C1631,1,29,"HM"))</f>
        <v>#N/A</v>
      </c>
      <c r="E1631" s="4" t="e" cm="1">
        <f t="array" ref="E1631">_xlfn.IFS(LEN(ExtraçãoDados!B1631)=7,YEAR(ExtraçãoDados!D1631),LEN(ExtraçãoDados!B1631)=10,RIGHT(ExtraçãoDados!B1631,4),LEN(ExtraçãoDados!B1631)=9,YEAR(ExtraçãoDados!D1631),LEN(ExtraçãoDados!B1631)=8,YEAR(ExtraçãoDados!D1631),LEN(ExtraçãoDados!B1631)&gt;7,YEAR(ExtraçãoDados!D1631),LEN(ExtraçãoDados!B1631)&gt;5,YEAR(ExtraçãoDados!D1631),LEN(ExtraçãoDados!B1631)&gt;4,YEAR(ExtraçãoDados!D1631))</f>
        <v>#N/A</v>
      </c>
      <c r="F1631" s="4">
        <f>ExtraçãoDados!E1631</f>
        <v>0</v>
      </c>
    </row>
    <row r="1632" spans="1:6" x14ac:dyDescent="0.25">
      <c r="A1632" s="4">
        <f>ExtraçãoDados!A1632</f>
        <v>0</v>
      </c>
      <c r="B1632" s="4" t="str" cm="1">
        <f t="array" ref="B1632">_xlfn.IFS(LEN(ExtraçãoDados!B1632)=12,LEFT(ExtraçãoDados!B1632,3),LEN(ExtraçãoDados!B1632)=10,LEFT(ExtraçãoDados!B1632,5),LEN(ExtraçãoDados!B1632)&gt;19,0,LEN(ExtraçãoDados!B1632)=9,LEFT(ExtraçãoDados!B1632,4),LEN(ExtraçãoDados!B1632)=6,LEFT(ExtraçãoDados!B1632,3),LEN(ExtraçãoDados!B1632)&lt;5,LEFT(ExtraçãoDados!B1632,3),LEN(ExtraçãoDados!B1632)=8,LEFT(ExtraçãoDados!B1632,3),LEN(ExtraçãoDados!B1632)=5,LEFT(ExtraçãoDados!B1632,5),LEN(ExtraçãoDados!B1632)=11,LEFT(ExtraçãoDados!B1632,5),LEN(ExtraçãoDados!B1632)=7,RIGHT(ExtraçãoDados!B1632,6))</f>
        <v/>
      </c>
      <c r="C1632" s="4" t="e" cm="1">
        <f t="array" ref="C1632">_xlfn.IFS(LEN(B1632)=1,"ERRO",LEN(B1632)=2,_xlfn.CONCAT("000",B1632),LEN(B1632)=3,_xlfn.CONCAT("00",B1632),LEN(B1632)=4,_xlfn.CONCAT("0",B1632),LEN(B1632)=6,B1632,LEN(B1632)=7,B1632,LEN(B1632)=5,B1632)</f>
        <v>#N/A</v>
      </c>
      <c r="D1632" s="4" t="e" cm="1">
        <f t="array" ref="D1632">_xlfn.IFS(ExtraçãoDados!C1632={"Direcção de Abastecimento"},REPLACE(ExtraçãoDados!C1632="{Direcção de Abastecimento}",1,25,"DA"),ExtraçãoDados!C1632={"COMISSÃO CULTURAL DE LMARINHA"},REPLACE(ExtraçãoDados!C1632={"COMISSÃO CULTURAL DE LMARINHA"},1,28,"CCM"),ExtraçãoDados!C1632={"DIRECÇÃO DE NAVIOS"},REPLACE(ExtraçãoDados!C1632={"DIRECÇÃO DE NAVIOS"},1,28,"DN"),ExtraçãoDados!C1632={"ESQUADRILHA SUBMARINOS"},REPLACE(ExtraçãoDados!C1632={"ESQUADRILHA SUBMARINOS"},1,28,"ES"),ExtraçãoDados!C1632={"COMISSÃO MARINHA"},REPLACE(ExtraçãoDados!C1632={"COMISSÃO MARINHA"},1,28,"CCM"),ExtraçãoDados!C1632={"COMISSÃO CULTURAL DE MARINHA"},REPLACE(ExtraçãoDados!C1632={"COMISSÃO CULTURAL DE MARINHA"},1,28,"CCM"),ExtraçãoDados!C1632={"CCM"},REPLACE(ExtraçãoDados!C1632={"CCM"},1,28,"CCM"),ExtraçãoDados!C1632={"DN"},REPLACE(ExtraçãoDados!C1632={"DN"},1,28,"DN"),ExtraçãoDados!C1632={"ES"},REPLACE(ExtraçãoDados!C1632={"ES"},1,28,"ES"),ExtraçãoDados!C1632={"DA"},REPLACE(ExtraçãoDados!C1632={"DA"},1,28,"DA"),ExtraçãoDados!C1632={"DE: ESQUADRILHA SUBMARINOS"},REPLACE(ExtraçãoDados!C1632={"DE: ESQUADRILHA SUBMARINOS"},1,28,"ES"),ExtraçãoDados!C1632={"DE: COMISSÃO CULTURAL DE LMARINHA"},REPLACE(ExtraçãoDados!C1632={"DE: COMISSÃO CULTURAL DE LMARINHA"},1,28,"CCM"),ExtraçãoDados!C1632={"ON"},REPLACE(ExtraçãoDados!C1632={"ON"},1,28,"DN"),ExtraçãoDados!C1632={"ESQ. SUBMARINOS"},REPLACE(ExtraçãoDados!C1632={"ESQ. SUBMARINOS"},1,28,"ES"),ExtraçãoDados!C1632={"☒ irecção de Abastecimento"},REPLACE(ExtraçãoDados!C1632={"☒ irecção de Abastecimento"},1,28,"DA"),ExtraçãoDados!C1632={"Direcã d Abtit ço e asecmeno"},REPLACE(ExtraçãoDados!C1632={"Direcã d Abtit ço e asecmeno"},1,28,"DA"),ExtraçãoDados!C1632={"Diecã d Abtit rço e asecmeno"},REPLACE(ExtraçãoDados!C1632={"Diecã d Abtit rço e asecmeno"},1,28,"DA"),ISNUMBER(SEARCH("COMISSÃO",ExtraçãoDados!C1632,1)),REPLACE(ExtraçãoDados!C1632,1,29,"CCM"),ISNUMBER(SEARCH("DN/DIL/DRT1",ExtraçãoDados!C1632,1)),REPLACE(ExtraçãoDados!C1632,1,29,"DN"),ISNUMBER(SEARCH("DIRECÇAO DE NAVIOS",ExtraçãoDados!C1632,1)),REPLACE(ExtraçãoDados!C1632,1,29,"DN"),ISNUMBER(SEARCH("ESQUADRILHA SUBMARIN",ExtraçãoDados!C1632,1)),REPLACE(ExtraçãoDados!C1632,1,29,"ES"),ISNUMBER(SEARCH("DN",ExtraçãoDados!C1632,1)),REPLACE(ExtraçãoDados!C1632,1,29,"DN"),ISNUMBER(SEARCH("DIRECÇÃO",ExtraçãoDados!C1632,1)),REPLACE(ExtraçãoDados!C1632,1,29,"DN"),ISNUMBER(SEARCH("DIRECÇA0",ExtraçãoDados!C1632,1)),REPLACE(ExtraçãoDados!C1632,1,29,"DN"),ISNUMBER(SEARCH("DIRE",ExtraçãoDados!C1632,1)),REPLACE(ExtraçãoDados!C1632,1,29,"DN"),ISNUMBER(SEARCH("ESQUADRILHA",ExtraçãoDados!C1632,1)),REPLACE(ExtraçãoDados!C1632,1,29,"ES"),ISNUMBER(SEARCH("HOSPITAL DA MARINHA",ExtraçãoDados!C1632,1)),REPLACE(ExtraçãoDados!C1632,1,29,"HM"),ISNUMBER(SEARCH("HOSPITAL",ExtraçãoDados!C1632,1)),REPLACE(ExtraçãoDados!C1632,1,29,"HM"),ISNUMBER(SEARCH("HM",ExtraçãoDados!C1632,1)),REPLACE(ExtraçãoDados!C1632,1,29,"HM"),ISNUMBER(SEARCH("SECÇÃO DE APÓSITOS",ExtraçãoDados!C1632,1)),REPLACE(ExtraçãoDados!C1632,1,29,"HM"))</f>
        <v>#N/A</v>
      </c>
      <c r="E1632" s="4" t="e" cm="1">
        <f t="array" ref="E1632">_xlfn.IFS(LEN(ExtraçãoDados!B1632)=7,YEAR(ExtraçãoDados!D1632),LEN(ExtraçãoDados!B1632)=10,RIGHT(ExtraçãoDados!B1632,4),LEN(ExtraçãoDados!B1632)=9,YEAR(ExtraçãoDados!D1632),LEN(ExtraçãoDados!B1632)=8,YEAR(ExtraçãoDados!D1632),LEN(ExtraçãoDados!B1632)&gt;7,YEAR(ExtraçãoDados!D1632),LEN(ExtraçãoDados!B1632)&gt;5,YEAR(ExtraçãoDados!D1632),LEN(ExtraçãoDados!B1632)&gt;4,YEAR(ExtraçãoDados!D1632))</f>
        <v>#N/A</v>
      </c>
      <c r="F1632" s="4">
        <f>ExtraçãoDados!E1632</f>
        <v>0</v>
      </c>
    </row>
    <row r="1633" spans="1:6" x14ac:dyDescent="0.25">
      <c r="A1633" s="4">
        <f>ExtraçãoDados!A1633</f>
        <v>0</v>
      </c>
      <c r="B1633" s="4" t="str" cm="1">
        <f t="array" ref="B1633">_xlfn.IFS(LEN(ExtraçãoDados!B1633)=12,LEFT(ExtraçãoDados!B1633,3),LEN(ExtraçãoDados!B1633)=10,LEFT(ExtraçãoDados!B1633,5),LEN(ExtraçãoDados!B1633)&gt;19,0,LEN(ExtraçãoDados!B1633)=9,LEFT(ExtraçãoDados!B1633,4),LEN(ExtraçãoDados!B1633)=6,LEFT(ExtraçãoDados!B1633,3),LEN(ExtraçãoDados!B1633)&lt;5,LEFT(ExtraçãoDados!B1633,3),LEN(ExtraçãoDados!B1633)=8,LEFT(ExtraçãoDados!B1633,3),LEN(ExtraçãoDados!B1633)=5,LEFT(ExtraçãoDados!B1633,5),LEN(ExtraçãoDados!B1633)=11,LEFT(ExtraçãoDados!B1633,5),LEN(ExtraçãoDados!B1633)=7,RIGHT(ExtraçãoDados!B1633,6))</f>
        <v/>
      </c>
      <c r="C1633" s="4" t="e" cm="1">
        <f t="array" ref="C1633">_xlfn.IFS(LEN(B1633)=1,"ERRO",LEN(B1633)=2,_xlfn.CONCAT("000",B1633),LEN(B1633)=3,_xlfn.CONCAT("00",B1633),LEN(B1633)=4,_xlfn.CONCAT("0",B1633),LEN(B1633)=6,B1633,LEN(B1633)=7,B1633,LEN(B1633)=5,B1633)</f>
        <v>#N/A</v>
      </c>
      <c r="D1633" s="4" t="e" cm="1">
        <f t="array" ref="D1633">_xlfn.IFS(ExtraçãoDados!C1633={"Direcção de Abastecimento"},REPLACE(ExtraçãoDados!C1633="{Direcção de Abastecimento}",1,25,"DA"),ExtraçãoDados!C1633={"COMISSÃO CULTURAL DE LMARINHA"},REPLACE(ExtraçãoDados!C1633={"COMISSÃO CULTURAL DE LMARINHA"},1,28,"CCM"),ExtraçãoDados!C1633={"DIRECÇÃO DE NAVIOS"},REPLACE(ExtraçãoDados!C1633={"DIRECÇÃO DE NAVIOS"},1,28,"DN"),ExtraçãoDados!C1633={"ESQUADRILHA SUBMARINOS"},REPLACE(ExtraçãoDados!C1633={"ESQUADRILHA SUBMARINOS"},1,28,"ES"),ExtraçãoDados!C1633={"COMISSÃO MARINHA"},REPLACE(ExtraçãoDados!C1633={"COMISSÃO MARINHA"},1,28,"CCM"),ExtraçãoDados!C1633={"COMISSÃO CULTURAL DE MARINHA"},REPLACE(ExtraçãoDados!C1633={"COMISSÃO CULTURAL DE MARINHA"},1,28,"CCM"),ExtraçãoDados!C1633={"CCM"},REPLACE(ExtraçãoDados!C1633={"CCM"},1,28,"CCM"),ExtraçãoDados!C1633={"DN"},REPLACE(ExtraçãoDados!C1633={"DN"},1,28,"DN"),ExtraçãoDados!C1633={"ES"},REPLACE(ExtraçãoDados!C1633={"ES"},1,28,"ES"),ExtraçãoDados!C1633={"DA"},REPLACE(ExtraçãoDados!C1633={"DA"},1,28,"DA"),ExtraçãoDados!C1633={"DE: ESQUADRILHA SUBMARINOS"},REPLACE(ExtraçãoDados!C1633={"DE: ESQUADRILHA SUBMARINOS"},1,28,"ES"),ExtraçãoDados!C1633={"DE: COMISSÃO CULTURAL DE LMARINHA"},REPLACE(ExtraçãoDados!C1633={"DE: COMISSÃO CULTURAL DE LMARINHA"},1,28,"CCM"),ExtraçãoDados!C1633={"ON"},REPLACE(ExtraçãoDados!C1633={"ON"},1,28,"DN"),ExtraçãoDados!C1633={"ESQ. SUBMARINOS"},REPLACE(ExtraçãoDados!C1633={"ESQ. SUBMARINOS"},1,28,"ES"),ExtraçãoDados!C1633={"☒ irecção de Abastecimento"},REPLACE(ExtraçãoDados!C1633={"☒ irecção de Abastecimento"},1,28,"DA"),ExtraçãoDados!C1633={"Direcã d Abtit ço e asecmeno"},REPLACE(ExtraçãoDados!C1633={"Direcã d Abtit ço e asecmeno"},1,28,"DA"),ExtraçãoDados!C1633={"Diecã d Abtit rço e asecmeno"},REPLACE(ExtraçãoDados!C1633={"Diecã d Abtit rço e asecmeno"},1,28,"DA"),ISNUMBER(SEARCH("COMISSÃO",ExtraçãoDados!C1633,1)),REPLACE(ExtraçãoDados!C1633,1,29,"CCM"),ISNUMBER(SEARCH("DN/DIL/DRT1",ExtraçãoDados!C1633,1)),REPLACE(ExtraçãoDados!C1633,1,29,"DN"),ISNUMBER(SEARCH("DIRECÇAO DE NAVIOS",ExtraçãoDados!C1633,1)),REPLACE(ExtraçãoDados!C1633,1,29,"DN"),ISNUMBER(SEARCH("ESQUADRILHA SUBMARIN",ExtraçãoDados!C1633,1)),REPLACE(ExtraçãoDados!C1633,1,29,"ES"),ISNUMBER(SEARCH("DN",ExtraçãoDados!C1633,1)),REPLACE(ExtraçãoDados!C1633,1,29,"DN"),ISNUMBER(SEARCH("DIRECÇÃO",ExtraçãoDados!C1633,1)),REPLACE(ExtraçãoDados!C1633,1,29,"DN"),ISNUMBER(SEARCH("DIRECÇA0",ExtraçãoDados!C1633,1)),REPLACE(ExtraçãoDados!C1633,1,29,"DN"),ISNUMBER(SEARCH("DIRE",ExtraçãoDados!C1633,1)),REPLACE(ExtraçãoDados!C1633,1,29,"DN"),ISNUMBER(SEARCH("ESQUADRILHA",ExtraçãoDados!C1633,1)),REPLACE(ExtraçãoDados!C1633,1,29,"ES"),ISNUMBER(SEARCH("HOSPITAL DA MARINHA",ExtraçãoDados!C1633,1)),REPLACE(ExtraçãoDados!C1633,1,29,"HM"),ISNUMBER(SEARCH("HOSPITAL",ExtraçãoDados!C1633,1)),REPLACE(ExtraçãoDados!C1633,1,29,"HM"),ISNUMBER(SEARCH("HM",ExtraçãoDados!C1633,1)),REPLACE(ExtraçãoDados!C1633,1,29,"HM"),ISNUMBER(SEARCH("SECÇÃO DE APÓSITOS",ExtraçãoDados!C1633,1)),REPLACE(ExtraçãoDados!C1633,1,29,"HM"))</f>
        <v>#N/A</v>
      </c>
      <c r="E1633" s="4" t="e" cm="1">
        <f t="array" ref="E1633">_xlfn.IFS(LEN(ExtraçãoDados!B1633)=7,YEAR(ExtraçãoDados!D1633),LEN(ExtraçãoDados!B1633)=10,RIGHT(ExtraçãoDados!B1633,4),LEN(ExtraçãoDados!B1633)=9,YEAR(ExtraçãoDados!D1633),LEN(ExtraçãoDados!B1633)=8,YEAR(ExtraçãoDados!D1633),LEN(ExtraçãoDados!B1633)&gt;7,YEAR(ExtraçãoDados!D1633),LEN(ExtraçãoDados!B1633)&gt;5,YEAR(ExtraçãoDados!D1633),LEN(ExtraçãoDados!B1633)&gt;4,YEAR(ExtraçãoDados!D1633))</f>
        <v>#N/A</v>
      </c>
      <c r="F1633" s="4">
        <f>ExtraçãoDados!E1633</f>
        <v>0</v>
      </c>
    </row>
    <row r="1634" spans="1:6" x14ac:dyDescent="0.25">
      <c r="A1634" s="4">
        <f>ExtraçãoDados!A1634</f>
        <v>0</v>
      </c>
      <c r="B1634" s="4" t="str" cm="1">
        <f t="array" ref="B1634">_xlfn.IFS(LEN(ExtraçãoDados!B1634)=12,LEFT(ExtraçãoDados!B1634,3),LEN(ExtraçãoDados!B1634)=10,LEFT(ExtraçãoDados!B1634,5),LEN(ExtraçãoDados!B1634)&gt;19,0,LEN(ExtraçãoDados!B1634)=9,LEFT(ExtraçãoDados!B1634,4),LEN(ExtraçãoDados!B1634)=6,LEFT(ExtraçãoDados!B1634,3),LEN(ExtraçãoDados!B1634)&lt;5,LEFT(ExtraçãoDados!B1634,3),LEN(ExtraçãoDados!B1634)=8,LEFT(ExtraçãoDados!B1634,3),LEN(ExtraçãoDados!B1634)=5,LEFT(ExtraçãoDados!B1634,5),LEN(ExtraçãoDados!B1634)=11,LEFT(ExtraçãoDados!B1634,5),LEN(ExtraçãoDados!B1634)=7,RIGHT(ExtraçãoDados!B1634,6))</f>
        <v/>
      </c>
      <c r="C1634" s="4" t="e" cm="1">
        <f t="array" ref="C1634">_xlfn.IFS(LEN(B1634)=1,"ERRO",LEN(B1634)=2,_xlfn.CONCAT("000",B1634),LEN(B1634)=3,_xlfn.CONCAT("00",B1634),LEN(B1634)=4,_xlfn.CONCAT("0",B1634),LEN(B1634)=6,B1634,LEN(B1634)=7,B1634,LEN(B1634)=5,B1634)</f>
        <v>#N/A</v>
      </c>
      <c r="D1634" s="4" t="e" cm="1">
        <f t="array" ref="D1634">_xlfn.IFS(ExtraçãoDados!C1634={"Direcção de Abastecimento"},REPLACE(ExtraçãoDados!C1634="{Direcção de Abastecimento}",1,25,"DA"),ExtraçãoDados!C1634={"COMISSÃO CULTURAL DE LMARINHA"},REPLACE(ExtraçãoDados!C1634={"COMISSÃO CULTURAL DE LMARINHA"},1,28,"CCM"),ExtraçãoDados!C1634={"DIRECÇÃO DE NAVIOS"},REPLACE(ExtraçãoDados!C1634={"DIRECÇÃO DE NAVIOS"},1,28,"DN"),ExtraçãoDados!C1634={"ESQUADRILHA SUBMARINOS"},REPLACE(ExtraçãoDados!C1634={"ESQUADRILHA SUBMARINOS"},1,28,"ES"),ExtraçãoDados!C1634={"COMISSÃO MARINHA"},REPLACE(ExtraçãoDados!C1634={"COMISSÃO MARINHA"},1,28,"CCM"),ExtraçãoDados!C1634={"COMISSÃO CULTURAL DE MARINHA"},REPLACE(ExtraçãoDados!C1634={"COMISSÃO CULTURAL DE MARINHA"},1,28,"CCM"),ExtraçãoDados!C1634={"CCM"},REPLACE(ExtraçãoDados!C1634={"CCM"},1,28,"CCM"),ExtraçãoDados!C1634={"DN"},REPLACE(ExtraçãoDados!C1634={"DN"},1,28,"DN"),ExtraçãoDados!C1634={"ES"},REPLACE(ExtraçãoDados!C1634={"ES"},1,28,"ES"),ExtraçãoDados!C1634={"DA"},REPLACE(ExtraçãoDados!C1634={"DA"},1,28,"DA"),ExtraçãoDados!C1634={"DE: ESQUADRILHA SUBMARINOS"},REPLACE(ExtraçãoDados!C1634={"DE: ESQUADRILHA SUBMARINOS"},1,28,"ES"),ExtraçãoDados!C1634={"DE: COMISSÃO CULTURAL DE LMARINHA"},REPLACE(ExtraçãoDados!C1634={"DE: COMISSÃO CULTURAL DE LMARINHA"},1,28,"CCM"),ExtraçãoDados!C1634={"ON"},REPLACE(ExtraçãoDados!C1634={"ON"},1,28,"DN"),ExtraçãoDados!C1634={"ESQ. SUBMARINOS"},REPLACE(ExtraçãoDados!C1634={"ESQ. SUBMARINOS"},1,28,"ES"),ExtraçãoDados!C1634={"☒ irecção de Abastecimento"},REPLACE(ExtraçãoDados!C1634={"☒ irecção de Abastecimento"},1,28,"DA"),ExtraçãoDados!C1634={"Direcã d Abtit ço e asecmeno"},REPLACE(ExtraçãoDados!C1634={"Direcã d Abtit ço e asecmeno"},1,28,"DA"),ExtraçãoDados!C1634={"Diecã d Abtit rço e asecmeno"},REPLACE(ExtraçãoDados!C1634={"Diecã d Abtit rço e asecmeno"},1,28,"DA"),ISNUMBER(SEARCH("COMISSÃO",ExtraçãoDados!C1634,1)),REPLACE(ExtraçãoDados!C1634,1,29,"CCM"),ISNUMBER(SEARCH("DN/DIL/DRT1",ExtraçãoDados!C1634,1)),REPLACE(ExtraçãoDados!C1634,1,29,"DN"),ISNUMBER(SEARCH("DIRECÇAO DE NAVIOS",ExtraçãoDados!C1634,1)),REPLACE(ExtraçãoDados!C1634,1,29,"DN"),ISNUMBER(SEARCH("ESQUADRILHA SUBMARIN",ExtraçãoDados!C1634,1)),REPLACE(ExtraçãoDados!C1634,1,29,"ES"),ISNUMBER(SEARCH("DN",ExtraçãoDados!C1634,1)),REPLACE(ExtraçãoDados!C1634,1,29,"DN"),ISNUMBER(SEARCH("DIRECÇÃO",ExtraçãoDados!C1634,1)),REPLACE(ExtraçãoDados!C1634,1,29,"DN"),ISNUMBER(SEARCH("DIRECÇA0",ExtraçãoDados!C1634,1)),REPLACE(ExtraçãoDados!C1634,1,29,"DN"),ISNUMBER(SEARCH("DIRE",ExtraçãoDados!C1634,1)),REPLACE(ExtraçãoDados!C1634,1,29,"DN"),ISNUMBER(SEARCH("ESQUADRILHA",ExtraçãoDados!C1634,1)),REPLACE(ExtraçãoDados!C1634,1,29,"ES"),ISNUMBER(SEARCH("HOSPITAL DA MARINHA",ExtraçãoDados!C1634,1)),REPLACE(ExtraçãoDados!C1634,1,29,"HM"),ISNUMBER(SEARCH("HOSPITAL",ExtraçãoDados!C1634,1)),REPLACE(ExtraçãoDados!C1634,1,29,"HM"),ISNUMBER(SEARCH("HM",ExtraçãoDados!C1634,1)),REPLACE(ExtraçãoDados!C1634,1,29,"HM"),ISNUMBER(SEARCH("SECÇÃO DE APÓSITOS",ExtraçãoDados!C1634,1)),REPLACE(ExtraçãoDados!C1634,1,29,"HM"))</f>
        <v>#N/A</v>
      </c>
      <c r="E1634" s="4" t="e" cm="1">
        <f t="array" ref="E1634">_xlfn.IFS(LEN(ExtraçãoDados!B1634)=7,YEAR(ExtraçãoDados!D1634),LEN(ExtraçãoDados!B1634)=10,RIGHT(ExtraçãoDados!B1634,4),LEN(ExtraçãoDados!B1634)=9,YEAR(ExtraçãoDados!D1634),LEN(ExtraçãoDados!B1634)=8,YEAR(ExtraçãoDados!D1634),LEN(ExtraçãoDados!B1634)&gt;7,YEAR(ExtraçãoDados!D1634),LEN(ExtraçãoDados!B1634)&gt;5,YEAR(ExtraçãoDados!D1634),LEN(ExtraçãoDados!B1634)&gt;4,YEAR(ExtraçãoDados!D1634))</f>
        <v>#N/A</v>
      </c>
      <c r="F1634" s="4">
        <f>ExtraçãoDados!E1634</f>
        <v>0</v>
      </c>
    </row>
    <row r="1635" spans="1:6" x14ac:dyDescent="0.25">
      <c r="A1635" s="4">
        <f>ExtraçãoDados!A1635</f>
        <v>0</v>
      </c>
      <c r="B1635" s="4" t="str" cm="1">
        <f t="array" ref="B1635">_xlfn.IFS(LEN(ExtraçãoDados!B1635)=12,LEFT(ExtraçãoDados!B1635,3),LEN(ExtraçãoDados!B1635)=10,LEFT(ExtraçãoDados!B1635,5),LEN(ExtraçãoDados!B1635)&gt;19,0,LEN(ExtraçãoDados!B1635)=9,LEFT(ExtraçãoDados!B1635,4),LEN(ExtraçãoDados!B1635)=6,LEFT(ExtraçãoDados!B1635,3),LEN(ExtraçãoDados!B1635)&lt;5,LEFT(ExtraçãoDados!B1635,3),LEN(ExtraçãoDados!B1635)=8,LEFT(ExtraçãoDados!B1635,3),LEN(ExtraçãoDados!B1635)=5,LEFT(ExtraçãoDados!B1635,5),LEN(ExtraçãoDados!B1635)=11,LEFT(ExtraçãoDados!B1635,5),LEN(ExtraçãoDados!B1635)=7,RIGHT(ExtraçãoDados!B1635,6))</f>
        <v/>
      </c>
      <c r="C1635" s="4" t="e" cm="1">
        <f t="array" ref="C1635">_xlfn.IFS(LEN(B1635)=1,"ERRO",LEN(B1635)=2,_xlfn.CONCAT("000",B1635),LEN(B1635)=3,_xlfn.CONCAT("00",B1635),LEN(B1635)=4,_xlfn.CONCAT("0",B1635),LEN(B1635)=6,B1635,LEN(B1635)=7,B1635,LEN(B1635)=5,B1635)</f>
        <v>#N/A</v>
      </c>
      <c r="D1635" s="4" t="e" cm="1">
        <f t="array" ref="D1635">_xlfn.IFS(ExtraçãoDados!C1635={"Direcção de Abastecimento"},REPLACE(ExtraçãoDados!C1635="{Direcção de Abastecimento}",1,25,"DA"),ExtraçãoDados!C1635={"COMISSÃO CULTURAL DE LMARINHA"},REPLACE(ExtraçãoDados!C1635={"COMISSÃO CULTURAL DE LMARINHA"},1,28,"CCM"),ExtraçãoDados!C1635={"DIRECÇÃO DE NAVIOS"},REPLACE(ExtraçãoDados!C1635={"DIRECÇÃO DE NAVIOS"},1,28,"DN"),ExtraçãoDados!C1635={"ESQUADRILHA SUBMARINOS"},REPLACE(ExtraçãoDados!C1635={"ESQUADRILHA SUBMARINOS"},1,28,"ES"),ExtraçãoDados!C1635={"COMISSÃO MARINHA"},REPLACE(ExtraçãoDados!C1635={"COMISSÃO MARINHA"},1,28,"CCM"),ExtraçãoDados!C1635={"COMISSÃO CULTURAL DE MARINHA"},REPLACE(ExtraçãoDados!C1635={"COMISSÃO CULTURAL DE MARINHA"},1,28,"CCM"),ExtraçãoDados!C1635={"CCM"},REPLACE(ExtraçãoDados!C1635={"CCM"},1,28,"CCM"),ExtraçãoDados!C1635={"DN"},REPLACE(ExtraçãoDados!C1635={"DN"},1,28,"DN"),ExtraçãoDados!C1635={"ES"},REPLACE(ExtraçãoDados!C1635={"ES"},1,28,"ES"),ExtraçãoDados!C1635={"DA"},REPLACE(ExtraçãoDados!C1635={"DA"},1,28,"DA"),ExtraçãoDados!C1635={"DE: ESQUADRILHA SUBMARINOS"},REPLACE(ExtraçãoDados!C1635={"DE: ESQUADRILHA SUBMARINOS"},1,28,"ES"),ExtraçãoDados!C1635={"DE: COMISSÃO CULTURAL DE LMARINHA"},REPLACE(ExtraçãoDados!C1635={"DE: COMISSÃO CULTURAL DE LMARINHA"},1,28,"CCM"),ExtraçãoDados!C1635={"ON"},REPLACE(ExtraçãoDados!C1635={"ON"},1,28,"DN"),ExtraçãoDados!C1635={"ESQ. SUBMARINOS"},REPLACE(ExtraçãoDados!C1635={"ESQ. SUBMARINOS"},1,28,"ES"),ExtraçãoDados!C1635={"☒ irecção de Abastecimento"},REPLACE(ExtraçãoDados!C1635={"☒ irecção de Abastecimento"},1,28,"DA"),ExtraçãoDados!C1635={"Direcã d Abtit ço e asecmeno"},REPLACE(ExtraçãoDados!C1635={"Direcã d Abtit ço e asecmeno"},1,28,"DA"),ExtraçãoDados!C1635={"Diecã d Abtit rço e asecmeno"},REPLACE(ExtraçãoDados!C1635={"Diecã d Abtit rço e asecmeno"},1,28,"DA"),ISNUMBER(SEARCH("COMISSÃO",ExtraçãoDados!C1635,1)),REPLACE(ExtraçãoDados!C1635,1,29,"CCM"),ISNUMBER(SEARCH("DN/DIL/DRT1",ExtraçãoDados!C1635,1)),REPLACE(ExtraçãoDados!C1635,1,29,"DN"),ISNUMBER(SEARCH("DIRECÇAO DE NAVIOS",ExtraçãoDados!C1635,1)),REPLACE(ExtraçãoDados!C1635,1,29,"DN"),ISNUMBER(SEARCH("ESQUADRILHA SUBMARIN",ExtraçãoDados!C1635,1)),REPLACE(ExtraçãoDados!C1635,1,29,"ES"),ISNUMBER(SEARCH("DN",ExtraçãoDados!C1635,1)),REPLACE(ExtraçãoDados!C1635,1,29,"DN"),ISNUMBER(SEARCH("DIRECÇÃO",ExtraçãoDados!C1635,1)),REPLACE(ExtraçãoDados!C1635,1,29,"DN"),ISNUMBER(SEARCH("DIRECÇA0",ExtraçãoDados!C1635,1)),REPLACE(ExtraçãoDados!C1635,1,29,"DN"),ISNUMBER(SEARCH("DIRE",ExtraçãoDados!C1635,1)),REPLACE(ExtraçãoDados!C1635,1,29,"DN"),ISNUMBER(SEARCH("ESQUADRILHA",ExtraçãoDados!C1635,1)),REPLACE(ExtraçãoDados!C1635,1,29,"ES"),ISNUMBER(SEARCH("HOSPITAL DA MARINHA",ExtraçãoDados!C1635,1)),REPLACE(ExtraçãoDados!C1635,1,29,"HM"),ISNUMBER(SEARCH("HOSPITAL",ExtraçãoDados!C1635,1)),REPLACE(ExtraçãoDados!C1635,1,29,"HM"),ISNUMBER(SEARCH("HM",ExtraçãoDados!C1635,1)),REPLACE(ExtraçãoDados!C1635,1,29,"HM"),ISNUMBER(SEARCH("SECÇÃO DE APÓSITOS",ExtraçãoDados!C1635,1)),REPLACE(ExtraçãoDados!C1635,1,29,"HM"))</f>
        <v>#N/A</v>
      </c>
      <c r="E1635" s="4" t="e" cm="1">
        <f t="array" ref="E1635">_xlfn.IFS(LEN(ExtraçãoDados!B1635)=7,YEAR(ExtraçãoDados!D1635),LEN(ExtraçãoDados!B1635)=10,RIGHT(ExtraçãoDados!B1635,4),LEN(ExtraçãoDados!B1635)=9,YEAR(ExtraçãoDados!D1635),LEN(ExtraçãoDados!B1635)=8,YEAR(ExtraçãoDados!D1635),LEN(ExtraçãoDados!B1635)&gt;7,YEAR(ExtraçãoDados!D1635),LEN(ExtraçãoDados!B1635)&gt;5,YEAR(ExtraçãoDados!D1635),LEN(ExtraçãoDados!B1635)&gt;4,YEAR(ExtraçãoDados!D1635))</f>
        <v>#N/A</v>
      </c>
      <c r="F1635" s="4">
        <f>ExtraçãoDados!E1635</f>
        <v>0</v>
      </c>
    </row>
    <row r="1636" spans="1:6" x14ac:dyDescent="0.25">
      <c r="A1636" s="4">
        <f>ExtraçãoDados!A1636</f>
        <v>0</v>
      </c>
      <c r="B1636" s="4" t="str" cm="1">
        <f t="array" ref="B1636">_xlfn.IFS(LEN(ExtraçãoDados!B1636)=12,LEFT(ExtraçãoDados!B1636,3),LEN(ExtraçãoDados!B1636)=10,LEFT(ExtraçãoDados!B1636,5),LEN(ExtraçãoDados!B1636)&gt;19,0,LEN(ExtraçãoDados!B1636)=9,LEFT(ExtraçãoDados!B1636,4),LEN(ExtraçãoDados!B1636)=6,LEFT(ExtraçãoDados!B1636,3),LEN(ExtraçãoDados!B1636)&lt;5,LEFT(ExtraçãoDados!B1636,3),LEN(ExtraçãoDados!B1636)=8,LEFT(ExtraçãoDados!B1636,3),LEN(ExtraçãoDados!B1636)=5,LEFT(ExtraçãoDados!B1636,5),LEN(ExtraçãoDados!B1636)=11,LEFT(ExtraçãoDados!B1636,5),LEN(ExtraçãoDados!B1636)=7,RIGHT(ExtraçãoDados!B1636,6))</f>
        <v/>
      </c>
      <c r="C1636" s="4" t="e" cm="1">
        <f t="array" ref="C1636">_xlfn.IFS(LEN(B1636)=1,"ERRO",LEN(B1636)=2,_xlfn.CONCAT("000",B1636),LEN(B1636)=3,_xlfn.CONCAT("00",B1636),LEN(B1636)=4,_xlfn.CONCAT("0",B1636),LEN(B1636)=6,B1636,LEN(B1636)=7,B1636,LEN(B1636)=5,B1636)</f>
        <v>#N/A</v>
      </c>
      <c r="D1636" s="4" t="e" cm="1">
        <f t="array" ref="D1636">_xlfn.IFS(ExtraçãoDados!C1636={"Direcção de Abastecimento"},REPLACE(ExtraçãoDados!C1636="{Direcção de Abastecimento}",1,25,"DA"),ExtraçãoDados!C1636={"COMISSÃO CULTURAL DE LMARINHA"},REPLACE(ExtraçãoDados!C1636={"COMISSÃO CULTURAL DE LMARINHA"},1,28,"CCM"),ExtraçãoDados!C1636={"DIRECÇÃO DE NAVIOS"},REPLACE(ExtraçãoDados!C1636={"DIRECÇÃO DE NAVIOS"},1,28,"DN"),ExtraçãoDados!C1636={"ESQUADRILHA SUBMARINOS"},REPLACE(ExtraçãoDados!C1636={"ESQUADRILHA SUBMARINOS"},1,28,"ES"),ExtraçãoDados!C1636={"COMISSÃO MARINHA"},REPLACE(ExtraçãoDados!C1636={"COMISSÃO MARINHA"},1,28,"CCM"),ExtraçãoDados!C1636={"COMISSÃO CULTURAL DE MARINHA"},REPLACE(ExtraçãoDados!C1636={"COMISSÃO CULTURAL DE MARINHA"},1,28,"CCM"),ExtraçãoDados!C1636={"CCM"},REPLACE(ExtraçãoDados!C1636={"CCM"},1,28,"CCM"),ExtraçãoDados!C1636={"DN"},REPLACE(ExtraçãoDados!C1636={"DN"},1,28,"DN"),ExtraçãoDados!C1636={"ES"},REPLACE(ExtraçãoDados!C1636={"ES"},1,28,"ES"),ExtraçãoDados!C1636={"DA"},REPLACE(ExtraçãoDados!C1636={"DA"},1,28,"DA"),ExtraçãoDados!C1636={"DE: ESQUADRILHA SUBMARINOS"},REPLACE(ExtraçãoDados!C1636={"DE: ESQUADRILHA SUBMARINOS"},1,28,"ES"),ExtraçãoDados!C1636={"DE: COMISSÃO CULTURAL DE LMARINHA"},REPLACE(ExtraçãoDados!C1636={"DE: COMISSÃO CULTURAL DE LMARINHA"},1,28,"CCM"),ExtraçãoDados!C1636={"ON"},REPLACE(ExtraçãoDados!C1636={"ON"},1,28,"DN"),ExtraçãoDados!C1636={"ESQ. SUBMARINOS"},REPLACE(ExtraçãoDados!C1636={"ESQ. SUBMARINOS"},1,28,"ES"),ExtraçãoDados!C1636={"☒ irecção de Abastecimento"},REPLACE(ExtraçãoDados!C1636={"☒ irecção de Abastecimento"},1,28,"DA"),ExtraçãoDados!C1636={"Direcã d Abtit ço e asecmeno"},REPLACE(ExtraçãoDados!C1636={"Direcã d Abtit ço e asecmeno"},1,28,"DA"),ExtraçãoDados!C1636={"Diecã d Abtit rço e asecmeno"},REPLACE(ExtraçãoDados!C1636={"Diecã d Abtit rço e asecmeno"},1,28,"DA"),ISNUMBER(SEARCH("COMISSÃO",ExtraçãoDados!C1636,1)),REPLACE(ExtraçãoDados!C1636,1,29,"CCM"),ISNUMBER(SEARCH("DN/DIL/DRT1",ExtraçãoDados!C1636,1)),REPLACE(ExtraçãoDados!C1636,1,29,"DN"),ISNUMBER(SEARCH("DIRECÇAO DE NAVIOS",ExtraçãoDados!C1636,1)),REPLACE(ExtraçãoDados!C1636,1,29,"DN"),ISNUMBER(SEARCH("ESQUADRILHA SUBMARIN",ExtraçãoDados!C1636,1)),REPLACE(ExtraçãoDados!C1636,1,29,"ES"),ISNUMBER(SEARCH("DN",ExtraçãoDados!C1636,1)),REPLACE(ExtraçãoDados!C1636,1,29,"DN"),ISNUMBER(SEARCH("DIRECÇÃO",ExtraçãoDados!C1636,1)),REPLACE(ExtraçãoDados!C1636,1,29,"DN"),ISNUMBER(SEARCH("DIRECÇA0",ExtraçãoDados!C1636,1)),REPLACE(ExtraçãoDados!C1636,1,29,"DN"),ISNUMBER(SEARCH("DIRE",ExtraçãoDados!C1636,1)),REPLACE(ExtraçãoDados!C1636,1,29,"DN"),ISNUMBER(SEARCH("ESQUADRILHA",ExtraçãoDados!C1636,1)),REPLACE(ExtraçãoDados!C1636,1,29,"ES"),ISNUMBER(SEARCH("HOSPITAL DA MARINHA",ExtraçãoDados!C1636,1)),REPLACE(ExtraçãoDados!C1636,1,29,"HM"),ISNUMBER(SEARCH("HOSPITAL",ExtraçãoDados!C1636,1)),REPLACE(ExtraçãoDados!C1636,1,29,"HM"),ISNUMBER(SEARCH("HM",ExtraçãoDados!C1636,1)),REPLACE(ExtraçãoDados!C1636,1,29,"HM"),ISNUMBER(SEARCH("SECÇÃO DE APÓSITOS",ExtraçãoDados!C1636,1)),REPLACE(ExtraçãoDados!C1636,1,29,"HM"))</f>
        <v>#N/A</v>
      </c>
      <c r="E1636" s="4" t="e" cm="1">
        <f t="array" ref="E1636">_xlfn.IFS(LEN(ExtraçãoDados!B1636)=7,YEAR(ExtraçãoDados!D1636),LEN(ExtraçãoDados!B1636)=10,RIGHT(ExtraçãoDados!B1636,4),LEN(ExtraçãoDados!B1636)=9,YEAR(ExtraçãoDados!D1636),LEN(ExtraçãoDados!B1636)=8,YEAR(ExtraçãoDados!D1636),LEN(ExtraçãoDados!B1636)&gt;7,YEAR(ExtraçãoDados!D1636),LEN(ExtraçãoDados!B1636)&gt;5,YEAR(ExtraçãoDados!D1636),LEN(ExtraçãoDados!B1636)&gt;4,YEAR(ExtraçãoDados!D1636))</f>
        <v>#N/A</v>
      </c>
      <c r="F1636" s="4">
        <f>ExtraçãoDados!E1636</f>
        <v>0</v>
      </c>
    </row>
    <row r="1637" spans="1:6" x14ac:dyDescent="0.25">
      <c r="A1637" s="4">
        <f>ExtraçãoDados!A1637</f>
        <v>0</v>
      </c>
      <c r="B1637" s="4" t="str" cm="1">
        <f t="array" ref="B1637">_xlfn.IFS(LEN(ExtraçãoDados!B1637)=12,LEFT(ExtraçãoDados!B1637,3),LEN(ExtraçãoDados!B1637)=10,LEFT(ExtraçãoDados!B1637,5),LEN(ExtraçãoDados!B1637)&gt;19,0,LEN(ExtraçãoDados!B1637)=9,LEFT(ExtraçãoDados!B1637,4),LEN(ExtraçãoDados!B1637)=6,LEFT(ExtraçãoDados!B1637,3),LEN(ExtraçãoDados!B1637)&lt;5,LEFT(ExtraçãoDados!B1637,3),LEN(ExtraçãoDados!B1637)=8,LEFT(ExtraçãoDados!B1637,3),LEN(ExtraçãoDados!B1637)=5,LEFT(ExtraçãoDados!B1637,5),LEN(ExtraçãoDados!B1637)=11,LEFT(ExtraçãoDados!B1637,5),LEN(ExtraçãoDados!B1637)=7,RIGHT(ExtraçãoDados!B1637,6))</f>
        <v/>
      </c>
      <c r="C1637" s="4" t="e" cm="1">
        <f t="array" ref="C1637">_xlfn.IFS(LEN(B1637)=1,"ERRO",LEN(B1637)=2,_xlfn.CONCAT("000",B1637),LEN(B1637)=3,_xlfn.CONCAT("00",B1637),LEN(B1637)=4,_xlfn.CONCAT("0",B1637),LEN(B1637)=6,B1637,LEN(B1637)=7,B1637,LEN(B1637)=5,B1637)</f>
        <v>#N/A</v>
      </c>
      <c r="D1637" s="4" t="e" cm="1">
        <f t="array" ref="D1637">_xlfn.IFS(ExtraçãoDados!C1637={"Direcção de Abastecimento"},REPLACE(ExtraçãoDados!C1637="{Direcção de Abastecimento}",1,25,"DA"),ExtraçãoDados!C1637={"COMISSÃO CULTURAL DE LMARINHA"},REPLACE(ExtraçãoDados!C1637={"COMISSÃO CULTURAL DE LMARINHA"},1,28,"CCM"),ExtraçãoDados!C1637={"DIRECÇÃO DE NAVIOS"},REPLACE(ExtraçãoDados!C1637={"DIRECÇÃO DE NAVIOS"},1,28,"DN"),ExtraçãoDados!C1637={"ESQUADRILHA SUBMARINOS"},REPLACE(ExtraçãoDados!C1637={"ESQUADRILHA SUBMARINOS"},1,28,"ES"),ExtraçãoDados!C1637={"COMISSÃO MARINHA"},REPLACE(ExtraçãoDados!C1637={"COMISSÃO MARINHA"},1,28,"CCM"),ExtraçãoDados!C1637={"COMISSÃO CULTURAL DE MARINHA"},REPLACE(ExtraçãoDados!C1637={"COMISSÃO CULTURAL DE MARINHA"},1,28,"CCM"),ExtraçãoDados!C1637={"CCM"},REPLACE(ExtraçãoDados!C1637={"CCM"},1,28,"CCM"),ExtraçãoDados!C1637={"DN"},REPLACE(ExtraçãoDados!C1637={"DN"},1,28,"DN"),ExtraçãoDados!C1637={"ES"},REPLACE(ExtraçãoDados!C1637={"ES"},1,28,"ES"),ExtraçãoDados!C1637={"DA"},REPLACE(ExtraçãoDados!C1637={"DA"},1,28,"DA"),ExtraçãoDados!C1637={"DE: ESQUADRILHA SUBMARINOS"},REPLACE(ExtraçãoDados!C1637={"DE: ESQUADRILHA SUBMARINOS"},1,28,"ES"),ExtraçãoDados!C1637={"DE: COMISSÃO CULTURAL DE LMARINHA"},REPLACE(ExtraçãoDados!C1637={"DE: COMISSÃO CULTURAL DE LMARINHA"},1,28,"CCM"),ExtraçãoDados!C1637={"ON"},REPLACE(ExtraçãoDados!C1637={"ON"},1,28,"DN"),ExtraçãoDados!C1637={"ESQ. SUBMARINOS"},REPLACE(ExtraçãoDados!C1637={"ESQ. SUBMARINOS"},1,28,"ES"),ExtraçãoDados!C1637={"☒ irecção de Abastecimento"},REPLACE(ExtraçãoDados!C1637={"☒ irecção de Abastecimento"},1,28,"DA"),ExtraçãoDados!C1637={"Direcã d Abtit ço e asecmeno"},REPLACE(ExtraçãoDados!C1637={"Direcã d Abtit ço e asecmeno"},1,28,"DA"),ExtraçãoDados!C1637={"Diecã d Abtit rço e asecmeno"},REPLACE(ExtraçãoDados!C1637={"Diecã d Abtit rço e asecmeno"},1,28,"DA"),ISNUMBER(SEARCH("COMISSÃO",ExtraçãoDados!C1637,1)),REPLACE(ExtraçãoDados!C1637,1,29,"CCM"),ISNUMBER(SEARCH("DN/DIL/DRT1",ExtraçãoDados!C1637,1)),REPLACE(ExtraçãoDados!C1637,1,29,"DN"),ISNUMBER(SEARCH("DIRECÇAO DE NAVIOS",ExtraçãoDados!C1637,1)),REPLACE(ExtraçãoDados!C1637,1,29,"DN"),ISNUMBER(SEARCH("ESQUADRILHA SUBMARIN",ExtraçãoDados!C1637,1)),REPLACE(ExtraçãoDados!C1637,1,29,"ES"),ISNUMBER(SEARCH("DN",ExtraçãoDados!C1637,1)),REPLACE(ExtraçãoDados!C1637,1,29,"DN"),ISNUMBER(SEARCH("DIRECÇÃO",ExtraçãoDados!C1637,1)),REPLACE(ExtraçãoDados!C1637,1,29,"DN"),ISNUMBER(SEARCH("DIRECÇA0",ExtraçãoDados!C1637,1)),REPLACE(ExtraçãoDados!C1637,1,29,"DN"),ISNUMBER(SEARCH("DIRE",ExtraçãoDados!C1637,1)),REPLACE(ExtraçãoDados!C1637,1,29,"DN"),ISNUMBER(SEARCH("ESQUADRILHA",ExtraçãoDados!C1637,1)),REPLACE(ExtraçãoDados!C1637,1,29,"ES"),ISNUMBER(SEARCH("HOSPITAL DA MARINHA",ExtraçãoDados!C1637,1)),REPLACE(ExtraçãoDados!C1637,1,29,"HM"),ISNUMBER(SEARCH("HOSPITAL",ExtraçãoDados!C1637,1)),REPLACE(ExtraçãoDados!C1637,1,29,"HM"),ISNUMBER(SEARCH("HM",ExtraçãoDados!C1637,1)),REPLACE(ExtraçãoDados!C1637,1,29,"HM"),ISNUMBER(SEARCH("SECÇÃO DE APÓSITOS",ExtraçãoDados!C1637,1)),REPLACE(ExtraçãoDados!C1637,1,29,"HM"))</f>
        <v>#N/A</v>
      </c>
      <c r="E1637" s="4" t="e" cm="1">
        <f t="array" ref="E1637">_xlfn.IFS(LEN(ExtraçãoDados!B1637)=7,YEAR(ExtraçãoDados!D1637),LEN(ExtraçãoDados!B1637)=10,RIGHT(ExtraçãoDados!B1637,4),LEN(ExtraçãoDados!B1637)=9,YEAR(ExtraçãoDados!D1637),LEN(ExtraçãoDados!B1637)=8,YEAR(ExtraçãoDados!D1637),LEN(ExtraçãoDados!B1637)&gt;7,YEAR(ExtraçãoDados!D1637),LEN(ExtraçãoDados!B1637)&gt;5,YEAR(ExtraçãoDados!D1637),LEN(ExtraçãoDados!B1637)&gt;4,YEAR(ExtraçãoDados!D1637))</f>
        <v>#N/A</v>
      </c>
      <c r="F1637" s="4">
        <f>ExtraçãoDados!E1637</f>
        <v>0</v>
      </c>
    </row>
    <row r="1638" spans="1:6" x14ac:dyDescent="0.25">
      <c r="A1638" s="4">
        <f>ExtraçãoDados!A1638</f>
        <v>0</v>
      </c>
      <c r="B1638" s="4" t="str" cm="1">
        <f t="array" ref="B1638">_xlfn.IFS(LEN(ExtraçãoDados!B1638)=12,LEFT(ExtraçãoDados!B1638,3),LEN(ExtraçãoDados!B1638)=10,LEFT(ExtraçãoDados!B1638,5),LEN(ExtraçãoDados!B1638)&gt;19,0,LEN(ExtraçãoDados!B1638)=9,LEFT(ExtraçãoDados!B1638,4),LEN(ExtraçãoDados!B1638)=6,LEFT(ExtraçãoDados!B1638,3),LEN(ExtraçãoDados!B1638)&lt;5,LEFT(ExtraçãoDados!B1638,3),LEN(ExtraçãoDados!B1638)=8,LEFT(ExtraçãoDados!B1638,3),LEN(ExtraçãoDados!B1638)=5,LEFT(ExtraçãoDados!B1638,5),LEN(ExtraçãoDados!B1638)=11,LEFT(ExtraçãoDados!B1638,5),LEN(ExtraçãoDados!B1638)=7,RIGHT(ExtraçãoDados!B1638,6))</f>
        <v/>
      </c>
      <c r="C1638" s="4" t="e" cm="1">
        <f t="array" ref="C1638">_xlfn.IFS(LEN(B1638)=1,"ERRO",LEN(B1638)=2,_xlfn.CONCAT("000",B1638),LEN(B1638)=3,_xlfn.CONCAT("00",B1638),LEN(B1638)=4,_xlfn.CONCAT("0",B1638),LEN(B1638)=6,B1638,LEN(B1638)=7,B1638,LEN(B1638)=5,B1638)</f>
        <v>#N/A</v>
      </c>
      <c r="D1638" s="4" t="e" cm="1">
        <f t="array" ref="D1638">_xlfn.IFS(ExtraçãoDados!C1638={"Direcção de Abastecimento"},REPLACE(ExtraçãoDados!C1638="{Direcção de Abastecimento}",1,25,"DA"),ExtraçãoDados!C1638={"COMISSÃO CULTURAL DE LMARINHA"},REPLACE(ExtraçãoDados!C1638={"COMISSÃO CULTURAL DE LMARINHA"},1,28,"CCM"),ExtraçãoDados!C1638={"DIRECÇÃO DE NAVIOS"},REPLACE(ExtraçãoDados!C1638={"DIRECÇÃO DE NAVIOS"},1,28,"DN"),ExtraçãoDados!C1638={"ESQUADRILHA SUBMARINOS"},REPLACE(ExtraçãoDados!C1638={"ESQUADRILHA SUBMARINOS"},1,28,"ES"),ExtraçãoDados!C1638={"COMISSÃO MARINHA"},REPLACE(ExtraçãoDados!C1638={"COMISSÃO MARINHA"},1,28,"CCM"),ExtraçãoDados!C1638={"COMISSÃO CULTURAL DE MARINHA"},REPLACE(ExtraçãoDados!C1638={"COMISSÃO CULTURAL DE MARINHA"},1,28,"CCM"),ExtraçãoDados!C1638={"CCM"},REPLACE(ExtraçãoDados!C1638={"CCM"},1,28,"CCM"),ExtraçãoDados!C1638={"DN"},REPLACE(ExtraçãoDados!C1638={"DN"},1,28,"DN"),ExtraçãoDados!C1638={"ES"},REPLACE(ExtraçãoDados!C1638={"ES"},1,28,"ES"),ExtraçãoDados!C1638={"DA"},REPLACE(ExtraçãoDados!C1638={"DA"},1,28,"DA"),ExtraçãoDados!C1638={"DE: ESQUADRILHA SUBMARINOS"},REPLACE(ExtraçãoDados!C1638={"DE: ESQUADRILHA SUBMARINOS"},1,28,"ES"),ExtraçãoDados!C1638={"DE: COMISSÃO CULTURAL DE LMARINHA"},REPLACE(ExtraçãoDados!C1638={"DE: COMISSÃO CULTURAL DE LMARINHA"},1,28,"CCM"),ExtraçãoDados!C1638={"ON"},REPLACE(ExtraçãoDados!C1638={"ON"},1,28,"DN"),ExtraçãoDados!C1638={"ESQ. SUBMARINOS"},REPLACE(ExtraçãoDados!C1638={"ESQ. SUBMARINOS"},1,28,"ES"),ExtraçãoDados!C1638={"☒ irecção de Abastecimento"},REPLACE(ExtraçãoDados!C1638={"☒ irecção de Abastecimento"},1,28,"DA"),ExtraçãoDados!C1638={"Direcã d Abtit ço e asecmeno"},REPLACE(ExtraçãoDados!C1638={"Direcã d Abtit ço e asecmeno"},1,28,"DA"),ExtraçãoDados!C1638={"Diecã d Abtit rço e asecmeno"},REPLACE(ExtraçãoDados!C1638={"Diecã d Abtit rço e asecmeno"},1,28,"DA"),ISNUMBER(SEARCH("COMISSÃO",ExtraçãoDados!C1638,1)),REPLACE(ExtraçãoDados!C1638,1,29,"CCM"),ISNUMBER(SEARCH("DN/DIL/DRT1",ExtraçãoDados!C1638,1)),REPLACE(ExtraçãoDados!C1638,1,29,"DN"),ISNUMBER(SEARCH("DIRECÇAO DE NAVIOS",ExtraçãoDados!C1638,1)),REPLACE(ExtraçãoDados!C1638,1,29,"DN"),ISNUMBER(SEARCH("ESQUADRILHA SUBMARIN",ExtraçãoDados!C1638,1)),REPLACE(ExtraçãoDados!C1638,1,29,"ES"),ISNUMBER(SEARCH("DN",ExtraçãoDados!C1638,1)),REPLACE(ExtraçãoDados!C1638,1,29,"DN"),ISNUMBER(SEARCH("DIRECÇÃO",ExtraçãoDados!C1638,1)),REPLACE(ExtraçãoDados!C1638,1,29,"DN"),ISNUMBER(SEARCH("DIRECÇA0",ExtraçãoDados!C1638,1)),REPLACE(ExtraçãoDados!C1638,1,29,"DN"),ISNUMBER(SEARCH("DIRE",ExtraçãoDados!C1638,1)),REPLACE(ExtraçãoDados!C1638,1,29,"DN"),ISNUMBER(SEARCH("ESQUADRILHA",ExtraçãoDados!C1638,1)),REPLACE(ExtraçãoDados!C1638,1,29,"ES"),ISNUMBER(SEARCH("HOSPITAL DA MARINHA",ExtraçãoDados!C1638,1)),REPLACE(ExtraçãoDados!C1638,1,29,"HM"),ISNUMBER(SEARCH("HOSPITAL",ExtraçãoDados!C1638,1)),REPLACE(ExtraçãoDados!C1638,1,29,"HM"),ISNUMBER(SEARCH("HM",ExtraçãoDados!C1638,1)),REPLACE(ExtraçãoDados!C1638,1,29,"HM"),ISNUMBER(SEARCH("SECÇÃO DE APÓSITOS",ExtraçãoDados!C1638,1)),REPLACE(ExtraçãoDados!C1638,1,29,"HM"))</f>
        <v>#N/A</v>
      </c>
      <c r="E1638" s="4" t="e" cm="1">
        <f t="array" ref="E1638">_xlfn.IFS(LEN(ExtraçãoDados!B1638)=7,YEAR(ExtraçãoDados!D1638),LEN(ExtraçãoDados!B1638)=10,RIGHT(ExtraçãoDados!B1638,4),LEN(ExtraçãoDados!B1638)=9,YEAR(ExtraçãoDados!D1638),LEN(ExtraçãoDados!B1638)=8,YEAR(ExtraçãoDados!D1638),LEN(ExtraçãoDados!B1638)&gt;7,YEAR(ExtraçãoDados!D1638),LEN(ExtraçãoDados!B1638)&gt;5,YEAR(ExtraçãoDados!D1638),LEN(ExtraçãoDados!B1638)&gt;4,YEAR(ExtraçãoDados!D1638))</f>
        <v>#N/A</v>
      </c>
      <c r="F1638" s="4">
        <f>ExtraçãoDados!E1638</f>
        <v>0</v>
      </c>
    </row>
    <row r="1639" spans="1:6" x14ac:dyDescent="0.25">
      <c r="A1639" s="4">
        <f>ExtraçãoDados!A1639</f>
        <v>0</v>
      </c>
      <c r="B1639" s="4" t="str" cm="1">
        <f t="array" ref="B1639">_xlfn.IFS(LEN(ExtraçãoDados!B1639)=12,LEFT(ExtraçãoDados!B1639,3),LEN(ExtraçãoDados!B1639)=10,LEFT(ExtraçãoDados!B1639,5),LEN(ExtraçãoDados!B1639)&gt;19,0,LEN(ExtraçãoDados!B1639)=9,LEFT(ExtraçãoDados!B1639,4),LEN(ExtraçãoDados!B1639)=6,LEFT(ExtraçãoDados!B1639,3),LEN(ExtraçãoDados!B1639)&lt;5,LEFT(ExtraçãoDados!B1639,3),LEN(ExtraçãoDados!B1639)=8,LEFT(ExtraçãoDados!B1639,3),LEN(ExtraçãoDados!B1639)=5,LEFT(ExtraçãoDados!B1639,5),LEN(ExtraçãoDados!B1639)=11,LEFT(ExtraçãoDados!B1639,5),LEN(ExtraçãoDados!B1639)=7,RIGHT(ExtraçãoDados!B1639,6))</f>
        <v/>
      </c>
      <c r="C1639" s="4" t="e" cm="1">
        <f t="array" ref="C1639">_xlfn.IFS(LEN(B1639)=1,"ERRO",LEN(B1639)=2,_xlfn.CONCAT("000",B1639),LEN(B1639)=3,_xlfn.CONCAT("00",B1639),LEN(B1639)=4,_xlfn.CONCAT("0",B1639),LEN(B1639)=6,B1639,LEN(B1639)=7,B1639,LEN(B1639)=5,B1639)</f>
        <v>#N/A</v>
      </c>
      <c r="D1639" s="4" t="e" cm="1">
        <f t="array" ref="D1639">_xlfn.IFS(ExtraçãoDados!C1639={"Direcção de Abastecimento"},REPLACE(ExtraçãoDados!C1639="{Direcção de Abastecimento}",1,25,"DA"),ExtraçãoDados!C1639={"COMISSÃO CULTURAL DE LMARINHA"},REPLACE(ExtraçãoDados!C1639={"COMISSÃO CULTURAL DE LMARINHA"},1,28,"CCM"),ExtraçãoDados!C1639={"DIRECÇÃO DE NAVIOS"},REPLACE(ExtraçãoDados!C1639={"DIRECÇÃO DE NAVIOS"},1,28,"DN"),ExtraçãoDados!C1639={"ESQUADRILHA SUBMARINOS"},REPLACE(ExtraçãoDados!C1639={"ESQUADRILHA SUBMARINOS"},1,28,"ES"),ExtraçãoDados!C1639={"COMISSÃO MARINHA"},REPLACE(ExtraçãoDados!C1639={"COMISSÃO MARINHA"},1,28,"CCM"),ExtraçãoDados!C1639={"COMISSÃO CULTURAL DE MARINHA"},REPLACE(ExtraçãoDados!C1639={"COMISSÃO CULTURAL DE MARINHA"},1,28,"CCM"),ExtraçãoDados!C1639={"CCM"},REPLACE(ExtraçãoDados!C1639={"CCM"},1,28,"CCM"),ExtraçãoDados!C1639={"DN"},REPLACE(ExtraçãoDados!C1639={"DN"},1,28,"DN"),ExtraçãoDados!C1639={"ES"},REPLACE(ExtraçãoDados!C1639={"ES"},1,28,"ES"),ExtraçãoDados!C1639={"DA"},REPLACE(ExtraçãoDados!C1639={"DA"},1,28,"DA"),ExtraçãoDados!C1639={"DE: ESQUADRILHA SUBMARINOS"},REPLACE(ExtraçãoDados!C1639={"DE: ESQUADRILHA SUBMARINOS"},1,28,"ES"),ExtraçãoDados!C1639={"DE: COMISSÃO CULTURAL DE LMARINHA"},REPLACE(ExtraçãoDados!C1639={"DE: COMISSÃO CULTURAL DE LMARINHA"},1,28,"CCM"),ExtraçãoDados!C1639={"ON"},REPLACE(ExtraçãoDados!C1639={"ON"},1,28,"DN"),ExtraçãoDados!C1639={"ESQ. SUBMARINOS"},REPLACE(ExtraçãoDados!C1639={"ESQ. SUBMARINOS"},1,28,"ES"),ExtraçãoDados!C1639={"☒ irecção de Abastecimento"},REPLACE(ExtraçãoDados!C1639={"☒ irecção de Abastecimento"},1,28,"DA"),ExtraçãoDados!C1639={"Direcã d Abtit ço e asecmeno"},REPLACE(ExtraçãoDados!C1639={"Direcã d Abtit ço e asecmeno"},1,28,"DA"),ExtraçãoDados!C1639={"Diecã d Abtit rço e asecmeno"},REPLACE(ExtraçãoDados!C1639={"Diecã d Abtit rço e asecmeno"},1,28,"DA"),ISNUMBER(SEARCH("COMISSÃO",ExtraçãoDados!C1639,1)),REPLACE(ExtraçãoDados!C1639,1,29,"CCM"),ISNUMBER(SEARCH("DN/DIL/DRT1",ExtraçãoDados!C1639,1)),REPLACE(ExtraçãoDados!C1639,1,29,"DN"),ISNUMBER(SEARCH("DIRECÇAO DE NAVIOS",ExtraçãoDados!C1639,1)),REPLACE(ExtraçãoDados!C1639,1,29,"DN"),ISNUMBER(SEARCH("ESQUADRILHA SUBMARIN",ExtraçãoDados!C1639,1)),REPLACE(ExtraçãoDados!C1639,1,29,"ES"),ISNUMBER(SEARCH("DN",ExtraçãoDados!C1639,1)),REPLACE(ExtraçãoDados!C1639,1,29,"DN"),ISNUMBER(SEARCH("DIRECÇÃO",ExtraçãoDados!C1639,1)),REPLACE(ExtraçãoDados!C1639,1,29,"DN"),ISNUMBER(SEARCH("DIRECÇA0",ExtraçãoDados!C1639,1)),REPLACE(ExtraçãoDados!C1639,1,29,"DN"),ISNUMBER(SEARCH("DIRE",ExtraçãoDados!C1639,1)),REPLACE(ExtraçãoDados!C1639,1,29,"DN"),ISNUMBER(SEARCH("ESQUADRILHA",ExtraçãoDados!C1639,1)),REPLACE(ExtraçãoDados!C1639,1,29,"ES"),ISNUMBER(SEARCH("HOSPITAL DA MARINHA",ExtraçãoDados!C1639,1)),REPLACE(ExtraçãoDados!C1639,1,29,"HM"),ISNUMBER(SEARCH("HOSPITAL",ExtraçãoDados!C1639,1)),REPLACE(ExtraçãoDados!C1639,1,29,"HM"),ISNUMBER(SEARCH("HM",ExtraçãoDados!C1639,1)),REPLACE(ExtraçãoDados!C1639,1,29,"HM"),ISNUMBER(SEARCH("SECÇÃO DE APÓSITOS",ExtraçãoDados!C1639,1)),REPLACE(ExtraçãoDados!C1639,1,29,"HM"))</f>
        <v>#N/A</v>
      </c>
      <c r="E1639" s="4" t="e" cm="1">
        <f t="array" ref="E1639">_xlfn.IFS(LEN(ExtraçãoDados!B1639)=7,YEAR(ExtraçãoDados!D1639),LEN(ExtraçãoDados!B1639)=10,RIGHT(ExtraçãoDados!B1639,4),LEN(ExtraçãoDados!B1639)=9,YEAR(ExtraçãoDados!D1639),LEN(ExtraçãoDados!B1639)=8,YEAR(ExtraçãoDados!D1639),LEN(ExtraçãoDados!B1639)&gt;7,YEAR(ExtraçãoDados!D1639),LEN(ExtraçãoDados!B1639)&gt;5,YEAR(ExtraçãoDados!D1639),LEN(ExtraçãoDados!B1639)&gt;4,YEAR(ExtraçãoDados!D1639))</f>
        <v>#N/A</v>
      </c>
      <c r="F1639" s="4">
        <f>ExtraçãoDados!E1639</f>
        <v>0</v>
      </c>
    </row>
    <row r="1640" spans="1:6" x14ac:dyDescent="0.25">
      <c r="A1640" s="4">
        <f>ExtraçãoDados!A1640</f>
        <v>0</v>
      </c>
      <c r="B1640" s="4" t="str" cm="1">
        <f t="array" ref="B1640">_xlfn.IFS(LEN(ExtraçãoDados!B1640)=12,LEFT(ExtraçãoDados!B1640,3),LEN(ExtraçãoDados!B1640)=10,LEFT(ExtraçãoDados!B1640,5),LEN(ExtraçãoDados!B1640)&gt;19,0,LEN(ExtraçãoDados!B1640)=9,LEFT(ExtraçãoDados!B1640,4),LEN(ExtraçãoDados!B1640)=6,LEFT(ExtraçãoDados!B1640,3),LEN(ExtraçãoDados!B1640)&lt;5,LEFT(ExtraçãoDados!B1640,3),LEN(ExtraçãoDados!B1640)=8,LEFT(ExtraçãoDados!B1640,3),LEN(ExtraçãoDados!B1640)=5,LEFT(ExtraçãoDados!B1640,5),LEN(ExtraçãoDados!B1640)=11,LEFT(ExtraçãoDados!B1640,5),LEN(ExtraçãoDados!B1640)=7,RIGHT(ExtraçãoDados!B1640,6))</f>
        <v/>
      </c>
      <c r="C1640" s="4" t="e" cm="1">
        <f t="array" ref="C1640">_xlfn.IFS(LEN(B1640)=1,"ERRO",LEN(B1640)=2,_xlfn.CONCAT("000",B1640),LEN(B1640)=3,_xlfn.CONCAT("00",B1640),LEN(B1640)=4,_xlfn.CONCAT("0",B1640),LEN(B1640)=6,B1640,LEN(B1640)=7,B1640,LEN(B1640)=5,B1640)</f>
        <v>#N/A</v>
      </c>
      <c r="D1640" s="4" t="e" cm="1">
        <f t="array" ref="D1640">_xlfn.IFS(ExtraçãoDados!C1640={"Direcção de Abastecimento"},REPLACE(ExtraçãoDados!C1640="{Direcção de Abastecimento}",1,25,"DA"),ExtraçãoDados!C1640={"COMISSÃO CULTURAL DE LMARINHA"},REPLACE(ExtraçãoDados!C1640={"COMISSÃO CULTURAL DE LMARINHA"},1,28,"CCM"),ExtraçãoDados!C1640={"DIRECÇÃO DE NAVIOS"},REPLACE(ExtraçãoDados!C1640={"DIRECÇÃO DE NAVIOS"},1,28,"DN"),ExtraçãoDados!C1640={"ESQUADRILHA SUBMARINOS"},REPLACE(ExtraçãoDados!C1640={"ESQUADRILHA SUBMARINOS"},1,28,"ES"),ExtraçãoDados!C1640={"COMISSÃO MARINHA"},REPLACE(ExtraçãoDados!C1640={"COMISSÃO MARINHA"},1,28,"CCM"),ExtraçãoDados!C1640={"COMISSÃO CULTURAL DE MARINHA"},REPLACE(ExtraçãoDados!C1640={"COMISSÃO CULTURAL DE MARINHA"},1,28,"CCM"),ExtraçãoDados!C1640={"CCM"},REPLACE(ExtraçãoDados!C1640={"CCM"},1,28,"CCM"),ExtraçãoDados!C1640={"DN"},REPLACE(ExtraçãoDados!C1640={"DN"},1,28,"DN"),ExtraçãoDados!C1640={"ES"},REPLACE(ExtraçãoDados!C1640={"ES"},1,28,"ES"),ExtraçãoDados!C1640={"DA"},REPLACE(ExtraçãoDados!C1640={"DA"},1,28,"DA"),ExtraçãoDados!C1640={"DE: ESQUADRILHA SUBMARINOS"},REPLACE(ExtraçãoDados!C1640={"DE: ESQUADRILHA SUBMARINOS"},1,28,"ES"),ExtraçãoDados!C1640={"DE: COMISSÃO CULTURAL DE LMARINHA"},REPLACE(ExtraçãoDados!C1640={"DE: COMISSÃO CULTURAL DE LMARINHA"},1,28,"CCM"),ExtraçãoDados!C1640={"ON"},REPLACE(ExtraçãoDados!C1640={"ON"},1,28,"DN"),ExtraçãoDados!C1640={"ESQ. SUBMARINOS"},REPLACE(ExtraçãoDados!C1640={"ESQ. SUBMARINOS"},1,28,"ES"),ExtraçãoDados!C1640={"☒ irecção de Abastecimento"},REPLACE(ExtraçãoDados!C1640={"☒ irecção de Abastecimento"},1,28,"DA"),ExtraçãoDados!C1640={"Direcã d Abtit ço e asecmeno"},REPLACE(ExtraçãoDados!C1640={"Direcã d Abtit ço e asecmeno"},1,28,"DA"),ExtraçãoDados!C1640={"Diecã d Abtit rço e asecmeno"},REPLACE(ExtraçãoDados!C1640={"Diecã d Abtit rço e asecmeno"},1,28,"DA"),ISNUMBER(SEARCH("COMISSÃO",ExtraçãoDados!C1640,1)),REPLACE(ExtraçãoDados!C1640,1,29,"CCM"),ISNUMBER(SEARCH("DN/DIL/DRT1",ExtraçãoDados!C1640,1)),REPLACE(ExtraçãoDados!C1640,1,29,"DN"),ISNUMBER(SEARCH("DIRECÇAO DE NAVIOS",ExtraçãoDados!C1640,1)),REPLACE(ExtraçãoDados!C1640,1,29,"DN"),ISNUMBER(SEARCH("ESQUADRILHA SUBMARIN",ExtraçãoDados!C1640,1)),REPLACE(ExtraçãoDados!C1640,1,29,"ES"),ISNUMBER(SEARCH("DN",ExtraçãoDados!C1640,1)),REPLACE(ExtraçãoDados!C1640,1,29,"DN"),ISNUMBER(SEARCH("DIRECÇÃO",ExtraçãoDados!C1640,1)),REPLACE(ExtraçãoDados!C1640,1,29,"DN"),ISNUMBER(SEARCH("DIRECÇA0",ExtraçãoDados!C1640,1)),REPLACE(ExtraçãoDados!C1640,1,29,"DN"),ISNUMBER(SEARCH("DIRE",ExtraçãoDados!C1640,1)),REPLACE(ExtraçãoDados!C1640,1,29,"DN"),ISNUMBER(SEARCH("ESQUADRILHA",ExtraçãoDados!C1640,1)),REPLACE(ExtraçãoDados!C1640,1,29,"ES"),ISNUMBER(SEARCH("HOSPITAL DA MARINHA",ExtraçãoDados!C1640,1)),REPLACE(ExtraçãoDados!C1640,1,29,"HM"),ISNUMBER(SEARCH("HOSPITAL",ExtraçãoDados!C1640,1)),REPLACE(ExtraçãoDados!C1640,1,29,"HM"),ISNUMBER(SEARCH("HM",ExtraçãoDados!C1640,1)),REPLACE(ExtraçãoDados!C1640,1,29,"HM"),ISNUMBER(SEARCH("SECÇÃO DE APÓSITOS",ExtraçãoDados!C1640,1)),REPLACE(ExtraçãoDados!C1640,1,29,"HM"))</f>
        <v>#N/A</v>
      </c>
      <c r="E1640" s="4" t="e" cm="1">
        <f t="array" ref="E1640">_xlfn.IFS(LEN(ExtraçãoDados!B1640)=7,YEAR(ExtraçãoDados!D1640),LEN(ExtraçãoDados!B1640)=10,RIGHT(ExtraçãoDados!B1640,4),LEN(ExtraçãoDados!B1640)=9,YEAR(ExtraçãoDados!D1640),LEN(ExtraçãoDados!B1640)=8,YEAR(ExtraçãoDados!D1640),LEN(ExtraçãoDados!B1640)&gt;7,YEAR(ExtraçãoDados!D1640),LEN(ExtraçãoDados!B1640)&gt;5,YEAR(ExtraçãoDados!D1640),LEN(ExtraçãoDados!B1640)&gt;4,YEAR(ExtraçãoDados!D1640))</f>
        <v>#N/A</v>
      </c>
      <c r="F1640" s="4">
        <f>ExtraçãoDados!E1640</f>
        <v>0</v>
      </c>
    </row>
    <row r="1641" spans="1:6" x14ac:dyDescent="0.25">
      <c r="A1641" s="4">
        <f>ExtraçãoDados!A1641</f>
        <v>0</v>
      </c>
      <c r="B1641" s="4" t="str" cm="1">
        <f t="array" ref="B1641">_xlfn.IFS(LEN(ExtraçãoDados!B1641)=12,LEFT(ExtraçãoDados!B1641,3),LEN(ExtraçãoDados!B1641)=10,LEFT(ExtraçãoDados!B1641,5),LEN(ExtraçãoDados!B1641)&gt;19,0,LEN(ExtraçãoDados!B1641)=9,LEFT(ExtraçãoDados!B1641,4),LEN(ExtraçãoDados!B1641)=6,LEFT(ExtraçãoDados!B1641,3),LEN(ExtraçãoDados!B1641)&lt;5,LEFT(ExtraçãoDados!B1641,3),LEN(ExtraçãoDados!B1641)=8,LEFT(ExtraçãoDados!B1641,3),LEN(ExtraçãoDados!B1641)=5,LEFT(ExtraçãoDados!B1641,5),LEN(ExtraçãoDados!B1641)=11,LEFT(ExtraçãoDados!B1641,5),LEN(ExtraçãoDados!B1641)=7,RIGHT(ExtraçãoDados!B1641,6))</f>
        <v/>
      </c>
      <c r="C1641" s="4" t="e" cm="1">
        <f t="array" ref="C1641">_xlfn.IFS(LEN(B1641)=1,"ERRO",LEN(B1641)=2,_xlfn.CONCAT("000",B1641),LEN(B1641)=3,_xlfn.CONCAT("00",B1641),LEN(B1641)=4,_xlfn.CONCAT("0",B1641),LEN(B1641)=6,B1641,LEN(B1641)=7,B1641,LEN(B1641)=5,B1641)</f>
        <v>#N/A</v>
      </c>
      <c r="D1641" s="4" t="e" cm="1">
        <f t="array" ref="D1641">_xlfn.IFS(ExtraçãoDados!C1641={"Direcção de Abastecimento"},REPLACE(ExtraçãoDados!C1641="{Direcção de Abastecimento}",1,25,"DA"),ExtraçãoDados!C1641={"COMISSÃO CULTURAL DE LMARINHA"},REPLACE(ExtraçãoDados!C1641={"COMISSÃO CULTURAL DE LMARINHA"},1,28,"CCM"),ExtraçãoDados!C1641={"DIRECÇÃO DE NAVIOS"},REPLACE(ExtraçãoDados!C1641={"DIRECÇÃO DE NAVIOS"},1,28,"DN"),ExtraçãoDados!C1641={"ESQUADRILHA SUBMARINOS"},REPLACE(ExtraçãoDados!C1641={"ESQUADRILHA SUBMARINOS"},1,28,"ES"),ExtraçãoDados!C1641={"COMISSÃO MARINHA"},REPLACE(ExtraçãoDados!C1641={"COMISSÃO MARINHA"},1,28,"CCM"),ExtraçãoDados!C1641={"COMISSÃO CULTURAL DE MARINHA"},REPLACE(ExtraçãoDados!C1641={"COMISSÃO CULTURAL DE MARINHA"},1,28,"CCM"),ExtraçãoDados!C1641={"CCM"},REPLACE(ExtraçãoDados!C1641={"CCM"},1,28,"CCM"),ExtraçãoDados!C1641={"DN"},REPLACE(ExtraçãoDados!C1641={"DN"},1,28,"DN"),ExtraçãoDados!C1641={"ES"},REPLACE(ExtraçãoDados!C1641={"ES"},1,28,"ES"),ExtraçãoDados!C1641={"DA"},REPLACE(ExtraçãoDados!C1641={"DA"},1,28,"DA"),ExtraçãoDados!C1641={"DE: ESQUADRILHA SUBMARINOS"},REPLACE(ExtraçãoDados!C1641={"DE: ESQUADRILHA SUBMARINOS"},1,28,"ES"),ExtraçãoDados!C1641={"DE: COMISSÃO CULTURAL DE LMARINHA"},REPLACE(ExtraçãoDados!C1641={"DE: COMISSÃO CULTURAL DE LMARINHA"},1,28,"CCM"),ExtraçãoDados!C1641={"ON"},REPLACE(ExtraçãoDados!C1641={"ON"},1,28,"DN"),ExtraçãoDados!C1641={"ESQ. SUBMARINOS"},REPLACE(ExtraçãoDados!C1641={"ESQ. SUBMARINOS"},1,28,"ES"),ExtraçãoDados!C1641={"☒ irecção de Abastecimento"},REPLACE(ExtraçãoDados!C1641={"☒ irecção de Abastecimento"},1,28,"DA"),ExtraçãoDados!C1641={"Direcã d Abtit ço e asecmeno"},REPLACE(ExtraçãoDados!C1641={"Direcã d Abtit ço e asecmeno"},1,28,"DA"),ExtraçãoDados!C1641={"Diecã d Abtit rço e asecmeno"},REPLACE(ExtraçãoDados!C1641={"Diecã d Abtit rço e asecmeno"},1,28,"DA"),ISNUMBER(SEARCH("COMISSÃO",ExtraçãoDados!C1641,1)),REPLACE(ExtraçãoDados!C1641,1,29,"CCM"),ISNUMBER(SEARCH("DN/DIL/DRT1",ExtraçãoDados!C1641,1)),REPLACE(ExtraçãoDados!C1641,1,29,"DN"),ISNUMBER(SEARCH("DIRECÇAO DE NAVIOS",ExtraçãoDados!C1641,1)),REPLACE(ExtraçãoDados!C1641,1,29,"DN"),ISNUMBER(SEARCH("ESQUADRILHA SUBMARIN",ExtraçãoDados!C1641,1)),REPLACE(ExtraçãoDados!C1641,1,29,"ES"),ISNUMBER(SEARCH("DN",ExtraçãoDados!C1641,1)),REPLACE(ExtraçãoDados!C1641,1,29,"DN"),ISNUMBER(SEARCH("DIRECÇÃO",ExtraçãoDados!C1641,1)),REPLACE(ExtraçãoDados!C1641,1,29,"DN"),ISNUMBER(SEARCH("DIRECÇA0",ExtraçãoDados!C1641,1)),REPLACE(ExtraçãoDados!C1641,1,29,"DN"),ISNUMBER(SEARCH("DIRE",ExtraçãoDados!C1641,1)),REPLACE(ExtraçãoDados!C1641,1,29,"DN"),ISNUMBER(SEARCH("ESQUADRILHA",ExtraçãoDados!C1641,1)),REPLACE(ExtraçãoDados!C1641,1,29,"ES"),ISNUMBER(SEARCH("HOSPITAL DA MARINHA",ExtraçãoDados!C1641,1)),REPLACE(ExtraçãoDados!C1641,1,29,"HM"),ISNUMBER(SEARCH("HOSPITAL",ExtraçãoDados!C1641,1)),REPLACE(ExtraçãoDados!C1641,1,29,"HM"),ISNUMBER(SEARCH("HM",ExtraçãoDados!C1641,1)),REPLACE(ExtraçãoDados!C1641,1,29,"HM"),ISNUMBER(SEARCH("SECÇÃO DE APÓSITOS",ExtraçãoDados!C1641,1)),REPLACE(ExtraçãoDados!C1641,1,29,"HM"))</f>
        <v>#N/A</v>
      </c>
      <c r="E1641" s="4" t="e" cm="1">
        <f t="array" ref="E1641">_xlfn.IFS(LEN(ExtraçãoDados!B1641)=7,YEAR(ExtraçãoDados!D1641),LEN(ExtraçãoDados!B1641)=10,RIGHT(ExtraçãoDados!B1641,4),LEN(ExtraçãoDados!B1641)=9,YEAR(ExtraçãoDados!D1641),LEN(ExtraçãoDados!B1641)=8,YEAR(ExtraçãoDados!D1641),LEN(ExtraçãoDados!B1641)&gt;7,YEAR(ExtraçãoDados!D1641),LEN(ExtraçãoDados!B1641)&gt;5,YEAR(ExtraçãoDados!D1641),LEN(ExtraçãoDados!B1641)&gt;4,YEAR(ExtraçãoDados!D1641))</f>
        <v>#N/A</v>
      </c>
      <c r="F1641" s="4">
        <f>ExtraçãoDados!E1641</f>
        <v>0</v>
      </c>
    </row>
    <row r="1642" spans="1:6" x14ac:dyDescent="0.25">
      <c r="A1642" s="4">
        <f>ExtraçãoDados!A1642</f>
        <v>0</v>
      </c>
      <c r="B1642" s="4" t="str" cm="1">
        <f t="array" ref="B1642">_xlfn.IFS(LEN(ExtraçãoDados!B1642)=12,LEFT(ExtraçãoDados!B1642,3),LEN(ExtraçãoDados!B1642)=10,LEFT(ExtraçãoDados!B1642,5),LEN(ExtraçãoDados!B1642)&gt;19,0,LEN(ExtraçãoDados!B1642)=9,LEFT(ExtraçãoDados!B1642,4),LEN(ExtraçãoDados!B1642)=6,LEFT(ExtraçãoDados!B1642,3),LEN(ExtraçãoDados!B1642)&lt;5,LEFT(ExtraçãoDados!B1642,3),LEN(ExtraçãoDados!B1642)=8,LEFT(ExtraçãoDados!B1642,3),LEN(ExtraçãoDados!B1642)=5,LEFT(ExtraçãoDados!B1642,5),LEN(ExtraçãoDados!B1642)=11,LEFT(ExtraçãoDados!B1642,5),LEN(ExtraçãoDados!B1642)=7,RIGHT(ExtraçãoDados!B1642,6))</f>
        <v/>
      </c>
      <c r="C1642" s="4" t="e" cm="1">
        <f t="array" ref="C1642">_xlfn.IFS(LEN(B1642)=1,"ERRO",LEN(B1642)=2,_xlfn.CONCAT("000",B1642),LEN(B1642)=3,_xlfn.CONCAT("00",B1642),LEN(B1642)=4,_xlfn.CONCAT("0",B1642),LEN(B1642)=6,B1642,LEN(B1642)=7,B1642,LEN(B1642)=5,B1642)</f>
        <v>#N/A</v>
      </c>
      <c r="D1642" s="4" t="e" cm="1">
        <f t="array" ref="D1642">_xlfn.IFS(ExtraçãoDados!C1642={"Direcção de Abastecimento"},REPLACE(ExtraçãoDados!C1642="{Direcção de Abastecimento}",1,25,"DA"),ExtraçãoDados!C1642={"COMISSÃO CULTURAL DE LMARINHA"},REPLACE(ExtraçãoDados!C1642={"COMISSÃO CULTURAL DE LMARINHA"},1,28,"CCM"),ExtraçãoDados!C1642={"DIRECÇÃO DE NAVIOS"},REPLACE(ExtraçãoDados!C1642={"DIRECÇÃO DE NAVIOS"},1,28,"DN"),ExtraçãoDados!C1642={"ESQUADRILHA SUBMARINOS"},REPLACE(ExtraçãoDados!C1642={"ESQUADRILHA SUBMARINOS"},1,28,"ES"),ExtraçãoDados!C1642={"COMISSÃO MARINHA"},REPLACE(ExtraçãoDados!C1642={"COMISSÃO MARINHA"},1,28,"CCM"),ExtraçãoDados!C1642={"COMISSÃO CULTURAL DE MARINHA"},REPLACE(ExtraçãoDados!C1642={"COMISSÃO CULTURAL DE MARINHA"},1,28,"CCM"),ExtraçãoDados!C1642={"CCM"},REPLACE(ExtraçãoDados!C1642={"CCM"},1,28,"CCM"),ExtraçãoDados!C1642={"DN"},REPLACE(ExtraçãoDados!C1642={"DN"},1,28,"DN"),ExtraçãoDados!C1642={"ES"},REPLACE(ExtraçãoDados!C1642={"ES"},1,28,"ES"),ExtraçãoDados!C1642={"DA"},REPLACE(ExtraçãoDados!C1642={"DA"},1,28,"DA"),ExtraçãoDados!C1642={"DE: ESQUADRILHA SUBMARINOS"},REPLACE(ExtraçãoDados!C1642={"DE: ESQUADRILHA SUBMARINOS"},1,28,"ES"),ExtraçãoDados!C1642={"DE: COMISSÃO CULTURAL DE LMARINHA"},REPLACE(ExtraçãoDados!C1642={"DE: COMISSÃO CULTURAL DE LMARINHA"},1,28,"CCM"),ExtraçãoDados!C1642={"ON"},REPLACE(ExtraçãoDados!C1642={"ON"},1,28,"DN"),ExtraçãoDados!C1642={"ESQ. SUBMARINOS"},REPLACE(ExtraçãoDados!C1642={"ESQ. SUBMARINOS"},1,28,"ES"),ExtraçãoDados!C1642={"☒ irecção de Abastecimento"},REPLACE(ExtraçãoDados!C1642={"☒ irecção de Abastecimento"},1,28,"DA"),ExtraçãoDados!C1642={"Direcã d Abtit ço e asecmeno"},REPLACE(ExtraçãoDados!C1642={"Direcã d Abtit ço e asecmeno"},1,28,"DA"),ExtraçãoDados!C1642={"Diecã d Abtit rço e asecmeno"},REPLACE(ExtraçãoDados!C1642={"Diecã d Abtit rço e asecmeno"},1,28,"DA"),ISNUMBER(SEARCH("COMISSÃO",ExtraçãoDados!C1642,1)),REPLACE(ExtraçãoDados!C1642,1,29,"CCM"),ISNUMBER(SEARCH("DN/DIL/DRT1",ExtraçãoDados!C1642,1)),REPLACE(ExtraçãoDados!C1642,1,29,"DN"),ISNUMBER(SEARCH("DIRECÇAO DE NAVIOS",ExtraçãoDados!C1642,1)),REPLACE(ExtraçãoDados!C1642,1,29,"DN"),ISNUMBER(SEARCH("ESQUADRILHA SUBMARIN",ExtraçãoDados!C1642,1)),REPLACE(ExtraçãoDados!C1642,1,29,"ES"),ISNUMBER(SEARCH("DN",ExtraçãoDados!C1642,1)),REPLACE(ExtraçãoDados!C1642,1,29,"DN"),ISNUMBER(SEARCH("DIRECÇÃO",ExtraçãoDados!C1642,1)),REPLACE(ExtraçãoDados!C1642,1,29,"DN"),ISNUMBER(SEARCH("DIRECÇA0",ExtraçãoDados!C1642,1)),REPLACE(ExtraçãoDados!C1642,1,29,"DN"),ISNUMBER(SEARCH("DIRE",ExtraçãoDados!C1642,1)),REPLACE(ExtraçãoDados!C1642,1,29,"DN"),ISNUMBER(SEARCH("ESQUADRILHA",ExtraçãoDados!C1642,1)),REPLACE(ExtraçãoDados!C1642,1,29,"ES"),ISNUMBER(SEARCH("HOSPITAL DA MARINHA",ExtraçãoDados!C1642,1)),REPLACE(ExtraçãoDados!C1642,1,29,"HM"),ISNUMBER(SEARCH("HOSPITAL",ExtraçãoDados!C1642,1)),REPLACE(ExtraçãoDados!C1642,1,29,"HM"),ISNUMBER(SEARCH("HM",ExtraçãoDados!C1642,1)),REPLACE(ExtraçãoDados!C1642,1,29,"HM"),ISNUMBER(SEARCH("SECÇÃO DE APÓSITOS",ExtraçãoDados!C1642,1)),REPLACE(ExtraçãoDados!C1642,1,29,"HM"))</f>
        <v>#N/A</v>
      </c>
      <c r="E1642" s="4" t="e" cm="1">
        <f t="array" ref="E1642">_xlfn.IFS(LEN(ExtraçãoDados!B1642)=7,YEAR(ExtraçãoDados!D1642),LEN(ExtraçãoDados!B1642)=10,RIGHT(ExtraçãoDados!B1642,4),LEN(ExtraçãoDados!B1642)=9,YEAR(ExtraçãoDados!D1642),LEN(ExtraçãoDados!B1642)=8,YEAR(ExtraçãoDados!D1642),LEN(ExtraçãoDados!B1642)&gt;7,YEAR(ExtraçãoDados!D1642),LEN(ExtraçãoDados!B1642)&gt;5,YEAR(ExtraçãoDados!D1642),LEN(ExtraçãoDados!B1642)&gt;4,YEAR(ExtraçãoDados!D1642))</f>
        <v>#N/A</v>
      </c>
      <c r="F1642" s="4">
        <f>ExtraçãoDados!E1642</f>
        <v>0</v>
      </c>
    </row>
    <row r="1643" spans="1:6" x14ac:dyDescent="0.25">
      <c r="A1643" s="4">
        <f>ExtraçãoDados!A1643</f>
        <v>0</v>
      </c>
      <c r="B1643" s="4" t="str" cm="1">
        <f t="array" ref="B1643">_xlfn.IFS(LEN(ExtraçãoDados!B1643)=12,LEFT(ExtraçãoDados!B1643,3),LEN(ExtraçãoDados!B1643)=10,LEFT(ExtraçãoDados!B1643,5),LEN(ExtraçãoDados!B1643)&gt;19,0,LEN(ExtraçãoDados!B1643)=9,LEFT(ExtraçãoDados!B1643,4),LEN(ExtraçãoDados!B1643)=6,LEFT(ExtraçãoDados!B1643,3),LEN(ExtraçãoDados!B1643)&lt;5,LEFT(ExtraçãoDados!B1643,3),LEN(ExtraçãoDados!B1643)=8,LEFT(ExtraçãoDados!B1643,3),LEN(ExtraçãoDados!B1643)=5,LEFT(ExtraçãoDados!B1643,5),LEN(ExtraçãoDados!B1643)=11,LEFT(ExtraçãoDados!B1643,5),LEN(ExtraçãoDados!B1643)=7,RIGHT(ExtraçãoDados!B1643,6))</f>
        <v/>
      </c>
      <c r="C1643" s="4" t="e" cm="1">
        <f t="array" ref="C1643">_xlfn.IFS(LEN(B1643)=1,"ERRO",LEN(B1643)=2,_xlfn.CONCAT("000",B1643),LEN(B1643)=3,_xlfn.CONCAT("00",B1643),LEN(B1643)=4,_xlfn.CONCAT("0",B1643),LEN(B1643)=6,B1643,LEN(B1643)=7,B1643,LEN(B1643)=5,B1643)</f>
        <v>#N/A</v>
      </c>
      <c r="D1643" s="4" t="e" cm="1">
        <f t="array" ref="D1643">_xlfn.IFS(ExtraçãoDados!C1643={"Direcção de Abastecimento"},REPLACE(ExtraçãoDados!C1643="{Direcção de Abastecimento}",1,25,"DA"),ExtraçãoDados!C1643={"COMISSÃO CULTURAL DE LMARINHA"},REPLACE(ExtraçãoDados!C1643={"COMISSÃO CULTURAL DE LMARINHA"},1,28,"CCM"),ExtraçãoDados!C1643={"DIRECÇÃO DE NAVIOS"},REPLACE(ExtraçãoDados!C1643={"DIRECÇÃO DE NAVIOS"},1,28,"DN"),ExtraçãoDados!C1643={"ESQUADRILHA SUBMARINOS"},REPLACE(ExtraçãoDados!C1643={"ESQUADRILHA SUBMARINOS"},1,28,"ES"),ExtraçãoDados!C1643={"COMISSÃO MARINHA"},REPLACE(ExtraçãoDados!C1643={"COMISSÃO MARINHA"},1,28,"CCM"),ExtraçãoDados!C1643={"COMISSÃO CULTURAL DE MARINHA"},REPLACE(ExtraçãoDados!C1643={"COMISSÃO CULTURAL DE MARINHA"},1,28,"CCM"),ExtraçãoDados!C1643={"CCM"},REPLACE(ExtraçãoDados!C1643={"CCM"},1,28,"CCM"),ExtraçãoDados!C1643={"DN"},REPLACE(ExtraçãoDados!C1643={"DN"},1,28,"DN"),ExtraçãoDados!C1643={"ES"},REPLACE(ExtraçãoDados!C1643={"ES"},1,28,"ES"),ExtraçãoDados!C1643={"DA"},REPLACE(ExtraçãoDados!C1643={"DA"},1,28,"DA"),ExtraçãoDados!C1643={"DE: ESQUADRILHA SUBMARINOS"},REPLACE(ExtraçãoDados!C1643={"DE: ESQUADRILHA SUBMARINOS"},1,28,"ES"),ExtraçãoDados!C1643={"DE: COMISSÃO CULTURAL DE LMARINHA"},REPLACE(ExtraçãoDados!C1643={"DE: COMISSÃO CULTURAL DE LMARINHA"},1,28,"CCM"),ExtraçãoDados!C1643={"ON"},REPLACE(ExtraçãoDados!C1643={"ON"},1,28,"DN"),ExtraçãoDados!C1643={"ESQ. SUBMARINOS"},REPLACE(ExtraçãoDados!C1643={"ESQ. SUBMARINOS"},1,28,"ES"),ExtraçãoDados!C1643={"☒ irecção de Abastecimento"},REPLACE(ExtraçãoDados!C1643={"☒ irecção de Abastecimento"},1,28,"DA"),ExtraçãoDados!C1643={"Direcã d Abtit ço e asecmeno"},REPLACE(ExtraçãoDados!C1643={"Direcã d Abtit ço e asecmeno"},1,28,"DA"),ExtraçãoDados!C1643={"Diecã d Abtit rço e asecmeno"},REPLACE(ExtraçãoDados!C1643={"Diecã d Abtit rço e asecmeno"},1,28,"DA"),ISNUMBER(SEARCH("COMISSÃO",ExtraçãoDados!C1643,1)),REPLACE(ExtraçãoDados!C1643,1,29,"CCM"),ISNUMBER(SEARCH("DN/DIL/DRT1",ExtraçãoDados!C1643,1)),REPLACE(ExtraçãoDados!C1643,1,29,"DN"),ISNUMBER(SEARCH("DIRECÇAO DE NAVIOS",ExtraçãoDados!C1643,1)),REPLACE(ExtraçãoDados!C1643,1,29,"DN"),ISNUMBER(SEARCH("ESQUADRILHA SUBMARIN",ExtraçãoDados!C1643,1)),REPLACE(ExtraçãoDados!C1643,1,29,"ES"),ISNUMBER(SEARCH("DN",ExtraçãoDados!C1643,1)),REPLACE(ExtraçãoDados!C1643,1,29,"DN"),ISNUMBER(SEARCH("DIRECÇÃO",ExtraçãoDados!C1643,1)),REPLACE(ExtraçãoDados!C1643,1,29,"DN"),ISNUMBER(SEARCH("DIRECÇA0",ExtraçãoDados!C1643,1)),REPLACE(ExtraçãoDados!C1643,1,29,"DN"),ISNUMBER(SEARCH("DIRE",ExtraçãoDados!C1643,1)),REPLACE(ExtraçãoDados!C1643,1,29,"DN"),ISNUMBER(SEARCH("ESQUADRILHA",ExtraçãoDados!C1643,1)),REPLACE(ExtraçãoDados!C1643,1,29,"ES"),ISNUMBER(SEARCH("HOSPITAL DA MARINHA",ExtraçãoDados!C1643,1)),REPLACE(ExtraçãoDados!C1643,1,29,"HM"),ISNUMBER(SEARCH("HOSPITAL",ExtraçãoDados!C1643,1)),REPLACE(ExtraçãoDados!C1643,1,29,"HM"),ISNUMBER(SEARCH("HM",ExtraçãoDados!C1643,1)),REPLACE(ExtraçãoDados!C1643,1,29,"HM"),ISNUMBER(SEARCH("SECÇÃO DE APÓSITOS",ExtraçãoDados!C1643,1)),REPLACE(ExtraçãoDados!C1643,1,29,"HM"))</f>
        <v>#N/A</v>
      </c>
      <c r="E1643" s="4" t="e" cm="1">
        <f t="array" ref="E1643">_xlfn.IFS(LEN(ExtraçãoDados!B1643)=7,YEAR(ExtraçãoDados!D1643),LEN(ExtraçãoDados!B1643)=10,RIGHT(ExtraçãoDados!B1643,4),LEN(ExtraçãoDados!B1643)=9,YEAR(ExtraçãoDados!D1643),LEN(ExtraçãoDados!B1643)=8,YEAR(ExtraçãoDados!D1643),LEN(ExtraçãoDados!B1643)&gt;7,YEAR(ExtraçãoDados!D1643),LEN(ExtraçãoDados!B1643)&gt;5,YEAR(ExtraçãoDados!D1643),LEN(ExtraçãoDados!B1643)&gt;4,YEAR(ExtraçãoDados!D1643))</f>
        <v>#N/A</v>
      </c>
      <c r="F1643" s="4">
        <f>ExtraçãoDados!E1643</f>
        <v>0</v>
      </c>
    </row>
    <row r="1644" spans="1:6" x14ac:dyDescent="0.25">
      <c r="A1644" s="4">
        <f>ExtraçãoDados!A1644</f>
        <v>0</v>
      </c>
      <c r="B1644" s="4" t="str" cm="1">
        <f t="array" ref="B1644">_xlfn.IFS(LEN(ExtraçãoDados!B1644)=12,LEFT(ExtraçãoDados!B1644,3),LEN(ExtraçãoDados!B1644)=10,LEFT(ExtraçãoDados!B1644,5),LEN(ExtraçãoDados!B1644)&gt;19,0,LEN(ExtraçãoDados!B1644)=9,LEFT(ExtraçãoDados!B1644,4),LEN(ExtraçãoDados!B1644)=6,LEFT(ExtraçãoDados!B1644,3),LEN(ExtraçãoDados!B1644)&lt;5,LEFT(ExtraçãoDados!B1644,3),LEN(ExtraçãoDados!B1644)=8,LEFT(ExtraçãoDados!B1644,3),LEN(ExtraçãoDados!B1644)=5,LEFT(ExtraçãoDados!B1644,5),LEN(ExtraçãoDados!B1644)=11,LEFT(ExtraçãoDados!B1644,5),LEN(ExtraçãoDados!B1644)=7,RIGHT(ExtraçãoDados!B1644,6))</f>
        <v/>
      </c>
      <c r="C1644" s="4" t="e" cm="1">
        <f t="array" ref="C1644">_xlfn.IFS(LEN(B1644)=1,"ERRO",LEN(B1644)=2,_xlfn.CONCAT("000",B1644),LEN(B1644)=3,_xlfn.CONCAT("00",B1644),LEN(B1644)=4,_xlfn.CONCAT("0",B1644),LEN(B1644)=6,B1644,LEN(B1644)=7,B1644,LEN(B1644)=5,B1644)</f>
        <v>#N/A</v>
      </c>
      <c r="D1644" s="4" t="e" cm="1">
        <f t="array" ref="D1644">_xlfn.IFS(ExtraçãoDados!C1644={"Direcção de Abastecimento"},REPLACE(ExtraçãoDados!C1644="{Direcção de Abastecimento}",1,25,"DA"),ExtraçãoDados!C1644={"COMISSÃO CULTURAL DE LMARINHA"},REPLACE(ExtraçãoDados!C1644={"COMISSÃO CULTURAL DE LMARINHA"},1,28,"CCM"),ExtraçãoDados!C1644={"DIRECÇÃO DE NAVIOS"},REPLACE(ExtraçãoDados!C1644={"DIRECÇÃO DE NAVIOS"},1,28,"DN"),ExtraçãoDados!C1644={"ESQUADRILHA SUBMARINOS"},REPLACE(ExtraçãoDados!C1644={"ESQUADRILHA SUBMARINOS"},1,28,"ES"),ExtraçãoDados!C1644={"COMISSÃO MARINHA"},REPLACE(ExtraçãoDados!C1644={"COMISSÃO MARINHA"},1,28,"CCM"),ExtraçãoDados!C1644={"COMISSÃO CULTURAL DE MARINHA"},REPLACE(ExtraçãoDados!C1644={"COMISSÃO CULTURAL DE MARINHA"},1,28,"CCM"),ExtraçãoDados!C1644={"CCM"},REPLACE(ExtraçãoDados!C1644={"CCM"},1,28,"CCM"),ExtraçãoDados!C1644={"DN"},REPLACE(ExtraçãoDados!C1644={"DN"},1,28,"DN"),ExtraçãoDados!C1644={"ES"},REPLACE(ExtraçãoDados!C1644={"ES"},1,28,"ES"),ExtraçãoDados!C1644={"DA"},REPLACE(ExtraçãoDados!C1644={"DA"},1,28,"DA"),ExtraçãoDados!C1644={"DE: ESQUADRILHA SUBMARINOS"},REPLACE(ExtraçãoDados!C1644={"DE: ESQUADRILHA SUBMARINOS"},1,28,"ES"),ExtraçãoDados!C1644={"DE: COMISSÃO CULTURAL DE LMARINHA"},REPLACE(ExtraçãoDados!C1644={"DE: COMISSÃO CULTURAL DE LMARINHA"},1,28,"CCM"),ExtraçãoDados!C1644={"ON"},REPLACE(ExtraçãoDados!C1644={"ON"},1,28,"DN"),ExtraçãoDados!C1644={"ESQ. SUBMARINOS"},REPLACE(ExtraçãoDados!C1644={"ESQ. SUBMARINOS"},1,28,"ES"),ExtraçãoDados!C1644={"☒ irecção de Abastecimento"},REPLACE(ExtraçãoDados!C1644={"☒ irecção de Abastecimento"},1,28,"DA"),ExtraçãoDados!C1644={"Direcã d Abtit ço e asecmeno"},REPLACE(ExtraçãoDados!C1644={"Direcã d Abtit ço e asecmeno"},1,28,"DA"),ExtraçãoDados!C1644={"Diecã d Abtit rço e asecmeno"},REPLACE(ExtraçãoDados!C1644={"Diecã d Abtit rço e asecmeno"},1,28,"DA"),ISNUMBER(SEARCH("COMISSÃO",ExtraçãoDados!C1644,1)),REPLACE(ExtraçãoDados!C1644,1,29,"CCM"),ISNUMBER(SEARCH("DN/DIL/DRT1",ExtraçãoDados!C1644,1)),REPLACE(ExtraçãoDados!C1644,1,29,"DN"),ISNUMBER(SEARCH("DIRECÇAO DE NAVIOS",ExtraçãoDados!C1644,1)),REPLACE(ExtraçãoDados!C1644,1,29,"DN"),ISNUMBER(SEARCH("ESQUADRILHA SUBMARIN",ExtraçãoDados!C1644,1)),REPLACE(ExtraçãoDados!C1644,1,29,"ES"),ISNUMBER(SEARCH("DN",ExtraçãoDados!C1644,1)),REPLACE(ExtraçãoDados!C1644,1,29,"DN"),ISNUMBER(SEARCH("DIRECÇÃO",ExtraçãoDados!C1644,1)),REPLACE(ExtraçãoDados!C1644,1,29,"DN"),ISNUMBER(SEARCH("DIRECÇA0",ExtraçãoDados!C1644,1)),REPLACE(ExtraçãoDados!C1644,1,29,"DN"),ISNUMBER(SEARCH("DIRE",ExtraçãoDados!C1644,1)),REPLACE(ExtraçãoDados!C1644,1,29,"DN"),ISNUMBER(SEARCH("ESQUADRILHA",ExtraçãoDados!C1644,1)),REPLACE(ExtraçãoDados!C1644,1,29,"ES"),ISNUMBER(SEARCH("HOSPITAL DA MARINHA",ExtraçãoDados!C1644,1)),REPLACE(ExtraçãoDados!C1644,1,29,"HM"),ISNUMBER(SEARCH("HOSPITAL",ExtraçãoDados!C1644,1)),REPLACE(ExtraçãoDados!C1644,1,29,"HM"),ISNUMBER(SEARCH("HM",ExtraçãoDados!C1644,1)),REPLACE(ExtraçãoDados!C1644,1,29,"HM"),ISNUMBER(SEARCH("SECÇÃO DE APÓSITOS",ExtraçãoDados!C1644,1)),REPLACE(ExtraçãoDados!C1644,1,29,"HM"))</f>
        <v>#N/A</v>
      </c>
      <c r="E1644" s="4" t="e" cm="1">
        <f t="array" ref="E1644">_xlfn.IFS(LEN(ExtraçãoDados!B1644)=7,YEAR(ExtraçãoDados!D1644),LEN(ExtraçãoDados!B1644)=10,RIGHT(ExtraçãoDados!B1644,4),LEN(ExtraçãoDados!B1644)=9,YEAR(ExtraçãoDados!D1644),LEN(ExtraçãoDados!B1644)=8,YEAR(ExtraçãoDados!D1644),LEN(ExtraçãoDados!B1644)&gt;7,YEAR(ExtraçãoDados!D1644),LEN(ExtraçãoDados!B1644)&gt;5,YEAR(ExtraçãoDados!D1644),LEN(ExtraçãoDados!B1644)&gt;4,YEAR(ExtraçãoDados!D1644))</f>
        <v>#N/A</v>
      </c>
      <c r="F1644" s="4">
        <f>ExtraçãoDados!E1644</f>
        <v>0</v>
      </c>
    </row>
    <row r="1645" spans="1:6" x14ac:dyDescent="0.25">
      <c r="A1645" s="4">
        <f>ExtraçãoDados!A1645</f>
        <v>0</v>
      </c>
      <c r="B1645" s="4" t="str" cm="1">
        <f t="array" ref="B1645">_xlfn.IFS(LEN(ExtraçãoDados!B1645)=12,LEFT(ExtraçãoDados!B1645,3),LEN(ExtraçãoDados!B1645)=10,LEFT(ExtraçãoDados!B1645,5),LEN(ExtraçãoDados!B1645)&gt;19,0,LEN(ExtraçãoDados!B1645)=9,LEFT(ExtraçãoDados!B1645,4),LEN(ExtraçãoDados!B1645)=6,LEFT(ExtraçãoDados!B1645,3),LEN(ExtraçãoDados!B1645)&lt;5,LEFT(ExtraçãoDados!B1645,3),LEN(ExtraçãoDados!B1645)=8,LEFT(ExtraçãoDados!B1645,3),LEN(ExtraçãoDados!B1645)=5,LEFT(ExtraçãoDados!B1645,5),LEN(ExtraçãoDados!B1645)=11,LEFT(ExtraçãoDados!B1645,5),LEN(ExtraçãoDados!B1645)=7,RIGHT(ExtraçãoDados!B1645,6))</f>
        <v/>
      </c>
      <c r="C1645" s="4" t="e" cm="1">
        <f t="array" ref="C1645">_xlfn.IFS(LEN(B1645)=1,"ERRO",LEN(B1645)=2,_xlfn.CONCAT("000",B1645),LEN(B1645)=3,_xlfn.CONCAT("00",B1645),LEN(B1645)=4,_xlfn.CONCAT("0",B1645),LEN(B1645)=6,B1645,LEN(B1645)=7,B1645,LEN(B1645)=5,B1645)</f>
        <v>#N/A</v>
      </c>
      <c r="D1645" s="4" t="e" cm="1">
        <f t="array" ref="D1645">_xlfn.IFS(ExtraçãoDados!C1645={"Direcção de Abastecimento"},REPLACE(ExtraçãoDados!C1645="{Direcção de Abastecimento}",1,25,"DA"),ExtraçãoDados!C1645={"COMISSÃO CULTURAL DE LMARINHA"},REPLACE(ExtraçãoDados!C1645={"COMISSÃO CULTURAL DE LMARINHA"},1,28,"CCM"),ExtraçãoDados!C1645={"DIRECÇÃO DE NAVIOS"},REPLACE(ExtraçãoDados!C1645={"DIRECÇÃO DE NAVIOS"},1,28,"DN"),ExtraçãoDados!C1645={"ESQUADRILHA SUBMARINOS"},REPLACE(ExtraçãoDados!C1645={"ESQUADRILHA SUBMARINOS"},1,28,"ES"),ExtraçãoDados!C1645={"COMISSÃO MARINHA"},REPLACE(ExtraçãoDados!C1645={"COMISSÃO MARINHA"},1,28,"CCM"),ExtraçãoDados!C1645={"COMISSÃO CULTURAL DE MARINHA"},REPLACE(ExtraçãoDados!C1645={"COMISSÃO CULTURAL DE MARINHA"},1,28,"CCM"),ExtraçãoDados!C1645={"CCM"},REPLACE(ExtraçãoDados!C1645={"CCM"},1,28,"CCM"),ExtraçãoDados!C1645={"DN"},REPLACE(ExtraçãoDados!C1645={"DN"},1,28,"DN"),ExtraçãoDados!C1645={"ES"},REPLACE(ExtraçãoDados!C1645={"ES"},1,28,"ES"),ExtraçãoDados!C1645={"DA"},REPLACE(ExtraçãoDados!C1645={"DA"},1,28,"DA"),ExtraçãoDados!C1645={"DE: ESQUADRILHA SUBMARINOS"},REPLACE(ExtraçãoDados!C1645={"DE: ESQUADRILHA SUBMARINOS"},1,28,"ES"),ExtraçãoDados!C1645={"DE: COMISSÃO CULTURAL DE LMARINHA"},REPLACE(ExtraçãoDados!C1645={"DE: COMISSÃO CULTURAL DE LMARINHA"},1,28,"CCM"),ExtraçãoDados!C1645={"ON"},REPLACE(ExtraçãoDados!C1645={"ON"},1,28,"DN"),ExtraçãoDados!C1645={"ESQ. SUBMARINOS"},REPLACE(ExtraçãoDados!C1645={"ESQ. SUBMARINOS"},1,28,"ES"),ExtraçãoDados!C1645={"☒ irecção de Abastecimento"},REPLACE(ExtraçãoDados!C1645={"☒ irecção de Abastecimento"},1,28,"DA"),ExtraçãoDados!C1645={"Direcã d Abtit ço e asecmeno"},REPLACE(ExtraçãoDados!C1645={"Direcã d Abtit ço e asecmeno"},1,28,"DA"),ExtraçãoDados!C1645={"Diecã d Abtit rço e asecmeno"},REPLACE(ExtraçãoDados!C1645={"Diecã d Abtit rço e asecmeno"},1,28,"DA"),ISNUMBER(SEARCH("COMISSÃO",ExtraçãoDados!C1645,1)),REPLACE(ExtraçãoDados!C1645,1,29,"CCM"),ISNUMBER(SEARCH("DN/DIL/DRT1",ExtraçãoDados!C1645,1)),REPLACE(ExtraçãoDados!C1645,1,29,"DN"),ISNUMBER(SEARCH("DIRECÇAO DE NAVIOS",ExtraçãoDados!C1645,1)),REPLACE(ExtraçãoDados!C1645,1,29,"DN"),ISNUMBER(SEARCH("ESQUADRILHA SUBMARIN",ExtraçãoDados!C1645,1)),REPLACE(ExtraçãoDados!C1645,1,29,"ES"),ISNUMBER(SEARCH("DN",ExtraçãoDados!C1645,1)),REPLACE(ExtraçãoDados!C1645,1,29,"DN"),ISNUMBER(SEARCH("DIRECÇÃO",ExtraçãoDados!C1645,1)),REPLACE(ExtraçãoDados!C1645,1,29,"DN"),ISNUMBER(SEARCH("DIRECÇA0",ExtraçãoDados!C1645,1)),REPLACE(ExtraçãoDados!C1645,1,29,"DN"),ISNUMBER(SEARCH("DIRE",ExtraçãoDados!C1645,1)),REPLACE(ExtraçãoDados!C1645,1,29,"DN"),ISNUMBER(SEARCH("ESQUADRILHA",ExtraçãoDados!C1645,1)),REPLACE(ExtraçãoDados!C1645,1,29,"ES"),ISNUMBER(SEARCH("HOSPITAL DA MARINHA",ExtraçãoDados!C1645,1)),REPLACE(ExtraçãoDados!C1645,1,29,"HM"),ISNUMBER(SEARCH("HOSPITAL",ExtraçãoDados!C1645,1)),REPLACE(ExtraçãoDados!C1645,1,29,"HM"),ISNUMBER(SEARCH("HM",ExtraçãoDados!C1645,1)),REPLACE(ExtraçãoDados!C1645,1,29,"HM"),ISNUMBER(SEARCH("SECÇÃO DE APÓSITOS",ExtraçãoDados!C1645,1)),REPLACE(ExtraçãoDados!C1645,1,29,"HM"))</f>
        <v>#N/A</v>
      </c>
      <c r="E1645" s="4" t="e" cm="1">
        <f t="array" ref="E1645">_xlfn.IFS(LEN(ExtraçãoDados!B1645)=7,YEAR(ExtraçãoDados!D1645),LEN(ExtraçãoDados!B1645)=10,RIGHT(ExtraçãoDados!B1645,4),LEN(ExtraçãoDados!B1645)=9,YEAR(ExtraçãoDados!D1645),LEN(ExtraçãoDados!B1645)=8,YEAR(ExtraçãoDados!D1645),LEN(ExtraçãoDados!B1645)&gt;7,YEAR(ExtraçãoDados!D1645),LEN(ExtraçãoDados!B1645)&gt;5,YEAR(ExtraçãoDados!D1645),LEN(ExtraçãoDados!B1645)&gt;4,YEAR(ExtraçãoDados!D1645))</f>
        <v>#N/A</v>
      </c>
      <c r="F1645" s="4">
        <f>ExtraçãoDados!E1645</f>
        <v>0</v>
      </c>
    </row>
    <row r="1646" spans="1:6" x14ac:dyDescent="0.25">
      <c r="A1646" s="4">
        <f>ExtraçãoDados!A1646</f>
        <v>0</v>
      </c>
      <c r="B1646" s="4" t="str" cm="1">
        <f t="array" ref="B1646">_xlfn.IFS(LEN(ExtraçãoDados!B1646)=12,LEFT(ExtraçãoDados!B1646,3),LEN(ExtraçãoDados!B1646)=10,LEFT(ExtraçãoDados!B1646,5),LEN(ExtraçãoDados!B1646)&gt;19,0,LEN(ExtraçãoDados!B1646)=9,LEFT(ExtraçãoDados!B1646,4),LEN(ExtraçãoDados!B1646)=6,LEFT(ExtraçãoDados!B1646,3),LEN(ExtraçãoDados!B1646)&lt;5,LEFT(ExtraçãoDados!B1646,3),LEN(ExtraçãoDados!B1646)=8,LEFT(ExtraçãoDados!B1646,3),LEN(ExtraçãoDados!B1646)=5,LEFT(ExtraçãoDados!B1646,5),LEN(ExtraçãoDados!B1646)=11,LEFT(ExtraçãoDados!B1646,5),LEN(ExtraçãoDados!B1646)=7,RIGHT(ExtraçãoDados!B1646,6))</f>
        <v/>
      </c>
      <c r="C1646" s="4" t="e" cm="1">
        <f t="array" ref="C1646">_xlfn.IFS(LEN(B1646)=1,"ERRO",LEN(B1646)=2,_xlfn.CONCAT("000",B1646),LEN(B1646)=3,_xlfn.CONCAT("00",B1646),LEN(B1646)=4,_xlfn.CONCAT("0",B1646),LEN(B1646)=6,B1646,LEN(B1646)=7,B1646,LEN(B1646)=5,B1646)</f>
        <v>#N/A</v>
      </c>
      <c r="D1646" s="4" t="e" cm="1">
        <f t="array" ref="D1646">_xlfn.IFS(ExtraçãoDados!C1646={"Direcção de Abastecimento"},REPLACE(ExtraçãoDados!C1646="{Direcção de Abastecimento}",1,25,"DA"),ExtraçãoDados!C1646={"COMISSÃO CULTURAL DE LMARINHA"},REPLACE(ExtraçãoDados!C1646={"COMISSÃO CULTURAL DE LMARINHA"},1,28,"CCM"),ExtraçãoDados!C1646={"DIRECÇÃO DE NAVIOS"},REPLACE(ExtraçãoDados!C1646={"DIRECÇÃO DE NAVIOS"},1,28,"DN"),ExtraçãoDados!C1646={"ESQUADRILHA SUBMARINOS"},REPLACE(ExtraçãoDados!C1646={"ESQUADRILHA SUBMARINOS"},1,28,"ES"),ExtraçãoDados!C1646={"COMISSÃO MARINHA"},REPLACE(ExtraçãoDados!C1646={"COMISSÃO MARINHA"},1,28,"CCM"),ExtraçãoDados!C1646={"COMISSÃO CULTURAL DE MARINHA"},REPLACE(ExtraçãoDados!C1646={"COMISSÃO CULTURAL DE MARINHA"},1,28,"CCM"),ExtraçãoDados!C1646={"CCM"},REPLACE(ExtraçãoDados!C1646={"CCM"},1,28,"CCM"),ExtraçãoDados!C1646={"DN"},REPLACE(ExtraçãoDados!C1646={"DN"},1,28,"DN"),ExtraçãoDados!C1646={"ES"},REPLACE(ExtraçãoDados!C1646={"ES"},1,28,"ES"),ExtraçãoDados!C1646={"DA"},REPLACE(ExtraçãoDados!C1646={"DA"},1,28,"DA"),ExtraçãoDados!C1646={"DE: ESQUADRILHA SUBMARINOS"},REPLACE(ExtraçãoDados!C1646={"DE: ESQUADRILHA SUBMARINOS"},1,28,"ES"),ExtraçãoDados!C1646={"DE: COMISSÃO CULTURAL DE LMARINHA"},REPLACE(ExtraçãoDados!C1646={"DE: COMISSÃO CULTURAL DE LMARINHA"},1,28,"CCM"),ExtraçãoDados!C1646={"ON"},REPLACE(ExtraçãoDados!C1646={"ON"},1,28,"DN"),ExtraçãoDados!C1646={"ESQ. SUBMARINOS"},REPLACE(ExtraçãoDados!C1646={"ESQ. SUBMARINOS"},1,28,"ES"),ExtraçãoDados!C1646={"☒ irecção de Abastecimento"},REPLACE(ExtraçãoDados!C1646={"☒ irecção de Abastecimento"},1,28,"DA"),ExtraçãoDados!C1646={"Direcã d Abtit ço e asecmeno"},REPLACE(ExtraçãoDados!C1646={"Direcã d Abtit ço e asecmeno"},1,28,"DA"),ExtraçãoDados!C1646={"Diecã d Abtit rço e asecmeno"},REPLACE(ExtraçãoDados!C1646={"Diecã d Abtit rço e asecmeno"},1,28,"DA"),ISNUMBER(SEARCH("COMISSÃO",ExtraçãoDados!C1646,1)),REPLACE(ExtraçãoDados!C1646,1,29,"CCM"),ISNUMBER(SEARCH("DN/DIL/DRT1",ExtraçãoDados!C1646,1)),REPLACE(ExtraçãoDados!C1646,1,29,"DN"),ISNUMBER(SEARCH("DIRECÇAO DE NAVIOS",ExtraçãoDados!C1646,1)),REPLACE(ExtraçãoDados!C1646,1,29,"DN"),ISNUMBER(SEARCH("ESQUADRILHA SUBMARIN",ExtraçãoDados!C1646,1)),REPLACE(ExtraçãoDados!C1646,1,29,"ES"),ISNUMBER(SEARCH("DN",ExtraçãoDados!C1646,1)),REPLACE(ExtraçãoDados!C1646,1,29,"DN"),ISNUMBER(SEARCH("DIRECÇÃO",ExtraçãoDados!C1646,1)),REPLACE(ExtraçãoDados!C1646,1,29,"DN"),ISNUMBER(SEARCH("DIRECÇA0",ExtraçãoDados!C1646,1)),REPLACE(ExtraçãoDados!C1646,1,29,"DN"),ISNUMBER(SEARCH("DIRE",ExtraçãoDados!C1646,1)),REPLACE(ExtraçãoDados!C1646,1,29,"DN"),ISNUMBER(SEARCH("ESQUADRILHA",ExtraçãoDados!C1646,1)),REPLACE(ExtraçãoDados!C1646,1,29,"ES"),ISNUMBER(SEARCH("HOSPITAL DA MARINHA",ExtraçãoDados!C1646,1)),REPLACE(ExtraçãoDados!C1646,1,29,"HM"),ISNUMBER(SEARCH("HOSPITAL",ExtraçãoDados!C1646,1)),REPLACE(ExtraçãoDados!C1646,1,29,"HM"),ISNUMBER(SEARCH("HM",ExtraçãoDados!C1646,1)),REPLACE(ExtraçãoDados!C1646,1,29,"HM"),ISNUMBER(SEARCH("SECÇÃO DE APÓSITOS",ExtraçãoDados!C1646,1)),REPLACE(ExtraçãoDados!C1646,1,29,"HM"))</f>
        <v>#N/A</v>
      </c>
      <c r="E1646" s="4" t="e" cm="1">
        <f t="array" ref="E1646">_xlfn.IFS(LEN(ExtraçãoDados!B1646)=7,YEAR(ExtraçãoDados!D1646),LEN(ExtraçãoDados!B1646)=10,RIGHT(ExtraçãoDados!B1646,4),LEN(ExtraçãoDados!B1646)=9,YEAR(ExtraçãoDados!D1646),LEN(ExtraçãoDados!B1646)=8,YEAR(ExtraçãoDados!D1646),LEN(ExtraçãoDados!B1646)&gt;7,YEAR(ExtraçãoDados!D1646),LEN(ExtraçãoDados!B1646)&gt;5,YEAR(ExtraçãoDados!D1646),LEN(ExtraçãoDados!B1646)&gt;4,YEAR(ExtraçãoDados!D1646))</f>
        <v>#N/A</v>
      </c>
      <c r="F1646" s="4">
        <f>ExtraçãoDados!E1646</f>
        <v>0</v>
      </c>
    </row>
    <row r="1647" spans="1:6" x14ac:dyDescent="0.25">
      <c r="A1647" s="4">
        <f>ExtraçãoDados!A1647</f>
        <v>0</v>
      </c>
      <c r="B1647" s="4" t="str" cm="1">
        <f t="array" ref="B1647">_xlfn.IFS(LEN(ExtraçãoDados!B1647)=12,LEFT(ExtraçãoDados!B1647,3),LEN(ExtraçãoDados!B1647)=10,LEFT(ExtraçãoDados!B1647,5),LEN(ExtraçãoDados!B1647)&gt;19,0,LEN(ExtraçãoDados!B1647)=9,LEFT(ExtraçãoDados!B1647,4),LEN(ExtraçãoDados!B1647)=6,LEFT(ExtraçãoDados!B1647,3),LEN(ExtraçãoDados!B1647)&lt;5,LEFT(ExtraçãoDados!B1647,3),LEN(ExtraçãoDados!B1647)=8,LEFT(ExtraçãoDados!B1647,3),LEN(ExtraçãoDados!B1647)=5,LEFT(ExtraçãoDados!B1647,5),LEN(ExtraçãoDados!B1647)=11,LEFT(ExtraçãoDados!B1647,5),LEN(ExtraçãoDados!B1647)=7,RIGHT(ExtraçãoDados!B1647,6))</f>
        <v/>
      </c>
      <c r="C1647" s="4" t="e" cm="1">
        <f t="array" ref="C1647">_xlfn.IFS(LEN(B1647)=1,"ERRO",LEN(B1647)=2,_xlfn.CONCAT("000",B1647),LEN(B1647)=3,_xlfn.CONCAT("00",B1647),LEN(B1647)=4,_xlfn.CONCAT("0",B1647),LEN(B1647)=6,B1647,LEN(B1647)=7,B1647,LEN(B1647)=5,B1647)</f>
        <v>#N/A</v>
      </c>
      <c r="D1647" s="4" t="e" cm="1">
        <f t="array" ref="D1647">_xlfn.IFS(ExtraçãoDados!C1647={"Direcção de Abastecimento"},REPLACE(ExtraçãoDados!C1647="{Direcção de Abastecimento}",1,25,"DA"),ExtraçãoDados!C1647={"COMISSÃO CULTURAL DE LMARINHA"},REPLACE(ExtraçãoDados!C1647={"COMISSÃO CULTURAL DE LMARINHA"},1,28,"CCM"),ExtraçãoDados!C1647={"DIRECÇÃO DE NAVIOS"},REPLACE(ExtraçãoDados!C1647={"DIRECÇÃO DE NAVIOS"},1,28,"DN"),ExtraçãoDados!C1647={"ESQUADRILHA SUBMARINOS"},REPLACE(ExtraçãoDados!C1647={"ESQUADRILHA SUBMARINOS"},1,28,"ES"),ExtraçãoDados!C1647={"COMISSÃO MARINHA"},REPLACE(ExtraçãoDados!C1647={"COMISSÃO MARINHA"},1,28,"CCM"),ExtraçãoDados!C1647={"COMISSÃO CULTURAL DE MARINHA"},REPLACE(ExtraçãoDados!C1647={"COMISSÃO CULTURAL DE MARINHA"},1,28,"CCM"),ExtraçãoDados!C1647={"CCM"},REPLACE(ExtraçãoDados!C1647={"CCM"},1,28,"CCM"),ExtraçãoDados!C1647={"DN"},REPLACE(ExtraçãoDados!C1647={"DN"},1,28,"DN"),ExtraçãoDados!C1647={"ES"},REPLACE(ExtraçãoDados!C1647={"ES"},1,28,"ES"),ExtraçãoDados!C1647={"DA"},REPLACE(ExtraçãoDados!C1647={"DA"},1,28,"DA"),ExtraçãoDados!C1647={"DE: ESQUADRILHA SUBMARINOS"},REPLACE(ExtraçãoDados!C1647={"DE: ESQUADRILHA SUBMARINOS"},1,28,"ES"),ExtraçãoDados!C1647={"DE: COMISSÃO CULTURAL DE LMARINHA"},REPLACE(ExtraçãoDados!C1647={"DE: COMISSÃO CULTURAL DE LMARINHA"},1,28,"CCM"),ExtraçãoDados!C1647={"ON"},REPLACE(ExtraçãoDados!C1647={"ON"},1,28,"DN"),ExtraçãoDados!C1647={"ESQ. SUBMARINOS"},REPLACE(ExtraçãoDados!C1647={"ESQ. SUBMARINOS"},1,28,"ES"),ExtraçãoDados!C1647={"☒ irecção de Abastecimento"},REPLACE(ExtraçãoDados!C1647={"☒ irecção de Abastecimento"},1,28,"DA"),ExtraçãoDados!C1647={"Direcã d Abtit ço e asecmeno"},REPLACE(ExtraçãoDados!C1647={"Direcã d Abtit ço e asecmeno"},1,28,"DA"),ExtraçãoDados!C1647={"Diecã d Abtit rço e asecmeno"},REPLACE(ExtraçãoDados!C1647={"Diecã d Abtit rço e asecmeno"},1,28,"DA"),ISNUMBER(SEARCH("COMISSÃO",ExtraçãoDados!C1647,1)),REPLACE(ExtraçãoDados!C1647,1,29,"CCM"),ISNUMBER(SEARCH("DN/DIL/DRT1",ExtraçãoDados!C1647,1)),REPLACE(ExtraçãoDados!C1647,1,29,"DN"),ISNUMBER(SEARCH("DIRECÇAO DE NAVIOS",ExtraçãoDados!C1647,1)),REPLACE(ExtraçãoDados!C1647,1,29,"DN"),ISNUMBER(SEARCH("ESQUADRILHA SUBMARIN",ExtraçãoDados!C1647,1)),REPLACE(ExtraçãoDados!C1647,1,29,"ES"),ISNUMBER(SEARCH("DN",ExtraçãoDados!C1647,1)),REPLACE(ExtraçãoDados!C1647,1,29,"DN"),ISNUMBER(SEARCH("DIRECÇÃO",ExtraçãoDados!C1647,1)),REPLACE(ExtraçãoDados!C1647,1,29,"DN"),ISNUMBER(SEARCH("DIRECÇA0",ExtraçãoDados!C1647,1)),REPLACE(ExtraçãoDados!C1647,1,29,"DN"),ISNUMBER(SEARCH("DIRE",ExtraçãoDados!C1647,1)),REPLACE(ExtraçãoDados!C1647,1,29,"DN"),ISNUMBER(SEARCH("ESQUADRILHA",ExtraçãoDados!C1647,1)),REPLACE(ExtraçãoDados!C1647,1,29,"ES"),ISNUMBER(SEARCH("HOSPITAL DA MARINHA",ExtraçãoDados!C1647,1)),REPLACE(ExtraçãoDados!C1647,1,29,"HM"),ISNUMBER(SEARCH("HOSPITAL",ExtraçãoDados!C1647,1)),REPLACE(ExtraçãoDados!C1647,1,29,"HM"),ISNUMBER(SEARCH("HM",ExtraçãoDados!C1647,1)),REPLACE(ExtraçãoDados!C1647,1,29,"HM"),ISNUMBER(SEARCH("SECÇÃO DE APÓSITOS",ExtraçãoDados!C1647,1)),REPLACE(ExtraçãoDados!C1647,1,29,"HM"))</f>
        <v>#N/A</v>
      </c>
      <c r="E1647" s="4" t="e" cm="1">
        <f t="array" ref="E1647">_xlfn.IFS(LEN(ExtraçãoDados!B1647)=7,YEAR(ExtraçãoDados!D1647),LEN(ExtraçãoDados!B1647)=10,RIGHT(ExtraçãoDados!B1647,4),LEN(ExtraçãoDados!B1647)=9,YEAR(ExtraçãoDados!D1647),LEN(ExtraçãoDados!B1647)=8,YEAR(ExtraçãoDados!D1647),LEN(ExtraçãoDados!B1647)&gt;7,YEAR(ExtraçãoDados!D1647),LEN(ExtraçãoDados!B1647)&gt;5,YEAR(ExtraçãoDados!D1647),LEN(ExtraçãoDados!B1647)&gt;4,YEAR(ExtraçãoDados!D1647))</f>
        <v>#N/A</v>
      </c>
      <c r="F1647" s="4">
        <f>ExtraçãoDados!E1647</f>
        <v>0</v>
      </c>
    </row>
    <row r="1648" spans="1:6" x14ac:dyDescent="0.25">
      <c r="A1648" s="4">
        <f>ExtraçãoDados!A1648</f>
        <v>0</v>
      </c>
      <c r="B1648" s="4" t="str" cm="1">
        <f t="array" ref="B1648">_xlfn.IFS(LEN(ExtraçãoDados!B1648)=12,LEFT(ExtraçãoDados!B1648,3),LEN(ExtraçãoDados!B1648)=10,LEFT(ExtraçãoDados!B1648,5),LEN(ExtraçãoDados!B1648)&gt;19,0,LEN(ExtraçãoDados!B1648)=9,LEFT(ExtraçãoDados!B1648,4),LEN(ExtraçãoDados!B1648)=6,LEFT(ExtraçãoDados!B1648,3),LEN(ExtraçãoDados!B1648)&lt;5,LEFT(ExtraçãoDados!B1648,3),LEN(ExtraçãoDados!B1648)=8,LEFT(ExtraçãoDados!B1648,3),LEN(ExtraçãoDados!B1648)=5,LEFT(ExtraçãoDados!B1648,5),LEN(ExtraçãoDados!B1648)=11,LEFT(ExtraçãoDados!B1648,5),LEN(ExtraçãoDados!B1648)=7,RIGHT(ExtraçãoDados!B1648,6))</f>
        <v/>
      </c>
      <c r="C1648" s="4" t="e" cm="1">
        <f t="array" ref="C1648">_xlfn.IFS(LEN(B1648)=1,"ERRO",LEN(B1648)=2,_xlfn.CONCAT("000",B1648),LEN(B1648)=3,_xlfn.CONCAT("00",B1648),LEN(B1648)=4,_xlfn.CONCAT("0",B1648),LEN(B1648)=6,B1648,LEN(B1648)=7,B1648,LEN(B1648)=5,B1648)</f>
        <v>#N/A</v>
      </c>
      <c r="D1648" s="4" t="e" cm="1">
        <f t="array" ref="D1648">_xlfn.IFS(ExtraçãoDados!C1648={"Direcção de Abastecimento"},REPLACE(ExtraçãoDados!C1648="{Direcção de Abastecimento}",1,25,"DA"),ExtraçãoDados!C1648={"COMISSÃO CULTURAL DE LMARINHA"},REPLACE(ExtraçãoDados!C1648={"COMISSÃO CULTURAL DE LMARINHA"},1,28,"CCM"),ExtraçãoDados!C1648={"DIRECÇÃO DE NAVIOS"},REPLACE(ExtraçãoDados!C1648={"DIRECÇÃO DE NAVIOS"},1,28,"DN"),ExtraçãoDados!C1648={"ESQUADRILHA SUBMARINOS"},REPLACE(ExtraçãoDados!C1648={"ESQUADRILHA SUBMARINOS"},1,28,"ES"),ExtraçãoDados!C1648={"COMISSÃO MARINHA"},REPLACE(ExtraçãoDados!C1648={"COMISSÃO MARINHA"},1,28,"CCM"),ExtraçãoDados!C1648={"COMISSÃO CULTURAL DE MARINHA"},REPLACE(ExtraçãoDados!C1648={"COMISSÃO CULTURAL DE MARINHA"},1,28,"CCM"),ExtraçãoDados!C1648={"CCM"},REPLACE(ExtraçãoDados!C1648={"CCM"},1,28,"CCM"),ExtraçãoDados!C1648={"DN"},REPLACE(ExtraçãoDados!C1648={"DN"},1,28,"DN"),ExtraçãoDados!C1648={"ES"},REPLACE(ExtraçãoDados!C1648={"ES"},1,28,"ES"),ExtraçãoDados!C1648={"DA"},REPLACE(ExtraçãoDados!C1648={"DA"},1,28,"DA"),ExtraçãoDados!C1648={"DE: ESQUADRILHA SUBMARINOS"},REPLACE(ExtraçãoDados!C1648={"DE: ESQUADRILHA SUBMARINOS"},1,28,"ES"),ExtraçãoDados!C1648={"DE: COMISSÃO CULTURAL DE LMARINHA"},REPLACE(ExtraçãoDados!C1648={"DE: COMISSÃO CULTURAL DE LMARINHA"},1,28,"CCM"),ExtraçãoDados!C1648={"ON"},REPLACE(ExtraçãoDados!C1648={"ON"},1,28,"DN"),ExtraçãoDados!C1648={"ESQ. SUBMARINOS"},REPLACE(ExtraçãoDados!C1648={"ESQ. SUBMARINOS"},1,28,"ES"),ExtraçãoDados!C1648={"☒ irecção de Abastecimento"},REPLACE(ExtraçãoDados!C1648={"☒ irecção de Abastecimento"},1,28,"DA"),ExtraçãoDados!C1648={"Direcã d Abtit ço e asecmeno"},REPLACE(ExtraçãoDados!C1648={"Direcã d Abtit ço e asecmeno"},1,28,"DA"),ExtraçãoDados!C1648={"Diecã d Abtit rço e asecmeno"},REPLACE(ExtraçãoDados!C1648={"Diecã d Abtit rço e asecmeno"},1,28,"DA"),ISNUMBER(SEARCH("COMISSÃO",ExtraçãoDados!C1648,1)),REPLACE(ExtraçãoDados!C1648,1,29,"CCM"),ISNUMBER(SEARCH("DN/DIL/DRT1",ExtraçãoDados!C1648,1)),REPLACE(ExtraçãoDados!C1648,1,29,"DN"),ISNUMBER(SEARCH("DIRECÇAO DE NAVIOS",ExtraçãoDados!C1648,1)),REPLACE(ExtraçãoDados!C1648,1,29,"DN"),ISNUMBER(SEARCH("ESQUADRILHA SUBMARIN",ExtraçãoDados!C1648,1)),REPLACE(ExtraçãoDados!C1648,1,29,"ES"),ISNUMBER(SEARCH("DN",ExtraçãoDados!C1648,1)),REPLACE(ExtraçãoDados!C1648,1,29,"DN"),ISNUMBER(SEARCH("DIRECÇÃO",ExtraçãoDados!C1648,1)),REPLACE(ExtraçãoDados!C1648,1,29,"DN"),ISNUMBER(SEARCH("DIRECÇA0",ExtraçãoDados!C1648,1)),REPLACE(ExtraçãoDados!C1648,1,29,"DN"),ISNUMBER(SEARCH("DIRE",ExtraçãoDados!C1648,1)),REPLACE(ExtraçãoDados!C1648,1,29,"DN"),ISNUMBER(SEARCH("ESQUADRILHA",ExtraçãoDados!C1648,1)),REPLACE(ExtraçãoDados!C1648,1,29,"ES"),ISNUMBER(SEARCH("HOSPITAL DA MARINHA",ExtraçãoDados!C1648,1)),REPLACE(ExtraçãoDados!C1648,1,29,"HM"),ISNUMBER(SEARCH("HOSPITAL",ExtraçãoDados!C1648,1)),REPLACE(ExtraçãoDados!C1648,1,29,"HM"),ISNUMBER(SEARCH("HM",ExtraçãoDados!C1648,1)),REPLACE(ExtraçãoDados!C1648,1,29,"HM"),ISNUMBER(SEARCH("SECÇÃO DE APÓSITOS",ExtraçãoDados!C1648,1)),REPLACE(ExtraçãoDados!C1648,1,29,"HM"))</f>
        <v>#N/A</v>
      </c>
      <c r="E1648" s="4" t="e" cm="1">
        <f t="array" ref="E1648">_xlfn.IFS(LEN(ExtraçãoDados!B1648)=7,YEAR(ExtraçãoDados!D1648),LEN(ExtraçãoDados!B1648)=10,RIGHT(ExtraçãoDados!B1648,4),LEN(ExtraçãoDados!B1648)=9,YEAR(ExtraçãoDados!D1648),LEN(ExtraçãoDados!B1648)=8,YEAR(ExtraçãoDados!D1648),LEN(ExtraçãoDados!B1648)&gt;7,YEAR(ExtraçãoDados!D1648),LEN(ExtraçãoDados!B1648)&gt;5,YEAR(ExtraçãoDados!D1648),LEN(ExtraçãoDados!B1648)&gt;4,YEAR(ExtraçãoDados!D1648))</f>
        <v>#N/A</v>
      </c>
      <c r="F1648" s="4">
        <f>ExtraçãoDados!E1648</f>
        <v>0</v>
      </c>
    </row>
    <row r="1649" spans="1:6" x14ac:dyDescent="0.25">
      <c r="A1649" s="4">
        <f>ExtraçãoDados!A1649</f>
        <v>0</v>
      </c>
      <c r="B1649" s="4" t="str" cm="1">
        <f t="array" ref="B1649">_xlfn.IFS(LEN(ExtraçãoDados!B1649)=12,LEFT(ExtraçãoDados!B1649,3),LEN(ExtraçãoDados!B1649)=10,LEFT(ExtraçãoDados!B1649,5),LEN(ExtraçãoDados!B1649)&gt;19,0,LEN(ExtraçãoDados!B1649)=9,LEFT(ExtraçãoDados!B1649,4),LEN(ExtraçãoDados!B1649)=6,LEFT(ExtraçãoDados!B1649,3),LEN(ExtraçãoDados!B1649)&lt;5,LEFT(ExtraçãoDados!B1649,3),LEN(ExtraçãoDados!B1649)=8,LEFT(ExtraçãoDados!B1649,3),LEN(ExtraçãoDados!B1649)=5,LEFT(ExtraçãoDados!B1649,5),LEN(ExtraçãoDados!B1649)=11,LEFT(ExtraçãoDados!B1649,5),LEN(ExtraçãoDados!B1649)=7,RIGHT(ExtraçãoDados!B1649,6))</f>
        <v/>
      </c>
      <c r="C1649" s="4" t="e" cm="1">
        <f t="array" ref="C1649">_xlfn.IFS(LEN(B1649)=1,"ERRO",LEN(B1649)=2,_xlfn.CONCAT("000",B1649),LEN(B1649)=3,_xlfn.CONCAT("00",B1649),LEN(B1649)=4,_xlfn.CONCAT("0",B1649),LEN(B1649)=6,B1649,LEN(B1649)=7,B1649,LEN(B1649)=5,B1649)</f>
        <v>#N/A</v>
      </c>
      <c r="D1649" s="4" t="e" cm="1">
        <f t="array" ref="D1649">_xlfn.IFS(ExtraçãoDados!C1649={"Direcção de Abastecimento"},REPLACE(ExtraçãoDados!C1649="{Direcção de Abastecimento}",1,25,"DA"),ExtraçãoDados!C1649={"COMISSÃO CULTURAL DE LMARINHA"},REPLACE(ExtraçãoDados!C1649={"COMISSÃO CULTURAL DE LMARINHA"},1,28,"CCM"),ExtraçãoDados!C1649={"DIRECÇÃO DE NAVIOS"},REPLACE(ExtraçãoDados!C1649={"DIRECÇÃO DE NAVIOS"},1,28,"DN"),ExtraçãoDados!C1649={"ESQUADRILHA SUBMARINOS"},REPLACE(ExtraçãoDados!C1649={"ESQUADRILHA SUBMARINOS"},1,28,"ES"),ExtraçãoDados!C1649={"COMISSÃO MARINHA"},REPLACE(ExtraçãoDados!C1649={"COMISSÃO MARINHA"},1,28,"CCM"),ExtraçãoDados!C1649={"COMISSÃO CULTURAL DE MARINHA"},REPLACE(ExtraçãoDados!C1649={"COMISSÃO CULTURAL DE MARINHA"},1,28,"CCM"),ExtraçãoDados!C1649={"CCM"},REPLACE(ExtraçãoDados!C1649={"CCM"},1,28,"CCM"),ExtraçãoDados!C1649={"DN"},REPLACE(ExtraçãoDados!C1649={"DN"},1,28,"DN"),ExtraçãoDados!C1649={"ES"},REPLACE(ExtraçãoDados!C1649={"ES"},1,28,"ES"),ExtraçãoDados!C1649={"DA"},REPLACE(ExtraçãoDados!C1649={"DA"},1,28,"DA"),ExtraçãoDados!C1649={"DE: ESQUADRILHA SUBMARINOS"},REPLACE(ExtraçãoDados!C1649={"DE: ESQUADRILHA SUBMARINOS"},1,28,"ES"),ExtraçãoDados!C1649={"DE: COMISSÃO CULTURAL DE LMARINHA"},REPLACE(ExtraçãoDados!C1649={"DE: COMISSÃO CULTURAL DE LMARINHA"},1,28,"CCM"),ExtraçãoDados!C1649={"ON"},REPLACE(ExtraçãoDados!C1649={"ON"},1,28,"DN"),ExtraçãoDados!C1649={"ESQ. SUBMARINOS"},REPLACE(ExtraçãoDados!C1649={"ESQ. SUBMARINOS"},1,28,"ES"),ExtraçãoDados!C1649={"☒ irecção de Abastecimento"},REPLACE(ExtraçãoDados!C1649={"☒ irecção de Abastecimento"},1,28,"DA"),ExtraçãoDados!C1649={"Direcã d Abtit ço e asecmeno"},REPLACE(ExtraçãoDados!C1649={"Direcã d Abtit ço e asecmeno"},1,28,"DA"),ExtraçãoDados!C1649={"Diecã d Abtit rço e asecmeno"},REPLACE(ExtraçãoDados!C1649={"Diecã d Abtit rço e asecmeno"},1,28,"DA"),ISNUMBER(SEARCH("COMISSÃO",ExtraçãoDados!C1649,1)),REPLACE(ExtraçãoDados!C1649,1,29,"CCM"),ISNUMBER(SEARCH("DN/DIL/DRT1",ExtraçãoDados!C1649,1)),REPLACE(ExtraçãoDados!C1649,1,29,"DN"),ISNUMBER(SEARCH("DIRECÇAO DE NAVIOS",ExtraçãoDados!C1649,1)),REPLACE(ExtraçãoDados!C1649,1,29,"DN"),ISNUMBER(SEARCH("ESQUADRILHA SUBMARIN",ExtraçãoDados!C1649,1)),REPLACE(ExtraçãoDados!C1649,1,29,"ES"),ISNUMBER(SEARCH("DN",ExtraçãoDados!C1649,1)),REPLACE(ExtraçãoDados!C1649,1,29,"DN"),ISNUMBER(SEARCH("DIRECÇÃO",ExtraçãoDados!C1649,1)),REPLACE(ExtraçãoDados!C1649,1,29,"DN"),ISNUMBER(SEARCH("DIRECÇA0",ExtraçãoDados!C1649,1)),REPLACE(ExtraçãoDados!C1649,1,29,"DN"),ISNUMBER(SEARCH("DIRE",ExtraçãoDados!C1649,1)),REPLACE(ExtraçãoDados!C1649,1,29,"DN"),ISNUMBER(SEARCH("ESQUADRILHA",ExtraçãoDados!C1649,1)),REPLACE(ExtraçãoDados!C1649,1,29,"ES"),ISNUMBER(SEARCH("HOSPITAL DA MARINHA",ExtraçãoDados!C1649,1)),REPLACE(ExtraçãoDados!C1649,1,29,"HM"),ISNUMBER(SEARCH("HOSPITAL",ExtraçãoDados!C1649,1)),REPLACE(ExtraçãoDados!C1649,1,29,"HM"),ISNUMBER(SEARCH("HM",ExtraçãoDados!C1649,1)),REPLACE(ExtraçãoDados!C1649,1,29,"HM"),ISNUMBER(SEARCH("SECÇÃO DE APÓSITOS",ExtraçãoDados!C1649,1)),REPLACE(ExtraçãoDados!C1649,1,29,"HM"))</f>
        <v>#N/A</v>
      </c>
      <c r="E1649" s="4" t="e" cm="1">
        <f t="array" ref="E1649">_xlfn.IFS(LEN(ExtraçãoDados!B1649)=7,YEAR(ExtraçãoDados!D1649),LEN(ExtraçãoDados!B1649)=10,RIGHT(ExtraçãoDados!B1649,4),LEN(ExtraçãoDados!B1649)=9,YEAR(ExtraçãoDados!D1649),LEN(ExtraçãoDados!B1649)=8,YEAR(ExtraçãoDados!D1649),LEN(ExtraçãoDados!B1649)&gt;7,YEAR(ExtraçãoDados!D1649),LEN(ExtraçãoDados!B1649)&gt;5,YEAR(ExtraçãoDados!D1649),LEN(ExtraçãoDados!B1649)&gt;4,YEAR(ExtraçãoDados!D1649))</f>
        <v>#N/A</v>
      </c>
      <c r="F1649" s="4">
        <f>ExtraçãoDados!E1649</f>
        <v>0</v>
      </c>
    </row>
    <row r="1650" spans="1:6" x14ac:dyDescent="0.25">
      <c r="A1650" s="4">
        <f>ExtraçãoDados!A1650</f>
        <v>0</v>
      </c>
      <c r="B1650" s="4" t="str" cm="1">
        <f t="array" ref="B1650">_xlfn.IFS(LEN(ExtraçãoDados!B1650)=12,LEFT(ExtraçãoDados!B1650,3),LEN(ExtraçãoDados!B1650)=10,LEFT(ExtraçãoDados!B1650,5),LEN(ExtraçãoDados!B1650)&gt;19,0,LEN(ExtraçãoDados!B1650)=9,LEFT(ExtraçãoDados!B1650,4),LEN(ExtraçãoDados!B1650)=6,LEFT(ExtraçãoDados!B1650,3),LEN(ExtraçãoDados!B1650)&lt;5,LEFT(ExtraçãoDados!B1650,3),LEN(ExtraçãoDados!B1650)=8,LEFT(ExtraçãoDados!B1650,3),LEN(ExtraçãoDados!B1650)=5,LEFT(ExtraçãoDados!B1650,5),LEN(ExtraçãoDados!B1650)=11,LEFT(ExtraçãoDados!B1650,5),LEN(ExtraçãoDados!B1650)=7,RIGHT(ExtraçãoDados!B1650,6))</f>
        <v/>
      </c>
      <c r="C1650" s="4" t="e" cm="1">
        <f t="array" ref="C1650">_xlfn.IFS(LEN(B1650)=1,"ERRO",LEN(B1650)=2,_xlfn.CONCAT("000",B1650),LEN(B1650)=3,_xlfn.CONCAT("00",B1650),LEN(B1650)=4,_xlfn.CONCAT("0",B1650),LEN(B1650)=6,B1650,LEN(B1650)=7,B1650,LEN(B1650)=5,B1650)</f>
        <v>#N/A</v>
      </c>
      <c r="D1650" s="4" t="e" cm="1">
        <f t="array" ref="D1650">_xlfn.IFS(ExtraçãoDados!C1650={"Direcção de Abastecimento"},REPLACE(ExtraçãoDados!C1650="{Direcção de Abastecimento}",1,25,"DA"),ExtraçãoDados!C1650={"COMISSÃO CULTURAL DE LMARINHA"},REPLACE(ExtraçãoDados!C1650={"COMISSÃO CULTURAL DE LMARINHA"},1,28,"CCM"),ExtraçãoDados!C1650={"DIRECÇÃO DE NAVIOS"},REPLACE(ExtraçãoDados!C1650={"DIRECÇÃO DE NAVIOS"},1,28,"DN"),ExtraçãoDados!C1650={"ESQUADRILHA SUBMARINOS"},REPLACE(ExtraçãoDados!C1650={"ESQUADRILHA SUBMARINOS"},1,28,"ES"),ExtraçãoDados!C1650={"COMISSÃO MARINHA"},REPLACE(ExtraçãoDados!C1650={"COMISSÃO MARINHA"},1,28,"CCM"),ExtraçãoDados!C1650={"COMISSÃO CULTURAL DE MARINHA"},REPLACE(ExtraçãoDados!C1650={"COMISSÃO CULTURAL DE MARINHA"},1,28,"CCM"),ExtraçãoDados!C1650={"CCM"},REPLACE(ExtraçãoDados!C1650={"CCM"},1,28,"CCM"),ExtraçãoDados!C1650={"DN"},REPLACE(ExtraçãoDados!C1650={"DN"},1,28,"DN"),ExtraçãoDados!C1650={"ES"},REPLACE(ExtraçãoDados!C1650={"ES"},1,28,"ES"),ExtraçãoDados!C1650={"DA"},REPLACE(ExtraçãoDados!C1650={"DA"},1,28,"DA"),ExtraçãoDados!C1650={"DE: ESQUADRILHA SUBMARINOS"},REPLACE(ExtraçãoDados!C1650={"DE: ESQUADRILHA SUBMARINOS"},1,28,"ES"),ExtraçãoDados!C1650={"DE: COMISSÃO CULTURAL DE LMARINHA"},REPLACE(ExtraçãoDados!C1650={"DE: COMISSÃO CULTURAL DE LMARINHA"},1,28,"CCM"),ExtraçãoDados!C1650={"ON"},REPLACE(ExtraçãoDados!C1650={"ON"},1,28,"DN"),ExtraçãoDados!C1650={"ESQ. SUBMARINOS"},REPLACE(ExtraçãoDados!C1650={"ESQ. SUBMARINOS"},1,28,"ES"),ExtraçãoDados!C1650={"☒ irecção de Abastecimento"},REPLACE(ExtraçãoDados!C1650={"☒ irecção de Abastecimento"},1,28,"DA"),ExtraçãoDados!C1650={"Direcã d Abtit ço e asecmeno"},REPLACE(ExtraçãoDados!C1650={"Direcã d Abtit ço e asecmeno"},1,28,"DA"),ExtraçãoDados!C1650={"Diecã d Abtit rço e asecmeno"},REPLACE(ExtraçãoDados!C1650={"Diecã d Abtit rço e asecmeno"},1,28,"DA"),ISNUMBER(SEARCH("COMISSÃO",ExtraçãoDados!C1650,1)),REPLACE(ExtraçãoDados!C1650,1,29,"CCM"),ISNUMBER(SEARCH("DN/DIL/DRT1",ExtraçãoDados!C1650,1)),REPLACE(ExtraçãoDados!C1650,1,29,"DN"),ISNUMBER(SEARCH("DIRECÇAO DE NAVIOS",ExtraçãoDados!C1650,1)),REPLACE(ExtraçãoDados!C1650,1,29,"DN"),ISNUMBER(SEARCH("ESQUADRILHA SUBMARIN",ExtraçãoDados!C1650,1)),REPLACE(ExtraçãoDados!C1650,1,29,"ES"),ISNUMBER(SEARCH("DN",ExtraçãoDados!C1650,1)),REPLACE(ExtraçãoDados!C1650,1,29,"DN"),ISNUMBER(SEARCH("DIRECÇÃO",ExtraçãoDados!C1650,1)),REPLACE(ExtraçãoDados!C1650,1,29,"DN"),ISNUMBER(SEARCH("DIRECÇA0",ExtraçãoDados!C1650,1)),REPLACE(ExtraçãoDados!C1650,1,29,"DN"),ISNUMBER(SEARCH("DIRE",ExtraçãoDados!C1650,1)),REPLACE(ExtraçãoDados!C1650,1,29,"DN"),ISNUMBER(SEARCH("ESQUADRILHA",ExtraçãoDados!C1650,1)),REPLACE(ExtraçãoDados!C1650,1,29,"ES"),ISNUMBER(SEARCH("HOSPITAL DA MARINHA",ExtraçãoDados!C1650,1)),REPLACE(ExtraçãoDados!C1650,1,29,"HM"),ISNUMBER(SEARCH("HOSPITAL",ExtraçãoDados!C1650,1)),REPLACE(ExtraçãoDados!C1650,1,29,"HM"),ISNUMBER(SEARCH("HM",ExtraçãoDados!C1650,1)),REPLACE(ExtraçãoDados!C1650,1,29,"HM"),ISNUMBER(SEARCH("SECÇÃO DE APÓSITOS",ExtraçãoDados!C1650,1)),REPLACE(ExtraçãoDados!C1650,1,29,"HM"))</f>
        <v>#N/A</v>
      </c>
      <c r="E1650" s="4" t="e" cm="1">
        <f t="array" ref="E1650">_xlfn.IFS(LEN(ExtraçãoDados!B1650)=7,YEAR(ExtraçãoDados!D1650),LEN(ExtraçãoDados!B1650)=10,RIGHT(ExtraçãoDados!B1650,4),LEN(ExtraçãoDados!B1650)=9,YEAR(ExtraçãoDados!D1650),LEN(ExtraçãoDados!B1650)=8,YEAR(ExtraçãoDados!D1650),LEN(ExtraçãoDados!B1650)&gt;7,YEAR(ExtraçãoDados!D1650),LEN(ExtraçãoDados!B1650)&gt;5,YEAR(ExtraçãoDados!D1650),LEN(ExtraçãoDados!B1650)&gt;4,YEAR(ExtraçãoDados!D1650))</f>
        <v>#N/A</v>
      </c>
      <c r="F1650" s="4">
        <f>ExtraçãoDados!E1650</f>
        <v>0</v>
      </c>
    </row>
    <row r="1651" spans="1:6" x14ac:dyDescent="0.25">
      <c r="A1651" s="4">
        <f>ExtraçãoDados!A1651</f>
        <v>0</v>
      </c>
      <c r="B1651" s="4" t="str" cm="1">
        <f t="array" ref="B1651">_xlfn.IFS(LEN(ExtraçãoDados!B1651)=12,LEFT(ExtraçãoDados!B1651,3),LEN(ExtraçãoDados!B1651)=10,LEFT(ExtraçãoDados!B1651,5),LEN(ExtraçãoDados!B1651)&gt;19,0,LEN(ExtraçãoDados!B1651)=9,LEFT(ExtraçãoDados!B1651,4),LEN(ExtraçãoDados!B1651)=6,LEFT(ExtraçãoDados!B1651,3),LEN(ExtraçãoDados!B1651)&lt;5,LEFT(ExtraçãoDados!B1651,3),LEN(ExtraçãoDados!B1651)=8,LEFT(ExtraçãoDados!B1651,3),LEN(ExtraçãoDados!B1651)=5,LEFT(ExtraçãoDados!B1651,5),LEN(ExtraçãoDados!B1651)=11,LEFT(ExtraçãoDados!B1651,5),LEN(ExtraçãoDados!B1651)=7,RIGHT(ExtraçãoDados!B1651,6))</f>
        <v/>
      </c>
      <c r="C1651" s="4" t="e" cm="1">
        <f t="array" ref="C1651">_xlfn.IFS(LEN(B1651)=1,"ERRO",LEN(B1651)=2,_xlfn.CONCAT("000",B1651),LEN(B1651)=3,_xlfn.CONCAT("00",B1651),LEN(B1651)=4,_xlfn.CONCAT("0",B1651),LEN(B1651)=6,B1651,LEN(B1651)=7,B1651,LEN(B1651)=5,B1651)</f>
        <v>#N/A</v>
      </c>
      <c r="D1651" s="4" t="e" cm="1">
        <f t="array" ref="D1651">_xlfn.IFS(ExtraçãoDados!C1651={"Direcção de Abastecimento"},REPLACE(ExtraçãoDados!C1651="{Direcção de Abastecimento}",1,25,"DA"),ExtraçãoDados!C1651={"COMISSÃO CULTURAL DE LMARINHA"},REPLACE(ExtraçãoDados!C1651={"COMISSÃO CULTURAL DE LMARINHA"},1,28,"CCM"),ExtraçãoDados!C1651={"DIRECÇÃO DE NAVIOS"},REPLACE(ExtraçãoDados!C1651={"DIRECÇÃO DE NAVIOS"},1,28,"DN"),ExtraçãoDados!C1651={"ESQUADRILHA SUBMARINOS"},REPLACE(ExtraçãoDados!C1651={"ESQUADRILHA SUBMARINOS"},1,28,"ES"),ExtraçãoDados!C1651={"COMISSÃO MARINHA"},REPLACE(ExtraçãoDados!C1651={"COMISSÃO MARINHA"},1,28,"CCM"),ExtraçãoDados!C1651={"COMISSÃO CULTURAL DE MARINHA"},REPLACE(ExtraçãoDados!C1651={"COMISSÃO CULTURAL DE MARINHA"},1,28,"CCM"),ExtraçãoDados!C1651={"CCM"},REPLACE(ExtraçãoDados!C1651={"CCM"},1,28,"CCM"),ExtraçãoDados!C1651={"DN"},REPLACE(ExtraçãoDados!C1651={"DN"},1,28,"DN"),ExtraçãoDados!C1651={"ES"},REPLACE(ExtraçãoDados!C1651={"ES"},1,28,"ES"),ExtraçãoDados!C1651={"DA"},REPLACE(ExtraçãoDados!C1651={"DA"},1,28,"DA"),ExtraçãoDados!C1651={"DE: ESQUADRILHA SUBMARINOS"},REPLACE(ExtraçãoDados!C1651={"DE: ESQUADRILHA SUBMARINOS"},1,28,"ES"),ExtraçãoDados!C1651={"DE: COMISSÃO CULTURAL DE LMARINHA"},REPLACE(ExtraçãoDados!C1651={"DE: COMISSÃO CULTURAL DE LMARINHA"},1,28,"CCM"),ExtraçãoDados!C1651={"ON"},REPLACE(ExtraçãoDados!C1651={"ON"},1,28,"DN"),ExtraçãoDados!C1651={"ESQ. SUBMARINOS"},REPLACE(ExtraçãoDados!C1651={"ESQ. SUBMARINOS"},1,28,"ES"),ExtraçãoDados!C1651={"☒ irecção de Abastecimento"},REPLACE(ExtraçãoDados!C1651={"☒ irecção de Abastecimento"},1,28,"DA"),ExtraçãoDados!C1651={"Direcã d Abtit ço e asecmeno"},REPLACE(ExtraçãoDados!C1651={"Direcã d Abtit ço e asecmeno"},1,28,"DA"),ExtraçãoDados!C1651={"Diecã d Abtit rço e asecmeno"},REPLACE(ExtraçãoDados!C1651={"Diecã d Abtit rço e asecmeno"},1,28,"DA"),ISNUMBER(SEARCH("COMISSÃO",ExtraçãoDados!C1651,1)),REPLACE(ExtraçãoDados!C1651,1,29,"CCM"),ISNUMBER(SEARCH("DN/DIL/DRT1",ExtraçãoDados!C1651,1)),REPLACE(ExtraçãoDados!C1651,1,29,"DN"),ISNUMBER(SEARCH("DIRECÇAO DE NAVIOS",ExtraçãoDados!C1651,1)),REPLACE(ExtraçãoDados!C1651,1,29,"DN"),ISNUMBER(SEARCH("ESQUADRILHA SUBMARIN",ExtraçãoDados!C1651,1)),REPLACE(ExtraçãoDados!C1651,1,29,"ES"),ISNUMBER(SEARCH("DN",ExtraçãoDados!C1651,1)),REPLACE(ExtraçãoDados!C1651,1,29,"DN"),ISNUMBER(SEARCH("DIRECÇÃO",ExtraçãoDados!C1651,1)),REPLACE(ExtraçãoDados!C1651,1,29,"DN"),ISNUMBER(SEARCH("DIRECÇA0",ExtraçãoDados!C1651,1)),REPLACE(ExtraçãoDados!C1651,1,29,"DN"),ISNUMBER(SEARCH("DIRE",ExtraçãoDados!C1651,1)),REPLACE(ExtraçãoDados!C1651,1,29,"DN"),ISNUMBER(SEARCH("ESQUADRILHA",ExtraçãoDados!C1651,1)),REPLACE(ExtraçãoDados!C1651,1,29,"ES"),ISNUMBER(SEARCH("HOSPITAL DA MARINHA",ExtraçãoDados!C1651,1)),REPLACE(ExtraçãoDados!C1651,1,29,"HM"),ISNUMBER(SEARCH("HOSPITAL",ExtraçãoDados!C1651,1)),REPLACE(ExtraçãoDados!C1651,1,29,"HM"),ISNUMBER(SEARCH("HM",ExtraçãoDados!C1651,1)),REPLACE(ExtraçãoDados!C1651,1,29,"HM"),ISNUMBER(SEARCH("SECÇÃO DE APÓSITOS",ExtraçãoDados!C1651,1)),REPLACE(ExtraçãoDados!C1651,1,29,"HM"))</f>
        <v>#N/A</v>
      </c>
      <c r="E1651" s="4" t="e" cm="1">
        <f t="array" ref="E1651">_xlfn.IFS(LEN(ExtraçãoDados!B1651)=7,YEAR(ExtraçãoDados!D1651),LEN(ExtraçãoDados!B1651)=10,RIGHT(ExtraçãoDados!B1651,4),LEN(ExtraçãoDados!B1651)=9,YEAR(ExtraçãoDados!D1651),LEN(ExtraçãoDados!B1651)=8,YEAR(ExtraçãoDados!D1651),LEN(ExtraçãoDados!B1651)&gt;7,YEAR(ExtraçãoDados!D1651),LEN(ExtraçãoDados!B1651)&gt;5,YEAR(ExtraçãoDados!D1651),LEN(ExtraçãoDados!B1651)&gt;4,YEAR(ExtraçãoDados!D1651))</f>
        <v>#N/A</v>
      </c>
      <c r="F1651" s="4">
        <f>ExtraçãoDados!E1651</f>
        <v>0</v>
      </c>
    </row>
    <row r="1652" spans="1:6" x14ac:dyDescent="0.25">
      <c r="A1652" s="4">
        <f>ExtraçãoDados!A1652</f>
        <v>0</v>
      </c>
      <c r="B1652" s="4" t="str" cm="1">
        <f t="array" ref="B1652">_xlfn.IFS(LEN(ExtraçãoDados!B1652)=12,LEFT(ExtraçãoDados!B1652,3),LEN(ExtraçãoDados!B1652)=10,LEFT(ExtraçãoDados!B1652,5),LEN(ExtraçãoDados!B1652)&gt;19,0,LEN(ExtraçãoDados!B1652)=9,LEFT(ExtraçãoDados!B1652,4),LEN(ExtraçãoDados!B1652)=6,LEFT(ExtraçãoDados!B1652,3),LEN(ExtraçãoDados!B1652)&lt;5,LEFT(ExtraçãoDados!B1652,3),LEN(ExtraçãoDados!B1652)=8,LEFT(ExtraçãoDados!B1652,3),LEN(ExtraçãoDados!B1652)=5,LEFT(ExtraçãoDados!B1652,5),LEN(ExtraçãoDados!B1652)=11,LEFT(ExtraçãoDados!B1652,5),LEN(ExtraçãoDados!B1652)=7,RIGHT(ExtraçãoDados!B1652,6))</f>
        <v/>
      </c>
      <c r="C1652" s="4" t="e" cm="1">
        <f t="array" ref="C1652">_xlfn.IFS(LEN(B1652)=1,"ERRO",LEN(B1652)=2,_xlfn.CONCAT("000",B1652),LEN(B1652)=3,_xlfn.CONCAT("00",B1652),LEN(B1652)=4,_xlfn.CONCAT("0",B1652),LEN(B1652)=6,B1652,LEN(B1652)=7,B1652,LEN(B1652)=5,B1652)</f>
        <v>#N/A</v>
      </c>
      <c r="D1652" s="4" t="e" cm="1">
        <f t="array" ref="D1652">_xlfn.IFS(ExtraçãoDados!C1652={"Direcção de Abastecimento"},REPLACE(ExtraçãoDados!C1652="{Direcção de Abastecimento}",1,25,"DA"),ExtraçãoDados!C1652={"COMISSÃO CULTURAL DE LMARINHA"},REPLACE(ExtraçãoDados!C1652={"COMISSÃO CULTURAL DE LMARINHA"},1,28,"CCM"),ExtraçãoDados!C1652={"DIRECÇÃO DE NAVIOS"},REPLACE(ExtraçãoDados!C1652={"DIRECÇÃO DE NAVIOS"},1,28,"DN"),ExtraçãoDados!C1652={"ESQUADRILHA SUBMARINOS"},REPLACE(ExtraçãoDados!C1652={"ESQUADRILHA SUBMARINOS"},1,28,"ES"),ExtraçãoDados!C1652={"COMISSÃO MARINHA"},REPLACE(ExtraçãoDados!C1652={"COMISSÃO MARINHA"},1,28,"CCM"),ExtraçãoDados!C1652={"COMISSÃO CULTURAL DE MARINHA"},REPLACE(ExtraçãoDados!C1652={"COMISSÃO CULTURAL DE MARINHA"},1,28,"CCM"),ExtraçãoDados!C1652={"CCM"},REPLACE(ExtraçãoDados!C1652={"CCM"},1,28,"CCM"),ExtraçãoDados!C1652={"DN"},REPLACE(ExtraçãoDados!C1652={"DN"},1,28,"DN"),ExtraçãoDados!C1652={"ES"},REPLACE(ExtraçãoDados!C1652={"ES"},1,28,"ES"),ExtraçãoDados!C1652={"DA"},REPLACE(ExtraçãoDados!C1652={"DA"},1,28,"DA"),ExtraçãoDados!C1652={"DE: ESQUADRILHA SUBMARINOS"},REPLACE(ExtraçãoDados!C1652={"DE: ESQUADRILHA SUBMARINOS"},1,28,"ES"),ExtraçãoDados!C1652={"DE: COMISSÃO CULTURAL DE LMARINHA"},REPLACE(ExtraçãoDados!C1652={"DE: COMISSÃO CULTURAL DE LMARINHA"},1,28,"CCM"),ExtraçãoDados!C1652={"ON"},REPLACE(ExtraçãoDados!C1652={"ON"},1,28,"DN"),ExtraçãoDados!C1652={"ESQ. SUBMARINOS"},REPLACE(ExtraçãoDados!C1652={"ESQ. SUBMARINOS"},1,28,"ES"),ExtraçãoDados!C1652={"☒ irecção de Abastecimento"},REPLACE(ExtraçãoDados!C1652={"☒ irecção de Abastecimento"},1,28,"DA"),ExtraçãoDados!C1652={"Direcã d Abtit ço e asecmeno"},REPLACE(ExtraçãoDados!C1652={"Direcã d Abtit ço e asecmeno"},1,28,"DA"),ExtraçãoDados!C1652={"Diecã d Abtit rço e asecmeno"},REPLACE(ExtraçãoDados!C1652={"Diecã d Abtit rço e asecmeno"},1,28,"DA"),ISNUMBER(SEARCH("COMISSÃO",ExtraçãoDados!C1652,1)),REPLACE(ExtraçãoDados!C1652,1,29,"CCM"),ISNUMBER(SEARCH("DN/DIL/DRT1",ExtraçãoDados!C1652,1)),REPLACE(ExtraçãoDados!C1652,1,29,"DN"),ISNUMBER(SEARCH("DIRECÇAO DE NAVIOS",ExtraçãoDados!C1652,1)),REPLACE(ExtraçãoDados!C1652,1,29,"DN"),ISNUMBER(SEARCH("ESQUADRILHA SUBMARIN",ExtraçãoDados!C1652,1)),REPLACE(ExtraçãoDados!C1652,1,29,"ES"),ISNUMBER(SEARCH("DN",ExtraçãoDados!C1652,1)),REPLACE(ExtraçãoDados!C1652,1,29,"DN"),ISNUMBER(SEARCH("DIRECÇÃO",ExtraçãoDados!C1652,1)),REPLACE(ExtraçãoDados!C1652,1,29,"DN"),ISNUMBER(SEARCH("DIRECÇA0",ExtraçãoDados!C1652,1)),REPLACE(ExtraçãoDados!C1652,1,29,"DN"),ISNUMBER(SEARCH("DIRE",ExtraçãoDados!C1652,1)),REPLACE(ExtraçãoDados!C1652,1,29,"DN"),ISNUMBER(SEARCH("ESQUADRILHA",ExtraçãoDados!C1652,1)),REPLACE(ExtraçãoDados!C1652,1,29,"ES"),ISNUMBER(SEARCH("HOSPITAL DA MARINHA",ExtraçãoDados!C1652,1)),REPLACE(ExtraçãoDados!C1652,1,29,"HM"),ISNUMBER(SEARCH("HOSPITAL",ExtraçãoDados!C1652,1)),REPLACE(ExtraçãoDados!C1652,1,29,"HM"),ISNUMBER(SEARCH("HM",ExtraçãoDados!C1652,1)),REPLACE(ExtraçãoDados!C1652,1,29,"HM"),ISNUMBER(SEARCH("SECÇÃO DE APÓSITOS",ExtraçãoDados!C1652,1)),REPLACE(ExtraçãoDados!C1652,1,29,"HM"))</f>
        <v>#N/A</v>
      </c>
      <c r="E1652" s="4" t="e" cm="1">
        <f t="array" ref="E1652">_xlfn.IFS(LEN(ExtraçãoDados!B1652)=7,YEAR(ExtraçãoDados!D1652),LEN(ExtraçãoDados!B1652)=10,RIGHT(ExtraçãoDados!B1652,4),LEN(ExtraçãoDados!B1652)=9,YEAR(ExtraçãoDados!D1652),LEN(ExtraçãoDados!B1652)=8,YEAR(ExtraçãoDados!D1652),LEN(ExtraçãoDados!B1652)&gt;7,YEAR(ExtraçãoDados!D1652),LEN(ExtraçãoDados!B1652)&gt;5,YEAR(ExtraçãoDados!D1652),LEN(ExtraçãoDados!B1652)&gt;4,YEAR(ExtraçãoDados!D1652))</f>
        <v>#N/A</v>
      </c>
      <c r="F1652" s="4">
        <f>ExtraçãoDados!E1652</f>
        <v>0</v>
      </c>
    </row>
    <row r="1653" spans="1:6" x14ac:dyDescent="0.25">
      <c r="A1653" s="4">
        <f>ExtraçãoDados!A1653</f>
        <v>0</v>
      </c>
      <c r="B1653" s="4" t="str" cm="1">
        <f t="array" ref="B1653">_xlfn.IFS(LEN(ExtraçãoDados!B1653)=12,LEFT(ExtraçãoDados!B1653,3),LEN(ExtraçãoDados!B1653)=10,LEFT(ExtraçãoDados!B1653,5),LEN(ExtraçãoDados!B1653)&gt;19,0,LEN(ExtraçãoDados!B1653)=9,LEFT(ExtraçãoDados!B1653,4),LEN(ExtraçãoDados!B1653)=6,LEFT(ExtraçãoDados!B1653,3),LEN(ExtraçãoDados!B1653)&lt;5,LEFT(ExtraçãoDados!B1653,3),LEN(ExtraçãoDados!B1653)=8,LEFT(ExtraçãoDados!B1653,3),LEN(ExtraçãoDados!B1653)=5,LEFT(ExtraçãoDados!B1653,5),LEN(ExtraçãoDados!B1653)=11,LEFT(ExtraçãoDados!B1653,5),LEN(ExtraçãoDados!B1653)=7,RIGHT(ExtraçãoDados!B1653,6))</f>
        <v/>
      </c>
      <c r="C1653" s="4" t="e" cm="1">
        <f t="array" ref="C1653">_xlfn.IFS(LEN(B1653)=1,"ERRO",LEN(B1653)=2,_xlfn.CONCAT("000",B1653),LEN(B1653)=3,_xlfn.CONCAT("00",B1653),LEN(B1653)=4,_xlfn.CONCAT("0",B1653),LEN(B1653)=6,B1653,LEN(B1653)=7,B1653,LEN(B1653)=5,B1653)</f>
        <v>#N/A</v>
      </c>
      <c r="D1653" s="4" t="e" cm="1">
        <f t="array" ref="D1653">_xlfn.IFS(ExtraçãoDados!C1653={"Direcção de Abastecimento"},REPLACE(ExtraçãoDados!C1653="{Direcção de Abastecimento}",1,25,"DA"),ExtraçãoDados!C1653={"COMISSÃO CULTURAL DE LMARINHA"},REPLACE(ExtraçãoDados!C1653={"COMISSÃO CULTURAL DE LMARINHA"},1,28,"CCM"),ExtraçãoDados!C1653={"DIRECÇÃO DE NAVIOS"},REPLACE(ExtraçãoDados!C1653={"DIRECÇÃO DE NAVIOS"},1,28,"DN"),ExtraçãoDados!C1653={"ESQUADRILHA SUBMARINOS"},REPLACE(ExtraçãoDados!C1653={"ESQUADRILHA SUBMARINOS"},1,28,"ES"),ExtraçãoDados!C1653={"COMISSÃO MARINHA"},REPLACE(ExtraçãoDados!C1653={"COMISSÃO MARINHA"},1,28,"CCM"),ExtraçãoDados!C1653={"COMISSÃO CULTURAL DE MARINHA"},REPLACE(ExtraçãoDados!C1653={"COMISSÃO CULTURAL DE MARINHA"},1,28,"CCM"),ExtraçãoDados!C1653={"CCM"},REPLACE(ExtraçãoDados!C1653={"CCM"},1,28,"CCM"),ExtraçãoDados!C1653={"DN"},REPLACE(ExtraçãoDados!C1653={"DN"},1,28,"DN"),ExtraçãoDados!C1653={"ES"},REPLACE(ExtraçãoDados!C1653={"ES"},1,28,"ES"),ExtraçãoDados!C1653={"DA"},REPLACE(ExtraçãoDados!C1653={"DA"},1,28,"DA"),ExtraçãoDados!C1653={"DE: ESQUADRILHA SUBMARINOS"},REPLACE(ExtraçãoDados!C1653={"DE: ESQUADRILHA SUBMARINOS"},1,28,"ES"),ExtraçãoDados!C1653={"DE: COMISSÃO CULTURAL DE LMARINHA"},REPLACE(ExtraçãoDados!C1653={"DE: COMISSÃO CULTURAL DE LMARINHA"},1,28,"CCM"),ExtraçãoDados!C1653={"ON"},REPLACE(ExtraçãoDados!C1653={"ON"},1,28,"DN"),ExtraçãoDados!C1653={"ESQ. SUBMARINOS"},REPLACE(ExtraçãoDados!C1653={"ESQ. SUBMARINOS"},1,28,"ES"),ExtraçãoDados!C1653={"☒ irecção de Abastecimento"},REPLACE(ExtraçãoDados!C1653={"☒ irecção de Abastecimento"},1,28,"DA"),ExtraçãoDados!C1653={"Direcã d Abtit ço e asecmeno"},REPLACE(ExtraçãoDados!C1653={"Direcã d Abtit ço e asecmeno"},1,28,"DA"),ExtraçãoDados!C1653={"Diecã d Abtit rço e asecmeno"},REPLACE(ExtraçãoDados!C1653={"Diecã d Abtit rço e asecmeno"},1,28,"DA"),ISNUMBER(SEARCH("COMISSÃO",ExtraçãoDados!C1653,1)),REPLACE(ExtraçãoDados!C1653,1,29,"CCM"),ISNUMBER(SEARCH("DN/DIL/DRT1",ExtraçãoDados!C1653,1)),REPLACE(ExtraçãoDados!C1653,1,29,"DN"),ISNUMBER(SEARCH("DIRECÇAO DE NAVIOS",ExtraçãoDados!C1653,1)),REPLACE(ExtraçãoDados!C1653,1,29,"DN"),ISNUMBER(SEARCH("ESQUADRILHA SUBMARIN",ExtraçãoDados!C1653,1)),REPLACE(ExtraçãoDados!C1653,1,29,"ES"),ISNUMBER(SEARCH("DN",ExtraçãoDados!C1653,1)),REPLACE(ExtraçãoDados!C1653,1,29,"DN"),ISNUMBER(SEARCH("DIRECÇÃO",ExtraçãoDados!C1653,1)),REPLACE(ExtraçãoDados!C1653,1,29,"DN"),ISNUMBER(SEARCH("DIRECÇA0",ExtraçãoDados!C1653,1)),REPLACE(ExtraçãoDados!C1653,1,29,"DN"),ISNUMBER(SEARCH("DIRE",ExtraçãoDados!C1653,1)),REPLACE(ExtraçãoDados!C1653,1,29,"DN"),ISNUMBER(SEARCH("ESQUADRILHA",ExtraçãoDados!C1653,1)),REPLACE(ExtraçãoDados!C1653,1,29,"ES"),ISNUMBER(SEARCH("HOSPITAL DA MARINHA",ExtraçãoDados!C1653,1)),REPLACE(ExtraçãoDados!C1653,1,29,"HM"),ISNUMBER(SEARCH("HOSPITAL",ExtraçãoDados!C1653,1)),REPLACE(ExtraçãoDados!C1653,1,29,"HM"),ISNUMBER(SEARCH("HM",ExtraçãoDados!C1653,1)),REPLACE(ExtraçãoDados!C1653,1,29,"HM"),ISNUMBER(SEARCH("SECÇÃO DE APÓSITOS",ExtraçãoDados!C1653,1)),REPLACE(ExtraçãoDados!C1653,1,29,"HM"))</f>
        <v>#N/A</v>
      </c>
      <c r="E1653" s="4" t="e" cm="1">
        <f t="array" ref="E1653">_xlfn.IFS(LEN(ExtraçãoDados!B1653)=7,YEAR(ExtraçãoDados!D1653),LEN(ExtraçãoDados!B1653)=10,RIGHT(ExtraçãoDados!B1653,4),LEN(ExtraçãoDados!B1653)=9,YEAR(ExtraçãoDados!D1653),LEN(ExtraçãoDados!B1653)=8,YEAR(ExtraçãoDados!D1653),LEN(ExtraçãoDados!B1653)&gt;7,YEAR(ExtraçãoDados!D1653),LEN(ExtraçãoDados!B1653)&gt;5,YEAR(ExtraçãoDados!D1653),LEN(ExtraçãoDados!B1653)&gt;4,YEAR(ExtraçãoDados!D1653))</f>
        <v>#N/A</v>
      </c>
      <c r="F1653" s="4">
        <f>ExtraçãoDados!E1653</f>
        <v>0</v>
      </c>
    </row>
    <row r="1654" spans="1:6" x14ac:dyDescent="0.25">
      <c r="A1654" s="4">
        <f>ExtraçãoDados!A1654</f>
        <v>0</v>
      </c>
      <c r="B1654" s="4" t="str" cm="1">
        <f t="array" ref="B1654">_xlfn.IFS(LEN(ExtraçãoDados!B1654)=12,LEFT(ExtraçãoDados!B1654,3),LEN(ExtraçãoDados!B1654)=10,LEFT(ExtraçãoDados!B1654,5),LEN(ExtraçãoDados!B1654)&gt;19,0,LEN(ExtraçãoDados!B1654)=9,LEFT(ExtraçãoDados!B1654,4),LEN(ExtraçãoDados!B1654)=6,LEFT(ExtraçãoDados!B1654,3),LEN(ExtraçãoDados!B1654)&lt;5,LEFT(ExtraçãoDados!B1654,3),LEN(ExtraçãoDados!B1654)=8,LEFT(ExtraçãoDados!B1654,3),LEN(ExtraçãoDados!B1654)=5,LEFT(ExtraçãoDados!B1654,5),LEN(ExtraçãoDados!B1654)=11,LEFT(ExtraçãoDados!B1654,5),LEN(ExtraçãoDados!B1654)=7,RIGHT(ExtraçãoDados!B1654,6))</f>
        <v/>
      </c>
      <c r="C1654" s="4" t="e" cm="1">
        <f t="array" ref="C1654">_xlfn.IFS(LEN(B1654)=1,"ERRO",LEN(B1654)=2,_xlfn.CONCAT("000",B1654),LEN(B1654)=3,_xlfn.CONCAT("00",B1654),LEN(B1654)=4,_xlfn.CONCAT("0",B1654),LEN(B1654)=6,B1654,LEN(B1654)=7,B1654,LEN(B1654)=5,B1654)</f>
        <v>#N/A</v>
      </c>
      <c r="D1654" s="4" t="e" cm="1">
        <f t="array" ref="D1654">_xlfn.IFS(ExtraçãoDados!C1654={"Direcção de Abastecimento"},REPLACE(ExtraçãoDados!C1654="{Direcção de Abastecimento}",1,25,"DA"),ExtraçãoDados!C1654={"COMISSÃO CULTURAL DE LMARINHA"},REPLACE(ExtraçãoDados!C1654={"COMISSÃO CULTURAL DE LMARINHA"},1,28,"CCM"),ExtraçãoDados!C1654={"DIRECÇÃO DE NAVIOS"},REPLACE(ExtraçãoDados!C1654={"DIRECÇÃO DE NAVIOS"},1,28,"DN"),ExtraçãoDados!C1654={"ESQUADRILHA SUBMARINOS"},REPLACE(ExtraçãoDados!C1654={"ESQUADRILHA SUBMARINOS"},1,28,"ES"),ExtraçãoDados!C1654={"COMISSÃO MARINHA"},REPLACE(ExtraçãoDados!C1654={"COMISSÃO MARINHA"},1,28,"CCM"),ExtraçãoDados!C1654={"COMISSÃO CULTURAL DE MARINHA"},REPLACE(ExtraçãoDados!C1654={"COMISSÃO CULTURAL DE MARINHA"},1,28,"CCM"),ExtraçãoDados!C1654={"CCM"},REPLACE(ExtraçãoDados!C1654={"CCM"},1,28,"CCM"),ExtraçãoDados!C1654={"DN"},REPLACE(ExtraçãoDados!C1654={"DN"},1,28,"DN"),ExtraçãoDados!C1654={"ES"},REPLACE(ExtraçãoDados!C1654={"ES"},1,28,"ES"),ExtraçãoDados!C1654={"DA"},REPLACE(ExtraçãoDados!C1654={"DA"},1,28,"DA"),ExtraçãoDados!C1654={"DE: ESQUADRILHA SUBMARINOS"},REPLACE(ExtraçãoDados!C1654={"DE: ESQUADRILHA SUBMARINOS"},1,28,"ES"),ExtraçãoDados!C1654={"DE: COMISSÃO CULTURAL DE LMARINHA"},REPLACE(ExtraçãoDados!C1654={"DE: COMISSÃO CULTURAL DE LMARINHA"},1,28,"CCM"),ExtraçãoDados!C1654={"ON"},REPLACE(ExtraçãoDados!C1654={"ON"},1,28,"DN"),ExtraçãoDados!C1654={"ESQ. SUBMARINOS"},REPLACE(ExtraçãoDados!C1654={"ESQ. SUBMARINOS"},1,28,"ES"),ExtraçãoDados!C1654={"☒ irecção de Abastecimento"},REPLACE(ExtraçãoDados!C1654={"☒ irecção de Abastecimento"},1,28,"DA"),ExtraçãoDados!C1654={"Direcã d Abtit ço e asecmeno"},REPLACE(ExtraçãoDados!C1654={"Direcã d Abtit ço e asecmeno"},1,28,"DA"),ExtraçãoDados!C1654={"Diecã d Abtit rço e asecmeno"},REPLACE(ExtraçãoDados!C1654={"Diecã d Abtit rço e asecmeno"},1,28,"DA"),ISNUMBER(SEARCH("COMISSÃO",ExtraçãoDados!C1654,1)),REPLACE(ExtraçãoDados!C1654,1,29,"CCM"),ISNUMBER(SEARCH("DN/DIL/DRT1",ExtraçãoDados!C1654,1)),REPLACE(ExtraçãoDados!C1654,1,29,"DN"),ISNUMBER(SEARCH("DIRECÇAO DE NAVIOS",ExtraçãoDados!C1654,1)),REPLACE(ExtraçãoDados!C1654,1,29,"DN"),ISNUMBER(SEARCH("ESQUADRILHA SUBMARIN",ExtraçãoDados!C1654,1)),REPLACE(ExtraçãoDados!C1654,1,29,"ES"),ISNUMBER(SEARCH("DN",ExtraçãoDados!C1654,1)),REPLACE(ExtraçãoDados!C1654,1,29,"DN"),ISNUMBER(SEARCH("DIRECÇÃO",ExtraçãoDados!C1654,1)),REPLACE(ExtraçãoDados!C1654,1,29,"DN"),ISNUMBER(SEARCH("DIRECÇA0",ExtraçãoDados!C1654,1)),REPLACE(ExtraçãoDados!C1654,1,29,"DN"),ISNUMBER(SEARCH("DIRE",ExtraçãoDados!C1654,1)),REPLACE(ExtraçãoDados!C1654,1,29,"DN"),ISNUMBER(SEARCH("ESQUADRILHA",ExtraçãoDados!C1654,1)),REPLACE(ExtraçãoDados!C1654,1,29,"ES"),ISNUMBER(SEARCH("HOSPITAL DA MARINHA",ExtraçãoDados!C1654,1)),REPLACE(ExtraçãoDados!C1654,1,29,"HM"),ISNUMBER(SEARCH("HOSPITAL",ExtraçãoDados!C1654,1)),REPLACE(ExtraçãoDados!C1654,1,29,"HM"),ISNUMBER(SEARCH("HM",ExtraçãoDados!C1654,1)),REPLACE(ExtraçãoDados!C1654,1,29,"HM"),ISNUMBER(SEARCH("SECÇÃO DE APÓSITOS",ExtraçãoDados!C1654,1)),REPLACE(ExtraçãoDados!C1654,1,29,"HM"))</f>
        <v>#N/A</v>
      </c>
      <c r="E1654" s="4" t="e" cm="1">
        <f t="array" ref="E1654">_xlfn.IFS(LEN(ExtraçãoDados!B1654)=7,YEAR(ExtraçãoDados!D1654),LEN(ExtraçãoDados!B1654)=10,RIGHT(ExtraçãoDados!B1654,4),LEN(ExtraçãoDados!B1654)=9,YEAR(ExtraçãoDados!D1654),LEN(ExtraçãoDados!B1654)=8,YEAR(ExtraçãoDados!D1654),LEN(ExtraçãoDados!B1654)&gt;7,YEAR(ExtraçãoDados!D1654),LEN(ExtraçãoDados!B1654)&gt;5,YEAR(ExtraçãoDados!D1654),LEN(ExtraçãoDados!B1654)&gt;4,YEAR(ExtraçãoDados!D1654))</f>
        <v>#N/A</v>
      </c>
      <c r="F1654" s="4">
        <f>ExtraçãoDados!E1654</f>
        <v>0</v>
      </c>
    </row>
    <row r="1655" spans="1:6" x14ac:dyDescent="0.25">
      <c r="A1655" s="4">
        <f>ExtraçãoDados!A1655</f>
        <v>0</v>
      </c>
      <c r="B1655" s="4" t="str" cm="1">
        <f t="array" ref="B1655">_xlfn.IFS(LEN(ExtraçãoDados!B1655)=12,LEFT(ExtraçãoDados!B1655,3),LEN(ExtraçãoDados!B1655)=10,LEFT(ExtraçãoDados!B1655,5),LEN(ExtraçãoDados!B1655)&gt;19,0,LEN(ExtraçãoDados!B1655)=9,LEFT(ExtraçãoDados!B1655,4),LEN(ExtraçãoDados!B1655)=6,LEFT(ExtraçãoDados!B1655,3),LEN(ExtraçãoDados!B1655)&lt;5,LEFT(ExtraçãoDados!B1655,3),LEN(ExtraçãoDados!B1655)=8,LEFT(ExtraçãoDados!B1655,3),LEN(ExtraçãoDados!B1655)=5,LEFT(ExtraçãoDados!B1655,5),LEN(ExtraçãoDados!B1655)=11,LEFT(ExtraçãoDados!B1655,5),LEN(ExtraçãoDados!B1655)=7,RIGHT(ExtraçãoDados!B1655,6))</f>
        <v/>
      </c>
      <c r="C1655" s="4" t="e" cm="1">
        <f t="array" ref="C1655">_xlfn.IFS(LEN(B1655)=1,"ERRO",LEN(B1655)=2,_xlfn.CONCAT("000",B1655),LEN(B1655)=3,_xlfn.CONCAT("00",B1655),LEN(B1655)=4,_xlfn.CONCAT("0",B1655),LEN(B1655)=6,B1655,LEN(B1655)=7,B1655,LEN(B1655)=5,B1655)</f>
        <v>#N/A</v>
      </c>
      <c r="D1655" s="4" t="e" cm="1">
        <f t="array" ref="D1655">_xlfn.IFS(ExtraçãoDados!C1655={"Direcção de Abastecimento"},REPLACE(ExtraçãoDados!C1655="{Direcção de Abastecimento}",1,25,"DA"),ExtraçãoDados!C1655={"COMISSÃO CULTURAL DE LMARINHA"},REPLACE(ExtraçãoDados!C1655={"COMISSÃO CULTURAL DE LMARINHA"},1,28,"CCM"),ExtraçãoDados!C1655={"DIRECÇÃO DE NAVIOS"},REPLACE(ExtraçãoDados!C1655={"DIRECÇÃO DE NAVIOS"},1,28,"DN"),ExtraçãoDados!C1655={"ESQUADRILHA SUBMARINOS"},REPLACE(ExtraçãoDados!C1655={"ESQUADRILHA SUBMARINOS"},1,28,"ES"),ExtraçãoDados!C1655={"COMISSÃO MARINHA"},REPLACE(ExtraçãoDados!C1655={"COMISSÃO MARINHA"},1,28,"CCM"),ExtraçãoDados!C1655={"COMISSÃO CULTURAL DE MARINHA"},REPLACE(ExtraçãoDados!C1655={"COMISSÃO CULTURAL DE MARINHA"},1,28,"CCM"),ExtraçãoDados!C1655={"CCM"},REPLACE(ExtraçãoDados!C1655={"CCM"},1,28,"CCM"),ExtraçãoDados!C1655={"DN"},REPLACE(ExtraçãoDados!C1655={"DN"},1,28,"DN"),ExtraçãoDados!C1655={"ES"},REPLACE(ExtraçãoDados!C1655={"ES"},1,28,"ES"),ExtraçãoDados!C1655={"DA"},REPLACE(ExtraçãoDados!C1655={"DA"},1,28,"DA"),ExtraçãoDados!C1655={"DE: ESQUADRILHA SUBMARINOS"},REPLACE(ExtraçãoDados!C1655={"DE: ESQUADRILHA SUBMARINOS"},1,28,"ES"),ExtraçãoDados!C1655={"DE: COMISSÃO CULTURAL DE LMARINHA"},REPLACE(ExtraçãoDados!C1655={"DE: COMISSÃO CULTURAL DE LMARINHA"},1,28,"CCM"),ExtraçãoDados!C1655={"ON"},REPLACE(ExtraçãoDados!C1655={"ON"},1,28,"DN"),ExtraçãoDados!C1655={"ESQ. SUBMARINOS"},REPLACE(ExtraçãoDados!C1655={"ESQ. SUBMARINOS"},1,28,"ES"),ExtraçãoDados!C1655={"☒ irecção de Abastecimento"},REPLACE(ExtraçãoDados!C1655={"☒ irecção de Abastecimento"},1,28,"DA"),ExtraçãoDados!C1655={"Direcã d Abtit ço e asecmeno"},REPLACE(ExtraçãoDados!C1655={"Direcã d Abtit ço e asecmeno"},1,28,"DA"),ExtraçãoDados!C1655={"Diecã d Abtit rço e asecmeno"},REPLACE(ExtraçãoDados!C1655={"Diecã d Abtit rço e asecmeno"},1,28,"DA"),ISNUMBER(SEARCH("COMISSÃO",ExtraçãoDados!C1655,1)),REPLACE(ExtraçãoDados!C1655,1,29,"CCM"),ISNUMBER(SEARCH("DN/DIL/DRT1",ExtraçãoDados!C1655,1)),REPLACE(ExtraçãoDados!C1655,1,29,"DN"),ISNUMBER(SEARCH("DIRECÇAO DE NAVIOS",ExtraçãoDados!C1655,1)),REPLACE(ExtraçãoDados!C1655,1,29,"DN"),ISNUMBER(SEARCH("ESQUADRILHA SUBMARIN",ExtraçãoDados!C1655,1)),REPLACE(ExtraçãoDados!C1655,1,29,"ES"),ISNUMBER(SEARCH("DN",ExtraçãoDados!C1655,1)),REPLACE(ExtraçãoDados!C1655,1,29,"DN"),ISNUMBER(SEARCH("DIRECÇÃO",ExtraçãoDados!C1655,1)),REPLACE(ExtraçãoDados!C1655,1,29,"DN"),ISNUMBER(SEARCH("DIRECÇA0",ExtraçãoDados!C1655,1)),REPLACE(ExtraçãoDados!C1655,1,29,"DN"),ISNUMBER(SEARCH("DIRE",ExtraçãoDados!C1655,1)),REPLACE(ExtraçãoDados!C1655,1,29,"DN"),ISNUMBER(SEARCH("ESQUADRILHA",ExtraçãoDados!C1655,1)),REPLACE(ExtraçãoDados!C1655,1,29,"ES"),ISNUMBER(SEARCH("HOSPITAL DA MARINHA",ExtraçãoDados!C1655,1)),REPLACE(ExtraçãoDados!C1655,1,29,"HM"),ISNUMBER(SEARCH("HOSPITAL",ExtraçãoDados!C1655,1)),REPLACE(ExtraçãoDados!C1655,1,29,"HM"),ISNUMBER(SEARCH("HM",ExtraçãoDados!C1655,1)),REPLACE(ExtraçãoDados!C1655,1,29,"HM"),ISNUMBER(SEARCH("SECÇÃO DE APÓSITOS",ExtraçãoDados!C1655,1)),REPLACE(ExtraçãoDados!C1655,1,29,"HM"))</f>
        <v>#N/A</v>
      </c>
      <c r="E1655" s="4" t="e" cm="1">
        <f t="array" ref="E1655">_xlfn.IFS(LEN(ExtraçãoDados!B1655)=7,YEAR(ExtraçãoDados!D1655),LEN(ExtraçãoDados!B1655)=10,RIGHT(ExtraçãoDados!B1655,4),LEN(ExtraçãoDados!B1655)=9,YEAR(ExtraçãoDados!D1655),LEN(ExtraçãoDados!B1655)=8,YEAR(ExtraçãoDados!D1655),LEN(ExtraçãoDados!B1655)&gt;7,YEAR(ExtraçãoDados!D1655),LEN(ExtraçãoDados!B1655)&gt;5,YEAR(ExtraçãoDados!D1655),LEN(ExtraçãoDados!B1655)&gt;4,YEAR(ExtraçãoDados!D1655))</f>
        <v>#N/A</v>
      </c>
      <c r="F1655" s="4">
        <f>ExtraçãoDados!E1655</f>
        <v>0</v>
      </c>
    </row>
    <row r="1656" spans="1:6" x14ac:dyDescent="0.25">
      <c r="A1656" s="4">
        <f>ExtraçãoDados!A1656</f>
        <v>0</v>
      </c>
      <c r="B1656" s="4" t="str" cm="1">
        <f t="array" ref="B1656">_xlfn.IFS(LEN(ExtraçãoDados!B1656)=12,LEFT(ExtraçãoDados!B1656,3),LEN(ExtraçãoDados!B1656)=10,LEFT(ExtraçãoDados!B1656,5),LEN(ExtraçãoDados!B1656)&gt;19,0,LEN(ExtraçãoDados!B1656)=9,LEFT(ExtraçãoDados!B1656,4),LEN(ExtraçãoDados!B1656)=6,LEFT(ExtraçãoDados!B1656,3),LEN(ExtraçãoDados!B1656)&lt;5,LEFT(ExtraçãoDados!B1656,3),LEN(ExtraçãoDados!B1656)=8,LEFT(ExtraçãoDados!B1656,3),LEN(ExtraçãoDados!B1656)=5,LEFT(ExtraçãoDados!B1656,5),LEN(ExtraçãoDados!B1656)=11,LEFT(ExtraçãoDados!B1656,5),LEN(ExtraçãoDados!B1656)=7,RIGHT(ExtraçãoDados!B1656,6))</f>
        <v/>
      </c>
      <c r="C1656" s="4" t="e" cm="1">
        <f t="array" ref="C1656">_xlfn.IFS(LEN(B1656)=1,"ERRO",LEN(B1656)=2,_xlfn.CONCAT("000",B1656),LEN(B1656)=3,_xlfn.CONCAT("00",B1656),LEN(B1656)=4,_xlfn.CONCAT("0",B1656),LEN(B1656)=6,B1656,LEN(B1656)=7,B1656,LEN(B1656)=5,B1656)</f>
        <v>#N/A</v>
      </c>
      <c r="D1656" s="4" t="e" cm="1">
        <f t="array" ref="D1656">_xlfn.IFS(ExtraçãoDados!C1656={"Direcção de Abastecimento"},REPLACE(ExtraçãoDados!C1656="{Direcção de Abastecimento}",1,25,"DA"),ExtraçãoDados!C1656={"COMISSÃO CULTURAL DE LMARINHA"},REPLACE(ExtraçãoDados!C1656={"COMISSÃO CULTURAL DE LMARINHA"},1,28,"CCM"),ExtraçãoDados!C1656={"DIRECÇÃO DE NAVIOS"},REPLACE(ExtraçãoDados!C1656={"DIRECÇÃO DE NAVIOS"},1,28,"DN"),ExtraçãoDados!C1656={"ESQUADRILHA SUBMARINOS"},REPLACE(ExtraçãoDados!C1656={"ESQUADRILHA SUBMARINOS"},1,28,"ES"),ExtraçãoDados!C1656={"COMISSÃO MARINHA"},REPLACE(ExtraçãoDados!C1656={"COMISSÃO MARINHA"},1,28,"CCM"),ExtraçãoDados!C1656={"COMISSÃO CULTURAL DE MARINHA"},REPLACE(ExtraçãoDados!C1656={"COMISSÃO CULTURAL DE MARINHA"},1,28,"CCM"),ExtraçãoDados!C1656={"CCM"},REPLACE(ExtraçãoDados!C1656={"CCM"},1,28,"CCM"),ExtraçãoDados!C1656={"DN"},REPLACE(ExtraçãoDados!C1656={"DN"},1,28,"DN"),ExtraçãoDados!C1656={"ES"},REPLACE(ExtraçãoDados!C1656={"ES"},1,28,"ES"),ExtraçãoDados!C1656={"DA"},REPLACE(ExtraçãoDados!C1656={"DA"},1,28,"DA"),ExtraçãoDados!C1656={"DE: ESQUADRILHA SUBMARINOS"},REPLACE(ExtraçãoDados!C1656={"DE: ESQUADRILHA SUBMARINOS"},1,28,"ES"),ExtraçãoDados!C1656={"DE: COMISSÃO CULTURAL DE LMARINHA"},REPLACE(ExtraçãoDados!C1656={"DE: COMISSÃO CULTURAL DE LMARINHA"},1,28,"CCM"),ExtraçãoDados!C1656={"ON"},REPLACE(ExtraçãoDados!C1656={"ON"},1,28,"DN"),ExtraçãoDados!C1656={"ESQ. SUBMARINOS"},REPLACE(ExtraçãoDados!C1656={"ESQ. SUBMARINOS"},1,28,"ES"),ExtraçãoDados!C1656={"☒ irecção de Abastecimento"},REPLACE(ExtraçãoDados!C1656={"☒ irecção de Abastecimento"},1,28,"DA"),ExtraçãoDados!C1656={"Direcã d Abtit ço e asecmeno"},REPLACE(ExtraçãoDados!C1656={"Direcã d Abtit ço e asecmeno"},1,28,"DA"),ExtraçãoDados!C1656={"Diecã d Abtit rço e asecmeno"},REPLACE(ExtraçãoDados!C1656={"Diecã d Abtit rço e asecmeno"},1,28,"DA"),ISNUMBER(SEARCH("COMISSÃO",ExtraçãoDados!C1656,1)),REPLACE(ExtraçãoDados!C1656,1,29,"CCM"),ISNUMBER(SEARCH("DN/DIL/DRT1",ExtraçãoDados!C1656,1)),REPLACE(ExtraçãoDados!C1656,1,29,"DN"),ISNUMBER(SEARCH("DIRECÇAO DE NAVIOS",ExtraçãoDados!C1656,1)),REPLACE(ExtraçãoDados!C1656,1,29,"DN"),ISNUMBER(SEARCH("ESQUADRILHA SUBMARIN",ExtraçãoDados!C1656,1)),REPLACE(ExtraçãoDados!C1656,1,29,"ES"),ISNUMBER(SEARCH("DN",ExtraçãoDados!C1656,1)),REPLACE(ExtraçãoDados!C1656,1,29,"DN"),ISNUMBER(SEARCH("DIRECÇÃO",ExtraçãoDados!C1656,1)),REPLACE(ExtraçãoDados!C1656,1,29,"DN"),ISNUMBER(SEARCH("DIRECÇA0",ExtraçãoDados!C1656,1)),REPLACE(ExtraçãoDados!C1656,1,29,"DN"),ISNUMBER(SEARCH("DIRE",ExtraçãoDados!C1656,1)),REPLACE(ExtraçãoDados!C1656,1,29,"DN"),ISNUMBER(SEARCH("ESQUADRILHA",ExtraçãoDados!C1656,1)),REPLACE(ExtraçãoDados!C1656,1,29,"ES"),ISNUMBER(SEARCH("HOSPITAL DA MARINHA",ExtraçãoDados!C1656,1)),REPLACE(ExtraçãoDados!C1656,1,29,"HM"),ISNUMBER(SEARCH("HOSPITAL",ExtraçãoDados!C1656,1)),REPLACE(ExtraçãoDados!C1656,1,29,"HM"),ISNUMBER(SEARCH("HM",ExtraçãoDados!C1656,1)),REPLACE(ExtraçãoDados!C1656,1,29,"HM"),ISNUMBER(SEARCH("SECÇÃO DE APÓSITOS",ExtraçãoDados!C1656,1)),REPLACE(ExtraçãoDados!C1656,1,29,"HM"))</f>
        <v>#N/A</v>
      </c>
      <c r="E1656" s="4" t="e" cm="1">
        <f t="array" ref="E1656">_xlfn.IFS(LEN(ExtraçãoDados!B1656)=7,YEAR(ExtraçãoDados!D1656),LEN(ExtraçãoDados!B1656)=10,RIGHT(ExtraçãoDados!B1656,4),LEN(ExtraçãoDados!B1656)=9,YEAR(ExtraçãoDados!D1656),LEN(ExtraçãoDados!B1656)=8,YEAR(ExtraçãoDados!D1656),LEN(ExtraçãoDados!B1656)&gt;7,YEAR(ExtraçãoDados!D1656),LEN(ExtraçãoDados!B1656)&gt;5,YEAR(ExtraçãoDados!D1656),LEN(ExtraçãoDados!B1656)&gt;4,YEAR(ExtraçãoDados!D1656))</f>
        <v>#N/A</v>
      </c>
      <c r="F1656" s="4">
        <f>ExtraçãoDados!E1656</f>
        <v>0</v>
      </c>
    </row>
    <row r="1657" spans="1:6" x14ac:dyDescent="0.25">
      <c r="A1657" s="4">
        <f>ExtraçãoDados!A1657</f>
        <v>0</v>
      </c>
      <c r="B1657" s="4" t="str" cm="1">
        <f t="array" ref="B1657">_xlfn.IFS(LEN(ExtraçãoDados!B1657)=12,LEFT(ExtraçãoDados!B1657,3),LEN(ExtraçãoDados!B1657)=10,LEFT(ExtraçãoDados!B1657,5),LEN(ExtraçãoDados!B1657)&gt;19,0,LEN(ExtraçãoDados!B1657)=9,LEFT(ExtraçãoDados!B1657,4),LEN(ExtraçãoDados!B1657)=6,LEFT(ExtraçãoDados!B1657,3),LEN(ExtraçãoDados!B1657)&lt;5,LEFT(ExtraçãoDados!B1657,3),LEN(ExtraçãoDados!B1657)=8,LEFT(ExtraçãoDados!B1657,3),LEN(ExtraçãoDados!B1657)=5,LEFT(ExtraçãoDados!B1657,5),LEN(ExtraçãoDados!B1657)=11,LEFT(ExtraçãoDados!B1657,5),LEN(ExtraçãoDados!B1657)=7,RIGHT(ExtraçãoDados!B1657,6))</f>
        <v/>
      </c>
      <c r="C1657" s="4" t="e" cm="1">
        <f t="array" ref="C1657">_xlfn.IFS(LEN(B1657)=1,"ERRO",LEN(B1657)=2,_xlfn.CONCAT("000",B1657),LEN(B1657)=3,_xlfn.CONCAT("00",B1657),LEN(B1657)=4,_xlfn.CONCAT("0",B1657),LEN(B1657)=6,B1657,LEN(B1657)=7,B1657,LEN(B1657)=5,B1657)</f>
        <v>#N/A</v>
      </c>
      <c r="D1657" s="4" t="e" cm="1">
        <f t="array" ref="D1657">_xlfn.IFS(ExtraçãoDados!C1657={"Direcção de Abastecimento"},REPLACE(ExtraçãoDados!C1657="{Direcção de Abastecimento}",1,25,"DA"),ExtraçãoDados!C1657={"COMISSÃO CULTURAL DE LMARINHA"},REPLACE(ExtraçãoDados!C1657={"COMISSÃO CULTURAL DE LMARINHA"},1,28,"CCM"),ExtraçãoDados!C1657={"DIRECÇÃO DE NAVIOS"},REPLACE(ExtraçãoDados!C1657={"DIRECÇÃO DE NAVIOS"},1,28,"DN"),ExtraçãoDados!C1657={"ESQUADRILHA SUBMARINOS"},REPLACE(ExtraçãoDados!C1657={"ESQUADRILHA SUBMARINOS"},1,28,"ES"),ExtraçãoDados!C1657={"COMISSÃO MARINHA"},REPLACE(ExtraçãoDados!C1657={"COMISSÃO MARINHA"},1,28,"CCM"),ExtraçãoDados!C1657={"COMISSÃO CULTURAL DE MARINHA"},REPLACE(ExtraçãoDados!C1657={"COMISSÃO CULTURAL DE MARINHA"},1,28,"CCM"),ExtraçãoDados!C1657={"CCM"},REPLACE(ExtraçãoDados!C1657={"CCM"},1,28,"CCM"),ExtraçãoDados!C1657={"DN"},REPLACE(ExtraçãoDados!C1657={"DN"},1,28,"DN"),ExtraçãoDados!C1657={"ES"},REPLACE(ExtraçãoDados!C1657={"ES"},1,28,"ES"),ExtraçãoDados!C1657={"DA"},REPLACE(ExtraçãoDados!C1657={"DA"},1,28,"DA"),ExtraçãoDados!C1657={"DE: ESQUADRILHA SUBMARINOS"},REPLACE(ExtraçãoDados!C1657={"DE: ESQUADRILHA SUBMARINOS"},1,28,"ES"),ExtraçãoDados!C1657={"DE: COMISSÃO CULTURAL DE LMARINHA"},REPLACE(ExtraçãoDados!C1657={"DE: COMISSÃO CULTURAL DE LMARINHA"},1,28,"CCM"),ExtraçãoDados!C1657={"ON"},REPLACE(ExtraçãoDados!C1657={"ON"},1,28,"DN"),ExtraçãoDados!C1657={"ESQ. SUBMARINOS"},REPLACE(ExtraçãoDados!C1657={"ESQ. SUBMARINOS"},1,28,"ES"),ExtraçãoDados!C1657={"☒ irecção de Abastecimento"},REPLACE(ExtraçãoDados!C1657={"☒ irecção de Abastecimento"},1,28,"DA"),ExtraçãoDados!C1657={"Direcã d Abtit ço e asecmeno"},REPLACE(ExtraçãoDados!C1657={"Direcã d Abtit ço e asecmeno"},1,28,"DA"),ExtraçãoDados!C1657={"Diecã d Abtit rço e asecmeno"},REPLACE(ExtraçãoDados!C1657={"Diecã d Abtit rço e asecmeno"},1,28,"DA"),ISNUMBER(SEARCH("COMISSÃO",ExtraçãoDados!C1657,1)),REPLACE(ExtraçãoDados!C1657,1,29,"CCM"),ISNUMBER(SEARCH("DN/DIL/DRT1",ExtraçãoDados!C1657,1)),REPLACE(ExtraçãoDados!C1657,1,29,"DN"),ISNUMBER(SEARCH("DIRECÇAO DE NAVIOS",ExtraçãoDados!C1657,1)),REPLACE(ExtraçãoDados!C1657,1,29,"DN"),ISNUMBER(SEARCH("ESQUADRILHA SUBMARIN",ExtraçãoDados!C1657,1)),REPLACE(ExtraçãoDados!C1657,1,29,"ES"),ISNUMBER(SEARCH("DN",ExtraçãoDados!C1657,1)),REPLACE(ExtraçãoDados!C1657,1,29,"DN"),ISNUMBER(SEARCH("DIRECÇÃO",ExtraçãoDados!C1657,1)),REPLACE(ExtraçãoDados!C1657,1,29,"DN"),ISNUMBER(SEARCH("DIRECÇA0",ExtraçãoDados!C1657,1)),REPLACE(ExtraçãoDados!C1657,1,29,"DN"),ISNUMBER(SEARCH("DIRE",ExtraçãoDados!C1657,1)),REPLACE(ExtraçãoDados!C1657,1,29,"DN"),ISNUMBER(SEARCH("ESQUADRILHA",ExtraçãoDados!C1657,1)),REPLACE(ExtraçãoDados!C1657,1,29,"ES"),ISNUMBER(SEARCH("HOSPITAL DA MARINHA",ExtraçãoDados!C1657,1)),REPLACE(ExtraçãoDados!C1657,1,29,"HM"),ISNUMBER(SEARCH("HOSPITAL",ExtraçãoDados!C1657,1)),REPLACE(ExtraçãoDados!C1657,1,29,"HM"),ISNUMBER(SEARCH("HM",ExtraçãoDados!C1657,1)),REPLACE(ExtraçãoDados!C1657,1,29,"HM"),ISNUMBER(SEARCH("SECÇÃO DE APÓSITOS",ExtraçãoDados!C1657,1)),REPLACE(ExtraçãoDados!C1657,1,29,"HM"))</f>
        <v>#N/A</v>
      </c>
      <c r="E1657" s="4" t="e" cm="1">
        <f t="array" ref="E1657">_xlfn.IFS(LEN(ExtraçãoDados!B1657)=7,YEAR(ExtraçãoDados!D1657),LEN(ExtraçãoDados!B1657)=10,RIGHT(ExtraçãoDados!B1657,4),LEN(ExtraçãoDados!B1657)=9,YEAR(ExtraçãoDados!D1657),LEN(ExtraçãoDados!B1657)=8,YEAR(ExtraçãoDados!D1657),LEN(ExtraçãoDados!B1657)&gt;7,YEAR(ExtraçãoDados!D1657),LEN(ExtraçãoDados!B1657)&gt;5,YEAR(ExtraçãoDados!D1657),LEN(ExtraçãoDados!B1657)&gt;4,YEAR(ExtraçãoDados!D1657))</f>
        <v>#N/A</v>
      </c>
      <c r="F1657" s="4">
        <f>ExtraçãoDados!E1657</f>
        <v>0</v>
      </c>
    </row>
    <row r="1658" spans="1:6" x14ac:dyDescent="0.25">
      <c r="A1658" s="4">
        <f>ExtraçãoDados!A1658</f>
        <v>0</v>
      </c>
      <c r="B1658" s="4" t="str" cm="1">
        <f t="array" ref="B1658">_xlfn.IFS(LEN(ExtraçãoDados!B1658)=12,LEFT(ExtraçãoDados!B1658,3),LEN(ExtraçãoDados!B1658)=10,LEFT(ExtraçãoDados!B1658,5),LEN(ExtraçãoDados!B1658)&gt;19,0,LEN(ExtraçãoDados!B1658)=9,LEFT(ExtraçãoDados!B1658,4),LEN(ExtraçãoDados!B1658)=6,LEFT(ExtraçãoDados!B1658,3),LEN(ExtraçãoDados!B1658)&lt;5,LEFT(ExtraçãoDados!B1658,3),LEN(ExtraçãoDados!B1658)=8,LEFT(ExtraçãoDados!B1658,3),LEN(ExtraçãoDados!B1658)=5,LEFT(ExtraçãoDados!B1658,5),LEN(ExtraçãoDados!B1658)=11,LEFT(ExtraçãoDados!B1658,5),LEN(ExtraçãoDados!B1658)=7,RIGHT(ExtraçãoDados!B1658,6))</f>
        <v/>
      </c>
      <c r="C1658" s="4" t="e" cm="1">
        <f t="array" ref="C1658">_xlfn.IFS(LEN(B1658)=1,"ERRO",LEN(B1658)=2,_xlfn.CONCAT("000",B1658),LEN(B1658)=3,_xlfn.CONCAT("00",B1658),LEN(B1658)=4,_xlfn.CONCAT("0",B1658),LEN(B1658)=6,B1658,LEN(B1658)=7,B1658,LEN(B1658)=5,B1658)</f>
        <v>#N/A</v>
      </c>
      <c r="D1658" s="4" t="e" cm="1">
        <f t="array" ref="D1658">_xlfn.IFS(ExtraçãoDados!C1658={"Direcção de Abastecimento"},REPLACE(ExtraçãoDados!C1658="{Direcção de Abastecimento}",1,25,"DA"),ExtraçãoDados!C1658={"COMISSÃO CULTURAL DE LMARINHA"},REPLACE(ExtraçãoDados!C1658={"COMISSÃO CULTURAL DE LMARINHA"},1,28,"CCM"),ExtraçãoDados!C1658={"DIRECÇÃO DE NAVIOS"},REPLACE(ExtraçãoDados!C1658={"DIRECÇÃO DE NAVIOS"},1,28,"DN"),ExtraçãoDados!C1658={"ESQUADRILHA SUBMARINOS"},REPLACE(ExtraçãoDados!C1658={"ESQUADRILHA SUBMARINOS"},1,28,"ES"),ExtraçãoDados!C1658={"COMISSÃO MARINHA"},REPLACE(ExtraçãoDados!C1658={"COMISSÃO MARINHA"},1,28,"CCM"),ExtraçãoDados!C1658={"COMISSÃO CULTURAL DE MARINHA"},REPLACE(ExtraçãoDados!C1658={"COMISSÃO CULTURAL DE MARINHA"},1,28,"CCM"),ExtraçãoDados!C1658={"CCM"},REPLACE(ExtraçãoDados!C1658={"CCM"},1,28,"CCM"),ExtraçãoDados!C1658={"DN"},REPLACE(ExtraçãoDados!C1658={"DN"},1,28,"DN"),ExtraçãoDados!C1658={"ES"},REPLACE(ExtraçãoDados!C1658={"ES"},1,28,"ES"),ExtraçãoDados!C1658={"DA"},REPLACE(ExtraçãoDados!C1658={"DA"},1,28,"DA"),ExtraçãoDados!C1658={"DE: ESQUADRILHA SUBMARINOS"},REPLACE(ExtraçãoDados!C1658={"DE: ESQUADRILHA SUBMARINOS"},1,28,"ES"),ExtraçãoDados!C1658={"DE: COMISSÃO CULTURAL DE LMARINHA"},REPLACE(ExtraçãoDados!C1658={"DE: COMISSÃO CULTURAL DE LMARINHA"},1,28,"CCM"),ExtraçãoDados!C1658={"ON"},REPLACE(ExtraçãoDados!C1658={"ON"},1,28,"DN"),ExtraçãoDados!C1658={"ESQ. SUBMARINOS"},REPLACE(ExtraçãoDados!C1658={"ESQ. SUBMARINOS"},1,28,"ES"),ExtraçãoDados!C1658={"☒ irecção de Abastecimento"},REPLACE(ExtraçãoDados!C1658={"☒ irecção de Abastecimento"},1,28,"DA"),ExtraçãoDados!C1658={"Direcã d Abtit ço e asecmeno"},REPLACE(ExtraçãoDados!C1658={"Direcã d Abtit ço e asecmeno"},1,28,"DA"),ExtraçãoDados!C1658={"Diecã d Abtit rço e asecmeno"},REPLACE(ExtraçãoDados!C1658={"Diecã d Abtit rço e asecmeno"},1,28,"DA"),ISNUMBER(SEARCH("COMISSÃO",ExtraçãoDados!C1658,1)),REPLACE(ExtraçãoDados!C1658,1,29,"CCM"),ISNUMBER(SEARCH("DN/DIL/DRT1",ExtraçãoDados!C1658,1)),REPLACE(ExtraçãoDados!C1658,1,29,"DN"),ISNUMBER(SEARCH("DIRECÇAO DE NAVIOS",ExtraçãoDados!C1658,1)),REPLACE(ExtraçãoDados!C1658,1,29,"DN"),ISNUMBER(SEARCH("ESQUADRILHA SUBMARIN",ExtraçãoDados!C1658,1)),REPLACE(ExtraçãoDados!C1658,1,29,"ES"),ISNUMBER(SEARCH("DN",ExtraçãoDados!C1658,1)),REPLACE(ExtraçãoDados!C1658,1,29,"DN"),ISNUMBER(SEARCH("DIRECÇÃO",ExtraçãoDados!C1658,1)),REPLACE(ExtraçãoDados!C1658,1,29,"DN"),ISNUMBER(SEARCH("DIRECÇA0",ExtraçãoDados!C1658,1)),REPLACE(ExtraçãoDados!C1658,1,29,"DN"),ISNUMBER(SEARCH("DIRE",ExtraçãoDados!C1658,1)),REPLACE(ExtraçãoDados!C1658,1,29,"DN"),ISNUMBER(SEARCH("ESQUADRILHA",ExtraçãoDados!C1658,1)),REPLACE(ExtraçãoDados!C1658,1,29,"ES"),ISNUMBER(SEARCH("HOSPITAL DA MARINHA",ExtraçãoDados!C1658,1)),REPLACE(ExtraçãoDados!C1658,1,29,"HM"),ISNUMBER(SEARCH("HOSPITAL",ExtraçãoDados!C1658,1)),REPLACE(ExtraçãoDados!C1658,1,29,"HM"),ISNUMBER(SEARCH("HM",ExtraçãoDados!C1658,1)),REPLACE(ExtraçãoDados!C1658,1,29,"HM"),ISNUMBER(SEARCH("SECÇÃO DE APÓSITOS",ExtraçãoDados!C1658,1)),REPLACE(ExtraçãoDados!C1658,1,29,"HM"))</f>
        <v>#N/A</v>
      </c>
      <c r="E1658" s="4" t="e" cm="1">
        <f t="array" ref="E1658">_xlfn.IFS(LEN(ExtraçãoDados!B1658)=7,YEAR(ExtraçãoDados!D1658),LEN(ExtraçãoDados!B1658)=10,RIGHT(ExtraçãoDados!B1658,4),LEN(ExtraçãoDados!B1658)=9,YEAR(ExtraçãoDados!D1658),LEN(ExtraçãoDados!B1658)=8,YEAR(ExtraçãoDados!D1658),LEN(ExtraçãoDados!B1658)&gt;7,YEAR(ExtraçãoDados!D1658),LEN(ExtraçãoDados!B1658)&gt;5,YEAR(ExtraçãoDados!D1658),LEN(ExtraçãoDados!B1658)&gt;4,YEAR(ExtraçãoDados!D1658))</f>
        <v>#N/A</v>
      </c>
      <c r="F1658" s="4">
        <f>ExtraçãoDados!E1658</f>
        <v>0</v>
      </c>
    </row>
    <row r="1659" spans="1:6" x14ac:dyDescent="0.25">
      <c r="A1659" s="4">
        <f>ExtraçãoDados!A1659</f>
        <v>0</v>
      </c>
      <c r="B1659" s="4" t="str" cm="1">
        <f t="array" ref="B1659">_xlfn.IFS(LEN(ExtraçãoDados!B1659)=12,LEFT(ExtraçãoDados!B1659,3),LEN(ExtraçãoDados!B1659)=10,LEFT(ExtraçãoDados!B1659,5),LEN(ExtraçãoDados!B1659)&gt;19,0,LEN(ExtraçãoDados!B1659)=9,LEFT(ExtraçãoDados!B1659,4),LEN(ExtraçãoDados!B1659)=6,LEFT(ExtraçãoDados!B1659,3),LEN(ExtraçãoDados!B1659)&lt;5,LEFT(ExtraçãoDados!B1659,3),LEN(ExtraçãoDados!B1659)=8,LEFT(ExtraçãoDados!B1659,3),LEN(ExtraçãoDados!B1659)=5,LEFT(ExtraçãoDados!B1659,5),LEN(ExtraçãoDados!B1659)=11,LEFT(ExtraçãoDados!B1659,5),LEN(ExtraçãoDados!B1659)=7,RIGHT(ExtraçãoDados!B1659,6))</f>
        <v/>
      </c>
      <c r="C1659" s="4" t="e" cm="1">
        <f t="array" ref="C1659">_xlfn.IFS(LEN(B1659)=1,"ERRO",LEN(B1659)=2,_xlfn.CONCAT("000",B1659),LEN(B1659)=3,_xlfn.CONCAT("00",B1659),LEN(B1659)=4,_xlfn.CONCAT("0",B1659),LEN(B1659)=6,B1659,LEN(B1659)=7,B1659,LEN(B1659)=5,B1659)</f>
        <v>#N/A</v>
      </c>
      <c r="D1659" s="4" t="e" cm="1">
        <f t="array" ref="D1659">_xlfn.IFS(ExtraçãoDados!C1659={"Direcção de Abastecimento"},REPLACE(ExtraçãoDados!C1659="{Direcção de Abastecimento}",1,25,"DA"),ExtraçãoDados!C1659={"COMISSÃO CULTURAL DE LMARINHA"},REPLACE(ExtraçãoDados!C1659={"COMISSÃO CULTURAL DE LMARINHA"},1,28,"CCM"),ExtraçãoDados!C1659={"DIRECÇÃO DE NAVIOS"},REPLACE(ExtraçãoDados!C1659={"DIRECÇÃO DE NAVIOS"},1,28,"DN"),ExtraçãoDados!C1659={"ESQUADRILHA SUBMARINOS"},REPLACE(ExtraçãoDados!C1659={"ESQUADRILHA SUBMARINOS"},1,28,"ES"),ExtraçãoDados!C1659={"COMISSÃO MARINHA"},REPLACE(ExtraçãoDados!C1659={"COMISSÃO MARINHA"},1,28,"CCM"),ExtraçãoDados!C1659={"COMISSÃO CULTURAL DE MARINHA"},REPLACE(ExtraçãoDados!C1659={"COMISSÃO CULTURAL DE MARINHA"},1,28,"CCM"),ExtraçãoDados!C1659={"CCM"},REPLACE(ExtraçãoDados!C1659={"CCM"},1,28,"CCM"),ExtraçãoDados!C1659={"DN"},REPLACE(ExtraçãoDados!C1659={"DN"},1,28,"DN"),ExtraçãoDados!C1659={"ES"},REPLACE(ExtraçãoDados!C1659={"ES"},1,28,"ES"),ExtraçãoDados!C1659={"DA"},REPLACE(ExtraçãoDados!C1659={"DA"},1,28,"DA"),ExtraçãoDados!C1659={"DE: ESQUADRILHA SUBMARINOS"},REPLACE(ExtraçãoDados!C1659={"DE: ESQUADRILHA SUBMARINOS"},1,28,"ES"),ExtraçãoDados!C1659={"DE: COMISSÃO CULTURAL DE LMARINHA"},REPLACE(ExtraçãoDados!C1659={"DE: COMISSÃO CULTURAL DE LMARINHA"},1,28,"CCM"),ExtraçãoDados!C1659={"ON"},REPLACE(ExtraçãoDados!C1659={"ON"},1,28,"DN"),ExtraçãoDados!C1659={"ESQ. SUBMARINOS"},REPLACE(ExtraçãoDados!C1659={"ESQ. SUBMARINOS"},1,28,"ES"),ExtraçãoDados!C1659={"☒ irecção de Abastecimento"},REPLACE(ExtraçãoDados!C1659={"☒ irecção de Abastecimento"},1,28,"DA"),ExtraçãoDados!C1659={"Direcã d Abtit ço e asecmeno"},REPLACE(ExtraçãoDados!C1659={"Direcã d Abtit ço e asecmeno"},1,28,"DA"),ExtraçãoDados!C1659={"Diecã d Abtit rço e asecmeno"},REPLACE(ExtraçãoDados!C1659={"Diecã d Abtit rço e asecmeno"},1,28,"DA"),ISNUMBER(SEARCH("COMISSÃO",ExtraçãoDados!C1659,1)),REPLACE(ExtraçãoDados!C1659,1,29,"CCM"),ISNUMBER(SEARCH("DN/DIL/DRT1",ExtraçãoDados!C1659,1)),REPLACE(ExtraçãoDados!C1659,1,29,"DN"),ISNUMBER(SEARCH("DIRECÇAO DE NAVIOS",ExtraçãoDados!C1659,1)),REPLACE(ExtraçãoDados!C1659,1,29,"DN"),ISNUMBER(SEARCH("ESQUADRILHA SUBMARIN",ExtraçãoDados!C1659,1)),REPLACE(ExtraçãoDados!C1659,1,29,"ES"),ISNUMBER(SEARCH("DN",ExtraçãoDados!C1659,1)),REPLACE(ExtraçãoDados!C1659,1,29,"DN"),ISNUMBER(SEARCH("DIRECÇÃO",ExtraçãoDados!C1659,1)),REPLACE(ExtraçãoDados!C1659,1,29,"DN"),ISNUMBER(SEARCH("DIRECÇA0",ExtraçãoDados!C1659,1)),REPLACE(ExtraçãoDados!C1659,1,29,"DN"),ISNUMBER(SEARCH("DIRE",ExtraçãoDados!C1659,1)),REPLACE(ExtraçãoDados!C1659,1,29,"DN"),ISNUMBER(SEARCH("ESQUADRILHA",ExtraçãoDados!C1659,1)),REPLACE(ExtraçãoDados!C1659,1,29,"ES"),ISNUMBER(SEARCH("HOSPITAL DA MARINHA",ExtraçãoDados!C1659,1)),REPLACE(ExtraçãoDados!C1659,1,29,"HM"),ISNUMBER(SEARCH("HOSPITAL",ExtraçãoDados!C1659,1)),REPLACE(ExtraçãoDados!C1659,1,29,"HM"),ISNUMBER(SEARCH("HM",ExtraçãoDados!C1659,1)),REPLACE(ExtraçãoDados!C1659,1,29,"HM"),ISNUMBER(SEARCH("SECÇÃO DE APÓSITOS",ExtraçãoDados!C1659,1)),REPLACE(ExtraçãoDados!C1659,1,29,"HM"))</f>
        <v>#N/A</v>
      </c>
      <c r="E1659" s="4" t="e" cm="1">
        <f t="array" ref="E1659">_xlfn.IFS(LEN(ExtraçãoDados!B1659)=7,YEAR(ExtraçãoDados!D1659),LEN(ExtraçãoDados!B1659)=10,RIGHT(ExtraçãoDados!B1659,4),LEN(ExtraçãoDados!B1659)=9,YEAR(ExtraçãoDados!D1659),LEN(ExtraçãoDados!B1659)=8,YEAR(ExtraçãoDados!D1659),LEN(ExtraçãoDados!B1659)&gt;7,YEAR(ExtraçãoDados!D1659),LEN(ExtraçãoDados!B1659)&gt;5,YEAR(ExtraçãoDados!D1659),LEN(ExtraçãoDados!B1659)&gt;4,YEAR(ExtraçãoDados!D1659))</f>
        <v>#N/A</v>
      </c>
      <c r="F1659" s="4">
        <f>ExtraçãoDados!E1659</f>
        <v>0</v>
      </c>
    </row>
    <row r="1660" spans="1:6" x14ac:dyDescent="0.25">
      <c r="A1660" s="4">
        <f>ExtraçãoDados!A1660</f>
        <v>0</v>
      </c>
      <c r="B1660" s="4" t="str" cm="1">
        <f t="array" ref="B1660">_xlfn.IFS(LEN(ExtraçãoDados!B1660)=12,LEFT(ExtraçãoDados!B1660,3),LEN(ExtraçãoDados!B1660)=10,LEFT(ExtraçãoDados!B1660,5),LEN(ExtraçãoDados!B1660)&gt;19,0,LEN(ExtraçãoDados!B1660)=9,LEFT(ExtraçãoDados!B1660,4),LEN(ExtraçãoDados!B1660)=6,LEFT(ExtraçãoDados!B1660,3),LEN(ExtraçãoDados!B1660)&lt;5,LEFT(ExtraçãoDados!B1660,3),LEN(ExtraçãoDados!B1660)=8,LEFT(ExtraçãoDados!B1660,3),LEN(ExtraçãoDados!B1660)=5,LEFT(ExtraçãoDados!B1660,5),LEN(ExtraçãoDados!B1660)=11,LEFT(ExtraçãoDados!B1660,5),LEN(ExtraçãoDados!B1660)=7,RIGHT(ExtraçãoDados!B1660,6))</f>
        <v/>
      </c>
      <c r="C1660" s="4" t="e" cm="1">
        <f t="array" ref="C1660">_xlfn.IFS(LEN(B1660)=1,"ERRO",LEN(B1660)=2,_xlfn.CONCAT("000",B1660),LEN(B1660)=3,_xlfn.CONCAT("00",B1660),LEN(B1660)=4,_xlfn.CONCAT("0",B1660),LEN(B1660)=6,B1660,LEN(B1660)=7,B1660,LEN(B1660)=5,B1660)</f>
        <v>#N/A</v>
      </c>
      <c r="D1660" s="4" t="e" cm="1">
        <f t="array" ref="D1660">_xlfn.IFS(ExtraçãoDados!C1660={"Direcção de Abastecimento"},REPLACE(ExtraçãoDados!C1660="{Direcção de Abastecimento}",1,25,"DA"),ExtraçãoDados!C1660={"COMISSÃO CULTURAL DE LMARINHA"},REPLACE(ExtraçãoDados!C1660={"COMISSÃO CULTURAL DE LMARINHA"},1,28,"CCM"),ExtraçãoDados!C1660={"DIRECÇÃO DE NAVIOS"},REPLACE(ExtraçãoDados!C1660={"DIRECÇÃO DE NAVIOS"},1,28,"DN"),ExtraçãoDados!C1660={"ESQUADRILHA SUBMARINOS"},REPLACE(ExtraçãoDados!C1660={"ESQUADRILHA SUBMARINOS"},1,28,"ES"),ExtraçãoDados!C1660={"COMISSÃO MARINHA"},REPLACE(ExtraçãoDados!C1660={"COMISSÃO MARINHA"},1,28,"CCM"),ExtraçãoDados!C1660={"COMISSÃO CULTURAL DE MARINHA"},REPLACE(ExtraçãoDados!C1660={"COMISSÃO CULTURAL DE MARINHA"},1,28,"CCM"),ExtraçãoDados!C1660={"CCM"},REPLACE(ExtraçãoDados!C1660={"CCM"},1,28,"CCM"),ExtraçãoDados!C1660={"DN"},REPLACE(ExtraçãoDados!C1660={"DN"},1,28,"DN"),ExtraçãoDados!C1660={"ES"},REPLACE(ExtraçãoDados!C1660={"ES"},1,28,"ES"),ExtraçãoDados!C1660={"DA"},REPLACE(ExtraçãoDados!C1660={"DA"},1,28,"DA"),ExtraçãoDados!C1660={"DE: ESQUADRILHA SUBMARINOS"},REPLACE(ExtraçãoDados!C1660={"DE: ESQUADRILHA SUBMARINOS"},1,28,"ES"),ExtraçãoDados!C1660={"DE: COMISSÃO CULTURAL DE LMARINHA"},REPLACE(ExtraçãoDados!C1660={"DE: COMISSÃO CULTURAL DE LMARINHA"},1,28,"CCM"),ExtraçãoDados!C1660={"ON"},REPLACE(ExtraçãoDados!C1660={"ON"},1,28,"DN"),ExtraçãoDados!C1660={"ESQ. SUBMARINOS"},REPLACE(ExtraçãoDados!C1660={"ESQ. SUBMARINOS"},1,28,"ES"),ExtraçãoDados!C1660={"☒ irecção de Abastecimento"},REPLACE(ExtraçãoDados!C1660={"☒ irecção de Abastecimento"},1,28,"DA"),ExtraçãoDados!C1660={"Direcã d Abtit ço e asecmeno"},REPLACE(ExtraçãoDados!C1660={"Direcã d Abtit ço e asecmeno"},1,28,"DA"),ExtraçãoDados!C1660={"Diecã d Abtit rço e asecmeno"},REPLACE(ExtraçãoDados!C1660={"Diecã d Abtit rço e asecmeno"},1,28,"DA"),ISNUMBER(SEARCH("COMISSÃO",ExtraçãoDados!C1660,1)),REPLACE(ExtraçãoDados!C1660,1,29,"CCM"),ISNUMBER(SEARCH("DN/DIL/DRT1",ExtraçãoDados!C1660,1)),REPLACE(ExtraçãoDados!C1660,1,29,"DN"),ISNUMBER(SEARCH("DIRECÇAO DE NAVIOS",ExtraçãoDados!C1660,1)),REPLACE(ExtraçãoDados!C1660,1,29,"DN"),ISNUMBER(SEARCH("ESQUADRILHA SUBMARIN",ExtraçãoDados!C1660,1)),REPLACE(ExtraçãoDados!C1660,1,29,"ES"),ISNUMBER(SEARCH("DN",ExtraçãoDados!C1660,1)),REPLACE(ExtraçãoDados!C1660,1,29,"DN"),ISNUMBER(SEARCH("DIRECÇÃO",ExtraçãoDados!C1660,1)),REPLACE(ExtraçãoDados!C1660,1,29,"DN"),ISNUMBER(SEARCH("DIRECÇA0",ExtraçãoDados!C1660,1)),REPLACE(ExtraçãoDados!C1660,1,29,"DN"),ISNUMBER(SEARCH("DIRE",ExtraçãoDados!C1660,1)),REPLACE(ExtraçãoDados!C1660,1,29,"DN"),ISNUMBER(SEARCH("ESQUADRILHA",ExtraçãoDados!C1660,1)),REPLACE(ExtraçãoDados!C1660,1,29,"ES"),ISNUMBER(SEARCH("HOSPITAL DA MARINHA",ExtraçãoDados!C1660,1)),REPLACE(ExtraçãoDados!C1660,1,29,"HM"),ISNUMBER(SEARCH("HOSPITAL",ExtraçãoDados!C1660,1)),REPLACE(ExtraçãoDados!C1660,1,29,"HM"),ISNUMBER(SEARCH("HM",ExtraçãoDados!C1660,1)),REPLACE(ExtraçãoDados!C1660,1,29,"HM"),ISNUMBER(SEARCH("SECÇÃO DE APÓSITOS",ExtraçãoDados!C1660,1)),REPLACE(ExtraçãoDados!C1660,1,29,"HM"))</f>
        <v>#N/A</v>
      </c>
      <c r="E1660" s="4" t="e" cm="1">
        <f t="array" ref="E1660">_xlfn.IFS(LEN(ExtraçãoDados!B1660)=7,YEAR(ExtraçãoDados!D1660),LEN(ExtraçãoDados!B1660)=10,RIGHT(ExtraçãoDados!B1660,4),LEN(ExtraçãoDados!B1660)=9,YEAR(ExtraçãoDados!D1660),LEN(ExtraçãoDados!B1660)=8,YEAR(ExtraçãoDados!D1660),LEN(ExtraçãoDados!B1660)&gt;7,YEAR(ExtraçãoDados!D1660),LEN(ExtraçãoDados!B1660)&gt;5,YEAR(ExtraçãoDados!D1660),LEN(ExtraçãoDados!B1660)&gt;4,YEAR(ExtraçãoDados!D1660))</f>
        <v>#N/A</v>
      </c>
      <c r="F1660" s="4">
        <f>ExtraçãoDados!E1660</f>
        <v>0</v>
      </c>
    </row>
    <row r="1661" spans="1:6" x14ac:dyDescent="0.25">
      <c r="A1661" s="4">
        <f>ExtraçãoDados!A1661</f>
        <v>0</v>
      </c>
      <c r="B1661" s="4" t="str" cm="1">
        <f t="array" ref="B1661">_xlfn.IFS(LEN(ExtraçãoDados!B1661)=12,LEFT(ExtraçãoDados!B1661,3),LEN(ExtraçãoDados!B1661)=10,LEFT(ExtraçãoDados!B1661,5),LEN(ExtraçãoDados!B1661)&gt;19,0,LEN(ExtraçãoDados!B1661)=9,LEFT(ExtraçãoDados!B1661,4),LEN(ExtraçãoDados!B1661)=6,LEFT(ExtraçãoDados!B1661,3),LEN(ExtraçãoDados!B1661)&lt;5,LEFT(ExtraçãoDados!B1661,3),LEN(ExtraçãoDados!B1661)=8,LEFT(ExtraçãoDados!B1661,3),LEN(ExtraçãoDados!B1661)=5,LEFT(ExtraçãoDados!B1661,5),LEN(ExtraçãoDados!B1661)=11,LEFT(ExtraçãoDados!B1661,5),LEN(ExtraçãoDados!B1661)=7,RIGHT(ExtraçãoDados!B1661,6))</f>
        <v/>
      </c>
      <c r="C1661" s="4" t="e" cm="1">
        <f t="array" ref="C1661">_xlfn.IFS(LEN(B1661)=1,"ERRO",LEN(B1661)=2,_xlfn.CONCAT("000",B1661),LEN(B1661)=3,_xlfn.CONCAT("00",B1661),LEN(B1661)=4,_xlfn.CONCAT("0",B1661),LEN(B1661)=6,B1661,LEN(B1661)=7,B1661,LEN(B1661)=5,B1661)</f>
        <v>#N/A</v>
      </c>
      <c r="D1661" s="4" t="e" cm="1">
        <f t="array" ref="D1661">_xlfn.IFS(ExtraçãoDados!C1661={"Direcção de Abastecimento"},REPLACE(ExtraçãoDados!C1661="{Direcção de Abastecimento}",1,25,"DA"),ExtraçãoDados!C1661={"COMISSÃO CULTURAL DE LMARINHA"},REPLACE(ExtraçãoDados!C1661={"COMISSÃO CULTURAL DE LMARINHA"},1,28,"CCM"),ExtraçãoDados!C1661={"DIRECÇÃO DE NAVIOS"},REPLACE(ExtraçãoDados!C1661={"DIRECÇÃO DE NAVIOS"},1,28,"DN"),ExtraçãoDados!C1661={"ESQUADRILHA SUBMARINOS"},REPLACE(ExtraçãoDados!C1661={"ESQUADRILHA SUBMARINOS"},1,28,"ES"),ExtraçãoDados!C1661={"COMISSÃO MARINHA"},REPLACE(ExtraçãoDados!C1661={"COMISSÃO MARINHA"},1,28,"CCM"),ExtraçãoDados!C1661={"COMISSÃO CULTURAL DE MARINHA"},REPLACE(ExtraçãoDados!C1661={"COMISSÃO CULTURAL DE MARINHA"},1,28,"CCM"),ExtraçãoDados!C1661={"CCM"},REPLACE(ExtraçãoDados!C1661={"CCM"},1,28,"CCM"),ExtraçãoDados!C1661={"DN"},REPLACE(ExtraçãoDados!C1661={"DN"},1,28,"DN"),ExtraçãoDados!C1661={"ES"},REPLACE(ExtraçãoDados!C1661={"ES"},1,28,"ES"),ExtraçãoDados!C1661={"DA"},REPLACE(ExtraçãoDados!C1661={"DA"},1,28,"DA"),ExtraçãoDados!C1661={"DE: ESQUADRILHA SUBMARINOS"},REPLACE(ExtraçãoDados!C1661={"DE: ESQUADRILHA SUBMARINOS"},1,28,"ES"),ExtraçãoDados!C1661={"DE: COMISSÃO CULTURAL DE LMARINHA"},REPLACE(ExtraçãoDados!C1661={"DE: COMISSÃO CULTURAL DE LMARINHA"},1,28,"CCM"),ExtraçãoDados!C1661={"ON"},REPLACE(ExtraçãoDados!C1661={"ON"},1,28,"DN"),ExtraçãoDados!C1661={"ESQ. SUBMARINOS"},REPLACE(ExtraçãoDados!C1661={"ESQ. SUBMARINOS"},1,28,"ES"),ExtraçãoDados!C1661={"☒ irecção de Abastecimento"},REPLACE(ExtraçãoDados!C1661={"☒ irecção de Abastecimento"},1,28,"DA"),ExtraçãoDados!C1661={"Direcã d Abtit ço e asecmeno"},REPLACE(ExtraçãoDados!C1661={"Direcã d Abtit ço e asecmeno"},1,28,"DA"),ExtraçãoDados!C1661={"Diecã d Abtit rço e asecmeno"},REPLACE(ExtraçãoDados!C1661={"Diecã d Abtit rço e asecmeno"},1,28,"DA"),ISNUMBER(SEARCH("COMISSÃO",ExtraçãoDados!C1661,1)),REPLACE(ExtraçãoDados!C1661,1,29,"CCM"),ISNUMBER(SEARCH("DN/DIL/DRT1",ExtraçãoDados!C1661,1)),REPLACE(ExtraçãoDados!C1661,1,29,"DN"),ISNUMBER(SEARCH("DIRECÇAO DE NAVIOS",ExtraçãoDados!C1661,1)),REPLACE(ExtraçãoDados!C1661,1,29,"DN"),ISNUMBER(SEARCH("ESQUADRILHA SUBMARIN",ExtraçãoDados!C1661,1)),REPLACE(ExtraçãoDados!C1661,1,29,"ES"),ISNUMBER(SEARCH("DN",ExtraçãoDados!C1661,1)),REPLACE(ExtraçãoDados!C1661,1,29,"DN"),ISNUMBER(SEARCH("DIRECÇÃO",ExtraçãoDados!C1661,1)),REPLACE(ExtraçãoDados!C1661,1,29,"DN"),ISNUMBER(SEARCH("DIRECÇA0",ExtraçãoDados!C1661,1)),REPLACE(ExtraçãoDados!C1661,1,29,"DN"),ISNUMBER(SEARCH("DIRE",ExtraçãoDados!C1661,1)),REPLACE(ExtraçãoDados!C1661,1,29,"DN"),ISNUMBER(SEARCH("ESQUADRILHA",ExtraçãoDados!C1661,1)),REPLACE(ExtraçãoDados!C1661,1,29,"ES"),ISNUMBER(SEARCH("HOSPITAL DA MARINHA",ExtraçãoDados!C1661,1)),REPLACE(ExtraçãoDados!C1661,1,29,"HM"),ISNUMBER(SEARCH("HOSPITAL",ExtraçãoDados!C1661,1)),REPLACE(ExtraçãoDados!C1661,1,29,"HM"),ISNUMBER(SEARCH("HM",ExtraçãoDados!C1661,1)),REPLACE(ExtraçãoDados!C1661,1,29,"HM"),ISNUMBER(SEARCH("SECÇÃO DE APÓSITOS",ExtraçãoDados!C1661,1)),REPLACE(ExtraçãoDados!C1661,1,29,"HM"))</f>
        <v>#N/A</v>
      </c>
      <c r="E1661" s="4" t="e" cm="1">
        <f t="array" ref="E1661">_xlfn.IFS(LEN(ExtraçãoDados!B1661)=7,YEAR(ExtraçãoDados!D1661),LEN(ExtraçãoDados!B1661)=10,RIGHT(ExtraçãoDados!B1661,4),LEN(ExtraçãoDados!B1661)=9,YEAR(ExtraçãoDados!D1661),LEN(ExtraçãoDados!B1661)=8,YEAR(ExtraçãoDados!D1661),LEN(ExtraçãoDados!B1661)&gt;7,YEAR(ExtraçãoDados!D1661),LEN(ExtraçãoDados!B1661)&gt;5,YEAR(ExtraçãoDados!D1661),LEN(ExtraçãoDados!B1661)&gt;4,YEAR(ExtraçãoDados!D1661))</f>
        <v>#N/A</v>
      </c>
      <c r="F1661" s="4">
        <f>ExtraçãoDados!E1661</f>
        <v>0</v>
      </c>
    </row>
    <row r="1662" spans="1:6" x14ac:dyDescent="0.25">
      <c r="A1662" s="4">
        <f>ExtraçãoDados!A1662</f>
        <v>0</v>
      </c>
      <c r="B1662" s="4" t="str" cm="1">
        <f t="array" ref="B1662">_xlfn.IFS(LEN(ExtraçãoDados!B1662)=12,LEFT(ExtraçãoDados!B1662,3),LEN(ExtraçãoDados!B1662)=10,LEFT(ExtraçãoDados!B1662,5),LEN(ExtraçãoDados!B1662)&gt;19,0,LEN(ExtraçãoDados!B1662)=9,LEFT(ExtraçãoDados!B1662,4),LEN(ExtraçãoDados!B1662)=6,LEFT(ExtraçãoDados!B1662,3),LEN(ExtraçãoDados!B1662)&lt;5,LEFT(ExtraçãoDados!B1662,3),LEN(ExtraçãoDados!B1662)=8,LEFT(ExtraçãoDados!B1662,3),LEN(ExtraçãoDados!B1662)=5,LEFT(ExtraçãoDados!B1662,5),LEN(ExtraçãoDados!B1662)=11,LEFT(ExtraçãoDados!B1662,5),LEN(ExtraçãoDados!B1662)=7,RIGHT(ExtraçãoDados!B1662,6))</f>
        <v/>
      </c>
      <c r="C1662" s="4" t="e" cm="1">
        <f t="array" ref="C1662">_xlfn.IFS(LEN(B1662)=1,"ERRO",LEN(B1662)=2,_xlfn.CONCAT("000",B1662),LEN(B1662)=3,_xlfn.CONCAT("00",B1662),LEN(B1662)=4,_xlfn.CONCAT("0",B1662),LEN(B1662)=6,B1662,LEN(B1662)=7,B1662,LEN(B1662)=5,B1662)</f>
        <v>#N/A</v>
      </c>
      <c r="D1662" s="4" t="e" cm="1">
        <f t="array" ref="D1662">_xlfn.IFS(ExtraçãoDados!C1662={"Direcção de Abastecimento"},REPLACE(ExtraçãoDados!C1662="{Direcção de Abastecimento}",1,25,"DA"),ExtraçãoDados!C1662={"COMISSÃO CULTURAL DE LMARINHA"},REPLACE(ExtraçãoDados!C1662={"COMISSÃO CULTURAL DE LMARINHA"},1,28,"CCM"),ExtraçãoDados!C1662={"DIRECÇÃO DE NAVIOS"},REPLACE(ExtraçãoDados!C1662={"DIRECÇÃO DE NAVIOS"},1,28,"DN"),ExtraçãoDados!C1662={"ESQUADRILHA SUBMARINOS"},REPLACE(ExtraçãoDados!C1662={"ESQUADRILHA SUBMARINOS"},1,28,"ES"),ExtraçãoDados!C1662={"COMISSÃO MARINHA"},REPLACE(ExtraçãoDados!C1662={"COMISSÃO MARINHA"},1,28,"CCM"),ExtraçãoDados!C1662={"COMISSÃO CULTURAL DE MARINHA"},REPLACE(ExtraçãoDados!C1662={"COMISSÃO CULTURAL DE MARINHA"},1,28,"CCM"),ExtraçãoDados!C1662={"CCM"},REPLACE(ExtraçãoDados!C1662={"CCM"},1,28,"CCM"),ExtraçãoDados!C1662={"DN"},REPLACE(ExtraçãoDados!C1662={"DN"},1,28,"DN"),ExtraçãoDados!C1662={"ES"},REPLACE(ExtraçãoDados!C1662={"ES"},1,28,"ES"),ExtraçãoDados!C1662={"DA"},REPLACE(ExtraçãoDados!C1662={"DA"},1,28,"DA"),ExtraçãoDados!C1662={"DE: ESQUADRILHA SUBMARINOS"},REPLACE(ExtraçãoDados!C1662={"DE: ESQUADRILHA SUBMARINOS"},1,28,"ES"),ExtraçãoDados!C1662={"DE: COMISSÃO CULTURAL DE LMARINHA"},REPLACE(ExtraçãoDados!C1662={"DE: COMISSÃO CULTURAL DE LMARINHA"},1,28,"CCM"),ExtraçãoDados!C1662={"ON"},REPLACE(ExtraçãoDados!C1662={"ON"},1,28,"DN"),ExtraçãoDados!C1662={"ESQ. SUBMARINOS"},REPLACE(ExtraçãoDados!C1662={"ESQ. SUBMARINOS"},1,28,"ES"),ExtraçãoDados!C1662={"☒ irecção de Abastecimento"},REPLACE(ExtraçãoDados!C1662={"☒ irecção de Abastecimento"},1,28,"DA"),ExtraçãoDados!C1662={"Direcã d Abtit ço e asecmeno"},REPLACE(ExtraçãoDados!C1662={"Direcã d Abtit ço e asecmeno"},1,28,"DA"),ExtraçãoDados!C1662={"Diecã d Abtit rço e asecmeno"},REPLACE(ExtraçãoDados!C1662={"Diecã d Abtit rço e asecmeno"},1,28,"DA"),ISNUMBER(SEARCH("COMISSÃO",ExtraçãoDados!C1662,1)),REPLACE(ExtraçãoDados!C1662,1,29,"CCM"),ISNUMBER(SEARCH("DN/DIL/DRT1",ExtraçãoDados!C1662,1)),REPLACE(ExtraçãoDados!C1662,1,29,"DN"),ISNUMBER(SEARCH("DIRECÇAO DE NAVIOS",ExtraçãoDados!C1662,1)),REPLACE(ExtraçãoDados!C1662,1,29,"DN"),ISNUMBER(SEARCH("ESQUADRILHA SUBMARIN",ExtraçãoDados!C1662,1)),REPLACE(ExtraçãoDados!C1662,1,29,"ES"),ISNUMBER(SEARCH("DN",ExtraçãoDados!C1662,1)),REPLACE(ExtraçãoDados!C1662,1,29,"DN"),ISNUMBER(SEARCH("DIRECÇÃO",ExtraçãoDados!C1662,1)),REPLACE(ExtraçãoDados!C1662,1,29,"DN"),ISNUMBER(SEARCH("DIRECÇA0",ExtraçãoDados!C1662,1)),REPLACE(ExtraçãoDados!C1662,1,29,"DN"),ISNUMBER(SEARCH("DIRE",ExtraçãoDados!C1662,1)),REPLACE(ExtraçãoDados!C1662,1,29,"DN"),ISNUMBER(SEARCH("ESQUADRILHA",ExtraçãoDados!C1662,1)),REPLACE(ExtraçãoDados!C1662,1,29,"ES"),ISNUMBER(SEARCH("HOSPITAL DA MARINHA",ExtraçãoDados!C1662,1)),REPLACE(ExtraçãoDados!C1662,1,29,"HM"),ISNUMBER(SEARCH("HOSPITAL",ExtraçãoDados!C1662,1)),REPLACE(ExtraçãoDados!C1662,1,29,"HM"),ISNUMBER(SEARCH("HM",ExtraçãoDados!C1662,1)),REPLACE(ExtraçãoDados!C1662,1,29,"HM"),ISNUMBER(SEARCH("SECÇÃO DE APÓSITOS",ExtraçãoDados!C1662,1)),REPLACE(ExtraçãoDados!C1662,1,29,"HM"))</f>
        <v>#N/A</v>
      </c>
      <c r="E1662" s="4" t="e" cm="1">
        <f t="array" ref="E1662">_xlfn.IFS(LEN(ExtraçãoDados!B1662)=7,YEAR(ExtraçãoDados!D1662),LEN(ExtraçãoDados!B1662)=10,RIGHT(ExtraçãoDados!B1662,4),LEN(ExtraçãoDados!B1662)=9,YEAR(ExtraçãoDados!D1662),LEN(ExtraçãoDados!B1662)=8,YEAR(ExtraçãoDados!D1662),LEN(ExtraçãoDados!B1662)&gt;7,YEAR(ExtraçãoDados!D1662),LEN(ExtraçãoDados!B1662)&gt;5,YEAR(ExtraçãoDados!D1662),LEN(ExtraçãoDados!B1662)&gt;4,YEAR(ExtraçãoDados!D1662))</f>
        <v>#N/A</v>
      </c>
      <c r="F1662" s="4">
        <f>ExtraçãoDados!E1662</f>
        <v>0</v>
      </c>
    </row>
    <row r="1663" spans="1:6" x14ac:dyDescent="0.25">
      <c r="A1663" s="4">
        <f>ExtraçãoDados!A1663</f>
        <v>0</v>
      </c>
      <c r="B1663" s="4" t="str" cm="1">
        <f t="array" ref="B1663">_xlfn.IFS(LEN(ExtraçãoDados!B1663)=12,LEFT(ExtraçãoDados!B1663,3),LEN(ExtraçãoDados!B1663)=10,LEFT(ExtraçãoDados!B1663,5),LEN(ExtraçãoDados!B1663)&gt;19,0,LEN(ExtraçãoDados!B1663)=9,LEFT(ExtraçãoDados!B1663,4),LEN(ExtraçãoDados!B1663)=6,LEFT(ExtraçãoDados!B1663,3),LEN(ExtraçãoDados!B1663)&lt;5,LEFT(ExtraçãoDados!B1663,3),LEN(ExtraçãoDados!B1663)=8,LEFT(ExtraçãoDados!B1663,3),LEN(ExtraçãoDados!B1663)=5,LEFT(ExtraçãoDados!B1663,5),LEN(ExtraçãoDados!B1663)=11,LEFT(ExtraçãoDados!B1663,5),LEN(ExtraçãoDados!B1663)=7,RIGHT(ExtraçãoDados!B1663,6))</f>
        <v/>
      </c>
      <c r="C1663" s="4" t="e" cm="1">
        <f t="array" ref="C1663">_xlfn.IFS(LEN(B1663)=1,"ERRO",LEN(B1663)=2,_xlfn.CONCAT("000",B1663),LEN(B1663)=3,_xlfn.CONCAT("00",B1663),LEN(B1663)=4,_xlfn.CONCAT("0",B1663),LEN(B1663)=6,B1663,LEN(B1663)=7,B1663,LEN(B1663)=5,B1663)</f>
        <v>#N/A</v>
      </c>
      <c r="D1663" s="4" t="e" cm="1">
        <f t="array" ref="D1663">_xlfn.IFS(ExtraçãoDados!C1663={"Direcção de Abastecimento"},REPLACE(ExtraçãoDados!C1663="{Direcção de Abastecimento}",1,25,"DA"),ExtraçãoDados!C1663={"COMISSÃO CULTURAL DE LMARINHA"},REPLACE(ExtraçãoDados!C1663={"COMISSÃO CULTURAL DE LMARINHA"},1,28,"CCM"),ExtraçãoDados!C1663={"DIRECÇÃO DE NAVIOS"},REPLACE(ExtraçãoDados!C1663={"DIRECÇÃO DE NAVIOS"},1,28,"DN"),ExtraçãoDados!C1663={"ESQUADRILHA SUBMARINOS"},REPLACE(ExtraçãoDados!C1663={"ESQUADRILHA SUBMARINOS"},1,28,"ES"),ExtraçãoDados!C1663={"COMISSÃO MARINHA"},REPLACE(ExtraçãoDados!C1663={"COMISSÃO MARINHA"},1,28,"CCM"),ExtraçãoDados!C1663={"COMISSÃO CULTURAL DE MARINHA"},REPLACE(ExtraçãoDados!C1663={"COMISSÃO CULTURAL DE MARINHA"},1,28,"CCM"),ExtraçãoDados!C1663={"CCM"},REPLACE(ExtraçãoDados!C1663={"CCM"},1,28,"CCM"),ExtraçãoDados!C1663={"DN"},REPLACE(ExtraçãoDados!C1663={"DN"},1,28,"DN"),ExtraçãoDados!C1663={"ES"},REPLACE(ExtraçãoDados!C1663={"ES"},1,28,"ES"),ExtraçãoDados!C1663={"DA"},REPLACE(ExtraçãoDados!C1663={"DA"},1,28,"DA"),ExtraçãoDados!C1663={"DE: ESQUADRILHA SUBMARINOS"},REPLACE(ExtraçãoDados!C1663={"DE: ESQUADRILHA SUBMARINOS"},1,28,"ES"),ExtraçãoDados!C1663={"DE: COMISSÃO CULTURAL DE LMARINHA"},REPLACE(ExtraçãoDados!C1663={"DE: COMISSÃO CULTURAL DE LMARINHA"},1,28,"CCM"),ExtraçãoDados!C1663={"ON"},REPLACE(ExtraçãoDados!C1663={"ON"},1,28,"DN"),ExtraçãoDados!C1663={"ESQ. SUBMARINOS"},REPLACE(ExtraçãoDados!C1663={"ESQ. SUBMARINOS"},1,28,"ES"),ExtraçãoDados!C1663={"☒ irecção de Abastecimento"},REPLACE(ExtraçãoDados!C1663={"☒ irecção de Abastecimento"},1,28,"DA"),ExtraçãoDados!C1663={"Direcã d Abtit ço e asecmeno"},REPLACE(ExtraçãoDados!C1663={"Direcã d Abtit ço e asecmeno"},1,28,"DA"),ExtraçãoDados!C1663={"Diecã d Abtit rço e asecmeno"},REPLACE(ExtraçãoDados!C1663={"Diecã d Abtit rço e asecmeno"},1,28,"DA"),ISNUMBER(SEARCH("COMISSÃO",ExtraçãoDados!C1663,1)),REPLACE(ExtraçãoDados!C1663,1,29,"CCM"),ISNUMBER(SEARCH("DN/DIL/DRT1",ExtraçãoDados!C1663,1)),REPLACE(ExtraçãoDados!C1663,1,29,"DN"),ISNUMBER(SEARCH("DIRECÇAO DE NAVIOS",ExtraçãoDados!C1663,1)),REPLACE(ExtraçãoDados!C1663,1,29,"DN"),ISNUMBER(SEARCH("ESQUADRILHA SUBMARIN",ExtraçãoDados!C1663,1)),REPLACE(ExtraçãoDados!C1663,1,29,"ES"),ISNUMBER(SEARCH("DN",ExtraçãoDados!C1663,1)),REPLACE(ExtraçãoDados!C1663,1,29,"DN"),ISNUMBER(SEARCH("DIRECÇÃO",ExtraçãoDados!C1663,1)),REPLACE(ExtraçãoDados!C1663,1,29,"DN"),ISNUMBER(SEARCH("DIRECÇA0",ExtraçãoDados!C1663,1)),REPLACE(ExtraçãoDados!C1663,1,29,"DN"),ISNUMBER(SEARCH("DIRE",ExtraçãoDados!C1663,1)),REPLACE(ExtraçãoDados!C1663,1,29,"DN"),ISNUMBER(SEARCH("ESQUADRILHA",ExtraçãoDados!C1663,1)),REPLACE(ExtraçãoDados!C1663,1,29,"ES"),ISNUMBER(SEARCH("HOSPITAL DA MARINHA",ExtraçãoDados!C1663,1)),REPLACE(ExtraçãoDados!C1663,1,29,"HM"),ISNUMBER(SEARCH("HOSPITAL",ExtraçãoDados!C1663,1)),REPLACE(ExtraçãoDados!C1663,1,29,"HM"),ISNUMBER(SEARCH("HM",ExtraçãoDados!C1663,1)),REPLACE(ExtraçãoDados!C1663,1,29,"HM"),ISNUMBER(SEARCH("SECÇÃO DE APÓSITOS",ExtraçãoDados!C1663,1)),REPLACE(ExtraçãoDados!C1663,1,29,"HM"))</f>
        <v>#N/A</v>
      </c>
      <c r="E1663" s="4" t="e" cm="1">
        <f t="array" ref="E1663">_xlfn.IFS(LEN(ExtraçãoDados!B1663)=7,YEAR(ExtraçãoDados!D1663),LEN(ExtraçãoDados!B1663)=10,RIGHT(ExtraçãoDados!B1663,4),LEN(ExtraçãoDados!B1663)=9,YEAR(ExtraçãoDados!D1663),LEN(ExtraçãoDados!B1663)=8,YEAR(ExtraçãoDados!D1663),LEN(ExtraçãoDados!B1663)&gt;7,YEAR(ExtraçãoDados!D1663),LEN(ExtraçãoDados!B1663)&gt;5,YEAR(ExtraçãoDados!D1663),LEN(ExtraçãoDados!B1663)&gt;4,YEAR(ExtraçãoDados!D1663))</f>
        <v>#N/A</v>
      </c>
      <c r="F1663" s="4">
        <f>ExtraçãoDados!E1663</f>
        <v>0</v>
      </c>
    </row>
    <row r="1664" spans="1:6" x14ac:dyDescent="0.25">
      <c r="A1664" s="4">
        <f>ExtraçãoDados!A1664</f>
        <v>0</v>
      </c>
      <c r="B1664" s="4" t="str" cm="1">
        <f t="array" ref="B1664">_xlfn.IFS(LEN(ExtraçãoDados!B1664)=12,LEFT(ExtraçãoDados!B1664,3),LEN(ExtraçãoDados!B1664)=10,LEFT(ExtraçãoDados!B1664,5),LEN(ExtraçãoDados!B1664)&gt;19,0,LEN(ExtraçãoDados!B1664)=9,LEFT(ExtraçãoDados!B1664,4),LEN(ExtraçãoDados!B1664)=6,LEFT(ExtraçãoDados!B1664,3),LEN(ExtraçãoDados!B1664)&lt;5,LEFT(ExtraçãoDados!B1664,3),LEN(ExtraçãoDados!B1664)=8,LEFT(ExtraçãoDados!B1664,3),LEN(ExtraçãoDados!B1664)=5,LEFT(ExtraçãoDados!B1664,5),LEN(ExtraçãoDados!B1664)=11,LEFT(ExtraçãoDados!B1664,5),LEN(ExtraçãoDados!B1664)=7,RIGHT(ExtraçãoDados!B1664,6))</f>
        <v/>
      </c>
      <c r="C1664" s="4" t="e" cm="1">
        <f t="array" ref="C1664">_xlfn.IFS(LEN(B1664)=1,"ERRO",LEN(B1664)=2,_xlfn.CONCAT("000",B1664),LEN(B1664)=3,_xlfn.CONCAT("00",B1664),LEN(B1664)=4,_xlfn.CONCAT("0",B1664),LEN(B1664)=6,B1664,LEN(B1664)=7,B1664,LEN(B1664)=5,B1664)</f>
        <v>#N/A</v>
      </c>
      <c r="D1664" s="4" t="e" cm="1">
        <f t="array" ref="D1664">_xlfn.IFS(ExtraçãoDados!C1664={"Direcção de Abastecimento"},REPLACE(ExtraçãoDados!C1664="{Direcção de Abastecimento}",1,25,"DA"),ExtraçãoDados!C1664={"COMISSÃO CULTURAL DE LMARINHA"},REPLACE(ExtraçãoDados!C1664={"COMISSÃO CULTURAL DE LMARINHA"},1,28,"CCM"),ExtraçãoDados!C1664={"DIRECÇÃO DE NAVIOS"},REPLACE(ExtraçãoDados!C1664={"DIRECÇÃO DE NAVIOS"},1,28,"DN"),ExtraçãoDados!C1664={"ESQUADRILHA SUBMARINOS"},REPLACE(ExtraçãoDados!C1664={"ESQUADRILHA SUBMARINOS"},1,28,"ES"),ExtraçãoDados!C1664={"COMISSÃO MARINHA"},REPLACE(ExtraçãoDados!C1664={"COMISSÃO MARINHA"},1,28,"CCM"),ExtraçãoDados!C1664={"COMISSÃO CULTURAL DE MARINHA"},REPLACE(ExtraçãoDados!C1664={"COMISSÃO CULTURAL DE MARINHA"},1,28,"CCM"),ExtraçãoDados!C1664={"CCM"},REPLACE(ExtraçãoDados!C1664={"CCM"},1,28,"CCM"),ExtraçãoDados!C1664={"DN"},REPLACE(ExtraçãoDados!C1664={"DN"},1,28,"DN"),ExtraçãoDados!C1664={"ES"},REPLACE(ExtraçãoDados!C1664={"ES"},1,28,"ES"),ExtraçãoDados!C1664={"DA"},REPLACE(ExtraçãoDados!C1664={"DA"},1,28,"DA"),ExtraçãoDados!C1664={"DE: ESQUADRILHA SUBMARINOS"},REPLACE(ExtraçãoDados!C1664={"DE: ESQUADRILHA SUBMARINOS"},1,28,"ES"),ExtraçãoDados!C1664={"DE: COMISSÃO CULTURAL DE LMARINHA"},REPLACE(ExtraçãoDados!C1664={"DE: COMISSÃO CULTURAL DE LMARINHA"},1,28,"CCM"),ExtraçãoDados!C1664={"ON"},REPLACE(ExtraçãoDados!C1664={"ON"},1,28,"DN"),ExtraçãoDados!C1664={"ESQ. SUBMARINOS"},REPLACE(ExtraçãoDados!C1664={"ESQ. SUBMARINOS"},1,28,"ES"),ExtraçãoDados!C1664={"☒ irecção de Abastecimento"},REPLACE(ExtraçãoDados!C1664={"☒ irecção de Abastecimento"},1,28,"DA"),ExtraçãoDados!C1664={"Direcã d Abtit ço e asecmeno"},REPLACE(ExtraçãoDados!C1664={"Direcã d Abtit ço e asecmeno"},1,28,"DA"),ExtraçãoDados!C1664={"Diecã d Abtit rço e asecmeno"},REPLACE(ExtraçãoDados!C1664={"Diecã d Abtit rço e asecmeno"},1,28,"DA"),ISNUMBER(SEARCH("COMISSÃO",ExtraçãoDados!C1664,1)),REPLACE(ExtraçãoDados!C1664,1,29,"CCM"),ISNUMBER(SEARCH("DN/DIL/DRT1",ExtraçãoDados!C1664,1)),REPLACE(ExtraçãoDados!C1664,1,29,"DN"),ISNUMBER(SEARCH("DIRECÇAO DE NAVIOS",ExtraçãoDados!C1664,1)),REPLACE(ExtraçãoDados!C1664,1,29,"DN"),ISNUMBER(SEARCH("ESQUADRILHA SUBMARIN",ExtraçãoDados!C1664,1)),REPLACE(ExtraçãoDados!C1664,1,29,"ES"),ISNUMBER(SEARCH("DN",ExtraçãoDados!C1664,1)),REPLACE(ExtraçãoDados!C1664,1,29,"DN"),ISNUMBER(SEARCH("DIRECÇÃO",ExtraçãoDados!C1664,1)),REPLACE(ExtraçãoDados!C1664,1,29,"DN"),ISNUMBER(SEARCH("DIRECÇA0",ExtraçãoDados!C1664,1)),REPLACE(ExtraçãoDados!C1664,1,29,"DN"),ISNUMBER(SEARCH("DIRE",ExtraçãoDados!C1664,1)),REPLACE(ExtraçãoDados!C1664,1,29,"DN"),ISNUMBER(SEARCH("ESQUADRILHA",ExtraçãoDados!C1664,1)),REPLACE(ExtraçãoDados!C1664,1,29,"ES"),ISNUMBER(SEARCH("HOSPITAL DA MARINHA",ExtraçãoDados!C1664,1)),REPLACE(ExtraçãoDados!C1664,1,29,"HM"),ISNUMBER(SEARCH("HOSPITAL",ExtraçãoDados!C1664,1)),REPLACE(ExtraçãoDados!C1664,1,29,"HM"),ISNUMBER(SEARCH("HM",ExtraçãoDados!C1664,1)),REPLACE(ExtraçãoDados!C1664,1,29,"HM"),ISNUMBER(SEARCH("SECÇÃO DE APÓSITOS",ExtraçãoDados!C1664,1)),REPLACE(ExtraçãoDados!C1664,1,29,"HM"))</f>
        <v>#N/A</v>
      </c>
      <c r="E1664" s="4" t="e" cm="1">
        <f t="array" ref="E1664">_xlfn.IFS(LEN(ExtraçãoDados!B1664)=7,YEAR(ExtraçãoDados!D1664),LEN(ExtraçãoDados!B1664)=10,RIGHT(ExtraçãoDados!B1664,4),LEN(ExtraçãoDados!B1664)=9,YEAR(ExtraçãoDados!D1664),LEN(ExtraçãoDados!B1664)=8,YEAR(ExtraçãoDados!D1664),LEN(ExtraçãoDados!B1664)&gt;7,YEAR(ExtraçãoDados!D1664),LEN(ExtraçãoDados!B1664)&gt;5,YEAR(ExtraçãoDados!D1664),LEN(ExtraçãoDados!B1664)&gt;4,YEAR(ExtraçãoDados!D1664))</f>
        <v>#N/A</v>
      </c>
      <c r="F1664" s="4">
        <f>ExtraçãoDados!E1664</f>
        <v>0</v>
      </c>
    </row>
    <row r="1665" spans="1:6" x14ac:dyDescent="0.25">
      <c r="A1665" s="4">
        <f>ExtraçãoDados!A1665</f>
        <v>0</v>
      </c>
      <c r="B1665" s="4" t="str" cm="1">
        <f t="array" ref="B1665">_xlfn.IFS(LEN(ExtraçãoDados!B1665)=12,LEFT(ExtraçãoDados!B1665,3),LEN(ExtraçãoDados!B1665)=10,LEFT(ExtraçãoDados!B1665,5),LEN(ExtraçãoDados!B1665)&gt;19,0,LEN(ExtraçãoDados!B1665)=9,LEFT(ExtraçãoDados!B1665,4),LEN(ExtraçãoDados!B1665)=6,LEFT(ExtraçãoDados!B1665,3),LEN(ExtraçãoDados!B1665)&lt;5,LEFT(ExtraçãoDados!B1665,3),LEN(ExtraçãoDados!B1665)=8,LEFT(ExtraçãoDados!B1665,3),LEN(ExtraçãoDados!B1665)=5,LEFT(ExtraçãoDados!B1665,5),LEN(ExtraçãoDados!B1665)=11,LEFT(ExtraçãoDados!B1665,5),LEN(ExtraçãoDados!B1665)=7,RIGHT(ExtraçãoDados!B1665,6))</f>
        <v/>
      </c>
      <c r="C1665" s="4" t="e" cm="1">
        <f t="array" ref="C1665">_xlfn.IFS(LEN(B1665)=1,"ERRO",LEN(B1665)=2,_xlfn.CONCAT("000",B1665),LEN(B1665)=3,_xlfn.CONCAT("00",B1665),LEN(B1665)=4,_xlfn.CONCAT("0",B1665),LEN(B1665)=6,B1665,LEN(B1665)=7,B1665,LEN(B1665)=5,B1665)</f>
        <v>#N/A</v>
      </c>
      <c r="D1665" s="4" t="e" cm="1">
        <f t="array" ref="D1665">_xlfn.IFS(ExtraçãoDados!C1665={"Direcção de Abastecimento"},REPLACE(ExtraçãoDados!C1665="{Direcção de Abastecimento}",1,25,"DA"),ExtraçãoDados!C1665={"COMISSÃO CULTURAL DE LMARINHA"},REPLACE(ExtraçãoDados!C1665={"COMISSÃO CULTURAL DE LMARINHA"},1,28,"CCM"),ExtraçãoDados!C1665={"DIRECÇÃO DE NAVIOS"},REPLACE(ExtraçãoDados!C1665={"DIRECÇÃO DE NAVIOS"},1,28,"DN"),ExtraçãoDados!C1665={"ESQUADRILHA SUBMARINOS"},REPLACE(ExtraçãoDados!C1665={"ESQUADRILHA SUBMARINOS"},1,28,"ES"),ExtraçãoDados!C1665={"COMISSÃO MARINHA"},REPLACE(ExtraçãoDados!C1665={"COMISSÃO MARINHA"},1,28,"CCM"),ExtraçãoDados!C1665={"COMISSÃO CULTURAL DE MARINHA"},REPLACE(ExtraçãoDados!C1665={"COMISSÃO CULTURAL DE MARINHA"},1,28,"CCM"),ExtraçãoDados!C1665={"CCM"},REPLACE(ExtraçãoDados!C1665={"CCM"},1,28,"CCM"),ExtraçãoDados!C1665={"DN"},REPLACE(ExtraçãoDados!C1665={"DN"},1,28,"DN"),ExtraçãoDados!C1665={"ES"},REPLACE(ExtraçãoDados!C1665={"ES"},1,28,"ES"),ExtraçãoDados!C1665={"DA"},REPLACE(ExtraçãoDados!C1665={"DA"},1,28,"DA"),ExtraçãoDados!C1665={"DE: ESQUADRILHA SUBMARINOS"},REPLACE(ExtraçãoDados!C1665={"DE: ESQUADRILHA SUBMARINOS"},1,28,"ES"),ExtraçãoDados!C1665={"DE: COMISSÃO CULTURAL DE LMARINHA"},REPLACE(ExtraçãoDados!C1665={"DE: COMISSÃO CULTURAL DE LMARINHA"},1,28,"CCM"),ExtraçãoDados!C1665={"ON"},REPLACE(ExtraçãoDados!C1665={"ON"},1,28,"DN"),ExtraçãoDados!C1665={"ESQ. SUBMARINOS"},REPLACE(ExtraçãoDados!C1665={"ESQ. SUBMARINOS"},1,28,"ES"),ExtraçãoDados!C1665={"☒ irecção de Abastecimento"},REPLACE(ExtraçãoDados!C1665={"☒ irecção de Abastecimento"},1,28,"DA"),ExtraçãoDados!C1665={"Direcã d Abtit ço e asecmeno"},REPLACE(ExtraçãoDados!C1665={"Direcã d Abtit ço e asecmeno"},1,28,"DA"),ExtraçãoDados!C1665={"Diecã d Abtit rço e asecmeno"},REPLACE(ExtraçãoDados!C1665={"Diecã d Abtit rço e asecmeno"},1,28,"DA"),ISNUMBER(SEARCH("COMISSÃO",ExtraçãoDados!C1665,1)),REPLACE(ExtraçãoDados!C1665,1,29,"CCM"),ISNUMBER(SEARCH("DN/DIL/DRT1",ExtraçãoDados!C1665,1)),REPLACE(ExtraçãoDados!C1665,1,29,"DN"),ISNUMBER(SEARCH("DIRECÇAO DE NAVIOS",ExtraçãoDados!C1665,1)),REPLACE(ExtraçãoDados!C1665,1,29,"DN"),ISNUMBER(SEARCH("ESQUADRILHA SUBMARIN",ExtraçãoDados!C1665,1)),REPLACE(ExtraçãoDados!C1665,1,29,"ES"),ISNUMBER(SEARCH("DN",ExtraçãoDados!C1665,1)),REPLACE(ExtraçãoDados!C1665,1,29,"DN"),ISNUMBER(SEARCH("DIRECÇÃO",ExtraçãoDados!C1665,1)),REPLACE(ExtraçãoDados!C1665,1,29,"DN"),ISNUMBER(SEARCH("DIRECÇA0",ExtraçãoDados!C1665,1)),REPLACE(ExtraçãoDados!C1665,1,29,"DN"),ISNUMBER(SEARCH("DIRE",ExtraçãoDados!C1665,1)),REPLACE(ExtraçãoDados!C1665,1,29,"DN"),ISNUMBER(SEARCH("ESQUADRILHA",ExtraçãoDados!C1665,1)),REPLACE(ExtraçãoDados!C1665,1,29,"ES"),ISNUMBER(SEARCH("HOSPITAL DA MARINHA",ExtraçãoDados!C1665,1)),REPLACE(ExtraçãoDados!C1665,1,29,"HM"),ISNUMBER(SEARCH("HOSPITAL",ExtraçãoDados!C1665,1)),REPLACE(ExtraçãoDados!C1665,1,29,"HM"),ISNUMBER(SEARCH("HM",ExtraçãoDados!C1665,1)),REPLACE(ExtraçãoDados!C1665,1,29,"HM"),ISNUMBER(SEARCH("SECÇÃO DE APÓSITOS",ExtraçãoDados!C1665,1)),REPLACE(ExtraçãoDados!C1665,1,29,"HM"))</f>
        <v>#N/A</v>
      </c>
      <c r="E1665" s="4" t="e" cm="1">
        <f t="array" ref="E1665">_xlfn.IFS(LEN(ExtraçãoDados!B1665)=7,YEAR(ExtraçãoDados!D1665),LEN(ExtraçãoDados!B1665)=10,RIGHT(ExtraçãoDados!B1665,4),LEN(ExtraçãoDados!B1665)=9,YEAR(ExtraçãoDados!D1665),LEN(ExtraçãoDados!B1665)=8,YEAR(ExtraçãoDados!D1665),LEN(ExtraçãoDados!B1665)&gt;7,YEAR(ExtraçãoDados!D1665),LEN(ExtraçãoDados!B1665)&gt;5,YEAR(ExtraçãoDados!D1665),LEN(ExtraçãoDados!B1665)&gt;4,YEAR(ExtraçãoDados!D1665))</f>
        <v>#N/A</v>
      </c>
      <c r="F1665" s="4">
        <f>ExtraçãoDados!E1665</f>
        <v>0</v>
      </c>
    </row>
    <row r="1666" spans="1:6" x14ac:dyDescent="0.25">
      <c r="A1666" s="4">
        <f>ExtraçãoDados!A1666</f>
        <v>0</v>
      </c>
      <c r="B1666" s="4" t="str" cm="1">
        <f t="array" ref="B1666">_xlfn.IFS(LEN(ExtraçãoDados!B1666)=12,LEFT(ExtraçãoDados!B1666,3),LEN(ExtraçãoDados!B1666)=10,LEFT(ExtraçãoDados!B1666,5),LEN(ExtraçãoDados!B1666)&gt;19,0,LEN(ExtraçãoDados!B1666)=9,LEFT(ExtraçãoDados!B1666,4),LEN(ExtraçãoDados!B1666)=6,LEFT(ExtraçãoDados!B1666,3),LEN(ExtraçãoDados!B1666)&lt;5,LEFT(ExtraçãoDados!B1666,3),LEN(ExtraçãoDados!B1666)=8,LEFT(ExtraçãoDados!B1666,3),LEN(ExtraçãoDados!B1666)=5,LEFT(ExtraçãoDados!B1666,5),LEN(ExtraçãoDados!B1666)=11,LEFT(ExtraçãoDados!B1666,5),LEN(ExtraçãoDados!B1666)=7,RIGHT(ExtraçãoDados!B1666,6))</f>
        <v/>
      </c>
      <c r="C1666" s="4" t="e" cm="1">
        <f t="array" ref="C1666">_xlfn.IFS(LEN(B1666)=1,"ERRO",LEN(B1666)=2,_xlfn.CONCAT("000",B1666),LEN(B1666)=3,_xlfn.CONCAT("00",B1666),LEN(B1666)=4,_xlfn.CONCAT("0",B1666),LEN(B1666)=6,B1666,LEN(B1666)=7,B1666,LEN(B1666)=5,B1666)</f>
        <v>#N/A</v>
      </c>
      <c r="D1666" s="4" t="e" cm="1">
        <f t="array" ref="D1666">_xlfn.IFS(ExtraçãoDados!C1666={"Direcção de Abastecimento"},REPLACE(ExtraçãoDados!C1666="{Direcção de Abastecimento}",1,25,"DA"),ExtraçãoDados!C1666={"COMISSÃO CULTURAL DE LMARINHA"},REPLACE(ExtraçãoDados!C1666={"COMISSÃO CULTURAL DE LMARINHA"},1,28,"CCM"),ExtraçãoDados!C1666={"DIRECÇÃO DE NAVIOS"},REPLACE(ExtraçãoDados!C1666={"DIRECÇÃO DE NAVIOS"},1,28,"DN"),ExtraçãoDados!C1666={"ESQUADRILHA SUBMARINOS"},REPLACE(ExtraçãoDados!C1666={"ESQUADRILHA SUBMARINOS"},1,28,"ES"),ExtraçãoDados!C1666={"COMISSÃO MARINHA"},REPLACE(ExtraçãoDados!C1666={"COMISSÃO MARINHA"},1,28,"CCM"),ExtraçãoDados!C1666={"COMISSÃO CULTURAL DE MARINHA"},REPLACE(ExtraçãoDados!C1666={"COMISSÃO CULTURAL DE MARINHA"},1,28,"CCM"),ExtraçãoDados!C1666={"CCM"},REPLACE(ExtraçãoDados!C1666={"CCM"},1,28,"CCM"),ExtraçãoDados!C1666={"DN"},REPLACE(ExtraçãoDados!C1666={"DN"},1,28,"DN"),ExtraçãoDados!C1666={"ES"},REPLACE(ExtraçãoDados!C1666={"ES"},1,28,"ES"),ExtraçãoDados!C1666={"DA"},REPLACE(ExtraçãoDados!C1666={"DA"},1,28,"DA"),ExtraçãoDados!C1666={"DE: ESQUADRILHA SUBMARINOS"},REPLACE(ExtraçãoDados!C1666={"DE: ESQUADRILHA SUBMARINOS"},1,28,"ES"),ExtraçãoDados!C1666={"DE: COMISSÃO CULTURAL DE LMARINHA"},REPLACE(ExtraçãoDados!C1666={"DE: COMISSÃO CULTURAL DE LMARINHA"},1,28,"CCM"),ExtraçãoDados!C1666={"ON"},REPLACE(ExtraçãoDados!C1666={"ON"},1,28,"DN"),ExtraçãoDados!C1666={"ESQ. SUBMARINOS"},REPLACE(ExtraçãoDados!C1666={"ESQ. SUBMARINOS"},1,28,"ES"),ExtraçãoDados!C1666={"☒ irecção de Abastecimento"},REPLACE(ExtraçãoDados!C1666={"☒ irecção de Abastecimento"},1,28,"DA"),ExtraçãoDados!C1666={"Direcã d Abtit ço e asecmeno"},REPLACE(ExtraçãoDados!C1666={"Direcã d Abtit ço e asecmeno"},1,28,"DA"),ExtraçãoDados!C1666={"Diecã d Abtit rço e asecmeno"},REPLACE(ExtraçãoDados!C1666={"Diecã d Abtit rço e asecmeno"},1,28,"DA"),ISNUMBER(SEARCH("COMISSÃO",ExtraçãoDados!C1666,1)),REPLACE(ExtraçãoDados!C1666,1,29,"CCM"),ISNUMBER(SEARCH("DN/DIL/DRT1",ExtraçãoDados!C1666,1)),REPLACE(ExtraçãoDados!C1666,1,29,"DN"),ISNUMBER(SEARCH("DIRECÇAO DE NAVIOS",ExtraçãoDados!C1666,1)),REPLACE(ExtraçãoDados!C1666,1,29,"DN"),ISNUMBER(SEARCH("ESQUADRILHA SUBMARIN",ExtraçãoDados!C1666,1)),REPLACE(ExtraçãoDados!C1666,1,29,"ES"),ISNUMBER(SEARCH("DN",ExtraçãoDados!C1666,1)),REPLACE(ExtraçãoDados!C1666,1,29,"DN"),ISNUMBER(SEARCH("DIRECÇÃO",ExtraçãoDados!C1666,1)),REPLACE(ExtraçãoDados!C1666,1,29,"DN"),ISNUMBER(SEARCH("DIRECÇA0",ExtraçãoDados!C1666,1)),REPLACE(ExtraçãoDados!C1666,1,29,"DN"),ISNUMBER(SEARCH("DIRE",ExtraçãoDados!C1666,1)),REPLACE(ExtraçãoDados!C1666,1,29,"DN"),ISNUMBER(SEARCH("ESQUADRILHA",ExtraçãoDados!C1666,1)),REPLACE(ExtraçãoDados!C1666,1,29,"ES"),ISNUMBER(SEARCH("HOSPITAL DA MARINHA",ExtraçãoDados!C1666,1)),REPLACE(ExtraçãoDados!C1666,1,29,"HM"),ISNUMBER(SEARCH("HOSPITAL",ExtraçãoDados!C1666,1)),REPLACE(ExtraçãoDados!C1666,1,29,"HM"),ISNUMBER(SEARCH("HM",ExtraçãoDados!C1666,1)),REPLACE(ExtraçãoDados!C1666,1,29,"HM"),ISNUMBER(SEARCH("SECÇÃO DE APÓSITOS",ExtraçãoDados!C1666,1)),REPLACE(ExtraçãoDados!C1666,1,29,"HM"))</f>
        <v>#N/A</v>
      </c>
      <c r="E1666" s="4" t="e" cm="1">
        <f t="array" ref="E1666">_xlfn.IFS(LEN(ExtraçãoDados!B1666)=7,YEAR(ExtraçãoDados!D1666),LEN(ExtraçãoDados!B1666)=10,RIGHT(ExtraçãoDados!B1666,4),LEN(ExtraçãoDados!B1666)=9,YEAR(ExtraçãoDados!D1666),LEN(ExtraçãoDados!B1666)=8,YEAR(ExtraçãoDados!D1666),LEN(ExtraçãoDados!B1666)&gt;7,YEAR(ExtraçãoDados!D1666),LEN(ExtraçãoDados!B1666)&gt;5,YEAR(ExtraçãoDados!D1666),LEN(ExtraçãoDados!B1666)&gt;4,YEAR(ExtraçãoDados!D1666))</f>
        <v>#N/A</v>
      </c>
      <c r="F1666" s="4">
        <f>ExtraçãoDados!E1666</f>
        <v>0</v>
      </c>
    </row>
    <row r="1667" spans="1:6" x14ac:dyDescent="0.25">
      <c r="A1667" s="4">
        <f>ExtraçãoDados!A1667</f>
        <v>0</v>
      </c>
      <c r="B1667" s="4" t="str" cm="1">
        <f t="array" ref="B1667">_xlfn.IFS(LEN(ExtraçãoDados!B1667)=12,LEFT(ExtraçãoDados!B1667,3),LEN(ExtraçãoDados!B1667)=10,LEFT(ExtraçãoDados!B1667,5),LEN(ExtraçãoDados!B1667)&gt;19,0,LEN(ExtraçãoDados!B1667)=9,LEFT(ExtraçãoDados!B1667,4),LEN(ExtraçãoDados!B1667)=6,LEFT(ExtraçãoDados!B1667,3),LEN(ExtraçãoDados!B1667)&lt;5,LEFT(ExtraçãoDados!B1667,3),LEN(ExtraçãoDados!B1667)=8,LEFT(ExtraçãoDados!B1667,3),LEN(ExtraçãoDados!B1667)=5,LEFT(ExtraçãoDados!B1667,5),LEN(ExtraçãoDados!B1667)=11,LEFT(ExtraçãoDados!B1667,5),LEN(ExtraçãoDados!B1667)=7,RIGHT(ExtraçãoDados!B1667,6))</f>
        <v/>
      </c>
      <c r="C1667" s="4" t="e" cm="1">
        <f t="array" ref="C1667">_xlfn.IFS(LEN(B1667)=1,"ERRO",LEN(B1667)=2,_xlfn.CONCAT("000",B1667),LEN(B1667)=3,_xlfn.CONCAT("00",B1667),LEN(B1667)=4,_xlfn.CONCAT("0",B1667),LEN(B1667)=6,B1667,LEN(B1667)=7,B1667,LEN(B1667)=5,B1667)</f>
        <v>#N/A</v>
      </c>
      <c r="D1667" s="4" t="e" cm="1">
        <f t="array" ref="D1667">_xlfn.IFS(ExtraçãoDados!C1667={"Direcção de Abastecimento"},REPLACE(ExtraçãoDados!C1667="{Direcção de Abastecimento}",1,25,"DA"),ExtraçãoDados!C1667={"COMISSÃO CULTURAL DE LMARINHA"},REPLACE(ExtraçãoDados!C1667={"COMISSÃO CULTURAL DE LMARINHA"},1,28,"CCM"),ExtraçãoDados!C1667={"DIRECÇÃO DE NAVIOS"},REPLACE(ExtraçãoDados!C1667={"DIRECÇÃO DE NAVIOS"},1,28,"DN"),ExtraçãoDados!C1667={"ESQUADRILHA SUBMARINOS"},REPLACE(ExtraçãoDados!C1667={"ESQUADRILHA SUBMARINOS"},1,28,"ES"),ExtraçãoDados!C1667={"COMISSÃO MARINHA"},REPLACE(ExtraçãoDados!C1667={"COMISSÃO MARINHA"},1,28,"CCM"),ExtraçãoDados!C1667={"COMISSÃO CULTURAL DE MARINHA"},REPLACE(ExtraçãoDados!C1667={"COMISSÃO CULTURAL DE MARINHA"},1,28,"CCM"),ExtraçãoDados!C1667={"CCM"},REPLACE(ExtraçãoDados!C1667={"CCM"},1,28,"CCM"),ExtraçãoDados!C1667={"DN"},REPLACE(ExtraçãoDados!C1667={"DN"},1,28,"DN"),ExtraçãoDados!C1667={"ES"},REPLACE(ExtraçãoDados!C1667={"ES"},1,28,"ES"),ExtraçãoDados!C1667={"DA"},REPLACE(ExtraçãoDados!C1667={"DA"},1,28,"DA"),ExtraçãoDados!C1667={"DE: ESQUADRILHA SUBMARINOS"},REPLACE(ExtraçãoDados!C1667={"DE: ESQUADRILHA SUBMARINOS"},1,28,"ES"),ExtraçãoDados!C1667={"DE: COMISSÃO CULTURAL DE LMARINHA"},REPLACE(ExtraçãoDados!C1667={"DE: COMISSÃO CULTURAL DE LMARINHA"},1,28,"CCM"),ExtraçãoDados!C1667={"ON"},REPLACE(ExtraçãoDados!C1667={"ON"},1,28,"DN"),ExtraçãoDados!C1667={"ESQ. SUBMARINOS"},REPLACE(ExtraçãoDados!C1667={"ESQ. SUBMARINOS"},1,28,"ES"),ExtraçãoDados!C1667={"☒ irecção de Abastecimento"},REPLACE(ExtraçãoDados!C1667={"☒ irecção de Abastecimento"},1,28,"DA"),ExtraçãoDados!C1667={"Direcã d Abtit ço e asecmeno"},REPLACE(ExtraçãoDados!C1667={"Direcã d Abtit ço e asecmeno"},1,28,"DA"),ExtraçãoDados!C1667={"Diecã d Abtit rço e asecmeno"},REPLACE(ExtraçãoDados!C1667={"Diecã d Abtit rço e asecmeno"},1,28,"DA"),ISNUMBER(SEARCH("COMISSÃO",ExtraçãoDados!C1667,1)),REPLACE(ExtraçãoDados!C1667,1,29,"CCM"),ISNUMBER(SEARCH("DN/DIL/DRT1",ExtraçãoDados!C1667,1)),REPLACE(ExtraçãoDados!C1667,1,29,"DN"),ISNUMBER(SEARCH("DIRECÇAO DE NAVIOS",ExtraçãoDados!C1667,1)),REPLACE(ExtraçãoDados!C1667,1,29,"DN"),ISNUMBER(SEARCH("ESQUADRILHA SUBMARIN",ExtraçãoDados!C1667,1)),REPLACE(ExtraçãoDados!C1667,1,29,"ES"),ISNUMBER(SEARCH("DN",ExtraçãoDados!C1667,1)),REPLACE(ExtraçãoDados!C1667,1,29,"DN"),ISNUMBER(SEARCH("DIRECÇÃO",ExtraçãoDados!C1667,1)),REPLACE(ExtraçãoDados!C1667,1,29,"DN"),ISNUMBER(SEARCH("DIRECÇA0",ExtraçãoDados!C1667,1)),REPLACE(ExtraçãoDados!C1667,1,29,"DN"),ISNUMBER(SEARCH("DIRE",ExtraçãoDados!C1667,1)),REPLACE(ExtraçãoDados!C1667,1,29,"DN"),ISNUMBER(SEARCH("ESQUADRILHA",ExtraçãoDados!C1667,1)),REPLACE(ExtraçãoDados!C1667,1,29,"ES"),ISNUMBER(SEARCH("HOSPITAL DA MARINHA",ExtraçãoDados!C1667,1)),REPLACE(ExtraçãoDados!C1667,1,29,"HM"),ISNUMBER(SEARCH("HOSPITAL",ExtraçãoDados!C1667,1)),REPLACE(ExtraçãoDados!C1667,1,29,"HM"),ISNUMBER(SEARCH("HM",ExtraçãoDados!C1667,1)),REPLACE(ExtraçãoDados!C1667,1,29,"HM"),ISNUMBER(SEARCH("SECÇÃO DE APÓSITOS",ExtraçãoDados!C1667,1)),REPLACE(ExtraçãoDados!C1667,1,29,"HM"))</f>
        <v>#N/A</v>
      </c>
      <c r="E1667" s="4" t="e" cm="1">
        <f t="array" ref="E1667">_xlfn.IFS(LEN(ExtraçãoDados!B1667)=7,YEAR(ExtraçãoDados!D1667),LEN(ExtraçãoDados!B1667)=10,RIGHT(ExtraçãoDados!B1667,4),LEN(ExtraçãoDados!B1667)=9,YEAR(ExtraçãoDados!D1667),LEN(ExtraçãoDados!B1667)=8,YEAR(ExtraçãoDados!D1667),LEN(ExtraçãoDados!B1667)&gt;7,YEAR(ExtraçãoDados!D1667),LEN(ExtraçãoDados!B1667)&gt;5,YEAR(ExtraçãoDados!D1667),LEN(ExtraçãoDados!B1667)&gt;4,YEAR(ExtraçãoDados!D1667))</f>
        <v>#N/A</v>
      </c>
      <c r="F1667" s="4">
        <f>ExtraçãoDados!E1667</f>
        <v>0</v>
      </c>
    </row>
    <row r="1668" spans="1:6" x14ac:dyDescent="0.25">
      <c r="A1668" s="4">
        <f>ExtraçãoDados!A1668</f>
        <v>0</v>
      </c>
      <c r="B1668" s="4" t="str" cm="1">
        <f t="array" ref="B1668">_xlfn.IFS(LEN(ExtraçãoDados!B1668)=12,LEFT(ExtraçãoDados!B1668,3),LEN(ExtraçãoDados!B1668)=10,LEFT(ExtraçãoDados!B1668,5),LEN(ExtraçãoDados!B1668)&gt;19,0,LEN(ExtraçãoDados!B1668)=9,LEFT(ExtraçãoDados!B1668,4),LEN(ExtraçãoDados!B1668)=6,LEFT(ExtraçãoDados!B1668,3),LEN(ExtraçãoDados!B1668)&lt;5,LEFT(ExtraçãoDados!B1668,3),LEN(ExtraçãoDados!B1668)=8,LEFT(ExtraçãoDados!B1668,3),LEN(ExtraçãoDados!B1668)=5,LEFT(ExtraçãoDados!B1668,5),LEN(ExtraçãoDados!B1668)=11,LEFT(ExtraçãoDados!B1668,5),LEN(ExtraçãoDados!B1668)=7,RIGHT(ExtraçãoDados!B1668,6))</f>
        <v/>
      </c>
      <c r="C1668" s="4" t="e" cm="1">
        <f t="array" ref="C1668">_xlfn.IFS(LEN(B1668)=1,"ERRO",LEN(B1668)=2,_xlfn.CONCAT("000",B1668),LEN(B1668)=3,_xlfn.CONCAT("00",B1668),LEN(B1668)=4,_xlfn.CONCAT("0",B1668),LEN(B1668)=6,B1668,LEN(B1668)=7,B1668,LEN(B1668)=5,B1668)</f>
        <v>#N/A</v>
      </c>
      <c r="D1668" s="4" t="e" cm="1">
        <f t="array" ref="D1668">_xlfn.IFS(ExtraçãoDados!C1668={"Direcção de Abastecimento"},REPLACE(ExtraçãoDados!C1668="{Direcção de Abastecimento}",1,25,"DA"),ExtraçãoDados!C1668={"COMISSÃO CULTURAL DE LMARINHA"},REPLACE(ExtraçãoDados!C1668={"COMISSÃO CULTURAL DE LMARINHA"},1,28,"CCM"),ExtraçãoDados!C1668={"DIRECÇÃO DE NAVIOS"},REPLACE(ExtraçãoDados!C1668={"DIRECÇÃO DE NAVIOS"},1,28,"DN"),ExtraçãoDados!C1668={"ESQUADRILHA SUBMARINOS"},REPLACE(ExtraçãoDados!C1668={"ESQUADRILHA SUBMARINOS"},1,28,"ES"),ExtraçãoDados!C1668={"COMISSÃO MARINHA"},REPLACE(ExtraçãoDados!C1668={"COMISSÃO MARINHA"},1,28,"CCM"),ExtraçãoDados!C1668={"COMISSÃO CULTURAL DE MARINHA"},REPLACE(ExtraçãoDados!C1668={"COMISSÃO CULTURAL DE MARINHA"},1,28,"CCM"),ExtraçãoDados!C1668={"CCM"},REPLACE(ExtraçãoDados!C1668={"CCM"},1,28,"CCM"),ExtraçãoDados!C1668={"DN"},REPLACE(ExtraçãoDados!C1668={"DN"},1,28,"DN"),ExtraçãoDados!C1668={"ES"},REPLACE(ExtraçãoDados!C1668={"ES"},1,28,"ES"),ExtraçãoDados!C1668={"DA"},REPLACE(ExtraçãoDados!C1668={"DA"},1,28,"DA"),ExtraçãoDados!C1668={"DE: ESQUADRILHA SUBMARINOS"},REPLACE(ExtraçãoDados!C1668={"DE: ESQUADRILHA SUBMARINOS"},1,28,"ES"),ExtraçãoDados!C1668={"DE: COMISSÃO CULTURAL DE LMARINHA"},REPLACE(ExtraçãoDados!C1668={"DE: COMISSÃO CULTURAL DE LMARINHA"},1,28,"CCM"),ExtraçãoDados!C1668={"ON"},REPLACE(ExtraçãoDados!C1668={"ON"},1,28,"DN"),ExtraçãoDados!C1668={"ESQ. SUBMARINOS"},REPLACE(ExtraçãoDados!C1668={"ESQ. SUBMARINOS"},1,28,"ES"),ExtraçãoDados!C1668={"☒ irecção de Abastecimento"},REPLACE(ExtraçãoDados!C1668={"☒ irecção de Abastecimento"},1,28,"DA"),ExtraçãoDados!C1668={"Direcã d Abtit ço e asecmeno"},REPLACE(ExtraçãoDados!C1668={"Direcã d Abtit ço e asecmeno"},1,28,"DA"),ExtraçãoDados!C1668={"Diecã d Abtit rço e asecmeno"},REPLACE(ExtraçãoDados!C1668={"Diecã d Abtit rço e asecmeno"},1,28,"DA"),ISNUMBER(SEARCH("COMISSÃO",ExtraçãoDados!C1668,1)),REPLACE(ExtraçãoDados!C1668,1,29,"CCM"),ISNUMBER(SEARCH("DN/DIL/DRT1",ExtraçãoDados!C1668,1)),REPLACE(ExtraçãoDados!C1668,1,29,"DN"),ISNUMBER(SEARCH("DIRECÇAO DE NAVIOS",ExtraçãoDados!C1668,1)),REPLACE(ExtraçãoDados!C1668,1,29,"DN"),ISNUMBER(SEARCH("ESQUADRILHA SUBMARIN",ExtraçãoDados!C1668,1)),REPLACE(ExtraçãoDados!C1668,1,29,"ES"),ISNUMBER(SEARCH("DN",ExtraçãoDados!C1668,1)),REPLACE(ExtraçãoDados!C1668,1,29,"DN"),ISNUMBER(SEARCH("DIRECÇÃO",ExtraçãoDados!C1668,1)),REPLACE(ExtraçãoDados!C1668,1,29,"DN"),ISNUMBER(SEARCH("DIRECÇA0",ExtraçãoDados!C1668,1)),REPLACE(ExtraçãoDados!C1668,1,29,"DN"),ISNUMBER(SEARCH("DIRE",ExtraçãoDados!C1668,1)),REPLACE(ExtraçãoDados!C1668,1,29,"DN"),ISNUMBER(SEARCH("ESQUADRILHA",ExtraçãoDados!C1668,1)),REPLACE(ExtraçãoDados!C1668,1,29,"ES"),ISNUMBER(SEARCH("HOSPITAL DA MARINHA",ExtraçãoDados!C1668,1)),REPLACE(ExtraçãoDados!C1668,1,29,"HM"),ISNUMBER(SEARCH("HOSPITAL",ExtraçãoDados!C1668,1)),REPLACE(ExtraçãoDados!C1668,1,29,"HM"),ISNUMBER(SEARCH("HM",ExtraçãoDados!C1668,1)),REPLACE(ExtraçãoDados!C1668,1,29,"HM"),ISNUMBER(SEARCH("SECÇÃO DE APÓSITOS",ExtraçãoDados!C1668,1)),REPLACE(ExtraçãoDados!C1668,1,29,"HM"))</f>
        <v>#N/A</v>
      </c>
      <c r="E1668" s="4" t="e" cm="1">
        <f t="array" ref="E1668">_xlfn.IFS(LEN(ExtraçãoDados!B1668)=7,YEAR(ExtraçãoDados!D1668),LEN(ExtraçãoDados!B1668)=10,RIGHT(ExtraçãoDados!B1668,4),LEN(ExtraçãoDados!B1668)=9,YEAR(ExtraçãoDados!D1668),LEN(ExtraçãoDados!B1668)=8,YEAR(ExtraçãoDados!D1668),LEN(ExtraçãoDados!B1668)&gt;7,YEAR(ExtraçãoDados!D1668),LEN(ExtraçãoDados!B1668)&gt;5,YEAR(ExtraçãoDados!D1668),LEN(ExtraçãoDados!B1668)&gt;4,YEAR(ExtraçãoDados!D1668))</f>
        <v>#N/A</v>
      </c>
      <c r="F1668" s="4">
        <f>ExtraçãoDados!E1668</f>
        <v>0</v>
      </c>
    </row>
    <row r="1669" spans="1:6" x14ac:dyDescent="0.25">
      <c r="A1669" s="4">
        <f>ExtraçãoDados!A1669</f>
        <v>0</v>
      </c>
      <c r="B1669" s="4" t="str" cm="1">
        <f t="array" ref="B1669">_xlfn.IFS(LEN(ExtraçãoDados!B1669)=12,LEFT(ExtraçãoDados!B1669,3),LEN(ExtraçãoDados!B1669)=10,LEFT(ExtraçãoDados!B1669,5),LEN(ExtraçãoDados!B1669)&gt;19,0,LEN(ExtraçãoDados!B1669)=9,LEFT(ExtraçãoDados!B1669,4),LEN(ExtraçãoDados!B1669)=6,LEFT(ExtraçãoDados!B1669,3),LEN(ExtraçãoDados!B1669)&lt;5,LEFT(ExtraçãoDados!B1669,3),LEN(ExtraçãoDados!B1669)=8,LEFT(ExtraçãoDados!B1669,3),LEN(ExtraçãoDados!B1669)=5,LEFT(ExtraçãoDados!B1669,5),LEN(ExtraçãoDados!B1669)=11,LEFT(ExtraçãoDados!B1669,5),LEN(ExtraçãoDados!B1669)=7,RIGHT(ExtraçãoDados!B1669,6))</f>
        <v/>
      </c>
      <c r="C1669" s="4" t="e" cm="1">
        <f t="array" ref="C1669">_xlfn.IFS(LEN(B1669)=1,"ERRO",LEN(B1669)=2,_xlfn.CONCAT("000",B1669),LEN(B1669)=3,_xlfn.CONCAT("00",B1669),LEN(B1669)=4,_xlfn.CONCAT("0",B1669),LEN(B1669)=6,B1669,LEN(B1669)=7,B1669,LEN(B1669)=5,B1669)</f>
        <v>#N/A</v>
      </c>
      <c r="D1669" s="4" t="e" cm="1">
        <f t="array" ref="D1669">_xlfn.IFS(ExtraçãoDados!C1669={"Direcção de Abastecimento"},REPLACE(ExtraçãoDados!C1669="{Direcção de Abastecimento}",1,25,"DA"),ExtraçãoDados!C1669={"COMISSÃO CULTURAL DE LMARINHA"},REPLACE(ExtraçãoDados!C1669={"COMISSÃO CULTURAL DE LMARINHA"},1,28,"CCM"),ExtraçãoDados!C1669={"DIRECÇÃO DE NAVIOS"},REPLACE(ExtraçãoDados!C1669={"DIRECÇÃO DE NAVIOS"},1,28,"DN"),ExtraçãoDados!C1669={"ESQUADRILHA SUBMARINOS"},REPLACE(ExtraçãoDados!C1669={"ESQUADRILHA SUBMARINOS"},1,28,"ES"),ExtraçãoDados!C1669={"COMISSÃO MARINHA"},REPLACE(ExtraçãoDados!C1669={"COMISSÃO MARINHA"},1,28,"CCM"),ExtraçãoDados!C1669={"COMISSÃO CULTURAL DE MARINHA"},REPLACE(ExtraçãoDados!C1669={"COMISSÃO CULTURAL DE MARINHA"},1,28,"CCM"),ExtraçãoDados!C1669={"CCM"},REPLACE(ExtraçãoDados!C1669={"CCM"},1,28,"CCM"),ExtraçãoDados!C1669={"DN"},REPLACE(ExtraçãoDados!C1669={"DN"},1,28,"DN"),ExtraçãoDados!C1669={"ES"},REPLACE(ExtraçãoDados!C1669={"ES"},1,28,"ES"),ExtraçãoDados!C1669={"DA"},REPLACE(ExtraçãoDados!C1669={"DA"},1,28,"DA"),ExtraçãoDados!C1669={"DE: ESQUADRILHA SUBMARINOS"},REPLACE(ExtraçãoDados!C1669={"DE: ESQUADRILHA SUBMARINOS"},1,28,"ES"),ExtraçãoDados!C1669={"DE: COMISSÃO CULTURAL DE LMARINHA"},REPLACE(ExtraçãoDados!C1669={"DE: COMISSÃO CULTURAL DE LMARINHA"},1,28,"CCM"),ExtraçãoDados!C1669={"ON"},REPLACE(ExtraçãoDados!C1669={"ON"},1,28,"DN"),ExtraçãoDados!C1669={"ESQ. SUBMARINOS"},REPLACE(ExtraçãoDados!C1669={"ESQ. SUBMARINOS"},1,28,"ES"),ExtraçãoDados!C1669={"☒ irecção de Abastecimento"},REPLACE(ExtraçãoDados!C1669={"☒ irecção de Abastecimento"},1,28,"DA"),ExtraçãoDados!C1669={"Direcã d Abtit ço e asecmeno"},REPLACE(ExtraçãoDados!C1669={"Direcã d Abtit ço e asecmeno"},1,28,"DA"),ExtraçãoDados!C1669={"Diecã d Abtit rço e asecmeno"},REPLACE(ExtraçãoDados!C1669={"Diecã d Abtit rço e asecmeno"},1,28,"DA"),ISNUMBER(SEARCH("COMISSÃO",ExtraçãoDados!C1669,1)),REPLACE(ExtraçãoDados!C1669,1,29,"CCM"),ISNUMBER(SEARCH("DN/DIL/DRT1",ExtraçãoDados!C1669,1)),REPLACE(ExtraçãoDados!C1669,1,29,"DN"),ISNUMBER(SEARCH("DIRECÇAO DE NAVIOS",ExtraçãoDados!C1669,1)),REPLACE(ExtraçãoDados!C1669,1,29,"DN"),ISNUMBER(SEARCH("ESQUADRILHA SUBMARIN",ExtraçãoDados!C1669,1)),REPLACE(ExtraçãoDados!C1669,1,29,"ES"),ISNUMBER(SEARCH("DN",ExtraçãoDados!C1669,1)),REPLACE(ExtraçãoDados!C1669,1,29,"DN"),ISNUMBER(SEARCH("DIRECÇÃO",ExtraçãoDados!C1669,1)),REPLACE(ExtraçãoDados!C1669,1,29,"DN"),ISNUMBER(SEARCH("DIRECÇA0",ExtraçãoDados!C1669,1)),REPLACE(ExtraçãoDados!C1669,1,29,"DN"),ISNUMBER(SEARCH("DIRE",ExtraçãoDados!C1669,1)),REPLACE(ExtraçãoDados!C1669,1,29,"DN"),ISNUMBER(SEARCH("ESQUADRILHA",ExtraçãoDados!C1669,1)),REPLACE(ExtraçãoDados!C1669,1,29,"ES"),ISNUMBER(SEARCH("HOSPITAL DA MARINHA",ExtraçãoDados!C1669,1)),REPLACE(ExtraçãoDados!C1669,1,29,"HM"),ISNUMBER(SEARCH("HOSPITAL",ExtraçãoDados!C1669,1)),REPLACE(ExtraçãoDados!C1669,1,29,"HM"),ISNUMBER(SEARCH("HM",ExtraçãoDados!C1669,1)),REPLACE(ExtraçãoDados!C1669,1,29,"HM"),ISNUMBER(SEARCH("SECÇÃO DE APÓSITOS",ExtraçãoDados!C1669,1)),REPLACE(ExtraçãoDados!C1669,1,29,"HM"))</f>
        <v>#N/A</v>
      </c>
      <c r="E1669" s="4" t="e" cm="1">
        <f t="array" ref="E1669">_xlfn.IFS(LEN(ExtraçãoDados!B1669)=7,YEAR(ExtraçãoDados!D1669),LEN(ExtraçãoDados!B1669)=10,RIGHT(ExtraçãoDados!B1669,4),LEN(ExtraçãoDados!B1669)=9,YEAR(ExtraçãoDados!D1669),LEN(ExtraçãoDados!B1669)=8,YEAR(ExtraçãoDados!D1669),LEN(ExtraçãoDados!B1669)&gt;7,YEAR(ExtraçãoDados!D1669),LEN(ExtraçãoDados!B1669)&gt;5,YEAR(ExtraçãoDados!D1669),LEN(ExtraçãoDados!B1669)&gt;4,YEAR(ExtraçãoDados!D1669))</f>
        <v>#N/A</v>
      </c>
      <c r="F1669" s="4">
        <f>ExtraçãoDados!E1669</f>
        <v>0</v>
      </c>
    </row>
    <row r="1670" spans="1:6" x14ac:dyDescent="0.25">
      <c r="A1670" s="4">
        <f>ExtraçãoDados!A1670</f>
        <v>0</v>
      </c>
      <c r="B1670" s="4" t="str" cm="1">
        <f t="array" ref="B1670">_xlfn.IFS(LEN(ExtraçãoDados!B1670)=12,LEFT(ExtraçãoDados!B1670,3),LEN(ExtraçãoDados!B1670)=10,LEFT(ExtraçãoDados!B1670,5),LEN(ExtraçãoDados!B1670)&gt;19,0,LEN(ExtraçãoDados!B1670)=9,LEFT(ExtraçãoDados!B1670,4),LEN(ExtraçãoDados!B1670)=6,LEFT(ExtraçãoDados!B1670,3),LEN(ExtraçãoDados!B1670)&lt;5,LEFT(ExtraçãoDados!B1670,3),LEN(ExtraçãoDados!B1670)=8,LEFT(ExtraçãoDados!B1670,3),LEN(ExtraçãoDados!B1670)=5,LEFT(ExtraçãoDados!B1670,5),LEN(ExtraçãoDados!B1670)=11,LEFT(ExtraçãoDados!B1670,5),LEN(ExtraçãoDados!B1670)=7,RIGHT(ExtraçãoDados!B1670,6))</f>
        <v/>
      </c>
      <c r="C1670" s="4" t="e" cm="1">
        <f t="array" ref="C1670">_xlfn.IFS(LEN(B1670)=1,"ERRO",LEN(B1670)=2,_xlfn.CONCAT("000",B1670),LEN(B1670)=3,_xlfn.CONCAT("00",B1670),LEN(B1670)=4,_xlfn.CONCAT("0",B1670),LEN(B1670)=6,B1670,LEN(B1670)=7,B1670,LEN(B1670)=5,B1670)</f>
        <v>#N/A</v>
      </c>
      <c r="D1670" s="4" t="e" cm="1">
        <f t="array" ref="D1670">_xlfn.IFS(ExtraçãoDados!C1670={"Direcção de Abastecimento"},REPLACE(ExtraçãoDados!C1670="{Direcção de Abastecimento}",1,25,"DA"),ExtraçãoDados!C1670={"COMISSÃO CULTURAL DE LMARINHA"},REPLACE(ExtraçãoDados!C1670={"COMISSÃO CULTURAL DE LMARINHA"},1,28,"CCM"),ExtraçãoDados!C1670={"DIRECÇÃO DE NAVIOS"},REPLACE(ExtraçãoDados!C1670={"DIRECÇÃO DE NAVIOS"},1,28,"DN"),ExtraçãoDados!C1670={"ESQUADRILHA SUBMARINOS"},REPLACE(ExtraçãoDados!C1670={"ESQUADRILHA SUBMARINOS"},1,28,"ES"),ExtraçãoDados!C1670={"COMISSÃO MARINHA"},REPLACE(ExtraçãoDados!C1670={"COMISSÃO MARINHA"},1,28,"CCM"),ExtraçãoDados!C1670={"COMISSÃO CULTURAL DE MARINHA"},REPLACE(ExtraçãoDados!C1670={"COMISSÃO CULTURAL DE MARINHA"},1,28,"CCM"),ExtraçãoDados!C1670={"CCM"},REPLACE(ExtraçãoDados!C1670={"CCM"},1,28,"CCM"),ExtraçãoDados!C1670={"DN"},REPLACE(ExtraçãoDados!C1670={"DN"},1,28,"DN"),ExtraçãoDados!C1670={"ES"},REPLACE(ExtraçãoDados!C1670={"ES"},1,28,"ES"),ExtraçãoDados!C1670={"DA"},REPLACE(ExtraçãoDados!C1670={"DA"},1,28,"DA"),ExtraçãoDados!C1670={"DE: ESQUADRILHA SUBMARINOS"},REPLACE(ExtraçãoDados!C1670={"DE: ESQUADRILHA SUBMARINOS"},1,28,"ES"),ExtraçãoDados!C1670={"DE: COMISSÃO CULTURAL DE LMARINHA"},REPLACE(ExtraçãoDados!C1670={"DE: COMISSÃO CULTURAL DE LMARINHA"},1,28,"CCM"),ExtraçãoDados!C1670={"ON"},REPLACE(ExtraçãoDados!C1670={"ON"},1,28,"DN"),ExtraçãoDados!C1670={"ESQ. SUBMARINOS"},REPLACE(ExtraçãoDados!C1670={"ESQ. SUBMARINOS"},1,28,"ES"),ExtraçãoDados!C1670={"☒ irecção de Abastecimento"},REPLACE(ExtraçãoDados!C1670={"☒ irecção de Abastecimento"},1,28,"DA"),ExtraçãoDados!C1670={"Direcã d Abtit ço e asecmeno"},REPLACE(ExtraçãoDados!C1670={"Direcã d Abtit ço e asecmeno"},1,28,"DA"),ExtraçãoDados!C1670={"Diecã d Abtit rço e asecmeno"},REPLACE(ExtraçãoDados!C1670={"Diecã d Abtit rço e asecmeno"},1,28,"DA"),ISNUMBER(SEARCH("COMISSÃO",ExtraçãoDados!C1670,1)),REPLACE(ExtraçãoDados!C1670,1,29,"CCM"),ISNUMBER(SEARCH("DN/DIL/DRT1",ExtraçãoDados!C1670,1)),REPLACE(ExtraçãoDados!C1670,1,29,"DN"),ISNUMBER(SEARCH("DIRECÇAO DE NAVIOS",ExtraçãoDados!C1670,1)),REPLACE(ExtraçãoDados!C1670,1,29,"DN"),ISNUMBER(SEARCH("ESQUADRILHA SUBMARIN",ExtraçãoDados!C1670,1)),REPLACE(ExtraçãoDados!C1670,1,29,"ES"),ISNUMBER(SEARCH("DN",ExtraçãoDados!C1670,1)),REPLACE(ExtraçãoDados!C1670,1,29,"DN"),ISNUMBER(SEARCH("DIRECÇÃO",ExtraçãoDados!C1670,1)),REPLACE(ExtraçãoDados!C1670,1,29,"DN"),ISNUMBER(SEARCH("DIRECÇA0",ExtraçãoDados!C1670,1)),REPLACE(ExtraçãoDados!C1670,1,29,"DN"),ISNUMBER(SEARCH("DIRE",ExtraçãoDados!C1670,1)),REPLACE(ExtraçãoDados!C1670,1,29,"DN"),ISNUMBER(SEARCH("ESQUADRILHA",ExtraçãoDados!C1670,1)),REPLACE(ExtraçãoDados!C1670,1,29,"ES"),ISNUMBER(SEARCH("HOSPITAL DA MARINHA",ExtraçãoDados!C1670,1)),REPLACE(ExtraçãoDados!C1670,1,29,"HM"),ISNUMBER(SEARCH("HOSPITAL",ExtraçãoDados!C1670,1)),REPLACE(ExtraçãoDados!C1670,1,29,"HM"),ISNUMBER(SEARCH("HM",ExtraçãoDados!C1670,1)),REPLACE(ExtraçãoDados!C1670,1,29,"HM"),ISNUMBER(SEARCH("SECÇÃO DE APÓSITOS",ExtraçãoDados!C1670,1)),REPLACE(ExtraçãoDados!C1670,1,29,"HM"))</f>
        <v>#N/A</v>
      </c>
      <c r="E1670" s="4" t="e" cm="1">
        <f t="array" ref="E1670">_xlfn.IFS(LEN(ExtraçãoDados!B1670)=7,YEAR(ExtraçãoDados!D1670),LEN(ExtraçãoDados!B1670)=10,RIGHT(ExtraçãoDados!B1670,4),LEN(ExtraçãoDados!B1670)=9,YEAR(ExtraçãoDados!D1670),LEN(ExtraçãoDados!B1670)=8,YEAR(ExtraçãoDados!D1670),LEN(ExtraçãoDados!B1670)&gt;7,YEAR(ExtraçãoDados!D1670),LEN(ExtraçãoDados!B1670)&gt;5,YEAR(ExtraçãoDados!D1670),LEN(ExtraçãoDados!B1670)&gt;4,YEAR(ExtraçãoDados!D1670))</f>
        <v>#N/A</v>
      </c>
      <c r="F1670" s="4">
        <f>ExtraçãoDados!E1670</f>
        <v>0</v>
      </c>
    </row>
    <row r="1671" spans="1:6" x14ac:dyDescent="0.25">
      <c r="A1671" s="4">
        <f>ExtraçãoDados!A1671</f>
        <v>0</v>
      </c>
      <c r="B1671" s="4" t="str" cm="1">
        <f t="array" ref="B1671">_xlfn.IFS(LEN(ExtraçãoDados!B1671)=12,LEFT(ExtraçãoDados!B1671,3),LEN(ExtraçãoDados!B1671)=10,LEFT(ExtraçãoDados!B1671,5),LEN(ExtraçãoDados!B1671)&gt;19,0,LEN(ExtraçãoDados!B1671)=9,LEFT(ExtraçãoDados!B1671,4),LEN(ExtraçãoDados!B1671)=6,LEFT(ExtraçãoDados!B1671,3),LEN(ExtraçãoDados!B1671)&lt;5,LEFT(ExtraçãoDados!B1671,3),LEN(ExtraçãoDados!B1671)=8,LEFT(ExtraçãoDados!B1671,3),LEN(ExtraçãoDados!B1671)=5,LEFT(ExtraçãoDados!B1671,5),LEN(ExtraçãoDados!B1671)=11,LEFT(ExtraçãoDados!B1671,5),LEN(ExtraçãoDados!B1671)=7,RIGHT(ExtraçãoDados!B1671,6))</f>
        <v/>
      </c>
      <c r="C1671" s="4" t="e" cm="1">
        <f t="array" ref="C1671">_xlfn.IFS(LEN(B1671)=1,"ERRO",LEN(B1671)=2,_xlfn.CONCAT("000",B1671),LEN(B1671)=3,_xlfn.CONCAT("00",B1671),LEN(B1671)=4,_xlfn.CONCAT("0",B1671),LEN(B1671)=6,B1671,LEN(B1671)=7,B1671,LEN(B1671)=5,B1671)</f>
        <v>#N/A</v>
      </c>
      <c r="D1671" s="4" t="e" cm="1">
        <f t="array" ref="D1671">_xlfn.IFS(ExtraçãoDados!C1671={"Direcção de Abastecimento"},REPLACE(ExtraçãoDados!C1671="{Direcção de Abastecimento}",1,25,"DA"),ExtraçãoDados!C1671={"COMISSÃO CULTURAL DE LMARINHA"},REPLACE(ExtraçãoDados!C1671={"COMISSÃO CULTURAL DE LMARINHA"},1,28,"CCM"),ExtraçãoDados!C1671={"DIRECÇÃO DE NAVIOS"},REPLACE(ExtraçãoDados!C1671={"DIRECÇÃO DE NAVIOS"},1,28,"DN"),ExtraçãoDados!C1671={"ESQUADRILHA SUBMARINOS"},REPLACE(ExtraçãoDados!C1671={"ESQUADRILHA SUBMARINOS"},1,28,"ES"),ExtraçãoDados!C1671={"COMISSÃO MARINHA"},REPLACE(ExtraçãoDados!C1671={"COMISSÃO MARINHA"},1,28,"CCM"),ExtraçãoDados!C1671={"COMISSÃO CULTURAL DE MARINHA"},REPLACE(ExtraçãoDados!C1671={"COMISSÃO CULTURAL DE MARINHA"},1,28,"CCM"),ExtraçãoDados!C1671={"CCM"},REPLACE(ExtraçãoDados!C1671={"CCM"},1,28,"CCM"),ExtraçãoDados!C1671={"DN"},REPLACE(ExtraçãoDados!C1671={"DN"},1,28,"DN"),ExtraçãoDados!C1671={"ES"},REPLACE(ExtraçãoDados!C1671={"ES"},1,28,"ES"),ExtraçãoDados!C1671={"DA"},REPLACE(ExtraçãoDados!C1671={"DA"},1,28,"DA"),ExtraçãoDados!C1671={"DE: ESQUADRILHA SUBMARINOS"},REPLACE(ExtraçãoDados!C1671={"DE: ESQUADRILHA SUBMARINOS"},1,28,"ES"),ExtraçãoDados!C1671={"DE: COMISSÃO CULTURAL DE LMARINHA"},REPLACE(ExtraçãoDados!C1671={"DE: COMISSÃO CULTURAL DE LMARINHA"},1,28,"CCM"),ExtraçãoDados!C1671={"ON"},REPLACE(ExtraçãoDados!C1671={"ON"},1,28,"DN"),ExtraçãoDados!C1671={"ESQ. SUBMARINOS"},REPLACE(ExtraçãoDados!C1671={"ESQ. SUBMARINOS"},1,28,"ES"),ExtraçãoDados!C1671={"☒ irecção de Abastecimento"},REPLACE(ExtraçãoDados!C1671={"☒ irecção de Abastecimento"},1,28,"DA"),ExtraçãoDados!C1671={"Direcã d Abtit ço e asecmeno"},REPLACE(ExtraçãoDados!C1671={"Direcã d Abtit ço e asecmeno"},1,28,"DA"),ExtraçãoDados!C1671={"Diecã d Abtit rço e asecmeno"},REPLACE(ExtraçãoDados!C1671={"Diecã d Abtit rço e asecmeno"},1,28,"DA"),ISNUMBER(SEARCH("COMISSÃO",ExtraçãoDados!C1671,1)),REPLACE(ExtraçãoDados!C1671,1,29,"CCM"),ISNUMBER(SEARCH("DN/DIL/DRT1",ExtraçãoDados!C1671,1)),REPLACE(ExtraçãoDados!C1671,1,29,"DN"),ISNUMBER(SEARCH("DIRECÇAO DE NAVIOS",ExtraçãoDados!C1671,1)),REPLACE(ExtraçãoDados!C1671,1,29,"DN"),ISNUMBER(SEARCH("ESQUADRILHA SUBMARIN",ExtraçãoDados!C1671,1)),REPLACE(ExtraçãoDados!C1671,1,29,"ES"),ISNUMBER(SEARCH("DN",ExtraçãoDados!C1671,1)),REPLACE(ExtraçãoDados!C1671,1,29,"DN"),ISNUMBER(SEARCH("DIRECÇÃO",ExtraçãoDados!C1671,1)),REPLACE(ExtraçãoDados!C1671,1,29,"DN"),ISNUMBER(SEARCH("DIRECÇA0",ExtraçãoDados!C1671,1)),REPLACE(ExtraçãoDados!C1671,1,29,"DN"),ISNUMBER(SEARCH("DIRE",ExtraçãoDados!C1671,1)),REPLACE(ExtraçãoDados!C1671,1,29,"DN"),ISNUMBER(SEARCH("ESQUADRILHA",ExtraçãoDados!C1671,1)),REPLACE(ExtraçãoDados!C1671,1,29,"ES"),ISNUMBER(SEARCH("HOSPITAL DA MARINHA",ExtraçãoDados!C1671,1)),REPLACE(ExtraçãoDados!C1671,1,29,"HM"),ISNUMBER(SEARCH("HOSPITAL",ExtraçãoDados!C1671,1)),REPLACE(ExtraçãoDados!C1671,1,29,"HM"),ISNUMBER(SEARCH("HM",ExtraçãoDados!C1671,1)),REPLACE(ExtraçãoDados!C1671,1,29,"HM"),ISNUMBER(SEARCH("SECÇÃO DE APÓSITOS",ExtraçãoDados!C1671,1)),REPLACE(ExtraçãoDados!C1671,1,29,"HM"))</f>
        <v>#N/A</v>
      </c>
      <c r="E1671" s="4" t="e" cm="1">
        <f t="array" ref="E1671">_xlfn.IFS(LEN(ExtraçãoDados!B1671)=7,YEAR(ExtraçãoDados!D1671),LEN(ExtraçãoDados!B1671)=10,RIGHT(ExtraçãoDados!B1671,4),LEN(ExtraçãoDados!B1671)=9,YEAR(ExtraçãoDados!D1671),LEN(ExtraçãoDados!B1671)=8,YEAR(ExtraçãoDados!D1671),LEN(ExtraçãoDados!B1671)&gt;7,YEAR(ExtraçãoDados!D1671),LEN(ExtraçãoDados!B1671)&gt;5,YEAR(ExtraçãoDados!D1671),LEN(ExtraçãoDados!B1671)&gt;4,YEAR(ExtraçãoDados!D1671))</f>
        <v>#N/A</v>
      </c>
      <c r="F1671" s="4">
        <f>ExtraçãoDados!E1671</f>
        <v>0</v>
      </c>
    </row>
    <row r="1672" spans="1:6" x14ac:dyDescent="0.25">
      <c r="A1672" s="4">
        <f>ExtraçãoDados!A1672</f>
        <v>0</v>
      </c>
      <c r="B1672" s="4" t="str" cm="1">
        <f t="array" ref="B1672">_xlfn.IFS(LEN(ExtraçãoDados!B1672)=12,LEFT(ExtraçãoDados!B1672,3),LEN(ExtraçãoDados!B1672)=10,LEFT(ExtraçãoDados!B1672,5),LEN(ExtraçãoDados!B1672)&gt;19,0,LEN(ExtraçãoDados!B1672)=9,LEFT(ExtraçãoDados!B1672,4),LEN(ExtraçãoDados!B1672)=6,LEFT(ExtraçãoDados!B1672,3),LEN(ExtraçãoDados!B1672)&lt;5,LEFT(ExtraçãoDados!B1672,3),LEN(ExtraçãoDados!B1672)=8,LEFT(ExtraçãoDados!B1672,3),LEN(ExtraçãoDados!B1672)=5,LEFT(ExtraçãoDados!B1672,5),LEN(ExtraçãoDados!B1672)=11,LEFT(ExtraçãoDados!B1672,5),LEN(ExtraçãoDados!B1672)=7,RIGHT(ExtraçãoDados!B1672,6))</f>
        <v/>
      </c>
      <c r="C1672" s="4" t="e" cm="1">
        <f t="array" ref="C1672">_xlfn.IFS(LEN(B1672)=1,"ERRO",LEN(B1672)=2,_xlfn.CONCAT("000",B1672),LEN(B1672)=3,_xlfn.CONCAT("00",B1672),LEN(B1672)=4,_xlfn.CONCAT("0",B1672),LEN(B1672)=6,B1672,LEN(B1672)=7,B1672,LEN(B1672)=5,B1672)</f>
        <v>#N/A</v>
      </c>
      <c r="D1672" s="4" t="e" cm="1">
        <f t="array" ref="D1672">_xlfn.IFS(ExtraçãoDados!C1672={"Direcção de Abastecimento"},REPLACE(ExtraçãoDados!C1672="{Direcção de Abastecimento}",1,25,"DA"),ExtraçãoDados!C1672={"COMISSÃO CULTURAL DE LMARINHA"},REPLACE(ExtraçãoDados!C1672={"COMISSÃO CULTURAL DE LMARINHA"},1,28,"CCM"),ExtraçãoDados!C1672={"DIRECÇÃO DE NAVIOS"},REPLACE(ExtraçãoDados!C1672={"DIRECÇÃO DE NAVIOS"},1,28,"DN"),ExtraçãoDados!C1672={"ESQUADRILHA SUBMARINOS"},REPLACE(ExtraçãoDados!C1672={"ESQUADRILHA SUBMARINOS"},1,28,"ES"),ExtraçãoDados!C1672={"COMISSÃO MARINHA"},REPLACE(ExtraçãoDados!C1672={"COMISSÃO MARINHA"},1,28,"CCM"),ExtraçãoDados!C1672={"COMISSÃO CULTURAL DE MARINHA"},REPLACE(ExtraçãoDados!C1672={"COMISSÃO CULTURAL DE MARINHA"},1,28,"CCM"),ExtraçãoDados!C1672={"CCM"},REPLACE(ExtraçãoDados!C1672={"CCM"},1,28,"CCM"),ExtraçãoDados!C1672={"DN"},REPLACE(ExtraçãoDados!C1672={"DN"},1,28,"DN"),ExtraçãoDados!C1672={"ES"},REPLACE(ExtraçãoDados!C1672={"ES"},1,28,"ES"),ExtraçãoDados!C1672={"DA"},REPLACE(ExtraçãoDados!C1672={"DA"},1,28,"DA"),ExtraçãoDados!C1672={"DE: ESQUADRILHA SUBMARINOS"},REPLACE(ExtraçãoDados!C1672={"DE: ESQUADRILHA SUBMARINOS"},1,28,"ES"),ExtraçãoDados!C1672={"DE: COMISSÃO CULTURAL DE LMARINHA"},REPLACE(ExtraçãoDados!C1672={"DE: COMISSÃO CULTURAL DE LMARINHA"},1,28,"CCM"),ExtraçãoDados!C1672={"ON"},REPLACE(ExtraçãoDados!C1672={"ON"},1,28,"DN"),ExtraçãoDados!C1672={"ESQ. SUBMARINOS"},REPLACE(ExtraçãoDados!C1672={"ESQ. SUBMARINOS"},1,28,"ES"),ExtraçãoDados!C1672={"☒ irecção de Abastecimento"},REPLACE(ExtraçãoDados!C1672={"☒ irecção de Abastecimento"},1,28,"DA"),ExtraçãoDados!C1672={"Direcã d Abtit ço e asecmeno"},REPLACE(ExtraçãoDados!C1672={"Direcã d Abtit ço e asecmeno"},1,28,"DA"),ExtraçãoDados!C1672={"Diecã d Abtit rço e asecmeno"},REPLACE(ExtraçãoDados!C1672={"Diecã d Abtit rço e asecmeno"},1,28,"DA"),ISNUMBER(SEARCH("COMISSÃO",ExtraçãoDados!C1672,1)),REPLACE(ExtraçãoDados!C1672,1,29,"CCM"),ISNUMBER(SEARCH("DN/DIL/DRT1",ExtraçãoDados!C1672,1)),REPLACE(ExtraçãoDados!C1672,1,29,"DN"),ISNUMBER(SEARCH("DIRECÇAO DE NAVIOS",ExtraçãoDados!C1672,1)),REPLACE(ExtraçãoDados!C1672,1,29,"DN"),ISNUMBER(SEARCH("ESQUADRILHA SUBMARIN",ExtraçãoDados!C1672,1)),REPLACE(ExtraçãoDados!C1672,1,29,"ES"),ISNUMBER(SEARCH("DN",ExtraçãoDados!C1672,1)),REPLACE(ExtraçãoDados!C1672,1,29,"DN"),ISNUMBER(SEARCH("DIRECÇÃO",ExtraçãoDados!C1672,1)),REPLACE(ExtraçãoDados!C1672,1,29,"DN"),ISNUMBER(SEARCH("DIRECÇA0",ExtraçãoDados!C1672,1)),REPLACE(ExtraçãoDados!C1672,1,29,"DN"),ISNUMBER(SEARCH("DIRE",ExtraçãoDados!C1672,1)),REPLACE(ExtraçãoDados!C1672,1,29,"DN"),ISNUMBER(SEARCH("ESQUADRILHA",ExtraçãoDados!C1672,1)),REPLACE(ExtraçãoDados!C1672,1,29,"ES"),ISNUMBER(SEARCH("HOSPITAL DA MARINHA",ExtraçãoDados!C1672,1)),REPLACE(ExtraçãoDados!C1672,1,29,"HM"),ISNUMBER(SEARCH("HOSPITAL",ExtraçãoDados!C1672,1)),REPLACE(ExtraçãoDados!C1672,1,29,"HM"),ISNUMBER(SEARCH("HM",ExtraçãoDados!C1672,1)),REPLACE(ExtraçãoDados!C1672,1,29,"HM"),ISNUMBER(SEARCH("SECÇÃO DE APÓSITOS",ExtraçãoDados!C1672,1)),REPLACE(ExtraçãoDados!C1672,1,29,"HM"))</f>
        <v>#N/A</v>
      </c>
      <c r="E1672" s="4" t="e" cm="1">
        <f t="array" ref="E1672">_xlfn.IFS(LEN(ExtraçãoDados!B1672)=7,YEAR(ExtraçãoDados!D1672),LEN(ExtraçãoDados!B1672)=10,RIGHT(ExtraçãoDados!B1672,4),LEN(ExtraçãoDados!B1672)=9,YEAR(ExtraçãoDados!D1672),LEN(ExtraçãoDados!B1672)=8,YEAR(ExtraçãoDados!D1672),LEN(ExtraçãoDados!B1672)&gt;7,YEAR(ExtraçãoDados!D1672),LEN(ExtraçãoDados!B1672)&gt;5,YEAR(ExtraçãoDados!D1672),LEN(ExtraçãoDados!B1672)&gt;4,YEAR(ExtraçãoDados!D1672))</f>
        <v>#N/A</v>
      </c>
      <c r="F1672" s="4">
        <f>ExtraçãoDados!E1672</f>
        <v>0</v>
      </c>
    </row>
    <row r="1673" spans="1:6" x14ac:dyDescent="0.25">
      <c r="A1673" s="4">
        <f>ExtraçãoDados!A1673</f>
        <v>0</v>
      </c>
      <c r="B1673" s="4" t="str" cm="1">
        <f t="array" ref="B1673">_xlfn.IFS(LEN(ExtraçãoDados!B1673)=12,LEFT(ExtraçãoDados!B1673,3),LEN(ExtraçãoDados!B1673)=10,LEFT(ExtraçãoDados!B1673,5),LEN(ExtraçãoDados!B1673)&gt;19,0,LEN(ExtraçãoDados!B1673)=9,LEFT(ExtraçãoDados!B1673,4),LEN(ExtraçãoDados!B1673)=6,LEFT(ExtraçãoDados!B1673,3),LEN(ExtraçãoDados!B1673)&lt;5,LEFT(ExtraçãoDados!B1673,3),LEN(ExtraçãoDados!B1673)=8,LEFT(ExtraçãoDados!B1673,3),LEN(ExtraçãoDados!B1673)=5,LEFT(ExtraçãoDados!B1673,5),LEN(ExtraçãoDados!B1673)=11,LEFT(ExtraçãoDados!B1673,5),LEN(ExtraçãoDados!B1673)=7,RIGHT(ExtraçãoDados!B1673,6))</f>
        <v/>
      </c>
      <c r="C1673" s="4" t="e" cm="1">
        <f t="array" ref="C1673">_xlfn.IFS(LEN(B1673)=1,"ERRO",LEN(B1673)=2,_xlfn.CONCAT("000",B1673),LEN(B1673)=3,_xlfn.CONCAT("00",B1673),LEN(B1673)=4,_xlfn.CONCAT("0",B1673),LEN(B1673)=6,B1673,LEN(B1673)=7,B1673,LEN(B1673)=5,B1673)</f>
        <v>#N/A</v>
      </c>
      <c r="D1673" s="4" t="e" cm="1">
        <f t="array" ref="D1673">_xlfn.IFS(ExtraçãoDados!C1673={"Direcção de Abastecimento"},REPLACE(ExtraçãoDados!C1673="{Direcção de Abastecimento}",1,25,"DA"),ExtraçãoDados!C1673={"COMISSÃO CULTURAL DE LMARINHA"},REPLACE(ExtraçãoDados!C1673={"COMISSÃO CULTURAL DE LMARINHA"},1,28,"CCM"),ExtraçãoDados!C1673={"DIRECÇÃO DE NAVIOS"},REPLACE(ExtraçãoDados!C1673={"DIRECÇÃO DE NAVIOS"},1,28,"DN"),ExtraçãoDados!C1673={"ESQUADRILHA SUBMARINOS"},REPLACE(ExtraçãoDados!C1673={"ESQUADRILHA SUBMARINOS"},1,28,"ES"),ExtraçãoDados!C1673={"COMISSÃO MARINHA"},REPLACE(ExtraçãoDados!C1673={"COMISSÃO MARINHA"},1,28,"CCM"),ExtraçãoDados!C1673={"COMISSÃO CULTURAL DE MARINHA"},REPLACE(ExtraçãoDados!C1673={"COMISSÃO CULTURAL DE MARINHA"},1,28,"CCM"),ExtraçãoDados!C1673={"CCM"},REPLACE(ExtraçãoDados!C1673={"CCM"},1,28,"CCM"),ExtraçãoDados!C1673={"DN"},REPLACE(ExtraçãoDados!C1673={"DN"},1,28,"DN"),ExtraçãoDados!C1673={"ES"},REPLACE(ExtraçãoDados!C1673={"ES"},1,28,"ES"),ExtraçãoDados!C1673={"DA"},REPLACE(ExtraçãoDados!C1673={"DA"},1,28,"DA"),ExtraçãoDados!C1673={"DE: ESQUADRILHA SUBMARINOS"},REPLACE(ExtraçãoDados!C1673={"DE: ESQUADRILHA SUBMARINOS"},1,28,"ES"),ExtraçãoDados!C1673={"DE: COMISSÃO CULTURAL DE LMARINHA"},REPLACE(ExtraçãoDados!C1673={"DE: COMISSÃO CULTURAL DE LMARINHA"},1,28,"CCM"),ExtraçãoDados!C1673={"ON"},REPLACE(ExtraçãoDados!C1673={"ON"},1,28,"DN"),ExtraçãoDados!C1673={"ESQ. SUBMARINOS"},REPLACE(ExtraçãoDados!C1673={"ESQ. SUBMARINOS"},1,28,"ES"),ExtraçãoDados!C1673={"☒ irecção de Abastecimento"},REPLACE(ExtraçãoDados!C1673={"☒ irecção de Abastecimento"},1,28,"DA"),ExtraçãoDados!C1673={"Direcã d Abtit ço e asecmeno"},REPLACE(ExtraçãoDados!C1673={"Direcã d Abtit ço e asecmeno"},1,28,"DA"),ExtraçãoDados!C1673={"Diecã d Abtit rço e asecmeno"},REPLACE(ExtraçãoDados!C1673={"Diecã d Abtit rço e asecmeno"},1,28,"DA"),ISNUMBER(SEARCH("COMISSÃO",ExtraçãoDados!C1673,1)),REPLACE(ExtraçãoDados!C1673,1,29,"CCM"),ISNUMBER(SEARCH("DN/DIL/DRT1",ExtraçãoDados!C1673,1)),REPLACE(ExtraçãoDados!C1673,1,29,"DN"),ISNUMBER(SEARCH("DIRECÇAO DE NAVIOS",ExtraçãoDados!C1673,1)),REPLACE(ExtraçãoDados!C1673,1,29,"DN"),ISNUMBER(SEARCH("ESQUADRILHA SUBMARIN",ExtraçãoDados!C1673,1)),REPLACE(ExtraçãoDados!C1673,1,29,"ES"),ISNUMBER(SEARCH("DN",ExtraçãoDados!C1673,1)),REPLACE(ExtraçãoDados!C1673,1,29,"DN"),ISNUMBER(SEARCH("DIRECÇÃO",ExtraçãoDados!C1673,1)),REPLACE(ExtraçãoDados!C1673,1,29,"DN"),ISNUMBER(SEARCH("DIRECÇA0",ExtraçãoDados!C1673,1)),REPLACE(ExtraçãoDados!C1673,1,29,"DN"),ISNUMBER(SEARCH("DIRE",ExtraçãoDados!C1673,1)),REPLACE(ExtraçãoDados!C1673,1,29,"DN"),ISNUMBER(SEARCH("ESQUADRILHA",ExtraçãoDados!C1673,1)),REPLACE(ExtraçãoDados!C1673,1,29,"ES"),ISNUMBER(SEARCH("HOSPITAL DA MARINHA",ExtraçãoDados!C1673,1)),REPLACE(ExtraçãoDados!C1673,1,29,"HM"),ISNUMBER(SEARCH("HOSPITAL",ExtraçãoDados!C1673,1)),REPLACE(ExtraçãoDados!C1673,1,29,"HM"),ISNUMBER(SEARCH("HM",ExtraçãoDados!C1673,1)),REPLACE(ExtraçãoDados!C1673,1,29,"HM"),ISNUMBER(SEARCH("SECÇÃO DE APÓSITOS",ExtraçãoDados!C1673,1)),REPLACE(ExtraçãoDados!C1673,1,29,"HM"))</f>
        <v>#N/A</v>
      </c>
      <c r="E1673" s="4" t="e" cm="1">
        <f t="array" ref="E1673">_xlfn.IFS(LEN(ExtraçãoDados!B1673)=7,YEAR(ExtraçãoDados!D1673),LEN(ExtraçãoDados!B1673)=10,RIGHT(ExtraçãoDados!B1673,4),LEN(ExtraçãoDados!B1673)=9,YEAR(ExtraçãoDados!D1673),LEN(ExtraçãoDados!B1673)=8,YEAR(ExtraçãoDados!D1673),LEN(ExtraçãoDados!B1673)&gt;7,YEAR(ExtraçãoDados!D1673),LEN(ExtraçãoDados!B1673)&gt;5,YEAR(ExtraçãoDados!D1673),LEN(ExtraçãoDados!B1673)&gt;4,YEAR(ExtraçãoDados!D1673))</f>
        <v>#N/A</v>
      </c>
      <c r="F1673" s="4">
        <f>ExtraçãoDados!E1673</f>
        <v>0</v>
      </c>
    </row>
    <row r="1674" spans="1:6" x14ac:dyDescent="0.25">
      <c r="A1674" s="4">
        <f>ExtraçãoDados!A1674</f>
        <v>0</v>
      </c>
      <c r="B1674" s="4" t="str" cm="1">
        <f t="array" ref="B1674">_xlfn.IFS(LEN(ExtraçãoDados!B1674)=12,LEFT(ExtraçãoDados!B1674,3),LEN(ExtraçãoDados!B1674)=10,LEFT(ExtraçãoDados!B1674,5),LEN(ExtraçãoDados!B1674)&gt;19,0,LEN(ExtraçãoDados!B1674)=9,LEFT(ExtraçãoDados!B1674,4),LEN(ExtraçãoDados!B1674)=6,LEFT(ExtraçãoDados!B1674,3),LEN(ExtraçãoDados!B1674)&lt;5,LEFT(ExtraçãoDados!B1674,3),LEN(ExtraçãoDados!B1674)=8,LEFT(ExtraçãoDados!B1674,3),LEN(ExtraçãoDados!B1674)=5,LEFT(ExtraçãoDados!B1674,5),LEN(ExtraçãoDados!B1674)=11,LEFT(ExtraçãoDados!B1674,5),LEN(ExtraçãoDados!B1674)=7,RIGHT(ExtraçãoDados!B1674,6))</f>
        <v/>
      </c>
      <c r="C1674" s="4" t="e" cm="1">
        <f t="array" ref="C1674">_xlfn.IFS(LEN(B1674)=1,"ERRO",LEN(B1674)=2,_xlfn.CONCAT("000",B1674),LEN(B1674)=3,_xlfn.CONCAT("00",B1674),LEN(B1674)=4,_xlfn.CONCAT("0",B1674),LEN(B1674)=6,B1674,LEN(B1674)=7,B1674,LEN(B1674)=5,B1674)</f>
        <v>#N/A</v>
      </c>
      <c r="D1674" s="4" t="e" cm="1">
        <f t="array" ref="D1674">_xlfn.IFS(ExtraçãoDados!C1674={"Direcção de Abastecimento"},REPLACE(ExtraçãoDados!C1674="{Direcção de Abastecimento}",1,25,"DA"),ExtraçãoDados!C1674={"COMISSÃO CULTURAL DE LMARINHA"},REPLACE(ExtraçãoDados!C1674={"COMISSÃO CULTURAL DE LMARINHA"},1,28,"CCM"),ExtraçãoDados!C1674={"DIRECÇÃO DE NAVIOS"},REPLACE(ExtraçãoDados!C1674={"DIRECÇÃO DE NAVIOS"},1,28,"DN"),ExtraçãoDados!C1674={"ESQUADRILHA SUBMARINOS"},REPLACE(ExtraçãoDados!C1674={"ESQUADRILHA SUBMARINOS"},1,28,"ES"),ExtraçãoDados!C1674={"COMISSÃO MARINHA"},REPLACE(ExtraçãoDados!C1674={"COMISSÃO MARINHA"},1,28,"CCM"),ExtraçãoDados!C1674={"COMISSÃO CULTURAL DE MARINHA"},REPLACE(ExtraçãoDados!C1674={"COMISSÃO CULTURAL DE MARINHA"},1,28,"CCM"),ExtraçãoDados!C1674={"CCM"},REPLACE(ExtraçãoDados!C1674={"CCM"},1,28,"CCM"),ExtraçãoDados!C1674={"DN"},REPLACE(ExtraçãoDados!C1674={"DN"},1,28,"DN"),ExtraçãoDados!C1674={"ES"},REPLACE(ExtraçãoDados!C1674={"ES"},1,28,"ES"),ExtraçãoDados!C1674={"DA"},REPLACE(ExtraçãoDados!C1674={"DA"},1,28,"DA"),ExtraçãoDados!C1674={"DE: ESQUADRILHA SUBMARINOS"},REPLACE(ExtraçãoDados!C1674={"DE: ESQUADRILHA SUBMARINOS"},1,28,"ES"),ExtraçãoDados!C1674={"DE: COMISSÃO CULTURAL DE LMARINHA"},REPLACE(ExtraçãoDados!C1674={"DE: COMISSÃO CULTURAL DE LMARINHA"},1,28,"CCM"),ExtraçãoDados!C1674={"ON"},REPLACE(ExtraçãoDados!C1674={"ON"},1,28,"DN"),ExtraçãoDados!C1674={"ESQ. SUBMARINOS"},REPLACE(ExtraçãoDados!C1674={"ESQ. SUBMARINOS"},1,28,"ES"),ExtraçãoDados!C1674={"☒ irecção de Abastecimento"},REPLACE(ExtraçãoDados!C1674={"☒ irecção de Abastecimento"},1,28,"DA"),ExtraçãoDados!C1674={"Direcã d Abtit ço e asecmeno"},REPLACE(ExtraçãoDados!C1674={"Direcã d Abtit ço e asecmeno"},1,28,"DA"),ExtraçãoDados!C1674={"Diecã d Abtit rço e asecmeno"},REPLACE(ExtraçãoDados!C1674={"Diecã d Abtit rço e asecmeno"},1,28,"DA"),ISNUMBER(SEARCH("COMISSÃO",ExtraçãoDados!C1674,1)),REPLACE(ExtraçãoDados!C1674,1,29,"CCM"),ISNUMBER(SEARCH("DN/DIL/DRT1",ExtraçãoDados!C1674,1)),REPLACE(ExtraçãoDados!C1674,1,29,"DN"),ISNUMBER(SEARCH("DIRECÇAO DE NAVIOS",ExtraçãoDados!C1674,1)),REPLACE(ExtraçãoDados!C1674,1,29,"DN"),ISNUMBER(SEARCH("ESQUADRILHA SUBMARIN",ExtraçãoDados!C1674,1)),REPLACE(ExtraçãoDados!C1674,1,29,"ES"),ISNUMBER(SEARCH("DN",ExtraçãoDados!C1674,1)),REPLACE(ExtraçãoDados!C1674,1,29,"DN"),ISNUMBER(SEARCH("DIRECÇÃO",ExtraçãoDados!C1674,1)),REPLACE(ExtraçãoDados!C1674,1,29,"DN"),ISNUMBER(SEARCH("DIRECÇA0",ExtraçãoDados!C1674,1)),REPLACE(ExtraçãoDados!C1674,1,29,"DN"),ISNUMBER(SEARCH("DIRE",ExtraçãoDados!C1674,1)),REPLACE(ExtraçãoDados!C1674,1,29,"DN"),ISNUMBER(SEARCH("ESQUADRILHA",ExtraçãoDados!C1674,1)),REPLACE(ExtraçãoDados!C1674,1,29,"ES"),ISNUMBER(SEARCH("HOSPITAL DA MARINHA",ExtraçãoDados!C1674,1)),REPLACE(ExtraçãoDados!C1674,1,29,"HM"),ISNUMBER(SEARCH("HOSPITAL",ExtraçãoDados!C1674,1)),REPLACE(ExtraçãoDados!C1674,1,29,"HM"),ISNUMBER(SEARCH("HM",ExtraçãoDados!C1674,1)),REPLACE(ExtraçãoDados!C1674,1,29,"HM"),ISNUMBER(SEARCH("SECÇÃO DE APÓSITOS",ExtraçãoDados!C1674,1)),REPLACE(ExtraçãoDados!C1674,1,29,"HM"))</f>
        <v>#N/A</v>
      </c>
      <c r="E1674" s="4" t="e" cm="1">
        <f t="array" ref="E1674">_xlfn.IFS(LEN(ExtraçãoDados!B1674)=7,YEAR(ExtraçãoDados!D1674),LEN(ExtraçãoDados!B1674)=10,RIGHT(ExtraçãoDados!B1674,4),LEN(ExtraçãoDados!B1674)=9,YEAR(ExtraçãoDados!D1674),LEN(ExtraçãoDados!B1674)=8,YEAR(ExtraçãoDados!D1674),LEN(ExtraçãoDados!B1674)&gt;7,YEAR(ExtraçãoDados!D1674),LEN(ExtraçãoDados!B1674)&gt;5,YEAR(ExtraçãoDados!D1674),LEN(ExtraçãoDados!B1674)&gt;4,YEAR(ExtraçãoDados!D1674))</f>
        <v>#N/A</v>
      </c>
      <c r="F1674" s="4">
        <f>ExtraçãoDados!E1674</f>
        <v>0</v>
      </c>
    </row>
    <row r="1675" spans="1:6" x14ac:dyDescent="0.25">
      <c r="A1675" s="4">
        <f>ExtraçãoDados!A1675</f>
        <v>0</v>
      </c>
      <c r="B1675" s="4" t="str" cm="1">
        <f t="array" ref="B1675">_xlfn.IFS(LEN(ExtraçãoDados!B1675)=12,LEFT(ExtraçãoDados!B1675,3),LEN(ExtraçãoDados!B1675)=10,LEFT(ExtraçãoDados!B1675,5),LEN(ExtraçãoDados!B1675)&gt;19,0,LEN(ExtraçãoDados!B1675)=9,LEFT(ExtraçãoDados!B1675,4),LEN(ExtraçãoDados!B1675)=6,LEFT(ExtraçãoDados!B1675,3),LEN(ExtraçãoDados!B1675)&lt;5,LEFT(ExtraçãoDados!B1675,3),LEN(ExtraçãoDados!B1675)=8,LEFT(ExtraçãoDados!B1675,3),LEN(ExtraçãoDados!B1675)=5,LEFT(ExtraçãoDados!B1675,5),LEN(ExtraçãoDados!B1675)=11,LEFT(ExtraçãoDados!B1675,5),LEN(ExtraçãoDados!B1675)=7,RIGHT(ExtraçãoDados!B1675,6))</f>
        <v/>
      </c>
      <c r="C1675" s="4" t="e" cm="1">
        <f t="array" ref="C1675">_xlfn.IFS(LEN(B1675)=1,"ERRO",LEN(B1675)=2,_xlfn.CONCAT("000",B1675),LEN(B1675)=3,_xlfn.CONCAT("00",B1675),LEN(B1675)=4,_xlfn.CONCAT("0",B1675),LEN(B1675)=6,B1675,LEN(B1675)=7,B1675,LEN(B1675)=5,B1675)</f>
        <v>#N/A</v>
      </c>
      <c r="D1675" s="4" t="e" cm="1">
        <f t="array" ref="D1675">_xlfn.IFS(ExtraçãoDados!C1675={"Direcção de Abastecimento"},REPLACE(ExtraçãoDados!C1675="{Direcção de Abastecimento}",1,25,"DA"),ExtraçãoDados!C1675={"COMISSÃO CULTURAL DE LMARINHA"},REPLACE(ExtraçãoDados!C1675={"COMISSÃO CULTURAL DE LMARINHA"},1,28,"CCM"),ExtraçãoDados!C1675={"DIRECÇÃO DE NAVIOS"},REPLACE(ExtraçãoDados!C1675={"DIRECÇÃO DE NAVIOS"},1,28,"DN"),ExtraçãoDados!C1675={"ESQUADRILHA SUBMARINOS"},REPLACE(ExtraçãoDados!C1675={"ESQUADRILHA SUBMARINOS"},1,28,"ES"),ExtraçãoDados!C1675={"COMISSÃO MARINHA"},REPLACE(ExtraçãoDados!C1675={"COMISSÃO MARINHA"},1,28,"CCM"),ExtraçãoDados!C1675={"COMISSÃO CULTURAL DE MARINHA"},REPLACE(ExtraçãoDados!C1675={"COMISSÃO CULTURAL DE MARINHA"},1,28,"CCM"),ExtraçãoDados!C1675={"CCM"},REPLACE(ExtraçãoDados!C1675={"CCM"},1,28,"CCM"),ExtraçãoDados!C1675={"DN"},REPLACE(ExtraçãoDados!C1675={"DN"},1,28,"DN"),ExtraçãoDados!C1675={"ES"},REPLACE(ExtraçãoDados!C1675={"ES"},1,28,"ES"),ExtraçãoDados!C1675={"DA"},REPLACE(ExtraçãoDados!C1675={"DA"},1,28,"DA"),ExtraçãoDados!C1675={"DE: ESQUADRILHA SUBMARINOS"},REPLACE(ExtraçãoDados!C1675={"DE: ESQUADRILHA SUBMARINOS"},1,28,"ES"),ExtraçãoDados!C1675={"DE: COMISSÃO CULTURAL DE LMARINHA"},REPLACE(ExtraçãoDados!C1675={"DE: COMISSÃO CULTURAL DE LMARINHA"},1,28,"CCM"),ExtraçãoDados!C1675={"ON"},REPLACE(ExtraçãoDados!C1675={"ON"},1,28,"DN"),ExtraçãoDados!C1675={"ESQ. SUBMARINOS"},REPLACE(ExtraçãoDados!C1675={"ESQ. SUBMARINOS"},1,28,"ES"),ExtraçãoDados!C1675={"☒ irecção de Abastecimento"},REPLACE(ExtraçãoDados!C1675={"☒ irecção de Abastecimento"},1,28,"DA"),ExtraçãoDados!C1675={"Direcã d Abtit ço e asecmeno"},REPLACE(ExtraçãoDados!C1675={"Direcã d Abtit ço e asecmeno"},1,28,"DA"),ExtraçãoDados!C1675={"Diecã d Abtit rço e asecmeno"},REPLACE(ExtraçãoDados!C1675={"Diecã d Abtit rço e asecmeno"},1,28,"DA"),ISNUMBER(SEARCH("COMISSÃO",ExtraçãoDados!C1675,1)),REPLACE(ExtraçãoDados!C1675,1,29,"CCM"),ISNUMBER(SEARCH("DN/DIL/DRT1",ExtraçãoDados!C1675,1)),REPLACE(ExtraçãoDados!C1675,1,29,"DN"),ISNUMBER(SEARCH("DIRECÇAO DE NAVIOS",ExtraçãoDados!C1675,1)),REPLACE(ExtraçãoDados!C1675,1,29,"DN"),ISNUMBER(SEARCH("ESQUADRILHA SUBMARIN",ExtraçãoDados!C1675,1)),REPLACE(ExtraçãoDados!C1675,1,29,"ES"),ISNUMBER(SEARCH("DN",ExtraçãoDados!C1675,1)),REPLACE(ExtraçãoDados!C1675,1,29,"DN"),ISNUMBER(SEARCH("DIRECÇÃO",ExtraçãoDados!C1675,1)),REPLACE(ExtraçãoDados!C1675,1,29,"DN"),ISNUMBER(SEARCH("DIRECÇA0",ExtraçãoDados!C1675,1)),REPLACE(ExtraçãoDados!C1675,1,29,"DN"),ISNUMBER(SEARCH("DIRE",ExtraçãoDados!C1675,1)),REPLACE(ExtraçãoDados!C1675,1,29,"DN"),ISNUMBER(SEARCH("ESQUADRILHA",ExtraçãoDados!C1675,1)),REPLACE(ExtraçãoDados!C1675,1,29,"ES"),ISNUMBER(SEARCH("HOSPITAL DA MARINHA",ExtraçãoDados!C1675,1)),REPLACE(ExtraçãoDados!C1675,1,29,"HM"),ISNUMBER(SEARCH("HOSPITAL",ExtraçãoDados!C1675,1)),REPLACE(ExtraçãoDados!C1675,1,29,"HM"),ISNUMBER(SEARCH("HM",ExtraçãoDados!C1675,1)),REPLACE(ExtraçãoDados!C1675,1,29,"HM"),ISNUMBER(SEARCH("SECÇÃO DE APÓSITOS",ExtraçãoDados!C1675,1)),REPLACE(ExtraçãoDados!C1675,1,29,"HM"))</f>
        <v>#N/A</v>
      </c>
      <c r="E1675" s="4" t="e" cm="1">
        <f t="array" ref="E1675">_xlfn.IFS(LEN(ExtraçãoDados!B1675)=7,YEAR(ExtraçãoDados!D1675),LEN(ExtraçãoDados!B1675)=10,RIGHT(ExtraçãoDados!B1675,4),LEN(ExtraçãoDados!B1675)=9,YEAR(ExtraçãoDados!D1675),LEN(ExtraçãoDados!B1675)=8,YEAR(ExtraçãoDados!D1675),LEN(ExtraçãoDados!B1675)&gt;7,YEAR(ExtraçãoDados!D1675),LEN(ExtraçãoDados!B1675)&gt;5,YEAR(ExtraçãoDados!D1675),LEN(ExtraçãoDados!B1675)&gt;4,YEAR(ExtraçãoDados!D1675))</f>
        <v>#N/A</v>
      </c>
      <c r="F1675" s="4">
        <f>ExtraçãoDados!E1675</f>
        <v>0</v>
      </c>
    </row>
    <row r="1676" spans="1:6" x14ac:dyDescent="0.25">
      <c r="A1676" s="4">
        <f>ExtraçãoDados!A1676</f>
        <v>0</v>
      </c>
      <c r="B1676" s="4" t="str" cm="1">
        <f t="array" ref="B1676">_xlfn.IFS(LEN(ExtraçãoDados!B1676)=12,LEFT(ExtraçãoDados!B1676,3),LEN(ExtraçãoDados!B1676)=10,LEFT(ExtraçãoDados!B1676,5),LEN(ExtraçãoDados!B1676)&gt;19,0,LEN(ExtraçãoDados!B1676)=9,LEFT(ExtraçãoDados!B1676,4),LEN(ExtraçãoDados!B1676)=6,LEFT(ExtraçãoDados!B1676,3),LEN(ExtraçãoDados!B1676)&lt;5,LEFT(ExtraçãoDados!B1676,3),LEN(ExtraçãoDados!B1676)=8,LEFT(ExtraçãoDados!B1676,3),LEN(ExtraçãoDados!B1676)=5,LEFT(ExtraçãoDados!B1676,5),LEN(ExtraçãoDados!B1676)=11,LEFT(ExtraçãoDados!B1676,5),LEN(ExtraçãoDados!B1676)=7,RIGHT(ExtraçãoDados!B1676,6))</f>
        <v/>
      </c>
      <c r="C1676" s="4" t="e" cm="1">
        <f t="array" ref="C1676">_xlfn.IFS(LEN(B1676)=1,"ERRO",LEN(B1676)=2,_xlfn.CONCAT("000",B1676),LEN(B1676)=3,_xlfn.CONCAT("00",B1676),LEN(B1676)=4,_xlfn.CONCAT("0",B1676),LEN(B1676)=6,B1676,LEN(B1676)=7,B1676,LEN(B1676)=5,B1676)</f>
        <v>#N/A</v>
      </c>
      <c r="D1676" s="4" t="e" cm="1">
        <f t="array" ref="D1676">_xlfn.IFS(ExtraçãoDados!C1676={"Direcção de Abastecimento"},REPLACE(ExtraçãoDados!C1676="{Direcção de Abastecimento}",1,25,"DA"),ExtraçãoDados!C1676={"COMISSÃO CULTURAL DE LMARINHA"},REPLACE(ExtraçãoDados!C1676={"COMISSÃO CULTURAL DE LMARINHA"},1,28,"CCM"),ExtraçãoDados!C1676={"DIRECÇÃO DE NAVIOS"},REPLACE(ExtraçãoDados!C1676={"DIRECÇÃO DE NAVIOS"},1,28,"DN"),ExtraçãoDados!C1676={"ESQUADRILHA SUBMARINOS"},REPLACE(ExtraçãoDados!C1676={"ESQUADRILHA SUBMARINOS"},1,28,"ES"),ExtraçãoDados!C1676={"COMISSÃO MARINHA"},REPLACE(ExtraçãoDados!C1676={"COMISSÃO MARINHA"},1,28,"CCM"),ExtraçãoDados!C1676={"COMISSÃO CULTURAL DE MARINHA"},REPLACE(ExtraçãoDados!C1676={"COMISSÃO CULTURAL DE MARINHA"},1,28,"CCM"),ExtraçãoDados!C1676={"CCM"},REPLACE(ExtraçãoDados!C1676={"CCM"},1,28,"CCM"),ExtraçãoDados!C1676={"DN"},REPLACE(ExtraçãoDados!C1676={"DN"},1,28,"DN"),ExtraçãoDados!C1676={"ES"},REPLACE(ExtraçãoDados!C1676={"ES"},1,28,"ES"),ExtraçãoDados!C1676={"DA"},REPLACE(ExtraçãoDados!C1676={"DA"},1,28,"DA"),ExtraçãoDados!C1676={"DE: ESQUADRILHA SUBMARINOS"},REPLACE(ExtraçãoDados!C1676={"DE: ESQUADRILHA SUBMARINOS"},1,28,"ES"),ExtraçãoDados!C1676={"DE: COMISSÃO CULTURAL DE LMARINHA"},REPLACE(ExtraçãoDados!C1676={"DE: COMISSÃO CULTURAL DE LMARINHA"},1,28,"CCM"),ExtraçãoDados!C1676={"ON"},REPLACE(ExtraçãoDados!C1676={"ON"},1,28,"DN"),ExtraçãoDados!C1676={"ESQ. SUBMARINOS"},REPLACE(ExtraçãoDados!C1676={"ESQ. SUBMARINOS"},1,28,"ES"),ExtraçãoDados!C1676={"☒ irecção de Abastecimento"},REPLACE(ExtraçãoDados!C1676={"☒ irecção de Abastecimento"},1,28,"DA"),ExtraçãoDados!C1676={"Direcã d Abtit ço e asecmeno"},REPLACE(ExtraçãoDados!C1676={"Direcã d Abtit ço e asecmeno"},1,28,"DA"),ExtraçãoDados!C1676={"Diecã d Abtit rço e asecmeno"},REPLACE(ExtraçãoDados!C1676={"Diecã d Abtit rço e asecmeno"},1,28,"DA"),ISNUMBER(SEARCH("COMISSÃO",ExtraçãoDados!C1676,1)),REPLACE(ExtraçãoDados!C1676,1,29,"CCM"),ISNUMBER(SEARCH("DN/DIL/DRT1",ExtraçãoDados!C1676,1)),REPLACE(ExtraçãoDados!C1676,1,29,"DN"),ISNUMBER(SEARCH("DIRECÇAO DE NAVIOS",ExtraçãoDados!C1676,1)),REPLACE(ExtraçãoDados!C1676,1,29,"DN"),ISNUMBER(SEARCH("ESQUADRILHA SUBMARIN",ExtraçãoDados!C1676,1)),REPLACE(ExtraçãoDados!C1676,1,29,"ES"),ISNUMBER(SEARCH("DN",ExtraçãoDados!C1676,1)),REPLACE(ExtraçãoDados!C1676,1,29,"DN"),ISNUMBER(SEARCH("DIRECÇÃO",ExtraçãoDados!C1676,1)),REPLACE(ExtraçãoDados!C1676,1,29,"DN"),ISNUMBER(SEARCH("DIRECÇA0",ExtraçãoDados!C1676,1)),REPLACE(ExtraçãoDados!C1676,1,29,"DN"),ISNUMBER(SEARCH("DIRE",ExtraçãoDados!C1676,1)),REPLACE(ExtraçãoDados!C1676,1,29,"DN"),ISNUMBER(SEARCH("ESQUADRILHA",ExtraçãoDados!C1676,1)),REPLACE(ExtraçãoDados!C1676,1,29,"ES"),ISNUMBER(SEARCH("HOSPITAL DA MARINHA",ExtraçãoDados!C1676,1)),REPLACE(ExtraçãoDados!C1676,1,29,"HM"),ISNUMBER(SEARCH("HOSPITAL",ExtraçãoDados!C1676,1)),REPLACE(ExtraçãoDados!C1676,1,29,"HM"),ISNUMBER(SEARCH("HM",ExtraçãoDados!C1676,1)),REPLACE(ExtraçãoDados!C1676,1,29,"HM"),ISNUMBER(SEARCH("SECÇÃO DE APÓSITOS",ExtraçãoDados!C1676,1)),REPLACE(ExtraçãoDados!C1676,1,29,"HM"))</f>
        <v>#N/A</v>
      </c>
      <c r="E1676" s="4" t="e" cm="1">
        <f t="array" ref="E1676">_xlfn.IFS(LEN(ExtraçãoDados!B1676)=7,YEAR(ExtraçãoDados!D1676),LEN(ExtraçãoDados!B1676)=10,RIGHT(ExtraçãoDados!B1676,4),LEN(ExtraçãoDados!B1676)=9,YEAR(ExtraçãoDados!D1676),LEN(ExtraçãoDados!B1676)=8,YEAR(ExtraçãoDados!D1676),LEN(ExtraçãoDados!B1676)&gt;7,YEAR(ExtraçãoDados!D1676),LEN(ExtraçãoDados!B1676)&gt;5,YEAR(ExtraçãoDados!D1676),LEN(ExtraçãoDados!B1676)&gt;4,YEAR(ExtraçãoDados!D1676))</f>
        <v>#N/A</v>
      </c>
      <c r="F1676" s="4">
        <f>ExtraçãoDados!E1676</f>
        <v>0</v>
      </c>
    </row>
    <row r="1677" spans="1:6" x14ac:dyDescent="0.25">
      <c r="A1677" s="4">
        <f>ExtraçãoDados!A1677</f>
        <v>0</v>
      </c>
      <c r="B1677" s="4" t="str" cm="1">
        <f t="array" ref="B1677">_xlfn.IFS(LEN(ExtraçãoDados!B1677)=12,LEFT(ExtraçãoDados!B1677,3),LEN(ExtraçãoDados!B1677)=10,LEFT(ExtraçãoDados!B1677,5),LEN(ExtraçãoDados!B1677)&gt;19,0,LEN(ExtraçãoDados!B1677)=9,LEFT(ExtraçãoDados!B1677,4),LEN(ExtraçãoDados!B1677)=6,LEFT(ExtraçãoDados!B1677,3),LEN(ExtraçãoDados!B1677)&lt;5,LEFT(ExtraçãoDados!B1677,3),LEN(ExtraçãoDados!B1677)=8,LEFT(ExtraçãoDados!B1677,3),LEN(ExtraçãoDados!B1677)=5,LEFT(ExtraçãoDados!B1677,5),LEN(ExtraçãoDados!B1677)=11,LEFT(ExtraçãoDados!B1677,5),LEN(ExtraçãoDados!B1677)=7,RIGHT(ExtraçãoDados!B1677,6))</f>
        <v/>
      </c>
      <c r="C1677" s="4" t="e" cm="1">
        <f t="array" ref="C1677">_xlfn.IFS(LEN(B1677)=1,"ERRO",LEN(B1677)=2,_xlfn.CONCAT("000",B1677),LEN(B1677)=3,_xlfn.CONCAT("00",B1677),LEN(B1677)=4,_xlfn.CONCAT("0",B1677),LEN(B1677)=6,B1677,LEN(B1677)=7,B1677,LEN(B1677)=5,B1677)</f>
        <v>#N/A</v>
      </c>
      <c r="D1677" s="4" t="e" cm="1">
        <f t="array" ref="D1677">_xlfn.IFS(ExtraçãoDados!C1677={"Direcção de Abastecimento"},REPLACE(ExtraçãoDados!C1677="{Direcção de Abastecimento}",1,25,"DA"),ExtraçãoDados!C1677={"COMISSÃO CULTURAL DE LMARINHA"},REPLACE(ExtraçãoDados!C1677={"COMISSÃO CULTURAL DE LMARINHA"},1,28,"CCM"),ExtraçãoDados!C1677={"DIRECÇÃO DE NAVIOS"},REPLACE(ExtraçãoDados!C1677={"DIRECÇÃO DE NAVIOS"},1,28,"DN"),ExtraçãoDados!C1677={"ESQUADRILHA SUBMARINOS"},REPLACE(ExtraçãoDados!C1677={"ESQUADRILHA SUBMARINOS"},1,28,"ES"),ExtraçãoDados!C1677={"COMISSÃO MARINHA"},REPLACE(ExtraçãoDados!C1677={"COMISSÃO MARINHA"},1,28,"CCM"),ExtraçãoDados!C1677={"COMISSÃO CULTURAL DE MARINHA"},REPLACE(ExtraçãoDados!C1677={"COMISSÃO CULTURAL DE MARINHA"},1,28,"CCM"),ExtraçãoDados!C1677={"CCM"},REPLACE(ExtraçãoDados!C1677={"CCM"},1,28,"CCM"),ExtraçãoDados!C1677={"DN"},REPLACE(ExtraçãoDados!C1677={"DN"},1,28,"DN"),ExtraçãoDados!C1677={"ES"},REPLACE(ExtraçãoDados!C1677={"ES"},1,28,"ES"),ExtraçãoDados!C1677={"DA"},REPLACE(ExtraçãoDados!C1677={"DA"},1,28,"DA"),ExtraçãoDados!C1677={"DE: ESQUADRILHA SUBMARINOS"},REPLACE(ExtraçãoDados!C1677={"DE: ESQUADRILHA SUBMARINOS"},1,28,"ES"),ExtraçãoDados!C1677={"DE: COMISSÃO CULTURAL DE LMARINHA"},REPLACE(ExtraçãoDados!C1677={"DE: COMISSÃO CULTURAL DE LMARINHA"},1,28,"CCM"),ExtraçãoDados!C1677={"ON"},REPLACE(ExtraçãoDados!C1677={"ON"},1,28,"DN"),ExtraçãoDados!C1677={"ESQ. SUBMARINOS"},REPLACE(ExtraçãoDados!C1677={"ESQ. SUBMARINOS"},1,28,"ES"),ExtraçãoDados!C1677={"☒ irecção de Abastecimento"},REPLACE(ExtraçãoDados!C1677={"☒ irecção de Abastecimento"},1,28,"DA"),ExtraçãoDados!C1677={"Direcã d Abtit ço e asecmeno"},REPLACE(ExtraçãoDados!C1677={"Direcã d Abtit ço e asecmeno"},1,28,"DA"),ExtraçãoDados!C1677={"Diecã d Abtit rço e asecmeno"},REPLACE(ExtraçãoDados!C1677={"Diecã d Abtit rço e asecmeno"},1,28,"DA"),ISNUMBER(SEARCH("COMISSÃO",ExtraçãoDados!C1677,1)),REPLACE(ExtraçãoDados!C1677,1,29,"CCM"),ISNUMBER(SEARCH("DN/DIL/DRT1",ExtraçãoDados!C1677,1)),REPLACE(ExtraçãoDados!C1677,1,29,"DN"),ISNUMBER(SEARCH("DIRECÇAO DE NAVIOS",ExtraçãoDados!C1677,1)),REPLACE(ExtraçãoDados!C1677,1,29,"DN"),ISNUMBER(SEARCH("ESQUADRILHA SUBMARIN",ExtraçãoDados!C1677,1)),REPLACE(ExtraçãoDados!C1677,1,29,"ES"),ISNUMBER(SEARCH("DN",ExtraçãoDados!C1677,1)),REPLACE(ExtraçãoDados!C1677,1,29,"DN"),ISNUMBER(SEARCH("DIRECÇÃO",ExtraçãoDados!C1677,1)),REPLACE(ExtraçãoDados!C1677,1,29,"DN"),ISNUMBER(SEARCH("DIRECÇA0",ExtraçãoDados!C1677,1)),REPLACE(ExtraçãoDados!C1677,1,29,"DN"),ISNUMBER(SEARCH("DIRE",ExtraçãoDados!C1677,1)),REPLACE(ExtraçãoDados!C1677,1,29,"DN"),ISNUMBER(SEARCH("ESQUADRILHA",ExtraçãoDados!C1677,1)),REPLACE(ExtraçãoDados!C1677,1,29,"ES"),ISNUMBER(SEARCH("HOSPITAL DA MARINHA",ExtraçãoDados!C1677,1)),REPLACE(ExtraçãoDados!C1677,1,29,"HM"),ISNUMBER(SEARCH("HOSPITAL",ExtraçãoDados!C1677,1)),REPLACE(ExtraçãoDados!C1677,1,29,"HM"),ISNUMBER(SEARCH("HM",ExtraçãoDados!C1677,1)),REPLACE(ExtraçãoDados!C1677,1,29,"HM"),ISNUMBER(SEARCH("SECÇÃO DE APÓSITOS",ExtraçãoDados!C1677,1)),REPLACE(ExtraçãoDados!C1677,1,29,"HM"))</f>
        <v>#N/A</v>
      </c>
      <c r="E1677" s="4" t="e" cm="1">
        <f t="array" ref="E1677">_xlfn.IFS(LEN(ExtraçãoDados!B1677)=7,YEAR(ExtraçãoDados!D1677),LEN(ExtraçãoDados!B1677)=10,RIGHT(ExtraçãoDados!B1677,4),LEN(ExtraçãoDados!B1677)=9,YEAR(ExtraçãoDados!D1677),LEN(ExtraçãoDados!B1677)=8,YEAR(ExtraçãoDados!D1677),LEN(ExtraçãoDados!B1677)&gt;7,YEAR(ExtraçãoDados!D1677),LEN(ExtraçãoDados!B1677)&gt;5,YEAR(ExtraçãoDados!D1677),LEN(ExtraçãoDados!B1677)&gt;4,YEAR(ExtraçãoDados!D1677))</f>
        <v>#N/A</v>
      </c>
      <c r="F1677" s="4">
        <f>ExtraçãoDados!E1677</f>
        <v>0</v>
      </c>
    </row>
    <row r="1678" spans="1:6" x14ac:dyDescent="0.25">
      <c r="A1678" s="4">
        <f>ExtraçãoDados!A1678</f>
        <v>0</v>
      </c>
      <c r="B1678" s="4" t="str" cm="1">
        <f t="array" ref="B1678">_xlfn.IFS(LEN(ExtraçãoDados!B1678)=12,LEFT(ExtraçãoDados!B1678,3),LEN(ExtraçãoDados!B1678)=10,LEFT(ExtraçãoDados!B1678,5),LEN(ExtraçãoDados!B1678)&gt;19,0,LEN(ExtraçãoDados!B1678)=9,LEFT(ExtraçãoDados!B1678,4),LEN(ExtraçãoDados!B1678)=6,LEFT(ExtraçãoDados!B1678,3),LEN(ExtraçãoDados!B1678)&lt;5,LEFT(ExtraçãoDados!B1678,3),LEN(ExtraçãoDados!B1678)=8,LEFT(ExtraçãoDados!B1678,3),LEN(ExtraçãoDados!B1678)=5,LEFT(ExtraçãoDados!B1678,5),LEN(ExtraçãoDados!B1678)=11,LEFT(ExtraçãoDados!B1678,5),LEN(ExtraçãoDados!B1678)=7,RIGHT(ExtraçãoDados!B1678,6))</f>
        <v/>
      </c>
      <c r="C1678" s="4" t="e" cm="1">
        <f t="array" ref="C1678">_xlfn.IFS(LEN(B1678)=1,"ERRO",LEN(B1678)=2,_xlfn.CONCAT("000",B1678),LEN(B1678)=3,_xlfn.CONCAT("00",B1678),LEN(B1678)=4,_xlfn.CONCAT("0",B1678),LEN(B1678)=6,B1678,LEN(B1678)=7,B1678,LEN(B1678)=5,B1678)</f>
        <v>#N/A</v>
      </c>
      <c r="D1678" s="4" t="e" cm="1">
        <f t="array" ref="D1678">_xlfn.IFS(ExtraçãoDados!C1678={"Direcção de Abastecimento"},REPLACE(ExtraçãoDados!C1678="{Direcção de Abastecimento}",1,25,"DA"),ExtraçãoDados!C1678={"COMISSÃO CULTURAL DE LMARINHA"},REPLACE(ExtraçãoDados!C1678={"COMISSÃO CULTURAL DE LMARINHA"},1,28,"CCM"),ExtraçãoDados!C1678={"DIRECÇÃO DE NAVIOS"},REPLACE(ExtraçãoDados!C1678={"DIRECÇÃO DE NAVIOS"},1,28,"DN"),ExtraçãoDados!C1678={"ESQUADRILHA SUBMARINOS"},REPLACE(ExtraçãoDados!C1678={"ESQUADRILHA SUBMARINOS"},1,28,"ES"),ExtraçãoDados!C1678={"COMISSÃO MARINHA"},REPLACE(ExtraçãoDados!C1678={"COMISSÃO MARINHA"},1,28,"CCM"),ExtraçãoDados!C1678={"COMISSÃO CULTURAL DE MARINHA"},REPLACE(ExtraçãoDados!C1678={"COMISSÃO CULTURAL DE MARINHA"},1,28,"CCM"),ExtraçãoDados!C1678={"CCM"},REPLACE(ExtraçãoDados!C1678={"CCM"},1,28,"CCM"),ExtraçãoDados!C1678={"DN"},REPLACE(ExtraçãoDados!C1678={"DN"},1,28,"DN"),ExtraçãoDados!C1678={"ES"},REPLACE(ExtraçãoDados!C1678={"ES"},1,28,"ES"),ExtraçãoDados!C1678={"DA"},REPLACE(ExtraçãoDados!C1678={"DA"},1,28,"DA"),ExtraçãoDados!C1678={"DE: ESQUADRILHA SUBMARINOS"},REPLACE(ExtraçãoDados!C1678={"DE: ESQUADRILHA SUBMARINOS"},1,28,"ES"),ExtraçãoDados!C1678={"DE: COMISSÃO CULTURAL DE LMARINHA"},REPLACE(ExtraçãoDados!C1678={"DE: COMISSÃO CULTURAL DE LMARINHA"},1,28,"CCM"),ExtraçãoDados!C1678={"ON"},REPLACE(ExtraçãoDados!C1678={"ON"},1,28,"DN"),ExtraçãoDados!C1678={"ESQ. SUBMARINOS"},REPLACE(ExtraçãoDados!C1678={"ESQ. SUBMARINOS"},1,28,"ES"),ExtraçãoDados!C1678={"☒ irecção de Abastecimento"},REPLACE(ExtraçãoDados!C1678={"☒ irecção de Abastecimento"},1,28,"DA"),ExtraçãoDados!C1678={"Direcã d Abtit ço e asecmeno"},REPLACE(ExtraçãoDados!C1678={"Direcã d Abtit ço e asecmeno"},1,28,"DA"),ExtraçãoDados!C1678={"Diecã d Abtit rço e asecmeno"},REPLACE(ExtraçãoDados!C1678={"Diecã d Abtit rço e asecmeno"},1,28,"DA"),ISNUMBER(SEARCH("COMISSÃO",ExtraçãoDados!C1678,1)),REPLACE(ExtraçãoDados!C1678,1,29,"CCM"),ISNUMBER(SEARCH("DN/DIL/DRT1",ExtraçãoDados!C1678,1)),REPLACE(ExtraçãoDados!C1678,1,29,"DN"),ISNUMBER(SEARCH("DIRECÇAO DE NAVIOS",ExtraçãoDados!C1678,1)),REPLACE(ExtraçãoDados!C1678,1,29,"DN"),ISNUMBER(SEARCH("ESQUADRILHA SUBMARIN",ExtraçãoDados!C1678,1)),REPLACE(ExtraçãoDados!C1678,1,29,"ES"),ISNUMBER(SEARCH("DN",ExtraçãoDados!C1678,1)),REPLACE(ExtraçãoDados!C1678,1,29,"DN"),ISNUMBER(SEARCH("DIRECÇÃO",ExtraçãoDados!C1678,1)),REPLACE(ExtraçãoDados!C1678,1,29,"DN"),ISNUMBER(SEARCH("DIRECÇA0",ExtraçãoDados!C1678,1)),REPLACE(ExtraçãoDados!C1678,1,29,"DN"),ISNUMBER(SEARCH("DIRE",ExtraçãoDados!C1678,1)),REPLACE(ExtraçãoDados!C1678,1,29,"DN"),ISNUMBER(SEARCH("ESQUADRILHA",ExtraçãoDados!C1678,1)),REPLACE(ExtraçãoDados!C1678,1,29,"ES"),ISNUMBER(SEARCH("HOSPITAL DA MARINHA",ExtraçãoDados!C1678,1)),REPLACE(ExtraçãoDados!C1678,1,29,"HM"),ISNUMBER(SEARCH("HOSPITAL",ExtraçãoDados!C1678,1)),REPLACE(ExtraçãoDados!C1678,1,29,"HM"),ISNUMBER(SEARCH("HM",ExtraçãoDados!C1678,1)),REPLACE(ExtraçãoDados!C1678,1,29,"HM"),ISNUMBER(SEARCH("SECÇÃO DE APÓSITOS",ExtraçãoDados!C1678,1)),REPLACE(ExtraçãoDados!C1678,1,29,"HM"))</f>
        <v>#N/A</v>
      </c>
      <c r="E1678" s="4" t="e" cm="1">
        <f t="array" ref="E1678">_xlfn.IFS(LEN(ExtraçãoDados!B1678)=7,YEAR(ExtraçãoDados!D1678),LEN(ExtraçãoDados!B1678)=10,RIGHT(ExtraçãoDados!B1678,4),LEN(ExtraçãoDados!B1678)=9,YEAR(ExtraçãoDados!D1678),LEN(ExtraçãoDados!B1678)=8,YEAR(ExtraçãoDados!D1678),LEN(ExtraçãoDados!B1678)&gt;7,YEAR(ExtraçãoDados!D1678),LEN(ExtraçãoDados!B1678)&gt;5,YEAR(ExtraçãoDados!D1678),LEN(ExtraçãoDados!B1678)&gt;4,YEAR(ExtraçãoDados!D1678))</f>
        <v>#N/A</v>
      </c>
      <c r="F1678" s="4">
        <f>ExtraçãoDados!E1678</f>
        <v>0</v>
      </c>
    </row>
    <row r="1679" spans="1:6" x14ac:dyDescent="0.25">
      <c r="A1679" s="4">
        <f>ExtraçãoDados!A1679</f>
        <v>0</v>
      </c>
      <c r="B1679" s="4" t="str" cm="1">
        <f t="array" ref="B1679">_xlfn.IFS(LEN(ExtraçãoDados!B1679)=12,LEFT(ExtraçãoDados!B1679,3),LEN(ExtraçãoDados!B1679)=10,LEFT(ExtraçãoDados!B1679,5),LEN(ExtraçãoDados!B1679)&gt;19,0,LEN(ExtraçãoDados!B1679)=9,LEFT(ExtraçãoDados!B1679,4),LEN(ExtraçãoDados!B1679)=6,LEFT(ExtraçãoDados!B1679,3),LEN(ExtraçãoDados!B1679)&lt;5,LEFT(ExtraçãoDados!B1679,3),LEN(ExtraçãoDados!B1679)=8,LEFT(ExtraçãoDados!B1679,3),LEN(ExtraçãoDados!B1679)=5,LEFT(ExtraçãoDados!B1679,5),LEN(ExtraçãoDados!B1679)=11,LEFT(ExtraçãoDados!B1679,5),LEN(ExtraçãoDados!B1679)=7,RIGHT(ExtraçãoDados!B1679,6))</f>
        <v/>
      </c>
      <c r="C1679" s="4" t="e" cm="1">
        <f t="array" ref="C1679">_xlfn.IFS(LEN(B1679)=1,"ERRO",LEN(B1679)=2,_xlfn.CONCAT("000",B1679),LEN(B1679)=3,_xlfn.CONCAT("00",B1679),LEN(B1679)=4,_xlfn.CONCAT("0",B1679),LEN(B1679)=6,B1679,LEN(B1679)=7,B1679,LEN(B1679)=5,B1679)</f>
        <v>#N/A</v>
      </c>
      <c r="D1679" s="4" t="e" cm="1">
        <f t="array" ref="D1679">_xlfn.IFS(ExtraçãoDados!C1679={"Direcção de Abastecimento"},REPLACE(ExtraçãoDados!C1679="{Direcção de Abastecimento}",1,25,"DA"),ExtraçãoDados!C1679={"COMISSÃO CULTURAL DE LMARINHA"},REPLACE(ExtraçãoDados!C1679={"COMISSÃO CULTURAL DE LMARINHA"},1,28,"CCM"),ExtraçãoDados!C1679={"DIRECÇÃO DE NAVIOS"},REPLACE(ExtraçãoDados!C1679={"DIRECÇÃO DE NAVIOS"},1,28,"DN"),ExtraçãoDados!C1679={"ESQUADRILHA SUBMARINOS"},REPLACE(ExtraçãoDados!C1679={"ESQUADRILHA SUBMARINOS"},1,28,"ES"),ExtraçãoDados!C1679={"COMISSÃO MARINHA"},REPLACE(ExtraçãoDados!C1679={"COMISSÃO MARINHA"},1,28,"CCM"),ExtraçãoDados!C1679={"COMISSÃO CULTURAL DE MARINHA"},REPLACE(ExtraçãoDados!C1679={"COMISSÃO CULTURAL DE MARINHA"},1,28,"CCM"),ExtraçãoDados!C1679={"CCM"},REPLACE(ExtraçãoDados!C1679={"CCM"},1,28,"CCM"),ExtraçãoDados!C1679={"DN"},REPLACE(ExtraçãoDados!C1679={"DN"},1,28,"DN"),ExtraçãoDados!C1679={"ES"},REPLACE(ExtraçãoDados!C1679={"ES"},1,28,"ES"),ExtraçãoDados!C1679={"DA"},REPLACE(ExtraçãoDados!C1679={"DA"},1,28,"DA"),ExtraçãoDados!C1679={"DE: ESQUADRILHA SUBMARINOS"},REPLACE(ExtraçãoDados!C1679={"DE: ESQUADRILHA SUBMARINOS"},1,28,"ES"),ExtraçãoDados!C1679={"DE: COMISSÃO CULTURAL DE LMARINHA"},REPLACE(ExtraçãoDados!C1679={"DE: COMISSÃO CULTURAL DE LMARINHA"},1,28,"CCM"),ExtraçãoDados!C1679={"ON"},REPLACE(ExtraçãoDados!C1679={"ON"},1,28,"DN"),ExtraçãoDados!C1679={"ESQ. SUBMARINOS"},REPLACE(ExtraçãoDados!C1679={"ESQ. SUBMARINOS"},1,28,"ES"),ExtraçãoDados!C1679={"☒ irecção de Abastecimento"},REPLACE(ExtraçãoDados!C1679={"☒ irecção de Abastecimento"},1,28,"DA"),ExtraçãoDados!C1679={"Direcã d Abtit ço e asecmeno"},REPLACE(ExtraçãoDados!C1679={"Direcã d Abtit ço e asecmeno"},1,28,"DA"),ExtraçãoDados!C1679={"Diecã d Abtit rço e asecmeno"},REPLACE(ExtraçãoDados!C1679={"Diecã d Abtit rço e asecmeno"},1,28,"DA"),ISNUMBER(SEARCH("COMISSÃO",ExtraçãoDados!C1679,1)),REPLACE(ExtraçãoDados!C1679,1,29,"CCM"),ISNUMBER(SEARCH("DN/DIL/DRT1",ExtraçãoDados!C1679,1)),REPLACE(ExtraçãoDados!C1679,1,29,"DN"),ISNUMBER(SEARCH("DIRECÇAO DE NAVIOS",ExtraçãoDados!C1679,1)),REPLACE(ExtraçãoDados!C1679,1,29,"DN"),ISNUMBER(SEARCH("ESQUADRILHA SUBMARIN",ExtraçãoDados!C1679,1)),REPLACE(ExtraçãoDados!C1679,1,29,"ES"),ISNUMBER(SEARCH("DN",ExtraçãoDados!C1679,1)),REPLACE(ExtraçãoDados!C1679,1,29,"DN"),ISNUMBER(SEARCH("DIRECÇÃO",ExtraçãoDados!C1679,1)),REPLACE(ExtraçãoDados!C1679,1,29,"DN"),ISNUMBER(SEARCH("DIRECÇA0",ExtraçãoDados!C1679,1)),REPLACE(ExtraçãoDados!C1679,1,29,"DN"),ISNUMBER(SEARCH("DIRE",ExtraçãoDados!C1679,1)),REPLACE(ExtraçãoDados!C1679,1,29,"DN"),ISNUMBER(SEARCH("ESQUADRILHA",ExtraçãoDados!C1679,1)),REPLACE(ExtraçãoDados!C1679,1,29,"ES"),ISNUMBER(SEARCH("HOSPITAL DA MARINHA",ExtraçãoDados!C1679,1)),REPLACE(ExtraçãoDados!C1679,1,29,"HM"),ISNUMBER(SEARCH("HOSPITAL",ExtraçãoDados!C1679,1)),REPLACE(ExtraçãoDados!C1679,1,29,"HM"),ISNUMBER(SEARCH("HM",ExtraçãoDados!C1679,1)),REPLACE(ExtraçãoDados!C1679,1,29,"HM"),ISNUMBER(SEARCH("SECÇÃO DE APÓSITOS",ExtraçãoDados!C1679,1)),REPLACE(ExtraçãoDados!C1679,1,29,"HM"))</f>
        <v>#N/A</v>
      </c>
      <c r="E1679" s="4" t="e" cm="1">
        <f t="array" ref="E1679">_xlfn.IFS(LEN(ExtraçãoDados!B1679)=7,YEAR(ExtraçãoDados!D1679),LEN(ExtraçãoDados!B1679)=10,RIGHT(ExtraçãoDados!B1679,4),LEN(ExtraçãoDados!B1679)=9,YEAR(ExtraçãoDados!D1679),LEN(ExtraçãoDados!B1679)=8,YEAR(ExtraçãoDados!D1679),LEN(ExtraçãoDados!B1679)&gt;7,YEAR(ExtraçãoDados!D1679),LEN(ExtraçãoDados!B1679)&gt;5,YEAR(ExtraçãoDados!D1679),LEN(ExtraçãoDados!B1679)&gt;4,YEAR(ExtraçãoDados!D1679))</f>
        <v>#N/A</v>
      </c>
      <c r="F1679" s="4">
        <f>ExtraçãoDados!E1679</f>
        <v>0</v>
      </c>
    </row>
    <row r="1680" spans="1:6" x14ac:dyDescent="0.25">
      <c r="A1680" s="4">
        <f>ExtraçãoDados!A1680</f>
        <v>0</v>
      </c>
      <c r="B1680" s="4" t="str" cm="1">
        <f t="array" ref="B1680">_xlfn.IFS(LEN(ExtraçãoDados!B1680)=12,LEFT(ExtraçãoDados!B1680,3),LEN(ExtraçãoDados!B1680)=10,LEFT(ExtraçãoDados!B1680,5),LEN(ExtraçãoDados!B1680)&gt;19,0,LEN(ExtraçãoDados!B1680)=9,LEFT(ExtraçãoDados!B1680,4),LEN(ExtraçãoDados!B1680)=6,LEFT(ExtraçãoDados!B1680,3),LEN(ExtraçãoDados!B1680)&lt;5,LEFT(ExtraçãoDados!B1680,3),LEN(ExtraçãoDados!B1680)=8,LEFT(ExtraçãoDados!B1680,3),LEN(ExtraçãoDados!B1680)=5,LEFT(ExtraçãoDados!B1680,5),LEN(ExtraçãoDados!B1680)=11,LEFT(ExtraçãoDados!B1680,5),LEN(ExtraçãoDados!B1680)=7,RIGHT(ExtraçãoDados!B1680,6))</f>
        <v/>
      </c>
      <c r="C1680" s="4" t="e" cm="1">
        <f t="array" ref="C1680">_xlfn.IFS(LEN(B1680)=1,"ERRO",LEN(B1680)=2,_xlfn.CONCAT("000",B1680),LEN(B1680)=3,_xlfn.CONCAT("00",B1680),LEN(B1680)=4,_xlfn.CONCAT("0",B1680),LEN(B1680)=6,B1680,LEN(B1680)=7,B1680,LEN(B1680)=5,B1680)</f>
        <v>#N/A</v>
      </c>
      <c r="D1680" s="4" t="e" cm="1">
        <f t="array" ref="D1680">_xlfn.IFS(ExtraçãoDados!C1680={"Direcção de Abastecimento"},REPLACE(ExtraçãoDados!C1680="{Direcção de Abastecimento}",1,25,"DA"),ExtraçãoDados!C1680={"COMISSÃO CULTURAL DE LMARINHA"},REPLACE(ExtraçãoDados!C1680={"COMISSÃO CULTURAL DE LMARINHA"},1,28,"CCM"),ExtraçãoDados!C1680={"DIRECÇÃO DE NAVIOS"},REPLACE(ExtraçãoDados!C1680={"DIRECÇÃO DE NAVIOS"},1,28,"DN"),ExtraçãoDados!C1680={"ESQUADRILHA SUBMARINOS"},REPLACE(ExtraçãoDados!C1680={"ESQUADRILHA SUBMARINOS"},1,28,"ES"),ExtraçãoDados!C1680={"COMISSÃO MARINHA"},REPLACE(ExtraçãoDados!C1680={"COMISSÃO MARINHA"},1,28,"CCM"),ExtraçãoDados!C1680={"COMISSÃO CULTURAL DE MARINHA"},REPLACE(ExtraçãoDados!C1680={"COMISSÃO CULTURAL DE MARINHA"},1,28,"CCM"),ExtraçãoDados!C1680={"CCM"},REPLACE(ExtraçãoDados!C1680={"CCM"},1,28,"CCM"),ExtraçãoDados!C1680={"DN"},REPLACE(ExtraçãoDados!C1680={"DN"},1,28,"DN"),ExtraçãoDados!C1680={"ES"},REPLACE(ExtraçãoDados!C1680={"ES"},1,28,"ES"),ExtraçãoDados!C1680={"DA"},REPLACE(ExtraçãoDados!C1680={"DA"},1,28,"DA"),ExtraçãoDados!C1680={"DE: ESQUADRILHA SUBMARINOS"},REPLACE(ExtraçãoDados!C1680={"DE: ESQUADRILHA SUBMARINOS"},1,28,"ES"),ExtraçãoDados!C1680={"DE: COMISSÃO CULTURAL DE LMARINHA"},REPLACE(ExtraçãoDados!C1680={"DE: COMISSÃO CULTURAL DE LMARINHA"},1,28,"CCM"),ExtraçãoDados!C1680={"ON"},REPLACE(ExtraçãoDados!C1680={"ON"},1,28,"DN"),ExtraçãoDados!C1680={"ESQ. SUBMARINOS"},REPLACE(ExtraçãoDados!C1680={"ESQ. SUBMARINOS"},1,28,"ES"),ExtraçãoDados!C1680={"☒ irecção de Abastecimento"},REPLACE(ExtraçãoDados!C1680={"☒ irecção de Abastecimento"},1,28,"DA"),ExtraçãoDados!C1680={"Direcã d Abtit ço e asecmeno"},REPLACE(ExtraçãoDados!C1680={"Direcã d Abtit ço e asecmeno"},1,28,"DA"),ExtraçãoDados!C1680={"Diecã d Abtit rço e asecmeno"},REPLACE(ExtraçãoDados!C1680={"Diecã d Abtit rço e asecmeno"},1,28,"DA"),ISNUMBER(SEARCH("COMISSÃO",ExtraçãoDados!C1680,1)),REPLACE(ExtraçãoDados!C1680,1,29,"CCM"),ISNUMBER(SEARCH("DN/DIL/DRT1",ExtraçãoDados!C1680,1)),REPLACE(ExtraçãoDados!C1680,1,29,"DN"),ISNUMBER(SEARCH("DIRECÇAO DE NAVIOS",ExtraçãoDados!C1680,1)),REPLACE(ExtraçãoDados!C1680,1,29,"DN"),ISNUMBER(SEARCH("ESQUADRILHA SUBMARIN",ExtraçãoDados!C1680,1)),REPLACE(ExtraçãoDados!C1680,1,29,"ES"),ISNUMBER(SEARCH("DN",ExtraçãoDados!C1680,1)),REPLACE(ExtraçãoDados!C1680,1,29,"DN"),ISNUMBER(SEARCH("DIRECÇÃO",ExtraçãoDados!C1680,1)),REPLACE(ExtraçãoDados!C1680,1,29,"DN"),ISNUMBER(SEARCH("DIRECÇA0",ExtraçãoDados!C1680,1)),REPLACE(ExtraçãoDados!C1680,1,29,"DN"),ISNUMBER(SEARCH("DIRE",ExtraçãoDados!C1680,1)),REPLACE(ExtraçãoDados!C1680,1,29,"DN"),ISNUMBER(SEARCH("ESQUADRILHA",ExtraçãoDados!C1680,1)),REPLACE(ExtraçãoDados!C1680,1,29,"ES"),ISNUMBER(SEARCH("HOSPITAL DA MARINHA",ExtraçãoDados!C1680,1)),REPLACE(ExtraçãoDados!C1680,1,29,"HM"),ISNUMBER(SEARCH("HOSPITAL",ExtraçãoDados!C1680,1)),REPLACE(ExtraçãoDados!C1680,1,29,"HM"),ISNUMBER(SEARCH("HM",ExtraçãoDados!C1680,1)),REPLACE(ExtraçãoDados!C1680,1,29,"HM"),ISNUMBER(SEARCH("SECÇÃO DE APÓSITOS",ExtraçãoDados!C1680,1)),REPLACE(ExtraçãoDados!C1680,1,29,"HM"))</f>
        <v>#N/A</v>
      </c>
      <c r="E1680" s="4" t="e" cm="1">
        <f t="array" ref="E1680">_xlfn.IFS(LEN(ExtraçãoDados!B1680)=7,YEAR(ExtraçãoDados!D1680),LEN(ExtraçãoDados!B1680)=10,RIGHT(ExtraçãoDados!B1680,4),LEN(ExtraçãoDados!B1680)=9,YEAR(ExtraçãoDados!D1680),LEN(ExtraçãoDados!B1680)=8,YEAR(ExtraçãoDados!D1680),LEN(ExtraçãoDados!B1680)&gt;7,YEAR(ExtraçãoDados!D1680),LEN(ExtraçãoDados!B1680)&gt;5,YEAR(ExtraçãoDados!D1680),LEN(ExtraçãoDados!B1680)&gt;4,YEAR(ExtraçãoDados!D1680))</f>
        <v>#N/A</v>
      </c>
      <c r="F1680" s="4">
        <f>ExtraçãoDados!E1680</f>
        <v>0</v>
      </c>
    </row>
    <row r="1681" spans="1:6" x14ac:dyDescent="0.25">
      <c r="A1681" s="4">
        <f>ExtraçãoDados!A1681</f>
        <v>0</v>
      </c>
      <c r="B1681" s="4" t="str" cm="1">
        <f t="array" ref="B1681">_xlfn.IFS(LEN(ExtraçãoDados!B1681)=12,LEFT(ExtraçãoDados!B1681,3),LEN(ExtraçãoDados!B1681)=10,LEFT(ExtraçãoDados!B1681,5),LEN(ExtraçãoDados!B1681)&gt;19,0,LEN(ExtraçãoDados!B1681)=9,LEFT(ExtraçãoDados!B1681,4),LEN(ExtraçãoDados!B1681)=6,LEFT(ExtraçãoDados!B1681,3),LEN(ExtraçãoDados!B1681)&lt;5,LEFT(ExtraçãoDados!B1681,3),LEN(ExtraçãoDados!B1681)=8,LEFT(ExtraçãoDados!B1681,3),LEN(ExtraçãoDados!B1681)=5,LEFT(ExtraçãoDados!B1681,5),LEN(ExtraçãoDados!B1681)=11,LEFT(ExtraçãoDados!B1681,5),LEN(ExtraçãoDados!B1681)=7,RIGHT(ExtraçãoDados!B1681,6))</f>
        <v/>
      </c>
      <c r="C1681" s="4" t="e" cm="1">
        <f t="array" ref="C1681">_xlfn.IFS(LEN(B1681)=1,"ERRO",LEN(B1681)=2,_xlfn.CONCAT("000",B1681),LEN(B1681)=3,_xlfn.CONCAT("00",B1681),LEN(B1681)=4,_xlfn.CONCAT("0",B1681),LEN(B1681)=6,B1681,LEN(B1681)=7,B1681,LEN(B1681)=5,B1681)</f>
        <v>#N/A</v>
      </c>
      <c r="D1681" s="4" t="e" cm="1">
        <f t="array" ref="D1681">_xlfn.IFS(ExtraçãoDados!C1681={"Direcção de Abastecimento"},REPLACE(ExtraçãoDados!C1681="{Direcção de Abastecimento}",1,25,"DA"),ExtraçãoDados!C1681={"COMISSÃO CULTURAL DE LMARINHA"},REPLACE(ExtraçãoDados!C1681={"COMISSÃO CULTURAL DE LMARINHA"},1,28,"CCM"),ExtraçãoDados!C1681={"DIRECÇÃO DE NAVIOS"},REPLACE(ExtraçãoDados!C1681={"DIRECÇÃO DE NAVIOS"},1,28,"DN"),ExtraçãoDados!C1681={"ESQUADRILHA SUBMARINOS"},REPLACE(ExtraçãoDados!C1681={"ESQUADRILHA SUBMARINOS"},1,28,"ES"),ExtraçãoDados!C1681={"COMISSÃO MARINHA"},REPLACE(ExtraçãoDados!C1681={"COMISSÃO MARINHA"},1,28,"CCM"),ExtraçãoDados!C1681={"COMISSÃO CULTURAL DE MARINHA"},REPLACE(ExtraçãoDados!C1681={"COMISSÃO CULTURAL DE MARINHA"},1,28,"CCM"),ExtraçãoDados!C1681={"CCM"},REPLACE(ExtraçãoDados!C1681={"CCM"},1,28,"CCM"),ExtraçãoDados!C1681={"DN"},REPLACE(ExtraçãoDados!C1681={"DN"},1,28,"DN"),ExtraçãoDados!C1681={"ES"},REPLACE(ExtraçãoDados!C1681={"ES"},1,28,"ES"),ExtraçãoDados!C1681={"DA"},REPLACE(ExtraçãoDados!C1681={"DA"},1,28,"DA"),ExtraçãoDados!C1681={"DE: ESQUADRILHA SUBMARINOS"},REPLACE(ExtraçãoDados!C1681={"DE: ESQUADRILHA SUBMARINOS"},1,28,"ES"),ExtraçãoDados!C1681={"DE: COMISSÃO CULTURAL DE LMARINHA"},REPLACE(ExtraçãoDados!C1681={"DE: COMISSÃO CULTURAL DE LMARINHA"},1,28,"CCM"),ExtraçãoDados!C1681={"ON"},REPLACE(ExtraçãoDados!C1681={"ON"},1,28,"DN"),ExtraçãoDados!C1681={"ESQ. SUBMARINOS"},REPLACE(ExtraçãoDados!C1681={"ESQ. SUBMARINOS"},1,28,"ES"),ExtraçãoDados!C1681={"☒ irecção de Abastecimento"},REPLACE(ExtraçãoDados!C1681={"☒ irecção de Abastecimento"},1,28,"DA"),ExtraçãoDados!C1681={"Direcã d Abtit ço e asecmeno"},REPLACE(ExtraçãoDados!C1681={"Direcã d Abtit ço e asecmeno"},1,28,"DA"),ExtraçãoDados!C1681={"Diecã d Abtit rço e asecmeno"},REPLACE(ExtraçãoDados!C1681={"Diecã d Abtit rço e asecmeno"},1,28,"DA"),ISNUMBER(SEARCH("COMISSÃO",ExtraçãoDados!C1681,1)),REPLACE(ExtraçãoDados!C1681,1,29,"CCM"),ISNUMBER(SEARCH("DN/DIL/DRT1",ExtraçãoDados!C1681,1)),REPLACE(ExtraçãoDados!C1681,1,29,"DN"),ISNUMBER(SEARCH("DIRECÇAO DE NAVIOS",ExtraçãoDados!C1681,1)),REPLACE(ExtraçãoDados!C1681,1,29,"DN"),ISNUMBER(SEARCH("ESQUADRILHA SUBMARIN",ExtraçãoDados!C1681,1)),REPLACE(ExtraçãoDados!C1681,1,29,"ES"),ISNUMBER(SEARCH("DN",ExtraçãoDados!C1681,1)),REPLACE(ExtraçãoDados!C1681,1,29,"DN"),ISNUMBER(SEARCH("DIRECÇÃO",ExtraçãoDados!C1681,1)),REPLACE(ExtraçãoDados!C1681,1,29,"DN"),ISNUMBER(SEARCH("DIRECÇA0",ExtraçãoDados!C1681,1)),REPLACE(ExtraçãoDados!C1681,1,29,"DN"),ISNUMBER(SEARCH("DIRE",ExtraçãoDados!C1681,1)),REPLACE(ExtraçãoDados!C1681,1,29,"DN"),ISNUMBER(SEARCH("ESQUADRILHA",ExtraçãoDados!C1681,1)),REPLACE(ExtraçãoDados!C1681,1,29,"ES"),ISNUMBER(SEARCH("HOSPITAL DA MARINHA",ExtraçãoDados!C1681,1)),REPLACE(ExtraçãoDados!C1681,1,29,"HM"),ISNUMBER(SEARCH("HOSPITAL",ExtraçãoDados!C1681,1)),REPLACE(ExtraçãoDados!C1681,1,29,"HM"),ISNUMBER(SEARCH("HM",ExtraçãoDados!C1681,1)),REPLACE(ExtraçãoDados!C1681,1,29,"HM"),ISNUMBER(SEARCH("SECÇÃO DE APÓSITOS",ExtraçãoDados!C1681,1)),REPLACE(ExtraçãoDados!C1681,1,29,"HM"))</f>
        <v>#N/A</v>
      </c>
      <c r="E1681" s="4" t="e" cm="1">
        <f t="array" ref="E1681">_xlfn.IFS(LEN(ExtraçãoDados!B1681)=7,YEAR(ExtraçãoDados!D1681),LEN(ExtraçãoDados!B1681)=10,RIGHT(ExtraçãoDados!B1681,4),LEN(ExtraçãoDados!B1681)=9,YEAR(ExtraçãoDados!D1681),LEN(ExtraçãoDados!B1681)=8,YEAR(ExtraçãoDados!D1681),LEN(ExtraçãoDados!B1681)&gt;7,YEAR(ExtraçãoDados!D1681),LEN(ExtraçãoDados!B1681)&gt;5,YEAR(ExtraçãoDados!D1681),LEN(ExtraçãoDados!B1681)&gt;4,YEAR(ExtraçãoDados!D1681))</f>
        <v>#N/A</v>
      </c>
      <c r="F1681" s="4">
        <f>ExtraçãoDados!E1681</f>
        <v>0</v>
      </c>
    </row>
    <row r="1682" spans="1:6" x14ac:dyDescent="0.25">
      <c r="A1682" s="4">
        <f>ExtraçãoDados!A1682</f>
        <v>0</v>
      </c>
      <c r="B1682" s="4" t="str" cm="1">
        <f t="array" ref="B1682">_xlfn.IFS(LEN(ExtraçãoDados!B1682)=12,LEFT(ExtraçãoDados!B1682,3),LEN(ExtraçãoDados!B1682)=10,LEFT(ExtraçãoDados!B1682,5),LEN(ExtraçãoDados!B1682)&gt;19,0,LEN(ExtraçãoDados!B1682)=9,LEFT(ExtraçãoDados!B1682,4),LEN(ExtraçãoDados!B1682)=6,LEFT(ExtraçãoDados!B1682,3),LEN(ExtraçãoDados!B1682)&lt;5,LEFT(ExtraçãoDados!B1682,3),LEN(ExtraçãoDados!B1682)=8,LEFT(ExtraçãoDados!B1682,3),LEN(ExtraçãoDados!B1682)=5,LEFT(ExtraçãoDados!B1682,5),LEN(ExtraçãoDados!B1682)=11,LEFT(ExtraçãoDados!B1682,5),LEN(ExtraçãoDados!B1682)=7,RIGHT(ExtraçãoDados!B1682,6))</f>
        <v/>
      </c>
      <c r="C1682" s="4" t="e" cm="1">
        <f t="array" ref="C1682">_xlfn.IFS(LEN(B1682)=1,"ERRO",LEN(B1682)=2,_xlfn.CONCAT("000",B1682),LEN(B1682)=3,_xlfn.CONCAT("00",B1682),LEN(B1682)=4,_xlfn.CONCAT("0",B1682),LEN(B1682)=6,B1682,LEN(B1682)=7,B1682,LEN(B1682)=5,B1682)</f>
        <v>#N/A</v>
      </c>
      <c r="D1682" s="4" t="e" cm="1">
        <f t="array" ref="D1682">_xlfn.IFS(ExtraçãoDados!C1682={"Direcção de Abastecimento"},REPLACE(ExtraçãoDados!C1682="{Direcção de Abastecimento}",1,25,"DA"),ExtraçãoDados!C1682={"COMISSÃO CULTURAL DE LMARINHA"},REPLACE(ExtraçãoDados!C1682={"COMISSÃO CULTURAL DE LMARINHA"},1,28,"CCM"),ExtraçãoDados!C1682={"DIRECÇÃO DE NAVIOS"},REPLACE(ExtraçãoDados!C1682={"DIRECÇÃO DE NAVIOS"},1,28,"DN"),ExtraçãoDados!C1682={"ESQUADRILHA SUBMARINOS"},REPLACE(ExtraçãoDados!C1682={"ESQUADRILHA SUBMARINOS"},1,28,"ES"),ExtraçãoDados!C1682={"COMISSÃO MARINHA"},REPLACE(ExtraçãoDados!C1682={"COMISSÃO MARINHA"},1,28,"CCM"),ExtraçãoDados!C1682={"COMISSÃO CULTURAL DE MARINHA"},REPLACE(ExtraçãoDados!C1682={"COMISSÃO CULTURAL DE MARINHA"},1,28,"CCM"),ExtraçãoDados!C1682={"CCM"},REPLACE(ExtraçãoDados!C1682={"CCM"},1,28,"CCM"),ExtraçãoDados!C1682={"DN"},REPLACE(ExtraçãoDados!C1682={"DN"},1,28,"DN"),ExtraçãoDados!C1682={"ES"},REPLACE(ExtraçãoDados!C1682={"ES"},1,28,"ES"),ExtraçãoDados!C1682={"DA"},REPLACE(ExtraçãoDados!C1682={"DA"},1,28,"DA"),ExtraçãoDados!C1682={"DE: ESQUADRILHA SUBMARINOS"},REPLACE(ExtraçãoDados!C1682={"DE: ESQUADRILHA SUBMARINOS"},1,28,"ES"),ExtraçãoDados!C1682={"DE: COMISSÃO CULTURAL DE LMARINHA"},REPLACE(ExtraçãoDados!C1682={"DE: COMISSÃO CULTURAL DE LMARINHA"},1,28,"CCM"),ExtraçãoDados!C1682={"ON"},REPLACE(ExtraçãoDados!C1682={"ON"},1,28,"DN"),ExtraçãoDados!C1682={"ESQ. SUBMARINOS"},REPLACE(ExtraçãoDados!C1682={"ESQ. SUBMARINOS"},1,28,"ES"),ExtraçãoDados!C1682={"☒ irecção de Abastecimento"},REPLACE(ExtraçãoDados!C1682={"☒ irecção de Abastecimento"},1,28,"DA"),ExtraçãoDados!C1682={"Direcã d Abtit ço e asecmeno"},REPLACE(ExtraçãoDados!C1682={"Direcã d Abtit ço e asecmeno"},1,28,"DA"),ExtraçãoDados!C1682={"Diecã d Abtit rço e asecmeno"},REPLACE(ExtraçãoDados!C1682={"Diecã d Abtit rço e asecmeno"},1,28,"DA"),ISNUMBER(SEARCH("COMISSÃO",ExtraçãoDados!C1682,1)),REPLACE(ExtraçãoDados!C1682,1,29,"CCM"),ISNUMBER(SEARCH("DN/DIL/DRT1",ExtraçãoDados!C1682,1)),REPLACE(ExtraçãoDados!C1682,1,29,"DN"),ISNUMBER(SEARCH("DIRECÇAO DE NAVIOS",ExtraçãoDados!C1682,1)),REPLACE(ExtraçãoDados!C1682,1,29,"DN"),ISNUMBER(SEARCH("ESQUADRILHA SUBMARIN",ExtraçãoDados!C1682,1)),REPLACE(ExtraçãoDados!C1682,1,29,"ES"),ISNUMBER(SEARCH("DN",ExtraçãoDados!C1682,1)),REPLACE(ExtraçãoDados!C1682,1,29,"DN"),ISNUMBER(SEARCH("DIRECÇÃO",ExtraçãoDados!C1682,1)),REPLACE(ExtraçãoDados!C1682,1,29,"DN"),ISNUMBER(SEARCH("DIRECÇA0",ExtraçãoDados!C1682,1)),REPLACE(ExtraçãoDados!C1682,1,29,"DN"),ISNUMBER(SEARCH("DIRE",ExtraçãoDados!C1682,1)),REPLACE(ExtraçãoDados!C1682,1,29,"DN"),ISNUMBER(SEARCH("ESQUADRILHA",ExtraçãoDados!C1682,1)),REPLACE(ExtraçãoDados!C1682,1,29,"ES"),ISNUMBER(SEARCH("HOSPITAL DA MARINHA",ExtraçãoDados!C1682,1)),REPLACE(ExtraçãoDados!C1682,1,29,"HM"),ISNUMBER(SEARCH("HOSPITAL",ExtraçãoDados!C1682,1)),REPLACE(ExtraçãoDados!C1682,1,29,"HM"),ISNUMBER(SEARCH("HM",ExtraçãoDados!C1682,1)),REPLACE(ExtraçãoDados!C1682,1,29,"HM"),ISNUMBER(SEARCH("SECÇÃO DE APÓSITOS",ExtraçãoDados!C1682,1)),REPLACE(ExtraçãoDados!C1682,1,29,"HM"))</f>
        <v>#N/A</v>
      </c>
      <c r="E1682" s="4" t="e" cm="1">
        <f t="array" ref="E1682">_xlfn.IFS(LEN(ExtraçãoDados!B1682)=7,YEAR(ExtraçãoDados!D1682),LEN(ExtraçãoDados!B1682)=10,RIGHT(ExtraçãoDados!B1682,4),LEN(ExtraçãoDados!B1682)=9,YEAR(ExtraçãoDados!D1682),LEN(ExtraçãoDados!B1682)=8,YEAR(ExtraçãoDados!D1682),LEN(ExtraçãoDados!B1682)&gt;7,YEAR(ExtraçãoDados!D1682),LEN(ExtraçãoDados!B1682)&gt;5,YEAR(ExtraçãoDados!D1682),LEN(ExtraçãoDados!B1682)&gt;4,YEAR(ExtraçãoDados!D1682))</f>
        <v>#N/A</v>
      </c>
      <c r="F1682" s="4">
        <f>ExtraçãoDados!E1682</f>
        <v>0</v>
      </c>
    </row>
    <row r="1683" spans="1:6" x14ac:dyDescent="0.25">
      <c r="A1683" s="4">
        <f>ExtraçãoDados!A1683</f>
        <v>0</v>
      </c>
      <c r="B1683" s="4" t="str" cm="1">
        <f t="array" ref="B1683">_xlfn.IFS(LEN(ExtraçãoDados!B1683)=12,LEFT(ExtraçãoDados!B1683,3),LEN(ExtraçãoDados!B1683)=10,LEFT(ExtraçãoDados!B1683,5),LEN(ExtraçãoDados!B1683)&gt;19,0,LEN(ExtraçãoDados!B1683)=9,LEFT(ExtraçãoDados!B1683,4),LEN(ExtraçãoDados!B1683)=6,LEFT(ExtraçãoDados!B1683,3),LEN(ExtraçãoDados!B1683)&lt;5,LEFT(ExtraçãoDados!B1683,3),LEN(ExtraçãoDados!B1683)=8,LEFT(ExtraçãoDados!B1683,3),LEN(ExtraçãoDados!B1683)=5,LEFT(ExtraçãoDados!B1683,5),LEN(ExtraçãoDados!B1683)=11,LEFT(ExtraçãoDados!B1683,5),LEN(ExtraçãoDados!B1683)=7,RIGHT(ExtraçãoDados!B1683,6))</f>
        <v/>
      </c>
      <c r="C1683" s="4" t="e" cm="1">
        <f t="array" ref="C1683">_xlfn.IFS(LEN(B1683)=1,"ERRO",LEN(B1683)=2,_xlfn.CONCAT("000",B1683),LEN(B1683)=3,_xlfn.CONCAT("00",B1683),LEN(B1683)=4,_xlfn.CONCAT("0",B1683),LEN(B1683)=6,B1683,LEN(B1683)=7,B1683,LEN(B1683)=5,B1683)</f>
        <v>#N/A</v>
      </c>
      <c r="D1683" s="4" t="e" cm="1">
        <f t="array" ref="D1683">_xlfn.IFS(ExtraçãoDados!C1683={"Direcção de Abastecimento"},REPLACE(ExtraçãoDados!C1683="{Direcção de Abastecimento}",1,25,"DA"),ExtraçãoDados!C1683={"COMISSÃO CULTURAL DE LMARINHA"},REPLACE(ExtraçãoDados!C1683={"COMISSÃO CULTURAL DE LMARINHA"},1,28,"CCM"),ExtraçãoDados!C1683={"DIRECÇÃO DE NAVIOS"},REPLACE(ExtraçãoDados!C1683={"DIRECÇÃO DE NAVIOS"},1,28,"DN"),ExtraçãoDados!C1683={"ESQUADRILHA SUBMARINOS"},REPLACE(ExtraçãoDados!C1683={"ESQUADRILHA SUBMARINOS"},1,28,"ES"),ExtraçãoDados!C1683={"COMISSÃO MARINHA"},REPLACE(ExtraçãoDados!C1683={"COMISSÃO MARINHA"},1,28,"CCM"),ExtraçãoDados!C1683={"COMISSÃO CULTURAL DE MARINHA"},REPLACE(ExtraçãoDados!C1683={"COMISSÃO CULTURAL DE MARINHA"},1,28,"CCM"),ExtraçãoDados!C1683={"CCM"},REPLACE(ExtraçãoDados!C1683={"CCM"},1,28,"CCM"),ExtraçãoDados!C1683={"DN"},REPLACE(ExtraçãoDados!C1683={"DN"},1,28,"DN"),ExtraçãoDados!C1683={"ES"},REPLACE(ExtraçãoDados!C1683={"ES"},1,28,"ES"),ExtraçãoDados!C1683={"DA"},REPLACE(ExtraçãoDados!C1683={"DA"},1,28,"DA"),ExtraçãoDados!C1683={"DE: ESQUADRILHA SUBMARINOS"},REPLACE(ExtraçãoDados!C1683={"DE: ESQUADRILHA SUBMARINOS"},1,28,"ES"),ExtraçãoDados!C1683={"DE: COMISSÃO CULTURAL DE LMARINHA"},REPLACE(ExtraçãoDados!C1683={"DE: COMISSÃO CULTURAL DE LMARINHA"},1,28,"CCM"),ExtraçãoDados!C1683={"ON"},REPLACE(ExtraçãoDados!C1683={"ON"},1,28,"DN"),ExtraçãoDados!C1683={"ESQ. SUBMARINOS"},REPLACE(ExtraçãoDados!C1683={"ESQ. SUBMARINOS"},1,28,"ES"),ExtraçãoDados!C1683={"☒ irecção de Abastecimento"},REPLACE(ExtraçãoDados!C1683={"☒ irecção de Abastecimento"},1,28,"DA"),ExtraçãoDados!C1683={"Direcã d Abtit ço e asecmeno"},REPLACE(ExtraçãoDados!C1683={"Direcã d Abtit ço e asecmeno"},1,28,"DA"),ExtraçãoDados!C1683={"Diecã d Abtit rço e asecmeno"},REPLACE(ExtraçãoDados!C1683={"Diecã d Abtit rço e asecmeno"},1,28,"DA"),ISNUMBER(SEARCH("COMISSÃO",ExtraçãoDados!C1683,1)),REPLACE(ExtraçãoDados!C1683,1,29,"CCM"),ISNUMBER(SEARCH("DN/DIL/DRT1",ExtraçãoDados!C1683,1)),REPLACE(ExtraçãoDados!C1683,1,29,"DN"),ISNUMBER(SEARCH("DIRECÇAO DE NAVIOS",ExtraçãoDados!C1683,1)),REPLACE(ExtraçãoDados!C1683,1,29,"DN"),ISNUMBER(SEARCH("ESQUADRILHA SUBMARIN",ExtraçãoDados!C1683,1)),REPLACE(ExtraçãoDados!C1683,1,29,"ES"),ISNUMBER(SEARCH("DN",ExtraçãoDados!C1683,1)),REPLACE(ExtraçãoDados!C1683,1,29,"DN"),ISNUMBER(SEARCH("DIRECÇÃO",ExtraçãoDados!C1683,1)),REPLACE(ExtraçãoDados!C1683,1,29,"DN"),ISNUMBER(SEARCH("DIRECÇA0",ExtraçãoDados!C1683,1)),REPLACE(ExtraçãoDados!C1683,1,29,"DN"),ISNUMBER(SEARCH("DIRE",ExtraçãoDados!C1683,1)),REPLACE(ExtraçãoDados!C1683,1,29,"DN"),ISNUMBER(SEARCH("ESQUADRILHA",ExtraçãoDados!C1683,1)),REPLACE(ExtraçãoDados!C1683,1,29,"ES"),ISNUMBER(SEARCH("HOSPITAL DA MARINHA",ExtraçãoDados!C1683,1)),REPLACE(ExtraçãoDados!C1683,1,29,"HM"),ISNUMBER(SEARCH("HOSPITAL",ExtraçãoDados!C1683,1)),REPLACE(ExtraçãoDados!C1683,1,29,"HM"),ISNUMBER(SEARCH("HM",ExtraçãoDados!C1683,1)),REPLACE(ExtraçãoDados!C1683,1,29,"HM"),ISNUMBER(SEARCH("SECÇÃO DE APÓSITOS",ExtraçãoDados!C1683,1)),REPLACE(ExtraçãoDados!C1683,1,29,"HM"))</f>
        <v>#N/A</v>
      </c>
      <c r="E1683" s="4" t="e" cm="1">
        <f t="array" ref="E1683">_xlfn.IFS(LEN(ExtraçãoDados!B1683)=7,YEAR(ExtraçãoDados!D1683),LEN(ExtraçãoDados!B1683)=10,RIGHT(ExtraçãoDados!B1683,4),LEN(ExtraçãoDados!B1683)=9,YEAR(ExtraçãoDados!D1683),LEN(ExtraçãoDados!B1683)=8,YEAR(ExtraçãoDados!D1683),LEN(ExtraçãoDados!B1683)&gt;7,YEAR(ExtraçãoDados!D1683),LEN(ExtraçãoDados!B1683)&gt;5,YEAR(ExtraçãoDados!D1683),LEN(ExtraçãoDados!B1683)&gt;4,YEAR(ExtraçãoDados!D1683))</f>
        <v>#N/A</v>
      </c>
      <c r="F1683" s="4">
        <f>ExtraçãoDados!E1683</f>
        <v>0</v>
      </c>
    </row>
    <row r="1684" spans="1:6" x14ac:dyDescent="0.25">
      <c r="A1684" s="4">
        <f>ExtraçãoDados!A1684</f>
        <v>0</v>
      </c>
      <c r="B1684" s="4" t="str" cm="1">
        <f t="array" ref="B1684">_xlfn.IFS(LEN(ExtraçãoDados!B1684)=12,LEFT(ExtraçãoDados!B1684,3),LEN(ExtraçãoDados!B1684)=10,LEFT(ExtraçãoDados!B1684,5),LEN(ExtraçãoDados!B1684)&gt;19,0,LEN(ExtraçãoDados!B1684)=9,LEFT(ExtraçãoDados!B1684,4),LEN(ExtraçãoDados!B1684)=6,LEFT(ExtraçãoDados!B1684,3),LEN(ExtraçãoDados!B1684)&lt;5,LEFT(ExtraçãoDados!B1684,3),LEN(ExtraçãoDados!B1684)=8,LEFT(ExtraçãoDados!B1684,3),LEN(ExtraçãoDados!B1684)=5,LEFT(ExtraçãoDados!B1684,5),LEN(ExtraçãoDados!B1684)=11,LEFT(ExtraçãoDados!B1684,5),LEN(ExtraçãoDados!B1684)=7,RIGHT(ExtraçãoDados!B1684,6))</f>
        <v/>
      </c>
      <c r="C1684" s="4" t="e" cm="1">
        <f t="array" ref="C1684">_xlfn.IFS(LEN(B1684)=1,"ERRO",LEN(B1684)=2,_xlfn.CONCAT("000",B1684),LEN(B1684)=3,_xlfn.CONCAT("00",B1684),LEN(B1684)=4,_xlfn.CONCAT("0",B1684),LEN(B1684)=6,B1684,LEN(B1684)=7,B1684,LEN(B1684)=5,B1684)</f>
        <v>#N/A</v>
      </c>
      <c r="D1684" s="4" t="e" cm="1">
        <f t="array" ref="D1684">_xlfn.IFS(ExtraçãoDados!C1684={"Direcção de Abastecimento"},REPLACE(ExtraçãoDados!C1684="{Direcção de Abastecimento}",1,25,"DA"),ExtraçãoDados!C1684={"COMISSÃO CULTURAL DE LMARINHA"},REPLACE(ExtraçãoDados!C1684={"COMISSÃO CULTURAL DE LMARINHA"},1,28,"CCM"),ExtraçãoDados!C1684={"DIRECÇÃO DE NAVIOS"},REPLACE(ExtraçãoDados!C1684={"DIRECÇÃO DE NAVIOS"},1,28,"DN"),ExtraçãoDados!C1684={"ESQUADRILHA SUBMARINOS"},REPLACE(ExtraçãoDados!C1684={"ESQUADRILHA SUBMARINOS"},1,28,"ES"),ExtraçãoDados!C1684={"COMISSÃO MARINHA"},REPLACE(ExtraçãoDados!C1684={"COMISSÃO MARINHA"},1,28,"CCM"),ExtraçãoDados!C1684={"COMISSÃO CULTURAL DE MARINHA"},REPLACE(ExtraçãoDados!C1684={"COMISSÃO CULTURAL DE MARINHA"},1,28,"CCM"),ExtraçãoDados!C1684={"CCM"},REPLACE(ExtraçãoDados!C1684={"CCM"},1,28,"CCM"),ExtraçãoDados!C1684={"DN"},REPLACE(ExtraçãoDados!C1684={"DN"},1,28,"DN"),ExtraçãoDados!C1684={"ES"},REPLACE(ExtraçãoDados!C1684={"ES"},1,28,"ES"),ExtraçãoDados!C1684={"DA"},REPLACE(ExtraçãoDados!C1684={"DA"},1,28,"DA"),ExtraçãoDados!C1684={"DE: ESQUADRILHA SUBMARINOS"},REPLACE(ExtraçãoDados!C1684={"DE: ESQUADRILHA SUBMARINOS"},1,28,"ES"),ExtraçãoDados!C1684={"DE: COMISSÃO CULTURAL DE LMARINHA"},REPLACE(ExtraçãoDados!C1684={"DE: COMISSÃO CULTURAL DE LMARINHA"},1,28,"CCM"),ExtraçãoDados!C1684={"ON"},REPLACE(ExtraçãoDados!C1684={"ON"},1,28,"DN"),ExtraçãoDados!C1684={"ESQ. SUBMARINOS"},REPLACE(ExtraçãoDados!C1684={"ESQ. SUBMARINOS"},1,28,"ES"),ExtraçãoDados!C1684={"☒ irecção de Abastecimento"},REPLACE(ExtraçãoDados!C1684={"☒ irecção de Abastecimento"},1,28,"DA"),ExtraçãoDados!C1684={"Direcã d Abtit ço e asecmeno"},REPLACE(ExtraçãoDados!C1684={"Direcã d Abtit ço e asecmeno"},1,28,"DA"),ExtraçãoDados!C1684={"Diecã d Abtit rço e asecmeno"},REPLACE(ExtraçãoDados!C1684={"Diecã d Abtit rço e asecmeno"},1,28,"DA"),ISNUMBER(SEARCH("COMISSÃO",ExtraçãoDados!C1684,1)),REPLACE(ExtraçãoDados!C1684,1,29,"CCM"),ISNUMBER(SEARCH("DN/DIL/DRT1",ExtraçãoDados!C1684,1)),REPLACE(ExtraçãoDados!C1684,1,29,"DN"),ISNUMBER(SEARCH("DIRECÇAO DE NAVIOS",ExtraçãoDados!C1684,1)),REPLACE(ExtraçãoDados!C1684,1,29,"DN"),ISNUMBER(SEARCH("ESQUADRILHA SUBMARIN",ExtraçãoDados!C1684,1)),REPLACE(ExtraçãoDados!C1684,1,29,"ES"),ISNUMBER(SEARCH("DN",ExtraçãoDados!C1684,1)),REPLACE(ExtraçãoDados!C1684,1,29,"DN"),ISNUMBER(SEARCH("DIRECÇÃO",ExtraçãoDados!C1684,1)),REPLACE(ExtraçãoDados!C1684,1,29,"DN"),ISNUMBER(SEARCH("DIRECÇA0",ExtraçãoDados!C1684,1)),REPLACE(ExtraçãoDados!C1684,1,29,"DN"),ISNUMBER(SEARCH("DIRE",ExtraçãoDados!C1684,1)),REPLACE(ExtraçãoDados!C1684,1,29,"DN"),ISNUMBER(SEARCH("ESQUADRILHA",ExtraçãoDados!C1684,1)),REPLACE(ExtraçãoDados!C1684,1,29,"ES"),ISNUMBER(SEARCH("HOSPITAL DA MARINHA",ExtraçãoDados!C1684,1)),REPLACE(ExtraçãoDados!C1684,1,29,"HM"),ISNUMBER(SEARCH("HOSPITAL",ExtraçãoDados!C1684,1)),REPLACE(ExtraçãoDados!C1684,1,29,"HM"),ISNUMBER(SEARCH("HM",ExtraçãoDados!C1684,1)),REPLACE(ExtraçãoDados!C1684,1,29,"HM"),ISNUMBER(SEARCH("SECÇÃO DE APÓSITOS",ExtraçãoDados!C1684,1)),REPLACE(ExtraçãoDados!C1684,1,29,"HM"))</f>
        <v>#N/A</v>
      </c>
      <c r="E1684" s="4" t="e" cm="1">
        <f t="array" ref="E1684">_xlfn.IFS(LEN(ExtraçãoDados!B1684)=7,YEAR(ExtraçãoDados!D1684),LEN(ExtraçãoDados!B1684)=10,RIGHT(ExtraçãoDados!B1684,4),LEN(ExtraçãoDados!B1684)=9,YEAR(ExtraçãoDados!D1684),LEN(ExtraçãoDados!B1684)=8,YEAR(ExtraçãoDados!D1684),LEN(ExtraçãoDados!B1684)&gt;7,YEAR(ExtraçãoDados!D1684),LEN(ExtraçãoDados!B1684)&gt;5,YEAR(ExtraçãoDados!D1684),LEN(ExtraçãoDados!B1684)&gt;4,YEAR(ExtraçãoDados!D1684))</f>
        <v>#N/A</v>
      </c>
      <c r="F1684" s="4">
        <f>ExtraçãoDados!E1684</f>
        <v>0</v>
      </c>
    </row>
    <row r="1685" spans="1:6" x14ac:dyDescent="0.25">
      <c r="A1685" s="4">
        <f>ExtraçãoDados!A1685</f>
        <v>0</v>
      </c>
      <c r="B1685" s="4" t="str" cm="1">
        <f t="array" ref="B1685">_xlfn.IFS(LEN(ExtraçãoDados!B1685)=12,LEFT(ExtraçãoDados!B1685,3),LEN(ExtraçãoDados!B1685)=10,LEFT(ExtraçãoDados!B1685,5),LEN(ExtraçãoDados!B1685)&gt;19,0,LEN(ExtraçãoDados!B1685)=9,LEFT(ExtraçãoDados!B1685,4),LEN(ExtraçãoDados!B1685)=6,LEFT(ExtraçãoDados!B1685,3),LEN(ExtraçãoDados!B1685)&lt;5,LEFT(ExtraçãoDados!B1685,3),LEN(ExtraçãoDados!B1685)=8,LEFT(ExtraçãoDados!B1685,3),LEN(ExtraçãoDados!B1685)=5,LEFT(ExtraçãoDados!B1685,5),LEN(ExtraçãoDados!B1685)=11,LEFT(ExtraçãoDados!B1685,5),LEN(ExtraçãoDados!B1685)=7,RIGHT(ExtraçãoDados!B1685,6))</f>
        <v/>
      </c>
      <c r="C1685" s="4" t="e" cm="1">
        <f t="array" ref="C1685">_xlfn.IFS(LEN(B1685)=1,"ERRO",LEN(B1685)=2,_xlfn.CONCAT("000",B1685),LEN(B1685)=3,_xlfn.CONCAT("00",B1685),LEN(B1685)=4,_xlfn.CONCAT("0",B1685),LEN(B1685)=6,B1685,LEN(B1685)=7,B1685,LEN(B1685)=5,B1685)</f>
        <v>#N/A</v>
      </c>
      <c r="D1685" s="4" t="e" cm="1">
        <f t="array" ref="D1685">_xlfn.IFS(ExtraçãoDados!C1685={"Direcção de Abastecimento"},REPLACE(ExtraçãoDados!C1685="{Direcção de Abastecimento}",1,25,"DA"),ExtraçãoDados!C1685={"COMISSÃO CULTURAL DE LMARINHA"},REPLACE(ExtraçãoDados!C1685={"COMISSÃO CULTURAL DE LMARINHA"},1,28,"CCM"),ExtraçãoDados!C1685={"DIRECÇÃO DE NAVIOS"},REPLACE(ExtraçãoDados!C1685={"DIRECÇÃO DE NAVIOS"},1,28,"DN"),ExtraçãoDados!C1685={"ESQUADRILHA SUBMARINOS"},REPLACE(ExtraçãoDados!C1685={"ESQUADRILHA SUBMARINOS"},1,28,"ES"),ExtraçãoDados!C1685={"COMISSÃO MARINHA"},REPLACE(ExtraçãoDados!C1685={"COMISSÃO MARINHA"},1,28,"CCM"),ExtraçãoDados!C1685={"COMISSÃO CULTURAL DE MARINHA"},REPLACE(ExtraçãoDados!C1685={"COMISSÃO CULTURAL DE MARINHA"},1,28,"CCM"),ExtraçãoDados!C1685={"CCM"},REPLACE(ExtraçãoDados!C1685={"CCM"},1,28,"CCM"),ExtraçãoDados!C1685={"DN"},REPLACE(ExtraçãoDados!C1685={"DN"},1,28,"DN"),ExtraçãoDados!C1685={"ES"},REPLACE(ExtraçãoDados!C1685={"ES"},1,28,"ES"),ExtraçãoDados!C1685={"DA"},REPLACE(ExtraçãoDados!C1685={"DA"},1,28,"DA"),ExtraçãoDados!C1685={"DE: ESQUADRILHA SUBMARINOS"},REPLACE(ExtraçãoDados!C1685={"DE: ESQUADRILHA SUBMARINOS"},1,28,"ES"),ExtraçãoDados!C1685={"DE: COMISSÃO CULTURAL DE LMARINHA"},REPLACE(ExtraçãoDados!C1685={"DE: COMISSÃO CULTURAL DE LMARINHA"},1,28,"CCM"),ExtraçãoDados!C1685={"ON"},REPLACE(ExtraçãoDados!C1685={"ON"},1,28,"DN"),ExtraçãoDados!C1685={"ESQ. SUBMARINOS"},REPLACE(ExtraçãoDados!C1685={"ESQ. SUBMARINOS"},1,28,"ES"),ExtraçãoDados!C1685={"☒ irecção de Abastecimento"},REPLACE(ExtraçãoDados!C1685={"☒ irecção de Abastecimento"},1,28,"DA"),ExtraçãoDados!C1685={"Direcã d Abtit ço e asecmeno"},REPLACE(ExtraçãoDados!C1685={"Direcã d Abtit ço e asecmeno"},1,28,"DA"),ExtraçãoDados!C1685={"Diecã d Abtit rço e asecmeno"},REPLACE(ExtraçãoDados!C1685={"Diecã d Abtit rço e asecmeno"},1,28,"DA"),ISNUMBER(SEARCH("COMISSÃO",ExtraçãoDados!C1685,1)),REPLACE(ExtraçãoDados!C1685,1,29,"CCM"),ISNUMBER(SEARCH("DN/DIL/DRT1",ExtraçãoDados!C1685,1)),REPLACE(ExtraçãoDados!C1685,1,29,"DN"),ISNUMBER(SEARCH("DIRECÇAO DE NAVIOS",ExtraçãoDados!C1685,1)),REPLACE(ExtraçãoDados!C1685,1,29,"DN"),ISNUMBER(SEARCH("ESQUADRILHA SUBMARIN",ExtraçãoDados!C1685,1)),REPLACE(ExtraçãoDados!C1685,1,29,"ES"),ISNUMBER(SEARCH("DN",ExtraçãoDados!C1685,1)),REPLACE(ExtraçãoDados!C1685,1,29,"DN"),ISNUMBER(SEARCH("DIRECÇÃO",ExtraçãoDados!C1685,1)),REPLACE(ExtraçãoDados!C1685,1,29,"DN"),ISNUMBER(SEARCH("DIRECÇA0",ExtraçãoDados!C1685,1)),REPLACE(ExtraçãoDados!C1685,1,29,"DN"),ISNUMBER(SEARCH("DIRE",ExtraçãoDados!C1685,1)),REPLACE(ExtraçãoDados!C1685,1,29,"DN"),ISNUMBER(SEARCH("ESQUADRILHA",ExtraçãoDados!C1685,1)),REPLACE(ExtraçãoDados!C1685,1,29,"ES"),ISNUMBER(SEARCH("HOSPITAL DA MARINHA",ExtraçãoDados!C1685,1)),REPLACE(ExtraçãoDados!C1685,1,29,"HM"),ISNUMBER(SEARCH("HOSPITAL",ExtraçãoDados!C1685,1)),REPLACE(ExtraçãoDados!C1685,1,29,"HM"),ISNUMBER(SEARCH("HM",ExtraçãoDados!C1685,1)),REPLACE(ExtraçãoDados!C1685,1,29,"HM"),ISNUMBER(SEARCH("SECÇÃO DE APÓSITOS",ExtraçãoDados!C1685,1)),REPLACE(ExtraçãoDados!C1685,1,29,"HM"))</f>
        <v>#N/A</v>
      </c>
      <c r="E1685" s="4" t="e" cm="1">
        <f t="array" ref="E1685">_xlfn.IFS(LEN(ExtraçãoDados!B1685)=7,YEAR(ExtraçãoDados!D1685),LEN(ExtraçãoDados!B1685)=10,RIGHT(ExtraçãoDados!B1685,4),LEN(ExtraçãoDados!B1685)=9,YEAR(ExtraçãoDados!D1685),LEN(ExtraçãoDados!B1685)=8,YEAR(ExtraçãoDados!D1685),LEN(ExtraçãoDados!B1685)&gt;7,YEAR(ExtraçãoDados!D1685),LEN(ExtraçãoDados!B1685)&gt;5,YEAR(ExtraçãoDados!D1685),LEN(ExtraçãoDados!B1685)&gt;4,YEAR(ExtraçãoDados!D1685))</f>
        <v>#N/A</v>
      </c>
      <c r="F1685" s="4">
        <f>ExtraçãoDados!E1685</f>
        <v>0</v>
      </c>
    </row>
    <row r="1686" spans="1:6" x14ac:dyDescent="0.25">
      <c r="A1686" s="4">
        <f>ExtraçãoDados!A1686</f>
        <v>0</v>
      </c>
      <c r="B1686" s="4" t="str" cm="1">
        <f t="array" ref="B1686">_xlfn.IFS(LEN(ExtraçãoDados!B1686)=12,LEFT(ExtraçãoDados!B1686,3),LEN(ExtraçãoDados!B1686)=10,LEFT(ExtraçãoDados!B1686,5),LEN(ExtraçãoDados!B1686)&gt;19,0,LEN(ExtraçãoDados!B1686)=9,LEFT(ExtraçãoDados!B1686,4),LEN(ExtraçãoDados!B1686)=6,LEFT(ExtraçãoDados!B1686,3),LEN(ExtraçãoDados!B1686)&lt;5,LEFT(ExtraçãoDados!B1686,3),LEN(ExtraçãoDados!B1686)=8,LEFT(ExtraçãoDados!B1686,3),LEN(ExtraçãoDados!B1686)=5,LEFT(ExtraçãoDados!B1686,5),LEN(ExtraçãoDados!B1686)=11,LEFT(ExtraçãoDados!B1686,5),LEN(ExtraçãoDados!B1686)=7,RIGHT(ExtraçãoDados!B1686,6))</f>
        <v/>
      </c>
      <c r="C1686" s="4" t="e" cm="1">
        <f t="array" ref="C1686">_xlfn.IFS(LEN(B1686)=1,"ERRO",LEN(B1686)=2,_xlfn.CONCAT("000",B1686),LEN(B1686)=3,_xlfn.CONCAT("00",B1686),LEN(B1686)=4,_xlfn.CONCAT("0",B1686),LEN(B1686)=6,B1686,LEN(B1686)=7,B1686,LEN(B1686)=5,B1686)</f>
        <v>#N/A</v>
      </c>
      <c r="D1686" s="4" t="e" cm="1">
        <f t="array" ref="D1686">_xlfn.IFS(ExtraçãoDados!C1686={"Direcção de Abastecimento"},REPLACE(ExtraçãoDados!C1686="{Direcção de Abastecimento}",1,25,"DA"),ExtraçãoDados!C1686={"COMISSÃO CULTURAL DE LMARINHA"},REPLACE(ExtraçãoDados!C1686={"COMISSÃO CULTURAL DE LMARINHA"},1,28,"CCM"),ExtraçãoDados!C1686={"DIRECÇÃO DE NAVIOS"},REPLACE(ExtraçãoDados!C1686={"DIRECÇÃO DE NAVIOS"},1,28,"DN"),ExtraçãoDados!C1686={"ESQUADRILHA SUBMARINOS"},REPLACE(ExtraçãoDados!C1686={"ESQUADRILHA SUBMARINOS"},1,28,"ES"),ExtraçãoDados!C1686={"COMISSÃO MARINHA"},REPLACE(ExtraçãoDados!C1686={"COMISSÃO MARINHA"},1,28,"CCM"),ExtraçãoDados!C1686={"COMISSÃO CULTURAL DE MARINHA"},REPLACE(ExtraçãoDados!C1686={"COMISSÃO CULTURAL DE MARINHA"},1,28,"CCM"),ExtraçãoDados!C1686={"CCM"},REPLACE(ExtraçãoDados!C1686={"CCM"},1,28,"CCM"),ExtraçãoDados!C1686={"DN"},REPLACE(ExtraçãoDados!C1686={"DN"},1,28,"DN"),ExtraçãoDados!C1686={"ES"},REPLACE(ExtraçãoDados!C1686={"ES"},1,28,"ES"),ExtraçãoDados!C1686={"DA"},REPLACE(ExtraçãoDados!C1686={"DA"},1,28,"DA"),ExtraçãoDados!C1686={"DE: ESQUADRILHA SUBMARINOS"},REPLACE(ExtraçãoDados!C1686={"DE: ESQUADRILHA SUBMARINOS"},1,28,"ES"),ExtraçãoDados!C1686={"DE: COMISSÃO CULTURAL DE LMARINHA"},REPLACE(ExtraçãoDados!C1686={"DE: COMISSÃO CULTURAL DE LMARINHA"},1,28,"CCM"),ExtraçãoDados!C1686={"ON"},REPLACE(ExtraçãoDados!C1686={"ON"},1,28,"DN"),ExtraçãoDados!C1686={"ESQ. SUBMARINOS"},REPLACE(ExtraçãoDados!C1686={"ESQ. SUBMARINOS"},1,28,"ES"),ExtraçãoDados!C1686={"☒ irecção de Abastecimento"},REPLACE(ExtraçãoDados!C1686={"☒ irecção de Abastecimento"},1,28,"DA"),ExtraçãoDados!C1686={"Direcã d Abtit ço e asecmeno"},REPLACE(ExtraçãoDados!C1686={"Direcã d Abtit ço e asecmeno"},1,28,"DA"),ExtraçãoDados!C1686={"Diecã d Abtit rço e asecmeno"},REPLACE(ExtraçãoDados!C1686={"Diecã d Abtit rço e asecmeno"},1,28,"DA"),ISNUMBER(SEARCH("COMISSÃO",ExtraçãoDados!C1686,1)),REPLACE(ExtraçãoDados!C1686,1,29,"CCM"),ISNUMBER(SEARCH("DN/DIL/DRT1",ExtraçãoDados!C1686,1)),REPLACE(ExtraçãoDados!C1686,1,29,"DN"),ISNUMBER(SEARCH("DIRECÇAO DE NAVIOS",ExtraçãoDados!C1686,1)),REPLACE(ExtraçãoDados!C1686,1,29,"DN"),ISNUMBER(SEARCH("ESQUADRILHA SUBMARIN",ExtraçãoDados!C1686,1)),REPLACE(ExtraçãoDados!C1686,1,29,"ES"),ISNUMBER(SEARCH("DN",ExtraçãoDados!C1686,1)),REPLACE(ExtraçãoDados!C1686,1,29,"DN"),ISNUMBER(SEARCH("DIRECÇÃO",ExtraçãoDados!C1686,1)),REPLACE(ExtraçãoDados!C1686,1,29,"DN"),ISNUMBER(SEARCH("DIRECÇA0",ExtraçãoDados!C1686,1)),REPLACE(ExtraçãoDados!C1686,1,29,"DN"),ISNUMBER(SEARCH("DIRE",ExtraçãoDados!C1686,1)),REPLACE(ExtraçãoDados!C1686,1,29,"DN"),ISNUMBER(SEARCH("ESQUADRILHA",ExtraçãoDados!C1686,1)),REPLACE(ExtraçãoDados!C1686,1,29,"ES"),ISNUMBER(SEARCH("HOSPITAL DA MARINHA",ExtraçãoDados!C1686,1)),REPLACE(ExtraçãoDados!C1686,1,29,"HM"),ISNUMBER(SEARCH("HOSPITAL",ExtraçãoDados!C1686,1)),REPLACE(ExtraçãoDados!C1686,1,29,"HM"),ISNUMBER(SEARCH("HM",ExtraçãoDados!C1686,1)),REPLACE(ExtraçãoDados!C1686,1,29,"HM"),ISNUMBER(SEARCH("SECÇÃO DE APÓSITOS",ExtraçãoDados!C1686,1)),REPLACE(ExtraçãoDados!C1686,1,29,"HM"))</f>
        <v>#N/A</v>
      </c>
      <c r="E1686" s="4" t="e" cm="1">
        <f t="array" ref="E1686">_xlfn.IFS(LEN(ExtraçãoDados!B1686)=7,YEAR(ExtraçãoDados!D1686),LEN(ExtraçãoDados!B1686)=10,RIGHT(ExtraçãoDados!B1686,4),LEN(ExtraçãoDados!B1686)=9,YEAR(ExtraçãoDados!D1686),LEN(ExtraçãoDados!B1686)=8,YEAR(ExtraçãoDados!D1686),LEN(ExtraçãoDados!B1686)&gt;7,YEAR(ExtraçãoDados!D1686),LEN(ExtraçãoDados!B1686)&gt;5,YEAR(ExtraçãoDados!D1686),LEN(ExtraçãoDados!B1686)&gt;4,YEAR(ExtraçãoDados!D1686))</f>
        <v>#N/A</v>
      </c>
      <c r="F1686" s="4">
        <f>ExtraçãoDados!E1686</f>
        <v>0</v>
      </c>
    </row>
    <row r="1687" spans="1:6" x14ac:dyDescent="0.25">
      <c r="A1687" s="4">
        <f>ExtraçãoDados!A1687</f>
        <v>0</v>
      </c>
      <c r="B1687" s="4" t="str" cm="1">
        <f t="array" ref="B1687">_xlfn.IFS(LEN(ExtraçãoDados!B1687)=12,LEFT(ExtraçãoDados!B1687,3),LEN(ExtraçãoDados!B1687)=10,LEFT(ExtraçãoDados!B1687,5),LEN(ExtraçãoDados!B1687)&gt;19,0,LEN(ExtraçãoDados!B1687)=9,LEFT(ExtraçãoDados!B1687,4),LEN(ExtraçãoDados!B1687)=6,LEFT(ExtraçãoDados!B1687,3),LEN(ExtraçãoDados!B1687)&lt;5,LEFT(ExtraçãoDados!B1687,3),LEN(ExtraçãoDados!B1687)=8,LEFT(ExtraçãoDados!B1687,3),LEN(ExtraçãoDados!B1687)=5,LEFT(ExtraçãoDados!B1687,5),LEN(ExtraçãoDados!B1687)=11,LEFT(ExtraçãoDados!B1687,5),LEN(ExtraçãoDados!B1687)=7,RIGHT(ExtraçãoDados!B1687,6))</f>
        <v/>
      </c>
      <c r="C1687" s="4" t="e" cm="1">
        <f t="array" ref="C1687">_xlfn.IFS(LEN(B1687)=1,"ERRO",LEN(B1687)=2,_xlfn.CONCAT("000",B1687),LEN(B1687)=3,_xlfn.CONCAT("00",B1687),LEN(B1687)=4,_xlfn.CONCAT("0",B1687),LEN(B1687)=6,B1687,LEN(B1687)=7,B1687,LEN(B1687)=5,B1687)</f>
        <v>#N/A</v>
      </c>
      <c r="D1687" s="4" t="e" cm="1">
        <f t="array" ref="D1687">_xlfn.IFS(ExtraçãoDados!C1687={"Direcção de Abastecimento"},REPLACE(ExtraçãoDados!C1687="{Direcção de Abastecimento}",1,25,"DA"),ExtraçãoDados!C1687={"COMISSÃO CULTURAL DE LMARINHA"},REPLACE(ExtraçãoDados!C1687={"COMISSÃO CULTURAL DE LMARINHA"},1,28,"CCM"),ExtraçãoDados!C1687={"DIRECÇÃO DE NAVIOS"},REPLACE(ExtraçãoDados!C1687={"DIRECÇÃO DE NAVIOS"},1,28,"DN"),ExtraçãoDados!C1687={"ESQUADRILHA SUBMARINOS"},REPLACE(ExtraçãoDados!C1687={"ESQUADRILHA SUBMARINOS"},1,28,"ES"),ExtraçãoDados!C1687={"COMISSÃO MARINHA"},REPLACE(ExtraçãoDados!C1687={"COMISSÃO MARINHA"},1,28,"CCM"),ExtraçãoDados!C1687={"COMISSÃO CULTURAL DE MARINHA"},REPLACE(ExtraçãoDados!C1687={"COMISSÃO CULTURAL DE MARINHA"},1,28,"CCM"),ExtraçãoDados!C1687={"CCM"},REPLACE(ExtraçãoDados!C1687={"CCM"},1,28,"CCM"),ExtraçãoDados!C1687={"DN"},REPLACE(ExtraçãoDados!C1687={"DN"},1,28,"DN"),ExtraçãoDados!C1687={"ES"},REPLACE(ExtraçãoDados!C1687={"ES"},1,28,"ES"),ExtraçãoDados!C1687={"DA"},REPLACE(ExtraçãoDados!C1687={"DA"},1,28,"DA"),ExtraçãoDados!C1687={"DE: ESQUADRILHA SUBMARINOS"},REPLACE(ExtraçãoDados!C1687={"DE: ESQUADRILHA SUBMARINOS"},1,28,"ES"),ExtraçãoDados!C1687={"DE: COMISSÃO CULTURAL DE LMARINHA"},REPLACE(ExtraçãoDados!C1687={"DE: COMISSÃO CULTURAL DE LMARINHA"},1,28,"CCM"),ExtraçãoDados!C1687={"ON"},REPLACE(ExtraçãoDados!C1687={"ON"},1,28,"DN"),ExtraçãoDados!C1687={"ESQ. SUBMARINOS"},REPLACE(ExtraçãoDados!C1687={"ESQ. SUBMARINOS"},1,28,"ES"),ExtraçãoDados!C1687={"☒ irecção de Abastecimento"},REPLACE(ExtraçãoDados!C1687={"☒ irecção de Abastecimento"},1,28,"DA"),ExtraçãoDados!C1687={"Direcã d Abtit ço e asecmeno"},REPLACE(ExtraçãoDados!C1687={"Direcã d Abtit ço e asecmeno"},1,28,"DA"),ExtraçãoDados!C1687={"Diecã d Abtit rço e asecmeno"},REPLACE(ExtraçãoDados!C1687={"Diecã d Abtit rço e asecmeno"},1,28,"DA"),ISNUMBER(SEARCH("COMISSÃO",ExtraçãoDados!C1687,1)),REPLACE(ExtraçãoDados!C1687,1,29,"CCM"),ISNUMBER(SEARCH("DN/DIL/DRT1",ExtraçãoDados!C1687,1)),REPLACE(ExtraçãoDados!C1687,1,29,"DN"),ISNUMBER(SEARCH("DIRECÇAO DE NAVIOS",ExtraçãoDados!C1687,1)),REPLACE(ExtraçãoDados!C1687,1,29,"DN"),ISNUMBER(SEARCH("ESQUADRILHA SUBMARIN",ExtraçãoDados!C1687,1)),REPLACE(ExtraçãoDados!C1687,1,29,"ES"),ISNUMBER(SEARCH("DN",ExtraçãoDados!C1687,1)),REPLACE(ExtraçãoDados!C1687,1,29,"DN"),ISNUMBER(SEARCH("DIRECÇÃO",ExtraçãoDados!C1687,1)),REPLACE(ExtraçãoDados!C1687,1,29,"DN"),ISNUMBER(SEARCH("DIRECÇA0",ExtraçãoDados!C1687,1)),REPLACE(ExtraçãoDados!C1687,1,29,"DN"),ISNUMBER(SEARCH("DIRE",ExtraçãoDados!C1687,1)),REPLACE(ExtraçãoDados!C1687,1,29,"DN"),ISNUMBER(SEARCH("ESQUADRILHA",ExtraçãoDados!C1687,1)),REPLACE(ExtraçãoDados!C1687,1,29,"ES"),ISNUMBER(SEARCH("HOSPITAL DA MARINHA",ExtraçãoDados!C1687,1)),REPLACE(ExtraçãoDados!C1687,1,29,"HM"),ISNUMBER(SEARCH("HOSPITAL",ExtraçãoDados!C1687,1)),REPLACE(ExtraçãoDados!C1687,1,29,"HM"),ISNUMBER(SEARCH("HM",ExtraçãoDados!C1687,1)),REPLACE(ExtraçãoDados!C1687,1,29,"HM"),ISNUMBER(SEARCH("SECÇÃO DE APÓSITOS",ExtraçãoDados!C1687,1)),REPLACE(ExtraçãoDados!C1687,1,29,"HM"))</f>
        <v>#N/A</v>
      </c>
      <c r="E1687" s="4" t="e" cm="1">
        <f t="array" ref="E1687">_xlfn.IFS(LEN(ExtraçãoDados!B1687)=7,YEAR(ExtraçãoDados!D1687),LEN(ExtraçãoDados!B1687)=10,RIGHT(ExtraçãoDados!B1687,4),LEN(ExtraçãoDados!B1687)=9,YEAR(ExtraçãoDados!D1687),LEN(ExtraçãoDados!B1687)=8,YEAR(ExtraçãoDados!D1687),LEN(ExtraçãoDados!B1687)&gt;7,YEAR(ExtraçãoDados!D1687),LEN(ExtraçãoDados!B1687)&gt;5,YEAR(ExtraçãoDados!D1687),LEN(ExtraçãoDados!B1687)&gt;4,YEAR(ExtraçãoDados!D1687))</f>
        <v>#N/A</v>
      </c>
      <c r="F1687" s="4">
        <f>ExtraçãoDados!E1687</f>
        <v>0</v>
      </c>
    </row>
    <row r="1688" spans="1:6" x14ac:dyDescent="0.25">
      <c r="A1688" s="4">
        <f>ExtraçãoDados!A1688</f>
        <v>0</v>
      </c>
      <c r="B1688" s="4" t="str" cm="1">
        <f t="array" ref="B1688">_xlfn.IFS(LEN(ExtraçãoDados!B1688)=12,LEFT(ExtraçãoDados!B1688,3),LEN(ExtraçãoDados!B1688)=10,LEFT(ExtraçãoDados!B1688,5),LEN(ExtraçãoDados!B1688)&gt;19,0,LEN(ExtraçãoDados!B1688)=9,LEFT(ExtraçãoDados!B1688,4),LEN(ExtraçãoDados!B1688)=6,LEFT(ExtraçãoDados!B1688,3),LEN(ExtraçãoDados!B1688)&lt;5,LEFT(ExtraçãoDados!B1688,3),LEN(ExtraçãoDados!B1688)=8,LEFT(ExtraçãoDados!B1688,3),LEN(ExtraçãoDados!B1688)=5,LEFT(ExtraçãoDados!B1688,5),LEN(ExtraçãoDados!B1688)=11,LEFT(ExtraçãoDados!B1688,5),LEN(ExtraçãoDados!B1688)=7,RIGHT(ExtraçãoDados!B1688,6))</f>
        <v/>
      </c>
      <c r="C1688" s="4" t="e" cm="1">
        <f t="array" ref="C1688">_xlfn.IFS(LEN(B1688)=1,"ERRO",LEN(B1688)=2,_xlfn.CONCAT("000",B1688),LEN(B1688)=3,_xlfn.CONCAT("00",B1688),LEN(B1688)=4,_xlfn.CONCAT("0",B1688),LEN(B1688)=6,B1688,LEN(B1688)=7,B1688,LEN(B1688)=5,B1688)</f>
        <v>#N/A</v>
      </c>
      <c r="D1688" s="4" t="e" cm="1">
        <f t="array" ref="D1688">_xlfn.IFS(ExtraçãoDados!C1688={"Direcção de Abastecimento"},REPLACE(ExtraçãoDados!C1688="{Direcção de Abastecimento}",1,25,"DA"),ExtraçãoDados!C1688={"COMISSÃO CULTURAL DE LMARINHA"},REPLACE(ExtraçãoDados!C1688={"COMISSÃO CULTURAL DE LMARINHA"},1,28,"CCM"),ExtraçãoDados!C1688={"DIRECÇÃO DE NAVIOS"},REPLACE(ExtraçãoDados!C1688={"DIRECÇÃO DE NAVIOS"},1,28,"DN"),ExtraçãoDados!C1688={"ESQUADRILHA SUBMARINOS"},REPLACE(ExtraçãoDados!C1688={"ESQUADRILHA SUBMARINOS"},1,28,"ES"),ExtraçãoDados!C1688={"COMISSÃO MARINHA"},REPLACE(ExtraçãoDados!C1688={"COMISSÃO MARINHA"},1,28,"CCM"),ExtraçãoDados!C1688={"COMISSÃO CULTURAL DE MARINHA"},REPLACE(ExtraçãoDados!C1688={"COMISSÃO CULTURAL DE MARINHA"},1,28,"CCM"),ExtraçãoDados!C1688={"CCM"},REPLACE(ExtraçãoDados!C1688={"CCM"},1,28,"CCM"),ExtraçãoDados!C1688={"DN"},REPLACE(ExtraçãoDados!C1688={"DN"},1,28,"DN"),ExtraçãoDados!C1688={"ES"},REPLACE(ExtraçãoDados!C1688={"ES"},1,28,"ES"),ExtraçãoDados!C1688={"DA"},REPLACE(ExtraçãoDados!C1688={"DA"},1,28,"DA"),ExtraçãoDados!C1688={"DE: ESQUADRILHA SUBMARINOS"},REPLACE(ExtraçãoDados!C1688={"DE: ESQUADRILHA SUBMARINOS"},1,28,"ES"),ExtraçãoDados!C1688={"DE: COMISSÃO CULTURAL DE LMARINHA"},REPLACE(ExtraçãoDados!C1688={"DE: COMISSÃO CULTURAL DE LMARINHA"},1,28,"CCM"),ExtraçãoDados!C1688={"ON"},REPLACE(ExtraçãoDados!C1688={"ON"},1,28,"DN"),ExtraçãoDados!C1688={"ESQ. SUBMARINOS"},REPLACE(ExtraçãoDados!C1688={"ESQ. SUBMARINOS"},1,28,"ES"),ExtraçãoDados!C1688={"☒ irecção de Abastecimento"},REPLACE(ExtraçãoDados!C1688={"☒ irecção de Abastecimento"},1,28,"DA"),ExtraçãoDados!C1688={"Direcã d Abtit ço e asecmeno"},REPLACE(ExtraçãoDados!C1688={"Direcã d Abtit ço e asecmeno"},1,28,"DA"),ExtraçãoDados!C1688={"Diecã d Abtit rço e asecmeno"},REPLACE(ExtraçãoDados!C1688={"Diecã d Abtit rço e asecmeno"},1,28,"DA"),ISNUMBER(SEARCH("COMISSÃO",ExtraçãoDados!C1688,1)),REPLACE(ExtraçãoDados!C1688,1,29,"CCM"),ISNUMBER(SEARCH("DN/DIL/DRT1",ExtraçãoDados!C1688,1)),REPLACE(ExtraçãoDados!C1688,1,29,"DN"),ISNUMBER(SEARCH("DIRECÇAO DE NAVIOS",ExtraçãoDados!C1688,1)),REPLACE(ExtraçãoDados!C1688,1,29,"DN"),ISNUMBER(SEARCH("ESQUADRILHA SUBMARIN",ExtraçãoDados!C1688,1)),REPLACE(ExtraçãoDados!C1688,1,29,"ES"),ISNUMBER(SEARCH("DN",ExtraçãoDados!C1688,1)),REPLACE(ExtraçãoDados!C1688,1,29,"DN"),ISNUMBER(SEARCH("DIRECÇÃO",ExtraçãoDados!C1688,1)),REPLACE(ExtraçãoDados!C1688,1,29,"DN"),ISNUMBER(SEARCH("DIRECÇA0",ExtraçãoDados!C1688,1)),REPLACE(ExtraçãoDados!C1688,1,29,"DN"),ISNUMBER(SEARCH("DIRE",ExtraçãoDados!C1688,1)),REPLACE(ExtraçãoDados!C1688,1,29,"DN"),ISNUMBER(SEARCH("ESQUADRILHA",ExtraçãoDados!C1688,1)),REPLACE(ExtraçãoDados!C1688,1,29,"ES"),ISNUMBER(SEARCH("HOSPITAL DA MARINHA",ExtraçãoDados!C1688,1)),REPLACE(ExtraçãoDados!C1688,1,29,"HM"),ISNUMBER(SEARCH("HOSPITAL",ExtraçãoDados!C1688,1)),REPLACE(ExtraçãoDados!C1688,1,29,"HM"),ISNUMBER(SEARCH("HM",ExtraçãoDados!C1688,1)),REPLACE(ExtraçãoDados!C1688,1,29,"HM"),ISNUMBER(SEARCH("SECÇÃO DE APÓSITOS",ExtraçãoDados!C1688,1)),REPLACE(ExtraçãoDados!C1688,1,29,"HM"))</f>
        <v>#N/A</v>
      </c>
      <c r="E1688" s="4" t="e" cm="1">
        <f t="array" ref="E1688">_xlfn.IFS(LEN(ExtraçãoDados!B1688)=7,YEAR(ExtraçãoDados!D1688),LEN(ExtraçãoDados!B1688)=10,RIGHT(ExtraçãoDados!B1688,4),LEN(ExtraçãoDados!B1688)=9,YEAR(ExtraçãoDados!D1688),LEN(ExtraçãoDados!B1688)=8,YEAR(ExtraçãoDados!D1688),LEN(ExtraçãoDados!B1688)&gt;7,YEAR(ExtraçãoDados!D1688),LEN(ExtraçãoDados!B1688)&gt;5,YEAR(ExtraçãoDados!D1688),LEN(ExtraçãoDados!B1688)&gt;4,YEAR(ExtraçãoDados!D1688))</f>
        <v>#N/A</v>
      </c>
      <c r="F1688" s="4">
        <f>ExtraçãoDados!E1688</f>
        <v>0</v>
      </c>
    </row>
    <row r="1689" spans="1:6" x14ac:dyDescent="0.25">
      <c r="A1689" s="4">
        <f>ExtraçãoDados!A1689</f>
        <v>0</v>
      </c>
      <c r="B1689" s="4" t="str" cm="1">
        <f t="array" ref="B1689">_xlfn.IFS(LEN(ExtraçãoDados!B1689)=12,LEFT(ExtraçãoDados!B1689,3),LEN(ExtraçãoDados!B1689)=10,LEFT(ExtraçãoDados!B1689,5),LEN(ExtraçãoDados!B1689)&gt;19,0,LEN(ExtraçãoDados!B1689)=9,LEFT(ExtraçãoDados!B1689,4),LEN(ExtraçãoDados!B1689)=6,LEFT(ExtraçãoDados!B1689,3),LEN(ExtraçãoDados!B1689)&lt;5,LEFT(ExtraçãoDados!B1689,3),LEN(ExtraçãoDados!B1689)=8,LEFT(ExtraçãoDados!B1689,3),LEN(ExtraçãoDados!B1689)=5,LEFT(ExtraçãoDados!B1689,5),LEN(ExtraçãoDados!B1689)=11,LEFT(ExtraçãoDados!B1689,5),LEN(ExtraçãoDados!B1689)=7,RIGHT(ExtraçãoDados!B1689,6))</f>
        <v/>
      </c>
      <c r="C1689" s="4" t="e" cm="1">
        <f t="array" ref="C1689">_xlfn.IFS(LEN(B1689)=1,"ERRO",LEN(B1689)=2,_xlfn.CONCAT("000",B1689),LEN(B1689)=3,_xlfn.CONCAT("00",B1689),LEN(B1689)=4,_xlfn.CONCAT("0",B1689),LEN(B1689)=6,B1689,LEN(B1689)=7,B1689,LEN(B1689)=5,B1689)</f>
        <v>#N/A</v>
      </c>
      <c r="D1689" s="4" t="e" cm="1">
        <f t="array" ref="D1689">_xlfn.IFS(ExtraçãoDados!C1689={"Direcção de Abastecimento"},REPLACE(ExtraçãoDados!C1689="{Direcção de Abastecimento}",1,25,"DA"),ExtraçãoDados!C1689={"COMISSÃO CULTURAL DE LMARINHA"},REPLACE(ExtraçãoDados!C1689={"COMISSÃO CULTURAL DE LMARINHA"},1,28,"CCM"),ExtraçãoDados!C1689={"DIRECÇÃO DE NAVIOS"},REPLACE(ExtraçãoDados!C1689={"DIRECÇÃO DE NAVIOS"},1,28,"DN"),ExtraçãoDados!C1689={"ESQUADRILHA SUBMARINOS"},REPLACE(ExtraçãoDados!C1689={"ESQUADRILHA SUBMARINOS"},1,28,"ES"),ExtraçãoDados!C1689={"COMISSÃO MARINHA"},REPLACE(ExtraçãoDados!C1689={"COMISSÃO MARINHA"},1,28,"CCM"),ExtraçãoDados!C1689={"COMISSÃO CULTURAL DE MARINHA"},REPLACE(ExtraçãoDados!C1689={"COMISSÃO CULTURAL DE MARINHA"},1,28,"CCM"),ExtraçãoDados!C1689={"CCM"},REPLACE(ExtraçãoDados!C1689={"CCM"},1,28,"CCM"),ExtraçãoDados!C1689={"DN"},REPLACE(ExtraçãoDados!C1689={"DN"},1,28,"DN"),ExtraçãoDados!C1689={"ES"},REPLACE(ExtraçãoDados!C1689={"ES"},1,28,"ES"),ExtraçãoDados!C1689={"DA"},REPLACE(ExtraçãoDados!C1689={"DA"},1,28,"DA"),ExtraçãoDados!C1689={"DE: ESQUADRILHA SUBMARINOS"},REPLACE(ExtraçãoDados!C1689={"DE: ESQUADRILHA SUBMARINOS"},1,28,"ES"),ExtraçãoDados!C1689={"DE: COMISSÃO CULTURAL DE LMARINHA"},REPLACE(ExtraçãoDados!C1689={"DE: COMISSÃO CULTURAL DE LMARINHA"},1,28,"CCM"),ExtraçãoDados!C1689={"ON"},REPLACE(ExtraçãoDados!C1689={"ON"},1,28,"DN"),ExtraçãoDados!C1689={"ESQ. SUBMARINOS"},REPLACE(ExtraçãoDados!C1689={"ESQ. SUBMARINOS"},1,28,"ES"),ExtraçãoDados!C1689={"☒ irecção de Abastecimento"},REPLACE(ExtraçãoDados!C1689={"☒ irecção de Abastecimento"},1,28,"DA"),ExtraçãoDados!C1689={"Direcã d Abtit ço e asecmeno"},REPLACE(ExtraçãoDados!C1689={"Direcã d Abtit ço e asecmeno"},1,28,"DA"),ExtraçãoDados!C1689={"Diecã d Abtit rço e asecmeno"},REPLACE(ExtraçãoDados!C1689={"Diecã d Abtit rço e asecmeno"},1,28,"DA"),ISNUMBER(SEARCH("COMISSÃO",ExtraçãoDados!C1689,1)),REPLACE(ExtraçãoDados!C1689,1,29,"CCM"),ISNUMBER(SEARCH("DN/DIL/DRT1",ExtraçãoDados!C1689,1)),REPLACE(ExtraçãoDados!C1689,1,29,"DN"),ISNUMBER(SEARCH("DIRECÇAO DE NAVIOS",ExtraçãoDados!C1689,1)),REPLACE(ExtraçãoDados!C1689,1,29,"DN"),ISNUMBER(SEARCH("ESQUADRILHA SUBMARIN",ExtraçãoDados!C1689,1)),REPLACE(ExtraçãoDados!C1689,1,29,"ES"),ISNUMBER(SEARCH("DN",ExtraçãoDados!C1689,1)),REPLACE(ExtraçãoDados!C1689,1,29,"DN"),ISNUMBER(SEARCH("DIRECÇÃO",ExtraçãoDados!C1689,1)),REPLACE(ExtraçãoDados!C1689,1,29,"DN"),ISNUMBER(SEARCH("DIRECÇA0",ExtraçãoDados!C1689,1)),REPLACE(ExtraçãoDados!C1689,1,29,"DN"),ISNUMBER(SEARCH("DIRE",ExtraçãoDados!C1689,1)),REPLACE(ExtraçãoDados!C1689,1,29,"DN"),ISNUMBER(SEARCH("ESQUADRILHA",ExtraçãoDados!C1689,1)),REPLACE(ExtraçãoDados!C1689,1,29,"ES"),ISNUMBER(SEARCH("HOSPITAL DA MARINHA",ExtraçãoDados!C1689,1)),REPLACE(ExtraçãoDados!C1689,1,29,"HM"),ISNUMBER(SEARCH("HOSPITAL",ExtraçãoDados!C1689,1)),REPLACE(ExtraçãoDados!C1689,1,29,"HM"),ISNUMBER(SEARCH("HM",ExtraçãoDados!C1689,1)),REPLACE(ExtraçãoDados!C1689,1,29,"HM"),ISNUMBER(SEARCH("SECÇÃO DE APÓSITOS",ExtraçãoDados!C1689,1)),REPLACE(ExtraçãoDados!C1689,1,29,"HM"))</f>
        <v>#N/A</v>
      </c>
      <c r="E1689" s="4" t="e" cm="1">
        <f t="array" ref="E1689">_xlfn.IFS(LEN(ExtraçãoDados!B1689)=7,YEAR(ExtraçãoDados!D1689),LEN(ExtraçãoDados!B1689)=10,RIGHT(ExtraçãoDados!B1689,4),LEN(ExtraçãoDados!B1689)=9,YEAR(ExtraçãoDados!D1689),LEN(ExtraçãoDados!B1689)=8,YEAR(ExtraçãoDados!D1689),LEN(ExtraçãoDados!B1689)&gt;7,YEAR(ExtraçãoDados!D1689),LEN(ExtraçãoDados!B1689)&gt;5,YEAR(ExtraçãoDados!D1689),LEN(ExtraçãoDados!B1689)&gt;4,YEAR(ExtraçãoDados!D1689))</f>
        <v>#N/A</v>
      </c>
      <c r="F1689" s="4">
        <f>ExtraçãoDados!E1689</f>
        <v>0</v>
      </c>
    </row>
    <row r="1690" spans="1:6" x14ac:dyDescent="0.25">
      <c r="A1690" s="4">
        <f>ExtraçãoDados!A1690</f>
        <v>0</v>
      </c>
      <c r="B1690" s="4" t="str" cm="1">
        <f t="array" ref="B1690">_xlfn.IFS(LEN(ExtraçãoDados!B1690)=12,LEFT(ExtraçãoDados!B1690,3),LEN(ExtraçãoDados!B1690)=10,LEFT(ExtraçãoDados!B1690,5),LEN(ExtraçãoDados!B1690)&gt;19,0,LEN(ExtraçãoDados!B1690)=9,LEFT(ExtraçãoDados!B1690,4),LEN(ExtraçãoDados!B1690)=6,LEFT(ExtraçãoDados!B1690,3),LEN(ExtraçãoDados!B1690)&lt;5,LEFT(ExtraçãoDados!B1690,3),LEN(ExtraçãoDados!B1690)=8,LEFT(ExtraçãoDados!B1690,3),LEN(ExtraçãoDados!B1690)=5,LEFT(ExtraçãoDados!B1690,5),LEN(ExtraçãoDados!B1690)=11,LEFT(ExtraçãoDados!B1690,5),LEN(ExtraçãoDados!B1690)=7,RIGHT(ExtraçãoDados!B1690,6))</f>
        <v/>
      </c>
      <c r="C1690" s="4" t="e" cm="1">
        <f t="array" ref="C1690">_xlfn.IFS(LEN(B1690)=1,"ERRO",LEN(B1690)=2,_xlfn.CONCAT("000",B1690),LEN(B1690)=3,_xlfn.CONCAT("00",B1690),LEN(B1690)=4,_xlfn.CONCAT("0",B1690),LEN(B1690)=6,B1690,LEN(B1690)=7,B1690,LEN(B1690)=5,B1690)</f>
        <v>#N/A</v>
      </c>
      <c r="D1690" s="4" t="e" cm="1">
        <f t="array" ref="D1690">_xlfn.IFS(ExtraçãoDados!C1690={"Direcção de Abastecimento"},REPLACE(ExtraçãoDados!C1690="{Direcção de Abastecimento}",1,25,"DA"),ExtraçãoDados!C1690={"COMISSÃO CULTURAL DE LMARINHA"},REPLACE(ExtraçãoDados!C1690={"COMISSÃO CULTURAL DE LMARINHA"},1,28,"CCM"),ExtraçãoDados!C1690={"DIRECÇÃO DE NAVIOS"},REPLACE(ExtraçãoDados!C1690={"DIRECÇÃO DE NAVIOS"},1,28,"DN"),ExtraçãoDados!C1690={"ESQUADRILHA SUBMARINOS"},REPLACE(ExtraçãoDados!C1690={"ESQUADRILHA SUBMARINOS"},1,28,"ES"),ExtraçãoDados!C1690={"COMISSÃO MARINHA"},REPLACE(ExtraçãoDados!C1690={"COMISSÃO MARINHA"},1,28,"CCM"),ExtraçãoDados!C1690={"COMISSÃO CULTURAL DE MARINHA"},REPLACE(ExtraçãoDados!C1690={"COMISSÃO CULTURAL DE MARINHA"},1,28,"CCM"),ExtraçãoDados!C1690={"CCM"},REPLACE(ExtraçãoDados!C1690={"CCM"},1,28,"CCM"),ExtraçãoDados!C1690={"DN"},REPLACE(ExtraçãoDados!C1690={"DN"},1,28,"DN"),ExtraçãoDados!C1690={"ES"},REPLACE(ExtraçãoDados!C1690={"ES"},1,28,"ES"),ExtraçãoDados!C1690={"DA"},REPLACE(ExtraçãoDados!C1690={"DA"},1,28,"DA"),ExtraçãoDados!C1690={"DE: ESQUADRILHA SUBMARINOS"},REPLACE(ExtraçãoDados!C1690={"DE: ESQUADRILHA SUBMARINOS"},1,28,"ES"),ExtraçãoDados!C1690={"DE: COMISSÃO CULTURAL DE LMARINHA"},REPLACE(ExtraçãoDados!C1690={"DE: COMISSÃO CULTURAL DE LMARINHA"},1,28,"CCM"),ExtraçãoDados!C1690={"ON"},REPLACE(ExtraçãoDados!C1690={"ON"},1,28,"DN"),ExtraçãoDados!C1690={"ESQ. SUBMARINOS"},REPLACE(ExtraçãoDados!C1690={"ESQ. SUBMARINOS"},1,28,"ES"),ExtraçãoDados!C1690={"☒ irecção de Abastecimento"},REPLACE(ExtraçãoDados!C1690={"☒ irecção de Abastecimento"},1,28,"DA"),ExtraçãoDados!C1690={"Direcã d Abtit ço e asecmeno"},REPLACE(ExtraçãoDados!C1690={"Direcã d Abtit ço e asecmeno"},1,28,"DA"),ExtraçãoDados!C1690={"Diecã d Abtit rço e asecmeno"},REPLACE(ExtraçãoDados!C1690={"Diecã d Abtit rço e asecmeno"},1,28,"DA"),ISNUMBER(SEARCH("COMISSÃO",ExtraçãoDados!C1690,1)),REPLACE(ExtraçãoDados!C1690,1,29,"CCM"),ISNUMBER(SEARCH("DN/DIL/DRT1",ExtraçãoDados!C1690,1)),REPLACE(ExtraçãoDados!C1690,1,29,"DN"),ISNUMBER(SEARCH("DIRECÇAO DE NAVIOS",ExtraçãoDados!C1690,1)),REPLACE(ExtraçãoDados!C1690,1,29,"DN"),ISNUMBER(SEARCH("ESQUADRILHA SUBMARIN",ExtraçãoDados!C1690,1)),REPLACE(ExtraçãoDados!C1690,1,29,"ES"),ISNUMBER(SEARCH("DN",ExtraçãoDados!C1690,1)),REPLACE(ExtraçãoDados!C1690,1,29,"DN"),ISNUMBER(SEARCH("DIRECÇÃO",ExtraçãoDados!C1690,1)),REPLACE(ExtraçãoDados!C1690,1,29,"DN"),ISNUMBER(SEARCH("DIRECÇA0",ExtraçãoDados!C1690,1)),REPLACE(ExtraçãoDados!C1690,1,29,"DN"),ISNUMBER(SEARCH("DIRE",ExtraçãoDados!C1690,1)),REPLACE(ExtraçãoDados!C1690,1,29,"DN"),ISNUMBER(SEARCH("ESQUADRILHA",ExtraçãoDados!C1690,1)),REPLACE(ExtraçãoDados!C1690,1,29,"ES"),ISNUMBER(SEARCH("HOSPITAL DA MARINHA",ExtraçãoDados!C1690,1)),REPLACE(ExtraçãoDados!C1690,1,29,"HM"),ISNUMBER(SEARCH("HOSPITAL",ExtraçãoDados!C1690,1)),REPLACE(ExtraçãoDados!C1690,1,29,"HM"),ISNUMBER(SEARCH("HM",ExtraçãoDados!C1690,1)),REPLACE(ExtraçãoDados!C1690,1,29,"HM"),ISNUMBER(SEARCH("SECÇÃO DE APÓSITOS",ExtraçãoDados!C1690,1)),REPLACE(ExtraçãoDados!C1690,1,29,"HM"))</f>
        <v>#N/A</v>
      </c>
      <c r="E1690" s="4" t="e" cm="1">
        <f t="array" ref="E1690">_xlfn.IFS(LEN(ExtraçãoDados!B1690)=7,YEAR(ExtraçãoDados!D1690),LEN(ExtraçãoDados!B1690)=10,RIGHT(ExtraçãoDados!B1690,4),LEN(ExtraçãoDados!B1690)=9,YEAR(ExtraçãoDados!D1690),LEN(ExtraçãoDados!B1690)=8,YEAR(ExtraçãoDados!D1690),LEN(ExtraçãoDados!B1690)&gt;7,YEAR(ExtraçãoDados!D1690),LEN(ExtraçãoDados!B1690)&gt;5,YEAR(ExtraçãoDados!D1690),LEN(ExtraçãoDados!B1690)&gt;4,YEAR(ExtraçãoDados!D1690))</f>
        <v>#N/A</v>
      </c>
      <c r="F1690" s="4">
        <f>ExtraçãoDados!E1690</f>
        <v>0</v>
      </c>
    </row>
    <row r="1691" spans="1:6" x14ac:dyDescent="0.25">
      <c r="A1691" s="4">
        <f>ExtraçãoDados!A1691</f>
        <v>0</v>
      </c>
      <c r="B1691" s="4" t="str" cm="1">
        <f t="array" ref="B1691">_xlfn.IFS(LEN(ExtraçãoDados!B1691)=12,LEFT(ExtraçãoDados!B1691,3),LEN(ExtraçãoDados!B1691)=10,LEFT(ExtraçãoDados!B1691,5),LEN(ExtraçãoDados!B1691)&gt;19,0,LEN(ExtraçãoDados!B1691)=9,LEFT(ExtraçãoDados!B1691,4),LEN(ExtraçãoDados!B1691)=6,LEFT(ExtraçãoDados!B1691,3),LEN(ExtraçãoDados!B1691)&lt;5,LEFT(ExtraçãoDados!B1691,3),LEN(ExtraçãoDados!B1691)=8,LEFT(ExtraçãoDados!B1691,3),LEN(ExtraçãoDados!B1691)=5,LEFT(ExtraçãoDados!B1691,5),LEN(ExtraçãoDados!B1691)=11,LEFT(ExtraçãoDados!B1691,5),LEN(ExtraçãoDados!B1691)=7,RIGHT(ExtraçãoDados!B1691,6))</f>
        <v/>
      </c>
      <c r="C1691" s="4" t="e" cm="1">
        <f t="array" ref="C1691">_xlfn.IFS(LEN(B1691)=1,"ERRO",LEN(B1691)=2,_xlfn.CONCAT("000",B1691),LEN(B1691)=3,_xlfn.CONCAT("00",B1691),LEN(B1691)=4,_xlfn.CONCAT("0",B1691),LEN(B1691)=6,B1691,LEN(B1691)=7,B1691,LEN(B1691)=5,B1691)</f>
        <v>#N/A</v>
      </c>
      <c r="D1691" s="4" t="e" cm="1">
        <f t="array" ref="D1691">_xlfn.IFS(ExtraçãoDados!C1691={"Direcção de Abastecimento"},REPLACE(ExtraçãoDados!C1691="{Direcção de Abastecimento}",1,25,"DA"),ExtraçãoDados!C1691={"COMISSÃO CULTURAL DE LMARINHA"},REPLACE(ExtraçãoDados!C1691={"COMISSÃO CULTURAL DE LMARINHA"},1,28,"CCM"),ExtraçãoDados!C1691={"DIRECÇÃO DE NAVIOS"},REPLACE(ExtraçãoDados!C1691={"DIRECÇÃO DE NAVIOS"},1,28,"DN"),ExtraçãoDados!C1691={"ESQUADRILHA SUBMARINOS"},REPLACE(ExtraçãoDados!C1691={"ESQUADRILHA SUBMARINOS"},1,28,"ES"),ExtraçãoDados!C1691={"COMISSÃO MARINHA"},REPLACE(ExtraçãoDados!C1691={"COMISSÃO MARINHA"},1,28,"CCM"),ExtraçãoDados!C1691={"COMISSÃO CULTURAL DE MARINHA"},REPLACE(ExtraçãoDados!C1691={"COMISSÃO CULTURAL DE MARINHA"},1,28,"CCM"),ExtraçãoDados!C1691={"CCM"},REPLACE(ExtraçãoDados!C1691={"CCM"},1,28,"CCM"),ExtraçãoDados!C1691={"DN"},REPLACE(ExtraçãoDados!C1691={"DN"},1,28,"DN"),ExtraçãoDados!C1691={"ES"},REPLACE(ExtraçãoDados!C1691={"ES"},1,28,"ES"),ExtraçãoDados!C1691={"DA"},REPLACE(ExtraçãoDados!C1691={"DA"},1,28,"DA"),ExtraçãoDados!C1691={"DE: ESQUADRILHA SUBMARINOS"},REPLACE(ExtraçãoDados!C1691={"DE: ESQUADRILHA SUBMARINOS"},1,28,"ES"),ExtraçãoDados!C1691={"DE: COMISSÃO CULTURAL DE LMARINHA"},REPLACE(ExtraçãoDados!C1691={"DE: COMISSÃO CULTURAL DE LMARINHA"},1,28,"CCM"),ExtraçãoDados!C1691={"ON"},REPLACE(ExtraçãoDados!C1691={"ON"},1,28,"DN"),ExtraçãoDados!C1691={"ESQ. SUBMARINOS"},REPLACE(ExtraçãoDados!C1691={"ESQ. SUBMARINOS"},1,28,"ES"),ExtraçãoDados!C1691={"☒ irecção de Abastecimento"},REPLACE(ExtraçãoDados!C1691={"☒ irecção de Abastecimento"},1,28,"DA"),ExtraçãoDados!C1691={"Direcã d Abtit ço e asecmeno"},REPLACE(ExtraçãoDados!C1691={"Direcã d Abtit ço e asecmeno"},1,28,"DA"),ExtraçãoDados!C1691={"Diecã d Abtit rço e asecmeno"},REPLACE(ExtraçãoDados!C1691={"Diecã d Abtit rço e asecmeno"},1,28,"DA"),ISNUMBER(SEARCH("COMISSÃO",ExtraçãoDados!C1691,1)),REPLACE(ExtraçãoDados!C1691,1,29,"CCM"),ISNUMBER(SEARCH("DN/DIL/DRT1",ExtraçãoDados!C1691,1)),REPLACE(ExtraçãoDados!C1691,1,29,"DN"),ISNUMBER(SEARCH("DIRECÇAO DE NAVIOS",ExtraçãoDados!C1691,1)),REPLACE(ExtraçãoDados!C1691,1,29,"DN"),ISNUMBER(SEARCH("ESQUADRILHA SUBMARIN",ExtraçãoDados!C1691,1)),REPLACE(ExtraçãoDados!C1691,1,29,"ES"),ISNUMBER(SEARCH("DN",ExtraçãoDados!C1691,1)),REPLACE(ExtraçãoDados!C1691,1,29,"DN"),ISNUMBER(SEARCH("DIRECÇÃO",ExtraçãoDados!C1691,1)),REPLACE(ExtraçãoDados!C1691,1,29,"DN"),ISNUMBER(SEARCH("DIRECÇA0",ExtraçãoDados!C1691,1)),REPLACE(ExtraçãoDados!C1691,1,29,"DN"),ISNUMBER(SEARCH("DIRE",ExtraçãoDados!C1691,1)),REPLACE(ExtraçãoDados!C1691,1,29,"DN"),ISNUMBER(SEARCH("ESQUADRILHA",ExtraçãoDados!C1691,1)),REPLACE(ExtraçãoDados!C1691,1,29,"ES"),ISNUMBER(SEARCH("HOSPITAL DA MARINHA",ExtraçãoDados!C1691,1)),REPLACE(ExtraçãoDados!C1691,1,29,"HM"),ISNUMBER(SEARCH("HOSPITAL",ExtraçãoDados!C1691,1)),REPLACE(ExtraçãoDados!C1691,1,29,"HM"),ISNUMBER(SEARCH("HM",ExtraçãoDados!C1691,1)),REPLACE(ExtraçãoDados!C1691,1,29,"HM"),ISNUMBER(SEARCH("SECÇÃO DE APÓSITOS",ExtraçãoDados!C1691,1)),REPLACE(ExtraçãoDados!C1691,1,29,"HM"))</f>
        <v>#N/A</v>
      </c>
      <c r="E1691" s="4" t="e" cm="1">
        <f t="array" ref="E1691">_xlfn.IFS(LEN(ExtraçãoDados!B1691)=7,YEAR(ExtraçãoDados!D1691),LEN(ExtraçãoDados!B1691)=10,RIGHT(ExtraçãoDados!B1691,4),LEN(ExtraçãoDados!B1691)=9,YEAR(ExtraçãoDados!D1691),LEN(ExtraçãoDados!B1691)=8,YEAR(ExtraçãoDados!D1691),LEN(ExtraçãoDados!B1691)&gt;7,YEAR(ExtraçãoDados!D1691),LEN(ExtraçãoDados!B1691)&gt;5,YEAR(ExtraçãoDados!D1691),LEN(ExtraçãoDados!B1691)&gt;4,YEAR(ExtraçãoDados!D1691))</f>
        <v>#N/A</v>
      </c>
      <c r="F1691" s="4">
        <f>ExtraçãoDados!E1691</f>
        <v>0</v>
      </c>
    </row>
    <row r="1692" spans="1:6" x14ac:dyDescent="0.25">
      <c r="A1692" s="4">
        <f>ExtraçãoDados!A1692</f>
        <v>0</v>
      </c>
      <c r="B1692" s="4" t="str" cm="1">
        <f t="array" ref="B1692">_xlfn.IFS(LEN(ExtraçãoDados!B1692)=12,LEFT(ExtraçãoDados!B1692,3),LEN(ExtraçãoDados!B1692)=10,LEFT(ExtraçãoDados!B1692,5),LEN(ExtraçãoDados!B1692)&gt;19,0,LEN(ExtraçãoDados!B1692)=9,LEFT(ExtraçãoDados!B1692,4),LEN(ExtraçãoDados!B1692)=6,LEFT(ExtraçãoDados!B1692,3),LEN(ExtraçãoDados!B1692)&lt;5,LEFT(ExtraçãoDados!B1692,3),LEN(ExtraçãoDados!B1692)=8,LEFT(ExtraçãoDados!B1692,3),LEN(ExtraçãoDados!B1692)=5,LEFT(ExtraçãoDados!B1692,5),LEN(ExtraçãoDados!B1692)=11,LEFT(ExtraçãoDados!B1692,5),LEN(ExtraçãoDados!B1692)=7,RIGHT(ExtraçãoDados!B1692,6))</f>
        <v/>
      </c>
      <c r="C1692" s="4" t="e" cm="1">
        <f t="array" ref="C1692">_xlfn.IFS(LEN(B1692)=1,"ERRO",LEN(B1692)=2,_xlfn.CONCAT("000",B1692),LEN(B1692)=3,_xlfn.CONCAT("00",B1692),LEN(B1692)=4,_xlfn.CONCAT("0",B1692),LEN(B1692)=6,B1692,LEN(B1692)=7,B1692,LEN(B1692)=5,B1692)</f>
        <v>#N/A</v>
      </c>
      <c r="D1692" s="4" t="e" cm="1">
        <f t="array" ref="D1692">_xlfn.IFS(ExtraçãoDados!C1692={"Direcção de Abastecimento"},REPLACE(ExtraçãoDados!C1692="{Direcção de Abastecimento}",1,25,"DA"),ExtraçãoDados!C1692={"COMISSÃO CULTURAL DE LMARINHA"},REPLACE(ExtraçãoDados!C1692={"COMISSÃO CULTURAL DE LMARINHA"},1,28,"CCM"),ExtraçãoDados!C1692={"DIRECÇÃO DE NAVIOS"},REPLACE(ExtraçãoDados!C1692={"DIRECÇÃO DE NAVIOS"},1,28,"DN"),ExtraçãoDados!C1692={"ESQUADRILHA SUBMARINOS"},REPLACE(ExtraçãoDados!C1692={"ESQUADRILHA SUBMARINOS"},1,28,"ES"),ExtraçãoDados!C1692={"COMISSÃO MARINHA"},REPLACE(ExtraçãoDados!C1692={"COMISSÃO MARINHA"},1,28,"CCM"),ExtraçãoDados!C1692={"COMISSÃO CULTURAL DE MARINHA"},REPLACE(ExtraçãoDados!C1692={"COMISSÃO CULTURAL DE MARINHA"},1,28,"CCM"),ExtraçãoDados!C1692={"CCM"},REPLACE(ExtraçãoDados!C1692={"CCM"},1,28,"CCM"),ExtraçãoDados!C1692={"DN"},REPLACE(ExtraçãoDados!C1692={"DN"},1,28,"DN"),ExtraçãoDados!C1692={"ES"},REPLACE(ExtraçãoDados!C1692={"ES"},1,28,"ES"),ExtraçãoDados!C1692={"DA"},REPLACE(ExtraçãoDados!C1692={"DA"},1,28,"DA"),ExtraçãoDados!C1692={"DE: ESQUADRILHA SUBMARINOS"},REPLACE(ExtraçãoDados!C1692={"DE: ESQUADRILHA SUBMARINOS"},1,28,"ES"),ExtraçãoDados!C1692={"DE: COMISSÃO CULTURAL DE LMARINHA"},REPLACE(ExtraçãoDados!C1692={"DE: COMISSÃO CULTURAL DE LMARINHA"},1,28,"CCM"),ExtraçãoDados!C1692={"ON"},REPLACE(ExtraçãoDados!C1692={"ON"},1,28,"DN"),ExtraçãoDados!C1692={"ESQ. SUBMARINOS"},REPLACE(ExtraçãoDados!C1692={"ESQ. SUBMARINOS"},1,28,"ES"),ExtraçãoDados!C1692={"☒ irecção de Abastecimento"},REPLACE(ExtraçãoDados!C1692={"☒ irecção de Abastecimento"},1,28,"DA"),ExtraçãoDados!C1692={"Direcã d Abtit ço e asecmeno"},REPLACE(ExtraçãoDados!C1692={"Direcã d Abtit ço e asecmeno"},1,28,"DA"),ExtraçãoDados!C1692={"Diecã d Abtit rço e asecmeno"},REPLACE(ExtraçãoDados!C1692={"Diecã d Abtit rço e asecmeno"},1,28,"DA"),ISNUMBER(SEARCH("COMISSÃO",ExtraçãoDados!C1692,1)),REPLACE(ExtraçãoDados!C1692,1,29,"CCM"),ISNUMBER(SEARCH("DN/DIL/DRT1",ExtraçãoDados!C1692,1)),REPLACE(ExtraçãoDados!C1692,1,29,"DN"),ISNUMBER(SEARCH("DIRECÇAO DE NAVIOS",ExtraçãoDados!C1692,1)),REPLACE(ExtraçãoDados!C1692,1,29,"DN"),ISNUMBER(SEARCH("ESQUADRILHA SUBMARIN",ExtraçãoDados!C1692,1)),REPLACE(ExtraçãoDados!C1692,1,29,"ES"),ISNUMBER(SEARCH("DN",ExtraçãoDados!C1692,1)),REPLACE(ExtraçãoDados!C1692,1,29,"DN"),ISNUMBER(SEARCH("DIRECÇÃO",ExtraçãoDados!C1692,1)),REPLACE(ExtraçãoDados!C1692,1,29,"DN"),ISNUMBER(SEARCH("DIRECÇA0",ExtraçãoDados!C1692,1)),REPLACE(ExtraçãoDados!C1692,1,29,"DN"),ISNUMBER(SEARCH("DIRE",ExtraçãoDados!C1692,1)),REPLACE(ExtraçãoDados!C1692,1,29,"DN"),ISNUMBER(SEARCH("ESQUADRILHA",ExtraçãoDados!C1692,1)),REPLACE(ExtraçãoDados!C1692,1,29,"ES"),ISNUMBER(SEARCH("HOSPITAL DA MARINHA",ExtraçãoDados!C1692,1)),REPLACE(ExtraçãoDados!C1692,1,29,"HM"),ISNUMBER(SEARCH("HOSPITAL",ExtraçãoDados!C1692,1)),REPLACE(ExtraçãoDados!C1692,1,29,"HM"),ISNUMBER(SEARCH("HM",ExtraçãoDados!C1692,1)),REPLACE(ExtraçãoDados!C1692,1,29,"HM"),ISNUMBER(SEARCH("SECÇÃO DE APÓSITOS",ExtraçãoDados!C1692,1)),REPLACE(ExtraçãoDados!C1692,1,29,"HM"))</f>
        <v>#N/A</v>
      </c>
      <c r="E1692" s="4" t="e" cm="1">
        <f t="array" ref="E1692">_xlfn.IFS(LEN(ExtraçãoDados!B1692)=7,YEAR(ExtraçãoDados!D1692),LEN(ExtraçãoDados!B1692)=10,RIGHT(ExtraçãoDados!B1692,4),LEN(ExtraçãoDados!B1692)=9,YEAR(ExtraçãoDados!D1692),LEN(ExtraçãoDados!B1692)=8,YEAR(ExtraçãoDados!D1692),LEN(ExtraçãoDados!B1692)&gt;7,YEAR(ExtraçãoDados!D1692),LEN(ExtraçãoDados!B1692)&gt;5,YEAR(ExtraçãoDados!D1692),LEN(ExtraçãoDados!B1692)&gt;4,YEAR(ExtraçãoDados!D1692))</f>
        <v>#N/A</v>
      </c>
      <c r="F1692" s="4">
        <f>ExtraçãoDados!E1692</f>
        <v>0</v>
      </c>
    </row>
    <row r="1693" spans="1:6" x14ac:dyDescent="0.25">
      <c r="A1693" s="4">
        <f>ExtraçãoDados!A1693</f>
        <v>0</v>
      </c>
      <c r="B1693" s="4" t="str" cm="1">
        <f t="array" ref="B1693">_xlfn.IFS(LEN(ExtraçãoDados!B1693)=12,LEFT(ExtraçãoDados!B1693,3),LEN(ExtraçãoDados!B1693)=10,LEFT(ExtraçãoDados!B1693,5),LEN(ExtraçãoDados!B1693)&gt;19,0,LEN(ExtraçãoDados!B1693)=9,LEFT(ExtraçãoDados!B1693,4),LEN(ExtraçãoDados!B1693)=6,LEFT(ExtraçãoDados!B1693,3),LEN(ExtraçãoDados!B1693)&lt;5,LEFT(ExtraçãoDados!B1693,3),LEN(ExtraçãoDados!B1693)=8,LEFT(ExtraçãoDados!B1693,3),LEN(ExtraçãoDados!B1693)=5,LEFT(ExtraçãoDados!B1693,5),LEN(ExtraçãoDados!B1693)=11,LEFT(ExtraçãoDados!B1693,5),LEN(ExtraçãoDados!B1693)=7,RIGHT(ExtraçãoDados!B1693,6))</f>
        <v/>
      </c>
      <c r="C1693" s="4" t="e" cm="1">
        <f t="array" ref="C1693">_xlfn.IFS(LEN(B1693)=1,"ERRO",LEN(B1693)=2,_xlfn.CONCAT("000",B1693),LEN(B1693)=3,_xlfn.CONCAT("00",B1693),LEN(B1693)=4,_xlfn.CONCAT("0",B1693),LEN(B1693)=6,B1693,LEN(B1693)=7,B1693,LEN(B1693)=5,B1693)</f>
        <v>#N/A</v>
      </c>
      <c r="D1693" s="4" t="e" cm="1">
        <f t="array" ref="D1693">_xlfn.IFS(ExtraçãoDados!C1693={"Direcção de Abastecimento"},REPLACE(ExtraçãoDados!C1693="{Direcção de Abastecimento}",1,25,"DA"),ExtraçãoDados!C1693={"COMISSÃO CULTURAL DE LMARINHA"},REPLACE(ExtraçãoDados!C1693={"COMISSÃO CULTURAL DE LMARINHA"},1,28,"CCM"),ExtraçãoDados!C1693={"DIRECÇÃO DE NAVIOS"},REPLACE(ExtraçãoDados!C1693={"DIRECÇÃO DE NAVIOS"},1,28,"DN"),ExtraçãoDados!C1693={"ESQUADRILHA SUBMARINOS"},REPLACE(ExtraçãoDados!C1693={"ESQUADRILHA SUBMARINOS"},1,28,"ES"),ExtraçãoDados!C1693={"COMISSÃO MARINHA"},REPLACE(ExtraçãoDados!C1693={"COMISSÃO MARINHA"},1,28,"CCM"),ExtraçãoDados!C1693={"COMISSÃO CULTURAL DE MARINHA"},REPLACE(ExtraçãoDados!C1693={"COMISSÃO CULTURAL DE MARINHA"},1,28,"CCM"),ExtraçãoDados!C1693={"CCM"},REPLACE(ExtraçãoDados!C1693={"CCM"},1,28,"CCM"),ExtraçãoDados!C1693={"DN"},REPLACE(ExtraçãoDados!C1693={"DN"},1,28,"DN"),ExtraçãoDados!C1693={"ES"},REPLACE(ExtraçãoDados!C1693={"ES"},1,28,"ES"),ExtraçãoDados!C1693={"DA"},REPLACE(ExtraçãoDados!C1693={"DA"},1,28,"DA"),ExtraçãoDados!C1693={"DE: ESQUADRILHA SUBMARINOS"},REPLACE(ExtraçãoDados!C1693={"DE: ESQUADRILHA SUBMARINOS"},1,28,"ES"),ExtraçãoDados!C1693={"DE: COMISSÃO CULTURAL DE LMARINHA"},REPLACE(ExtraçãoDados!C1693={"DE: COMISSÃO CULTURAL DE LMARINHA"},1,28,"CCM"),ExtraçãoDados!C1693={"ON"},REPLACE(ExtraçãoDados!C1693={"ON"},1,28,"DN"),ExtraçãoDados!C1693={"ESQ. SUBMARINOS"},REPLACE(ExtraçãoDados!C1693={"ESQ. SUBMARINOS"},1,28,"ES"),ExtraçãoDados!C1693={"☒ irecção de Abastecimento"},REPLACE(ExtraçãoDados!C1693={"☒ irecção de Abastecimento"},1,28,"DA"),ExtraçãoDados!C1693={"Direcã d Abtit ço e asecmeno"},REPLACE(ExtraçãoDados!C1693={"Direcã d Abtit ço e asecmeno"},1,28,"DA"),ExtraçãoDados!C1693={"Diecã d Abtit rço e asecmeno"},REPLACE(ExtraçãoDados!C1693={"Diecã d Abtit rço e asecmeno"},1,28,"DA"),ISNUMBER(SEARCH("COMISSÃO",ExtraçãoDados!C1693,1)),REPLACE(ExtraçãoDados!C1693,1,29,"CCM"),ISNUMBER(SEARCH("DN/DIL/DRT1",ExtraçãoDados!C1693,1)),REPLACE(ExtraçãoDados!C1693,1,29,"DN"),ISNUMBER(SEARCH("DIRECÇAO DE NAVIOS",ExtraçãoDados!C1693,1)),REPLACE(ExtraçãoDados!C1693,1,29,"DN"),ISNUMBER(SEARCH("ESQUADRILHA SUBMARIN",ExtraçãoDados!C1693,1)),REPLACE(ExtraçãoDados!C1693,1,29,"ES"),ISNUMBER(SEARCH("DN",ExtraçãoDados!C1693,1)),REPLACE(ExtraçãoDados!C1693,1,29,"DN"),ISNUMBER(SEARCH("DIRECÇÃO",ExtraçãoDados!C1693,1)),REPLACE(ExtraçãoDados!C1693,1,29,"DN"),ISNUMBER(SEARCH("DIRECÇA0",ExtraçãoDados!C1693,1)),REPLACE(ExtraçãoDados!C1693,1,29,"DN"),ISNUMBER(SEARCH("DIRE",ExtraçãoDados!C1693,1)),REPLACE(ExtraçãoDados!C1693,1,29,"DN"),ISNUMBER(SEARCH("ESQUADRILHA",ExtraçãoDados!C1693,1)),REPLACE(ExtraçãoDados!C1693,1,29,"ES"),ISNUMBER(SEARCH("HOSPITAL DA MARINHA",ExtraçãoDados!C1693,1)),REPLACE(ExtraçãoDados!C1693,1,29,"HM"),ISNUMBER(SEARCH("HOSPITAL",ExtraçãoDados!C1693,1)),REPLACE(ExtraçãoDados!C1693,1,29,"HM"),ISNUMBER(SEARCH("HM",ExtraçãoDados!C1693,1)),REPLACE(ExtraçãoDados!C1693,1,29,"HM"),ISNUMBER(SEARCH("SECÇÃO DE APÓSITOS",ExtraçãoDados!C1693,1)),REPLACE(ExtraçãoDados!C1693,1,29,"HM"))</f>
        <v>#N/A</v>
      </c>
      <c r="E1693" s="4" t="e" cm="1">
        <f t="array" ref="E1693">_xlfn.IFS(LEN(ExtraçãoDados!B1693)=7,YEAR(ExtraçãoDados!D1693),LEN(ExtraçãoDados!B1693)=10,RIGHT(ExtraçãoDados!B1693,4),LEN(ExtraçãoDados!B1693)=9,YEAR(ExtraçãoDados!D1693),LEN(ExtraçãoDados!B1693)=8,YEAR(ExtraçãoDados!D1693),LEN(ExtraçãoDados!B1693)&gt;7,YEAR(ExtraçãoDados!D1693),LEN(ExtraçãoDados!B1693)&gt;5,YEAR(ExtraçãoDados!D1693),LEN(ExtraçãoDados!B1693)&gt;4,YEAR(ExtraçãoDados!D1693))</f>
        <v>#N/A</v>
      </c>
      <c r="F1693" s="4">
        <f>ExtraçãoDados!E1693</f>
        <v>0</v>
      </c>
    </row>
    <row r="1694" spans="1:6" x14ac:dyDescent="0.25">
      <c r="A1694" s="4">
        <f>ExtraçãoDados!A1694</f>
        <v>0</v>
      </c>
      <c r="B1694" s="4" t="str" cm="1">
        <f t="array" ref="B1694">_xlfn.IFS(LEN(ExtraçãoDados!B1694)=12,LEFT(ExtraçãoDados!B1694,3),LEN(ExtraçãoDados!B1694)=10,LEFT(ExtraçãoDados!B1694,5),LEN(ExtraçãoDados!B1694)&gt;19,0,LEN(ExtraçãoDados!B1694)=9,LEFT(ExtraçãoDados!B1694,4),LEN(ExtraçãoDados!B1694)=6,LEFT(ExtraçãoDados!B1694,3),LEN(ExtraçãoDados!B1694)&lt;5,LEFT(ExtraçãoDados!B1694,3),LEN(ExtraçãoDados!B1694)=8,LEFT(ExtraçãoDados!B1694,3),LEN(ExtraçãoDados!B1694)=5,LEFT(ExtraçãoDados!B1694,5),LEN(ExtraçãoDados!B1694)=11,LEFT(ExtraçãoDados!B1694,5),LEN(ExtraçãoDados!B1694)=7,RIGHT(ExtraçãoDados!B1694,6))</f>
        <v/>
      </c>
      <c r="C1694" s="4" t="e" cm="1">
        <f t="array" ref="C1694">_xlfn.IFS(LEN(B1694)=1,"ERRO",LEN(B1694)=2,_xlfn.CONCAT("000",B1694),LEN(B1694)=3,_xlfn.CONCAT("00",B1694),LEN(B1694)=4,_xlfn.CONCAT("0",B1694),LEN(B1694)=6,B1694,LEN(B1694)=7,B1694,LEN(B1694)=5,B1694)</f>
        <v>#N/A</v>
      </c>
      <c r="D1694" s="4" t="e" cm="1">
        <f t="array" ref="D1694">_xlfn.IFS(ExtraçãoDados!C1694={"Direcção de Abastecimento"},REPLACE(ExtraçãoDados!C1694="{Direcção de Abastecimento}",1,25,"DA"),ExtraçãoDados!C1694={"COMISSÃO CULTURAL DE LMARINHA"},REPLACE(ExtraçãoDados!C1694={"COMISSÃO CULTURAL DE LMARINHA"},1,28,"CCM"),ExtraçãoDados!C1694={"DIRECÇÃO DE NAVIOS"},REPLACE(ExtraçãoDados!C1694={"DIRECÇÃO DE NAVIOS"},1,28,"DN"),ExtraçãoDados!C1694={"ESQUADRILHA SUBMARINOS"},REPLACE(ExtraçãoDados!C1694={"ESQUADRILHA SUBMARINOS"},1,28,"ES"),ExtraçãoDados!C1694={"COMISSÃO MARINHA"},REPLACE(ExtraçãoDados!C1694={"COMISSÃO MARINHA"},1,28,"CCM"),ExtraçãoDados!C1694={"COMISSÃO CULTURAL DE MARINHA"},REPLACE(ExtraçãoDados!C1694={"COMISSÃO CULTURAL DE MARINHA"},1,28,"CCM"),ExtraçãoDados!C1694={"CCM"},REPLACE(ExtraçãoDados!C1694={"CCM"},1,28,"CCM"),ExtraçãoDados!C1694={"DN"},REPLACE(ExtraçãoDados!C1694={"DN"},1,28,"DN"),ExtraçãoDados!C1694={"ES"},REPLACE(ExtraçãoDados!C1694={"ES"},1,28,"ES"),ExtraçãoDados!C1694={"DA"},REPLACE(ExtraçãoDados!C1694={"DA"},1,28,"DA"),ExtraçãoDados!C1694={"DE: ESQUADRILHA SUBMARINOS"},REPLACE(ExtraçãoDados!C1694={"DE: ESQUADRILHA SUBMARINOS"},1,28,"ES"),ExtraçãoDados!C1694={"DE: COMISSÃO CULTURAL DE LMARINHA"},REPLACE(ExtraçãoDados!C1694={"DE: COMISSÃO CULTURAL DE LMARINHA"},1,28,"CCM"),ExtraçãoDados!C1694={"ON"},REPLACE(ExtraçãoDados!C1694={"ON"},1,28,"DN"),ExtraçãoDados!C1694={"ESQ. SUBMARINOS"},REPLACE(ExtraçãoDados!C1694={"ESQ. SUBMARINOS"},1,28,"ES"),ExtraçãoDados!C1694={"☒ irecção de Abastecimento"},REPLACE(ExtraçãoDados!C1694={"☒ irecção de Abastecimento"},1,28,"DA"),ExtraçãoDados!C1694={"Direcã d Abtit ço e asecmeno"},REPLACE(ExtraçãoDados!C1694={"Direcã d Abtit ço e asecmeno"},1,28,"DA"),ExtraçãoDados!C1694={"Diecã d Abtit rço e asecmeno"},REPLACE(ExtraçãoDados!C1694={"Diecã d Abtit rço e asecmeno"},1,28,"DA"),ISNUMBER(SEARCH("COMISSÃO",ExtraçãoDados!C1694,1)),REPLACE(ExtraçãoDados!C1694,1,29,"CCM"),ISNUMBER(SEARCH("DN/DIL/DRT1",ExtraçãoDados!C1694,1)),REPLACE(ExtraçãoDados!C1694,1,29,"DN"),ISNUMBER(SEARCH("DIRECÇAO DE NAVIOS",ExtraçãoDados!C1694,1)),REPLACE(ExtraçãoDados!C1694,1,29,"DN"),ISNUMBER(SEARCH("ESQUADRILHA SUBMARIN",ExtraçãoDados!C1694,1)),REPLACE(ExtraçãoDados!C1694,1,29,"ES"),ISNUMBER(SEARCH("DN",ExtraçãoDados!C1694,1)),REPLACE(ExtraçãoDados!C1694,1,29,"DN"),ISNUMBER(SEARCH("DIRECÇÃO",ExtraçãoDados!C1694,1)),REPLACE(ExtraçãoDados!C1694,1,29,"DN"),ISNUMBER(SEARCH("DIRECÇA0",ExtraçãoDados!C1694,1)),REPLACE(ExtraçãoDados!C1694,1,29,"DN"),ISNUMBER(SEARCH("DIRE",ExtraçãoDados!C1694,1)),REPLACE(ExtraçãoDados!C1694,1,29,"DN"),ISNUMBER(SEARCH("ESQUADRILHA",ExtraçãoDados!C1694,1)),REPLACE(ExtraçãoDados!C1694,1,29,"ES"),ISNUMBER(SEARCH("HOSPITAL DA MARINHA",ExtraçãoDados!C1694,1)),REPLACE(ExtraçãoDados!C1694,1,29,"HM"),ISNUMBER(SEARCH("HOSPITAL",ExtraçãoDados!C1694,1)),REPLACE(ExtraçãoDados!C1694,1,29,"HM"),ISNUMBER(SEARCH("HM",ExtraçãoDados!C1694,1)),REPLACE(ExtraçãoDados!C1694,1,29,"HM"),ISNUMBER(SEARCH("SECÇÃO DE APÓSITOS",ExtraçãoDados!C1694,1)),REPLACE(ExtraçãoDados!C1694,1,29,"HM"))</f>
        <v>#N/A</v>
      </c>
      <c r="E1694" s="4" t="e" cm="1">
        <f t="array" ref="E1694">_xlfn.IFS(LEN(ExtraçãoDados!B1694)=7,YEAR(ExtraçãoDados!D1694),LEN(ExtraçãoDados!B1694)=10,RIGHT(ExtraçãoDados!B1694,4),LEN(ExtraçãoDados!B1694)=9,YEAR(ExtraçãoDados!D1694),LEN(ExtraçãoDados!B1694)=8,YEAR(ExtraçãoDados!D1694),LEN(ExtraçãoDados!B1694)&gt;7,YEAR(ExtraçãoDados!D1694),LEN(ExtraçãoDados!B1694)&gt;5,YEAR(ExtraçãoDados!D1694),LEN(ExtraçãoDados!B1694)&gt;4,YEAR(ExtraçãoDados!D1694))</f>
        <v>#N/A</v>
      </c>
      <c r="F1694" s="4">
        <f>ExtraçãoDados!E1694</f>
        <v>0</v>
      </c>
    </row>
    <row r="1695" spans="1:6" x14ac:dyDescent="0.25">
      <c r="A1695" s="4">
        <f>ExtraçãoDados!A1695</f>
        <v>0</v>
      </c>
      <c r="B1695" s="4" t="str" cm="1">
        <f t="array" ref="B1695">_xlfn.IFS(LEN(ExtraçãoDados!B1695)=12,LEFT(ExtraçãoDados!B1695,3),LEN(ExtraçãoDados!B1695)=10,LEFT(ExtraçãoDados!B1695,5),LEN(ExtraçãoDados!B1695)&gt;19,0,LEN(ExtraçãoDados!B1695)=9,LEFT(ExtraçãoDados!B1695,4),LEN(ExtraçãoDados!B1695)=6,LEFT(ExtraçãoDados!B1695,3),LEN(ExtraçãoDados!B1695)&lt;5,LEFT(ExtraçãoDados!B1695,3),LEN(ExtraçãoDados!B1695)=8,LEFT(ExtraçãoDados!B1695,3),LEN(ExtraçãoDados!B1695)=5,LEFT(ExtraçãoDados!B1695,5),LEN(ExtraçãoDados!B1695)=11,LEFT(ExtraçãoDados!B1695,5),LEN(ExtraçãoDados!B1695)=7,RIGHT(ExtraçãoDados!B1695,6))</f>
        <v/>
      </c>
      <c r="C1695" s="4" t="e" cm="1">
        <f t="array" ref="C1695">_xlfn.IFS(LEN(B1695)=1,"ERRO",LEN(B1695)=2,_xlfn.CONCAT("000",B1695),LEN(B1695)=3,_xlfn.CONCAT("00",B1695),LEN(B1695)=4,_xlfn.CONCAT("0",B1695),LEN(B1695)=6,B1695,LEN(B1695)=7,B1695,LEN(B1695)=5,B1695)</f>
        <v>#N/A</v>
      </c>
      <c r="D1695" s="4" t="e" cm="1">
        <f t="array" ref="D1695">_xlfn.IFS(ExtraçãoDados!C1695={"Direcção de Abastecimento"},REPLACE(ExtraçãoDados!C1695="{Direcção de Abastecimento}",1,25,"DA"),ExtraçãoDados!C1695={"COMISSÃO CULTURAL DE LMARINHA"},REPLACE(ExtraçãoDados!C1695={"COMISSÃO CULTURAL DE LMARINHA"},1,28,"CCM"),ExtraçãoDados!C1695={"DIRECÇÃO DE NAVIOS"},REPLACE(ExtraçãoDados!C1695={"DIRECÇÃO DE NAVIOS"},1,28,"DN"),ExtraçãoDados!C1695={"ESQUADRILHA SUBMARINOS"},REPLACE(ExtraçãoDados!C1695={"ESQUADRILHA SUBMARINOS"},1,28,"ES"),ExtraçãoDados!C1695={"COMISSÃO MARINHA"},REPLACE(ExtraçãoDados!C1695={"COMISSÃO MARINHA"},1,28,"CCM"),ExtraçãoDados!C1695={"COMISSÃO CULTURAL DE MARINHA"},REPLACE(ExtraçãoDados!C1695={"COMISSÃO CULTURAL DE MARINHA"},1,28,"CCM"),ExtraçãoDados!C1695={"CCM"},REPLACE(ExtraçãoDados!C1695={"CCM"},1,28,"CCM"),ExtraçãoDados!C1695={"DN"},REPLACE(ExtraçãoDados!C1695={"DN"},1,28,"DN"),ExtraçãoDados!C1695={"ES"},REPLACE(ExtraçãoDados!C1695={"ES"},1,28,"ES"),ExtraçãoDados!C1695={"DA"},REPLACE(ExtraçãoDados!C1695={"DA"},1,28,"DA"),ExtraçãoDados!C1695={"DE: ESQUADRILHA SUBMARINOS"},REPLACE(ExtraçãoDados!C1695={"DE: ESQUADRILHA SUBMARINOS"},1,28,"ES"),ExtraçãoDados!C1695={"DE: COMISSÃO CULTURAL DE LMARINHA"},REPLACE(ExtraçãoDados!C1695={"DE: COMISSÃO CULTURAL DE LMARINHA"},1,28,"CCM"),ExtraçãoDados!C1695={"ON"},REPLACE(ExtraçãoDados!C1695={"ON"},1,28,"DN"),ExtraçãoDados!C1695={"ESQ. SUBMARINOS"},REPLACE(ExtraçãoDados!C1695={"ESQ. SUBMARINOS"},1,28,"ES"),ExtraçãoDados!C1695={"☒ irecção de Abastecimento"},REPLACE(ExtraçãoDados!C1695={"☒ irecção de Abastecimento"},1,28,"DA"),ExtraçãoDados!C1695={"Direcã d Abtit ço e asecmeno"},REPLACE(ExtraçãoDados!C1695={"Direcã d Abtit ço e asecmeno"},1,28,"DA"),ExtraçãoDados!C1695={"Diecã d Abtit rço e asecmeno"},REPLACE(ExtraçãoDados!C1695={"Diecã d Abtit rço e asecmeno"},1,28,"DA"),ISNUMBER(SEARCH("COMISSÃO",ExtraçãoDados!C1695,1)),REPLACE(ExtraçãoDados!C1695,1,29,"CCM"),ISNUMBER(SEARCH("DN/DIL/DRT1",ExtraçãoDados!C1695,1)),REPLACE(ExtraçãoDados!C1695,1,29,"DN"),ISNUMBER(SEARCH("DIRECÇAO DE NAVIOS",ExtraçãoDados!C1695,1)),REPLACE(ExtraçãoDados!C1695,1,29,"DN"),ISNUMBER(SEARCH("ESQUADRILHA SUBMARIN",ExtraçãoDados!C1695,1)),REPLACE(ExtraçãoDados!C1695,1,29,"ES"),ISNUMBER(SEARCH("DN",ExtraçãoDados!C1695,1)),REPLACE(ExtraçãoDados!C1695,1,29,"DN"),ISNUMBER(SEARCH("DIRECÇÃO",ExtraçãoDados!C1695,1)),REPLACE(ExtraçãoDados!C1695,1,29,"DN"),ISNUMBER(SEARCH("DIRECÇA0",ExtraçãoDados!C1695,1)),REPLACE(ExtraçãoDados!C1695,1,29,"DN"),ISNUMBER(SEARCH("DIRE",ExtraçãoDados!C1695,1)),REPLACE(ExtraçãoDados!C1695,1,29,"DN"),ISNUMBER(SEARCH("ESQUADRILHA",ExtraçãoDados!C1695,1)),REPLACE(ExtraçãoDados!C1695,1,29,"ES"),ISNUMBER(SEARCH("HOSPITAL DA MARINHA",ExtraçãoDados!C1695,1)),REPLACE(ExtraçãoDados!C1695,1,29,"HM"),ISNUMBER(SEARCH("HOSPITAL",ExtraçãoDados!C1695,1)),REPLACE(ExtraçãoDados!C1695,1,29,"HM"),ISNUMBER(SEARCH("HM",ExtraçãoDados!C1695,1)),REPLACE(ExtraçãoDados!C1695,1,29,"HM"),ISNUMBER(SEARCH("SECÇÃO DE APÓSITOS",ExtraçãoDados!C1695,1)),REPLACE(ExtraçãoDados!C1695,1,29,"HM"))</f>
        <v>#N/A</v>
      </c>
      <c r="E1695" s="4" t="e" cm="1">
        <f t="array" ref="E1695">_xlfn.IFS(LEN(ExtraçãoDados!B1695)=7,YEAR(ExtraçãoDados!D1695),LEN(ExtraçãoDados!B1695)=10,RIGHT(ExtraçãoDados!B1695,4),LEN(ExtraçãoDados!B1695)=9,YEAR(ExtraçãoDados!D1695),LEN(ExtraçãoDados!B1695)=8,YEAR(ExtraçãoDados!D1695),LEN(ExtraçãoDados!B1695)&gt;7,YEAR(ExtraçãoDados!D1695),LEN(ExtraçãoDados!B1695)&gt;5,YEAR(ExtraçãoDados!D1695),LEN(ExtraçãoDados!B1695)&gt;4,YEAR(ExtraçãoDados!D1695))</f>
        <v>#N/A</v>
      </c>
      <c r="F1695" s="4">
        <f>ExtraçãoDados!E1695</f>
        <v>0</v>
      </c>
    </row>
    <row r="1696" spans="1:6" x14ac:dyDescent="0.25">
      <c r="A1696" s="4">
        <f>ExtraçãoDados!A1696</f>
        <v>0</v>
      </c>
      <c r="B1696" s="4" t="str" cm="1">
        <f t="array" ref="B1696">_xlfn.IFS(LEN(ExtraçãoDados!B1696)=12,LEFT(ExtraçãoDados!B1696,3),LEN(ExtraçãoDados!B1696)=10,LEFT(ExtraçãoDados!B1696,5),LEN(ExtraçãoDados!B1696)&gt;19,0,LEN(ExtraçãoDados!B1696)=9,LEFT(ExtraçãoDados!B1696,4),LEN(ExtraçãoDados!B1696)=6,LEFT(ExtraçãoDados!B1696,3),LEN(ExtraçãoDados!B1696)&lt;5,LEFT(ExtraçãoDados!B1696,3),LEN(ExtraçãoDados!B1696)=8,LEFT(ExtraçãoDados!B1696,3),LEN(ExtraçãoDados!B1696)=5,LEFT(ExtraçãoDados!B1696,5),LEN(ExtraçãoDados!B1696)=11,LEFT(ExtraçãoDados!B1696,5),LEN(ExtraçãoDados!B1696)=7,RIGHT(ExtraçãoDados!B1696,6))</f>
        <v/>
      </c>
      <c r="C1696" s="4" t="e" cm="1">
        <f t="array" ref="C1696">_xlfn.IFS(LEN(B1696)=1,"ERRO",LEN(B1696)=2,_xlfn.CONCAT("000",B1696),LEN(B1696)=3,_xlfn.CONCAT("00",B1696),LEN(B1696)=4,_xlfn.CONCAT("0",B1696),LEN(B1696)=6,B1696,LEN(B1696)=7,B1696,LEN(B1696)=5,B1696)</f>
        <v>#N/A</v>
      </c>
      <c r="D1696" s="4" t="e" cm="1">
        <f t="array" ref="D1696">_xlfn.IFS(ExtraçãoDados!C1696={"Direcção de Abastecimento"},REPLACE(ExtraçãoDados!C1696="{Direcção de Abastecimento}",1,25,"DA"),ExtraçãoDados!C1696={"COMISSÃO CULTURAL DE LMARINHA"},REPLACE(ExtraçãoDados!C1696={"COMISSÃO CULTURAL DE LMARINHA"},1,28,"CCM"),ExtraçãoDados!C1696={"DIRECÇÃO DE NAVIOS"},REPLACE(ExtraçãoDados!C1696={"DIRECÇÃO DE NAVIOS"},1,28,"DN"),ExtraçãoDados!C1696={"ESQUADRILHA SUBMARINOS"},REPLACE(ExtraçãoDados!C1696={"ESQUADRILHA SUBMARINOS"},1,28,"ES"),ExtraçãoDados!C1696={"COMISSÃO MARINHA"},REPLACE(ExtraçãoDados!C1696={"COMISSÃO MARINHA"},1,28,"CCM"),ExtraçãoDados!C1696={"COMISSÃO CULTURAL DE MARINHA"},REPLACE(ExtraçãoDados!C1696={"COMISSÃO CULTURAL DE MARINHA"},1,28,"CCM"),ExtraçãoDados!C1696={"CCM"},REPLACE(ExtraçãoDados!C1696={"CCM"},1,28,"CCM"),ExtraçãoDados!C1696={"DN"},REPLACE(ExtraçãoDados!C1696={"DN"},1,28,"DN"),ExtraçãoDados!C1696={"ES"},REPLACE(ExtraçãoDados!C1696={"ES"},1,28,"ES"),ExtraçãoDados!C1696={"DA"},REPLACE(ExtraçãoDados!C1696={"DA"},1,28,"DA"),ExtraçãoDados!C1696={"DE: ESQUADRILHA SUBMARINOS"},REPLACE(ExtraçãoDados!C1696={"DE: ESQUADRILHA SUBMARINOS"},1,28,"ES"),ExtraçãoDados!C1696={"DE: COMISSÃO CULTURAL DE LMARINHA"},REPLACE(ExtraçãoDados!C1696={"DE: COMISSÃO CULTURAL DE LMARINHA"},1,28,"CCM"),ExtraçãoDados!C1696={"ON"},REPLACE(ExtraçãoDados!C1696={"ON"},1,28,"DN"),ExtraçãoDados!C1696={"ESQ. SUBMARINOS"},REPLACE(ExtraçãoDados!C1696={"ESQ. SUBMARINOS"},1,28,"ES"),ExtraçãoDados!C1696={"☒ irecção de Abastecimento"},REPLACE(ExtraçãoDados!C1696={"☒ irecção de Abastecimento"},1,28,"DA"),ExtraçãoDados!C1696={"Direcã d Abtit ço e asecmeno"},REPLACE(ExtraçãoDados!C1696={"Direcã d Abtit ço e asecmeno"},1,28,"DA"),ExtraçãoDados!C1696={"Diecã d Abtit rço e asecmeno"},REPLACE(ExtraçãoDados!C1696={"Diecã d Abtit rço e asecmeno"},1,28,"DA"),ISNUMBER(SEARCH("COMISSÃO",ExtraçãoDados!C1696,1)),REPLACE(ExtraçãoDados!C1696,1,29,"CCM"),ISNUMBER(SEARCH("DN/DIL/DRT1",ExtraçãoDados!C1696,1)),REPLACE(ExtraçãoDados!C1696,1,29,"DN"),ISNUMBER(SEARCH("DIRECÇAO DE NAVIOS",ExtraçãoDados!C1696,1)),REPLACE(ExtraçãoDados!C1696,1,29,"DN"),ISNUMBER(SEARCH("ESQUADRILHA SUBMARIN",ExtraçãoDados!C1696,1)),REPLACE(ExtraçãoDados!C1696,1,29,"ES"),ISNUMBER(SEARCH("DN",ExtraçãoDados!C1696,1)),REPLACE(ExtraçãoDados!C1696,1,29,"DN"),ISNUMBER(SEARCH("DIRECÇÃO",ExtraçãoDados!C1696,1)),REPLACE(ExtraçãoDados!C1696,1,29,"DN"),ISNUMBER(SEARCH("DIRECÇA0",ExtraçãoDados!C1696,1)),REPLACE(ExtraçãoDados!C1696,1,29,"DN"),ISNUMBER(SEARCH("DIRE",ExtraçãoDados!C1696,1)),REPLACE(ExtraçãoDados!C1696,1,29,"DN"),ISNUMBER(SEARCH("ESQUADRILHA",ExtraçãoDados!C1696,1)),REPLACE(ExtraçãoDados!C1696,1,29,"ES"),ISNUMBER(SEARCH("HOSPITAL DA MARINHA",ExtraçãoDados!C1696,1)),REPLACE(ExtraçãoDados!C1696,1,29,"HM"),ISNUMBER(SEARCH("HOSPITAL",ExtraçãoDados!C1696,1)),REPLACE(ExtraçãoDados!C1696,1,29,"HM"),ISNUMBER(SEARCH("HM",ExtraçãoDados!C1696,1)),REPLACE(ExtraçãoDados!C1696,1,29,"HM"),ISNUMBER(SEARCH("SECÇÃO DE APÓSITOS",ExtraçãoDados!C1696,1)),REPLACE(ExtraçãoDados!C1696,1,29,"HM"))</f>
        <v>#N/A</v>
      </c>
      <c r="E1696" s="4" t="e" cm="1">
        <f t="array" ref="E1696">_xlfn.IFS(LEN(ExtraçãoDados!B1696)=7,YEAR(ExtraçãoDados!D1696),LEN(ExtraçãoDados!B1696)=10,RIGHT(ExtraçãoDados!B1696,4),LEN(ExtraçãoDados!B1696)=9,YEAR(ExtraçãoDados!D1696),LEN(ExtraçãoDados!B1696)=8,YEAR(ExtraçãoDados!D1696),LEN(ExtraçãoDados!B1696)&gt;7,YEAR(ExtraçãoDados!D1696),LEN(ExtraçãoDados!B1696)&gt;5,YEAR(ExtraçãoDados!D1696),LEN(ExtraçãoDados!B1696)&gt;4,YEAR(ExtraçãoDados!D1696))</f>
        <v>#N/A</v>
      </c>
      <c r="F1696" s="4">
        <f>ExtraçãoDados!E1696</f>
        <v>0</v>
      </c>
    </row>
    <row r="1697" spans="1:6" x14ac:dyDescent="0.25">
      <c r="A1697" s="4">
        <f>ExtraçãoDados!A1697</f>
        <v>0</v>
      </c>
      <c r="B1697" s="4" t="str" cm="1">
        <f t="array" ref="B1697">_xlfn.IFS(LEN(ExtraçãoDados!B1697)=12,LEFT(ExtraçãoDados!B1697,3),LEN(ExtraçãoDados!B1697)=10,LEFT(ExtraçãoDados!B1697,5),LEN(ExtraçãoDados!B1697)&gt;19,0,LEN(ExtraçãoDados!B1697)=9,LEFT(ExtraçãoDados!B1697,4),LEN(ExtraçãoDados!B1697)=6,LEFT(ExtraçãoDados!B1697,3),LEN(ExtraçãoDados!B1697)&lt;5,LEFT(ExtraçãoDados!B1697,3),LEN(ExtraçãoDados!B1697)=8,LEFT(ExtraçãoDados!B1697,3),LEN(ExtraçãoDados!B1697)=5,LEFT(ExtraçãoDados!B1697,5),LEN(ExtraçãoDados!B1697)=11,LEFT(ExtraçãoDados!B1697,5),LEN(ExtraçãoDados!B1697)=7,RIGHT(ExtraçãoDados!B1697,6))</f>
        <v/>
      </c>
      <c r="C1697" s="4" t="e" cm="1">
        <f t="array" ref="C1697">_xlfn.IFS(LEN(B1697)=1,"ERRO",LEN(B1697)=2,_xlfn.CONCAT("000",B1697),LEN(B1697)=3,_xlfn.CONCAT("00",B1697),LEN(B1697)=4,_xlfn.CONCAT("0",B1697),LEN(B1697)=6,B1697,LEN(B1697)=7,B1697,LEN(B1697)=5,B1697)</f>
        <v>#N/A</v>
      </c>
      <c r="D1697" s="4" t="e" cm="1">
        <f t="array" ref="D1697">_xlfn.IFS(ExtraçãoDados!C1697={"Direcção de Abastecimento"},REPLACE(ExtraçãoDados!C1697="{Direcção de Abastecimento}",1,25,"DA"),ExtraçãoDados!C1697={"COMISSÃO CULTURAL DE LMARINHA"},REPLACE(ExtraçãoDados!C1697={"COMISSÃO CULTURAL DE LMARINHA"},1,28,"CCM"),ExtraçãoDados!C1697={"DIRECÇÃO DE NAVIOS"},REPLACE(ExtraçãoDados!C1697={"DIRECÇÃO DE NAVIOS"},1,28,"DN"),ExtraçãoDados!C1697={"ESQUADRILHA SUBMARINOS"},REPLACE(ExtraçãoDados!C1697={"ESQUADRILHA SUBMARINOS"},1,28,"ES"),ExtraçãoDados!C1697={"COMISSÃO MARINHA"},REPLACE(ExtraçãoDados!C1697={"COMISSÃO MARINHA"},1,28,"CCM"),ExtraçãoDados!C1697={"COMISSÃO CULTURAL DE MARINHA"},REPLACE(ExtraçãoDados!C1697={"COMISSÃO CULTURAL DE MARINHA"},1,28,"CCM"),ExtraçãoDados!C1697={"CCM"},REPLACE(ExtraçãoDados!C1697={"CCM"},1,28,"CCM"),ExtraçãoDados!C1697={"DN"},REPLACE(ExtraçãoDados!C1697={"DN"},1,28,"DN"),ExtraçãoDados!C1697={"ES"},REPLACE(ExtraçãoDados!C1697={"ES"},1,28,"ES"),ExtraçãoDados!C1697={"DA"},REPLACE(ExtraçãoDados!C1697={"DA"},1,28,"DA"),ExtraçãoDados!C1697={"DE: ESQUADRILHA SUBMARINOS"},REPLACE(ExtraçãoDados!C1697={"DE: ESQUADRILHA SUBMARINOS"},1,28,"ES"),ExtraçãoDados!C1697={"DE: COMISSÃO CULTURAL DE LMARINHA"},REPLACE(ExtraçãoDados!C1697={"DE: COMISSÃO CULTURAL DE LMARINHA"},1,28,"CCM"),ExtraçãoDados!C1697={"ON"},REPLACE(ExtraçãoDados!C1697={"ON"},1,28,"DN"),ExtraçãoDados!C1697={"ESQ. SUBMARINOS"},REPLACE(ExtraçãoDados!C1697={"ESQ. SUBMARINOS"},1,28,"ES"),ExtraçãoDados!C1697={"☒ irecção de Abastecimento"},REPLACE(ExtraçãoDados!C1697={"☒ irecção de Abastecimento"},1,28,"DA"),ExtraçãoDados!C1697={"Direcã d Abtit ço e asecmeno"},REPLACE(ExtraçãoDados!C1697={"Direcã d Abtit ço e asecmeno"},1,28,"DA"),ExtraçãoDados!C1697={"Diecã d Abtit rço e asecmeno"},REPLACE(ExtraçãoDados!C1697={"Diecã d Abtit rço e asecmeno"},1,28,"DA"),ISNUMBER(SEARCH("COMISSÃO",ExtraçãoDados!C1697,1)),REPLACE(ExtraçãoDados!C1697,1,29,"CCM"),ISNUMBER(SEARCH("DN/DIL/DRT1",ExtraçãoDados!C1697,1)),REPLACE(ExtraçãoDados!C1697,1,29,"DN"),ISNUMBER(SEARCH("DIRECÇAO DE NAVIOS",ExtraçãoDados!C1697,1)),REPLACE(ExtraçãoDados!C1697,1,29,"DN"),ISNUMBER(SEARCH("ESQUADRILHA SUBMARIN",ExtraçãoDados!C1697,1)),REPLACE(ExtraçãoDados!C1697,1,29,"ES"),ISNUMBER(SEARCH("DN",ExtraçãoDados!C1697,1)),REPLACE(ExtraçãoDados!C1697,1,29,"DN"),ISNUMBER(SEARCH("DIRECÇÃO",ExtraçãoDados!C1697,1)),REPLACE(ExtraçãoDados!C1697,1,29,"DN"),ISNUMBER(SEARCH("DIRECÇA0",ExtraçãoDados!C1697,1)),REPLACE(ExtraçãoDados!C1697,1,29,"DN"),ISNUMBER(SEARCH("DIRE",ExtraçãoDados!C1697,1)),REPLACE(ExtraçãoDados!C1697,1,29,"DN"),ISNUMBER(SEARCH("ESQUADRILHA",ExtraçãoDados!C1697,1)),REPLACE(ExtraçãoDados!C1697,1,29,"ES"),ISNUMBER(SEARCH("HOSPITAL DA MARINHA",ExtraçãoDados!C1697,1)),REPLACE(ExtraçãoDados!C1697,1,29,"HM"),ISNUMBER(SEARCH("HOSPITAL",ExtraçãoDados!C1697,1)),REPLACE(ExtraçãoDados!C1697,1,29,"HM"),ISNUMBER(SEARCH("HM",ExtraçãoDados!C1697,1)),REPLACE(ExtraçãoDados!C1697,1,29,"HM"),ISNUMBER(SEARCH("SECÇÃO DE APÓSITOS",ExtraçãoDados!C1697,1)),REPLACE(ExtraçãoDados!C1697,1,29,"HM"))</f>
        <v>#N/A</v>
      </c>
      <c r="E1697" s="4" t="e" cm="1">
        <f t="array" ref="E1697">_xlfn.IFS(LEN(ExtraçãoDados!B1697)=7,YEAR(ExtraçãoDados!D1697),LEN(ExtraçãoDados!B1697)=10,RIGHT(ExtraçãoDados!B1697,4),LEN(ExtraçãoDados!B1697)=9,YEAR(ExtraçãoDados!D1697),LEN(ExtraçãoDados!B1697)=8,YEAR(ExtraçãoDados!D1697),LEN(ExtraçãoDados!B1697)&gt;7,YEAR(ExtraçãoDados!D1697),LEN(ExtraçãoDados!B1697)&gt;5,YEAR(ExtraçãoDados!D1697),LEN(ExtraçãoDados!B1697)&gt;4,YEAR(ExtraçãoDados!D1697))</f>
        <v>#N/A</v>
      </c>
      <c r="F1697" s="4">
        <f>ExtraçãoDados!E1697</f>
        <v>0</v>
      </c>
    </row>
    <row r="1698" spans="1:6" x14ac:dyDescent="0.25">
      <c r="A1698" s="4">
        <f>ExtraçãoDados!A1698</f>
        <v>0</v>
      </c>
      <c r="B1698" s="4" t="str" cm="1">
        <f t="array" ref="B1698">_xlfn.IFS(LEN(ExtraçãoDados!B1698)=12,LEFT(ExtraçãoDados!B1698,3),LEN(ExtraçãoDados!B1698)=10,LEFT(ExtraçãoDados!B1698,5),LEN(ExtraçãoDados!B1698)&gt;19,0,LEN(ExtraçãoDados!B1698)=9,LEFT(ExtraçãoDados!B1698,4),LEN(ExtraçãoDados!B1698)=6,LEFT(ExtraçãoDados!B1698,3),LEN(ExtraçãoDados!B1698)&lt;5,LEFT(ExtraçãoDados!B1698,3),LEN(ExtraçãoDados!B1698)=8,LEFT(ExtraçãoDados!B1698,3),LEN(ExtraçãoDados!B1698)=5,LEFT(ExtraçãoDados!B1698,5),LEN(ExtraçãoDados!B1698)=11,LEFT(ExtraçãoDados!B1698,5),LEN(ExtraçãoDados!B1698)=7,RIGHT(ExtraçãoDados!B1698,6))</f>
        <v/>
      </c>
      <c r="C1698" s="4" t="e" cm="1">
        <f t="array" ref="C1698">_xlfn.IFS(LEN(B1698)=1,"ERRO",LEN(B1698)=2,_xlfn.CONCAT("000",B1698),LEN(B1698)=3,_xlfn.CONCAT("00",B1698),LEN(B1698)=4,_xlfn.CONCAT("0",B1698),LEN(B1698)=6,B1698,LEN(B1698)=7,B1698,LEN(B1698)=5,B1698)</f>
        <v>#N/A</v>
      </c>
      <c r="D1698" s="4" t="e" cm="1">
        <f t="array" ref="D1698">_xlfn.IFS(ExtraçãoDados!C1698={"Direcção de Abastecimento"},REPLACE(ExtraçãoDados!C1698="{Direcção de Abastecimento}",1,25,"DA"),ExtraçãoDados!C1698={"COMISSÃO CULTURAL DE LMARINHA"},REPLACE(ExtraçãoDados!C1698={"COMISSÃO CULTURAL DE LMARINHA"},1,28,"CCM"),ExtraçãoDados!C1698={"DIRECÇÃO DE NAVIOS"},REPLACE(ExtraçãoDados!C1698={"DIRECÇÃO DE NAVIOS"},1,28,"DN"),ExtraçãoDados!C1698={"ESQUADRILHA SUBMARINOS"},REPLACE(ExtraçãoDados!C1698={"ESQUADRILHA SUBMARINOS"},1,28,"ES"),ExtraçãoDados!C1698={"COMISSÃO MARINHA"},REPLACE(ExtraçãoDados!C1698={"COMISSÃO MARINHA"},1,28,"CCM"),ExtraçãoDados!C1698={"COMISSÃO CULTURAL DE MARINHA"},REPLACE(ExtraçãoDados!C1698={"COMISSÃO CULTURAL DE MARINHA"},1,28,"CCM"),ExtraçãoDados!C1698={"CCM"},REPLACE(ExtraçãoDados!C1698={"CCM"},1,28,"CCM"),ExtraçãoDados!C1698={"DN"},REPLACE(ExtraçãoDados!C1698={"DN"},1,28,"DN"),ExtraçãoDados!C1698={"ES"},REPLACE(ExtraçãoDados!C1698={"ES"},1,28,"ES"),ExtraçãoDados!C1698={"DA"},REPLACE(ExtraçãoDados!C1698={"DA"},1,28,"DA"),ExtraçãoDados!C1698={"DE: ESQUADRILHA SUBMARINOS"},REPLACE(ExtraçãoDados!C1698={"DE: ESQUADRILHA SUBMARINOS"},1,28,"ES"),ExtraçãoDados!C1698={"DE: COMISSÃO CULTURAL DE LMARINHA"},REPLACE(ExtraçãoDados!C1698={"DE: COMISSÃO CULTURAL DE LMARINHA"},1,28,"CCM"),ExtraçãoDados!C1698={"ON"},REPLACE(ExtraçãoDados!C1698={"ON"},1,28,"DN"),ExtraçãoDados!C1698={"ESQ. SUBMARINOS"},REPLACE(ExtraçãoDados!C1698={"ESQ. SUBMARINOS"},1,28,"ES"),ExtraçãoDados!C1698={"☒ irecção de Abastecimento"},REPLACE(ExtraçãoDados!C1698={"☒ irecção de Abastecimento"},1,28,"DA"),ExtraçãoDados!C1698={"Direcã d Abtit ço e asecmeno"},REPLACE(ExtraçãoDados!C1698={"Direcã d Abtit ço e asecmeno"},1,28,"DA"),ExtraçãoDados!C1698={"Diecã d Abtit rço e asecmeno"},REPLACE(ExtraçãoDados!C1698={"Diecã d Abtit rço e asecmeno"},1,28,"DA"),ISNUMBER(SEARCH("COMISSÃO",ExtraçãoDados!C1698,1)),REPLACE(ExtraçãoDados!C1698,1,29,"CCM"),ISNUMBER(SEARCH("DN/DIL/DRT1",ExtraçãoDados!C1698,1)),REPLACE(ExtraçãoDados!C1698,1,29,"DN"),ISNUMBER(SEARCH("DIRECÇAO DE NAVIOS",ExtraçãoDados!C1698,1)),REPLACE(ExtraçãoDados!C1698,1,29,"DN"),ISNUMBER(SEARCH("ESQUADRILHA SUBMARIN",ExtraçãoDados!C1698,1)),REPLACE(ExtraçãoDados!C1698,1,29,"ES"),ISNUMBER(SEARCH("DN",ExtraçãoDados!C1698,1)),REPLACE(ExtraçãoDados!C1698,1,29,"DN"),ISNUMBER(SEARCH("DIRECÇÃO",ExtraçãoDados!C1698,1)),REPLACE(ExtraçãoDados!C1698,1,29,"DN"),ISNUMBER(SEARCH("DIRECÇA0",ExtraçãoDados!C1698,1)),REPLACE(ExtraçãoDados!C1698,1,29,"DN"),ISNUMBER(SEARCH("DIRE",ExtraçãoDados!C1698,1)),REPLACE(ExtraçãoDados!C1698,1,29,"DN"),ISNUMBER(SEARCH("ESQUADRILHA",ExtraçãoDados!C1698,1)),REPLACE(ExtraçãoDados!C1698,1,29,"ES"),ISNUMBER(SEARCH("HOSPITAL DA MARINHA",ExtraçãoDados!C1698,1)),REPLACE(ExtraçãoDados!C1698,1,29,"HM"),ISNUMBER(SEARCH("HOSPITAL",ExtraçãoDados!C1698,1)),REPLACE(ExtraçãoDados!C1698,1,29,"HM"),ISNUMBER(SEARCH("HM",ExtraçãoDados!C1698,1)),REPLACE(ExtraçãoDados!C1698,1,29,"HM"),ISNUMBER(SEARCH("SECÇÃO DE APÓSITOS",ExtraçãoDados!C1698,1)),REPLACE(ExtraçãoDados!C1698,1,29,"HM"))</f>
        <v>#N/A</v>
      </c>
      <c r="E1698" s="4" t="e" cm="1">
        <f t="array" ref="E1698">_xlfn.IFS(LEN(ExtraçãoDados!B1698)=7,YEAR(ExtraçãoDados!D1698),LEN(ExtraçãoDados!B1698)=10,RIGHT(ExtraçãoDados!B1698,4),LEN(ExtraçãoDados!B1698)=9,YEAR(ExtraçãoDados!D1698),LEN(ExtraçãoDados!B1698)=8,YEAR(ExtraçãoDados!D1698),LEN(ExtraçãoDados!B1698)&gt;7,YEAR(ExtraçãoDados!D1698),LEN(ExtraçãoDados!B1698)&gt;5,YEAR(ExtraçãoDados!D1698),LEN(ExtraçãoDados!B1698)&gt;4,YEAR(ExtraçãoDados!D1698))</f>
        <v>#N/A</v>
      </c>
      <c r="F1698" s="4">
        <f>ExtraçãoDados!E1698</f>
        <v>0</v>
      </c>
    </row>
    <row r="1699" spans="1:6" x14ac:dyDescent="0.25">
      <c r="A1699" s="4">
        <f>ExtraçãoDados!A1699</f>
        <v>0</v>
      </c>
      <c r="B1699" s="4" t="str" cm="1">
        <f t="array" ref="B1699">_xlfn.IFS(LEN(ExtraçãoDados!B1699)=12,LEFT(ExtraçãoDados!B1699,3),LEN(ExtraçãoDados!B1699)=10,LEFT(ExtraçãoDados!B1699,5),LEN(ExtraçãoDados!B1699)&gt;19,0,LEN(ExtraçãoDados!B1699)=9,LEFT(ExtraçãoDados!B1699,4),LEN(ExtraçãoDados!B1699)=6,LEFT(ExtraçãoDados!B1699,3),LEN(ExtraçãoDados!B1699)&lt;5,LEFT(ExtraçãoDados!B1699,3),LEN(ExtraçãoDados!B1699)=8,LEFT(ExtraçãoDados!B1699,3),LEN(ExtraçãoDados!B1699)=5,LEFT(ExtraçãoDados!B1699,5),LEN(ExtraçãoDados!B1699)=11,LEFT(ExtraçãoDados!B1699,5),LEN(ExtraçãoDados!B1699)=7,RIGHT(ExtraçãoDados!B1699,6))</f>
        <v/>
      </c>
      <c r="C1699" s="4" t="e" cm="1">
        <f t="array" ref="C1699">_xlfn.IFS(LEN(B1699)=1,"ERRO",LEN(B1699)=2,_xlfn.CONCAT("000",B1699),LEN(B1699)=3,_xlfn.CONCAT("00",B1699),LEN(B1699)=4,_xlfn.CONCAT("0",B1699),LEN(B1699)=6,B1699,LEN(B1699)=7,B1699,LEN(B1699)=5,B1699)</f>
        <v>#N/A</v>
      </c>
      <c r="D1699" s="4" t="e" cm="1">
        <f t="array" ref="D1699">_xlfn.IFS(ExtraçãoDados!C1699={"Direcção de Abastecimento"},REPLACE(ExtraçãoDados!C1699="{Direcção de Abastecimento}",1,25,"DA"),ExtraçãoDados!C1699={"COMISSÃO CULTURAL DE LMARINHA"},REPLACE(ExtraçãoDados!C1699={"COMISSÃO CULTURAL DE LMARINHA"},1,28,"CCM"),ExtraçãoDados!C1699={"DIRECÇÃO DE NAVIOS"},REPLACE(ExtraçãoDados!C1699={"DIRECÇÃO DE NAVIOS"},1,28,"DN"),ExtraçãoDados!C1699={"ESQUADRILHA SUBMARINOS"},REPLACE(ExtraçãoDados!C1699={"ESQUADRILHA SUBMARINOS"},1,28,"ES"),ExtraçãoDados!C1699={"COMISSÃO MARINHA"},REPLACE(ExtraçãoDados!C1699={"COMISSÃO MARINHA"},1,28,"CCM"),ExtraçãoDados!C1699={"COMISSÃO CULTURAL DE MARINHA"},REPLACE(ExtraçãoDados!C1699={"COMISSÃO CULTURAL DE MARINHA"},1,28,"CCM"),ExtraçãoDados!C1699={"CCM"},REPLACE(ExtraçãoDados!C1699={"CCM"},1,28,"CCM"),ExtraçãoDados!C1699={"DN"},REPLACE(ExtraçãoDados!C1699={"DN"},1,28,"DN"),ExtraçãoDados!C1699={"ES"},REPLACE(ExtraçãoDados!C1699={"ES"},1,28,"ES"),ExtraçãoDados!C1699={"DA"},REPLACE(ExtraçãoDados!C1699={"DA"},1,28,"DA"),ExtraçãoDados!C1699={"DE: ESQUADRILHA SUBMARINOS"},REPLACE(ExtraçãoDados!C1699={"DE: ESQUADRILHA SUBMARINOS"},1,28,"ES"),ExtraçãoDados!C1699={"DE: COMISSÃO CULTURAL DE LMARINHA"},REPLACE(ExtraçãoDados!C1699={"DE: COMISSÃO CULTURAL DE LMARINHA"},1,28,"CCM"),ExtraçãoDados!C1699={"ON"},REPLACE(ExtraçãoDados!C1699={"ON"},1,28,"DN"),ExtraçãoDados!C1699={"ESQ. SUBMARINOS"},REPLACE(ExtraçãoDados!C1699={"ESQ. SUBMARINOS"},1,28,"ES"),ExtraçãoDados!C1699={"☒ irecção de Abastecimento"},REPLACE(ExtraçãoDados!C1699={"☒ irecção de Abastecimento"},1,28,"DA"),ExtraçãoDados!C1699={"Direcã d Abtit ço e asecmeno"},REPLACE(ExtraçãoDados!C1699={"Direcã d Abtit ço e asecmeno"},1,28,"DA"),ExtraçãoDados!C1699={"Diecã d Abtit rço e asecmeno"},REPLACE(ExtraçãoDados!C1699={"Diecã d Abtit rço e asecmeno"},1,28,"DA"),ISNUMBER(SEARCH("COMISSÃO",ExtraçãoDados!C1699,1)),REPLACE(ExtraçãoDados!C1699,1,29,"CCM"),ISNUMBER(SEARCH("DN/DIL/DRT1",ExtraçãoDados!C1699,1)),REPLACE(ExtraçãoDados!C1699,1,29,"DN"),ISNUMBER(SEARCH("DIRECÇAO DE NAVIOS",ExtraçãoDados!C1699,1)),REPLACE(ExtraçãoDados!C1699,1,29,"DN"),ISNUMBER(SEARCH("ESQUADRILHA SUBMARIN",ExtraçãoDados!C1699,1)),REPLACE(ExtraçãoDados!C1699,1,29,"ES"),ISNUMBER(SEARCH("DN",ExtraçãoDados!C1699,1)),REPLACE(ExtraçãoDados!C1699,1,29,"DN"),ISNUMBER(SEARCH("DIRECÇÃO",ExtraçãoDados!C1699,1)),REPLACE(ExtraçãoDados!C1699,1,29,"DN"),ISNUMBER(SEARCH("DIRECÇA0",ExtraçãoDados!C1699,1)),REPLACE(ExtraçãoDados!C1699,1,29,"DN"),ISNUMBER(SEARCH("DIRE",ExtraçãoDados!C1699,1)),REPLACE(ExtraçãoDados!C1699,1,29,"DN"),ISNUMBER(SEARCH("ESQUADRILHA",ExtraçãoDados!C1699,1)),REPLACE(ExtraçãoDados!C1699,1,29,"ES"),ISNUMBER(SEARCH("HOSPITAL DA MARINHA",ExtraçãoDados!C1699,1)),REPLACE(ExtraçãoDados!C1699,1,29,"HM"),ISNUMBER(SEARCH("HOSPITAL",ExtraçãoDados!C1699,1)),REPLACE(ExtraçãoDados!C1699,1,29,"HM"),ISNUMBER(SEARCH("HM",ExtraçãoDados!C1699,1)),REPLACE(ExtraçãoDados!C1699,1,29,"HM"),ISNUMBER(SEARCH("SECÇÃO DE APÓSITOS",ExtraçãoDados!C1699,1)),REPLACE(ExtraçãoDados!C1699,1,29,"HM"))</f>
        <v>#N/A</v>
      </c>
      <c r="E1699" s="4" t="e" cm="1">
        <f t="array" ref="E1699">_xlfn.IFS(LEN(ExtraçãoDados!B1699)=7,YEAR(ExtraçãoDados!D1699),LEN(ExtraçãoDados!B1699)=10,RIGHT(ExtraçãoDados!B1699,4),LEN(ExtraçãoDados!B1699)=9,YEAR(ExtraçãoDados!D1699),LEN(ExtraçãoDados!B1699)=8,YEAR(ExtraçãoDados!D1699),LEN(ExtraçãoDados!B1699)&gt;7,YEAR(ExtraçãoDados!D1699),LEN(ExtraçãoDados!B1699)&gt;5,YEAR(ExtraçãoDados!D1699),LEN(ExtraçãoDados!B1699)&gt;4,YEAR(ExtraçãoDados!D1699))</f>
        <v>#N/A</v>
      </c>
      <c r="F1699" s="4">
        <f>ExtraçãoDados!E1699</f>
        <v>0</v>
      </c>
    </row>
    <row r="1700" spans="1:6" x14ac:dyDescent="0.25">
      <c r="A1700" s="4">
        <f>ExtraçãoDados!A1700</f>
        <v>0</v>
      </c>
      <c r="B1700" s="4" t="str" cm="1">
        <f t="array" ref="B1700">_xlfn.IFS(LEN(ExtraçãoDados!B1700)=12,LEFT(ExtraçãoDados!B1700,3),LEN(ExtraçãoDados!B1700)=10,LEFT(ExtraçãoDados!B1700,5),LEN(ExtraçãoDados!B1700)&gt;19,0,LEN(ExtraçãoDados!B1700)=9,LEFT(ExtraçãoDados!B1700,4),LEN(ExtraçãoDados!B1700)=6,LEFT(ExtraçãoDados!B1700,3),LEN(ExtraçãoDados!B1700)&lt;5,LEFT(ExtraçãoDados!B1700,3),LEN(ExtraçãoDados!B1700)=8,LEFT(ExtraçãoDados!B1700,3),LEN(ExtraçãoDados!B1700)=5,LEFT(ExtraçãoDados!B1700,5),LEN(ExtraçãoDados!B1700)=11,LEFT(ExtraçãoDados!B1700,5),LEN(ExtraçãoDados!B1700)=7,RIGHT(ExtraçãoDados!B1700,6))</f>
        <v/>
      </c>
      <c r="C1700" s="4" t="e" cm="1">
        <f t="array" ref="C1700">_xlfn.IFS(LEN(B1700)=1,"ERRO",LEN(B1700)=2,_xlfn.CONCAT("000",B1700),LEN(B1700)=3,_xlfn.CONCAT("00",B1700),LEN(B1700)=4,_xlfn.CONCAT("0",B1700),LEN(B1700)=6,B1700,LEN(B1700)=7,B1700,LEN(B1700)=5,B1700)</f>
        <v>#N/A</v>
      </c>
      <c r="D1700" s="4" t="e" cm="1">
        <f t="array" ref="D1700">_xlfn.IFS(ExtraçãoDados!C1700={"Direcção de Abastecimento"},REPLACE(ExtraçãoDados!C1700="{Direcção de Abastecimento}",1,25,"DA"),ExtraçãoDados!C1700={"COMISSÃO CULTURAL DE LMARINHA"},REPLACE(ExtraçãoDados!C1700={"COMISSÃO CULTURAL DE LMARINHA"},1,28,"CCM"),ExtraçãoDados!C1700={"DIRECÇÃO DE NAVIOS"},REPLACE(ExtraçãoDados!C1700={"DIRECÇÃO DE NAVIOS"},1,28,"DN"),ExtraçãoDados!C1700={"ESQUADRILHA SUBMARINOS"},REPLACE(ExtraçãoDados!C1700={"ESQUADRILHA SUBMARINOS"},1,28,"ES"),ExtraçãoDados!C1700={"COMISSÃO MARINHA"},REPLACE(ExtraçãoDados!C1700={"COMISSÃO MARINHA"},1,28,"CCM"),ExtraçãoDados!C1700={"COMISSÃO CULTURAL DE MARINHA"},REPLACE(ExtraçãoDados!C1700={"COMISSÃO CULTURAL DE MARINHA"},1,28,"CCM"),ExtraçãoDados!C1700={"CCM"},REPLACE(ExtraçãoDados!C1700={"CCM"},1,28,"CCM"),ExtraçãoDados!C1700={"DN"},REPLACE(ExtraçãoDados!C1700={"DN"},1,28,"DN"),ExtraçãoDados!C1700={"ES"},REPLACE(ExtraçãoDados!C1700={"ES"},1,28,"ES"),ExtraçãoDados!C1700={"DA"},REPLACE(ExtraçãoDados!C1700={"DA"},1,28,"DA"),ExtraçãoDados!C1700={"DE: ESQUADRILHA SUBMARINOS"},REPLACE(ExtraçãoDados!C1700={"DE: ESQUADRILHA SUBMARINOS"},1,28,"ES"),ExtraçãoDados!C1700={"DE: COMISSÃO CULTURAL DE LMARINHA"},REPLACE(ExtraçãoDados!C1700={"DE: COMISSÃO CULTURAL DE LMARINHA"},1,28,"CCM"),ExtraçãoDados!C1700={"ON"},REPLACE(ExtraçãoDados!C1700={"ON"},1,28,"DN"),ExtraçãoDados!C1700={"ESQ. SUBMARINOS"},REPLACE(ExtraçãoDados!C1700={"ESQ. SUBMARINOS"},1,28,"ES"),ExtraçãoDados!C1700={"☒ irecção de Abastecimento"},REPLACE(ExtraçãoDados!C1700={"☒ irecção de Abastecimento"},1,28,"DA"),ExtraçãoDados!C1700={"Direcã d Abtit ço e asecmeno"},REPLACE(ExtraçãoDados!C1700={"Direcã d Abtit ço e asecmeno"},1,28,"DA"),ExtraçãoDados!C1700={"Diecã d Abtit rço e asecmeno"},REPLACE(ExtraçãoDados!C1700={"Diecã d Abtit rço e asecmeno"},1,28,"DA"),ISNUMBER(SEARCH("COMISSÃO",ExtraçãoDados!C1700,1)),REPLACE(ExtraçãoDados!C1700,1,29,"CCM"),ISNUMBER(SEARCH("DN/DIL/DRT1",ExtraçãoDados!C1700,1)),REPLACE(ExtraçãoDados!C1700,1,29,"DN"),ISNUMBER(SEARCH("DIRECÇAO DE NAVIOS",ExtraçãoDados!C1700,1)),REPLACE(ExtraçãoDados!C1700,1,29,"DN"),ISNUMBER(SEARCH("ESQUADRILHA SUBMARIN",ExtraçãoDados!C1700,1)),REPLACE(ExtraçãoDados!C1700,1,29,"ES"),ISNUMBER(SEARCH("DN",ExtraçãoDados!C1700,1)),REPLACE(ExtraçãoDados!C1700,1,29,"DN"),ISNUMBER(SEARCH("DIRECÇÃO",ExtraçãoDados!C1700,1)),REPLACE(ExtraçãoDados!C1700,1,29,"DN"),ISNUMBER(SEARCH("DIRECÇA0",ExtraçãoDados!C1700,1)),REPLACE(ExtraçãoDados!C1700,1,29,"DN"),ISNUMBER(SEARCH("DIRE",ExtraçãoDados!C1700,1)),REPLACE(ExtraçãoDados!C1700,1,29,"DN"),ISNUMBER(SEARCH("ESQUADRILHA",ExtraçãoDados!C1700,1)),REPLACE(ExtraçãoDados!C1700,1,29,"ES"),ISNUMBER(SEARCH("HOSPITAL DA MARINHA",ExtraçãoDados!C1700,1)),REPLACE(ExtraçãoDados!C1700,1,29,"HM"),ISNUMBER(SEARCH("HOSPITAL",ExtraçãoDados!C1700,1)),REPLACE(ExtraçãoDados!C1700,1,29,"HM"),ISNUMBER(SEARCH("HM",ExtraçãoDados!C1700,1)),REPLACE(ExtraçãoDados!C1700,1,29,"HM"),ISNUMBER(SEARCH("SECÇÃO DE APÓSITOS",ExtraçãoDados!C1700,1)),REPLACE(ExtraçãoDados!C1700,1,29,"HM"))</f>
        <v>#N/A</v>
      </c>
      <c r="E1700" s="4" t="e" cm="1">
        <f t="array" ref="E1700">_xlfn.IFS(LEN(ExtraçãoDados!B1700)=7,YEAR(ExtraçãoDados!D1700),LEN(ExtraçãoDados!B1700)=10,RIGHT(ExtraçãoDados!B1700,4),LEN(ExtraçãoDados!B1700)=9,YEAR(ExtraçãoDados!D1700),LEN(ExtraçãoDados!B1700)=8,YEAR(ExtraçãoDados!D1700),LEN(ExtraçãoDados!B1700)&gt;7,YEAR(ExtraçãoDados!D1700),LEN(ExtraçãoDados!B1700)&gt;5,YEAR(ExtraçãoDados!D1700),LEN(ExtraçãoDados!B1700)&gt;4,YEAR(ExtraçãoDados!D1700))</f>
        <v>#N/A</v>
      </c>
      <c r="F1700" s="4">
        <f>ExtraçãoDados!E1700</f>
        <v>0</v>
      </c>
    </row>
    <row r="1701" spans="1:6" x14ac:dyDescent="0.25">
      <c r="A1701" s="4">
        <f>ExtraçãoDados!A1701</f>
        <v>0</v>
      </c>
      <c r="B1701" s="4" t="str" cm="1">
        <f t="array" ref="B1701">_xlfn.IFS(LEN(ExtraçãoDados!B1701)=12,LEFT(ExtraçãoDados!B1701,3),LEN(ExtraçãoDados!B1701)=10,LEFT(ExtraçãoDados!B1701,5),LEN(ExtraçãoDados!B1701)&gt;19,0,LEN(ExtraçãoDados!B1701)=9,LEFT(ExtraçãoDados!B1701,4),LEN(ExtraçãoDados!B1701)=6,LEFT(ExtraçãoDados!B1701,3),LEN(ExtraçãoDados!B1701)&lt;5,LEFT(ExtraçãoDados!B1701,3),LEN(ExtraçãoDados!B1701)=8,LEFT(ExtraçãoDados!B1701,3),LEN(ExtraçãoDados!B1701)=5,LEFT(ExtraçãoDados!B1701,5),LEN(ExtraçãoDados!B1701)=11,LEFT(ExtraçãoDados!B1701,5),LEN(ExtraçãoDados!B1701)=7,RIGHT(ExtraçãoDados!B1701,6))</f>
        <v/>
      </c>
      <c r="C1701" s="4" t="e" cm="1">
        <f t="array" ref="C1701">_xlfn.IFS(LEN(B1701)=1,"ERRO",LEN(B1701)=2,_xlfn.CONCAT("000",B1701),LEN(B1701)=3,_xlfn.CONCAT("00",B1701),LEN(B1701)=4,_xlfn.CONCAT("0",B1701),LEN(B1701)=6,B1701,LEN(B1701)=7,B1701,LEN(B1701)=5,B1701)</f>
        <v>#N/A</v>
      </c>
      <c r="D1701" s="4" t="e" cm="1">
        <f t="array" ref="D1701">_xlfn.IFS(ExtraçãoDados!C1701={"Direcção de Abastecimento"},REPLACE(ExtraçãoDados!C1701="{Direcção de Abastecimento}",1,25,"DA"),ExtraçãoDados!C1701={"COMISSÃO CULTURAL DE LMARINHA"},REPLACE(ExtraçãoDados!C1701={"COMISSÃO CULTURAL DE LMARINHA"},1,28,"CCM"),ExtraçãoDados!C1701={"DIRECÇÃO DE NAVIOS"},REPLACE(ExtraçãoDados!C1701={"DIRECÇÃO DE NAVIOS"},1,28,"DN"),ExtraçãoDados!C1701={"ESQUADRILHA SUBMARINOS"},REPLACE(ExtraçãoDados!C1701={"ESQUADRILHA SUBMARINOS"},1,28,"ES"),ExtraçãoDados!C1701={"COMISSÃO MARINHA"},REPLACE(ExtraçãoDados!C1701={"COMISSÃO MARINHA"},1,28,"CCM"),ExtraçãoDados!C1701={"COMISSÃO CULTURAL DE MARINHA"},REPLACE(ExtraçãoDados!C1701={"COMISSÃO CULTURAL DE MARINHA"},1,28,"CCM"),ExtraçãoDados!C1701={"CCM"},REPLACE(ExtraçãoDados!C1701={"CCM"},1,28,"CCM"),ExtraçãoDados!C1701={"DN"},REPLACE(ExtraçãoDados!C1701={"DN"},1,28,"DN"),ExtraçãoDados!C1701={"ES"},REPLACE(ExtraçãoDados!C1701={"ES"},1,28,"ES"),ExtraçãoDados!C1701={"DA"},REPLACE(ExtraçãoDados!C1701={"DA"},1,28,"DA"),ExtraçãoDados!C1701={"DE: ESQUADRILHA SUBMARINOS"},REPLACE(ExtraçãoDados!C1701={"DE: ESQUADRILHA SUBMARINOS"},1,28,"ES"),ExtraçãoDados!C1701={"DE: COMISSÃO CULTURAL DE LMARINHA"},REPLACE(ExtraçãoDados!C1701={"DE: COMISSÃO CULTURAL DE LMARINHA"},1,28,"CCM"),ExtraçãoDados!C1701={"ON"},REPLACE(ExtraçãoDados!C1701={"ON"},1,28,"DN"),ExtraçãoDados!C1701={"ESQ. SUBMARINOS"},REPLACE(ExtraçãoDados!C1701={"ESQ. SUBMARINOS"},1,28,"ES"),ExtraçãoDados!C1701={"☒ irecção de Abastecimento"},REPLACE(ExtraçãoDados!C1701={"☒ irecção de Abastecimento"},1,28,"DA"),ExtraçãoDados!C1701={"Direcã d Abtit ço e asecmeno"},REPLACE(ExtraçãoDados!C1701={"Direcã d Abtit ço e asecmeno"},1,28,"DA"),ExtraçãoDados!C1701={"Diecã d Abtit rço e asecmeno"},REPLACE(ExtraçãoDados!C1701={"Diecã d Abtit rço e asecmeno"},1,28,"DA"),ISNUMBER(SEARCH("COMISSÃO",ExtraçãoDados!C1701,1)),REPLACE(ExtraçãoDados!C1701,1,29,"CCM"),ISNUMBER(SEARCH("DN/DIL/DRT1",ExtraçãoDados!C1701,1)),REPLACE(ExtraçãoDados!C1701,1,29,"DN"),ISNUMBER(SEARCH("DIRECÇAO DE NAVIOS",ExtraçãoDados!C1701,1)),REPLACE(ExtraçãoDados!C1701,1,29,"DN"),ISNUMBER(SEARCH("ESQUADRILHA SUBMARIN",ExtraçãoDados!C1701,1)),REPLACE(ExtraçãoDados!C1701,1,29,"ES"),ISNUMBER(SEARCH("DN",ExtraçãoDados!C1701,1)),REPLACE(ExtraçãoDados!C1701,1,29,"DN"),ISNUMBER(SEARCH("DIRECÇÃO",ExtraçãoDados!C1701,1)),REPLACE(ExtraçãoDados!C1701,1,29,"DN"),ISNUMBER(SEARCH("DIRECÇA0",ExtraçãoDados!C1701,1)),REPLACE(ExtraçãoDados!C1701,1,29,"DN"),ISNUMBER(SEARCH("DIRE",ExtraçãoDados!C1701,1)),REPLACE(ExtraçãoDados!C1701,1,29,"DN"),ISNUMBER(SEARCH("ESQUADRILHA",ExtraçãoDados!C1701,1)),REPLACE(ExtraçãoDados!C1701,1,29,"ES"),ISNUMBER(SEARCH("HOSPITAL DA MARINHA",ExtraçãoDados!C1701,1)),REPLACE(ExtraçãoDados!C1701,1,29,"HM"),ISNUMBER(SEARCH("HOSPITAL",ExtraçãoDados!C1701,1)),REPLACE(ExtraçãoDados!C1701,1,29,"HM"),ISNUMBER(SEARCH("HM",ExtraçãoDados!C1701,1)),REPLACE(ExtraçãoDados!C1701,1,29,"HM"),ISNUMBER(SEARCH("SECÇÃO DE APÓSITOS",ExtraçãoDados!C1701,1)),REPLACE(ExtraçãoDados!C1701,1,29,"HM"))</f>
        <v>#N/A</v>
      </c>
      <c r="E1701" s="4" t="e" cm="1">
        <f t="array" ref="E1701">_xlfn.IFS(LEN(ExtraçãoDados!B1701)=7,YEAR(ExtraçãoDados!D1701),LEN(ExtraçãoDados!B1701)=10,RIGHT(ExtraçãoDados!B1701,4),LEN(ExtraçãoDados!B1701)=9,YEAR(ExtraçãoDados!D1701),LEN(ExtraçãoDados!B1701)=8,YEAR(ExtraçãoDados!D1701),LEN(ExtraçãoDados!B1701)&gt;7,YEAR(ExtraçãoDados!D1701),LEN(ExtraçãoDados!B1701)&gt;5,YEAR(ExtraçãoDados!D1701),LEN(ExtraçãoDados!B1701)&gt;4,YEAR(ExtraçãoDados!D1701))</f>
        <v>#N/A</v>
      </c>
      <c r="F1701" s="4">
        <f>ExtraçãoDados!E1701</f>
        <v>0</v>
      </c>
    </row>
    <row r="1702" spans="1:6" x14ac:dyDescent="0.25">
      <c r="A1702" s="4">
        <f>ExtraçãoDados!A1702</f>
        <v>0</v>
      </c>
      <c r="B1702" s="4" t="str" cm="1">
        <f t="array" ref="B1702">_xlfn.IFS(LEN(ExtraçãoDados!B1702)=12,LEFT(ExtraçãoDados!B1702,3),LEN(ExtraçãoDados!B1702)=10,LEFT(ExtraçãoDados!B1702,5),LEN(ExtraçãoDados!B1702)&gt;19,0,LEN(ExtraçãoDados!B1702)=9,LEFT(ExtraçãoDados!B1702,4),LEN(ExtraçãoDados!B1702)=6,LEFT(ExtraçãoDados!B1702,3),LEN(ExtraçãoDados!B1702)&lt;5,LEFT(ExtraçãoDados!B1702,3),LEN(ExtraçãoDados!B1702)=8,LEFT(ExtraçãoDados!B1702,3),LEN(ExtraçãoDados!B1702)=5,LEFT(ExtraçãoDados!B1702,5),LEN(ExtraçãoDados!B1702)=11,LEFT(ExtraçãoDados!B1702,5),LEN(ExtraçãoDados!B1702)=7,RIGHT(ExtraçãoDados!B1702,6))</f>
        <v/>
      </c>
      <c r="C1702" s="4" t="e" cm="1">
        <f t="array" ref="C1702">_xlfn.IFS(LEN(B1702)=1,"ERRO",LEN(B1702)=2,_xlfn.CONCAT("000",B1702),LEN(B1702)=3,_xlfn.CONCAT("00",B1702),LEN(B1702)=4,_xlfn.CONCAT("0",B1702),LEN(B1702)=6,B1702,LEN(B1702)=7,B1702,LEN(B1702)=5,B1702)</f>
        <v>#N/A</v>
      </c>
      <c r="D1702" s="4" t="e" cm="1">
        <f t="array" ref="D1702">_xlfn.IFS(ExtraçãoDados!C1702={"Direcção de Abastecimento"},REPLACE(ExtraçãoDados!C1702="{Direcção de Abastecimento}",1,25,"DA"),ExtraçãoDados!C1702={"COMISSÃO CULTURAL DE LMARINHA"},REPLACE(ExtraçãoDados!C1702={"COMISSÃO CULTURAL DE LMARINHA"},1,28,"CCM"),ExtraçãoDados!C1702={"DIRECÇÃO DE NAVIOS"},REPLACE(ExtraçãoDados!C1702={"DIRECÇÃO DE NAVIOS"},1,28,"DN"),ExtraçãoDados!C1702={"ESQUADRILHA SUBMARINOS"},REPLACE(ExtraçãoDados!C1702={"ESQUADRILHA SUBMARINOS"},1,28,"ES"),ExtraçãoDados!C1702={"COMISSÃO MARINHA"},REPLACE(ExtraçãoDados!C1702={"COMISSÃO MARINHA"},1,28,"CCM"),ExtraçãoDados!C1702={"COMISSÃO CULTURAL DE MARINHA"},REPLACE(ExtraçãoDados!C1702={"COMISSÃO CULTURAL DE MARINHA"},1,28,"CCM"),ExtraçãoDados!C1702={"CCM"},REPLACE(ExtraçãoDados!C1702={"CCM"},1,28,"CCM"),ExtraçãoDados!C1702={"DN"},REPLACE(ExtraçãoDados!C1702={"DN"},1,28,"DN"),ExtraçãoDados!C1702={"ES"},REPLACE(ExtraçãoDados!C1702={"ES"},1,28,"ES"),ExtraçãoDados!C1702={"DA"},REPLACE(ExtraçãoDados!C1702={"DA"},1,28,"DA"),ExtraçãoDados!C1702={"DE: ESQUADRILHA SUBMARINOS"},REPLACE(ExtraçãoDados!C1702={"DE: ESQUADRILHA SUBMARINOS"},1,28,"ES"),ExtraçãoDados!C1702={"DE: COMISSÃO CULTURAL DE LMARINHA"},REPLACE(ExtraçãoDados!C1702={"DE: COMISSÃO CULTURAL DE LMARINHA"},1,28,"CCM"),ExtraçãoDados!C1702={"ON"},REPLACE(ExtraçãoDados!C1702={"ON"},1,28,"DN"),ExtraçãoDados!C1702={"ESQ. SUBMARINOS"},REPLACE(ExtraçãoDados!C1702={"ESQ. SUBMARINOS"},1,28,"ES"),ExtraçãoDados!C1702={"☒ irecção de Abastecimento"},REPLACE(ExtraçãoDados!C1702={"☒ irecção de Abastecimento"},1,28,"DA"),ExtraçãoDados!C1702={"Direcã d Abtit ço e asecmeno"},REPLACE(ExtraçãoDados!C1702={"Direcã d Abtit ço e asecmeno"},1,28,"DA"),ExtraçãoDados!C1702={"Diecã d Abtit rço e asecmeno"},REPLACE(ExtraçãoDados!C1702={"Diecã d Abtit rço e asecmeno"},1,28,"DA"),ISNUMBER(SEARCH("COMISSÃO",ExtraçãoDados!C1702,1)),REPLACE(ExtraçãoDados!C1702,1,29,"CCM"),ISNUMBER(SEARCH("DN/DIL/DRT1",ExtraçãoDados!C1702,1)),REPLACE(ExtraçãoDados!C1702,1,29,"DN"),ISNUMBER(SEARCH("DIRECÇAO DE NAVIOS",ExtraçãoDados!C1702,1)),REPLACE(ExtraçãoDados!C1702,1,29,"DN"),ISNUMBER(SEARCH("ESQUADRILHA SUBMARIN",ExtraçãoDados!C1702,1)),REPLACE(ExtraçãoDados!C1702,1,29,"ES"),ISNUMBER(SEARCH("DN",ExtraçãoDados!C1702,1)),REPLACE(ExtraçãoDados!C1702,1,29,"DN"),ISNUMBER(SEARCH("DIRECÇÃO",ExtraçãoDados!C1702,1)),REPLACE(ExtraçãoDados!C1702,1,29,"DN"),ISNUMBER(SEARCH("DIRECÇA0",ExtraçãoDados!C1702,1)),REPLACE(ExtraçãoDados!C1702,1,29,"DN"),ISNUMBER(SEARCH("DIRE",ExtraçãoDados!C1702,1)),REPLACE(ExtraçãoDados!C1702,1,29,"DN"),ISNUMBER(SEARCH("ESQUADRILHA",ExtraçãoDados!C1702,1)),REPLACE(ExtraçãoDados!C1702,1,29,"ES"),ISNUMBER(SEARCH("HOSPITAL DA MARINHA",ExtraçãoDados!C1702,1)),REPLACE(ExtraçãoDados!C1702,1,29,"HM"),ISNUMBER(SEARCH("HOSPITAL",ExtraçãoDados!C1702,1)),REPLACE(ExtraçãoDados!C1702,1,29,"HM"),ISNUMBER(SEARCH("HM",ExtraçãoDados!C1702,1)),REPLACE(ExtraçãoDados!C1702,1,29,"HM"),ISNUMBER(SEARCH("SECÇÃO DE APÓSITOS",ExtraçãoDados!C1702,1)),REPLACE(ExtraçãoDados!C1702,1,29,"HM"))</f>
        <v>#N/A</v>
      </c>
      <c r="E1702" s="4" t="e" cm="1">
        <f t="array" ref="E1702">_xlfn.IFS(LEN(ExtraçãoDados!B1702)=7,YEAR(ExtraçãoDados!D1702),LEN(ExtraçãoDados!B1702)=10,RIGHT(ExtraçãoDados!B1702,4),LEN(ExtraçãoDados!B1702)=9,YEAR(ExtraçãoDados!D1702),LEN(ExtraçãoDados!B1702)=8,YEAR(ExtraçãoDados!D1702),LEN(ExtraçãoDados!B1702)&gt;7,YEAR(ExtraçãoDados!D1702),LEN(ExtraçãoDados!B1702)&gt;5,YEAR(ExtraçãoDados!D1702),LEN(ExtraçãoDados!B1702)&gt;4,YEAR(ExtraçãoDados!D1702))</f>
        <v>#N/A</v>
      </c>
      <c r="F1702" s="4">
        <f>ExtraçãoDados!E1702</f>
        <v>0</v>
      </c>
    </row>
    <row r="1703" spans="1:6" x14ac:dyDescent="0.25">
      <c r="A1703" s="4">
        <f>ExtraçãoDados!A1703</f>
        <v>0</v>
      </c>
      <c r="B1703" s="4" t="str" cm="1">
        <f t="array" ref="B1703">_xlfn.IFS(LEN(ExtraçãoDados!B1703)=12,LEFT(ExtraçãoDados!B1703,3),LEN(ExtraçãoDados!B1703)=10,LEFT(ExtraçãoDados!B1703,5),LEN(ExtraçãoDados!B1703)&gt;19,0,LEN(ExtraçãoDados!B1703)=9,LEFT(ExtraçãoDados!B1703,4),LEN(ExtraçãoDados!B1703)=6,LEFT(ExtraçãoDados!B1703,3),LEN(ExtraçãoDados!B1703)&lt;5,LEFT(ExtraçãoDados!B1703,3),LEN(ExtraçãoDados!B1703)=8,LEFT(ExtraçãoDados!B1703,3),LEN(ExtraçãoDados!B1703)=5,LEFT(ExtraçãoDados!B1703,5),LEN(ExtraçãoDados!B1703)=11,LEFT(ExtraçãoDados!B1703,5),LEN(ExtraçãoDados!B1703)=7,RIGHT(ExtraçãoDados!B1703,6))</f>
        <v/>
      </c>
      <c r="C1703" s="4" t="e" cm="1">
        <f t="array" ref="C1703">_xlfn.IFS(LEN(B1703)=1,"ERRO",LEN(B1703)=2,_xlfn.CONCAT("000",B1703),LEN(B1703)=3,_xlfn.CONCAT("00",B1703),LEN(B1703)=4,_xlfn.CONCAT("0",B1703),LEN(B1703)=6,B1703,LEN(B1703)=7,B1703,LEN(B1703)=5,B1703)</f>
        <v>#N/A</v>
      </c>
      <c r="D1703" s="4" t="e" cm="1">
        <f t="array" ref="D1703">_xlfn.IFS(ExtraçãoDados!C1703={"Direcção de Abastecimento"},REPLACE(ExtraçãoDados!C1703="{Direcção de Abastecimento}",1,25,"DA"),ExtraçãoDados!C1703={"COMISSÃO CULTURAL DE LMARINHA"},REPLACE(ExtraçãoDados!C1703={"COMISSÃO CULTURAL DE LMARINHA"},1,28,"CCM"),ExtraçãoDados!C1703={"DIRECÇÃO DE NAVIOS"},REPLACE(ExtraçãoDados!C1703={"DIRECÇÃO DE NAVIOS"},1,28,"DN"),ExtraçãoDados!C1703={"ESQUADRILHA SUBMARINOS"},REPLACE(ExtraçãoDados!C1703={"ESQUADRILHA SUBMARINOS"},1,28,"ES"),ExtraçãoDados!C1703={"COMISSÃO MARINHA"},REPLACE(ExtraçãoDados!C1703={"COMISSÃO MARINHA"},1,28,"CCM"),ExtraçãoDados!C1703={"COMISSÃO CULTURAL DE MARINHA"},REPLACE(ExtraçãoDados!C1703={"COMISSÃO CULTURAL DE MARINHA"},1,28,"CCM"),ExtraçãoDados!C1703={"CCM"},REPLACE(ExtraçãoDados!C1703={"CCM"},1,28,"CCM"),ExtraçãoDados!C1703={"DN"},REPLACE(ExtraçãoDados!C1703={"DN"},1,28,"DN"),ExtraçãoDados!C1703={"ES"},REPLACE(ExtraçãoDados!C1703={"ES"},1,28,"ES"),ExtraçãoDados!C1703={"DA"},REPLACE(ExtraçãoDados!C1703={"DA"},1,28,"DA"),ExtraçãoDados!C1703={"DE: ESQUADRILHA SUBMARINOS"},REPLACE(ExtraçãoDados!C1703={"DE: ESQUADRILHA SUBMARINOS"},1,28,"ES"),ExtraçãoDados!C1703={"DE: COMISSÃO CULTURAL DE LMARINHA"},REPLACE(ExtraçãoDados!C1703={"DE: COMISSÃO CULTURAL DE LMARINHA"},1,28,"CCM"),ExtraçãoDados!C1703={"ON"},REPLACE(ExtraçãoDados!C1703={"ON"},1,28,"DN"),ExtraçãoDados!C1703={"ESQ. SUBMARINOS"},REPLACE(ExtraçãoDados!C1703={"ESQ. SUBMARINOS"},1,28,"ES"),ExtraçãoDados!C1703={"☒ irecção de Abastecimento"},REPLACE(ExtraçãoDados!C1703={"☒ irecção de Abastecimento"},1,28,"DA"),ExtraçãoDados!C1703={"Direcã d Abtit ço e asecmeno"},REPLACE(ExtraçãoDados!C1703={"Direcã d Abtit ço e asecmeno"},1,28,"DA"),ExtraçãoDados!C1703={"Diecã d Abtit rço e asecmeno"},REPLACE(ExtraçãoDados!C1703={"Diecã d Abtit rço e asecmeno"},1,28,"DA"),ISNUMBER(SEARCH("COMISSÃO",ExtraçãoDados!C1703,1)),REPLACE(ExtraçãoDados!C1703,1,29,"CCM"),ISNUMBER(SEARCH("DN/DIL/DRT1",ExtraçãoDados!C1703,1)),REPLACE(ExtraçãoDados!C1703,1,29,"DN"),ISNUMBER(SEARCH("DIRECÇAO DE NAVIOS",ExtraçãoDados!C1703,1)),REPLACE(ExtraçãoDados!C1703,1,29,"DN"),ISNUMBER(SEARCH("ESQUADRILHA SUBMARIN",ExtraçãoDados!C1703,1)),REPLACE(ExtraçãoDados!C1703,1,29,"ES"),ISNUMBER(SEARCH("DN",ExtraçãoDados!C1703,1)),REPLACE(ExtraçãoDados!C1703,1,29,"DN"),ISNUMBER(SEARCH("DIRECÇÃO",ExtraçãoDados!C1703,1)),REPLACE(ExtraçãoDados!C1703,1,29,"DN"),ISNUMBER(SEARCH("DIRECÇA0",ExtraçãoDados!C1703,1)),REPLACE(ExtraçãoDados!C1703,1,29,"DN"),ISNUMBER(SEARCH("DIRE",ExtraçãoDados!C1703,1)),REPLACE(ExtraçãoDados!C1703,1,29,"DN"),ISNUMBER(SEARCH("ESQUADRILHA",ExtraçãoDados!C1703,1)),REPLACE(ExtraçãoDados!C1703,1,29,"ES"),ISNUMBER(SEARCH("HOSPITAL DA MARINHA",ExtraçãoDados!C1703,1)),REPLACE(ExtraçãoDados!C1703,1,29,"HM"),ISNUMBER(SEARCH("HOSPITAL",ExtraçãoDados!C1703,1)),REPLACE(ExtraçãoDados!C1703,1,29,"HM"),ISNUMBER(SEARCH("HM",ExtraçãoDados!C1703,1)),REPLACE(ExtraçãoDados!C1703,1,29,"HM"),ISNUMBER(SEARCH("SECÇÃO DE APÓSITOS",ExtraçãoDados!C1703,1)),REPLACE(ExtraçãoDados!C1703,1,29,"HM"))</f>
        <v>#N/A</v>
      </c>
      <c r="E1703" s="4" t="e" cm="1">
        <f t="array" ref="E1703">_xlfn.IFS(LEN(ExtraçãoDados!B1703)=7,YEAR(ExtraçãoDados!D1703),LEN(ExtraçãoDados!B1703)=10,RIGHT(ExtraçãoDados!B1703,4),LEN(ExtraçãoDados!B1703)=9,YEAR(ExtraçãoDados!D1703),LEN(ExtraçãoDados!B1703)=8,YEAR(ExtraçãoDados!D1703),LEN(ExtraçãoDados!B1703)&gt;7,YEAR(ExtraçãoDados!D1703),LEN(ExtraçãoDados!B1703)&gt;5,YEAR(ExtraçãoDados!D1703),LEN(ExtraçãoDados!B1703)&gt;4,YEAR(ExtraçãoDados!D1703))</f>
        <v>#N/A</v>
      </c>
      <c r="F1703" s="4">
        <f>ExtraçãoDados!E1703</f>
        <v>0</v>
      </c>
    </row>
    <row r="1704" spans="1:6" x14ac:dyDescent="0.25">
      <c r="A1704" s="4">
        <f>ExtraçãoDados!A1704</f>
        <v>0</v>
      </c>
      <c r="B1704" s="4" t="str" cm="1">
        <f t="array" ref="B1704">_xlfn.IFS(LEN(ExtraçãoDados!B1704)=12,LEFT(ExtraçãoDados!B1704,3),LEN(ExtraçãoDados!B1704)=10,LEFT(ExtraçãoDados!B1704,5),LEN(ExtraçãoDados!B1704)&gt;19,0,LEN(ExtraçãoDados!B1704)=9,LEFT(ExtraçãoDados!B1704,4),LEN(ExtraçãoDados!B1704)=6,LEFT(ExtraçãoDados!B1704,3),LEN(ExtraçãoDados!B1704)&lt;5,LEFT(ExtraçãoDados!B1704,3),LEN(ExtraçãoDados!B1704)=8,LEFT(ExtraçãoDados!B1704,3),LEN(ExtraçãoDados!B1704)=5,LEFT(ExtraçãoDados!B1704,5),LEN(ExtraçãoDados!B1704)=11,LEFT(ExtraçãoDados!B1704,5),LEN(ExtraçãoDados!B1704)=7,RIGHT(ExtraçãoDados!B1704,6))</f>
        <v/>
      </c>
      <c r="C1704" s="4" t="e" cm="1">
        <f t="array" ref="C1704">_xlfn.IFS(LEN(B1704)=1,"ERRO",LEN(B1704)=2,_xlfn.CONCAT("000",B1704),LEN(B1704)=3,_xlfn.CONCAT("00",B1704),LEN(B1704)=4,_xlfn.CONCAT("0",B1704),LEN(B1704)=6,B1704,LEN(B1704)=7,B1704,LEN(B1704)=5,B1704)</f>
        <v>#N/A</v>
      </c>
      <c r="D1704" s="4" t="e" cm="1">
        <f t="array" ref="D1704">_xlfn.IFS(ExtraçãoDados!C1704={"Direcção de Abastecimento"},REPLACE(ExtraçãoDados!C1704="{Direcção de Abastecimento}",1,25,"DA"),ExtraçãoDados!C1704={"COMISSÃO CULTURAL DE LMARINHA"},REPLACE(ExtraçãoDados!C1704={"COMISSÃO CULTURAL DE LMARINHA"},1,28,"CCM"),ExtraçãoDados!C1704={"DIRECÇÃO DE NAVIOS"},REPLACE(ExtraçãoDados!C1704={"DIRECÇÃO DE NAVIOS"},1,28,"DN"),ExtraçãoDados!C1704={"ESQUADRILHA SUBMARINOS"},REPLACE(ExtraçãoDados!C1704={"ESQUADRILHA SUBMARINOS"},1,28,"ES"),ExtraçãoDados!C1704={"COMISSÃO MARINHA"},REPLACE(ExtraçãoDados!C1704={"COMISSÃO MARINHA"},1,28,"CCM"),ExtraçãoDados!C1704={"COMISSÃO CULTURAL DE MARINHA"},REPLACE(ExtraçãoDados!C1704={"COMISSÃO CULTURAL DE MARINHA"},1,28,"CCM"),ExtraçãoDados!C1704={"CCM"},REPLACE(ExtraçãoDados!C1704={"CCM"},1,28,"CCM"),ExtraçãoDados!C1704={"DN"},REPLACE(ExtraçãoDados!C1704={"DN"},1,28,"DN"),ExtraçãoDados!C1704={"ES"},REPLACE(ExtraçãoDados!C1704={"ES"},1,28,"ES"),ExtraçãoDados!C1704={"DA"},REPLACE(ExtraçãoDados!C1704={"DA"},1,28,"DA"),ExtraçãoDados!C1704={"DE: ESQUADRILHA SUBMARINOS"},REPLACE(ExtraçãoDados!C1704={"DE: ESQUADRILHA SUBMARINOS"},1,28,"ES"),ExtraçãoDados!C1704={"DE: COMISSÃO CULTURAL DE LMARINHA"},REPLACE(ExtraçãoDados!C1704={"DE: COMISSÃO CULTURAL DE LMARINHA"},1,28,"CCM"),ExtraçãoDados!C1704={"ON"},REPLACE(ExtraçãoDados!C1704={"ON"},1,28,"DN"),ExtraçãoDados!C1704={"ESQ. SUBMARINOS"},REPLACE(ExtraçãoDados!C1704={"ESQ. SUBMARINOS"},1,28,"ES"),ExtraçãoDados!C1704={"☒ irecção de Abastecimento"},REPLACE(ExtraçãoDados!C1704={"☒ irecção de Abastecimento"},1,28,"DA"),ExtraçãoDados!C1704={"Direcã d Abtit ço e asecmeno"},REPLACE(ExtraçãoDados!C1704={"Direcã d Abtit ço e asecmeno"},1,28,"DA"),ExtraçãoDados!C1704={"Diecã d Abtit rço e asecmeno"},REPLACE(ExtraçãoDados!C1704={"Diecã d Abtit rço e asecmeno"},1,28,"DA"),ISNUMBER(SEARCH("COMISSÃO",ExtraçãoDados!C1704,1)),REPLACE(ExtraçãoDados!C1704,1,29,"CCM"),ISNUMBER(SEARCH("DN/DIL/DRT1",ExtraçãoDados!C1704,1)),REPLACE(ExtraçãoDados!C1704,1,29,"DN"),ISNUMBER(SEARCH("DIRECÇAO DE NAVIOS",ExtraçãoDados!C1704,1)),REPLACE(ExtraçãoDados!C1704,1,29,"DN"),ISNUMBER(SEARCH("ESQUADRILHA SUBMARIN",ExtraçãoDados!C1704,1)),REPLACE(ExtraçãoDados!C1704,1,29,"ES"),ISNUMBER(SEARCH("DN",ExtraçãoDados!C1704,1)),REPLACE(ExtraçãoDados!C1704,1,29,"DN"),ISNUMBER(SEARCH("DIRECÇÃO",ExtraçãoDados!C1704,1)),REPLACE(ExtraçãoDados!C1704,1,29,"DN"),ISNUMBER(SEARCH("DIRECÇA0",ExtraçãoDados!C1704,1)),REPLACE(ExtraçãoDados!C1704,1,29,"DN"),ISNUMBER(SEARCH("DIRE",ExtraçãoDados!C1704,1)),REPLACE(ExtraçãoDados!C1704,1,29,"DN"),ISNUMBER(SEARCH("ESQUADRILHA",ExtraçãoDados!C1704,1)),REPLACE(ExtraçãoDados!C1704,1,29,"ES"),ISNUMBER(SEARCH("HOSPITAL DA MARINHA",ExtraçãoDados!C1704,1)),REPLACE(ExtraçãoDados!C1704,1,29,"HM"),ISNUMBER(SEARCH("HOSPITAL",ExtraçãoDados!C1704,1)),REPLACE(ExtraçãoDados!C1704,1,29,"HM"),ISNUMBER(SEARCH("HM",ExtraçãoDados!C1704,1)),REPLACE(ExtraçãoDados!C1704,1,29,"HM"),ISNUMBER(SEARCH("SECÇÃO DE APÓSITOS",ExtraçãoDados!C1704,1)),REPLACE(ExtraçãoDados!C1704,1,29,"HM"))</f>
        <v>#N/A</v>
      </c>
      <c r="E1704" s="4" t="e" cm="1">
        <f t="array" ref="E1704">_xlfn.IFS(LEN(ExtraçãoDados!B1704)=7,YEAR(ExtraçãoDados!D1704),LEN(ExtraçãoDados!B1704)=10,RIGHT(ExtraçãoDados!B1704,4),LEN(ExtraçãoDados!B1704)=9,YEAR(ExtraçãoDados!D1704),LEN(ExtraçãoDados!B1704)=8,YEAR(ExtraçãoDados!D1704),LEN(ExtraçãoDados!B1704)&gt;7,YEAR(ExtraçãoDados!D1704),LEN(ExtraçãoDados!B1704)&gt;5,YEAR(ExtraçãoDados!D1704),LEN(ExtraçãoDados!B1704)&gt;4,YEAR(ExtraçãoDados!D1704))</f>
        <v>#N/A</v>
      </c>
      <c r="F1704" s="4">
        <f>ExtraçãoDados!E1704</f>
        <v>0</v>
      </c>
    </row>
    <row r="1705" spans="1:6" x14ac:dyDescent="0.25">
      <c r="A1705" s="4">
        <f>ExtraçãoDados!A1705</f>
        <v>0</v>
      </c>
      <c r="B1705" s="4" t="str" cm="1">
        <f t="array" ref="B1705">_xlfn.IFS(LEN(ExtraçãoDados!B1705)=12,LEFT(ExtraçãoDados!B1705,3),LEN(ExtraçãoDados!B1705)=10,LEFT(ExtraçãoDados!B1705,5),LEN(ExtraçãoDados!B1705)&gt;19,0,LEN(ExtraçãoDados!B1705)=9,LEFT(ExtraçãoDados!B1705,4),LEN(ExtraçãoDados!B1705)=6,LEFT(ExtraçãoDados!B1705,3),LEN(ExtraçãoDados!B1705)&lt;5,LEFT(ExtraçãoDados!B1705,3),LEN(ExtraçãoDados!B1705)=8,LEFT(ExtraçãoDados!B1705,3),LEN(ExtraçãoDados!B1705)=5,LEFT(ExtraçãoDados!B1705,5),LEN(ExtraçãoDados!B1705)=11,LEFT(ExtraçãoDados!B1705,5),LEN(ExtraçãoDados!B1705)=7,RIGHT(ExtraçãoDados!B1705,6))</f>
        <v/>
      </c>
      <c r="C1705" s="4" t="e" cm="1">
        <f t="array" ref="C1705">_xlfn.IFS(LEN(B1705)=1,"ERRO",LEN(B1705)=2,_xlfn.CONCAT("000",B1705),LEN(B1705)=3,_xlfn.CONCAT("00",B1705),LEN(B1705)=4,_xlfn.CONCAT("0",B1705),LEN(B1705)=6,B1705,LEN(B1705)=7,B1705,LEN(B1705)=5,B1705)</f>
        <v>#N/A</v>
      </c>
      <c r="D1705" s="4" t="e" cm="1">
        <f t="array" ref="D1705">_xlfn.IFS(ExtraçãoDados!C1705={"Direcção de Abastecimento"},REPLACE(ExtraçãoDados!C1705="{Direcção de Abastecimento}",1,25,"DA"),ExtraçãoDados!C1705={"COMISSÃO CULTURAL DE LMARINHA"},REPLACE(ExtraçãoDados!C1705={"COMISSÃO CULTURAL DE LMARINHA"},1,28,"CCM"),ExtraçãoDados!C1705={"DIRECÇÃO DE NAVIOS"},REPLACE(ExtraçãoDados!C1705={"DIRECÇÃO DE NAVIOS"},1,28,"DN"),ExtraçãoDados!C1705={"ESQUADRILHA SUBMARINOS"},REPLACE(ExtraçãoDados!C1705={"ESQUADRILHA SUBMARINOS"},1,28,"ES"),ExtraçãoDados!C1705={"COMISSÃO MARINHA"},REPLACE(ExtraçãoDados!C1705={"COMISSÃO MARINHA"},1,28,"CCM"),ExtraçãoDados!C1705={"COMISSÃO CULTURAL DE MARINHA"},REPLACE(ExtraçãoDados!C1705={"COMISSÃO CULTURAL DE MARINHA"},1,28,"CCM"),ExtraçãoDados!C1705={"CCM"},REPLACE(ExtraçãoDados!C1705={"CCM"},1,28,"CCM"),ExtraçãoDados!C1705={"DN"},REPLACE(ExtraçãoDados!C1705={"DN"},1,28,"DN"),ExtraçãoDados!C1705={"ES"},REPLACE(ExtraçãoDados!C1705={"ES"},1,28,"ES"),ExtraçãoDados!C1705={"DA"},REPLACE(ExtraçãoDados!C1705={"DA"},1,28,"DA"),ExtraçãoDados!C1705={"DE: ESQUADRILHA SUBMARINOS"},REPLACE(ExtraçãoDados!C1705={"DE: ESQUADRILHA SUBMARINOS"},1,28,"ES"),ExtraçãoDados!C1705={"DE: COMISSÃO CULTURAL DE LMARINHA"},REPLACE(ExtraçãoDados!C1705={"DE: COMISSÃO CULTURAL DE LMARINHA"},1,28,"CCM"),ExtraçãoDados!C1705={"ON"},REPLACE(ExtraçãoDados!C1705={"ON"},1,28,"DN"),ExtraçãoDados!C1705={"ESQ. SUBMARINOS"},REPLACE(ExtraçãoDados!C1705={"ESQ. SUBMARINOS"},1,28,"ES"),ExtraçãoDados!C1705={"☒ irecção de Abastecimento"},REPLACE(ExtraçãoDados!C1705={"☒ irecção de Abastecimento"},1,28,"DA"),ExtraçãoDados!C1705={"Direcã d Abtit ço e asecmeno"},REPLACE(ExtraçãoDados!C1705={"Direcã d Abtit ço e asecmeno"},1,28,"DA"),ExtraçãoDados!C1705={"Diecã d Abtit rço e asecmeno"},REPLACE(ExtraçãoDados!C1705={"Diecã d Abtit rço e asecmeno"},1,28,"DA"),ISNUMBER(SEARCH("COMISSÃO",ExtraçãoDados!C1705,1)),REPLACE(ExtraçãoDados!C1705,1,29,"CCM"),ISNUMBER(SEARCH("DN/DIL/DRT1",ExtraçãoDados!C1705,1)),REPLACE(ExtraçãoDados!C1705,1,29,"DN"),ISNUMBER(SEARCH("DIRECÇAO DE NAVIOS",ExtraçãoDados!C1705,1)),REPLACE(ExtraçãoDados!C1705,1,29,"DN"),ISNUMBER(SEARCH("ESQUADRILHA SUBMARIN",ExtraçãoDados!C1705,1)),REPLACE(ExtraçãoDados!C1705,1,29,"ES"),ISNUMBER(SEARCH("DN",ExtraçãoDados!C1705,1)),REPLACE(ExtraçãoDados!C1705,1,29,"DN"),ISNUMBER(SEARCH("DIRECÇÃO",ExtraçãoDados!C1705,1)),REPLACE(ExtraçãoDados!C1705,1,29,"DN"),ISNUMBER(SEARCH("DIRECÇA0",ExtraçãoDados!C1705,1)),REPLACE(ExtraçãoDados!C1705,1,29,"DN"),ISNUMBER(SEARCH("DIRE",ExtraçãoDados!C1705,1)),REPLACE(ExtraçãoDados!C1705,1,29,"DN"),ISNUMBER(SEARCH("ESQUADRILHA",ExtraçãoDados!C1705,1)),REPLACE(ExtraçãoDados!C1705,1,29,"ES"),ISNUMBER(SEARCH("HOSPITAL DA MARINHA",ExtraçãoDados!C1705,1)),REPLACE(ExtraçãoDados!C1705,1,29,"HM"),ISNUMBER(SEARCH("HOSPITAL",ExtraçãoDados!C1705,1)),REPLACE(ExtraçãoDados!C1705,1,29,"HM"),ISNUMBER(SEARCH("HM",ExtraçãoDados!C1705,1)),REPLACE(ExtraçãoDados!C1705,1,29,"HM"),ISNUMBER(SEARCH("SECÇÃO DE APÓSITOS",ExtraçãoDados!C1705,1)),REPLACE(ExtraçãoDados!C1705,1,29,"HM"))</f>
        <v>#N/A</v>
      </c>
      <c r="E1705" s="4" t="e" cm="1">
        <f t="array" ref="E1705">_xlfn.IFS(LEN(ExtraçãoDados!B1705)=7,YEAR(ExtraçãoDados!D1705),LEN(ExtraçãoDados!B1705)=10,RIGHT(ExtraçãoDados!B1705,4),LEN(ExtraçãoDados!B1705)=9,YEAR(ExtraçãoDados!D1705),LEN(ExtraçãoDados!B1705)=8,YEAR(ExtraçãoDados!D1705),LEN(ExtraçãoDados!B1705)&gt;7,YEAR(ExtraçãoDados!D1705),LEN(ExtraçãoDados!B1705)&gt;5,YEAR(ExtraçãoDados!D1705),LEN(ExtraçãoDados!B1705)&gt;4,YEAR(ExtraçãoDados!D1705))</f>
        <v>#N/A</v>
      </c>
      <c r="F1705" s="4">
        <f>ExtraçãoDados!E1705</f>
        <v>0</v>
      </c>
    </row>
    <row r="1706" spans="1:6" x14ac:dyDescent="0.25">
      <c r="A1706" s="4">
        <f>ExtraçãoDados!A1706</f>
        <v>0</v>
      </c>
      <c r="B1706" s="4" t="str" cm="1">
        <f t="array" ref="B1706">_xlfn.IFS(LEN(ExtraçãoDados!B1706)=12,LEFT(ExtraçãoDados!B1706,3),LEN(ExtraçãoDados!B1706)=10,LEFT(ExtraçãoDados!B1706,5),LEN(ExtraçãoDados!B1706)&gt;19,0,LEN(ExtraçãoDados!B1706)=9,LEFT(ExtraçãoDados!B1706,4),LEN(ExtraçãoDados!B1706)=6,LEFT(ExtraçãoDados!B1706,3),LEN(ExtraçãoDados!B1706)&lt;5,LEFT(ExtraçãoDados!B1706,3),LEN(ExtraçãoDados!B1706)=8,LEFT(ExtraçãoDados!B1706,3),LEN(ExtraçãoDados!B1706)=5,LEFT(ExtraçãoDados!B1706,5),LEN(ExtraçãoDados!B1706)=11,LEFT(ExtraçãoDados!B1706,5),LEN(ExtraçãoDados!B1706)=7,RIGHT(ExtraçãoDados!B1706,6))</f>
        <v/>
      </c>
      <c r="C1706" s="4" t="e" cm="1">
        <f t="array" ref="C1706">_xlfn.IFS(LEN(B1706)=1,"ERRO",LEN(B1706)=2,_xlfn.CONCAT("000",B1706),LEN(B1706)=3,_xlfn.CONCAT("00",B1706),LEN(B1706)=4,_xlfn.CONCAT("0",B1706),LEN(B1706)=6,B1706,LEN(B1706)=7,B1706,LEN(B1706)=5,B1706)</f>
        <v>#N/A</v>
      </c>
      <c r="D1706" s="4" t="e" cm="1">
        <f t="array" ref="D1706">_xlfn.IFS(ExtraçãoDados!C1706={"Direcção de Abastecimento"},REPLACE(ExtraçãoDados!C1706="{Direcção de Abastecimento}",1,25,"DA"),ExtraçãoDados!C1706={"COMISSÃO CULTURAL DE LMARINHA"},REPLACE(ExtraçãoDados!C1706={"COMISSÃO CULTURAL DE LMARINHA"},1,28,"CCM"),ExtraçãoDados!C1706={"DIRECÇÃO DE NAVIOS"},REPLACE(ExtraçãoDados!C1706={"DIRECÇÃO DE NAVIOS"},1,28,"DN"),ExtraçãoDados!C1706={"ESQUADRILHA SUBMARINOS"},REPLACE(ExtraçãoDados!C1706={"ESQUADRILHA SUBMARINOS"},1,28,"ES"),ExtraçãoDados!C1706={"COMISSÃO MARINHA"},REPLACE(ExtraçãoDados!C1706={"COMISSÃO MARINHA"},1,28,"CCM"),ExtraçãoDados!C1706={"COMISSÃO CULTURAL DE MARINHA"},REPLACE(ExtraçãoDados!C1706={"COMISSÃO CULTURAL DE MARINHA"},1,28,"CCM"),ExtraçãoDados!C1706={"CCM"},REPLACE(ExtraçãoDados!C1706={"CCM"},1,28,"CCM"),ExtraçãoDados!C1706={"DN"},REPLACE(ExtraçãoDados!C1706={"DN"},1,28,"DN"),ExtraçãoDados!C1706={"ES"},REPLACE(ExtraçãoDados!C1706={"ES"},1,28,"ES"),ExtraçãoDados!C1706={"DA"},REPLACE(ExtraçãoDados!C1706={"DA"},1,28,"DA"),ExtraçãoDados!C1706={"DE: ESQUADRILHA SUBMARINOS"},REPLACE(ExtraçãoDados!C1706={"DE: ESQUADRILHA SUBMARINOS"},1,28,"ES"),ExtraçãoDados!C1706={"DE: COMISSÃO CULTURAL DE LMARINHA"},REPLACE(ExtraçãoDados!C1706={"DE: COMISSÃO CULTURAL DE LMARINHA"},1,28,"CCM"),ExtraçãoDados!C1706={"ON"},REPLACE(ExtraçãoDados!C1706={"ON"},1,28,"DN"),ExtraçãoDados!C1706={"ESQ. SUBMARINOS"},REPLACE(ExtraçãoDados!C1706={"ESQ. SUBMARINOS"},1,28,"ES"),ExtraçãoDados!C1706={"☒ irecção de Abastecimento"},REPLACE(ExtraçãoDados!C1706={"☒ irecção de Abastecimento"},1,28,"DA"),ExtraçãoDados!C1706={"Direcã d Abtit ço e asecmeno"},REPLACE(ExtraçãoDados!C1706={"Direcã d Abtit ço e asecmeno"},1,28,"DA"),ExtraçãoDados!C1706={"Diecã d Abtit rço e asecmeno"},REPLACE(ExtraçãoDados!C1706={"Diecã d Abtit rço e asecmeno"},1,28,"DA"),ISNUMBER(SEARCH("COMISSÃO",ExtraçãoDados!C1706,1)),REPLACE(ExtraçãoDados!C1706,1,29,"CCM"),ISNUMBER(SEARCH("DN/DIL/DRT1",ExtraçãoDados!C1706,1)),REPLACE(ExtraçãoDados!C1706,1,29,"DN"),ISNUMBER(SEARCH("DIRECÇAO DE NAVIOS",ExtraçãoDados!C1706,1)),REPLACE(ExtraçãoDados!C1706,1,29,"DN"),ISNUMBER(SEARCH("ESQUADRILHA SUBMARIN",ExtraçãoDados!C1706,1)),REPLACE(ExtraçãoDados!C1706,1,29,"ES"),ISNUMBER(SEARCH("DN",ExtraçãoDados!C1706,1)),REPLACE(ExtraçãoDados!C1706,1,29,"DN"),ISNUMBER(SEARCH("DIRECÇÃO",ExtraçãoDados!C1706,1)),REPLACE(ExtraçãoDados!C1706,1,29,"DN"),ISNUMBER(SEARCH("DIRECÇA0",ExtraçãoDados!C1706,1)),REPLACE(ExtraçãoDados!C1706,1,29,"DN"),ISNUMBER(SEARCH("DIRE",ExtraçãoDados!C1706,1)),REPLACE(ExtraçãoDados!C1706,1,29,"DN"),ISNUMBER(SEARCH("ESQUADRILHA",ExtraçãoDados!C1706,1)),REPLACE(ExtraçãoDados!C1706,1,29,"ES"),ISNUMBER(SEARCH("HOSPITAL DA MARINHA",ExtraçãoDados!C1706,1)),REPLACE(ExtraçãoDados!C1706,1,29,"HM"),ISNUMBER(SEARCH("HOSPITAL",ExtraçãoDados!C1706,1)),REPLACE(ExtraçãoDados!C1706,1,29,"HM"),ISNUMBER(SEARCH("HM",ExtraçãoDados!C1706,1)),REPLACE(ExtraçãoDados!C1706,1,29,"HM"),ISNUMBER(SEARCH("SECÇÃO DE APÓSITOS",ExtraçãoDados!C1706,1)),REPLACE(ExtraçãoDados!C1706,1,29,"HM"))</f>
        <v>#N/A</v>
      </c>
      <c r="E1706" s="4" t="e" cm="1">
        <f t="array" ref="E1706">_xlfn.IFS(LEN(ExtraçãoDados!B1706)=7,YEAR(ExtraçãoDados!D1706),LEN(ExtraçãoDados!B1706)=10,RIGHT(ExtraçãoDados!B1706,4),LEN(ExtraçãoDados!B1706)=9,YEAR(ExtraçãoDados!D1706),LEN(ExtraçãoDados!B1706)=8,YEAR(ExtraçãoDados!D1706),LEN(ExtraçãoDados!B1706)&gt;7,YEAR(ExtraçãoDados!D1706),LEN(ExtraçãoDados!B1706)&gt;5,YEAR(ExtraçãoDados!D1706),LEN(ExtraçãoDados!B1706)&gt;4,YEAR(ExtraçãoDados!D1706))</f>
        <v>#N/A</v>
      </c>
      <c r="F1706" s="4">
        <f>ExtraçãoDados!E1706</f>
        <v>0</v>
      </c>
    </row>
    <row r="1707" spans="1:6" x14ac:dyDescent="0.25">
      <c r="A1707" s="4">
        <f>ExtraçãoDados!A1707</f>
        <v>0</v>
      </c>
      <c r="B1707" s="4" t="str" cm="1">
        <f t="array" ref="B1707">_xlfn.IFS(LEN(ExtraçãoDados!B1707)=12,LEFT(ExtraçãoDados!B1707,3),LEN(ExtraçãoDados!B1707)=10,LEFT(ExtraçãoDados!B1707,5),LEN(ExtraçãoDados!B1707)&gt;19,0,LEN(ExtraçãoDados!B1707)=9,LEFT(ExtraçãoDados!B1707,4),LEN(ExtraçãoDados!B1707)=6,LEFT(ExtraçãoDados!B1707,3),LEN(ExtraçãoDados!B1707)&lt;5,LEFT(ExtraçãoDados!B1707,3),LEN(ExtraçãoDados!B1707)=8,LEFT(ExtraçãoDados!B1707,3),LEN(ExtraçãoDados!B1707)=5,LEFT(ExtraçãoDados!B1707,5),LEN(ExtraçãoDados!B1707)=11,LEFT(ExtraçãoDados!B1707,5),LEN(ExtraçãoDados!B1707)=7,RIGHT(ExtraçãoDados!B1707,6))</f>
        <v/>
      </c>
      <c r="C1707" s="4" t="e" cm="1">
        <f t="array" ref="C1707">_xlfn.IFS(LEN(B1707)=1,"ERRO",LEN(B1707)=2,_xlfn.CONCAT("000",B1707),LEN(B1707)=3,_xlfn.CONCAT("00",B1707),LEN(B1707)=4,_xlfn.CONCAT("0",B1707),LEN(B1707)=6,B1707,LEN(B1707)=7,B1707,LEN(B1707)=5,B1707)</f>
        <v>#N/A</v>
      </c>
      <c r="D1707" s="4" t="e" cm="1">
        <f t="array" ref="D1707">_xlfn.IFS(ExtraçãoDados!C1707={"Direcção de Abastecimento"},REPLACE(ExtraçãoDados!C1707="{Direcção de Abastecimento}",1,25,"DA"),ExtraçãoDados!C1707={"COMISSÃO CULTURAL DE LMARINHA"},REPLACE(ExtraçãoDados!C1707={"COMISSÃO CULTURAL DE LMARINHA"},1,28,"CCM"),ExtraçãoDados!C1707={"DIRECÇÃO DE NAVIOS"},REPLACE(ExtraçãoDados!C1707={"DIRECÇÃO DE NAVIOS"},1,28,"DN"),ExtraçãoDados!C1707={"ESQUADRILHA SUBMARINOS"},REPLACE(ExtraçãoDados!C1707={"ESQUADRILHA SUBMARINOS"},1,28,"ES"),ExtraçãoDados!C1707={"COMISSÃO MARINHA"},REPLACE(ExtraçãoDados!C1707={"COMISSÃO MARINHA"},1,28,"CCM"),ExtraçãoDados!C1707={"COMISSÃO CULTURAL DE MARINHA"},REPLACE(ExtraçãoDados!C1707={"COMISSÃO CULTURAL DE MARINHA"},1,28,"CCM"),ExtraçãoDados!C1707={"CCM"},REPLACE(ExtraçãoDados!C1707={"CCM"},1,28,"CCM"),ExtraçãoDados!C1707={"DN"},REPLACE(ExtraçãoDados!C1707={"DN"},1,28,"DN"),ExtraçãoDados!C1707={"ES"},REPLACE(ExtraçãoDados!C1707={"ES"},1,28,"ES"),ExtraçãoDados!C1707={"DA"},REPLACE(ExtraçãoDados!C1707={"DA"},1,28,"DA"),ExtraçãoDados!C1707={"DE: ESQUADRILHA SUBMARINOS"},REPLACE(ExtraçãoDados!C1707={"DE: ESQUADRILHA SUBMARINOS"},1,28,"ES"),ExtraçãoDados!C1707={"DE: COMISSÃO CULTURAL DE LMARINHA"},REPLACE(ExtraçãoDados!C1707={"DE: COMISSÃO CULTURAL DE LMARINHA"},1,28,"CCM"),ExtraçãoDados!C1707={"ON"},REPLACE(ExtraçãoDados!C1707={"ON"},1,28,"DN"),ExtraçãoDados!C1707={"ESQ. SUBMARINOS"},REPLACE(ExtraçãoDados!C1707={"ESQ. SUBMARINOS"},1,28,"ES"),ExtraçãoDados!C1707={"☒ irecção de Abastecimento"},REPLACE(ExtraçãoDados!C1707={"☒ irecção de Abastecimento"},1,28,"DA"),ExtraçãoDados!C1707={"Direcã d Abtit ço e asecmeno"},REPLACE(ExtraçãoDados!C1707={"Direcã d Abtit ço e asecmeno"},1,28,"DA"),ExtraçãoDados!C1707={"Diecã d Abtit rço e asecmeno"},REPLACE(ExtraçãoDados!C1707={"Diecã d Abtit rço e asecmeno"},1,28,"DA"),ISNUMBER(SEARCH("COMISSÃO",ExtraçãoDados!C1707,1)),REPLACE(ExtraçãoDados!C1707,1,29,"CCM"),ISNUMBER(SEARCH("DN/DIL/DRT1",ExtraçãoDados!C1707,1)),REPLACE(ExtraçãoDados!C1707,1,29,"DN"),ISNUMBER(SEARCH("DIRECÇAO DE NAVIOS",ExtraçãoDados!C1707,1)),REPLACE(ExtraçãoDados!C1707,1,29,"DN"),ISNUMBER(SEARCH("ESQUADRILHA SUBMARIN",ExtraçãoDados!C1707,1)),REPLACE(ExtraçãoDados!C1707,1,29,"ES"),ISNUMBER(SEARCH("DN",ExtraçãoDados!C1707,1)),REPLACE(ExtraçãoDados!C1707,1,29,"DN"),ISNUMBER(SEARCH("DIRECÇÃO",ExtraçãoDados!C1707,1)),REPLACE(ExtraçãoDados!C1707,1,29,"DN"),ISNUMBER(SEARCH("DIRECÇA0",ExtraçãoDados!C1707,1)),REPLACE(ExtraçãoDados!C1707,1,29,"DN"),ISNUMBER(SEARCH("DIRE",ExtraçãoDados!C1707,1)),REPLACE(ExtraçãoDados!C1707,1,29,"DN"),ISNUMBER(SEARCH("ESQUADRILHA",ExtraçãoDados!C1707,1)),REPLACE(ExtraçãoDados!C1707,1,29,"ES"),ISNUMBER(SEARCH("HOSPITAL DA MARINHA",ExtraçãoDados!C1707,1)),REPLACE(ExtraçãoDados!C1707,1,29,"HM"),ISNUMBER(SEARCH("HOSPITAL",ExtraçãoDados!C1707,1)),REPLACE(ExtraçãoDados!C1707,1,29,"HM"),ISNUMBER(SEARCH("HM",ExtraçãoDados!C1707,1)),REPLACE(ExtraçãoDados!C1707,1,29,"HM"),ISNUMBER(SEARCH("SECÇÃO DE APÓSITOS",ExtraçãoDados!C1707,1)),REPLACE(ExtraçãoDados!C1707,1,29,"HM"))</f>
        <v>#N/A</v>
      </c>
      <c r="E1707" s="4" t="e" cm="1">
        <f t="array" ref="E1707">_xlfn.IFS(LEN(ExtraçãoDados!B1707)=7,YEAR(ExtraçãoDados!D1707),LEN(ExtraçãoDados!B1707)=10,RIGHT(ExtraçãoDados!B1707,4),LEN(ExtraçãoDados!B1707)=9,YEAR(ExtraçãoDados!D1707),LEN(ExtraçãoDados!B1707)=8,YEAR(ExtraçãoDados!D1707),LEN(ExtraçãoDados!B1707)&gt;7,YEAR(ExtraçãoDados!D1707),LEN(ExtraçãoDados!B1707)&gt;5,YEAR(ExtraçãoDados!D1707),LEN(ExtraçãoDados!B1707)&gt;4,YEAR(ExtraçãoDados!D1707))</f>
        <v>#N/A</v>
      </c>
      <c r="F1707" s="4">
        <f>ExtraçãoDados!E1707</f>
        <v>0</v>
      </c>
    </row>
    <row r="1708" spans="1:6" x14ac:dyDescent="0.25">
      <c r="A1708" s="4">
        <f>ExtraçãoDados!A1708</f>
        <v>0</v>
      </c>
      <c r="B1708" s="4" t="str" cm="1">
        <f t="array" ref="B1708">_xlfn.IFS(LEN(ExtraçãoDados!B1708)=12,LEFT(ExtraçãoDados!B1708,3),LEN(ExtraçãoDados!B1708)=10,LEFT(ExtraçãoDados!B1708,5),LEN(ExtraçãoDados!B1708)&gt;19,0,LEN(ExtraçãoDados!B1708)=9,LEFT(ExtraçãoDados!B1708,4),LEN(ExtraçãoDados!B1708)=6,LEFT(ExtraçãoDados!B1708,3),LEN(ExtraçãoDados!B1708)&lt;5,LEFT(ExtraçãoDados!B1708,3),LEN(ExtraçãoDados!B1708)=8,LEFT(ExtraçãoDados!B1708,3),LEN(ExtraçãoDados!B1708)=5,LEFT(ExtraçãoDados!B1708,5),LEN(ExtraçãoDados!B1708)=11,LEFT(ExtraçãoDados!B1708,5),LEN(ExtraçãoDados!B1708)=7,RIGHT(ExtraçãoDados!B1708,6))</f>
        <v/>
      </c>
      <c r="C1708" s="4" t="e" cm="1">
        <f t="array" ref="C1708">_xlfn.IFS(LEN(B1708)=1,"ERRO",LEN(B1708)=2,_xlfn.CONCAT("000",B1708),LEN(B1708)=3,_xlfn.CONCAT("00",B1708),LEN(B1708)=4,_xlfn.CONCAT("0",B1708),LEN(B1708)=6,B1708,LEN(B1708)=7,B1708,LEN(B1708)=5,B1708)</f>
        <v>#N/A</v>
      </c>
      <c r="D1708" s="4" t="e" cm="1">
        <f t="array" ref="D1708">_xlfn.IFS(ExtraçãoDados!C1708={"Direcção de Abastecimento"},REPLACE(ExtraçãoDados!C1708="{Direcção de Abastecimento}",1,25,"DA"),ExtraçãoDados!C1708={"COMISSÃO CULTURAL DE LMARINHA"},REPLACE(ExtraçãoDados!C1708={"COMISSÃO CULTURAL DE LMARINHA"},1,28,"CCM"),ExtraçãoDados!C1708={"DIRECÇÃO DE NAVIOS"},REPLACE(ExtraçãoDados!C1708={"DIRECÇÃO DE NAVIOS"},1,28,"DN"),ExtraçãoDados!C1708={"ESQUADRILHA SUBMARINOS"},REPLACE(ExtraçãoDados!C1708={"ESQUADRILHA SUBMARINOS"},1,28,"ES"),ExtraçãoDados!C1708={"COMISSÃO MARINHA"},REPLACE(ExtraçãoDados!C1708={"COMISSÃO MARINHA"},1,28,"CCM"),ExtraçãoDados!C1708={"COMISSÃO CULTURAL DE MARINHA"},REPLACE(ExtraçãoDados!C1708={"COMISSÃO CULTURAL DE MARINHA"},1,28,"CCM"),ExtraçãoDados!C1708={"CCM"},REPLACE(ExtraçãoDados!C1708={"CCM"},1,28,"CCM"),ExtraçãoDados!C1708={"DN"},REPLACE(ExtraçãoDados!C1708={"DN"},1,28,"DN"),ExtraçãoDados!C1708={"ES"},REPLACE(ExtraçãoDados!C1708={"ES"},1,28,"ES"),ExtraçãoDados!C1708={"DA"},REPLACE(ExtraçãoDados!C1708={"DA"},1,28,"DA"),ExtraçãoDados!C1708={"DE: ESQUADRILHA SUBMARINOS"},REPLACE(ExtraçãoDados!C1708={"DE: ESQUADRILHA SUBMARINOS"},1,28,"ES"),ExtraçãoDados!C1708={"DE: COMISSÃO CULTURAL DE LMARINHA"},REPLACE(ExtraçãoDados!C1708={"DE: COMISSÃO CULTURAL DE LMARINHA"},1,28,"CCM"),ExtraçãoDados!C1708={"ON"},REPLACE(ExtraçãoDados!C1708={"ON"},1,28,"DN"),ExtraçãoDados!C1708={"ESQ. SUBMARINOS"},REPLACE(ExtraçãoDados!C1708={"ESQ. SUBMARINOS"},1,28,"ES"),ExtraçãoDados!C1708={"☒ irecção de Abastecimento"},REPLACE(ExtraçãoDados!C1708={"☒ irecção de Abastecimento"},1,28,"DA"),ExtraçãoDados!C1708={"Direcã d Abtit ço e asecmeno"},REPLACE(ExtraçãoDados!C1708={"Direcã d Abtit ço e asecmeno"},1,28,"DA"),ExtraçãoDados!C1708={"Diecã d Abtit rço e asecmeno"},REPLACE(ExtraçãoDados!C1708={"Diecã d Abtit rço e asecmeno"},1,28,"DA"),ISNUMBER(SEARCH("COMISSÃO",ExtraçãoDados!C1708,1)),REPLACE(ExtraçãoDados!C1708,1,29,"CCM"),ISNUMBER(SEARCH("DN/DIL/DRT1",ExtraçãoDados!C1708,1)),REPLACE(ExtraçãoDados!C1708,1,29,"DN"),ISNUMBER(SEARCH("DIRECÇAO DE NAVIOS",ExtraçãoDados!C1708,1)),REPLACE(ExtraçãoDados!C1708,1,29,"DN"),ISNUMBER(SEARCH("ESQUADRILHA SUBMARIN",ExtraçãoDados!C1708,1)),REPLACE(ExtraçãoDados!C1708,1,29,"ES"),ISNUMBER(SEARCH("DN",ExtraçãoDados!C1708,1)),REPLACE(ExtraçãoDados!C1708,1,29,"DN"),ISNUMBER(SEARCH("DIRECÇÃO",ExtraçãoDados!C1708,1)),REPLACE(ExtraçãoDados!C1708,1,29,"DN"),ISNUMBER(SEARCH("DIRECÇA0",ExtraçãoDados!C1708,1)),REPLACE(ExtraçãoDados!C1708,1,29,"DN"),ISNUMBER(SEARCH("DIRE",ExtraçãoDados!C1708,1)),REPLACE(ExtraçãoDados!C1708,1,29,"DN"),ISNUMBER(SEARCH("ESQUADRILHA",ExtraçãoDados!C1708,1)),REPLACE(ExtraçãoDados!C1708,1,29,"ES"),ISNUMBER(SEARCH("HOSPITAL DA MARINHA",ExtraçãoDados!C1708,1)),REPLACE(ExtraçãoDados!C1708,1,29,"HM"),ISNUMBER(SEARCH("HOSPITAL",ExtraçãoDados!C1708,1)),REPLACE(ExtraçãoDados!C1708,1,29,"HM"),ISNUMBER(SEARCH("HM",ExtraçãoDados!C1708,1)),REPLACE(ExtraçãoDados!C1708,1,29,"HM"),ISNUMBER(SEARCH("SECÇÃO DE APÓSITOS",ExtraçãoDados!C1708,1)),REPLACE(ExtraçãoDados!C1708,1,29,"HM"))</f>
        <v>#N/A</v>
      </c>
      <c r="E1708" s="4" t="e" cm="1">
        <f t="array" ref="E1708">_xlfn.IFS(LEN(ExtraçãoDados!B1708)=7,YEAR(ExtraçãoDados!D1708),LEN(ExtraçãoDados!B1708)=10,RIGHT(ExtraçãoDados!B1708,4),LEN(ExtraçãoDados!B1708)=9,YEAR(ExtraçãoDados!D1708),LEN(ExtraçãoDados!B1708)=8,YEAR(ExtraçãoDados!D1708),LEN(ExtraçãoDados!B1708)&gt;7,YEAR(ExtraçãoDados!D1708),LEN(ExtraçãoDados!B1708)&gt;5,YEAR(ExtraçãoDados!D1708),LEN(ExtraçãoDados!B1708)&gt;4,YEAR(ExtraçãoDados!D1708))</f>
        <v>#N/A</v>
      </c>
      <c r="F1708" s="4">
        <f>ExtraçãoDados!E1708</f>
        <v>0</v>
      </c>
    </row>
    <row r="1709" spans="1:6" x14ac:dyDescent="0.25">
      <c r="A1709" s="4">
        <f>ExtraçãoDados!A1709</f>
        <v>0</v>
      </c>
      <c r="B1709" s="4" t="str" cm="1">
        <f t="array" ref="B1709">_xlfn.IFS(LEN(ExtraçãoDados!B1709)=12,LEFT(ExtraçãoDados!B1709,3),LEN(ExtraçãoDados!B1709)=10,LEFT(ExtraçãoDados!B1709,5),LEN(ExtraçãoDados!B1709)&gt;19,0,LEN(ExtraçãoDados!B1709)=9,LEFT(ExtraçãoDados!B1709,4),LEN(ExtraçãoDados!B1709)=6,LEFT(ExtraçãoDados!B1709,3),LEN(ExtraçãoDados!B1709)&lt;5,LEFT(ExtraçãoDados!B1709,3),LEN(ExtraçãoDados!B1709)=8,LEFT(ExtraçãoDados!B1709,3),LEN(ExtraçãoDados!B1709)=5,LEFT(ExtraçãoDados!B1709,5),LEN(ExtraçãoDados!B1709)=11,LEFT(ExtraçãoDados!B1709,5),LEN(ExtraçãoDados!B1709)=7,RIGHT(ExtraçãoDados!B1709,6))</f>
        <v/>
      </c>
      <c r="C1709" s="4" t="e" cm="1">
        <f t="array" ref="C1709">_xlfn.IFS(LEN(B1709)=1,"ERRO",LEN(B1709)=2,_xlfn.CONCAT("000",B1709),LEN(B1709)=3,_xlfn.CONCAT("00",B1709),LEN(B1709)=4,_xlfn.CONCAT("0",B1709),LEN(B1709)=6,B1709,LEN(B1709)=7,B1709,LEN(B1709)=5,B1709)</f>
        <v>#N/A</v>
      </c>
      <c r="D1709" s="4" t="e" cm="1">
        <f t="array" ref="D1709">_xlfn.IFS(ExtraçãoDados!C1709={"Direcção de Abastecimento"},REPLACE(ExtraçãoDados!C1709="{Direcção de Abastecimento}",1,25,"DA"),ExtraçãoDados!C1709={"COMISSÃO CULTURAL DE LMARINHA"},REPLACE(ExtraçãoDados!C1709={"COMISSÃO CULTURAL DE LMARINHA"},1,28,"CCM"),ExtraçãoDados!C1709={"DIRECÇÃO DE NAVIOS"},REPLACE(ExtraçãoDados!C1709={"DIRECÇÃO DE NAVIOS"},1,28,"DN"),ExtraçãoDados!C1709={"ESQUADRILHA SUBMARINOS"},REPLACE(ExtraçãoDados!C1709={"ESQUADRILHA SUBMARINOS"},1,28,"ES"),ExtraçãoDados!C1709={"COMISSÃO MARINHA"},REPLACE(ExtraçãoDados!C1709={"COMISSÃO MARINHA"},1,28,"CCM"),ExtraçãoDados!C1709={"COMISSÃO CULTURAL DE MARINHA"},REPLACE(ExtraçãoDados!C1709={"COMISSÃO CULTURAL DE MARINHA"},1,28,"CCM"),ExtraçãoDados!C1709={"CCM"},REPLACE(ExtraçãoDados!C1709={"CCM"},1,28,"CCM"),ExtraçãoDados!C1709={"DN"},REPLACE(ExtraçãoDados!C1709={"DN"},1,28,"DN"),ExtraçãoDados!C1709={"ES"},REPLACE(ExtraçãoDados!C1709={"ES"},1,28,"ES"),ExtraçãoDados!C1709={"DA"},REPLACE(ExtraçãoDados!C1709={"DA"},1,28,"DA"),ExtraçãoDados!C1709={"DE: ESQUADRILHA SUBMARINOS"},REPLACE(ExtraçãoDados!C1709={"DE: ESQUADRILHA SUBMARINOS"},1,28,"ES"),ExtraçãoDados!C1709={"DE: COMISSÃO CULTURAL DE LMARINHA"},REPLACE(ExtraçãoDados!C1709={"DE: COMISSÃO CULTURAL DE LMARINHA"},1,28,"CCM"),ExtraçãoDados!C1709={"ON"},REPLACE(ExtraçãoDados!C1709={"ON"},1,28,"DN"),ExtraçãoDados!C1709={"ESQ. SUBMARINOS"},REPLACE(ExtraçãoDados!C1709={"ESQ. SUBMARINOS"},1,28,"ES"),ExtraçãoDados!C1709={"☒ irecção de Abastecimento"},REPLACE(ExtraçãoDados!C1709={"☒ irecção de Abastecimento"},1,28,"DA"),ExtraçãoDados!C1709={"Direcã d Abtit ço e asecmeno"},REPLACE(ExtraçãoDados!C1709={"Direcã d Abtit ço e asecmeno"},1,28,"DA"),ExtraçãoDados!C1709={"Diecã d Abtit rço e asecmeno"},REPLACE(ExtraçãoDados!C1709={"Diecã d Abtit rço e asecmeno"},1,28,"DA"),ISNUMBER(SEARCH("COMISSÃO",ExtraçãoDados!C1709,1)),REPLACE(ExtraçãoDados!C1709,1,29,"CCM"),ISNUMBER(SEARCH("DN/DIL/DRT1",ExtraçãoDados!C1709,1)),REPLACE(ExtraçãoDados!C1709,1,29,"DN"),ISNUMBER(SEARCH("DIRECÇAO DE NAVIOS",ExtraçãoDados!C1709,1)),REPLACE(ExtraçãoDados!C1709,1,29,"DN"),ISNUMBER(SEARCH("ESQUADRILHA SUBMARIN",ExtraçãoDados!C1709,1)),REPLACE(ExtraçãoDados!C1709,1,29,"ES"),ISNUMBER(SEARCH("DN",ExtraçãoDados!C1709,1)),REPLACE(ExtraçãoDados!C1709,1,29,"DN"),ISNUMBER(SEARCH("DIRECÇÃO",ExtraçãoDados!C1709,1)),REPLACE(ExtraçãoDados!C1709,1,29,"DN"),ISNUMBER(SEARCH("DIRECÇA0",ExtraçãoDados!C1709,1)),REPLACE(ExtraçãoDados!C1709,1,29,"DN"),ISNUMBER(SEARCH("DIRE",ExtraçãoDados!C1709,1)),REPLACE(ExtraçãoDados!C1709,1,29,"DN"),ISNUMBER(SEARCH("ESQUADRILHA",ExtraçãoDados!C1709,1)),REPLACE(ExtraçãoDados!C1709,1,29,"ES"),ISNUMBER(SEARCH("HOSPITAL DA MARINHA",ExtraçãoDados!C1709,1)),REPLACE(ExtraçãoDados!C1709,1,29,"HM"),ISNUMBER(SEARCH("HOSPITAL",ExtraçãoDados!C1709,1)),REPLACE(ExtraçãoDados!C1709,1,29,"HM"),ISNUMBER(SEARCH("HM",ExtraçãoDados!C1709,1)),REPLACE(ExtraçãoDados!C1709,1,29,"HM"),ISNUMBER(SEARCH("SECÇÃO DE APÓSITOS",ExtraçãoDados!C1709,1)),REPLACE(ExtraçãoDados!C1709,1,29,"HM"))</f>
        <v>#N/A</v>
      </c>
      <c r="E1709" s="4" t="e" cm="1">
        <f t="array" ref="E1709">_xlfn.IFS(LEN(ExtraçãoDados!B1709)=7,YEAR(ExtraçãoDados!D1709),LEN(ExtraçãoDados!B1709)=10,RIGHT(ExtraçãoDados!B1709,4),LEN(ExtraçãoDados!B1709)=9,YEAR(ExtraçãoDados!D1709),LEN(ExtraçãoDados!B1709)=8,YEAR(ExtraçãoDados!D1709),LEN(ExtraçãoDados!B1709)&gt;7,YEAR(ExtraçãoDados!D1709),LEN(ExtraçãoDados!B1709)&gt;5,YEAR(ExtraçãoDados!D1709),LEN(ExtraçãoDados!B1709)&gt;4,YEAR(ExtraçãoDados!D1709))</f>
        <v>#N/A</v>
      </c>
      <c r="F1709" s="4">
        <f>ExtraçãoDados!E1709</f>
        <v>0</v>
      </c>
    </row>
    <row r="1710" spans="1:6" x14ac:dyDescent="0.25">
      <c r="A1710" s="4">
        <f>ExtraçãoDados!A1710</f>
        <v>0</v>
      </c>
      <c r="B1710" s="4" t="str" cm="1">
        <f t="array" ref="B1710">_xlfn.IFS(LEN(ExtraçãoDados!B1710)=12,LEFT(ExtraçãoDados!B1710,3),LEN(ExtraçãoDados!B1710)=10,LEFT(ExtraçãoDados!B1710,5),LEN(ExtraçãoDados!B1710)&gt;19,0,LEN(ExtraçãoDados!B1710)=9,LEFT(ExtraçãoDados!B1710,4),LEN(ExtraçãoDados!B1710)=6,LEFT(ExtraçãoDados!B1710,3),LEN(ExtraçãoDados!B1710)&lt;5,LEFT(ExtraçãoDados!B1710,3),LEN(ExtraçãoDados!B1710)=8,LEFT(ExtraçãoDados!B1710,3),LEN(ExtraçãoDados!B1710)=5,LEFT(ExtraçãoDados!B1710,5),LEN(ExtraçãoDados!B1710)=11,LEFT(ExtraçãoDados!B1710,5),LEN(ExtraçãoDados!B1710)=7,RIGHT(ExtraçãoDados!B1710,6))</f>
        <v/>
      </c>
      <c r="C1710" s="4" t="e" cm="1">
        <f t="array" ref="C1710">_xlfn.IFS(LEN(B1710)=1,"ERRO",LEN(B1710)=2,_xlfn.CONCAT("000",B1710),LEN(B1710)=3,_xlfn.CONCAT("00",B1710),LEN(B1710)=4,_xlfn.CONCAT("0",B1710),LEN(B1710)=6,B1710,LEN(B1710)=7,B1710,LEN(B1710)=5,B1710)</f>
        <v>#N/A</v>
      </c>
      <c r="D1710" s="4" t="e" cm="1">
        <f t="array" ref="D1710">_xlfn.IFS(ExtraçãoDados!C1710={"Direcção de Abastecimento"},REPLACE(ExtraçãoDados!C1710="{Direcção de Abastecimento}",1,25,"DA"),ExtraçãoDados!C1710={"COMISSÃO CULTURAL DE LMARINHA"},REPLACE(ExtraçãoDados!C1710={"COMISSÃO CULTURAL DE LMARINHA"},1,28,"CCM"),ExtraçãoDados!C1710={"DIRECÇÃO DE NAVIOS"},REPLACE(ExtraçãoDados!C1710={"DIRECÇÃO DE NAVIOS"},1,28,"DN"),ExtraçãoDados!C1710={"ESQUADRILHA SUBMARINOS"},REPLACE(ExtraçãoDados!C1710={"ESQUADRILHA SUBMARINOS"},1,28,"ES"),ExtraçãoDados!C1710={"COMISSÃO MARINHA"},REPLACE(ExtraçãoDados!C1710={"COMISSÃO MARINHA"},1,28,"CCM"),ExtraçãoDados!C1710={"COMISSÃO CULTURAL DE MARINHA"},REPLACE(ExtraçãoDados!C1710={"COMISSÃO CULTURAL DE MARINHA"},1,28,"CCM"),ExtraçãoDados!C1710={"CCM"},REPLACE(ExtraçãoDados!C1710={"CCM"},1,28,"CCM"),ExtraçãoDados!C1710={"DN"},REPLACE(ExtraçãoDados!C1710={"DN"},1,28,"DN"),ExtraçãoDados!C1710={"ES"},REPLACE(ExtraçãoDados!C1710={"ES"},1,28,"ES"),ExtraçãoDados!C1710={"DA"},REPLACE(ExtraçãoDados!C1710={"DA"},1,28,"DA"),ExtraçãoDados!C1710={"DE: ESQUADRILHA SUBMARINOS"},REPLACE(ExtraçãoDados!C1710={"DE: ESQUADRILHA SUBMARINOS"},1,28,"ES"),ExtraçãoDados!C1710={"DE: COMISSÃO CULTURAL DE LMARINHA"},REPLACE(ExtraçãoDados!C1710={"DE: COMISSÃO CULTURAL DE LMARINHA"},1,28,"CCM"),ExtraçãoDados!C1710={"ON"},REPLACE(ExtraçãoDados!C1710={"ON"},1,28,"DN"),ExtraçãoDados!C1710={"ESQ. SUBMARINOS"},REPLACE(ExtraçãoDados!C1710={"ESQ. SUBMARINOS"},1,28,"ES"),ExtraçãoDados!C1710={"☒ irecção de Abastecimento"},REPLACE(ExtraçãoDados!C1710={"☒ irecção de Abastecimento"},1,28,"DA"),ExtraçãoDados!C1710={"Direcã d Abtit ço e asecmeno"},REPLACE(ExtraçãoDados!C1710={"Direcã d Abtit ço e asecmeno"},1,28,"DA"),ExtraçãoDados!C1710={"Diecã d Abtit rço e asecmeno"},REPLACE(ExtraçãoDados!C1710={"Diecã d Abtit rço e asecmeno"},1,28,"DA"),ISNUMBER(SEARCH("COMISSÃO",ExtraçãoDados!C1710,1)),REPLACE(ExtraçãoDados!C1710,1,29,"CCM"),ISNUMBER(SEARCH("DN/DIL/DRT1",ExtraçãoDados!C1710,1)),REPLACE(ExtraçãoDados!C1710,1,29,"DN"),ISNUMBER(SEARCH("DIRECÇAO DE NAVIOS",ExtraçãoDados!C1710,1)),REPLACE(ExtraçãoDados!C1710,1,29,"DN"),ISNUMBER(SEARCH("ESQUADRILHA SUBMARIN",ExtraçãoDados!C1710,1)),REPLACE(ExtraçãoDados!C1710,1,29,"ES"),ISNUMBER(SEARCH("DN",ExtraçãoDados!C1710,1)),REPLACE(ExtraçãoDados!C1710,1,29,"DN"),ISNUMBER(SEARCH("DIRECÇÃO",ExtraçãoDados!C1710,1)),REPLACE(ExtraçãoDados!C1710,1,29,"DN"),ISNUMBER(SEARCH("DIRECÇA0",ExtraçãoDados!C1710,1)),REPLACE(ExtraçãoDados!C1710,1,29,"DN"),ISNUMBER(SEARCH("DIRE",ExtraçãoDados!C1710,1)),REPLACE(ExtraçãoDados!C1710,1,29,"DN"),ISNUMBER(SEARCH("ESQUADRILHA",ExtraçãoDados!C1710,1)),REPLACE(ExtraçãoDados!C1710,1,29,"ES"),ISNUMBER(SEARCH("HOSPITAL DA MARINHA",ExtraçãoDados!C1710,1)),REPLACE(ExtraçãoDados!C1710,1,29,"HM"),ISNUMBER(SEARCH("HOSPITAL",ExtraçãoDados!C1710,1)),REPLACE(ExtraçãoDados!C1710,1,29,"HM"),ISNUMBER(SEARCH("HM",ExtraçãoDados!C1710,1)),REPLACE(ExtraçãoDados!C1710,1,29,"HM"),ISNUMBER(SEARCH("SECÇÃO DE APÓSITOS",ExtraçãoDados!C1710,1)),REPLACE(ExtraçãoDados!C1710,1,29,"HM"))</f>
        <v>#N/A</v>
      </c>
      <c r="E1710" s="4" t="e" cm="1">
        <f t="array" ref="E1710">_xlfn.IFS(LEN(ExtraçãoDados!B1710)=7,YEAR(ExtraçãoDados!D1710),LEN(ExtraçãoDados!B1710)=10,RIGHT(ExtraçãoDados!B1710,4),LEN(ExtraçãoDados!B1710)=9,YEAR(ExtraçãoDados!D1710),LEN(ExtraçãoDados!B1710)=8,YEAR(ExtraçãoDados!D1710),LEN(ExtraçãoDados!B1710)&gt;7,YEAR(ExtraçãoDados!D1710),LEN(ExtraçãoDados!B1710)&gt;5,YEAR(ExtraçãoDados!D1710),LEN(ExtraçãoDados!B1710)&gt;4,YEAR(ExtraçãoDados!D1710))</f>
        <v>#N/A</v>
      </c>
      <c r="F1710" s="4">
        <f>ExtraçãoDados!E1710</f>
        <v>0</v>
      </c>
    </row>
    <row r="1711" spans="1:6" x14ac:dyDescent="0.25">
      <c r="A1711" s="4">
        <f>ExtraçãoDados!A1711</f>
        <v>0</v>
      </c>
      <c r="B1711" s="4" t="str" cm="1">
        <f t="array" ref="B1711">_xlfn.IFS(LEN(ExtraçãoDados!B1711)=12,LEFT(ExtraçãoDados!B1711,3),LEN(ExtraçãoDados!B1711)=10,LEFT(ExtraçãoDados!B1711,5),LEN(ExtraçãoDados!B1711)&gt;19,0,LEN(ExtraçãoDados!B1711)=9,LEFT(ExtraçãoDados!B1711,4),LEN(ExtraçãoDados!B1711)=6,LEFT(ExtraçãoDados!B1711,3),LEN(ExtraçãoDados!B1711)&lt;5,LEFT(ExtraçãoDados!B1711,3),LEN(ExtraçãoDados!B1711)=8,LEFT(ExtraçãoDados!B1711,3),LEN(ExtraçãoDados!B1711)=5,LEFT(ExtraçãoDados!B1711,5),LEN(ExtraçãoDados!B1711)=11,LEFT(ExtraçãoDados!B1711,5),LEN(ExtraçãoDados!B1711)=7,RIGHT(ExtraçãoDados!B1711,6))</f>
        <v/>
      </c>
      <c r="C1711" s="4" t="e" cm="1">
        <f t="array" ref="C1711">_xlfn.IFS(LEN(B1711)=1,"ERRO",LEN(B1711)=2,_xlfn.CONCAT("000",B1711),LEN(B1711)=3,_xlfn.CONCAT("00",B1711),LEN(B1711)=4,_xlfn.CONCAT("0",B1711),LEN(B1711)=6,B1711,LEN(B1711)=7,B1711,LEN(B1711)=5,B1711)</f>
        <v>#N/A</v>
      </c>
      <c r="D1711" s="4" t="e" cm="1">
        <f t="array" ref="D1711">_xlfn.IFS(ExtraçãoDados!C1711={"Direcção de Abastecimento"},REPLACE(ExtraçãoDados!C1711="{Direcção de Abastecimento}",1,25,"DA"),ExtraçãoDados!C1711={"COMISSÃO CULTURAL DE LMARINHA"},REPLACE(ExtraçãoDados!C1711={"COMISSÃO CULTURAL DE LMARINHA"},1,28,"CCM"),ExtraçãoDados!C1711={"DIRECÇÃO DE NAVIOS"},REPLACE(ExtraçãoDados!C1711={"DIRECÇÃO DE NAVIOS"},1,28,"DN"),ExtraçãoDados!C1711={"ESQUADRILHA SUBMARINOS"},REPLACE(ExtraçãoDados!C1711={"ESQUADRILHA SUBMARINOS"},1,28,"ES"),ExtraçãoDados!C1711={"COMISSÃO MARINHA"},REPLACE(ExtraçãoDados!C1711={"COMISSÃO MARINHA"},1,28,"CCM"),ExtraçãoDados!C1711={"COMISSÃO CULTURAL DE MARINHA"},REPLACE(ExtraçãoDados!C1711={"COMISSÃO CULTURAL DE MARINHA"},1,28,"CCM"),ExtraçãoDados!C1711={"CCM"},REPLACE(ExtraçãoDados!C1711={"CCM"},1,28,"CCM"),ExtraçãoDados!C1711={"DN"},REPLACE(ExtraçãoDados!C1711={"DN"},1,28,"DN"),ExtraçãoDados!C1711={"ES"},REPLACE(ExtraçãoDados!C1711={"ES"},1,28,"ES"),ExtraçãoDados!C1711={"DA"},REPLACE(ExtraçãoDados!C1711={"DA"},1,28,"DA"),ExtraçãoDados!C1711={"DE: ESQUADRILHA SUBMARINOS"},REPLACE(ExtraçãoDados!C1711={"DE: ESQUADRILHA SUBMARINOS"},1,28,"ES"),ExtraçãoDados!C1711={"DE: COMISSÃO CULTURAL DE LMARINHA"},REPLACE(ExtraçãoDados!C1711={"DE: COMISSÃO CULTURAL DE LMARINHA"},1,28,"CCM"),ExtraçãoDados!C1711={"ON"},REPLACE(ExtraçãoDados!C1711={"ON"},1,28,"DN"),ExtraçãoDados!C1711={"ESQ. SUBMARINOS"},REPLACE(ExtraçãoDados!C1711={"ESQ. SUBMARINOS"},1,28,"ES"),ExtraçãoDados!C1711={"☒ irecção de Abastecimento"},REPLACE(ExtraçãoDados!C1711={"☒ irecção de Abastecimento"},1,28,"DA"),ExtraçãoDados!C1711={"Direcã d Abtit ço e asecmeno"},REPLACE(ExtraçãoDados!C1711={"Direcã d Abtit ço e asecmeno"},1,28,"DA"),ExtraçãoDados!C1711={"Diecã d Abtit rço e asecmeno"},REPLACE(ExtraçãoDados!C1711={"Diecã d Abtit rço e asecmeno"},1,28,"DA"),ISNUMBER(SEARCH("COMISSÃO",ExtraçãoDados!C1711,1)),REPLACE(ExtraçãoDados!C1711,1,29,"CCM"),ISNUMBER(SEARCH("DN/DIL/DRT1",ExtraçãoDados!C1711,1)),REPLACE(ExtraçãoDados!C1711,1,29,"DN"),ISNUMBER(SEARCH("DIRECÇAO DE NAVIOS",ExtraçãoDados!C1711,1)),REPLACE(ExtraçãoDados!C1711,1,29,"DN"),ISNUMBER(SEARCH("ESQUADRILHA SUBMARIN",ExtraçãoDados!C1711,1)),REPLACE(ExtraçãoDados!C1711,1,29,"ES"),ISNUMBER(SEARCH("DN",ExtraçãoDados!C1711,1)),REPLACE(ExtraçãoDados!C1711,1,29,"DN"),ISNUMBER(SEARCH("DIRECÇÃO",ExtraçãoDados!C1711,1)),REPLACE(ExtraçãoDados!C1711,1,29,"DN"),ISNUMBER(SEARCH("DIRECÇA0",ExtraçãoDados!C1711,1)),REPLACE(ExtraçãoDados!C1711,1,29,"DN"),ISNUMBER(SEARCH("DIRE",ExtraçãoDados!C1711,1)),REPLACE(ExtraçãoDados!C1711,1,29,"DN"),ISNUMBER(SEARCH("ESQUADRILHA",ExtraçãoDados!C1711,1)),REPLACE(ExtraçãoDados!C1711,1,29,"ES"),ISNUMBER(SEARCH("HOSPITAL DA MARINHA",ExtraçãoDados!C1711,1)),REPLACE(ExtraçãoDados!C1711,1,29,"HM"),ISNUMBER(SEARCH("HOSPITAL",ExtraçãoDados!C1711,1)),REPLACE(ExtraçãoDados!C1711,1,29,"HM"),ISNUMBER(SEARCH("HM",ExtraçãoDados!C1711,1)),REPLACE(ExtraçãoDados!C1711,1,29,"HM"),ISNUMBER(SEARCH("SECÇÃO DE APÓSITOS",ExtraçãoDados!C1711,1)),REPLACE(ExtraçãoDados!C1711,1,29,"HM"))</f>
        <v>#N/A</v>
      </c>
      <c r="E1711" s="4" t="e" cm="1">
        <f t="array" ref="E1711">_xlfn.IFS(LEN(ExtraçãoDados!B1711)=7,YEAR(ExtraçãoDados!D1711),LEN(ExtraçãoDados!B1711)=10,RIGHT(ExtraçãoDados!B1711,4),LEN(ExtraçãoDados!B1711)=9,YEAR(ExtraçãoDados!D1711),LEN(ExtraçãoDados!B1711)=8,YEAR(ExtraçãoDados!D1711),LEN(ExtraçãoDados!B1711)&gt;7,YEAR(ExtraçãoDados!D1711),LEN(ExtraçãoDados!B1711)&gt;5,YEAR(ExtraçãoDados!D1711),LEN(ExtraçãoDados!B1711)&gt;4,YEAR(ExtraçãoDados!D1711))</f>
        <v>#N/A</v>
      </c>
      <c r="F1711" s="4">
        <f>ExtraçãoDados!E1711</f>
        <v>0</v>
      </c>
    </row>
    <row r="1712" spans="1:6" x14ac:dyDescent="0.25">
      <c r="A1712" s="4">
        <f>ExtraçãoDados!A1712</f>
        <v>0</v>
      </c>
      <c r="B1712" s="4" t="str" cm="1">
        <f t="array" ref="B1712">_xlfn.IFS(LEN(ExtraçãoDados!B1712)=12,LEFT(ExtraçãoDados!B1712,3),LEN(ExtraçãoDados!B1712)=10,LEFT(ExtraçãoDados!B1712,5),LEN(ExtraçãoDados!B1712)&gt;19,0,LEN(ExtraçãoDados!B1712)=9,LEFT(ExtraçãoDados!B1712,4),LEN(ExtraçãoDados!B1712)=6,LEFT(ExtraçãoDados!B1712,3),LEN(ExtraçãoDados!B1712)&lt;5,LEFT(ExtraçãoDados!B1712,3),LEN(ExtraçãoDados!B1712)=8,LEFT(ExtraçãoDados!B1712,3),LEN(ExtraçãoDados!B1712)=5,LEFT(ExtraçãoDados!B1712,5),LEN(ExtraçãoDados!B1712)=11,LEFT(ExtraçãoDados!B1712,5),LEN(ExtraçãoDados!B1712)=7,RIGHT(ExtraçãoDados!B1712,6))</f>
        <v/>
      </c>
      <c r="C1712" s="4" t="e" cm="1">
        <f t="array" ref="C1712">_xlfn.IFS(LEN(B1712)=1,"ERRO",LEN(B1712)=2,_xlfn.CONCAT("000",B1712),LEN(B1712)=3,_xlfn.CONCAT("00",B1712),LEN(B1712)=4,_xlfn.CONCAT("0",B1712),LEN(B1712)=6,B1712,LEN(B1712)=7,B1712,LEN(B1712)=5,B1712)</f>
        <v>#N/A</v>
      </c>
      <c r="D1712" s="4" t="e" cm="1">
        <f t="array" ref="D1712">_xlfn.IFS(ExtraçãoDados!C1712={"Direcção de Abastecimento"},REPLACE(ExtraçãoDados!C1712="{Direcção de Abastecimento}",1,25,"DA"),ExtraçãoDados!C1712={"COMISSÃO CULTURAL DE LMARINHA"},REPLACE(ExtraçãoDados!C1712={"COMISSÃO CULTURAL DE LMARINHA"},1,28,"CCM"),ExtraçãoDados!C1712={"DIRECÇÃO DE NAVIOS"},REPLACE(ExtraçãoDados!C1712={"DIRECÇÃO DE NAVIOS"},1,28,"DN"),ExtraçãoDados!C1712={"ESQUADRILHA SUBMARINOS"},REPLACE(ExtraçãoDados!C1712={"ESQUADRILHA SUBMARINOS"},1,28,"ES"),ExtraçãoDados!C1712={"COMISSÃO MARINHA"},REPLACE(ExtraçãoDados!C1712={"COMISSÃO MARINHA"},1,28,"CCM"),ExtraçãoDados!C1712={"COMISSÃO CULTURAL DE MARINHA"},REPLACE(ExtraçãoDados!C1712={"COMISSÃO CULTURAL DE MARINHA"},1,28,"CCM"),ExtraçãoDados!C1712={"CCM"},REPLACE(ExtraçãoDados!C1712={"CCM"},1,28,"CCM"),ExtraçãoDados!C1712={"DN"},REPLACE(ExtraçãoDados!C1712={"DN"},1,28,"DN"),ExtraçãoDados!C1712={"ES"},REPLACE(ExtraçãoDados!C1712={"ES"},1,28,"ES"),ExtraçãoDados!C1712={"DA"},REPLACE(ExtraçãoDados!C1712={"DA"},1,28,"DA"),ExtraçãoDados!C1712={"DE: ESQUADRILHA SUBMARINOS"},REPLACE(ExtraçãoDados!C1712={"DE: ESQUADRILHA SUBMARINOS"},1,28,"ES"),ExtraçãoDados!C1712={"DE: COMISSÃO CULTURAL DE LMARINHA"},REPLACE(ExtraçãoDados!C1712={"DE: COMISSÃO CULTURAL DE LMARINHA"},1,28,"CCM"),ExtraçãoDados!C1712={"ON"},REPLACE(ExtraçãoDados!C1712={"ON"},1,28,"DN"),ExtraçãoDados!C1712={"ESQ. SUBMARINOS"},REPLACE(ExtraçãoDados!C1712={"ESQ. SUBMARINOS"},1,28,"ES"),ExtraçãoDados!C1712={"☒ irecção de Abastecimento"},REPLACE(ExtraçãoDados!C1712={"☒ irecção de Abastecimento"},1,28,"DA"),ExtraçãoDados!C1712={"Direcã d Abtit ço e asecmeno"},REPLACE(ExtraçãoDados!C1712={"Direcã d Abtit ço e asecmeno"},1,28,"DA"),ExtraçãoDados!C1712={"Diecã d Abtit rço e asecmeno"},REPLACE(ExtraçãoDados!C1712={"Diecã d Abtit rço e asecmeno"},1,28,"DA"),ISNUMBER(SEARCH("COMISSÃO",ExtraçãoDados!C1712,1)),REPLACE(ExtraçãoDados!C1712,1,29,"CCM"),ISNUMBER(SEARCH("DN/DIL/DRT1",ExtraçãoDados!C1712,1)),REPLACE(ExtraçãoDados!C1712,1,29,"DN"),ISNUMBER(SEARCH("DIRECÇAO DE NAVIOS",ExtraçãoDados!C1712,1)),REPLACE(ExtraçãoDados!C1712,1,29,"DN"),ISNUMBER(SEARCH("ESQUADRILHA SUBMARIN",ExtraçãoDados!C1712,1)),REPLACE(ExtraçãoDados!C1712,1,29,"ES"),ISNUMBER(SEARCH("DN",ExtraçãoDados!C1712,1)),REPLACE(ExtraçãoDados!C1712,1,29,"DN"),ISNUMBER(SEARCH("DIRECÇÃO",ExtraçãoDados!C1712,1)),REPLACE(ExtraçãoDados!C1712,1,29,"DN"),ISNUMBER(SEARCH("DIRECÇA0",ExtraçãoDados!C1712,1)),REPLACE(ExtraçãoDados!C1712,1,29,"DN"),ISNUMBER(SEARCH("DIRE",ExtraçãoDados!C1712,1)),REPLACE(ExtraçãoDados!C1712,1,29,"DN"),ISNUMBER(SEARCH("ESQUADRILHA",ExtraçãoDados!C1712,1)),REPLACE(ExtraçãoDados!C1712,1,29,"ES"),ISNUMBER(SEARCH("HOSPITAL DA MARINHA",ExtraçãoDados!C1712,1)),REPLACE(ExtraçãoDados!C1712,1,29,"HM"),ISNUMBER(SEARCH("HOSPITAL",ExtraçãoDados!C1712,1)),REPLACE(ExtraçãoDados!C1712,1,29,"HM"),ISNUMBER(SEARCH("HM",ExtraçãoDados!C1712,1)),REPLACE(ExtraçãoDados!C1712,1,29,"HM"),ISNUMBER(SEARCH("SECÇÃO DE APÓSITOS",ExtraçãoDados!C1712,1)),REPLACE(ExtraçãoDados!C1712,1,29,"HM"))</f>
        <v>#N/A</v>
      </c>
      <c r="E1712" s="4" t="e" cm="1">
        <f t="array" ref="E1712">_xlfn.IFS(LEN(ExtraçãoDados!B1712)=7,YEAR(ExtraçãoDados!D1712),LEN(ExtraçãoDados!B1712)=10,RIGHT(ExtraçãoDados!B1712,4),LEN(ExtraçãoDados!B1712)=9,YEAR(ExtraçãoDados!D1712),LEN(ExtraçãoDados!B1712)=8,YEAR(ExtraçãoDados!D1712),LEN(ExtraçãoDados!B1712)&gt;7,YEAR(ExtraçãoDados!D1712),LEN(ExtraçãoDados!B1712)&gt;5,YEAR(ExtraçãoDados!D1712),LEN(ExtraçãoDados!B1712)&gt;4,YEAR(ExtraçãoDados!D1712))</f>
        <v>#N/A</v>
      </c>
      <c r="F1712" s="4">
        <f>ExtraçãoDados!E1712</f>
        <v>0</v>
      </c>
    </row>
    <row r="1713" spans="1:6" x14ac:dyDescent="0.25">
      <c r="A1713" s="4">
        <f>ExtraçãoDados!A1713</f>
        <v>0</v>
      </c>
      <c r="B1713" s="4" t="str" cm="1">
        <f t="array" ref="B1713">_xlfn.IFS(LEN(ExtraçãoDados!B1713)=12,LEFT(ExtraçãoDados!B1713,3),LEN(ExtraçãoDados!B1713)=10,LEFT(ExtraçãoDados!B1713,5),LEN(ExtraçãoDados!B1713)&gt;19,0,LEN(ExtraçãoDados!B1713)=9,LEFT(ExtraçãoDados!B1713,4),LEN(ExtraçãoDados!B1713)=6,LEFT(ExtraçãoDados!B1713,3),LEN(ExtraçãoDados!B1713)&lt;5,LEFT(ExtraçãoDados!B1713,3),LEN(ExtraçãoDados!B1713)=8,LEFT(ExtraçãoDados!B1713,3),LEN(ExtraçãoDados!B1713)=5,LEFT(ExtraçãoDados!B1713,5),LEN(ExtraçãoDados!B1713)=11,LEFT(ExtraçãoDados!B1713,5),LEN(ExtraçãoDados!B1713)=7,RIGHT(ExtraçãoDados!B1713,6))</f>
        <v/>
      </c>
      <c r="C1713" s="4" t="e" cm="1">
        <f t="array" ref="C1713">_xlfn.IFS(LEN(B1713)=1,"ERRO",LEN(B1713)=2,_xlfn.CONCAT("000",B1713),LEN(B1713)=3,_xlfn.CONCAT("00",B1713),LEN(B1713)=4,_xlfn.CONCAT("0",B1713),LEN(B1713)=6,B1713,LEN(B1713)=7,B1713,LEN(B1713)=5,B1713)</f>
        <v>#N/A</v>
      </c>
      <c r="D1713" s="4" t="e" cm="1">
        <f t="array" ref="D1713">_xlfn.IFS(ExtraçãoDados!C1713={"Direcção de Abastecimento"},REPLACE(ExtraçãoDados!C1713="{Direcção de Abastecimento}",1,25,"DA"),ExtraçãoDados!C1713={"COMISSÃO CULTURAL DE LMARINHA"},REPLACE(ExtraçãoDados!C1713={"COMISSÃO CULTURAL DE LMARINHA"},1,28,"CCM"),ExtraçãoDados!C1713={"DIRECÇÃO DE NAVIOS"},REPLACE(ExtraçãoDados!C1713={"DIRECÇÃO DE NAVIOS"},1,28,"DN"),ExtraçãoDados!C1713={"ESQUADRILHA SUBMARINOS"},REPLACE(ExtraçãoDados!C1713={"ESQUADRILHA SUBMARINOS"},1,28,"ES"),ExtraçãoDados!C1713={"COMISSÃO MARINHA"},REPLACE(ExtraçãoDados!C1713={"COMISSÃO MARINHA"},1,28,"CCM"),ExtraçãoDados!C1713={"COMISSÃO CULTURAL DE MARINHA"},REPLACE(ExtraçãoDados!C1713={"COMISSÃO CULTURAL DE MARINHA"},1,28,"CCM"),ExtraçãoDados!C1713={"CCM"},REPLACE(ExtraçãoDados!C1713={"CCM"},1,28,"CCM"),ExtraçãoDados!C1713={"DN"},REPLACE(ExtraçãoDados!C1713={"DN"},1,28,"DN"),ExtraçãoDados!C1713={"ES"},REPLACE(ExtraçãoDados!C1713={"ES"},1,28,"ES"),ExtraçãoDados!C1713={"DA"},REPLACE(ExtraçãoDados!C1713={"DA"},1,28,"DA"),ExtraçãoDados!C1713={"DE: ESQUADRILHA SUBMARINOS"},REPLACE(ExtraçãoDados!C1713={"DE: ESQUADRILHA SUBMARINOS"},1,28,"ES"),ExtraçãoDados!C1713={"DE: COMISSÃO CULTURAL DE LMARINHA"},REPLACE(ExtraçãoDados!C1713={"DE: COMISSÃO CULTURAL DE LMARINHA"},1,28,"CCM"),ExtraçãoDados!C1713={"ON"},REPLACE(ExtraçãoDados!C1713={"ON"},1,28,"DN"),ExtraçãoDados!C1713={"ESQ. SUBMARINOS"},REPLACE(ExtraçãoDados!C1713={"ESQ. SUBMARINOS"},1,28,"ES"),ExtraçãoDados!C1713={"☒ irecção de Abastecimento"},REPLACE(ExtraçãoDados!C1713={"☒ irecção de Abastecimento"},1,28,"DA"),ExtraçãoDados!C1713={"Direcã d Abtit ço e asecmeno"},REPLACE(ExtraçãoDados!C1713={"Direcã d Abtit ço e asecmeno"},1,28,"DA"),ExtraçãoDados!C1713={"Diecã d Abtit rço e asecmeno"},REPLACE(ExtraçãoDados!C1713={"Diecã d Abtit rço e asecmeno"},1,28,"DA"),ISNUMBER(SEARCH("COMISSÃO",ExtraçãoDados!C1713,1)),REPLACE(ExtraçãoDados!C1713,1,29,"CCM"),ISNUMBER(SEARCH("DN/DIL/DRT1",ExtraçãoDados!C1713,1)),REPLACE(ExtraçãoDados!C1713,1,29,"DN"),ISNUMBER(SEARCH("DIRECÇAO DE NAVIOS",ExtraçãoDados!C1713,1)),REPLACE(ExtraçãoDados!C1713,1,29,"DN"),ISNUMBER(SEARCH("ESQUADRILHA SUBMARIN",ExtraçãoDados!C1713,1)),REPLACE(ExtraçãoDados!C1713,1,29,"ES"),ISNUMBER(SEARCH("DN",ExtraçãoDados!C1713,1)),REPLACE(ExtraçãoDados!C1713,1,29,"DN"),ISNUMBER(SEARCH("DIRECÇÃO",ExtraçãoDados!C1713,1)),REPLACE(ExtraçãoDados!C1713,1,29,"DN"),ISNUMBER(SEARCH("DIRECÇA0",ExtraçãoDados!C1713,1)),REPLACE(ExtraçãoDados!C1713,1,29,"DN"),ISNUMBER(SEARCH("DIRE",ExtraçãoDados!C1713,1)),REPLACE(ExtraçãoDados!C1713,1,29,"DN"),ISNUMBER(SEARCH("ESQUADRILHA",ExtraçãoDados!C1713,1)),REPLACE(ExtraçãoDados!C1713,1,29,"ES"),ISNUMBER(SEARCH("HOSPITAL DA MARINHA",ExtraçãoDados!C1713,1)),REPLACE(ExtraçãoDados!C1713,1,29,"HM"),ISNUMBER(SEARCH("HOSPITAL",ExtraçãoDados!C1713,1)),REPLACE(ExtraçãoDados!C1713,1,29,"HM"),ISNUMBER(SEARCH("HM",ExtraçãoDados!C1713,1)),REPLACE(ExtraçãoDados!C1713,1,29,"HM"),ISNUMBER(SEARCH("SECÇÃO DE APÓSITOS",ExtraçãoDados!C1713,1)),REPLACE(ExtraçãoDados!C1713,1,29,"HM"))</f>
        <v>#N/A</v>
      </c>
      <c r="E1713" s="4" t="e" cm="1">
        <f t="array" ref="E1713">_xlfn.IFS(LEN(ExtraçãoDados!B1713)=7,YEAR(ExtraçãoDados!D1713),LEN(ExtraçãoDados!B1713)=10,RIGHT(ExtraçãoDados!B1713,4),LEN(ExtraçãoDados!B1713)=9,YEAR(ExtraçãoDados!D1713),LEN(ExtraçãoDados!B1713)=8,YEAR(ExtraçãoDados!D1713),LEN(ExtraçãoDados!B1713)&gt;7,YEAR(ExtraçãoDados!D1713),LEN(ExtraçãoDados!B1713)&gt;5,YEAR(ExtraçãoDados!D1713),LEN(ExtraçãoDados!B1713)&gt;4,YEAR(ExtraçãoDados!D1713))</f>
        <v>#N/A</v>
      </c>
      <c r="F1713" s="4">
        <f>ExtraçãoDados!E1713</f>
        <v>0</v>
      </c>
    </row>
    <row r="1714" spans="1:6" x14ac:dyDescent="0.25">
      <c r="A1714" s="4">
        <f>ExtraçãoDados!A1714</f>
        <v>0</v>
      </c>
      <c r="B1714" s="4" t="str" cm="1">
        <f t="array" ref="B1714">_xlfn.IFS(LEN(ExtraçãoDados!B1714)=12,LEFT(ExtraçãoDados!B1714,3),LEN(ExtraçãoDados!B1714)=10,LEFT(ExtraçãoDados!B1714,5),LEN(ExtraçãoDados!B1714)&gt;19,0,LEN(ExtraçãoDados!B1714)=9,LEFT(ExtraçãoDados!B1714,4),LEN(ExtraçãoDados!B1714)=6,LEFT(ExtraçãoDados!B1714,3),LEN(ExtraçãoDados!B1714)&lt;5,LEFT(ExtraçãoDados!B1714,3),LEN(ExtraçãoDados!B1714)=8,LEFT(ExtraçãoDados!B1714,3),LEN(ExtraçãoDados!B1714)=5,LEFT(ExtraçãoDados!B1714,5),LEN(ExtraçãoDados!B1714)=11,LEFT(ExtraçãoDados!B1714,5),LEN(ExtraçãoDados!B1714)=7,RIGHT(ExtraçãoDados!B1714,6))</f>
        <v/>
      </c>
      <c r="C1714" s="4" t="e" cm="1">
        <f t="array" ref="C1714">_xlfn.IFS(LEN(B1714)=1,"ERRO",LEN(B1714)=2,_xlfn.CONCAT("000",B1714),LEN(B1714)=3,_xlfn.CONCAT("00",B1714),LEN(B1714)=4,_xlfn.CONCAT("0",B1714),LEN(B1714)=6,B1714,LEN(B1714)=7,B1714,LEN(B1714)=5,B1714)</f>
        <v>#N/A</v>
      </c>
      <c r="D1714" s="4" t="e" cm="1">
        <f t="array" ref="D1714">_xlfn.IFS(ExtraçãoDados!C1714={"Direcção de Abastecimento"},REPLACE(ExtraçãoDados!C1714="{Direcção de Abastecimento}",1,25,"DA"),ExtraçãoDados!C1714={"COMISSÃO CULTURAL DE LMARINHA"},REPLACE(ExtraçãoDados!C1714={"COMISSÃO CULTURAL DE LMARINHA"},1,28,"CCM"),ExtraçãoDados!C1714={"DIRECÇÃO DE NAVIOS"},REPLACE(ExtraçãoDados!C1714={"DIRECÇÃO DE NAVIOS"},1,28,"DN"),ExtraçãoDados!C1714={"ESQUADRILHA SUBMARINOS"},REPLACE(ExtraçãoDados!C1714={"ESQUADRILHA SUBMARINOS"},1,28,"ES"),ExtraçãoDados!C1714={"COMISSÃO MARINHA"},REPLACE(ExtraçãoDados!C1714={"COMISSÃO MARINHA"},1,28,"CCM"),ExtraçãoDados!C1714={"COMISSÃO CULTURAL DE MARINHA"},REPLACE(ExtraçãoDados!C1714={"COMISSÃO CULTURAL DE MARINHA"},1,28,"CCM"),ExtraçãoDados!C1714={"CCM"},REPLACE(ExtraçãoDados!C1714={"CCM"},1,28,"CCM"),ExtraçãoDados!C1714={"DN"},REPLACE(ExtraçãoDados!C1714={"DN"},1,28,"DN"),ExtraçãoDados!C1714={"ES"},REPLACE(ExtraçãoDados!C1714={"ES"},1,28,"ES"),ExtraçãoDados!C1714={"DA"},REPLACE(ExtraçãoDados!C1714={"DA"},1,28,"DA"),ExtraçãoDados!C1714={"DE: ESQUADRILHA SUBMARINOS"},REPLACE(ExtraçãoDados!C1714={"DE: ESQUADRILHA SUBMARINOS"},1,28,"ES"),ExtraçãoDados!C1714={"DE: COMISSÃO CULTURAL DE LMARINHA"},REPLACE(ExtraçãoDados!C1714={"DE: COMISSÃO CULTURAL DE LMARINHA"},1,28,"CCM"),ExtraçãoDados!C1714={"ON"},REPLACE(ExtraçãoDados!C1714={"ON"},1,28,"DN"),ExtraçãoDados!C1714={"ESQ. SUBMARINOS"},REPLACE(ExtraçãoDados!C1714={"ESQ. SUBMARINOS"},1,28,"ES"),ExtraçãoDados!C1714={"☒ irecção de Abastecimento"},REPLACE(ExtraçãoDados!C1714={"☒ irecção de Abastecimento"},1,28,"DA"),ExtraçãoDados!C1714={"Direcã d Abtit ço e asecmeno"},REPLACE(ExtraçãoDados!C1714={"Direcã d Abtit ço e asecmeno"},1,28,"DA"),ExtraçãoDados!C1714={"Diecã d Abtit rço e asecmeno"},REPLACE(ExtraçãoDados!C1714={"Diecã d Abtit rço e asecmeno"},1,28,"DA"),ISNUMBER(SEARCH("COMISSÃO",ExtraçãoDados!C1714,1)),REPLACE(ExtraçãoDados!C1714,1,29,"CCM"),ISNUMBER(SEARCH("DN/DIL/DRT1",ExtraçãoDados!C1714,1)),REPLACE(ExtraçãoDados!C1714,1,29,"DN"),ISNUMBER(SEARCH("DIRECÇAO DE NAVIOS",ExtraçãoDados!C1714,1)),REPLACE(ExtraçãoDados!C1714,1,29,"DN"),ISNUMBER(SEARCH("ESQUADRILHA SUBMARIN",ExtraçãoDados!C1714,1)),REPLACE(ExtraçãoDados!C1714,1,29,"ES"),ISNUMBER(SEARCH("DN",ExtraçãoDados!C1714,1)),REPLACE(ExtraçãoDados!C1714,1,29,"DN"),ISNUMBER(SEARCH("DIRECÇÃO",ExtraçãoDados!C1714,1)),REPLACE(ExtraçãoDados!C1714,1,29,"DN"),ISNUMBER(SEARCH("DIRECÇA0",ExtraçãoDados!C1714,1)),REPLACE(ExtraçãoDados!C1714,1,29,"DN"),ISNUMBER(SEARCH("DIRE",ExtraçãoDados!C1714,1)),REPLACE(ExtraçãoDados!C1714,1,29,"DN"),ISNUMBER(SEARCH("ESQUADRILHA",ExtraçãoDados!C1714,1)),REPLACE(ExtraçãoDados!C1714,1,29,"ES"),ISNUMBER(SEARCH("HOSPITAL DA MARINHA",ExtraçãoDados!C1714,1)),REPLACE(ExtraçãoDados!C1714,1,29,"HM"),ISNUMBER(SEARCH("HOSPITAL",ExtraçãoDados!C1714,1)),REPLACE(ExtraçãoDados!C1714,1,29,"HM"),ISNUMBER(SEARCH("HM",ExtraçãoDados!C1714,1)),REPLACE(ExtraçãoDados!C1714,1,29,"HM"),ISNUMBER(SEARCH("SECÇÃO DE APÓSITOS",ExtraçãoDados!C1714,1)),REPLACE(ExtraçãoDados!C1714,1,29,"HM"))</f>
        <v>#N/A</v>
      </c>
      <c r="E1714" s="4" t="e" cm="1">
        <f t="array" ref="E1714">_xlfn.IFS(LEN(ExtraçãoDados!B1714)=7,YEAR(ExtraçãoDados!D1714),LEN(ExtraçãoDados!B1714)=10,RIGHT(ExtraçãoDados!B1714,4),LEN(ExtraçãoDados!B1714)=9,YEAR(ExtraçãoDados!D1714),LEN(ExtraçãoDados!B1714)=8,YEAR(ExtraçãoDados!D1714),LEN(ExtraçãoDados!B1714)&gt;7,YEAR(ExtraçãoDados!D1714),LEN(ExtraçãoDados!B1714)&gt;5,YEAR(ExtraçãoDados!D1714),LEN(ExtraçãoDados!B1714)&gt;4,YEAR(ExtraçãoDados!D1714))</f>
        <v>#N/A</v>
      </c>
      <c r="F1714" s="4">
        <f>ExtraçãoDados!E1714</f>
        <v>0</v>
      </c>
    </row>
    <row r="1715" spans="1:6" x14ac:dyDescent="0.25">
      <c r="A1715" s="4">
        <f>ExtraçãoDados!A1715</f>
        <v>0</v>
      </c>
      <c r="B1715" s="4" t="str" cm="1">
        <f t="array" ref="B1715">_xlfn.IFS(LEN(ExtraçãoDados!B1715)=12,LEFT(ExtraçãoDados!B1715,3),LEN(ExtraçãoDados!B1715)=10,LEFT(ExtraçãoDados!B1715,5),LEN(ExtraçãoDados!B1715)&gt;19,0,LEN(ExtraçãoDados!B1715)=9,LEFT(ExtraçãoDados!B1715,4),LEN(ExtraçãoDados!B1715)=6,LEFT(ExtraçãoDados!B1715,3),LEN(ExtraçãoDados!B1715)&lt;5,LEFT(ExtraçãoDados!B1715,3),LEN(ExtraçãoDados!B1715)=8,LEFT(ExtraçãoDados!B1715,3),LEN(ExtraçãoDados!B1715)=5,LEFT(ExtraçãoDados!B1715,5),LEN(ExtraçãoDados!B1715)=11,LEFT(ExtraçãoDados!B1715,5),LEN(ExtraçãoDados!B1715)=7,RIGHT(ExtraçãoDados!B1715,6))</f>
        <v/>
      </c>
      <c r="C1715" s="4" t="e" cm="1">
        <f t="array" ref="C1715">_xlfn.IFS(LEN(B1715)=1,"ERRO",LEN(B1715)=2,_xlfn.CONCAT("000",B1715),LEN(B1715)=3,_xlfn.CONCAT("00",B1715),LEN(B1715)=4,_xlfn.CONCAT("0",B1715),LEN(B1715)=6,B1715,LEN(B1715)=7,B1715,LEN(B1715)=5,B1715)</f>
        <v>#N/A</v>
      </c>
      <c r="D1715" s="4" t="e" cm="1">
        <f t="array" ref="D1715">_xlfn.IFS(ExtraçãoDados!C1715={"Direcção de Abastecimento"},REPLACE(ExtraçãoDados!C1715="{Direcção de Abastecimento}",1,25,"DA"),ExtraçãoDados!C1715={"COMISSÃO CULTURAL DE LMARINHA"},REPLACE(ExtraçãoDados!C1715={"COMISSÃO CULTURAL DE LMARINHA"},1,28,"CCM"),ExtraçãoDados!C1715={"DIRECÇÃO DE NAVIOS"},REPLACE(ExtraçãoDados!C1715={"DIRECÇÃO DE NAVIOS"},1,28,"DN"),ExtraçãoDados!C1715={"ESQUADRILHA SUBMARINOS"},REPLACE(ExtraçãoDados!C1715={"ESQUADRILHA SUBMARINOS"},1,28,"ES"),ExtraçãoDados!C1715={"COMISSÃO MARINHA"},REPLACE(ExtraçãoDados!C1715={"COMISSÃO MARINHA"},1,28,"CCM"),ExtraçãoDados!C1715={"COMISSÃO CULTURAL DE MARINHA"},REPLACE(ExtraçãoDados!C1715={"COMISSÃO CULTURAL DE MARINHA"},1,28,"CCM"),ExtraçãoDados!C1715={"CCM"},REPLACE(ExtraçãoDados!C1715={"CCM"},1,28,"CCM"),ExtraçãoDados!C1715={"DN"},REPLACE(ExtraçãoDados!C1715={"DN"},1,28,"DN"),ExtraçãoDados!C1715={"ES"},REPLACE(ExtraçãoDados!C1715={"ES"},1,28,"ES"),ExtraçãoDados!C1715={"DA"},REPLACE(ExtraçãoDados!C1715={"DA"},1,28,"DA"),ExtraçãoDados!C1715={"DE: ESQUADRILHA SUBMARINOS"},REPLACE(ExtraçãoDados!C1715={"DE: ESQUADRILHA SUBMARINOS"},1,28,"ES"),ExtraçãoDados!C1715={"DE: COMISSÃO CULTURAL DE LMARINHA"},REPLACE(ExtraçãoDados!C1715={"DE: COMISSÃO CULTURAL DE LMARINHA"},1,28,"CCM"),ExtraçãoDados!C1715={"ON"},REPLACE(ExtraçãoDados!C1715={"ON"},1,28,"DN"),ExtraçãoDados!C1715={"ESQ. SUBMARINOS"},REPLACE(ExtraçãoDados!C1715={"ESQ. SUBMARINOS"},1,28,"ES"),ExtraçãoDados!C1715={"☒ irecção de Abastecimento"},REPLACE(ExtraçãoDados!C1715={"☒ irecção de Abastecimento"},1,28,"DA"),ExtraçãoDados!C1715={"Direcã d Abtit ço e asecmeno"},REPLACE(ExtraçãoDados!C1715={"Direcã d Abtit ço e asecmeno"},1,28,"DA"),ExtraçãoDados!C1715={"Diecã d Abtit rço e asecmeno"},REPLACE(ExtraçãoDados!C1715={"Diecã d Abtit rço e asecmeno"},1,28,"DA"),ISNUMBER(SEARCH("COMISSÃO",ExtraçãoDados!C1715,1)),REPLACE(ExtraçãoDados!C1715,1,29,"CCM"),ISNUMBER(SEARCH("DN/DIL/DRT1",ExtraçãoDados!C1715,1)),REPLACE(ExtraçãoDados!C1715,1,29,"DN"),ISNUMBER(SEARCH("DIRECÇAO DE NAVIOS",ExtraçãoDados!C1715,1)),REPLACE(ExtraçãoDados!C1715,1,29,"DN"),ISNUMBER(SEARCH("ESQUADRILHA SUBMARIN",ExtraçãoDados!C1715,1)),REPLACE(ExtraçãoDados!C1715,1,29,"ES"),ISNUMBER(SEARCH("DN",ExtraçãoDados!C1715,1)),REPLACE(ExtraçãoDados!C1715,1,29,"DN"),ISNUMBER(SEARCH("DIRECÇÃO",ExtraçãoDados!C1715,1)),REPLACE(ExtraçãoDados!C1715,1,29,"DN"),ISNUMBER(SEARCH("DIRECÇA0",ExtraçãoDados!C1715,1)),REPLACE(ExtraçãoDados!C1715,1,29,"DN"),ISNUMBER(SEARCH("DIRE",ExtraçãoDados!C1715,1)),REPLACE(ExtraçãoDados!C1715,1,29,"DN"),ISNUMBER(SEARCH("ESQUADRILHA",ExtraçãoDados!C1715,1)),REPLACE(ExtraçãoDados!C1715,1,29,"ES"),ISNUMBER(SEARCH("HOSPITAL DA MARINHA",ExtraçãoDados!C1715,1)),REPLACE(ExtraçãoDados!C1715,1,29,"HM"),ISNUMBER(SEARCH("HOSPITAL",ExtraçãoDados!C1715,1)),REPLACE(ExtraçãoDados!C1715,1,29,"HM"),ISNUMBER(SEARCH("HM",ExtraçãoDados!C1715,1)),REPLACE(ExtraçãoDados!C1715,1,29,"HM"),ISNUMBER(SEARCH("SECÇÃO DE APÓSITOS",ExtraçãoDados!C1715,1)),REPLACE(ExtraçãoDados!C1715,1,29,"HM"))</f>
        <v>#N/A</v>
      </c>
      <c r="E1715" s="4" t="e" cm="1">
        <f t="array" ref="E1715">_xlfn.IFS(LEN(ExtraçãoDados!B1715)=7,YEAR(ExtraçãoDados!D1715),LEN(ExtraçãoDados!B1715)=10,RIGHT(ExtraçãoDados!B1715,4),LEN(ExtraçãoDados!B1715)=9,YEAR(ExtraçãoDados!D1715),LEN(ExtraçãoDados!B1715)=8,YEAR(ExtraçãoDados!D1715),LEN(ExtraçãoDados!B1715)&gt;7,YEAR(ExtraçãoDados!D1715),LEN(ExtraçãoDados!B1715)&gt;5,YEAR(ExtraçãoDados!D1715),LEN(ExtraçãoDados!B1715)&gt;4,YEAR(ExtraçãoDados!D1715))</f>
        <v>#N/A</v>
      </c>
      <c r="F1715" s="4">
        <f>ExtraçãoDados!E1715</f>
        <v>0</v>
      </c>
    </row>
    <row r="1716" spans="1:6" x14ac:dyDescent="0.25">
      <c r="A1716" s="4">
        <f>ExtraçãoDados!A1716</f>
        <v>0</v>
      </c>
      <c r="B1716" s="4" t="str" cm="1">
        <f t="array" ref="B1716">_xlfn.IFS(LEN(ExtraçãoDados!B1716)=12,LEFT(ExtraçãoDados!B1716,3),LEN(ExtraçãoDados!B1716)=10,LEFT(ExtraçãoDados!B1716,5),LEN(ExtraçãoDados!B1716)&gt;19,0,LEN(ExtraçãoDados!B1716)=9,LEFT(ExtraçãoDados!B1716,4),LEN(ExtraçãoDados!B1716)=6,LEFT(ExtraçãoDados!B1716,3),LEN(ExtraçãoDados!B1716)&lt;5,LEFT(ExtraçãoDados!B1716,3),LEN(ExtraçãoDados!B1716)=8,LEFT(ExtraçãoDados!B1716,3),LEN(ExtraçãoDados!B1716)=5,LEFT(ExtraçãoDados!B1716,5),LEN(ExtraçãoDados!B1716)=11,LEFT(ExtraçãoDados!B1716,5),LEN(ExtraçãoDados!B1716)=7,RIGHT(ExtraçãoDados!B1716,6))</f>
        <v/>
      </c>
      <c r="C1716" s="4" t="e" cm="1">
        <f t="array" ref="C1716">_xlfn.IFS(LEN(B1716)=1,"ERRO",LEN(B1716)=2,_xlfn.CONCAT("000",B1716),LEN(B1716)=3,_xlfn.CONCAT("00",B1716),LEN(B1716)=4,_xlfn.CONCAT("0",B1716),LEN(B1716)=6,B1716,LEN(B1716)=7,B1716,LEN(B1716)=5,B1716)</f>
        <v>#N/A</v>
      </c>
      <c r="D1716" s="4" t="e" cm="1">
        <f t="array" ref="D1716">_xlfn.IFS(ExtraçãoDados!C1716={"Direcção de Abastecimento"},REPLACE(ExtraçãoDados!C1716="{Direcção de Abastecimento}",1,25,"DA"),ExtraçãoDados!C1716={"COMISSÃO CULTURAL DE LMARINHA"},REPLACE(ExtraçãoDados!C1716={"COMISSÃO CULTURAL DE LMARINHA"},1,28,"CCM"),ExtraçãoDados!C1716={"DIRECÇÃO DE NAVIOS"},REPLACE(ExtraçãoDados!C1716={"DIRECÇÃO DE NAVIOS"},1,28,"DN"),ExtraçãoDados!C1716={"ESQUADRILHA SUBMARINOS"},REPLACE(ExtraçãoDados!C1716={"ESQUADRILHA SUBMARINOS"},1,28,"ES"),ExtraçãoDados!C1716={"COMISSÃO MARINHA"},REPLACE(ExtraçãoDados!C1716={"COMISSÃO MARINHA"},1,28,"CCM"),ExtraçãoDados!C1716={"COMISSÃO CULTURAL DE MARINHA"},REPLACE(ExtraçãoDados!C1716={"COMISSÃO CULTURAL DE MARINHA"},1,28,"CCM"),ExtraçãoDados!C1716={"CCM"},REPLACE(ExtraçãoDados!C1716={"CCM"},1,28,"CCM"),ExtraçãoDados!C1716={"DN"},REPLACE(ExtraçãoDados!C1716={"DN"},1,28,"DN"),ExtraçãoDados!C1716={"ES"},REPLACE(ExtraçãoDados!C1716={"ES"},1,28,"ES"),ExtraçãoDados!C1716={"DA"},REPLACE(ExtraçãoDados!C1716={"DA"},1,28,"DA"),ExtraçãoDados!C1716={"DE: ESQUADRILHA SUBMARINOS"},REPLACE(ExtraçãoDados!C1716={"DE: ESQUADRILHA SUBMARINOS"},1,28,"ES"),ExtraçãoDados!C1716={"DE: COMISSÃO CULTURAL DE LMARINHA"},REPLACE(ExtraçãoDados!C1716={"DE: COMISSÃO CULTURAL DE LMARINHA"},1,28,"CCM"),ExtraçãoDados!C1716={"ON"},REPLACE(ExtraçãoDados!C1716={"ON"},1,28,"DN"),ExtraçãoDados!C1716={"ESQ. SUBMARINOS"},REPLACE(ExtraçãoDados!C1716={"ESQ. SUBMARINOS"},1,28,"ES"),ExtraçãoDados!C1716={"☒ irecção de Abastecimento"},REPLACE(ExtraçãoDados!C1716={"☒ irecção de Abastecimento"},1,28,"DA"),ExtraçãoDados!C1716={"Direcã d Abtit ço e asecmeno"},REPLACE(ExtraçãoDados!C1716={"Direcã d Abtit ço e asecmeno"},1,28,"DA"),ExtraçãoDados!C1716={"Diecã d Abtit rço e asecmeno"},REPLACE(ExtraçãoDados!C1716={"Diecã d Abtit rço e asecmeno"},1,28,"DA"),ISNUMBER(SEARCH("COMISSÃO",ExtraçãoDados!C1716,1)),REPLACE(ExtraçãoDados!C1716,1,29,"CCM"),ISNUMBER(SEARCH("DN/DIL/DRT1",ExtraçãoDados!C1716,1)),REPLACE(ExtraçãoDados!C1716,1,29,"DN"),ISNUMBER(SEARCH("DIRECÇAO DE NAVIOS",ExtraçãoDados!C1716,1)),REPLACE(ExtraçãoDados!C1716,1,29,"DN"),ISNUMBER(SEARCH("ESQUADRILHA SUBMARIN",ExtraçãoDados!C1716,1)),REPLACE(ExtraçãoDados!C1716,1,29,"ES"),ISNUMBER(SEARCH("DN",ExtraçãoDados!C1716,1)),REPLACE(ExtraçãoDados!C1716,1,29,"DN"),ISNUMBER(SEARCH("DIRECÇÃO",ExtraçãoDados!C1716,1)),REPLACE(ExtraçãoDados!C1716,1,29,"DN"),ISNUMBER(SEARCH("DIRECÇA0",ExtraçãoDados!C1716,1)),REPLACE(ExtraçãoDados!C1716,1,29,"DN"),ISNUMBER(SEARCH("DIRE",ExtraçãoDados!C1716,1)),REPLACE(ExtraçãoDados!C1716,1,29,"DN"),ISNUMBER(SEARCH("ESQUADRILHA",ExtraçãoDados!C1716,1)),REPLACE(ExtraçãoDados!C1716,1,29,"ES"),ISNUMBER(SEARCH("HOSPITAL DA MARINHA",ExtraçãoDados!C1716,1)),REPLACE(ExtraçãoDados!C1716,1,29,"HM"),ISNUMBER(SEARCH("HOSPITAL",ExtraçãoDados!C1716,1)),REPLACE(ExtraçãoDados!C1716,1,29,"HM"),ISNUMBER(SEARCH("HM",ExtraçãoDados!C1716,1)),REPLACE(ExtraçãoDados!C1716,1,29,"HM"),ISNUMBER(SEARCH("SECÇÃO DE APÓSITOS",ExtraçãoDados!C1716,1)),REPLACE(ExtraçãoDados!C1716,1,29,"HM"))</f>
        <v>#N/A</v>
      </c>
      <c r="E1716" s="4" t="e" cm="1">
        <f t="array" ref="E1716">_xlfn.IFS(LEN(ExtraçãoDados!B1716)=7,YEAR(ExtraçãoDados!D1716),LEN(ExtraçãoDados!B1716)=10,RIGHT(ExtraçãoDados!B1716,4),LEN(ExtraçãoDados!B1716)=9,YEAR(ExtraçãoDados!D1716),LEN(ExtraçãoDados!B1716)=8,YEAR(ExtraçãoDados!D1716),LEN(ExtraçãoDados!B1716)&gt;7,YEAR(ExtraçãoDados!D1716),LEN(ExtraçãoDados!B1716)&gt;5,YEAR(ExtraçãoDados!D1716),LEN(ExtraçãoDados!B1716)&gt;4,YEAR(ExtraçãoDados!D1716))</f>
        <v>#N/A</v>
      </c>
      <c r="F1716" s="4">
        <f>ExtraçãoDados!E1716</f>
        <v>0</v>
      </c>
    </row>
    <row r="1717" spans="1:6" x14ac:dyDescent="0.25">
      <c r="A1717" s="4">
        <f>ExtraçãoDados!A1717</f>
        <v>0</v>
      </c>
      <c r="B1717" s="4" t="str" cm="1">
        <f t="array" ref="B1717">_xlfn.IFS(LEN(ExtraçãoDados!B1717)=12,LEFT(ExtraçãoDados!B1717,3),LEN(ExtraçãoDados!B1717)=10,LEFT(ExtraçãoDados!B1717,5),LEN(ExtraçãoDados!B1717)&gt;19,0,LEN(ExtraçãoDados!B1717)=9,LEFT(ExtraçãoDados!B1717,4),LEN(ExtraçãoDados!B1717)=6,LEFT(ExtraçãoDados!B1717,3),LEN(ExtraçãoDados!B1717)&lt;5,LEFT(ExtraçãoDados!B1717,3),LEN(ExtraçãoDados!B1717)=8,LEFT(ExtraçãoDados!B1717,3),LEN(ExtraçãoDados!B1717)=5,LEFT(ExtraçãoDados!B1717,5),LEN(ExtraçãoDados!B1717)=11,LEFT(ExtraçãoDados!B1717,5),LEN(ExtraçãoDados!B1717)=7,RIGHT(ExtraçãoDados!B1717,6))</f>
        <v/>
      </c>
      <c r="C1717" s="4" t="e" cm="1">
        <f t="array" ref="C1717">_xlfn.IFS(LEN(B1717)=1,"ERRO",LEN(B1717)=2,_xlfn.CONCAT("000",B1717),LEN(B1717)=3,_xlfn.CONCAT("00",B1717),LEN(B1717)=4,_xlfn.CONCAT("0",B1717),LEN(B1717)=6,B1717,LEN(B1717)=7,B1717,LEN(B1717)=5,B1717)</f>
        <v>#N/A</v>
      </c>
      <c r="D1717" s="4" t="e" cm="1">
        <f t="array" ref="D1717">_xlfn.IFS(ExtraçãoDados!C1717={"Direcção de Abastecimento"},REPLACE(ExtraçãoDados!C1717="{Direcção de Abastecimento}",1,25,"DA"),ExtraçãoDados!C1717={"COMISSÃO CULTURAL DE LMARINHA"},REPLACE(ExtraçãoDados!C1717={"COMISSÃO CULTURAL DE LMARINHA"},1,28,"CCM"),ExtraçãoDados!C1717={"DIRECÇÃO DE NAVIOS"},REPLACE(ExtraçãoDados!C1717={"DIRECÇÃO DE NAVIOS"},1,28,"DN"),ExtraçãoDados!C1717={"ESQUADRILHA SUBMARINOS"},REPLACE(ExtraçãoDados!C1717={"ESQUADRILHA SUBMARINOS"},1,28,"ES"),ExtraçãoDados!C1717={"COMISSÃO MARINHA"},REPLACE(ExtraçãoDados!C1717={"COMISSÃO MARINHA"},1,28,"CCM"),ExtraçãoDados!C1717={"COMISSÃO CULTURAL DE MARINHA"},REPLACE(ExtraçãoDados!C1717={"COMISSÃO CULTURAL DE MARINHA"},1,28,"CCM"),ExtraçãoDados!C1717={"CCM"},REPLACE(ExtraçãoDados!C1717={"CCM"},1,28,"CCM"),ExtraçãoDados!C1717={"DN"},REPLACE(ExtraçãoDados!C1717={"DN"},1,28,"DN"),ExtraçãoDados!C1717={"ES"},REPLACE(ExtraçãoDados!C1717={"ES"},1,28,"ES"),ExtraçãoDados!C1717={"DA"},REPLACE(ExtraçãoDados!C1717={"DA"},1,28,"DA"),ExtraçãoDados!C1717={"DE: ESQUADRILHA SUBMARINOS"},REPLACE(ExtraçãoDados!C1717={"DE: ESQUADRILHA SUBMARINOS"},1,28,"ES"),ExtraçãoDados!C1717={"DE: COMISSÃO CULTURAL DE LMARINHA"},REPLACE(ExtraçãoDados!C1717={"DE: COMISSÃO CULTURAL DE LMARINHA"},1,28,"CCM"),ExtraçãoDados!C1717={"ON"},REPLACE(ExtraçãoDados!C1717={"ON"},1,28,"DN"),ExtraçãoDados!C1717={"ESQ. SUBMARINOS"},REPLACE(ExtraçãoDados!C1717={"ESQ. SUBMARINOS"},1,28,"ES"),ExtraçãoDados!C1717={"☒ irecção de Abastecimento"},REPLACE(ExtraçãoDados!C1717={"☒ irecção de Abastecimento"},1,28,"DA"),ExtraçãoDados!C1717={"Direcã d Abtit ço e asecmeno"},REPLACE(ExtraçãoDados!C1717={"Direcã d Abtit ço e asecmeno"},1,28,"DA"),ExtraçãoDados!C1717={"Diecã d Abtit rço e asecmeno"},REPLACE(ExtraçãoDados!C1717={"Diecã d Abtit rço e asecmeno"},1,28,"DA"),ISNUMBER(SEARCH("COMISSÃO",ExtraçãoDados!C1717,1)),REPLACE(ExtraçãoDados!C1717,1,29,"CCM"),ISNUMBER(SEARCH("DN/DIL/DRT1",ExtraçãoDados!C1717,1)),REPLACE(ExtraçãoDados!C1717,1,29,"DN"),ISNUMBER(SEARCH("DIRECÇAO DE NAVIOS",ExtraçãoDados!C1717,1)),REPLACE(ExtraçãoDados!C1717,1,29,"DN"),ISNUMBER(SEARCH("ESQUADRILHA SUBMARIN",ExtraçãoDados!C1717,1)),REPLACE(ExtraçãoDados!C1717,1,29,"ES"),ISNUMBER(SEARCH("DN",ExtraçãoDados!C1717,1)),REPLACE(ExtraçãoDados!C1717,1,29,"DN"),ISNUMBER(SEARCH("DIRECÇÃO",ExtraçãoDados!C1717,1)),REPLACE(ExtraçãoDados!C1717,1,29,"DN"),ISNUMBER(SEARCH("DIRECÇA0",ExtraçãoDados!C1717,1)),REPLACE(ExtraçãoDados!C1717,1,29,"DN"),ISNUMBER(SEARCH("DIRE",ExtraçãoDados!C1717,1)),REPLACE(ExtraçãoDados!C1717,1,29,"DN"),ISNUMBER(SEARCH("ESQUADRILHA",ExtraçãoDados!C1717,1)),REPLACE(ExtraçãoDados!C1717,1,29,"ES"),ISNUMBER(SEARCH("HOSPITAL DA MARINHA",ExtraçãoDados!C1717,1)),REPLACE(ExtraçãoDados!C1717,1,29,"HM"),ISNUMBER(SEARCH("HOSPITAL",ExtraçãoDados!C1717,1)),REPLACE(ExtraçãoDados!C1717,1,29,"HM"),ISNUMBER(SEARCH("HM",ExtraçãoDados!C1717,1)),REPLACE(ExtraçãoDados!C1717,1,29,"HM"),ISNUMBER(SEARCH("SECÇÃO DE APÓSITOS",ExtraçãoDados!C1717,1)),REPLACE(ExtraçãoDados!C1717,1,29,"HM"))</f>
        <v>#N/A</v>
      </c>
      <c r="E1717" s="4" t="e" cm="1">
        <f t="array" ref="E1717">_xlfn.IFS(LEN(ExtraçãoDados!B1717)=7,YEAR(ExtraçãoDados!D1717),LEN(ExtraçãoDados!B1717)=10,RIGHT(ExtraçãoDados!B1717,4),LEN(ExtraçãoDados!B1717)=9,YEAR(ExtraçãoDados!D1717),LEN(ExtraçãoDados!B1717)=8,YEAR(ExtraçãoDados!D1717),LEN(ExtraçãoDados!B1717)&gt;7,YEAR(ExtraçãoDados!D1717),LEN(ExtraçãoDados!B1717)&gt;5,YEAR(ExtraçãoDados!D1717),LEN(ExtraçãoDados!B1717)&gt;4,YEAR(ExtraçãoDados!D1717))</f>
        <v>#N/A</v>
      </c>
      <c r="F1717" s="4">
        <f>ExtraçãoDados!E1717</f>
        <v>0</v>
      </c>
    </row>
    <row r="1718" spans="1:6" x14ac:dyDescent="0.25">
      <c r="A1718" s="4">
        <f>ExtraçãoDados!A1718</f>
        <v>0</v>
      </c>
      <c r="B1718" s="4" t="str" cm="1">
        <f t="array" ref="B1718">_xlfn.IFS(LEN(ExtraçãoDados!B1718)=12,LEFT(ExtraçãoDados!B1718,3),LEN(ExtraçãoDados!B1718)=10,LEFT(ExtraçãoDados!B1718,5),LEN(ExtraçãoDados!B1718)&gt;19,0,LEN(ExtraçãoDados!B1718)=9,LEFT(ExtraçãoDados!B1718,4),LEN(ExtraçãoDados!B1718)=6,LEFT(ExtraçãoDados!B1718,3),LEN(ExtraçãoDados!B1718)&lt;5,LEFT(ExtraçãoDados!B1718,3),LEN(ExtraçãoDados!B1718)=8,LEFT(ExtraçãoDados!B1718,3),LEN(ExtraçãoDados!B1718)=5,LEFT(ExtraçãoDados!B1718,5),LEN(ExtraçãoDados!B1718)=11,LEFT(ExtraçãoDados!B1718,5),LEN(ExtraçãoDados!B1718)=7,RIGHT(ExtraçãoDados!B1718,6))</f>
        <v/>
      </c>
      <c r="C1718" s="4" t="e" cm="1">
        <f t="array" ref="C1718">_xlfn.IFS(LEN(B1718)=1,"ERRO",LEN(B1718)=2,_xlfn.CONCAT("000",B1718),LEN(B1718)=3,_xlfn.CONCAT("00",B1718),LEN(B1718)=4,_xlfn.CONCAT("0",B1718),LEN(B1718)=6,B1718,LEN(B1718)=7,B1718,LEN(B1718)=5,B1718)</f>
        <v>#N/A</v>
      </c>
      <c r="D1718" s="4" t="e" cm="1">
        <f t="array" ref="D1718">_xlfn.IFS(ExtraçãoDados!C1718={"Direcção de Abastecimento"},REPLACE(ExtraçãoDados!C1718="{Direcção de Abastecimento}",1,25,"DA"),ExtraçãoDados!C1718={"COMISSÃO CULTURAL DE LMARINHA"},REPLACE(ExtraçãoDados!C1718={"COMISSÃO CULTURAL DE LMARINHA"},1,28,"CCM"),ExtraçãoDados!C1718={"DIRECÇÃO DE NAVIOS"},REPLACE(ExtraçãoDados!C1718={"DIRECÇÃO DE NAVIOS"},1,28,"DN"),ExtraçãoDados!C1718={"ESQUADRILHA SUBMARINOS"},REPLACE(ExtraçãoDados!C1718={"ESQUADRILHA SUBMARINOS"},1,28,"ES"),ExtraçãoDados!C1718={"COMISSÃO MARINHA"},REPLACE(ExtraçãoDados!C1718={"COMISSÃO MARINHA"},1,28,"CCM"),ExtraçãoDados!C1718={"COMISSÃO CULTURAL DE MARINHA"},REPLACE(ExtraçãoDados!C1718={"COMISSÃO CULTURAL DE MARINHA"},1,28,"CCM"),ExtraçãoDados!C1718={"CCM"},REPLACE(ExtraçãoDados!C1718={"CCM"},1,28,"CCM"),ExtraçãoDados!C1718={"DN"},REPLACE(ExtraçãoDados!C1718={"DN"},1,28,"DN"),ExtraçãoDados!C1718={"ES"},REPLACE(ExtraçãoDados!C1718={"ES"},1,28,"ES"),ExtraçãoDados!C1718={"DA"},REPLACE(ExtraçãoDados!C1718={"DA"},1,28,"DA"),ExtraçãoDados!C1718={"DE: ESQUADRILHA SUBMARINOS"},REPLACE(ExtraçãoDados!C1718={"DE: ESQUADRILHA SUBMARINOS"},1,28,"ES"),ExtraçãoDados!C1718={"DE: COMISSÃO CULTURAL DE LMARINHA"},REPLACE(ExtraçãoDados!C1718={"DE: COMISSÃO CULTURAL DE LMARINHA"},1,28,"CCM"),ExtraçãoDados!C1718={"ON"},REPLACE(ExtraçãoDados!C1718={"ON"},1,28,"DN"),ExtraçãoDados!C1718={"ESQ. SUBMARINOS"},REPLACE(ExtraçãoDados!C1718={"ESQ. SUBMARINOS"},1,28,"ES"),ExtraçãoDados!C1718={"☒ irecção de Abastecimento"},REPLACE(ExtraçãoDados!C1718={"☒ irecção de Abastecimento"},1,28,"DA"),ExtraçãoDados!C1718={"Direcã d Abtit ço e asecmeno"},REPLACE(ExtraçãoDados!C1718={"Direcã d Abtit ço e asecmeno"},1,28,"DA"),ExtraçãoDados!C1718={"Diecã d Abtit rço e asecmeno"},REPLACE(ExtraçãoDados!C1718={"Diecã d Abtit rço e asecmeno"},1,28,"DA"),ISNUMBER(SEARCH("COMISSÃO",ExtraçãoDados!C1718,1)),REPLACE(ExtraçãoDados!C1718,1,29,"CCM"),ISNUMBER(SEARCH("DN/DIL/DRT1",ExtraçãoDados!C1718,1)),REPLACE(ExtraçãoDados!C1718,1,29,"DN"),ISNUMBER(SEARCH("DIRECÇAO DE NAVIOS",ExtraçãoDados!C1718,1)),REPLACE(ExtraçãoDados!C1718,1,29,"DN"),ISNUMBER(SEARCH("ESQUADRILHA SUBMARIN",ExtraçãoDados!C1718,1)),REPLACE(ExtraçãoDados!C1718,1,29,"ES"),ISNUMBER(SEARCH("DN",ExtraçãoDados!C1718,1)),REPLACE(ExtraçãoDados!C1718,1,29,"DN"),ISNUMBER(SEARCH("DIRECÇÃO",ExtraçãoDados!C1718,1)),REPLACE(ExtraçãoDados!C1718,1,29,"DN"),ISNUMBER(SEARCH("DIRECÇA0",ExtraçãoDados!C1718,1)),REPLACE(ExtraçãoDados!C1718,1,29,"DN"),ISNUMBER(SEARCH("DIRE",ExtraçãoDados!C1718,1)),REPLACE(ExtraçãoDados!C1718,1,29,"DN"),ISNUMBER(SEARCH("ESQUADRILHA",ExtraçãoDados!C1718,1)),REPLACE(ExtraçãoDados!C1718,1,29,"ES"),ISNUMBER(SEARCH("HOSPITAL DA MARINHA",ExtraçãoDados!C1718,1)),REPLACE(ExtraçãoDados!C1718,1,29,"HM"),ISNUMBER(SEARCH("HOSPITAL",ExtraçãoDados!C1718,1)),REPLACE(ExtraçãoDados!C1718,1,29,"HM"),ISNUMBER(SEARCH("HM",ExtraçãoDados!C1718,1)),REPLACE(ExtraçãoDados!C1718,1,29,"HM"),ISNUMBER(SEARCH("SECÇÃO DE APÓSITOS",ExtraçãoDados!C1718,1)),REPLACE(ExtraçãoDados!C1718,1,29,"HM"))</f>
        <v>#N/A</v>
      </c>
      <c r="E1718" s="4" t="e" cm="1">
        <f t="array" ref="E1718">_xlfn.IFS(LEN(ExtraçãoDados!B1718)=7,YEAR(ExtraçãoDados!D1718),LEN(ExtraçãoDados!B1718)=10,RIGHT(ExtraçãoDados!B1718,4),LEN(ExtraçãoDados!B1718)=9,YEAR(ExtraçãoDados!D1718),LEN(ExtraçãoDados!B1718)=8,YEAR(ExtraçãoDados!D1718),LEN(ExtraçãoDados!B1718)&gt;7,YEAR(ExtraçãoDados!D1718),LEN(ExtraçãoDados!B1718)&gt;5,YEAR(ExtraçãoDados!D1718),LEN(ExtraçãoDados!B1718)&gt;4,YEAR(ExtraçãoDados!D1718))</f>
        <v>#N/A</v>
      </c>
      <c r="F1718" s="4">
        <f>ExtraçãoDados!E1718</f>
        <v>0</v>
      </c>
    </row>
    <row r="1719" spans="1:6" x14ac:dyDescent="0.25">
      <c r="A1719" s="4">
        <f>ExtraçãoDados!A1719</f>
        <v>0</v>
      </c>
      <c r="B1719" s="4" t="str" cm="1">
        <f t="array" ref="B1719">_xlfn.IFS(LEN(ExtraçãoDados!B1719)=12,LEFT(ExtraçãoDados!B1719,3),LEN(ExtraçãoDados!B1719)=10,LEFT(ExtraçãoDados!B1719,5),LEN(ExtraçãoDados!B1719)&gt;19,0,LEN(ExtraçãoDados!B1719)=9,LEFT(ExtraçãoDados!B1719,4),LEN(ExtraçãoDados!B1719)=6,LEFT(ExtraçãoDados!B1719,3),LEN(ExtraçãoDados!B1719)&lt;5,LEFT(ExtraçãoDados!B1719,3),LEN(ExtraçãoDados!B1719)=8,LEFT(ExtraçãoDados!B1719,3),LEN(ExtraçãoDados!B1719)=5,LEFT(ExtraçãoDados!B1719,5),LEN(ExtraçãoDados!B1719)=11,LEFT(ExtraçãoDados!B1719,5),LEN(ExtraçãoDados!B1719)=7,RIGHT(ExtraçãoDados!B1719,6))</f>
        <v/>
      </c>
      <c r="C1719" s="4" t="e" cm="1">
        <f t="array" ref="C1719">_xlfn.IFS(LEN(B1719)=1,"ERRO",LEN(B1719)=2,_xlfn.CONCAT("000",B1719),LEN(B1719)=3,_xlfn.CONCAT("00",B1719),LEN(B1719)=4,_xlfn.CONCAT("0",B1719),LEN(B1719)=6,B1719,LEN(B1719)=7,B1719,LEN(B1719)=5,B1719)</f>
        <v>#N/A</v>
      </c>
      <c r="D1719" s="4" t="e" cm="1">
        <f t="array" ref="D1719">_xlfn.IFS(ExtraçãoDados!C1719={"Direcção de Abastecimento"},REPLACE(ExtraçãoDados!C1719="{Direcção de Abastecimento}",1,25,"DA"),ExtraçãoDados!C1719={"COMISSÃO CULTURAL DE LMARINHA"},REPLACE(ExtraçãoDados!C1719={"COMISSÃO CULTURAL DE LMARINHA"},1,28,"CCM"),ExtraçãoDados!C1719={"DIRECÇÃO DE NAVIOS"},REPLACE(ExtraçãoDados!C1719={"DIRECÇÃO DE NAVIOS"},1,28,"DN"),ExtraçãoDados!C1719={"ESQUADRILHA SUBMARINOS"},REPLACE(ExtraçãoDados!C1719={"ESQUADRILHA SUBMARINOS"},1,28,"ES"),ExtraçãoDados!C1719={"COMISSÃO MARINHA"},REPLACE(ExtraçãoDados!C1719={"COMISSÃO MARINHA"},1,28,"CCM"),ExtraçãoDados!C1719={"COMISSÃO CULTURAL DE MARINHA"},REPLACE(ExtraçãoDados!C1719={"COMISSÃO CULTURAL DE MARINHA"},1,28,"CCM"),ExtraçãoDados!C1719={"CCM"},REPLACE(ExtraçãoDados!C1719={"CCM"},1,28,"CCM"),ExtraçãoDados!C1719={"DN"},REPLACE(ExtraçãoDados!C1719={"DN"},1,28,"DN"),ExtraçãoDados!C1719={"ES"},REPLACE(ExtraçãoDados!C1719={"ES"},1,28,"ES"),ExtraçãoDados!C1719={"DA"},REPLACE(ExtraçãoDados!C1719={"DA"},1,28,"DA"),ExtraçãoDados!C1719={"DE: ESQUADRILHA SUBMARINOS"},REPLACE(ExtraçãoDados!C1719={"DE: ESQUADRILHA SUBMARINOS"},1,28,"ES"),ExtraçãoDados!C1719={"DE: COMISSÃO CULTURAL DE LMARINHA"},REPLACE(ExtraçãoDados!C1719={"DE: COMISSÃO CULTURAL DE LMARINHA"},1,28,"CCM"),ExtraçãoDados!C1719={"ON"},REPLACE(ExtraçãoDados!C1719={"ON"},1,28,"DN"),ExtraçãoDados!C1719={"ESQ. SUBMARINOS"},REPLACE(ExtraçãoDados!C1719={"ESQ. SUBMARINOS"},1,28,"ES"),ExtraçãoDados!C1719={"☒ irecção de Abastecimento"},REPLACE(ExtraçãoDados!C1719={"☒ irecção de Abastecimento"},1,28,"DA"),ExtraçãoDados!C1719={"Direcã d Abtit ço e asecmeno"},REPLACE(ExtraçãoDados!C1719={"Direcã d Abtit ço e asecmeno"},1,28,"DA"),ExtraçãoDados!C1719={"Diecã d Abtit rço e asecmeno"},REPLACE(ExtraçãoDados!C1719={"Diecã d Abtit rço e asecmeno"},1,28,"DA"),ISNUMBER(SEARCH("COMISSÃO",ExtraçãoDados!C1719,1)),REPLACE(ExtraçãoDados!C1719,1,29,"CCM"),ISNUMBER(SEARCH("DN/DIL/DRT1",ExtraçãoDados!C1719,1)),REPLACE(ExtraçãoDados!C1719,1,29,"DN"),ISNUMBER(SEARCH("DIRECÇAO DE NAVIOS",ExtraçãoDados!C1719,1)),REPLACE(ExtraçãoDados!C1719,1,29,"DN"),ISNUMBER(SEARCH("ESQUADRILHA SUBMARIN",ExtraçãoDados!C1719,1)),REPLACE(ExtraçãoDados!C1719,1,29,"ES"),ISNUMBER(SEARCH("DN",ExtraçãoDados!C1719,1)),REPLACE(ExtraçãoDados!C1719,1,29,"DN"),ISNUMBER(SEARCH("DIRECÇÃO",ExtraçãoDados!C1719,1)),REPLACE(ExtraçãoDados!C1719,1,29,"DN"),ISNUMBER(SEARCH("DIRECÇA0",ExtraçãoDados!C1719,1)),REPLACE(ExtraçãoDados!C1719,1,29,"DN"),ISNUMBER(SEARCH("DIRE",ExtraçãoDados!C1719,1)),REPLACE(ExtraçãoDados!C1719,1,29,"DN"),ISNUMBER(SEARCH("ESQUADRILHA",ExtraçãoDados!C1719,1)),REPLACE(ExtraçãoDados!C1719,1,29,"ES"),ISNUMBER(SEARCH("HOSPITAL DA MARINHA",ExtraçãoDados!C1719,1)),REPLACE(ExtraçãoDados!C1719,1,29,"HM"),ISNUMBER(SEARCH("HOSPITAL",ExtraçãoDados!C1719,1)),REPLACE(ExtraçãoDados!C1719,1,29,"HM"),ISNUMBER(SEARCH("HM",ExtraçãoDados!C1719,1)),REPLACE(ExtraçãoDados!C1719,1,29,"HM"),ISNUMBER(SEARCH("SECÇÃO DE APÓSITOS",ExtraçãoDados!C1719,1)),REPLACE(ExtraçãoDados!C1719,1,29,"HM"))</f>
        <v>#N/A</v>
      </c>
      <c r="E1719" s="4" t="e" cm="1">
        <f t="array" ref="E1719">_xlfn.IFS(LEN(ExtraçãoDados!B1719)=7,YEAR(ExtraçãoDados!D1719),LEN(ExtraçãoDados!B1719)=10,RIGHT(ExtraçãoDados!B1719,4),LEN(ExtraçãoDados!B1719)=9,YEAR(ExtraçãoDados!D1719),LEN(ExtraçãoDados!B1719)=8,YEAR(ExtraçãoDados!D1719),LEN(ExtraçãoDados!B1719)&gt;7,YEAR(ExtraçãoDados!D1719),LEN(ExtraçãoDados!B1719)&gt;5,YEAR(ExtraçãoDados!D1719),LEN(ExtraçãoDados!B1719)&gt;4,YEAR(ExtraçãoDados!D1719))</f>
        <v>#N/A</v>
      </c>
      <c r="F1719" s="4">
        <f>ExtraçãoDados!E1719</f>
        <v>0</v>
      </c>
    </row>
    <row r="1720" spans="1:6" x14ac:dyDescent="0.25">
      <c r="A1720" s="4">
        <f>ExtraçãoDados!A1720</f>
        <v>0</v>
      </c>
      <c r="B1720" s="4" t="str" cm="1">
        <f t="array" ref="B1720">_xlfn.IFS(LEN(ExtraçãoDados!B1720)=12,LEFT(ExtraçãoDados!B1720,3),LEN(ExtraçãoDados!B1720)=10,LEFT(ExtraçãoDados!B1720,5),LEN(ExtraçãoDados!B1720)&gt;19,0,LEN(ExtraçãoDados!B1720)=9,LEFT(ExtraçãoDados!B1720,4),LEN(ExtraçãoDados!B1720)=6,LEFT(ExtraçãoDados!B1720,3),LEN(ExtraçãoDados!B1720)&lt;5,LEFT(ExtraçãoDados!B1720,3),LEN(ExtraçãoDados!B1720)=8,LEFT(ExtraçãoDados!B1720,3),LEN(ExtraçãoDados!B1720)=5,LEFT(ExtraçãoDados!B1720,5),LEN(ExtraçãoDados!B1720)=11,LEFT(ExtraçãoDados!B1720,5),LEN(ExtraçãoDados!B1720)=7,RIGHT(ExtraçãoDados!B1720,6))</f>
        <v/>
      </c>
      <c r="C1720" s="4" t="e" cm="1">
        <f t="array" ref="C1720">_xlfn.IFS(LEN(B1720)=1,"ERRO",LEN(B1720)=2,_xlfn.CONCAT("000",B1720),LEN(B1720)=3,_xlfn.CONCAT("00",B1720),LEN(B1720)=4,_xlfn.CONCAT("0",B1720),LEN(B1720)=6,B1720,LEN(B1720)=7,B1720,LEN(B1720)=5,B1720)</f>
        <v>#N/A</v>
      </c>
      <c r="D1720" s="4" t="e" cm="1">
        <f t="array" ref="D1720">_xlfn.IFS(ExtraçãoDados!C1720={"Direcção de Abastecimento"},REPLACE(ExtraçãoDados!C1720="{Direcção de Abastecimento}",1,25,"DA"),ExtraçãoDados!C1720={"COMISSÃO CULTURAL DE LMARINHA"},REPLACE(ExtraçãoDados!C1720={"COMISSÃO CULTURAL DE LMARINHA"},1,28,"CCM"),ExtraçãoDados!C1720={"DIRECÇÃO DE NAVIOS"},REPLACE(ExtraçãoDados!C1720={"DIRECÇÃO DE NAVIOS"},1,28,"DN"),ExtraçãoDados!C1720={"ESQUADRILHA SUBMARINOS"},REPLACE(ExtraçãoDados!C1720={"ESQUADRILHA SUBMARINOS"},1,28,"ES"),ExtraçãoDados!C1720={"COMISSÃO MARINHA"},REPLACE(ExtraçãoDados!C1720={"COMISSÃO MARINHA"},1,28,"CCM"),ExtraçãoDados!C1720={"COMISSÃO CULTURAL DE MARINHA"},REPLACE(ExtraçãoDados!C1720={"COMISSÃO CULTURAL DE MARINHA"},1,28,"CCM"),ExtraçãoDados!C1720={"CCM"},REPLACE(ExtraçãoDados!C1720={"CCM"},1,28,"CCM"),ExtraçãoDados!C1720={"DN"},REPLACE(ExtraçãoDados!C1720={"DN"},1,28,"DN"),ExtraçãoDados!C1720={"ES"},REPLACE(ExtraçãoDados!C1720={"ES"},1,28,"ES"),ExtraçãoDados!C1720={"DA"},REPLACE(ExtraçãoDados!C1720={"DA"},1,28,"DA"),ExtraçãoDados!C1720={"DE: ESQUADRILHA SUBMARINOS"},REPLACE(ExtraçãoDados!C1720={"DE: ESQUADRILHA SUBMARINOS"},1,28,"ES"),ExtraçãoDados!C1720={"DE: COMISSÃO CULTURAL DE LMARINHA"},REPLACE(ExtraçãoDados!C1720={"DE: COMISSÃO CULTURAL DE LMARINHA"},1,28,"CCM"),ExtraçãoDados!C1720={"ON"},REPLACE(ExtraçãoDados!C1720={"ON"},1,28,"DN"),ExtraçãoDados!C1720={"ESQ. SUBMARINOS"},REPLACE(ExtraçãoDados!C1720={"ESQ. SUBMARINOS"},1,28,"ES"),ExtraçãoDados!C1720={"☒ irecção de Abastecimento"},REPLACE(ExtraçãoDados!C1720={"☒ irecção de Abastecimento"},1,28,"DA"),ExtraçãoDados!C1720={"Direcã d Abtit ço e asecmeno"},REPLACE(ExtraçãoDados!C1720={"Direcã d Abtit ço e asecmeno"},1,28,"DA"),ExtraçãoDados!C1720={"Diecã d Abtit rço e asecmeno"},REPLACE(ExtraçãoDados!C1720={"Diecã d Abtit rço e asecmeno"},1,28,"DA"),ISNUMBER(SEARCH("COMISSÃO",ExtraçãoDados!C1720,1)),REPLACE(ExtraçãoDados!C1720,1,29,"CCM"),ISNUMBER(SEARCH("DN/DIL/DRT1",ExtraçãoDados!C1720,1)),REPLACE(ExtraçãoDados!C1720,1,29,"DN"),ISNUMBER(SEARCH("DIRECÇAO DE NAVIOS",ExtraçãoDados!C1720,1)),REPLACE(ExtraçãoDados!C1720,1,29,"DN"),ISNUMBER(SEARCH("ESQUADRILHA SUBMARIN",ExtraçãoDados!C1720,1)),REPLACE(ExtraçãoDados!C1720,1,29,"ES"),ISNUMBER(SEARCH("DN",ExtraçãoDados!C1720,1)),REPLACE(ExtraçãoDados!C1720,1,29,"DN"),ISNUMBER(SEARCH("DIRECÇÃO",ExtraçãoDados!C1720,1)),REPLACE(ExtraçãoDados!C1720,1,29,"DN"),ISNUMBER(SEARCH("DIRECÇA0",ExtraçãoDados!C1720,1)),REPLACE(ExtraçãoDados!C1720,1,29,"DN"),ISNUMBER(SEARCH("DIRE",ExtraçãoDados!C1720,1)),REPLACE(ExtraçãoDados!C1720,1,29,"DN"),ISNUMBER(SEARCH("ESQUADRILHA",ExtraçãoDados!C1720,1)),REPLACE(ExtraçãoDados!C1720,1,29,"ES"),ISNUMBER(SEARCH("HOSPITAL DA MARINHA",ExtraçãoDados!C1720,1)),REPLACE(ExtraçãoDados!C1720,1,29,"HM"),ISNUMBER(SEARCH("HOSPITAL",ExtraçãoDados!C1720,1)),REPLACE(ExtraçãoDados!C1720,1,29,"HM"),ISNUMBER(SEARCH("HM",ExtraçãoDados!C1720,1)),REPLACE(ExtraçãoDados!C1720,1,29,"HM"),ISNUMBER(SEARCH("SECÇÃO DE APÓSITOS",ExtraçãoDados!C1720,1)),REPLACE(ExtraçãoDados!C1720,1,29,"HM"))</f>
        <v>#N/A</v>
      </c>
      <c r="E1720" s="4" t="e" cm="1">
        <f t="array" ref="E1720">_xlfn.IFS(LEN(ExtraçãoDados!B1720)=7,YEAR(ExtraçãoDados!D1720),LEN(ExtraçãoDados!B1720)=10,RIGHT(ExtraçãoDados!B1720,4),LEN(ExtraçãoDados!B1720)=9,YEAR(ExtraçãoDados!D1720),LEN(ExtraçãoDados!B1720)=8,YEAR(ExtraçãoDados!D1720),LEN(ExtraçãoDados!B1720)&gt;7,YEAR(ExtraçãoDados!D1720),LEN(ExtraçãoDados!B1720)&gt;5,YEAR(ExtraçãoDados!D1720),LEN(ExtraçãoDados!B1720)&gt;4,YEAR(ExtraçãoDados!D1720))</f>
        <v>#N/A</v>
      </c>
      <c r="F1720" s="4">
        <f>ExtraçãoDados!E1720</f>
        <v>0</v>
      </c>
    </row>
    <row r="1721" spans="1:6" x14ac:dyDescent="0.25">
      <c r="A1721" s="4">
        <f>ExtraçãoDados!A1721</f>
        <v>0</v>
      </c>
      <c r="B1721" s="4" t="str" cm="1">
        <f t="array" ref="B1721">_xlfn.IFS(LEN(ExtraçãoDados!B1721)=12,LEFT(ExtraçãoDados!B1721,3),LEN(ExtraçãoDados!B1721)=10,LEFT(ExtraçãoDados!B1721,5),LEN(ExtraçãoDados!B1721)&gt;19,0,LEN(ExtraçãoDados!B1721)=9,LEFT(ExtraçãoDados!B1721,4),LEN(ExtraçãoDados!B1721)=6,LEFT(ExtraçãoDados!B1721,3),LEN(ExtraçãoDados!B1721)&lt;5,LEFT(ExtraçãoDados!B1721,3),LEN(ExtraçãoDados!B1721)=8,LEFT(ExtraçãoDados!B1721,3),LEN(ExtraçãoDados!B1721)=5,LEFT(ExtraçãoDados!B1721,5),LEN(ExtraçãoDados!B1721)=11,LEFT(ExtraçãoDados!B1721,5),LEN(ExtraçãoDados!B1721)=7,RIGHT(ExtraçãoDados!B1721,6))</f>
        <v/>
      </c>
      <c r="C1721" s="4" t="e" cm="1">
        <f t="array" ref="C1721">_xlfn.IFS(LEN(B1721)=1,"ERRO",LEN(B1721)=2,_xlfn.CONCAT("000",B1721),LEN(B1721)=3,_xlfn.CONCAT("00",B1721),LEN(B1721)=4,_xlfn.CONCAT("0",B1721),LEN(B1721)=6,B1721,LEN(B1721)=7,B1721,LEN(B1721)=5,B1721)</f>
        <v>#N/A</v>
      </c>
      <c r="D1721" s="4" t="e" cm="1">
        <f t="array" ref="D1721">_xlfn.IFS(ExtraçãoDados!C1721={"Direcção de Abastecimento"},REPLACE(ExtraçãoDados!C1721="{Direcção de Abastecimento}",1,25,"DA"),ExtraçãoDados!C1721={"COMISSÃO CULTURAL DE LMARINHA"},REPLACE(ExtraçãoDados!C1721={"COMISSÃO CULTURAL DE LMARINHA"},1,28,"CCM"),ExtraçãoDados!C1721={"DIRECÇÃO DE NAVIOS"},REPLACE(ExtraçãoDados!C1721={"DIRECÇÃO DE NAVIOS"},1,28,"DN"),ExtraçãoDados!C1721={"ESQUADRILHA SUBMARINOS"},REPLACE(ExtraçãoDados!C1721={"ESQUADRILHA SUBMARINOS"},1,28,"ES"),ExtraçãoDados!C1721={"COMISSÃO MARINHA"},REPLACE(ExtraçãoDados!C1721={"COMISSÃO MARINHA"},1,28,"CCM"),ExtraçãoDados!C1721={"COMISSÃO CULTURAL DE MARINHA"},REPLACE(ExtraçãoDados!C1721={"COMISSÃO CULTURAL DE MARINHA"},1,28,"CCM"),ExtraçãoDados!C1721={"CCM"},REPLACE(ExtraçãoDados!C1721={"CCM"},1,28,"CCM"),ExtraçãoDados!C1721={"DN"},REPLACE(ExtraçãoDados!C1721={"DN"},1,28,"DN"),ExtraçãoDados!C1721={"ES"},REPLACE(ExtraçãoDados!C1721={"ES"},1,28,"ES"),ExtraçãoDados!C1721={"DA"},REPLACE(ExtraçãoDados!C1721={"DA"},1,28,"DA"),ExtraçãoDados!C1721={"DE: ESQUADRILHA SUBMARINOS"},REPLACE(ExtraçãoDados!C1721={"DE: ESQUADRILHA SUBMARINOS"},1,28,"ES"),ExtraçãoDados!C1721={"DE: COMISSÃO CULTURAL DE LMARINHA"},REPLACE(ExtraçãoDados!C1721={"DE: COMISSÃO CULTURAL DE LMARINHA"},1,28,"CCM"),ExtraçãoDados!C1721={"ON"},REPLACE(ExtraçãoDados!C1721={"ON"},1,28,"DN"),ExtraçãoDados!C1721={"ESQ. SUBMARINOS"},REPLACE(ExtraçãoDados!C1721={"ESQ. SUBMARINOS"},1,28,"ES"),ExtraçãoDados!C1721={"☒ irecção de Abastecimento"},REPLACE(ExtraçãoDados!C1721={"☒ irecção de Abastecimento"},1,28,"DA"),ExtraçãoDados!C1721={"Direcã d Abtit ço e asecmeno"},REPLACE(ExtraçãoDados!C1721={"Direcã d Abtit ço e asecmeno"},1,28,"DA"),ExtraçãoDados!C1721={"Diecã d Abtit rço e asecmeno"},REPLACE(ExtraçãoDados!C1721={"Diecã d Abtit rço e asecmeno"},1,28,"DA"),ISNUMBER(SEARCH("COMISSÃO",ExtraçãoDados!C1721,1)),REPLACE(ExtraçãoDados!C1721,1,29,"CCM"),ISNUMBER(SEARCH("DN/DIL/DRT1",ExtraçãoDados!C1721,1)),REPLACE(ExtraçãoDados!C1721,1,29,"DN"),ISNUMBER(SEARCH("DIRECÇAO DE NAVIOS",ExtraçãoDados!C1721,1)),REPLACE(ExtraçãoDados!C1721,1,29,"DN"),ISNUMBER(SEARCH("ESQUADRILHA SUBMARIN",ExtraçãoDados!C1721,1)),REPLACE(ExtraçãoDados!C1721,1,29,"ES"),ISNUMBER(SEARCH("DN",ExtraçãoDados!C1721,1)),REPLACE(ExtraçãoDados!C1721,1,29,"DN"),ISNUMBER(SEARCH("DIRECÇÃO",ExtraçãoDados!C1721,1)),REPLACE(ExtraçãoDados!C1721,1,29,"DN"),ISNUMBER(SEARCH("DIRECÇA0",ExtraçãoDados!C1721,1)),REPLACE(ExtraçãoDados!C1721,1,29,"DN"),ISNUMBER(SEARCH("DIRE",ExtraçãoDados!C1721,1)),REPLACE(ExtraçãoDados!C1721,1,29,"DN"),ISNUMBER(SEARCH("ESQUADRILHA",ExtraçãoDados!C1721,1)),REPLACE(ExtraçãoDados!C1721,1,29,"ES"),ISNUMBER(SEARCH("HOSPITAL DA MARINHA",ExtraçãoDados!C1721,1)),REPLACE(ExtraçãoDados!C1721,1,29,"HM"),ISNUMBER(SEARCH("HOSPITAL",ExtraçãoDados!C1721,1)),REPLACE(ExtraçãoDados!C1721,1,29,"HM"),ISNUMBER(SEARCH("HM",ExtraçãoDados!C1721,1)),REPLACE(ExtraçãoDados!C1721,1,29,"HM"),ISNUMBER(SEARCH("SECÇÃO DE APÓSITOS",ExtraçãoDados!C1721,1)),REPLACE(ExtraçãoDados!C1721,1,29,"HM"))</f>
        <v>#N/A</v>
      </c>
      <c r="E1721" s="4" t="e" cm="1">
        <f t="array" ref="E1721">_xlfn.IFS(LEN(ExtraçãoDados!B1721)=7,YEAR(ExtraçãoDados!D1721),LEN(ExtraçãoDados!B1721)=10,RIGHT(ExtraçãoDados!B1721,4),LEN(ExtraçãoDados!B1721)=9,YEAR(ExtraçãoDados!D1721),LEN(ExtraçãoDados!B1721)=8,YEAR(ExtraçãoDados!D1721),LEN(ExtraçãoDados!B1721)&gt;7,YEAR(ExtraçãoDados!D1721),LEN(ExtraçãoDados!B1721)&gt;5,YEAR(ExtraçãoDados!D1721),LEN(ExtraçãoDados!B1721)&gt;4,YEAR(ExtraçãoDados!D1721))</f>
        <v>#N/A</v>
      </c>
      <c r="F1721" s="4">
        <f>ExtraçãoDados!E1721</f>
        <v>0</v>
      </c>
    </row>
    <row r="1722" spans="1:6" x14ac:dyDescent="0.25">
      <c r="A1722" s="4">
        <f>ExtraçãoDados!A1722</f>
        <v>0</v>
      </c>
      <c r="B1722" s="4" t="str" cm="1">
        <f t="array" ref="B1722">_xlfn.IFS(LEN(ExtraçãoDados!B1722)=12,LEFT(ExtraçãoDados!B1722,3),LEN(ExtraçãoDados!B1722)=10,LEFT(ExtraçãoDados!B1722,5),LEN(ExtraçãoDados!B1722)&gt;19,0,LEN(ExtraçãoDados!B1722)=9,LEFT(ExtraçãoDados!B1722,4),LEN(ExtraçãoDados!B1722)=6,LEFT(ExtraçãoDados!B1722,3),LEN(ExtraçãoDados!B1722)&lt;5,LEFT(ExtraçãoDados!B1722,3),LEN(ExtraçãoDados!B1722)=8,LEFT(ExtraçãoDados!B1722,3),LEN(ExtraçãoDados!B1722)=5,LEFT(ExtraçãoDados!B1722,5),LEN(ExtraçãoDados!B1722)=11,LEFT(ExtraçãoDados!B1722,5),LEN(ExtraçãoDados!B1722)=7,RIGHT(ExtraçãoDados!B1722,6))</f>
        <v/>
      </c>
      <c r="C1722" s="4" t="e" cm="1">
        <f t="array" ref="C1722">_xlfn.IFS(LEN(B1722)=1,"ERRO",LEN(B1722)=2,_xlfn.CONCAT("000",B1722),LEN(B1722)=3,_xlfn.CONCAT("00",B1722),LEN(B1722)=4,_xlfn.CONCAT("0",B1722),LEN(B1722)=6,B1722,LEN(B1722)=7,B1722,LEN(B1722)=5,B1722)</f>
        <v>#N/A</v>
      </c>
      <c r="D1722" s="4" t="e" cm="1">
        <f t="array" ref="D1722">_xlfn.IFS(ExtraçãoDados!C1722={"Direcção de Abastecimento"},REPLACE(ExtraçãoDados!C1722="{Direcção de Abastecimento}",1,25,"DA"),ExtraçãoDados!C1722={"COMISSÃO CULTURAL DE LMARINHA"},REPLACE(ExtraçãoDados!C1722={"COMISSÃO CULTURAL DE LMARINHA"},1,28,"CCM"),ExtraçãoDados!C1722={"DIRECÇÃO DE NAVIOS"},REPLACE(ExtraçãoDados!C1722={"DIRECÇÃO DE NAVIOS"},1,28,"DN"),ExtraçãoDados!C1722={"ESQUADRILHA SUBMARINOS"},REPLACE(ExtraçãoDados!C1722={"ESQUADRILHA SUBMARINOS"},1,28,"ES"),ExtraçãoDados!C1722={"COMISSÃO MARINHA"},REPLACE(ExtraçãoDados!C1722={"COMISSÃO MARINHA"},1,28,"CCM"),ExtraçãoDados!C1722={"COMISSÃO CULTURAL DE MARINHA"},REPLACE(ExtraçãoDados!C1722={"COMISSÃO CULTURAL DE MARINHA"},1,28,"CCM"),ExtraçãoDados!C1722={"CCM"},REPLACE(ExtraçãoDados!C1722={"CCM"},1,28,"CCM"),ExtraçãoDados!C1722={"DN"},REPLACE(ExtraçãoDados!C1722={"DN"},1,28,"DN"),ExtraçãoDados!C1722={"ES"},REPLACE(ExtraçãoDados!C1722={"ES"},1,28,"ES"),ExtraçãoDados!C1722={"DA"},REPLACE(ExtraçãoDados!C1722={"DA"},1,28,"DA"),ExtraçãoDados!C1722={"DE: ESQUADRILHA SUBMARINOS"},REPLACE(ExtraçãoDados!C1722={"DE: ESQUADRILHA SUBMARINOS"},1,28,"ES"),ExtraçãoDados!C1722={"DE: COMISSÃO CULTURAL DE LMARINHA"},REPLACE(ExtraçãoDados!C1722={"DE: COMISSÃO CULTURAL DE LMARINHA"},1,28,"CCM"),ExtraçãoDados!C1722={"ON"},REPLACE(ExtraçãoDados!C1722={"ON"},1,28,"DN"),ExtraçãoDados!C1722={"ESQ. SUBMARINOS"},REPLACE(ExtraçãoDados!C1722={"ESQ. SUBMARINOS"},1,28,"ES"),ExtraçãoDados!C1722={"☒ irecção de Abastecimento"},REPLACE(ExtraçãoDados!C1722={"☒ irecção de Abastecimento"},1,28,"DA"),ExtraçãoDados!C1722={"Direcã d Abtit ço e asecmeno"},REPLACE(ExtraçãoDados!C1722={"Direcã d Abtit ço e asecmeno"},1,28,"DA"),ExtraçãoDados!C1722={"Diecã d Abtit rço e asecmeno"},REPLACE(ExtraçãoDados!C1722={"Diecã d Abtit rço e asecmeno"},1,28,"DA"),ISNUMBER(SEARCH("COMISSÃO",ExtraçãoDados!C1722,1)),REPLACE(ExtraçãoDados!C1722,1,29,"CCM"),ISNUMBER(SEARCH("DN/DIL/DRT1",ExtraçãoDados!C1722,1)),REPLACE(ExtraçãoDados!C1722,1,29,"DN"),ISNUMBER(SEARCH("DIRECÇAO DE NAVIOS",ExtraçãoDados!C1722,1)),REPLACE(ExtraçãoDados!C1722,1,29,"DN"),ISNUMBER(SEARCH("ESQUADRILHA SUBMARIN",ExtraçãoDados!C1722,1)),REPLACE(ExtraçãoDados!C1722,1,29,"ES"),ISNUMBER(SEARCH("DN",ExtraçãoDados!C1722,1)),REPLACE(ExtraçãoDados!C1722,1,29,"DN"),ISNUMBER(SEARCH("DIRECÇÃO",ExtraçãoDados!C1722,1)),REPLACE(ExtraçãoDados!C1722,1,29,"DN"),ISNUMBER(SEARCH("DIRECÇA0",ExtraçãoDados!C1722,1)),REPLACE(ExtraçãoDados!C1722,1,29,"DN"),ISNUMBER(SEARCH("DIRE",ExtraçãoDados!C1722,1)),REPLACE(ExtraçãoDados!C1722,1,29,"DN"),ISNUMBER(SEARCH("ESQUADRILHA",ExtraçãoDados!C1722,1)),REPLACE(ExtraçãoDados!C1722,1,29,"ES"),ISNUMBER(SEARCH("HOSPITAL DA MARINHA",ExtraçãoDados!C1722,1)),REPLACE(ExtraçãoDados!C1722,1,29,"HM"),ISNUMBER(SEARCH("HOSPITAL",ExtraçãoDados!C1722,1)),REPLACE(ExtraçãoDados!C1722,1,29,"HM"),ISNUMBER(SEARCH("HM",ExtraçãoDados!C1722,1)),REPLACE(ExtraçãoDados!C1722,1,29,"HM"),ISNUMBER(SEARCH("SECÇÃO DE APÓSITOS",ExtraçãoDados!C1722,1)),REPLACE(ExtraçãoDados!C1722,1,29,"HM"))</f>
        <v>#N/A</v>
      </c>
      <c r="E1722" s="4" t="e" cm="1">
        <f t="array" ref="E1722">_xlfn.IFS(LEN(ExtraçãoDados!B1722)=7,YEAR(ExtraçãoDados!D1722),LEN(ExtraçãoDados!B1722)=10,RIGHT(ExtraçãoDados!B1722,4),LEN(ExtraçãoDados!B1722)=9,YEAR(ExtraçãoDados!D1722),LEN(ExtraçãoDados!B1722)=8,YEAR(ExtraçãoDados!D1722),LEN(ExtraçãoDados!B1722)&gt;7,YEAR(ExtraçãoDados!D1722),LEN(ExtraçãoDados!B1722)&gt;5,YEAR(ExtraçãoDados!D1722),LEN(ExtraçãoDados!B1722)&gt;4,YEAR(ExtraçãoDados!D1722))</f>
        <v>#N/A</v>
      </c>
      <c r="F1722" s="4">
        <f>ExtraçãoDados!E1722</f>
        <v>0</v>
      </c>
    </row>
    <row r="1723" spans="1:6" x14ac:dyDescent="0.25">
      <c r="A1723" s="4">
        <f>ExtraçãoDados!A1723</f>
        <v>0</v>
      </c>
      <c r="B1723" s="4" t="str" cm="1">
        <f t="array" ref="B1723">_xlfn.IFS(LEN(ExtraçãoDados!B1723)=12,LEFT(ExtraçãoDados!B1723,3),LEN(ExtraçãoDados!B1723)=10,LEFT(ExtraçãoDados!B1723,5),LEN(ExtraçãoDados!B1723)&gt;19,0,LEN(ExtraçãoDados!B1723)=9,LEFT(ExtraçãoDados!B1723,4),LEN(ExtraçãoDados!B1723)=6,LEFT(ExtraçãoDados!B1723,3),LEN(ExtraçãoDados!B1723)&lt;5,LEFT(ExtraçãoDados!B1723,3),LEN(ExtraçãoDados!B1723)=8,LEFT(ExtraçãoDados!B1723,3),LEN(ExtraçãoDados!B1723)=5,LEFT(ExtraçãoDados!B1723,5),LEN(ExtraçãoDados!B1723)=11,LEFT(ExtraçãoDados!B1723,5),LEN(ExtraçãoDados!B1723)=7,RIGHT(ExtraçãoDados!B1723,6))</f>
        <v/>
      </c>
      <c r="C1723" s="4" t="e" cm="1">
        <f t="array" ref="C1723">_xlfn.IFS(LEN(B1723)=1,"ERRO",LEN(B1723)=2,_xlfn.CONCAT("000",B1723),LEN(B1723)=3,_xlfn.CONCAT("00",B1723),LEN(B1723)=4,_xlfn.CONCAT("0",B1723),LEN(B1723)=6,B1723,LEN(B1723)=7,B1723,LEN(B1723)=5,B1723)</f>
        <v>#N/A</v>
      </c>
      <c r="D1723" s="4" t="e" cm="1">
        <f t="array" ref="D1723">_xlfn.IFS(ExtraçãoDados!C1723={"Direcção de Abastecimento"},REPLACE(ExtraçãoDados!C1723="{Direcção de Abastecimento}",1,25,"DA"),ExtraçãoDados!C1723={"COMISSÃO CULTURAL DE LMARINHA"},REPLACE(ExtraçãoDados!C1723={"COMISSÃO CULTURAL DE LMARINHA"},1,28,"CCM"),ExtraçãoDados!C1723={"DIRECÇÃO DE NAVIOS"},REPLACE(ExtraçãoDados!C1723={"DIRECÇÃO DE NAVIOS"},1,28,"DN"),ExtraçãoDados!C1723={"ESQUADRILHA SUBMARINOS"},REPLACE(ExtraçãoDados!C1723={"ESQUADRILHA SUBMARINOS"},1,28,"ES"),ExtraçãoDados!C1723={"COMISSÃO MARINHA"},REPLACE(ExtraçãoDados!C1723={"COMISSÃO MARINHA"},1,28,"CCM"),ExtraçãoDados!C1723={"COMISSÃO CULTURAL DE MARINHA"},REPLACE(ExtraçãoDados!C1723={"COMISSÃO CULTURAL DE MARINHA"},1,28,"CCM"),ExtraçãoDados!C1723={"CCM"},REPLACE(ExtraçãoDados!C1723={"CCM"},1,28,"CCM"),ExtraçãoDados!C1723={"DN"},REPLACE(ExtraçãoDados!C1723={"DN"},1,28,"DN"),ExtraçãoDados!C1723={"ES"},REPLACE(ExtraçãoDados!C1723={"ES"},1,28,"ES"),ExtraçãoDados!C1723={"DA"},REPLACE(ExtraçãoDados!C1723={"DA"},1,28,"DA"),ExtraçãoDados!C1723={"DE: ESQUADRILHA SUBMARINOS"},REPLACE(ExtraçãoDados!C1723={"DE: ESQUADRILHA SUBMARINOS"},1,28,"ES"),ExtraçãoDados!C1723={"DE: COMISSÃO CULTURAL DE LMARINHA"},REPLACE(ExtraçãoDados!C1723={"DE: COMISSÃO CULTURAL DE LMARINHA"},1,28,"CCM"),ExtraçãoDados!C1723={"ON"},REPLACE(ExtraçãoDados!C1723={"ON"},1,28,"DN"),ExtraçãoDados!C1723={"ESQ. SUBMARINOS"},REPLACE(ExtraçãoDados!C1723={"ESQ. SUBMARINOS"},1,28,"ES"),ExtraçãoDados!C1723={"☒ irecção de Abastecimento"},REPLACE(ExtraçãoDados!C1723={"☒ irecção de Abastecimento"},1,28,"DA"),ExtraçãoDados!C1723={"Direcã d Abtit ço e asecmeno"},REPLACE(ExtraçãoDados!C1723={"Direcã d Abtit ço e asecmeno"},1,28,"DA"),ExtraçãoDados!C1723={"Diecã d Abtit rço e asecmeno"},REPLACE(ExtraçãoDados!C1723={"Diecã d Abtit rço e asecmeno"},1,28,"DA"),ISNUMBER(SEARCH("COMISSÃO",ExtraçãoDados!C1723,1)),REPLACE(ExtraçãoDados!C1723,1,29,"CCM"),ISNUMBER(SEARCH("DN/DIL/DRT1",ExtraçãoDados!C1723,1)),REPLACE(ExtraçãoDados!C1723,1,29,"DN"),ISNUMBER(SEARCH("DIRECÇAO DE NAVIOS",ExtraçãoDados!C1723,1)),REPLACE(ExtraçãoDados!C1723,1,29,"DN"),ISNUMBER(SEARCH("ESQUADRILHA SUBMARIN",ExtraçãoDados!C1723,1)),REPLACE(ExtraçãoDados!C1723,1,29,"ES"),ISNUMBER(SEARCH("DN",ExtraçãoDados!C1723,1)),REPLACE(ExtraçãoDados!C1723,1,29,"DN"),ISNUMBER(SEARCH("DIRECÇÃO",ExtraçãoDados!C1723,1)),REPLACE(ExtraçãoDados!C1723,1,29,"DN"),ISNUMBER(SEARCH("DIRECÇA0",ExtraçãoDados!C1723,1)),REPLACE(ExtraçãoDados!C1723,1,29,"DN"),ISNUMBER(SEARCH("DIRE",ExtraçãoDados!C1723,1)),REPLACE(ExtraçãoDados!C1723,1,29,"DN"),ISNUMBER(SEARCH("ESQUADRILHA",ExtraçãoDados!C1723,1)),REPLACE(ExtraçãoDados!C1723,1,29,"ES"),ISNUMBER(SEARCH("HOSPITAL DA MARINHA",ExtraçãoDados!C1723,1)),REPLACE(ExtraçãoDados!C1723,1,29,"HM"),ISNUMBER(SEARCH("HOSPITAL",ExtraçãoDados!C1723,1)),REPLACE(ExtraçãoDados!C1723,1,29,"HM"),ISNUMBER(SEARCH("HM",ExtraçãoDados!C1723,1)),REPLACE(ExtraçãoDados!C1723,1,29,"HM"),ISNUMBER(SEARCH("SECÇÃO DE APÓSITOS",ExtraçãoDados!C1723,1)),REPLACE(ExtraçãoDados!C1723,1,29,"HM"))</f>
        <v>#N/A</v>
      </c>
      <c r="E1723" s="4" t="e" cm="1">
        <f t="array" ref="E1723">_xlfn.IFS(LEN(ExtraçãoDados!B1723)=7,YEAR(ExtraçãoDados!D1723),LEN(ExtraçãoDados!B1723)=10,RIGHT(ExtraçãoDados!B1723,4),LEN(ExtraçãoDados!B1723)=9,YEAR(ExtraçãoDados!D1723),LEN(ExtraçãoDados!B1723)=8,YEAR(ExtraçãoDados!D1723),LEN(ExtraçãoDados!B1723)&gt;7,YEAR(ExtraçãoDados!D1723),LEN(ExtraçãoDados!B1723)&gt;5,YEAR(ExtraçãoDados!D1723),LEN(ExtraçãoDados!B1723)&gt;4,YEAR(ExtraçãoDados!D1723))</f>
        <v>#N/A</v>
      </c>
      <c r="F1723" s="4">
        <f>ExtraçãoDados!E1723</f>
        <v>0</v>
      </c>
    </row>
    <row r="1724" spans="1:6" x14ac:dyDescent="0.25">
      <c r="A1724" s="4">
        <f>ExtraçãoDados!A1724</f>
        <v>0</v>
      </c>
      <c r="B1724" s="4" t="str" cm="1">
        <f t="array" ref="B1724">_xlfn.IFS(LEN(ExtraçãoDados!B1724)=12,LEFT(ExtraçãoDados!B1724,3),LEN(ExtraçãoDados!B1724)=10,LEFT(ExtraçãoDados!B1724,5),LEN(ExtraçãoDados!B1724)&gt;19,0,LEN(ExtraçãoDados!B1724)=9,LEFT(ExtraçãoDados!B1724,4),LEN(ExtraçãoDados!B1724)=6,LEFT(ExtraçãoDados!B1724,3),LEN(ExtraçãoDados!B1724)&lt;5,LEFT(ExtraçãoDados!B1724,3),LEN(ExtraçãoDados!B1724)=8,LEFT(ExtraçãoDados!B1724,3),LEN(ExtraçãoDados!B1724)=5,LEFT(ExtraçãoDados!B1724,5),LEN(ExtraçãoDados!B1724)=11,LEFT(ExtraçãoDados!B1724,5),LEN(ExtraçãoDados!B1724)=7,RIGHT(ExtraçãoDados!B1724,6))</f>
        <v/>
      </c>
      <c r="C1724" s="4" t="e" cm="1">
        <f t="array" ref="C1724">_xlfn.IFS(LEN(B1724)=1,"ERRO",LEN(B1724)=2,_xlfn.CONCAT("000",B1724),LEN(B1724)=3,_xlfn.CONCAT("00",B1724),LEN(B1724)=4,_xlfn.CONCAT("0",B1724),LEN(B1724)=6,B1724,LEN(B1724)=7,B1724,LEN(B1724)=5,B1724)</f>
        <v>#N/A</v>
      </c>
      <c r="D1724" s="4" t="e" cm="1">
        <f t="array" ref="D1724">_xlfn.IFS(ExtraçãoDados!C1724={"Direcção de Abastecimento"},REPLACE(ExtraçãoDados!C1724="{Direcção de Abastecimento}",1,25,"DA"),ExtraçãoDados!C1724={"COMISSÃO CULTURAL DE LMARINHA"},REPLACE(ExtraçãoDados!C1724={"COMISSÃO CULTURAL DE LMARINHA"},1,28,"CCM"),ExtraçãoDados!C1724={"DIRECÇÃO DE NAVIOS"},REPLACE(ExtraçãoDados!C1724={"DIRECÇÃO DE NAVIOS"},1,28,"DN"),ExtraçãoDados!C1724={"ESQUADRILHA SUBMARINOS"},REPLACE(ExtraçãoDados!C1724={"ESQUADRILHA SUBMARINOS"},1,28,"ES"),ExtraçãoDados!C1724={"COMISSÃO MARINHA"},REPLACE(ExtraçãoDados!C1724={"COMISSÃO MARINHA"},1,28,"CCM"),ExtraçãoDados!C1724={"COMISSÃO CULTURAL DE MARINHA"},REPLACE(ExtraçãoDados!C1724={"COMISSÃO CULTURAL DE MARINHA"},1,28,"CCM"),ExtraçãoDados!C1724={"CCM"},REPLACE(ExtraçãoDados!C1724={"CCM"},1,28,"CCM"),ExtraçãoDados!C1724={"DN"},REPLACE(ExtraçãoDados!C1724={"DN"},1,28,"DN"),ExtraçãoDados!C1724={"ES"},REPLACE(ExtraçãoDados!C1724={"ES"},1,28,"ES"),ExtraçãoDados!C1724={"DA"},REPLACE(ExtraçãoDados!C1724={"DA"},1,28,"DA"),ExtraçãoDados!C1724={"DE: ESQUADRILHA SUBMARINOS"},REPLACE(ExtraçãoDados!C1724={"DE: ESQUADRILHA SUBMARINOS"},1,28,"ES"),ExtraçãoDados!C1724={"DE: COMISSÃO CULTURAL DE LMARINHA"},REPLACE(ExtraçãoDados!C1724={"DE: COMISSÃO CULTURAL DE LMARINHA"},1,28,"CCM"),ExtraçãoDados!C1724={"ON"},REPLACE(ExtraçãoDados!C1724={"ON"},1,28,"DN"),ExtraçãoDados!C1724={"ESQ. SUBMARINOS"},REPLACE(ExtraçãoDados!C1724={"ESQ. SUBMARINOS"},1,28,"ES"),ExtraçãoDados!C1724={"☒ irecção de Abastecimento"},REPLACE(ExtraçãoDados!C1724={"☒ irecção de Abastecimento"},1,28,"DA"),ExtraçãoDados!C1724={"Direcã d Abtit ço e asecmeno"},REPLACE(ExtraçãoDados!C1724={"Direcã d Abtit ço e asecmeno"},1,28,"DA"),ExtraçãoDados!C1724={"Diecã d Abtit rço e asecmeno"},REPLACE(ExtraçãoDados!C1724={"Diecã d Abtit rço e asecmeno"},1,28,"DA"),ISNUMBER(SEARCH("COMISSÃO",ExtraçãoDados!C1724,1)),REPLACE(ExtraçãoDados!C1724,1,29,"CCM"),ISNUMBER(SEARCH("DN/DIL/DRT1",ExtraçãoDados!C1724,1)),REPLACE(ExtraçãoDados!C1724,1,29,"DN"),ISNUMBER(SEARCH("DIRECÇAO DE NAVIOS",ExtraçãoDados!C1724,1)),REPLACE(ExtraçãoDados!C1724,1,29,"DN"),ISNUMBER(SEARCH("ESQUADRILHA SUBMARIN",ExtraçãoDados!C1724,1)),REPLACE(ExtraçãoDados!C1724,1,29,"ES"),ISNUMBER(SEARCH("DN",ExtraçãoDados!C1724,1)),REPLACE(ExtraçãoDados!C1724,1,29,"DN"),ISNUMBER(SEARCH("DIRECÇÃO",ExtraçãoDados!C1724,1)),REPLACE(ExtraçãoDados!C1724,1,29,"DN"),ISNUMBER(SEARCH("DIRECÇA0",ExtraçãoDados!C1724,1)),REPLACE(ExtraçãoDados!C1724,1,29,"DN"),ISNUMBER(SEARCH("DIRE",ExtraçãoDados!C1724,1)),REPLACE(ExtraçãoDados!C1724,1,29,"DN"),ISNUMBER(SEARCH("ESQUADRILHA",ExtraçãoDados!C1724,1)),REPLACE(ExtraçãoDados!C1724,1,29,"ES"),ISNUMBER(SEARCH("HOSPITAL DA MARINHA",ExtraçãoDados!C1724,1)),REPLACE(ExtraçãoDados!C1724,1,29,"HM"),ISNUMBER(SEARCH("HOSPITAL",ExtraçãoDados!C1724,1)),REPLACE(ExtraçãoDados!C1724,1,29,"HM"),ISNUMBER(SEARCH("HM",ExtraçãoDados!C1724,1)),REPLACE(ExtraçãoDados!C1724,1,29,"HM"),ISNUMBER(SEARCH("SECÇÃO DE APÓSITOS",ExtraçãoDados!C1724,1)),REPLACE(ExtraçãoDados!C1724,1,29,"HM"))</f>
        <v>#N/A</v>
      </c>
      <c r="E1724" s="4" t="e" cm="1">
        <f t="array" ref="E1724">_xlfn.IFS(LEN(ExtraçãoDados!B1724)=7,YEAR(ExtraçãoDados!D1724),LEN(ExtraçãoDados!B1724)=10,RIGHT(ExtraçãoDados!B1724,4),LEN(ExtraçãoDados!B1724)=9,YEAR(ExtraçãoDados!D1724),LEN(ExtraçãoDados!B1724)=8,YEAR(ExtraçãoDados!D1724),LEN(ExtraçãoDados!B1724)&gt;7,YEAR(ExtraçãoDados!D1724),LEN(ExtraçãoDados!B1724)&gt;5,YEAR(ExtraçãoDados!D1724),LEN(ExtraçãoDados!B1724)&gt;4,YEAR(ExtraçãoDados!D1724))</f>
        <v>#N/A</v>
      </c>
      <c r="F1724" s="4">
        <f>ExtraçãoDados!E1724</f>
        <v>0</v>
      </c>
    </row>
    <row r="1725" spans="1:6" x14ac:dyDescent="0.25">
      <c r="A1725" s="4">
        <f>ExtraçãoDados!A1725</f>
        <v>0</v>
      </c>
      <c r="B1725" s="4" t="str" cm="1">
        <f t="array" ref="B1725">_xlfn.IFS(LEN(ExtraçãoDados!B1725)=12,LEFT(ExtraçãoDados!B1725,3),LEN(ExtraçãoDados!B1725)=10,LEFT(ExtraçãoDados!B1725,5),LEN(ExtraçãoDados!B1725)&gt;19,0,LEN(ExtraçãoDados!B1725)=9,LEFT(ExtraçãoDados!B1725,4),LEN(ExtraçãoDados!B1725)=6,LEFT(ExtraçãoDados!B1725,3),LEN(ExtraçãoDados!B1725)&lt;5,LEFT(ExtraçãoDados!B1725,3),LEN(ExtraçãoDados!B1725)=8,LEFT(ExtraçãoDados!B1725,3),LEN(ExtraçãoDados!B1725)=5,LEFT(ExtraçãoDados!B1725,5),LEN(ExtraçãoDados!B1725)=11,LEFT(ExtraçãoDados!B1725,5),LEN(ExtraçãoDados!B1725)=7,RIGHT(ExtraçãoDados!B1725,6))</f>
        <v/>
      </c>
      <c r="C1725" s="4" t="e" cm="1">
        <f t="array" ref="C1725">_xlfn.IFS(LEN(B1725)=1,"ERRO",LEN(B1725)=2,_xlfn.CONCAT("000",B1725),LEN(B1725)=3,_xlfn.CONCAT("00",B1725),LEN(B1725)=4,_xlfn.CONCAT("0",B1725),LEN(B1725)=6,B1725,LEN(B1725)=7,B1725,LEN(B1725)=5,B1725)</f>
        <v>#N/A</v>
      </c>
      <c r="D1725" s="4" t="e" cm="1">
        <f t="array" ref="D1725">_xlfn.IFS(ExtraçãoDados!C1725={"Direcção de Abastecimento"},REPLACE(ExtraçãoDados!C1725="{Direcção de Abastecimento}",1,25,"DA"),ExtraçãoDados!C1725={"COMISSÃO CULTURAL DE LMARINHA"},REPLACE(ExtraçãoDados!C1725={"COMISSÃO CULTURAL DE LMARINHA"},1,28,"CCM"),ExtraçãoDados!C1725={"DIRECÇÃO DE NAVIOS"},REPLACE(ExtraçãoDados!C1725={"DIRECÇÃO DE NAVIOS"},1,28,"DN"),ExtraçãoDados!C1725={"ESQUADRILHA SUBMARINOS"},REPLACE(ExtraçãoDados!C1725={"ESQUADRILHA SUBMARINOS"},1,28,"ES"),ExtraçãoDados!C1725={"COMISSÃO MARINHA"},REPLACE(ExtraçãoDados!C1725={"COMISSÃO MARINHA"},1,28,"CCM"),ExtraçãoDados!C1725={"COMISSÃO CULTURAL DE MARINHA"},REPLACE(ExtraçãoDados!C1725={"COMISSÃO CULTURAL DE MARINHA"},1,28,"CCM"),ExtraçãoDados!C1725={"CCM"},REPLACE(ExtraçãoDados!C1725={"CCM"},1,28,"CCM"),ExtraçãoDados!C1725={"DN"},REPLACE(ExtraçãoDados!C1725={"DN"},1,28,"DN"),ExtraçãoDados!C1725={"ES"},REPLACE(ExtraçãoDados!C1725={"ES"},1,28,"ES"),ExtraçãoDados!C1725={"DA"},REPLACE(ExtraçãoDados!C1725={"DA"},1,28,"DA"),ExtraçãoDados!C1725={"DE: ESQUADRILHA SUBMARINOS"},REPLACE(ExtraçãoDados!C1725={"DE: ESQUADRILHA SUBMARINOS"},1,28,"ES"),ExtraçãoDados!C1725={"DE: COMISSÃO CULTURAL DE LMARINHA"},REPLACE(ExtraçãoDados!C1725={"DE: COMISSÃO CULTURAL DE LMARINHA"},1,28,"CCM"),ExtraçãoDados!C1725={"ON"},REPLACE(ExtraçãoDados!C1725={"ON"},1,28,"DN"),ExtraçãoDados!C1725={"ESQ. SUBMARINOS"},REPLACE(ExtraçãoDados!C1725={"ESQ. SUBMARINOS"},1,28,"ES"),ExtraçãoDados!C1725={"☒ irecção de Abastecimento"},REPLACE(ExtraçãoDados!C1725={"☒ irecção de Abastecimento"},1,28,"DA"),ExtraçãoDados!C1725={"Direcã d Abtit ço e asecmeno"},REPLACE(ExtraçãoDados!C1725={"Direcã d Abtit ço e asecmeno"},1,28,"DA"),ExtraçãoDados!C1725={"Diecã d Abtit rço e asecmeno"},REPLACE(ExtraçãoDados!C1725={"Diecã d Abtit rço e asecmeno"},1,28,"DA"),ISNUMBER(SEARCH("COMISSÃO",ExtraçãoDados!C1725,1)),REPLACE(ExtraçãoDados!C1725,1,29,"CCM"),ISNUMBER(SEARCH("DN/DIL/DRT1",ExtraçãoDados!C1725,1)),REPLACE(ExtraçãoDados!C1725,1,29,"DN"),ISNUMBER(SEARCH("DIRECÇAO DE NAVIOS",ExtraçãoDados!C1725,1)),REPLACE(ExtraçãoDados!C1725,1,29,"DN"),ISNUMBER(SEARCH("ESQUADRILHA SUBMARIN",ExtraçãoDados!C1725,1)),REPLACE(ExtraçãoDados!C1725,1,29,"ES"),ISNUMBER(SEARCH("DN",ExtraçãoDados!C1725,1)),REPLACE(ExtraçãoDados!C1725,1,29,"DN"),ISNUMBER(SEARCH("DIRECÇÃO",ExtraçãoDados!C1725,1)),REPLACE(ExtraçãoDados!C1725,1,29,"DN"),ISNUMBER(SEARCH("DIRECÇA0",ExtraçãoDados!C1725,1)),REPLACE(ExtraçãoDados!C1725,1,29,"DN"),ISNUMBER(SEARCH("DIRE",ExtraçãoDados!C1725,1)),REPLACE(ExtraçãoDados!C1725,1,29,"DN"),ISNUMBER(SEARCH("ESQUADRILHA",ExtraçãoDados!C1725,1)),REPLACE(ExtraçãoDados!C1725,1,29,"ES"),ISNUMBER(SEARCH("HOSPITAL DA MARINHA",ExtraçãoDados!C1725,1)),REPLACE(ExtraçãoDados!C1725,1,29,"HM"),ISNUMBER(SEARCH("HOSPITAL",ExtraçãoDados!C1725,1)),REPLACE(ExtraçãoDados!C1725,1,29,"HM"),ISNUMBER(SEARCH("HM",ExtraçãoDados!C1725,1)),REPLACE(ExtraçãoDados!C1725,1,29,"HM"),ISNUMBER(SEARCH("SECÇÃO DE APÓSITOS",ExtraçãoDados!C1725,1)),REPLACE(ExtraçãoDados!C1725,1,29,"HM"))</f>
        <v>#N/A</v>
      </c>
      <c r="E1725" s="4" t="e" cm="1">
        <f t="array" ref="E1725">_xlfn.IFS(LEN(ExtraçãoDados!B1725)=7,YEAR(ExtraçãoDados!D1725),LEN(ExtraçãoDados!B1725)=10,RIGHT(ExtraçãoDados!B1725,4),LEN(ExtraçãoDados!B1725)=9,YEAR(ExtraçãoDados!D1725),LEN(ExtraçãoDados!B1725)=8,YEAR(ExtraçãoDados!D1725),LEN(ExtraçãoDados!B1725)&gt;7,YEAR(ExtraçãoDados!D1725),LEN(ExtraçãoDados!B1725)&gt;5,YEAR(ExtraçãoDados!D1725),LEN(ExtraçãoDados!B1725)&gt;4,YEAR(ExtraçãoDados!D1725))</f>
        <v>#N/A</v>
      </c>
      <c r="F1725" s="4">
        <f>ExtraçãoDados!E1725</f>
        <v>0</v>
      </c>
    </row>
    <row r="1726" spans="1:6" x14ac:dyDescent="0.25">
      <c r="A1726" s="4">
        <f>ExtraçãoDados!A1726</f>
        <v>0</v>
      </c>
      <c r="B1726" s="4" t="str" cm="1">
        <f t="array" ref="B1726">_xlfn.IFS(LEN(ExtraçãoDados!B1726)=12,LEFT(ExtraçãoDados!B1726,3),LEN(ExtraçãoDados!B1726)=10,LEFT(ExtraçãoDados!B1726,5),LEN(ExtraçãoDados!B1726)&gt;19,0,LEN(ExtraçãoDados!B1726)=9,LEFT(ExtraçãoDados!B1726,4),LEN(ExtraçãoDados!B1726)=6,LEFT(ExtraçãoDados!B1726,3),LEN(ExtraçãoDados!B1726)&lt;5,LEFT(ExtraçãoDados!B1726,3),LEN(ExtraçãoDados!B1726)=8,LEFT(ExtraçãoDados!B1726,3),LEN(ExtraçãoDados!B1726)=5,LEFT(ExtraçãoDados!B1726,5),LEN(ExtraçãoDados!B1726)=11,LEFT(ExtraçãoDados!B1726,5),LEN(ExtraçãoDados!B1726)=7,RIGHT(ExtraçãoDados!B1726,6))</f>
        <v/>
      </c>
      <c r="C1726" s="4" t="e" cm="1">
        <f t="array" ref="C1726">_xlfn.IFS(LEN(B1726)=1,"ERRO",LEN(B1726)=2,_xlfn.CONCAT("000",B1726),LEN(B1726)=3,_xlfn.CONCAT("00",B1726),LEN(B1726)=4,_xlfn.CONCAT("0",B1726),LEN(B1726)=6,B1726,LEN(B1726)=7,B1726,LEN(B1726)=5,B1726)</f>
        <v>#N/A</v>
      </c>
      <c r="D1726" s="4" t="e" cm="1">
        <f t="array" ref="D1726">_xlfn.IFS(ExtraçãoDados!C1726={"Direcção de Abastecimento"},REPLACE(ExtraçãoDados!C1726="{Direcção de Abastecimento}",1,25,"DA"),ExtraçãoDados!C1726={"COMISSÃO CULTURAL DE LMARINHA"},REPLACE(ExtraçãoDados!C1726={"COMISSÃO CULTURAL DE LMARINHA"},1,28,"CCM"),ExtraçãoDados!C1726={"DIRECÇÃO DE NAVIOS"},REPLACE(ExtraçãoDados!C1726={"DIRECÇÃO DE NAVIOS"},1,28,"DN"),ExtraçãoDados!C1726={"ESQUADRILHA SUBMARINOS"},REPLACE(ExtraçãoDados!C1726={"ESQUADRILHA SUBMARINOS"},1,28,"ES"),ExtraçãoDados!C1726={"COMISSÃO MARINHA"},REPLACE(ExtraçãoDados!C1726={"COMISSÃO MARINHA"},1,28,"CCM"),ExtraçãoDados!C1726={"COMISSÃO CULTURAL DE MARINHA"},REPLACE(ExtraçãoDados!C1726={"COMISSÃO CULTURAL DE MARINHA"},1,28,"CCM"),ExtraçãoDados!C1726={"CCM"},REPLACE(ExtraçãoDados!C1726={"CCM"},1,28,"CCM"),ExtraçãoDados!C1726={"DN"},REPLACE(ExtraçãoDados!C1726={"DN"},1,28,"DN"),ExtraçãoDados!C1726={"ES"},REPLACE(ExtraçãoDados!C1726={"ES"},1,28,"ES"),ExtraçãoDados!C1726={"DA"},REPLACE(ExtraçãoDados!C1726={"DA"},1,28,"DA"),ExtraçãoDados!C1726={"DE: ESQUADRILHA SUBMARINOS"},REPLACE(ExtraçãoDados!C1726={"DE: ESQUADRILHA SUBMARINOS"},1,28,"ES"),ExtraçãoDados!C1726={"DE: COMISSÃO CULTURAL DE LMARINHA"},REPLACE(ExtraçãoDados!C1726={"DE: COMISSÃO CULTURAL DE LMARINHA"},1,28,"CCM"),ExtraçãoDados!C1726={"ON"},REPLACE(ExtraçãoDados!C1726={"ON"},1,28,"DN"),ExtraçãoDados!C1726={"ESQ. SUBMARINOS"},REPLACE(ExtraçãoDados!C1726={"ESQ. SUBMARINOS"},1,28,"ES"),ExtraçãoDados!C1726={"☒ irecção de Abastecimento"},REPLACE(ExtraçãoDados!C1726={"☒ irecção de Abastecimento"},1,28,"DA"),ExtraçãoDados!C1726={"Direcã d Abtit ço e asecmeno"},REPLACE(ExtraçãoDados!C1726={"Direcã d Abtit ço e asecmeno"},1,28,"DA"),ExtraçãoDados!C1726={"Diecã d Abtit rço e asecmeno"},REPLACE(ExtraçãoDados!C1726={"Diecã d Abtit rço e asecmeno"},1,28,"DA"),ISNUMBER(SEARCH("COMISSÃO",ExtraçãoDados!C1726,1)),REPLACE(ExtraçãoDados!C1726,1,29,"CCM"),ISNUMBER(SEARCH("DN/DIL/DRT1",ExtraçãoDados!C1726,1)),REPLACE(ExtraçãoDados!C1726,1,29,"DN"),ISNUMBER(SEARCH("DIRECÇAO DE NAVIOS",ExtraçãoDados!C1726,1)),REPLACE(ExtraçãoDados!C1726,1,29,"DN"),ISNUMBER(SEARCH("ESQUADRILHA SUBMARIN",ExtraçãoDados!C1726,1)),REPLACE(ExtraçãoDados!C1726,1,29,"ES"),ISNUMBER(SEARCH("DN",ExtraçãoDados!C1726,1)),REPLACE(ExtraçãoDados!C1726,1,29,"DN"),ISNUMBER(SEARCH("DIRECÇÃO",ExtraçãoDados!C1726,1)),REPLACE(ExtraçãoDados!C1726,1,29,"DN"),ISNUMBER(SEARCH("DIRECÇA0",ExtraçãoDados!C1726,1)),REPLACE(ExtraçãoDados!C1726,1,29,"DN"),ISNUMBER(SEARCH("DIRE",ExtraçãoDados!C1726,1)),REPLACE(ExtraçãoDados!C1726,1,29,"DN"),ISNUMBER(SEARCH("ESQUADRILHA",ExtraçãoDados!C1726,1)),REPLACE(ExtraçãoDados!C1726,1,29,"ES"),ISNUMBER(SEARCH("HOSPITAL DA MARINHA",ExtraçãoDados!C1726,1)),REPLACE(ExtraçãoDados!C1726,1,29,"HM"),ISNUMBER(SEARCH("HOSPITAL",ExtraçãoDados!C1726,1)),REPLACE(ExtraçãoDados!C1726,1,29,"HM"),ISNUMBER(SEARCH("HM",ExtraçãoDados!C1726,1)),REPLACE(ExtraçãoDados!C1726,1,29,"HM"),ISNUMBER(SEARCH("SECÇÃO DE APÓSITOS",ExtraçãoDados!C1726,1)),REPLACE(ExtraçãoDados!C1726,1,29,"HM"))</f>
        <v>#N/A</v>
      </c>
      <c r="E1726" s="4" t="e" cm="1">
        <f t="array" ref="E1726">_xlfn.IFS(LEN(ExtraçãoDados!B1726)=7,YEAR(ExtraçãoDados!D1726),LEN(ExtraçãoDados!B1726)=10,RIGHT(ExtraçãoDados!B1726,4),LEN(ExtraçãoDados!B1726)=9,YEAR(ExtraçãoDados!D1726),LEN(ExtraçãoDados!B1726)=8,YEAR(ExtraçãoDados!D1726),LEN(ExtraçãoDados!B1726)&gt;7,YEAR(ExtraçãoDados!D1726),LEN(ExtraçãoDados!B1726)&gt;5,YEAR(ExtraçãoDados!D1726),LEN(ExtraçãoDados!B1726)&gt;4,YEAR(ExtraçãoDados!D1726))</f>
        <v>#N/A</v>
      </c>
      <c r="F1726" s="4">
        <f>ExtraçãoDados!E1726</f>
        <v>0</v>
      </c>
    </row>
    <row r="1727" spans="1:6" x14ac:dyDescent="0.25">
      <c r="A1727" s="4">
        <f>ExtraçãoDados!A1727</f>
        <v>0</v>
      </c>
      <c r="B1727" s="4" t="str" cm="1">
        <f t="array" ref="B1727">_xlfn.IFS(LEN(ExtraçãoDados!B1727)=12,LEFT(ExtraçãoDados!B1727,3),LEN(ExtraçãoDados!B1727)=10,LEFT(ExtraçãoDados!B1727,5),LEN(ExtraçãoDados!B1727)&gt;19,0,LEN(ExtraçãoDados!B1727)=9,LEFT(ExtraçãoDados!B1727,4),LEN(ExtraçãoDados!B1727)=6,LEFT(ExtraçãoDados!B1727,3),LEN(ExtraçãoDados!B1727)&lt;5,LEFT(ExtraçãoDados!B1727,3),LEN(ExtraçãoDados!B1727)=8,LEFT(ExtraçãoDados!B1727,3),LEN(ExtraçãoDados!B1727)=5,LEFT(ExtraçãoDados!B1727,5),LEN(ExtraçãoDados!B1727)=11,LEFT(ExtraçãoDados!B1727,5),LEN(ExtraçãoDados!B1727)=7,RIGHT(ExtraçãoDados!B1727,6))</f>
        <v/>
      </c>
      <c r="C1727" s="4" t="e" cm="1">
        <f t="array" ref="C1727">_xlfn.IFS(LEN(B1727)=1,"ERRO",LEN(B1727)=2,_xlfn.CONCAT("000",B1727),LEN(B1727)=3,_xlfn.CONCAT("00",B1727),LEN(B1727)=4,_xlfn.CONCAT("0",B1727),LEN(B1727)=6,B1727,LEN(B1727)=7,B1727,LEN(B1727)=5,B1727)</f>
        <v>#N/A</v>
      </c>
      <c r="D1727" s="4" t="e" cm="1">
        <f t="array" ref="D1727">_xlfn.IFS(ExtraçãoDados!C1727={"Direcção de Abastecimento"},REPLACE(ExtraçãoDados!C1727="{Direcção de Abastecimento}",1,25,"DA"),ExtraçãoDados!C1727={"COMISSÃO CULTURAL DE LMARINHA"},REPLACE(ExtraçãoDados!C1727={"COMISSÃO CULTURAL DE LMARINHA"},1,28,"CCM"),ExtraçãoDados!C1727={"DIRECÇÃO DE NAVIOS"},REPLACE(ExtraçãoDados!C1727={"DIRECÇÃO DE NAVIOS"},1,28,"DN"),ExtraçãoDados!C1727={"ESQUADRILHA SUBMARINOS"},REPLACE(ExtraçãoDados!C1727={"ESQUADRILHA SUBMARINOS"},1,28,"ES"),ExtraçãoDados!C1727={"COMISSÃO MARINHA"},REPLACE(ExtraçãoDados!C1727={"COMISSÃO MARINHA"},1,28,"CCM"),ExtraçãoDados!C1727={"COMISSÃO CULTURAL DE MARINHA"},REPLACE(ExtraçãoDados!C1727={"COMISSÃO CULTURAL DE MARINHA"},1,28,"CCM"),ExtraçãoDados!C1727={"CCM"},REPLACE(ExtraçãoDados!C1727={"CCM"},1,28,"CCM"),ExtraçãoDados!C1727={"DN"},REPLACE(ExtraçãoDados!C1727={"DN"},1,28,"DN"),ExtraçãoDados!C1727={"ES"},REPLACE(ExtraçãoDados!C1727={"ES"},1,28,"ES"),ExtraçãoDados!C1727={"DA"},REPLACE(ExtraçãoDados!C1727={"DA"},1,28,"DA"),ExtraçãoDados!C1727={"DE: ESQUADRILHA SUBMARINOS"},REPLACE(ExtraçãoDados!C1727={"DE: ESQUADRILHA SUBMARINOS"},1,28,"ES"),ExtraçãoDados!C1727={"DE: COMISSÃO CULTURAL DE LMARINHA"},REPLACE(ExtraçãoDados!C1727={"DE: COMISSÃO CULTURAL DE LMARINHA"},1,28,"CCM"),ExtraçãoDados!C1727={"ON"},REPLACE(ExtraçãoDados!C1727={"ON"},1,28,"DN"),ExtraçãoDados!C1727={"ESQ. SUBMARINOS"},REPLACE(ExtraçãoDados!C1727={"ESQ. SUBMARINOS"},1,28,"ES"),ExtraçãoDados!C1727={"☒ irecção de Abastecimento"},REPLACE(ExtraçãoDados!C1727={"☒ irecção de Abastecimento"},1,28,"DA"),ExtraçãoDados!C1727={"Direcã d Abtit ço e asecmeno"},REPLACE(ExtraçãoDados!C1727={"Direcã d Abtit ço e asecmeno"},1,28,"DA"),ExtraçãoDados!C1727={"Diecã d Abtit rço e asecmeno"},REPLACE(ExtraçãoDados!C1727={"Diecã d Abtit rço e asecmeno"},1,28,"DA"),ISNUMBER(SEARCH("COMISSÃO",ExtraçãoDados!C1727,1)),REPLACE(ExtraçãoDados!C1727,1,29,"CCM"),ISNUMBER(SEARCH("DN/DIL/DRT1",ExtraçãoDados!C1727,1)),REPLACE(ExtraçãoDados!C1727,1,29,"DN"),ISNUMBER(SEARCH("DIRECÇAO DE NAVIOS",ExtraçãoDados!C1727,1)),REPLACE(ExtraçãoDados!C1727,1,29,"DN"),ISNUMBER(SEARCH("ESQUADRILHA SUBMARIN",ExtraçãoDados!C1727,1)),REPLACE(ExtraçãoDados!C1727,1,29,"ES"),ISNUMBER(SEARCH("DN",ExtraçãoDados!C1727,1)),REPLACE(ExtraçãoDados!C1727,1,29,"DN"),ISNUMBER(SEARCH("DIRECÇÃO",ExtraçãoDados!C1727,1)),REPLACE(ExtraçãoDados!C1727,1,29,"DN"),ISNUMBER(SEARCH("DIRECÇA0",ExtraçãoDados!C1727,1)),REPLACE(ExtraçãoDados!C1727,1,29,"DN"),ISNUMBER(SEARCH("DIRE",ExtraçãoDados!C1727,1)),REPLACE(ExtraçãoDados!C1727,1,29,"DN"),ISNUMBER(SEARCH("ESQUADRILHA",ExtraçãoDados!C1727,1)),REPLACE(ExtraçãoDados!C1727,1,29,"ES"),ISNUMBER(SEARCH("HOSPITAL DA MARINHA",ExtraçãoDados!C1727,1)),REPLACE(ExtraçãoDados!C1727,1,29,"HM"),ISNUMBER(SEARCH("HOSPITAL",ExtraçãoDados!C1727,1)),REPLACE(ExtraçãoDados!C1727,1,29,"HM"),ISNUMBER(SEARCH("HM",ExtraçãoDados!C1727,1)),REPLACE(ExtraçãoDados!C1727,1,29,"HM"),ISNUMBER(SEARCH("SECÇÃO DE APÓSITOS",ExtraçãoDados!C1727,1)),REPLACE(ExtraçãoDados!C1727,1,29,"HM"))</f>
        <v>#N/A</v>
      </c>
      <c r="E1727" s="4" t="e" cm="1">
        <f t="array" ref="E1727">_xlfn.IFS(LEN(ExtraçãoDados!B1727)=7,YEAR(ExtraçãoDados!D1727),LEN(ExtraçãoDados!B1727)=10,RIGHT(ExtraçãoDados!B1727,4),LEN(ExtraçãoDados!B1727)=9,YEAR(ExtraçãoDados!D1727),LEN(ExtraçãoDados!B1727)=8,YEAR(ExtraçãoDados!D1727),LEN(ExtraçãoDados!B1727)&gt;7,YEAR(ExtraçãoDados!D1727),LEN(ExtraçãoDados!B1727)&gt;5,YEAR(ExtraçãoDados!D1727),LEN(ExtraçãoDados!B1727)&gt;4,YEAR(ExtraçãoDados!D1727))</f>
        <v>#N/A</v>
      </c>
      <c r="F1727" s="4">
        <f>ExtraçãoDados!E1727</f>
        <v>0</v>
      </c>
    </row>
    <row r="1728" spans="1:6" x14ac:dyDescent="0.25">
      <c r="A1728" s="4">
        <f>ExtraçãoDados!A1728</f>
        <v>0</v>
      </c>
      <c r="B1728" s="4" t="str" cm="1">
        <f t="array" ref="B1728">_xlfn.IFS(LEN(ExtraçãoDados!B1728)=12,LEFT(ExtraçãoDados!B1728,3),LEN(ExtraçãoDados!B1728)=10,LEFT(ExtraçãoDados!B1728,5),LEN(ExtraçãoDados!B1728)&gt;19,0,LEN(ExtraçãoDados!B1728)=9,LEFT(ExtraçãoDados!B1728,4),LEN(ExtraçãoDados!B1728)=6,LEFT(ExtraçãoDados!B1728,3),LEN(ExtraçãoDados!B1728)&lt;5,LEFT(ExtraçãoDados!B1728,3),LEN(ExtraçãoDados!B1728)=8,LEFT(ExtraçãoDados!B1728,3),LEN(ExtraçãoDados!B1728)=5,LEFT(ExtraçãoDados!B1728,5),LEN(ExtraçãoDados!B1728)=11,LEFT(ExtraçãoDados!B1728,5),LEN(ExtraçãoDados!B1728)=7,RIGHT(ExtraçãoDados!B1728,6))</f>
        <v/>
      </c>
      <c r="C1728" s="4" t="e" cm="1">
        <f t="array" ref="C1728">_xlfn.IFS(LEN(B1728)=1,"ERRO",LEN(B1728)=2,_xlfn.CONCAT("000",B1728),LEN(B1728)=3,_xlfn.CONCAT("00",B1728),LEN(B1728)=4,_xlfn.CONCAT("0",B1728),LEN(B1728)=6,B1728,LEN(B1728)=7,B1728,LEN(B1728)=5,B1728)</f>
        <v>#N/A</v>
      </c>
      <c r="D1728" s="4" t="e" cm="1">
        <f t="array" ref="D1728">_xlfn.IFS(ExtraçãoDados!C1728={"Direcção de Abastecimento"},REPLACE(ExtraçãoDados!C1728="{Direcção de Abastecimento}",1,25,"DA"),ExtraçãoDados!C1728={"COMISSÃO CULTURAL DE LMARINHA"},REPLACE(ExtraçãoDados!C1728={"COMISSÃO CULTURAL DE LMARINHA"},1,28,"CCM"),ExtraçãoDados!C1728={"DIRECÇÃO DE NAVIOS"},REPLACE(ExtraçãoDados!C1728={"DIRECÇÃO DE NAVIOS"},1,28,"DN"),ExtraçãoDados!C1728={"ESQUADRILHA SUBMARINOS"},REPLACE(ExtraçãoDados!C1728={"ESQUADRILHA SUBMARINOS"},1,28,"ES"),ExtraçãoDados!C1728={"COMISSÃO MARINHA"},REPLACE(ExtraçãoDados!C1728={"COMISSÃO MARINHA"},1,28,"CCM"),ExtraçãoDados!C1728={"COMISSÃO CULTURAL DE MARINHA"},REPLACE(ExtraçãoDados!C1728={"COMISSÃO CULTURAL DE MARINHA"},1,28,"CCM"),ExtraçãoDados!C1728={"CCM"},REPLACE(ExtraçãoDados!C1728={"CCM"},1,28,"CCM"),ExtraçãoDados!C1728={"DN"},REPLACE(ExtraçãoDados!C1728={"DN"},1,28,"DN"),ExtraçãoDados!C1728={"ES"},REPLACE(ExtraçãoDados!C1728={"ES"},1,28,"ES"),ExtraçãoDados!C1728={"DA"},REPLACE(ExtraçãoDados!C1728={"DA"},1,28,"DA"),ExtraçãoDados!C1728={"DE: ESQUADRILHA SUBMARINOS"},REPLACE(ExtraçãoDados!C1728={"DE: ESQUADRILHA SUBMARINOS"},1,28,"ES"),ExtraçãoDados!C1728={"DE: COMISSÃO CULTURAL DE LMARINHA"},REPLACE(ExtraçãoDados!C1728={"DE: COMISSÃO CULTURAL DE LMARINHA"},1,28,"CCM"),ExtraçãoDados!C1728={"ON"},REPLACE(ExtraçãoDados!C1728={"ON"},1,28,"DN"),ExtraçãoDados!C1728={"ESQ. SUBMARINOS"},REPLACE(ExtraçãoDados!C1728={"ESQ. SUBMARINOS"},1,28,"ES"),ExtraçãoDados!C1728={"☒ irecção de Abastecimento"},REPLACE(ExtraçãoDados!C1728={"☒ irecção de Abastecimento"},1,28,"DA"),ExtraçãoDados!C1728={"Direcã d Abtit ço e asecmeno"},REPLACE(ExtraçãoDados!C1728={"Direcã d Abtit ço e asecmeno"},1,28,"DA"),ExtraçãoDados!C1728={"Diecã d Abtit rço e asecmeno"},REPLACE(ExtraçãoDados!C1728={"Diecã d Abtit rço e asecmeno"},1,28,"DA"),ISNUMBER(SEARCH("COMISSÃO",ExtraçãoDados!C1728,1)),REPLACE(ExtraçãoDados!C1728,1,29,"CCM"),ISNUMBER(SEARCH("DN/DIL/DRT1",ExtraçãoDados!C1728,1)),REPLACE(ExtraçãoDados!C1728,1,29,"DN"),ISNUMBER(SEARCH("DIRECÇAO DE NAVIOS",ExtraçãoDados!C1728,1)),REPLACE(ExtraçãoDados!C1728,1,29,"DN"),ISNUMBER(SEARCH("ESQUADRILHA SUBMARIN",ExtraçãoDados!C1728,1)),REPLACE(ExtraçãoDados!C1728,1,29,"ES"),ISNUMBER(SEARCH("DN",ExtraçãoDados!C1728,1)),REPLACE(ExtraçãoDados!C1728,1,29,"DN"),ISNUMBER(SEARCH("DIRECÇÃO",ExtraçãoDados!C1728,1)),REPLACE(ExtraçãoDados!C1728,1,29,"DN"),ISNUMBER(SEARCH("DIRECÇA0",ExtraçãoDados!C1728,1)),REPLACE(ExtraçãoDados!C1728,1,29,"DN"),ISNUMBER(SEARCH("DIRE",ExtraçãoDados!C1728,1)),REPLACE(ExtraçãoDados!C1728,1,29,"DN"),ISNUMBER(SEARCH("ESQUADRILHA",ExtraçãoDados!C1728,1)),REPLACE(ExtraçãoDados!C1728,1,29,"ES"),ISNUMBER(SEARCH("HOSPITAL DA MARINHA",ExtraçãoDados!C1728,1)),REPLACE(ExtraçãoDados!C1728,1,29,"HM"),ISNUMBER(SEARCH("HOSPITAL",ExtraçãoDados!C1728,1)),REPLACE(ExtraçãoDados!C1728,1,29,"HM"),ISNUMBER(SEARCH("HM",ExtraçãoDados!C1728,1)),REPLACE(ExtraçãoDados!C1728,1,29,"HM"),ISNUMBER(SEARCH("SECÇÃO DE APÓSITOS",ExtraçãoDados!C1728,1)),REPLACE(ExtraçãoDados!C1728,1,29,"HM"))</f>
        <v>#N/A</v>
      </c>
      <c r="E1728" s="4" t="e" cm="1">
        <f t="array" ref="E1728">_xlfn.IFS(LEN(ExtraçãoDados!B1728)=7,YEAR(ExtraçãoDados!D1728),LEN(ExtraçãoDados!B1728)=10,RIGHT(ExtraçãoDados!B1728,4),LEN(ExtraçãoDados!B1728)=9,YEAR(ExtraçãoDados!D1728),LEN(ExtraçãoDados!B1728)=8,YEAR(ExtraçãoDados!D1728),LEN(ExtraçãoDados!B1728)&gt;7,YEAR(ExtraçãoDados!D1728),LEN(ExtraçãoDados!B1728)&gt;5,YEAR(ExtraçãoDados!D1728),LEN(ExtraçãoDados!B1728)&gt;4,YEAR(ExtraçãoDados!D1728))</f>
        <v>#N/A</v>
      </c>
      <c r="F1728" s="4">
        <f>ExtraçãoDados!E1728</f>
        <v>0</v>
      </c>
    </row>
    <row r="1729" spans="1:6" x14ac:dyDescent="0.25">
      <c r="A1729" s="4">
        <f>ExtraçãoDados!A1729</f>
        <v>0</v>
      </c>
      <c r="B1729" s="4" t="str" cm="1">
        <f t="array" ref="B1729">_xlfn.IFS(LEN(ExtraçãoDados!B1729)=12,LEFT(ExtraçãoDados!B1729,3),LEN(ExtraçãoDados!B1729)=10,LEFT(ExtraçãoDados!B1729,5),LEN(ExtraçãoDados!B1729)&gt;19,0,LEN(ExtraçãoDados!B1729)=9,LEFT(ExtraçãoDados!B1729,4),LEN(ExtraçãoDados!B1729)=6,LEFT(ExtraçãoDados!B1729,3),LEN(ExtraçãoDados!B1729)&lt;5,LEFT(ExtraçãoDados!B1729,3),LEN(ExtraçãoDados!B1729)=8,LEFT(ExtraçãoDados!B1729,3),LEN(ExtraçãoDados!B1729)=5,LEFT(ExtraçãoDados!B1729,5),LEN(ExtraçãoDados!B1729)=11,LEFT(ExtraçãoDados!B1729,5),LEN(ExtraçãoDados!B1729)=7,RIGHT(ExtraçãoDados!B1729,6))</f>
        <v/>
      </c>
      <c r="C1729" s="4" t="e" cm="1">
        <f t="array" ref="C1729">_xlfn.IFS(LEN(B1729)=1,"ERRO",LEN(B1729)=2,_xlfn.CONCAT("000",B1729),LEN(B1729)=3,_xlfn.CONCAT("00",B1729),LEN(B1729)=4,_xlfn.CONCAT("0",B1729),LEN(B1729)=6,B1729,LEN(B1729)=7,B1729,LEN(B1729)=5,B1729)</f>
        <v>#N/A</v>
      </c>
      <c r="D1729" s="4" t="e" cm="1">
        <f t="array" ref="D1729">_xlfn.IFS(ExtraçãoDados!C1729={"Direcção de Abastecimento"},REPLACE(ExtraçãoDados!C1729="{Direcção de Abastecimento}",1,25,"DA"),ExtraçãoDados!C1729={"COMISSÃO CULTURAL DE LMARINHA"},REPLACE(ExtraçãoDados!C1729={"COMISSÃO CULTURAL DE LMARINHA"},1,28,"CCM"),ExtraçãoDados!C1729={"DIRECÇÃO DE NAVIOS"},REPLACE(ExtraçãoDados!C1729={"DIRECÇÃO DE NAVIOS"},1,28,"DN"),ExtraçãoDados!C1729={"ESQUADRILHA SUBMARINOS"},REPLACE(ExtraçãoDados!C1729={"ESQUADRILHA SUBMARINOS"},1,28,"ES"),ExtraçãoDados!C1729={"COMISSÃO MARINHA"},REPLACE(ExtraçãoDados!C1729={"COMISSÃO MARINHA"},1,28,"CCM"),ExtraçãoDados!C1729={"COMISSÃO CULTURAL DE MARINHA"},REPLACE(ExtraçãoDados!C1729={"COMISSÃO CULTURAL DE MARINHA"},1,28,"CCM"),ExtraçãoDados!C1729={"CCM"},REPLACE(ExtraçãoDados!C1729={"CCM"},1,28,"CCM"),ExtraçãoDados!C1729={"DN"},REPLACE(ExtraçãoDados!C1729={"DN"},1,28,"DN"),ExtraçãoDados!C1729={"ES"},REPLACE(ExtraçãoDados!C1729={"ES"},1,28,"ES"),ExtraçãoDados!C1729={"DA"},REPLACE(ExtraçãoDados!C1729={"DA"},1,28,"DA"),ExtraçãoDados!C1729={"DE: ESQUADRILHA SUBMARINOS"},REPLACE(ExtraçãoDados!C1729={"DE: ESQUADRILHA SUBMARINOS"},1,28,"ES"),ExtraçãoDados!C1729={"DE: COMISSÃO CULTURAL DE LMARINHA"},REPLACE(ExtraçãoDados!C1729={"DE: COMISSÃO CULTURAL DE LMARINHA"},1,28,"CCM"),ExtraçãoDados!C1729={"ON"},REPLACE(ExtraçãoDados!C1729={"ON"},1,28,"DN"),ExtraçãoDados!C1729={"ESQ. SUBMARINOS"},REPLACE(ExtraçãoDados!C1729={"ESQ. SUBMARINOS"},1,28,"ES"),ExtraçãoDados!C1729={"☒ irecção de Abastecimento"},REPLACE(ExtraçãoDados!C1729={"☒ irecção de Abastecimento"},1,28,"DA"),ExtraçãoDados!C1729={"Direcã d Abtit ço e asecmeno"},REPLACE(ExtraçãoDados!C1729={"Direcã d Abtit ço e asecmeno"},1,28,"DA"),ExtraçãoDados!C1729={"Diecã d Abtit rço e asecmeno"},REPLACE(ExtraçãoDados!C1729={"Diecã d Abtit rço e asecmeno"},1,28,"DA"),ISNUMBER(SEARCH("COMISSÃO",ExtraçãoDados!C1729,1)),REPLACE(ExtraçãoDados!C1729,1,29,"CCM"),ISNUMBER(SEARCH("DN/DIL/DRT1",ExtraçãoDados!C1729,1)),REPLACE(ExtraçãoDados!C1729,1,29,"DN"),ISNUMBER(SEARCH("DIRECÇAO DE NAVIOS",ExtraçãoDados!C1729,1)),REPLACE(ExtraçãoDados!C1729,1,29,"DN"),ISNUMBER(SEARCH("ESQUADRILHA SUBMARIN",ExtraçãoDados!C1729,1)),REPLACE(ExtraçãoDados!C1729,1,29,"ES"),ISNUMBER(SEARCH("DN",ExtraçãoDados!C1729,1)),REPLACE(ExtraçãoDados!C1729,1,29,"DN"),ISNUMBER(SEARCH("DIRECÇÃO",ExtraçãoDados!C1729,1)),REPLACE(ExtraçãoDados!C1729,1,29,"DN"),ISNUMBER(SEARCH("DIRECÇA0",ExtraçãoDados!C1729,1)),REPLACE(ExtraçãoDados!C1729,1,29,"DN"),ISNUMBER(SEARCH("DIRE",ExtraçãoDados!C1729,1)),REPLACE(ExtraçãoDados!C1729,1,29,"DN"),ISNUMBER(SEARCH("ESQUADRILHA",ExtraçãoDados!C1729,1)),REPLACE(ExtraçãoDados!C1729,1,29,"ES"),ISNUMBER(SEARCH("HOSPITAL DA MARINHA",ExtraçãoDados!C1729,1)),REPLACE(ExtraçãoDados!C1729,1,29,"HM"),ISNUMBER(SEARCH("HOSPITAL",ExtraçãoDados!C1729,1)),REPLACE(ExtraçãoDados!C1729,1,29,"HM"),ISNUMBER(SEARCH("HM",ExtraçãoDados!C1729,1)),REPLACE(ExtraçãoDados!C1729,1,29,"HM"),ISNUMBER(SEARCH("SECÇÃO DE APÓSITOS",ExtraçãoDados!C1729,1)),REPLACE(ExtraçãoDados!C1729,1,29,"HM"))</f>
        <v>#N/A</v>
      </c>
      <c r="E1729" s="4" t="e" cm="1">
        <f t="array" ref="E1729">_xlfn.IFS(LEN(ExtraçãoDados!B1729)=7,YEAR(ExtraçãoDados!D1729),LEN(ExtraçãoDados!B1729)=10,RIGHT(ExtraçãoDados!B1729,4),LEN(ExtraçãoDados!B1729)=9,YEAR(ExtraçãoDados!D1729),LEN(ExtraçãoDados!B1729)=8,YEAR(ExtraçãoDados!D1729),LEN(ExtraçãoDados!B1729)&gt;7,YEAR(ExtraçãoDados!D1729),LEN(ExtraçãoDados!B1729)&gt;5,YEAR(ExtraçãoDados!D1729),LEN(ExtraçãoDados!B1729)&gt;4,YEAR(ExtraçãoDados!D1729))</f>
        <v>#N/A</v>
      </c>
      <c r="F1729" s="4">
        <f>ExtraçãoDados!E1729</f>
        <v>0</v>
      </c>
    </row>
    <row r="1730" spans="1:6" x14ac:dyDescent="0.25">
      <c r="A1730" s="4">
        <f>ExtraçãoDados!A1730</f>
        <v>0</v>
      </c>
      <c r="B1730" s="4" t="str" cm="1">
        <f t="array" ref="B1730">_xlfn.IFS(LEN(ExtraçãoDados!B1730)=12,LEFT(ExtraçãoDados!B1730,3),LEN(ExtraçãoDados!B1730)=10,LEFT(ExtraçãoDados!B1730,5),LEN(ExtraçãoDados!B1730)&gt;19,0,LEN(ExtraçãoDados!B1730)=9,LEFT(ExtraçãoDados!B1730,4),LEN(ExtraçãoDados!B1730)=6,LEFT(ExtraçãoDados!B1730,3),LEN(ExtraçãoDados!B1730)&lt;5,LEFT(ExtraçãoDados!B1730,3),LEN(ExtraçãoDados!B1730)=8,LEFT(ExtraçãoDados!B1730,3),LEN(ExtraçãoDados!B1730)=5,LEFT(ExtraçãoDados!B1730,5),LEN(ExtraçãoDados!B1730)=11,LEFT(ExtraçãoDados!B1730,5),LEN(ExtraçãoDados!B1730)=7,RIGHT(ExtraçãoDados!B1730,6))</f>
        <v/>
      </c>
      <c r="C1730" s="4" t="e" cm="1">
        <f t="array" ref="C1730">_xlfn.IFS(LEN(B1730)=1,"ERRO",LEN(B1730)=2,_xlfn.CONCAT("000",B1730),LEN(B1730)=3,_xlfn.CONCAT("00",B1730),LEN(B1730)=4,_xlfn.CONCAT("0",B1730),LEN(B1730)=6,B1730,LEN(B1730)=7,B1730,LEN(B1730)=5,B1730)</f>
        <v>#N/A</v>
      </c>
      <c r="D1730" s="4" t="e" cm="1">
        <f t="array" ref="D1730">_xlfn.IFS(ExtraçãoDados!C1730={"Direcção de Abastecimento"},REPLACE(ExtraçãoDados!C1730="{Direcção de Abastecimento}",1,25,"DA"),ExtraçãoDados!C1730={"COMISSÃO CULTURAL DE LMARINHA"},REPLACE(ExtraçãoDados!C1730={"COMISSÃO CULTURAL DE LMARINHA"},1,28,"CCM"),ExtraçãoDados!C1730={"DIRECÇÃO DE NAVIOS"},REPLACE(ExtraçãoDados!C1730={"DIRECÇÃO DE NAVIOS"},1,28,"DN"),ExtraçãoDados!C1730={"ESQUADRILHA SUBMARINOS"},REPLACE(ExtraçãoDados!C1730={"ESQUADRILHA SUBMARINOS"},1,28,"ES"),ExtraçãoDados!C1730={"COMISSÃO MARINHA"},REPLACE(ExtraçãoDados!C1730={"COMISSÃO MARINHA"},1,28,"CCM"),ExtraçãoDados!C1730={"COMISSÃO CULTURAL DE MARINHA"},REPLACE(ExtraçãoDados!C1730={"COMISSÃO CULTURAL DE MARINHA"},1,28,"CCM"),ExtraçãoDados!C1730={"CCM"},REPLACE(ExtraçãoDados!C1730={"CCM"},1,28,"CCM"),ExtraçãoDados!C1730={"DN"},REPLACE(ExtraçãoDados!C1730={"DN"},1,28,"DN"),ExtraçãoDados!C1730={"ES"},REPLACE(ExtraçãoDados!C1730={"ES"},1,28,"ES"),ExtraçãoDados!C1730={"DA"},REPLACE(ExtraçãoDados!C1730={"DA"},1,28,"DA"),ExtraçãoDados!C1730={"DE: ESQUADRILHA SUBMARINOS"},REPLACE(ExtraçãoDados!C1730={"DE: ESQUADRILHA SUBMARINOS"},1,28,"ES"),ExtraçãoDados!C1730={"DE: COMISSÃO CULTURAL DE LMARINHA"},REPLACE(ExtraçãoDados!C1730={"DE: COMISSÃO CULTURAL DE LMARINHA"},1,28,"CCM"),ExtraçãoDados!C1730={"ON"},REPLACE(ExtraçãoDados!C1730={"ON"},1,28,"DN"),ExtraçãoDados!C1730={"ESQ. SUBMARINOS"},REPLACE(ExtraçãoDados!C1730={"ESQ. SUBMARINOS"},1,28,"ES"),ExtraçãoDados!C1730={"☒ irecção de Abastecimento"},REPLACE(ExtraçãoDados!C1730={"☒ irecção de Abastecimento"},1,28,"DA"),ExtraçãoDados!C1730={"Direcã d Abtit ço e asecmeno"},REPLACE(ExtraçãoDados!C1730={"Direcã d Abtit ço e asecmeno"},1,28,"DA"),ExtraçãoDados!C1730={"Diecã d Abtit rço e asecmeno"},REPLACE(ExtraçãoDados!C1730={"Diecã d Abtit rço e asecmeno"},1,28,"DA"),ISNUMBER(SEARCH("COMISSÃO",ExtraçãoDados!C1730,1)),REPLACE(ExtraçãoDados!C1730,1,29,"CCM"),ISNUMBER(SEARCH("DN/DIL/DRT1",ExtraçãoDados!C1730,1)),REPLACE(ExtraçãoDados!C1730,1,29,"DN"),ISNUMBER(SEARCH("DIRECÇAO DE NAVIOS",ExtraçãoDados!C1730,1)),REPLACE(ExtraçãoDados!C1730,1,29,"DN"),ISNUMBER(SEARCH("ESQUADRILHA SUBMARIN",ExtraçãoDados!C1730,1)),REPLACE(ExtraçãoDados!C1730,1,29,"ES"),ISNUMBER(SEARCH("DN",ExtraçãoDados!C1730,1)),REPLACE(ExtraçãoDados!C1730,1,29,"DN"),ISNUMBER(SEARCH("DIRECÇÃO",ExtraçãoDados!C1730,1)),REPLACE(ExtraçãoDados!C1730,1,29,"DN"),ISNUMBER(SEARCH("DIRECÇA0",ExtraçãoDados!C1730,1)),REPLACE(ExtraçãoDados!C1730,1,29,"DN"),ISNUMBER(SEARCH("DIRE",ExtraçãoDados!C1730,1)),REPLACE(ExtraçãoDados!C1730,1,29,"DN"),ISNUMBER(SEARCH("ESQUADRILHA",ExtraçãoDados!C1730,1)),REPLACE(ExtraçãoDados!C1730,1,29,"ES"),ISNUMBER(SEARCH("HOSPITAL DA MARINHA",ExtraçãoDados!C1730,1)),REPLACE(ExtraçãoDados!C1730,1,29,"HM"),ISNUMBER(SEARCH("HOSPITAL",ExtraçãoDados!C1730,1)),REPLACE(ExtraçãoDados!C1730,1,29,"HM"),ISNUMBER(SEARCH("HM",ExtraçãoDados!C1730,1)),REPLACE(ExtraçãoDados!C1730,1,29,"HM"),ISNUMBER(SEARCH("SECÇÃO DE APÓSITOS",ExtraçãoDados!C1730,1)),REPLACE(ExtraçãoDados!C1730,1,29,"HM"))</f>
        <v>#N/A</v>
      </c>
      <c r="E1730" s="4" t="e" cm="1">
        <f t="array" ref="E1730">_xlfn.IFS(LEN(ExtraçãoDados!B1730)=7,YEAR(ExtraçãoDados!D1730),LEN(ExtraçãoDados!B1730)=10,RIGHT(ExtraçãoDados!B1730,4),LEN(ExtraçãoDados!B1730)=9,YEAR(ExtraçãoDados!D1730),LEN(ExtraçãoDados!B1730)=8,YEAR(ExtraçãoDados!D1730),LEN(ExtraçãoDados!B1730)&gt;7,YEAR(ExtraçãoDados!D1730),LEN(ExtraçãoDados!B1730)&gt;5,YEAR(ExtraçãoDados!D1730),LEN(ExtraçãoDados!B1730)&gt;4,YEAR(ExtraçãoDados!D1730))</f>
        <v>#N/A</v>
      </c>
      <c r="F1730" s="4">
        <f>ExtraçãoDados!E1730</f>
        <v>0</v>
      </c>
    </row>
    <row r="1731" spans="1:6" x14ac:dyDescent="0.25">
      <c r="A1731" s="4">
        <f>ExtraçãoDados!A1731</f>
        <v>0</v>
      </c>
      <c r="B1731" s="4" t="str" cm="1">
        <f t="array" ref="B1731">_xlfn.IFS(LEN(ExtraçãoDados!B1731)=12,LEFT(ExtraçãoDados!B1731,3),LEN(ExtraçãoDados!B1731)=10,LEFT(ExtraçãoDados!B1731,5),LEN(ExtraçãoDados!B1731)&gt;19,0,LEN(ExtraçãoDados!B1731)=9,LEFT(ExtraçãoDados!B1731,4),LEN(ExtraçãoDados!B1731)=6,LEFT(ExtraçãoDados!B1731,3),LEN(ExtraçãoDados!B1731)&lt;5,LEFT(ExtraçãoDados!B1731,3),LEN(ExtraçãoDados!B1731)=8,LEFT(ExtraçãoDados!B1731,3),LEN(ExtraçãoDados!B1731)=5,LEFT(ExtraçãoDados!B1731,5),LEN(ExtraçãoDados!B1731)=11,LEFT(ExtraçãoDados!B1731,5),LEN(ExtraçãoDados!B1731)=7,RIGHT(ExtraçãoDados!B1731,6))</f>
        <v/>
      </c>
      <c r="C1731" s="4" t="e" cm="1">
        <f t="array" ref="C1731">_xlfn.IFS(LEN(B1731)=1,"ERRO",LEN(B1731)=2,_xlfn.CONCAT("000",B1731),LEN(B1731)=3,_xlfn.CONCAT("00",B1731),LEN(B1731)=4,_xlfn.CONCAT("0",B1731),LEN(B1731)=6,B1731,LEN(B1731)=7,B1731,LEN(B1731)=5,B1731)</f>
        <v>#N/A</v>
      </c>
      <c r="D1731" s="4" t="e" cm="1">
        <f t="array" ref="D1731">_xlfn.IFS(ExtraçãoDados!C1731={"Direcção de Abastecimento"},REPLACE(ExtraçãoDados!C1731="{Direcção de Abastecimento}",1,25,"DA"),ExtraçãoDados!C1731={"COMISSÃO CULTURAL DE LMARINHA"},REPLACE(ExtraçãoDados!C1731={"COMISSÃO CULTURAL DE LMARINHA"},1,28,"CCM"),ExtraçãoDados!C1731={"DIRECÇÃO DE NAVIOS"},REPLACE(ExtraçãoDados!C1731={"DIRECÇÃO DE NAVIOS"},1,28,"DN"),ExtraçãoDados!C1731={"ESQUADRILHA SUBMARINOS"},REPLACE(ExtraçãoDados!C1731={"ESQUADRILHA SUBMARINOS"},1,28,"ES"),ExtraçãoDados!C1731={"COMISSÃO MARINHA"},REPLACE(ExtraçãoDados!C1731={"COMISSÃO MARINHA"},1,28,"CCM"),ExtraçãoDados!C1731={"COMISSÃO CULTURAL DE MARINHA"},REPLACE(ExtraçãoDados!C1731={"COMISSÃO CULTURAL DE MARINHA"},1,28,"CCM"),ExtraçãoDados!C1731={"CCM"},REPLACE(ExtraçãoDados!C1731={"CCM"},1,28,"CCM"),ExtraçãoDados!C1731={"DN"},REPLACE(ExtraçãoDados!C1731={"DN"},1,28,"DN"),ExtraçãoDados!C1731={"ES"},REPLACE(ExtraçãoDados!C1731={"ES"},1,28,"ES"),ExtraçãoDados!C1731={"DA"},REPLACE(ExtraçãoDados!C1731={"DA"},1,28,"DA"),ExtraçãoDados!C1731={"DE: ESQUADRILHA SUBMARINOS"},REPLACE(ExtraçãoDados!C1731={"DE: ESQUADRILHA SUBMARINOS"},1,28,"ES"),ExtraçãoDados!C1731={"DE: COMISSÃO CULTURAL DE LMARINHA"},REPLACE(ExtraçãoDados!C1731={"DE: COMISSÃO CULTURAL DE LMARINHA"},1,28,"CCM"),ExtraçãoDados!C1731={"ON"},REPLACE(ExtraçãoDados!C1731={"ON"},1,28,"DN"),ExtraçãoDados!C1731={"ESQ. SUBMARINOS"},REPLACE(ExtraçãoDados!C1731={"ESQ. SUBMARINOS"},1,28,"ES"),ExtraçãoDados!C1731={"☒ irecção de Abastecimento"},REPLACE(ExtraçãoDados!C1731={"☒ irecção de Abastecimento"},1,28,"DA"),ExtraçãoDados!C1731={"Direcã d Abtit ço e asecmeno"},REPLACE(ExtraçãoDados!C1731={"Direcã d Abtit ço e asecmeno"},1,28,"DA"),ExtraçãoDados!C1731={"Diecã d Abtit rço e asecmeno"},REPLACE(ExtraçãoDados!C1731={"Diecã d Abtit rço e asecmeno"},1,28,"DA"),ISNUMBER(SEARCH("COMISSÃO",ExtraçãoDados!C1731,1)),REPLACE(ExtraçãoDados!C1731,1,29,"CCM"),ISNUMBER(SEARCH("DN/DIL/DRT1",ExtraçãoDados!C1731,1)),REPLACE(ExtraçãoDados!C1731,1,29,"DN"),ISNUMBER(SEARCH("DIRECÇAO DE NAVIOS",ExtraçãoDados!C1731,1)),REPLACE(ExtraçãoDados!C1731,1,29,"DN"),ISNUMBER(SEARCH("ESQUADRILHA SUBMARIN",ExtraçãoDados!C1731,1)),REPLACE(ExtraçãoDados!C1731,1,29,"ES"),ISNUMBER(SEARCH("DN",ExtraçãoDados!C1731,1)),REPLACE(ExtraçãoDados!C1731,1,29,"DN"),ISNUMBER(SEARCH("DIRECÇÃO",ExtraçãoDados!C1731,1)),REPLACE(ExtraçãoDados!C1731,1,29,"DN"),ISNUMBER(SEARCH("DIRECÇA0",ExtraçãoDados!C1731,1)),REPLACE(ExtraçãoDados!C1731,1,29,"DN"),ISNUMBER(SEARCH("DIRE",ExtraçãoDados!C1731,1)),REPLACE(ExtraçãoDados!C1731,1,29,"DN"),ISNUMBER(SEARCH("ESQUADRILHA",ExtraçãoDados!C1731,1)),REPLACE(ExtraçãoDados!C1731,1,29,"ES"),ISNUMBER(SEARCH("HOSPITAL DA MARINHA",ExtraçãoDados!C1731,1)),REPLACE(ExtraçãoDados!C1731,1,29,"HM"),ISNUMBER(SEARCH("HOSPITAL",ExtraçãoDados!C1731,1)),REPLACE(ExtraçãoDados!C1731,1,29,"HM"),ISNUMBER(SEARCH("HM",ExtraçãoDados!C1731,1)),REPLACE(ExtraçãoDados!C1731,1,29,"HM"),ISNUMBER(SEARCH("SECÇÃO DE APÓSITOS",ExtraçãoDados!C1731,1)),REPLACE(ExtraçãoDados!C1731,1,29,"HM"))</f>
        <v>#N/A</v>
      </c>
      <c r="E1731" s="4" t="e" cm="1">
        <f t="array" ref="E1731">_xlfn.IFS(LEN(ExtraçãoDados!B1731)=7,YEAR(ExtraçãoDados!D1731),LEN(ExtraçãoDados!B1731)=10,RIGHT(ExtraçãoDados!B1731,4),LEN(ExtraçãoDados!B1731)=9,YEAR(ExtraçãoDados!D1731),LEN(ExtraçãoDados!B1731)=8,YEAR(ExtraçãoDados!D1731),LEN(ExtraçãoDados!B1731)&gt;7,YEAR(ExtraçãoDados!D1731),LEN(ExtraçãoDados!B1731)&gt;5,YEAR(ExtraçãoDados!D1731),LEN(ExtraçãoDados!B1731)&gt;4,YEAR(ExtraçãoDados!D1731))</f>
        <v>#N/A</v>
      </c>
      <c r="F1731" s="4">
        <f>ExtraçãoDados!E1731</f>
        <v>0</v>
      </c>
    </row>
    <row r="1732" spans="1:6" x14ac:dyDescent="0.25">
      <c r="A1732" s="4">
        <f>ExtraçãoDados!A1732</f>
        <v>0</v>
      </c>
      <c r="B1732" s="4" t="str" cm="1">
        <f t="array" ref="B1732">_xlfn.IFS(LEN(ExtraçãoDados!B1732)=12,LEFT(ExtraçãoDados!B1732,3),LEN(ExtraçãoDados!B1732)=10,LEFT(ExtraçãoDados!B1732,5),LEN(ExtraçãoDados!B1732)&gt;19,0,LEN(ExtraçãoDados!B1732)=9,LEFT(ExtraçãoDados!B1732,4),LEN(ExtraçãoDados!B1732)=6,LEFT(ExtraçãoDados!B1732,3),LEN(ExtraçãoDados!B1732)&lt;5,LEFT(ExtraçãoDados!B1732,3),LEN(ExtraçãoDados!B1732)=8,LEFT(ExtraçãoDados!B1732,3),LEN(ExtraçãoDados!B1732)=5,LEFT(ExtraçãoDados!B1732,5),LEN(ExtraçãoDados!B1732)=11,LEFT(ExtraçãoDados!B1732,5),LEN(ExtraçãoDados!B1732)=7,RIGHT(ExtraçãoDados!B1732,6))</f>
        <v/>
      </c>
      <c r="C1732" s="4" t="e" cm="1">
        <f t="array" ref="C1732">_xlfn.IFS(LEN(B1732)=1,"ERRO",LEN(B1732)=2,_xlfn.CONCAT("000",B1732),LEN(B1732)=3,_xlfn.CONCAT("00",B1732),LEN(B1732)=4,_xlfn.CONCAT("0",B1732),LEN(B1732)=6,B1732,LEN(B1732)=7,B1732,LEN(B1732)=5,B1732)</f>
        <v>#N/A</v>
      </c>
      <c r="D1732" s="4" t="e" cm="1">
        <f t="array" ref="D1732">_xlfn.IFS(ExtraçãoDados!C1732={"Direcção de Abastecimento"},REPLACE(ExtraçãoDados!C1732="{Direcção de Abastecimento}",1,25,"DA"),ExtraçãoDados!C1732={"COMISSÃO CULTURAL DE LMARINHA"},REPLACE(ExtraçãoDados!C1732={"COMISSÃO CULTURAL DE LMARINHA"},1,28,"CCM"),ExtraçãoDados!C1732={"DIRECÇÃO DE NAVIOS"},REPLACE(ExtraçãoDados!C1732={"DIRECÇÃO DE NAVIOS"},1,28,"DN"),ExtraçãoDados!C1732={"ESQUADRILHA SUBMARINOS"},REPLACE(ExtraçãoDados!C1732={"ESQUADRILHA SUBMARINOS"},1,28,"ES"),ExtraçãoDados!C1732={"COMISSÃO MARINHA"},REPLACE(ExtraçãoDados!C1732={"COMISSÃO MARINHA"},1,28,"CCM"),ExtraçãoDados!C1732={"COMISSÃO CULTURAL DE MARINHA"},REPLACE(ExtraçãoDados!C1732={"COMISSÃO CULTURAL DE MARINHA"},1,28,"CCM"),ExtraçãoDados!C1732={"CCM"},REPLACE(ExtraçãoDados!C1732={"CCM"},1,28,"CCM"),ExtraçãoDados!C1732={"DN"},REPLACE(ExtraçãoDados!C1732={"DN"},1,28,"DN"),ExtraçãoDados!C1732={"ES"},REPLACE(ExtraçãoDados!C1732={"ES"},1,28,"ES"),ExtraçãoDados!C1732={"DA"},REPLACE(ExtraçãoDados!C1732={"DA"},1,28,"DA"),ExtraçãoDados!C1732={"DE: ESQUADRILHA SUBMARINOS"},REPLACE(ExtraçãoDados!C1732={"DE: ESQUADRILHA SUBMARINOS"},1,28,"ES"),ExtraçãoDados!C1732={"DE: COMISSÃO CULTURAL DE LMARINHA"},REPLACE(ExtraçãoDados!C1732={"DE: COMISSÃO CULTURAL DE LMARINHA"},1,28,"CCM"),ExtraçãoDados!C1732={"ON"},REPLACE(ExtraçãoDados!C1732={"ON"},1,28,"DN"),ExtraçãoDados!C1732={"ESQ. SUBMARINOS"},REPLACE(ExtraçãoDados!C1732={"ESQ. SUBMARINOS"},1,28,"ES"),ExtraçãoDados!C1732={"☒ irecção de Abastecimento"},REPLACE(ExtraçãoDados!C1732={"☒ irecção de Abastecimento"},1,28,"DA"),ExtraçãoDados!C1732={"Direcã d Abtit ço e asecmeno"},REPLACE(ExtraçãoDados!C1732={"Direcã d Abtit ço e asecmeno"},1,28,"DA"),ExtraçãoDados!C1732={"Diecã d Abtit rço e asecmeno"},REPLACE(ExtraçãoDados!C1732={"Diecã d Abtit rço e asecmeno"},1,28,"DA"),ISNUMBER(SEARCH("COMISSÃO",ExtraçãoDados!C1732,1)),REPLACE(ExtraçãoDados!C1732,1,29,"CCM"),ISNUMBER(SEARCH("DN/DIL/DRT1",ExtraçãoDados!C1732,1)),REPLACE(ExtraçãoDados!C1732,1,29,"DN"),ISNUMBER(SEARCH("DIRECÇAO DE NAVIOS",ExtraçãoDados!C1732,1)),REPLACE(ExtraçãoDados!C1732,1,29,"DN"),ISNUMBER(SEARCH("ESQUADRILHA SUBMARIN",ExtraçãoDados!C1732,1)),REPLACE(ExtraçãoDados!C1732,1,29,"ES"),ISNUMBER(SEARCH("DN",ExtraçãoDados!C1732,1)),REPLACE(ExtraçãoDados!C1732,1,29,"DN"),ISNUMBER(SEARCH("DIRECÇÃO",ExtraçãoDados!C1732,1)),REPLACE(ExtraçãoDados!C1732,1,29,"DN"),ISNUMBER(SEARCH("DIRECÇA0",ExtraçãoDados!C1732,1)),REPLACE(ExtraçãoDados!C1732,1,29,"DN"),ISNUMBER(SEARCH("DIRE",ExtraçãoDados!C1732,1)),REPLACE(ExtraçãoDados!C1732,1,29,"DN"),ISNUMBER(SEARCH("ESQUADRILHA",ExtraçãoDados!C1732,1)),REPLACE(ExtraçãoDados!C1732,1,29,"ES"),ISNUMBER(SEARCH("HOSPITAL DA MARINHA",ExtraçãoDados!C1732,1)),REPLACE(ExtraçãoDados!C1732,1,29,"HM"),ISNUMBER(SEARCH("HOSPITAL",ExtraçãoDados!C1732,1)),REPLACE(ExtraçãoDados!C1732,1,29,"HM"),ISNUMBER(SEARCH("HM",ExtraçãoDados!C1732,1)),REPLACE(ExtraçãoDados!C1732,1,29,"HM"),ISNUMBER(SEARCH("SECÇÃO DE APÓSITOS",ExtraçãoDados!C1732,1)),REPLACE(ExtraçãoDados!C1732,1,29,"HM"))</f>
        <v>#N/A</v>
      </c>
      <c r="E1732" s="4" t="e" cm="1">
        <f t="array" ref="E1732">_xlfn.IFS(LEN(ExtraçãoDados!B1732)=7,YEAR(ExtraçãoDados!D1732),LEN(ExtraçãoDados!B1732)=10,RIGHT(ExtraçãoDados!B1732,4),LEN(ExtraçãoDados!B1732)=9,YEAR(ExtraçãoDados!D1732),LEN(ExtraçãoDados!B1732)=8,YEAR(ExtraçãoDados!D1732),LEN(ExtraçãoDados!B1732)&gt;7,YEAR(ExtraçãoDados!D1732),LEN(ExtraçãoDados!B1732)&gt;5,YEAR(ExtraçãoDados!D1732),LEN(ExtraçãoDados!B1732)&gt;4,YEAR(ExtraçãoDados!D1732))</f>
        <v>#N/A</v>
      </c>
      <c r="F1732" s="4">
        <f>ExtraçãoDados!E1732</f>
        <v>0</v>
      </c>
    </row>
    <row r="1733" spans="1:6" x14ac:dyDescent="0.25">
      <c r="A1733" s="4">
        <f>ExtraçãoDados!A1733</f>
        <v>0</v>
      </c>
      <c r="B1733" s="4" t="str" cm="1">
        <f t="array" ref="B1733">_xlfn.IFS(LEN(ExtraçãoDados!B1733)=12,LEFT(ExtraçãoDados!B1733,3),LEN(ExtraçãoDados!B1733)=10,LEFT(ExtraçãoDados!B1733,5),LEN(ExtraçãoDados!B1733)&gt;19,0,LEN(ExtraçãoDados!B1733)=9,LEFT(ExtraçãoDados!B1733,4),LEN(ExtraçãoDados!B1733)=6,LEFT(ExtraçãoDados!B1733,3),LEN(ExtraçãoDados!B1733)&lt;5,LEFT(ExtraçãoDados!B1733,3),LEN(ExtraçãoDados!B1733)=8,LEFT(ExtraçãoDados!B1733,3),LEN(ExtraçãoDados!B1733)=5,LEFT(ExtraçãoDados!B1733,5),LEN(ExtraçãoDados!B1733)=11,LEFT(ExtraçãoDados!B1733,5),LEN(ExtraçãoDados!B1733)=7,RIGHT(ExtraçãoDados!B1733,6))</f>
        <v/>
      </c>
      <c r="C1733" s="4" t="e" cm="1">
        <f t="array" ref="C1733">_xlfn.IFS(LEN(B1733)=1,"ERRO",LEN(B1733)=2,_xlfn.CONCAT("000",B1733),LEN(B1733)=3,_xlfn.CONCAT("00",B1733),LEN(B1733)=4,_xlfn.CONCAT("0",B1733),LEN(B1733)=6,B1733,LEN(B1733)=7,B1733,LEN(B1733)=5,B1733)</f>
        <v>#N/A</v>
      </c>
      <c r="D1733" s="4" t="e" cm="1">
        <f t="array" ref="D1733">_xlfn.IFS(ExtraçãoDados!C1733={"Direcção de Abastecimento"},REPLACE(ExtraçãoDados!C1733="{Direcção de Abastecimento}",1,25,"DA"),ExtraçãoDados!C1733={"COMISSÃO CULTURAL DE LMARINHA"},REPLACE(ExtraçãoDados!C1733={"COMISSÃO CULTURAL DE LMARINHA"},1,28,"CCM"),ExtraçãoDados!C1733={"DIRECÇÃO DE NAVIOS"},REPLACE(ExtraçãoDados!C1733={"DIRECÇÃO DE NAVIOS"},1,28,"DN"),ExtraçãoDados!C1733={"ESQUADRILHA SUBMARINOS"},REPLACE(ExtraçãoDados!C1733={"ESQUADRILHA SUBMARINOS"},1,28,"ES"),ExtraçãoDados!C1733={"COMISSÃO MARINHA"},REPLACE(ExtraçãoDados!C1733={"COMISSÃO MARINHA"},1,28,"CCM"),ExtraçãoDados!C1733={"COMISSÃO CULTURAL DE MARINHA"},REPLACE(ExtraçãoDados!C1733={"COMISSÃO CULTURAL DE MARINHA"},1,28,"CCM"),ExtraçãoDados!C1733={"CCM"},REPLACE(ExtraçãoDados!C1733={"CCM"},1,28,"CCM"),ExtraçãoDados!C1733={"DN"},REPLACE(ExtraçãoDados!C1733={"DN"},1,28,"DN"),ExtraçãoDados!C1733={"ES"},REPLACE(ExtraçãoDados!C1733={"ES"},1,28,"ES"),ExtraçãoDados!C1733={"DA"},REPLACE(ExtraçãoDados!C1733={"DA"},1,28,"DA"),ExtraçãoDados!C1733={"DE: ESQUADRILHA SUBMARINOS"},REPLACE(ExtraçãoDados!C1733={"DE: ESQUADRILHA SUBMARINOS"},1,28,"ES"),ExtraçãoDados!C1733={"DE: COMISSÃO CULTURAL DE LMARINHA"},REPLACE(ExtraçãoDados!C1733={"DE: COMISSÃO CULTURAL DE LMARINHA"},1,28,"CCM"),ExtraçãoDados!C1733={"ON"},REPLACE(ExtraçãoDados!C1733={"ON"},1,28,"DN"),ExtraçãoDados!C1733={"ESQ. SUBMARINOS"},REPLACE(ExtraçãoDados!C1733={"ESQ. SUBMARINOS"},1,28,"ES"),ExtraçãoDados!C1733={"☒ irecção de Abastecimento"},REPLACE(ExtraçãoDados!C1733={"☒ irecção de Abastecimento"},1,28,"DA"),ExtraçãoDados!C1733={"Direcã d Abtit ço e asecmeno"},REPLACE(ExtraçãoDados!C1733={"Direcã d Abtit ço e asecmeno"},1,28,"DA"),ExtraçãoDados!C1733={"Diecã d Abtit rço e asecmeno"},REPLACE(ExtraçãoDados!C1733={"Diecã d Abtit rço e asecmeno"},1,28,"DA"),ISNUMBER(SEARCH("COMISSÃO",ExtraçãoDados!C1733,1)),REPLACE(ExtraçãoDados!C1733,1,29,"CCM"),ISNUMBER(SEARCH("DN/DIL/DRT1",ExtraçãoDados!C1733,1)),REPLACE(ExtraçãoDados!C1733,1,29,"DN"),ISNUMBER(SEARCH("DIRECÇAO DE NAVIOS",ExtraçãoDados!C1733,1)),REPLACE(ExtraçãoDados!C1733,1,29,"DN"),ISNUMBER(SEARCH("ESQUADRILHA SUBMARIN",ExtraçãoDados!C1733,1)),REPLACE(ExtraçãoDados!C1733,1,29,"ES"),ISNUMBER(SEARCH("DN",ExtraçãoDados!C1733,1)),REPLACE(ExtraçãoDados!C1733,1,29,"DN"),ISNUMBER(SEARCH("DIRECÇÃO",ExtraçãoDados!C1733,1)),REPLACE(ExtraçãoDados!C1733,1,29,"DN"),ISNUMBER(SEARCH("DIRECÇA0",ExtraçãoDados!C1733,1)),REPLACE(ExtraçãoDados!C1733,1,29,"DN"),ISNUMBER(SEARCH("DIRE",ExtraçãoDados!C1733,1)),REPLACE(ExtraçãoDados!C1733,1,29,"DN"),ISNUMBER(SEARCH("ESQUADRILHA",ExtraçãoDados!C1733,1)),REPLACE(ExtraçãoDados!C1733,1,29,"ES"),ISNUMBER(SEARCH("HOSPITAL DA MARINHA",ExtraçãoDados!C1733,1)),REPLACE(ExtraçãoDados!C1733,1,29,"HM"),ISNUMBER(SEARCH("HOSPITAL",ExtraçãoDados!C1733,1)),REPLACE(ExtraçãoDados!C1733,1,29,"HM"),ISNUMBER(SEARCH("HM",ExtraçãoDados!C1733,1)),REPLACE(ExtraçãoDados!C1733,1,29,"HM"),ISNUMBER(SEARCH("SECÇÃO DE APÓSITOS",ExtraçãoDados!C1733,1)),REPLACE(ExtraçãoDados!C1733,1,29,"HM"))</f>
        <v>#N/A</v>
      </c>
      <c r="E1733" s="4" t="e" cm="1">
        <f t="array" ref="E1733">_xlfn.IFS(LEN(ExtraçãoDados!B1733)=7,YEAR(ExtraçãoDados!D1733),LEN(ExtraçãoDados!B1733)=10,RIGHT(ExtraçãoDados!B1733,4),LEN(ExtraçãoDados!B1733)=9,YEAR(ExtraçãoDados!D1733),LEN(ExtraçãoDados!B1733)=8,YEAR(ExtraçãoDados!D1733),LEN(ExtraçãoDados!B1733)&gt;7,YEAR(ExtraçãoDados!D1733),LEN(ExtraçãoDados!B1733)&gt;5,YEAR(ExtraçãoDados!D1733),LEN(ExtraçãoDados!B1733)&gt;4,YEAR(ExtraçãoDados!D1733))</f>
        <v>#N/A</v>
      </c>
      <c r="F1733" s="4">
        <f>ExtraçãoDados!E1733</f>
        <v>0</v>
      </c>
    </row>
    <row r="1734" spans="1:6" x14ac:dyDescent="0.25">
      <c r="A1734" s="4">
        <f>ExtraçãoDados!A1734</f>
        <v>0</v>
      </c>
      <c r="B1734" s="4" t="str" cm="1">
        <f t="array" ref="B1734">_xlfn.IFS(LEN(ExtraçãoDados!B1734)=12,LEFT(ExtraçãoDados!B1734,3),LEN(ExtraçãoDados!B1734)=10,LEFT(ExtraçãoDados!B1734,5),LEN(ExtraçãoDados!B1734)&gt;19,0,LEN(ExtraçãoDados!B1734)=9,LEFT(ExtraçãoDados!B1734,4),LEN(ExtraçãoDados!B1734)=6,LEFT(ExtraçãoDados!B1734,3),LEN(ExtraçãoDados!B1734)&lt;5,LEFT(ExtraçãoDados!B1734,3),LEN(ExtraçãoDados!B1734)=8,LEFT(ExtraçãoDados!B1734,3),LEN(ExtraçãoDados!B1734)=5,LEFT(ExtraçãoDados!B1734,5),LEN(ExtraçãoDados!B1734)=11,LEFT(ExtraçãoDados!B1734,5),LEN(ExtraçãoDados!B1734)=7,RIGHT(ExtraçãoDados!B1734,6))</f>
        <v/>
      </c>
      <c r="C1734" s="4" t="e" cm="1">
        <f t="array" ref="C1734">_xlfn.IFS(LEN(B1734)=1,"ERRO",LEN(B1734)=2,_xlfn.CONCAT("000",B1734),LEN(B1734)=3,_xlfn.CONCAT("00",B1734),LEN(B1734)=4,_xlfn.CONCAT("0",B1734),LEN(B1734)=6,B1734,LEN(B1734)=7,B1734,LEN(B1734)=5,B1734)</f>
        <v>#N/A</v>
      </c>
      <c r="D1734" s="4" t="e" cm="1">
        <f t="array" ref="D1734">_xlfn.IFS(ExtraçãoDados!C1734={"Direcção de Abastecimento"},REPLACE(ExtraçãoDados!C1734="{Direcção de Abastecimento}",1,25,"DA"),ExtraçãoDados!C1734={"COMISSÃO CULTURAL DE LMARINHA"},REPLACE(ExtraçãoDados!C1734={"COMISSÃO CULTURAL DE LMARINHA"},1,28,"CCM"),ExtraçãoDados!C1734={"DIRECÇÃO DE NAVIOS"},REPLACE(ExtraçãoDados!C1734={"DIRECÇÃO DE NAVIOS"},1,28,"DN"),ExtraçãoDados!C1734={"ESQUADRILHA SUBMARINOS"},REPLACE(ExtraçãoDados!C1734={"ESQUADRILHA SUBMARINOS"},1,28,"ES"),ExtraçãoDados!C1734={"COMISSÃO MARINHA"},REPLACE(ExtraçãoDados!C1734={"COMISSÃO MARINHA"},1,28,"CCM"),ExtraçãoDados!C1734={"COMISSÃO CULTURAL DE MARINHA"},REPLACE(ExtraçãoDados!C1734={"COMISSÃO CULTURAL DE MARINHA"},1,28,"CCM"),ExtraçãoDados!C1734={"CCM"},REPLACE(ExtraçãoDados!C1734={"CCM"},1,28,"CCM"),ExtraçãoDados!C1734={"DN"},REPLACE(ExtraçãoDados!C1734={"DN"},1,28,"DN"),ExtraçãoDados!C1734={"ES"},REPLACE(ExtraçãoDados!C1734={"ES"},1,28,"ES"),ExtraçãoDados!C1734={"DA"},REPLACE(ExtraçãoDados!C1734={"DA"},1,28,"DA"),ExtraçãoDados!C1734={"DE: ESQUADRILHA SUBMARINOS"},REPLACE(ExtraçãoDados!C1734={"DE: ESQUADRILHA SUBMARINOS"},1,28,"ES"),ExtraçãoDados!C1734={"DE: COMISSÃO CULTURAL DE LMARINHA"},REPLACE(ExtraçãoDados!C1734={"DE: COMISSÃO CULTURAL DE LMARINHA"},1,28,"CCM"),ExtraçãoDados!C1734={"ON"},REPLACE(ExtraçãoDados!C1734={"ON"},1,28,"DN"),ExtraçãoDados!C1734={"ESQ. SUBMARINOS"},REPLACE(ExtraçãoDados!C1734={"ESQ. SUBMARINOS"},1,28,"ES"),ExtraçãoDados!C1734={"☒ irecção de Abastecimento"},REPLACE(ExtraçãoDados!C1734={"☒ irecção de Abastecimento"},1,28,"DA"),ExtraçãoDados!C1734={"Direcã d Abtit ço e asecmeno"},REPLACE(ExtraçãoDados!C1734={"Direcã d Abtit ço e asecmeno"},1,28,"DA"),ExtraçãoDados!C1734={"Diecã d Abtit rço e asecmeno"},REPLACE(ExtraçãoDados!C1734={"Diecã d Abtit rço e asecmeno"},1,28,"DA"),ISNUMBER(SEARCH("COMISSÃO",ExtraçãoDados!C1734,1)),REPLACE(ExtraçãoDados!C1734,1,29,"CCM"),ISNUMBER(SEARCH("DN/DIL/DRT1",ExtraçãoDados!C1734,1)),REPLACE(ExtraçãoDados!C1734,1,29,"DN"),ISNUMBER(SEARCH("DIRECÇAO DE NAVIOS",ExtraçãoDados!C1734,1)),REPLACE(ExtraçãoDados!C1734,1,29,"DN"),ISNUMBER(SEARCH("ESQUADRILHA SUBMARIN",ExtraçãoDados!C1734,1)),REPLACE(ExtraçãoDados!C1734,1,29,"ES"),ISNUMBER(SEARCH("DN",ExtraçãoDados!C1734,1)),REPLACE(ExtraçãoDados!C1734,1,29,"DN"),ISNUMBER(SEARCH("DIRECÇÃO",ExtraçãoDados!C1734,1)),REPLACE(ExtraçãoDados!C1734,1,29,"DN"),ISNUMBER(SEARCH("DIRECÇA0",ExtraçãoDados!C1734,1)),REPLACE(ExtraçãoDados!C1734,1,29,"DN"),ISNUMBER(SEARCH("DIRE",ExtraçãoDados!C1734,1)),REPLACE(ExtraçãoDados!C1734,1,29,"DN"),ISNUMBER(SEARCH("ESQUADRILHA",ExtraçãoDados!C1734,1)),REPLACE(ExtraçãoDados!C1734,1,29,"ES"),ISNUMBER(SEARCH("HOSPITAL DA MARINHA",ExtraçãoDados!C1734,1)),REPLACE(ExtraçãoDados!C1734,1,29,"HM"),ISNUMBER(SEARCH("HOSPITAL",ExtraçãoDados!C1734,1)),REPLACE(ExtraçãoDados!C1734,1,29,"HM"),ISNUMBER(SEARCH("HM",ExtraçãoDados!C1734,1)),REPLACE(ExtraçãoDados!C1734,1,29,"HM"),ISNUMBER(SEARCH("SECÇÃO DE APÓSITOS",ExtraçãoDados!C1734,1)),REPLACE(ExtraçãoDados!C1734,1,29,"HM"))</f>
        <v>#N/A</v>
      </c>
      <c r="E1734" s="4" t="e" cm="1">
        <f t="array" ref="E1734">_xlfn.IFS(LEN(ExtraçãoDados!B1734)=7,YEAR(ExtraçãoDados!D1734),LEN(ExtraçãoDados!B1734)=10,RIGHT(ExtraçãoDados!B1734,4),LEN(ExtraçãoDados!B1734)=9,YEAR(ExtraçãoDados!D1734),LEN(ExtraçãoDados!B1734)=8,YEAR(ExtraçãoDados!D1734),LEN(ExtraçãoDados!B1734)&gt;7,YEAR(ExtraçãoDados!D1734),LEN(ExtraçãoDados!B1734)&gt;5,YEAR(ExtraçãoDados!D1734),LEN(ExtraçãoDados!B1734)&gt;4,YEAR(ExtraçãoDados!D1734))</f>
        <v>#N/A</v>
      </c>
      <c r="F1734" s="4">
        <f>ExtraçãoDados!E1734</f>
        <v>0</v>
      </c>
    </row>
    <row r="1735" spans="1:6" x14ac:dyDescent="0.25">
      <c r="A1735" s="4">
        <f>ExtraçãoDados!A1735</f>
        <v>0</v>
      </c>
      <c r="B1735" s="4" t="str" cm="1">
        <f t="array" ref="B1735">_xlfn.IFS(LEN(ExtraçãoDados!B1735)=12,LEFT(ExtraçãoDados!B1735,3),LEN(ExtraçãoDados!B1735)=10,LEFT(ExtraçãoDados!B1735,5),LEN(ExtraçãoDados!B1735)&gt;19,0,LEN(ExtraçãoDados!B1735)=9,LEFT(ExtraçãoDados!B1735,4),LEN(ExtraçãoDados!B1735)=6,LEFT(ExtraçãoDados!B1735,3),LEN(ExtraçãoDados!B1735)&lt;5,LEFT(ExtraçãoDados!B1735,3),LEN(ExtraçãoDados!B1735)=8,LEFT(ExtraçãoDados!B1735,3),LEN(ExtraçãoDados!B1735)=5,LEFT(ExtraçãoDados!B1735,5),LEN(ExtraçãoDados!B1735)=11,LEFT(ExtraçãoDados!B1735,5),LEN(ExtraçãoDados!B1735)=7,RIGHT(ExtraçãoDados!B1735,6))</f>
        <v/>
      </c>
      <c r="C1735" s="4" t="e" cm="1">
        <f t="array" ref="C1735">_xlfn.IFS(LEN(B1735)=1,"ERRO",LEN(B1735)=2,_xlfn.CONCAT("000",B1735),LEN(B1735)=3,_xlfn.CONCAT("00",B1735),LEN(B1735)=4,_xlfn.CONCAT("0",B1735),LEN(B1735)=6,B1735,LEN(B1735)=7,B1735,LEN(B1735)=5,B1735)</f>
        <v>#N/A</v>
      </c>
      <c r="D1735" s="4" t="e" cm="1">
        <f t="array" ref="D1735">_xlfn.IFS(ExtraçãoDados!C1735={"Direcção de Abastecimento"},REPLACE(ExtraçãoDados!C1735="{Direcção de Abastecimento}",1,25,"DA"),ExtraçãoDados!C1735={"COMISSÃO CULTURAL DE LMARINHA"},REPLACE(ExtraçãoDados!C1735={"COMISSÃO CULTURAL DE LMARINHA"},1,28,"CCM"),ExtraçãoDados!C1735={"DIRECÇÃO DE NAVIOS"},REPLACE(ExtraçãoDados!C1735={"DIRECÇÃO DE NAVIOS"},1,28,"DN"),ExtraçãoDados!C1735={"ESQUADRILHA SUBMARINOS"},REPLACE(ExtraçãoDados!C1735={"ESQUADRILHA SUBMARINOS"},1,28,"ES"),ExtraçãoDados!C1735={"COMISSÃO MARINHA"},REPLACE(ExtraçãoDados!C1735={"COMISSÃO MARINHA"},1,28,"CCM"),ExtraçãoDados!C1735={"COMISSÃO CULTURAL DE MARINHA"},REPLACE(ExtraçãoDados!C1735={"COMISSÃO CULTURAL DE MARINHA"},1,28,"CCM"),ExtraçãoDados!C1735={"CCM"},REPLACE(ExtraçãoDados!C1735={"CCM"},1,28,"CCM"),ExtraçãoDados!C1735={"DN"},REPLACE(ExtraçãoDados!C1735={"DN"},1,28,"DN"),ExtraçãoDados!C1735={"ES"},REPLACE(ExtraçãoDados!C1735={"ES"},1,28,"ES"),ExtraçãoDados!C1735={"DA"},REPLACE(ExtraçãoDados!C1735={"DA"},1,28,"DA"),ExtraçãoDados!C1735={"DE: ESQUADRILHA SUBMARINOS"},REPLACE(ExtraçãoDados!C1735={"DE: ESQUADRILHA SUBMARINOS"},1,28,"ES"),ExtraçãoDados!C1735={"DE: COMISSÃO CULTURAL DE LMARINHA"},REPLACE(ExtraçãoDados!C1735={"DE: COMISSÃO CULTURAL DE LMARINHA"},1,28,"CCM"),ExtraçãoDados!C1735={"ON"},REPLACE(ExtraçãoDados!C1735={"ON"},1,28,"DN"),ExtraçãoDados!C1735={"ESQ. SUBMARINOS"},REPLACE(ExtraçãoDados!C1735={"ESQ. SUBMARINOS"},1,28,"ES"),ExtraçãoDados!C1735={"☒ irecção de Abastecimento"},REPLACE(ExtraçãoDados!C1735={"☒ irecção de Abastecimento"},1,28,"DA"),ExtraçãoDados!C1735={"Direcã d Abtit ço e asecmeno"},REPLACE(ExtraçãoDados!C1735={"Direcã d Abtit ço e asecmeno"},1,28,"DA"),ExtraçãoDados!C1735={"Diecã d Abtit rço e asecmeno"},REPLACE(ExtraçãoDados!C1735={"Diecã d Abtit rço e asecmeno"},1,28,"DA"),ISNUMBER(SEARCH("COMISSÃO",ExtraçãoDados!C1735,1)),REPLACE(ExtraçãoDados!C1735,1,29,"CCM"),ISNUMBER(SEARCH("DN/DIL/DRT1",ExtraçãoDados!C1735,1)),REPLACE(ExtraçãoDados!C1735,1,29,"DN"),ISNUMBER(SEARCH("DIRECÇAO DE NAVIOS",ExtraçãoDados!C1735,1)),REPLACE(ExtraçãoDados!C1735,1,29,"DN"),ISNUMBER(SEARCH("ESQUADRILHA SUBMARIN",ExtraçãoDados!C1735,1)),REPLACE(ExtraçãoDados!C1735,1,29,"ES"),ISNUMBER(SEARCH("DN",ExtraçãoDados!C1735,1)),REPLACE(ExtraçãoDados!C1735,1,29,"DN"),ISNUMBER(SEARCH("DIRECÇÃO",ExtraçãoDados!C1735,1)),REPLACE(ExtraçãoDados!C1735,1,29,"DN"),ISNUMBER(SEARCH("DIRECÇA0",ExtraçãoDados!C1735,1)),REPLACE(ExtraçãoDados!C1735,1,29,"DN"),ISNUMBER(SEARCH("DIRE",ExtraçãoDados!C1735,1)),REPLACE(ExtraçãoDados!C1735,1,29,"DN"),ISNUMBER(SEARCH("ESQUADRILHA",ExtraçãoDados!C1735,1)),REPLACE(ExtraçãoDados!C1735,1,29,"ES"),ISNUMBER(SEARCH("HOSPITAL DA MARINHA",ExtraçãoDados!C1735,1)),REPLACE(ExtraçãoDados!C1735,1,29,"HM"),ISNUMBER(SEARCH("HOSPITAL",ExtraçãoDados!C1735,1)),REPLACE(ExtraçãoDados!C1735,1,29,"HM"),ISNUMBER(SEARCH("HM",ExtraçãoDados!C1735,1)),REPLACE(ExtraçãoDados!C1735,1,29,"HM"),ISNUMBER(SEARCH("SECÇÃO DE APÓSITOS",ExtraçãoDados!C1735,1)),REPLACE(ExtraçãoDados!C1735,1,29,"HM"))</f>
        <v>#N/A</v>
      </c>
      <c r="E1735" s="4" t="e" cm="1">
        <f t="array" ref="E1735">_xlfn.IFS(LEN(ExtraçãoDados!B1735)=7,YEAR(ExtraçãoDados!D1735),LEN(ExtraçãoDados!B1735)=10,RIGHT(ExtraçãoDados!B1735,4),LEN(ExtraçãoDados!B1735)=9,YEAR(ExtraçãoDados!D1735),LEN(ExtraçãoDados!B1735)=8,YEAR(ExtraçãoDados!D1735),LEN(ExtraçãoDados!B1735)&gt;7,YEAR(ExtraçãoDados!D1735),LEN(ExtraçãoDados!B1735)&gt;5,YEAR(ExtraçãoDados!D1735),LEN(ExtraçãoDados!B1735)&gt;4,YEAR(ExtraçãoDados!D1735))</f>
        <v>#N/A</v>
      </c>
      <c r="F1735" s="4">
        <f>ExtraçãoDados!E1735</f>
        <v>0</v>
      </c>
    </row>
    <row r="1736" spans="1:6" x14ac:dyDescent="0.25">
      <c r="A1736" s="4">
        <f>ExtraçãoDados!A1736</f>
        <v>0</v>
      </c>
      <c r="B1736" s="4" t="str" cm="1">
        <f t="array" ref="B1736">_xlfn.IFS(LEN(ExtraçãoDados!B1736)=12,LEFT(ExtraçãoDados!B1736,3),LEN(ExtraçãoDados!B1736)=10,LEFT(ExtraçãoDados!B1736,5),LEN(ExtraçãoDados!B1736)&gt;19,0,LEN(ExtraçãoDados!B1736)=9,LEFT(ExtraçãoDados!B1736,4),LEN(ExtraçãoDados!B1736)=6,LEFT(ExtraçãoDados!B1736,3),LEN(ExtraçãoDados!B1736)&lt;5,LEFT(ExtraçãoDados!B1736,3),LEN(ExtraçãoDados!B1736)=8,LEFT(ExtraçãoDados!B1736,3),LEN(ExtraçãoDados!B1736)=5,LEFT(ExtraçãoDados!B1736,5),LEN(ExtraçãoDados!B1736)=11,LEFT(ExtraçãoDados!B1736,5),LEN(ExtraçãoDados!B1736)=7,RIGHT(ExtraçãoDados!B1736,6))</f>
        <v/>
      </c>
      <c r="C1736" s="4" t="e" cm="1">
        <f t="array" ref="C1736">_xlfn.IFS(LEN(B1736)=1,"ERRO",LEN(B1736)=2,_xlfn.CONCAT("000",B1736),LEN(B1736)=3,_xlfn.CONCAT("00",B1736),LEN(B1736)=4,_xlfn.CONCAT("0",B1736),LEN(B1736)=6,B1736,LEN(B1736)=7,B1736,LEN(B1736)=5,B1736)</f>
        <v>#N/A</v>
      </c>
      <c r="D1736" s="4" t="e" cm="1">
        <f t="array" ref="D1736">_xlfn.IFS(ExtraçãoDados!C1736={"Direcção de Abastecimento"},REPLACE(ExtraçãoDados!C1736="{Direcção de Abastecimento}",1,25,"DA"),ExtraçãoDados!C1736={"COMISSÃO CULTURAL DE LMARINHA"},REPLACE(ExtraçãoDados!C1736={"COMISSÃO CULTURAL DE LMARINHA"},1,28,"CCM"),ExtraçãoDados!C1736={"DIRECÇÃO DE NAVIOS"},REPLACE(ExtraçãoDados!C1736={"DIRECÇÃO DE NAVIOS"},1,28,"DN"),ExtraçãoDados!C1736={"ESQUADRILHA SUBMARINOS"},REPLACE(ExtraçãoDados!C1736={"ESQUADRILHA SUBMARINOS"},1,28,"ES"),ExtraçãoDados!C1736={"COMISSÃO MARINHA"},REPLACE(ExtraçãoDados!C1736={"COMISSÃO MARINHA"},1,28,"CCM"),ExtraçãoDados!C1736={"COMISSÃO CULTURAL DE MARINHA"},REPLACE(ExtraçãoDados!C1736={"COMISSÃO CULTURAL DE MARINHA"},1,28,"CCM"),ExtraçãoDados!C1736={"CCM"},REPLACE(ExtraçãoDados!C1736={"CCM"},1,28,"CCM"),ExtraçãoDados!C1736={"DN"},REPLACE(ExtraçãoDados!C1736={"DN"},1,28,"DN"),ExtraçãoDados!C1736={"ES"},REPLACE(ExtraçãoDados!C1736={"ES"},1,28,"ES"),ExtraçãoDados!C1736={"DA"},REPLACE(ExtraçãoDados!C1736={"DA"},1,28,"DA"),ExtraçãoDados!C1736={"DE: ESQUADRILHA SUBMARINOS"},REPLACE(ExtraçãoDados!C1736={"DE: ESQUADRILHA SUBMARINOS"},1,28,"ES"),ExtraçãoDados!C1736={"DE: COMISSÃO CULTURAL DE LMARINHA"},REPLACE(ExtraçãoDados!C1736={"DE: COMISSÃO CULTURAL DE LMARINHA"},1,28,"CCM"),ExtraçãoDados!C1736={"ON"},REPLACE(ExtraçãoDados!C1736={"ON"},1,28,"DN"),ExtraçãoDados!C1736={"ESQ. SUBMARINOS"},REPLACE(ExtraçãoDados!C1736={"ESQ. SUBMARINOS"},1,28,"ES"),ExtraçãoDados!C1736={"☒ irecção de Abastecimento"},REPLACE(ExtraçãoDados!C1736={"☒ irecção de Abastecimento"},1,28,"DA"),ExtraçãoDados!C1736={"Direcã d Abtit ço e asecmeno"},REPLACE(ExtraçãoDados!C1736={"Direcã d Abtit ço e asecmeno"},1,28,"DA"),ExtraçãoDados!C1736={"Diecã d Abtit rço e asecmeno"},REPLACE(ExtraçãoDados!C1736={"Diecã d Abtit rço e asecmeno"},1,28,"DA"),ISNUMBER(SEARCH("COMISSÃO",ExtraçãoDados!C1736,1)),REPLACE(ExtraçãoDados!C1736,1,29,"CCM"),ISNUMBER(SEARCH("DN/DIL/DRT1",ExtraçãoDados!C1736,1)),REPLACE(ExtraçãoDados!C1736,1,29,"DN"),ISNUMBER(SEARCH("DIRECÇAO DE NAVIOS",ExtraçãoDados!C1736,1)),REPLACE(ExtraçãoDados!C1736,1,29,"DN"),ISNUMBER(SEARCH("ESQUADRILHA SUBMARIN",ExtraçãoDados!C1736,1)),REPLACE(ExtraçãoDados!C1736,1,29,"ES"),ISNUMBER(SEARCH("DN",ExtraçãoDados!C1736,1)),REPLACE(ExtraçãoDados!C1736,1,29,"DN"),ISNUMBER(SEARCH("DIRECÇÃO",ExtraçãoDados!C1736,1)),REPLACE(ExtraçãoDados!C1736,1,29,"DN"),ISNUMBER(SEARCH("DIRECÇA0",ExtraçãoDados!C1736,1)),REPLACE(ExtraçãoDados!C1736,1,29,"DN"),ISNUMBER(SEARCH("DIRE",ExtraçãoDados!C1736,1)),REPLACE(ExtraçãoDados!C1736,1,29,"DN"),ISNUMBER(SEARCH("ESQUADRILHA",ExtraçãoDados!C1736,1)),REPLACE(ExtraçãoDados!C1736,1,29,"ES"),ISNUMBER(SEARCH("HOSPITAL DA MARINHA",ExtraçãoDados!C1736,1)),REPLACE(ExtraçãoDados!C1736,1,29,"HM"),ISNUMBER(SEARCH("HOSPITAL",ExtraçãoDados!C1736,1)),REPLACE(ExtraçãoDados!C1736,1,29,"HM"),ISNUMBER(SEARCH("HM",ExtraçãoDados!C1736,1)),REPLACE(ExtraçãoDados!C1736,1,29,"HM"),ISNUMBER(SEARCH("SECÇÃO DE APÓSITOS",ExtraçãoDados!C1736,1)),REPLACE(ExtraçãoDados!C1736,1,29,"HM"))</f>
        <v>#N/A</v>
      </c>
      <c r="E1736" s="4" t="e" cm="1">
        <f t="array" ref="E1736">_xlfn.IFS(LEN(ExtraçãoDados!B1736)=7,YEAR(ExtraçãoDados!D1736),LEN(ExtraçãoDados!B1736)=10,RIGHT(ExtraçãoDados!B1736,4),LEN(ExtraçãoDados!B1736)=9,YEAR(ExtraçãoDados!D1736),LEN(ExtraçãoDados!B1736)=8,YEAR(ExtraçãoDados!D1736),LEN(ExtraçãoDados!B1736)&gt;7,YEAR(ExtraçãoDados!D1736),LEN(ExtraçãoDados!B1736)&gt;5,YEAR(ExtraçãoDados!D1736),LEN(ExtraçãoDados!B1736)&gt;4,YEAR(ExtraçãoDados!D1736))</f>
        <v>#N/A</v>
      </c>
      <c r="F1736" s="4">
        <f>ExtraçãoDados!E1736</f>
        <v>0</v>
      </c>
    </row>
    <row r="1737" spans="1:6" x14ac:dyDescent="0.25">
      <c r="A1737" s="4">
        <f>ExtraçãoDados!A1737</f>
        <v>0</v>
      </c>
      <c r="B1737" s="4" t="str" cm="1">
        <f t="array" ref="B1737">_xlfn.IFS(LEN(ExtraçãoDados!B1737)=12,LEFT(ExtraçãoDados!B1737,3),LEN(ExtraçãoDados!B1737)=10,LEFT(ExtraçãoDados!B1737,5),LEN(ExtraçãoDados!B1737)&gt;19,0,LEN(ExtraçãoDados!B1737)=9,LEFT(ExtraçãoDados!B1737,4),LEN(ExtraçãoDados!B1737)=6,LEFT(ExtraçãoDados!B1737,3),LEN(ExtraçãoDados!B1737)&lt;5,LEFT(ExtraçãoDados!B1737,3),LEN(ExtraçãoDados!B1737)=8,LEFT(ExtraçãoDados!B1737,3),LEN(ExtraçãoDados!B1737)=5,LEFT(ExtraçãoDados!B1737,5),LEN(ExtraçãoDados!B1737)=11,LEFT(ExtraçãoDados!B1737,5),LEN(ExtraçãoDados!B1737)=7,RIGHT(ExtraçãoDados!B1737,6))</f>
        <v/>
      </c>
      <c r="C1737" s="4" t="e" cm="1">
        <f t="array" ref="C1737">_xlfn.IFS(LEN(B1737)=1,"ERRO",LEN(B1737)=2,_xlfn.CONCAT("000",B1737),LEN(B1737)=3,_xlfn.CONCAT("00",B1737),LEN(B1737)=4,_xlfn.CONCAT("0",B1737),LEN(B1737)=6,B1737,LEN(B1737)=7,B1737,LEN(B1737)=5,B1737)</f>
        <v>#N/A</v>
      </c>
      <c r="D1737" s="4" t="e" cm="1">
        <f t="array" ref="D1737">_xlfn.IFS(ExtraçãoDados!C1737={"Direcção de Abastecimento"},REPLACE(ExtraçãoDados!C1737="{Direcção de Abastecimento}",1,25,"DA"),ExtraçãoDados!C1737={"COMISSÃO CULTURAL DE LMARINHA"},REPLACE(ExtraçãoDados!C1737={"COMISSÃO CULTURAL DE LMARINHA"},1,28,"CCM"),ExtraçãoDados!C1737={"DIRECÇÃO DE NAVIOS"},REPLACE(ExtraçãoDados!C1737={"DIRECÇÃO DE NAVIOS"},1,28,"DN"),ExtraçãoDados!C1737={"ESQUADRILHA SUBMARINOS"},REPLACE(ExtraçãoDados!C1737={"ESQUADRILHA SUBMARINOS"},1,28,"ES"),ExtraçãoDados!C1737={"COMISSÃO MARINHA"},REPLACE(ExtraçãoDados!C1737={"COMISSÃO MARINHA"},1,28,"CCM"),ExtraçãoDados!C1737={"COMISSÃO CULTURAL DE MARINHA"},REPLACE(ExtraçãoDados!C1737={"COMISSÃO CULTURAL DE MARINHA"},1,28,"CCM"),ExtraçãoDados!C1737={"CCM"},REPLACE(ExtraçãoDados!C1737={"CCM"},1,28,"CCM"),ExtraçãoDados!C1737={"DN"},REPLACE(ExtraçãoDados!C1737={"DN"},1,28,"DN"),ExtraçãoDados!C1737={"ES"},REPLACE(ExtraçãoDados!C1737={"ES"},1,28,"ES"),ExtraçãoDados!C1737={"DA"},REPLACE(ExtraçãoDados!C1737={"DA"},1,28,"DA"),ExtraçãoDados!C1737={"DE: ESQUADRILHA SUBMARINOS"},REPLACE(ExtraçãoDados!C1737={"DE: ESQUADRILHA SUBMARINOS"},1,28,"ES"),ExtraçãoDados!C1737={"DE: COMISSÃO CULTURAL DE LMARINHA"},REPLACE(ExtraçãoDados!C1737={"DE: COMISSÃO CULTURAL DE LMARINHA"},1,28,"CCM"),ExtraçãoDados!C1737={"ON"},REPLACE(ExtraçãoDados!C1737={"ON"},1,28,"DN"),ExtraçãoDados!C1737={"ESQ. SUBMARINOS"},REPLACE(ExtraçãoDados!C1737={"ESQ. SUBMARINOS"},1,28,"ES"),ExtraçãoDados!C1737={"☒ irecção de Abastecimento"},REPLACE(ExtraçãoDados!C1737={"☒ irecção de Abastecimento"},1,28,"DA"),ExtraçãoDados!C1737={"Direcã d Abtit ço e asecmeno"},REPLACE(ExtraçãoDados!C1737={"Direcã d Abtit ço e asecmeno"},1,28,"DA"),ExtraçãoDados!C1737={"Diecã d Abtit rço e asecmeno"},REPLACE(ExtraçãoDados!C1737={"Diecã d Abtit rço e asecmeno"},1,28,"DA"),ISNUMBER(SEARCH("COMISSÃO",ExtraçãoDados!C1737,1)),REPLACE(ExtraçãoDados!C1737,1,29,"CCM"),ISNUMBER(SEARCH("DN/DIL/DRT1",ExtraçãoDados!C1737,1)),REPLACE(ExtraçãoDados!C1737,1,29,"DN"),ISNUMBER(SEARCH("DIRECÇAO DE NAVIOS",ExtraçãoDados!C1737,1)),REPLACE(ExtraçãoDados!C1737,1,29,"DN"),ISNUMBER(SEARCH("ESQUADRILHA SUBMARIN",ExtraçãoDados!C1737,1)),REPLACE(ExtraçãoDados!C1737,1,29,"ES"),ISNUMBER(SEARCH("DN",ExtraçãoDados!C1737,1)),REPLACE(ExtraçãoDados!C1737,1,29,"DN"),ISNUMBER(SEARCH("DIRECÇÃO",ExtraçãoDados!C1737,1)),REPLACE(ExtraçãoDados!C1737,1,29,"DN"),ISNUMBER(SEARCH("DIRECÇA0",ExtraçãoDados!C1737,1)),REPLACE(ExtraçãoDados!C1737,1,29,"DN"),ISNUMBER(SEARCH("DIRE",ExtraçãoDados!C1737,1)),REPLACE(ExtraçãoDados!C1737,1,29,"DN"),ISNUMBER(SEARCH("ESQUADRILHA",ExtraçãoDados!C1737,1)),REPLACE(ExtraçãoDados!C1737,1,29,"ES"),ISNUMBER(SEARCH("HOSPITAL DA MARINHA",ExtraçãoDados!C1737,1)),REPLACE(ExtraçãoDados!C1737,1,29,"HM"),ISNUMBER(SEARCH("HOSPITAL",ExtraçãoDados!C1737,1)),REPLACE(ExtraçãoDados!C1737,1,29,"HM"),ISNUMBER(SEARCH("HM",ExtraçãoDados!C1737,1)),REPLACE(ExtraçãoDados!C1737,1,29,"HM"),ISNUMBER(SEARCH("SECÇÃO DE APÓSITOS",ExtraçãoDados!C1737,1)),REPLACE(ExtraçãoDados!C1737,1,29,"HM"))</f>
        <v>#N/A</v>
      </c>
      <c r="E1737" s="4" t="e" cm="1">
        <f t="array" ref="E1737">_xlfn.IFS(LEN(ExtraçãoDados!B1737)=7,YEAR(ExtraçãoDados!D1737),LEN(ExtraçãoDados!B1737)=10,RIGHT(ExtraçãoDados!B1737,4),LEN(ExtraçãoDados!B1737)=9,YEAR(ExtraçãoDados!D1737),LEN(ExtraçãoDados!B1737)=8,YEAR(ExtraçãoDados!D1737),LEN(ExtraçãoDados!B1737)&gt;7,YEAR(ExtraçãoDados!D1737),LEN(ExtraçãoDados!B1737)&gt;5,YEAR(ExtraçãoDados!D1737),LEN(ExtraçãoDados!B1737)&gt;4,YEAR(ExtraçãoDados!D1737))</f>
        <v>#N/A</v>
      </c>
      <c r="F1737" s="4">
        <f>ExtraçãoDados!E1737</f>
        <v>0</v>
      </c>
    </row>
    <row r="1738" spans="1:6" x14ac:dyDescent="0.25">
      <c r="A1738" s="4">
        <f>ExtraçãoDados!A1738</f>
        <v>0</v>
      </c>
      <c r="B1738" s="4" t="str" cm="1">
        <f t="array" ref="B1738">_xlfn.IFS(LEN(ExtraçãoDados!B1738)=12,LEFT(ExtraçãoDados!B1738,3),LEN(ExtraçãoDados!B1738)=10,LEFT(ExtraçãoDados!B1738,5),LEN(ExtraçãoDados!B1738)&gt;19,0,LEN(ExtraçãoDados!B1738)=9,LEFT(ExtraçãoDados!B1738,4),LEN(ExtraçãoDados!B1738)=6,LEFT(ExtraçãoDados!B1738,3),LEN(ExtraçãoDados!B1738)&lt;5,LEFT(ExtraçãoDados!B1738,3),LEN(ExtraçãoDados!B1738)=8,LEFT(ExtraçãoDados!B1738,3),LEN(ExtraçãoDados!B1738)=5,LEFT(ExtraçãoDados!B1738,5),LEN(ExtraçãoDados!B1738)=11,LEFT(ExtraçãoDados!B1738,5),LEN(ExtraçãoDados!B1738)=7,RIGHT(ExtraçãoDados!B1738,6))</f>
        <v/>
      </c>
      <c r="C1738" s="4" t="e" cm="1">
        <f t="array" ref="C1738">_xlfn.IFS(LEN(B1738)=1,"ERRO",LEN(B1738)=2,_xlfn.CONCAT("000",B1738),LEN(B1738)=3,_xlfn.CONCAT("00",B1738),LEN(B1738)=4,_xlfn.CONCAT("0",B1738),LEN(B1738)=6,B1738,LEN(B1738)=7,B1738,LEN(B1738)=5,B1738)</f>
        <v>#N/A</v>
      </c>
      <c r="D1738" s="4" t="e" cm="1">
        <f t="array" ref="D1738">_xlfn.IFS(ExtraçãoDados!C1738={"Direcção de Abastecimento"},REPLACE(ExtraçãoDados!C1738="{Direcção de Abastecimento}",1,25,"DA"),ExtraçãoDados!C1738={"COMISSÃO CULTURAL DE LMARINHA"},REPLACE(ExtraçãoDados!C1738={"COMISSÃO CULTURAL DE LMARINHA"},1,28,"CCM"),ExtraçãoDados!C1738={"DIRECÇÃO DE NAVIOS"},REPLACE(ExtraçãoDados!C1738={"DIRECÇÃO DE NAVIOS"},1,28,"DN"),ExtraçãoDados!C1738={"ESQUADRILHA SUBMARINOS"},REPLACE(ExtraçãoDados!C1738={"ESQUADRILHA SUBMARINOS"},1,28,"ES"),ExtraçãoDados!C1738={"COMISSÃO MARINHA"},REPLACE(ExtraçãoDados!C1738={"COMISSÃO MARINHA"},1,28,"CCM"),ExtraçãoDados!C1738={"COMISSÃO CULTURAL DE MARINHA"},REPLACE(ExtraçãoDados!C1738={"COMISSÃO CULTURAL DE MARINHA"},1,28,"CCM"),ExtraçãoDados!C1738={"CCM"},REPLACE(ExtraçãoDados!C1738={"CCM"},1,28,"CCM"),ExtraçãoDados!C1738={"DN"},REPLACE(ExtraçãoDados!C1738={"DN"},1,28,"DN"),ExtraçãoDados!C1738={"ES"},REPLACE(ExtraçãoDados!C1738={"ES"},1,28,"ES"),ExtraçãoDados!C1738={"DA"},REPLACE(ExtraçãoDados!C1738={"DA"},1,28,"DA"),ExtraçãoDados!C1738={"DE: ESQUADRILHA SUBMARINOS"},REPLACE(ExtraçãoDados!C1738={"DE: ESQUADRILHA SUBMARINOS"},1,28,"ES"),ExtraçãoDados!C1738={"DE: COMISSÃO CULTURAL DE LMARINHA"},REPLACE(ExtraçãoDados!C1738={"DE: COMISSÃO CULTURAL DE LMARINHA"},1,28,"CCM"),ExtraçãoDados!C1738={"ON"},REPLACE(ExtraçãoDados!C1738={"ON"},1,28,"DN"),ExtraçãoDados!C1738={"ESQ. SUBMARINOS"},REPLACE(ExtraçãoDados!C1738={"ESQ. SUBMARINOS"},1,28,"ES"),ExtraçãoDados!C1738={"☒ irecção de Abastecimento"},REPLACE(ExtraçãoDados!C1738={"☒ irecção de Abastecimento"},1,28,"DA"),ExtraçãoDados!C1738={"Direcã d Abtit ço e asecmeno"},REPLACE(ExtraçãoDados!C1738={"Direcã d Abtit ço e asecmeno"},1,28,"DA"),ExtraçãoDados!C1738={"Diecã d Abtit rço e asecmeno"},REPLACE(ExtraçãoDados!C1738={"Diecã d Abtit rço e asecmeno"},1,28,"DA"),ISNUMBER(SEARCH("COMISSÃO",ExtraçãoDados!C1738,1)),REPLACE(ExtraçãoDados!C1738,1,29,"CCM"),ISNUMBER(SEARCH("DN/DIL/DRT1",ExtraçãoDados!C1738,1)),REPLACE(ExtraçãoDados!C1738,1,29,"DN"),ISNUMBER(SEARCH("DIRECÇAO DE NAVIOS",ExtraçãoDados!C1738,1)),REPLACE(ExtraçãoDados!C1738,1,29,"DN"),ISNUMBER(SEARCH("ESQUADRILHA SUBMARIN",ExtraçãoDados!C1738,1)),REPLACE(ExtraçãoDados!C1738,1,29,"ES"),ISNUMBER(SEARCH("DN",ExtraçãoDados!C1738,1)),REPLACE(ExtraçãoDados!C1738,1,29,"DN"),ISNUMBER(SEARCH("DIRECÇÃO",ExtraçãoDados!C1738,1)),REPLACE(ExtraçãoDados!C1738,1,29,"DN"),ISNUMBER(SEARCH("DIRECÇA0",ExtraçãoDados!C1738,1)),REPLACE(ExtraçãoDados!C1738,1,29,"DN"),ISNUMBER(SEARCH("DIRE",ExtraçãoDados!C1738,1)),REPLACE(ExtraçãoDados!C1738,1,29,"DN"),ISNUMBER(SEARCH("ESQUADRILHA",ExtraçãoDados!C1738,1)),REPLACE(ExtraçãoDados!C1738,1,29,"ES"),ISNUMBER(SEARCH("HOSPITAL DA MARINHA",ExtraçãoDados!C1738,1)),REPLACE(ExtraçãoDados!C1738,1,29,"HM"),ISNUMBER(SEARCH("HOSPITAL",ExtraçãoDados!C1738,1)),REPLACE(ExtraçãoDados!C1738,1,29,"HM"),ISNUMBER(SEARCH("HM",ExtraçãoDados!C1738,1)),REPLACE(ExtraçãoDados!C1738,1,29,"HM"),ISNUMBER(SEARCH("SECÇÃO DE APÓSITOS",ExtraçãoDados!C1738,1)),REPLACE(ExtraçãoDados!C1738,1,29,"HM"))</f>
        <v>#N/A</v>
      </c>
      <c r="E1738" s="4" t="e" cm="1">
        <f t="array" ref="E1738">_xlfn.IFS(LEN(ExtraçãoDados!B1738)=7,YEAR(ExtraçãoDados!D1738),LEN(ExtraçãoDados!B1738)=10,RIGHT(ExtraçãoDados!B1738,4),LEN(ExtraçãoDados!B1738)=9,YEAR(ExtraçãoDados!D1738),LEN(ExtraçãoDados!B1738)=8,YEAR(ExtraçãoDados!D1738),LEN(ExtraçãoDados!B1738)&gt;7,YEAR(ExtraçãoDados!D1738),LEN(ExtraçãoDados!B1738)&gt;5,YEAR(ExtraçãoDados!D1738),LEN(ExtraçãoDados!B1738)&gt;4,YEAR(ExtraçãoDados!D1738))</f>
        <v>#N/A</v>
      </c>
      <c r="F1738" s="4">
        <f>ExtraçãoDados!E1738</f>
        <v>0</v>
      </c>
    </row>
    <row r="1739" spans="1:6" x14ac:dyDescent="0.25">
      <c r="A1739" s="4">
        <f>ExtraçãoDados!A1739</f>
        <v>0</v>
      </c>
      <c r="B1739" s="4" t="str" cm="1">
        <f t="array" ref="B1739">_xlfn.IFS(LEN(ExtraçãoDados!B1739)=12,LEFT(ExtraçãoDados!B1739,3),LEN(ExtraçãoDados!B1739)=10,LEFT(ExtraçãoDados!B1739,5),LEN(ExtraçãoDados!B1739)&gt;19,0,LEN(ExtraçãoDados!B1739)=9,LEFT(ExtraçãoDados!B1739,4),LEN(ExtraçãoDados!B1739)=6,LEFT(ExtraçãoDados!B1739,3),LEN(ExtraçãoDados!B1739)&lt;5,LEFT(ExtraçãoDados!B1739,3),LEN(ExtraçãoDados!B1739)=8,LEFT(ExtraçãoDados!B1739,3),LEN(ExtraçãoDados!B1739)=5,LEFT(ExtraçãoDados!B1739,5),LEN(ExtraçãoDados!B1739)=11,LEFT(ExtraçãoDados!B1739,5),LEN(ExtraçãoDados!B1739)=7,RIGHT(ExtraçãoDados!B1739,6))</f>
        <v/>
      </c>
      <c r="C1739" s="4" t="e" cm="1">
        <f t="array" ref="C1739">_xlfn.IFS(LEN(B1739)=1,"ERRO",LEN(B1739)=2,_xlfn.CONCAT("000",B1739),LEN(B1739)=3,_xlfn.CONCAT("00",B1739),LEN(B1739)=4,_xlfn.CONCAT("0",B1739),LEN(B1739)=6,B1739,LEN(B1739)=7,B1739,LEN(B1739)=5,B1739)</f>
        <v>#N/A</v>
      </c>
      <c r="D1739" s="4" t="e" cm="1">
        <f t="array" ref="D1739">_xlfn.IFS(ExtraçãoDados!C1739={"Direcção de Abastecimento"},REPLACE(ExtraçãoDados!C1739="{Direcção de Abastecimento}",1,25,"DA"),ExtraçãoDados!C1739={"COMISSÃO CULTURAL DE LMARINHA"},REPLACE(ExtraçãoDados!C1739={"COMISSÃO CULTURAL DE LMARINHA"},1,28,"CCM"),ExtraçãoDados!C1739={"DIRECÇÃO DE NAVIOS"},REPLACE(ExtraçãoDados!C1739={"DIRECÇÃO DE NAVIOS"},1,28,"DN"),ExtraçãoDados!C1739={"ESQUADRILHA SUBMARINOS"},REPLACE(ExtraçãoDados!C1739={"ESQUADRILHA SUBMARINOS"},1,28,"ES"),ExtraçãoDados!C1739={"COMISSÃO MARINHA"},REPLACE(ExtraçãoDados!C1739={"COMISSÃO MARINHA"},1,28,"CCM"),ExtraçãoDados!C1739={"COMISSÃO CULTURAL DE MARINHA"},REPLACE(ExtraçãoDados!C1739={"COMISSÃO CULTURAL DE MARINHA"},1,28,"CCM"),ExtraçãoDados!C1739={"CCM"},REPLACE(ExtraçãoDados!C1739={"CCM"},1,28,"CCM"),ExtraçãoDados!C1739={"DN"},REPLACE(ExtraçãoDados!C1739={"DN"},1,28,"DN"),ExtraçãoDados!C1739={"ES"},REPLACE(ExtraçãoDados!C1739={"ES"},1,28,"ES"),ExtraçãoDados!C1739={"DA"},REPLACE(ExtraçãoDados!C1739={"DA"},1,28,"DA"),ExtraçãoDados!C1739={"DE: ESQUADRILHA SUBMARINOS"},REPLACE(ExtraçãoDados!C1739={"DE: ESQUADRILHA SUBMARINOS"},1,28,"ES"),ExtraçãoDados!C1739={"DE: COMISSÃO CULTURAL DE LMARINHA"},REPLACE(ExtraçãoDados!C1739={"DE: COMISSÃO CULTURAL DE LMARINHA"},1,28,"CCM"),ExtraçãoDados!C1739={"ON"},REPLACE(ExtraçãoDados!C1739={"ON"},1,28,"DN"),ExtraçãoDados!C1739={"ESQ. SUBMARINOS"},REPLACE(ExtraçãoDados!C1739={"ESQ. SUBMARINOS"},1,28,"ES"),ExtraçãoDados!C1739={"☒ irecção de Abastecimento"},REPLACE(ExtraçãoDados!C1739={"☒ irecção de Abastecimento"},1,28,"DA"),ExtraçãoDados!C1739={"Direcã d Abtit ço e asecmeno"},REPLACE(ExtraçãoDados!C1739={"Direcã d Abtit ço e asecmeno"},1,28,"DA"),ExtraçãoDados!C1739={"Diecã d Abtit rço e asecmeno"},REPLACE(ExtraçãoDados!C1739={"Diecã d Abtit rço e asecmeno"},1,28,"DA"),ISNUMBER(SEARCH("COMISSÃO",ExtraçãoDados!C1739,1)),REPLACE(ExtraçãoDados!C1739,1,29,"CCM"),ISNUMBER(SEARCH("DN/DIL/DRT1",ExtraçãoDados!C1739,1)),REPLACE(ExtraçãoDados!C1739,1,29,"DN"),ISNUMBER(SEARCH("DIRECÇAO DE NAVIOS",ExtraçãoDados!C1739,1)),REPLACE(ExtraçãoDados!C1739,1,29,"DN"),ISNUMBER(SEARCH("ESQUADRILHA SUBMARIN",ExtraçãoDados!C1739,1)),REPLACE(ExtraçãoDados!C1739,1,29,"ES"),ISNUMBER(SEARCH("DN",ExtraçãoDados!C1739,1)),REPLACE(ExtraçãoDados!C1739,1,29,"DN"),ISNUMBER(SEARCH("DIRECÇÃO",ExtraçãoDados!C1739,1)),REPLACE(ExtraçãoDados!C1739,1,29,"DN"),ISNUMBER(SEARCH("DIRECÇA0",ExtraçãoDados!C1739,1)),REPLACE(ExtraçãoDados!C1739,1,29,"DN"),ISNUMBER(SEARCH("DIRE",ExtraçãoDados!C1739,1)),REPLACE(ExtraçãoDados!C1739,1,29,"DN"),ISNUMBER(SEARCH("ESQUADRILHA",ExtraçãoDados!C1739,1)),REPLACE(ExtraçãoDados!C1739,1,29,"ES"),ISNUMBER(SEARCH("HOSPITAL DA MARINHA",ExtraçãoDados!C1739,1)),REPLACE(ExtraçãoDados!C1739,1,29,"HM"),ISNUMBER(SEARCH("HOSPITAL",ExtraçãoDados!C1739,1)),REPLACE(ExtraçãoDados!C1739,1,29,"HM"),ISNUMBER(SEARCH("HM",ExtraçãoDados!C1739,1)),REPLACE(ExtraçãoDados!C1739,1,29,"HM"),ISNUMBER(SEARCH("SECÇÃO DE APÓSITOS",ExtraçãoDados!C1739,1)),REPLACE(ExtraçãoDados!C1739,1,29,"HM"))</f>
        <v>#N/A</v>
      </c>
      <c r="E1739" s="4" t="e" cm="1">
        <f t="array" ref="E1739">_xlfn.IFS(LEN(ExtraçãoDados!B1739)=7,YEAR(ExtraçãoDados!D1739),LEN(ExtraçãoDados!B1739)=10,RIGHT(ExtraçãoDados!B1739,4),LEN(ExtraçãoDados!B1739)=9,YEAR(ExtraçãoDados!D1739),LEN(ExtraçãoDados!B1739)=8,YEAR(ExtraçãoDados!D1739),LEN(ExtraçãoDados!B1739)&gt;7,YEAR(ExtraçãoDados!D1739),LEN(ExtraçãoDados!B1739)&gt;5,YEAR(ExtraçãoDados!D1739),LEN(ExtraçãoDados!B1739)&gt;4,YEAR(ExtraçãoDados!D1739))</f>
        <v>#N/A</v>
      </c>
      <c r="F1739" s="4">
        <f>ExtraçãoDados!E1739</f>
        <v>0</v>
      </c>
    </row>
    <row r="1740" spans="1:6" x14ac:dyDescent="0.25">
      <c r="A1740" s="4">
        <f>ExtraçãoDados!A1740</f>
        <v>0</v>
      </c>
      <c r="B1740" s="4" t="str" cm="1">
        <f t="array" ref="B1740">_xlfn.IFS(LEN(ExtraçãoDados!B1740)=12,LEFT(ExtraçãoDados!B1740,3),LEN(ExtraçãoDados!B1740)=10,LEFT(ExtraçãoDados!B1740,5),LEN(ExtraçãoDados!B1740)&gt;19,0,LEN(ExtraçãoDados!B1740)=9,LEFT(ExtraçãoDados!B1740,4),LEN(ExtraçãoDados!B1740)=6,LEFT(ExtraçãoDados!B1740,3),LEN(ExtraçãoDados!B1740)&lt;5,LEFT(ExtraçãoDados!B1740,3),LEN(ExtraçãoDados!B1740)=8,LEFT(ExtraçãoDados!B1740,3),LEN(ExtraçãoDados!B1740)=5,LEFT(ExtraçãoDados!B1740,5),LEN(ExtraçãoDados!B1740)=11,LEFT(ExtraçãoDados!B1740,5),LEN(ExtraçãoDados!B1740)=7,RIGHT(ExtraçãoDados!B1740,6))</f>
        <v/>
      </c>
      <c r="C1740" s="4" t="e" cm="1">
        <f t="array" ref="C1740">_xlfn.IFS(LEN(B1740)=1,"ERRO",LEN(B1740)=2,_xlfn.CONCAT("000",B1740),LEN(B1740)=3,_xlfn.CONCAT("00",B1740),LEN(B1740)=4,_xlfn.CONCAT("0",B1740),LEN(B1740)=6,B1740,LEN(B1740)=7,B1740,LEN(B1740)=5,B1740)</f>
        <v>#N/A</v>
      </c>
      <c r="D1740" s="4" t="e" cm="1">
        <f t="array" ref="D1740">_xlfn.IFS(ExtraçãoDados!C1740={"Direcção de Abastecimento"},REPLACE(ExtraçãoDados!C1740="{Direcção de Abastecimento}",1,25,"DA"),ExtraçãoDados!C1740={"COMISSÃO CULTURAL DE LMARINHA"},REPLACE(ExtraçãoDados!C1740={"COMISSÃO CULTURAL DE LMARINHA"},1,28,"CCM"),ExtraçãoDados!C1740={"DIRECÇÃO DE NAVIOS"},REPLACE(ExtraçãoDados!C1740={"DIRECÇÃO DE NAVIOS"},1,28,"DN"),ExtraçãoDados!C1740={"ESQUADRILHA SUBMARINOS"},REPLACE(ExtraçãoDados!C1740={"ESQUADRILHA SUBMARINOS"},1,28,"ES"),ExtraçãoDados!C1740={"COMISSÃO MARINHA"},REPLACE(ExtraçãoDados!C1740={"COMISSÃO MARINHA"},1,28,"CCM"),ExtraçãoDados!C1740={"COMISSÃO CULTURAL DE MARINHA"},REPLACE(ExtraçãoDados!C1740={"COMISSÃO CULTURAL DE MARINHA"},1,28,"CCM"),ExtraçãoDados!C1740={"CCM"},REPLACE(ExtraçãoDados!C1740={"CCM"},1,28,"CCM"),ExtraçãoDados!C1740={"DN"},REPLACE(ExtraçãoDados!C1740={"DN"},1,28,"DN"),ExtraçãoDados!C1740={"ES"},REPLACE(ExtraçãoDados!C1740={"ES"},1,28,"ES"),ExtraçãoDados!C1740={"DA"},REPLACE(ExtraçãoDados!C1740={"DA"},1,28,"DA"),ExtraçãoDados!C1740={"DE: ESQUADRILHA SUBMARINOS"},REPLACE(ExtraçãoDados!C1740={"DE: ESQUADRILHA SUBMARINOS"},1,28,"ES"),ExtraçãoDados!C1740={"DE: COMISSÃO CULTURAL DE LMARINHA"},REPLACE(ExtraçãoDados!C1740={"DE: COMISSÃO CULTURAL DE LMARINHA"},1,28,"CCM"),ExtraçãoDados!C1740={"ON"},REPLACE(ExtraçãoDados!C1740={"ON"},1,28,"DN"),ExtraçãoDados!C1740={"ESQ. SUBMARINOS"},REPLACE(ExtraçãoDados!C1740={"ESQ. SUBMARINOS"},1,28,"ES"),ExtraçãoDados!C1740={"☒ irecção de Abastecimento"},REPLACE(ExtraçãoDados!C1740={"☒ irecção de Abastecimento"},1,28,"DA"),ExtraçãoDados!C1740={"Direcã d Abtit ço e asecmeno"},REPLACE(ExtraçãoDados!C1740={"Direcã d Abtit ço e asecmeno"},1,28,"DA"),ExtraçãoDados!C1740={"Diecã d Abtit rço e asecmeno"},REPLACE(ExtraçãoDados!C1740={"Diecã d Abtit rço e asecmeno"},1,28,"DA"),ISNUMBER(SEARCH("COMISSÃO",ExtraçãoDados!C1740,1)),REPLACE(ExtraçãoDados!C1740,1,29,"CCM"),ISNUMBER(SEARCH("DN/DIL/DRT1",ExtraçãoDados!C1740,1)),REPLACE(ExtraçãoDados!C1740,1,29,"DN"),ISNUMBER(SEARCH("DIRECÇAO DE NAVIOS",ExtraçãoDados!C1740,1)),REPLACE(ExtraçãoDados!C1740,1,29,"DN"),ISNUMBER(SEARCH("ESQUADRILHA SUBMARIN",ExtraçãoDados!C1740,1)),REPLACE(ExtraçãoDados!C1740,1,29,"ES"),ISNUMBER(SEARCH("DN",ExtraçãoDados!C1740,1)),REPLACE(ExtraçãoDados!C1740,1,29,"DN"),ISNUMBER(SEARCH("DIRECÇÃO",ExtraçãoDados!C1740,1)),REPLACE(ExtraçãoDados!C1740,1,29,"DN"),ISNUMBER(SEARCH("DIRECÇA0",ExtraçãoDados!C1740,1)),REPLACE(ExtraçãoDados!C1740,1,29,"DN"),ISNUMBER(SEARCH("DIRE",ExtraçãoDados!C1740,1)),REPLACE(ExtraçãoDados!C1740,1,29,"DN"),ISNUMBER(SEARCH("ESQUADRILHA",ExtraçãoDados!C1740,1)),REPLACE(ExtraçãoDados!C1740,1,29,"ES"),ISNUMBER(SEARCH("HOSPITAL DA MARINHA",ExtraçãoDados!C1740,1)),REPLACE(ExtraçãoDados!C1740,1,29,"HM"),ISNUMBER(SEARCH("HOSPITAL",ExtraçãoDados!C1740,1)),REPLACE(ExtraçãoDados!C1740,1,29,"HM"),ISNUMBER(SEARCH("HM",ExtraçãoDados!C1740,1)),REPLACE(ExtraçãoDados!C1740,1,29,"HM"),ISNUMBER(SEARCH("SECÇÃO DE APÓSITOS",ExtraçãoDados!C1740,1)),REPLACE(ExtraçãoDados!C1740,1,29,"HM"))</f>
        <v>#N/A</v>
      </c>
      <c r="E1740" s="4" t="e" cm="1">
        <f t="array" ref="E1740">_xlfn.IFS(LEN(ExtraçãoDados!B1740)=7,YEAR(ExtraçãoDados!D1740),LEN(ExtraçãoDados!B1740)=10,RIGHT(ExtraçãoDados!B1740,4),LEN(ExtraçãoDados!B1740)=9,YEAR(ExtraçãoDados!D1740),LEN(ExtraçãoDados!B1740)=8,YEAR(ExtraçãoDados!D1740),LEN(ExtraçãoDados!B1740)&gt;7,YEAR(ExtraçãoDados!D1740),LEN(ExtraçãoDados!B1740)&gt;5,YEAR(ExtraçãoDados!D1740),LEN(ExtraçãoDados!B1740)&gt;4,YEAR(ExtraçãoDados!D1740))</f>
        <v>#N/A</v>
      </c>
      <c r="F1740" s="4">
        <f>ExtraçãoDados!E1740</f>
        <v>0</v>
      </c>
    </row>
    <row r="1741" spans="1:6" x14ac:dyDescent="0.25">
      <c r="A1741" s="4">
        <f>ExtraçãoDados!A1741</f>
        <v>0</v>
      </c>
      <c r="B1741" s="4" t="str" cm="1">
        <f t="array" ref="B1741">_xlfn.IFS(LEN(ExtraçãoDados!B1741)=12,LEFT(ExtraçãoDados!B1741,3),LEN(ExtraçãoDados!B1741)=10,LEFT(ExtraçãoDados!B1741,5),LEN(ExtraçãoDados!B1741)&gt;19,0,LEN(ExtraçãoDados!B1741)=9,LEFT(ExtraçãoDados!B1741,4),LEN(ExtraçãoDados!B1741)=6,LEFT(ExtraçãoDados!B1741,3),LEN(ExtraçãoDados!B1741)&lt;5,LEFT(ExtraçãoDados!B1741,3),LEN(ExtraçãoDados!B1741)=8,LEFT(ExtraçãoDados!B1741,3),LEN(ExtraçãoDados!B1741)=5,LEFT(ExtraçãoDados!B1741,5),LEN(ExtraçãoDados!B1741)=11,LEFT(ExtraçãoDados!B1741,5),LEN(ExtraçãoDados!B1741)=7,RIGHT(ExtraçãoDados!B1741,6))</f>
        <v/>
      </c>
      <c r="C1741" s="4" t="e" cm="1">
        <f t="array" ref="C1741">_xlfn.IFS(LEN(B1741)=1,"ERRO",LEN(B1741)=2,_xlfn.CONCAT("000",B1741),LEN(B1741)=3,_xlfn.CONCAT("00",B1741),LEN(B1741)=4,_xlfn.CONCAT("0",B1741),LEN(B1741)=6,B1741,LEN(B1741)=7,B1741,LEN(B1741)=5,B1741)</f>
        <v>#N/A</v>
      </c>
      <c r="D1741" s="4" t="e" cm="1">
        <f t="array" ref="D1741">_xlfn.IFS(ExtraçãoDados!C1741={"Direcção de Abastecimento"},REPLACE(ExtraçãoDados!C1741="{Direcção de Abastecimento}",1,25,"DA"),ExtraçãoDados!C1741={"COMISSÃO CULTURAL DE LMARINHA"},REPLACE(ExtraçãoDados!C1741={"COMISSÃO CULTURAL DE LMARINHA"},1,28,"CCM"),ExtraçãoDados!C1741={"DIRECÇÃO DE NAVIOS"},REPLACE(ExtraçãoDados!C1741={"DIRECÇÃO DE NAVIOS"},1,28,"DN"),ExtraçãoDados!C1741={"ESQUADRILHA SUBMARINOS"},REPLACE(ExtraçãoDados!C1741={"ESQUADRILHA SUBMARINOS"},1,28,"ES"),ExtraçãoDados!C1741={"COMISSÃO MARINHA"},REPLACE(ExtraçãoDados!C1741={"COMISSÃO MARINHA"},1,28,"CCM"),ExtraçãoDados!C1741={"COMISSÃO CULTURAL DE MARINHA"},REPLACE(ExtraçãoDados!C1741={"COMISSÃO CULTURAL DE MARINHA"},1,28,"CCM"),ExtraçãoDados!C1741={"CCM"},REPLACE(ExtraçãoDados!C1741={"CCM"},1,28,"CCM"),ExtraçãoDados!C1741={"DN"},REPLACE(ExtraçãoDados!C1741={"DN"},1,28,"DN"),ExtraçãoDados!C1741={"ES"},REPLACE(ExtraçãoDados!C1741={"ES"},1,28,"ES"),ExtraçãoDados!C1741={"DA"},REPLACE(ExtraçãoDados!C1741={"DA"},1,28,"DA"),ExtraçãoDados!C1741={"DE: ESQUADRILHA SUBMARINOS"},REPLACE(ExtraçãoDados!C1741={"DE: ESQUADRILHA SUBMARINOS"},1,28,"ES"),ExtraçãoDados!C1741={"DE: COMISSÃO CULTURAL DE LMARINHA"},REPLACE(ExtraçãoDados!C1741={"DE: COMISSÃO CULTURAL DE LMARINHA"},1,28,"CCM"),ExtraçãoDados!C1741={"ON"},REPLACE(ExtraçãoDados!C1741={"ON"},1,28,"DN"),ExtraçãoDados!C1741={"ESQ. SUBMARINOS"},REPLACE(ExtraçãoDados!C1741={"ESQ. SUBMARINOS"},1,28,"ES"),ExtraçãoDados!C1741={"☒ irecção de Abastecimento"},REPLACE(ExtraçãoDados!C1741={"☒ irecção de Abastecimento"},1,28,"DA"),ExtraçãoDados!C1741={"Direcã d Abtit ço e asecmeno"},REPLACE(ExtraçãoDados!C1741={"Direcã d Abtit ço e asecmeno"},1,28,"DA"),ExtraçãoDados!C1741={"Diecã d Abtit rço e asecmeno"},REPLACE(ExtraçãoDados!C1741={"Diecã d Abtit rço e asecmeno"},1,28,"DA"),ISNUMBER(SEARCH("COMISSÃO",ExtraçãoDados!C1741,1)),REPLACE(ExtraçãoDados!C1741,1,29,"CCM"),ISNUMBER(SEARCH("DN/DIL/DRT1",ExtraçãoDados!C1741,1)),REPLACE(ExtraçãoDados!C1741,1,29,"DN"),ISNUMBER(SEARCH("DIRECÇAO DE NAVIOS",ExtraçãoDados!C1741,1)),REPLACE(ExtraçãoDados!C1741,1,29,"DN"),ISNUMBER(SEARCH("ESQUADRILHA SUBMARIN",ExtraçãoDados!C1741,1)),REPLACE(ExtraçãoDados!C1741,1,29,"ES"),ISNUMBER(SEARCH("DN",ExtraçãoDados!C1741,1)),REPLACE(ExtraçãoDados!C1741,1,29,"DN"),ISNUMBER(SEARCH("DIRECÇÃO",ExtraçãoDados!C1741,1)),REPLACE(ExtraçãoDados!C1741,1,29,"DN"),ISNUMBER(SEARCH("DIRECÇA0",ExtraçãoDados!C1741,1)),REPLACE(ExtraçãoDados!C1741,1,29,"DN"),ISNUMBER(SEARCH("DIRE",ExtraçãoDados!C1741,1)),REPLACE(ExtraçãoDados!C1741,1,29,"DN"),ISNUMBER(SEARCH("ESQUADRILHA",ExtraçãoDados!C1741,1)),REPLACE(ExtraçãoDados!C1741,1,29,"ES"),ISNUMBER(SEARCH("HOSPITAL DA MARINHA",ExtraçãoDados!C1741,1)),REPLACE(ExtraçãoDados!C1741,1,29,"HM"),ISNUMBER(SEARCH("HOSPITAL",ExtraçãoDados!C1741,1)),REPLACE(ExtraçãoDados!C1741,1,29,"HM"),ISNUMBER(SEARCH("HM",ExtraçãoDados!C1741,1)),REPLACE(ExtraçãoDados!C1741,1,29,"HM"),ISNUMBER(SEARCH("SECÇÃO DE APÓSITOS",ExtraçãoDados!C1741,1)),REPLACE(ExtraçãoDados!C1741,1,29,"HM"))</f>
        <v>#N/A</v>
      </c>
      <c r="E1741" s="4" t="e" cm="1">
        <f t="array" ref="E1741">_xlfn.IFS(LEN(ExtraçãoDados!B1741)=7,YEAR(ExtraçãoDados!D1741),LEN(ExtraçãoDados!B1741)=10,RIGHT(ExtraçãoDados!B1741,4),LEN(ExtraçãoDados!B1741)=9,YEAR(ExtraçãoDados!D1741),LEN(ExtraçãoDados!B1741)=8,YEAR(ExtraçãoDados!D1741),LEN(ExtraçãoDados!B1741)&gt;7,YEAR(ExtraçãoDados!D1741),LEN(ExtraçãoDados!B1741)&gt;5,YEAR(ExtraçãoDados!D1741),LEN(ExtraçãoDados!B1741)&gt;4,YEAR(ExtraçãoDados!D1741))</f>
        <v>#N/A</v>
      </c>
      <c r="F1741" s="4">
        <f>ExtraçãoDados!E1741</f>
        <v>0</v>
      </c>
    </row>
    <row r="1742" spans="1:6" x14ac:dyDescent="0.25">
      <c r="A1742" s="4">
        <f>ExtraçãoDados!A1742</f>
        <v>0</v>
      </c>
      <c r="B1742" s="4" t="str" cm="1">
        <f t="array" ref="B1742">_xlfn.IFS(LEN(ExtraçãoDados!B1742)=12,LEFT(ExtraçãoDados!B1742,3),LEN(ExtraçãoDados!B1742)=10,LEFT(ExtraçãoDados!B1742,5),LEN(ExtraçãoDados!B1742)&gt;19,0,LEN(ExtraçãoDados!B1742)=9,LEFT(ExtraçãoDados!B1742,4),LEN(ExtraçãoDados!B1742)=6,LEFT(ExtraçãoDados!B1742,3),LEN(ExtraçãoDados!B1742)&lt;5,LEFT(ExtraçãoDados!B1742,3),LEN(ExtraçãoDados!B1742)=8,LEFT(ExtraçãoDados!B1742,3),LEN(ExtraçãoDados!B1742)=5,LEFT(ExtraçãoDados!B1742,5),LEN(ExtraçãoDados!B1742)=11,LEFT(ExtraçãoDados!B1742,5),LEN(ExtraçãoDados!B1742)=7,RIGHT(ExtraçãoDados!B1742,6))</f>
        <v/>
      </c>
      <c r="C1742" s="4" t="e" cm="1">
        <f t="array" ref="C1742">_xlfn.IFS(LEN(B1742)=1,"ERRO",LEN(B1742)=2,_xlfn.CONCAT("000",B1742),LEN(B1742)=3,_xlfn.CONCAT("00",B1742),LEN(B1742)=4,_xlfn.CONCAT("0",B1742),LEN(B1742)=6,B1742,LEN(B1742)=7,B1742,LEN(B1742)=5,B1742)</f>
        <v>#N/A</v>
      </c>
      <c r="D1742" s="4" t="e" cm="1">
        <f t="array" ref="D1742">_xlfn.IFS(ExtraçãoDados!C1742={"Direcção de Abastecimento"},REPLACE(ExtraçãoDados!C1742="{Direcção de Abastecimento}",1,25,"DA"),ExtraçãoDados!C1742={"COMISSÃO CULTURAL DE LMARINHA"},REPLACE(ExtraçãoDados!C1742={"COMISSÃO CULTURAL DE LMARINHA"},1,28,"CCM"),ExtraçãoDados!C1742={"DIRECÇÃO DE NAVIOS"},REPLACE(ExtraçãoDados!C1742={"DIRECÇÃO DE NAVIOS"},1,28,"DN"),ExtraçãoDados!C1742={"ESQUADRILHA SUBMARINOS"},REPLACE(ExtraçãoDados!C1742={"ESQUADRILHA SUBMARINOS"},1,28,"ES"),ExtraçãoDados!C1742={"COMISSÃO MARINHA"},REPLACE(ExtraçãoDados!C1742={"COMISSÃO MARINHA"},1,28,"CCM"),ExtraçãoDados!C1742={"COMISSÃO CULTURAL DE MARINHA"},REPLACE(ExtraçãoDados!C1742={"COMISSÃO CULTURAL DE MARINHA"},1,28,"CCM"),ExtraçãoDados!C1742={"CCM"},REPLACE(ExtraçãoDados!C1742={"CCM"},1,28,"CCM"),ExtraçãoDados!C1742={"DN"},REPLACE(ExtraçãoDados!C1742={"DN"},1,28,"DN"),ExtraçãoDados!C1742={"ES"},REPLACE(ExtraçãoDados!C1742={"ES"},1,28,"ES"),ExtraçãoDados!C1742={"DA"},REPLACE(ExtraçãoDados!C1742={"DA"},1,28,"DA"),ExtraçãoDados!C1742={"DE: ESQUADRILHA SUBMARINOS"},REPLACE(ExtraçãoDados!C1742={"DE: ESQUADRILHA SUBMARINOS"},1,28,"ES"),ExtraçãoDados!C1742={"DE: COMISSÃO CULTURAL DE LMARINHA"},REPLACE(ExtraçãoDados!C1742={"DE: COMISSÃO CULTURAL DE LMARINHA"},1,28,"CCM"),ExtraçãoDados!C1742={"ON"},REPLACE(ExtraçãoDados!C1742={"ON"},1,28,"DN"),ExtraçãoDados!C1742={"ESQ. SUBMARINOS"},REPLACE(ExtraçãoDados!C1742={"ESQ. SUBMARINOS"},1,28,"ES"),ExtraçãoDados!C1742={"☒ irecção de Abastecimento"},REPLACE(ExtraçãoDados!C1742={"☒ irecção de Abastecimento"},1,28,"DA"),ExtraçãoDados!C1742={"Direcã d Abtit ço e asecmeno"},REPLACE(ExtraçãoDados!C1742={"Direcã d Abtit ço e asecmeno"},1,28,"DA"),ExtraçãoDados!C1742={"Diecã d Abtit rço e asecmeno"},REPLACE(ExtraçãoDados!C1742={"Diecã d Abtit rço e asecmeno"},1,28,"DA"),ISNUMBER(SEARCH("COMISSÃO",ExtraçãoDados!C1742,1)),REPLACE(ExtraçãoDados!C1742,1,29,"CCM"),ISNUMBER(SEARCH("DN/DIL/DRT1",ExtraçãoDados!C1742,1)),REPLACE(ExtraçãoDados!C1742,1,29,"DN"),ISNUMBER(SEARCH("DIRECÇAO DE NAVIOS",ExtraçãoDados!C1742,1)),REPLACE(ExtraçãoDados!C1742,1,29,"DN"),ISNUMBER(SEARCH("ESQUADRILHA SUBMARIN",ExtraçãoDados!C1742,1)),REPLACE(ExtraçãoDados!C1742,1,29,"ES"),ISNUMBER(SEARCH("DN",ExtraçãoDados!C1742,1)),REPLACE(ExtraçãoDados!C1742,1,29,"DN"),ISNUMBER(SEARCH("DIRECÇÃO",ExtraçãoDados!C1742,1)),REPLACE(ExtraçãoDados!C1742,1,29,"DN"),ISNUMBER(SEARCH("DIRECÇA0",ExtraçãoDados!C1742,1)),REPLACE(ExtraçãoDados!C1742,1,29,"DN"),ISNUMBER(SEARCH("DIRE",ExtraçãoDados!C1742,1)),REPLACE(ExtraçãoDados!C1742,1,29,"DN"),ISNUMBER(SEARCH("ESQUADRILHA",ExtraçãoDados!C1742,1)),REPLACE(ExtraçãoDados!C1742,1,29,"ES"),ISNUMBER(SEARCH("HOSPITAL DA MARINHA",ExtraçãoDados!C1742,1)),REPLACE(ExtraçãoDados!C1742,1,29,"HM"),ISNUMBER(SEARCH("HOSPITAL",ExtraçãoDados!C1742,1)),REPLACE(ExtraçãoDados!C1742,1,29,"HM"),ISNUMBER(SEARCH("HM",ExtraçãoDados!C1742,1)),REPLACE(ExtraçãoDados!C1742,1,29,"HM"),ISNUMBER(SEARCH("SECÇÃO DE APÓSITOS",ExtraçãoDados!C1742,1)),REPLACE(ExtraçãoDados!C1742,1,29,"HM"))</f>
        <v>#N/A</v>
      </c>
      <c r="E1742" s="4" t="e" cm="1">
        <f t="array" ref="E1742">_xlfn.IFS(LEN(ExtraçãoDados!B1742)=7,YEAR(ExtraçãoDados!D1742),LEN(ExtraçãoDados!B1742)=10,RIGHT(ExtraçãoDados!B1742,4),LEN(ExtraçãoDados!B1742)=9,YEAR(ExtraçãoDados!D1742),LEN(ExtraçãoDados!B1742)=8,YEAR(ExtraçãoDados!D1742),LEN(ExtraçãoDados!B1742)&gt;7,YEAR(ExtraçãoDados!D1742),LEN(ExtraçãoDados!B1742)&gt;5,YEAR(ExtraçãoDados!D1742),LEN(ExtraçãoDados!B1742)&gt;4,YEAR(ExtraçãoDados!D1742))</f>
        <v>#N/A</v>
      </c>
      <c r="F1742" s="4">
        <f>ExtraçãoDados!E1742</f>
        <v>0</v>
      </c>
    </row>
    <row r="1743" spans="1:6" x14ac:dyDescent="0.25">
      <c r="A1743" s="4">
        <f>ExtraçãoDados!A1743</f>
        <v>0</v>
      </c>
      <c r="B1743" s="4" t="str" cm="1">
        <f t="array" ref="B1743">_xlfn.IFS(LEN(ExtraçãoDados!B1743)=12,LEFT(ExtraçãoDados!B1743,3),LEN(ExtraçãoDados!B1743)=10,LEFT(ExtraçãoDados!B1743,5),LEN(ExtraçãoDados!B1743)&gt;19,0,LEN(ExtraçãoDados!B1743)=9,LEFT(ExtraçãoDados!B1743,4),LEN(ExtraçãoDados!B1743)=6,LEFT(ExtraçãoDados!B1743,3),LEN(ExtraçãoDados!B1743)&lt;5,LEFT(ExtraçãoDados!B1743,3),LEN(ExtraçãoDados!B1743)=8,LEFT(ExtraçãoDados!B1743,3),LEN(ExtraçãoDados!B1743)=5,LEFT(ExtraçãoDados!B1743,5),LEN(ExtraçãoDados!B1743)=11,LEFT(ExtraçãoDados!B1743,5),LEN(ExtraçãoDados!B1743)=7,RIGHT(ExtraçãoDados!B1743,6))</f>
        <v/>
      </c>
      <c r="C1743" s="4" t="e" cm="1">
        <f t="array" ref="C1743">_xlfn.IFS(LEN(B1743)=1,"ERRO",LEN(B1743)=2,_xlfn.CONCAT("000",B1743),LEN(B1743)=3,_xlfn.CONCAT("00",B1743),LEN(B1743)=4,_xlfn.CONCAT("0",B1743),LEN(B1743)=6,B1743,LEN(B1743)=7,B1743,LEN(B1743)=5,B1743)</f>
        <v>#N/A</v>
      </c>
      <c r="D1743" s="4" t="e" cm="1">
        <f t="array" ref="D1743">_xlfn.IFS(ExtraçãoDados!C1743={"Direcção de Abastecimento"},REPLACE(ExtraçãoDados!C1743="{Direcção de Abastecimento}",1,25,"DA"),ExtraçãoDados!C1743={"COMISSÃO CULTURAL DE LMARINHA"},REPLACE(ExtraçãoDados!C1743={"COMISSÃO CULTURAL DE LMARINHA"},1,28,"CCM"),ExtraçãoDados!C1743={"DIRECÇÃO DE NAVIOS"},REPLACE(ExtraçãoDados!C1743={"DIRECÇÃO DE NAVIOS"},1,28,"DN"),ExtraçãoDados!C1743={"ESQUADRILHA SUBMARINOS"},REPLACE(ExtraçãoDados!C1743={"ESQUADRILHA SUBMARINOS"},1,28,"ES"),ExtraçãoDados!C1743={"COMISSÃO MARINHA"},REPLACE(ExtraçãoDados!C1743={"COMISSÃO MARINHA"},1,28,"CCM"),ExtraçãoDados!C1743={"COMISSÃO CULTURAL DE MARINHA"},REPLACE(ExtraçãoDados!C1743={"COMISSÃO CULTURAL DE MARINHA"},1,28,"CCM"),ExtraçãoDados!C1743={"CCM"},REPLACE(ExtraçãoDados!C1743={"CCM"},1,28,"CCM"),ExtraçãoDados!C1743={"DN"},REPLACE(ExtraçãoDados!C1743={"DN"},1,28,"DN"),ExtraçãoDados!C1743={"ES"},REPLACE(ExtraçãoDados!C1743={"ES"},1,28,"ES"),ExtraçãoDados!C1743={"DA"},REPLACE(ExtraçãoDados!C1743={"DA"},1,28,"DA"),ExtraçãoDados!C1743={"DE: ESQUADRILHA SUBMARINOS"},REPLACE(ExtraçãoDados!C1743={"DE: ESQUADRILHA SUBMARINOS"},1,28,"ES"),ExtraçãoDados!C1743={"DE: COMISSÃO CULTURAL DE LMARINHA"},REPLACE(ExtraçãoDados!C1743={"DE: COMISSÃO CULTURAL DE LMARINHA"},1,28,"CCM"),ExtraçãoDados!C1743={"ON"},REPLACE(ExtraçãoDados!C1743={"ON"},1,28,"DN"),ExtraçãoDados!C1743={"ESQ. SUBMARINOS"},REPLACE(ExtraçãoDados!C1743={"ESQ. SUBMARINOS"},1,28,"ES"),ExtraçãoDados!C1743={"☒ irecção de Abastecimento"},REPLACE(ExtraçãoDados!C1743={"☒ irecção de Abastecimento"},1,28,"DA"),ExtraçãoDados!C1743={"Direcã d Abtit ço e asecmeno"},REPLACE(ExtraçãoDados!C1743={"Direcã d Abtit ço e asecmeno"},1,28,"DA"),ExtraçãoDados!C1743={"Diecã d Abtit rço e asecmeno"},REPLACE(ExtraçãoDados!C1743={"Diecã d Abtit rço e asecmeno"},1,28,"DA"),ISNUMBER(SEARCH("COMISSÃO",ExtraçãoDados!C1743,1)),REPLACE(ExtraçãoDados!C1743,1,29,"CCM"),ISNUMBER(SEARCH("DN/DIL/DRT1",ExtraçãoDados!C1743,1)),REPLACE(ExtraçãoDados!C1743,1,29,"DN"),ISNUMBER(SEARCH("DIRECÇAO DE NAVIOS",ExtraçãoDados!C1743,1)),REPLACE(ExtraçãoDados!C1743,1,29,"DN"),ISNUMBER(SEARCH("ESQUADRILHA SUBMARIN",ExtraçãoDados!C1743,1)),REPLACE(ExtraçãoDados!C1743,1,29,"ES"),ISNUMBER(SEARCH("DN",ExtraçãoDados!C1743,1)),REPLACE(ExtraçãoDados!C1743,1,29,"DN"),ISNUMBER(SEARCH("DIRECÇÃO",ExtraçãoDados!C1743,1)),REPLACE(ExtraçãoDados!C1743,1,29,"DN"),ISNUMBER(SEARCH("DIRECÇA0",ExtraçãoDados!C1743,1)),REPLACE(ExtraçãoDados!C1743,1,29,"DN"),ISNUMBER(SEARCH("DIRE",ExtraçãoDados!C1743,1)),REPLACE(ExtraçãoDados!C1743,1,29,"DN"),ISNUMBER(SEARCH("ESQUADRILHA",ExtraçãoDados!C1743,1)),REPLACE(ExtraçãoDados!C1743,1,29,"ES"),ISNUMBER(SEARCH("HOSPITAL DA MARINHA",ExtraçãoDados!C1743,1)),REPLACE(ExtraçãoDados!C1743,1,29,"HM"),ISNUMBER(SEARCH("HOSPITAL",ExtraçãoDados!C1743,1)),REPLACE(ExtraçãoDados!C1743,1,29,"HM"),ISNUMBER(SEARCH("HM",ExtraçãoDados!C1743,1)),REPLACE(ExtraçãoDados!C1743,1,29,"HM"),ISNUMBER(SEARCH("SECÇÃO DE APÓSITOS",ExtraçãoDados!C1743,1)),REPLACE(ExtraçãoDados!C1743,1,29,"HM"))</f>
        <v>#N/A</v>
      </c>
      <c r="E1743" s="4" t="e" cm="1">
        <f t="array" ref="E1743">_xlfn.IFS(LEN(ExtraçãoDados!B1743)=7,YEAR(ExtraçãoDados!D1743),LEN(ExtraçãoDados!B1743)=10,RIGHT(ExtraçãoDados!B1743,4),LEN(ExtraçãoDados!B1743)=9,YEAR(ExtraçãoDados!D1743),LEN(ExtraçãoDados!B1743)=8,YEAR(ExtraçãoDados!D1743),LEN(ExtraçãoDados!B1743)&gt;7,YEAR(ExtraçãoDados!D1743),LEN(ExtraçãoDados!B1743)&gt;5,YEAR(ExtraçãoDados!D1743),LEN(ExtraçãoDados!B1743)&gt;4,YEAR(ExtraçãoDados!D1743))</f>
        <v>#N/A</v>
      </c>
      <c r="F1743" s="4">
        <f>ExtraçãoDados!E1743</f>
        <v>0</v>
      </c>
    </row>
    <row r="1744" spans="1:6" x14ac:dyDescent="0.25">
      <c r="A1744" s="4">
        <f>ExtraçãoDados!A1744</f>
        <v>0</v>
      </c>
      <c r="B1744" s="4" t="str" cm="1">
        <f t="array" ref="B1744">_xlfn.IFS(LEN(ExtraçãoDados!B1744)=12,LEFT(ExtraçãoDados!B1744,3),LEN(ExtraçãoDados!B1744)=10,LEFT(ExtraçãoDados!B1744,5),LEN(ExtraçãoDados!B1744)&gt;19,0,LEN(ExtraçãoDados!B1744)=9,LEFT(ExtraçãoDados!B1744,4),LEN(ExtraçãoDados!B1744)=6,LEFT(ExtraçãoDados!B1744,3),LEN(ExtraçãoDados!B1744)&lt;5,LEFT(ExtraçãoDados!B1744,3),LEN(ExtraçãoDados!B1744)=8,LEFT(ExtraçãoDados!B1744,3),LEN(ExtraçãoDados!B1744)=5,LEFT(ExtraçãoDados!B1744,5),LEN(ExtraçãoDados!B1744)=11,LEFT(ExtraçãoDados!B1744,5),LEN(ExtraçãoDados!B1744)=7,RIGHT(ExtraçãoDados!B1744,6))</f>
        <v/>
      </c>
      <c r="C1744" s="4" t="e" cm="1">
        <f t="array" ref="C1744">_xlfn.IFS(LEN(B1744)=1,"ERRO",LEN(B1744)=2,_xlfn.CONCAT("000",B1744),LEN(B1744)=3,_xlfn.CONCAT("00",B1744),LEN(B1744)=4,_xlfn.CONCAT("0",B1744),LEN(B1744)=6,B1744,LEN(B1744)=7,B1744,LEN(B1744)=5,B1744)</f>
        <v>#N/A</v>
      </c>
      <c r="D1744" s="4" t="e" cm="1">
        <f t="array" ref="D1744">_xlfn.IFS(ExtraçãoDados!C1744={"Direcção de Abastecimento"},REPLACE(ExtraçãoDados!C1744="{Direcção de Abastecimento}",1,25,"DA"),ExtraçãoDados!C1744={"COMISSÃO CULTURAL DE LMARINHA"},REPLACE(ExtraçãoDados!C1744={"COMISSÃO CULTURAL DE LMARINHA"},1,28,"CCM"),ExtraçãoDados!C1744={"DIRECÇÃO DE NAVIOS"},REPLACE(ExtraçãoDados!C1744={"DIRECÇÃO DE NAVIOS"},1,28,"DN"),ExtraçãoDados!C1744={"ESQUADRILHA SUBMARINOS"},REPLACE(ExtraçãoDados!C1744={"ESQUADRILHA SUBMARINOS"},1,28,"ES"),ExtraçãoDados!C1744={"COMISSÃO MARINHA"},REPLACE(ExtraçãoDados!C1744={"COMISSÃO MARINHA"},1,28,"CCM"),ExtraçãoDados!C1744={"COMISSÃO CULTURAL DE MARINHA"},REPLACE(ExtraçãoDados!C1744={"COMISSÃO CULTURAL DE MARINHA"},1,28,"CCM"),ExtraçãoDados!C1744={"CCM"},REPLACE(ExtraçãoDados!C1744={"CCM"},1,28,"CCM"),ExtraçãoDados!C1744={"DN"},REPLACE(ExtraçãoDados!C1744={"DN"},1,28,"DN"),ExtraçãoDados!C1744={"ES"},REPLACE(ExtraçãoDados!C1744={"ES"},1,28,"ES"),ExtraçãoDados!C1744={"DA"},REPLACE(ExtraçãoDados!C1744={"DA"},1,28,"DA"),ExtraçãoDados!C1744={"DE: ESQUADRILHA SUBMARINOS"},REPLACE(ExtraçãoDados!C1744={"DE: ESQUADRILHA SUBMARINOS"},1,28,"ES"),ExtraçãoDados!C1744={"DE: COMISSÃO CULTURAL DE LMARINHA"},REPLACE(ExtraçãoDados!C1744={"DE: COMISSÃO CULTURAL DE LMARINHA"},1,28,"CCM"),ExtraçãoDados!C1744={"ON"},REPLACE(ExtraçãoDados!C1744={"ON"},1,28,"DN"),ExtraçãoDados!C1744={"ESQ. SUBMARINOS"},REPLACE(ExtraçãoDados!C1744={"ESQ. SUBMARINOS"},1,28,"ES"),ExtraçãoDados!C1744={"☒ irecção de Abastecimento"},REPLACE(ExtraçãoDados!C1744={"☒ irecção de Abastecimento"},1,28,"DA"),ExtraçãoDados!C1744={"Direcã d Abtit ço e asecmeno"},REPLACE(ExtraçãoDados!C1744={"Direcã d Abtit ço e asecmeno"},1,28,"DA"),ExtraçãoDados!C1744={"Diecã d Abtit rço e asecmeno"},REPLACE(ExtraçãoDados!C1744={"Diecã d Abtit rço e asecmeno"},1,28,"DA"),ISNUMBER(SEARCH("COMISSÃO",ExtraçãoDados!C1744,1)),REPLACE(ExtraçãoDados!C1744,1,29,"CCM"),ISNUMBER(SEARCH("DN/DIL/DRT1",ExtraçãoDados!C1744,1)),REPLACE(ExtraçãoDados!C1744,1,29,"DN"),ISNUMBER(SEARCH("DIRECÇAO DE NAVIOS",ExtraçãoDados!C1744,1)),REPLACE(ExtraçãoDados!C1744,1,29,"DN"),ISNUMBER(SEARCH("ESQUADRILHA SUBMARIN",ExtraçãoDados!C1744,1)),REPLACE(ExtraçãoDados!C1744,1,29,"ES"),ISNUMBER(SEARCH("DN",ExtraçãoDados!C1744,1)),REPLACE(ExtraçãoDados!C1744,1,29,"DN"),ISNUMBER(SEARCH("DIRECÇÃO",ExtraçãoDados!C1744,1)),REPLACE(ExtraçãoDados!C1744,1,29,"DN"),ISNUMBER(SEARCH("DIRECÇA0",ExtraçãoDados!C1744,1)),REPLACE(ExtraçãoDados!C1744,1,29,"DN"),ISNUMBER(SEARCH("DIRE",ExtraçãoDados!C1744,1)),REPLACE(ExtraçãoDados!C1744,1,29,"DN"),ISNUMBER(SEARCH("ESQUADRILHA",ExtraçãoDados!C1744,1)),REPLACE(ExtraçãoDados!C1744,1,29,"ES"),ISNUMBER(SEARCH("HOSPITAL DA MARINHA",ExtraçãoDados!C1744,1)),REPLACE(ExtraçãoDados!C1744,1,29,"HM"),ISNUMBER(SEARCH("HOSPITAL",ExtraçãoDados!C1744,1)),REPLACE(ExtraçãoDados!C1744,1,29,"HM"),ISNUMBER(SEARCH("HM",ExtraçãoDados!C1744,1)),REPLACE(ExtraçãoDados!C1744,1,29,"HM"),ISNUMBER(SEARCH("SECÇÃO DE APÓSITOS",ExtraçãoDados!C1744,1)),REPLACE(ExtraçãoDados!C1744,1,29,"HM"))</f>
        <v>#N/A</v>
      </c>
      <c r="E1744" s="4" t="e" cm="1">
        <f t="array" ref="E1744">_xlfn.IFS(LEN(ExtraçãoDados!B1744)=7,YEAR(ExtraçãoDados!D1744),LEN(ExtraçãoDados!B1744)=10,RIGHT(ExtraçãoDados!B1744,4),LEN(ExtraçãoDados!B1744)=9,YEAR(ExtraçãoDados!D1744),LEN(ExtraçãoDados!B1744)=8,YEAR(ExtraçãoDados!D1744),LEN(ExtraçãoDados!B1744)&gt;7,YEAR(ExtraçãoDados!D1744),LEN(ExtraçãoDados!B1744)&gt;5,YEAR(ExtraçãoDados!D1744),LEN(ExtraçãoDados!B1744)&gt;4,YEAR(ExtraçãoDados!D1744))</f>
        <v>#N/A</v>
      </c>
      <c r="F1744" s="4">
        <f>ExtraçãoDados!E1744</f>
        <v>0</v>
      </c>
    </row>
    <row r="1745" spans="1:6" x14ac:dyDescent="0.25">
      <c r="A1745" s="4">
        <f>ExtraçãoDados!A1745</f>
        <v>0</v>
      </c>
      <c r="B1745" s="4" t="str" cm="1">
        <f t="array" ref="B1745">_xlfn.IFS(LEN(ExtraçãoDados!B1745)=12,LEFT(ExtraçãoDados!B1745,3),LEN(ExtraçãoDados!B1745)=10,LEFT(ExtraçãoDados!B1745,5),LEN(ExtraçãoDados!B1745)&gt;19,0,LEN(ExtraçãoDados!B1745)=9,LEFT(ExtraçãoDados!B1745,4),LEN(ExtraçãoDados!B1745)=6,LEFT(ExtraçãoDados!B1745,3),LEN(ExtraçãoDados!B1745)&lt;5,LEFT(ExtraçãoDados!B1745,3),LEN(ExtraçãoDados!B1745)=8,LEFT(ExtraçãoDados!B1745,3),LEN(ExtraçãoDados!B1745)=5,LEFT(ExtraçãoDados!B1745,5),LEN(ExtraçãoDados!B1745)=11,LEFT(ExtraçãoDados!B1745,5),LEN(ExtraçãoDados!B1745)=7,RIGHT(ExtraçãoDados!B1745,6))</f>
        <v/>
      </c>
      <c r="C1745" s="4" t="e" cm="1">
        <f t="array" ref="C1745">_xlfn.IFS(LEN(B1745)=1,"ERRO",LEN(B1745)=2,_xlfn.CONCAT("000",B1745),LEN(B1745)=3,_xlfn.CONCAT("00",B1745),LEN(B1745)=4,_xlfn.CONCAT("0",B1745),LEN(B1745)=6,B1745,LEN(B1745)=7,B1745,LEN(B1745)=5,B1745)</f>
        <v>#N/A</v>
      </c>
      <c r="D1745" s="4" t="e" cm="1">
        <f t="array" ref="D1745">_xlfn.IFS(ExtraçãoDados!C1745={"Direcção de Abastecimento"},REPLACE(ExtraçãoDados!C1745="{Direcção de Abastecimento}",1,25,"DA"),ExtraçãoDados!C1745={"COMISSÃO CULTURAL DE LMARINHA"},REPLACE(ExtraçãoDados!C1745={"COMISSÃO CULTURAL DE LMARINHA"},1,28,"CCM"),ExtraçãoDados!C1745={"DIRECÇÃO DE NAVIOS"},REPLACE(ExtraçãoDados!C1745={"DIRECÇÃO DE NAVIOS"},1,28,"DN"),ExtraçãoDados!C1745={"ESQUADRILHA SUBMARINOS"},REPLACE(ExtraçãoDados!C1745={"ESQUADRILHA SUBMARINOS"},1,28,"ES"),ExtraçãoDados!C1745={"COMISSÃO MARINHA"},REPLACE(ExtraçãoDados!C1745={"COMISSÃO MARINHA"},1,28,"CCM"),ExtraçãoDados!C1745={"COMISSÃO CULTURAL DE MARINHA"},REPLACE(ExtraçãoDados!C1745={"COMISSÃO CULTURAL DE MARINHA"},1,28,"CCM"),ExtraçãoDados!C1745={"CCM"},REPLACE(ExtraçãoDados!C1745={"CCM"},1,28,"CCM"),ExtraçãoDados!C1745={"DN"},REPLACE(ExtraçãoDados!C1745={"DN"},1,28,"DN"),ExtraçãoDados!C1745={"ES"},REPLACE(ExtraçãoDados!C1745={"ES"},1,28,"ES"),ExtraçãoDados!C1745={"DA"},REPLACE(ExtraçãoDados!C1745={"DA"},1,28,"DA"),ExtraçãoDados!C1745={"DE: ESQUADRILHA SUBMARINOS"},REPLACE(ExtraçãoDados!C1745={"DE: ESQUADRILHA SUBMARINOS"},1,28,"ES"),ExtraçãoDados!C1745={"DE: COMISSÃO CULTURAL DE LMARINHA"},REPLACE(ExtraçãoDados!C1745={"DE: COMISSÃO CULTURAL DE LMARINHA"},1,28,"CCM"),ExtraçãoDados!C1745={"ON"},REPLACE(ExtraçãoDados!C1745={"ON"},1,28,"DN"),ExtraçãoDados!C1745={"ESQ. SUBMARINOS"},REPLACE(ExtraçãoDados!C1745={"ESQ. SUBMARINOS"},1,28,"ES"),ExtraçãoDados!C1745={"☒ irecção de Abastecimento"},REPLACE(ExtraçãoDados!C1745={"☒ irecção de Abastecimento"},1,28,"DA"),ExtraçãoDados!C1745={"Direcã d Abtit ço e asecmeno"},REPLACE(ExtraçãoDados!C1745={"Direcã d Abtit ço e asecmeno"},1,28,"DA"),ExtraçãoDados!C1745={"Diecã d Abtit rço e asecmeno"},REPLACE(ExtraçãoDados!C1745={"Diecã d Abtit rço e asecmeno"},1,28,"DA"),ISNUMBER(SEARCH("COMISSÃO",ExtraçãoDados!C1745,1)),REPLACE(ExtraçãoDados!C1745,1,29,"CCM"),ISNUMBER(SEARCH("DN/DIL/DRT1",ExtraçãoDados!C1745,1)),REPLACE(ExtraçãoDados!C1745,1,29,"DN"),ISNUMBER(SEARCH("DIRECÇAO DE NAVIOS",ExtraçãoDados!C1745,1)),REPLACE(ExtraçãoDados!C1745,1,29,"DN"),ISNUMBER(SEARCH("ESQUADRILHA SUBMARIN",ExtraçãoDados!C1745,1)),REPLACE(ExtraçãoDados!C1745,1,29,"ES"),ISNUMBER(SEARCH("DN",ExtraçãoDados!C1745,1)),REPLACE(ExtraçãoDados!C1745,1,29,"DN"),ISNUMBER(SEARCH("DIRECÇÃO",ExtraçãoDados!C1745,1)),REPLACE(ExtraçãoDados!C1745,1,29,"DN"),ISNUMBER(SEARCH("DIRECÇA0",ExtraçãoDados!C1745,1)),REPLACE(ExtraçãoDados!C1745,1,29,"DN"),ISNUMBER(SEARCH("DIRE",ExtraçãoDados!C1745,1)),REPLACE(ExtraçãoDados!C1745,1,29,"DN"),ISNUMBER(SEARCH("ESQUADRILHA",ExtraçãoDados!C1745,1)),REPLACE(ExtraçãoDados!C1745,1,29,"ES"),ISNUMBER(SEARCH("HOSPITAL DA MARINHA",ExtraçãoDados!C1745,1)),REPLACE(ExtraçãoDados!C1745,1,29,"HM"),ISNUMBER(SEARCH("HOSPITAL",ExtraçãoDados!C1745,1)),REPLACE(ExtraçãoDados!C1745,1,29,"HM"),ISNUMBER(SEARCH("HM",ExtraçãoDados!C1745,1)),REPLACE(ExtraçãoDados!C1745,1,29,"HM"),ISNUMBER(SEARCH("SECÇÃO DE APÓSITOS",ExtraçãoDados!C1745,1)),REPLACE(ExtraçãoDados!C1745,1,29,"HM"))</f>
        <v>#N/A</v>
      </c>
      <c r="E1745" s="4" t="e" cm="1">
        <f t="array" ref="E1745">_xlfn.IFS(LEN(ExtraçãoDados!B1745)=7,YEAR(ExtraçãoDados!D1745),LEN(ExtraçãoDados!B1745)=10,RIGHT(ExtraçãoDados!B1745,4),LEN(ExtraçãoDados!B1745)=9,YEAR(ExtraçãoDados!D1745),LEN(ExtraçãoDados!B1745)=8,YEAR(ExtraçãoDados!D1745),LEN(ExtraçãoDados!B1745)&gt;7,YEAR(ExtraçãoDados!D1745),LEN(ExtraçãoDados!B1745)&gt;5,YEAR(ExtraçãoDados!D1745),LEN(ExtraçãoDados!B1745)&gt;4,YEAR(ExtraçãoDados!D1745))</f>
        <v>#N/A</v>
      </c>
      <c r="F1745" s="4">
        <f>ExtraçãoDados!E1745</f>
        <v>0</v>
      </c>
    </row>
    <row r="1746" spans="1:6" x14ac:dyDescent="0.25">
      <c r="A1746" s="4">
        <f>ExtraçãoDados!A1746</f>
        <v>0</v>
      </c>
      <c r="B1746" s="4" t="str" cm="1">
        <f t="array" ref="B1746">_xlfn.IFS(LEN(ExtraçãoDados!B1746)=12,LEFT(ExtraçãoDados!B1746,3),LEN(ExtraçãoDados!B1746)=10,LEFT(ExtraçãoDados!B1746,5),LEN(ExtraçãoDados!B1746)&gt;19,0,LEN(ExtraçãoDados!B1746)=9,LEFT(ExtraçãoDados!B1746,4),LEN(ExtraçãoDados!B1746)=6,LEFT(ExtraçãoDados!B1746,3),LEN(ExtraçãoDados!B1746)&lt;5,LEFT(ExtraçãoDados!B1746,3),LEN(ExtraçãoDados!B1746)=8,LEFT(ExtraçãoDados!B1746,3),LEN(ExtraçãoDados!B1746)=5,LEFT(ExtraçãoDados!B1746,5),LEN(ExtraçãoDados!B1746)=11,LEFT(ExtraçãoDados!B1746,5),LEN(ExtraçãoDados!B1746)=7,RIGHT(ExtraçãoDados!B1746,6))</f>
        <v/>
      </c>
      <c r="C1746" s="4" t="e" cm="1">
        <f t="array" ref="C1746">_xlfn.IFS(LEN(B1746)=1,"ERRO",LEN(B1746)=2,_xlfn.CONCAT("000",B1746),LEN(B1746)=3,_xlfn.CONCAT("00",B1746),LEN(B1746)=4,_xlfn.CONCAT("0",B1746),LEN(B1746)=6,B1746,LEN(B1746)=7,B1746,LEN(B1746)=5,B1746)</f>
        <v>#N/A</v>
      </c>
      <c r="D1746" s="4" t="e" cm="1">
        <f t="array" ref="D1746">_xlfn.IFS(ExtraçãoDados!C1746={"Direcção de Abastecimento"},REPLACE(ExtraçãoDados!C1746="{Direcção de Abastecimento}",1,25,"DA"),ExtraçãoDados!C1746={"COMISSÃO CULTURAL DE LMARINHA"},REPLACE(ExtraçãoDados!C1746={"COMISSÃO CULTURAL DE LMARINHA"},1,28,"CCM"),ExtraçãoDados!C1746={"DIRECÇÃO DE NAVIOS"},REPLACE(ExtraçãoDados!C1746={"DIRECÇÃO DE NAVIOS"},1,28,"DN"),ExtraçãoDados!C1746={"ESQUADRILHA SUBMARINOS"},REPLACE(ExtraçãoDados!C1746={"ESQUADRILHA SUBMARINOS"},1,28,"ES"),ExtraçãoDados!C1746={"COMISSÃO MARINHA"},REPLACE(ExtraçãoDados!C1746={"COMISSÃO MARINHA"},1,28,"CCM"),ExtraçãoDados!C1746={"COMISSÃO CULTURAL DE MARINHA"},REPLACE(ExtraçãoDados!C1746={"COMISSÃO CULTURAL DE MARINHA"},1,28,"CCM"),ExtraçãoDados!C1746={"CCM"},REPLACE(ExtraçãoDados!C1746={"CCM"},1,28,"CCM"),ExtraçãoDados!C1746={"DN"},REPLACE(ExtraçãoDados!C1746={"DN"},1,28,"DN"),ExtraçãoDados!C1746={"ES"},REPLACE(ExtraçãoDados!C1746={"ES"},1,28,"ES"),ExtraçãoDados!C1746={"DA"},REPLACE(ExtraçãoDados!C1746={"DA"},1,28,"DA"),ExtraçãoDados!C1746={"DE: ESQUADRILHA SUBMARINOS"},REPLACE(ExtraçãoDados!C1746={"DE: ESQUADRILHA SUBMARINOS"},1,28,"ES"),ExtraçãoDados!C1746={"DE: COMISSÃO CULTURAL DE LMARINHA"},REPLACE(ExtraçãoDados!C1746={"DE: COMISSÃO CULTURAL DE LMARINHA"},1,28,"CCM"),ExtraçãoDados!C1746={"ON"},REPLACE(ExtraçãoDados!C1746={"ON"},1,28,"DN"),ExtraçãoDados!C1746={"ESQ. SUBMARINOS"},REPLACE(ExtraçãoDados!C1746={"ESQ. SUBMARINOS"},1,28,"ES"),ExtraçãoDados!C1746={"☒ irecção de Abastecimento"},REPLACE(ExtraçãoDados!C1746={"☒ irecção de Abastecimento"},1,28,"DA"),ExtraçãoDados!C1746={"Direcã d Abtit ço e asecmeno"},REPLACE(ExtraçãoDados!C1746={"Direcã d Abtit ço e asecmeno"},1,28,"DA"),ExtraçãoDados!C1746={"Diecã d Abtit rço e asecmeno"},REPLACE(ExtraçãoDados!C1746={"Diecã d Abtit rço e asecmeno"},1,28,"DA"),ISNUMBER(SEARCH("COMISSÃO",ExtraçãoDados!C1746,1)),REPLACE(ExtraçãoDados!C1746,1,29,"CCM"),ISNUMBER(SEARCH("DN/DIL/DRT1",ExtraçãoDados!C1746,1)),REPLACE(ExtraçãoDados!C1746,1,29,"DN"),ISNUMBER(SEARCH("DIRECÇAO DE NAVIOS",ExtraçãoDados!C1746,1)),REPLACE(ExtraçãoDados!C1746,1,29,"DN"),ISNUMBER(SEARCH("ESQUADRILHA SUBMARIN",ExtraçãoDados!C1746,1)),REPLACE(ExtraçãoDados!C1746,1,29,"ES"),ISNUMBER(SEARCH("DN",ExtraçãoDados!C1746,1)),REPLACE(ExtraçãoDados!C1746,1,29,"DN"),ISNUMBER(SEARCH("DIRECÇÃO",ExtraçãoDados!C1746,1)),REPLACE(ExtraçãoDados!C1746,1,29,"DN"),ISNUMBER(SEARCH("DIRECÇA0",ExtraçãoDados!C1746,1)),REPLACE(ExtraçãoDados!C1746,1,29,"DN"),ISNUMBER(SEARCH("DIRE",ExtraçãoDados!C1746,1)),REPLACE(ExtraçãoDados!C1746,1,29,"DN"),ISNUMBER(SEARCH("ESQUADRILHA",ExtraçãoDados!C1746,1)),REPLACE(ExtraçãoDados!C1746,1,29,"ES"),ISNUMBER(SEARCH("HOSPITAL DA MARINHA",ExtraçãoDados!C1746,1)),REPLACE(ExtraçãoDados!C1746,1,29,"HM"),ISNUMBER(SEARCH("HOSPITAL",ExtraçãoDados!C1746,1)),REPLACE(ExtraçãoDados!C1746,1,29,"HM"),ISNUMBER(SEARCH("HM",ExtraçãoDados!C1746,1)),REPLACE(ExtraçãoDados!C1746,1,29,"HM"),ISNUMBER(SEARCH("SECÇÃO DE APÓSITOS",ExtraçãoDados!C1746,1)),REPLACE(ExtraçãoDados!C1746,1,29,"HM"))</f>
        <v>#N/A</v>
      </c>
      <c r="E1746" s="4" t="e" cm="1">
        <f t="array" ref="E1746">_xlfn.IFS(LEN(ExtraçãoDados!B1746)=7,YEAR(ExtraçãoDados!D1746),LEN(ExtraçãoDados!B1746)=10,RIGHT(ExtraçãoDados!B1746,4),LEN(ExtraçãoDados!B1746)=9,YEAR(ExtraçãoDados!D1746),LEN(ExtraçãoDados!B1746)=8,YEAR(ExtraçãoDados!D1746),LEN(ExtraçãoDados!B1746)&gt;7,YEAR(ExtraçãoDados!D1746),LEN(ExtraçãoDados!B1746)&gt;5,YEAR(ExtraçãoDados!D1746),LEN(ExtraçãoDados!B1746)&gt;4,YEAR(ExtraçãoDados!D1746))</f>
        <v>#N/A</v>
      </c>
      <c r="F1746" s="4">
        <f>ExtraçãoDados!E1746</f>
        <v>0</v>
      </c>
    </row>
    <row r="1747" spans="1:6" x14ac:dyDescent="0.25">
      <c r="A1747" s="4">
        <f>ExtraçãoDados!A1747</f>
        <v>0</v>
      </c>
      <c r="B1747" s="4" t="str" cm="1">
        <f t="array" ref="B1747">_xlfn.IFS(LEN(ExtraçãoDados!B1747)=12,LEFT(ExtraçãoDados!B1747,3),LEN(ExtraçãoDados!B1747)=10,LEFT(ExtraçãoDados!B1747,5),LEN(ExtraçãoDados!B1747)&gt;19,0,LEN(ExtraçãoDados!B1747)=9,LEFT(ExtraçãoDados!B1747,4),LEN(ExtraçãoDados!B1747)=6,LEFT(ExtraçãoDados!B1747,3),LEN(ExtraçãoDados!B1747)&lt;5,LEFT(ExtraçãoDados!B1747,3),LEN(ExtraçãoDados!B1747)=8,LEFT(ExtraçãoDados!B1747,3),LEN(ExtraçãoDados!B1747)=5,LEFT(ExtraçãoDados!B1747,5),LEN(ExtraçãoDados!B1747)=11,LEFT(ExtraçãoDados!B1747,5),LEN(ExtraçãoDados!B1747)=7,RIGHT(ExtraçãoDados!B1747,6))</f>
        <v/>
      </c>
      <c r="C1747" s="4" t="e" cm="1">
        <f t="array" ref="C1747">_xlfn.IFS(LEN(B1747)=1,"ERRO",LEN(B1747)=2,_xlfn.CONCAT("000",B1747),LEN(B1747)=3,_xlfn.CONCAT("00",B1747),LEN(B1747)=4,_xlfn.CONCAT("0",B1747),LEN(B1747)=6,B1747,LEN(B1747)=7,B1747,LEN(B1747)=5,B1747)</f>
        <v>#N/A</v>
      </c>
      <c r="D1747" s="4" t="e" cm="1">
        <f t="array" ref="D1747">_xlfn.IFS(ExtraçãoDados!C1747={"Direcção de Abastecimento"},REPLACE(ExtraçãoDados!C1747="{Direcção de Abastecimento}",1,25,"DA"),ExtraçãoDados!C1747={"COMISSÃO CULTURAL DE LMARINHA"},REPLACE(ExtraçãoDados!C1747={"COMISSÃO CULTURAL DE LMARINHA"},1,28,"CCM"),ExtraçãoDados!C1747={"DIRECÇÃO DE NAVIOS"},REPLACE(ExtraçãoDados!C1747={"DIRECÇÃO DE NAVIOS"},1,28,"DN"),ExtraçãoDados!C1747={"ESQUADRILHA SUBMARINOS"},REPLACE(ExtraçãoDados!C1747={"ESQUADRILHA SUBMARINOS"},1,28,"ES"),ExtraçãoDados!C1747={"COMISSÃO MARINHA"},REPLACE(ExtraçãoDados!C1747={"COMISSÃO MARINHA"},1,28,"CCM"),ExtraçãoDados!C1747={"COMISSÃO CULTURAL DE MARINHA"},REPLACE(ExtraçãoDados!C1747={"COMISSÃO CULTURAL DE MARINHA"},1,28,"CCM"),ExtraçãoDados!C1747={"CCM"},REPLACE(ExtraçãoDados!C1747={"CCM"},1,28,"CCM"),ExtraçãoDados!C1747={"DN"},REPLACE(ExtraçãoDados!C1747={"DN"},1,28,"DN"),ExtraçãoDados!C1747={"ES"},REPLACE(ExtraçãoDados!C1747={"ES"},1,28,"ES"),ExtraçãoDados!C1747={"DA"},REPLACE(ExtraçãoDados!C1747={"DA"},1,28,"DA"),ExtraçãoDados!C1747={"DE: ESQUADRILHA SUBMARINOS"},REPLACE(ExtraçãoDados!C1747={"DE: ESQUADRILHA SUBMARINOS"},1,28,"ES"),ExtraçãoDados!C1747={"DE: COMISSÃO CULTURAL DE LMARINHA"},REPLACE(ExtraçãoDados!C1747={"DE: COMISSÃO CULTURAL DE LMARINHA"},1,28,"CCM"),ExtraçãoDados!C1747={"ON"},REPLACE(ExtraçãoDados!C1747={"ON"},1,28,"DN"),ExtraçãoDados!C1747={"ESQ. SUBMARINOS"},REPLACE(ExtraçãoDados!C1747={"ESQ. SUBMARINOS"},1,28,"ES"),ExtraçãoDados!C1747={"☒ irecção de Abastecimento"},REPLACE(ExtraçãoDados!C1747={"☒ irecção de Abastecimento"},1,28,"DA"),ExtraçãoDados!C1747={"Direcã d Abtit ço e asecmeno"},REPLACE(ExtraçãoDados!C1747={"Direcã d Abtit ço e asecmeno"},1,28,"DA"),ExtraçãoDados!C1747={"Diecã d Abtit rço e asecmeno"},REPLACE(ExtraçãoDados!C1747={"Diecã d Abtit rço e asecmeno"},1,28,"DA"),ISNUMBER(SEARCH("COMISSÃO",ExtraçãoDados!C1747,1)),REPLACE(ExtraçãoDados!C1747,1,29,"CCM"),ISNUMBER(SEARCH("DN/DIL/DRT1",ExtraçãoDados!C1747,1)),REPLACE(ExtraçãoDados!C1747,1,29,"DN"),ISNUMBER(SEARCH("DIRECÇAO DE NAVIOS",ExtraçãoDados!C1747,1)),REPLACE(ExtraçãoDados!C1747,1,29,"DN"),ISNUMBER(SEARCH("ESQUADRILHA SUBMARIN",ExtraçãoDados!C1747,1)),REPLACE(ExtraçãoDados!C1747,1,29,"ES"),ISNUMBER(SEARCH("DN",ExtraçãoDados!C1747,1)),REPLACE(ExtraçãoDados!C1747,1,29,"DN"),ISNUMBER(SEARCH("DIRECÇÃO",ExtraçãoDados!C1747,1)),REPLACE(ExtraçãoDados!C1747,1,29,"DN"),ISNUMBER(SEARCH("DIRECÇA0",ExtraçãoDados!C1747,1)),REPLACE(ExtraçãoDados!C1747,1,29,"DN"),ISNUMBER(SEARCH("DIRE",ExtraçãoDados!C1747,1)),REPLACE(ExtraçãoDados!C1747,1,29,"DN"),ISNUMBER(SEARCH("ESQUADRILHA",ExtraçãoDados!C1747,1)),REPLACE(ExtraçãoDados!C1747,1,29,"ES"),ISNUMBER(SEARCH("HOSPITAL DA MARINHA",ExtraçãoDados!C1747,1)),REPLACE(ExtraçãoDados!C1747,1,29,"HM"),ISNUMBER(SEARCH("HOSPITAL",ExtraçãoDados!C1747,1)),REPLACE(ExtraçãoDados!C1747,1,29,"HM"),ISNUMBER(SEARCH("HM",ExtraçãoDados!C1747,1)),REPLACE(ExtraçãoDados!C1747,1,29,"HM"),ISNUMBER(SEARCH("SECÇÃO DE APÓSITOS",ExtraçãoDados!C1747,1)),REPLACE(ExtraçãoDados!C1747,1,29,"HM"))</f>
        <v>#N/A</v>
      </c>
      <c r="E1747" s="4" t="e" cm="1">
        <f t="array" ref="E1747">_xlfn.IFS(LEN(ExtraçãoDados!B1747)=7,YEAR(ExtraçãoDados!D1747),LEN(ExtraçãoDados!B1747)=10,RIGHT(ExtraçãoDados!B1747,4),LEN(ExtraçãoDados!B1747)=9,YEAR(ExtraçãoDados!D1747),LEN(ExtraçãoDados!B1747)=8,YEAR(ExtraçãoDados!D1747),LEN(ExtraçãoDados!B1747)&gt;7,YEAR(ExtraçãoDados!D1747),LEN(ExtraçãoDados!B1747)&gt;5,YEAR(ExtraçãoDados!D1747),LEN(ExtraçãoDados!B1747)&gt;4,YEAR(ExtraçãoDados!D1747))</f>
        <v>#N/A</v>
      </c>
      <c r="F1747" s="4">
        <f>ExtraçãoDados!E1747</f>
        <v>0</v>
      </c>
    </row>
    <row r="1748" spans="1:6" x14ac:dyDescent="0.25">
      <c r="A1748" s="4">
        <f>ExtraçãoDados!A1748</f>
        <v>0</v>
      </c>
      <c r="B1748" s="4" t="str" cm="1">
        <f t="array" ref="B1748">_xlfn.IFS(LEN(ExtraçãoDados!B1748)=12,LEFT(ExtraçãoDados!B1748,3),LEN(ExtraçãoDados!B1748)=10,LEFT(ExtraçãoDados!B1748,5),LEN(ExtraçãoDados!B1748)&gt;19,0,LEN(ExtraçãoDados!B1748)=9,LEFT(ExtraçãoDados!B1748,4),LEN(ExtraçãoDados!B1748)=6,LEFT(ExtraçãoDados!B1748,3),LEN(ExtraçãoDados!B1748)&lt;5,LEFT(ExtraçãoDados!B1748,3),LEN(ExtraçãoDados!B1748)=8,LEFT(ExtraçãoDados!B1748,3),LEN(ExtraçãoDados!B1748)=5,LEFT(ExtraçãoDados!B1748,5),LEN(ExtraçãoDados!B1748)=11,LEFT(ExtraçãoDados!B1748,5),LEN(ExtraçãoDados!B1748)=7,RIGHT(ExtraçãoDados!B1748,6))</f>
        <v/>
      </c>
      <c r="C1748" s="4" t="e" cm="1">
        <f t="array" ref="C1748">_xlfn.IFS(LEN(B1748)=1,"ERRO",LEN(B1748)=2,_xlfn.CONCAT("000",B1748),LEN(B1748)=3,_xlfn.CONCAT("00",B1748),LEN(B1748)=4,_xlfn.CONCAT("0",B1748),LEN(B1748)=6,B1748,LEN(B1748)=7,B1748,LEN(B1748)=5,B1748)</f>
        <v>#N/A</v>
      </c>
      <c r="D1748" s="4" t="e" cm="1">
        <f t="array" ref="D1748">_xlfn.IFS(ExtraçãoDados!C1748={"Direcção de Abastecimento"},REPLACE(ExtraçãoDados!C1748="{Direcção de Abastecimento}",1,25,"DA"),ExtraçãoDados!C1748={"COMISSÃO CULTURAL DE LMARINHA"},REPLACE(ExtraçãoDados!C1748={"COMISSÃO CULTURAL DE LMARINHA"},1,28,"CCM"),ExtraçãoDados!C1748={"DIRECÇÃO DE NAVIOS"},REPLACE(ExtraçãoDados!C1748={"DIRECÇÃO DE NAVIOS"},1,28,"DN"),ExtraçãoDados!C1748={"ESQUADRILHA SUBMARINOS"},REPLACE(ExtraçãoDados!C1748={"ESQUADRILHA SUBMARINOS"},1,28,"ES"),ExtraçãoDados!C1748={"COMISSÃO MARINHA"},REPLACE(ExtraçãoDados!C1748={"COMISSÃO MARINHA"},1,28,"CCM"),ExtraçãoDados!C1748={"COMISSÃO CULTURAL DE MARINHA"},REPLACE(ExtraçãoDados!C1748={"COMISSÃO CULTURAL DE MARINHA"},1,28,"CCM"),ExtraçãoDados!C1748={"CCM"},REPLACE(ExtraçãoDados!C1748={"CCM"},1,28,"CCM"),ExtraçãoDados!C1748={"DN"},REPLACE(ExtraçãoDados!C1748={"DN"},1,28,"DN"),ExtraçãoDados!C1748={"ES"},REPLACE(ExtraçãoDados!C1748={"ES"},1,28,"ES"),ExtraçãoDados!C1748={"DA"},REPLACE(ExtraçãoDados!C1748={"DA"},1,28,"DA"),ExtraçãoDados!C1748={"DE: ESQUADRILHA SUBMARINOS"},REPLACE(ExtraçãoDados!C1748={"DE: ESQUADRILHA SUBMARINOS"},1,28,"ES"),ExtraçãoDados!C1748={"DE: COMISSÃO CULTURAL DE LMARINHA"},REPLACE(ExtraçãoDados!C1748={"DE: COMISSÃO CULTURAL DE LMARINHA"},1,28,"CCM"),ExtraçãoDados!C1748={"ON"},REPLACE(ExtraçãoDados!C1748={"ON"},1,28,"DN"),ExtraçãoDados!C1748={"ESQ. SUBMARINOS"},REPLACE(ExtraçãoDados!C1748={"ESQ. SUBMARINOS"},1,28,"ES"),ExtraçãoDados!C1748={"☒ irecção de Abastecimento"},REPLACE(ExtraçãoDados!C1748={"☒ irecção de Abastecimento"},1,28,"DA"),ExtraçãoDados!C1748={"Direcã d Abtit ço e asecmeno"},REPLACE(ExtraçãoDados!C1748={"Direcã d Abtit ço e asecmeno"},1,28,"DA"),ExtraçãoDados!C1748={"Diecã d Abtit rço e asecmeno"},REPLACE(ExtraçãoDados!C1748={"Diecã d Abtit rço e asecmeno"},1,28,"DA"),ISNUMBER(SEARCH("COMISSÃO",ExtraçãoDados!C1748,1)),REPLACE(ExtraçãoDados!C1748,1,29,"CCM"),ISNUMBER(SEARCH("DN/DIL/DRT1",ExtraçãoDados!C1748,1)),REPLACE(ExtraçãoDados!C1748,1,29,"DN"),ISNUMBER(SEARCH("DIRECÇAO DE NAVIOS",ExtraçãoDados!C1748,1)),REPLACE(ExtraçãoDados!C1748,1,29,"DN"),ISNUMBER(SEARCH("ESQUADRILHA SUBMARIN",ExtraçãoDados!C1748,1)),REPLACE(ExtraçãoDados!C1748,1,29,"ES"),ISNUMBER(SEARCH("DN",ExtraçãoDados!C1748,1)),REPLACE(ExtraçãoDados!C1748,1,29,"DN"),ISNUMBER(SEARCH("DIRECÇÃO",ExtraçãoDados!C1748,1)),REPLACE(ExtraçãoDados!C1748,1,29,"DN"),ISNUMBER(SEARCH("DIRECÇA0",ExtraçãoDados!C1748,1)),REPLACE(ExtraçãoDados!C1748,1,29,"DN"),ISNUMBER(SEARCH("DIRE",ExtraçãoDados!C1748,1)),REPLACE(ExtraçãoDados!C1748,1,29,"DN"),ISNUMBER(SEARCH("ESQUADRILHA",ExtraçãoDados!C1748,1)),REPLACE(ExtraçãoDados!C1748,1,29,"ES"),ISNUMBER(SEARCH("HOSPITAL DA MARINHA",ExtraçãoDados!C1748,1)),REPLACE(ExtraçãoDados!C1748,1,29,"HM"),ISNUMBER(SEARCH("HOSPITAL",ExtraçãoDados!C1748,1)),REPLACE(ExtraçãoDados!C1748,1,29,"HM"),ISNUMBER(SEARCH("HM",ExtraçãoDados!C1748,1)),REPLACE(ExtraçãoDados!C1748,1,29,"HM"),ISNUMBER(SEARCH("SECÇÃO DE APÓSITOS",ExtraçãoDados!C1748,1)),REPLACE(ExtraçãoDados!C1748,1,29,"HM"))</f>
        <v>#N/A</v>
      </c>
      <c r="E1748" s="4" t="e" cm="1">
        <f t="array" ref="E1748">_xlfn.IFS(LEN(ExtraçãoDados!B1748)=7,YEAR(ExtraçãoDados!D1748),LEN(ExtraçãoDados!B1748)=10,RIGHT(ExtraçãoDados!B1748,4),LEN(ExtraçãoDados!B1748)=9,YEAR(ExtraçãoDados!D1748),LEN(ExtraçãoDados!B1748)=8,YEAR(ExtraçãoDados!D1748),LEN(ExtraçãoDados!B1748)&gt;7,YEAR(ExtraçãoDados!D1748),LEN(ExtraçãoDados!B1748)&gt;5,YEAR(ExtraçãoDados!D1748),LEN(ExtraçãoDados!B1748)&gt;4,YEAR(ExtraçãoDados!D1748))</f>
        <v>#N/A</v>
      </c>
      <c r="F1748" s="4">
        <f>ExtraçãoDados!E1748</f>
        <v>0</v>
      </c>
    </row>
    <row r="1749" spans="1:6" x14ac:dyDescent="0.25">
      <c r="A1749" s="4">
        <f>ExtraçãoDados!A1749</f>
        <v>0</v>
      </c>
      <c r="B1749" s="4" t="str" cm="1">
        <f t="array" ref="B1749">_xlfn.IFS(LEN(ExtraçãoDados!B1749)=12,LEFT(ExtraçãoDados!B1749,3),LEN(ExtraçãoDados!B1749)=10,LEFT(ExtraçãoDados!B1749,5),LEN(ExtraçãoDados!B1749)&gt;19,0,LEN(ExtraçãoDados!B1749)=9,LEFT(ExtraçãoDados!B1749,4),LEN(ExtraçãoDados!B1749)=6,LEFT(ExtraçãoDados!B1749,3),LEN(ExtraçãoDados!B1749)&lt;5,LEFT(ExtraçãoDados!B1749,3),LEN(ExtraçãoDados!B1749)=8,LEFT(ExtraçãoDados!B1749,3),LEN(ExtraçãoDados!B1749)=5,LEFT(ExtraçãoDados!B1749,5),LEN(ExtraçãoDados!B1749)=11,LEFT(ExtraçãoDados!B1749,5),LEN(ExtraçãoDados!B1749)=7,RIGHT(ExtraçãoDados!B1749,6))</f>
        <v/>
      </c>
      <c r="C1749" s="4" t="e" cm="1">
        <f t="array" ref="C1749">_xlfn.IFS(LEN(B1749)=1,"ERRO",LEN(B1749)=2,_xlfn.CONCAT("000",B1749),LEN(B1749)=3,_xlfn.CONCAT("00",B1749),LEN(B1749)=4,_xlfn.CONCAT("0",B1749),LEN(B1749)=6,B1749,LEN(B1749)=7,B1749,LEN(B1749)=5,B1749)</f>
        <v>#N/A</v>
      </c>
      <c r="D1749" s="4" t="e" cm="1">
        <f t="array" ref="D1749">_xlfn.IFS(ExtraçãoDados!C1749={"Direcção de Abastecimento"},REPLACE(ExtraçãoDados!C1749="{Direcção de Abastecimento}",1,25,"DA"),ExtraçãoDados!C1749={"COMISSÃO CULTURAL DE LMARINHA"},REPLACE(ExtraçãoDados!C1749={"COMISSÃO CULTURAL DE LMARINHA"},1,28,"CCM"),ExtraçãoDados!C1749={"DIRECÇÃO DE NAVIOS"},REPLACE(ExtraçãoDados!C1749={"DIRECÇÃO DE NAVIOS"},1,28,"DN"),ExtraçãoDados!C1749={"ESQUADRILHA SUBMARINOS"},REPLACE(ExtraçãoDados!C1749={"ESQUADRILHA SUBMARINOS"},1,28,"ES"),ExtraçãoDados!C1749={"COMISSÃO MARINHA"},REPLACE(ExtraçãoDados!C1749={"COMISSÃO MARINHA"},1,28,"CCM"),ExtraçãoDados!C1749={"COMISSÃO CULTURAL DE MARINHA"},REPLACE(ExtraçãoDados!C1749={"COMISSÃO CULTURAL DE MARINHA"},1,28,"CCM"),ExtraçãoDados!C1749={"CCM"},REPLACE(ExtraçãoDados!C1749={"CCM"},1,28,"CCM"),ExtraçãoDados!C1749={"DN"},REPLACE(ExtraçãoDados!C1749={"DN"},1,28,"DN"),ExtraçãoDados!C1749={"ES"},REPLACE(ExtraçãoDados!C1749={"ES"},1,28,"ES"),ExtraçãoDados!C1749={"DA"},REPLACE(ExtraçãoDados!C1749={"DA"},1,28,"DA"),ExtraçãoDados!C1749={"DE: ESQUADRILHA SUBMARINOS"},REPLACE(ExtraçãoDados!C1749={"DE: ESQUADRILHA SUBMARINOS"},1,28,"ES"),ExtraçãoDados!C1749={"DE: COMISSÃO CULTURAL DE LMARINHA"},REPLACE(ExtraçãoDados!C1749={"DE: COMISSÃO CULTURAL DE LMARINHA"},1,28,"CCM"),ExtraçãoDados!C1749={"ON"},REPLACE(ExtraçãoDados!C1749={"ON"},1,28,"DN"),ExtraçãoDados!C1749={"ESQ. SUBMARINOS"},REPLACE(ExtraçãoDados!C1749={"ESQ. SUBMARINOS"},1,28,"ES"),ExtraçãoDados!C1749={"☒ irecção de Abastecimento"},REPLACE(ExtraçãoDados!C1749={"☒ irecção de Abastecimento"},1,28,"DA"),ExtraçãoDados!C1749={"Direcã d Abtit ço e asecmeno"},REPLACE(ExtraçãoDados!C1749={"Direcã d Abtit ço e asecmeno"},1,28,"DA"),ExtraçãoDados!C1749={"Diecã d Abtit rço e asecmeno"},REPLACE(ExtraçãoDados!C1749={"Diecã d Abtit rço e asecmeno"},1,28,"DA"),ISNUMBER(SEARCH("COMISSÃO",ExtraçãoDados!C1749,1)),REPLACE(ExtraçãoDados!C1749,1,29,"CCM"),ISNUMBER(SEARCH("DN/DIL/DRT1",ExtraçãoDados!C1749,1)),REPLACE(ExtraçãoDados!C1749,1,29,"DN"),ISNUMBER(SEARCH("DIRECÇAO DE NAVIOS",ExtraçãoDados!C1749,1)),REPLACE(ExtraçãoDados!C1749,1,29,"DN"),ISNUMBER(SEARCH("ESQUADRILHA SUBMARIN",ExtraçãoDados!C1749,1)),REPLACE(ExtraçãoDados!C1749,1,29,"ES"),ISNUMBER(SEARCH("DN",ExtraçãoDados!C1749,1)),REPLACE(ExtraçãoDados!C1749,1,29,"DN"),ISNUMBER(SEARCH("DIRECÇÃO",ExtraçãoDados!C1749,1)),REPLACE(ExtraçãoDados!C1749,1,29,"DN"),ISNUMBER(SEARCH("DIRECÇA0",ExtraçãoDados!C1749,1)),REPLACE(ExtraçãoDados!C1749,1,29,"DN"),ISNUMBER(SEARCH("DIRE",ExtraçãoDados!C1749,1)),REPLACE(ExtraçãoDados!C1749,1,29,"DN"),ISNUMBER(SEARCH("ESQUADRILHA",ExtraçãoDados!C1749,1)),REPLACE(ExtraçãoDados!C1749,1,29,"ES"),ISNUMBER(SEARCH("HOSPITAL DA MARINHA",ExtraçãoDados!C1749,1)),REPLACE(ExtraçãoDados!C1749,1,29,"HM"),ISNUMBER(SEARCH("HOSPITAL",ExtraçãoDados!C1749,1)),REPLACE(ExtraçãoDados!C1749,1,29,"HM"),ISNUMBER(SEARCH("HM",ExtraçãoDados!C1749,1)),REPLACE(ExtraçãoDados!C1749,1,29,"HM"),ISNUMBER(SEARCH("SECÇÃO DE APÓSITOS",ExtraçãoDados!C1749,1)),REPLACE(ExtraçãoDados!C1749,1,29,"HM"))</f>
        <v>#N/A</v>
      </c>
      <c r="E1749" s="4" t="e" cm="1">
        <f t="array" ref="E1749">_xlfn.IFS(LEN(ExtraçãoDados!B1749)=7,YEAR(ExtraçãoDados!D1749),LEN(ExtraçãoDados!B1749)=10,RIGHT(ExtraçãoDados!B1749,4),LEN(ExtraçãoDados!B1749)=9,YEAR(ExtraçãoDados!D1749),LEN(ExtraçãoDados!B1749)=8,YEAR(ExtraçãoDados!D1749),LEN(ExtraçãoDados!B1749)&gt;7,YEAR(ExtraçãoDados!D1749),LEN(ExtraçãoDados!B1749)&gt;5,YEAR(ExtraçãoDados!D1749),LEN(ExtraçãoDados!B1749)&gt;4,YEAR(ExtraçãoDados!D1749))</f>
        <v>#N/A</v>
      </c>
      <c r="F1749" s="4">
        <f>ExtraçãoDados!E1749</f>
        <v>0</v>
      </c>
    </row>
    <row r="1750" spans="1:6" x14ac:dyDescent="0.25">
      <c r="A1750" s="4">
        <f>ExtraçãoDados!A1750</f>
        <v>0</v>
      </c>
      <c r="B1750" s="4" t="str" cm="1">
        <f t="array" ref="B1750">_xlfn.IFS(LEN(ExtraçãoDados!B1750)=12,LEFT(ExtraçãoDados!B1750,3),LEN(ExtraçãoDados!B1750)=10,LEFT(ExtraçãoDados!B1750,5),LEN(ExtraçãoDados!B1750)&gt;19,0,LEN(ExtraçãoDados!B1750)=9,LEFT(ExtraçãoDados!B1750,4),LEN(ExtraçãoDados!B1750)=6,LEFT(ExtraçãoDados!B1750,3),LEN(ExtraçãoDados!B1750)&lt;5,LEFT(ExtraçãoDados!B1750,3),LEN(ExtraçãoDados!B1750)=8,LEFT(ExtraçãoDados!B1750,3),LEN(ExtraçãoDados!B1750)=5,LEFT(ExtraçãoDados!B1750,5),LEN(ExtraçãoDados!B1750)=11,LEFT(ExtraçãoDados!B1750,5),LEN(ExtraçãoDados!B1750)=7,RIGHT(ExtraçãoDados!B1750,6))</f>
        <v/>
      </c>
      <c r="C1750" s="4" t="e" cm="1">
        <f t="array" ref="C1750">_xlfn.IFS(LEN(B1750)=1,"ERRO",LEN(B1750)=2,_xlfn.CONCAT("000",B1750),LEN(B1750)=3,_xlfn.CONCAT("00",B1750),LEN(B1750)=4,_xlfn.CONCAT("0",B1750),LEN(B1750)=6,B1750,LEN(B1750)=7,B1750,LEN(B1750)=5,B1750)</f>
        <v>#N/A</v>
      </c>
      <c r="D1750" s="4" t="e" cm="1">
        <f t="array" ref="D1750">_xlfn.IFS(ExtraçãoDados!C1750={"Direcção de Abastecimento"},REPLACE(ExtraçãoDados!C1750="{Direcção de Abastecimento}",1,25,"DA"),ExtraçãoDados!C1750={"COMISSÃO CULTURAL DE LMARINHA"},REPLACE(ExtraçãoDados!C1750={"COMISSÃO CULTURAL DE LMARINHA"},1,28,"CCM"),ExtraçãoDados!C1750={"DIRECÇÃO DE NAVIOS"},REPLACE(ExtraçãoDados!C1750={"DIRECÇÃO DE NAVIOS"},1,28,"DN"),ExtraçãoDados!C1750={"ESQUADRILHA SUBMARINOS"},REPLACE(ExtraçãoDados!C1750={"ESQUADRILHA SUBMARINOS"},1,28,"ES"),ExtraçãoDados!C1750={"COMISSÃO MARINHA"},REPLACE(ExtraçãoDados!C1750={"COMISSÃO MARINHA"},1,28,"CCM"),ExtraçãoDados!C1750={"COMISSÃO CULTURAL DE MARINHA"},REPLACE(ExtraçãoDados!C1750={"COMISSÃO CULTURAL DE MARINHA"},1,28,"CCM"),ExtraçãoDados!C1750={"CCM"},REPLACE(ExtraçãoDados!C1750={"CCM"},1,28,"CCM"),ExtraçãoDados!C1750={"DN"},REPLACE(ExtraçãoDados!C1750={"DN"},1,28,"DN"),ExtraçãoDados!C1750={"ES"},REPLACE(ExtraçãoDados!C1750={"ES"},1,28,"ES"),ExtraçãoDados!C1750={"DA"},REPLACE(ExtraçãoDados!C1750={"DA"},1,28,"DA"),ExtraçãoDados!C1750={"DE: ESQUADRILHA SUBMARINOS"},REPLACE(ExtraçãoDados!C1750={"DE: ESQUADRILHA SUBMARINOS"},1,28,"ES"),ExtraçãoDados!C1750={"DE: COMISSÃO CULTURAL DE LMARINHA"},REPLACE(ExtraçãoDados!C1750={"DE: COMISSÃO CULTURAL DE LMARINHA"},1,28,"CCM"),ExtraçãoDados!C1750={"ON"},REPLACE(ExtraçãoDados!C1750={"ON"},1,28,"DN"),ExtraçãoDados!C1750={"ESQ. SUBMARINOS"},REPLACE(ExtraçãoDados!C1750={"ESQ. SUBMARINOS"},1,28,"ES"),ExtraçãoDados!C1750={"☒ irecção de Abastecimento"},REPLACE(ExtraçãoDados!C1750={"☒ irecção de Abastecimento"},1,28,"DA"),ExtraçãoDados!C1750={"Direcã d Abtit ço e asecmeno"},REPLACE(ExtraçãoDados!C1750={"Direcã d Abtit ço e asecmeno"},1,28,"DA"),ExtraçãoDados!C1750={"Diecã d Abtit rço e asecmeno"},REPLACE(ExtraçãoDados!C1750={"Diecã d Abtit rço e asecmeno"},1,28,"DA"),ISNUMBER(SEARCH("COMISSÃO",ExtraçãoDados!C1750,1)),REPLACE(ExtraçãoDados!C1750,1,29,"CCM"),ISNUMBER(SEARCH("DN/DIL/DRT1",ExtraçãoDados!C1750,1)),REPLACE(ExtraçãoDados!C1750,1,29,"DN"),ISNUMBER(SEARCH("DIRECÇAO DE NAVIOS",ExtraçãoDados!C1750,1)),REPLACE(ExtraçãoDados!C1750,1,29,"DN"),ISNUMBER(SEARCH("ESQUADRILHA SUBMARIN",ExtraçãoDados!C1750,1)),REPLACE(ExtraçãoDados!C1750,1,29,"ES"),ISNUMBER(SEARCH("DN",ExtraçãoDados!C1750,1)),REPLACE(ExtraçãoDados!C1750,1,29,"DN"),ISNUMBER(SEARCH("DIRECÇÃO",ExtraçãoDados!C1750,1)),REPLACE(ExtraçãoDados!C1750,1,29,"DN"),ISNUMBER(SEARCH("DIRECÇA0",ExtraçãoDados!C1750,1)),REPLACE(ExtraçãoDados!C1750,1,29,"DN"),ISNUMBER(SEARCH("DIRE",ExtraçãoDados!C1750,1)),REPLACE(ExtraçãoDados!C1750,1,29,"DN"),ISNUMBER(SEARCH("ESQUADRILHA",ExtraçãoDados!C1750,1)),REPLACE(ExtraçãoDados!C1750,1,29,"ES"),ISNUMBER(SEARCH("HOSPITAL DA MARINHA",ExtraçãoDados!C1750,1)),REPLACE(ExtraçãoDados!C1750,1,29,"HM"),ISNUMBER(SEARCH("HOSPITAL",ExtraçãoDados!C1750,1)),REPLACE(ExtraçãoDados!C1750,1,29,"HM"),ISNUMBER(SEARCH("HM",ExtraçãoDados!C1750,1)),REPLACE(ExtraçãoDados!C1750,1,29,"HM"),ISNUMBER(SEARCH("SECÇÃO DE APÓSITOS",ExtraçãoDados!C1750,1)),REPLACE(ExtraçãoDados!C1750,1,29,"HM"))</f>
        <v>#N/A</v>
      </c>
      <c r="E1750" s="4" t="e" cm="1">
        <f t="array" ref="E1750">_xlfn.IFS(LEN(ExtraçãoDados!B1750)=7,YEAR(ExtraçãoDados!D1750),LEN(ExtraçãoDados!B1750)=10,RIGHT(ExtraçãoDados!B1750,4),LEN(ExtraçãoDados!B1750)=9,YEAR(ExtraçãoDados!D1750),LEN(ExtraçãoDados!B1750)=8,YEAR(ExtraçãoDados!D1750),LEN(ExtraçãoDados!B1750)&gt;7,YEAR(ExtraçãoDados!D1750),LEN(ExtraçãoDados!B1750)&gt;5,YEAR(ExtraçãoDados!D1750),LEN(ExtraçãoDados!B1750)&gt;4,YEAR(ExtraçãoDados!D1750))</f>
        <v>#N/A</v>
      </c>
      <c r="F1750" s="4">
        <f>ExtraçãoDados!E1750</f>
        <v>0</v>
      </c>
    </row>
    <row r="1751" spans="1:6" x14ac:dyDescent="0.25">
      <c r="A1751" s="4">
        <f>ExtraçãoDados!A1751</f>
        <v>0</v>
      </c>
      <c r="B1751" s="4" t="str" cm="1">
        <f t="array" ref="B1751">_xlfn.IFS(LEN(ExtraçãoDados!B1751)=12,LEFT(ExtraçãoDados!B1751,3),LEN(ExtraçãoDados!B1751)=10,LEFT(ExtraçãoDados!B1751,5),LEN(ExtraçãoDados!B1751)&gt;19,0,LEN(ExtraçãoDados!B1751)=9,LEFT(ExtraçãoDados!B1751,4),LEN(ExtraçãoDados!B1751)=6,LEFT(ExtraçãoDados!B1751,3),LEN(ExtraçãoDados!B1751)&lt;5,LEFT(ExtraçãoDados!B1751,3),LEN(ExtraçãoDados!B1751)=8,LEFT(ExtraçãoDados!B1751,3),LEN(ExtraçãoDados!B1751)=5,LEFT(ExtraçãoDados!B1751,5),LEN(ExtraçãoDados!B1751)=11,LEFT(ExtraçãoDados!B1751,5),LEN(ExtraçãoDados!B1751)=7,RIGHT(ExtraçãoDados!B1751,6))</f>
        <v/>
      </c>
      <c r="C1751" s="4" t="e" cm="1">
        <f t="array" ref="C1751">_xlfn.IFS(LEN(B1751)=1,"ERRO",LEN(B1751)=2,_xlfn.CONCAT("000",B1751),LEN(B1751)=3,_xlfn.CONCAT("00",B1751),LEN(B1751)=4,_xlfn.CONCAT("0",B1751),LEN(B1751)=6,B1751,LEN(B1751)=7,B1751,LEN(B1751)=5,B1751)</f>
        <v>#N/A</v>
      </c>
      <c r="D1751" s="4" t="e" cm="1">
        <f t="array" ref="D1751">_xlfn.IFS(ExtraçãoDados!C1751={"Direcção de Abastecimento"},REPLACE(ExtraçãoDados!C1751="{Direcção de Abastecimento}",1,25,"DA"),ExtraçãoDados!C1751={"COMISSÃO CULTURAL DE LMARINHA"},REPLACE(ExtraçãoDados!C1751={"COMISSÃO CULTURAL DE LMARINHA"},1,28,"CCM"),ExtraçãoDados!C1751={"DIRECÇÃO DE NAVIOS"},REPLACE(ExtraçãoDados!C1751={"DIRECÇÃO DE NAVIOS"},1,28,"DN"),ExtraçãoDados!C1751={"ESQUADRILHA SUBMARINOS"},REPLACE(ExtraçãoDados!C1751={"ESQUADRILHA SUBMARINOS"},1,28,"ES"),ExtraçãoDados!C1751={"COMISSÃO MARINHA"},REPLACE(ExtraçãoDados!C1751={"COMISSÃO MARINHA"},1,28,"CCM"),ExtraçãoDados!C1751={"COMISSÃO CULTURAL DE MARINHA"},REPLACE(ExtraçãoDados!C1751={"COMISSÃO CULTURAL DE MARINHA"},1,28,"CCM"),ExtraçãoDados!C1751={"CCM"},REPLACE(ExtraçãoDados!C1751={"CCM"},1,28,"CCM"),ExtraçãoDados!C1751={"DN"},REPLACE(ExtraçãoDados!C1751={"DN"},1,28,"DN"),ExtraçãoDados!C1751={"ES"},REPLACE(ExtraçãoDados!C1751={"ES"},1,28,"ES"),ExtraçãoDados!C1751={"DA"},REPLACE(ExtraçãoDados!C1751={"DA"},1,28,"DA"),ExtraçãoDados!C1751={"DE: ESQUADRILHA SUBMARINOS"},REPLACE(ExtraçãoDados!C1751={"DE: ESQUADRILHA SUBMARINOS"},1,28,"ES"),ExtraçãoDados!C1751={"DE: COMISSÃO CULTURAL DE LMARINHA"},REPLACE(ExtraçãoDados!C1751={"DE: COMISSÃO CULTURAL DE LMARINHA"},1,28,"CCM"),ExtraçãoDados!C1751={"ON"},REPLACE(ExtraçãoDados!C1751={"ON"},1,28,"DN"),ExtraçãoDados!C1751={"ESQ. SUBMARINOS"},REPLACE(ExtraçãoDados!C1751={"ESQ. SUBMARINOS"},1,28,"ES"),ExtraçãoDados!C1751={"☒ irecção de Abastecimento"},REPLACE(ExtraçãoDados!C1751={"☒ irecção de Abastecimento"},1,28,"DA"),ExtraçãoDados!C1751={"Direcã d Abtit ço e asecmeno"},REPLACE(ExtraçãoDados!C1751={"Direcã d Abtit ço e asecmeno"},1,28,"DA"),ExtraçãoDados!C1751={"Diecã d Abtit rço e asecmeno"},REPLACE(ExtraçãoDados!C1751={"Diecã d Abtit rço e asecmeno"},1,28,"DA"),ISNUMBER(SEARCH("COMISSÃO",ExtraçãoDados!C1751,1)),REPLACE(ExtraçãoDados!C1751,1,29,"CCM"),ISNUMBER(SEARCH("DN/DIL/DRT1",ExtraçãoDados!C1751,1)),REPLACE(ExtraçãoDados!C1751,1,29,"DN"),ISNUMBER(SEARCH("DIRECÇAO DE NAVIOS",ExtraçãoDados!C1751,1)),REPLACE(ExtraçãoDados!C1751,1,29,"DN"),ISNUMBER(SEARCH("ESQUADRILHA SUBMARIN",ExtraçãoDados!C1751,1)),REPLACE(ExtraçãoDados!C1751,1,29,"ES"),ISNUMBER(SEARCH("DN",ExtraçãoDados!C1751,1)),REPLACE(ExtraçãoDados!C1751,1,29,"DN"),ISNUMBER(SEARCH("DIRECÇÃO",ExtraçãoDados!C1751,1)),REPLACE(ExtraçãoDados!C1751,1,29,"DN"),ISNUMBER(SEARCH("DIRECÇA0",ExtraçãoDados!C1751,1)),REPLACE(ExtraçãoDados!C1751,1,29,"DN"),ISNUMBER(SEARCH("DIRE",ExtraçãoDados!C1751,1)),REPLACE(ExtraçãoDados!C1751,1,29,"DN"),ISNUMBER(SEARCH("ESQUADRILHA",ExtraçãoDados!C1751,1)),REPLACE(ExtraçãoDados!C1751,1,29,"ES"),ISNUMBER(SEARCH("HOSPITAL DA MARINHA",ExtraçãoDados!C1751,1)),REPLACE(ExtraçãoDados!C1751,1,29,"HM"),ISNUMBER(SEARCH("HOSPITAL",ExtraçãoDados!C1751,1)),REPLACE(ExtraçãoDados!C1751,1,29,"HM"),ISNUMBER(SEARCH("HM",ExtraçãoDados!C1751,1)),REPLACE(ExtraçãoDados!C1751,1,29,"HM"),ISNUMBER(SEARCH("SECÇÃO DE APÓSITOS",ExtraçãoDados!C1751,1)),REPLACE(ExtraçãoDados!C1751,1,29,"HM"))</f>
        <v>#N/A</v>
      </c>
      <c r="E1751" s="4" t="e" cm="1">
        <f t="array" ref="E1751">_xlfn.IFS(LEN(ExtraçãoDados!B1751)=7,YEAR(ExtraçãoDados!D1751),LEN(ExtraçãoDados!B1751)=10,RIGHT(ExtraçãoDados!B1751,4),LEN(ExtraçãoDados!B1751)=9,YEAR(ExtraçãoDados!D1751),LEN(ExtraçãoDados!B1751)=8,YEAR(ExtraçãoDados!D1751),LEN(ExtraçãoDados!B1751)&gt;7,YEAR(ExtraçãoDados!D1751),LEN(ExtraçãoDados!B1751)&gt;5,YEAR(ExtraçãoDados!D1751),LEN(ExtraçãoDados!B1751)&gt;4,YEAR(ExtraçãoDados!D1751))</f>
        <v>#N/A</v>
      </c>
      <c r="F1751" s="4">
        <f>ExtraçãoDados!E1751</f>
        <v>0</v>
      </c>
    </row>
    <row r="1752" spans="1:6" x14ac:dyDescent="0.25">
      <c r="A1752" s="4">
        <f>ExtraçãoDados!A1752</f>
        <v>0</v>
      </c>
      <c r="B1752" s="4" t="str" cm="1">
        <f t="array" ref="B1752">_xlfn.IFS(LEN(ExtraçãoDados!B1752)=12,LEFT(ExtraçãoDados!B1752,3),LEN(ExtraçãoDados!B1752)=10,LEFT(ExtraçãoDados!B1752,5),LEN(ExtraçãoDados!B1752)&gt;19,0,LEN(ExtraçãoDados!B1752)=9,LEFT(ExtraçãoDados!B1752,4),LEN(ExtraçãoDados!B1752)=6,LEFT(ExtraçãoDados!B1752,3),LEN(ExtraçãoDados!B1752)&lt;5,LEFT(ExtraçãoDados!B1752,3),LEN(ExtraçãoDados!B1752)=8,LEFT(ExtraçãoDados!B1752,3),LEN(ExtraçãoDados!B1752)=5,LEFT(ExtraçãoDados!B1752,5),LEN(ExtraçãoDados!B1752)=11,LEFT(ExtraçãoDados!B1752,5),LEN(ExtraçãoDados!B1752)=7,RIGHT(ExtraçãoDados!B1752,6))</f>
        <v/>
      </c>
      <c r="C1752" s="4" t="e" cm="1">
        <f t="array" ref="C1752">_xlfn.IFS(LEN(B1752)=1,"ERRO",LEN(B1752)=2,_xlfn.CONCAT("000",B1752),LEN(B1752)=3,_xlfn.CONCAT("00",B1752),LEN(B1752)=4,_xlfn.CONCAT("0",B1752),LEN(B1752)=6,B1752,LEN(B1752)=7,B1752,LEN(B1752)=5,B1752)</f>
        <v>#N/A</v>
      </c>
      <c r="D1752" s="4" t="e" cm="1">
        <f t="array" ref="D1752">_xlfn.IFS(ExtraçãoDados!C1752={"Direcção de Abastecimento"},REPLACE(ExtraçãoDados!C1752="{Direcção de Abastecimento}",1,25,"DA"),ExtraçãoDados!C1752={"COMISSÃO CULTURAL DE LMARINHA"},REPLACE(ExtraçãoDados!C1752={"COMISSÃO CULTURAL DE LMARINHA"},1,28,"CCM"),ExtraçãoDados!C1752={"DIRECÇÃO DE NAVIOS"},REPLACE(ExtraçãoDados!C1752={"DIRECÇÃO DE NAVIOS"},1,28,"DN"),ExtraçãoDados!C1752={"ESQUADRILHA SUBMARINOS"},REPLACE(ExtraçãoDados!C1752={"ESQUADRILHA SUBMARINOS"},1,28,"ES"),ExtraçãoDados!C1752={"COMISSÃO MARINHA"},REPLACE(ExtraçãoDados!C1752={"COMISSÃO MARINHA"},1,28,"CCM"),ExtraçãoDados!C1752={"COMISSÃO CULTURAL DE MARINHA"},REPLACE(ExtraçãoDados!C1752={"COMISSÃO CULTURAL DE MARINHA"},1,28,"CCM"),ExtraçãoDados!C1752={"CCM"},REPLACE(ExtraçãoDados!C1752={"CCM"},1,28,"CCM"),ExtraçãoDados!C1752={"DN"},REPLACE(ExtraçãoDados!C1752={"DN"},1,28,"DN"),ExtraçãoDados!C1752={"ES"},REPLACE(ExtraçãoDados!C1752={"ES"},1,28,"ES"),ExtraçãoDados!C1752={"DA"},REPLACE(ExtraçãoDados!C1752={"DA"},1,28,"DA"),ExtraçãoDados!C1752={"DE: ESQUADRILHA SUBMARINOS"},REPLACE(ExtraçãoDados!C1752={"DE: ESQUADRILHA SUBMARINOS"},1,28,"ES"),ExtraçãoDados!C1752={"DE: COMISSÃO CULTURAL DE LMARINHA"},REPLACE(ExtraçãoDados!C1752={"DE: COMISSÃO CULTURAL DE LMARINHA"},1,28,"CCM"),ExtraçãoDados!C1752={"ON"},REPLACE(ExtraçãoDados!C1752={"ON"},1,28,"DN"),ExtraçãoDados!C1752={"ESQ. SUBMARINOS"},REPLACE(ExtraçãoDados!C1752={"ESQ. SUBMARINOS"},1,28,"ES"),ExtraçãoDados!C1752={"☒ irecção de Abastecimento"},REPLACE(ExtraçãoDados!C1752={"☒ irecção de Abastecimento"},1,28,"DA"),ExtraçãoDados!C1752={"Direcã d Abtit ço e asecmeno"},REPLACE(ExtraçãoDados!C1752={"Direcã d Abtit ço e asecmeno"},1,28,"DA"),ExtraçãoDados!C1752={"Diecã d Abtit rço e asecmeno"},REPLACE(ExtraçãoDados!C1752={"Diecã d Abtit rço e asecmeno"},1,28,"DA"),ISNUMBER(SEARCH("COMISSÃO",ExtraçãoDados!C1752,1)),REPLACE(ExtraçãoDados!C1752,1,29,"CCM"),ISNUMBER(SEARCH("DN/DIL/DRT1",ExtraçãoDados!C1752,1)),REPLACE(ExtraçãoDados!C1752,1,29,"DN"),ISNUMBER(SEARCH("DIRECÇAO DE NAVIOS",ExtraçãoDados!C1752,1)),REPLACE(ExtraçãoDados!C1752,1,29,"DN"),ISNUMBER(SEARCH("ESQUADRILHA SUBMARIN",ExtraçãoDados!C1752,1)),REPLACE(ExtraçãoDados!C1752,1,29,"ES"),ISNUMBER(SEARCH("DN",ExtraçãoDados!C1752,1)),REPLACE(ExtraçãoDados!C1752,1,29,"DN"),ISNUMBER(SEARCH("DIRECÇÃO",ExtraçãoDados!C1752,1)),REPLACE(ExtraçãoDados!C1752,1,29,"DN"),ISNUMBER(SEARCH("DIRECÇA0",ExtraçãoDados!C1752,1)),REPLACE(ExtraçãoDados!C1752,1,29,"DN"),ISNUMBER(SEARCH("DIRE",ExtraçãoDados!C1752,1)),REPLACE(ExtraçãoDados!C1752,1,29,"DN"),ISNUMBER(SEARCH("ESQUADRILHA",ExtraçãoDados!C1752,1)),REPLACE(ExtraçãoDados!C1752,1,29,"ES"),ISNUMBER(SEARCH("HOSPITAL DA MARINHA",ExtraçãoDados!C1752,1)),REPLACE(ExtraçãoDados!C1752,1,29,"HM"),ISNUMBER(SEARCH("HOSPITAL",ExtraçãoDados!C1752,1)),REPLACE(ExtraçãoDados!C1752,1,29,"HM"),ISNUMBER(SEARCH("HM",ExtraçãoDados!C1752,1)),REPLACE(ExtraçãoDados!C1752,1,29,"HM"),ISNUMBER(SEARCH("SECÇÃO DE APÓSITOS",ExtraçãoDados!C1752,1)),REPLACE(ExtraçãoDados!C1752,1,29,"HM"))</f>
        <v>#N/A</v>
      </c>
      <c r="E1752" s="4" t="e" cm="1">
        <f t="array" ref="E1752">_xlfn.IFS(LEN(ExtraçãoDados!B1752)=7,YEAR(ExtraçãoDados!D1752),LEN(ExtraçãoDados!B1752)=10,RIGHT(ExtraçãoDados!B1752,4),LEN(ExtraçãoDados!B1752)=9,YEAR(ExtraçãoDados!D1752),LEN(ExtraçãoDados!B1752)=8,YEAR(ExtraçãoDados!D1752),LEN(ExtraçãoDados!B1752)&gt;7,YEAR(ExtraçãoDados!D1752),LEN(ExtraçãoDados!B1752)&gt;5,YEAR(ExtraçãoDados!D1752),LEN(ExtraçãoDados!B1752)&gt;4,YEAR(ExtraçãoDados!D1752))</f>
        <v>#N/A</v>
      </c>
      <c r="F1752" s="4">
        <f>ExtraçãoDados!E1752</f>
        <v>0</v>
      </c>
    </row>
    <row r="1753" spans="1:6" x14ac:dyDescent="0.25">
      <c r="A1753" s="4">
        <f>ExtraçãoDados!A1753</f>
        <v>0</v>
      </c>
      <c r="B1753" s="4" t="str" cm="1">
        <f t="array" ref="B1753">_xlfn.IFS(LEN(ExtraçãoDados!B1753)=12,LEFT(ExtraçãoDados!B1753,3),LEN(ExtraçãoDados!B1753)=10,LEFT(ExtraçãoDados!B1753,5),LEN(ExtraçãoDados!B1753)&gt;19,0,LEN(ExtraçãoDados!B1753)=9,LEFT(ExtraçãoDados!B1753,4),LEN(ExtraçãoDados!B1753)=6,LEFT(ExtraçãoDados!B1753,3),LEN(ExtraçãoDados!B1753)&lt;5,LEFT(ExtraçãoDados!B1753,3),LEN(ExtraçãoDados!B1753)=8,LEFT(ExtraçãoDados!B1753,3),LEN(ExtraçãoDados!B1753)=5,LEFT(ExtraçãoDados!B1753,5),LEN(ExtraçãoDados!B1753)=11,LEFT(ExtraçãoDados!B1753,5),LEN(ExtraçãoDados!B1753)=7,RIGHT(ExtraçãoDados!B1753,6))</f>
        <v/>
      </c>
      <c r="C1753" s="4" t="e" cm="1">
        <f t="array" ref="C1753">_xlfn.IFS(LEN(B1753)=1,"ERRO",LEN(B1753)=2,_xlfn.CONCAT("000",B1753),LEN(B1753)=3,_xlfn.CONCAT("00",B1753),LEN(B1753)=4,_xlfn.CONCAT("0",B1753),LEN(B1753)=6,B1753,LEN(B1753)=7,B1753,LEN(B1753)=5,B1753)</f>
        <v>#N/A</v>
      </c>
      <c r="D1753" s="4" t="e" cm="1">
        <f t="array" ref="D1753">_xlfn.IFS(ExtraçãoDados!C1753={"Direcção de Abastecimento"},REPLACE(ExtraçãoDados!C1753="{Direcção de Abastecimento}",1,25,"DA"),ExtraçãoDados!C1753={"COMISSÃO CULTURAL DE LMARINHA"},REPLACE(ExtraçãoDados!C1753={"COMISSÃO CULTURAL DE LMARINHA"},1,28,"CCM"),ExtraçãoDados!C1753={"DIRECÇÃO DE NAVIOS"},REPLACE(ExtraçãoDados!C1753={"DIRECÇÃO DE NAVIOS"},1,28,"DN"),ExtraçãoDados!C1753={"ESQUADRILHA SUBMARINOS"},REPLACE(ExtraçãoDados!C1753={"ESQUADRILHA SUBMARINOS"},1,28,"ES"),ExtraçãoDados!C1753={"COMISSÃO MARINHA"},REPLACE(ExtraçãoDados!C1753={"COMISSÃO MARINHA"},1,28,"CCM"),ExtraçãoDados!C1753={"COMISSÃO CULTURAL DE MARINHA"},REPLACE(ExtraçãoDados!C1753={"COMISSÃO CULTURAL DE MARINHA"},1,28,"CCM"),ExtraçãoDados!C1753={"CCM"},REPLACE(ExtraçãoDados!C1753={"CCM"},1,28,"CCM"),ExtraçãoDados!C1753={"DN"},REPLACE(ExtraçãoDados!C1753={"DN"},1,28,"DN"),ExtraçãoDados!C1753={"ES"},REPLACE(ExtraçãoDados!C1753={"ES"},1,28,"ES"),ExtraçãoDados!C1753={"DA"},REPLACE(ExtraçãoDados!C1753={"DA"},1,28,"DA"),ExtraçãoDados!C1753={"DE: ESQUADRILHA SUBMARINOS"},REPLACE(ExtraçãoDados!C1753={"DE: ESQUADRILHA SUBMARINOS"},1,28,"ES"),ExtraçãoDados!C1753={"DE: COMISSÃO CULTURAL DE LMARINHA"},REPLACE(ExtraçãoDados!C1753={"DE: COMISSÃO CULTURAL DE LMARINHA"},1,28,"CCM"),ExtraçãoDados!C1753={"ON"},REPLACE(ExtraçãoDados!C1753={"ON"},1,28,"DN"),ExtraçãoDados!C1753={"ESQ. SUBMARINOS"},REPLACE(ExtraçãoDados!C1753={"ESQ. SUBMARINOS"},1,28,"ES"),ExtraçãoDados!C1753={"☒ irecção de Abastecimento"},REPLACE(ExtraçãoDados!C1753={"☒ irecção de Abastecimento"},1,28,"DA"),ExtraçãoDados!C1753={"Direcã d Abtit ço e asecmeno"},REPLACE(ExtraçãoDados!C1753={"Direcã d Abtit ço e asecmeno"},1,28,"DA"),ExtraçãoDados!C1753={"Diecã d Abtit rço e asecmeno"},REPLACE(ExtraçãoDados!C1753={"Diecã d Abtit rço e asecmeno"},1,28,"DA"),ISNUMBER(SEARCH("COMISSÃO",ExtraçãoDados!C1753,1)),REPLACE(ExtraçãoDados!C1753,1,29,"CCM"),ISNUMBER(SEARCH("DN/DIL/DRT1",ExtraçãoDados!C1753,1)),REPLACE(ExtraçãoDados!C1753,1,29,"DN"),ISNUMBER(SEARCH("DIRECÇAO DE NAVIOS",ExtraçãoDados!C1753,1)),REPLACE(ExtraçãoDados!C1753,1,29,"DN"),ISNUMBER(SEARCH("ESQUADRILHA SUBMARIN",ExtraçãoDados!C1753,1)),REPLACE(ExtraçãoDados!C1753,1,29,"ES"),ISNUMBER(SEARCH("DN",ExtraçãoDados!C1753,1)),REPLACE(ExtraçãoDados!C1753,1,29,"DN"),ISNUMBER(SEARCH("DIRECÇÃO",ExtraçãoDados!C1753,1)),REPLACE(ExtraçãoDados!C1753,1,29,"DN"),ISNUMBER(SEARCH("DIRECÇA0",ExtraçãoDados!C1753,1)),REPLACE(ExtraçãoDados!C1753,1,29,"DN"),ISNUMBER(SEARCH("DIRE",ExtraçãoDados!C1753,1)),REPLACE(ExtraçãoDados!C1753,1,29,"DN"),ISNUMBER(SEARCH("ESQUADRILHA",ExtraçãoDados!C1753,1)),REPLACE(ExtraçãoDados!C1753,1,29,"ES"),ISNUMBER(SEARCH("HOSPITAL DA MARINHA",ExtraçãoDados!C1753,1)),REPLACE(ExtraçãoDados!C1753,1,29,"HM"),ISNUMBER(SEARCH("HOSPITAL",ExtraçãoDados!C1753,1)),REPLACE(ExtraçãoDados!C1753,1,29,"HM"),ISNUMBER(SEARCH("HM",ExtraçãoDados!C1753,1)),REPLACE(ExtraçãoDados!C1753,1,29,"HM"),ISNUMBER(SEARCH("SECÇÃO DE APÓSITOS",ExtraçãoDados!C1753,1)),REPLACE(ExtraçãoDados!C1753,1,29,"HM"))</f>
        <v>#N/A</v>
      </c>
      <c r="E1753" s="4" t="e" cm="1">
        <f t="array" ref="E1753">_xlfn.IFS(LEN(ExtraçãoDados!B1753)=7,YEAR(ExtraçãoDados!D1753),LEN(ExtraçãoDados!B1753)=10,RIGHT(ExtraçãoDados!B1753,4),LEN(ExtraçãoDados!B1753)=9,YEAR(ExtraçãoDados!D1753),LEN(ExtraçãoDados!B1753)=8,YEAR(ExtraçãoDados!D1753),LEN(ExtraçãoDados!B1753)&gt;7,YEAR(ExtraçãoDados!D1753),LEN(ExtraçãoDados!B1753)&gt;5,YEAR(ExtraçãoDados!D1753),LEN(ExtraçãoDados!B1753)&gt;4,YEAR(ExtraçãoDados!D1753))</f>
        <v>#N/A</v>
      </c>
      <c r="F1753" s="4">
        <f>ExtraçãoDados!E1753</f>
        <v>0</v>
      </c>
    </row>
    <row r="1754" spans="1:6" x14ac:dyDescent="0.25">
      <c r="A1754" s="4">
        <f>ExtraçãoDados!A1754</f>
        <v>0</v>
      </c>
      <c r="B1754" s="4" t="str" cm="1">
        <f t="array" ref="B1754">_xlfn.IFS(LEN(ExtraçãoDados!B1754)=12,LEFT(ExtraçãoDados!B1754,3),LEN(ExtraçãoDados!B1754)=10,LEFT(ExtraçãoDados!B1754,5),LEN(ExtraçãoDados!B1754)&gt;19,0,LEN(ExtraçãoDados!B1754)=9,LEFT(ExtraçãoDados!B1754,4),LEN(ExtraçãoDados!B1754)=6,LEFT(ExtraçãoDados!B1754,3),LEN(ExtraçãoDados!B1754)&lt;5,LEFT(ExtraçãoDados!B1754,3),LEN(ExtraçãoDados!B1754)=8,LEFT(ExtraçãoDados!B1754,3),LEN(ExtraçãoDados!B1754)=5,LEFT(ExtraçãoDados!B1754,5),LEN(ExtraçãoDados!B1754)=11,LEFT(ExtraçãoDados!B1754,5),LEN(ExtraçãoDados!B1754)=7,RIGHT(ExtraçãoDados!B1754,6))</f>
        <v/>
      </c>
      <c r="C1754" s="4" t="e" cm="1">
        <f t="array" ref="C1754">_xlfn.IFS(LEN(B1754)=1,"ERRO",LEN(B1754)=2,_xlfn.CONCAT("000",B1754),LEN(B1754)=3,_xlfn.CONCAT("00",B1754),LEN(B1754)=4,_xlfn.CONCAT("0",B1754),LEN(B1754)=6,B1754,LEN(B1754)=7,B1754,LEN(B1754)=5,B1754)</f>
        <v>#N/A</v>
      </c>
      <c r="D1754" s="4" t="e" cm="1">
        <f t="array" ref="D1754">_xlfn.IFS(ExtraçãoDados!C1754={"Direcção de Abastecimento"},REPLACE(ExtraçãoDados!C1754="{Direcção de Abastecimento}",1,25,"DA"),ExtraçãoDados!C1754={"COMISSÃO CULTURAL DE LMARINHA"},REPLACE(ExtraçãoDados!C1754={"COMISSÃO CULTURAL DE LMARINHA"},1,28,"CCM"),ExtraçãoDados!C1754={"DIRECÇÃO DE NAVIOS"},REPLACE(ExtraçãoDados!C1754={"DIRECÇÃO DE NAVIOS"},1,28,"DN"),ExtraçãoDados!C1754={"ESQUADRILHA SUBMARINOS"},REPLACE(ExtraçãoDados!C1754={"ESQUADRILHA SUBMARINOS"},1,28,"ES"),ExtraçãoDados!C1754={"COMISSÃO MARINHA"},REPLACE(ExtraçãoDados!C1754={"COMISSÃO MARINHA"},1,28,"CCM"),ExtraçãoDados!C1754={"COMISSÃO CULTURAL DE MARINHA"},REPLACE(ExtraçãoDados!C1754={"COMISSÃO CULTURAL DE MARINHA"},1,28,"CCM"),ExtraçãoDados!C1754={"CCM"},REPLACE(ExtraçãoDados!C1754={"CCM"},1,28,"CCM"),ExtraçãoDados!C1754={"DN"},REPLACE(ExtraçãoDados!C1754={"DN"},1,28,"DN"),ExtraçãoDados!C1754={"ES"},REPLACE(ExtraçãoDados!C1754={"ES"},1,28,"ES"),ExtraçãoDados!C1754={"DA"},REPLACE(ExtraçãoDados!C1754={"DA"},1,28,"DA"),ExtraçãoDados!C1754={"DE: ESQUADRILHA SUBMARINOS"},REPLACE(ExtraçãoDados!C1754={"DE: ESQUADRILHA SUBMARINOS"},1,28,"ES"),ExtraçãoDados!C1754={"DE: COMISSÃO CULTURAL DE LMARINHA"},REPLACE(ExtraçãoDados!C1754={"DE: COMISSÃO CULTURAL DE LMARINHA"},1,28,"CCM"),ExtraçãoDados!C1754={"ON"},REPLACE(ExtraçãoDados!C1754={"ON"},1,28,"DN"),ExtraçãoDados!C1754={"ESQ. SUBMARINOS"},REPLACE(ExtraçãoDados!C1754={"ESQ. SUBMARINOS"},1,28,"ES"),ExtraçãoDados!C1754={"☒ irecção de Abastecimento"},REPLACE(ExtraçãoDados!C1754={"☒ irecção de Abastecimento"},1,28,"DA"),ExtraçãoDados!C1754={"Direcã d Abtit ço e asecmeno"},REPLACE(ExtraçãoDados!C1754={"Direcã d Abtit ço e asecmeno"},1,28,"DA"),ExtraçãoDados!C1754={"Diecã d Abtit rço e asecmeno"},REPLACE(ExtraçãoDados!C1754={"Diecã d Abtit rço e asecmeno"},1,28,"DA"),ISNUMBER(SEARCH("COMISSÃO",ExtraçãoDados!C1754,1)),REPLACE(ExtraçãoDados!C1754,1,29,"CCM"),ISNUMBER(SEARCH("DN/DIL/DRT1",ExtraçãoDados!C1754,1)),REPLACE(ExtraçãoDados!C1754,1,29,"DN"),ISNUMBER(SEARCH("DIRECÇAO DE NAVIOS",ExtraçãoDados!C1754,1)),REPLACE(ExtraçãoDados!C1754,1,29,"DN"),ISNUMBER(SEARCH("ESQUADRILHA SUBMARIN",ExtraçãoDados!C1754,1)),REPLACE(ExtraçãoDados!C1754,1,29,"ES"),ISNUMBER(SEARCH("DN",ExtraçãoDados!C1754,1)),REPLACE(ExtraçãoDados!C1754,1,29,"DN"),ISNUMBER(SEARCH("DIRECÇÃO",ExtraçãoDados!C1754,1)),REPLACE(ExtraçãoDados!C1754,1,29,"DN"),ISNUMBER(SEARCH("DIRECÇA0",ExtraçãoDados!C1754,1)),REPLACE(ExtraçãoDados!C1754,1,29,"DN"),ISNUMBER(SEARCH("DIRE",ExtraçãoDados!C1754,1)),REPLACE(ExtraçãoDados!C1754,1,29,"DN"),ISNUMBER(SEARCH("ESQUADRILHA",ExtraçãoDados!C1754,1)),REPLACE(ExtraçãoDados!C1754,1,29,"ES"),ISNUMBER(SEARCH("HOSPITAL DA MARINHA",ExtraçãoDados!C1754,1)),REPLACE(ExtraçãoDados!C1754,1,29,"HM"),ISNUMBER(SEARCH("HOSPITAL",ExtraçãoDados!C1754,1)),REPLACE(ExtraçãoDados!C1754,1,29,"HM"),ISNUMBER(SEARCH("HM",ExtraçãoDados!C1754,1)),REPLACE(ExtraçãoDados!C1754,1,29,"HM"),ISNUMBER(SEARCH("SECÇÃO DE APÓSITOS",ExtraçãoDados!C1754,1)),REPLACE(ExtraçãoDados!C1754,1,29,"HM"))</f>
        <v>#N/A</v>
      </c>
      <c r="E1754" s="4" t="e" cm="1">
        <f t="array" ref="E1754">_xlfn.IFS(LEN(ExtraçãoDados!B1754)=7,YEAR(ExtraçãoDados!D1754),LEN(ExtraçãoDados!B1754)=10,RIGHT(ExtraçãoDados!B1754,4),LEN(ExtraçãoDados!B1754)=9,YEAR(ExtraçãoDados!D1754),LEN(ExtraçãoDados!B1754)=8,YEAR(ExtraçãoDados!D1754),LEN(ExtraçãoDados!B1754)&gt;7,YEAR(ExtraçãoDados!D1754),LEN(ExtraçãoDados!B1754)&gt;5,YEAR(ExtraçãoDados!D1754),LEN(ExtraçãoDados!B1754)&gt;4,YEAR(ExtraçãoDados!D1754))</f>
        <v>#N/A</v>
      </c>
      <c r="F1754" s="4">
        <f>ExtraçãoDados!E1754</f>
        <v>0</v>
      </c>
    </row>
    <row r="1755" spans="1:6" x14ac:dyDescent="0.25">
      <c r="A1755" s="4">
        <f>ExtraçãoDados!A1755</f>
        <v>0</v>
      </c>
      <c r="B1755" s="4" t="str" cm="1">
        <f t="array" ref="B1755">_xlfn.IFS(LEN(ExtraçãoDados!B1755)=12,LEFT(ExtraçãoDados!B1755,3),LEN(ExtraçãoDados!B1755)=10,LEFT(ExtraçãoDados!B1755,5),LEN(ExtraçãoDados!B1755)&gt;19,0,LEN(ExtraçãoDados!B1755)=9,LEFT(ExtraçãoDados!B1755,4),LEN(ExtraçãoDados!B1755)=6,LEFT(ExtraçãoDados!B1755,3),LEN(ExtraçãoDados!B1755)&lt;5,LEFT(ExtraçãoDados!B1755,3),LEN(ExtraçãoDados!B1755)=8,LEFT(ExtraçãoDados!B1755,3),LEN(ExtraçãoDados!B1755)=5,LEFT(ExtraçãoDados!B1755,5),LEN(ExtraçãoDados!B1755)=11,LEFT(ExtraçãoDados!B1755,5),LEN(ExtraçãoDados!B1755)=7,RIGHT(ExtraçãoDados!B1755,6))</f>
        <v/>
      </c>
      <c r="C1755" s="4" t="e" cm="1">
        <f t="array" ref="C1755">_xlfn.IFS(LEN(B1755)=1,"ERRO",LEN(B1755)=2,_xlfn.CONCAT("000",B1755),LEN(B1755)=3,_xlfn.CONCAT("00",B1755),LEN(B1755)=4,_xlfn.CONCAT("0",B1755),LEN(B1755)=6,B1755,LEN(B1755)=7,B1755,LEN(B1755)=5,B1755)</f>
        <v>#N/A</v>
      </c>
      <c r="D1755" s="4" t="e" cm="1">
        <f t="array" ref="D1755">_xlfn.IFS(ExtraçãoDados!C1755={"Direcção de Abastecimento"},REPLACE(ExtraçãoDados!C1755="{Direcção de Abastecimento}",1,25,"DA"),ExtraçãoDados!C1755={"COMISSÃO CULTURAL DE LMARINHA"},REPLACE(ExtraçãoDados!C1755={"COMISSÃO CULTURAL DE LMARINHA"},1,28,"CCM"),ExtraçãoDados!C1755={"DIRECÇÃO DE NAVIOS"},REPLACE(ExtraçãoDados!C1755={"DIRECÇÃO DE NAVIOS"},1,28,"DN"),ExtraçãoDados!C1755={"ESQUADRILHA SUBMARINOS"},REPLACE(ExtraçãoDados!C1755={"ESQUADRILHA SUBMARINOS"},1,28,"ES"),ExtraçãoDados!C1755={"COMISSÃO MARINHA"},REPLACE(ExtraçãoDados!C1755={"COMISSÃO MARINHA"},1,28,"CCM"),ExtraçãoDados!C1755={"COMISSÃO CULTURAL DE MARINHA"},REPLACE(ExtraçãoDados!C1755={"COMISSÃO CULTURAL DE MARINHA"},1,28,"CCM"),ExtraçãoDados!C1755={"CCM"},REPLACE(ExtraçãoDados!C1755={"CCM"},1,28,"CCM"),ExtraçãoDados!C1755={"DN"},REPLACE(ExtraçãoDados!C1755={"DN"},1,28,"DN"),ExtraçãoDados!C1755={"ES"},REPLACE(ExtraçãoDados!C1755={"ES"},1,28,"ES"),ExtraçãoDados!C1755={"DA"},REPLACE(ExtraçãoDados!C1755={"DA"},1,28,"DA"),ExtraçãoDados!C1755={"DE: ESQUADRILHA SUBMARINOS"},REPLACE(ExtraçãoDados!C1755={"DE: ESQUADRILHA SUBMARINOS"},1,28,"ES"),ExtraçãoDados!C1755={"DE: COMISSÃO CULTURAL DE LMARINHA"},REPLACE(ExtraçãoDados!C1755={"DE: COMISSÃO CULTURAL DE LMARINHA"},1,28,"CCM"),ExtraçãoDados!C1755={"ON"},REPLACE(ExtraçãoDados!C1755={"ON"},1,28,"DN"),ExtraçãoDados!C1755={"ESQ. SUBMARINOS"},REPLACE(ExtraçãoDados!C1755={"ESQ. SUBMARINOS"},1,28,"ES"),ExtraçãoDados!C1755={"☒ irecção de Abastecimento"},REPLACE(ExtraçãoDados!C1755={"☒ irecção de Abastecimento"},1,28,"DA"),ExtraçãoDados!C1755={"Direcã d Abtit ço e asecmeno"},REPLACE(ExtraçãoDados!C1755={"Direcã d Abtit ço e asecmeno"},1,28,"DA"),ExtraçãoDados!C1755={"Diecã d Abtit rço e asecmeno"},REPLACE(ExtraçãoDados!C1755={"Diecã d Abtit rço e asecmeno"},1,28,"DA"),ISNUMBER(SEARCH("COMISSÃO",ExtraçãoDados!C1755,1)),REPLACE(ExtraçãoDados!C1755,1,29,"CCM"),ISNUMBER(SEARCH("DN/DIL/DRT1",ExtraçãoDados!C1755,1)),REPLACE(ExtraçãoDados!C1755,1,29,"DN"),ISNUMBER(SEARCH("DIRECÇAO DE NAVIOS",ExtraçãoDados!C1755,1)),REPLACE(ExtraçãoDados!C1755,1,29,"DN"),ISNUMBER(SEARCH("ESQUADRILHA SUBMARIN",ExtraçãoDados!C1755,1)),REPLACE(ExtraçãoDados!C1755,1,29,"ES"),ISNUMBER(SEARCH("DN",ExtraçãoDados!C1755,1)),REPLACE(ExtraçãoDados!C1755,1,29,"DN"),ISNUMBER(SEARCH("DIRECÇÃO",ExtraçãoDados!C1755,1)),REPLACE(ExtraçãoDados!C1755,1,29,"DN"),ISNUMBER(SEARCH("DIRECÇA0",ExtraçãoDados!C1755,1)),REPLACE(ExtraçãoDados!C1755,1,29,"DN"),ISNUMBER(SEARCH("DIRE",ExtraçãoDados!C1755,1)),REPLACE(ExtraçãoDados!C1755,1,29,"DN"),ISNUMBER(SEARCH("ESQUADRILHA",ExtraçãoDados!C1755,1)),REPLACE(ExtraçãoDados!C1755,1,29,"ES"),ISNUMBER(SEARCH("HOSPITAL DA MARINHA",ExtraçãoDados!C1755,1)),REPLACE(ExtraçãoDados!C1755,1,29,"HM"),ISNUMBER(SEARCH("HOSPITAL",ExtraçãoDados!C1755,1)),REPLACE(ExtraçãoDados!C1755,1,29,"HM"),ISNUMBER(SEARCH("HM",ExtraçãoDados!C1755,1)),REPLACE(ExtraçãoDados!C1755,1,29,"HM"),ISNUMBER(SEARCH("SECÇÃO DE APÓSITOS",ExtraçãoDados!C1755,1)),REPLACE(ExtraçãoDados!C1755,1,29,"HM"))</f>
        <v>#N/A</v>
      </c>
      <c r="E1755" s="4" t="e" cm="1">
        <f t="array" ref="E1755">_xlfn.IFS(LEN(ExtraçãoDados!B1755)=7,YEAR(ExtraçãoDados!D1755),LEN(ExtraçãoDados!B1755)=10,RIGHT(ExtraçãoDados!B1755,4),LEN(ExtraçãoDados!B1755)=9,YEAR(ExtraçãoDados!D1755),LEN(ExtraçãoDados!B1755)=8,YEAR(ExtraçãoDados!D1755),LEN(ExtraçãoDados!B1755)&gt;7,YEAR(ExtraçãoDados!D1755),LEN(ExtraçãoDados!B1755)&gt;5,YEAR(ExtraçãoDados!D1755),LEN(ExtraçãoDados!B1755)&gt;4,YEAR(ExtraçãoDados!D1755))</f>
        <v>#N/A</v>
      </c>
      <c r="F1755" s="4">
        <f>ExtraçãoDados!E1755</f>
        <v>0</v>
      </c>
    </row>
    <row r="1756" spans="1:6" x14ac:dyDescent="0.25">
      <c r="A1756" s="4">
        <f>ExtraçãoDados!A1756</f>
        <v>0</v>
      </c>
      <c r="B1756" s="4" t="str" cm="1">
        <f t="array" ref="B1756">_xlfn.IFS(LEN(ExtraçãoDados!B1756)=12,LEFT(ExtraçãoDados!B1756,3),LEN(ExtraçãoDados!B1756)=10,LEFT(ExtraçãoDados!B1756,5),LEN(ExtraçãoDados!B1756)&gt;19,0,LEN(ExtraçãoDados!B1756)=9,LEFT(ExtraçãoDados!B1756,4),LEN(ExtraçãoDados!B1756)=6,LEFT(ExtraçãoDados!B1756,3),LEN(ExtraçãoDados!B1756)&lt;5,LEFT(ExtraçãoDados!B1756,3),LEN(ExtraçãoDados!B1756)=8,LEFT(ExtraçãoDados!B1756,3),LEN(ExtraçãoDados!B1756)=5,LEFT(ExtraçãoDados!B1756,5),LEN(ExtraçãoDados!B1756)=11,LEFT(ExtraçãoDados!B1756,5),LEN(ExtraçãoDados!B1756)=7,RIGHT(ExtraçãoDados!B1756,6))</f>
        <v/>
      </c>
      <c r="C1756" s="4" t="e" cm="1">
        <f t="array" ref="C1756">_xlfn.IFS(LEN(B1756)=1,"ERRO",LEN(B1756)=2,_xlfn.CONCAT("000",B1756),LEN(B1756)=3,_xlfn.CONCAT("00",B1756),LEN(B1756)=4,_xlfn.CONCAT("0",B1756),LEN(B1756)=6,B1756,LEN(B1756)=7,B1756,LEN(B1756)=5,B1756)</f>
        <v>#N/A</v>
      </c>
      <c r="D1756" s="4" t="e" cm="1">
        <f t="array" ref="D1756">_xlfn.IFS(ExtraçãoDados!C1756={"Direcção de Abastecimento"},REPLACE(ExtraçãoDados!C1756="{Direcção de Abastecimento}",1,25,"DA"),ExtraçãoDados!C1756={"COMISSÃO CULTURAL DE LMARINHA"},REPLACE(ExtraçãoDados!C1756={"COMISSÃO CULTURAL DE LMARINHA"},1,28,"CCM"),ExtraçãoDados!C1756={"DIRECÇÃO DE NAVIOS"},REPLACE(ExtraçãoDados!C1756={"DIRECÇÃO DE NAVIOS"},1,28,"DN"),ExtraçãoDados!C1756={"ESQUADRILHA SUBMARINOS"},REPLACE(ExtraçãoDados!C1756={"ESQUADRILHA SUBMARINOS"},1,28,"ES"),ExtraçãoDados!C1756={"COMISSÃO MARINHA"},REPLACE(ExtraçãoDados!C1756={"COMISSÃO MARINHA"},1,28,"CCM"),ExtraçãoDados!C1756={"COMISSÃO CULTURAL DE MARINHA"},REPLACE(ExtraçãoDados!C1756={"COMISSÃO CULTURAL DE MARINHA"},1,28,"CCM"),ExtraçãoDados!C1756={"CCM"},REPLACE(ExtraçãoDados!C1756={"CCM"},1,28,"CCM"),ExtraçãoDados!C1756={"DN"},REPLACE(ExtraçãoDados!C1756={"DN"},1,28,"DN"),ExtraçãoDados!C1756={"ES"},REPLACE(ExtraçãoDados!C1756={"ES"},1,28,"ES"),ExtraçãoDados!C1756={"DA"},REPLACE(ExtraçãoDados!C1756={"DA"},1,28,"DA"),ExtraçãoDados!C1756={"DE: ESQUADRILHA SUBMARINOS"},REPLACE(ExtraçãoDados!C1756={"DE: ESQUADRILHA SUBMARINOS"},1,28,"ES"),ExtraçãoDados!C1756={"DE: COMISSÃO CULTURAL DE LMARINHA"},REPLACE(ExtraçãoDados!C1756={"DE: COMISSÃO CULTURAL DE LMARINHA"},1,28,"CCM"),ExtraçãoDados!C1756={"ON"},REPLACE(ExtraçãoDados!C1756={"ON"},1,28,"DN"),ExtraçãoDados!C1756={"ESQ. SUBMARINOS"},REPLACE(ExtraçãoDados!C1756={"ESQ. SUBMARINOS"},1,28,"ES"),ExtraçãoDados!C1756={"☒ irecção de Abastecimento"},REPLACE(ExtraçãoDados!C1756={"☒ irecção de Abastecimento"},1,28,"DA"),ExtraçãoDados!C1756={"Direcã d Abtit ço e asecmeno"},REPLACE(ExtraçãoDados!C1756={"Direcã d Abtit ço e asecmeno"},1,28,"DA"),ExtraçãoDados!C1756={"Diecã d Abtit rço e asecmeno"},REPLACE(ExtraçãoDados!C1756={"Diecã d Abtit rço e asecmeno"},1,28,"DA"),ISNUMBER(SEARCH("COMISSÃO",ExtraçãoDados!C1756,1)),REPLACE(ExtraçãoDados!C1756,1,29,"CCM"),ISNUMBER(SEARCH("DN/DIL/DRT1",ExtraçãoDados!C1756,1)),REPLACE(ExtraçãoDados!C1756,1,29,"DN"),ISNUMBER(SEARCH("DIRECÇAO DE NAVIOS",ExtraçãoDados!C1756,1)),REPLACE(ExtraçãoDados!C1756,1,29,"DN"),ISNUMBER(SEARCH("ESQUADRILHA SUBMARIN",ExtraçãoDados!C1756,1)),REPLACE(ExtraçãoDados!C1756,1,29,"ES"),ISNUMBER(SEARCH("DN",ExtraçãoDados!C1756,1)),REPLACE(ExtraçãoDados!C1756,1,29,"DN"),ISNUMBER(SEARCH("DIRECÇÃO",ExtraçãoDados!C1756,1)),REPLACE(ExtraçãoDados!C1756,1,29,"DN"),ISNUMBER(SEARCH("DIRECÇA0",ExtraçãoDados!C1756,1)),REPLACE(ExtraçãoDados!C1756,1,29,"DN"),ISNUMBER(SEARCH("DIRE",ExtraçãoDados!C1756,1)),REPLACE(ExtraçãoDados!C1756,1,29,"DN"),ISNUMBER(SEARCH("ESQUADRILHA",ExtraçãoDados!C1756,1)),REPLACE(ExtraçãoDados!C1756,1,29,"ES"),ISNUMBER(SEARCH("HOSPITAL DA MARINHA",ExtraçãoDados!C1756,1)),REPLACE(ExtraçãoDados!C1756,1,29,"HM"),ISNUMBER(SEARCH("HOSPITAL",ExtraçãoDados!C1756,1)),REPLACE(ExtraçãoDados!C1756,1,29,"HM"),ISNUMBER(SEARCH("HM",ExtraçãoDados!C1756,1)),REPLACE(ExtraçãoDados!C1756,1,29,"HM"),ISNUMBER(SEARCH("SECÇÃO DE APÓSITOS",ExtraçãoDados!C1756,1)),REPLACE(ExtraçãoDados!C1756,1,29,"HM"))</f>
        <v>#N/A</v>
      </c>
      <c r="E1756" s="4" t="e" cm="1">
        <f t="array" ref="E1756">_xlfn.IFS(LEN(ExtraçãoDados!B1756)=7,YEAR(ExtraçãoDados!D1756),LEN(ExtraçãoDados!B1756)=10,RIGHT(ExtraçãoDados!B1756,4),LEN(ExtraçãoDados!B1756)=9,YEAR(ExtraçãoDados!D1756),LEN(ExtraçãoDados!B1756)=8,YEAR(ExtraçãoDados!D1756),LEN(ExtraçãoDados!B1756)&gt;7,YEAR(ExtraçãoDados!D1756),LEN(ExtraçãoDados!B1756)&gt;5,YEAR(ExtraçãoDados!D1756),LEN(ExtraçãoDados!B1756)&gt;4,YEAR(ExtraçãoDados!D1756))</f>
        <v>#N/A</v>
      </c>
      <c r="F1756" s="4">
        <f>ExtraçãoDados!E1756</f>
        <v>0</v>
      </c>
    </row>
    <row r="1757" spans="1:6" x14ac:dyDescent="0.25">
      <c r="A1757" s="4">
        <f>ExtraçãoDados!A1757</f>
        <v>0</v>
      </c>
      <c r="B1757" s="4" t="str" cm="1">
        <f t="array" ref="B1757">_xlfn.IFS(LEN(ExtraçãoDados!B1757)=12,LEFT(ExtraçãoDados!B1757,3),LEN(ExtraçãoDados!B1757)=10,LEFT(ExtraçãoDados!B1757,5),LEN(ExtraçãoDados!B1757)&gt;19,0,LEN(ExtraçãoDados!B1757)=9,LEFT(ExtraçãoDados!B1757,4),LEN(ExtraçãoDados!B1757)=6,LEFT(ExtraçãoDados!B1757,3),LEN(ExtraçãoDados!B1757)&lt;5,LEFT(ExtraçãoDados!B1757,3),LEN(ExtraçãoDados!B1757)=8,LEFT(ExtraçãoDados!B1757,3),LEN(ExtraçãoDados!B1757)=5,LEFT(ExtraçãoDados!B1757,5),LEN(ExtraçãoDados!B1757)=11,LEFT(ExtraçãoDados!B1757,5),LEN(ExtraçãoDados!B1757)=7,RIGHT(ExtraçãoDados!B1757,6))</f>
        <v/>
      </c>
      <c r="C1757" s="4" t="e" cm="1">
        <f t="array" ref="C1757">_xlfn.IFS(LEN(B1757)=1,"ERRO",LEN(B1757)=2,_xlfn.CONCAT("000",B1757),LEN(B1757)=3,_xlfn.CONCAT("00",B1757),LEN(B1757)=4,_xlfn.CONCAT("0",B1757),LEN(B1757)=6,B1757,LEN(B1757)=7,B1757,LEN(B1757)=5,B1757)</f>
        <v>#N/A</v>
      </c>
      <c r="D1757" s="4" t="e" cm="1">
        <f t="array" ref="D1757">_xlfn.IFS(ExtraçãoDados!C1757={"Direcção de Abastecimento"},REPLACE(ExtraçãoDados!C1757="{Direcção de Abastecimento}",1,25,"DA"),ExtraçãoDados!C1757={"COMISSÃO CULTURAL DE LMARINHA"},REPLACE(ExtraçãoDados!C1757={"COMISSÃO CULTURAL DE LMARINHA"},1,28,"CCM"),ExtraçãoDados!C1757={"DIRECÇÃO DE NAVIOS"},REPLACE(ExtraçãoDados!C1757={"DIRECÇÃO DE NAVIOS"},1,28,"DN"),ExtraçãoDados!C1757={"ESQUADRILHA SUBMARINOS"},REPLACE(ExtraçãoDados!C1757={"ESQUADRILHA SUBMARINOS"},1,28,"ES"),ExtraçãoDados!C1757={"COMISSÃO MARINHA"},REPLACE(ExtraçãoDados!C1757={"COMISSÃO MARINHA"},1,28,"CCM"),ExtraçãoDados!C1757={"COMISSÃO CULTURAL DE MARINHA"},REPLACE(ExtraçãoDados!C1757={"COMISSÃO CULTURAL DE MARINHA"},1,28,"CCM"),ExtraçãoDados!C1757={"CCM"},REPLACE(ExtraçãoDados!C1757={"CCM"},1,28,"CCM"),ExtraçãoDados!C1757={"DN"},REPLACE(ExtraçãoDados!C1757={"DN"},1,28,"DN"),ExtraçãoDados!C1757={"ES"},REPLACE(ExtraçãoDados!C1757={"ES"},1,28,"ES"),ExtraçãoDados!C1757={"DA"},REPLACE(ExtraçãoDados!C1757={"DA"},1,28,"DA"),ExtraçãoDados!C1757={"DE: ESQUADRILHA SUBMARINOS"},REPLACE(ExtraçãoDados!C1757={"DE: ESQUADRILHA SUBMARINOS"},1,28,"ES"),ExtraçãoDados!C1757={"DE: COMISSÃO CULTURAL DE LMARINHA"},REPLACE(ExtraçãoDados!C1757={"DE: COMISSÃO CULTURAL DE LMARINHA"},1,28,"CCM"),ExtraçãoDados!C1757={"ON"},REPLACE(ExtraçãoDados!C1757={"ON"},1,28,"DN"),ExtraçãoDados!C1757={"ESQ. SUBMARINOS"},REPLACE(ExtraçãoDados!C1757={"ESQ. SUBMARINOS"},1,28,"ES"),ExtraçãoDados!C1757={"☒ irecção de Abastecimento"},REPLACE(ExtraçãoDados!C1757={"☒ irecção de Abastecimento"},1,28,"DA"),ExtraçãoDados!C1757={"Direcã d Abtit ço e asecmeno"},REPLACE(ExtraçãoDados!C1757={"Direcã d Abtit ço e asecmeno"},1,28,"DA"),ExtraçãoDados!C1757={"Diecã d Abtit rço e asecmeno"},REPLACE(ExtraçãoDados!C1757={"Diecã d Abtit rço e asecmeno"},1,28,"DA"),ISNUMBER(SEARCH("COMISSÃO",ExtraçãoDados!C1757,1)),REPLACE(ExtraçãoDados!C1757,1,29,"CCM"),ISNUMBER(SEARCH("DN/DIL/DRT1",ExtraçãoDados!C1757,1)),REPLACE(ExtraçãoDados!C1757,1,29,"DN"),ISNUMBER(SEARCH("DIRECÇAO DE NAVIOS",ExtraçãoDados!C1757,1)),REPLACE(ExtraçãoDados!C1757,1,29,"DN"),ISNUMBER(SEARCH("ESQUADRILHA SUBMARIN",ExtraçãoDados!C1757,1)),REPLACE(ExtraçãoDados!C1757,1,29,"ES"),ISNUMBER(SEARCH("DN",ExtraçãoDados!C1757,1)),REPLACE(ExtraçãoDados!C1757,1,29,"DN"),ISNUMBER(SEARCH("DIRECÇÃO",ExtraçãoDados!C1757,1)),REPLACE(ExtraçãoDados!C1757,1,29,"DN"),ISNUMBER(SEARCH("DIRECÇA0",ExtraçãoDados!C1757,1)),REPLACE(ExtraçãoDados!C1757,1,29,"DN"),ISNUMBER(SEARCH("DIRE",ExtraçãoDados!C1757,1)),REPLACE(ExtraçãoDados!C1757,1,29,"DN"),ISNUMBER(SEARCH("ESQUADRILHA",ExtraçãoDados!C1757,1)),REPLACE(ExtraçãoDados!C1757,1,29,"ES"),ISNUMBER(SEARCH("HOSPITAL DA MARINHA",ExtraçãoDados!C1757,1)),REPLACE(ExtraçãoDados!C1757,1,29,"HM"),ISNUMBER(SEARCH("HOSPITAL",ExtraçãoDados!C1757,1)),REPLACE(ExtraçãoDados!C1757,1,29,"HM"),ISNUMBER(SEARCH("HM",ExtraçãoDados!C1757,1)),REPLACE(ExtraçãoDados!C1757,1,29,"HM"),ISNUMBER(SEARCH("SECÇÃO DE APÓSITOS",ExtraçãoDados!C1757,1)),REPLACE(ExtraçãoDados!C1757,1,29,"HM"))</f>
        <v>#N/A</v>
      </c>
      <c r="E1757" s="4" t="e" cm="1">
        <f t="array" ref="E1757">_xlfn.IFS(LEN(ExtraçãoDados!B1757)=7,YEAR(ExtraçãoDados!D1757),LEN(ExtraçãoDados!B1757)=10,RIGHT(ExtraçãoDados!B1757,4),LEN(ExtraçãoDados!B1757)=9,YEAR(ExtraçãoDados!D1757),LEN(ExtraçãoDados!B1757)=8,YEAR(ExtraçãoDados!D1757),LEN(ExtraçãoDados!B1757)&gt;7,YEAR(ExtraçãoDados!D1757),LEN(ExtraçãoDados!B1757)&gt;5,YEAR(ExtraçãoDados!D1757),LEN(ExtraçãoDados!B1757)&gt;4,YEAR(ExtraçãoDados!D1757))</f>
        <v>#N/A</v>
      </c>
      <c r="F1757" s="4">
        <f>ExtraçãoDados!E1757</f>
        <v>0</v>
      </c>
    </row>
    <row r="1758" spans="1:6" x14ac:dyDescent="0.25">
      <c r="A1758" s="4">
        <f>ExtraçãoDados!A1758</f>
        <v>0</v>
      </c>
      <c r="B1758" s="4" t="str" cm="1">
        <f t="array" ref="B1758">_xlfn.IFS(LEN(ExtraçãoDados!B1758)=12,LEFT(ExtraçãoDados!B1758,3),LEN(ExtraçãoDados!B1758)=10,LEFT(ExtraçãoDados!B1758,5),LEN(ExtraçãoDados!B1758)&gt;19,0,LEN(ExtraçãoDados!B1758)=9,LEFT(ExtraçãoDados!B1758,4),LEN(ExtraçãoDados!B1758)=6,LEFT(ExtraçãoDados!B1758,3),LEN(ExtraçãoDados!B1758)&lt;5,LEFT(ExtraçãoDados!B1758,3),LEN(ExtraçãoDados!B1758)=8,LEFT(ExtraçãoDados!B1758,3),LEN(ExtraçãoDados!B1758)=5,LEFT(ExtraçãoDados!B1758,5),LEN(ExtraçãoDados!B1758)=11,LEFT(ExtraçãoDados!B1758,5),LEN(ExtraçãoDados!B1758)=7,RIGHT(ExtraçãoDados!B1758,6))</f>
        <v/>
      </c>
      <c r="C1758" s="4" t="e" cm="1">
        <f t="array" ref="C1758">_xlfn.IFS(LEN(B1758)=1,"ERRO",LEN(B1758)=2,_xlfn.CONCAT("000",B1758),LEN(B1758)=3,_xlfn.CONCAT("00",B1758),LEN(B1758)=4,_xlfn.CONCAT("0",B1758),LEN(B1758)=6,B1758,LEN(B1758)=7,B1758,LEN(B1758)=5,B1758)</f>
        <v>#N/A</v>
      </c>
      <c r="D1758" s="4" t="e" cm="1">
        <f t="array" ref="D1758">_xlfn.IFS(ExtraçãoDados!C1758={"Direcção de Abastecimento"},REPLACE(ExtraçãoDados!C1758="{Direcção de Abastecimento}",1,25,"DA"),ExtraçãoDados!C1758={"COMISSÃO CULTURAL DE LMARINHA"},REPLACE(ExtraçãoDados!C1758={"COMISSÃO CULTURAL DE LMARINHA"},1,28,"CCM"),ExtraçãoDados!C1758={"DIRECÇÃO DE NAVIOS"},REPLACE(ExtraçãoDados!C1758={"DIRECÇÃO DE NAVIOS"},1,28,"DN"),ExtraçãoDados!C1758={"ESQUADRILHA SUBMARINOS"},REPLACE(ExtraçãoDados!C1758={"ESQUADRILHA SUBMARINOS"},1,28,"ES"),ExtraçãoDados!C1758={"COMISSÃO MARINHA"},REPLACE(ExtraçãoDados!C1758={"COMISSÃO MARINHA"},1,28,"CCM"),ExtraçãoDados!C1758={"COMISSÃO CULTURAL DE MARINHA"},REPLACE(ExtraçãoDados!C1758={"COMISSÃO CULTURAL DE MARINHA"},1,28,"CCM"),ExtraçãoDados!C1758={"CCM"},REPLACE(ExtraçãoDados!C1758={"CCM"},1,28,"CCM"),ExtraçãoDados!C1758={"DN"},REPLACE(ExtraçãoDados!C1758={"DN"},1,28,"DN"),ExtraçãoDados!C1758={"ES"},REPLACE(ExtraçãoDados!C1758={"ES"},1,28,"ES"),ExtraçãoDados!C1758={"DA"},REPLACE(ExtraçãoDados!C1758={"DA"},1,28,"DA"),ExtraçãoDados!C1758={"DE: ESQUADRILHA SUBMARINOS"},REPLACE(ExtraçãoDados!C1758={"DE: ESQUADRILHA SUBMARINOS"},1,28,"ES"),ExtraçãoDados!C1758={"DE: COMISSÃO CULTURAL DE LMARINHA"},REPLACE(ExtraçãoDados!C1758={"DE: COMISSÃO CULTURAL DE LMARINHA"},1,28,"CCM"),ExtraçãoDados!C1758={"ON"},REPLACE(ExtraçãoDados!C1758={"ON"},1,28,"DN"),ExtraçãoDados!C1758={"ESQ. SUBMARINOS"},REPLACE(ExtraçãoDados!C1758={"ESQ. SUBMARINOS"},1,28,"ES"),ExtraçãoDados!C1758={"☒ irecção de Abastecimento"},REPLACE(ExtraçãoDados!C1758={"☒ irecção de Abastecimento"},1,28,"DA"),ExtraçãoDados!C1758={"Direcã d Abtit ço e asecmeno"},REPLACE(ExtraçãoDados!C1758={"Direcã d Abtit ço e asecmeno"},1,28,"DA"),ExtraçãoDados!C1758={"Diecã d Abtit rço e asecmeno"},REPLACE(ExtraçãoDados!C1758={"Diecã d Abtit rço e asecmeno"},1,28,"DA"),ISNUMBER(SEARCH("COMISSÃO",ExtraçãoDados!C1758,1)),REPLACE(ExtraçãoDados!C1758,1,29,"CCM"),ISNUMBER(SEARCH("DN/DIL/DRT1",ExtraçãoDados!C1758,1)),REPLACE(ExtraçãoDados!C1758,1,29,"DN"),ISNUMBER(SEARCH("DIRECÇAO DE NAVIOS",ExtraçãoDados!C1758,1)),REPLACE(ExtraçãoDados!C1758,1,29,"DN"),ISNUMBER(SEARCH("ESQUADRILHA SUBMARIN",ExtraçãoDados!C1758,1)),REPLACE(ExtraçãoDados!C1758,1,29,"ES"),ISNUMBER(SEARCH("DN",ExtraçãoDados!C1758,1)),REPLACE(ExtraçãoDados!C1758,1,29,"DN"),ISNUMBER(SEARCH("DIRECÇÃO",ExtraçãoDados!C1758,1)),REPLACE(ExtraçãoDados!C1758,1,29,"DN"),ISNUMBER(SEARCH("DIRECÇA0",ExtraçãoDados!C1758,1)),REPLACE(ExtraçãoDados!C1758,1,29,"DN"),ISNUMBER(SEARCH("DIRE",ExtraçãoDados!C1758,1)),REPLACE(ExtraçãoDados!C1758,1,29,"DN"),ISNUMBER(SEARCH("ESQUADRILHA",ExtraçãoDados!C1758,1)),REPLACE(ExtraçãoDados!C1758,1,29,"ES"),ISNUMBER(SEARCH("HOSPITAL DA MARINHA",ExtraçãoDados!C1758,1)),REPLACE(ExtraçãoDados!C1758,1,29,"HM"),ISNUMBER(SEARCH("HOSPITAL",ExtraçãoDados!C1758,1)),REPLACE(ExtraçãoDados!C1758,1,29,"HM"),ISNUMBER(SEARCH("HM",ExtraçãoDados!C1758,1)),REPLACE(ExtraçãoDados!C1758,1,29,"HM"),ISNUMBER(SEARCH("SECÇÃO DE APÓSITOS",ExtraçãoDados!C1758,1)),REPLACE(ExtraçãoDados!C1758,1,29,"HM"))</f>
        <v>#N/A</v>
      </c>
      <c r="E1758" s="4" t="e" cm="1">
        <f t="array" ref="E1758">_xlfn.IFS(LEN(ExtraçãoDados!B1758)=7,YEAR(ExtraçãoDados!D1758),LEN(ExtraçãoDados!B1758)=10,RIGHT(ExtraçãoDados!B1758,4),LEN(ExtraçãoDados!B1758)=9,YEAR(ExtraçãoDados!D1758),LEN(ExtraçãoDados!B1758)=8,YEAR(ExtraçãoDados!D1758),LEN(ExtraçãoDados!B1758)&gt;7,YEAR(ExtraçãoDados!D1758),LEN(ExtraçãoDados!B1758)&gt;5,YEAR(ExtraçãoDados!D1758),LEN(ExtraçãoDados!B1758)&gt;4,YEAR(ExtraçãoDados!D1758))</f>
        <v>#N/A</v>
      </c>
      <c r="F1758" s="4">
        <f>ExtraçãoDados!E1758</f>
        <v>0</v>
      </c>
    </row>
    <row r="1759" spans="1:6" x14ac:dyDescent="0.25">
      <c r="A1759" s="4">
        <f>ExtraçãoDados!A1759</f>
        <v>0</v>
      </c>
      <c r="B1759" s="4" t="str" cm="1">
        <f t="array" ref="B1759">_xlfn.IFS(LEN(ExtraçãoDados!B1759)=12,LEFT(ExtraçãoDados!B1759,3),LEN(ExtraçãoDados!B1759)=10,LEFT(ExtraçãoDados!B1759,5),LEN(ExtraçãoDados!B1759)&gt;19,0,LEN(ExtraçãoDados!B1759)=9,LEFT(ExtraçãoDados!B1759,4),LEN(ExtraçãoDados!B1759)=6,LEFT(ExtraçãoDados!B1759,3),LEN(ExtraçãoDados!B1759)&lt;5,LEFT(ExtraçãoDados!B1759,3),LEN(ExtraçãoDados!B1759)=8,LEFT(ExtraçãoDados!B1759,3),LEN(ExtraçãoDados!B1759)=5,LEFT(ExtraçãoDados!B1759,5),LEN(ExtraçãoDados!B1759)=11,LEFT(ExtraçãoDados!B1759,5),LEN(ExtraçãoDados!B1759)=7,RIGHT(ExtraçãoDados!B1759,6))</f>
        <v/>
      </c>
      <c r="C1759" s="4" t="e" cm="1">
        <f t="array" ref="C1759">_xlfn.IFS(LEN(B1759)=1,"ERRO",LEN(B1759)=2,_xlfn.CONCAT("000",B1759),LEN(B1759)=3,_xlfn.CONCAT("00",B1759),LEN(B1759)=4,_xlfn.CONCAT("0",B1759),LEN(B1759)=6,B1759,LEN(B1759)=7,B1759,LEN(B1759)=5,B1759)</f>
        <v>#N/A</v>
      </c>
      <c r="D1759" s="4" t="e" cm="1">
        <f t="array" ref="D1759">_xlfn.IFS(ExtraçãoDados!C1759={"Direcção de Abastecimento"},REPLACE(ExtraçãoDados!C1759="{Direcção de Abastecimento}",1,25,"DA"),ExtraçãoDados!C1759={"COMISSÃO CULTURAL DE LMARINHA"},REPLACE(ExtraçãoDados!C1759={"COMISSÃO CULTURAL DE LMARINHA"},1,28,"CCM"),ExtraçãoDados!C1759={"DIRECÇÃO DE NAVIOS"},REPLACE(ExtraçãoDados!C1759={"DIRECÇÃO DE NAVIOS"},1,28,"DN"),ExtraçãoDados!C1759={"ESQUADRILHA SUBMARINOS"},REPLACE(ExtraçãoDados!C1759={"ESQUADRILHA SUBMARINOS"},1,28,"ES"),ExtraçãoDados!C1759={"COMISSÃO MARINHA"},REPLACE(ExtraçãoDados!C1759={"COMISSÃO MARINHA"},1,28,"CCM"),ExtraçãoDados!C1759={"COMISSÃO CULTURAL DE MARINHA"},REPLACE(ExtraçãoDados!C1759={"COMISSÃO CULTURAL DE MARINHA"},1,28,"CCM"),ExtraçãoDados!C1759={"CCM"},REPLACE(ExtraçãoDados!C1759={"CCM"},1,28,"CCM"),ExtraçãoDados!C1759={"DN"},REPLACE(ExtraçãoDados!C1759={"DN"},1,28,"DN"),ExtraçãoDados!C1759={"ES"},REPLACE(ExtraçãoDados!C1759={"ES"},1,28,"ES"),ExtraçãoDados!C1759={"DA"},REPLACE(ExtraçãoDados!C1759={"DA"},1,28,"DA"),ExtraçãoDados!C1759={"DE: ESQUADRILHA SUBMARINOS"},REPLACE(ExtraçãoDados!C1759={"DE: ESQUADRILHA SUBMARINOS"},1,28,"ES"),ExtraçãoDados!C1759={"DE: COMISSÃO CULTURAL DE LMARINHA"},REPLACE(ExtraçãoDados!C1759={"DE: COMISSÃO CULTURAL DE LMARINHA"},1,28,"CCM"),ExtraçãoDados!C1759={"ON"},REPLACE(ExtraçãoDados!C1759={"ON"},1,28,"DN"),ExtraçãoDados!C1759={"ESQ. SUBMARINOS"},REPLACE(ExtraçãoDados!C1759={"ESQ. SUBMARINOS"},1,28,"ES"),ExtraçãoDados!C1759={"☒ irecção de Abastecimento"},REPLACE(ExtraçãoDados!C1759={"☒ irecção de Abastecimento"},1,28,"DA"),ExtraçãoDados!C1759={"Direcã d Abtit ço e asecmeno"},REPLACE(ExtraçãoDados!C1759={"Direcã d Abtit ço e asecmeno"},1,28,"DA"),ExtraçãoDados!C1759={"Diecã d Abtit rço e asecmeno"},REPLACE(ExtraçãoDados!C1759={"Diecã d Abtit rço e asecmeno"},1,28,"DA"),ISNUMBER(SEARCH("COMISSÃO",ExtraçãoDados!C1759,1)),REPLACE(ExtraçãoDados!C1759,1,29,"CCM"),ISNUMBER(SEARCH("DN/DIL/DRT1",ExtraçãoDados!C1759,1)),REPLACE(ExtraçãoDados!C1759,1,29,"DN"),ISNUMBER(SEARCH("DIRECÇAO DE NAVIOS",ExtraçãoDados!C1759,1)),REPLACE(ExtraçãoDados!C1759,1,29,"DN"),ISNUMBER(SEARCH("ESQUADRILHA SUBMARIN",ExtraçãoDados!C1759,1)),REPLACE(ExtraçãoDados!C1759,1,29,"ES"),ISNUMBER(SEARCH("DN",ExtraçãoDados!C1759,1)),REPLACE(ExtraçãoDados!C1759,1,29,"DN"),ISNUMBER(SEARCH("DIRECÇÃO",ExtraçãoDados!C1759,1)),REPLACE(ExtraçãoDados!C1759,1,29,"DN"),ISNUMBER(SEARCH("DIRECÇA0",ExtraçãoDados!C1759,1)),REPLACE(ExtraçãoDados!C1759,1,29,"DN"),ISNUMBER(SEARCH("DIRE",ExtraçãoDados!C1759,1)),REPLACE(ExtraçãoDados!C1759,1,29,"DN"),ISNUMBER(SEARCH("ESQUADRILHA",ExtraçãoDados!C1759,1)),REPLACE(ExtraçãoDados!C1759,1,29,"ES"),ISNUMBER(SEARCH("HOSPITAL DA MARINHA",ExtraçãoDados!C1759,1)),REPLACE(ExtraçãoDados!C1759,1,29,"HM"),ISNUMBER(SEARCH("HOSPITAL",ExtraçãoDados!C1759,1)),REPLACE(ExtraçãoDados!C1759,1,29,"HM"),ISNUMBER(SEARCH("HM",ExtraçãoDados!C1759,1)),REPLACE(ExtraçãoDados!C1759,1,29,"HM"),ISNUMBER(SEARCH("SECÇÃO DE APÓSITOS",ExtraçãoDados!C1759,1)),REPLACE(ExtraçãoDados!C1759,1,29,"HM"))</f>
        <v>#N/A</v>
      </c>
      <c r="E1759" s="4" t="e" cm="1">
        <f t="array" ref="E1759">_xlfn.IFS(LEN(ExtraçãoDados!B1759)=7,YEAR(ExtraçãoDados!D1759),LEN(ExtraçãoDados!B1759)=10,RIGHT(ExtraçãoDados!B1759,4),LEN(ExtraçãoDados!B1759)=9,YEAR(ExtraçãoDados!D1759),LEN(ExtraçãoDados!B1759)=8,YEAR(ExtraçãoDados!D1759),LEN(ExtraçãoDados!B1759)&gt;7,YEAR(ExtraçãoDados!D1759),LEN(ExtraçãoDados!B1759)&gt;5,YEAR(ExtraçãoDados!D1759),LEN(ExtraçãoDados!B1759)&gt;4,YEAR(ExtraçãoDados!D1759))</f>
        <v>#N/A</v>
      </c>
      <c r="F1759" s="4">
        <f>ExtraçãoDados!E1759</f>
        <v>0</v>
      </c>
    </row>
    <row r="1760" spans="1:6" x14ac:dyDescent="0.25">
      <c r="A1760" s="4">
        <f>ExtraçãoDados!A1760</f>
        <v>0</v>
      </c>
      <c r="B1760" s="4" t="str" cm="1">
        <f t="array" ref="B1760">_xlfn.IFS(LEN(ExtraçãoDados!B1760)=12,LEFT(ExtraçãoDados!B1760,3),LEN(ExtraçãoDados!B1760)=10,LEFT(ExtraçãoDados!B1760,5),LEN(ExtraçãoDados!B1760)&gt;19,0,LEN(ExtraçãoDados!B1760)=9,LEFT(ExtraçãoDados!B1760,4),LEN(ExtraçãoDados!B1760)=6,LEFT(ExtraçãoDados!B1760,3),LEN(ExtraçãoDados!B1760)&lt;5,LEFT(ExtraçãoDados!B1760,3),LEN(ExtraçãoDados!B1760)=8,LEFT(ExtraçãoDados!B1760,3),LEN(ExtraçãoDados!B1760)=5,LEFT(ExtraçãoDados!B1760,5),LEN(ExtraçãoDados!B1760)=11,LEFT(ExtraçãoDados!B1760,5),LEN(ExtraçãoDados!B1760)=7,RIGHT(ExtraçãoDados!B1760,6))</f>
        <v/>
      </c>
      <c r="C1760" s="4" t="e" cm="1">
        <f t="array" ref="C1760">_xlfn.IFS(LEN(B1760)=1,"ERRO",LEN(B1760)=2,_xlfn.CONCAT("000",B1760),LEN(B1760)=3,_xlfn.CONCAT("00",B1760),LEN(B1760)=4,_xlfn.CONCAT("0",B1760),LEN(B1760)=6,B1760,LEN(B1760)=7,B1760,LEN(B1760)=5,B1760)</f>
        <v>#N/A</v>
      </c>
      <c r="D1760" s="4" t="e" cm="1">
        <f t="array" ref="D1760">_xlfn.IFS(ExtraçãoDados!C1760={"Direcção de Abastecimento"},REPLACE(ExtraçãoDados!C1760="{Direcção de Abastecimento}",1,25,"DA"),ExtraçãoDados!C1760={"COMISSÃO CULTURAL DE LMARINHA"},REPLACE(ExtraçãoDados!C1760={"COMISSÃO CULTURAL DE LMARINHA"},1,28,"CCM"),ExtraçãoDados!C1760={"DIRECÇÃO DE NAVIOS"},REPLACE(ExtraçãoDados!C1760={"DIRECÇÃO DE NAVIOS"},1,28,"DN"),ExtraçãoDados!C1760={"ESQUADRILHA SUBMARINOS"},REPLACE(ExtraçãoDados!C1760={"ESQUADRILHA SUBMARINOS"},1,28,"ES"),ExtraçãoDados!C1760={"COMISSÃO MARINHA"},REPLACE(ExtraçãoDados!C1760={"COMISSÃO MARINHA"},1,28,"CCM"),ExtraçãoDados!C1760={"COMISSÃO CULTURAL DE MARINHA"},REPLACE(ExtraçãoDados!C1760={"COMISSÃO CULTURAL DE MARINHA"},1,28,"CCM"),ExtraçãoDados!C1760={"CCM"},REPLACE(ExtraçãoDados!C1760={"CCM"},1,28,"CCM"),ExtraçãoDados!C1760={"DN"},REPLACE(ExtraçãoDados!C1760={"DN"},1,28,"DN"),ExtraçãoDados!C1760={"ES"},REPLACE(ExtraçãoDados!C1760={"ES"},1,28,"ES"),ExtraçãoDados!C1760={"DA"},REPLACE(ExtraçãoDados!C1760={"DA"},1,28,"DA"),ExtraçãoDados!C1760={"DE: ESQUADRILHA SUBMARINOS"},REPLACE(ExtraçãoDados!C1760={"DE: ESQUADRILHA SUBMARINOS"},1,28,"ES"),ExtraçãoDados!C1760={"DE: COMISSÃO CULTURAL DE LMARINHA"},REPLACE(ExtraçãoDados!C1760={"DE: COMISSÃO CULTURAL DE LMARINHA"},1,28,"CCM"),ExtraçãoDados!C1760={"ON"},REPLACE(ExtraçãoDados!C1760={"ON"},1,28,"DN"),ExtraçãoDados!C1760={"ESQ. SUBMARINOS"},REPLACE(ExtraçãoDados!C1760={"ESQ. SUBMARINOS"},1,28,"ES"),ExtraçãoDados!C1760={"☒ irecção de Abastecimento"},REPLACE(ExtraçãoDados!C1760={"☒ irecção de Abastecimento"},1,28,"DA"),ExtraçãoDados!C1760={"Direcã d Abtit ço e asecmeno"},REPLACE(ExtraçãoDados!C1760={"Direcã d Abtit ço e asecmeno"},1,28,"DA"),ExtraçãoDados!C1760={"Diecã d Abtit rço e asecmeno"},REPLACE(ExtraçãoDados!C1760={"Diecã d Abtit rço e asecmeno"},1,28,"DA"),ISNUMBER(SEARCH("COMISSÃO",ExtraçãoDados!C1760,1)),REPLACE(ExtraçãoDados!C1760,1,29,"CCM"),ISNUMBER(SEARCH("DN/DIL/DRT1",ExtraçãoDados!C1760,1)),REPLACE(ExtraçãoDados!C1760,1,29,"DN"),ISNUMBER(SEARCH("DIRECÇAO DE NAVIOS",ExtraçãoDados!C1760,1)),REPLACE(ExtraçãoDados!C1760,1,29,"DN"),ISNUMBER(SEARCH("ESQUADRILHA SUBMARIN",ExtraçãoDados!C1760,1)),REPLACE(ExtraçãoDados!C1760,1,29,"ES"),ISNUMBER(SEARCH("DN",ExtraçãoDados!C1760,1)),REPLACE(ExtraçãoDados!C1760,1,29,"DN"),ISNUMBER(SEARCH("DIRECÇÃO",ExtraçãoDados!C1760,1)),REPLACE(ExtraçãoDados!C1760,1,29,"DN"),ISNUMBER(SEARCH("DIRECÇA0",ExtraçãoDados!C1760,1)),REPLACE(ExtraçãoDados!C1760,1,29,"DN"),ISNUMBER(SEARCH("DIRE",ExtraçãoDados!C1760,1)),REPLACE(ExtraçãoDados!C1760,1,29,"DN"),ISNUMBER(SEARCH("ESQUADRILHA",ExtraçãoDados!C1760,1)),REPLACE(ExtraçãoDados!C1760,1,29,"ES"),ISNUMBER(SEARCH("HOSPITAL DA MARINHA",ExtraçãoDados!C1760,1)),REPLACE(ExtraçãoDados!C1760,1,29,"HM"),ISNUMBER(SEARCH("HOSPITAL",ExtraçãoDados!C1760,1)),REPLACE(ExtraçãoDados!C1760,1,29,"HM"),ISNUMBER(SEARCH("HM",ExtraçãoDados!C1760,1)),REPLACE(ExtraçãoDados!C1760,1,29,"HM"),ISNUMBER(SEARCH("SECÇÃO DE APÓSITOS",ExtraçãoDados!C1760,1)),REPLACE(ExtraçãoDados!C1760,1,29,"HM"))</f>
        <v>#N/A</v>
      </c>
      <c r="E1760" s="4" t="e" cm="1">
        <f t="array" ref="E1760">_xlfn.IFS(LEN(ExtraçãoDados!B1760)=7,YEAR(ExtraçãoDados!D1760),LEN(ExtraçãoDados!B1760)=10,RIGHT(ExtraçãoDados!B1760,4),LEN(ExtraçãoDados!B1760)=9,YEAR(ExtraçãoDados!D1760),LEN(ExtraçãoDados!B1760)=8,YEAR(ExtraçãoDados!D1760),LEN(ExtraçãoDados!B1760)&gt;7,YEAR(ExtraçãoDados!D1760),LEN(ExtraçãoDados!B1760)&gt;5,YEAR(ExtraçãoDados!D1760),LEN(ExtraçãoDados!B1760)&gt;4,YEAR(ExtraçãoDados!D1760))</f>
        <v>#N/A</v>
      </c>
      <c r="F1760" s="4">
        <f>ExtraçãoDados!E1760</f>
        <v>0</v>
      </c>
    </row>
    <row r="1761" spans="1:6" x14ac:dyDescent="0.25">
      <c r="A1761" s="4">
        <f>ExtraçãoDados!A1761</f>
        <v>0</v>
      </c>
      <c r="B1761" s="4" t="str" cm="1">
        <f t="array" ref="B1761">_xlfn.IFS(LEN(ExtraçãoDados!B1761)=12,LEFT(ExtraçãoDados!B1761,3),LEN(ExtraçãoDados!B1761)=10,LEFT(ExtraçãoDados!B1761,5),LEN(ExtraçãoDados!B1761)&gt;19,0,LEN(ExtraçãoDados!B1761)=9,LEFT(ExtraçãoDados!B1761,4),LEN(ExtraçãoDados!B1761)=6,LEFT(ExtraçãoDados!B1761,3),LEN(ExtraçãoDados!B1761)&lt;5,LEFT(ExtraçãoDados!B1761,3),LEN(ExtraçãoDados!B1761)=8,LEFT(ExtraçãoDados!B1761,3),LEN(ExtraçãoDados!B1761)=5,LEFT(ExtraçãoDados!B1761,5),LEN(ExtraçãoDados!B1761)=11,LEFT(ExtraçãoDados!B1761,5),LEN(ExtraçãoDados!B1761)=7,RIGHT(ExtraçãoDados!B1761,6))</f>
        <v/>
      </c>
      <c r="C1761" s="4" t="e" cm="1">
        <f t="array" ref="C1761">_xlfn.IFS(LEN(B1761)=1,"ERRO",LEN(B1761)=2,_xlfn.CONCAT("000",B1761),LEN(B1761)=3,_xlfn.CONCAT("00",B1761),LEN(B1761)=4,_xlfn.CONCAT("0",B1761),LEN(B1761)=6,B1761,LEN(B1761)=7,B1761,LEN(B1761)=5,B1761)</f>
        <v>#N/A</v>
      </c>
      <c r="D1761" s="4" t="e" cm="1">
        <f t="array" ref="D1761">_xlfn.IFS(ExtraçãoDados!C1761={"Direcção de Abastecimento"},REPLACE(ExtraçãoDados!C1761="{Direcção de Abastecimento}",1,25,"DA"),ExtraçãoDados!C1761={"COMISSÃO CULTURAL DE LMARINHA"},REPLACE(ExtraçãoDados!C1761={"COMISSÃO CULTURAL DE LMARINHA"},1,28,"CCM"),ExtraçãoDados!C1761={"DIRECÇÃO DE NAVIOS"},REPLACE(ExtraçãoDados!C1761={"DIRECÇÃO DE NAVIOS"},1,28,"DN"),ExtraçãoDados!C1761={"ESQUADRILHA SUBMARINOS"},REPLACE(ExtraçãoDados!C1761={"ESQUADRILHA SUBMARINOS"},1,28,"ES"),ExtraçãoDados!C1761={"COMISSÃO MARINHA"},REPLACE(ExtraçãoDados!C1761={"COMISSÃO MARINHA"},1,28,"CCM"),ExtraçãoDados!C1761={"COMISSÃO CULTURAL DE MARINHA"},REPLACE(ExtraçãoDados!C1761={"COMISSÃO CULTURAL DE MARINHA"},1,28,"CCM"),ExtraçãoDados!C1761={"CCM"},REPLACE(ExtraçãoDados!C1761={"CCM"},1,28,"CCM"),ExtraçãoDados!C1761={"DN"},REPLACE(ExtraçãoDados!C1761={"DN"},1,28,"DN"),ExtraçãoDados!C1761={"ES"},REPLACE(ExtraçãoDados!C1761={"ES"},1,28,"ES"),ExtraçãoDados!C1761={"DA"},REPLACE(ExtraçãoDados!C1761={"DA"},1,28,"DA"),ExtraçãoDados!C1761={"DE: ESQUADRILHA SUBMARINOS"},REPLACE(ExtraçãoDados!C1761={"DE: ESQUADRILHA SUBMARINOS"},1,28,"ES"),ExtraçãoDados!C1761={"DE: COMISSÃO CULTURAL DE LMARINHA"},REPLACE(ExtraçãoDados!C1761={"DE: COMISSÃO CULTURAL DE LMARINHA"},1,28,"CCM"),ExtraçãoDados!C1761={"ON"},REPLACE(ExtraçãoDados!C1761={"ON"},1,28,"DN"),ExtraçãoDados!C1761={"ESQ. SUBMARINOS"},REPLACE(ExtraçãoDados!C1761={"ESQ. SUBMARINOS"},1,28,"ES"),ExtraçãoDados!C1761={"☒ irecção de Abastecimento"},REPLACE(ExtraçãoDados!C1761={"☒ irecção de Abastecimento"},1,28,"DA"),ExtraçãoDados!C1761={"Direcã d Abtit ço e asecmeno"},REPLACE(ExtraçãoDados!C1761={"Direcã d Abtit ço e asecmeno"},1,28,"DA"),ExtraçãoDados!C1761={"Diecã d Abtit rço e asecmeno"},REPLACE(ExtraçãoDados!C1761={"Diecã d Abtit rço e asecmeno"},1,28,"DA"),ISNUMBER(SEARCH("COMISSÃO",ExtraçãoDados!C1761,1)),REPLACE(ExtraçãoDados!C1761,1,29,"CCM"),ISNUMBER(SEARCH("DN/DIL/DRT1",ExtraçãoDados!C1761,1)),REPLACE(ExtraçãoDados!C1761,1,29,"DN"),ISNUMBER(SEARCH("DIRECÇAO DE NAVIOS",ExtraçãoDados!C1761,1)),REPLACE(ExtraçãoDados!C1761,1,29,"DN"),ISNUMBER(SEARCH("ESQUADRILHA SUBMARIN",ExtraçãoDados!C1761,1)),REPLACE(ExtraçãoDados!C1761,1,29,"ES"),ISNUMBER(SEARCH("DN",ExtraçãoDados!C1761,1)),REPLACE(ExtraçãoDados!C1761,1,29,"DN"),ISNUMBER(SEARCH("DIRECÇÃO",ExtraçãoDados!C1761,1)),REPLACE(ExtraçãoDados!C1761,1,29,"DN"),ISNUMBER(SEARCH("DIRECÇA0",ExtraçãoDados!C1761,1)),REPLACE(ExtraçãoDados!C1761,1,29,"DN"),ISNUMBER(SEARCH("DIRE",ExtraçãoDados!C1761,1)),REPLACE(ExtraçãoDados!C1761,1,29,"DN"),ISNUMBER(SEARCH("ESQUADRILHA",ExtraçãoDados!C1761,1)),REPLACE(ExtraçãoDados!C1761,1,29,"ES"),ISNUMBER(SEARCH("HOSPITAL DA MARINHA",ExtraçãoDados!C1761,1)),REPLACE(ExtraçãoDados!C1761,1,29,"HM"),ISNUMBER(SEARCH("HOSPITAL",ExtraçãoDados!C1761,1)),REPLACE(ExtraçãoDados!C1761,1,29,"HM"),ISNUMBER(SEARCH("HM",ExtraçãoDados!C1761,1)),REPLACE(ExtraçãoDados!C1761,1,29,"HM"),ISNUMBER(SEARCH("SECÇÃO DE APÓSITOS",ExtraçãoDados!C1761,1)),REPLACE(ExtraçãoDados!C1761,1,29,"HM"))</f>
        <v>#N/A</v>
      </c>
      <c r="E1761" s="4" t="e" cm="1">
        <f t="array" ref="E1761">_xlfn.IFS(LEN(ExtraçãoDados!B1761)=7,YEAR(ExtraçãoDados!D1761),LEN(ExtraçãoDados!B1761)=10,RIGHT(ExtraçãoDados!B1761,4),LEN(ExtraçãoDados!B1761)=9,YEAR(ExtraçãoDados!D1761),LEN(ExtraçãoDados!B1761)=8,YEAR(ExtraçãoDados!D1761),LEN(ExtraçãoDados!B1761)&gt;7,YEAR(ExtraçãoDados!D1761),LEN(ExtraçãoDados!B1761)&gt;5,YEAR(ExtraçãoDados!D1761),LEN(ExtraçãoDados!B1761)&gt;4,YEAR(ExtraçãoDados!D1761))</f>
        <v>#N/A</v>
      </c>
      <c r="F1761" s="4">
        <f>ExtraçãoDados!E1761</f>
        <v>0</v>
      </c>
    </row>
    <row r="1762" spans="1:6" x14ac:dyDescent="0.25">
      <c r="A1762" s="4">
        <f>ExtraçãoDados!A1762</f>
        <v>0</v>
      </c>
      <c r="B1762" s="4" t="str" cm="1">
        <f t="array" ref="B1762">_xlfn.IFS(LEN(ExtraçãoDados!B1762)=12,LEFT(ExtraçãoDados!B1762,3),LEN(ExtraçãoDados!B1762)=10,LEFT(ExtraçãoDados!B1762,5),LEN(ExtraçãoDados!B1762)&gt;19,0,LEN(ExtraçãoDados!B1762)=9,LEFT(ExtraçãoDados!B1762,4),LEN(ExtraçãoDados!B1762)=6,LEFT(ExtraçãoDados!B1762,3),LEN(ExtraçãoDados!B1762)&lt;5,LEFT(ExtraçãoDados!B1762,3),LEN(ExtraçãoDados!B1762)=8,LEFT(ExtraçãoDados!B1762,3),LEN(ExtraçãoDados!B1762)=5,LEFT(ExtraçãoDados!B1762,5),LEN(ExtraçãoDados!B1762)=11,LEFT(ExtraçãoDados!B1762,5),LEN(ExtraçãoDados!B1762)=7,RIGHT(ExtraçãoDados!B1762,6))</f>
        <v/>
      </c>
      <c r="C1762" s="4" t="e" cm="1">
        <f t="array" ref="C1762">_xlfn.IFS(LEN(B1762)=1,"ERRO",LEN(B1762)=2,_xlfn.CONCAT("000",B1762),LEN(B1762)=3,_xlfn.CONCAT("00",B1762),LEN(B1762)=4,_xlfn.CONCAT("0",B1762),LEN(B1762)=6,B1762,LEN(B1762)=7,B1762,LEN(B1762)=5,B1762)</f>
        <v>#N/A</v>
      </c>
      <c r="D1762" s="4" t="e" cm="1">
        <f t="array" ref="D1762">_xlfn.IFS(ExtraçãoDados!C1762={"Direcção de Abastecimento"},REPLACE(ExtraçãoDados!C1762="{Direcção de Abastecimento}",1,25,"DA"),ExtraçãoDados!C1762={"COMISSÃO CULTURAL DE LMARINHA"},REPLACE(ExtraçãoDados!C1762={"COMISSÃO CULTURAL DE LMARINHA"},1,28,"CCM"),ExtraçãoDados!C1762={"DIRECÇÃO DE NAVIOS"},REPLACE(ExtraçãoDados!C1762={"DIRECÇÃO DE NAVIOS"},1,28,"DN"),ExtraçãoDados!C1762={"ESQUADRILHA SUBMARINOS"},REPLACE(ExtraçãoDados!C1762={"ESQUADRILHA SUBMARINOS"},1,28,"ES"),ExtraçãoDados!C1762={"COMISSÃO MARINHA"},REPLACE(ExtraçãoDados!C1762={"COMISSÃO MARINHA"},1,28,"CCM"),ExtraçãoDados!C1762={"COMISSÃO CULTURAL DE MARINHA"},REPLACE(ExtraçãoDados!C1762={"COMISSÃO CULTURAL DE MARINHA"},1,28,"CCM"),ExtraçãoDados!C1762={"CCM"},REPLACE(ExtraçãoDados!C1762={"CCM"},1,28,"CCM"),ExtraçãoDados!C1762={"DN"},REPLACE(ExtraçãoDados!C1762={"DN"},1,28,"DN"),ExtraçãoDados!C1762={"ES"},REPLACE(ExtraçãoDados!C1762={"ES"},1,28,"ES"),ExtraçãoDados!C1762={"DA"},REPLACE(ExtraçãoDados!C1762={"DA"},1,28,"DA"),ExtraçãoDados!C1762={"DE: ESQUADRILHA SUBMARINOS"},REPLACE(ExtraçãoDados!C1762={"DE: ESQUADRILHA SUBMARINOS"},1,28,"ES"),ExtraçãoDados!C1762={"DE: COMISSÃO CULTURAL DE LMARINHA"},REPLACE(ExtraçãoDados!C1762={"DE: COMISSÃO CULTURAL DE LMARINHA"},1,28,"CCM"),ExtraçãoDados!C1762={"ON"},REPLACE(ExtraçãoDados!C1762={"ON"},1,28,"DN"),ExtraçãoDados!C1762={"ESQ. SUBMARINOS"},REPLACE(ExtraçãoDados!C1762={"ESQ. SUBMARINOS"},1,28,"ES"),ExtraçãoDados!C1762={"☒ irecção de Abastecimento"},REPLACE(ExtraçãoDados!C1762={"☒ irecção de Abastecimento"},1,28,"DA"),ExtraçãoDados!C1762={"Direcã d Abtit ço e asecmeno"},REPLACE(ExtraçãoDados!C1762={"Direcã d Abtit ço e asecmeno"},1,28,"DA"),ExtraçãoDados!C1762={"Diecã d Abtit rço e asecmeno"},REPLACE(ExtraçãoDados!C1762={"Diecã d Abtit rço e asecmeno"},1,28,"DA"),ISNUMBER(SEARCH("COMISSÃO",ExtraçãoDados!C1762,1)),REPLACE(ExtraçãoDados!C1762,1,29,"CCM"),ISNUMBER(SEARCH("DN/DIL/DRT1",ExtraçãoDados!C1762,1)),REPLACE(ExtraçãoDados!C1762,1,29,"DN"),ISNUMBER(SEARCH("DIRECÇAO DE NAVIOS",ExtraçãoDados!C1762,1)),REPLACE(ExtraçãoDados!C1762,1,29,"DN"),ISNUMBER(SEARCH("ESQUADRILHA SUBMARIN",ExtraçãoDados!C1762,1)),REPLACE(ExtraçãoDados!C1762,1,29,"ES"),ISNUMBER(SEARCH("DN",ExtraçãoDados!C1762,1)),REPLACE(ExtraçãoDados!C1762,1,29,"DN"),ISNUMBER(SEARCH("DIRECÇÃO",ExtraçãoDados!C1762,1)),REPLACE(ExtraçãoDados!C1762,1,29,"DN"),ISNUMBER(SEARCH("DIRECÇA0",ExtraçãoDados!C1762,1)),REPLACE(ExtraçãoDados!C1762,1,29,"DN"),ISNUMBER(SEARCH("DIRE",ExtraçãoDados!C1762,1)),REPLACE(ExtraçãoDados!C1762,1,29,"DN"),ISNUMBER(SEARCH("ESQUADRILHA",ExtraçãoDados!C1762,1)),REPLACE(ExtraçãoDados!C1762,1,29,"ES"),ISNUMBER(SEARCH("HOSPITAL DA MARINHA",ExtraçãoDados!C1762,1)),REPLACE(ExtraçãoDados!C1762,1,29,"HM"),ISNUMBER(SEARCH("HOSPITAL",ExtraçãoDados!C1762,1)),REPLACE(ExtraçãoDados!C1762,1,29,"HM"),ISNUMBER(SEARCH("HM",ExtraçãoDados!C1762,1)),REPLACE(ExtraçãoDados!C1762,1,29,"HM"),ISNUMBER(SEARCH("SECÇÃO DE APÓSITOS",ExtraçãoDados!C1762,1)),REPLACE(ExtraçãoDados!C1762,1,29,"HM"))</f>
        <v>#N/A</v>
      </c>
      <c r="E1762" s="4" t="e" cm="1">
        <f t="array" ref="E1762">_xlfn.IFS(LEN(ExtraçãoDados!B1762)=7,YEAR(ExtraçãoDados!D1762),LEN(ExtraçãoDados!B1762)=10,RIGHT(ExtraçãoDados!B1762,4),LEN(ExtraçãoDados!B1762)=9,YEAR(ExtraçãoDados!D1762),LEN(ExtraçãoDados!B1762)=8,YEAR(ExtraçãoDados!D1762),LEN(ExtraçãoDados!B1762)&gt;7,YEAR(ExtraçãoDados!D1762),LEN(ExtraçãoDados!B1762)&gt;5,YEAR(ExtraçãoDados!D1762),LEN(ExtraçãoDados!B1762)&gt;4,YEAR(ExtraçãoDados!D1762))</f>
        <v>#N/A</v>
      </c>
      <c r="F1762" s="4">
        <f>ExtraçãoDados!E1762</f>
        <v>0</v>
      </c>
    </row>
    <row r="1763" spans="1:6" x14ac:dyDescent="0.25">
      <c r="A1763" s="4">
        <f>ExtraçãoDados!A1763</f>
        <v>0</v>
      </c>
      <c r="B1763" s="4" t="str" cm="1">
        <f t="array" ref="B1763">_xlfn.IFS(LEN(ExtraçãoDados!B1763)=12,LEFT(ExtraçãoDados!B1763,3),LEN(ExtraçãoDados!B1763)=10,LEFT(ExtraçãoDados!B1763,5),LEN(ExtraçãoDados!B1763)&gt;19,0,LEN(ExtraçãoDados!B1763)=9,LEFT(ExtraçãoDados!B1763,4),LEN(ExtraçãoDados!B1763)=6,LEFT(ExtraçãoDados!B1763,3),LEN(ExtraçãoDados!B1763)&lt;5,LEFT(ExtraçãoDados!B1763,3),LEN(ExtraçãoDados!B1763)=8,LEFT(ExtraçãoDados!B1763,3),LEN(ExtraçãoDados!B1763)=5,LEFT(ExtraçãoDados!B1763,5),LEN(ExtraçãoDados!B1763)=11,LEFT(ExtraçãoDados!B1763,5),LEN(ExtraçãoDados!B1763)=7,RIGHT(ExtraçãoDados!B1763,6))</f>
        <v/>
      </c>
      <c r="C1763" s="4" t="e" cm="1">
        <f t="array" ref="C1763">_xlfn.IFS(LEN(B1763)=1,"ERRO",LEN(B1763)=2,_xlfn.CONCAT("000",B1763),LEN(B1763)=3,_xlfn.CONCAT("00",B1763),LEN(B1763)=4,_xlfn.CONCAT("0",B1763),LEN(B1763)=6,B1763,LEN(B1763)=7,B1763,LEN(B1763)=5,B1763)</f>
        <v>#N/A</v>
      </c>
      <c r="D1763" s="4" t="e" cm="1">
        <f t="array" ref="D1763">_xlfn.IFS(ExtraçãoDados!C1763={"Direcção de Abastecimento"},REPLACE(ExtraçãoDados!C1763="{Direcção de Abastecimento}",1,25,"DA"),ExtraçãoDados!C1763={"COMISSÃO CULTURAL DE LMARINHA"},REPLACE(ExtraçãoDados!C1763={"COMISSÃO CULTURAL DE LMARINHA"},1,28,"CCM"),ExtraçãoDados!C1763={"DIRECÇÃO DE NAVIOS"},REPLACE(ExtraçãoDados!C1763={"DIRECÇÃO DE NAVIOS"},1,28,"DN"),ExtraçãoDados!C1763={"ESQUADRILHA SUBMARINOS"},REPLACE(ExtraçãoDados!C1763={"ESQUADRILHA SUBMARINOS"},1,28,"ES"),ExtraçãoDados!C1763={"COMISSÃO MARINHA"},REPLACE(ExtraçãoDados!C1763={"COMISSÃO MARINHA"},1,28,"CCM"),ExtraçãoDados!C1763={"COMISSÃO CULTURAL DE MARINHA"},REPLACE(ExtraçãoDados!C1763={"COMISSÃO CULTURAL DE MARINHA"},1,28,"CCM"),ExtraçãoDados!C1763={"CCM"},REPLACE(ExtraçãoDados!C1763={"CCM"},1,28,"CCM"),ExtraçãoDados!C1763={"DN"},REPLACE(ExtraçãoDados!C1763={"DN"},1,28,"DN"),ExtraçãoDados!C1763={"ES"},REPLACE(ExtraçãoDados!C1763={"ES"},1,28,"ES"),ExtraçãoDados!C1763={"DA"},REPLACE(ExtraçãoDados!C1763={"DA"},1,28,"DA"),ExtraçãoDados!C1763={"DE: ESQUADRILHA SUBMARINOS"},REPLACE(ExtraçãoDados!C1763={"DE: ESQUADRILHA SUBMARINOS"},1,28,"ES"),ExtraçãoDados!C1763={"DE: COMISSÃO CULTURAL DE LMARINHA"},REPLACE(ExtraçãoDados!C1763={"DE: COMISSÃO CULTURAL DE LMARINHA"},1,28,"CCM"),ExtraçãoDados!C1763={"ON"},REPLACE(ExtraçãoDados!C1763={"ON"},1,28,"DN"),ExtraçãoDados!C1763={"ESQ. SUBMARINOS"},REPLACE(ExtraçãoDados!C1763={"ESQ. SUBMARINOS"},1,28,"ES"),ExtraçãoDados!C1763={"☒ irecção de Abastecimento"},REPLACE(ExtraçãoDados!C1763={"☒ irecção de Abastecimento"},1,28,"DA"),ExtraçãoDados!C1763={"Direcã d Abtit ço e asecmeno"},REPLACE(ExtraçãoDados!C1763={"Direcã d Abtit ço e asecmeno"},1,28,"DA"),ExtraçãoDados!C1763={"Diecã d Abtit rço e asecmeno"},REPLACE(ExtraçãoDados!C1763={"Diecã d Abtit rço e asecmeno"},1,28,"DA"),ISNUMBER(SEARCH("COMISSÃO",ExtraçãoDados!C1763,1)),REPLACE(ExtraçãoDados!C1763,1,29,"CCM"),ISNUMBER(SEARCH("DN/DIL/DRT1",ExtraçãoDados!C1763,1)),REPLACE(ExtraçãoDados!C1763,1,29,"DN"),ISNUMBER(SEARCH("DIRECÇAO DE NAVIOS",ExtraçãoDados!C1763,1)),REPLACE(ExtraçãoDados!C1763,1,29,"DN"),ISNUMBER(SEARCH("ESQUADRILHA SUBMARIN",ExtraçãoDados!C1763,1)),REPLACE(ExtraçãoDados!C1763,1,29,"ES"),ISNUMBER(SEARCH("DN",ExtraçãoDados!C1763,1)),REPLACE(ExtraçãoDados!C1763,1,29,"DN"),ISNUMBER(SEARCH("DIRECÇÃO",ExtraçãoDados!C1763,1)),REPLACE(ExtraçãoDados!C1763,1,29,"DN"),ISNUMBER(SEARCH("DIRECÇA0",ExtraçãoDados!C1763,1)),REPLACE(ExtraçãoDados!C1763,1,29,"DN"),ISNUMBER(SEARCH("DIRE",ExtraçãoDados!C1763,1)),REPLACE(ExtraçãoDados!C1763,1,29,"DN"),ISNUMBER(SEARCH("ESQUADRILHA",ExtraçãoDados!C1763,1)),REPLACE(ExtraçãoDados!C1763,1,29,"ES"),ISNUMBER(SEARCH("HOSPITAL DA MARINHA",ExtraçãoDados!C1763,1)),REPLACE(ExtraçãoDados!C1763,1,29,"HM"),ISNUMBER(SEARCH("HOSPITAL",ExtraçãoDados!C1763,1)),REPLACE(ExtraçãoDados!C1763,1,29,"HM"),ISNUMBER(SEARCH("HM",ExtraçãoDados!C1763,1)),REPLACE(ExtraçãoDados!C1763,1,29,"HM"),ISNUMBER(SEARCH("SECÇÃO DE APÓSITOS",ExtraçãoDados!C1763,1)),REPLACE(ExtraçãoDados!C1763,1,29,"HM"))</f>
        <v>#N/A</v>
      </c>
      <c r="E1763" s="4" t="e" cm="1">
        <f t="array" ref="E1763">_xlfn.IFS(LEN(ExtraçãoDados!B1763)=7,YEAR(ExtraçãoDados!D1763),LEN(ExtraçãoDados!B1763)=10,RIGHT(ExtraçãoDados!B1763,4),LEN(ExtraçãoDados!B1763)=9,YEAR(ExtraçãoDados!D1763),LEN(ExtraçãoDados!B1763)=8,YEAR(ExtraçãoDados!D1763),LEN(ExtraçãoDados!B1763)&gt;7,YEAR(ExtraçãoDados!D1763),LEN(ExtraçãoDados!B1763)&gt;5,YEAR(ExtraçãoDados!D1763),LEN(ExtraçãoDados!B1763)&gt;4,YEAR(ExtraçãoDados!D1763))</f>
        <v>#N/A</v>
      </c>
      <c r="F1763" s="4">
        <f>ExtraçãoDados!E1763</f>
        <v>0</v>
      </c>
    </row>
    <row r="1764" spans="1:6" x14ac:dyDescent="0.25">
      <c r="A1764" s="4">
        <f>ExtraçãoDados!A1764</f>
        <v>0</v>
      </c>
      <c r="B1764" s="4" t="str" cm="1">
        <f t="array" ref="B1764">_xlfn.IFS(LEN(ExtraçãoDados!B1764)=12,LEFT(ExtraçãoDados!B1764,3),LEN(ExtraçãoDados!B1764)=10,LEFT(ExtraçãoDados!B1764,5),LEN(ExtraçãoDados!B1764)&gt;19,0,LEN(ExtraçãoDados!B1764)=9,LEFT(ExtraçãoDados!B1764,4),LEN(ExtraçãoDados!B1764)=6,LEFT(ExtraçãoDados!B1764,3),LEN(ExtraçãoDados!B1764)&lt;5,LEFT(ExtraçãoDados!B1764,3),LEN(ExtraçãoDados!B1764)=8,LEFT(ExtraçãoDados!B1764,3),LEN(ExtraçãoDados!B1764)=5,LEFT(ExtraçãoDados!B1764,5),LEN(ExtraçãoDados!B1764)=11,LEFT(ExtraçãoDados!B1764,5),LEN(ExtraçãoDados!B1764)=7,RIGHT(ExtraçãoDados!B1764,6))</f>
        <v/>
      </c>
      <c r="C1764" s="4" t="e" cm="1">
        <f t="array" ref="C1764">_xlfn.IFS(LEN(B1764)=1,"ERRO",LEN(B1764)=2,_xlfn.CONCAT("000",B1764),LEN(B1764)=3,_xlfn.CONCAT("00",B1764),LEN(B1764)=4,_xlfn.CONCAT("0",B1764),LEN(B1764)=6,B1764,LEN(B1764)=7,B1764,LEN(B1764)=5,B1764)</f>
        <v>#N/A</v>
      </c>
      <c r="D1764" s="4" t="e" cm="1">
        <f t="array" ref="D1764">_xlfn.IFS(ExtraçãoDados!C1764={"Direcção de Abastecimento"},REPLACE(ExtraçãoDados!C1764="{Direcção de Abastecimento}",1,25,"DA"),ExtraçãoDados!C1764={"COMISSÃO CULTURAL DE LMARINHA"},REPLACE(ExtraçãoDados!C1764={"COMISSÃO CULTURAL DE LMARINHA"},1,28,"CCM"),ExtraçãoDados!C1764={"DIRECÇÃO DE NAVIOS"},REPLACE(ExtraçãoDados!C1764={"DIRECÇÃO DE NAVIOS"},1,28,"DN"),ExtraçãoDados!C1764={"ESQUADRILHA SUBMARINOS"},REPLACE(ExtraçãoDados!C1764={"ESQUADRILHA SUBMARINOS"},1,28,"ES"),ExtraçãoDados!C1764={"COMISSÃO MARINHA"},REPLACE(ExtraçãoDados!C1764={"COMISSÃO MARINHA"},1,28,"CCM"),ExtraçãoDados!C1764={"COMISSÃO CULTURAL DE MARINHA"},REPLACE(ExtraçãoDados!C1764={"COMISSÃO CULTURAL DE MARINHA"},1,28,"CCM"),ExtraçãoDados!C1764={"CCM"},REPLACE(ExtraçãoDados!C1764={"CCM"},1,28,"CCM"),ExtraçãoDados!C1764={"DN"},REPLACE(ExtraçãoDados!C1764={"DN"},1,28,"DN"),ExtraçãoDados!C1764={"ES"},REPLACE(ExtraçãoDados!C1764={"ES"},1,28,"ES"),ExtraçãoDados!C1764={"DA"},REPLACE(ExtraçãoDados!C1764={"DA"},1,28,"DA"),ExtraçãoDados!C1764={"DE: ESQUADRILHA SUBMARINOS"},REPLACE(ExtraçãoDados!C1764={"DE: ESQUADRILHA SUBMARINOS"},1,28,"ES"),ExtraçãoDados!C1764={"DE: COMISSÃO CULTURAL DE LMARINHA"},REPLACE(ExtraçãoDados!C1764={"DE: COMISSÃO CULTURAL DE LMARINHA"},1,28,"CCM"),ExtraçãoDados!C1764={"ON"},REPLACE(ExtraçãoDados!C1764={"ON"},1,28,"DN"),ExtraçãoDados!C1764={"ESQ. SUBMARINOS"},REPLACE(ExtraçãoDados!C1764={"ESQ. SUBMARINOS"},1,28,"ES"),ExtraçãoDados!C1764={"☒ irecção de Abastecimento"},REPLACE(ExtraçãoDados!C1764={"☒ irecção de Abastecimento"},1,28,"DA"),ExtraçãoDados!C1764={"Direcã d Abtit ço e asecmeno"},REPLACE(ExtraçãoDados!C1764={"Direcã d Abtit ço e asecmeno"},1,28,"DA"),ExtraçãoDados!C1764={"Diecã d Abtit rço e asecmeno"},REPLACE(ExtraçãoDados!C1764={"Diecã d Abtit rço e asecmeno"},1,28,"DA"),ISNUMBER(SEARCH("COMISSÃO",ExtraçãoDados!C1764,1)),REPLACE(ExtraçãoDados!C1764,1,29,"CCM"),ISNUMBER(SEARCH("DN/DIL/DRT1",ExtraçãoDados!C1764,1)),REPLACE(ExtraçãoDados!C1764,1,29,"DN"),ISNUMBER(SEARCH("DIRECÇAO DE NAVIOS",ExtraçãoDados!C1764,1)),REPLACE(ExtraçãoDados!C1764,1,29,"DN"),ISNUMBER(SEARCH("ESQUADRILHA SUBMARIN",ExtraçãoDados!C1764,1)),REPLACE(ExtraçãoDados!C1764,1,29,"ES"),ISNUMBER(SEARCH("DN",ExtraçãoDados!C1764,1)),REPLACE(ExtraçãoDados!C1764,1,29,"DN"),ISNUMBER(SEARCH("DIRECÇÃO",ExtraçãoDados!C1764,1)),REPLACE(ExtraçãoDados!C1764,1,29,"DN"),ISNUMBER(SEARCH("DIRECÇA0",ExtraçãoDados!C1764,1)),REPLACE(ExtraçãoDados!C1764,1,29,"DN"),ISNUMBER(SEARCH("DIRE",ExtraçãoDados!C1764,1)),REPLACE(ExtraçãoDados!C1764,1,29,"DN"),ISNUMBER(SEARCH("ESQUADRILHA",ExtraçãoDados!C1764,1)),REPLACE(ExtraçãoDados!C1764,1,29,"ES"),ISNUMBER(SEARCH("HOSPITAL DA MARINHA",ExtraçãoDados!C1764,1)),REPLACE(ExtraçãoDados!C1764,1,29,"HM"),ISNUMBER(SEARCH("HOSPITAL",ExtraçãoDados!C1764,1)),REPLACE(ExtraçãoDados!C1764,1,29,"HM"),ISNUMBER(SEARCH("HM",ExtraçãoDados!C1764,1)),REPLACE(ExtraçãoDados!C1764,1,29,"HM"),ISNUMBER(SEARCH("SECÇÃO DE APÓSITOS",ExtraçãoDados!C1764,1)),REPLACE(ExtraçãoDados!C1764,1,29,"HM"))</f>
        <v>#N/A</v>
      </c>
      <c r="E1764" s="4" t="e" cm="1">
        <f t="array" ref="E1764">_xlfn.IFS(LEN(ExtraçãoDados!B1764)=7,YEAR(ExtraçãoDados!D1764),LEN(ExtraçãoDados!B1764)=10,RIGHT(ExtraçãoDados!B1764,4),LEN(ExtraçãoDados!B1764)=9,YEAR(ExtraçãoDados!D1764),LEN(ExtraçãoDados!B1764)=8,YEAR(ExtraçãoDados!D1764),LEN(ExtraçãoDados!B1764)&gt;7,YEAR(ExtraçãoDados!D1764),LEN(ExtraçãoDados!B1764)&gt;5,YEAR(ExtraçãoDados!D1764),LEN(ExtraçãoDados!B1764)&gt;4,YEAR(ExtraçãoDados!D1764))</f>
        <v>#N/A</v>
      </c>
      <c r="F1764" s="4">
        <f>ExtraçãoDados!E1764</f>
        <v>0</v>
      </c>
    </row>
    <row r="1765" spans="1:6" x14ac:dyDescent="0.25">
      <c r="A1765" s="4">
        <f>ExtraçãoDados!A1765</f>
        <v>0</v>
      </c>
      <c r="B1765" s="4" t="str" cm="1">
        <f t="array" ref="B1765">_xlfn.IFS(LEN(ExtraçãoDados!B1765)=12,LEFT(ExtraçãoDados!B1765,3),LEN(ExtraçãoDados!B1765)=10,LEFT(ExtraçãoDados!B1765,5),LEN(ExtraçãoDados!B1765)&gt;19,0,LEN(ExtraçãoDados!B1765)=9,LEFT(ExtraçãoDados!B1765,4),LEN(ExtraçãoDados!B1765)=6,LEFT(ExtraçãoDados!B1765,3),LEN(ExtraçãoDados!B1765)&lt;5,LEFT(ExtraçãoDados!B1765,3),LEN(ExtraçãoDados!B1765)=8,LEFT(ExtraçãoDados!B1765,3),LEN(ExtraçãoDados!B1765)=5,LEFT(ExtraçãoDados!B1765,5),LEN(ExtraçãoDados!B1765)=11,LEFT(ExtraçãoDados!B1765,5),LEN(ExtraçãoDados!B1765)=7,RIGHT(ExtraçãoDados!B1765,6))</f>
        <v/>
      </c>
      <c r="C1765" s="4" t="e" cm="1">
        <f t="array" ref="C1765">_xlfn.IFS(LEN(B1765)=1,"ERRO",LEN(B1765)=2,_xlfn.CONCAT("000",B1765),LEN(B1765)=3,_xlfn.CONCAT("00",B1765),LEN(B1765)=4,_xlfn.CONCAT("0",B1765),LEN(B1765)=6,B1765,LEN(B1765)=7,B1765,LEN(B1765)=5,B1765)</f>
        <v>#N/A</v>
      </c>
      <c r="D1765" s="4" t="e" cm="1">
        <f t="array" ref="D1765">_xlfn.IFS(ExtraçãoDados!C1765={"Direcção de Abastecimento"},REPLACE(ExtraçãoDados!C1765="{Direcção de Abastecimento}",1,25,"DA"),ExtraçãoDados!C1765={"COMISSÃO CULTURAL DE LMARINHA"},REPLACE(ExtraçãoDados!C1765={"COMISSÃO CULTURAL DE LMARINHA"},1,28,"CCM"),ExtraçãoDados!C1765={"DIRECÇÃO DE NAVIOS"},REPLACE(ExtraçãoDados!C1765={"DIRECÇÃO DE NAVIOS"},1,28,"DN"),ExtraçãoDados!C1765={"ESQUADRILHA SUBMARINOS"},REPLACE(ExtraçãoDados!C1765={"ESQUADRILHA SUBMARINOS"},1,28,"ES"),ExtraçãoDados!C1765={"COMISSÃO MARINHA"},REPLACE(ExtraçãoDados!C1765={"COMISSÃO MARINHA"},1,28,"CCM"),ExtraçãoDados!C1765={"COMISSÃO CULTURAL DE MARINHA"},REPLACE(ExtraçãoDados!C1765={"COMISSÃO CULTURAL DE MARINHA"},1,28,"CCM"),ExtraçãoDados!C1765={"CCM"},REPLACE(ExtraçãoDados!C1765={"CCM"},1,28,"CCM"),ExtraçãoDados!C1765={"DN"},REPLACE(ExtraçãoDados!C1765={"DN"},1,28,"DN"),ExtraçãoDados!C1765={"ES"},REPLACE(ExtraçãoDados!C1765={"ES"},1,28,"ES"),ExtraçãoDados!C1765={"DA"},REPLACE(ExtraçãoDados!C1765={"DA"},1,28,"DA"),ExtraçãoDados!C1765={"DE: ESQUADRILHA SUBMARINOS"},REPLACE(ExtraçãoDados!C1765={"DE: ESQUADRILHA SUBMARINOS"},1,28,"ES"),ExtraçãoDados!C1765={"DE: COMISSÃO CULTURAL DE LMARINHA"},REPLACE(ExtraçãoDados!C1765={"DE: COMISSÃO CULTURAL DE LMARINHA"},1,28,"CCM"),ExtraçãoDados!C1765={"ON"},REPLACE(ExtraçãoDados!C1765={"ON"},1,28,"DN"),ExtraçãoDados!C1765={"ESQ. SUBMARINOS"},REPLACE(ExtraçãoDados!C1765={"ESQ. SUBMARINOS"},1,28,"ES"),ExtraçãoDados!C1765={"☒ irecção de Abastecimento"},REPLACE(ExtraçãoDados!C1765={"☒ irecção de Abastecimento"},1,28,"DA"),ExtraçãoDados!C1765={"Direcã d Abtit ço e asecmeno"},REPLACE(ExtraçãoDados!C1765={"Direcã d Abtit ço e asecmeno"},1,28,"DA"),ExtraçãoDados!C1765={"Diecã d Abtit rço e asecmeno"},REPLACE(ExtraçãoDados!C1765={"Diecã d Abtit rço e asecmeno"},1,28,"DA"),ISNUMBER(SEARCH("COMISSÃO",ExtraçãoDados!C1765,1)),REPLACE(ExtraçãoDados!C1765,1,29,"CCM"),ISNUMBER(SEARCH("DN/DIL/DRT1",ExtraçãoDados!C1765,1)),REPLACE(ExtraçãoDados!C1765,1,29,"DN"),ISNUMBER(SEARCH("DIRECÇAO DE NAVIOS",ExtraçãoDados!C1765,1)),REPLACE(ExtraçãoDados!C1765,1,29,"DN"),ISNUMBER(SEARCH("ESQUADRILHA SUBMARIN",ExtraçãoDados!C1765,1)),REPLACE(ExtraçãoDados!C1765,1,29,"ES"),ISNUMBER(SEARCH("DN",ExtraçãoDados!C1765,1)),REPLACE(ExtraçãoDados!C1765,1,29,"DN"),ISNUMBER(SEARCH("DIRECÇÃO",ExtraçãoDados!C1765,1)),REPLACE(ExtraçãoDados!C1765,1,29,"DN"),ISNUMBER(SEARCH("DIRECÇA0",ExtraçãoDados!C1765,1)),REPLACE(ExtraçãoDados!C1765,1,29,"DN"),ISNUMBER(SEARCH("DIRE",ExtraçãoDados!C1765,1)),REPLACE(ExtraçãoDados!C1765,1,29,"DN"),ISNUMBER(SEARCH("ESQUADRILHA",ExtraçãoDados!C1765,1)),REPLACE(ExtraçãoDados!C1765,1,29,"ES"),ISNUMBER(SEARCH("HOSPITAL DA MARINHA",ExtraçãoDados!C1765,1)),REPLACE(ExtraçãoDados!C1765,1,29,"HM"),ISNUMBER(SEARCH("HOSPITAL",ExtraçãoDados!C1765,1)),REPLACE(ExtraçãoDados!C1765,1,29,"HM"),ISNUMBER(SEARCH("HM",ExtraçãoDados!C1765,1)),REPLACE(ExtraçãoDados!C1765,1,29,"HM"),ISNUMBER(SEARCH("SECÇÃO DE APÓSITOS",ExtraçãoDados!C1765,1)),REPLACE(ExtraçãoDados!C1765,1,29,"HM"))</f>
        <v>#N/A</v>
      </c>
      <c r="E1765" s="4" t="e" cm="1">
        <f t="array" ref="E1765">_xlfn.IFS(LEN(ExtraçãoDados!B1765)=7,YEAR(ExtraçãoDados!D1765),LEN(ExtraçãoDados!B1765)=10,RIGHT(ExtraçãoDados!B1765,4),LEN(ExtraçãoDados!B1765)=9,YEAR(ExtraçãoDados!D1765),LEN(ExtraçãoDados!B1765)=8,YEAR(ExtraçãoDados!D1765),LEN(ExtraçãoDados!B1765)&gt;7,YEAR(ExtraçãoDados!D1765),LEN(ExtraçãoDados!B1765)&gt;5,YEAR(ExtraçãoDados!D1765),LEN(ExtraçãoDados!B1765)&gt;4,YEAR(ExtraçãoDados!D1765))</f>
        <v>#N/A</v>
      </c>
      <c r="F1765" s="4">
        <f>ExtraçãoDados!E1765</f>
        <v>0</v>
      </c>
    </row>
    <row r="1766" spans="1:6" x14ac:dyDescent="0.25">
      <c r="A1766" s="4">
        <f>ExtraçãoDados!A1766</f>
        <v>0</v>
      </c>
      <c r="B1766" s="4" t="str" cm="1">
        <f t="array" ref="B1766">_xlfn.IFS(LEN(ExtraçãoDados!B1766)=12,LEFT(ExtraçãoDados!B1766,3),LEN(ExtraçãoDados!B1766)=10,LEFT(ExtraçãoDados!B1766,5),LEN(ExtraçãoDados!B1766)&gt;19,0,LEN(ExtraçãoDados!B1766)=9,LEFT(ExtraçãoDados!B1766,4),LEN(ExtraçãoDados!B1766)=6,LEFT(ExtraçãoDados!B1766,3),LEN(ExtraçãoDados!B1766)&lt;5,LEFT(ExtraçãoDados!B1766,3),LEN(ExtraçãoDados!B1766)=8,LEFT(ExtraçãoDados!B1766,3),LEN(ExtraçãoDados!B1766)=5,LEFT(ExtraçãoDados!B1766,5),LEN(ExtraçãoDados!B1766)=11,LEFT(ExtraçãoDados!B1766,5),LEN(ExtraçãoDados!B1766)=7,RIGHT(ExtraçãoDados!B1766,6))</f>
        <v/>
      </c>
      <c r="C1766" s="4" t="e" cm="1">
        <f t="array" ref="C1766">_xlfn.IFS(LEN(B1766)=1,"ERRO",LEN(B1766)=2,_xlfn.CONCAT("000",B1766),LEN(B1766)=3,_xlfn.CONCAT("00",B1766),LEN(B1766)=4,_xlfn.CONCAT("0",B1766),LEN(B1766)=6,B1766,LEN(B1766)=7,B1766,LEN(B1766)=5,B1766)</f>
        <v>#N/A</v>
      </c>
      <c r="D1766" s="4" t="e" cm="1">
        <f t="array" ref="D1766">_xlfn.IFS(ExtraçãoDados!C1766={"Direcção de Abastecimento"},REPLACE(ExtraçãoDados!C1766="{Direcção de Abastecimento}",1,25,"DA"),ExtraçãoDados!C1766={"COMISSÃO CULTURAL DE LMARINHA"},REPLACE(ExtraçãoDados!C1766={"COMISSÃO CULTURAL DE LMARINHA"},1,28,"CCM"),ExtraçãoDados!C1766={"DIRECÇÃO DE NAVIOS"},REPLACE(ExtraçãoDados!C1766={"DIRECÇÃO DE NAVIOS"},1,28,"DN"),ExtraçãoDados!C1766={"ESQUADRILHA SUBMARINOS"},REPLACE(ExtraçãoDados!C1766={"ESQUADRILHA SUBMARINOS"},1,28,"ES"),ExtraçãoDados!C1766={"COMISSÃO MARINHA"},REPLACE(ExtraçãoDados!C1766={"COMISSÃO MARINHA"},1,28,"CCM"),ExtraçãoDados!C1766={"COMISSÃO CULTURAL DE MARINHA"},REPLACE(ExtraçãoDados!C1766={"COMISSÃO CULTURAL DE MARINHA"},1,28,"CCM"),ExtraçãoDados!C1766={"CCM"},REPLACE(ExtraçãoDados!C1766={"CCM"},1,28,"CCM"),ExtraçãoDados!C1766={"DN"},REPLACE(ExtraçãoDados!C1766={"DN"},1,28,"DN"),ExtraçãoDados!C1766={"ES"},REPLACE(ExtraçãoDados!C1766={"ES"},1,28,"ES"),ExtraçãoDados!C1766={"DA"},REPLACE(ExtraçãoDados!C1766={"DA"},1,28,"DA"),ExtraçãoDados!C1766={"DE: ESQUADRILHA SUBMARINOS"},REPLACE(ExtraçãoDados!C1766={"DE: ESQUADRILHA SUBMARINOS"},1,28,"ES"),ExtraçãoDados!C1766={"DE: COMISSÃO CULTURAL DE LMARINHA"},REPLACE(ExtraçãoDados!C1766={"DE: COMISSÃO CULTURAL DE LMARINHA"},1,28,"CCM"),ExtraçãoDados!C1766={"ON"},REPLACE(ExtraçãoDados!C1766={"ON"},1,28,"DN"),ExtraçãoDados!C1766={"ESQ. SUBMARINOS"},REPLACE(ExtraçãoDados!C1766={"ESQ. SUBMARINOS"},1,28,"ES"),ExtraçãoDados!C1766={"☒ irecção de Abastecimento"},REPLACE(ExtraçãoDados!C1766={"☒ irecção de Abastecimento"},1,28,"DA"),ExtraçãoDados!C1766={"Direcã d Abtit ço e asecmeno"},REPLACE(ExtraçãoDados!C1766={"Direcã d Abtit ço e asecmeno"},1,28,"DA"),ExtraçãoDados!C1766={"Diecã d Abtit rço e asecmeno"},REPLACE(ExtraçãoDados!C1766={"Diecã d Abtit rço e asecmeno"},1,28,"DA"),ISNUMBER(SEARCH("COMISSÃO",ExtraçãoDados!C1766,1)),REPLACE(ExtraçãoDados!C1766,1,29,"CCM"),ISNUMBER(SEARCH("DN/DIL/DRT1",ExtraçãoDados!C1766,1)),REPLACE(ExtraçãoDados!C1766,1,29,"DN"),ISNUMBER(SEARCH("DIRECÇAO DE NAVIOS",ExtraçãoDados!C1766,1)),REPLACE(ExtraçãoDados!C1766,1,29,"DN"),ISNUMBER(SEARCH("ESQUADRILHA SUBMARIN",ExtraçãoDados!C1766,1)),REPLACE(ExtraçãoDados!C1766,1,29,"ES"),ISNUMBER(SEARCH("DN",ExtraçãoDados!C1766,1)),REPLACE(ExtraçãoDados!C1766,1,29,"DN"),ISNUMBER(SEARCH("DIRECÇÃO",ExtraçãoDados!C1766,1)),REPLACE(ExtraçãoDados!C1766,1,29,"DN"),ISNUMBER(SEARCH("DIRECÇA0",ExtraçãoDados!C1766,1)),REPLACE(ExtraçãoDados!C1766,1,29,"DN"),ISNUMBER(SEARCH("DIRE",ExtraçãoDados!C1766,1)),REPLACE(ExtraçãoDados!C1766,1,29,"DN"),ISNUMBER(SEARCH("ESQUADRILHA",ExtraçãoDados!C1766,1)),REPLACE(ExtraçãoDados!C1766,1,29,"ES"),ISNUMBER(SEARCH("HOSPITAL DA MARINHA",ExtraçãoDados!C1766,1)),REPLACE(ExtraçãoDados!C1766,1,29,"HM"),ISNUMBER(SEARCH("HOSPITAL",ExtraçãoDados!C1766,1)),REPLACE(ExtraçãoDados!C1766,1,29,"HM"),ISNUMBER(SEARCH("HM",ExtraçãoDados!C1766,1)),REPLACE(ExtraçãoDados!C1766,1,29,"HM"),ISNUMBER(SEARCH("SECÇÃO DE APÓSITOS",ExtraçãoDados!C1766,1)),REPLACE(ExtraçãoDados!C1766,1,29,"HM"))</f>
        <v>#N/A</v>
      </c>
      <c r="E1766" s="4" t="e" cm="1">
        <f t="array" ref="E1766">_xlfn.IFS(LEN(ExtraçãoDados!B1766)=7,YEAR(ExtraçãoDados!D1766),LEN(ExtraçãoDados!B1766)=10,RIGHT(ExtraçãoDados!B1766,4),LEN(ExtraçãoDados!B1766)=9,YEAR(ExtraçãoDados!D1766),LEN(ExtraçãoDados!B1766)=8,YEAR(ExtraçãoDados!D1766),LEN(ExtraçãoDados!B1766)&gt;7,YEAR(ExtraçãoDados!D1766),LEN(ExtraçãoDados!B1766)&gt;5,YEAR(ExtraçãoDados!D1766),LEN(ExtraçãoDados!B1766)&gt;4,YEAR(ExtraçãoDados!D1766))</f>
        <v>#N/A</v>
      </c>
      <c r="F1766" s="4">
        <f>ExtraçãoDados!E1766</f>
        <v>0</v>
      </c>
    </row>
    <row r="1767" spans="1:6" x14ac:dyDescent="0.25">
      <c r="A1767" s="4">
        <f>ExtraçãoDados!A1767</f>
        <v>0</v>
      </c>
      <c r="B1767" s="4" t="str" cm="1">
        <f t="array" ref="B1767">_xlfn.IFS(LEN(ExtraçãoDados!B1767)=12,LEFT(ExtraçãoDados!B1767,3),LEN(ExtraçãoDados!B1767)=10,LEFT(ExtraçãoDados!B1767,5),LEN(ExtraçãoDados!B1767)&gt;19,0,LEN(ExtraçãoDados!B1767)=9,LEFT(ExtraçãoDados!B1767,4),LEN(ExtraçãoDados!B1767)=6,LEFT(ExtraçãoDados!B1767,3),LEN(ExtraçãoDados!B1767)&lt;5,LEFT(ExtraçãoDados!B1767,3),LEN(ExtraçãoDados!B1767)=8,LEFT(ExtraçãoDados!B1767,3),LEN(ExtraçãoDados!B1767)=5,LEFT(ExtraçãoDados!B1767,5),LEN(ExtraçãoDados!B1767)=11,LEFT(ExtraçãoDados!B1767,5),LEN(ExtraçãoDados!B1767)=7,RIGHT(ExtraçãoDados!B1767,6))</f>
        <v/>
      </c>
      <c r="C1767" s="4" t="e" cm="1">
        <f t="array" ref="C1767">_xlfn.IFS(LEN(B1767)=1,"ERRO",LEN(B1767)=2,_xlfn.CONCAT("000",B1767),LEN(B1767)=3,_xlfn.CONCAT("00",B1767),LEN(B1767)=4,_xlfn.CONCAT("0",B1767),LEN(B1767)=6,B1767,LEN(B1767)=7,B1767,LEN(B1767)=5,B1767)</f>
        <v>#N/A</v>
      </c>
      <c r="D1767" s="4" t="e" cm="1">
        <f t="array" ref="D1767">_xlfn.IFS(ExtraçãoDados!C1767={"Direcção de Abastecimento"},REPLACE(ExtraçãoDados!C1767="{Direcção de Abastecimento}",1,25,"DA"),ExtraçãoDados!C1767={"COMISSÃO CULTURAL DE LMARINHA"},REPLACE(ExtraçãoDados!C1767={"COMISSÃO CULTURAL DE LMARINHA"},1,28,"CCM"),ExtraçãoDados!C1767={"DIRECÇÃO DE NAVIOS"},REPLACE(ExtraçãoDados!C1767={"DIRECÇÃO DE NAVIOS"},1,28,"DN"),ExtraçãoDados!C1767={"ESQUADRILHA SUBMARINOS"},REPLACE(ExtraçãoDados!C1767={"ESQUADRILHA SUBMARINOS"},1,28,"ES"),ExtraçãoDados!C1767={"COMISSÃO MARINHA"},REPLACE(ExtraçãoDados!C1767={"COMISSÃO MARINHA"},1,28,"CCM"),ExtraçãoDados!C1767={"COMISSÃO CULTURAL DE MARINHA"},REPLACE(ExtraçãoDados!C1767={"COMISSÃO CULTURAL DE MARINHA"},1,28,"CCM"),ExtraçãoDados!C1767={"CCM"},REPLACE(ExtraçãoDados!C1767={"CCM"},1,28,"CCM"),ExtraçãoDados!C1767={"DN"},REPLACE(ExtraçãoDados!C1767={"DN"},1,28,"DN"),ExtraçãoDados!C1767={"ES"},REPLACE(ExtraçãoDados!C1767={"ES"},1,28,"ES"),ExtraçãoDados!C1767={"DA"},REPLACE(ExtraçãoDados!C1767={"DA"},1,28,"DA"),ExtraçãoDados!C1767={"DE: ESQUADRILHA SUBMARINOS"},REPLACE(ExtraçãoDados!C1767={"DE: ESQUADRILHA SUBMARINOS"},1,28,"ES"),ExtraçãoDados!C1767={"DE: COMISSÃO CULTURAL DE LMARINHA"},REPLACE(ExtraçãoDados!C1767={"DE: COMISSÃO CULTURAL DE LMARINHA"},1,28,"CCM"),ExtraçãoDados!C1767={"ON"},REPLACE(ExtraçãoDados!C1767={"ON"},1,28,"DN"),ExtraçãoDados!C1767={"ESQ. SUBMARINOS"},REPLACE(ExtraçãoDados!C1767={"ESQ. SUBMARINOS"},1,28,"ES"),ExtraçãoDados!C1767={"☒ irecção de Abastecimento"},REPLACE(ExtraçãoDados!C1767={"☒ irecção de Abastecimento"},1,28,"DA"),ExtraçãoDados!C1767={"Direcã d Abtit ço e asecmeno"},REPLACE(ExtraçãoDados!C1767={"Direcã d Abtit ço e asecmeno"},1,28,"DA"),ExtraçãoDados!C1767={"Diecã d Abtit rço e asecmeno"},REPLACE(ExtraçãoDados!C1767={"Diecã d Abtit rço e asecmeno"},1,28,"DA"),ISNUMBER(SEARCH("COMISSÃO",ExtraçãoDados!C1767,1)),REPLACE(ExtraçãoDados!C1767,1,29,"CCM"),ISNUMBER(SEARCH("DN/DIL/DRT1",ExtraçãoDados!C1767,1)),REPLACE(ExtraçãoDados!C1767,1,29,"DN"),ISNUMBER(SEARCH("DIRECÇAO DE NAVIOS",ExtraçãoDados!C1767,1)),REPLACE(ExtraçãoDados!C1767,1,29,"DN"),ISNUMBER(SEARCH("ESQUADRILHA SUBMARIN",ExtraçãoDados!C1767,1)),REPLACE(ExtraçãoDados!C1767,1,29,"ES"),ISNUMBER(SEARCH("DN",ExtraçãoDados!C1767,1)),REPLACE(ExtraçãoDados!C1767,1,29,"DN"),ISNUMBER(SEARCH("DIRECÇÃO",ExtraçãoDados!C1767,1)),REPLACE(ExtraçãoDados!C1767,1,29,"DN"),ISNUMBER(SEARCH("DIRECÇA0",ExtraçãoDados!C1767,1)),REPLACE(ExtraçãoDados!C1767,1,29,"DN"),ISNUMBER(SEARCH("DIRE",ExtraçãoDados!C1767,1)),REPLACE(ExtraçãoDados!C1767,1,29,"DN"),ISNUMBER(SEARCH("ESQUADRILHA",ExtraçãoDados!C1767,1)),REPLACE(ExtraçãoDados!C1767,1,29,"ES"),ISNUMBER(SEARCH("HOSPITAL DA MARINHA",ExtraçãoDados!C1767,1)),REPLACE(ExtraçãoDados!C1767,1,29,"HM"),ISNUMBER(SEARCH("HOSPITAL",ExtraçãoDados!C1767,1)),REPLACE(ExtraçãoDados!C1767,1,29,"HM"),ISNUMBER(SEARCH("HM",ExtraçãoDados!C1767,1)),REPLACE(ExtraçãoDados!C1767,1,29,"HM"),ISNUMBER(SEARCH("SECÇÃO DE APÓSITOS",ExtraçãoDados!C1767,1)),REPLACE(ExtraçãoDados!C1767,1,29,"HM"))</f>
        <v>#N/A</v>
      </c>
      <c r="E1767" s="4" t="e" cm="1">
        <f t="array" ref="E1767">_xlfn.IFS(LEN(ExtraçãoDados!B1767)=7,YEAR(ExtraçãoDados!D1767),LEN(ExtraçãoDados!B1767)=10,RIGHT(ExtraçãoDados!B1767,4),LEN(ExtraçãoDados!B1767)=9,YEAR(ExtraçãoDados!D1767),LEN(ExtraçãoDados!B1767)=8,YEAR(ExtraçãoDados!D1767),LEN(ExtraçãoDados!B1767)&gt;7,YEAR(ExtraçãoDados!D1767),LEN(ExtraçãoDados!B1767)&gt;5,YEAR(ExtraçãoDados!D1767),LEN(ExtraçãoDados!B1767)&gt;4,YEAR(ExtraçãoDados!D1767))</f>
        <v>#N/A</v>
      </c>
      <c r="F1767" s="4">
        <f>ExtraçãoDados!E1767</f>
        <v>0</v>
      </c>
    </row>
    <row r="1768" spans="1:6" x14ac:dyDescent="0.25">
      <c r="A1768" s="4">
        <f>ExtraçãoDados!A1768</f>
        <v>0</v>
      </c>
      <c r="B1768" s="4" t="str" cm="1">
        <f t="array" ref="B1768">_xlfn.IFS(LEN(ExtraçãoDados!B1768)=12,LEFT(ExtraçãoDados!B1768,3),LEN(ExtraçãoDados!B1768)=10,LEFT(ExtraçãoDados!B1768,5),LEN(ExtraçãoDados!B1768)&gt;19,0,LEN(ExtraçãoDados!B1768)=9,LEFT(ExtraçãoDados!B1768,4),LEN(ExtraçãoDados!B1768)=6,LEFT(ExtraçãoDados!B1768,3),LEN(ExtraçãoDados!B1768)&lt;5,LEFT(ExtraçãoDados!B1768,3),LEN(ExtraçãoDados!B1768)=8,LEFT(ExtraçãoDados!B1768,3),LEN(ExtraçãoDados!B1768)=5,LEFT(ExtraçãoDados!B1768,5),LEN(ExtraçãoDados!B1768)=11,LEFT(ExtraçãoDados!B1768,5),LEN(ExtraçãoDados!B1768)=7,RIGHT(ExtraçãoDados!B1768,6))</f>
        <v/>
      </c>
      <c r="C1768" s="4" t="e" cm="1">
        <f t="array" ref="C1768">_xlfn.IFS(LEN(B1768)=1,"ERRO",LEN(B1768)=2,_xlfn.CONCAT("000",B1768),LEN(B1768)=3,_xlfn.CONCAT("00",B1768),LEN(B1768)=4,_xlfn.CONCAT("0",B1768),LEN(B1768)=6,B1768,LEN(B1768)=7,B1768,LEN(B1768)=5,B1768)</f>
        <v>#N/A</v>
      </c>
      <c r="D1768" s="4" t="e" cm="1">
        <f t="array" ref="D1768">_xlfn.IFS(ExtraçãoDados!C1768={"Direcção de Abastecimento"},REPLACE(ExtraçãoDados!C1768="{Direcção de Abastecimento}",1,25,"DA"),ExtraçãoDados!C1768={"COMISSÃO CULTURAL DE LMARINHA"},REPLACE(ExtraçãoDados!C1768={"COMISSÃO CULTURAL DE LMARINHA"},1,28,"CCM"),ExtraçãoDados!C1768={"DIRECÇÃO DE NAVIOS"},REPLACE(ExtraçãoDados!C1768={"DIRECÇÃO DE NAVIOS"},1,28,"DN"),ExtraçãoDados!C1768={"ESQUADRILHA SUBMARINOS"},REPLACE(ExtraçãoDados!C1768={"ESQUADRILHA SUBMARINOS"},1,28,"ES"),ExtraçãoDados!C1768={"COMISSÃO MARINHA"},REPLACE(ExtraçãoDados!C1768={"COMISSÃO MARINHA"},1,28,"CCM"),ExtraçãoDados!C1768={"COMISSÃO CULTURAL DE MARINHA"},REPLACE(ExtraçãoDados!C1768={"COMISSÃO CULTURAL DE MARINHA"},1,28,"CCM"),ExtraçãoDados!C1768={"CCM"},REPLACE(ExtraçãoDados!C1768={"CCM"},1,28,"CCM"),ExtraçãoDados!C1768={"DN"},REPLACE(ExtraçãoDados!C1768={"DN"},1,28,"DN"),ExtraçãoDados!C1768={"ES"},REPLACE(ExtraçãoDados!C1768={"ES"},1,28,"ES"),ExtraçãoDados!C1768={"DA"},REPLACE(ExtraçãoDados!C1768={"DA"},1,28,"DA"),ExtraçãoDados!C1768={"DE: ESQUADRILHA SUBMARINOS"},REPLACE(ExtraçãoDados!C1768={"DE: ESQUADRILHA SUBMARINOS"},1,28,"ES"),ExtraçãoDados!C1768={"DE: COMISSÃO CULTURAL DE LMARINHA"},REPLACE(ExtraçãoDados!C1768={"DE: COMISSÃO CULTURAL DE LMARINHA"},1,28,"CCM"),ExtraçãoDados!C1768={"ON"},REPLACE(ExtraçãoDados!C1768={"ON"},1,28,"DN"),ExtraçãoDados!C1768={"ESQ. SUBMARINOS"},REPLACE(ExtraçãoDados!C1768={"ESQ. SUBMARINOS"},1,28,"ES"),ExtraçãoDados!C1768={"☒ irecção de Abastecimento"},REPLACE(ExtraçãoDados!C1768={"☒ irecção de Abastecimento"},1,28,"DA"),ExtraçãoDados!C1768={"Direcã d Abtit ço e asecmeno"},REPLACE(ExtraçãoDados!C1768={"Direcã d Abtit ço e asecmeno"},1,28,"DA"),ExtraçãoDados!C1768={"Diecã d Abtit rço e asecmeno"},REPLACE(ExtraçãoDados!C1768={"Diecã d Abtit rço e asecmeno"},1,28,"DA"),ISNUMBER(SEARCH("COMISSÃO",ExtraçãoDados!C1768,1)),REPLACE(ExtraçãoDados!C1768,1,29,"CCM"),ISNUMBER(SEARCH("DN/DIL/DRT1",ExtraçãoDados!C1768,1)),REPLACE(ExtraçãoDados!C1768,1,29,"DN"),ISNUMBER(SEARCH("DIRECÇAO DE NAVIOS",ExtraçãoDados!C1768,1)),REPLACE(ExtraçãoDados!C1768,1,29,"DN"),ISNUMBER(SEARCH("ESQUADRILHA SUBMARIN",ExtraçãoDados!C1768,1)),REPLACE(ExtraçãoDados!C1768,1,29,"ES"),ISNUMBER(SEARCH("DN",ExtraçãoDados!C1768,1)),REPLACE(ExtraçãoDados!C1768,1,29,"DN"),ISNUMBER(SEARCH("DIRECÇÃO",ExtraçãoDados!C1768,1)),REPLACE(ExtraçãoDados!C1768,1,29,"DN"),ISNUMBER(SEARCH("DIRECÇA0",ExtraçãoDados!C1768,1)),REPLACE(ExtraçãoDados!C1768,1,29,"DN"),ISNUMBER(SEARCH("DIRE",ExtraçãoDados!C1768,1)),REPLACE(ExtraçãoDados!C1768,1,29,"DN"),ISNUMBER(SEARCH("ESQUADRILHA",ExtraçãoDados!C1768,1)),REPLACE(ExtraçãoDados!C1768,1,29,"ES"),ISNUMBER(SEARCH("HOSPITAL DA MARINHA",ExtraçãoDados!C1768,1)),REPLACE(ExtraçãoDados!C1768,1,29,"HM"),ISNUMBER(SEARCH("HOSPITAL",ExtraçãoDados!C1768,1)),REPLACE(ExtraçãoDados!C1768,1,29,"HM"),ISNUMBER(SEARCH("HM",ExtraçãoDados!C1768,1)),REPLACE(ExtraçãoDados!C1768,1,29,"HM"),ISNUMBER(SEARCH("SECÇÃO DE APÓSITOS",ExtraçãoDados!C1768,1)),REPLACE(ExtraçãoDados!C1768,1,29,"HM"))</f>
        <v>#N/A</v>
      </c>
      <c r="E1768" s="4" t="e" cm="1">
        <f t="array" ref="E1768">_xlfn.IFS(LEN(ExtraçãoDados!B1768)=7,YEAR(ExtraçãoDados!D1768),LEN(ExtraçãoDados!B1768)=10,RIGHT(ExtraçãoDados!B1768,4),LEN(ExtraçãoDados!B1768)=9,YEAR(ExtraçãoDados!D1768),LEN(ExtraçãoDados!B1768)=8,YEAR(ExtraçãoDados!D1768),LEN(ExtraçãoDados!B1768)&gt;7,YEAR(ExtraçãoDados!D1768),LEN(ExtraçãoDados!B1768)&gt;5,YEAR(ExtraçãoDados!D1768),LEN(ExtraçãoDados!B1768)&gt;4,YEAR(ExtraçãoDados!D1768))</f>
        <v>#N/A</v>
      </c>
      <c r="F1768" s="4">
        <f>ExtraçãoDados!E1768</f>
        <v>0</v>
      </c>
    </row>
    <row r="1769" spans="1:6" x14ac:dyDescent="0.25">
      <c r="A1769" s="4">
        <f>ExtraçãoDados!A1769</f>
        <v>0</v>
      </c>
      <c r="B1769" s="4" t="str" cm="1">
        <f t="array" ref="B1769">_xlfn.IFS(LEN(ExtraçãoDados!B1769)=12,LEFT(ExtraçãoDados!B1769,3),LEN(ExtraçãoDados!B1769)=10,LEFT(ExtraçãoDados!B1769,5),LEN(ExtraçãoDados!B1769)&gt;19,0,LEN(ExtraçãoDados!B1769)=9,LEFT(ExtraçãoDados!B1769,4),LEN(ExtraçãoDados!B1769)=6,LEFT(ExtraçãoDados!B1769,3),LEN(ExtraçãoDados!B1769)&lt;5,LEFT(ExtraçãoDados!B1769,3),LEN(ExtraçãoDados!B1769)=8,LEFT(ExtraçãoDados!B1769,3),LEN(ExtraçãoDados!B1769)=5,LEFT(ExtraçãoDados!B1769,5),LEN(ExtraçãoDados!B1769)=11,LEFT(ExtraçãoDados!B1769,5),LEN(ExtraçãoDados!B1769)=7,RIGHT(ExtraçãoDados!B1769,6))</f>
        <v/>
      </c>
      <c r="C1769" s="4" t="e" cm="1">
        <f t="array" ref="C1769">_xlfn.IFS(LEN(B1769)=1,"ERRO",LEN(B1769)=2,_xlfn.CONCAT("000",B1769),LEN(B1769)=3,_xlfn.CONCAT("00",B1769),LEN(B1769)=4,_xlfn.CONCAT("0",B1769),LEN(B1769)=6,B1769,LEN(B1769)=7,B1769,LEN(B1769)=5,B1769)</f>
        <v>#N/A</v>
      </c>
      <c r="D1769" s="4" t="e" cm="1">
        <f t="array" ref="D1769">_xlfn.IFS(ExtraçãoDados!C1769={"Direcção de Abastecimento"},REPLACE(ExtraçãoDados!C1769="{Direcção de Abastecimento}",1,25,"DA"),ExtraçãoDados!C1769={"COMISSÃO CULTURAL DE LMARINHA"},REPLACE(ExtraçãoDados!C1769={"COMISSÃO CULTURAL DE LMARINHA"},1,28,"CCM"),ExtraçãoDados!C1769={"DIRECÇÃO DE NAVIOS"},REPLACE(ExtraçãoDados!C1769={"DIRECÇÃO DE NAVIOS"},1,28,"DN"),ExtraçãoDados!C1769={"ESQUADRILHA SUBMARINOS"},REPLACE(ExtraçãoDados!C1769={"ESQUADRILHA SUBMARINOS"},1,28,"ES"),ExtraçãoDados!C1769={"COMISSÃO MARINHA"},REPLACE(ExtraçãoDados!C1769={"COMISSÃO MARINHA"},1,28,"CCM"),ExtraçãoDados!C1769={"COMISSÃO CULTURAL DE MARINHA"},REPLACE(ExtraçãoDados!C1769={"COMISSÃO CULTURAL DE MARINHA"},1,28,"CCM"),ExtraçãoDados!C1769={"CCM"},REPLACE(ExtraçãoDados!C1769={"CCM"},1,28,"CCM"),ExtraçãoDados!C1769={"DN"},REPLACE(ExtraçãoDados!C1769={"DN"},1,28,"DN"),ExtraçãoDados!C1769={"ES"},REPLACE(ExtraçãoDados!C1769={"ES"},1,28,"ES"),ExtraçãoDados!C1769={"DA"},REPLACE(ExtraçãoDados!C1769={"DA"},1,28,"DA"),ExtraçãoDados!C1769={"DE: ESQUADRILHA SUBMARINOS"},REPLACE(ExtraçãoDados!C1769={"DE: ESQUADRILHA SUBMARINOS"},1,28,"ES"),ExtraçãoDados!C1769={"DE: COMISSÃO CULTURAL DE LMARINHA"},REPLACE(ExtraçãoDados!C1769={"DE: COMISSÃO CULTURAL DE LMARINHA"},1,28,"CCM"),ExtraçãoDados!C1769={"ON"},REPLACE(ExtraçãoDados!C1769={"ON"},1,28,"DN"),ExtraçãoDados!C1769={"ESQ. SUBMARINOS"},REPLACE(ExtraçãoDados!C1769={"ESQ. SUBMARINOS"},1,28,"ES"),ExtraçãoDados!C1769={"☒ irecção de Abastecimento"},REPLACE(ExtraçãoDados!C1769={"☒ irecção de Abastecimento"},1,28,"DA"),ExtraçãoDados!C1769={"Direcã d Abtit ço e asecmeno"},REPLACE(ExtraçãoDados!C1769={"Direcã d Abtit ço e asecmeno"},1,28,"DA"),ExtraçãoDados!C1769={"Diecã d Abtit rço e asecmeno"},REPLACE(ExtraçãoDados!C1769={"Diecã d Abtit rço e asecmeno"},1,28,"DA"),ISNUMBER(SEARCH("COMISSÃO",ExtraçãoDados!C1769,1)),REPLACE(ExtraçãoDados!C1769,1,29,"CCM"),ISNUMBER(SEARCH("DN/DIL/DRT1",ExtraçãoDados!C1769,1)),REPLACE(ExtraçãoDados!C1769,1,29,"DN"),ISNUMBER(SEARCH("DIRECÇAO DE NAVIOS",ExtraçãoDados!C1769,1)),REPLACE(ExtraçãoDados!C1769,1,29,"DN"),ISNUMBER(SEARCH("ESQUADRILHA SUBMARIN",ExtraçãoDados!C1769,1)),REPLACE(ExtraçãoDados!C1769,1,29,"ES"),ISNUMBER(SEARCH("DN",ExtraçãoDados!C1769,1)),REPLACE(ExtraçãoDados!C1769,1,29,"DN"),ISNUMBER(SEARCH("DIRECÇÃO",ExtraçãoDados!C1769,1)),REPLACE(ExtraçãoDados!C1769,1,29,"DN"),ISNUMBER(SEARCH("DIRECÇA0",ExtraçãoDados!C1769,1)),REPLACE(ExtraçãoDados!C1769,1,29,"DN"),ISNUMBER(SEARCH("DIRE",ExtraçãoDados!C1769,1)),REPLACE(ExtraçãoDados!C1769,1,29,"DN"),ISNUMBER(SEARCH("ESQUADRILHA",ExtraçãoDados!C1769,1)),REPLACE(ExtraçãoDados!C1769,1,29,"ES"),ISNUMBER(SEARCH("HOSPITAL DA MARINHA",ExtraçãoDados!C1769,1)),REPLACE(ExtraçãoDados!C1769,1,29,"HM"),ISNUMBER(SEARCH("HOSPITAL",ExtraçãoDados!C1769,1)),REPLACE(ExtraçãoDados!C1769,1,29,"HM"),ISNUMBER(SEARCH("HM",ExtraçãoDados!C1769,1)),REPLACE(ExtraçãoDados!C1769,1,29,"HM"),ISNUMBER(SEARCH("SECÇÃO DE APÓSITOS",ExtraçãoDados!C1769,1)),REPLACE(ExtraçãoDados!C1769,1,29,"HM"))</f>
        <v>#N/A</v>
      </c>
      <c r="E1769" s="4" t="e" cm="1">
        <f t="array" ref="E1769">_xlfn.IFS(LEN(ExtraçãoDados!B1769)=7,YEAR(ExtraçãoDados!D1769),LEN(ExtraçãoDados!B1769)=10,RIGHT(ExtraçãoDados!B1769,4),LEN(ExtraçãoDados!B1769)=9,YEAR(ExtraçãoDados!D1769),LEN(ExtraçãoDados!B1769)=8,YEAR(ExtraçãoDados!D1769),LEN(ExtraçãoDados!B1769)&gt;7,YEAR(ExtraçãoDados!D1769),LEN(ExtraçãoDados!B1769)&gt;5,YEAR(ExtraçãoDados!D1769),LEN(ExtraçãoDados!B1769)&gt;4,YEAR(ExtraçãoDados!D1769))</f>
        <v>#N/A</v>
      </c>
      <c r="F1769" s="4">
        <f>ExtraçãoDados!E1769</f>
        <v>0</v>
      </c>
    </row>
    <row r="1770" spans="1:6" x14ac:dyDescent="0.25">
      <c r="A1770" s="4">
        <f>ExtraçãoDados!A1770</f>
        <v>0</v>
      </c>
      <c r="B1770" s="4" t="str" cm="1">
        <f t="array" ref="B1770">_xlfn.IFS(LEN(ExtraçãoDados!B1770)=12,LEFT(ExtraçãoDados!B1770,3),LEN(ExtraçãoDados!B1770)=10,LEFT(ExtraçãoDados!B1770,5),LEN(ExtraçãoDados!B1770)&gt;19,0,LEN(ExtraçãoDados!B1770)=9,LEFT(ExtraçãoDados!B1770,4),LEN(ExtraçãoDados!B1770)=6,LEFT(ExtraçãoDados!B1770,3),LEN(ExtraçãoDados!B1770)&lt;5,LEFT(ExtraçãoDados!B1770,3),LEN(ExtraçãoDados!B1770)=8,LEFT(ExtraçãoDados!B1770,3),LEN(ExtraçãoDados!B1770)=5,LEFT(ExtraçãoDados!B1770,5),LEN(ExtraçãoDados!B1770)=11,LEFT(ExtraçãoDados!B1770,5),LEN(ExtraçãoDados!B1770)=7,RIGHT(ExtraçãoDados!B1770,6))</f>
        <v/>
      </c>
      <c r="C1770" s="4" t="e" cm="1">
        <f t="array" ref="C1770">_xlfn.IFS(LEN(B1770)=1,"ERRO",LEN(B1770)=2,_xlfn.CONCAT("000",B1770),LEN(B1770)=3,_xlfn.CONCAT("00",B1770),LEN(B1770)=4,_xlfn.CONCAT("0",B1770),LEN(B1770)=6,B1770,LEN(B1770)=7,B1770,LEN(B1770)=5,B1770)</f>
        <v>#N/A</v>
      </c>
      <c r="D1770" s="4" t="e" cm="1">
        <f t="array" ref="D1770">_xlfn.IFS(ExtraçãoDados!C1770={"Direcção de Abastecimento"},REPLACE(ExtraçãoDados!C1770="{Direcção de Abastecimento}",1,25,"DA"),ExtraçãoDados!C1770={"COMISSÃO CULTURAL DE LMARINHA"},REPLACE(ExtraçãoDados!C1770={"COMISSÃO CULTURAL DE LMARINHA"},1,28,"CCM"),ExtraçãoDados!C1770={"DIRECÇÃO DE NAVIOS"},REPLACE(ExtraçãoDados!C1770={"DIRECÇÃO DE NAVIOS"},1,28,"DN"),ExtraçãoDados!C1770={"ESQUADRILHA SUBMARINOS"},REPLACE(ExtraçãoDados!C1770={"ESQUADRILHA SUBMARINOS"},1,28,"ES"),ExtraçãoDados!C1770={"COMISSÃO MARINHA"},REPLACE(ExtraçãoDados!C1770={"COMISSÃO MARINHA"},1,28,"CCM"),ExtraçãoDados!C1770={"COMISSÃO CULTURAL DE MARINHA"},REPLACE(ExtraçãoDados!C1770={"COMISSÃO CULTURAL DE MARINHA"},1,28,"CCM"),ExtraçãoDados!C1770={"CCM"},REPLACE(ExtraçãoDados!C1770={"CCM"},1,28,"CCM"),ExtraçãoDados!C1770={"DN"},REPLACE(ExtraçãoDados!C1770={"DN"},1,28,"DN"),ExtraçãoDados!C1770={"ES"},REPLACE(ExtraçãoDados!C1770={"ES"},1,28,"ES"),ExtraçãoDados!C1770={"DA"},REPLACE(ExtraçãoDados!C1770={"DA"},1,28,"DA"),ExtraçãoDados!C1770={"DE: ESQUADRILHA SUBMARINOS"},REPLACE(ExtraçãoDados!C1770={"DE: ESQUADRILHA SUBMARINOS"},1,28,"ES"),ExtraçãoDados!C1770={"DE: COMISSÃO CULTURAL DE LMARINHA"},REPLACE(ExtraçãoDados!C1770={"DE: COMISSÃO CULTURAL DE LMARINHA"},1,28,"CCM"),ExtraçãoDados!C1770={"ON"},REPLACE(ExtraçãoDados!C1770={"ON"},1,28,"DN"),ExtraçãoDados!C1770={"ESQ. SUBMARINOS"},REPLACE(ExtraçãoDados!C1770={"ESQ. SUBMARINOS"},1,28,"ES"),ExtraçãoDados!C1770={"☒ irecção de Abastecimento"},REPLACE(ExtraçãoDados!C1770={"☒ irecção de Abastecimento"},1,28,"DA"),ExtraçãoDados!C1770={"Direcã d Abtit ço e asecmeno"},REPLACE(ExtraçãoDados!C1770={"Direcã d Abtit ço e asecmeno"},1,28,"DA"),ExtraçãoDados!C1770={"Diecã d Abtit rço e asecmeno"},REPLACE(ExtraçãoDados!C1770={"Diecã d Abtit rço e asecmeno"},1,28,"DA"),ISNUMBER(SEARCH("COMISSÃO",ExtraçãoDados!C1770,1)),REPLACE(ExtraçãoDados!C1770,1,29,"CCM"),ISNUMBER(SEARCH("DN/DIL/DRT1",ExtraçãoDados!C1770,1)),REPLACE(ExtraçãoDados!C1770,1,29,"DN"),ISNUMBER(SEARCH("DIRECÇAO DE NAVIOS",ExtraçãoDados!C1770,1)),REPLACE(ExtraçãoDados!C1770,1,29,"DN"),ISNUMBER(SEARCH("ESQUADRILHA SUBMARIN",ExtraçãoDados!C1770,1)),REPLACE(ExtraçãoDados!C1770,1,29,"ES"),ISNUMBER(SEARCH("DN",ExtraçãoDados!C1770,1)),REPLACE(ExtraçãoDados!C1770,1,29,"DN"),ISNUMBER(SEARCH("DIRECÇÃO",ExtraçãoDados!C1770,1)),REPLACE(ExtraçãoDados!C1770,1,29,"DN"),ISNUMBER(SEARCH("DIRECÇA0",ExtraçãoDados!C1770,1)),REPLACE(ExtraçãoDados!C1770,1,29,"DN"),ISNUMBER(SEARCH("DIRE",ExtraçãoDados!C1770,1)),REPLACE(ExtraçãoDados!C1770,1,29,"DN"),ISNUMBER(SEARCH("ESQUADRILHA",ExtraçãoDados!C1770,1)),REPLACE(ExtraçãoDados!C1770,1,29,"ES"),ISNUMBER(SEARCH("HOSPITAL DA MARINHA",ExtraçãoDados!C1770,1)),REPLACE(ExtraçãoDados!C1770,1,29,"HM"),ISNUMBER(SEARCH("HOSPITAL",ExtraçãoDados!C1770,1)),REPLACE(ExtraçãoDados!C1770,1,29,"HM"),ISNUMBER(SEARCH("HM",ExtraçãoDados!C1770,1)),REPLACE(ExtraçãoDados!C1770,1,29,"HM"),ISNUMBER(SEARCH("SECÇÃO DE APÓSITOS",ExtraçãoDados!C1770,1)),REPLACE(ExtraçãoDados!C1770,1,29,"HM"))</f>
        <v>#N/A</v>
      </c>
      <c r="E1770" s="4" t="e" cm="1">
        <f t="array" ref="E1770">_xlfn.IFS(LEN(ExtraçãoDados!B1770)=7,YEAR(ExtraçãoDados!D1770),LEN(ExtraçãoDados!B1770)=10,RIGHT(ExtraçãoDados!B1770,4),LEN(ExtraçãoDados!B1770)=9,YEAR(ExtraçãoDados!D1770),LEN(ExtraçãoDados!B1770)=8,YEAR(ExtraçãoDados!D1770),LEN(ExtraçãoDados!B1770)&gt;7,YEAR(ExtraçãoDados!D1770),LEN(ExtraçãoDados!B1770)&gt;5,YEAR(ExtraçãoDados!D1770),LEN(ExtraçãoDados!B1770)&gt;4,YEAR(ExtraçãoDados!D1770))</f>
        <v>#N/A</v>
      </c>
      <c r="F1770" s="4">
        <f>ExtraçãoDados!E1770</f>
        <v>0</v>
      </c>
    </row>
    <row r="1771" spans="1:6" x14ac:dyDescent="0.25">
      <c r="A1771" s="4">
        <f>ExtraçãoDados!A1771</f>
        <v>0</v>
      </c>
      <c r="B1771" s="4" t="str" cm="1">
        <f t="array" ref="B1771">_xlfn.IFS(LEN(ExtraçãoDados!B1771)=12,LEFT(ExtraçãoDados!B1771,3),LEN(ExtraçãoDados!B1771)=10,LEFT(ExtraçãoDados!B1771,5),LEN(ExtraçãoDados!B1771)&gt;19,0,LEN(ExtraçãoDados!B1771)=9,LEFT(ExtraçãoDados!B1771,4),LEN(ExtraçãoDados!B1771)=6,LEFT(ExtraçãoDados!B1771,3),LEN(ExtraçãoDados!B1771)&lt;5,LEFT(ExtraçãoDados!B1771,3),LEN(ExtraçãoDados!B1771)=8,LEFT(ExtraçãoDados!B1771,3),LEN(ExtraçãoDados!B1771)=5,LEFT(ExtraçãoDados!B1771,5),LEN(ExtraçãoDados!B1771)=11,LEFT(ExtraçãoDados!B1771,5),LEN(ExtraçãoDados!B1771)=7,RIGHT(ExtraçãoDados!B1771,6))</f>
        <v/>
      </c>
      <c r="C1771" s="4" t="e" cm="1">
        <f t="array" ref="C1771">_xlfn.IFS(LEN(B1771)=1,"ERRO",LEN(B1771)=2,_xlfn.CONCAT("000",B1771),LEN(B1771)=3,_xlfn.CONCAT("00",B1771),LEN(B1771)=4,_xlfn.CONCAT("0",B1771),LEN(B1771)=6,B1771,LEN(B1771)=7,B1771,LEN(B1771)=5,B1771)</f>
        <v>#N/A</v>
      </c>
      <c r="D1771" s="4" t="e" cm="1">
        <f t="array" ref="D1771">_xlfn.IFS(ExtraçãoDados!C1771={"Direcção de Abastecimento"},REPLACE(ExtraçãoDados!C1771="{Direcção de Abastecimento}",1,25,"DA"),ExtraçãoDados!C1771={"COMISSÃO CULTURAL DE LMARINHA"},REPLACE(ExtraçãoDados!C1771={"COMISSÃO CULTURAL DE LMARINHA"},1,28,"CCM"),ExtraçãoDados!C1771={"DIRECÇÃO DE NAVIOS"},REPLACE(ExtraçãoDados!C1771={"DIRECÇÃO DE NAVIOS"},1,28,"DN"),ExtraçãoDados!C1771={"ESQUADRILHA SUBMARINOS"},REPLACE(ExtraçãoDados!C1771={"ESQUADRILHA SUBMARINOS"},1,28,"ES"),ExtraçãoDados!C1771={"COMISSÃO MARINHA"},REPLACE(ExtraçãoDados!C1771={"COMISSÃO MARINHA"},1,28,"CCM"),ExtraçãoDados!C1771={"COMISSÃO CULTURAL DE MARINHA"},REPLACE(ExtraçãoDados!C1771={"COMISSÃO CULTURAL DE MARINHA"},1,28,"CCM"),ExtraçãoDados!C1771={"CCM"},REPLACE(ExtraçãoDados!C1771={"CCM"},1,28,"CCM"),ExtraçãoDados!C1771={"DN"},REPLACE(ExtraçãoDados!C1771={"DN"},1,28,"DN"),ExtraçãoDados!C1771={"ES"},REPLACE(ExtraçãoDados!C1771={"ES"},1,28,"ES"),ExtraçãoDados!C1771={"DA"},REPLACE(ExtraçãoDados!C1771={"DA"},1,28,"DA"),ExtraçãoDados!C1771={"DE: ESQUADRILHA SUBMARINOS"},REPLACE(ExtraçãoDados!C1771={"DE: ESQUADRILHA SUBMARINOS"},1,28,"ES"),ExtraçãoDados!C1771={"DE: COMISSÃO CULTURAL DE LMARINHA"},REPLACE(ExtraçãoDados!C1771={"DE: COMISSÃO CULTURAL DE LMARINHA"},1,28,"CCM"),ExtraçãoDados!C1771={"ON"},REPLACE(ExtraçãoDados!C1771={"ON"},1,28,"DN"),ExtraçãoDados!C1771={"ESQ. SUBMARINOS"},REPLACE(ExtraçãoDados!C1771={"ESQ. SUBMARINOS"},1,28,"ES"),ExtraçãoDados!C1771={"☒ irecção de Abastecimento"},REPLACE(ExtraçãoDados!C1771={"☒ irecção de Abastecimento"},1,28,"DA"),ExtraçãoDados!C1771={"Direcã d Abtit ço e asecmeno"},REPLACE(ExtraçãoDados!C1771={"Direcã d Abtit ço e asecmeno"},1,28,"DA"),ExtraçãoDados!C1771={"Diecã d Abtit rço e asecmeno"},REPLACE(ExtraçãoDados!C1771={"Diecã d Abtit rço e asecmeno"},1,28,"DA"),ISNUMBER(SEARCH("COMISSÃO",ExtraçãoDados!C1771,1)),REPLACE(ExtraçãoDados!C1771,1,29,"CCM"),ISNUMBER(SEARCH("DN/DIL/DRT1",ExtraçãoDados!C1771,1)),REPLACE(ExtraçãoDados!C1771,1,29,"DN"),ISNUMBER(SEARCH("DIRECÇAO DE NAVIOS",ExtraçãoDados!C1771,1)),REPLACE(ExtraçãoDados!C1771,1,29,"DN"),ISNUMBER(SEARCH("ESQUADRILHA SUBMARIN",ExtraçãoDados!C1771,1)),REPLACE(ExtraçãoDados!C1771,1,29,"ES"),ISNUMBER(SEARCH("DN",ExtraçãoDados!C1771,1)),REPLACE(ExtraçãoDados!C1771,1,29,"DN"),ISNUMBER(SEARCH("DIRECÇÃO",ExtraçãoDados!C1771,1)),REPLACE(ExtraçãoDados!C1771,1,29,"DN"),ISNUMBER(SEARCH("DIRECÇA0",ExtraçãoDados!C1771,1)),REPLACE(ExtraçãoDados!C1771,1,29,"DN"),ISNUMBER(SEARCH("DIRE",ExtraçãoDados!C1771,1)),REPLACE(ExtraçãoDados!C1771,1,29,"DN"),ISNUMBER(SEARCH("ESQUADRILHA",ExtraçãoDados!C1771,1)),REPLACE(ExtraçãoDados!C1771,1,29,"ES"),ISNUMBER(SEARCH("HOSPITAL DA MARINHA",ExtraçãoDados!C1771,1)),REPLACE(ExtraçãoDados!C1771,1,29,"HM"),ISNUMBER(SEARCH("HOSPITAL",ExtraçãoDados!C1771,1)),REPLACE(ExtraçãoDados!C1771,1,29,"HM"),ISNUMBER(SEARCH("HM",ExtraçãoDados!C1771,1)),REPLACE(ExtraçãoDados!C1771,1,29,"HM"),ISNUMBER(SEARCH("SECÇÃO DE APÓSITOS",ExtraçãoDados!C1771,1)),REPLACE(ExtraçãoDados!C1771,1,29,"HM"))</f>
        <v>#N/A</v>
      </c>
      <c r="E1771" s="4" t="e" cm="1">
        <f t="array" ref="E1771">_xlfn.IFS(LEN(ExtraçãoDados!B1771)=7,YEAR(ExtraçãoDados!D1771),LEN(ExtraçãoDados!B1771)=10,RIGHT(ExtraçãoDados!B1771,4),LEN(ExtraçãoDados!B1771)=9,YEAR(ExtraçãoDados!D1771),LEN(ExtraçãoDados!B1771)=8,YEAR(ExtraçãoDados!D1771),LEN(ExtraçãoDados!B1771)&gt;7,YEAR(ExtraçãoDados!D1771),LEN(ExtraçãoDados!B1771)&gt;5,YEAR(ExtraçãoDados!D1771),LEN(ExtraçãoDados!B1771)&gt;4,YEAR(ExtraçãoDados!D1771))</f>
        <v>#N/A</v>
      </c>
      <c r="F1771" s="4">
        <f>ExtraçãoDados!E1771</f>
        <v>0</v>
      </c>
    </row>
    <row r="1772" spans="1:6" x14ac:dyDescent="0.25">
      <c r="A1772" s="4">
        <f>ExtraçãoDados!A1772</f>
        <v>0</v>
      </c>
      <c r="B1772" s="4" t="str" cm="1">
        <f t="array" ref="B1772">_xlfn.IFS(LEN(ExtraçãoDados!B1772)=12,LEFT(ExtraçãoDados!B1772,3),LEN(ExtraçãoDados!B1772)=10,LEFT(ExtraçãoDados!B1772,5),LEN(ExtraçãoDados!B1772)&gt;19,0,LEN(ExtraçãoDados!B1772)=9,LEFT(ExtraçãoDados!B1772,4),LEN(ExtraçãoDados!B1772)=6,LEFT(ExtraçãoDados!B1772,3),LEN(ExtraçãoDados!B1772)&lt;5,LEFT(ExtraçãoDados!B1772,3),LEN(ExtraçãoDados!B1772)=8,LEFT(ExtraçãoDados!B1772,3),LEN(ExtraçãoDados!B1772)=5,LEFT(ExtraçãoDados!B1772,5),LEN(ExtraçãoDados!B1772)=11,LEFT(ExtraçãoDados!B1772,5),LEN(ExtraçãoDados!B1772)=7,RIGHT(ExtraçãoDados!B1772,6))</f>
        <v/>
      </c>
      <c r="C1772" s="4" t="e" cm="1">
        <f t="array" ref="C1772">_xlfn.IFS(LEN(B1772)=1,"ERRO",LEN(B1772)=2,_xlfn.CONCAT("000",B1772),LEN(B1772)=3,_xlfn.CONCAT("00",B1772),LEN(B1772)=4,_xlfn.CONCAT("0",B1772),LEN(B1772)=6,B1772,LEN(B1772)=7,B1772,LEN(B1772)=5,B1772)</f>
        <v>#N/A</v>
      </c>
      <c r="D1772" s="4" t="e" cm="1">
        <f t="array" ref="D1772">_xlfn.IFS(ExtraçãoDados!C1772={"Direcção de Abastecimento"},REPLACE(ExtraçãoDados!C1772="{Direcção de Abastecimento}",1,25,"DA"),ExtraçãoDados!C1772={"COMISSÃO CULTURAL DE LMARINHA"},REPLACE(ExtraçãoDados!C1772={"COMISSÃO CULTURAL DE LMARINHA"},1,28,"CCM"),ExtraçãoDados!C1772={"DIRECÇÃO DE NAVIOS"},REPLACE(ExtraçãoDados!C1772={"DIRECÇÃO DE NAVIOS"},1,28,"DN"),ExtraçãoDados!C1772={"ESQUADRILHA SUBMARINOS"},REPLACE(ExtraçãoDados!C1772={"ESQUADRILHA SUBMARINOS"},1,28,"ES"),ExtraçãoDados!C1772={"COMISSÃO MARINHA"},REPLACE(ExtraçãoDados!C1772={"COMISSÃO MARINHA"},1,28,"CCM"),ExtraçãoDados!C1772={"COMISSÃO CULTURAL DE MARINHA"},REPLACE(ExtraçãoDados!C1772={"COMISSÃO CULTURAL DE MARINHA"},1,28,"CCM"),ExtraçãoDados!C1772={"CCM"},REPLACE(ExtraçãoDados!C1772={"CCM"},1,28,"CCM"),ExtraçãoDados!C1772={"DN"},REPLACE(ExtraçãoDados!C1772={"DN"},1,28,"DN"),ExtraçãoDados!C1772={"ES"},REPLACE(ExtraçãoDados!C1772={"ES"},1,28,"ES"),ExtraçãoDados!C1772={"DA"},REPLACE(ExtraçãoDados!C1772={"DA"},1,28,"DA"),ExtraçãoDados!C1772={"DE: ESQUADRILHA SUBMARINOS"},REPLACE(ExtraçãoDados!C1772={"DE: ESQUADRILHA SUBMARINOS"},1,28,"ES"),ExtraçãoDados!C1772={"DE: COMISSÃO CULTURAL DE LMARINHA"},REPLACE(ExtraçãoDados!C1772={"DE: COMISSÃO CULTURAL DE LMARINHA"},1,28,"CCM"),ExtraçãoDados!C1772={"ON"},REPLACE(ExtraçãoDados!C1772={"ON"},1,28,"DN"),ExtraçãoDados!C1772={"ESQ. SUBMARINOS"},REPLACE(ExtraçãoDados!C1772={"ESQ. SUBMARINOS"},1,28,"ES"),ExtraçãoDados!C1772={"☒ irecção de Abastecimento"},REPLACE(ExtraçãoDados!C1772={"☒ irecção de Abastecimento"},1,28,"DA"),ExtraçãoDados!C1772={"Direcã d Abtit ço e asecmeno"},REPLACE(ExtraçãoDados!C1772={"Direcã d Abtit ço e asecmeno"},1,28,"DA"),ExtraçãoDados!C1772={"Diecã d Abtit rço e asecmeno"},REPLACE(ExtraçãoDados!C1772={"Diecã d Abtit rço e asecmeno"},1,28,"DA"),ISNUMBER(SEARCH("COMISSÃO",ExtraçãoDados!C1772,1)),REPLACE(ExtraçãoDados!C1772,1,29,"CCM"),ISNUMBER(SEARCH("DN/DIL/DRT1",ExtraçãoDados!C1772,1)),REPLACE(ExtraçãoDados!C1772,1,29,"DN"),ISNUMBER(SEARCH("DIRECÇAO DE NAVIOS",ExtraçãoDados!C1772,1)),REPLACE(ExtraçãoDados!C1772,1,29,"DN"),ISNUMBER(SEARCH("ESQUADRILHA SUBMARIN",ExtraçãoDados!C1772,1)),REPLACE(ExtraçãoDados!C1772,1,29,"ES"),ISNUMBER(SEARCH("DN",ExtraçãoDados!C1772,1)),REPLACE(ExtraçãoDados!C1772,1,29,"DN"),ISNUMBER(SEARCH("DIRECÇÃO",ExtraçãoDados!C1772,1)),REPLACE(ExtraçãoDados!C1772,1,29,"DN"),ISNUMBER(SEARCH("DIRECÇA0",ExtraçãoDados!C1772,1)),REPLACE(ExtraçãoDados!C1772,1,29,"DN"),ISNUMBER(SEARCH("DIRE",ExtraçãoDados!C1772,1)),REPLACE(ExtraçãoDados!C1772,1,29,"DN"),ISNUMBER(SEARCH("ESQUADRILHA",ExtraçãoDados!C1772,1)),REPLACE(ExtraçãoDados!C1772,1,29,"ES"),ISNUMBER(SEARCH("HOSPITAL DA MARINHA",ExtraçãoDados!C1772,1)),REPLACE(ExtraçãoDados!C1772,1,29,"HM"),ISNUMBER(SEARCH("HOSPITAL",ExtraçãoDados!C1772,1)),REPLACE(ExtraçãoDados!C1772,1,29,"HM"),ISNUMBER(SEARCH("HM",ExtraçãoDados!C1772,1)),REPLACE(ExtraçãoDados!C1772,1,29,"HM"),ISNUMBER(SEARCH("SECÇÃO DE APÓSITOS",ExtraçãoDados!C1772,1)),REPLACE(ExtraçãoDados!C1772,1,29,"HM"))</f>
        <v>#N/A</v>
      </c>
      <c r="E1772" s="4" t="e" cm="1">
        <f t="array" ref="E1772">_xlfn.IFS(LEN(ExtraçãoDados!B1772)=7,YEAR(ExtraçãoDados!D1772),LEN(ExtraçãoDados!B1772)=10,RIGHT(ExtraçãoDados!B1772,4),LEN(ExtraçãoDados!B1772)=9,YEAR(ExtraçãoDados!D1772),LEN(ExtraçãoDados!B1772)=8,YEAR(ExtraçãoDados!D1772),LEN(ExtraçãoDados!B1772)&gt;7,YEAR(ExtraçãoDados!D1772),LEN(ExtraçãoDados!B1772)&gt;5,YEAR(ExtraçãoDados!D1772),LEN(ExtraçãoDados!B1772)&gt;4,YEAR(ExtraçãoDados!D1772))</f>
        <v>#N/A</v>
      </c>
      <c r="F1772" s="4">
        <f>ExtraçãoDados!E1772</f>
        <v>0</v>
      </c>
    </row>
    <row r="1773" spans="1:6" x14ac:dyDescent="0.25">
      <c r="A1773" s="4">
        <f>ExtraçãoDados!A1773</f>
        <v>0</v>
      </c>
      <c r="B1773" s="4" t="str" cm="1">
        <f t="array" ref="B1773">_xlfn.IFS(LEN(ExtraçãoDados!B1773)=12,LEFT(ExtraçãoDados!B1773,3),LEN(ExtraçãoDados!B1773)=10,LEFT(ExtraçãoDados!B1773,5),LEN(ExtraçãoDados!B1773)&gt;19,0,LEN(ExtraçãoDados!B1773)=9,LEFT(ExtraçãoDados!B1773,4),LEN(ExtraçãoDados!B1773)=6,LEFT(ExtraçãoDados!B1773,3),LEN(ExtraçãoDados!B1773)&lt;5,LEFT(ExtraçãoDados!B1773,3),LEN(ExtraçãoDados!B1773)=8,LEFT(ExtraçãoDados!B1773,3),LEN(ExtraçãoDados!B1773)=5,LEFT(ExtraçãoDados!B1773,5),LEN(ExtraçãoDados!B1773)=11,LEFT(ExtraçãoDados!B1773,5),LEN(ExtraçãoDados!B1773)=7,RIGHT(ExtraçãoDados!B1773,6))</f>
        <v/>
      </c>
      <c r="C1773" s="4" t="e" cm="1">
        <f t="array" ref="C1773">_xlfn.IFS(LEN(B1773)=1,"ERRO",LEN(B1773)=2,_xlfn.CONCAT("000",B1773),LEN(B1773)=3,_xlfn.CONCAT("00",B1773),LEN(B1773)=4,_xlfn.CONCAT("0",B1773),LEN(B1773)=6,B1773,LEN(B1773)=7,B1773,LEN(B1773)=5,B1773)</f>
        <v>#N/A</v>
      </c>
      <c r="D1773" s="4" t="e" cm="1">
        <f t="array" ref="D1773">_xlfn.IFS(ExtraçãoDados!C1773={"Direcção de Abastecimento"},REPLACE(ExtraçãoDados!C1773="{Direcção de Abastecimento}",1,25,"DA"),ExtraçãoDados!C1773={"COMISSÃO CULTURAL DE LMARINHA"},REPLACE(ExtraçãoDados!C1773={"COMISSÃO CULTURAL DE LMARINHA"},1,28,"CCM"),ExtraçãoDados!C1773={"DIRECÇÃO DE NAVIOS"},REPLACE(ExtraçãoDados!C1773={"DIRECÇÃO DE NAVIOS"},1,28,"DN"),ExtraçãoDados!C1773={"ESQUADRILHA SUBMARINOS"},REPLACE(ExtraçãoDados!C1773={"ESQUADRILHA SUBMARINOS"},1,28,"ES"),ExtraçãoDados!C1773={"COMISSÃO MARINHA"},REPLACE(ExtraçãoDados!C1773={"COMISSÃO MARINHA"},1,28,"CCM"),ExtraçãoDados!C1773={"COMISSÃO CULTURAL DE MARINHA"},REPLACE(ExtraçãoDados!C1773={"COMISSÃO CULTURAL DE MARINHA"},1,28,"CCM"),ExtraçãoDados!C1773={"CCM"},REPLACE(ExtraçãoDados!C1773={"CCM"},1,28,"CCM"),ExtraçãoDados!C1773={"DN"},REPLACE(ExtraçãoDados!C1773={"DN"},1,28,"DN"),ExtraçãoDados!C1773={"ES"},REPLACE(ExtraçãoDados!C1773={"ES"},1,28,"ES"),ExtraçãoDados!C1773={"DA"},REPLACE(ExtraçãoDados!C1773={"DA"},1,28,"DA"),ExtraçãoDados!C1773={"DE: ESQUADRILHA SUBMARINOS"},REPLACE(ExtraçãoDados!C1773={"DE: ESQUADRILHA SUBMARINOS"},1,28,"ES"),ExtraçãoDados!C1773={"DE: COMISSÃO CULTURAL DE LMARINHA"},REPLACE(ExtraçãoDados!C1773={"DE: COMISSÃO CULTURAL DE LMARINHA"},1,28,"CCM"),ExtraçãoDados!C1773={"ON"},REPLACE(ExtraçãoDados!C1773={"ON"},1,28,"DN"),ExtraçãoDados!C1773={"ESQ. SUBMARINOS"},REPLACE(ExtraçãoDados!C1773={"ESQ. SUBMARINOS"},1,28,"ES"),ExtraçãoDados!C1773={"☒ irecção de Abastecimento"},REPLACE(ExtraçãoDados!C1773={"☒ irecção de Abastecimento"},1,28,"DA"),ExtraçãoDados!C1773={"Direcã d Abtit ço e asecmeno"},REPLACE(ExtraçãoDados!C1773={"Direcã d Abtit ço e asecmeno"},1,28,"DA"),ExtraçãoDados!C1773={"Diecã d Abtit rço e asecmeno"},REPLACE(ExtraçãoDados!C1773={"Diecã d Abtit rço e asecmeno"},1,28,"DA"),ISNUMBER(SEARCH("COMISSÃO",ExtraçãoDados!C1773,1)),REPLACE(ExtraçãoDados!C1773,1,29,"CCM"),ISNUMBER(SEARCH("DN/DIL/DRT1",ExtraçãoDados!C1773,1)),REPLACE(ExtraçãoDados!C1773,1,29,"DN"),ISNUMBER(SEARCH("DIRECÇAO DE NAVIOS",ExtraçãoDados!C1773,1)),REPLACE(ExtraçãoDados!C1773,1,29,"DN"),ISNUMBER(SEARCH("ESQUADRILHA SUBMARIN",ExtraçãoDados!C1773,1)),REPLACE(ExtraçãoDados!C1773,1,29,"ES"),ISNUMBER(SEARCH("DN",ExtraçãoDados!C1773,1)),REPLACE(ExtraçãoDados!C1773,1,29,"DN"),ISNUMBER(SEARCH("DIRECÇÃO",ExtraçãoDados!C1773,1)),REPLACE(ExtraçãoDados!C1773,1,29,"DN"),ISNUMBER(SEARCH("DIRECÇA0",ExtraçãoDados!C1773,1)),REPLACE(ExtraçãoDados!C1773,1,29,"DN"),ISNUMBER(SEARCH("DIRE",ExtraçãoDados!C1773,1)),REPLACE(ExtraçãoDados!C1773,1,29,"DN"),ISNUMBER(SEARCH("ESQUADRILHA",ExtraçãoDados!C1773,1)),REPLACE(ExtraçãoDados!C1773,1,29,"ES"),ISNUMBER(SEARCH("HOSPITAL DA MARINHA",ExtraçãoDados!C1773,1)),REPLACE(ExtraçãoDados!C1773,1,29,"HM"),ISNUMBER(SEARCH("HOSPITAL",ExtraçãoDados!C1773,1)),REPLACE(ExtraçãoDados!C1773,1,29,"HM"),ISNUMBER(SEARCH("HM",ExtraçãoDados!C1773,1)),REPLACE(ExtraçãoDados!C1773,1,29,"HM"),ISNUMBER(SEARCH("SECÇÃO DE APÓSITOS",ExtraçãoDados!C1773,1)),REPLACE(ExtraçãoDados!C1773,1,29,"HM"))</f>
        <v>#N/A</v>
      </c>
      <c r="E1773" s="4" t="e" cm="1">
        <f t="array" ref="E1773">_xlfn.IFS(LEN(ExtraçãoDados!B1773)=7,YEAR(ExtraçãoDados!D1773),LEN(ExtraçãoDados!B1773)=10,RIGHT(ExtraçãoDados!B1773,4),LEN(ExtraçãoDados!B1773)=9,YEAR(ExtraçãoDados!D1773),LEN(ExtraçãoDados!B1773)=8,YEAR(ExtraçãoDados!D1773),LEN(ExtraçãoDados!B1773)&gt;7,YEAR(ExtraçãoDados!D1773),LEN(ExtraçãoDados!B1773)&gt;5,YEAR(ExtraçãoDados!D1773),LEN(ExtraçãoDados!B1773)&gt;4,YEAR(ExtraçãoDados!D1773))</f>
        <v>#N/A</v>
      </c>
      <c r="F1773" s="4">
        <f>ExtraçãoDados!E1773</f>
        <v>0</v>
      </c>
    </row>
    <row r="1774" spans="1:6" x14ac:dyDescent="0.25">
      <c r="A1774" s="4">
        <f>ExtraçãoDados!A1774</f>
        <v>0</v>
      </c>
      <c r="B1774" s="4" t="str" cm="1">
        <f t="array" ref="B1774">_xlfn.IFS(LEN(ExtraçãoDados!B1774)=12,LEFT(ExtraçãoDados!B1774,3),LEN(ExtraçãoDados!B1774)=10,LEFT(ExtraçãoDados!B1774,5),LEN(ExtraçãoDados!B1774)&gt;19,0,LEN(ExtraçãoDados!B1774)=9,LEFT(ExtraçãoDados!B1774,4),LEN(ExtraçãoDados!B1774)=6,LEFT(ExtraçãoDados!B1774,3),LEN(ExtraçãoDados!B1774)&lt;5,LEFT(ExtraçãoDados!B1774,3),LEN(ExtraçãoDados!B1774)=8,LEFT(ExtraçãoDados!B1774,3),LEN(ExtraçãoDados!B1774)=5,LEFT(ExtraçãoDados!B1774,5),LEN(ExtraçãoDados!B1774)=11,LEFT(ExtraçãoDados!B1774,5),LEN(ExtraçãoDados!B1774)=7,RIGHT(ExtraçãoDados!B1774,6))</f>
        <v/>
      </c>
      <c r="C1774" s="4" t="e" cm="1">
        <f t="array" ref="C1774">_xlfn.IFS(LEN(B1774)=1,"ERRO",LEN(B1774)=2,_xlfn.CONCAT("000",B1774),LEN(B1774)=3,_xlfn.CONCAT("00",B1774),LEN(B1774)=4,_xlfn.CONCAT("0",B1774),LEN(B1774)=6,B1774,LEN(B1774)=7,B1774,LEN(B1774)=5,B1774)</f>
        <v>#N/A</v>
      </c>
      <c r="D1774" s="4" t="e" cm="1">
        <f t="array" ref="D1774">_xlfn.IFS(ExtraçãoDados!C1774={"Direcção de Abastecimento"},REPLACE(ExtraçãoDados!C1774="{Direcção de Abastecimento}",1,25,"DA"),ExtraçãoDados!C1774={"COMISSÃO CULTURAL DE LMARINHA"},REPLACE(ExtraçãoDados!C1774={"COMISSÃO CULTURAL DE LMARINHA"},1,28,"CCM"),ExtraçãoDados!C1774={"DIRECÇÃO DE NAVIOS"},REPLACE(ExtraçãoDados!C1774={"DIRECÇÃO DE NAVIOS"},1,28,"DN"),ExtraçãoDados!C1774={"ESQUADRILHA SUBMARINOS"},REPLACE(ExtraçãoDados!C1774={"ESQUADRILHA SUBMARINOS"},1,28,"ES"),ExtraçãoDados!C1774={"COMISSÃO MARINHA"},REPLACE(ExtraçãoDados!C1774={"COMISSÃO MARINHA"},1,28,"CCM"),ExtraçãoDados!C1774={"COMISSÃO CULTURAL DE MARINHA"},REPLACE(ExtraçãoDados!C1774={"COMISSÃO CULTURAL DE MARINHA"},1,28,"CCM"),ExtraçãoDados!C1774={"CCM"},REPLACE(ExtraçãoDados!C1774={"CCM"},1,28,"CCM"),ExtraçãoDados!C1774={"DN"},REPLACE(ExtraçãoDados!C1774={"DN"},1,28,"DN"),ExtraçãoDados!C1774={"ES"},REPLACE(ExtraçãoDados!C1774={"ES"},1,28,"ES"),ExtraçãoDados!C1774={"DA"},REPLACE(ExtraçãoDados!C1774={"DA"},1,28,"DA"),ExtraçãoDados!C1774={"DE: ESQUADRILHA SUBMARINOS"},REPLACE(ExtraçãoDados!C1774={"DE: ESQUADRILHA SUBMARINOS"},1,28,"ES"),ExtraçãoDados!C1774={"DE: COMISSÃO CULTURAL DE LMARINHA"},REPLACE(ExtraçãoDados!C1774={"DE: COMISSÃO CULTURAL DE LMARINHA"},1,28,"CCM"),ExtraçãoDados!C1774={"ON"},REPLACE(ExtraçãoDados!C1774={"ON"},1,28,"DN"),ExtraçãoDados!C1774={"ESQ. SUBMARINOS"},REPLACE(ExtraçãoDados!C1774={"ESQ. SUBMARINOS"},1,28,"ES"),ExtraçãoDados!C1774={"☒ irecção de Abastecimento"},REPLACE(ExtraçãoDados!C1774={"☒ irecção de Abastecimento"},1,28,"DA"),ExtraçãoDados!C1774={"Direcã d Abtit ço e asecmeno"},REPLACE(ExtraçãoDados!C1774={"Direcã d Abtit ço e asecmeno"},1,28,"DA"),ExtraçãoDados!C1774={"Diecã d Abtit rço e asecmeno"},REPLACE(ExtraçãoDados!C1774={"Diecã d Abtit rço e asecmeno"},1,28,"DA"),ISNUMBER(SEARCH("COMISSÃO",ExtraçãoDados!C1774,1)),REPLACE(ExtraçãoDados!C1774,1,29,"CCM"),ISNUMBER(SEARCH("DN/DIL/DRT1",ExtraçãoDados!C1774,1)),REPLACE(ExtraçãoDados!C1774,1,29,"DN"),ISNUMBER(SEARCH("DIRECÇAO DE NAVIOS",ExtraçãoDados!C1774,1)),REPLACE(ExtraçãoDados!C1774,1,29,"DN"),ISNUMBER(SEARCH("ESQUADRILHA SUBMARIN",ExtraçãoDados!C1774,1)),REPLACE(ExtraçãoDados!C1774,1,29,"ES"),ISNUMBER(SEARCH("DN",ExtraçãoDados!C1774,1)),REPLACE(ExtraçãoDados!C1774,1,29,"DN"),ISNUMBER(SEARCH("DIRECÇÃO",ExtraçãoDados!C1774,1)),REPLACE(ExtraçãoDados!C1774,1,29,"DN"),ISNUMBER(SEARCH("DIRECÇA0",ExtraçãoDados!C1774,1)),REPLACE(ExtraçãoDados!C1774,1,29,"DN"),ISNUMBER(SEARCH("DIRE",ExtraçãoDados!C1774,1)),REPLACE(ExtraçãoDados!C1774,1,29,"DN"),ISNUMBER(SEARCH("ESQUADRILHA",ExtraçãoDados!C1774,1)),REPLACE(ExtraçãoDados!C1774,1,29,"ES"),ISNUMBER(SEARCH("HOSPITAL DA MARINHA",ExtraçãoDados!C1774,1)),REPLACE(ExtraçãoDados!C1774,1,29,"HM"),ISNUMBER(SEARCH("HOSPITAL",ExtraçãoDados!C1774,1)),REPLACE(ExtraçãoDados!C1774,1,29,"HM"),ISNUMBER(SEARCH("HM",ExtraçãoDados!C1774,1)),REPLACE(ExtraçãoDados!C1774,1,29,"HM"),ISNUMBER(SEARCH("SECÇÃO DE APÓSITOS",ExtraçãoDados!C1774,1)),REPLACE(ExtraçãoDados!C1774,1,29,"HM"))</f>
        <v>#N/A</v>
      </c>
      <c r="E1774" s="4" t="e" cm="1">
        <f t="array" ref="E1774">_xlfn.IFS(LEN(ExtraçãoDados!B1774)=7,YEAR(ExtraçãoDados!D1774),LEN(ExtraçãoDados!B1774)=10,RIGHT(ExtraçãoDados!B1774,4),LEN(ExtraçãoDados!B1774)=9,YEAR(ExtraçãoDados!D1774),LEN(ExtraçãoDados!B1774)=8,YEAR(ExtraçãoDados!D1774),LEN(ExtraçãoDados!B1774)&gt;7,YEAR(ExtraçãoDados!D1774),LEN(ExtraçãoDados!B1774)&gt;5,YEAR(ExtraçãoDados!D1774),LEN(ExtraçãoDados!B1774)&gt;4,YEAR(ExtraçãoDados!D1774))</f>
        <v>#N/A</v>
      </c>
      <c r="F1774" s="4">
        <f>ExtraçãoDados!E1774</f>
        <v>0</v>
      </c>
    </row>
    <row r="1775" spans="1:6" x14ac:dyDescent="0.25">
      <c r="A1775" s="4">
        <f>ExtraçãoDados!A1775</f>
        <v>0</v>
      </c>
      <c r="B1775" s="4" t="str" cm="1">
        <f t="array" ref="B1775">_xlfn.IFS(LEN(ExtraçãoDados!B1775)=12,LEFT(ExtraçãoDados!B1775,3),LEN(ExtraçãoDados!B1775)=10,LEFT(ExtraçãoDados!B1775,5),LEN(ExtraçãoDados!B1775)&gt;19,0,LEN(ExtraçãoDados!B1775)=9,LEFT(ExtraçãoDados!B1775,4),LEN(ExtraçãoDados!B1775)=6,LEFT(ExtraçãoDados!B1775,3),LEN(ExtraçãoDados!B1775)&lt;5,LEFT(ExtraçãoDados!B1775,3),LEN(ExtraçãoDados!B1775)=8,LEFT(ExtraçãoDados!B1775,3),LEN(ExtraçãoDados!B1775)=5,LEFT(ExtraçãoDados!B1775,5),LEN(ExtraçãoDados!B1775)=11,LEFT(ExtraçãoDados!B1775,5),LEN(ExtraçãoDados!B1775)=7,RIGHT(ExtraçãoDados!B1775,6))</f>
        <v/>
      </c>
      <c r="C1775" s="4" t="e" cm="1">
        <f t="array" ref="C1775">_xlfn.IFS(LEN(B1775)=1,"ERRO",LEN(B1775)=2,_xlfn.CONCAT("000",B1775),LEN(B1775)=3,_xlfn.CONCAT("00",B1775),LEN(B1775)=4,_xlfn.CONCAT("0",B1775),LEN(B1775)=6,B1775,LEN(B1775)=7,B1775,LEN(B1775)=5,B1775)</f>
        <v>#N/A</v>
      </c>
      <c r="D1775" s="4" t="e" cm="1">
        <f t="array" ref="D1775">_xlfn.IFS(ExtraçãoDados!C1775={"Direcção de Abastecimento"},REPLACE(ExtraçãoDados!C1775="{Direcção de Abastecimento}",1,25,"DA"),ExtraçãoDados!C1775={"COMISSÃO CULTURAL DE LMARINHA"},REPLACE(ExtraçãoDados!C1775={"COMISSÃO CULTURAL DE LMARINHA"},1,28,"CCM"),ExtraçãoDados!C1775={"DIRECÇÃO DE NAVIOS"},REPLACE(ExtraçãoDados!C1775={"DIRECÇÃO DE NAVIOS"},1,28,"DN"),ExtraçãoDados!C1775={"ESQUADRILHA SUBMARINOS"},REPLACE(ExtraçãoDados!C1775={"ESQUADRILHA SUBMARINOS"},1,28,"ES"),ExtraçãoDados!C1775={"COMISSÃO MARINHA"},REPLACE(ExtraçãoDados!C1775={"COMISSÃO MARINHA"},1,28,"CCM"),ExtraçãoDados!C1775={"COMISSÃO CULTURAL DE MARINHA"},REPLACE(ExtraçãoDados!C1775={"COMISSÃO CULTURAL DE MARINHA"},1,28,"CCM"),ExtraçãoDados!C1775={"CCM"},REPLACE(ExtraçãoDados!C1775={"CCM"},1,28,"CCM"),ExtraçãoDados!C1775={"DN"},REPLACE(ExtraçãoDados!C1775={"DN"},1,28,"DN"),ExtraçãoDados!C1775={"ES"},REPLACE(ExtraçãoDados!C1775={"ES"},1,28,"ES"),ExtraçãoDados!C1775={"DA"},REPLACE(ExtraçãoDados!C1775={"DA"},1,28,"DA"),ExtraçãoDados!C1775={"DE: ESQUADRILHA SUBMARINOS"},REPLACE(ExtraçãoDados!C1775={"DE: ESQUADRILHA SUBMARINOS"},1,28,"ES"),ExtraçãoDados!C1775={"DE: COMISSÃO CULTURAL DE LMARINHA"},REPLACE(ExtraçãoDados!C1775={"DE: COMISSÃO CULTURAL DE LMARINHA"},1,28,"CCM"),ExtraçãoDados!C1775={"ON"},REPLACE(ExtraçãoDados!C1775={"ON"},1,28,"DN"),ExtraçãoDados!C1775={"ESQ. SUBMARINOS"},REPLACE(ExtraçãoDados!C1775={"ESQ. SUBMARINOS"},1,28,"ES"),ExtraçãoDados!C1775={"☒ irecção de Abastecimento"},REPLACE(ExtraçãoDados!C1775={"☒ irecção de Abastecimento"},1,28,"DA"),ExtraçãoDados!C1775={"Direcã d Abtit ço e asecmeno"},REPLACE(ExtraçãoDados!C1775={"Direcã d Abtit ço e asecmeno"},1,28,"DA"),ExtraçãoDados!C1775={"Diecã d Abtit rço e asecmeno"},REPLACE(ExtraçãoDados!C1775={"Diecã d Abtit rço e asecmeno"},1,28,"DA"),ISNUMBER(SEARCH("COMISSÃO",ExtraçãoDados!C1775,1)),REPLACE(ExtraçãoDados!C1775,1,29,"CCM"),ISNUMBER(SEARCH("DN/DIL/DRT1",ExtraçãoDados!C1775,1)),REPLACE(ExtraçãoDados!C1775,1,29,"DN"),ISNUMBER(SEARCH("DIRECÇAO DE NAVIOS",ExtraçãoDados!C1775,1)),REPLACE(ExtraçãoDados!C1775,1,29,"DN"),ISNUMBER(SEARCH("ESQUADRILHA SUBMARIN",ExtraçãoDados!C1775,1)),REPLACE(ExtraçãoDados!C1775,1,29,"ES"),ISNUMBER(SEARCH("DN",ExtraçãoDados!C1775,1)),REPLACE(ExtraçãoDados!C1775,1,29,"DN"),ISNUMBER(SEARCH("DIRECÇÃO",ExtraçãoDados!C1775,1)),REPLACE(ExtraçãoDados!C1775,1,29,"DN"),ISNUMBER(SEARCH("DIRECÇA0",ExtraçãoDados!C1775,1)),REPLACE(ExtraçãoDados!C1775,1,29,"DN"),ISNUMBER(SEARCH("DIRE",ExtraçãoDados!C1775,1)),REPLACE(ExtraçãoDados!C1775,1,29,"DN"),ISNUMBER(SEARCH("ESQUADRILHA",ExtraçãoDados!C1775,1)),REPLACE(ExtraçãoDados!C1775,1,29,"ES"),ISNUMBER(SEARCH("HOSPITAL DA MARINHA",ExtraçãoDados!C1775,1)),REPLACE(ExtraçãoDados!C1775,1,29,"HM"),ISNUMBER(SEARCH("HOSPITAL",ExtraçãoDados!C1775,1)),REPLACE(ExtraçãoDados!C1775,1,29,"HM"),ISNUMBER(SEARCH("HM",ExtraçãoDados!C1775,1)),REPLACE(ExtraçãoDados!C1775,1,29,"HM"),ISNUMBER(SEARCH("SECÇÃO DE APÓSITOS",ExtraçãoDados!C1775,1)),REPLACE(ExtraçãoDados!C1775,1,29,"HM"))</f>
        <v>#N/A</v>
      </c>
      <c r="E1775" s="4" t="e" cm="1">
        <f t="array" ref="E1775">_xlfn.IFS(LEN(ExtraçãoDados!B1775)=7,YEAR(ExtraçãoDados!D1775),LEN(ExtraçãoDados!B1775)=10,RIGHT(ExtraçãoDados!B1775,4),LEN(ExtraçãoDados!B1775)=9,YEAR(ExtraçãoDados!D1775),LEN(ExtraçãoDados!B1775)=8,YEAR(ExtraçãoDados!D1775),LEN(ExtraçãoDados!B1775)&gt;7,YEAR(ExtraçãoDados!D1775),LEN(ExtraçãoDados!B1775)&gt;5,YEAR(ExtraçãoDados!D1775),LEN(ExtraçãoDados!B1775)&gt;4,YEAR(ExtraçãoDados!D1775))</f>
        <v>#N/A</v>
      </c>
      <c r="F1775" s="4">
        <f>ExtraçãoDados!E1775</f>
        <v>0</v>
      </c>
    </row>
    <row r="1776" spans="1:6" x14ac:dyDescent="0.25">
      <c r="A1776" s="4">
        <f>ExtraçãoDados!A1776</f>
        <v>0</v>
      </c>
      <c r="B1776" s="4" t="str" cm="1">
        <f t="array" ref="B1776">_xlfn.IFS(LEN(ExtraçãoDados!B1776)=12,LEFT(ExtraçãoDados!B1776,3),LEN(ExtraçãoDados!B1776)=10,LEFT(ExtraçãoDados!B1776,5),LEN(ExtraçãoDados!B1776)&gt;19,0,LEN(ExtraçãoDados!B1776)=9,LEFT(ExtraçãoDados!B1776,4),LEN(ExtraçãoDados!B1776)=6,LEFT(ExtraçãoDados!B1776,3),LEN(ExtraçãoDados!B1776)&lt;5,LEFT(ExtraçãoDados!B1776,3),LEN(ExtraçãoDados!B1776)=8,LEFT(ExtraçãoDados!B1776,3),LEN(ExtraçãoDados!B1776)=5,LEFT(ExtraçãoDados!B1776,5),LEN(ExtraçãoDados!B1776)=11,LEFT(ExtraçãoDados!B1776,5),LEN(ExtraçãoDados!B1776)=7,RIGHT(ExtraçãoDados!B1776,6))</f>
        <v/>
      </c>
      <c r="C1776" s="4" t="e" cm="1">
        <f t="array" ref="C1776">_xlfn.IFS(LEN(B1776)=1,"ERRO",LEN(B1776)=2,_xlfn.CONCAT("000",B1776),LEN(B1776)=3,_xlfn.CONCAT("00",B1776),LEN(B1776)=4,_xlfn.CONCAT("0",B1776),LEN(B1776)=6,B1776,LEN(B1776)=7,B1776,LEN(B1776)=5,B1776)</f>
        <v>#N/A</v>
      </c>
      <c r="D1776" s="4" t="e" cm="1">
        <f t="array" ref="D1776">_xlfn.IFS(ExtraçãoDados!C1776={"Direcção de Abastecimento"},REPLACE(ExtraçãoDados!C1776="{Direcção de Abastecimento}",1,25,"DA"),ExtraçãoDados!C1776={"COMISSÃO CULTURAL DE LMARINHA"},REPLACE(ExtraçãoDados!C1776={"COMISSÃO CULTURAL DE LMARINHA"},1,28,"CCM"),ExtraçãoDados!C1776={"DIRECÇÃO DE NAVIOS"},REPLACE(ExtraçãoDados!C1776={"DIRECÇÃO DE NAVIOS"},1,28,"DN"),ExtraçãoDados!C1776={"ESQUADRILHA SUBMARINOS"},REPLACE(ExtraçãoDados!C1776={"ESQUADRILHA SUBMARINOS"},1,28,"ES"),ExtraçãoDados!C1776={"COMISSÃO MARINHA"},REPLACE(ExtraçãoDados!C1776={"COMISSÃO MARINHA"},1,28,"CCM"),ExtraçãoDados!C1776={"COMISSÃO CULTURAL DE MARINHA"},REPLACE(ExtraçãoDados!C1776={"COMISSÃO CULTURAL DE MARINHA"},1,28,"CCM"),ExtraçãoDados!C1776={"CCM"},REPLACE(ExtraçãoDados!C1776={"CCM"},1,28,"CCM"),ExtraçãoDados!C1776={"DN"},REPLACE(ExtraçãoDados!C1776={"DN"},1,28,"DN"),ExtraçãoDados!C1776={"ES"},REPLACE(ExtraçãoDados!C1776={"ES"},1,28,"ES"),ExtraçãoDados!C1776={"DA"},REPLACE(ExtraçãoDados!C1776={"DA"},1,28,"DA"),ExtraçãoDados!C1776={"DE: ESQUADRILHA SUBMARINOS"},REPLACE(ExtraçãoDados!C1776={"DE: ESQUADRILHA SUBMARINOS"},1,28,"ES"),ExtraçãoDados!C1776={"DE: COMISSÃO CULTURAL DE LMARINHA"},REPLACE(ExtraçãoDados!C1776={"DE: COMISSÃO CULTURAL DE LMARINHA"},1,28,"CCM"),ExtraçãoDados!C1776={"ON"},REPLACE(ExtraçãoDados!C1776={"ON"},1,28,"DN"),ExtraçãoDados!C1776={"ESQ. SUBMARINOS"},REPLACE(ExtraçãoDados!C1776={"ESQ. SUBMARINOS"},1,28,"ES"),ExtraçãoDados!C1776={"☒ irecção de Abastecimento"},REPLACE(ExtraçãoDados!C1776={"☒ irecção de Abastecimento"},1,28,"DA"),ExtraçãoDados!C1776={"Direcã d Abtit ço e asecmeno"},REPLACE(ExtraçãoDados!C1776={"Direcã d Abtit ço e asecmeno"},1,28,"DA"),ExtraçãoDados!C1776={"Diecã d Abtit rço e asecmeno"},REPLACE(ExtraçãoDados!C1776={"Diecã d Abtit rço e asecmeno"},1,28,"DA"),ISNUMBER(SEARCH("COMISSÃO",ExtraçãoDados!C1776,1)),REPLACE(ExtraçãoDados!C1776,1,29,"CCM"),ISNUMBER(SEARCH("DN/DIL/DRT1",ExtraçãoDados!C1776,1)),REPLACE(ExtraçãoDados!C1776,1,29,"DN"),ISNUMBER(SEARCH("DIRECÇAO DE NAVIOS",ExtraçãoDados!C1776,1)),REPLACE(ExtraçãoDados!C1776,1,29,"DN"),ISNUMBER(SEARCH("ESQUADRILHA SUBMARIN",ExtraçãoDados!C1776,1)),REPLACE(ExtraçãoDados!C1776,1,29,"ES"),ISNUMBER(SEARCH("DN",ExtraçãoDados!C1776,1)),REPLACE(ExtraçãoDados!C1776,1,29,"DN"),ISNUMBER(SEARCH("DIRECÇÃO",ExtraçãoDados!C1776,1)),REPLACE(ExtraçãoDados!C1776,1,29,"DN"),ISNUMBER(SEARCH("DIRECÇA0",ExtraçãoDados!C1776,1)),REPLACE(ExtraçãoDados!C1776,1,29,"DN"),ISNUMBER(SEARCH("DIRE",ExtraçãoDados!C1776,1)),REPLACE(ExtraçãoDados!C1776,1,29,"DN"),ISNUMBER(SEARCH("ESQUADRILHA",ExtraçãoDados!C1776,1)),REPLACE(ExtraçãoDados!C1776,1,29,"ES"),ISNUMBER(SEARCH("HOSPITAL DA MARINHA",ExtraçãoDados!C1776,1)),REPLACE(ExtraçãoDados!C1776,1,29,"HM"),ISNUMBER(SEARCH("HOSPITAL",ExtraçãoDados!C1776,1)),REPLACE(ExtraçãoDados!C1776,1,29,"HM"),ISNUMBER(SEARCH("HM",ExtraçãoDados!C1776,1)),REPLACE(ExtraçãoDados!C1776,1,29,"HM"),ISNUMBER(SEARCH("SECÇÃO DE APÓSITOS",ExtraçãoDados!C1776,1)),REPLACE(ExtraçãoDados!C1776,1,29,"HM"))</f>
        <v>#N/A</v>
      </c>
      <c r="E1776" s="4" t="e" cm="1">
        <f t="array" ref="E1776">_xlfn.IFS(LEN(ExtraçãoDados!B1776)=7,YEAR(ExtraçãoDados!D1776),LEN(ExtraçãoDados!B1776)=10,RIGHT(ExtraçãoDados!B1776,4),LEN(ExtraçãoDados!B1776)=9,YEAR(ExtraçãoDados!D1776),LEN(ExtraçãoDados!B1776)=8,YEAR(ExtraçãoDados!D1776),LEN(ExtraçãoDados!B1776)&gt;7,YEAR(ExtraçãoDados!D1776),LEN(ExtraçãoDados!B1776)&gt;5,YEAR(ExtraçãoDados!D1776),LEN(ExtraçãoDados!B1776)&gt;4,YEAR(ExtraçãoDados!D1776))</f>
        <v>#N/A</v>
      </c>
      <c r="F1776" s="4">
        <f>ExtraçãoDados!E1776</f>
        <v>0</v>
      </c>
    </row>
    <row r="1777" spans="1:6" x14ac:dyDescent="0.25">
      <c r="A1777" s="4">
        <f>ExtraçãoDados!A1777</f>
        <v>0</v>
      </c>
      <c r="B1777" s="4" t="str" cm="1">
        <f t="array" ref="B1777">_xlfn.IFS(LEN(ExtraçãoDados!B1777)=12,LEFT(ExtraçãoDados!B1777,3),LEN(ExtraçãoDados!B1777)=10,LEFT(ExtraçãoDados!B1777,5),LEN(ExtraçãoDados!B1777)&gt;19,0,LEN(ExtraçãoDados!B1777)=9,LEFT(ExtraçãoDados!B1777,4),LEN(ExtraçãoDados!B1777)=6,LEFT(ExtraçãoDados!B1777,3),LEN(ExtraçãoDados!B1777)&lt;5,LEFT(ExtraçãoDados!B1777,3),LEN(ExtraçãoDados!B1777)=8,LEFT(ExtraçãoDados!B1777,3),LEN(ExtraçãoDados!B1777)=5,LEFT(ExtraçãoDados!B1777,5),LEN(ExtraçãoDados!B1777)=11,LEFT(ExtraçãoDados!B1777,5),LEN(ExtraçãoDados!B1777)=7,RIGHT(ExtraçãoDados!B1777,6))</f>
        <v/>
      </c>
      <c r="C1777" s="4" t="e" cm="1">
        <f t="array" ref="C1777">_xlfn.IFS(LEN(B1777)=1,"ERRO",LEN(B1777)=2,_xlfn.CONCAT("000",B1777),LEN(B1777)=3,_xlfn.CONCAT("00",B1777),LEN(B1777)=4,_xlfn.CONCAT("0",B1777),LEN(B1777)=6,B1777,LEN(B1777)=7,B1777,LEN(B1777)=5,B1777)</f>
        <v>#N/A</v>
      </c>
      <c r="D1777" s="4" t="e" cm="1">
        <f t="array" ref="D1777">_xlfn.IFS(ExtraçãoDados!C1777={"Direcção de Abastecimento"},REPLACE(ExtraçãoDados!C1777="{Direcção de Abastecimento}",1,25,"DA"),ExtraçãoDados!C1777={"COMISSÃO CULTURAL DE LMARINHA"},REPLACE(ExtraçãoDados!C1777={"COMISSÃO CULTURAL DE LMARINHA"},1,28,"CCM"),ExtraçãoDados!C1777={"DIRECÇÃO DE NAVIOS"},REPLACE(ExtraçãoDados!C1777={"DIRECÇÃO DE NAVIOS"},1,28,"DN"),ExtraçãoDados!C1777={"ESQUADRILHA SUBMARINOS"},REPLACE(ExtraçãoDados!C1777={"ESQUADRILHA SUBMARINOS"},1,28,"ES"),ExtraçãoDados!C1777={"COMISSÃO MARINHA"},REPLACE(ExtraçãoDados!C1777={"COMISSÃO MARINHA"},1,28,"CCM"),ExtraçãoDados!C1777={"COMISSÃO CULTURAL DE MARINHA"},REPLACE(ExtraçãoDados!C1777={"COMISSÃO CULTURAL DE MARINHA"},1,28,"CCM"),ExtraçãoDados!C1777={"CCM"},REPLACE(ExtraçãoDados!C1777={"CCM"},1,28,"CCM"),ExtraçãoDados!C1777={"DN"},REPLACE(ExtraçãoDados!C1777={"DN"},1,28,"DN"),ExtraçãoDados!C1777={"ES"},REPLACE(ExtraçãoDados!C1777={"ES"},1,28,"ES"),ExtraçãoDados!C1777={"DA"},REPLACE(ExtraçãoDados!C1777={"DA"},1,28,"DA"),ExtraçãoDados!C1777={"DE: ESQUADRILHA SUBMARINOS"},REPLACE(ExtraçãoDados!C1777={"DE: ESQUADRILHA SUBMARINOS"},1,28,"ES"),ExtraçãoDados!C1777={"DE: COMISSÃO CULTURAL DE LMARINHA"},REPLACE(ExtraçãoDados!C1777={"DE: COMISSÃO CULTURAL DE LMARINHA"},1,28,"CCM"),ExtraçãoDados!C1777={"ON"},REPLACE(ExtraçãoDados!C1777={"ON"},1,28,"DN"),ExtraçãoDados!C1777={"ESQ. SUBMARINOS"},REPLACE(ExtraçãoDados!C1777={"ESQ. SUBMARINOS"},1,28,"ES"),ExtraçãoDados!C1777={"☒ irecção de Abastecimento"},REPLACE(ExtraçãoDados!C1777={"☒ irecção de Abastecimento"},1,28,"DA"),ExtraçãoDados!C1777={"Direcã d Abtit ço e asecmeno"},REPLACE(ExtraçãoDados!C1777={"Direcã d Abtit ço e asecmeno"},1,28,"DA"),ExtraçãoDados!C1777={"Diecã d Abtit rço e asecmeno"},REPLACE(ExtraçãoDados!C1777={"Diecã d Abtit rço e asecmeno"},1,28,"DA"),ISNUMBER(SEARCH("COMISSÃO",ExtraçãoDados!C1777,1)),REPLACE(ExtraçãoDados!C1777,1,29,"CCM"),ISNUMBER(SEARCH("DN/DIL/DRT1",ExtraçãoDados!C1777,1)),REPLACE(ExtraçãoDados!C1777,1,29,"DN"),ISNUMBER(SEARCH("DIRECÇAO DE NAVIOS",ExtraçãoDados!C1777,1)),REPLACE(ExtraçãoDados!C1777,1,29,"DN"),ISNUMBER(SEARCH("ESQUADRILHA SUBMARIN",ExtraçãoDados!C1777,1)),REPLACE(ExtraçãoDados!C1777,1,29,"ES"),ISNUMBER(SEARCH("DN",ExtraçãoDados!C1777,1)),REPLACE(ExtraçãoDados!C1777,1,29,"DN"),ISNUMBER(SEARCH("DIRECÇÃO",ExtraçãoDados!C1777,1)),REPLACE(ExtraçãoDados!C1777,1,29,"DN"),ISNUMBER(SEARCH("DIRECÇA0",ExtraçãoDados!C1777,1)),REPLACE(ExtraçãoDados!C1777,1,29,"DN"),ISNUMBER(SEARCH("DIRE",ExtraçãoDados!C1777,1)),REPLACE(ExtraçãoDados!C1777,1,29,"DN"),ISNUMBER(SEARCH("ESQUADRILHA",ExtraçãoDados!C1777,1)),REPLACE(ExtraçãoDados!C1777,1,29,"ES"),ISNUMBER(SEARCH("HOSPITAL DA MARINHA",ExtraçãoDados!C1777,1)),REPLACE(ExtraçãoDados!C1777,1,29,"HM"),ISNUMBER(SEARCH("HOSPITAL",ExtraçãoDados!C1777,1)),REPLACE(ExtraçãoDados!C1777,1,29,"HM"),ISNUMBER(SEARCH("HM",ExtraçãoDados!C1777,1)),REPLACE(ExtraçãoDados!C1777,1,29,"HM"),ISNUMBER(SEARCH("SECÇÃO DE APÓSITOS",ExtraçãoDados!C1777,1)),REPLACE(ExtraçãoDados!C1777,1,29,"HM"))</f>
        <v>#N/A</v>
      </c>
      <c r="E1777" s="4" t="e" cm="1">
        <f t="array" ref="E1777">_xlfn.IFS(LEN(ExtraçãoDados!B1777)=7,YEAR(ExtraçãoDados!D1777),LEN(ExtraçãoDados!B1777)=10,RIGHT(ExtraçãoDados!B1777,4),LEN(ExtraçãoDados!B1777)=9,YEAR(ExtraçãoDados!D1777),LEN(ExtraçãoDados!B1777)=8,YEAR(ExtraçãoDados!D1777),LEN(ExtraçãoDados!B1777)&gt;7,YEAR(ExtraçãoDados!D1777),LEN(ExtraçãoDados!B1777)&gt;5,YEAR(ExtraçãoDados!D1777),LEN(ExtraçãoDados!B1777)&gt;4,YEAR(ExtraçãoDados!D1777))</f>
        <v>#N/A</v>
      </c>
      <c r="F1777" s="4">
        <f>ExtraçãoDados!E1777</f>
        <v>0</v>
      </c>
    </row>
    <row r="1778" spans="1:6" x14ac:dyDescent="0.25">
      <c r="A1778" s="4">
        <f>ExtraçãoDados!A1778</f>
        <v>0</v>
      </c>
      <c r="B1778" s="4" t="str" cm="1">
        <f t="array" ref="B1778">_xlfn.IFS(LEN(ExtraçãoDados!B1778)=12,LEFT(ExtraçãoDados!B1778,3),LEN(ExtraçãoDados!B1778)=10,LEFT(ExtraçãoDados!B1778,5),LEN(ExtraçãoDados!B1778)&gt;19,0,LEN(ExtraçãoDados!B1778)=9,LEFT(ExtraçãoDados!B1778,4),LEN(ExtraçãoDados!B1778)=6,LEFT(ExtraçãoDados!B1778,3),LEN(ExtraçãoDados!B1778)&lt;5,LEFT(ExtraçãoDados!B1778,3),LEN(ExtraçãoDados!B1778)=8,LEFT(ExtraçãoDados!B1778,3),LEN(ExtraçãoDados!B1778)=5,LEFT(ExtraçãoDados!B1778,5),LEN(ExtraçãoDados!B1778)=11,LEFT(ExtraçãoDados!B1778,5),LEN(ExtraçãoDados!B1778)=7,RIGHT(ExtraçãoDados!B1778,6))</f>
        <v/>
      </c>
      <c r="C1778" s="4" t="e" cm="1">
        <f t="array" ref="C1778">_xlfn.IFS(LEN(B1778)=1,"ERRO",LEN(B1778)=2,_xlfn.CONCAT("000",B1778),LEN(B1778)=3,_xlfn.CONCAT("00",B1778),LEN(B1778)=4,_xlfn.CONCAT("0",B1778),LEN(B1778)=6,B1778,LEN(B1778)=7,B1778,LEN(B1778)=5,B1778)</f>
        <v>#N/A</v>
      </c>
      <c r="D1778" s="4" t="e" cm="1">
        <f t="array" ref="D1778">_xlfn.IFS(ExtraçãoDados!C1778={"Direcção de Abastecimento"},REPLACE(ExtraçãoDados!C1778="{Direcção de Abastecimento}",1,25,"DA"),ExtraçãoDados!C1778={"COMISSÃO CULTURAL DE LMARINHA"},REPLACE(ExtraçãoDados!C1778={"COMISSÃO CULTURAL DE LMARINHA"},1,28,"CCM"),ExtraçãoDados!C1778={"DIRECÇÃO DE NAVIOS"},REPLACE(ExtraçãoDados!C1778={"DIRECÇÃO DE NAVIOS"},1,28,"DN"),ExtraçãoDados!C1778={"ESQUADRILHA SUBMARINOS"},REPLACE(ExtraçãoDados!C1778={"ESQUADRILHA SUBMARINOS"},1,28,"ES"),ExtraçãoDados!C1778={"COMISSÃO MARINHA"},REPLACE(ExtraçãoDados!C1778={"COMISSÃO MARINHA"},1,28,"CCM"),ExtraçãoDados!C1778={"COMISSÃO CULTURAL DE MARINHA"},REPLACE(ExtraçãoDados!C1778={"COMISSÃO CULTURAL DE MARINHA"},1,28,"CCM"),ExtraçãoDados!C1778={"CCM"},REPLACE(ExtraçãoDados!C1778={"CCM"},1,28,"CCM"),ExtraçãoDados!C1778={"DN"},REPLACE(ExtraçãoDados!C1778={"DN"},1,28,"DN"),ExtraçãoDados!C1778={"ES"},REPLACE(ExtraçãoDados!C1778={"ES"},1,28,"ES"),ExtraçãoDados!C1778={"DA"},REPLACE(ExtraçãoDados!C1778={"DA"},1,28,"DA"),ExtraçãoDados!C1778={"DE: ESQUADRILHA SUBMARINOS"},REPLACE(ExtraçãoDados!C1778={"DE: ESQUADRILHA SUBMARINOS"},1,28,"ES"),ExtraçãoDados!C1778={"DE: COMISSÃO CULTURAL DE LMARINHA"},REPLACE(ExtraçãoDados!C1778={"DE: COMISSÃO CULTURAL DE LMARINHA"},1,28,"CCM"),ExtraçãoDados!C1778={"ON"},REPLACE(ExtraçãoDados!C1778={"ON"},1,28,"DN"),ExtraçãoDados!C1778={"ESQ. SUBMARINOS"},REPLACE(ExtraçãoDados!C1778={"ESQ. SUBMARINOS"},1,28,"ES"),ExtraçãoDados!C1778={"☒ irecção de Abastecimento"},REPLACE(ExtraçãoDados!C1778={"☒ irecção de Abastecimento"},1,28,"DA"),ExtraçãoDados!C1778={"Direcã d Abtit ço e asecmeno"},REPLACE(ExtraçãoDados!C1778={"Direcã d Abtit ço e asecmeno"},1,28,"DA"),ExtraçãoDados!C1778={"Diecã d Abtit rço e asecmeno"},REPLACE(ExtraçãoDados!C1778={"Diecã d Abtit rço e asecmeno"},1,28,"DA"),ISNUMBER(SEARCH("COMISSÃO",ExtraçãoDados!C1778,1)),REPLACE(ExtraçãoDados!C1778,1,29,"CCM"),ISNUMBER(SEARCH("DN/DIL/DRT1",ExtraçãoDados!C1778,1)),REPLACE(ExtraçãoDados!C1778,1,29,"DN"),ISNUMBER(SEARCH("DIRECÇAO DE NAVIOS",ExtraçãoDados!C1778,1)),REPLACE(ExtraçãoDados!C1778,1,29,"DN"),ISNUMBER(SEARCH("ESQUADRILHA SUBMARIN",ExtraçãoDados!C1778,1)),REPLACE(ExtraçãoDados!C1778,1,29,"ES"),ISNUMBER(SEARCH("DN",ExtraçãoDados!C1778,1)),REPLACE(ExtraçãoDados!C1778,1,29,"DN"),ISNUMBER(SEARCH("DIRECÇÃO",ExtraçãoDados!C1778,1)),REPLACE(ExtraçãoDados!C1778,1,29,"DN"),ISNUMBER(SEARCH("DIRECÇA0",ExtraçãoDados!C1778,1)),REPLACE(ExtraçãoDados!C1778,1,29,"DN"),ISNUMBER(SEARCH("DIRE",ExtraçãoDados!C1778,1)),REPLACE(ExtraçãoDados!C1778,1,29,"DN"),ISNUMBER(SEARCH("ESQUADRILHA",ExtraçãoDados!C1778,1)),REPLACE(ExtraçãoDados!C1778,1,29,"ES"),ISNUMBER(SEARCH("HOSPITAL DA MARINHA",ExtraçãoDados!C1778,1)),REPLACE(ExtraçãoDados!C1778,1,29,"HM"),ISNUMBER(SEARCH("HOSPITAL",ExtraçãoDados!C1778,1)),REPLACE(ExtraçãoDados!C1778,1,29,"HM"),ISNUMBER(SEARCH("HM",ExtraçãoDados!C1778,1)),REPLACE(ExtraçãoDados!C1778,1,29,"HM"),ISNUMBER(SEARCH("SECÇÃO DE APÓSITOS",ExtraçãoDados!C1778,1)),REPLACE(ExtraçãoDados!C1778,1,29,"HM"))</f>
        <v>#N/A</v>
      </c>
      <c r="E1778" s="4" t="e" cm="1">
        <f t="array" ref="E1778">_xlfn.IFS(LEN(ExtraçãoDados!B1778)=7,YEAR(ExtraçãoDados!D1778),LEN(ExtraçãoDados!B1778)=10,RIGHT(ExtraçãoDados!B1778,4),LEN(ExtraçãoDados!B1778)=9,YEAR(ExtraçãoDados!D1778),LEN(ExtraçãoDados!B1778)=8,YEAR(ExtraçãoDados!D1778),LEN(ExtraçãoDados!B1778)&gt;7,YEAR(ExtraçãoDados!D1778),LEN(ExtraçãoDados!B1778)&gt;5,YEAR(ExtraçãoDados!D1778),LEN(ExtraçãoDados!B1778)&gt;4,YEAR(ExtraçãoDados!D1778))</f>
        <v>#N/A</v>
      </c>
      <c r="F1778" s="4">
        <f>ExtraçãoDados!E1778</f>
        <v>0</v>
      </c>
    </row>
    <row r="1779" spans="1:6" x14ac:dyDescent="0.25">
      <c r="A1779" s="4">
        <f>ExtraçãoDados!A1779</f>
        <v>0</v>
      </c>
      <c r="B1779" s="4" t="str" cm="1">
        <f t="array" ref="B1779">_xlfn.IFS(LEN(ExtraçãoDados!B1779)=12,LEFT(ExtraçãoDados!B1779,3),LEN(ExtraçãoDados!B1779)=10,LEFT(ExtraçãoDados!B1779,5),LEN(ExtraçãoDados!B1779)&gt;19,0,LEN(ExtraçãoDados!B1779)=9,LEFT(ExtraçãoDados!B1779,4),LEN(ExtraçãoDados!B1779)=6,LEFT(ExtraçãoDados!B1779,3),LEN(ExtraçãoDados!B1779)&lt;5,LEFT(ExtraçãoDados!B1779,3),LEN(ExtraçãoDados!B1779)=8,LEFT(ExtraçãoDados!B1779,3),LEN(ExtraçãoDados!B1779)=5,LEFT(ExtraçãoDados!B1779,5),LEN(ExtraçãoDados!B1779)=11,LEFT(ExtraçãoDados!B1779,5),LEN(ExtraçãoDados!B1779)=7,RIGHT(ExtraçãoDados!B1779,6))</f>
        <v/>
      </c>
      <c r="C1779" s="4" t="e" cm="1">
        <f t="array" ref="C1779">_xlfn.IFS(LEN(B1779)=1,"ERRO",LEN(B1779)=2,_xlfn.CONCAT("000",B1779),LEN(B1779)=3,_xlfn.CONCAT("00",B1779),LEN(B1779)=4,_xlfn.CONCAT("0",B1779),LEN(B1779)=6,B1779,LEN(B1779)=7,B1779,LEN(B1779)=5,B1779)</f>
        <v>#N/A</v>
      </c>
      <c r="D1779" s="4" t="e" cm="1">
        <f t="array" ref="D1779">_xlfn.IFS(ExtraçãoDados!C1779={"Direcção de Abastecimento"},REPLACE(ExtraçãoDados!C1779="{Direcção de Abastecimento}",1,25,"DA"),ExtraçãoDados!C1779={"COMISSÃO CULTURAL DE LMARINHA"},REPLACE(ExtraçãoDados!C1779={"COMISSÃO CULTURAL DE LMARINHA"},1,28,"CCM"),ExtraçãoDados!C1779={"DIRECÇÃO DE NAVIOS"},REPLACE(ExtraçãoDados!C1779={"DIRECÇÃO DE NAVIOS"},1,28,"DN"),ExtraçãoDados!C1779={"ESQUADRILHA SUBMARINOS"},REPLACE(ExtraçãoDados!C1779={"ESQUADRILHA SUBMARINOS"},1,28,"ES"),ExtraçãoDados!C1779={"COMISSÃO MARINHA"},REPLACE(ExtraçãoDados!C1779={"COMISSÃO MARINHA"},1,28,"CCM"),ExtraçãoDados!C1779={"COMISSÃO CULTURAL DE MARINHA"},REPLACE(ExtraçãoDados!C1779={"COMISSÃO CULTURAL DE MARINHA"},1,28,"CCM"),ExtraçãoDados!C1779={"CCM"},REPLACE(ExtraçãoDados!C1779={"CCM"},1,28,"CCM"),ExtraçãoDados!C1779={"DN"},REPLACE(ExtraçãoDados!C1779={"DN"},1,28,"DN"),ExtraçãoDados!C1779={"ES"},REPLACE(ExtraçãoDados!C1779={"ES"},1,28,"ES"),ExtraçãoDados!C1779={"DA"},REPLACE(ExtraçãoDados!C1779={"DA"},1,28,"DA"),ExtraçãoDados!C1779={"DE: ESQUADRILHA SUBMARINOS"},REPLACE(ExtraçãoDados!C1779={"DE: ESQUADRILHA SUBMARINOS"},1,28,"ES"),ExtraçãoDados!C1779={"DE: COMISSÃO CULTURAL DE LMARINHA"},REPLACE(ExtraçãoDados!C1779={"DE: COMISSÃO CULTURAL DE LMARINHA"},1,28,"CCM"),ExtraçãoDados!C1779={"ON"},REPLACE(ExtraçãoDados!C1779={"ON"},1,28,"DN"),ExtraçãoDados!C1779={"ESQ. SUBMARINOS"},REPLACE(ExtraçãoDados!C1779={"ESQ. SUBMARINOS"},1,28,"ES"),ExtraçãoDados!C1779={"☒ irecção de Abastecimento"},REPLACE(ExtraçãoDados!C1779={"☒ irecção de Abastecimento"},1,28,"DA"),ExtraçãoDados!C1779={"Direcã d Abtit ço e asecmeno"},REPLACE(ExtraçãoDados!C1779={"Direcã d Abtit ço e asecmeno"},1,28,"DA"),ExtraçãoDados!C1779={"Diecã d Abtit rço e asecmeno"},REPLACE(ExtraçãoDados!C1779={"Diecã d Abtit rço e asecmeno"},1,28,"DA"),ISNUMBER(SEARCH("COMISSÃO",ExtraçãoDados!C1779,1)),REPLACE(ExtraçãoDados!C1779,1,29,"CCM"),ISNUMBER(SEARCH("DN/DIL/DRT1",ExtraçãoDados!C1779,1)),REPLACE(ExtraçãoDados!C1779,1,29,"DN"),ISNUMBER(SEARCH("DIRECÇAO DE NAVIOS",ExtraçãoDados!C1779,1)),REPLACE(ExtraçãoDados!C1779,1,29,"DN"),ISNUMBER(SEARCH("ESQUADRILHA SUBMARIN",ExtraçãoDados!C1779,1)),REPLACE(ExtraçãoDados!C1779,1,29,"ES"),ISNUMBER(SEARCH("DN",ExtraçãoDados!C1779,1)),REPLACE(ExtraçãoDados!C1779,1,29,"DN"),ISNUMBER(SEARCH("DIRECÇÃO",ExtraçãoDados!C1779,1)),REPLACE(ExtraçãoDados!C1779,1,29,"DN"),ISNUMBER(SEARCH("DIRECÇA0",ExtraçãoDados!C1779,1)),REPLACE(ExtraçãoDados!C1779,1,29,"DN"),ISNUMBER(SEARCH("DIRE",ExtraçãoDados!C1779,1)),REPLACE(ExtraçãoDados!C1779,1,29,"DN"),ISNUMBER(SEARCH("ESQUADRILHA",ExtraçãoDados!C1779,1)),REPLACE(ExtraçãoDados!C1779,1,29,"ES"),ISNUMBER(SEARCH("HOSPITAL DA MARINHA",ExtraçãoDados!C1779,1)),REPLACE(ExtraçãoDados!C1779,1,29,"HM"),ISNUMBER(SEARCH("HOSPITAL",ExtraçãoDados!C1779,1)),REPLACE(ExtraçãoDados!C1779,1,29,"HM"),ISNUMBER(SEARCH("HM",ExtraçãoDados!C1779,1)),REPLACE(ExtraçãoDados!C1779,1,29,"HM"),ISNUMBER(SEARCH("SECÇÃO DE APÓSITOS",ExtraçãoDados!C1779,1)),REPLACE(ExtraçãoDados!C1779,1,29,"HM"))</f>
        <v>#N/A</v>
      </c>
      <c r="E1779" s="4" t="e" cm="1">
        <f t="array" ref="E1779">_xlfn.IFS(LEN(ExtraçãoDados!B1779)=7,YEAR(ExtraçãoDados!D1779),LEN(ExtraçãoDados!B1779)=10,RIGHT(ExtraçãoDados!B1779,4),LEN(ExtraçãoDados!B1779)=9,YEAR(ExtraçãoDados!D1779),LEN(ExtraçãoDados!B1779)=8,YEAR(ExtraçãoDados!D1779),LEN(ExtraçãoDados!B1779)&gt;7,YEAR(ExtraçãoDados!D1779),LEN(ExtraçãoDados!B1779)&gt;5,YEAR(ExtraçãoDados!D1779),LEN(ExtraçãoDados!B1779)&gt;4,YEAR(ExtraçãoDados!D1779))</f>
        <v>#N/A</v>
      </c>
      <c r="F1779" s="4">
        <f>ExtraçãoDados!E1779</f>
        <v>0</v>
      </c>
    </row>
    <row r="1780" spans="1:6" x14ac:dyDescent="0.25">
      <c r="A1780" s="4">
        <f>ExtraçãoDados!A1780</f>
        <v>0</v>
      </c>
      <c r="B1780" s="4" t="str" cm="1">
        <f t="array" ref="B1780">_xlfn.IFS(LEN(ExtraçãoDados!B1780)=12,LEFT(ExtraçãoDados!B1780,3),LEN(ExtraçãoDados!B1780)=10,LEFT(ExtraçãoDados!B1780,5),LEN(ExtraçãoDados!B1780)&gt;19,0,LEN(ExtraçãoDados!B1780)=9,LEFT(ExtraçãoDados!B1780,4),LEN(ExtraçãoDados!B1780)=6,LEFT(ExtraçãoDados!B1780,3),LEN(ExtraçãoDados!B1780)&lt;5,LEFT(ExtraçãoDados!B1780,3),LEN(ExtraçãoDados!B1780)=8,LEFT(ExtraçãoDados!B1780,3),LEN(ExtraçãoDados!B1780)=5,LEFT(ExtraçãoDados!B1780,5),LEN(ExtraçãoDados!B1780)=11,LEFT(ExtraçãoDados!B1780,5),LEN(ExtraçãoDados!B1780)=7,RIGHT(ExtraçãoDados!B1780,6))</f>
        <v/>
      </c>
      <c r="C1780" s="4" t="e" cm="1">
        <f t="array" ref="C1780">_xlfn.IFS(LEN(B1780)=1,"ERRO",LEN(B1780)=2,_xlfn.CONCAT("000",B1780),LEN(B1780)=3,_xlfn.CONCAT("00",B1780),LEN(B1780)=4,_xlfn.CONCAT("0",B1780),LEN(B1780)=6,B1780,LEN(B1780)=7,B1780,LEN(B1780)=5,B1780)</f>
        <v>#N/A</v>
      </c>
      <c r="D1780" s="4" t="e" cm="1">
        <f t="array" ref="D1780">_xlfn.IFS(ExtraçãoDados!C1780={"Direcção de Abastecimento"},REPLACE(ExtraçãoDados!C1780="{Direcção de Abastecimento}",1,25,"DA"),ExtraçãoDados!C1780={"COMISSÃO CULTURAL DE LMARINHA"},REPLACE(ExtraçãoDados!C1780={"COMISSÃO CULTURAL DE LMARINHA"},1,28,"CCM"),ExtraçãoDados!C1780={"DIRECÇÃO DE NAVIOS"},REPLACE(ExtraçãoDados!C1780={"DIRECÇÃO DE NAVIOS"},1,28,"DN"),ExtraçãoDados!C1780={"ESQUADRILHA SUBMARINOS"},REPLACE(ExtraçãoDados!C1780={"ESQUADRILHA SUBMARINOS"},1,28,"ES"),ExtraçãoDados!C1780={"COMISSÃO MARINHA"},REPLACE(ExtraçãoDados!C1780={"COMISSÃO MARINHA"},1,28,"CCM"),ExtraçãoDados!C1780={"COMISSÃO CULTURAL DE MARINHA"},REPLACE(ExtraçãoDados!C1780={"COMISSÃO CULTURAL DE MARINHA"},1,28,"CCM"),ExtraçãoDados!C1780={"CCM"},REPLACE(ExtraçãoDados!C1780={"CCM"},1,28,"CCM"),ExtraçãoDados!C1780={"DN"},REPLACE(ExtraçãoDados!C1780={"DN"},1,28,"DN"),ExtraçãoDados!C1780={"ES"},REPLACE(ExtraçãoDados!C1780={"ES"},1,28,"ES"),ExtraçãoDados!C1780={"DA"},REPLACE(ExtraçãoDados!C1780={"DA"},1,28,"DA"),ExtraçãoDados!C1780={"DE: ESQUADRILHA SUBMARINOS"},REPLACE(ExtraçãoDados!C1780={"DE: ESQUADRILHA SUBMARINOS"},1,28,"ES"),ExtraçãoDados!C1780={"DE: COMISSÃO CULTURAL DE LMARINHA"},REPLACE(ExtraçãoDados!C1780={"DE: COMISSÃO CULTURAL DE LMARINHA"},1,28,"CCM"),ExtraçãoDados!C1780={"ON"},REPLACE(ExtraçãoDados!C1780={"ON"},1,28,"DN"),ExtraçãoDados!C1780={"ESQ. SUBMARINOS"},REPLACE(ExtraçãoDados!C1780={"ESQ. SUBMARINOS"},1,28,"ES"),ExtraçãoDados!C1780={"☒ irecção de Abastecimento"},REPLACE(ExtraçãoDados!C1780={"☒ irecção de Abastecimento"},1,28,"DA"),ExtraçãoDados!C1780={"Direcã d Abtit ço e asecmeno"},REPLACE(ExtraçãoDados!C1780={"Direcã d Abtit ço e asecmeno"},1,28,"DA"),ExtraçãoDados!C1780={"Diecã d Abtit rço e asecmeno"},REPLACE(ExtraçãoDados!C1780={"Diecã d Abtit rço e asecmeno"},1,28,"DA"),ISNUMBER(SEARCH("COMISSÃO",ExtraçãoDados!C1780,1)),REPLACE(ExtraçãoDados!C1780,1,29,"CCM"),ISNUMBER(SEARCH("DN/DIL/DRT1",ExtraçãoDados!C1780,1)),REPLACE(ExtraçãoDados!C1780,1,29,"DN"),ISNUMBER(SEARCH("DIRECÇAO DE NAVIOS",ExtraçãoDados!C1780,1)),REPLACE(ExtraçãoDados!C1780,1,29,"DN"),ISNUMBER(SEARCH("ESQUADRILHA SUBMARIN",ExtraçãoDados!C1780,1)),REPLACE(ExtraçãoDados!C1780,1,29,"ES"),ISNUMBER(SEARCH("DN",ExtraçãoDados!C1780,1)),REPLACE(ExtraçãoDados!C1780,1,29,"DN"),ISNUMBER(SEARCH("DIRECÇÃO",ExtraçãoDados!C1780,1)),REPLACE(ExtraçãoDados!C1780,1,29,"DN"),ISNUMBER(SEARCH("DIRECÇA0",ExtraçãoDados!C1780,1)),REPLACE(ExtraçãoDados!C1780,1,29,"DN"),ISNUMBER(SEARCH("DIRE",ExtraçãoDados!C1780,1)),REPLACE(ExtraçãoDados!C1780,1,29,"DN"),ISNUMBER(SEARCH("ESQUADRILHA",ExtraçãoDados!C1780,1)),REPLACE(ExtraçãoDados!C1780,1,29,"ES"),ISNUMBER(SEARCH("HOSPITAL DA MARINHA",ExtraçãoDados!C1780,1)),REPLACE(ExtraçãoDados!C1780,1,29,"HM"),ISNUMBER(SEARCH("HOSPITAL",ExtraçãoDados!C1780,1)),REPLACE(ExtraçãoDados!C1780,1,29,"HM"),ISNUMBER(SEARCH("HM",ExtraçãoDados!C1780,1)),REPLACE(ExtraçãoDados!C1780,1,29,"HM"),ISNUMBER(SEARCH("SECÇÃO DE APÓSITOS",ExtraçãoDados!C1780,1)),REPLACE(ExtraçãoDados!C1780,1,29,"HM"))</f>
        <v>#N/A</v>
      </c>
      <c r="E1780" s="4" t="e" cm="1">
        <f t="array" ref="E1780">_xlfn.IFS(LEN(ExtraçãoDados!B1780)=7,YEAR(ExtraçãoDados!D1780),LEN(ExtraçãoDados!B1780)=10,RIGHT(ExtraçãoDados!B1780,4),LEN(ExtraçãoDados!B1780)=9,YEAR(ExtraçãoDados!D1780),LEN(ExtraçãoDados!B1780)=8,YEAR(ExtraçãoDados!D1780),LEN(ExtraçãoDados!B1780)&gt;7,YEAR(ExtraçãoDados!D1780),LEN(ExtraçãoDados!B1780)&gt;5,YEAR(ExtraçãoDados!D1780),LEN(ExtraçãoDados!B1780)&gt;4,YEAR(ExtraçãoDados!D1780))</f>
        <v>#N/A</v>
      </c>
      <c r="F1780" s="4">
        <f>ExtraçãoDados!E1780</f>
        <v>0</v>
      </c>
    </row>
    <row r="1781" spans="1:6" x14ac:dyDescent="0.25">
      <c r="A1781" s="4">
        <f>ExtraçãoDados!A1781</f>
        <v>0</v>
      </c>
      <c r="B1781" s="4" t="str" cm="1">
        <f t="array" ref="B1781">_xlfn.IFS(LEN(ExtraçãoDados!B1781)=12,LEFT(ExtraçãoDados!B1781,3),LEN(ExtraçãoDados!B1781)=10,LEFT(ExtraçãoDados!B1781,5),LEN(ExtraçãoDados!B1781)&gt;19,0,LEN(ExtraçãoDados!B1781)=9,LEFT(ExtraçãoDados!B1781,4),LEN(ExtraçãoDados!B1781)=6,LEFT(ExtraçãoDados!B1781,3),LEN(ExtraçãoDados!B1781)&lt;5,LEFT(ExtraçãoDados!B1781,3),LEN(ExtraçãoDados!B1781)=8,LEFT(ExtraçãoDados!B1781,3),LEN(ExtraçãoDados!B1781)=5,LEFT(ExtraçãoDados!B1781,5),LEN(ExtraçãoDados!B1781)=11,LEFT(ExtraçãoDados!B1781,5),LEN(ExtraçãoDados!B1781)=7,RIGHT(ExtraçãoDados!B1781,6))</f>
        <v/>
      </c>
      <c r="C1781" s="4" t="e" cm="1">
        <f t="array" ref="C1781">_xlfn.IFS(LEN(B1781)=1,"ERRO",LEN(B1781)=2,_xlfn.CONCAT("000",B1781),LEN(B1781)=3,_xlfn.CONCAT("00",B1781),LEN(B1781)=4,_xlfn.CONCAT("0",B1781),LEN(B1781)=6,B1781,LEN(B1781)=7,B1781,LEN(B1781)=5,B1781)</f>
        <v>#N/A</v>
      </c>
      <c r="D1781" s="4" t="e" cm="1">
        <f t="array" ref="D1781">_xlfn.IFS(ExtraçãoDados!C1781={"Direcção de Abastecimento"},REPLACE(ExtraçãoDados!C1781="{Direcção de Abastecimento}",1,25,"DA"),ExtraçãoDados!C1781={"COMISSÃO CULTURAL DE LMARINHA"},REPLACE(ExtraçãoDados!C1781={"COMISSÃO CULTURAL DE LMARINHA"},1,28,"CCM"),ExtraçãoDados!C1781={"DIRECÇÃO DE NAVIOS"},REPLACE(ExtraçãoDados!C1781={"DIRECÇÃO DE NAVIOS"},1,28,"DN"),ExtraçãoDados!C1781={"ESQUADRILHA SUBMARINOS"},REPLACE(ExtraçãoDados!C1781={"ESQUADRILHA SUBMARINOS"},1,28,"ES"),ExtraçãoDados!C1781={"COMISSÃO MARINHA"},REPLACE(ExtraçãoDados!C1781={"COMISSÃO MARINHA"},1,28,"CCM"),ExtraçãoDados!C1781={"COMISSÃO CULTURAL DE MARINHA"},REPLACE(ExtraçãoDados!C1781={"COMISSÃO CULTURAL DE MARINHA"},1,28,"CCM"),ExtraçãoDados!C1781={"CCM"},REPLACE(ExtraçãoDados!C1781={"CCM"},1,28,"CCM"),ExtraçãoDados!C1781={"DN"},REPLACE(ExtraçãoDados!C1781={"DN"},1,28,"DN"),ExtraçãoDados!C1781={"ES"},REPLACE(ExtraçãoDados!C1781={"ES"},1,28,"ES"),ExtraçãoDados!C1781={"DA"},REPLACE(ExtraçãoDados!C1781={"DA"},1,28,"DA"),ExtraçãoDados!C1781={"DE: ESQUADRILHA SUBMARINOS"},REPLACE(ExtraçãoDados!C1781={"DE: ESQUADRILHA SUBMARINOS"},1,28,"ES"),ExtraçãoDados!C1781={"DE: COMISSÃO CULTURAL DE LMARINHA"},REPLACE(ExtraçãoDados!C1781={"DE: COMISSÃO CULTURAL DE LMARINHA"},1,28,"CCM"),ExtraçãoDados!C1781={"ON"},REPLACE(ExtraçãoDados!C1781={"ON"},1,28,"DN"),ExtraçãoDados!C1781={"ESQ. SUBMARINOS"},REPLACE(ExtraçãoDados!C1781={"ESQ. SUBMARINOS"},1,28,"ES"),ExtraçãoDados!C1781={"☒ irecção de Abastecimento"},REPLACE(ExtraçãoDados!C1781={"☒ irecção de Abastecimento"},1,28,"DA"),ExtraçãoDados!C1781={"Direcã d Abtit ço e asecmeno"},REPLACE(ExtraçãoDados!C1781={"Direcã d Abtit ço e asecmeno"},1,28,"DA"),ExtraçãoDados!C1781={"Diecã d Abtit rço e asecmeno"},REPLACE(ExtraçãoDados!C1781={"Diecã d Abtit rço e asecmeno"},1,28,"DA"),ISNUMBER(SEARCH("COMISSÃO",ExtraçãoDados!C1781,1)),REPLACE(ExtraçãoDados!C1781,1,29,"CCM"),ISNUMBER(SEARCH("DN/DIL/DRT1",ExtraçãoDados!C1781,1)),REPLACE(ExtraçãoDados!C1781,1,29,"DN"),ISNUMBER(SEARCH("DIRECÇAO DE NAVIOS",ExtraçãoDados!C1781,1)),REPLACE(ExtraçãoDados!C1781,1,29,"DN"),ISNUMBER(SEARCH("ESQUADRILHA SUBMARIN",ExtraçãoDados!C1781,1)),REPLACE(ExtraçãoDados!C1781,1,29,"ES"),ISNUMBER(SEARCH("DN",ExtraçãoDados!C1781,1)),REPLACE(ExtraçãoDados!C1781,1,29,"DN"),ISNUMBER(SEARCH("DIRECÇÃO",ExtraçãoDados!C1781,1)),REPLACE(ExtraçãoDados!C1781,1,29,"DN"),ISNUMBER(SEARCH("DIRECÇA0",ExtraçãoDados!C1781,1)),REPLACE(ExtraçãoDados!C1781,1,29,"DN"),ISNUMBER(SEARCH("DIRE",ExtraçãoDados!C1781,1)),REPLACE(ExtraçãoDados!C1781,1,29,"DN"),ISNUMBER(SEARCH("ESQUADRILHA",ExtraçãoDados!C1781,1)),REPLACE(ExtraçãoDados!C1781,1,29,"ES"),ISNUMBER(SEARCH("HOSPITAL DA MARINHA",ExtraçãoDados!C1781,1)),REPLACE(ExtraçãoDados!C1781,1,29,"HM"),ISNUMBER(SEARCH("HOSPITAL",ExtraçãoDados!C1781,1)),REPLACE(ExtraçãoDados!C1781,1,29,"HM"),ISNUMBER(SEARCH("HM",ExtraçãoDados!C1781,1)),REPLACE(ExtraçãoDados!C1781,1,29,"HM"),ISNUMBER(SEARCH("SECÇÃO DE APÓSITOS",ExtraçãoDados!C1781,1)),REPLACE(ExtraçãoDados!C1781,1,29,"HM"))</f>
        <v>#N/A</v>
      </c>
      <c r="E1781" s="4" t="e" cm="1">
        <f t="array" ref="E1781">_xlfn.IFS(LEN(ExtraçãoDados!B1781)=7,YEAR(ExtraçãoDados!D1781),LEN(ExtraçãoDados!B1781)=10,RIGHT(ExtraçãoDados!B1781,4),LEN(ExtraçãoDados!B1781)=9,YEAR(ExtraçãoDados!D1781),LEN(ExtraçãoDados!B1781)=8,YEAR(ExtraçãoDados!D1781),LEN(ExtraçãoDados!B1781)&gt;7,YEAR(ExtraçãoDados!D1781),LEN(ExtraçãoDados!B1781)&gt;5,YEAR(ExtraçãoDados!D1781),LEN(ExtraçãoDados!B1781)&gt;4,YEAR(ExtraçãoDados!D1781))</f>
        <v>#N/A</v>
      </c>
      <c r="F1781" s="4">
        <f>ExtraçãoDados!E1781</f>
        <v>0</v>
      </c>
    </row>
    <row r="1782" spans="1:6" x14ac:dyDescent="0.25">
      <c r="A1782" s="4">
        <f>ExtraçãoDados!A1782</f>
        <v>0</v>
      </c>
      <c r="B1782" s="4" t="str" cm="1">
        <f t="array" ref="B1782">_xlfn.IFS(LEN(ExtraçãoDados!B1782)=12,LEFT(ExtraçãoDados!B1782,3),LEN(ExtraçãoDados!B1782)=10,LEFT(ExtraçãoDados!B1782,5),LEN(ExtraçãoDados!B1782)&gt;19,0,LEN(ExtraçãoDados!B1782)=9,LEFT(ExtraçãoDados!B1782,4),LEN(ExtraçãoDados!B1782)=6,LEFT(ExtraçãoDados!B1782,3),LEN(ExtraçãoDados!B1782)&lt;5,LEFT(ExtraçãoDados!B1782,3),LEN(ExtraçãoDados!B1782)=8,LEFT(ExtraçãoDados!B1782,3),LEN(ExtraçãoDados!B1782)=5,LEFT(ExtraçãoDados!B1782,5),LEN(ExtraçãoDados!B1782)=11,LEFT(ExtraçãoDados!B1782,5),LEN(ExtraçãoDados!B1782)=7,RIGHT(ExtraçãoDados!B1782,6))</f>
        <v/>
      </c>
      <c r="C1782" s="4" t="e" cm="1">
        <f t="array" ref="C1782">_xlfn.IFS(LEN(B1782)=1,"ERRO",LEN(B1782)=2,_xlfn.CONCAT("000",B1782),LEN(B1782)=3,_xlfn.CONCAT("00",B1782),LEN(B1782)=4,_xlfn.CONCAT("0",B1782),LEN(B1782)=6,B1782,LEN(B1782)=7,B1782,LEN(B1782)=5,B1782)</f>
        <v>#N/A</v>
      </c>
      <c r="D1782" s="4" t="e" cm="1">
        <f t="array" ref="D1782">_xlfn.IFS(ExtraçãoDados!C1782={"Direcção de Abastecimento"},REPLACE(ExtraçãoDados!C1782="{Direcção de Abastecimento}",1,25,"DA"),ExtraçãoDados!C1782={"COMISSÃO CULTURAL DE LMARINHA"},REPLACE(ExtraçãoDados!C1782={"COMISSÃO CULTURAL DE LMARINHA"},1,28,"CCM"),ExtraçãoDados!C1782={"DIRECÇÃO DE NAVIOS"},REPLACE(ExtraçãoDados!C1782={"DIRECÇÃO DE NAVIOS"},1,28,"DN"),ExtraçãoDados!C1782={"ESQUADRILHA SUBMARINOS"},REPLACE(ExtraçãoDados!C1782={"ESQUADRILHA SUBMARINOS"},1,28,"ES"),ExtraçãoDados!C1782={"COMISSÃO MARINHA"},REPLACE(ExtraçãoDados!C1782={"COMISSÃO MARINHA"},1,28,"CCM"),ExtraçãoDados!C1782={"COMISSÃO CULTURAL DE MARINHA"},REPLACE(ExtraçãoDados!C1782={"COMISSÃO CULTURAL DE MARINHA"},1,28,"CCM"),ExtraçãoDados!C1782={"CCM"},REPLACE(ExtraçãoDados!C1782={"CCM"},1,28,"CCM"),ExtraçãoDados!C1782={"DN"},REPLACE(ExtraçãoDados!C1782={"DN"},1,28,"DN"),ExtraçãoDados!C1782={"ES"},REPLACE(ExtraçãoDados!C1782={"ES"},1,28,"ES"),ExtraçãoDados!C1782={"DA"},REPLACE(ExtraçãoDados!C1782={"DA"},1,28,"DA"),ExtraçãoDados!C1782={"DE: ESQUADRILHA SUBMARINOS"},REPLACE(ExtraçãoDados!C1782={"DE: ESQUADRILHA SUBMARINOS"},1,28,"ES"),ExtraçãoDados!C1782={"DE: COMISSÃO CULTURAL DE LMARINHA"},REPLACE(ExtraçãoDados!C1782={"DE: COMISSÃO CULTURAL DE LMARINHA"},1,28,"CCM"),ExtraçãoDados!C1782={"ON"},REPLACE(ExtraçãoDados!C1782={"ON"},1,28,"DN"),ExtraçãoDados!C1782={"ESQ. SUBMARINOS"},REPLACE(ExtraçãoDados!C1782={"ESQ. SUBMARINOS"},1,28,"ES"),ExtraçãoDados!C1782={"☒ irecção de Abastecimento"},REPLACE(ExtraçãoDados!C1782={"☒ irecção de Abastecimento"},1,28,"DA"),ExtraçãoDados!C1782={"Direcã d Abtit ço e asecmeno"},REPLACE(ExtraçãoDados!C1782={"Direcã d Abtit ço e asecmeno"},1,28,"DA"),ExtraçãoDados!C1782={"Diecã d Abtit rço e asecmeno"},REPLACE(ExtraçãoDados!C1782={"Diecã d Abtit rço e asecmeno"},1,28,"DA"),ISNUMBER(SEARCH("COMISSÃO",ExtraçãoDados!C1782,1)),REPLACE(ExtraçãoDados!C1782,1,29,"CCM"),ISNUMBER(SEARCH("DN/DIL/DRT1",ExtraçãoDados!C1782,1)),REPLACE(ExtraçãoDados!C1782,1,29,"DN"),ISNUMBER(SEARCH("DIRECÇAO DE NAVIOS",ExtraçãoDados!C1782,1)),REPLACE(ExtraçãoDados!C1782,1,29,"DN"),ISNUMBER(SEARCH("ESQUADRILHA SUBMARIN",ExtraçãoDados!C1782,1)),REPLACE(ExtraçãoDados!C1782,1,29,"ES"),ISNUMBER(SEARCH("DN",ExtraçãoDados!C1782,1)),REPLACE(ExtraçãoDados!C1782,1,29,"DN"),ISNUMBER(SEARCH("DIRECÇÃO",ExtraçãoDados!C1782,1)),REPLACE(ExtraçãoDados!C1782,1,29,"DN"),ISNUMBER(SEARCH("DIRECÇA0",ExtraçãoDados!C1782,1)),REPLACE(ExtraçãoDados!C1782,1,29,"DN"),ISNUMBER(SEARCH("DIRE",ExtraçãoDados!C1782,1)),REPLACE(ExtraçãoDados!C1782,1,29,"DN"),ISNUMBER(SEARCH("ESQUADRILHA",ExtraçãoDados!C1782,1)),REPLACE(ExtraçãoDados!C1782,1,29,"ES"),ISNUMBER(SEARCH("HOSPITAL DA MARINHA",ExtraçãoDados!C1782,1)),REPLACE(ExtraçãoDados!C1782,1,29,"HM"),ISNUMBER(SEARCH("HOSPITAL",ExtraçãoDados!C1782,1)),REPLACE(ExtraçãoDados!C1782,1,29,"HM"),ISNUMBER(SEARCH("HM",ExtraçãoDados!C1782,1)),REPLACE(ExtraçãoDados!C1782,1,29,"HM"),ISNUMBER(SEARCH("SECÇÃO DE APÓSITOS",ExtraçãoDados!C1782,1)),REPLACE(ExtraçãoDados!C1782,1,29,"HM"))</f>
        <v>#N/A</v>
      </c>
      <c r="E1782" s="4" t="e" cm="1">
        <f t="array" ref="E1782">_xlfn.IFS(LEN(ExtraçãoDados!B1782)=7,YEAR(ExtraçãoDados!D1782),LEN(ExtraçãoDados!B1782)=10,RIGHT(ExtraçãoDados!B1782,4),LEN(ExtraçãoDados!B1782)=9,YEAR(ExtraçãoDados!D1782),LEN(ExtraçãoDados!B1782)=8,YEAR(ExtraçãoDados!D1782),LEN(ExtraçãoDados!B1782)&gt;7,YEAR(ExtraçãoDados!D1782),LEN(ExtraçãoDados!B1782)&gt;5,YEAR(ExtraçãoDados!D1782),LEN(ExtraçãoDados!B1782)&gt;4,YEAR(ExtraçãoDados!D1782))</f>
        <v>#N/A</v>
      </c>
      <c r="F1782" s="4">
        <f>ExtraçãoDados!E1782</f>
        <v>0</v>
      </c>
    </row>
    <row r="1783" spans="1:6" x14ac:dyDescent="0.25">
      <c r="A1783" s="4">
        <f>ExtraçãoDados!A1783</f>
        <v>0</v>
      </c>
      <c r="B1783" s="4" t="str" cm="1">
        <f t="array" ref="B1783">_xlfn.IFS(LEN(ExtraçãoDados!B1783)=12,LEFT(ExtraçãoDados!B1783,3),LEN(ExtraçãoDados!B1783)=10,LEFT(ExtraçãoDados!B1783,5),LEN(ExtraçãoDados!B1783)&gt;19,0,LEN(ExtraçãoDados!B1783)=9,LEFT(ExtraçãoDados!B1783,4),LEN(ExtraçãoDados!B1783)=6,LEFT(ExtraçãoDados!B1783,3),LEN(ExtraçãoDados!B1783)&lt;5,LEFT(ExtraçãoDados!B1783,3),LEN(ExtraçãoDados!B1783)=8,LEFT(ExtraçãoDados!B1783,3),LEN(ExtraçãoDados!B1783)=5,LEFT(ExtraçãoDados!B1783,5),LEN(ExtraçãoDados!B1783)=11,LEFT(ExtraçãoDados!B1783,5),LEN(ExtraçãoDados!B1783)=7,RIGHT(ExtraçãoDados!B1783,6))</f>
        <v/>
      </c>
      <c r="C1783" s="4" t="e" cm="1">
        <f t="array" ref="C1783">_xlfn.IFS(LEN(B1783)=1,"ERRO",LEN(B1783)=2,_xlfn.CONCAT("000",B1783),LEN(B1783)=3,_xlfn.CONCAT("00",B1783),LEN(B1783)=4,_xlfn.CONCAT("0",B1783),LEN(B1783)=6,B1783,LEN(B1783)=7,B1783,LEN(B1783)=5,B1783)</f>
        <v>#N/A</v>
      </c>
      <c r="D1783" s="4" t="e" cm="1">
        <f t="array" ref="D1783">_xlfn.IFS(ExtraçãoDados!C1783={"Direcção de Abastecimento"},REPLACE(ExtraçãoDados!C1783="{Direcção de Abastecimento}",1,25,"DA"),ExtraçãoDados!C1783={"COMISSÃO CULTURAL DE LMARINHA"},REPLACE(ExtraçãoDados!C1783={"COMISSÃO CULTURAL DE LMARINHA"},1,28,"CCM"),ExtraçãoDados!C1783={"DIRECÇÃO DE NAVIOS"},REPLACE(ExtraçãoDados!C1783={"DIRECÇÃO DE NAVIOS"},1,28,"DN"),ExtraçãoDados!C1783={"ESQUADRILHA SUBMARINOS"},REPLACE(ExtraçãoDados!C1783={"ESQUADRILHA SUBMARINOS"},1,28,"ES"),ExtraçãoDados!C1783={"COMISSÃO MARINHA"},REPLACE(ExtraçãoDados!C1783={"COMISSÃO MARINHA"},1,28,"CCM"),ExtraçãoDados!C1783={"COMISSÃO CULTURAL DE MARINHA"},REPLACE(ExtraçãoDados!C1783={"COMISSÃO CULTURAL DE MARINHA"},1,28,"CCM"),ExtraçãoDados!C1783={"CCM"},REPLACE(ExtraçãoDados!C1783={"CCM"},1,28,"CCM"),ExtraçãoDados!C1783={"DN"},REPLACE(ExtraçãoDados!C1783={"DN"},1,28,"DN"),ExtraçãoDados!C1783={"ES"},REPLACE(ExtraçãoDados!C1783={"ES"},1,28,"ES"),ExtraçãoDados!C1783={"DA"},REPLACE(ExtraçãoDados!C1783={"DA"},1,28,"DA"),ExtraçãoDados!C1783={"DE: ESQUADRILHA SUBMARINOS"},REPLACE(ExtraçãoDados!C1783={"DE: ESQUADRILHA SUBMARINOS"},1,28,"ES"),ExtraçãoDados!C1783={"DE: COMISSÃO CULTURAL DE LMARINHA"},REPLACE(ExtraçãoDados!C1783={"DE: COMISSÃO CULTURAL DE LMARINHA"},1,28,"CCM"),ExtraçãoDados!C1783={"ON"},REPLACE(ExtraçãoDados!C1783={"ON"},1,28,"DN"),ExtraçãoDados!C1783={"ESQ. SUBMARINOS"},REPLACE(ExtraçãoDados!C1783={"ESQ. SUBMARINOS"},1,28,"ES"),ExtraçãoDados!C1783={"☒ irecção de Abastecimento"},REPLACE(ExtraçãoDados!C1783={"☒ irecção de Abastecimento"},1,28,"DA"),ExtraçãoDados!C1783={"Direcã d Abtit ço e asecmeno"},REPLACE(ExtraçãoDados!C1783={"Direcã d Abtit ço e asecmeno"},1,28,"DA"),ExtraçãoDados!C1783={"Diecã d Abtit rço e asecmeno"},REPLACE(ExtraçãoDados!C1783={"Diecã d Abtit rço e asecmeno"},1,28,"DA"),ISNUMBER(SEARCH("COMISSÃO",ExtraçãoDados!C1783,1)),REPLACE(ExtraçãoDados!C1783,1,29,"CCM"),ISNUMBER(SEARCH("DN/DIL/DRT1",ExtraçãoDados!C1783,1)),REPLACE(ExtraçãoDados!C1783,1,29,"DN"),ISNUMBER(SEARCH("DIRECÇAO DE NAVIOS",ExtraçãoDados!C1783,1)),REPLACE(ExtraçãoDados!C1783,1,29,"DN"),ISNUMBER(SEARCH("ESQUADRILHA SUBMARIN",ExtraçãoDados!C1783,1)),REPLACE(ExtraçãoDados!C1783,1,29,"ES"),ISNUMBER(SEARCH("DN",ExtraçãoDados!C1783,1)),REPLACE(ExtraçãoDados!C1783,1,29,"DN"),ISNUMBER(SEARCH("DIRECÇÃO",ExtraçãoDados!C1783,1)),REPLACE(ExtraçãoDados!C1783,1,29,"DN"),ISNUMBER(SEARCH("DIRECÇA0",ExtraçãoDados!C1783,1)),REPLACE(ExtraçãoDados!C1783,1,29,"DN"),ISNUMBER(SEARCH("DIRE",ExtraçãoDados!C1783,1)),REPLACE(ExtraçãoDados!C1783,1,29,"DN"),ISNUMBER(SEARCH("ESQUADRILHA",ExtraçãoDados!C1783,1)),REPLACE(ExtraçãoDados!C1783,1,29,"ES"),ISNUMBER(SEARCH("HOSPITAL DA MARINHA",ExtraçãoDados!C1783,1)),REPLACE(ExtraçãoDados!C1783,1,29,"HM"),ISNUMBER(SEARCH("HOSPITAL",ExtraçãoDados!C1783,1)),REPLACE(ExtraçãoDados!C1783,1,29,"HM"),ISNUMBER(SEARCH("HM",ExtraçãoDados!C1783,1)),REPLACE(ExtraçãoDados!C1783,1,29,"HM"),ISNUMBER(SEARCH("SECÇÃO DE APÓSITOS",ExtraçãoDados!C1783,1)),REPLACE(ExtraçãoDados!C1783,1,29,"HM"))</f>
        <v>#N/A</v>
      </c>
      <c r="E1783" s="4" t="e" cm="1">
        <f t="array" ref="E1783">_xlfn.IFS(LEN(ExtraçãoDados!B1783)=7,YEAR(ExtraçãoDados!D1783),LEN(ExtraçãoDados!B1783)=10,RIGHT(ExtraçãoDados!B1783,4),LEN(ExtraçãoDados!B1783)=9,YEAR(ExtraçãoDados!D1783),LEN(ExtraçãoDados!B1783)=8,YEAR(ExtraçãoDados!D1783),LEN(ExtraçãoDados!B1783)&gt;7,YEAR(ExtraçãoDados!D1783),LEN(ExtraçãoDados!B1783)&gt;5,YEAR(ExtraçãoDados!D1783),LEN(ExtraçãoDados!B1783)&gt;4,YEAR(ExtraçãoDados!D1783))</f>
        <v>#N/A</v>
      </c>
      <c r="F1783" s="4">
        <f>ExtraçãoDados!E1783</f>
        <v>0</v>
      </c>
    </row>
    <row r="1784" spans="1:6" x14ac:dyDescent="0.25">
      <c r="A1784" s="4">
        <f>ExtraçãoDados!A1784</f>
        <v>0</v>
      </c>
      <c r="B1784" s="4" t="str" cm="1">
        <f t="array" ref="B1784">_xlfn.IFS(LEN(ExtraçãoDados!B1784)=12,LEFT(ExtraçãoDados!B1784,3),LEN(ExtraçãoDados!B1784)=10,LEFT(ExtraçãoDados!B1784,5),LEN(ExtraçãoDados!B1784)&gt;19,0,LEN(ExtraçãoDados!B1784)=9,LEFT(ExtraçãoDados!B1784,4),LEN(ExtraçãoDados!B1784)=6,LEFT(ExtraçãoDados!B1784,3),LEN(ExtraçãoDados!B1784)&lt;5,LEFT(ExtraçãoDados!B1784,3),LEN(ExtraçãoDados!B1784)=8,LEFT(ExtraçãoDados!B1784,3),LEN(ExtraçãoDados!B1784)=5,LEFT(ExtraçãoDados!B1784,5),LEN(ExtraçãoDados!B1784)=11,LEFT(ExtraçãoDados!B1784,5),LEN(ExtraçãoDados!B1784)=7,RIGHT(ExtraçãoDados!B1784,6))</f>
        <v/>
      </c>
      <c r="C1784" s="4" t="e" cm="1">
        <f t="array" ref="C1784">_xlfn.IFS(LEN(B1784)=1,"ERRO",LEN(B1784)=2,_xlfn.CONCAT("000",B1784),LEN(B1784)=3,_xlfn.CONCAT("00",B1784),LEN(B1784)=4,_xlfn.CONCAT("0",B1784),LEN(B1784)=6,B1784,LEN(B1784)=7,B1784,LEN(B1784)=5,B1784)</f>
        <v>#N/A</v>
      </c>
      <c r="D1784" s="4" t="e" cm="1">
        <f t="array" ref="D1784">_xlfn.IFS(ExtraçãoDados!C1784={"Direcção de Abastecimento"},REPLACE(ExtraçãoDados!C1784="{Direcção de Abastecimento}",1,25,"DA"),ExtraçãoDados!C1784={"COMISSÃO CULTURAL DE LMARINHA"},REPLACE(ExtraçãoDados!C1784={"COMISSÃO CULTURAL DE LMARINHA"},1,28,"CCM"),ExtraçãoDados!C1784={"DIRECÇÃO DE NAVIOS"},REPLACE(ExtraçãoDados!C1784={"DIRECÇÃO DE NAVIOS"},1,28,"DN"),ExtraçãoDados!C1784={"ESQUADRILHA SUBMARINOS"},REPLACE(ExtraçãoDados!C1784={"ESQUADRILHA SUBMARINOS"},1,28,"ES"),ExtraçãoDados!C1784={"COMISSÃO MARINHA"},REPLACE(ExtraçãoDados!C1784={"COMISSÃO MARINHA"},1,28,"CCM"),ExtraçãoDados!C1784={"COMISSÃO CULTURAL DE MARINHA"},REPLACE(ExtraçãoDados!C1784={"COMISSÃO CULTURAL DE MARINHA"},1,28,"CCM"),ExtraçãoDados!C1784={"CCM"},REPLACE(ExtraçãoDados!C1784={"CCM"},1,28,"CCM"),ExtraçãoDados!C1784={"DN"},REPLACE(ExtraçãoDados!C1784={"DN"},1,28,"DN"),ExtraçãoDados!C1784={"ES"},REPLACE(ExtraçãoDados!C1784={"ES"},1,28,"ES"),ExtraçãoDados!C1784={"DA"},REPLACE(ExtraçãoDados!C1784={"DA"},1,28,"DA"),ExtraçãoDados!C1784={"DE: ESQUADRILHA SUBMARINOS"},REPLACE(ExtraçãoDados!C1784={"DE: ESQUADRILHA SUBMARINOS"},1,28,"ES"),ExtraçãoDados!C1784={"DE: COMISSÃO CULTURAL DE LMARINHA"},REPLACE(ExtraçãoDados!C1784={"DE: COMISSÃO CULTURAL DE LMARINHA"},1,28,"CCM"),ExtraçãoDados!C1784={"ON"},REPLACE(ExtraçãoDados!C1784={"ON"},1,28,"DN"),ExtraçãoDados!C1784={"ESQ. SUBMARINOS"},REPLACE(ExtraçãoDados!C1784={"ESQ. SUBMARINOS"},1,28,"ES"),ExtraçãoDados!C1784={"☒ irecção de Abastecimento"},REPLACE(ExtraçãoDados!C1784={"☒ irecção de Abastecimento"},1,28,"DA"),ExtraçãoDados!C1784={"Direcã d Abtit ço e asecmeno"},REPLACE(ExtraçãoDados!C1784={"Direcã d Abtit ço e asecmeno"},1,28,"DA"),ExtraçãoDados!C1784={"Diecã d Abtit rço e asecmeno"},REPLACE(ExtraçãoDados!C1784={"Diecã d Abtit rço e asecmeno"},1,28,"DA"),ISNUMBER(SEARCH("COMISSÃO",ExtraçãoDados!C1784,1)),REPLACE(ExtraçãoDados!C1784,1,29,"CCM"),ISNUMBER(SEARCH("DN/DIL/DRT1",ExtraçãoDados!C1784,1)),REPLACE(ExtraçãoDados!C1784,1,29,"DN"),ISNUMBER(SEARCH("DIRECÇAO DE NAVIOS",ExtraçãoDados!C1784,1)),REPLACE(ExtraçãoDados!C1784,1,29,"DN"),ISNUMBER(SEARCH("ESQUADRILHA SUBMARIN",ExtraçãoDados!C1784,1)),REPLACE(ExtraçãoDados!C1784,1,29,"ES"),ISNUMBER(SEARCH("DN",ExtraçãoDados!C1784,1)),REPLACE(ExtraçãoDados!C1784,1,29,"DN"),ISNUMBER(SEARCH("DIRECÇÃO",ExtraçãoDados!C1784,1)),REPLACE(ExtraçãoDados!C1784,1,29,"DN"),ISNUMBER(SEARCH("DIRECÇA0",ExtraçãoDados!C1784,1)),REPLACE(ExtraçãoDados!C1784,1,29,"DN"),ISNUMBER(SEARCH("DIRE",ExtraçãoDados!C1784,1)),REPLACE(ExtraçãoDados!C1784,1,29,"DN"),ISNUMBER(SEARCH("ESQUADRILHA",ExtraçãoDados!C1784,1)),REPLACE(ExtraçãoDados!C1784,1,29,"ES"),ISNUMBER(SEARCH("HOSPITAL DA MARINHA",ExtraçãoDados!C1784,1)),REPLACE(ExtraçãoDados!C1784,1,29,"HM"),ISNUMBER(SEARCH("HOSPITAL",ExtraçãoDados!C1784,1)),REPLACE(ExtraçãoDados!C1784,1,29,"HM"),ISNUMBER(SEARCH("HM",ExtraçãoDados!C1784,1)),REPLACE(ExtraçãoDados!C1784,1,29,"HM"),ISNUMBER(SEARCH("SECÇÃO DE APÓSITOS",ExtraçãoDados!C1784,1)),REPLACE(ExtraçãoDados!C1784,1,29,"HM"))</f>
        <v>#N/A</v>
      </c>
      <c r="E1784" s="4" t="e" cm="1">
        <f t="array" ref="E1784">_xlfn.IFS(LEN(ExtraçãoDados!B1784)=7,YEAR(ExtraçãoDados!D1784),LEN(ExtraçãoDados!B1784)=10,RIGHT(ExtraçãoDados!B1784,4),LEN(ExtraçãoDados!B1784)=9,YEAR(ExtraçãoDados!D1784),LEN(ExtraçãoDados!B1784)=8,YEAR(ExtraçãoDados!D1784),LEN(ExtraçãoDados!B1784)&gt;7,YEAR(ExtraçãoDados!D1784),LEN(ExtraçãoDados!B1784)&gt;5,YEAR(ExtraçãoDados!D1784),LEN(ExtraçãoDados!B1784)&gt;4,YEAR(ExtraçãoDados!D1784))</f>
        <v>#N/A</v>
      </c>
      <c r="F1784" s="4">
        <f>ExtraçãoDados!E1784</f>
        <v>0</v>
      </c>
    </row>
    <row r="1785" spans="1:6" x14ac:dyDescent="0.25">
      <c r="A1785" s="4">
        <f>ExtraçãoDados!A1785</f>
        <v>0</v>
      </c>
      <c r="B1785" s="4" t="str" cm="1">
        <f t="array" ref="B1785">_xlfn.IFS(LEN(ExtraçãoDados!B1785)=12,LEFT(ExtraçãoDados!B1785,3),LEN(ExtraçãoDados!B1785)=10,LEFT(ExtraçãoDados!B1785,5),LEN(ExtraçãoDados!B1785)&gt;19,0,LEN(ExtraçãoDados!B1785)=9,LEFT(ExtraçãoDados!B1785,4),LEN(ExtraçãoDados!B1785)=6,LEFT(ExtraçãoDados!B1785,3),LEN(ExtraçãoDados!B1785)&lt;5,LEFT(ExtraçãoDados!B1785,3),LEN(ExtraçãoDados!B1785)=8,LEFT(ExtraçãoDados!B1785,3),LEN(ExtraçãoDados!B1785)=5,LEFT(ExtraçãoDados!B1785,5),LEN(ExtraçãoDados!B1785)=11,LEFT(ExtraçãoDados!B1785,5),LEN(ExtraçãoDados!B1785)=7,RIGHT(ExtraçãoDados!B1785,6))</f>
        <v/>
      </c>
      <c r="C1785" s="4" t="e" cm="1">
        <f t="array" ref="C1785">_xlfn.IFS(LEN(B1785)=1,"ERRO",LEN(B1785)=2,_xlfn.CONCAT("000",B1785),LEN(B1785)=3,_xlfn.CONCAT("00",B1785),LEN(B1785)=4,_xlfn.CONCAT("0",B1785),LEN(B1785)=6,B1785,LEN(B1785)=7,B1785,LEN(B1785)=5,B1785)</f>
        <v>#N/A</v>
      </c>
      <c r="D1785" s="4" t="e" cm="1">
        <f t="array" ref="D1785">_xlfn.IFS(ExtraçãoDados!C1785={"Direcção de Abastecimento"},REPLACE(ExtraçãoDados!C1785="{Direcção de Abastecimento}",1,25,"DA"),ExtraçãoDados!C1785={"COMISSÃO CULTURAL DE LMARINHA"},REPLACE(ExtraçãoDados!C1785={"COMISSÃO CULTURAL DE LMARINHA"},1,28,"CCM"),ExtraçãoDados!C1785={"DIRECÇÃO DE NAVIOS"},REPLACE(ExtraçãoDados!C1785={"DIRECÇÃO DE NAVIOS"},1,28,"DN"),ExtraçãoDados!C1785={"ESQUADRILHA SUBMARINOS"},REPLACE(ExtraçãoDados!C1785={"ESQUADRILHA SUBMARINOS"},1,28,"ES"),ExtraçãoDados!C1785={"COMISSÃO MARINHA"},REPLACE(ExtraçãoDados!C1785={"COMISSÃO MARINHA"},1,28,"CCM"),ExtraçãoDados!C1785={"COMISSÃO CULTURAL DE MARINHA"},REPLACE(ExtraçãoDados!C1785={"COMISSÃO CULTURAL DE MARINHA"},1,28,"CCM"),ExtraçãoDados!C1785={"CCM"},REPLACE(ExtraçãoDados!C1785={"CCM"},1,28,"CCM"),ExtraçãoDados!C1785={"DN"},REPLACE(ExtraçãoDados!C1785={"DN"},1,28,"DN"),ExtraçãoDados!C1785={"ES"},REPLACE(ExtraçãoDados!C1785={"ES"},1,28,"ES"),ExtraçãoDados!C1785={"DA"},REPLACE(ExtraçãoDados!C1785={"DA"},1,28,"DA"),ExtraçãoDados!C1785={"DE: ESQUADRILHA SUBMARINOS"},REPLACE(ExtraçãoDados!C1785={"DE: ESQUADRILHA SUBMARINOS"},1,28,"ES"),ExtraçãoDados!C1785={"DE: COMISSÃO CULTURAL DE LMARINHA"},REPLACE(ExtraçãoDados!C1785={"DE: COMISSÃO CULTURAL DE LMARINHA"},1,28,"CCM"),ExtraçãoDados!C1785={"ON"},REPLACE(ExtraçãoDados!C1785={"ON"},1,28,"DN"),ExtraçãoDados!C1785={"ESQ. SUBMARINOS"},REPLACE(ExtraçãoDados!C1785={"ESQ. SUBMARINOS"},1,28,"ES"),ExtraçãoDados!C1785={"☒ irecção de Abastecimento"},REPLACE(ExtraçãoDados!C1785={"☒ irecção de Abastecimento"},1,28,"DA"),ExtraçãoDados!C1785={"Direcã d Abtit ço e asecmeno"},REPLACE(ExtraçãoDados!C1785={"Direcã d Abtit ço e asecmeno"},1,28,"DA"),ExtraçãoDados!C1785={"Diecã d Abtit rço e asecmeno"},REPLACE(ExtraçãoDados!C1785={"Diecã d Abtit rço e asecmeno"},1,28,"DA"),ISNUMBER(SEARCH("COMISSÃO",ExtraçãoDados!C1785,1)),REPLACE(ExtraçãoDados!C1785,1,29,"CCM"),ISNUMBER(SEARCH("DN/DIL/DRT1",ExtraçãoDados!C1785,1)),REPLACE(ExtraçãoDados!C1785,1,29,"DN"),ISNUMBER(SEARCH("DIRECÇAO DE NAVIOS",ExtraçãoDados!C1785,1)),REPLACE(ExtraçãoDados!C1785,1,29,"DN"),ISNUMBER(SEARCH("ESQUADRILHA SUBMARIN",ExtraçãoDados!C1785,1)),REPLACE(ExtraçãoDados!C1785,1,29,"ES"),ISNUMBER(SEARCH("DN",ExtraçãoDados!C1785,1)),REPLACE(ExtraçãoDados!C1785,1,29,"DN"),ISNUMBER(SEARCH("DIRECÇÃO",ExtraçãoDados!C1785,1)),REPLACE(ExtraçãoDados!C1785,1,29,"DN"),ISNUMBER(SEARCH("DIRECÇA0",ExtraçãoDados!C1785,1)),REPLACE(ExtraçãoDados!C1785,1,29,"DN"),ISNUMBER(SEARCH("DIRE",ExtraçãoDados!C1785,1)),REPLACE(ExtraçãoDados!C1785,1,29,"DN"),ISNUMBER(SEARCH("ESQUADRILHA",ExtraçãoDados!C1785,1)),REPLACE(ExtraçãoDados!C1785,1,29,"ES"),ISNUMBER(SEARCH("HOSPITAL DA MARINHA",ExtraçãoDados!C1785,1)),REPLACE(ExtraçãoDados!C1785,1,29,"HM"),ISNUMBER(SEARCH("HOSPITAL",ExtraçãoDados!C1785,1)),REPLACE(ExtraçãoDados!C1785,1,29,"HM"),ISNUMBER(SEARCH("HM",ExtraçãoDados!C1785,1)),REPLACE(ExtraçãoDados!C1785,1,29,"HM"),ISNUMBER(SEARCH("SECÇÃO DE APÓSITOS",ExtraçãoDados!C1785,1)),REPLACE(ExtraçãoDados!C1785,1,29,"HM"))</f>
        <v>#N/A</v>
      </c>
      <c r="E1785" s="4" t="e" cm="1">
        <f t="array" ref="E1785">_xlfn.IFS(LEN(ExtraçãoDados!B1785)=7,YEAR(ExtraçãoDados!D1785),LEN(ExtraçãoDados!B1785)=10,RIGHT(ExtraçãoDados!B1785,4),LEN(ExtraçãoDados!B1785)=9,YEAR(ExtraçãoDados!D1785),LEN(ExtraçãoDados!B1785)=8,YEAR(ExtraçãoDados!D1785),LEN(ExtraçãoDados!B1785)&gt;7,YEAR(ExtraçãoDados!D1785),LEN(ExtraçãoDados!B1785)&gt;5,YEAR(ExtraçãoDados!D1785),LEN(ExtraçãoDados!B1785)&gt;4,YEAR(ExtraçãoDados!D1785))</f>
        <v>#N/A</v>
      </c>
      <c r="F1785" s="4">
        <f>ExtraçãoDados!E1785</f>
        <v>0</v>
      </c>
    </row>
    <row r="1786" spans="1:6" x14ac:dyDescent="0.25">
      <c r="A1786" s="4">
        <f>ExtraçãoDados!A1786</f>
        <v>0</v>
      </c>
      <c r="B1786" s="4" t="str" cm="1">
        <f t="array" ref="B1786">_xlfn.IFS(LEN(ExtraçãoDados!B1786)=12,LEFT(ExtraçãoDados!B1786,3),LEN(ExtraçãoDados!B1786)=10,LEFT(ExtraçãoDados!B1786,5),LEN(ExtraçãoDados!B1786)&gt;19,0,LEN(ExtraçãoDados!B1786)=9,LEFT(ExtraçãoDados!B1786,4),LEN(ExtraçãoDados!B1786)=6,LEFT(ExtraçãoDados!B1786,3),LEN(ExtraçãoDados!B1786)&lt;5,LEFT(ExtraçãoDados!B1786,3),LEN(ExtraçãoDados!B1786)=8,LEFT(ExtraçãoDados!B1786,3),LEN(ExtraçãoDados!B1786)=5,LEFT(ExtraçãoDados!B1786,5),LEN(ExtraçãoDados!B1786)=11,LEFT(ExtraçãoDados!B1786,5),LEN(ExtraçãoDados!B1786)=7,RIGHT(ExtraçãoDados!B1786,6))</f>
        <v/>
      </c>
      <c r="C1786" s="4" t="e" cm="1">
        <f t="array" ref="C1786">_xlfn.IFS(LEN(B1786)=1,"ERRO",LEN(B1786)=2,_xlfn.CONCAT("000",B1786),LEN(B1786)=3,_xlfn.CONCAT("00",B1786),LEN(B1786)=4,_xlfn.CONCAT("0",B1786),LEN(B1786)=6,B1786,LEN(B1786)=7,B1786,LEN(B1786)=5,B1786)</f>
        <v>#N/A</v>
      </c>
      <c r="D1786" s="4" t="e" cm="1">
        <f t="array" ref="D1786">_xlfn.IFS(ExtraçãoDados!C1786={"Direcção de Abastecimento"},REPLACE(ExtraçãoDados!C1786="{Direcção de Abastecimento}",1,25,"DA"),ExtraçãoDados!C1786={"COMISSÃO CULTURAL DE LMARINHA"},REPLACE(ExtraçãoDados!C1786={"COMISSÃO CULTURAL DE LMARINHA"},1,28,"CCM"),ExtraçãoDados!C1786={"DIRECÇÃO DE NAVIOS"},REPLACE(ExtraçãoDados!C1786={"DIRECÇÃO DE NAVIOS"},1,28,"DN"),ExtraçãoDados!C1786={"ESQUADRILHA SUBMARINOS"},REPLACE(ExtraçãoDados!C1786={"ESQUADRILHA SUBMARINOS"},1,28,"ES"),ExtraçãoDados!C1786={"COMISSÃO MARINHA"},REPLACE(ExtraçãoDados!C1786={"COMISSÃO MARINHA"},1,28,"CCM"),ExtraçãoDados!C1786={"COMISSÃO CULTURAL DE MARINHA"},REPLACE(ExtraçãoDados!C1786={"COMISSÃO CULTURAL DE MARINHA"},1,28,"CCM"),ExtraçãoDados!C1786={"CCM"},REPLACE(ExtraçãoDados!C1786={"CCM"},1,28,"CCM"),ExtraçãoDados!C1786={"DN"},REPLACE(ExtraçãoDados!C1786={"DN"},1,28,"DN"),ExtraçãoDados!C1786={"ES"},REPLACE(ExtraçãoDados!C1786={"ES"},1,28,"ES"),ExtraçãoDados!C1786={"DA"},REPLACE(ExtraçãoDados!C1786={"DA"},1,28,"DA"),ExtraçãoDados!C1786={"DE: ESQUADRILHA SUBMARINOS"},REPLACE(ExtraçãoDados!C1786={"DE: ESQUADRILHA SUBMARINOS"},1,28,"ES"),ExtraçãoDados!C1786={"DE: COMISSÃO CULTURAL DE LMARINHA"},REPLACE(ExtraçãoDados!C1786={"DE: COMISSÃO CULTURAL DE LMARINHA"},1,28,"CCM"),ExtraçãoDados!C1786={"ON"},REPLACE(ExtraçãoDados!C1786={"ON"},1,28,"DN"),ExtraçãoDados!C1786={"ESQ. SUBMARINOS"},REPLACE(ExtraçãoDados!C1786={"ESQ. SUBMARINOS"},1,28,"ES"),ExtraçãoDados!C1786={"☒ irecção de Abastecimento"},REPLACE(ExtraçãoDados!C1786={"☒ irecção de Abastecimento"},1,28,"DA"),ExtraçãoDados!C1786={"Direcã d Abtit ço e asecmeno"},REPLACE(ExtraçãoDados!C1786={"Direcã d Abtit ço e asecmeno"},1,28,"DA"),ExtraçãoDados!C1786={"Diecã d Abtit rço e asecmeno"},REPLACE(ExtraçãoDados!C1786={"Diecã d Abtit rço e asecmeno"},1,28,"DA"),ISNUMBER(SEARCH("COMISSÃO",ExtraçãoDados!C1786,1)),REPLACE(ExtraçãoDados!C1786,1,29,"CCM"),ISNUMBER(SEARCH("DN/DIL/DRT1",ExtraçãoDados!C1786,1)),REPLACE(ExtraçãoDados!C1786,1,29,"DN"),ISNUMBER(SEARCH("DIRECÇAO DE NAVIOS",ExtraçãoDados!C1786,1)),REPLACE(ExtraçãoDados!C1786,1,29,"DN"),ISNUMBER(SEARCH("ESQUADRILHA SUBMARIN",ExtraçãoDados!C1786,1)),REPLACE(ExtraçãoDados!C1786,1,29,"ES"),ISNUMBER(SEARCH("DN",ExtraçãoDados!C1786,1)),REPLACE(ExtraçãoDados!C1786,1,29,"DN"),ISNUMBER(SEARCH("DIRECÇÃO",ExtraçãoDados!C1786,1)),REPLACE(ExtraçãoDados!C1786,1,29,"DN"),ISNUMBER(SEARCH("DIRECÇA0",ExtraçãoDados!C1786,1)),REPLACE(ExtraçãoDados!C1786,1,29,"DN"),ISNUMBER(SEARCH("DIRE",ExtraçãoDados!C1786,1)),REPLACE(ExtraçãoDados!C1786,1,29,"DN"),ISNUMBER(SEARCH("ESQUADRILHA",ExtraçãoDados!C1786,1)),REPLACE(ExtraçãoDados!C1786,1,29,"ES"),ISNUMBER(SEARCH("HOSPITAL DA MARINHA",ExtraçãoDados!C1786,1)),REPLACE(ExtraçãoDados!C1786,1,29,"HM"),ISNUMBER(SEARCH("HOSPITAL",ExtraçãoDados!C1786,1)),REPLACE(ExtraçãoDados!C1786,1,29,"HM"),ISNUMBER(SEARCH("HM",ExtraçãoDados!C1786,1)),REPLACE(ExtraçãoDados!C1786,1,29,"HM"),ISNUMBER(SEARCH("SECÇÃO DE APÓSITOS",ExtraçãoDados!C1786,1)),REPLACE(ExtraçãoDados!C1786,1,29,"HM"))</f>
        <v>#N/A</v>
      </c>
      <c r="E1786" s="4" t="e" cm="1">
        <f t="array" ref="E1786">_xlfn.IFS(LEN(ExtraçãoDados!B1786)=7,YEAR(ExtraçãoDados!D1786),LEN(ExtraçãoDados!B1786)=10,RIGHT(ExtraçãoDados!B1786,4),LEN(ExtraçãoDados!B1786)=9,YEAR(ExtraçãoDados!D1786),LEN(ExtraçãoDados!B1786)=8,YEAR(ExtraçãoDados!D1786),LEN(ExtraçãoDados!B1786)&gt;7,YEAR(ExtraçãoDados!D1786),LEN(ExtraçãoDados!B1786)&gt;5,YEAR(ExtraçãoDados!D1786),LEN(ExtraçãoDados!B1786)&gt;4,YEAR(ExtraçãoDados!D1786))</f>
        <v>#N/A</v>
      </c>
      <c r="F1786" s="4">
        <f>ExtraçãoDados!E1786</f>
        <v>0</v>
      </c>
    </row>
    <row r="1787" spans="1:6" x14ac:dyDescent="0.25">
      <c r="A1787" s="4">
        <f>ExtraçãoDados!A1787</f>
        <v>0</v>
      </c>
      <c r="B1787" s="4" t="str" cm="1">
        <f t="array" ref="B1787">_xlfn.IFS(LEN(ExtraçãoDados!B1787)=12,LEFT(ExtraçãoDados!B1787,3),LEN(ExtraçãoDados!B1787)=10,LEFT(ExtraçãoDados!B1787,5),LEN(ExtraçãoDados!B1787)&gt;19,0,LEN(ExtraçãoDados!B1787)=9,LEFT(ExtraçãoDados!B1787,4),LEN(ExtraçãoDados!B1787)=6,LEFT(ExtraçãoDados!B1787,3),LEN(ExtraçãoDados!B1787)&lt;5,LEFT(ExtraçãoDados!B1787,3),LEN(ExtraçãoDados!B1787)=8,LEFT(ExtraçãoDados!B1787,3),LEN(ExtraçãoDados!B1787)=5,LEFT(ExtraçãoDados!B1787,5),LEN(ExtraçãoDados!B1787)=11,LEFT(ExtraçãoDados!B1787,5),LEN(ExtraçãoDados!B1787)=7,RIGHT(ExtraçãoDados!B1787,6))</f>
        <v/>
      </c>
      <c r="C1787" s="4" t="e" cm="1">
        <f t="array" ref="C1787">_xlfn.IFS(LEN(B1787)=1,"ERRO",LEN(B1787)=2,_xlfn.CONCAT("000",B1787),LEN(B1787)=3,_xlfn.CONCAT("00",B1787),LEN(B1787)=4,_xlfn.CONCAT("0",B1787),LEN(B1787)=6,B1787,LEN(B1787)=7,B1787,LEN(B1787)=5,B1787)</f>
        <v>#N/A</v>
      </c>
      <c r="D1787" s="4" t="e" cm="1">
        <f t="array" ref="D1787">_xlfn.IFS(ExtraçãoDados!C1787={"Direcção de Abastecimento"},REPLACE(ExtraçãoDados!C1787="{Direcção de Abastecimento}",1,25,"DA"),ExtraçãoDados!C1787={"COMISSÃO CULTURAL DE LMARINHA"},REPLACE(ExtraçãoDados!C1787={"COMISSÃO CULTURAL DE LMARINHA"},1,28,"CCM"),ExtraçãoDados!C1787={"DIRECÇÃO DE NAVIOS"},REPLACE(ExtraçãoDados!C1787={"DIRECÇÃO DE NAVIOS"},1,28,"DN"),ExtraçãoDados!C1787={"ESQUADRILHA SUBMARINOS"},REPLACE(ExtraçãoDados!C1787={"ESQUADRILHA SUBMARINOS"},1,28,"ES"),ExtraçãoDados!C1787={"COMISSÃO MARINHA"},REPLACE(ExtraçãoDados!C1787={"COMISSÃO MARINHA"},1,28,"CCM"),ExtraçãoDados!C1787={"COMISSÃO CULTURAL DE MARINHA"},REPLACE(ExtraçãoDados!C1787={"COMISSÃO CULTURAL DE MARINHA"},1,28,"CCM"),ExtraçãoDados!C1787={"CCM"},REPLACE(ExtraçãoDados!C1787={"CCM"},1,28,"CCM"),ExtraçãoDados!C1787={"DN"},REPLACE(ExtraçãoDados!C1787={"DN"},1,28,"DN"),ExtraçãoDados!C1787={"ES"},REPLACE(ExtraçãoDados!C1787={"ES"},1,28,"ES"),ExtraçãoDados!C1787={"DA"},REPLACE(ExtraçãoDados!C1787={"DA"},1,28,"DA"),ExtraçãoDados!C1787={"DE: ESQUADRILHA SUBMARINOS"},REPLACE(ExtraçãoDados!C1787={"DE: ESQUADRILHA SUBMARINOS"},1,28,"ES"),ExtraçãoDados!C1787={"DE: COMISSÃO CULTURAL DE LMARINHA"},REPLACE(ExtraçãoDados!C1787={"DE: COMISSÃO CULTURAL DE LMARINHA"},1,28,"CCM"),ExtraçãoDados!C1787={"ON"},REPLACE(ExtraçãoDados!C1787={"ON"},1,28,"DN"),ExtraçãoDados!C1787={"ESQ. SUBMARINOS"},REPLACE(ExtraçãoDados!C1787={"ESQ. SUBMARINOS"},1,28,"ES"),ExtraçãoDados!C1787={"☒ irecção de Abastecimento"},REPLACE(ExtraçãoDados!C1787={"☒ irecção de Abastecimento"},1,28,"DA"),ExtraçãoDados!C1787={"Direcã d Abtit ço e asecmeno"},REPLACE(ExtraçãoDados!C1787={"Direcã d Abtit ço e asecmeno"},1,28,"DA"),ExtraçãoDados!C1787={"Diecã d Abtit rço e asecmeno"},REPLACE(ExtraçãoDados!C1787={"Diecã d Abtit rço e asecmeno"},1,28,"DA"),ISNUMBER(SEARCH("COMISSÃO",ExtraçãoDados!C1787,1)),REPLACE(ExtraçãoDados!C1787,1,29,"CCM"),ISNUMBER(SEARCH("DN/DIL/DRT1",ExtraçãoDados!C1787,1)),REPLACE(ExtraçãoDados!C1787,1,29,"DN"),ISNUMBER(SEARCH("DIRECÇAO DE NAVIOS",ExtraçãoDados!C1787,1)),REPLACE(ExtraçãoDados!C1787,1,29,"DN"),ISNUMBER(SEARCH("ESQUADRILHA SUBMARIN",ExtraçãoDados!C1787,1)),REPLACE(ExtraçãoDados!C1787,1,29,"ES"),ISNUMBER(SEARCH("DN",ExtraçãoDados!C1787,1)),REPLACE(ExtraçãoDados!C1787,1,29,"DN"),ISNUMBER(SEARCH("DIRECÇÃO",ExtraçãoDados!C1787,1)),REPLACE(ExtraçãoDados!C1787,1,29,"DN"),ISNUMBER(SEARCH("DIRECÇA0",ExtraçãoDados!C1787,1)),REPLACE(ExtraçãoDados!C1787,1,29,"DN"),ISNUMBER(SEARCH("DIRE",ExtraçãoDados!C1787,1)),REPLACE(ExtraçãoDados!C1787,1,29,"DN"),ISNUMBER(SEARCH("ESQUADRILHA",ExtraçãoDados!C1787,1)),REPLACE(ExtraçãoDados!C1787,1,29,"ES"),ISNUMBER(SEARCH("HOSPITAL DA MARINHA",ExtraçãoDados!C1787,1)),REPLACE(ExtraçãoDados!C1787,1,29,"HM"),ISNUMBER(SEARCH("HOSPITAL",ExtraçãoDados!C1787,1)),REPLACE(ExtraçãoDados!C1787,1,29,"HM"),ISNUMBER(SEARCH("HM",ExtraçãoDados!C1787,1)),REPLACE(ExtraçãoDados!C1787,1,29,"HM"),ISNUMBER(SEARCH("SECÇÃO DE APÓSITOS",ExtraçãoDados!C1787,1)),REPLACE(ExtraçãoDados!C1787,1,29,"HM"))</f>
        <v>#N/A</v>
      </c>
      <c r="E1787" s="4" t="e" cm="1">
        <f t="array" ref="E1787">_xlfn.IFS(LEN(ExtraçãoDados!B1787)=7,YEAR(ExtraçãoDados!D1787),LEN(ExtraçãoDados!B1787)=10,RIGHT(ExtraçãoDados!B1787,4),LEN(ExtraçãoDados!B1787)=9,YEAR(ExtraçãoDados!D1787),LEN(ExtraçãoDados!B1787)=8,YEAR(ExtraçãoDados!D1787),LEN(ExtraçãoDados!B1787)&gt;7,YEAR(ExtraçãoDados!D1787),LEN(ExtraçãoDados!B1787)&gt;5,YEAR(ExtraçãoDados!D1787),LEN(ExtraçãoDados!B1787)&gt;4,YEAR(ExtraçãoDados!D1787))</f>
        <v>#N/A</v>
      </c>
      <c r="F1787" s="4">
        <f>ExtraçãoDados!E1787</f>
        <v>0</v>
      </c>
    </row>
    <row r="1788" spans="1:6" x14ac:dyDescent="0.25">
      <c r="A1788" s="4">
        <f>ExtraçãoDados!A1788</f>
        <v>0</v>
      </c>
      <c r="B1788" s="4" t="str" cm="1">
        <f t="array" ref="B1788">_xlfn.IFS(LEN(ExtraçãoDados!B1788)=12,LEFT(ExtraçãoDados!B1788,3),LEN(ExtraçãoDados!B1788)=10,LEFT(ExtraçãoDados!B1788,5),LEN(ExtraçãoDados!B1788)&gt;19,0,LEN(ExtraçãoDados!B1788)=9,LEFT(ExtraçãoDados!B1788,4),LEN(ExtraçãoDados!B1788)=6,LEFT(ExtraçãoDados!B1788,3),LEN(ExtraçãoDados!B1788)&lt;5,LEFT(ExtraçãoDados!B1788,3),LEN(ExtraçãoDados!B1788)=8,LEFT(ExtraçãoDados!B1788,3),LEN(ExtraçãoDados!B1788)=5,LEFT(ExtraçãoDados!B1788,5),LEN(ExtraçãoDados!B1788)=11,LEFT(ExtraçãoDados!B1788,5),LEN(ExtraçãoDados!B1788)=7,RIGHT(ExtraçãoDados!B1788,6))</f>
        <v/>
      </c>
      <c r="C1788" s="4" t="e" cm="1">
        <f t="array" ref="C1788">_xlfn.IFS(LEN(B1788)=1,"ERRO",LEN(B1788)=2,_xlfn.CONCAT("000",B1788),LEN(B1788)=3,_xlfn.CONCAT("00",B1788),LEN(B1788)=4,_xlfn.CONCAT("0",B1788),LEN(B1788)=6,B1788,LEN(B1788)=7,B1788,LEN(B1788)=5,B1788)</f>
        <v>#N/A</v>
      </c>
      <c r="D1788" s="4" t="e" cm="1">
        <f t="array" ref="D1788">_xlfn.IFS(ExtraçãoDados!C1788={"Direcção de Abastecimento"},REPLACE(ExtraçãoDados!C1788="{Direcção de Abastecimento}",1,25,"DA"),ExtraçãoDados!C1788={"COMISSÃO CULTURAL DE LMARINHA"},REPLACE(ExtraçãoDados!C1788={"COMISSÃO CULTURAL DE LMARINHA"},1,28,"CCM"),ExtraçãoDados!C1788={"DIRECÇÃO DE NAVIOS"},REPLACE(ExtraçãoDados!C1788={"DIRECÇÃO DE NAVIOS"},1,28,"DN"),ExtraçãoDados!C1788={"ESQUADRILHA SUBMARINOS"},REPLACE(ExtraçãoDados!C1788={"ESQUADRILHA SUBMARINOS"},1,28,"ES"),ExtraçãoDados!C1788={"COMISSÃO MARINHA"},REPLACE(ExtraçãoDados!C1788={"COMISSÃO MARINHA"},1,28,"CCM"),ExtraçãoDados!C1788={"COMISSÃO CULTURAL DE MARINHA"},REPLACE(ExtraçãoDados!C1788={"COMISSÃO CULTURAL DE MARINHA"},1,28,"CCM"),ExtraçãoDados!C1788={"CCM"},REPLACE(ExtraçãoDados!C1788={"CCM"},1,28,"CCM"),ExtraçãoDados!C1788={"DN"},REPLACE(ExtraçãoDados!C1788={"DN"},1,28,"DN"),ExtraçãoDados!C1788={"ES"},REPLACE(ExtraçãoDados!C1788={"ES"},1,28,"ES"),ExtraçãoDados!C1788={"DA"},REPLACE(ExtraçãoDados!C1788={"DA"},1,28,"DA"),ExtraçãoDados!C1788={"DE: ESQUADRILHA SUBMARINOS"},REPLACE(ExtraçãoDados!C1788={"DE: ESQUADRILHA SUBMARINOS"},1,28,"ES"),ExtraçãoDados!C1788={"DE: COMISSÃO CULTURAL DE LMARINHA"},REPLACE(ExtraçãoDados!C1788={"DE: COMISSÃO CULTURAL DE LMARINHA"},1,28,"CCM"),ExtraçãoDados!C1788={"ON"},REPLACE(ExtraçãoDados!C1788={"ON"},1,28,"DN"),ExtraçãoDados!C1788={"ESQ. SUBMARINOS"},REPLACE(ExtraçãoDados!C1788={"ESQ. SUBMARINOS"},1,28,"ES"),ExtraçãoDados!C1788={"☒ irecção de Abastecimento"},REPLACE(ExtraçãoDados!C1788={"☒ irecção de Abastecimento"},1,28,"DA"),ExtraçãoDados!C1788={"Direcã d Abtit ço e asecmeno"},REPLACE(ExtraçãoDados!C1788={"Direcã d Abtit ço e asecmeno"},1,28,"DA"),ExtraçãoDados!C1788={"Diecã d Abtit rço e asecmeno"},REPLACE(ExtraçãoDados!C1788={"Diecã d Abtit rço e asecmeno"},1,28,"DA"),ISNUMBER(SEARCH("COMISSÃO",ExtraçãoDados!C1788,1)),REPLACE(ExtraçãoDados!C1788,1,29,"CCM"),ISNUMBER(SEARCH("DN/DIL/DRT1",ExtraçãoDados!C1788,1)),REPLACE(ExtraçãoDados!C1788,1,29,"DN"),ISNUMBER(SEARCH("DIRECÇAO DE NAVIOS",ExtraçãoDados!C1788,1)),REPLACE(ExtraçãoDados!C1788,1,29,"DN"),ISNUMBER(SEARCH("ESQUADRILHA SUBMARIN",ExtraçãoDados!C1788,1)),REPLACE(ExtraçãoDados!C1788,1,29,"ES"),ISNUMBER(SEARCH("DN",ExtraçãoDados!C1788,1)),REPLACE(ExtraçãoDados!C1788,1,29,"DN"),ISNUMBER(SEARCH("DIRECÇÃO",ExtraçãoDados!C1788,1)),REPLACE(ExtraçãoDados!C1788,1,29,"DN"),ISNUMBER(SEARCH("DIRECÇA0",ExtraçãoDados!C1788,1)),REPLACE(ExtraçãoDados!C1788,1,29,"DN"),ISNUMBER(SEARCH("DIRE",ExtraçãoDados!C1788,1)),REPLACE(ExtraçãoDados!C1788,1,29,"DN"),ISNUMBER(SEARCH("ESQUADRILHA",ExtraçãoDados!C1788,1)),REPLACE(ExtraçãoDados!C1788,1,29,"ES"),ISNUMBER(SEARCH("HOSPITAL DA MARINHA",ExtraçãoDados!C1788,1)),REPLACE(ExtraçãoDados!C1788,1,29,"HM"),ISNUMBER(SEARCH("HOSPITAL",ExtraçãoDados!C1788,1)),REPLACE(ExtraçãoDados!C1788,1,29,"HM"),ISNUMBER(SEARCH("HM",ExtraçãoDados!C1788,1)),REPLACE(ExtraçãoDados!C1788,1,29,"HM"),ISNUMBER(SEARCH("SECÇÃO DE APÓSITOS",ExtraçãoDados!C1788,1)),REPLACE(ExtraçãoDados!C1788,1,29,"HM"))</f>
        <v>#N/A</v>
      </c>
      <c r="E1788" s="4" t="e" cm="1">
        <f t="array" ref="E1788">_xlfn.IFS(LEN(ExtraçãoDados!B1788)=7,YEAR(ExtraçãoDados!D1788),LEN(ExtraçãoDados!B1788)=10,RIGHT(ExtraçãoDados!B1788,4),LEN(ExtraçãoDados!B1788)=9,YEAR(ExtraçãoDados!D1788),LEN(ExtraçãoDados!B1788)=8,YEAR(ExtraçãoDados!D1788),LEN(ExtraçãoDados!B1788)&gt;7,YEAR(ExtraçãoDados!D1788),LEN(ExtraçãoDados!B1788)&gt;5,YEAR(ExtraçãoDados!D1788),LEN(ExtraçãoDados!B1788)&gt;4,YEAR(ExtraçãoDados!D1788))</f>
        <v>#N/A</v>
      </c>
      <c r="F1788" s="4">
        <f>ExtraçãoDados!E1788</f>
        <v>0</v>
      </c>
    </row>
    <row r="1789" spans="1:6" x14ac:dyDescent="0.25">
      <c r="A1789" s="4">
        <f>ExtraçãoDados!A1789</f>
        <v>0</v>
      </c>
      <c r="B1789" s="4" t="str" cm="1">
        <f t="array" ref="B1789">_xlfn.IFS(LEN(ExtraçãoDados!B1789)=12,LEFT(ExtraçãoDados!B1789,3),LEN(ExtraçãoDados!B1789)=10,LEFT(ExtraçãoDados!B1789,5),LEN(ExtraçãoDados!B1789)&gt;19,0,LEN(ExtraçãoDados!B1789)=9,LEFT(ExtraçãoDados!B1789,4),LEN(ExtraçãoDados!B1789)=6,LEFT(ExtraçãoDados!B1789,3),LEN(ExtraçãoDados!B1789)&lt;5,LEFT(ExtraçãoDados!B1789,3),LEN(ExtraçãoDados!B1789)=8,LEFT(ExtraçãoDados!B1789,3),LEN(ExtraçãoDados!B1789)=5,LEFT(ExtraçãoDados!B1789,5),LEN(ExtraçãoDados!B1789)=11,LEFT(ExtraçãoDados!B1789,5),LEN(ExtraçãoDados!B1789)=7,RIGHT(ExtraçãoDados!B1789,6))</f>
        <v/>
      </c>
      <c r="C1789" s="4" t="e" cm="1">
        <f t="array" ref="C1789">_xlfn.IFS(LEN(B1789)=1,"ERRO",LEN(B1789)=2,_xlfn.CONCAT("000",B1789),LEN(B1789)=3,_xlfn.CONCAT("00",B1789),LEN(B1789)=4,_xlfn.CONCAT("0",B1789),LEN(B1789)=6,B1789,LEN(B1789)=7,B1789,LEN(B1789)=5,B1789)</f>
        <v>#N/A</v>
      </c>
      <c r="D1789" s="4" t="e" cm="1">
        <f t="array" ref="D1789">_xlfn.IFS(ExtraçãoDados!C1789={"Direcção de Abastecimento"},REPLACE(ExtraçãoDados!C1789="{Direcção de Abastecimento}",1,25,"DA"),ExtraçãoDados!C1789={"COMISSÃO CULTURAL DE LMARINHA"},REPLACE(ExtraçãoDados!C1789={"COMISSÃO CULTURAL DE LMARINHA"},1,28,"CCM"),ExtraçãoDados!C1789={"DIRECÇÃO DE NAVIOS"},REPLACE(ExtraçãoDados!C1789={"DIRECÇÃO DE NAVIOS"},1,28,"DN"),ExtraçãoDados!C1789={"ESQUADRILHA SUBMARINOS"},REPLACE(ExtraçãoDados!C1789={"ESQUADRILHA SUBMARINOS"},1,28,"ES"),ExtraçãoDados!C1789={"COMISSÃO MARINHA"},REPLACE(ExtraçãoDados!C1789={"COMISSÃO MARINHA"},1,28,"CCM"),ExtraçãoDados!C1789={"COMISSÃO CULTURAL DE MARINHA"},REPLACE(ExtraçãoDados!C1789={"COMISSÃO CULTURAL DE MARINHA"},1,28,"CCM"),ExtraçãoDados!C1789={"CCM"},REPLACE(ExtraçãoDados!C1789={"CCM"},1,28,"CCM"),ExtraçãoDados!C1789={"DN"},REPLACE(ExtraçãoDados!C1789={"DN"},1,28,"DN"),ExtraçãoDados!C1789={"ES"},REPLACE(ExtraçãoDados!C1789={"ES"},1,28,"ES"),ExtraçãoDados!C1789={"DA"},REPLACE(ExtraçãoDados!C1789={"DA"},1,28,"DA"),ExtraçãoDados!C1789={"DE: ESQUADRILHA SUBMARINOS"},REPLACE(ExtraçãoDados!C1789={"DE: ESQUADRILHA SUBMARINOS"},1,28,"ES"),ExtraçãoDados!C1789={"DE: COMISSÃO CULTURAL DE LMARINHA"},REPLACE(ExtraçãoDados!C1789={"DE: COMISSÃO CULTURAL DE LMARINHA"},1,28,"CCM"),ExtraçãoDados!C1789={"ON"},REPLACE(ExtraçãoDados!C1789={"ON"},1,28,"DN"),ExtraçãoDados!C1789={"ESQ. SUBMARINOS"},REPLACE(ExtraçãoDados!C1789={"ESQ. SUBMARINOS"},1,28,"ES"),ExtraçãoDados!C1789={"☒ irecção de Abastecimento"},REPLACE(ExtraçãoDados!C1789={"☒ irecção de Abastecimento"},1,28,"DA"),ExtraçãoDados!C1789={"Direcã d Abtit ço e asecmeno"},REPLACE(ExtraçãoDados!C1789={"Direcã d Abtit ço e asecmeno"},1,28,"DA"),ExtraçãoDados!C1789={"Diecã d Abtit rço e asecmeno"},REPLACE(ExtraçãoDados!C1789={"Diecã d Abtit rço e asecmeno"},1,28,"DA"),ISNUMBER(SEARCH("COMISSÃO",ExtraçãoDados!C1789,1)),REPLACE(ExtraçãoDados!C1789,1,29,"CCM"),ISNUMBER(SEARCH("DN/DIL/DRT1",ExtraçãoDados!C1789,1)),REPLACE(ExtraçãoDados!C1789,1,29,"DN"),ISNUMBER(SEARCH("DIRECÇAO DE NAVIOS",ExtraçãoDados!C1789,1)),REPLACE(ExtraçãoDados!C1789,1,29,"DN"),ISNUMBER(SEARCH("ESQUADRILHA SUBMARIN",ExtraçãoDados!C1789,1)),REPLACE(ExtraçãoDados!C1789,1,29,"ES"),ISNUMBER(SEARCH("DN",ExtraçãoDados!C1789,1)),REPLACE(ExtraçãoDados!C1789,1,29,"DN"),ISNUMBER(SEARCH("DIRECÇÃO",ExtraçãoDados!C1789,1)),REPLACE(ExtraçãoDados!C1789,1,29,"DN"),ISNUMBER(SEARCH("DIRECÇA0",ExtraçãoDados!C1789,1)),REPLACE(ExtraçãoDados!C1789,1,29,"DN"),ISNUMBER(SEARCH("DIRE",ExtraçãoDados!C1789,1)),REPLACE(ExtraçãoDados!C1789,1,29,"DN"),ISNUMBER(SEARCH("ESQUADRILHA",ExtraçãoDados!C1789,1)),REPLACE(ExtraçãoDados!C1789,1,29,"ES"),ISNUMBER(SEARCH("HOSPITAL DA MARINHA",ExtraçãoDados!C1789,1)),REPLACE(ExtraçãoDados!C1789,1,29,"HM"),ISNUMBER(SEARCH("HOSPITAL",ExtraçãoDados!C1789,1)),REPLACE(ExtraçãoDados!C1789,1,29,"HM"),ISNUMBER(SEARCH("HM",ExtraçãoDados!C1789,1)),REPLACE(ExtraçãoDados!C1789,1,29,"HM"),ISNUMBER(SEARCH("SECÇÃO DE APÓSITOS",ExtraçãoDados!C1789,1)),REPLACE(ExtraçãoDados!C1789,1,29,"HM"))</f>
        <v>#N/A</v>
      </c>
      <c r="E1789" s="4" t="e" cm="1">
        <f t="array" ref="E1789">_xlfn.IFS(LEN(ExtraçãoDados!B1789)=7,YEAR(ExtraçãoDados!D1789),LEN(ExtraçãoDados!B1789)=10,RIGHT(ExtraçãoDados!B1789,4),LEN(ExtraçãoDados!B1789)=9,YEAR(ExtraçãoDados!D1789),LEN(ExtraçãoDados!B1789)=8,YEAR(ExtraçãoDados!D1789),LEN(ExtraçãoDados!B1789)&gt;7,YEAR(ExtraçãoDados!D1789),LEN(ExtraçãoDados!B1789)&gt;5,YEAR(ExtraçãoDados!D1789),LEN(ExtraçãoDados!B1789)&gt;4,YEAR(ExtraçãoDados!D1789))</f>
        <v>#N/A</v>
      </c>
      <c r="F1789" s="4">
        <f>ExtraçãoDados!E1789</f>
        <v>0</v>
      </c>
    </row>
    <row r="1790" spans="1:6" x14ac:dyDescent="0.25">
      <c r="A1790" s="4">
        <f>ExtraçãoDados!A1790</f>
        <v>0</v>
      </c>
      <c r="B1790" s="4" t="str" cm="1">
        <f t="array" ref="B1790">_xlfn.IFS(LEN(ExtraçãoDados!B1790)=12,LEFT(ExtraçãoDados!B1790,3),LEN(ExtraçãoDados!B1790)=10,LEFT(ExtraçãoDados!B1790,5),LEN(ExtraçãoDados!B1790)&gt;19,0,LEN(ExtraçãoDados!B1790)=9,LEFT(ExtraçãoDados!B1790,4),LEN(ExtraçãoDados!B1790)=6,LEFT(ExtraçãoDados!B1790,3),LEN(ExtraçãoDados!B1790)&lt;5,LEFT(ExtraçãoDados!B1790,3),LEN(ExtraçãoDados!B1790)=8,LEFT(ExtraçãoDados!B1790,3),LEN(ExtraçãoDados!B1790)=5,LEFT(ExtraçãoDados!B1790,5),LEN(ExtraçãoDados!B1790)=11,LEFT(ExtraçãoDados!B1790,5),LEN(ExtraçãoDados!B1790)=7,RIGHT(ExtraçãoDados!B1790,6))</f>
        <v/>
      </c>
      <c r="C1790" s="4" t="e" cm="1">
        <f t="array" ref="C1790">_xlfn.IFS(LEN(B1790)=1,"ERRO",LEN(B1790)=2,_xlfn.CONCAT("000",B1790),LEN(B1790)=3,_xlfn.CONCAT("00",B1790),LEN(B1790)=4,_xlfn.CONCAT("0",B1790),LEN(B1790)=6,B1790,LEN(B1790)=7,B1790,LEN(B1790)=5,B1790)</f>
        <v>#N/A</v>
      </c>
      <c r="D1790" s="4" t="e" cm="1">
        <f t="array" ref="D1790">_xlfn.IFS(ExtraçãoDados!C1790={"Direcção de Abastecimento"},REPLACE(ExtraçãoDados!C1790="{Direcção de Abastecimento}",1,25,"DA"),ExtraçãoDados!C1790={"COMISSÃO CULTURAL DE LMARINHA"},REPLACE(ExtraçãoDados!C1790={"COMISSÃO CULTURAL DE LMARINHA"},1,28,"CCM"),ExtraçãoDados!C1790={"DIRECÇÃO DE NAVIOS"},REPLACE(ExtraçãoDados!C1790={"DIRECÇÃO DE NAVIOS"},1,28,"DN"),ExtraçãoDados!C1790={"ESQUADRILHA SUBMARINOS"},REPLACE(ExtraçãoDados!C1790={"ESQUADRILHA SUBMARINOS"},1,28,"ES"),ExtraçãoDados!C1790={"COMISSÃO MARINHA"},REPLACE(ExtraçãoDados!C1790={"COMISSÃO MARINHA"},1,28,"CCM"),ExtraçãoDados!C1790={"COMISSÃO CULTURAL DE MARINHA"},REPLACE(ExtraçãoDados!C1790={"COMISSÃO CULTURAL DE MARINHA"},1,28,"CCM"),ExtraçãoDados!C1790={"CCM"},REPLACE(ExtraçãoDados!C1790={"CCM"},1,28,"CCM"),ExtraçãoDados!C1790={"DN"},REPLACE(ExtraçãoDados!C1790={"DN"},1,28,"DN"),ExtraçãoDados!C1790={"ES"},REPLACE(ExtraçãoDados!C1790={"ES"},1,28,"ES"),ExtraçãoDados!C1790={"DA"},REPLACE(ExtraçãoDados!C1790={"DA"},1,28,"DA"),ExtraçãoDados!C1790={"DE: ESQUADRILHA SUBMARINOS"},REPLACE(ExtraçãoDados!C1790={"DE: ESQUADRILHA SUBMARINOS"},1,28,"ES"),ExtraçãoDados!C1790={"DE: COMISSÃO CULTURAL DE LMARINHA"},REPLACE(ExtraçãoDados!C1790={"DE: COMISSÃO CULTURAL DE LMARINHA"},1,28,"CCM"),ExtraçãoDados!C1790={"ON"},REPLACE(ExtraçãoDados!C1790={"ON"},1,28,"DN"),ExtraçãoDados!C1790={"ESQ. SUBMARINOS"},REPLACE(ExtraçãoDados!C1790={"ESQ. SUBMARINOS"},1,28,"ES"),ExtraçãoDados!C1790={"☒ irecção de Abastecimento"},REPLACE(ExtraçãoDados!C1790={"☒ irecção de Abastecimento"},1,28,"DA"),ExtraçãoDados!C1790={"Direcã d Abtit ço e asecmeno"},REPLACE(ExtraçãoDados!C1790={"Direcã d Abtit ço e asecmeno"},1,28,"DA"),ExtraçãoDados!C1790={"Diecã d Abtit rço e asecmeno"},REPLACE(ExtraçãoDados!C1790={"Diecã d Abtit rço e asecmeno"},1,28,"DA"),ISNUMBER(SEARCH("COMISSÃO",ExtraçãoDados!C1790,1)),REPLACE(ExtraçãoDados!C1790,1,29,"CCM"),ISNUMBER(SEARCH("DN/DIL/DRT1",ExtraçãoDados!C1790,1)),REPLACE(ExtraçãoDados!C1790,1,29,"DN"),ISNUMBER(SEARCH("DIRECÇAO DE NAVIOS",ExtraçãoDados!C1790,1)),REPLACE(ExtraçãoDados!C1790,1,29,"DN"),ISNUMBER(SEARCH("ESQUADRILHA SUBMARIN",ExtraçãoDados!C1790,1)),REPLACE(ExtraçãoDados!C1790,1,29,"ES"),ISNUMBER(SEARCH("DN",ExtraçãoDados!C1790,1)),REPLACE(ExtraçãoDados!C1790,1,29,"DN"),ISNUMBER(SEARCH("DIRECÇÃO",ExtraçãoDados!C1790,1)),REPLACE(ExtraçãoDados!C1790,1,29,"DN"),ISNUMBER(SEARCH("DIRECÇA0",ExtraçãoDados!C1790,1)),REPLACE(ExtraçãoDados!C1790,1,29,"DN"),ISNUMBER(SEARCH("DIRE",ExtraçãoDados!C1790,1)),REPLACE(ExtraçãoDados!C1790,1,29,"DN"),ISNUMBER(SEARCH("ESQUADRILHA",ExtraçãoDados!C1790,1)),REPLACE(ExtraçãoDados!C1790,1,29,"ES"),ISNUMBER(SEARCH("HOSPITAL DA MARINHA",ExtraçãoDados!C1790,1)),REPLACE(ExtraçãoDados!C1790,1,29,"HM"),ISNUMBER(SEARCH("HOSPITAL",ExtraçãoDados!C1790,1)),REPLACE(ExtraçãoDados!C1790,1,29,"HM"),ISNUMBER(SEARCH("HM",ExtraçãoDados!C1790,1)),REPLACE(ExtraçãoDados!C1790,1,29,"HM"),ISNUMBER(SEARCH("SECÇÃO DE APÓSITOS",ExtraçãoDados!C1790,1)),REPLACE(ExtraçãoDados!C1790,1,29,"HM"))</f>
        <v>#N/A</v>
      </c>
      <c r="E1790" s="4" t="e" cm="1">
        <f t="array" ref="E1790">_xlfn.IFS(LEN(ExtraçãoDados!B1790)=7,YEAR(ExtraçãoDados!D1790),LEN(ExtraçãoDados!B1790)=10,RIGHT(ExtraçãoDados!B1790,4),LEN(ExtraçãoDados!B1790)=9,YEAR(ExtraçãoDados!D1790),LEN(ExtraçãoDados!B1790)=8,YEAR(ExtraçãoDados!D1790),LEN(ExtraçãoDados!B1790)&gt;7,YEAR(ExtraçãoDados!D1790),LEN(ExtraçãoDados!B1790)&gt;5,YEAR(ExtraçãoDados!D1790),LEN(ExtraçãoDados!B1790)&gt;4,YEAR(ExtraçãoDados!D1790))</f>
        <v>#N/A</v>
      </c>
      <c r="F1790" s="4">
        <f>ExtraçãoDados!E1790</f>
        <v>0</v>
      </c>
    </row>
    <row r="1791" spans="1:6" x14ac:dyDescent="0.25">
      <c r="A1791" s="4">
        <f>ExtraçãoDados!A1791</f>
        <v>0</v>
      </c>
      <c r="B1791" s="4" t="str" cm="1">
        <f t="array" ref="B1791">_xlfn.IFS(LEN(ExtraçãoDados!B1791)=12,LEFT(ExtraçãoDados!B1791,3),LEN(ExtraçãoDados!B1791)=10,LEFT(ExtraçãoDados!B1791,5),LEN(ExtraçãoDados!B1791)&gt;19,0,LEN(ExtraçãoDados!B1791)=9,LEFT(ExtraçãoDados!B1791,4),LEN(ExtraçãoDados!B1791)=6,LEFT(ExtraçãoDados!B1791,3),LEN(ExtraçãoDados!B1791)&lt;5,LEFT(ExtraçãoDados!B1791,3),LEN(ExtraçãoDados!B1791)=8,LEFT(ExtraçãoDados!B1791,3),LEN(ExtraçãoDados!B1791)=5,LEFT(ExtraçãoDados!B1791,5),LEN(ExtraçãoDados!B1791)=11,LEFT(ExtraçãoDados!B1791,5),LEN(ExtraçãoDados!B1791)=7,RIGHT(ExtraçãoDados!B1791,6))</f>
        <v/>
      </c>
      <c r="C1791" s="4" t="e" cm="1">
        <f t="array" ref="C1791">_xlfn.IFS(LEN(B1791)=1,"ERRO",LEN(B1791)=2,_xlfn.CONCAT("000",B1791),LEN(B1791)=3,_xlfn.CONCAT("00",B1791),LEN(B1791)=4,_xlfn.CONCAT("0",B1791),LEN(B1791)=6,B1791,LEN(B1791)=7,B1791,LEN(B1791)=5,B1791)</f>
        <v>#N/A</v>
      </c>
      <c r="D1791" s="4" t="e" cm="1">
        <f t="array" ref="D1791">_xlfn.IFS(ExtraçãoDados!C1791={"Direcção de Abastecimento"},REPLACE(ExtraçãoDados!C1791="{Direcção de Abastecimento}",1,25,"DA"),ExtraçãoDados!C1791={"COMISSÃO CULTURAL DE LMARINHA"},REPLACE(ExtraçãoDados!C1791={"COMISSÃO CULTURAL DE LMARINHA"},1,28,"CCM"),ExtraçãoDados!C1791={"DIRECÇÃO DE NAVIOS"},REPLACE(ExtraçãoDados!C1791={"DIRECÇÃO DE NAVIOS"},1,28,"DN"),ExtraçãoDados!C1791={"ESQUADRILHA SUBMARINOS"},REPLACE(ExtraçãoDados!C1791={"ESQUADRILHA SUBMARINOS"},1,28,"ES"),ExtraçãoDados!C1791={"COMISSÃO MARINHA"},REPLACE(ExtraçãoDados!C1791={"COMISSÃO MARINHA"},1,28,"CCM"),ExtraçãoDados!C1791={"COMISSÃO CULTURAL DE MARINHA"},REPLACE(ExtraçãoDados!C1791={"COMISSÃO CULTURAL DE MARINHA"},1,28,"CCM"),ExtraçãoDados!C1791={"CCM"},REPLACE(ExtraçãoDados!C1791={"CCM"},1,28,"CCM"),ExtraçãoDados!C1791={"DN"},REPLACE(ExtraçãoDados!C1791={"DN"},1,28,"DN"),ExtraçãoDados!C1791={"ES"},REPLACE(ExtraçãoDados!C1791={"ES"},1,28,"ES"),ExtraçãoDados!C1791={"DA"},REPLACE(ExtraçãoDados!C1791={"DA"},1,28,"DA"),ExtraçãoDados!C1791={"DE: ESQUADRILHA SUBMARINOS"},REPLACE(ExtraçãoDados!C1791={"DE: ESQUADRILHA SUBMARINOS"},1,28,"ES"),ExtraçãoDados!C1791={"DE: COMISSÃO CULTURAL DE LMARINHA"},REPLACE(ExtraçãoDados!C1791={"DE: COMISSÃO CULTURAL DE LMARINHA"},1,28,"CCM"),ExtraçãoDados!C1791={"ON"},REPLACE(ExtraçãoDados!C1791={"ON"},1,28,"DN"),ExtraçãoDados!C1791={"ESQ. SUBMARINOS"},REPLACE(ExtraçãoDados!C1791={"ESQ. SUBMARINOS"},1,28,"ES"),ExtraçãoDados!C1791={"☒ irecção de Abastecimento"},REPLACE(ExtraçãoDados!C1791={"☒ irecção de Abastecimento"},1,28,"DA"),ExtraçãoDados!C1791={"Direcã d Abtit ço e asecmeno"},REPLACE(ExtraçãoDados!C1791={"Direcã d Abtit ço e asecmeno"},1,28,"DA"),ExtraçãoDados!C1791={"Diecã d Abtit rço e asecmeno"},REPLACE(ExtraçãoDados!C1791={"Diecã d Abtit rço e asecmeno"},1,28,"DA"),ISNUMBER(SEARCH("COMISSÃO",ExtraçãoDados!C1791,1)),REPLACE(ExtraçãoDados!C1791,1,29,"CCM"),ISNUMBER(SEARCH("DN/DIL/DRT1",ExtraçãoDados!C1791,1)),REPLACE(ExtraçãoDados!C1791,1,29,"DN"),ISNUMBER(SEARCH("DIRECÇAO DE NAVIOS",ExtraçãoDados!C1791,1)),REPLACE(ExtraçãoDados!C1791,1,29,"DN"),ISNUMBER(SEARCH("ESQUADRILHA SUBMARIN",ExtraçãoDados!C1791,1)),REPLACE(ExtraçãoDados!C1791,1,29,"ES"),ISNUMBER(SEARCH("DN",ExtraçãoDados!C1791,1)),REPLACE(ExtraçãoDados!C1791,1,29,"DN"),ISNUMBER(SEARCH("DIRECÇÃO",ExtraçãoDados!C1791,1)),REPLACE(ExtraçãoDados!C1791,1,29,"DN"),ISNUMBER(SEARCH("DIRECÇA0",ExtraçãoDados!C1791,1)),REPLACE(ExtraçãoDados!C1791,1,29,"DN"),ISNUMBER(SEARCH("DIRE",ExtraçãoDados!C1791,1)),REPLACE(ExtraçãoDados!C1791,1,29,"DN"),ISNUMBER(SEARCH("ESQUADRILHA",ExtraçãoDados!C1791,1)),REPLACE(ExtraçãoDados!C1791,1,29,"ES"),ISNUMBER(SEARCH("HOSPITAL DA MARINHA",ExtraçãoDados!C1791,1)),REPLACE(ExtraçãoDados!C1791,1,29,"HM"),ISNUMBER(SEARCH("HOSPITAL",ExtraçãoDados!C1791,1)),REPLACE(ExtraçãoDados!C1791,1,29,"HM"),ISNUMBER(SEARCH("HM",ExtraçãoDados!C1791,1)),REPLACE(ExtraçãoDados!C1791,1,29,"HM"),ISNUMBER(SEARCH("SECÇÃO DE APÓSITOS",ExtraçãoDados!C1791,1)),REPLACE(ExtraçãoDados!C1791,1,29,"HM"))</f>
        <v>#N/A</v>
      </c>
      <c r="E1791" s="4" t="e" cm="1">
        <f t="array" ref="E1791">_xlfn.IFS(LEN(ExtraçãoDados!B1791)=7,YEAR(ExtraçãoDados!D1791),LEN(ExtraçãoDados!B1791)=10,RIGHT(ExtraçãoDados!B1791,4),LEN(ExtraçãoDados!B1791)=9,YEAR(ExtraçãoDados!D1791),LEN(ExtraçãoDados!B1791)=8,YEAR(ExtraçãoDados!D1791),LEN(ExtraçãoDados!B1791)&gt;7,YEAR(ExtraçãoDados!D1791),LEN(ExtraçãoDados!B1791)&gt;5,YEAR(ExtraçãoDados!D1791),LEN(ExtraçãoDados!B1791)&gt;4,YEAR(ExtraçãoDados!D1791))</f>
        <v>#N/A</v>
      </c>
      <c r="F1791" s="4">
        <f>ExtraçãoDados!E1791</f>
        <v>0</v>
      </c>
    </row>
    <row r="1792" spans="1:6" x14ac:dyDescent="0.25">
      <c r="A1792" s="4">
        <f>ExtraçãoDados!A1792</f>
        <v>0</v>
      </c>
      <c r="B1792" s="4" t="str" cm="1">
        <f t="array" ref="B1792">_xlfn.IFS(LEN(ExtraçãoDados!B1792)=12,LEFT(ExtraçãoDados!B1792,3),LEN(ExtraçãoDados!B1792)=10,LEFT(ExtraçãoDados!B1792,5),LEN(ExtraçãoDados!B1792)&gt;19,0,LEN(ExtraçãoDados!B1792)=9,LEFT(ExtraçãoDados!B1792,4),LEN(ExtraçãoDados!B1792)=6,LEFT(ExtraçãoDados!B1792,3),LEN(ExtraçãoDados!B1792)&lt;5,LEFT(ExtraçãoDados!B1792,3),LEN(ExtraçãoDados!B1792)=8,LEFT(ExtraçãoDados!B1792,3),LEN(ExtraçãoDados!B1792)=5,LEFT(ExtraçãoDados!B1792,5),LEN(ExtraçãoDados!B1792)=11,LEFT(ExtraçãoDados!B1792,5),LEN(ExtraçãoDados!B1792)=7,RIGHT(ExtraçãoDados!B1792,6))</f>
        <v/>
      </c>
      <c r="C1792" s="4" t="e" cm="1">
        <f t="array" ref="C1792">_xlfn.IFS(LEN(B1792)=1,"ERRO",LEN(B1792)=2,_xlfn.CONCAT("000",B1792),LEN(B1792)=3,_xlfn.CONCAT("00",B1792),LEN(B1792)=4,_xlfn.CONCAT("0",B1792),LEN(B1792)=6,B1792,LEN(B1792)=7,B1792,LEN(B1792)=5,B1792)</f>
        <v>#N/A</v>
      </c>
      <c r="D1792" s="4" t="e" cm="1">
        <f t="array" ref="D1792">_xlfn.IFS(ExtraçãoDados!C1792={"Direcção de Abastecimento"},REPLACE(ExtraçãoDados!C1792="{Direcção de Abastecimento}",1,25,"DA"),ExtraçãoDados!C1792={"COMISSÃO CULTURAL DE LMARINHA"},REPLACE(ExtraçãoDados!C1792={"COMISSÃO CULTURAL DE LMARINHA"},1,28,"CCM"),ExtraçãoDados!C1792={"DIRECÇÃO DE NAVIOS"},REPLACE(ExtraçãoDados!C1792={"DIRECÇÃO DE NAVIOS"},1,28,"DN"),ExtraçãoDados!C1792={"ESQUADRILHA SUBMARINOS"},REPLACE(ExtraçãoDados!C1792={"ESQUADRILHA SUBMARINOS"},1,28,"ES"),ExtraçãoDados!C1792={"COMISSÃO MARINHA"},REPLACE(ExtraçãoDados!C1792={"COMISSÃO MARINHA"},1,28,"CCM"),ExtraçãoDados!C1792={"COMISSÃO CULTURAL DE MARINHA"},REPLACE(ExtraçãoDados!C1792={"COMISSÃO CULTURAL DE MARINHA"},1,28,"CCM"),ExtraçãoDados!C1792={"CCM"},REPLACE(ExtraçãoDados!C1792={"CCM"},1,28,"CCM"),ExtraçãoDados!C1792={"DN"},REPLACE(ExtraçãoDados!C1792={"DN"},1,28,"DN"),ExtraçãoDados!C1792={"ES"},REPLACE(ExtraçãoDados!C1792={"ES"},1,28,"ES"),ExtraçãoDados!C1792={"DA"},REPLACE(ExtraçãoDados!C1792={"DA"},1,28,"DA"),ExtraçãoDados!C1792={"DE: ESQUADRILHA SUBMARINOS"},REPLACE(ExtraçãoDados!C1792={"DE: ESQUADRILHA SUBMARINOS"},1,28,"ES"),ExtraçãoDados!C1792={"DE: COMISSÃO CULTURAL DE LMARINHA"},REPLACE(ExtraçãoDados!C1792={"DE: COMISSÃO CULTURAL DE LMARINHA"},1,28,"CCM"),ExtraçãoDados!C1792={"ON"},REPLACE(ExtraçãoDados!C1792={"ON"},1,28,"DN"),ExtraçãoDados!C1792={"ESQ. SUBMARINOS"},REPLACE(ExtraçãoDados!C1792={"ESQ. SUBMARINOS"},1,28,"ES"),ExtraçãoDados!C1792={"☒ irecção de Abastecimento"},REPLACE(ExtraçãoDados!C1792={"☒ irecção de Abastecimento"},1,28,"DA"),ExtraçãoDados!C1792={"Direcã d Abtit ço e asecmeno"},REPLACE(ExtraçãoDados!C1792={"Direcã d Abtit ço e asecmeno"},1,28,"DA"),ExtraçãoDados!C1792={"Diecã d Abtit rço e asecmeno"},REPLACE(ExtraçãoDados!C1792={"Diecã d Abtit rço e asecmeno"},1,28,"DA"),ISNUMBER(SEARCH("COMISSÃO",ExtraçãoDados!C1792,1)),REPLACE(ExtraçãoDados!C1792,1,29,"CCM"),ISNUMBER(SEARCH("DN/DIL/DRT1",ExtraçãoDados!C1792,1)),REPLACE(ExtraçãoDados!C1792,1,29,"DN"),ISNUMBER(SEARCH("DIRECÇAO DE NAVIOS",ExtraçãoDados!C1792,1)),REPLACE(ExtraçãoDados!C1792,1,29,"DN"),ISNUMBER(SEARCH("ESQUADRILHA SUBMARIN",ExtraçãoDados!C1792,1)),REPLACE(ExtraçãoDados!C1792,1,29,"ES"),ISNUMBER(SEARCH("DN",ExtraçãoDados!C1792,1)),REPLACE(ExtraçãoDados!C1792,1,29,"DN"),ISNUMBER(SEARCH("DIRECÇÃO",ExtraçãoDados!C1792,1)),REPLACE(ExtraçãoDados!C1792,1,29,"DN"),ISNUMBER(SEARCH("DIRECÇA0",ExtraçãoDados!C1792,1)),REPLACE(ExtraçãoDados!C1792,1,29,"DN"),ISNUMBER(SEARCH("DIRE",ExtraçãoDados!C1792,1)),REPLACE(ExtraçãoDados!C1792,1,29,"DN"),ISNUMBER(SEARCH("ESQUADRILHA",ExtraçãoDados!C1792,1)),REPLACE(ExtraçãoDados!C1792,1,29,"ES"),ISNUMBER(SEARCH("HOSPITAL DA MARINHA",ExtraçãoDados!C1792,1)),REPLACE(ExtraçãoDados!C1792,1,29,"HM"),ISNUMBER(SEARCH("HOSPITAL",ExtraçãoDados!C1792,1)),REPLACE(ExtraçãoDados!C1792,1,29,"HM"),ISNUMBER(SEARCH("HM",ExtraçãoDados!C1792,1)),REPLACE(ExtraçãoDados!C1792,1,29,"HM"),ISNUMBER(SEARCH("SECÇÃO DE APÓSITOS",ExtraçãoDados!C1792,1)),REPLACE(ExtraçãoDados!C1792,1,29,"HM"))</f>
        <v>#N/A</v>
      </c>
      <c r="E1792" s="4" t="e" cm="1">
        <f t="array" ref="E1792">_xlfn.IFS(LEN(ExtraçãoDados!B1792)=7,YEAR(ExtraçãoDados!D1792),LEN(ExtraçãoDados!B1792)=10,RIGHT(ExtraçãoDados!B1792,4),LEN(ExtraçãoDados!B1792)=9,YEAR(ExtraçãoDados!D1792),LEN(ExtraçãoDados!B1792)=8,YEAR(ExtraçãoDados!D1792),LEN(ExtraçãoDados!B1792)&gt;7,YEAR(ExtraçãoDados!D1792),LEN(ExtraçãoDados!B1792)&gt;5,YEAR(ExtraçãoDados!D1792),LEN(ExtraçãoDados!B1792)&gt;4,YEAR(ExtraçãoDados!D1792))</f>
        <v>#N/A</v>
      </c>
      <c r="F1792" s="4">
        <f>ExtraçãoDados!E1792</f>
        <v>0</v>
      </c>
    </row>
    <row r="1793" spans="1:6" x14ac:dyDescent="0.25">
      <c r="A1793" s="4">
        <f>ExtraçãoDados!A1793</f>
        <v>0</v>
      </c>
      <c r="B1793" s="4" t="str" cm="1">
        <f t="array" ref="B1793">_xlfn.IFS(LEN(ExtraçãoDados!B1793)=12,LEFT(ExtraçãoDados!B1793,3),LEN(ExtraçãoDados!B1793)=10,LEFT(ExtraçãoDados!B1793,5),LEN(ExtraçãoDados!B1793)&gt;19,0,LEN(ExtraçãoDados!B1793)=9,LEFT(ExtraçãoDados!B1793,4),LEN(ExtraçãoDados!B1793)=6,LEFT(ExtraçãoDados!B1793,3),LEN(ExtraçãoDados!B1793)&lt;5,LEFT(ExtraçãoDados!B1793,3),LEN(ExtraçãoDados!B1793)=8,LEFT(ExtraçãoDados!B1793,3),LEN(ExtraçãoDados!B1793)=5,LEFT(ExtraçãoDados!B1793,5),LEN(ExtraçãoDados!B1793)=11,LEFT(ExtraçãoDados!B1793,5),LEN(ExtraçãoDados!B1793)=7,RIGHT(ExtraçãoDados!B1793,6))</f>
        <v/>
      </c>
      <c r="C1793" s="4" t="e" cm="1">
        <f t="array" ref="C1793">_xlfn.IFS(LEN(B1793)=1,"ERRO",LEN(B1793)=2,_xlfn.CONCAT("000",B1793),LEN(B1793)=3,_xlfn.CONCAT("00",B1793),LEN(B1793)=4,_xlfn.CONCAT("0",B1793),LEN(B1793)=6,B1793,LEN(B1793)=7,B1793,LEN(B1793)=5,B1793)</f>
        <v>#N/A</v>
      </c>
      <c r="D1793" s="4" t="e" cm="1">
        <f t="array" ref="D1793">_xlfn.IFS(ExtraçãoDados!C1793={"Direcção de Abastecimento"},REPLACE(ExtraçãoDados!C1793="{Direcção de Abastecimento}",1,25,"DA"),ExtraçãoDados!C1793={"COMISSÃO CULTURAL DE LMARINHA"},REPLACE(ExtraçãoDados!C1793={"COMISSÃO CULTURAL DE LMARINHA"},1,28,"CCM"),ExtraçãoDados!C1793={"DIRECÇÃO DE NAVIOS"},REPLACE(ExtraçãoDados!C1793={"DIRECÇÃO DE NAVIOS"},1,28,"DN"),ExtraçãoDados!C1793={"ESQUADRILHA SUBMARINOS"},REPLACE(ExtraçãoDados!C1793={"ESQUADRILHA SUBMARINOS"},1,28,"ES"),ExtraçãoDados!C1793={"COMISSÃO MARINHA"},REPLACE(ExtraçãoDados!C1793={"COMISSÃO MARINHA"},1,28,"CCM"),ExtraçãoDados!C1793={"COMISSÃO CULTURAL DE MARINHA"},REPLACE(ExtraçãoDados!C1793={"COMISSÃO CULTURAL DE MARINHA"},1,28,"CCM"),ExtraçãoDados!C1793={"CCM"},REPLACE(ExtraçãoDados!C1793={"CCM"},1,28,"CCM"),ExtraçãoDados!C1793={"DN"},REPLACE(ExtraçãoDados!C1793={"DN"},1,28,"DN"),ExtraçãoDados!C1793={"ES"},REPLACE(ExtraçãoDados!C1793={"ES"},1,28,"ES"),ExtraçãoDados!C1793={"DA"},REPLACE(ExtraçãoDados!C1793={"DA"},1,28,"DA"),ExtraçãoDados!C1793={"DE: ESQUADRILHA SUBMARINOS"},REPLACE(ExtraçãoDados!C1793={"DE: ESQUADRILHA SUBMARINOS"},1,28,"ES"),ExtraçãoDados!C1793={"DE: COMISSÃO CULTURAL DE LMARINHA"},REPLACE(ExtraçãoDados!C1793={"DE: COMISSÃO CULTURAL DE LMARINHA"},1,28,"CCM"),ExtraçãoDados!C1793={"ON"},REPLACE(ExtraçãoDados!C1793={"ON"},1,28,"DN"),ExtraçãoDados!C1793={"ESQ. SUBMARINOS"},REPLACE(ExtraçãoDados!C1793={"ESQ. SUBMARINOS"},1,28,"ES"),ExtraçãoDados!C1793={"☒ irecção de Abastecimento"},REPLACE(ExtraçãoDados!C1793={"☒ irecção de Abastecimento"},1,28,"DA"),ExtraçãoDados!C1793={"Direcã d Abtit ço e asecmeno"},REPLACE(ExtraçãoDados!C1793={"Direcã d Abtit ço e asecmeno"},1,28,"DA"),ExtraçãoDados!C1793={"Diecã d Abtit rço e asecmeno"},REPLACE(ExtraçãoDados!C1793={"Diecã d Abtit rço e asecmeno"},1,28,"DA"),ISNUMBER(SEARCH("COMISSÃO",ExtraçãoDados!C1793,1)),REPLACE(ExtraçãoDados!C1793,1,29,"CCM"),ISNUMBER(SEARCH("DN/DIL/DRT1",ExtraçãoDados!C1793,1)),REPLACE(ExtraçãoDados!C1793,1,29,"DN"),ISNUMBER(SEARCH("DIRECÇAO DE NAVIOS",ExtraçãoDados!C1793,1)),REPLACE(ExtraçãoDados!C1793,1,29,"DN"),ISNUMBER(SEARCH("ESQUADRILHA SUBMARIN",ExtraçãoDados!C1793,1)),REPLACE(ExtraçãoDados!C1793,1,29,"ES"),ISNUMBER(SEARCH("DN",ExtraçãoDados!C1793,1)),REPLACE(ExtraçãoDados!C1793,1,29,"DN"),ISNUMBER(SEARCH("DIRECÇÃO",ExtraçãoDados!C1793,1)),REPLACE(ExtraçãoDados!C1793,1,29,"DN"),ISNUMBER(SEARCH("DIRECÇA0",ExtraçãoDados!C1793,1)),REPLACE(ExtraçãoDados!C1793,1,29,"DN"),ISNUMBER(SEARCH("DIRE",ExtraçãoDados!C1793,1)),REPLACE(ExtraçãoDados!C1793,1,29,"DN"),ISNUMBER(SEARCH("ESQUADRILHA",ExtraçãoDados!C1793,1)),REPLACE(ExtraçãoDados!C1793,1,29,"ES"),ISNUMBER(SEARCH("HOSPITAL DA MARINHA",ExtraçãoDados!C1793,1)),REPLACE(ExtraçãoDados!C1793,1,29,"HM"),ISNUMBER(SEARCH("HOSPITAL",ExtraçãoDados!C1793,1)),REPLACE(ExtraçãoDados!C1793,1,29,"HM"),ISNUMBER(SEARCH("HM",ExtraçãoDados!C1793,1)),REPLACE(ExtraçãoDados!C1793,1,29,"HM"),ISNUMBER(SEARCH("SECÇÃO DE APÓSITOS",ExtraçãoDados!C1793,1)),REPLACE(ExtraçãoDados!C1793,1,29,"HM"))</f>
        <v>#N/A</v>
      </c>
      <c r="E1793" s="4" t="e" cm="1">
        <f t="array" ref="E1793">_xlfn.IFS(LEN(ExtraçãoDados!B1793)=7,YEAR(ExtraçãoDados!D1793),LEN(ExtraçãoDados!B1793)=10,RIGHT(ExtraçãoDados!B1793,4),LEN(ExtraçãoDados!B1793)=9,YEAR(ExtraçãoDados!D1793),LEN(ExtraçãoDados!B1793)=8,YEAR(ExtraçãoDados!D1793),LEN(ExtraçãoDados!B1793)&gt;7,YEAR(ExtraçãoDados!D1793),LEN(ExtraçãoDados!B1793)&gt;5,YEAR(ExtraçãoDados!D1793),LEN(ExtraçãoDados!B1793)&gt;4,YEAR(ExtraçãoDados!D1793))</f>
        <v>#N/A</v>
      </c>
      <c r="F1793" s="4">
        <f>ExtraçãoDados!E1793</f>
        <v>0</v>
      </c>
    </row>
    <row r="1794" spans="1:6" x14ac:dyDescent="0.25">
      <c r="A1794" s="4">
        <f>ExtraçãoDados!A1794</f>
        <v>0</v>
      </c>
      <c r="B1794" s="4" t="str" cm="1">
        <f t="array" ref="B1794">_xlfn.IFS(LEN(ExtraçãoDados!B1794)=12,LEFT(ExtraçãoDados!B1794,3),LEN(ExtraçãoDados!B1794)=10,LEFT(ExtraçãoDados!B1794,5),LEN(ExtraçãoDados!B1794)&gt;19,0,LEN(ExtraçãoDados!B1794)=9,LEFT(ExtraçãoDados!B1794,4),LEN(ExtraçãoDados!B1794)=6,LEFT(ExtraçãoDados!B1794,3),LEN(ExtraçãoDados!B1794)&lt;5,LEFT(ExtraçãoDados!B1794,3),LEN(ExtraçãoDados!B1794)=8,LEFT(ExtraçãoDados!B1794,3),LEN(ExtraçãoDados!B1794)=5,LEFT(ExtraçãoDados!B1794,5),LEN(ExtraçãoDados!B1794)=11,LEFT(ExtraçãoDados!B1794,5),LEN(ExtraçãoDados!B1794)=7,RIGHT(ExtraçãoDados!B1794,6))</f>
        <v/>
      </c>
      <c r="C1794" s="4" t="e" cm="1">
        <f t="array" ref="C1794">_xlfn.IFS(LEN(B1794)=1,"ERRO",LEN(B1794)=2,_xlfn.CONCAT("000",B1794),LEN(B1794)=3,_xlfn.CONCAT("00",B1794),LEN(B1794)=4,_xlfn.CONCAT("0",B1794),LEN(B1794)=6,B1794,LEN(B1794)=7,B1794,LEN(B1794)=5,B1794)</f>
        <v>#N/A</v>
      </c>
      <c r="D1794" s="4" t="e" cm="1">
        <f t="array" ref="D1794">_xlfn.IFS(ExtraçãoDados!C1794={"Direcção de Abastecimento"},REPLACE(ExtraçãoDados!C1794="{Direcção de Abastecimento}",1,25,"DA"),ExtraçãoDados!C1794={"COMISSÃO CULTURAL DE LMARINHA"},REPLACE(ExtraçãoDados!C1794={"COMISSÃO CULTURAL DE LMARINHA"},1,28,"CCM"),ExtraçãoDados!C1794={"DIRECÇÃO DE NAVIOS"},REPLACE(ExtraçãoDados!C1794={"DIRECÇÃO DE NAVIOS"},1,28,"DN"),ExtraçãoDados!C1794={"ESQUADRILHA SUBMARINOS"},REPLACE(ExtraçãoDados!C1794={"ESQUADRILHA SUBMARINOS"},1,28,"ES"),ExtraçãoDados!C1794={"COMISSÃO MARINHA"},REPLACE(ExtraçãoDados!C1794={"COMISSÃO MARINHA"},1,28,"CCM"),ExtraçãoDados!C1794={"COMISSÃO CULTURAL DE MARINHA"},REPLACE(ExtraçãoDados!C1794={"COMISSÃO CULTURAL DE MARINHA"},1,28,"CCM"),ExtraçãoDados!C1794={"CCM"},REPLACE(ExtraçãoDados!C1794={"CCM"},1,28,"CCM"),ExtraçãoDados!C1794={"DN"},REPLACE(ExtraçãoDados!C1794={"DN"},1,28,"DN"),ExtraçãoDados!C1794={"ES"},REPLACE(ExtraçãoDados!C1794={"ES"},1,28,"ES"),ExtraçãoDados!C1794={"DA"},REPLACE(ExtraçãoDados!C1794={"DA"},1,28,"DA"),ExtraçãoDados!C1794={"DE: ESQUADRILHA SUBMARINOS"},REPLACE(ExtraçãoDados!C1794={"DE: ESQUADRILHA SUBMARINOS"},1,28,"ES"),ExtraçãoDados!C1794={"DE: COMISSÃO CULTURAL DE LMARINHA"},REPLACE(ExtraçãoDados!C1794={"DE: COMISSÃO CULTURAL DE LMARINHA"},1,28,"CCM"),ExtraçãoDados!C1794={"ON"},REPLACE(ExtraçãoDados!C1794={"ON"},1,28,"DN"),ExtraçãoDados!C1794={"ESQ. SUBMARINOS"},REPLACE(ExtraçãoDados!C1794={"ESQ. SUBMARINOS"},1,28,"ES"),ExtraçãoDados!C1794={"☒ irecção de Abastecimento"},REPLACE(ExtraçãoDados!C1794={"☒ irecção de Abastecimento"},1,28,"DA"),ExtraçãoDados!C1794={"Direcã d Abtit ço e asecmeno"},REPLACE(ExtraçãoDados!C1794={"Direcã d Abtit ço e asecmeno"},1,28,"DA"),ExtraçãoDados!C1794={"Diecã d Abtit rço e asecmeno"},REPLACE(ExtraçãoDados!C1794={"Diecã d Abtit rço e asecmeno"},1,28,"DA"),ISNUMBER(SEARCH("COMISSÃO",ExtraçãoDados!C1794,1)),REPLACE(ExtraçãoDados!C1794,1,29,"CCM"),ISNUMBER(SEARCH("DN/DIL/DRT1",ExtraçãoDados!C1794,1)),REPLACE(ExtraçãoDados!C1794,1,29,"DN"),ISNUMBER(SEARCH("DIRECÇAO DE NAVIOS",ExtraçãoDados!C1794,1)),REPLACE(ExtraçãoDados!C1794,1,29,"DN"),ISNUMBER(SEARCH("ESQUADRILHA SUBMARIN",ExtraçãoDados!C1794,1)),REPLACE(ExtraçãoDados!C1794,1,29,"ES"),ISNUMBER(SEARCH("DN",ExtraçãoDados!C1794,1)),REPLACE(ExtraçãoDados!C1794,1,29,"DN"),ISNUMBER(SEARCH("DIRECÇÃO",ExtraçãoDados!C1794,1)),REPLACE(ExtraçãoDados!C1794,1,29,"DN"),ISNUMBER(SEARCH("DIRECÇA0",ExtraçãoDados!C1794,1)),REPLACE(ExtraçãoDados!C1794,1,29,"DN"),ISNUMBER(SEARCH("DIRE",ExtraçãoDados!C1794,1)),REPLACE(ExtraçãoDados!C1794,1,29,"DN"),ISNUMBER(SEARCH("ESQUADRILHA",ExtraçãoDados!C1794,1)),REPLACE(ExtraçãoDados!C1794,1,29,"ES"),ISNUMBER(SEARCH("HOSPITAL DA MARINHA",ExtraçãoDados!C1794,1)),REPLACE(ExtraçãoDados!C1794,1,29,"HM"),ISNUMBER(SEARCH("HOSPITAL",ExtraçãoDados!C1794,1)),REPLACE(ExtraçãoDados!C1794,1,29,"HM"),ISNUMBER(SEARCH("HM",ExtraçãoDados!C1794,1)),REPLACE(ExtraçãoDados!C1794,1,29,"HM"),ISNUMBER(SEARCH("SECÇÃO DE APÓSITOS",ExtraçãoDados!C1794,1)),REPLACE(ExtraçãoDados!C1794,1,29,"HM"))</f>
        <v>#N/A</v>
      </c>
      <c r="E1794" s="4" t="e" cm="1">
        <f t="array" ref="E1794">_xlfn.IFS(LEN(ExtraçãoDados!B1794)=7,YEAR(ExtraçãoDados!D1794),LEN(ExtraçãoDados!B1794)=10,RIGHT(ExtraçãoDados!B1794,4),LEN(ExtraçãoDados!B1794)=9,YEAR(ExtraçãoDados!D1794),LEN(ExtraçãoDados!B1794)=8,YEAR(ExtraçãoDados!D1794),LEN(ExtraçãoDados!B1794)&gt;7,YEAR(ExtraçãoDados!D1794),LEN(ExtraçãoDados!B1794)&gt;5,YEAR(ExtraçãoDados!D1794),LEN(ExtraçãoDados!B1794)&gt;4,YEAR(ExtraçãoDados!D1794))</f>
        <v>#N/A</v>
      </c>
      <c r="F1794" s="4">
        <f>ExtraçãoDados!E1794</f>
        <v>0</v>
      </c>
    </row>
    <row r="1795" spans="1:6" x14ac:dyDescent="0.25">
      <c r="A1795" s="4">
        <f>ExtraçãoDados!A1795</f>
        <v>0</v>
      </c>
      <c r="B1795" s="4" t="str" cm="1">
        <f t="array" ref="B1795">_xlfn.IFS(LEN(ExtraçãoDados!B1795)=12,LEFT(ExtraçãoDados!B1795,3),LEN(ExtraçãoDados!B1795)=10,LEFT(ExtraçãoDados!B1795,5),LEN(ExtraçãoDados!B1795)&gt;19,0,LEN(ExtraçãoDados!B1795)=9,LEFT(ExtraçãoDados!B1795,4),LEN(ExtraçãoDados!B1795)=6,LEFT(ExtraçãoDados!B1795,3),LEN(ExtraçãoDados!B1795)&lt;5,LEFT(ExtraçãoDados!B1795,3),LEN(ExtraçãoDados!B1795)=8,LEFT(ExtraçãoDados!B1795,3),LEN(ExtraçãoDados!B1795)=5,LEFT(ExtraçãoDados!B1795,5),LEN(ExtraçãoDados!B1795)=11,LEFT(ExtraçãoDados!B1795,5),LEN(ExtraçãoDados!B1795)=7,RIGHT(ExtraçãoDados!B1795,6))</f>
        <v/>
      </c>
      <c r="C1795" s="4" t="e" cm="1">
        <f t="array" ref="C1795">_xlfn.IFS(LEN(B1795)=1,"ERRO",LEN(B1795)=2,_xlfn.CONCAT("000",B1795),LEN(B1795)=3,_xlfn.CONCAT("00",B1795),LEN(B1795)=4,_xlfn.CONCAT("0",B1795),LEN(B1795)=6,B1795,LEN(B1795)=7,B1795,LEN(B1795)=5,B1795)</f>
        <v>#N/A</v>
      </c>
      <c r="D1795" s="4" t="e" cm="1">
        <f t="array" ref="D1795">_xlfn.IFS(ExtraçãoDados!C1795={"Direcção de Abastecimento"},REPLACE(ExtraçãoDados!C1795="{Direcção de Abastecimento}",1,25,"DA"),ExtraçãoDados!C1795={"COMISSÃO CULTURAL DE LMARINHA"},REPLACE(ExtraçãoDados!C1795={"COMISSÃO CULTURAL DE LMARINHA"},1,28,"CCM"),ExtraçãoDados!C1795={"DIRECÇÃO DE NAVIOS"},REPLACE(ExtraçãoDados!C1795={"DIRECÇÃO DE NAVIOS"},1,28,"DN"),ExtraçãoDados!C1795={"ESQUADRILHA SUBMARINOS"},REPLACE(ExtraçãoDados!C1795={"ESQUADRILHA SUBMARINOS"},1,28,"ES"),ExtraçãoDados!C1795={"COMISSÃO MARINHA"},REPLACE(ExtraçãoDados!C1795={"COMISSÃO MARINHA"},1,28,"CCM"),ExtraçãoDados!C1795={"COMISSÃO CULTURAL DE MARINHA"},REPLACE(ExtraçãoDados!C1795={"COMISSÃO CULTURAL DE MARINHA"},1,28,"CCM"),ExtraçãoDados!C1795={"CCM"},REPLACE(ExtraçãoDados!C1795={"CCM"},1,28,"CCM"),ExtraçãoDados!C1795={"DN"},REPLACE(ExtraçãoDados!C1795={"DN"},1,28,"DN"),ExtraçãoDados!C1795={"ES"},REPLACE(ExtraçãoDados!C1795={"ES"},1,28,"ES"),ExtraçãoDados!C1795={"DA"},REPLACE(ExtraçãoDados!C1795={"DA"},1,28,"DA"),ExtraçãoDados!C1795={"DE: ESQUADRILHA SUBMARINOS"},REPLACE(ExtraçãoDados!C1795={"DE: ESQUADRILHA SUBMARINOS"},1,28,"ES"),ExtraçãoDados!C1795={"DE: COMISSÃO CULTURAL DE LMARINHA"},REPLACE(ExtraçãoDados!C1795={"DE: COMISSÃO CULTURAL DE LMARINHA"},1,28,"CCM"),ExtraçãoDados!C1795={"ON"},REPLACE(ExtraçãoDados!C1795={"ON"},1,28,"DN"),ExtraçãoDados!C1795={"ESQ. SUBMARINOS"},REPLACE(ExtraçãoDados!C1795={"ESQ. SUBMARINOS"},1,28,"ES"),ExtraçãoDados!C1795={"☒ irecção de Abastecimento"},REPLACE(ExtraçãoDados!C1795={"☒ irecção de Abastecimento"},1,28,"DA"),ExtraçãoDados!C1795={"Direcã d Abtit ço e asecmeno"},REPLACE(ExtraçãoDados!C1795={"Direcã d Abtit ço e asecmeno"},1,28,"DA"),ExtraçãoDados!C1795={"Diecã d Abtit rço e asecmeno"},REPLACE(ExtraçãoDados!C1795={"Diecã d Abtit rço e asecmeno"},1,28,"DA"),ISNUMBER(SEARCH("COMISSÃO",ExtraçãoDados!C1795,1)),REPLACE(ExtraçãoDados!C1795,1,29,"CCM"),ISNUMBER(SEARCH("DN/DIL/DRT1",ExtraçãoDados!C1795,1)),REPLACE(ExtraçãoDados!C1795,1,29,"DN"),ISNUMBER(SEARCH("DIRECÇAO DE NAVIOS",ExtraçãoDados!C1795,1)),REPLACE(ExtraçãoDados!C1795,1,29,"DN"),ISNUMBER(SEARCH("ESQUADRILHA SUBMARIN",ExtraçãoDados!C1795,1)),REPLACE(ExtraçãoDados!C1795,1,29,"ES"),ISNUMBER(SEARCH("DN",ExtraçãoDados!C1795,1)),REPLACE(ExtraçãoDados!C1795,1,29,"DN"),ISNUMBER(SEARCH("DIRECÇÃO",ExtraçãoDados!C1795,1)),REPLACE(ExtraçãoDados!C1795,1,29,"DN"),ISNUMBER(SEARCH("DIRECÇA0",ExtraçãoDados!C1795,1)),REPLACE(ExtraçãoDados!C1795,1,29,"DN"),ISNUMBER(SEARCH("DIRE",ExtraçãoDados!C1795,1)),REPLACE(ExtraçãoDados!C1795,1,29,"DN"),ISNUMBER(SEARCH("ESQUADRILHA",ExtraçãoDados!C1795,1)),REPLACE(ExtraçãoDados!C1795,1,29,"ES"),ISNUMBER(SEARCH("HOSPITAL DA MARINHA",ExtraçãoDados!C1795,1)),REPLACE(ExtraçãoDados!C1795,1,29,"HM"),ISNUMBER(SEARCH("HOSPITAL",ExtraçãoDados!C1795,1)),REPLACE(ExtraçãoDados!C1795,1,29,"HM"),ISNUMBER(SEARCH("HM",ExtraçãoDados!C1795,1)),REPLACE(ExtraçãoDados!C1795,1,29,"HM"),ISNUMBER(SEARCH("SECÇÃO DE APÓSITOS",ExtraçãoDados!C1795,1)),REPLACE(ExtraçãoDados!C1795,1,29,"HM"))</f>
        <v>#N/A</v>
      </c>
      <c r="E1795" s="4" t="e" cm="1">
        <f t="array" ref="E1795">_xlfn.IFS(LEN(ExtraçãoDados!B1795)=7,YEAR(ExtraçãoDados!D1795),LEN(ExtraçãoDados!B1795)=10,RIGHT(ExtraçãoDados!B1795,4),LEN(ExtraçãoDados!B1795)=9,YEAR(ExtraçãoDados!D1795),LEN(ExtraçãoDados!B1795)=8,YEAR(ExtraçãoDados!D1795),LEN(ExtraçãoDados!B1795)&gt;7,YEAR(ExtraçãoDados!D1795),LEN(ExtraçãoDados!B1795)&gt;5,YEAR(ExtraçãoDados!D1795),LEN(ExtraçãoDados!B1795)&gt;4,YEAR(ExtraçãoDados!D1795))</f>
        <v>#N/A</v>
      </c>
      <c r="F1795" s="4">
        <f>ExtraçãoDados!E1795</f>
        <v>0</v>
      </c>
    </row>
    <row r="1796" spans="1:6" x14ac:dyDescent="0.25">
      <c r="A1796" s="4">
        <f>ExtraçãoDados!A1796</f>
        <v>0</v>
      </c>
      <c r="B1796" s="4" t="str" cm="1">
        <f t="array" ref="B1796">_xlfn.IFS(LEN(ExtraçãoDados!B1796)=12,LEFT(ExtraçãoDados!B1796,3),LEN(ExtraçãoDados!B1796)=10,LEFT(ExtraçãoDados!B1796,5),LEN(ExtraçãoDados!B1796)&gt;19,0,LEN(ExtraçãoDados!B1796)=9,LEFT(ExtraçãoDados!B1796,4),LEN(ExtraçãoDados!B1796)=6,LEFT(ExtraçãoDados!B1796,3),LEN(ExtraçãoDados!B1796)&lt;5,LEFT(ExtraçãoDados!B1796,3),LEN(ExtraçãoDados!B1796)=8,LEFT(ExtraçãoDados!B1796,3),LEN(ExtraçãoDados!B1796)=5,LEFT(ExtraçãoDados!B1796,5),LEN(ExtraçãoDados!B1796)=11,LEFT(ExtraçãoDados!B1796,5),LEN(ExtraçãoDados!B1796)=7,RIGHT(ExtraçãoDados!B1796,6))</f>
        <v/>
      </c>
      <c r="C1796" s="4" t="e" cm="1">
        <f t="array" ref="C1796">_xlfn.IFS(LEN(B1796)=1,"ERRO",LEN(B1796)=2,_xlfn.CONCAT("000",B1796),LEN(B1796)=3,_xlfn.CONCAT("00",B1796),LEN(B1796)=4,_xlfn.CONCAT("0",B1796),LEN(B1796)=6,B1796,LEN(B1796)=7,B1796,LEN(B1796)=5,B1796)</f>
        <v>#N/A</v>
      </c>
      <c r="D1796" s="4" t="e" cm="1">
        <f t="array" ref="D1796">_xlfn.IFS(ExtraçãoDados!C1796={"Direcção de Abastecimento"},REPLACE(ExtraçãoDados!C1796="{Direcção de Abastecimento}",1,25,"DA"),ExtraçãoDados!C1796={"COMISSÃO CULTURAL DE LMARINHA"},REPLACE(ExtraçãoDados!C1796={"COMISSÃO CULTURAL DE LMARINHA"},1,28,"CCM"),ExtraçãoDados!C1796={"DIRECÇÃO DE NAVIOS"},REPLACE(ExtraçãoDados!C1796={"DIRECÇÃO DE NAVIOS"},1,28,"DN"),ExtraçãoDados!C1796={"ESQUADRILHA SUBMARINOS"},REPLACE(ExtraçãoDados!C1796={"ESQUADRILHA SUBMARINOS"},1,28,"ES"),ExtraçãoDados!C1796={"COMISSÃO MARINHA"},REPLACE(ExtraçãoDados!C1796={"COMISSÃO MARINHA"},1,28,"CCM"),ExtraçãoDados!C1796={"COMISSÃO CULTURAL DE MARINHA"},REPLACE(ExtraçãoDados!C1796={"COMISSÃO CULTURAL DE MARINHA"},1,28,"CCM"),ExtraçãoDados!C1796={"CCM"},REPLACE(ExtraçãoDados!C1796={"CCM"},1,28,"CCM"),ExtraçãoDados!C1796={"DN"},REPLACE(ExtraçãoDados!C1796={"DN"},1,28,"DN"),ExtraçãoDados!C1796={"ES"},REPLACE(ExtraçãoDados!C1796={"ES"},1,28,"ES"),ExtraçãoDados!C1796={"DA"},REPLACE(ExtraçãoDados!C1796={"DA"},1,28,"DA"),ExtraçãoDados!C1796={"DE: ESQUADRILHA SUBMARINOS"},REPLACE(ExtraçãoDados!C1796={"DE: ESQUADRILHA SUBMARINOS"},1,28,"ES"),ExtraçãoDados!C1796={"DE: COMISSÃO CULTURAL DE LMARINHA"},REPLACE(ExtraçãoDados!C1796={"DE: COMISSÃO CULTURAL DE LMARINHA"},1,28,"CCM"),ExtraçãoDados!C1796={"ON"},REPLACE(ExtraçãoDados!C1796={"ON"},1,28,"DN"),ExtraçãoDados!C1796={"ESQ. SUBMARINOS"},REPLACE(ExtraçãoDados!C1796={"ESQ. SUBMARINOS"},1,28,"ES"),ExtraçãoDados!C1796={"☒ irecção de Abastecimento"},REPLACE(ExtraçãoDados!C1796={"☒ irecção de Abastecimento"},1,28,"DA"),ExtraçãoDados!C1796={"Direcã d Abtit ço e asecmeno"},REPLACE(ExtraçãoDados!C1796={"Direcã d Abtit ço e asecmeno"},1,28,"DA"),ExtraçãoDados!C1796={"Diecã d Abtit rço e asecmeno"},REPLACE(ExtraçãoDados!C1796={"Diecã d Abtit rço e asecmeno"},1,28,"DA"),ISNUMBER(SEARCH("COMISSÃO",ExtraçãoDados!C1796,1)),REPLACE(ExtraçãoDados!C1796,1,29,"CCM"),ISNUMBER(SEARCH("DN/DIL/DRT1",ExtraçãoDados!C1796,1)),REPLACE(ExtraçãoDados!C1796,1,29,"DN"),ISNUMBER(SEARCH("DIRECÇAO DE NAVIOS",ExtraçãoDados!C1796,1)),REPLACE(ExtraçãoDados!C1796,1,29,"DN"),ISNUMBER(SEARCH("ESQUADRILHA SUBMARIN",ExtraçãoDados!C1796,1)),REPLACE(ExtraçãoDados!C1796,1,29,"ES"),ISNUMBER(SEARCH("DN",ExtraçãoDados!C1796,1)),REPLACE(ExtraçãoDados!C1796,1,29,"DN"),ISNUMBER(SEARCH("DIRECÇÃO",ExtraçãoDados!C1796,1)),REPLACE(ExtraçãoDados!C1796,1,29,"DN"),ISNUMBER(SEARCH("DIRECÇA0",ExtraçãoDados!C1796,1)),REPLACE(ExtraçãoDados!C1796,1,29,"DN"),ISNUMBER(SEARCH("DIRE",ExtraçãoDados!C1796,1)),REPLACE(ExtraçãoDados!C1796,1,29,"DN"),ISNUMBER(SEARCH("ESQUADRILHA",ExtraçãoDados!C1796,1)),REPLACE(ExtraçãoDados!C1796,1,29,"ES"),ISNUMBER(SEARCH("HOSPITAL DA MARINHA",ExtraçãoDados!C1796,1)),REPLACE(ExtraçãoDados!C1796,1,29,"HM"),ISNUMBER(SEARCH("HOSPITAL",ExtraçãoDados!C1796,1)),REPLACE(ExtraçãoDados!C1796,1,29,"HM"),ISNUMBER(SEARCH("HM",ExtraçãoDados!C1796,1)),REPLACE(ExtraçãoDados!C1796,1,29,"HM"),ISNUMBER(SEARCH("SECÇÃO DE APÓSITOS",ExtraçãoDados!C1796,1)),REPLACE(ExtraçãoDados!C1796,1,29,"HM"))</f>
        <v>#N/A</v>
      </c>
      <c r="E1796" s="4" t="e" cm="1">
        <f t="array" ref="E1796">_xlfn.IFS(LEN(ExtraçãoDados!B1796)=7,YEAR(ExtraçãoDados!D1796),LEN(ExtraçãoDados!B1796)=10,RIGHT(ExtraçãoDados!B1796,4),LEN(ExtraçãoDados!B1796)=9,YEAR(ExtraçãoDados!D1796),LEN(ExtraçãoDados!B1796)=8,YEAR(ExtraçãoDados!D1796),LEN(ExtraçãoDados!B1796)&gt;7,YEAR(ExtraçãoDados!D1796),LEN(ExtraçãoDados!B1796)&gt;5,YEAR(ExtraçãoDados!D1796),LEN(ExtraçãoDados!B1796)&gt;4,YEAR(ExtraçãoDados!D1796))</f>
        <v>#N/A</v>
      </c>
      <c r="F1796" s="4">
        <f>ExtraçãoDados!E1796</f>
        <v>0</v>
      </c>
    </row>
    <row r="1797" spans="1:6" x14ac:dyDescent="0.25">
      <c r="A1797" s="4">
        <f>ExtraçãoDados!A1797</f>
        <v>0</v>
      </c>
      <c r="B1797" s="4" t="str" cm="1">
        <f t="array" ref="B1797">_xlfn.IFS(LEN(ExtraçãoDados!B1797)=12,LEFT(ExtraçãoDados!B1797,3),LEN(ExtraçãoDados!B1797)=10,LEFT(ExtraçãoDados!B1797,5),LEN(ExtraçãoDados!B1797)&gt;19,0,LEN(ExtraçãoDados!B1797)=9,LEFT(ExtraçãoDados!B1797,4),LEN(ExtraçãoDados!B1797)=6,LEFT(ExtraçãoDados!B1797,3),LEN(ExtraçãoDados!B1797)&lt;5,LEFT(ExtraçãoDados!B1797,3),LEN(ExtraçãoDados!B1797)=8,LEFT(ExtraçãoDados!B1797,3),LEN(ExtraçãoDados!B1797)=5,LEFT(ExtraçãoDados!B1797,5),LEN(ExtraçãoDados!B1797)=11,LEFT(ExtraçãoDados!B1797,5),LEN(ExtraçãoDados!B1797)=7,RIGHT(ExtraçãoDados!B1797,6))</f>
        <v/>
      </c>
      <c r="C1797" s="4" t="e" cm="1">
        <f t="array" ref="C1797">_xlfn.IFS(LEN(B1797)=1,"ERRO",LEN(B1797)=2,_xlfn.CONCAT("000",B1797),LEN(B1797)=3,_xlfn.CONCAT("00",B1797),LEN(B1797)=4,_xlfn.CONCAT("0",B1797),LEN(B1797)=6,B1797,LEN(B1797)=7,B1797,LEN(B1797)=5,B1797)</f>
        <v>#N/A</v>
      </c>
      <c r="D1797" s="4" t="e" cm="1">
        <f t="array" ref="D1797">_xlfn.IFS(ExtraçãoDados!C1797={"Direcção de Abastecimento"},REPLACE(ExtraçãoDados!C1797="{Direcção de Abastecimento}",1,25,"DA"),ExtraçãoDados!C1797={"COMISSÃO CULTURAL DE LMARINHA"},REPLACE(ExtraçãoDados!C1797={"COMISSÃO CULTURAL DE LMARINHA"},1,28,"CCM"),ExtraçãoDados!C1797={"DIRECÇÃO DE NAVIOS"},REPLACE(ExtraçãoDados!C1797={"DIRECÇÃO DE NAVIOS"},1,28,"DN"),ExtraçãoDados!C1797={"ESQUADRILHA SUBMARINOS"},REPLACE(ExtraçãoDados!C1797={"ESQUADRILHA SUBMARINOS"},1,28,"ES"),ExtraçãoDados!C1797={"COMISSÃO MARINHA"},REPLACE(ExtraçãoDados!C1797={"COMISSÃO MARINHA"},1,28,"CCM"),ExtraçãoDados!C1797={"COMISSÃO CULTURAL DE MARINHA"},REPLACE(ExtraçãoDados!C1797={"COMISSÃO CULTURAL DE MARINHA"},1,28,"CCM"),ExtraçãoDados!C1797={"CCM"},REPLACE(ExtraçãoDados!C1797={"CCM"},1,28,"CCM"),ExtraçãoDados!C1797={"DN"},REPLACE(ExtraçãoDados!C1797={"DN"},1,28,"DN"),ExtraçãoDados!C1797={"ES"},REPLACE(ExtraçãoDados!C1797={"ES"},1,28,"ES"),ExtraçãoDados!C1797={"DA"},REPLACE(ExtraçãoDados!C1797={"DA"},1,28,"DA"),ExtraçãoDados!C1797={"DE: ESQUADRILHA SUBMARINOS"},REPLACE(ExtraçãoDados!C1797={"DE: ESQUADRILHA SUBMARINOS"},1,28,"ES"),ExtraçãoDados!C1797={"DE: COMISSÃO CULTURAL DE LMARINHA"},REPLACE(ExtraçãoDados!C1797={"DE: COMISSÃO CULTURAL DE LMARINHA"},1,28,"CCM"),ExtraçãoDados!C1797={"ON"},REPLACE(ExtraçãoDados!C1797={"ON"},1,28,"DN"),ExtraçãoDados!C1797={"ESQ. SUBMARINOS"},REPLACE(ExtraçãoDados!C1797={"ESQ. SUBMARINOS"},1,28,"ES"),ExtraçãoDados!C1797={"☒ irecção de Abastecimento"},REPLACE(ExtraçãoDados!C1797={"☒ irecção de Abastecimento"},1,28,"DA"),ExtraçãoDados!C1797={"Direcã d Abtit ço e asecmeno"},REPLACE(ExtraçãoDados!C1797={"Direcã d Abtit ço e asecmeno"},1,28,"DA"),ExtraçãoDados!C1797={"Diecã d Abtit rço e asecmeno"},REPLACE(ExtraçãoDados!C1797={"Diecã d Abtit rço e asecmeno"},1,28,"DA"),ISNUMBER(SEARCH("COMISSÃO",ExtraçãoDados!C1797,1)),REPLACE(ExtraçãoDados!C1797,1,29,"CCM"),ISNUMBER(SEARCH("DN/DIL/DRT1",ExtraçãoDados!C1797,1)),REPLACE(ExtraçãoDados!C1797,1,29,"DN"),ISNUMBER(SEARCH("DIRECÇAO DE NAVIOS",ExtraçãoDados!C1797,1)),REPLACE(ExtraçãoDados!C1797,1,29,"DN"),ISNUMBER(SEARCH("ESQUADRILHA SUBMARIN",ExtraçãoDados!C1797,1)),REPLACE(ExtraçãoDados!C1797,1,29,"ES"),ISNUMBER(SEARCH("DN",ExtraçãoDados!C1797,1)),REPLACE(ExtraçãoDados!C1797,1,29,"DN"),ISNUMBER(SEARCH("DIRECÇÃO",ExtraçãoDados!C1797,1)),REPLACE(ExtraçãoDados!C1797,1,29,"DN"),ISNUMBER(SEARCH("DIRECÇA0",ExtraçãoDados!C1797,1)),REPLACE(ExtraçãoDados!C1797,1,29,"DN"),ISNUMBER(SEARCH("DIRE",ExtraçãoDados!C1797,1)),REPLACE(ExtraçãoDados!C1797,1,29,"DN"),ISNUMBER(SEARCH("ESQUADRILHA",ExtraçãoDados!C1797,1)),REPLACE(ExtraçãoDados!C1797,1,29,"ES"),ISNUMBER(SEARCH("HOSPITAL DA MARINHA",ExtraçãoDados!C1797,1)),REPLACE(ExtraçãoDados!C1797,1,29,"HM"),ISNUMBER(SEARCH("HOSPITAL",ExtraçãoDados!C1797,1)),REPLACE(ExtraçãoDados!C1797,1,29,"HM"),ISNUMBER(SEARCH("HM",ExtraçãoDados!C1797,1)),REPLACE(ExtraçãoDados!C1797,1,29,"HM"),ISNUMBER(SEARCH("SECÇÃO DE APÓSITOS",ExtraçãoDados!C1797,1)),REPLACE(ExtraçãoDados!C1797,1,29,"HM"))</f>
        <v>#N/A</v>
      </c>
      <c r="E1797" s="4" t="e" cm="1">
        <f t="array" ref="E1797">_xlfn.IFS(LEN(ExtraçãoDados!B1797)=7,YEAR(ExtraçãoDados!D1797),LEN(ExtraçãoDados!B1797)=10,RIGHT(ExtraçãoDados!B1797,4),LEN(ExtraçãoDados!B1797)=9,YEAR(ExtraçãoDados!D1797),LEN(ExtraçãoDados!B1797)=8,YEAR(ExtraçãoDados!D1797),LEN(ExtraçãoDados!B1797)&gt;7,YEAR(ExtraçãoDados!D1797),LEN(ExtraçãoDados!B1797)&gt;5,YEAR(ExtraçãoDados!D1797),LEN(ExtraçãoDados!B1797)&gt;4,YEAR(ExtraçãoDados!D1797))</f>
        <v>#N/A</v>
      </c>
      <c r="F1797" s="4">
        <f>ExtraçãoDados!E1797</f>
        <v>0</v>
      </c>
    </row>
    <row r="1798" spans="1:6" x14ac:dyDescent="0.25">
      <c r="A1798" s="4">
        <f>ExtraçãoDados!A1798</f>
        <v>0</v>
      </c>
      <c r="B1798" s="4" t="str" cm="1">
        <f t="array" ref="B1798">_xlfn.IFS(LEN(ExtraçãoDados!B1798)=12,LEFT(ExtraçãoDados!B1798,3),LEN(ExtraçãoDados!B1798)=10,LEFT(ExtraçãoDados!B1798,5),LEN(ExtraçãoDados!B1798)&gt;19,0,LEN(ExtraçãoDados!B1798)=9,LEFT(ExtraçãoDados!B1798,4),LEN(ExtraçãoDados!B1798)=6,LEFT(ExtraçãoDados!B1798,3),LEN(ExtraçãoDados!B1798)&lt;5,LEFT(ExtraçãoDados!B1798,3),LEN(ExtraçãoDados!B1798)=8,LEFT(ExtraçãoDados!B1798,3),LEN(ExtraçãoDados!B1798)=5,LEFT(ExtraçãoDados!B1798,5),LEN(ExtraçãoDados!B1798)=11,LEFT(ExtraçãoDados!B1798,5),LEN(ExtraçãoDados!B1798)=7,RIGHT(ExtraçãoDados!B1798,6))</f>
        <v/>
      </c>
      <c r="C1798" s="4" t="e" cm="1">
        <f t="array" ref="C1798">_xlfn.IFS(LEN(B1798)=1,"ERRO",LEN(B1798)=2,_xlfn.CONCAT("000",B1798),LEN(B1798)=3,_xlfn.CONCAT("00",B1798),LEN(B1798)=4,_xlfn.CONCAT("0",B1798),LEN(B1798)=6,B1798,LEN(B1798)=7,B1798,LEN(B1798)=5,B1798)</f>
        <v>#N/A</v>
      </c>
      <c r="D1798" s="4" t="e" cm="1">
        <f t="array" ref="D1798">_xlfn.IFS(ExtraçãoDados!C1798={"Direcção de Abastecimento"},REPLACE(ExtraçãoDados!C1798="{Direcção de Abastecimento}",1,25,"DA"),ExtraçãoDados!C1798={"COMISSÃO CULTURAL DE LMARINHA"},REPLACE(ExtraçãoDados!C1798={"COMISSÃO CULTURAL DE LMARINHA"},1,28,"CCM"),ExtraçãoDados!C1798={"DIRECÇÃO DE NAVIOS"},REPLACE(ExtraçãoDados!C1798={"DIRECÇÃO DE NAVIOS"},1,28,"DN"),ExtraçãoDados!C1798={"ESQUADRILHA SUBMARINOS"},REPLACE(ExtraçãoDados!C1798={"ESQUADRILHA SUBMARINOS"},1,28,"ES"),ExtraçãoDados!C1798={"COMISSÃO MARINHA"},REPLACE(ExtraçãoDados!C1798={"COMISSÃO MARINHA"},1,28,"CCM"),ExtraçãoDados!C1798={"COMISSÃO CULTURAL DE MARINHA"},REPLACE(ExtraçãoDados!C1798={"COMISSÃO CULTURAL DE MARINHA"},1,28,"CCM"),ExtraçãoDados!C1798={"CCM"},REPLACE(ExtraçãoDados!C1798={"CCM"},1,28,"CCM"),ExtraçãoDados!C1798={"DN"},REPLACE(ExtraçãoDados!C1798={"DN"},1,28,"DN"),ExtraçãoDados!C1798={"ES"},REPLACE(ExtraçãoDados!C1798={"ES"},1,28,"ES"),ExtraçãoDados!C1798={"DA"},REPLACE(ExtraçãoDados!C1798={"DA"},1,28,"DA"),ExtraçãoDados!C1798={"DE: ESQUADRILHA SUBMARINOS"},REPLACE(ExtraçãoDados!C1798={"DE: ESQUADRILHA SUBMARINOS"},1,28,"ES"),ExtraçãoDados!C1798={"DE: COMISSÃO CULTURAL DE LMARINHA"},REPLACE(ExtraçãoDados!C1798={"DE: COMISSÃO CULTURAL DE LMARINHA"},1,28,"CCM"),ExtraçãoDados!C1798={"ON"},REPLACE(ExtraçãoDados!C1798={"ON"},1,28,"DN"),ExtraçãoDados!C1798={"ESQ. SUBMARINOS"},REPLACE(ExtraçãoDados!C1798={"ESQ. SUBMARINOS"},1,28,"ES"),ExtraçãoDados!C1798={"☒ irecção de Abastecimento"},REPLACE(ExtraçãoDados!C1798={"☒ irecção de Abastecimento"},1,28,"DA"),ExtraçãoDados!C1798={"Direcã d Abtit ço e asecmeno"},REPLACE(ExtraçãoDados!C1798={"Direcã d Abtit ço e asecmeno"},1,28,"DA"),ExtraçãoDados!C1798={"Diecã d Abtit rço e asecmeno"},REPLACE(ExtraçãoDados!C1798={"Diecã d Abtit rço e asecmeno"},1,28,"DA"),ISNUMBER(SEARCH("COMISSÃO",ExtraçãoDados!C1798,1)),REPLACE(ExtraçãoDados!C1798,1,29,"CCM"),ISNUMBER(SEARCH("DN/DIL/DRT1",ExtraçãoDados!C1798,1)),REPLACE(ExtraçãoDados!C1798,1,29,"DN"),ISNUMBER(SEARCH("DIRECÇAO DE NAVIOS",ExtraçãoDados!C1798,1)),REPLACE(ExtraçãoDados!C1798,1,29,"DN"),ISNUMBER(SEARCH("ESQUADRILHA SUBMARIN",ExtraçãoDados!C1798,1)),REPLACE(ExtraçãoDados!C1798,1,29,"ES"),ISNUMBER(SEARCH("DN",ExtraçãoDados!C1798,1)),REPLACE(ExtraçãoDados!C1798,1,29,"DN"),ISNUMBER(SEARCH("DIRECÇÃO",ExtraçãoDados!C1798,1)),REPLACE(ExtraçãoDados!C1798,1,29,"DN"),ISNUMBER(SEARCH("DIRECÇA0",ExtraçãoDados!C1798,1)),REPLACE(ExtraçãoDados!C1798,1,29,"DN"),ISNUMBER(SEARCH("DIRE",ExtraçãoDados!C1798,1)),REPLACE(ExtraçãoDados!C1798,1,29,"DN"),ISNUMBER(SEARCH("ESQUADRILHA",ExtraçãoDados!C1798,1)),REPLACE(ExtraçãoDados!C1798,1,29,"ES"),ISNUMBER(SEARCH("HOSPITAL DA MARINHA",ExtraçãoDados!C1798,1)),REPLACE(ExtraçãoDados!C1798,1,29,"HM"),ISNUMBER(SEARCH("HOSPITAL",ExtraçãoDados!C1798,1)),REPLACE(ExtraçãoDados!C1798,1,29,"HM"),ISNUMBER(SEARCH("HM",ExtraçãoDados!C1798,1)),REPLACE(ExtraçãoDados!C1798,1,29,"HM"),ISNUMBER(SEARCH("SECÇÃO DE APÓSITOS",ExtraçãoDados!C1798,1)),REPLACE(ExtraçãoDados!C1798,1,29,"HM"))</f>
        <v>#N/A</v>
      </c>
      <c r="E1798" s="4" t="e" cm="1">
        <f t="array" ref="E1798">_xlfn.IFS(LEN(ExtraçãoDados!B1798)=7,YEAR(ExtraçãoDados!D1798),LEN(ExtraçãoDados!B1798)=10,RIGHT(ExtraçãoDados!B1798,4),LEN(ExtraçãoDados!B1798)=9,YEAR(ExtraçãoDados!D1798),LEN(ExtraçãoDados!B1798)=8,YEAR(ExtraçãoDados!D1798),LEN(ExtraçãoDados!B1798)&gt;7,YEAR(ExtraçãoDados!D1798),LEN(ExtraçãoDados!B1798)&gt;5,YEAR(ExtraçãoDados!D1798),LEN(ExtraçãoDados!B1798)&gt;4,YEAR(ExtraçãoDados!D1798))</f>
        <v>#N/A</v>
      </c>
      <c r="F1798" s="4">
        <f>ExtraçãoDados!E1798</f>
        <v>0</v>
      </c>
    </row>
    <row r="1799" spans="1:6" x14ac:dyDescent="0.25">
      <c r="A1799" s="4">
        <f>ExtraçãoDados!A1799</f>
        <v>0</v>
      </c>
      <c r="B1799" s="4" t="str" cm="1">
        <f t="array" ref="B1799">_xlfn.IFS(LEN(ExtraçãoDados!B1799)=12,LEFT(ExtraçãoDados!B1799,3),LEN(ExtraçãoDados!B1799)=10,LEFT(ExtraçãoDados!B1799,5),LEN(ExtraçãoDados!B1799)&gt;19,0,LEN(ExtraçãoDados!B1799)=9,LEFT(ExtraçãoDados!B1799,4),LEN(ExtraçãoDados!B1799)=6,LEFT(ExtraçãoDados!B1799,3),LEN(ExtraçãoDados!B1799)&lt;5,LEFT(ExtraçãoDados!B1799,3),LEN(ExtraçãoDados!B1799)=8,LEFT(ExtraçãoDados!B1799,3),LEN(ExtraçãoDados!B1799)=5,LEFT(ExtraçãoDados!B1799,5),LEN(ExtraçãoDados!B1799)=11,LEFT(ExtraçãoDados!B1799,5),LEN(ExtraçãoDados!B1799)=7,RIGHT(ExtraçãoDados!B1799,6))</f>
        <v/>
      </c>
      <c r="C1799" s="4" t="e" cm="1">
        <f t="array" ref="C1799">_xlfn.IFS(LEN(B1799)=1,"ERRO",LEN(B1799)=2,_xlfn.CONCAT("000",B1799),LEN(B1799)=3,_xlfn.CONCAT("00",B1799),LEN(B1799)=4,_xlfn.CONCAT("0",B1799),LEN(B1799)=6,B1799,LEN(B1799)=7,B1799,LEN(B1799)=5,B1799)</f>
        <v>#N/A</v>
      </c>
      <c r="D1799" s="4" t="e" cm="1">
        <f t="array" ref="D1799">_xlfn.IFS(ExtraçãoDados!C1799={"Direcção de Abastecimento"},REPLACE(ExtraçãoDados!C1799="{Direcção de Abastecimento}",1,25,"DA"),ExtraçãoDados!C1799={"COMISSÃO CULTURAL DE LMARINHA"},REPLACE(ExtraçãoDados!C1799={"COMISSÃO CULTURAL DE LMARINHA"},1,28,"CCM"),ExtraçãoDados!C1799={"DIRECÇÃO DE NAVIOS"},REPLACE(ExtraçãoDados!C1799={"DIRECÇÃO DE NAVIOS"},1,28,"DN"),ExtraçãoDados!C1799={"ESQUADRILHA SUBMARINOS"},REPLACE(ExtraçãoDados!C1799={"ESQUADRILHA SUBMARINOS"},1,28,"ES"),ExtraçãoDados!C1799={"COMISSÃO MARINHA"},REPLACE(ExtraçãoDados!C1799={"COMISSÃO MARINHA"},1,28,"CCM"),ExtraçãoDados!C1799={"COMISSÃO CULTURAL DE MARINHA"},REPLACE(ExtraçãoDados!C1799={"COMISSÃO CULTURAL DE MARINHA"},1,28,"CCM"),ExtraçãoDados!C1799={"CCM"},REPLACE(ExtraçãoDados!C1799={"CCM"},1,28,"CCM"),ExtraçãoDados!C1799={"DN"},REPLACE(ExtraçãoDados!C1799={"DN"},1,28,"DN"),ExtraçãoDados!C1799={"ES"},REPLACE(ExtraçãoDados!C1799={"ES"},1,28,"ES"),ExtraçãoDados!C1799={"DA"},REPLACE(ExtraçãoDados!C1799={"DA"},1,28,"DA"),ExtraçãoDados!C1799={"DE: ESQUADRILHA SUBMARINOS"},REPLACE(ExtraçãoDados!C1799={"DE: ESQUADRILHA SUBMARINOS"},1,28,"ES"),ExtraçãoDados!C1799={"DE: COMISSÃO CULTURAL DE LMARINHA"},REPLACE(ExtraçãoDados!C1799={"DE: COMISSÃO CULTURAL DE LMARINHA"},1,28,"CCM"),ExtraçãoDados!C1799={"ON"},REPLACE(ExtraçãoDados!C1799={"ON"},1,28,"DN"),ExtraçãoDados!C1799={"ESQ. SUBMARINOS"},REPLACE(ExtraçãoDados!C1799={"ESQ. SUBMARINOS"},1,28,"ES"),ExtraçãoDados!C1799={"☒ irecção de Abastecimento"},REPLACE(ExtraçãoDados!C1799={"☒ irecção de Abastecimento"},1,28,"DA"),ExtraçãoDados!C1799={"Direcã d Abtit ço e asecmeno"},REPLACE(ExtraçãoDados!C1799={"Direcã d Abtit ço e asecmeno"},1,28,"DA"),ExtraçãoDados!C1799={"Diecã d Abtit rço e asecmeno"},REPLACE(ExtraçãoDados!C1799={"Diecã d Abtit rço e asecmeno"},1,28,"DA"),ISNUMBER(SEARCH("COMISSÃO",ExtraçãoDados!C1799,1)),REPLACE(ExtraçãoDados!C1799,1,29,"CCM"),ISNUMBER(SEARCH("DN/DIL/DRT1",ExtraçãoDados!C1799,1)),REPLACE(ExtraçãoDados!C1799,1,29,"DN"),ISNUMBER(SEARCH("DIRECÇAO DE NAVIOS",ExtraçãoDados!C1799,1)),REPLACE(ExtraçãoDados!C1799,1,29,"DN"),ISNUMBER(SEARCH("ESQUADRILHA SUBMARIN",ExtraçãoDados!C1799,1)),REPLACE(ExtraçãoDados!C1799,1,29,"ES"),ISNUMBER(SEARCH("DN",ExtraçãoDados!C1799,1)),REPLACE(ExtraçãoDados!C1799,1,29,"DN"),ISNUMBER(SEARCH("DIRECÇÃO",ExtraçãoDados!C1799,1)),REPLACE(ExtraçãoDados!C1799,1,29,"DN"),ISNUMBER(SEARCH("DIRECÇA0",ExtraçãoDados!C1799,1)),REPLACE(ExtraçãoDados!C1799,1,29,"DN"),ISNUMBER(SEARCH("DIRE",ExtraçãoDados!C1799,1)),REPLACE(ExtraçãoDados!C1799,1,29,"DN"),ISNUMBER(SEARCH("ESQUADRILHA",ExtraçãoDados!C1799,1)),REPLACE(ExtraçãoDados!C1799,1,29,"ES"),ISNUMBER(SEARCH("HOSPITAL DA MARINHA",ExtraçãoDados!C1799,1)),REPLACE(ExtraçãoDados!C1799,1,29,"HM"),ISNUMBER(SEARCH("HOSPITAL",ExtraçãoDados!C1799,1)),REPLACE(ExtraçãoDados!C1799,1,29,"HM"),ISNUMBER(SEARCH("HM",ExtraçãoDados!C1799,1)),REPLACE(ExtraçãoDados!C1799,1,29,"HM"),ISNUMBER(SEARCH("SECÇÃO DE APÓSITOS",ExtraçãoDados!C1799,1)),REPLACE(ExtraçãoDados!C1799,1,29,"HM"))</f>
        <v>#N/A</v>
      </c>
      <c r="E1799" s="4" t="e" cm="1">
        <f t="array" ref="E1799">_xlfn.IFS(LEN(ExtraçãoDados!B1799)=7,YEAR(ExtraçãoDados!D1799),LEN(ExtraçãoDados!B1799)=10,RIGHT(ExtraçãoDados!B1799,4),LEN(ExtraçãoDados!B1799)=9,YEAR(ExtraçãoDados!D1799),LEN(ExtraçãoDados!B1799)=8,YEAR(ExtraçãoDados!D1799),LEN(ExtraçãoDados!B1799)&gt;7,YEAR(ExtraçãoDados!D1799),LEN(ExtraçãoDados!B1799)&gt;5,YEAR(ExtraçãoDados!D1799),LEN(ExtraçãoDados!B1799)&gt;4,YEAR(ExtraçãoDados!D1799))</f>
        <v>#N/A</v>
      </c>
      <c r="F1799" s="4">
        <f>ExtraçãoDados!E1799</f>
        <v>0</v>
      </c>
    </row>
    <row r="1800" spans="1:6" x14ac:dyDescent="0.25">
      <c r="A1800" s="4">
        <f>ExtraçãoDados!A1800</f>
        <v>0</v>
      </c>
      <c r="B1800" s="4" t="str" cm="1">
        <f t="array" ref="B1800">_xlfn.IFS(LEN(ExtraçãoDados!B1800)=12,LEFT(ExtraçãoDados!B1800,3),LEN(ExtraçãoDados!B1800)=10,LEFT(ExtraçãoDados!B1800,5),LEN(ExtraçãoDados!B1800)&gt;19,0,LEN(ExtraçãoDados!B1800)=9,LEFT(ExtraçãoDados!B1800,4),LEN(ExtraçãoDados!B1800)=6,LEFT(ExtraçãoDados!B1800,3),LEN(ExtraçãoDados!B1800)&lt;5,LEFT(ExtraçãoDados!B1800,3),LEN(ExtraçãoDados!B1800)=8,LEFT(ExtraçãoDados!B1800,3),LEN(ExtraçãoDados!B1800)=5,LEFT(ExtraçãoDados!B1800,5),LEN(ExtraçãoDados!B1800)=11,LEFT(ExtraçãoDados!B1800,5),LEN(ExtraçãoDados!B1800)=7,RIGHT(ExtraçãoDados!B1800,6))</f>
        <v/>
      </c>
      <c r="C1800" s="4" t="e" cm="1">
        <f t="array" ref="C1800">_xlfn.IFS(LEN(B1800)=1,"ERRO",LEN(B1800)=2,_xlfn.CONCAT("000",B1800),LEN(B1800)=3,_xlfn.CONCAT("00",B1800),LEN(B1800)=4,_xlfn.CONCAT("0",B1800),LEN(B1800)=6,B1800,LEN(B1800)=7,B1800,LEN(B1800)=5,B1800)</f>
        <v>#N/A</v>
      </c>
      <c r="D1800" s="4" t="e" cm="1">
        <f t="array" ref="D1800">_xlfn.IFS(ExtraçãoDados!C1800={"Direcção de Abastecimento"},REPLACE(ExtraçãoDados!C1800="{Direcção de Abastecimento}",1,25,"DA"),ExtraçãoDados!C1800={"COMISSÃO CULTURAL DE LMARINHA"},REPLACE(ExtraçãoDados!C1800={"COMISSÃO CULTURAL DE LMARINHA"},1,28,"CCM"),ExtraçãoDados!C1800={"DIRECÇÃO DE NAVIOS"},REPLACE(ExtraçãoDados!C1800={"DIRECÇÃO DE NAVIOS"},1,28,"DN"),ExtraçãoDados!C1800={"ESQUADRILHA SUBMARINOS"},REPLACE(ExtraçãoDados!C1800={"ESQUADRILHA SUBMARINOS"},1,28,"ES"),ExtraçãoDados!C1800={"COMISSÃO MARINHA"},REPLACE(ExtraçãoDados!C1800={"COMISSÃO MARINHA"},1,28,"CCM"),ExtraçãoDados!C1800={"COMISSÃO CULTURAL DE MARINHA"},REPLACE(ExtraçãoDados!C1800={"COMISSÃO CULTURAL DE MARINHA"},1,28,"CCM"),ExtraçãoDados!C1800={"CCM"},REPLACE(ExtraçãoDados!C1800={"CCM"},1,28,"CCM"),ExtraçãoDados!C1800={"DN"},REPLACE(ExtraçãoDados!C1800={"DN"},1,28,"DN"),ExtraçãoDados!C1800={"ES"},REPLACE(ExtraçãoDados!C1800={"ES"},1,28,"ES"),ExtraçãoDados!C1800={"DA"},REPLACE(ExtraçãoDados!C1800={"DA"},1,28,"DA"),ExtraçãoDados!C1800={"DE: ESQUADRILHA SUBMARINOS"},REPLACE(ExtraçãoDados!C1800={"DE: ESQUADRILHA SUBMARINOS"},1,28,"ES"),ExtraçãoDados!C1800={"DE: COMISSÃO CULTURAL DE LMARINHA"},REPLACE(ExtraçãoDados!C1800={"DE: COMISSÃO CULTURAL DE LMARINHA"},1,28,"CCM"),ExtraçãoDados!C1800={"ON"},REPLACE(ExtraçãoDados!C1800={"ON"},1,28,"DN"),ExtraçãoDados!C1800={"ESQ. SUBMARINOS"},REPLACE(ExtraçãoDados!C1800={"ESQ. SUBMARINOS"},1,28,"ES"),ExtraçãoDados!C1800={"☒ irecção de Abastecimento"},REPLACE(ExtraçãoDados!C1800={"☒ irecção de Abastecimento"},1,28,"DA"),ExtraçãoDados!C1800={"Direcã d Abtit ço e asecmeno"},REPLACE(ExtraçãoDados!C1800={"Direcã d Abtit ço e asecmeno"},1,28,"DA"),ExtraçãoDados!C1800={"Diecã d Abtit rço e asecmeno"},REPLACE(ExtraçãoDados!C1800={"Diecã d Abtit rço e asecmeno"},1,28,"DA"),ISNUMBER(SEARCH("COMISSÃO",ExtraçãoDados!C1800,1)),REPLACE(ExtraçãoDados!C1800,1,29,"CCM"),ISNUMBER(SEARCH("DN/DIL/DRT1",ExtraçãoDados!C1800,1)),REPLACE(ExtraçãoDados!C1800,1,29,"DN"),ISNUMBER(SEARCH("DIRECÇAO DE NAVIOS",ExtraçãoDados!C1800,1)),REPLACE(ExtraçãoDados!C1800,1,29,"DN"),ISNUMBER(SEARCH("ESQUADRILHA SUBMARIN",ExtraçãoDados!C1800,1)),REPLACE(ExtraçãoDados!C1800,1,29,"ES"),ISNUMBER(SEARCH("DN",ExtraçãoDados!C1800,1)),REPLACE(ExtraçãoDados!C1800,1,29,"DN"),ISNUMBER(SEARCH("DIRECÇÃO",ExtraçãoDados!C1800,1)),REPLACE(ExtraçãoDados!C1800,1,29,"DN"),ISNUMBER(SEARCH("DIRECÇA0",ExtraçãoDados!C1800,1)),REPLACE(ExtraçãoDados!C1800,1,29,"DN"),ISNUMBER(SEARCH("DIRE",ExtraçãoDados!C1800,1)),REPLACE(ExtraçãoDados!C1800,1,29,"DN"),ISNUMBER(SEARCH("ESQUADRILHA",ExtraçãoDados!C1800,1)),REPLACE(ExtraçãoDados!C1800,1,29,"ES"),ISNUMBER(SEARCH("HOSPITAL DA MARINHA",ExtraçãoDados!C1800,1)),REPLACE(ExtraçãoDados!C1800,1,29,"HM"),ISNUMBER(SEARCH("HOSPITAL",ExtraçãoDados!C1800,1)),REPLACE(ExtraçãoDados!C1800,1,29,"HM"),ISNUMBER(SEARCH("HM",ExtraçãoDados!C1800,1)),REPLACE(ExtraçãoDados!C1800,1,29,"HM"),ISNUMBER(SEARCH("SECÇÃO DE APÓSITOS",ExtraçãoDados!C1800,1)),REPLACE(ExtraçãoDados!C1800,1,29,"HM"))</f>
        <v>#N/A</v>
      </c>
      <c r="E1800" s="4" t="e" cm="1">
        <f t="array" ref="E1800">_xlfn.IFS(LEN(ExtraçãoDados!B1800)=7,YEAR(ExtraçãoDados!D1800),LEN(ExtraçãoDados!B1800)=10,RIGHT(ExtraçãoDados!B1800,4),LEN(ExtraçãoDados!B1800)=9,YEAR(ExtraçãoDados!D1800),LEN(ExtraçãoDados!B1800)=8,YEAR(ExtraçãoDados!D1800),LEN(ExtraçãoDados!B1800)&gt;7,YEAR(ExtraçãoDados!D1800),LEN(ExtraçãoDados!B1800)&gt;5,YEAR(ExtraçãoDados!D1800),LEN(ExtraçãoDados!B1800)&gt;4,YEAR(ExtraçãoDados!D1800))</f>
        <v>#N/A</v>
      </c>
      <c r="F1800" s="4">
        <f>ExtraçãoDados!E1800</f>
        <v>0</v>
      </c>
    </row>
    <row r="1801" spans="1:6" x14ac:dyDescent="0.25">
      <c r="A1801" s="4">
        <f>ExtraçãoDados!A1801</f>
        <v>0</v>
      </c>
      <c r="B1801" s="4" t="str" cm="1">
        <f t="array" ref="B1801">_xlfn.IFS(LEN(ExtraçãoDados!B1801)=12,LEFT(ExtraçãoDados!B1801,3),LEN(ExtraçãoDados!B1801)=10,LEFT(ExtraçãoDados!B1801,5),LEN(ExtraçãoDados!B1801)&gt;19,0,LEN(ExtraçãoDados!B1801)=9,LEFT(ExtraçãoDados!B1801,4),LEN(ExtraçãoDados!B1801)=6,LEFT(ExtraçãoDados!B1801,3),LEN(ExtraçãoDados!B1801)&lt;5,LEFT(ExtraçãoDados!B1801,3),LEN(ExtraçãoDados!B1801)=8,LEFT(ExtraçãoDados!B1801,3),LEN(ExtraçãoDados!B1801)=5,LEFT(ExtraçãoDados!B1801,5),LEN(ExtraçãoDados!B1801)=11,LEFT(ExtraçãoDados!B1801,5),LEN(ExtraçãoDados!B1801)=7,RIGHT(ExtraçãoDados!B1801,6))</f>
        <v/>
      </c>
      <c r="C1801" s="4" t="e" cm="1">
        <f t="array" ref="C1801">_xlfn.IFS(LEN(B1801)=1,"ERRO",LEN(B1801)=2,_xlfn.CONCAT("000",B1801),LEN(B1801)=3,_xlfn.CONCAT("00",B1801),LEN(B1801)=4,_xlfn.CONCAT("0",B1801),LEN(B1801)=6,B1801,LEN(B1801)=7,B1801,LEN(B1801)=5,B1801)</f>
        <v>#N/A</v>
      </c>
      <c r="D1801" s="4" t="e" cm="1">
        <f t="array" ref="D1801">_xlfn.IFS(ExtraçãoDados!C1801={"Direcção de Abastecimento"},REPLACE(ExtraçãoDados!C1801="{Direcção de Abastecimento}",1,25,"DA"),ExtraçãoDados!C1801={"COMISSÃO CULTURAL DE LMARINHA"},REPLACE(ExtraçãoDados!C1801={"COMISSÃO CULTURAL DE LMARINHA"},1,28,"CCM"),ExtraçãoDados!C1801={"DIRECÇÃO DE NAVIOS"},REPLACE(ExtraçãoDados!C1801={"DIRECÇÃO DE NAVIOS"},1,28,"DN"),ExtraçãoDados!C1801={"ESQUADRILHA SUBMARINOS"},REPLACE(ExtraçãoDados!C1801={"ESQUADRILHA SUBMARINOS"},1,28,"ES"),ExtraçãoDados!C1801={"COMISSÃO MARINHA"},REPLACE(ExtraçãoDados!C1801={"COMISSÃO MARINHA"},1,28,"CCM"),ExtraçãoDados!C1801={"COMISSÃO CULTURAL DE MARINHA"},REPLACE(ExtraçãoDados!C1801={"COMISSÃO CULTURAL DE MARINHA"},1,28,"CCM"),ExtraçãoDados!C1801={"CCM"},REPLACE(ExtraçãoDados!C1801={"CCM"},1,28,"CCM"),ExtraçãoDados!C1801={"DN"},REPLACE(ExtraçãoDados!C1801={"DN"},1,28,"DN"),ExtraçãoDados!C1801={"ES"},REPLACE(ExtraçãoDados!C1801={"ES"},1,28,"ES"),ExtraçãoDados!C1801={"DA"},REPLACE(ExtraçãoDados!C1801={"DA"},1,28,"DA"),ExtraçãoDados!C1801={"DE: ESQUADRILHA SUBMARINOS"},REPLACE(ExtraçãoDados!C1801={"DE: ESQUADRILHA SUBMARINOS"},1,28,"ES"),ExtraçãoDados!C1801={"DE: COMISSÃO CULTURAL DE LMARINHA"},REPLACE(ExtraçãoDados!C1801={"DE: COMISSÃO CULTURAL DE LMARINHA"},1,28,"CCM"),ExtraçãoDados!C1801={"ON"},REPLACE(ExtraçãoDados!C1801={"ON"},1,28,"DN"),ExtraçãoDados!C1801={"ESQ. SUBMARINOS"},REPLACE(ExtraçãoDados!C1801={"ESQ. SUBMARINOS"},1,28,"ES"),ExtraçãoDados!C1801={"☒ irecção de Abastecimento"},REPLACE(ExtraçãoDados!C1801={"☒ irecção de Abastecimento"},1,28,"DA"),ExtraçãoDados!C1801={"Direcã d Abtit ço e asecmeno"},REPLACE(ExtraçãoDados!C1801={"Direcã d Abtit ço e asecmeno"},1,28,"DA"),ExtraçãoDados!C1801={"Diecã d Abtit rço e asecmeno"},REPLACE(ExtraçãoDados!C1801={"Diecã d Abtit rço e asecmeno"},1,28,"DA"),ISNUMBER(SEARCH("COMISSÃO",ExtraçãoDados!C1801,1)),REPLACE(ExtraçãoDados!C1801,1,29,"CCM"),ISNUMBER(SEARCH("DN/DIL/DRT1",ExtraçãoDados!C1801,1)),REPLACE(ExtraçãoDados!C1801,1,29,"DN"),ISNUMBER(SEARCH("DIRECÇAO DE NAVIOS",ExtraçãoDados!C1801,1)),REPLACE(ExtraçãoDados!C1801,1,29,"DN"),ISNUMBER(SEARCH("ESQUADRILHA SUBMARIN",ExtraçãoDados!C1801,1)),REPLACE(ExtraçãoDados!C1801,1,29,"ES"),ISNUMBER(SEARCH("DN",ExtraçãoDados!C1801,1)),REPLACE(ExtraçãoDados!C1801,1,29,"DN"),ISNUMBER(SEARCH("DIRECÇÃO",ExtraçãoDados!C1801,1)),REPLACE(ExtraçãoDados!C1801,1,29,"DN"),ISNUMBER(SEARCH("DIRECÇA0",ExtraçãoDados!C1801,1)),REPLACE(ExtraçãoDados!C1801,1,29,"DN"),ISNUMBER(SEARCH("DIRE",ExtraçãoDados!C1801,1)),REPLACE(ExtraçãoDados!C1801,1,29,"DN"),ISNUMBER(SEARCH("ESQUADRILHA",ExtraçãoDados!C1801,1)),REPLACE(ExtraçãoDados!C1801,1,29,"ES"),ISNUMBER(SEARCH("HOSPITAL DA MARINHA",ExtraçãoDados!C1801,1)),REPLACE(ExtraçãoDados!C1801,1,29,"HM"),ISNUMBER(SEARCH("HOSPITAL",ExtraçãoDados!C1801,1)),REPLACE(ExtraçãoDados!C1801,1,29,"HM"),ISNUMBER(SEARCH("HM",ExtraçãoDados!C1801,1)),REPLACE(ExtraçãoDados!C1801,1,29,"HM"),ISNUMBER(SEARCH("SECÇÃO DE APÓSITOS",ExtraçãoDados!C1801,1)),REPLACE(ExtraçãoDados!C1801,1,29,"HM"))</f>
        <v>#N/A</v>
      </c>
      <c r="E1801" s="4" t="e" cm="1">
        <f t="array" ref="E1801">_xlfn.IFS(LEN(ExtraçãoDados!B1801)=7,YEAR(ExtraçãoDados!D1801),LEN(ExtraçãoDados!B1801)=10,RIGHT(ExtraçãoDados!B1801,4),LEN(ExtraçãoDados!B1801)=9,YEAR(ExtraçãoDados!D1801),LEN(ExtraçãoDados!B1801)=8,YEAR(ExtraçãoDados!D1801),LEN(ExtraçãoDados!B1801)&gt;7,YEAR(ExtraçãoDados!D1801),LEN(ExtraçãoDados!B1801)&gt;5,YEAR(ExtraçãoDados!D1801),LEN(ExtraçãoDados!B1801)&gt;4,YEAR(ExtraçãoDados!D1801))</f>
        <v>#N/A</v>
      </c>
      <c r="F1801" s="4">
        <f>ExtraçãoDados!E1801</f>
        <v>0</v>
      </c>
    </row>
    <row r="1802" spans="1:6" x14ac:dyDescent="0.25">
      <c r="A1802" s="4">
        <f>ExtraçãoDados!A1802</f>
        <v>0</v>
      </c>
      <c r="B1802" s="4" t="str" cm="1">
        <f t="array" ref="B1802">_xlfn.IFS(LEN(ExtraçãoDados!B1802)=12,LEFT(ExtraçãoDados!B1802,3),LEN(ExtraçãoDados!B1802)=10,LEFT(ExtraçãoDados!B1802,5),LEN(ExtraçãoDados!B1802)&gt;19,0,LEN(ExtraçãoDados!B1802)=9,LEFT(ExtraçãoDados!B1802,4),LEN(ExtraçãoDados!B1802)=6,LEFT(ExtraçãoDados!B1802,3),LEN(ExtraçãoDados!B1802)&lt;5,LEFT(ExtraçãoDados!B1802,3),LEN(ExtraçãoDados!B1802)=8,LEFT(ExtraçãoDados!B1802,3),LEN(ExtraçãoDados!B1802)=5,LEFT(ExtraçãoDados!B1802,5),LEN(ExtraçãoDados!B1802)=11,LEFT(ExtraçãoDados!B1802,5),LEN(ExtraçãoDados!B1802)=7,RIGHT(ExtraçãoDados!B1802,6))</f>
        <v/>
      </c>
      <c r="C1802" s="4" t="e" cm="1">
        <f t="array" ref="C1802">_xlfn.IFS(LEN(B1802)=1,"ERRO",LEN(B1802)=2,_xlfn.CONCAT("000",B1802),LEN(B1802)=3,_xlfn.CONCAT("00",B1802),LEN(B1802)=4,_xlfn.CONCAT("0",B1802),LEN(B1802)=6,B1802,LEN(B1802)=7,B1802,LEN(B1802)=5,B1802)</f>
        <v>#N/A</v>
      </c>
      <c r="D1802" s="4" t="e" cm="1">
        <f t="array" ref="D1802">_xlfn.IFS(ExtraçãoDados!C1802={"Direcção de Abastecimento"},REPLACE(ExtraçãoDados!C1802="{Direcção de Abastecimento}",1,25,"DA"),ExtraçãoDados!C1802={"COMISSÃO CULTURAL DE LMARINHA"},REPLACE(ExtraçãoDados!C1802={"COMISSÃO CULTURAL DE LMARINHA"},1,28,"CCM"),ExtraçãoDados!C1802={"DIRECÇÃO DE NAVIOS"},REPLACE(ExtraçãoDados!C1802={"DIRECÇÃO DE NAVIOS"},1,28,"DN"),ExtraçãoDados!C1802={"ESQUADRILHA SUBMARINOS"},REPLACE(ExtraçãoDados!C1802={"ESQUADRILHA SUBMARINOS"},1,28,"ES"),ExtraçãoDados!C1802={"COMISSÃO MARINHA"},REPLACE(ExtraçãoDados!C1802={"COMISSÃO MARINHA"},1,28,"CCM"),ExtraçãoDados!C1802={"COMISSÃO CULTURAL DE MARINHA"},REPLACE(ExtraçãoDados!C1802={"COMISSÃO CULTURAL DE MARINHA"},1,28,"CCM"),ExtraçãoDados!C1802={"CCM"},REPLACE(ExtraçãoDados!C1802={"CCM"},1,28,"CCM"),ExtraçãoDados!C1802={"DN"},REPLACE(ExtraçãoDados!C1802={"DN"},1,28,"DN"),ExtraçãoDados!C1802={"ES"},REPLACE(ExtraçãoDados!C1802={"ES"},1,28,"ES"),ExtraçãoDados!C1802={"DA"},REPLACE(ExtraçãoDados!C1802={"DA"},1,28,"DA"),ExtraçãoDados!C1802={"DE: ESQUADRILHA SUBMARINOS"},REPLACE(ExtraçãoDados!C1802={"DE: ESQUADRILHA SUBMARINOS"},1,28,"ES"),ExtraçãoDados!C1802={"DE: COMISSÃO CULTURAL DE LMARINHA"},REPLACE(ExtraçãoDados!C1802={"DE: COMISSÃO CULTURAL DE LMARINHA"},1,28,"CCM"),ExtraçãoDados!C1802={"ON"},REPLACE(ExtraçãoDados!C1802={"ON"},1,28,"DN"),ExtraçãoDados!C1802={"ESQ. SUBMARINOS"},REPLACE(ExtraçãoDados!C1802={"ESQ. SUBMARINOS"},1,28,"ES"),ExtraçãoDados!C1802={"☒ irecção de Abastecimento"},REPLACE(ExtraçãoDados!C1802={"☒ irecção de Abastecimento"},1,28,"DA"),ExtraçãoDados!C1802={"Direcã d Abtit ço e asecmeno"},REPLACE(ExtraçãoDados!C1802={"Direcã d Abtit ço e asecmeno"},1,28,"DA"),ExtraçãoDados!C1802={"Diecã d Abtit rço e asecmeno"},REPLACE(ExtraçãoDados!C1802={"Diecã d Abtit rço e asecmeno"},1,28,"DA"),ISNUMBER(SEARCH("COMISSÃO",ExtraçãoDados!C1802,1)),REPLACE(ExtraçãoDados!C1802,1,29,"CCM"),ISNUMBER(SEARCH("DN/DIL/DRT1",ExtraçãoDados!C1802,1)),REPLACE(ExtraçãoDados!C1802,1,29,"DN"),ISNUMBER(SEARCH("DIRECÇAO DE NAVIOS",ExtraçãoDados!C1802,1)),REPLACE(ExtraçãoDados!C1802,1,29,"DN"),ISNUMBER(SEARCH("ESQUADRILHA SUBMARIN",ExtraçãoDados!C1802,1)),REPLACE(ExtraçãoDados!C1802,1,29,"ES"),ISNUMBER(SEARCH("DN",ExtraçãoDados!C1802,1)),REPLACE(ExtraçãoDados!C1802,1,29,"DN"),ISNUMBER(SEARCH("DIRECÇÃO",ExtraçãoDados!C1802,1)),REPLACE(ExtraçãoDados!C1802,1,29,"DN"),ISNUMBER(SEARCH("DIRECÇA0",ExtraçãoDados!C1802,1)),REPLACE(ExtraçãoDados!C1802,1,29,"DN"),ISNUMBER(SEARCH("DIRE",ExtraçãoDados!C1802,1)),REPLACE(ExtraçãoDados!C1802,1,29,"DN"),ISNUMBER(SEARCH("ESQUADRILHA",ExtraçãoDados!C1802,1)),REPLACE(ExtraçãoDados!C1802,1,29,"ES"),ISNUMBER(SEARCH("HOSPITAL DA MARINHA",ExtraçãoDados!C1802,1)),REPLACE(ExtraçãoDados!C1802,1,29,"HM"),ISNUMBER(SEARCH("HOSPITAL",ExtraçãoDados!C1802,1)),REPLACE(ExtraçãoDados!C1802,1,29,"HM"),ISNUMBER(SEARCH("HM",ExtraçãoDados!C1802,1)),REPLACE(ExtraçãoDados!C1802,1,29,"HM"),ISNUMBER(SEARCH("SECÇÃO DE APÓSITOS",ExtraçãoDados!C1802,1)),REPLACE(ExtraçãoDados!C1802,1,29,"HM"))</f>
        <v>#N/A</v>
      </c>
      <c r="E1802" s="4" t="e" cm="1">
        <f t="array" ref="E1802">_xlfn.IFS(LEN(ExtraçãoDados!B1802)=7,YEAR(ExtraçãoDados!D1802),LEN(ExtraçãoDados!B1802)=10,RIGHT(ExtraçãoDados!B1802,4),LEN(ExtraçãoDados!B1802)=9,YEAR(ExtraçãoDados!D1802),LEN(ExtraçãoDados!B1802)=8,YEAR(ExtraçãoDados!D1802),LEN(ExtraçãoDados!B1802)&gt;7,YEAR(ExtraçãoDados!D1802),LEN(ExtraçãoDados!B1802)&gt;5,YEAR(ExtraçãoDados!D1802),LEN(ExtraçãoDados!B1802)&gt;4,YEAR(ExtraçãoDados!D1802))</f>
        <v>#N/A</v>
      </c>
      <c r="F1802" s="4">
        <f>ExtraçãoDados!E1802</f>
        <v>0</v>
      </c>
    </row>
    <row r="1803" spans="1:6" x14ac:dyDescent="0.25">
      <c r="A1803" s="4">
        <f>ExtraçãoDados!A1803</f>
        <v>0</v>
      </c>
      <c r="B1803" s="4" t="str" cm="1">
        <f t="array" ref="B1803">_xlfn.IFS(LEN(ExtraçãoDados!B1803)=12,LEFT(ExtraçãoDados!B1803,3),LEN(ExtraçãoDados!B1803)=10,LEFT(ExtraçãoDados!B1803,5),LEN(ExtraçãoDados!B1803)&gt;19,0,LEN(ExtraçãoDados!B1803)=9,LEFT(ExtraçãoDados!B1803,4),LEN(ExtraçãoDados!B1803)=6,LEFT(ExtraçãoDados!B1803,3),LEN(ExtraçãoDados!B1803)&lt;5,LEFT(ExtraçãoDados!B1803,3),LEN(ExtraçãoDados!B1803)=8,LEFT(ExtraçãoDados!B1803,3),LEN(ExtraçãoDados!B1803)=5,LEFT(ExtraçãoDados!B1803,5),LEN(ExtraçãoDados!B1803)=11,LEFT(ExtraçãoDados!B1803,5),LEN(ExtraçãoDados!B1803)=7,RIGHT(ExtraçãoDados!B1803,6))</f>
        <v/>
      </c>
      <c r="C1803" s="4" t="e" cm="1">
        <f t="array" ref="C1803">_xlfn.IFS(LEN(B1803)=1,"ERRO",LEN(B1803)=2,_xlfn.CONCAT("000",B1803),LEN(B1803)=3,_xlfn.CONCAT("00",B1803),LEN(B1803)=4,_xlfn.CONCAT("0",B1803),LEN(B1803)=6,B1803,LEN(B1803)=7,B1803,LEN(B1803)=5,B1803)</f>
        <v>#N/A</v>
      </c>
      <c r="D1803" s="4" t="e" cm="1">
        <f t="array" ref="D1803">_xlfn.IFS(ExtraçãoDados!C1803={"Direcção de Abastecimento"},REPLACE(ExtraçãoDados!C1803="{Direcção de Abastecimento}",1,25,"DA"),ExtraçãoDados!C1803={"COMISSÃO CULTURAL DE LMARINHA"},REPLACE(ExtraçãoDados!C1803={"COMISSÃO CULTURAL DE LMARINHA"},1,28,"CCM"),ExtraçãoDados!C1803={"DIRECÇÃO DE NAVIOS"},REPLACE(ExtraçãoDados!C1803={"DIRECÇÃO DE NAVIOS"},1,28,"DN"),ExtraçãoDados!C1803={"ESQUADRILHA SUBMARINOS"},REPLACE(ExtraçãoDados!C1803={"ESQUADRILHA SUBMARINOS"},1,28,"ES"),ExtraçãoDados!C1803={"COMISSÃO MARINHA"},REPLACE(ExtraçãoDados!C1803={"COMISSÃO MARINHA"},1,28,"CCM"),ExtraçãoDados!C1803={"COMISSÃO CULTURAL DE MARINHA"},REPLACE(ExtraçãoDados!C1803={"COMISSÃO CULTURAL DE MARINHA"},1,28,"CCM"),ExtraçãoDados!C1803={"CCM"},REPLACE(ExtraçãoDados!C1803={"CCM"},1,28,"CCM"),ExtraçãoDados!C1803={"DN"},REPLACE(ExtraçãoDados!C1803={"DN"},1,28,"DN"),ExtraçãoDados!C1803={"ES"},REPLACE(ExtraçãoDados!C1803={"ES"},1,28,"ES"),ExtraçãoDados!C1803={"DA"},REPLACE(ExtraçãoDados!C1803={"DA"},1,28,"DA"),ExtraçãoDados!C1803={"DE: ESQUADRILHA SUBMARINOS"},REPLACE(ExtraçãoDados!C1803={"DE: ESQUADRILHA SUBMARINOS"},1,28,"ES"),ExtraçãoDados!C1803={"DE: COMISSÃO CULTURAL DE LMARINHA"},REPLACE(ExtraçãoDados!C1803={"DE: COMISSÃO CULTURAL DE LMARINHA"},1,28,"CCM"),ExtraçãoDados!C1803={"ON"},REPLACE(ExtraçãoDados!C1803={"ON"},1,28,"DN"),ExtraçãoDados!C1803={"ESQ. SUBMARINOS"},REPLACE(ExtraçãoDados!C1803={"ESQ. SUBMARINOS"},1,28,"ES"),ExtraçãoDados!C1803={"☒ irecção de Abastecimento"},REPLACE(ExtraçãoDados!C1803={"☒ irecção de Abastecimento"},1,28,"DA"),ExtraçãoDados!C1803={"Direcã d Abtit ço e asecmeno"},REPLACE(ExtraçãoDados!C1803={"Direcã d Abtit ço e asecmeno"},1,28,"DA"),ExtraçãoDados!C1803={"Diecã d Abtit rço e asecmeno"},REPLACE(ExtraçãoDados!C1803={"Diecã d Abtit rço e asecmeno"},1,28,"DA"),ISNUMBER(SEARCH("COMISSÃO",ExtraçãoDados!C1803,1)),REPLACE(ExtraçãoDados!C1803,1,29,"CCM"),ISNUMBER(SEARCH("DN/DIL/DRT1",ExtraçãoDados!C1803,1)),REPLACE(ExtraçãoDados!C1803,1,29,"DN"),ISNUMBER(SEARCH("DIRECÇAO DE NAVIOS",ExtraçãoDados!C1803,1)),REPLACE(ExtraçãoDados!C1803,1,29,"DN"),ISNUMBER(SEARCH("ESQUADRILHA SUBMARIN",ExtraçãoDados!C1803,1)),REPLACE(ExtraçãoDados!C1803,1,29,"ES"),ISNUMBER(SEARCH("DN",ExtraçãoDados!C1803,1)),REPLACE(ExtraçãoDados!C1803,1,29,"DN"),ISNUMBER(SEARCH("DIRECÇÃO",ExtraçãoDados!C1803,1)),REPLACE(ExtraçãoDados!C1803,1,29,"DN"),ISNUMBER(SEARCH("DIRECÇA0",ExtraçãoDados!C1803,1)),REPLACE(ExtraçãoDados!C1803,1,29,"DN"),ISNUMBER(SEARCH("DIRE",ExtraçãoDados!C1803,1)),REPLACE(ExtraçãoDados!C1803,1,29,"DN"),ISNUMBER(SEARCH("ESQUADRILHA",ExtraçãoDados!C1803,1)),REPLACE(ExtraçãoDados!C1803,1,29,"ES"),ISNUMBER(SEARCH("HOSPITAL DA MARINHA",ExtraçãoDados!C1803,1)),REPLACE(ExtraçãoDados!C1803,1,29,"HM"),ISNUMBER(SEARCH("HOSPITAL",ExtraçãoDados!C1803,1)),REPLACE(ExtraçãoDados!C1803,1,29,"HM"),ISNUMBER(SEARCH("HM",ExtraçãoDados!C1803,1)),REPLACE(ExtraçãoDados!C1803,1,29,"HM"),ISNUMBER(SEARCH("SECÇÃO DE APÓSITOS",ExtraçãoDados!C1803,1)),REPLACE(ExtraçãoDados!C1803,1,29,"HM"))</f>
        <v>#N/A</v>
      </c>
      <c r="E1803" s="4" t="e" cm="1">
        <f t="array" ref="E1803">_xlfn.IFS(LEN(ExtraçãoDados!B1803)=7,YEAR(ExtraçãoDados!D1803),LEN(ExtraçãoDados!B1803)=10,RIGHT(ExtraçãoDados!B1803,4),LEN(ExtraçãoDados!B1803)=9,YEAR(ExtraçãoDados!D1803),LEN(ExtraçãoDados!B1803)=8,YEAR(ExtraçãoDados!D1803),LEN(ExtraçãoDados!B1803)&gt;7,YEAR(ExtraçãoDados!D1803),LEN(ExtraçãoDados!B1803)&gt;5,YEAR(ExtraçãoDados!D1803),LEN(ExtraçãoDados!B1803)&gt;4,YEAR(ExtraçãoDados!D1803))</f>
        <v>#N/A</v>
      </c>
      <c r="F1803" s="4">
        <f>ExtraçãoDados!E1803</f>
        <v>0</v>
      </c>
    </row>
    <row r="1804" spans="1:6" x14ac:dyDescent="0.25">
      <c r="A1804" s="4">
        <f>ExtraçãoDados!A1804</f>
        <v>0</v>
      </c>
      <c r="B1804" s="4" t="str" cm="1">
        <f t="array" ref="B1804">_xlfn.IFS(LEN(ExtraçãoDados!B1804)=12,LEFT(ExtraçãoDados!B1804,3),LEN(ExtraçãoDados!B1804)=10,LEFT(ExtraçãoDados!B1804,5),LEN(ExtraçãoDados!B1804)&gt;19,0,LEN(ExtraçãoDados!B1804)=9,LEFT(ExtraçãoDados!B1804,4),LEN(ExtraçãoDados!B1804)=6,LEFT(ExtraçãoDados!B1804,3),LEN(ExtraçãoDados!B1804)&lt;5,LEFT(ExtraçãoDados!B1804,3),LEN(ExtraçãoDados!B1804)=8,LEFT(ExtraçãoDados!B1804,3),LEN(ExtraçãoDados!B1804)=5,LEFT(ExtraçãoDados!B1804,5),LEN(ExtraçãoDados!B1804)=11,LEFT(ExtraçãoDados!B1804,5),LEN(ExtraçãoDados!B1804)=7,RIGHT(ExtraçãoDados!B1804,6))</f>
        <v/>
      </c>
      <c r="C1804" s="4" t="e" cm="1">
        <f t="array" ref="C1804">_xlfn.IFS(LEN(B1804)=1,"ERRO",LEN(B1804)=2,_xlfn.CONCAT("000",B1804),LEN(B1804)=3,_xlfn.CONCAT("00",B1804),LEN(B1804)=4,_xlfn.CONCAT("0",B1804),LEN(B1804)=6,B1804,LEN(B1804)=7,B1804,LEN(B1804)=5,B1804)</f>
        <v>#N/A</v>
      </c>
      <c r="D1804" s="4" t="e" cm="1">
        <f t="array" ref="D1804">_xlfn.IFS(ExtraçãoDados!C1804={"Direcção de Abastecimento"},REPLACE(ExtraçãoDados!C1804="{Direcção de Abastecimento}",1,25,"DA"),ExtraçãoDados!C1804={"COMISSÃO CULTURAL DE LMARINHA"},REPLACE(ExtraçãoDados!C1804={"COMISSÃO CULTURAL DE LMARINHA"},1,28,"CCM"),ExtraçãoDados!C1804={"DIRECÇÃO DE NAVIOS"},REPLACE(ExtraçãoDados!C1804={"DIRECÇÃO DE NAVIOS"},1,28,"DN"),ExtraçãoDados!C1804={"ESQUADRILHA SUBMARINOS"},REPLACE(ExtraçãoDados!C1804={"ESQUADRILHA SUBMARINOS"},1,28,"ES"),ExtraçãoDados!C1804={"COMISSÃO MARINHA"},REPLACE(ExtraçãoDados!C1804={"COMISSÃO MARINHA"},1,28,"CCM"),ExtraçãoDados!C1804={"COMISSÃO CULTURAL DE MARINHA"},REPLACE(ExtraçãoDados!C1804={"COMISSÃO CULTURAL DE MARINHA"},1,28,"CCM"),ExtraçãoDados!C1804={"CCM"},REPLACE(ExtraçãoDados!C1804={"CCM"},1,28,"CCM"),ExtraçãoDados!C1804={"DN"},REPLACE(ExtraçãoDados!C1804={"DN"},1,28,"DN"),ExtraçãoDados!C1804={"ES"},REPLACE(ExtraçãoDados!C1804={"ES"},1,28,"ES"),ExtraçãoDados!C1804={"DA"},REPLACE(ExtraçãoDados!C1804={"DA"},1,28,"DA"),ExtraçãoDados!C1804={"DE: ESQUADRILHA SUBMARINOS"},REPLACE(ExtraçãoDados!C1804={"DE: ESQUADRILHA SUBMARINOS"},1,28,"ES"),ExtraçãoDados!C1804={"DE: COMISSÃO CULTURAL DE LMARINHA"},REPLACE(ExtraçãoDados!C1804={"DE: COMISSÃO CULTURAL DE LMARINHA"},1,28,"CCM"),ExtraçãoDados!C1804={"ON"},REPLACE(ExtraçãoDados!C1804={"ON"},1,28,"DN"),ExtraçãoDados!C1804={"ESQ. SUBMARINOS"},REPLACE(ExtraçãoDados!C1804={"ESQ. SUBMARINOS"},1,28,"ES"),ExtraçãoDados!C1804={"☒ irecção de Abastecimento"},REPLACE(ExtraçãoDados!C1804={"☒ irecção de Abastecimento"},1,28,"DA"),ExtraçãoDados!C1804={"Direcã d Abtit ço e asecmeno"},REPLACE(ExtraçãoDados!C1804={"Direcã d Abtit ço e asecmeno"},1,28,"DA"),ExtraçãoDados!C1804={"Diecã d Abtit rço e asecmeno"},REPLACE(ExtraçãoDados!C1804={"Diecã d Abtit rço e asecmeno"},1,28,"DA"),ISNUMBER(SEARCH("COMISSÃO",ExtraçãoDados!C1804,1)),REPLACE(ExtraçãoDados!C1804,1,29,"CCM"),ISNUMBER(SEARCH("DN/DIL/DRT1",ExtraçãoDados!C1804,1)),REPLACE(ExtraçãoDados!C1804,1,29,"DN"),ISNUMBER(SEARCH("DIRECÇAO DE NAVIOS",ExtraçãoDados!C1804,1)),REPLACE(ExtraçãoDados!C1804,1,29,"DN"),ISNUMBER(SEARCH("ESQUADRILHA SUBMARIN",ExtraçãoDados!C1804,1)),REPLACE(ExtraçãoDados!C1804,1,29,"ES"),ISNUMBER(SEARCH("DN",ExtraçãoDados!C1804,1)),REPLACE(ExtraçãoDados!C1804,1,29,"DN"),ISNUMBER(SEARCH("DIRECÇÃO",ExtraçãoDados!C1804,1)),REPLACE(ExtraçãoDados!C1804,1,29,"DN"),ISNUMBER(SEARCH("DIRECÇA0",ExtraçãoDados!C1804,1)),REPLACE(ExtraçãoDados!C1804,1,29,"DN"),ISNUMBER(SEARCH("DIRE",ExtraçãoDados!C1804,1)),REPLACE(ExtraçãoDados!C1804,1,29,"DN"),ISNUMBER(SEARCH("ESQUADRILHA",ExtraçãoDados!C1804,1)),REPLACE(ExtraçãoDados!C1804,1,29,"ES"),ISNUMBER(SEARCH("HOSPITAL DA MARINHA",ExtraçãoDados!C1804,1)),REPLACE(ExtraçãoDados!C1804,1,29,"HM"),ISNUMBER(SEARCH("HOSPITAL",ExtraçãoDados!C1804,1)),REPLACE(ExtraçãoDados!C1804,1,29,"HM"),ISNUMBER(SEARCH("HM",ExtraçãoDados!C1804,1)),REPLACE(ExtraçãoDados!C1804,1,29,"HM"),ISNUMBER(SEARCH("SECÇÃO DE APÓSITOS",ExtraçãoDados!C1804,1)),REPLACE(ExtraçãoDados!C1804,1,29,"HM"))</f>
        <v>#N/A</v>
      </c>
      <c r="E1804" s="4" t="e" cm="1">
        <f t="array" ref="E1804">_xlfn.IFS(LEN(ExtraçãoDados!B1804)=7,YEAR(ExtraçãoDados!D1804),LEN(ExtraçãoDados!B1804)=10,RIGHT(ExtraçãoDados!B1804,4),LEN(ExtraçãoDados!B1804)=9,YEAR(ExtraçãoDados!D1804),LEN(ExtraçãoDados!B1804)=8,YEAR(ExtraçãoDados!D1804),LEN(ExtraçãoDados!B1804)&gt;7,YEAR(ExtraçãoDados!D1804),LEN(ExtraçãoDados!B1804)&gt;5,YEAR(ExtraçãoDados!D1804),LEN(ExtraçãoDados!B1804)&gt;4,YEAR(ExtraçãoDados!D1804))</f>
        <v>#N/A</v>
      </c>
      <c r="F1804" s="4">
        <f>ExtraçãoDados!E1804</f>
        <v>0</v>
      </c>
    </row>
    <row r="1805" spans="1:6" x14ac:dyDescent="0.25">
      <c r="A1805" s="4">
        <f>ExtraçãoDados!A1805</f>
        <v>0</v>
      </c>
      <c r="B1805" s="4" t="str" cm="1">
        <f t="array" ref="B1805">_xlfn.IFS(LEN(ExtraçãoDados!B1805)=12,LEFT(ExtraçãoDados!B1805,3),LEN(ExtraçãoDados!B1805)=10,LEFT(ExtraçãoDados!B1805,5),LEN(ExtraçãoDados!B1805)&gt;19,0,LEN(ExtraçãoDados!B1805)=9,LEFT(ExtraçãoDados!B1805,4),LEN(ExtraçãoDados!B1805)=6,LEFT(ExtraçãoDados!B1805,3),LEN(ExtraçãoDados!B1805)&lt;5,LEFT(ExtraçãoDados!B1805,3),LEN(ExtraçãoDados!B1805)=8,LEFT(ExtraçãoDados!B1805,3),LEN(ExtraçãoDados!B1805)=5,LEFT(ExtraçãoDados!B1805,5),LEN(ExtraçãoDados!B1805)=11,LEFT(ExtraçãoDados!B1805,5),LEN(ExtraçãoDados!B1805)=7,RIGHT(ExtraçãoDados!B1805,6))</f>
        <v/>
      </c>
      <c r="C1805" s="4" t="e" cm="1">
        <f t="array" ref="C1805">_xlfn.IFS(LEN(B1805)=1,"ERRO",LEN(B1805)=2,_xlfn.CONCAT("000",B1805),LEN(B1805)=3,_xlfn.CONCAT("00",B1805),LEN(B1805)=4,_xlfn.CONCAT("0",B1805),LEN(B1805)=6,B1805,LEN(B1805)=7,B1805,LEN(B1805)=5,B1805)</f>
        <v>#N/A</v>
      </c>
      <c r="D1805" s="4" t="e" cm="1">
        <f t="array" ref="D1805">_xlfn.IFS(ExtraçãoDados!C1805={"Direcção de Abastecimento"},REPLACE(ExtraçãoDados!C1805="{Direcção de Abastecimento}",1,25,"DA"),ExtraçãoDados!C1805={"COMISSÃO CULTURAL DE LMARINHA"},REPLACE(ExtraçãoDados!C1805={"COMISSÃO CULTURAL DE LMARINHA"},1,28,"CCM"),ExtraçãoDados!C1805={"DIRECÇÃO DE NAVIOS"},REPLACE(ExtraçãoDados!C1805={"DIRECÇÃO DE NAVIOS"},1,28,"DN"),ExtraçãoDados!C1805={"ESQUADRILHA SUBMARINOS"},REPLACE(ExtraçãoDados!C1805={"ESQUADRILHA SUBMARINOS"},1,28,"ES"),ExtraçãoDados!C1805={"COMISSÃO MARINHA"},REPLACE(ExtraçãoDados!C1805={"COMISSÃO MARINHA"},1,28,"CCM"),ExtraçãoDados!C1805={"COMISSÃO CULTURAL DE MARINHA"},REPLACE(ExtraçãoDados!C1805={"COMISSÃO CULTURAL DE MARINHA"},1,28,"CCM"),ExtraçãoDados!C1805={"CCM"},REPLACE(ExtraçãoDados!C1805={"CCM"},1,28,"CCM"),ExtraçãoDados!C1805={"DN"},REPLACE(ExtraçãoDados!C1805={"DN"},1,28,"DN"),ExtraçãoDados!C1805={"ES"},REPLACE(ExtraçãoDados!C1805={"ES"},1,28,"ES"),ExtraçãoDados!C1805={"DA"},REPLACE(ExtraçãoDados!C1805={"DA"},1,28,"DA"),ExtraçãoDados!C1805={"DE: ESQUADRILHA SUBMARINOS"},REPLACE(ExtraçãoDados!C1805={"DE: ESQUADRILHA SUBMARINOS"},1,28,"ES"),ExtraçãoDados!C1805={"DE: COMISSÃO CULTURAL DE LMARINHA"},REPLACE(ExtraçãoDados!C1805={"DE: COMISSÃO CULTURAL DE LMARINHA"},1,28,"CCM"),ExtraçãoDados!C1805={"ON"},REPLACE(ExtraçãoDados!C1805={"ON"},1,28,"DN"),ExtraçãoDados!C1805={"ESQ. SUBMARINOS"},REPLACE(ExtraçãoDados!C1805={"ESQ. SUBMARINOS"},1,28,"ES"),ExtraçãoDados!C1805={"☒ irecção de Abastecimento"},REPLACE(ExtraçãoDados!C1805={"☒ irecção de Abastecimento"},1,28,"DA"),ExtraçãoDados!C1805={"Direcã d Abtit ço e asecmeno"},REPLACE(ExtraçãoDados!C1805={"Direcã d Abtit ço e asecmeno"},1,28,"DA"),ExtraçãoDados!C1805={"Diecã d Abtit rço e asecmeno"},REPLACE(ExtraçãoDados!C1805={"Diecã d Abtit rço e asecmeno"},1,28,"DA"),ISNUMBER(SEARCH("COMISSÃO",ExtraçãoDados!C1805,1)),REPLACE(ExtraçãoDados!C1805,1,29,"CCM"),ISNUMBER(SEARCH("DN/DIL/DRT1",ExtraçãoDados!C1805,1)),REPLACE(ExtraçãoDados!C1805,1,29,"DN"),ISNUMBER(SEARCH("DIRECÇAO DE NAVIOS",ExtraçãoDados!C1805,1)),REPLACE(ExtraçãoDados!C1805,1,29,"DN"),ISNUMBER(SEARCH("ESQUADRILHA SUBMARIN",ExtraçãoDados!C1805,1)),REPLACE(ExtraçãoDados!C1805,1,29,"ES"),ISNUMBER(SEARCH("DN",ExtraçãoDados!C1805,1)),REPLACE(ExtraçãoDados!C1805,1,29,"DN"),ISNUMBER(SEARCH("DIRECÇÃO",ExtraçãoDados!C1805,1)),REPLACE(ExtraçãoDados!C1805,1,29,"DN"),ISNUMBER(SEARCH("DIRECÇA0",ExtraçãoDados!C1805,1)),REPLACE(ExtraçãoDados!C1805,1,29,"DN"),ISNUMBER(SEARCH("DIRE",ExtraçãoDados!C1805,1)),REPLACE(ExtraçãoDados!C1805,1,29,"DN"),ISNUMBER(SEARCH("ESQUADRILHA",ExtraçãoDados!C1805,1)),REPLACE(ExtraçãoDados!C1805,1,29,"ES"),ISNUMBER(SEARCH("HOSPITAL DA MARINHA",ExtraçãoDados!C1805,1)),REPLACE(ExtraçãoDados!C1805,1,29,"HM"),ISNUMBER(SEARCH("HOSPITAL",ExtraçãoDados!C1805,1)),REPLACE(ExtraçãoDados!C1805,1,29,"HM"),ISNUMBER(SEARCH("HM",ExtraçãoDados!C1805,1)),REPLACE(ExtraçãoDados!C1805,1,29,"HM"),ISNUMBER(SEARCH("SECÇÃO DE APÓSITOS",ExtraçãoDados!C1805,1)),REPLACE(ExtraçãoDados!C1805,1,29,"HM"))</f>
        <v>#N/A</v>
      </c>
      <c r="E1805" s="4" t="e" cm="1">
        <f t="array" ref="E1805">_xlfn.IFS(LEN(ExtraçãoDados!B1805)=7,YEAR(ExtraçãoDados!D1805),LEN(ExtraçãoDados!B1805)=10,RIGHT(ExtraçãoDados!B1805,4),LEN(ExtraçãoDados!B1805)=9,YEAR(ExtraçãoDados!D1805),LEN(ExtraçãoDados!B1805)=8,YEAR(ExtraçãoDados!D1805),LEN(ExtraçãoDados!B1805)&gt;7,YEAR(ExtraçãoDados!D1805),LEN(ExtraçãoDados!B1805)&gt;5,YEAR(ExtraçãoDados!D1805),LEN(ExtraçãoDados!B1805)&gt;4,YEAR(ExtraçãoDados!D1805))</f>
        <v>#N/A</v>
      </c>
      <c r="F1805" s="4">
        <f>ExtraçãoDados!E1805</f>
        <v>0</v>
      </c>
    </row>
    <row r="1806" spans="1:6" x14ac:dyDescent="0.25">
      <c r="A1806" s="4">
        <f>ExtraçãoDados!A1806</f>
        <v>0</v>
      </c>
      <c r="B1806" s="4" t="str" cm="1">
        <f t="array" ref="B1806">_xlfn.IFS(LEN(ExtraçãoDados!B1806)=12,LEFT(ExtraçãoDados!B1806,3),LEN(ExtraçãoDados!B1806)=10,LEFT(ExtraçãoDados!B1806,5),LEN(ExtraçãoDados!B1806)&gt;19,0,LEN(ExtraçãoDados!B1806)=9,LEFT(ExtraçãoDados!B1806,4),LEN(ExtraçãoDados!B1806)=6,LEFT(ExtraçãoDados!B1806,3),LEN(ExtraçãoDados!B1806)&lt;5,LEFT(ExtraçãoDados!B1806,3),LEN(ExtraçãoDados!B1806)=8,LEFT(ExtraçãoDados!B1806,3),LEN(ExtraçãoDados!B1806)=5,LEFT(ExtraçãoDados!B1806,5),LEN(ExtraçãoDados!B1806)=11,LEFT(ExtraçãoDados!B1806,5),LEN(ExtraçãoDados!B1806)=7,RIGHT(ExtraçãoDados!B1806,6))</f>
        <v/>
      </c>
      <c r="C1806" s="4" t="e" cm="1">
        <f t="array" ref="C1806">_xlfn.IFS(LEN(B1806)=1,"ERRO",LEN(B1806)=2,_xlfn.CONCAT("000",B1806),LEN(B1806)=3,_xlfn.CONCAT("00",B1806),LEN(B1806)=4,_xlfn.CONCAT("0",B1806),LEN(B1806)=6,B1806,LEN(B1806)=7,B1806,LEN(B1806)=5,B1806)</f>
        <v>#N/A</v>
      </c>
      <c r="D1806" s="4" t="e" cm="1">
        <f t="array" ref="D1806">_xlfn.IFS(ExtraçãoDados!C1806={"Direcção de Abastecimento"},REPLACE(ExtraçãoDados!C1806="{Direcção de Abastecimento}",1,25,"DA"),ExtraçãoDados!C1806={"COMISSÃO CULTURAL DE LMARINHA"},REPLACE(ExtraçãoDados!C1806={"COMISSÃO CULTURAL DE LMARINHA"},1,28,"CCM"),ExtraçãoDados!C1806={"DIRECÇÃO DE NAVIOS"},REPLACE(ExtraçãoDados!C1806={"DIRECÇÃO DE NAVIOS"},1,28,"DN"),ExtraçãoDados!C1806={"ESQUADRILHA SUBMARINOS"},REPLACE(ExtraçãoDados!C1806={"ESQUADRILHA SUBMARINOS"},1,28,"ES"),ExtraçãoDados!C1806={"COMISSÃO MARINHA"},REPLACE(ExtraçãoDados!C1806={"COMISSÃO MARINHA"},1,28,"CCM"),ExtraçãoDados!C1806={"COMISSÃO CULTURAL DE MARINHA"},REPLACE(ExtraçãoDados!C1806={"COMISSÃO CULTURAL DE MARINHA"},1,28,"CCM"),ExtraçãoDados!C1806={"CCM"},REPLACE(ExtraçãoDados!C1806={"CCM"},1,28,"CCM"),ExtraçãoDados!C1806={"DN"},REPLACE(ExtraçãoDados!C1806={"DN"},1,28,"DN"),ExtraçãoDados!C1806={"ES"},REPLACE(ExtraçãoDados!C1806={"ES"},1,28,"ES"),ExtraçãoDados!C1806={"DA"},REPLACE(ExtraçãoDados!C1806={"DA"},1,28,"DA"),ExtraçãoDados!C1806={"DE: ESQUADRILHA SUBMARINOS"},REPLACE(ExtraçãoDados!C1806={"DE: ESQUADRILHA SUBMARINOS"},1,28,"ES"),ExtraçãoDados!C1806={"DE: COMISSÃO CULTURAL DE LMARINHA"},REPLACE(ExtraçãoDados!C1806={"DE: COMISSÃO CULTURAL DE LMARINHA"},1,28,"CCM"),ExtraçãoDados!C1806={"ON"},REPLACE(ExtraçãoDados!C1806={"ON"},1,28,"DN"),ExtraçãoDados!C1806={"ESQ. SUBMARINOS"},REPLACE(ExtraçãoDados!C1806={"ESQ. SUBMARINOS"},1,28,"ES"),ExtraçãoDados!C1806={"☒ irecção de Abastecimento"},REPLACE(ExtraçãoDados!C1806={"☒ irecção de Abastecimento"},1,28,"DA"),ExtraçãoDados!C1806={"Direcã d Abtit ço e asecmeno"},REPLACE(ExtraçãoDados!C1806={"Direcã d Abtit ço e asecmeno"},1,28,"DA"),ExtraçãoDados!C1806={"Diecã d Abtit rço e asecmeno"},REPLACE(ExtraçãoDados!C1806={"Diecã d Abtit rço e asecmeno"},1,28,"DA"),ISNUMBER(SEARCH("COMISSÃO",ExtraçãoDados!C1806,1)),REPLACE(ExtraçãoDados!C1806,1,29,"CCM"),ISNUMBER(SEARCH("DN/DIL/DRT1",ExtraçãoDados!C1806,1)),REPLACE(ExtraçãoDados!C1806,1,29,"DN"),ISNUMBER(SEARCH("DIRECÇAO DE NAVIOS",ExtraçãoDados!C1806,1)),REPLACE(ExtraçãoDados!C1806,1,29,"DN"),ISNUMBER(SEARCH("ESQUADRILHA SUBMARIN",ExtraçãoDados!C1806,1)),REPLACE(ExtraçãoDados!C1806,1,29,"ES"),ISNUMBER(SEARCH("DN",ExtraçãoDados!C1806,1)),REPLACE(ExtraçãoDados!C1806,1,29,"DN"),ISNUMBER(SEARCH("DIRECÇÃO",ExtraçãoDados!C1806,1)),REPLACE(ExtraçãoDados!C1806,1,29,"DN"),ISNUMBER(SEARCH("DIRECÇA0",ExtraçãoDados!C1806,1)),REPLACE(ExtraçãoDados!C1806,1,29,"DN"),ISNUMBER(SEARCH("DIRE",ExtraçãoDados!C1806,1)),REPLACE(ExtraçãoDados!C1806,1,29,"DN"),ISNUMBER(SEARCH("ESQUADRILHA",ExtraçãoDados!C1806,1)),REPLACE(ExtraçãoDados!C1806,1,29,"ES"),ISNUMBER(SEARCH("HOSPITAL DA MARINHA",ExtraçãoDados!C1806,1)),REPLACE(ExtraçãoDados!C1806,1,29,"HM"),ISNUMBER(SEARCH("HOSPITAL",ExtraçãoDados!C1806,1)),REPLACE(ExtraçãoDados!C1806,1,29,"HM"),ISNUMBER(SEARCH("HM",ExtraçãoDados!C1806,1)),REPLACE(ExtraçãoDados!C1806,1,29,"HM"),ISNUMBER(SEARCH("SECÇÃO DE APÓSITOS",ExtraçãoDados!C1806,1)),REPLACE(ExtraçãoDados!C1806,1,29,"HM"))</f>
        <v>#N/A</v>
      </c>
      <c r="E1806" s="4" t="e" cm="1">
        <f t="array" ref="E1806">_xlfn.IFS(LEN(ExtraçãoDados!B1806)=7,YEAR(ExtraçãoDados!D1806),LEN(ExtraçãoDados!B1806)=10,RIGHT(ExtraçãoDados!B1806,4),LEN(ExtraçãoDados!B1806)=9,YEAR(ExtraçãoDados!D1806),LEN(ExtraçãoDados!B1806)=8,YEAR(ExtraçãoDados!D1806),LEN(ExtraçãoDados!B1806)&gt;7,YEAR(ExtraçãoDados!D1806),LEN(ExtraçãoDados!B1806)&gt;5,YEAR(ExtraçãoDados!D1806),LEN(ExtraçãoDados!B1806)&gt;4,YEAR(ExtraçãoDados!D1806))</f>
        <v>#N/A</v>
      </c>
      <c r="F1806" s="4">
        <f>ExtraçãoDados!E1806</f>
        <v>0</v>
      </c>
    </row>
    <row r="1807" spans="1:6" x14ac:dyDescent="0.25">
      <c r="A1807" s="4">
        <f>ExtraçãoDados!A1807</f>
        <v>0</v>
      </c>
      <c r="B1807" s="4" t="str" cm="1">
        <f t="array" ref="B1807">_xlfn.IFS(LEN(ExtraçãoDados!B1807)=12,LEFT(ExtraçãoDados!B1807,3),LEN(ExtraçãoDados!B1807)=10,LEFT(ExtraçãoDados!B1807,5),LEN(ExtraçãoDados!B1807)&gt;19,0,LEN(ExtraçãoDados!B1807)=9,LEFT(ExtraçãoDados!B1807,4),LEN(ExtraçãoDados!B1807)=6,LEFT(ExtraçãoDados!B1807,3),LEN(ExtraçãoDados!B1807)&lt;5,LEFT(ExtraçãoDados!B1807,3),LEN(ExtraçãoDados!B1807)=8,LEFT(ExtraçãoDados!B1807,3),LEN(ExtraçãoDados!B1807)=5,LEFT(ExtraçãoDados!B1807,5),LEN(ExtraçãoDados!B1807)=11,LEFT(ExtraçãoDados!B1807,5),LEN(ExtraçãoDados!B1807)=7,RIGHT(ExtraçãoDados!B1807,6))</f>
        <v/>
      </c>
      <c r="C1807" s="4" t="e" cm="1">
        <f t="array" ref="C1807">_xlfn.IFS(LEN(B1807)=1,"ERRO",LEN(B1807)=2,_xlfn.CONCAT("000",B1807),LEN(B1807)=3,_xlfn.CONCAT("00",B1807),LEN(B1807)=4,_xlfn.CONCAT("0",B1807),LEN(B1807)=6,B1807,LEN(B1807)=7,B1807,LEN(B1807)=5,B1807)</f>
        <v>#N/A</v>
      </c>
      <c r="D1807" s="4" t="e" cm="1">
        <f t="array" ref="D1807">_xlfn.IFS(ExtraçãoDados!C1807={"Direcção de Abastecimento"},REPLACE(ExtraçãoDados!C1807="{Direcção de Abastecimento}",1,25,"DA"),ExtraçãoDados!C1807={"COMISSÃO CULTURAL DE LMARINHA"},REPLACE(ExtraçãoDados!C1807={"COMISSÃO CULTURAL DE LMARINHA"},1,28,"CCM"),ExtraçãoDados!C1807={"DIRECÇÃO DE NAVIOS"},REPLACE(ExtraçãoDados!C1807={"DIRECÇÃO DE NAVIOS"},1,28,"DN"),ExtraçãoDados!C1807={"ESQUADRILHA SUBMARINOS"},REPLACE(ExtraçãoDados!C1807={"ESQUADRILHA SUBMARINOS"},1,28,"ES"),ExtraçãoDados!C1807={"COMISSÃO MARINHA"},REPLACE(ExtraçãoDados!C1807={"COMISSÃO MARINHA"},1,28,"CCM"),ExtraçãoDados!C1807={"COMISSÃO CULTURAL DE MARINHA"},REPLACE(ExtraçãoDados!C1807={"COMISSÃO CULTURAL DE MARINHA"},1,28,"CCM"),ExtraçãoDados!C1807={"CCM"},REPLACE(ExtraçãoDados!C1807={"CCM"},1,28,"CCM"),ExtraçãoDados!C1807={"DN"},REPLACE(ExtraçãoDados!C1807={"DN"},1,28,"DN"),ExtraçãoDados!C1807={"ES"},REPLACE(ExtraçãoDados!C1807={"ES"},1,28,"ES"),ExtraçãoDados!C1807={"DA"},REPLACE(ExtraçãoDados!C1807={"DA"},1,28,"DA"),ExtraçãoDados!C1807={"DE: ESQUADRILHA SUBMARINOS"},REPLACE(ExtraçãoDados!C1807={"DE: ESQUADRILHA SUBMARINOS"},1,28,"ES"),ExtraçãoDados!C1807={"DE: COMISSÃO CULTURAL DE LMARINHA"},REPLACE(ExtraçãoDados!C1807={"DE: COMISSÃO CULTURAL DE LMARINHA"},1,28,"CCM"),ExtraçãoDados!C1807={"ON"},REPLACE(ExtraçãoDados!C1807={"ON"},1,28,"DN"),ExtraçãoDados!C1807={"ESQ. SUBMARINOS"},REPLACE(ExtraçãoDados!C1807={"ESQ. SUBMARINOS"},1,28,"ES"),ExtraçãoDados!C1807={"☒ irecção de Abastecimento"},REPLACE(ExtraçãoDados!C1807={"☒ irecção de Abastecimento"},1,28,"DA"),ExtraçãoDados!C1807={"Direcã d Abtit ço e asecmeno"},REPLACE(ExtraçãoDados!C1807={"Direcã d Abtit ço e asecmeno"},1,28,"DA"),ExtraçãoDados!C1807={"Diecã d Abtit rço e asecmeno"},REPLACE(ExtraçãoDados!C1807={"Diecã d Abtit rço e asecmeno"},1,28,"DA"),ISNUMBER(SEARCH("COMISSÃO",ExtraçãoDados!C1807,1)),REPLACE(ExtraçãoDados!C1807,1,29,"CCM"),ISNUMBER(SEARCH("DN/DIL/DRT1",ExtraçãoDados!C1807,1)),REPLACE(ExtraçãoDados!C1807,1,29,"DN"),ISNUMBER(SEARCH("DIRECÇAO DE NAVIOS",ExtraçãoDados!C1807,1)),REPLACE(ExtraçãoDados!C1807,1,29,"DN"),ISNUMBER(SEARCH("ESQUADRILHA SUBMARIN",ExtraçãoDados!C1807,1)),REPLACE(ExtraçãoDados!C1807,1,29,"ES"),ISNUMBER(SEARCH("DN",ExtraçãoDados!C1807,1)),REPLACE(ExtraçãoDados!C1807,1,29,"DN"),ISNUMBER(SEARCH("DIRECÇÃO",ExtraçãoDados!C1807,1)),REPLACE(ExtraçãoDados!C1807,1,29,"DN"),ISNUMBER(SEARCH("DIRECÇA0",ExtraçãoDados!C1807,1)),REPLACE(ExtraçãoDados!C1807,1,29,"DN"),ISNUMBER(SEARCH("DIRE",ExtraçãoDados!C1807,1)),REPLACE(ExtraçãoDados!C1807,1,29,"DN"),ISNUMBER(SEARCH("ESQUADRILHA",ExtraçãoDados!C1807,1)),REPLACE(ExtraçãoDados!C1807,1,29,"ES"),ISNUMBER(SEARCH("HOSPITAL DA MARINHA",ExtraçãoDados!C1807,1)),REPLACE(ExtraçãoDados!C1807,1,29,"HM"),ISNUMBER(SEARCH("HOSPITAL",ExtraçãoDados!C1807,1)),REPLACE(ExtraçãoDados!C1807,1,29,"HM"),ISNUMBER(SEARCH("HM",ExtraçãoDados!C1807,1)),REPLACE(ExtraçãoDados!C1807,1,29,"HM"),ISNUMBER(SEARCH("SECÇÃO DE APÓSITOS",ExtraçãoDados!C1807,1)),REPLACE(ExtraçãoDados!C1807,1,29,"HM"))</f>
        <v>#N/A</v>
      </c>
      <c r="E1807" s="4" t="e" cm="1">
        <f t="array" ref="E1807">_xlfn.IFS(LEN(ExtraçãoDados!B1807)=7,YEAR(ExtraçãoDados!D1807),LEN(ExtraçãoDados!B1807)=10,RIGHT(ExtraçãoDados!B1807,4),LEN(ExtraçãoDados!B1807)=9,YEAR(ExtraçãoDados!D1807),LEN(ExtraçãoDados!B1807)=8,YEAR(ExtraçãoDados!D1807),LEN(ExtraçãoDados!B1807)&gt;7,YEAR(ExtraçãoDados!D1807),LEN(ExtraçãoDados!B1807)&gt;5,YEAR(ExtraçãoDados!D1807),LEN(ExtraçãoDados!B1807)&gt;4,YEAR(ExtraçãoDados!D1807))</f>
        <v>#N/A</v>
      </c>
      <c r="F1807" s="4">
        <f>ExtraçãoDados!E1807</f>
        <v>0</v>
      </c>
    </row>
    <row r="1808" spans="1:6" x14ac:dyDescent="0.25">
      <c r="A1808" s="4">
        <f>ExtraçãoDados!A1808</f>
        <v>0</v>
      </c>
      <c r="B1808" s="4" t="str" cm="1">
        <f t="array" ref="B1808">_xlfn.IFS(LEN(ExtraçãoDados!B1808)=12,LEFT(ExtraçãoDados!B1808,3),LEN(ExtraçãoDados!B1808)=10,LEFT(ExtraçãoDados!B1808,5),LEN(ExtraçãoDados!B1808)&gt;19,0,LEN(ExtraçãoDados!B1808)=9,LEFT(ExtraçãoDados!B1808,4),LEN(ExtraçãoDados!B1808)=6,LEFT(ExtraçãoDados!B1808,3),LEN(ExtraçãoDados!B1808)&lt;5,LEFT(ExtraçãoDados!B1808,3),LEN(ExtraçãoDados!B1808)=8,LEFT(ExtraçãoDados!B1808,3),LEN(ExtraçãoDados!B1808)=5,LEFT(ExtraçãoDados!B1808,5),LEN(ExtraçãoDados!B1808)=11,LEFT(ExtraçãoDados!B1808,5),LEN(ExtraçãoDados!B1808)=7,RIGHT(ExtraçãoDados!B1808,6))</f>
        <v/>
      </c>
      <c r="C1808" s="4" t="e" cm="1">
        <f t="array" ref="C1808">_xlfn.IFS(LEN(B1808)=1,"ERRO",LEN(B1808)=2,_xlfn.CONCAT("000",B1808),LEN(B1808)=3,_xlfn.CONCAT("00",B1808),LEN(B1808)=4,_xlfn.CONCAT("0",B1808),LEN(B1808)=6,B1808,LEN(B1808)=7,B1808,LEN(B1808)=5,B1808)</f>
        <v>#N/A</v>
      </c>
      <c r="D1808" s="4" t="e" cm="1">
        <f t="array" ref="D1808">_xlfn.IFS(ExtraçãoDados!C1808={"Direcção de Abastecimento"},REPLACE(ExtraçãoDados!C1808="{Direcção de Abastecimento}",1,25,"DA"),ExtraçãoDados!C1808={"COMISSÃO CULTURAL DE LMARINHA"},REPLACE(ExtraçãoDados!C1808={"COMISSÃO CULTURAL DE LMARINHA"},1,28,"CCM"),ExtraçãoDados!C1808={"DIRECÇÃO DE NAVIOS"},REPLACE(ExtraçãoDados!C1808={"DIRECÇÃO DE NAVIOS"},1,28,"DN"),ExtraçãoDados!C1808={"ESQUADRILHA SUBMARINOS"},REPLACE(ExtraçãoDados!C1808={"ESQUADRILHA SUBMARINOS"},1,28,"ES"),ExtraçãoDados!C1808={"COMISSÃO MARINHA"},REPLACE(ExtraçãoDados!C1808={"COMISSÃO MARINHA"},1,28,"CCM"),ExtraçãoDados!C1808={"COMISSÃO CULTURAL DE MARINHA"},REPLACE(ExtraçãoDados!C1808={"COMISSÃO CULTURAL DE MARINHA"},1,28,"CCM"),ExtraçãoDados!C1808={"CCM"},REPLACE(ExtraçãoDados!C1808={"CCM"},1,28,"CCM"),ExtraçãoDados!C1808={"DN"},REPLACE(ExtraçãoDados!C1808={"DN"},1,28,"DN"),ExtraçãoDados!C1808={"ES"},REPLACE(ExtraçãoDados!C1808={"ES"},1,28,"ES"),ExtraçãoDados!C1808={"DA"},REPLACE(ExtraçãoDados!C1808={"DA"},1,28,"DA"),ExtraçãoDados!C1808={"DE: ESQUADRILHA SUBMARINOS"},REPLACE(ExtraçãoDados!C1808={"DE: ESQUADRILHA SUBMARINOS"},1,28,"ES"),ExtraçãoDados!C1808={"DE: COMISSÃO CULTURAL DE LMARINHA"},REPLACE(ExtraçãoDados!C1808={"DE: COMISSÃO CULTURAL DE LMARINHA"},1,28,"CCM"),ExtraçãoDados!C1808={"ON"},REPLACE(ExtraçãoDados!C1808={"ON"},1,28,"DN"),ExtraçãoDados!C1808={"ESQ. SUBMARINOS"},REPLACE(ExtraçãoDados!C1808={"ESQ. SUBMARINOS"},1,28,"ES"),ExtraçãoDados!C1808={"☒ irecção de Abastecimento"},REPLACE(ExtraçãoDados!C1808={"☒ irecção de Abastecimento"},1,28,"DA"),ExtraçãoDados!C1808={"Direcã d Abtit ço e asecmeno"},REPLACE(ExtraçãoDados!C1808={"Direcã d Abtit ço e asecmeno"},1,28,"DA"),ExtraçãoDados!C1808={"Diecã d Abtit rço e asecmeno"},REPLACE(ExtraçãoDados!C1808={"Diecã d Abtit rço e asecmeno"},1,28,"DA"),ISNUMBER(SEARCH("COMISSÃO",ExtraçãoDados!C1808,1)),REPLACE(ExtraçãoDados!C1808,1,29,"CCM"),ISNUMBER(SEARCH("DN/DIL/DRT1",ExtraçãoDados!C1808,1)),REPLACE(ExtraçãoDados!C1808,1,29,"DN"),ISNUMBER(SEARCH("DIRECÇAO DE NAVIOS",ExtraçãoDados!C1808,1)),REPLACE(ExtraçãoDados!C1808,1,29,"DN"),ISNUMBER(SEARCH("ESQUADRILHA SUBMARIN",ExtraçãoDados!C1808,1)),REPLACE(ExtraçãoDados!C1808,1,29,"ES"),ISNUMBER(SEARCH("DN",ExtraçãoDados!C1808,1)),REPLACE(ExtraçãoDados!C1808,1,29,"DN"),ISNUMBER(SEARCH("DIRECÇÃO",ExtraçãoDados!C1808,1)),REPLACE(ExtraçãoDados!C1808,1,29,"DN"),ISNUMBER(SEARCH("DIRECÇA0",ExtraçãoDados!C1808,1)),REPLACE(ExtraçãoDados!C1808,1,29,"DN"),ISNUMBER(SEARCH("DIRE",ExtraçãoDados!C1808,1)),REPLACE(ExtraçãoDados!C1808,1,29,"DN"),ISNUMBER(SEARCH("ESQUADRILHA",ExtraçãoDados!C1808,1)),REPLACE(ExtraçãoDados!C1808,1,29,"ES"),ISNUMBER(SEARCH("HOSPITAL DA MARINHA",ExtraçãoDados!C1808,1)),REPLACE(ExtraçãoDados!C1808,1,29,"HM"),ISNUMBER(SEARCH("HOSPITAL",ExtraçãoDados!C1808,1)),REPLACE(ExtraçãoDados!C1808,1,29,"HM"),ISNUMBER(SEARCH("HM",ExtraçãoDados!C1808,1)),REPLACE(ExtraçãoDados!C1808,1,29,"HM"),ISNUMBER(SEARCH("SECÇÃO DE APÓSITOS",ExtraçãoDados!C1808,1)),REPLACE(ExtraçãoDados!C1808,1,29,"HM"))</f>
        <v>#N/A</v>
      </c>
      <c r="E1808" s="4" t="e" cm="1">
        <f t="array" ref="E1808">_xlfn.IFS(LEN(ExtraçãoDados!B1808)=7,YEAR(ExtraçãoDados!D1808),LEN(ExtraçãoDados!B1808)=10,RIGHT(ExtraçãoDados!B1808,4),LEN(ExtraçãoDados!B1808)=9,YEAR(ExtraçãoDados!D1808),LEN(ExtraçãoDados!B1808)=8,YEAR(ExtraçãoDados!D1808),LEN(ExtraçãoDados!B1808)&gt;7,YEAR(ExtraçãoDados!D1808),LEN(ExtraçãoDados!B1808)&gt;5,YEAR(ExtraçãoDados!D1808),LEN(ExtraçãoDados!B1808)&gt;4,YEAR(ExtraçãoDados!D1808))</f>
        <v>#N/A</v>
      </c>
      <c r="F1808" s="4">
        <f>ExtraçãoDados!E1808</f>
        <v>0</v>
      </c>
    </row>
    <row r="1809" spans="1:6" x14ac:dyDescent="0.25">
      <c r="A1809" s="4">
        <f>ExtraçãoDados!A1809</f>
        <v>0</v>
      </c>
      <c r="B1809" s="4" t="str" cm="1">
        <f t="array" ref="B1809">_xlfn.IFS(LEN(ExtraçãoDados!B1809)=12,LEFT(ExtraçãoDados!B1809,3),LEN(ExtraçãoDados!B1809)=10,LEFT(ExtraçãoDados!B1809,5),LEN(ExtraçãoDados!B1809)&gt;19,0,LEN(ExtraçãoDados!B1809)=9,LEFT(ExtraçãoDados!B1809,4),LEN(ExtraçãoDados!B1809)=6,LEFT(ExtraçãoDados!B1809,3),LEN(ExtraçãoDados!B1809)&lt;5,LEFT(ExtraçãoDados!B1809,3),LEN(ExtraçãoDados!B1809)=8,LEFT(ExtraçãoDados!B1809,3),LEN(ExtraçãoDados!B1809)=5,LEFT(ExtraçãoDados!B1809,5),LEN(ExtraçãoDados!B1809)=11,LEFT(ExtraçãoDados!B1809,5),LEN(ExtraçãoDados!B1809)=7,RIGHT(ExtraçãoDados!B1809,6))</f>
        <v/>
      </c>
      <c r="C1809" s="4" t="e" cm="1">
        <f t="array" ref="C1809">_xlfn.IFS(LEN(B1809)=1,"ERRO",LEN(B1809)=2,_xlfn.CONCAT("000",B1809),LEN(B1809)=3,_xlfn.CONCAT("00",B1809),LEN(B1809)=4,_xlfn.CONCAT("0",B1809),LEN(B1809)=6,B1809,LEN(B1809)=7,B1809,LEN(B1809)=5,B1809)</f>
        <v>#N/A</v>
      </c>
      <c r="D1809" s="4" t="e" cm="1">
        <f t="array" ref="D1809">_xlfn.IFS(ExtraçãoDados!C1809={"Direcção de Abastecimento"},REPLACE(ExtraçãoDados!C1809="{Direcção de Abastecimento}",1,25,"DA"),ExtraçãoDados!C1809={"COMISSÃO CULTURAL DE LMARINHA"},REPLACE(ExtraçãoDados!C1809={"COMISSÃO CULTURAL DE LMARINHA"},1,28,"CCM"),ExtraçãoDados!C1809={"DIRECÇÃO DE NAVIOS"},REPLACE(ExtraçãoDados!C1809={"DIRECÇÃO DE NAVIOS"},1,28,"DN"),ExtraçãoDados!C1809={"ESQUADRILHA SUBMARINOS"},REPLACE(ExtraçãoDados!C1809={"ESQUADRILHA SUBMARINOS"},1,28,"ES"),ExtraçãoDados!C1809={"COMISSÃO MARINHA"},REPLACE(ExtraçãoDados!C1809={"COMISSÃO MARINHA"},1,28,"CCM"),ExtraçãoDados!C1809={"COMISSÃO CULTURAL DE MARINHA"},REPLACE(ExtraçãoDados!C1809={"COMISSÃO CULTURAL DE MARINHA"},1,28,"CCM"),ExtraçãoDados!C1809={"CCM"},REPLACE(ExtraçãoDados!C1809={"CCM"},1,28,"CCM"),ExtraçãoDados!C1809={"DN"},REPLACE(ExtraçãoDados!C1809={"DN"},1,28,"DN"),ExtraçãoDados!C1809={"ES"},REPLACE(ExtraçãoDados!C1809={"ES"},1,28,"ES"),ExtraçãoDados!C1809={"DA"},REPLACE(ExtraçãoDados!C1809={"DA"},1,28,"DA"),ExtraçãoDados!C1809={"DE: ESQUADRILHA SUBMARINOS"},REPLACE(ExtraçãoDados!C1809={"DE: ESQUADRILHA SUBMARINOS"},1,28,"ES"),ExtraçãoDados!C1809={"DE: COMISSÃO CULTURAL DE LMARINHA"},REPLACE(ExtraçãoDados!C1809={"DE: COMISSÃO CULTURAL DE LMARINHA"},1,28,"CCM"),ExtraçãoDados!C1809={"ON"},REPLACE(ExtraçãoDados!C1809={"ON"},1,28,"DN"),ExtraçãoDados!C1809={"ESQ. SUBMARINOS"},REPLACE(ExtraçãoDados!C1809={"ESQ. SUBMARINOS"},1,28,"ES"),ExtraçãoDados!C1809={"☒ irecção de Abastecimento"},REPLACE(ExtraçãoDados!C1809={"☒ irecção de Abastecimento"},1,28,"DA"),ExtraçãoDados!C1809={"Direcã d Abtit ço e asecmeno"},REPLACE(ExtraçãoDados!C1809={"Direcã d Abtit ço e asecmeno"},1,28,"DA"),ExtraçãoDados!C1809={"Diecã d Abtit rço e asecmeno"},REPLACE(ExtraçãoDados!C1809={"Diecã d Abtit rço e asecmeno"},1,28,"DA"),ISNUMBER(SEARCH("COMISSÃO",ExtraçãoDados!C1809,1)),REPLACE(ExtraçãoDados!C1809,1,29,"CCM"),ISNUMBER(SEARCH("DN/DIL/DRT1",ExtraçãoDados!C1809,1)),REPLACE(ExtraçãoDados!C1809,1,29,"DN"),ISNUMBER(SEARCH("DIRECÇAO DE NAVIOS",ExtraçãoDados!C1809,1)),REPLACE(ExtraçãoDados!C1809,1,29,"DN"),ISNUMBER(SEARCH("ESQUADRILHA SUBMARIN",ExtraçãoDados!C1809,1)),REPLACE(ExtraçãoDados!C1809,1,29,"ES"),ISNUMBER(SEARCH("DN",ExtraçãoDados!C1809,1)),REPLACE(ExtraçãoDados!C1809,1,29,"DN"),ISNUMBER(SEARCH("DIRECÇÃO",ExtraçãoDados!C1809,1)),REPLACE(ExtraçãoDados!C1809,1,29,"DN"),ISNUMBER(SEARCH("DIRECÇA0",ExtraçãoDados!C1809,1)),REPLACE(ExtraçãoDados!C1809,1,29,"DN"),ISNUMBER(SEARCH("DIRE",ExtraçãoDados!C1809,1)),REPLACE(ExtraçãoDados!C1809,1,29,"DN"),ISNUMBER(SEARCH("ESQUADRILHA",ExtraçãoDados!C1809,1)),REPLACE(ExtraçãoDados!C1809,1,29,"ES"),ISNUMBER(SEARCH("HOSPITAL DA MARINHA",ExtraçãoDados!C1809,1)),REPLACE(ExtraçãoDados!C1809,1,29,"HM"),ISNUMBER(SEARCH("HOSPITAL",ExtraçãoDados!C1809,1)),REPLACE(ExtraçãoDados!C1809,1,29,"HM"),ISNUMBER(SEARCH("HM",ExtraçãoDados!C1809,1)),REPLACE(ExtraçãoDados!C1809,1,29,"HM"),ISNUMBER(SEARCH("SECÇÃO DE APÓSITOS",ExtraçãoDados!C1809,1)),REPLACE(ExtraçãoDados!C1809,1,29,"HM"))</f>
        <v>#N/A</v>
      </c>
      <c r="E1809" s="4" t="e" cm="1">
        <f t="array" ref="E1809">_xlfn.IFS(LEN(ExtraçãoDados!B1809)=7,YEAR(ExtraçãoDados!D1809),LEN(ExtraçãoDados!B1809)=10,RIGHT(ExtraçãoDados!B1809,4),LEN(ExtraçãoDados!B1809)=9,YEAR(ExtraçãoDados!D1809),LEN(ExtraçãoDados!B1809)=8,YEAR(ExtraçãoDados!D1809),LEN(ExtraçãoDados!B1809)&gt;7,YEAR(ExtraçãoDados!D1809),LEN(ExtraçãoDados!B1809)&gt;5,YEAR(ExtraçãoDados!D1809),LEN(ExtraçãoDados!B1809)&gt;4,YEAR(ExtraçãoDados!D1809))</f>
        <v>#N/A</v>
      </c>
      <c r="F1809" s="4">
        <f>ExtraçãoDados!E1809</f>
        <v>0</v>
      </c>
    </row>
    <row r="1810" spans="1:6" x14ac:dyDescent="0.25">
      <c r="A1810" s="4">
        <f>ExtraçãoDados!A1810</f>
        <v>0</v>
      </c>
      <c r="B1810" s="4" t="str" cm="1">
        <f t="array" ref="B1810">_xlfn.IFS(LEN(ExtraçãoDados!B1810)=12,LEFT(ExtraçãoDados!B1810,3),LEN(ExtraçãoDados!B1810)=10,LEFT(ExtraçãoDados!B1810,5),LEN(ExtraçãoDados!B1810)&gt;19,0,LEN(ExtraçãoDados!B1810)=9,LEFT(ExtraçãoDados!B1810,4),LEN(ExtraçãoDados!B1810)=6,LEFT(ExtraçãoDados!B1810,3),LEN(ExtraçãoDados!B1810)&lt;5,LEFT(ExtraçãoDados!B1810,3),LEN(ExtraçãoDados!B1810)=8,LEFT(ExtraçãoDados!B1810,3),LEN(ExtraçãoDados!B1810)=5,LEFT(ExtraçãoDados!B1810,5),LEN(ExtraçãoDados!B1810)=11,LEFT(ExtraçãoDados!B1810,5),LEN(ExtraçãoDados!B1810)=7,RIGHT(ExtraçãoDados!B1810,6))</f>
        <v/>
      </c>
      <c r="C1810" s="4" t="e" cm="1">
        <f t="array" ref="C1810">_xlfn.IFS(LEN(B1810)=1,"ERRO",LEN(B1810)=2,_xlfn.CONCAT("000",B1810),LEN(B1810)=3,_xlfn.CONCAT("00",B1810),LEN(B1810)=4,_xlfn.CONCAT("0",B1810),LEN(B1810)=6,B1810,LEN(B1810)=7,B1810,LEN(B1810)=5,B1810)</f>
        <v>#N/A</v>
      </c>
      <c r="D1810" s="4" t="e" cm="1">
        <f t="array" ref="D1810">_xlfn.IFS(ExtraçãoDados!C1810={"Direcção de Abastecimento"},REPLACE(ExtraçãoDados!C1810="{Direcção de Abastecimento}",1,25,"DA"),ExtraçãoDados!C1810={"COMISSÃO CULTURAL DE LMARINHA"},REPLACE(ExtraçãoDados!C1810={"COMISSÃO CULTURAL DE LMARINHA"},1,28,"CCM"),ExtraçãoDados!C1810={"DIRECÇÃO DE NAVIOS"},REPLACE(ExtraçãoDados!C1810={"DIRECÇÃO DE NAVIOS"},1,28,"DN"),ExtraçãoDados!C1810={"ESQUADRILHA SUBMARINOS"},REPLACE(ExtraçãoDados!C1810={"ESQUADRILHA SUBMARINOS"},1,28,"ES"),ExtraçãoDados!C1810={"COMISSÃO MARINHA"},REPLACE(ExtraçãoDados!C1810={"COMISSÃO MARINHA"},1,28,"CCM"),ExtraçãoDados!C1810={"COMISSÃO CULTURAL DE MARINHA"},REPLACE(ExtraçãoDados!C1810={"COMISSÃO CULTURAL DE MARINHA"},1,28,"CCM"),ExtraçãoDados!C1810={"CCM"},REPLACE(ExtraçãoDados!C1810={"CCM"},1,28,"CCM"),ExtraçãoDados!C1810={"DN"},REPLACE(ExtraçãoDados!C1810={"DN"},1,28,"DN"),ExtraçãoDados!C1810={"ES"},REPLACE(ExtraçãoDados!C1810={"ES"},1,28,"ES"),ExtraçãoDados!C1810={"DA"},REPLACE(ExtraçãoDados!C1810={"DA"},1,28,"DA"),ExtraçãoDados!C1810={"DE: ESQUADRILHA SUBMARINOS"},REPLACE(ExtraçãoDados!C1810={"DE: ESQUADRILHA SUBMARINOS"},1,28,"ES"),ExtraçãoDados!C1810={"DE: COMISSÃO CULTURAL DE LMARINHA"},REPLACE(ExtraçãoDados!C1810={"DE: COMISSÃO CULTURAL DE LMARINHA"},1,28,"CCM"),ExtraçãoDados!C1810={"ON"},REPLACE(ExtraçãoDados!C1810={"ON"},1,28,"DN"),ExtraçãoDados!C1810={"ESQ. SUBMARINOS"},REPLACE(ExtraçãoDados!C1810={"ESQ. SUBMARINOS"},1,28,"ES"),ExtraçãoDados!C1810={"☒ irecção de Abastecimento"},REPLACE(ExtraçãoDados!C1810={"☒ irecção de Abastecimento"},1,28,"DA"),ExtraçãoDados!C1810={"Direcã d Abtit ço e asecmeno"},REPLACE(ExtraçãoDados!C1810={"Direcã d Abtit ço e asecmeno"},1,28,"DA"),ExtraçãoDados!C1810={"Diecã d Abtit rço e asecmeno"},REPLACE(ExtraçãoDados!C1810={"Diecã d Abtit rço e asecmeno"},1,28,"DA"),ISNUMBER(SEARCH("COMISSÃO",ExtraçãoDados!C1810,1)),REPLACE(ExtraçãoDados!C1810,1,29,"CCM"),ISNUMBER(SEARCH("DN/DIL/DRT1",ExtraçãoDados!C1810,1)),REPLACE(ExtraçãoDados!C1810,1,29,"DN"),ISNUMBER(SEARCH("DIRECÇAO DE NAVIOS",ExtraçãoDados!C1810,1)),REPLACE(ExtraçãoDados!C1810,1,29,"DN"),ISNUMBER(SEARCH("ESQUADRILHA SUBMARIN",ExtraçãoDados!C1810,1)),REPLACE(ExtraçãoDados!C1810,1,29,"ES"),ISNUMBER(SEARCH("DN",ExtraçãoDados!C1810,1)),REPLACE(ExtraçãoDados!C1810,1,29,"DN"),ISNUMBER(SEARCH("DIRECÇÃO",ExtraçãoDados!C1810,1)),REPLACE(ExtraçãoDados!C1810,1,29,"DN"),ISNUMBER(SEARCH("DIRECÇA0",ExtraçãoDados!C1810,1)),REPLACE(ExtraçãoDados!C1810,1,29,"DN"),ISNUMBER(SEARCH("DIRE",ExtraçãoDados!C1810,1)),REPLACE(ExtraçãoDados!C1810,1,29,"DN"),ISNUMBER(SEARCH("ESQUADRILHA",ExtraçãoDados!C1810,1)),REPLACE(ExtraçãoDados!C1810,1,29,"ES"),ISNUMBER(SEARCH("HOSPITAL DA MARINHA",ExtraçãoDados!C1810,1)),REPLACE(ExtraçãoDados!C1810,1,29,"HM"),ISNUMBER(SEARCH("HOSPITAL",ExtraçãoDados!C1810,1)),REPLACE(ExtraçãoDados!C1810,1,29,"HM"),ISNUMBER(SEARCH("HM",ExtraçãoDados!C1810,1)),REPLACE(ExtraçãoDados!C1810,1,29,"HM"),ISNUMBER(SEARCH("SECÇÃO DE APÓSITOS",ExtraçãoDados!C1810,1)),REPLACE(ExtraçãoDados!C1810,1,29,"HM"))</f>
        <v>#N/A</v>
      </c>
      <c r="E1810" s="4" t="e" cm="1">
        <f t="array" ref="E1810">_xlfn.IFS(LEN(ExtraçãoDados!B1810)=7,YEAR(ExtraçãoDados!D1810),LEN(ExtraçãoDados!B1810)=10,RIGHT(ExtraçãoDados!B1810,4),LEN(ExtraçãoDados!B1810)=9,YEAR(ExtraçãoDados!D1810),LEN(ExtraçãoDados!B1810)=8,YEAR(ExtraçãoDados!D1810),LEN(ExtraçãoDados!B1810)&gt;7,YEAR(ExtraçãoDados!D1810),LEN(ExtraçãoDados!B1810)&gt;5,YEAR(ExtraçãoDados!D1810),LEN(ExtraçãoDados!B1810)&gt;4,YEAR(ExtraçãoDados!D1810))</f>
        <v>#N/A</v>
      </c>
      <c r="F1810" s="4">
        <f>ExtraçãoDados!E1810</f>
        <v>0</v>
      </c>
    </row>
    <row r="1811" spans="1:6" x14ac:dyDescent="0.25">
      <c r="A1811" s="4">
        <f>ExtraçãoDados!A1811</f>
        <v>0</v>
      </c>
      <c r="B1811" s="4" t="str" cm="1">
        <f t="array" ref="B1811">_xlfn.IFS(LEN(ExtraçãoDados!B1811)=12,LEFT(ExtraçãoDados!B1811,3),LEN(ExtraçãoDados!B1811)=10,LEFT(ExtraçãoDados!B1811,5),LEN(ExtraçãoDados!B1811)&gt;19,0,LEN(ExtraçãoDados!B1811)=9,LEFT(ExtraçãoDados!B1811,4),LEN(ExtraçãoDados!B1811)=6,LEFT(ExtraçãoDados!B1811,3),LEN(ExtraçãoDados!B1811)&lt;5,LEFT(ExtraçãoDados!B1811,3),LEN(ExtraçãoDados!B1811)=8,LEFT(ExtraçãoDados!B1811,3),LEN(ExtraçãoDados!B1811)=5,LEFT(ExtraçãoDados!B1811,5),LEN(ExtraçãoDados!B1811)=11,LEFT(ExtraçãoDados!B1811,5),LEN(ExtraçãoDados!B1811)=7,RIGHT(ExtraçãoDados!B1811,6))</f>
        <v/>
      </c>
      <c r="C1811" s="4" t="e" cm="1">
        <f t="array" ref="C1811">_xlfn.IFS(LEN(B1811)=1,"ERRO",LEN(B1811)=2,_xlfn.CONCAT("000",B1811),LEN(B1811)=3,_xlfn.CONCAT("00",B1811),LEN(B1811)=4,_xlfn.CONCAT("0",B1811),LEN(B1811)=6,B1811,LEN(B1811)=7,B1811,LEN(B1811)=5,B1811)</f>
        <v>#N/A</v>
      </c>
      <c r="D1811" s="4" t="e" cm="1">
        <f t="array" ref="D1811">_xlfn.IFS(ExtraçãoDados!C1811={"Direcção de Abastecimento"},REPLACE(ExtraçãoDados!C1811="{Direcção de Abastecimento}",1,25,"DA"),ExtraçãoDados!C1811={"COMISSÃO CULTURAL DE LMARINHA"},REPLACE(ExtraçãoDados!C1811={"COMISSÃO CULTURAL DE LMARINHA"},1,28,"CCM"),ExtraçãoDados!C1811={"DIRECÇÃO DE NAVIOS"},REPLACE(ExtraçãoDados!C1811={"DIRECÇÃO DE NAVIOS"},1,28,"DN"),ExtraçãoDados!C1811={"ESQUADRILHA SUBMARINOS"},REPLACE(ExtraçãoDados!C1811={"ESQUADRILHA SUBMARINOS"},1,28,"ES"),ExtraçãoDados!C1811={"COMISSÃO MARINHA"},REPLACE(ExtraçãoDados!C1811={"COMISSÃO MARINHA"},1,28,"CCM"),ExtraçãoDados!C1811={"COMISSÃO CULTURAL DE MARINHA"},REPLACE(ExtraçãoDados!C1811={"COMISSÃO CULTURAL DE MARINHA"},1,28,"CCM"),ExtraçãoDados!C1811={"CCM"},REPLACE(ExtraçãoDados!C1811={"CCM"},1,28,"CCM"),ExtraçãoDados!C1811={"DN"},REPLACE(ExtraçãoDados!C1811={"DN"},1,28,"DN"),ExtraçãoDados!C1811={"ES"},REPLACE(ExtraçãoDados!C1811={"ES"},1,28,"ES"),ExtraçãoDados!C1811={"DA"},REPLACE(ExtraçãoDados!C1811={"DA"},1,28,"DA"),ExtraçãoDados!C1811={"DE: ESQUADRILHA SUBMARINOS"},REPLACE(ExtraçãoDados!C1811={"DE: ESQUADRILHA SUBMARINOS"},1,28,"ES"),ExtraçãoDados!C1811={"DE: COMISSÃO CULTURAL DE LMARINHA"},REPLACE(ExtraçãoDados!C1811={"DE: COMISSÃO CULTURAL DE LMARINHA"},1,28,"CCM"),ExtraçãoDados!C1811={"ON"},REPLACE(ExtraçãoDados!C1811={"ON"},1,28,"DN"),ExtraçãoDados!C1811={"ESQ. SUBMARINOS"},REPLACE(ExtraçãoDados!C1811={"ESQ. SUBMARINOS"},1,28,"ES"),ExtraçãoDados!C1811={"☒ irecção de Abastecimento"},REPLACE(ExtraçãoDados!C1811={"☒ irecção de Abastecimento"},1,28,"DA"),ExtraçãoDados!C1811={"Direcã d Abtit ço e asecmeno"},REPLACE(ExtraçãoDados!C1811={"Direcã d Abtit ço e asecmeno"},1,28,"DA"),ExtraçãoDados!C1811={"Diecã d Abtit rço e asecmeno"},REPLACE(ExtraçãoDados!C1811={"Diecã d Abtit rço e asecmeno"},1,28,"DA"),ISNUMBER(SEARCH("COMISSÃO",ExtraçãoDados!C1811,1)),REPLACE(ExtraçãoDados!C1811,1,29,"CCM"),ISNUMBER(SEARCH("DN/DIL/DRT1",ExtraçãoDados!C1811,1)),REPLACE(ExtraçãoDados!C1811,1,29,"DN"),ISNUMBER(SEARCH("DIRECÇAO DE NAVIOS",ExtraçãoDados!C1811,1)),REPLACE(ExtraçãoDados!C1811,1,29,"DN"),ISNUMBER(SEARCH("ESQUADRILHA SUBMARIN",ExtraçãoDados!C1811,1)),REPLACE(ExtraçãoDados!C1811,1,29,"ES"),ISNUMBER(SEARCH("DN",ExtraçãoDados!C1811,1)),REPLACE(ExtraçãoDados!C1811,1,29,"DN"),ISNUMBER(SEARCH("DIRECÇÃO",ExtraçãoDados!C1811,1)),REPLACE(ExtraçãoDados!C1811,1,29,"DN"),ISNUMBER(SEARCH("DIRECÇA0",ExtraçãoDados!C1811,1)),REPLACE(ExtraçãoDados!C1811,1,29,"DN"),ISNUMBER(SEARCH("DIRE",ExtraçãoDados!C1811,1)),REPLACE(ExtraçãoDados!C1811,1,29,"DN"),ISNUMBER(SEARCH("ESQUADRILHA",ExtraçãoDados!C1811,1)),REPLACE(ExtraçãoDados!C1811,1,29,"ES"),ISNUMBER(SEARCH("HOSPITAL DA MARINHA",ExtraçãoDados!C1811,1)),REPLACE(ExtraçãoDados!C1811,1,29,"HM"),ISNUMBER(SEARCH("HOSPITAL",ExtraçãoDados!C1811,1)),REPLACE(ExtraçãoDados!C1811,1,29,"HM"),ISNUMBER(SEARCH("HM",ExtraçãoDados!C1811,1)),REPLACE(ExtraçãoDados!C1811,1,29,"HM"),ISNUMBER(SEARCH("SECÇÃO DE APÓSITOS",ExtraçãoDados!C1811,1)),REPLACE(ExtraçãoDados!C1811,1,29,"HM"))</f>
        <v>#N/A</v>
      </c>
      <c r="E1811" s="4" t="e" cm="1">
        <f t="array" ref="E1811">_xlfn.IFS(LEN(ExtraçãoDados!B1811)=7,YEAR(ExtraçãoDados!D1811),LEN(ExtraçãoDados!B1811)=10,RIGHT(ExtraçãoDados!B1811,4),LEN(ExtraçãoDados!B1811)=9,YEAR(ExtraçãoDados!D1811),LEN(ExtraçãoDados!B1811)=8,YEAR(ExtraçãoDados!D1811),LEN(ExtraçãoDados!B1811)&gt;7,YEAR(ExtraçãoDados!D1811),LEN(ExtraçãoDados!B1811)&gt;5,YEAR(ExtraçãoDados!D1811),LEN(ExtraçãoDados!B1811)&gt;4,YEAR(ExtraçãoDados!D1811))</f>
        <v>#N/A</v>
      </c>
      <c r="F1811" s="4">
        <f>ExtraçãoDados!E1811</f>
        <v>0</v>
      </c>
    </row>
    <row r="1812" spans="1:6" x14ac:dyDescent="0.25">
      <c r="A1812" s="4">
        <f>ExtraçãoDados!A1812</f>
        <v>0</v>
      </c>
      <c r="B1812" s="4" t="str" cm="1">
        <f t="array" ref="B1812">_xlfn.IFS(LEN(ExtraçãoDados!B1812)=12,LEFT(ExtraçãoDados!B1812,3),LEN(ExtraçãoDados!B1812)=10,LEFT(ExtraçãoDados!B1812,5),LEN(ExtraçãoDados!B1812)&gt;19,0,LEN(ExtraçãoDados!B1812)=9,LEFT(ExtraçãoDados!B1812,4),LEN(ExtraçãoDados!B1812)=6,LEFT(ExtraçãoDados!B1812,3),LEN(ExtraçãoDados!B1812)&lt;5,LEFT(ExtraçãoDados!B1812,3),LEN(ExtraçãoDados!B1812)=8,LEFT(ExtraçãoDados!B1812,3),LEN(ExtraçãoDados!B1812)=5,LEFT(ExtraçãoDados!B1812,5),LEN(ExtraçãoDados!B1812)=11,LEFT(ExtraçãoDados!B1812,5),LEN(ExtraçãoDados!B1812)=7,RIGHT(ExtraçãoDados!B1812,6))</f>
        <v/>
      </c>
      <c r="C1812" s="4" t="e" cm="1">
        <f t="array" ref="C1812">_xlfn.IFS(LEN(B1812)=1,"ERRO",LEN(B1812)=2,_xlfn.CONCAT("000",B1812),LEN(B1812)=3,_xlfn.CONCAT("00",B1812),LEN(B1812)=4,_xlfn.CONCAT("0",B1812),LEN(B1812)=6,B1812,LEN(B1812)=7,B1812,LEN(B1812)=5,B1812)</f>
        <v>#N/A</v>
      </c>
      <c r="D1812" s="4" t="e" cm="1">
        <f t="array" ref="D1812">_xlfn.IFS(ExtraçãoDados!C1812={"Direcção de Abastecimento"},REPLACE(ExtraçãoDados!C1812="{Direcção de Abastecimento}",1,25,"DA"),ExtraçãoDados!C1812={"COMISSÃO CULTURAL DE LMARINHA"},REPLACE(ExtraçãoDados!C1812={"COMISSÃO CULTURAL DE LMARINHA"},1,28,"CCM"),ExtraçãoDados!C1812={"DIRECÇÃO DE NAVIOS"},REPLACE(ExtraçãoDados!C1812={"DIRECÇÃO DE NAVIOS"},1,28,"DN"),ExtraçãoDados!C1812={"ESQUADRILHA SUBMARINOS"},REPLACE(ExtraçãoDados!C1812={"ESQUADRILHA SUBMARINOS"},1,28,"ES"),ExtraçãoDados!C1812={"COMISSÃO MARINHA"},REPLACE(ExtraçãoDados!C1812={"COMISSÃO MARINHA"},1,28,"CCM"),ExtraçãoDados!C1812={"COMISSÃO CULTURAL DE MARINHA"},REPLACE(ExtraçãoDados!C1812={"COMISSÃO CULTURAL DE MARINHA"},1,28,"CCM"),ExtraçãoDados!C1812={"CCM"},REPLACE(ExtraçãoDados!C1812={"CCM"},1,28,"CCM"),ExtraçãoDados!C1812={"DN"},REPLACE(ExtraçãoDados!C1812={"DN"},1,28,"DN"),ExtraçãoDados!C1812={"ES"},REPLACE(ExtraçãoDados!C1812={"ES"},1,28,"ES"),ExtraçãoDados!C1812={"DA"},REPLACE(ExtraçãoDados!C1812={"DA"},1,28,"DA"),ExtraçãoDados!C1812={"DE: ESQUADRILHA SUBMARINOS"},REPLACE(ExtraçãoDados!C1812={"DE: ESQUADRILHA SUBMARINOS"},1,28,"ES"),ExtraçãoDados!C1812={"DE: COMISSÃO CULTURAL DE LMARINHA"},REPLACE(ExtraçãoDados!C1812={"DE: COMISSÃO CULTURAL DE LMARINHA"},1,28,"CCM"),ExtraçãoDados!C1812={"ON"},REPLACE(ExtraçãoDados!C1812={"ON"},1,28,"DN"),ExtraçãoDados!C1812={"ESQ. SUBMARINOS"},REPLACE(ExtraçãoDados!C1812={"ESQ. SUBMARINOS"},1,28,"ES"),ExtraçãoDados!C1812={"☒ irecção de Abastecimento"},REPLACE(ExtraçãoDados!C1812={"☒ irecção de Abastecimento"},1,28,"DA"),ExtraçãoDados!C1812={"Direcã d Abtit ço e asecmeno"},REPLACE(ExtraçãoDados!C1812={"Direcã d Abtit ço e asecmeno"},1,28,"DA"),ExtraçãoDados!C1812={"Diecã d Abtit rço e asecmeno"},REPLACE(ExtraçãoDados!C1812={"Diecã d Abtit rço e asecmeno"},1,28,"DA"),ISNUMBER(SEARCH("COMISSÃO",ExtraçãoDados!C1812,1)),REPLACE(ExtraçãoDados!C1812,1,29,"CCM"),ISNUMBER(SEARCH("DN/DIL/DRT1",ExtraçãoDados!C1812,1)),REPLACE(ExtraçãoDados!C1812,1,29,"DN"),ISNUMBER(SEARCH("DIRECÇAO DE NAVIOS",ExtraçãoDados!C1812,1)),REPLACE(ExtraçãoDados!C1812,1,29,"DN"),ISNUMBER(SEARCH("ESQUADRILHA SUBMARIN",ExtraçãoDados!C1812,1)),REPLACE(ExtraçãoDados!C1812,1,29,"ES"),ISNUMBER(SEARCH("DN",ExtraçãoDados!C1812,1)),REPLACE(ExtraçãoDados!C1812,1,29,"DN"),ISNUMBER(SEARCH("DIRECÇÃO",ExtraçãoDados!C1812,1)),REPLACE(ExtraçãoDados!C1812,1,29,"DN"),ISNUMBER(SEARCH("DIRECÇA0",ExtraçãoDados!C1812,1)),REPLACE(ExtraçãoDados!C1812,1,29,"DN"),ISNUMBER(SEARCH("DIRE",ExtraçãoDados!C1812,1)),REPLACE(ExtraçãoDados!C1812,1,29,"DN"),ISNUMBER(SEARCH("ESQUADRILHA",ExtraçãoDados!C1812,1)),REPLACE(ExtraçãoDados!C1812,1,29,"ES"),ISNUMBER(SEARCH("HOSPITAL DA MARINHA",ExtraçãoDados!C1812,1)),REPLACE(ExtraçãoDados!C1812,1,29,"HM"),ISNUMBER(SEARCH("HOSPITAL",ExtraçãoDados!C1812,1)),REPLACE(ExtraçãoDados!C1812,1,29,"HM"),ISNUMBER(SEARCH("HM",ExtraçãoDados!C1812,1)),REPLACE(ExtraçãoDados!C1812,1,29,"HM"),ISNUMBER(SEARCH("SECÇÃO DE APÓSITOS",ExtraçãoDados!C1812,1)),REPLACE(ExtraçãoDados!C1812,1,29,"HM"))</f>
        <v>#N/A</v>
      </c>
      <c r="E1812" s="4" t="e" cm="1">
        <f t="array" ref="E1812">_xlfn.IFS(LEN(ExtraçãoDados!B1812)=7,YEAR(ExtraçãoDados!D1812),LEN(ExtraçãoDados!B1812)=10,RIGHT(ExtraçãoDados!B1812,4),LEN(ExtraçãoDados!B1812)=9,YEAR(ExtraçãoDados!D1812),LEN(ExtraçãoDados!B1812)=8,YEAR(ExtraçãoDados!D1812),LEN(ExtraçãoDados!B1812)&gt;7,YEAR(ExtraçãoDados!D1812),LEN(ExtraçãoDados!B1812)&gt;5,YEAR(ExtraçãoDados!D1812),LEN(ExtraçãoDados!B1812)&gt;4,YEAR(ExtraçãoDados!D1812))</f>
        <v>#N/A</v>
      </c>
      <c r="F1812" s="4">
        <f>ExtraçãoDados!E1812</f>
        <v>0</v>
      </c>
    </row>
    <row r="1813" spans="1:6" x14ac:dyDescent="0.25">
      <c r="A1813" s="4">
        <f>ExtraçãoDados!A1813</f>
        <v>0</v>
      </c>
      <c r="B1813" s="4" t="str" cm="1">
        <f t="array" ref="B1813">_xlfn.IFS(LEN(ExtraçãoDados!B1813)=12,LEFT(ExtraçãoDados!B1813,3),LEN(ExtraçãoDados!B1813)=10,LEFT(ExtraçãoDados!B1813,5),LEN(ExtraçãoDados!B1813)&gt;19,0,LEN(ExtraçãoDados!B1813)=9,LEFT(ExtraçãoDados!B1813,4),LEN(ExtraçãoDados!B1813)=6,LEFT(ExtraçãoDados!B1813,3),LEN(ExtraçãoDados!B1813)&lt;5,LEFT(ExtraçãoDados!B1813,3),LEN(ExtraçãoDados!B1813)=8,LEFT(ExtraçãoDados!B1813,3),LEN(ExtraçãoDados!B1813)=5,LEFT(ExtraçãoDados!B1813,5),LEN(ExtraçãoDados!B1813)=11,LEFT(ExtraçãoDados!B1813,5),LEN(ExtraçãoDados!B1813)=7,RIGHT(ExtraçãoDados!B1813,6))</f>
        <v/>
      </c>
      <c r="C1813" s="4" t="e" cm="1">
        <f t="array" ref="C1813">_xlfn.IFS(LEN(B1813)=1,"ERRO",LEN(B1813)=2,_xlfn.CONCAT("000",B1813),LEN(B1813)=3,_xlfn.CONCAT("00",B1813),LEN(B1813)=4,_xlfn.CONCAT("0",B1813),LEN(B1813)=6,B1813,LEN(B1813)=7,B1813,LEN(B1813)=5,B1813)</f>
        <v>#N/A</v>
      </c>
      <c r="D1813" s="4" t="e" cm="1">
        <f t="array" ref="D1813">_xlfn.IFS(ExtraçãoDados!C1813={"Direcção de Abastecimento"},REPLACE(ExtraçãoDados!C1813="{Direcção de Abastecimento}",1,25,"DA"),ExtraçãoDados!C1813={"COMISSÃO CULTURAL DE LMARINHA"},REPLACE(ExtraçãoDados!C1813={"COMISSÃO CULTURAL DE LMARINHA"},1,28,"CCM"),ExtraçãoDados!C1813={"DIRECÇÃO DE NAVIOS"},REPLACE(ExtraçãoDados!C1813={"DIRECÇÃO DE NAVIOS"},1,28,"DN"),ExtraçãoDados!C1813={"ESQUADRILHA SUBMARINOS"},REPLACE(ExtraçãoDados!C1813={"ESQUADRILHA SUBMARINOS"},1,28,"ES"),ExtraçãoDados!C1813={"COMISSÃO MARINHA"},REPLACE(ExtraçãoDados!C1813={"COMISSÃO MARINHA"},1,28,"CCM"),ExtraçãoDados!C1813={"COMISSÃO CULTURAL DE MARINHA"},REPLACE(ExtraçãoDados!C1813={"COMISSÃO CULTURAL DE MARINHA"},1,28,"CCM"),ExtraçãoDados!C1813={"CCM"},REPLACE(ExtraçãoDados!C1813={"CCM"},1,28,"CCM"),ExtraçãoDados!C1813={"DN"},REPLACE(ExtraçãoDados!C1813={"DN"},1,28,"DN"),ExtraçãoDados!C1813={"ES"},REPLACE(ExtraçãoDados!C1813={"ES"},1,28,"ES"),ExtraçãoDados!C1813={"DA"},REPLACE(ExtraçãoDados!C1813={"DA"},1,28,"DA"),ExtraçãoDados!C1813={"DE: ESQUADRILHA SUBMARINOS"},REPLACE(ExtraçãoDados!C1813={"DE: ESQUADRILHA SUBMARINOS"},1,28,"ES"),ExtraçãoDados!C1813={"DE: COMISSÃO CULTURAL DE LMARINHA"},REPLACE(ExtraçãoDados!C1813={"DE: COMISSÃO CULTURAL DE LMARINHA"},1,28,"CCM"),ExtraçãoDados!C1813={"ON"},REPLACE(ExtraçãoDados!C1813={"ON"},1,28,"DN"),ExtraçãoDados!C1813={"ESQ. SUBMARINOS"},REPLACE(ExtraçãoDados!C1813={"ESQ. SUBMARINOS"},1,28,"ES"),ExtraçãoDados!C1813={"☒ irecção de Abastecimento"},REPLACE(ExtraçãoDados!C1813={"☒ irecção de Abastecimento"},1,28,"DA"),ExtraçãoDados!C1813={"Direcã d Abtit ço e asecmeno"},REPLACE(ExtraçãoDados!C1813={"Direcã d Abtit ço e asecmeno"},1,28,"DA"),ExtraçãoDados!C1813={"Diecã d Abtit rço e asecmeno"},REPLACE(ExtraçãoDados!C1813={"Diecã d Abtit rço e asecmeno"},1,28,"DA"),ISNUMBER(SEARCH("COMISSÃO",ExtraçãoDados!C1813,1)),REPLACE(ExtraçãoDados!C1813,1,29,"CCM"),ISNUMBER(SEARCH("DN/DIL/DRT1",ExtraçãoDados!C1813,1)),REPLACE(ExtraçãoDados!C1813,1,29,"DN"),ISNUMBER(SEARCH("DIRECÇAO DE NAVIOS",ExtraçãoDados!C1813,1)),REPLACE(ExtraçãoDados!C1813,1,29,"DN"),ISNUMBER(SEARCH("ESQUADRILHA SUBMARIN",ExtraçãoDados!C1813,1)),REPLACE(ExtraçãoDados!C1813,1,29,"ES"),ISNUMBER(SEARCH("DN",ExtraçãoDados!C1813,1)),REPLACE(ExtraçãoDados!C1813,1,29,"DN"),ISNUMBER(SEARCH("DIRECÇÃO",ExtraçãoDados!C1813,1)),REPLACE(ExtraçãoDados!C1813,1,29,"DN"),ISNUMBER(SEARCH("DIRECÇA0",ExtraçãoDados!C1813,1)),REPLACE(ExtraçãoDados!C1813,1,29,"DN"),ISNUMBER(SEARCH("DIRE",ExtraçãoDados!C1813,1)),REPLACE(ExtraçãoDados!C1813,1,29,"DN"),ISNUMBER(SEARCH("ESQUADRILHA",ExtraçãoDados!C1813,1)),REPLACE(ExtraçãoDados!C1813,1,29,"ES"),ISNUMBER(SEARCH("HOSPITAL DA MARINHA",ExtraçãoDados!C1813,1)),REPLACE(ExtraçãoDados!C1813,1,29,"HM"),ISNUMBER(SEARCH("HOSPITAL",ExtraçãoDados!C1813,1)),REPLACE(ExtraçãoDados!C1813,1,29,"HM"),ISNUMBER(SEARCH("HM",ExtraçãoDados!C1813,1)),REPLACE(ExtraçãoDados!C1813,1,29,"HM"),ISNUMBER(SEARCH("SECÇÃO DE APÓSITOS",ExtraçãoDados!C1813,1)),REPLACE(ExtraçãoDados!C1813,1,29,"HM"))</f>
        <v>#N/A</v>
      </c>
      <c r="E1813" s="4" t="e" cm="1">
        <f t="array" ref="E1813">_xlfn.IFS(LEN(ExtraçãoDados!B1813)=7,YEAR(ExtraçãoDados!D1813),LEN(ExtraçãoDados!B1813)=10,RIGHT(ExtraçãoDados!B1813,4),LEN(ExtraçãoDados!B1813)=9,YEAR(ExtraçãoDados!D1813),LEN(ExtraçãoDados!B1813)=8,YEAR(ExtraçãoDados!D1813),LEN(ExtraçãoDados!B1813)&gt;7,YEAR(ExtraçãoDados!D1813),LEN(ExtraçãoDados!B1813)&gt;5,YEAR(ExtraçãoDados!D1813),LEN(ExtraçãoDados!B1813)&gt;4,YEAR(ExtraçãoDados!D1813))</f>
        <v>#N/A</v>
      </c>
      <c r="F1813" s="4">
        <f>ExtraçãoDados!E1813</f>
        <v>0</v>
      </c>
    </row>
    <row r="1814" spans="1:6" x14ac:dyDescent="0.25">
      <c r="A1814" s="4">
        <f>ExtraçãoDados!A1814</f>
        <v>0</v>
      </c>
      <c r="B1814" s="4" t="str" cm="1">
        <f t="array" ref="B1814">_xlfn.IFS(LEN(ExtraçãoDados!B1814)=12,LEFT(ExtraçãoDados!B1814,3),LEN(ExtraçãoDados!B1814)=10,LEFT(ExtraçãoDados!B1814,5),LEN(ExtraçãoDados!B1814)&gt;19,0,LEN(ExtraçãoDados!B1814)=9,LEFT(ExtraçãoDados!B1814,4),LEN(ExtraçãoDados!B1814)=6,LEFT(ExtraçãoDados!B1814,3),LEN(ExtraçãoDados!B1814)&lt;5,LEFT(ExtraçãoDados!B1814,3),LEN(ExtraçãoDados!B1814)=8,LEFT(ExtraçãoDados!B1814,3),LEN(ExtraçãoDados!B1814)=5,LEFT(ExtraçãoDados!B1814,5),LEN(ExtraçãoDados!B1814)=11,LEFT(ExtraçãoDados!B1814,5),LEN(ExtraçãoDados!B1814)=7,RIGHT(ExtraçãoDados!B1814,6))</f>
        <v/>
      </c>
      <c r="C1814" s="4" t="e" cm="1">
        <f t="array" ref="C1814">_xlfn.IFS(LEN(B1814)=1,"ERRO",LEN(B1814)=2,_xlfn.CONCAT("000",B1814),LEN(B1814)=3,_xlfn.CONCAT("00",B1814),LEN(B1814)=4,_xlfn.CONCAT("0",B1814),LEN(B1814)=6,B1814,LEN(B1814)=7,B1814,LEN(B1814)=5,B1814)</f>
        <v>#N/A</v>
      </c>
      <c r="D1814" s="4" t="e" cm="1">
        <f t="array" ref="D1814">_xlfn.IFS(ExtraçãoDados!C1814={"Direcção de Abastecimento"},REPLACE(ExtraçãoDados!C1814="{Direcção de Abastecimento}",1,25,"DA"),ExtraçãoDados!C1814={"COMISSÃO CULTURAL DE LMARINHA"},REPLACE(ExtraçãoDados!C1814={"COMISSÃO CULTURAL DE LMARINHA"},1,28,"CCM"),ExtraçãoDados!C1814={"DIRECÇÃO DE NAVIOS"},REPLACE(ExtraçãoDados!C1814={"DIRECÇÃO DE NAVIOS"},1,28,"DN"),ExtraçãoDados!C1814={"ESQUADRILHA SUBMARINOS"},REPLACE(ExtraçãoDados!C1814={"ESQUADRILHA SUBMARINOS"},1,28,"ES"),ExtraçãoDados!C1814={"COMISSÃO MARINHA"},REPLACE(ExtraçãoDados!C1814={"COMISSÃO MARINHA"},1,28,"CCM"),ExtraçãoDados!C1814={"COMISSÃO CULTURAL DE MARINHA"},REPLACE(ExtraçãoDados!C1814={"COMISSÃO CULTURAL DE MARINHA"},1,28,"CCM"),ExtraçãoDados!C1814={"CCM"},REPLACE(ExtraçãoDados!C1814={"CCM"},1,28,"CCM"),ExtraçãoDados!C1814={"DN"},REPLACE(ExtraçãoDados!C1814={"DN"},1,28,"DN"),ExtraçãoDados!C1814={"ES"},REPLACE(ExtraçãoDados!C1814={"ES"},1,28,"ES"),ExtraçãoDados!C1814={"DA"},REPLACE(ExtraçãoDados!C1814={"DA"},1,28,"DA"),ExtraçãoDados!C1814={"DE: ESQUADRILHA SUBMARINOS"},REPLACE(ExtraçãoDados!C1814={"DE: ESQUADRILHA SUBMARINOS"},1,28,"ES"),ExtraçãoDados!C1814={"DE: COMISSÃO CULTURAL DE LMARINHA"},REPLACE(ExtraçãoDados!C1814={"DE: COMISSÃO CULTURAL DE LMARINHA"},1,28,"CCM"),ExtraçãoDados!C1814={"ON"},REPLACE(ExtraçãoDados!C1814={"ON"},1,28,"DN"),ExtraçãoDados!C1814={"ESQ. SUBMARINOS"},REPLACE(ExtraçãoDados!C1814={"ESQ. SUBMARINOS"},1,28,"ES"),ExtraçãoDados!C1814={"☒ irecção de Abastecimento"},REPLACE(ExtraçãoDados!C1814={"☒ irecção de Abastecimento"},1,28,"DA"),ExtraçãoDados!C1814={"Direcã d Abtit ço e asecmeno"},REPLACE(ExtraçãoDados!C1814={"Direcã d Abtit ço e asecmeno"},1,28,"DA"),ExtraçãoDados!C1814={"Diecã d Abtit rço e asecmeno"},REPLACE(ExtraçãoDados!C1814={"Diecã d Abtit rço e asecmeno"},1,28,"DA"),ISNUMBER(SEARCH("COMISSÃO",ExtraçãoDados!C1814,1)),REPLACE(ExtraçãoDados!C1814,1,29,"CCM"),ISNUMBER(SEARCH("DN/DIL/DRT1",ExtraçãoDados!C1814,1)),REPLACE(ExtraçãoDados!C1814,1,29,"DN"),ISNUMBER(SEARCH("DIRECÇAO DE NAVIOS",ExtraçãoDados!C1814,1)),REPLACE(ExtraçãoDados!C1814,1,29,"DN"),ISNUMBER(SEARCH("ESQUADRILHA SUBMARIN",ExtraçãoDados!C1814,1)),REPLACE(ExtraçãoDados!C1814,1,29,"ES"),ISNUMBER(SEARCH("DN",ExtraçãoDados!C1814,1)),REPLACE(ExtraçãoDados!C1814,1,29,"DN"),ISNUMBER(SEARCH("DIRECÇÃO",ExtraçãoDados!C1814,1)),REPLACE(ExtraçãoDados!C1814,1,29,"DN"),ISNUMBER(SEARCH("DIRECÇA0",ExtraçãoDados!C1814,1)),REPLACE(ExtraçãoDados!C1814,1,29,"DN"),ISNUMBER(SEARCH("DIRE",ExtraçãoDados!C1814,1)),REPLACE(ExtraçãoDados!C1814,1,29,"DN"),ISNUMBER(SEARCH("ESQUADRILHA",ExtraçãoDados!C1814,1)),REPLACE(ExtraçãoDados!C1814,1,29,"ES"),ISNUMBER(SEARCH("HOSPITAL DA MARINHA",ExtraçãoDados!C1814,1)),REPLACE(ExtraçãoDados!C1814,1,29,"HM"),ISNUMBER(SEARCH("HOSPITAL",ExtraçãoDados!C1814,1)),REPLACE(ExtraçãoDados!C1814,1,29,"HM"),ISNUMBER(SEARCH("HM",ExtraçãoDados!C1814,1)),REPLACE(ExtraçãoDados!C1814,1,29,"HM"),ISNUMBER(SEARCH("SECÇÃO DE APÓSITOS",ExtraçãoDados!C1814,1)),REPLACE(ExtraçãoDados!C1814,1,29,"HM"))</f>
        <v>#N/A</v>
      </c>
      <c r="E1814" s="4" t="e" cm="1">
        <f t="array" ref="E1814">_xlfn.IFS(LEN(ExtraçãoDados!B1814)=7,YEAR(ExtraçãoDados!D1814),LEN(ExtraçãoDados!B1814)=10,RIGHT(ExtraçãoDados!B1814,4),LEN(ExtraçãoDados!B1814)=9,YEAR(ExtraçãoDados!D1814),LEN(ExtraçãoDados!B1814)=8,YEAR(ExtraçãoDados!D1814),LEN(ExtraçãoDados!B1814)&gt;7,YEAR(ExtraçãoDados!D1814),LEN(ExtraçãoDados!B1814)&gt;5,YEAR(ExtraçãoDados!D1814),LEN(ExtraçãoDados!B1814)&gt;4,YEAR(ExtraçãoDados!D1814))</f>
        <v>#N/A</v>
      </c>
      <c r="F1814" s="4">
        <f>ExtraçãoDados!E1814</f>
        <v>0</v>
      </c>
    </row>
    <row r="1815" spans="1:6" x14ac:dyDescent="0.25">
      <c r="A1815" s="4">
        <f>ExtraçãoDados!A1815</f>
        <v>0</v>
      </c>
      <c r="B1815" s="4" t="str" cm="1">
        <f t="array" ref="B1815">_xlfn.IFS(LEN(ExtraçãoDados!B1815)=12,LEFT(ExtraçãoDados!B1815,3),LEN(ExtraçãoDados!B1815)=10,LEFT(ExtraçãoDados!B1815,5),LEN(ExtraçãoDados!B1815)&gt;19,0,LEN(ExtraçãoDados!B1815)=9,LEFT(ExtraçãoDados!B1815,4),LEN(ExtraçãoDados!B1815)=6,LEFT(ExtraçãoDados!B1815,3),LEN(ExtraçãoDados!B1815)&lt;5,LEFT(ExtraçãoDados!B1815,3),LEN(ExtraçãoDados!B1815)=8,LEFT(ExtraçãoDados!B1815,3),LEN(ExtraçãoDados!B1815)=5,LEFT(ExtraçãoDados!B1815,5),LEN(ExtraçãoDados!B1815)=11,LEFT(ExtraçãoDados!B1815,5),LEN(ExtraçãoDados!B1815)=7,RIGHT(ExtraçãoDados!B1815,6))</f>
        <v/>
      </c>
      <c r="C1815" s="4" t="e" cm="1">
        <f t="array" ref="C1815">_xlfn.IFS(LEN(B1815)=1,"ERRO",LEN(B1815)=2,_xlfn.CONCAT("000",B1815),LEN(B1815)=3,_xlfn.CONCAT("00",B1815),LEN(B1815)=4,_xlfn.CONCAT("0",B1815),LEN(B1815)=6,B1815,LEN(B1815)=7,B1815,LEN(B1815)=5,B1815)</f>
        <v>#N/A</v>
      </c>
      <c r="D1815" s="4" t="e" cm="1">
        <f t="array" ref="D1815">_xlfn.IFS(ExtraçãoDados!C1815={"Direcção de Abastecimento"},REPLACE(ExtraçãoDados!C1815="{Direcção de Abastecimento}",1,25,"DA"),ExtraçãoDados!C1815={"COMISSÃO CULTURAL DE LMARINHA"},REPLACE(ExtraçãoDados!C1815={"COMISSÃO CULTURAL DE LMARINHA"},1,28,"CCM"),ExtraçãoDados!C1815={"DIRECÇÃO DE NAVIOS"},REPLACE(ExtraçãoDados!C1815={"DIRECÇÃO DE NAVIOS"},1,28,"DN"),ExtraçãoDados!C1815={"ESQUADRILHA SUBMARINOS"},REPLACE(ExtraçãoDados!C1815={"ESQUADRILHA SUBMARINOS"},1,28,"ES"),ExtraçãoDados!C1815={"COMISSÃO MARINHA"},REPLACE(ExtraçãoDados!C1815={"COMISSÃO MARINHA"},1,28,"CCM"),ExtraçãoDados!C1815={"COMISSÃO CULTURAL DE MARINHA"},REPLACE(ExtraçãoDados!C1815={"COMISSÃO CULTURAL DE MARINHA"},1,28,"CCM"),ExtraçãoDados!C1815={"CCM"},REPLACE(ExtraçãoDados!C1815={"CCM"},1,28,"CCM"),ExtraçãoDados!C1815={"DN"},REPLACE(ExtraçãoDados!C1815={"DN"},1,28,"DN"),ExtraçãoDados!C1815={"ES"},REPLACE(ExtraçãoDados!C1815={"ES"},1,28,"ES"),ExtraçãoDados!C1815={"DA"},REPLACE(ExtraçãoDados!C1815={"DA"},1,28,"DA"),ExtraçãoDados!C1815={"DE: ESQUADRILHA SUBMARINOS"},REPLACE(ExtraçãoDados!C1815={"DE: ESQUADRILHA SUBMARINOS"},1,28,"ES"),ExtraçãoDados!C1815={"DE: COMISSÃO CULTURAL DE LMARINHA"},REPLACE(ExtraçãoDados!C1815={"DE: COMISSÃO CULTURAL DE LMARINHA"},1,28,"CCM"),ExtraçãoDados!C1815={"ON"},REPLACE(ExtraçãoDados!C1815={"ON"},1,28,"DN"),ExtraçãoDados!C1815={"ESQ. SUBMARINOS"},REPLACE(ExtraçãoDados!C1815={"ESQ. SUBMARINOS"},1,28,"ES"),ExtraçãoDados!C1815={"☒ irecção de Abastecimento"},REPLACE(ExtraçãoDados!C1815={"☒ irecção de Abastecimento"},1,28,"DA"),ExtraçãoDados!C1815={"Direcã d Abtit ço e asecmeno"},REPLACE(ExtraçãoDados!C1815={"Direcã d Abtit ço e asecmeno"},1,28,"DA"),ExtraçãoDados!C1815={"Diecã d Abtit rço e asecmeno"},REPLACE(ExtraçãoDados!C1815={"Diecã d Abtit rço e asecmeno"},1,28,"DA"),ISNUMBER(SEARCH("COMISSÃO",ExtraçãoDados!C1815,1)),REPLACE(ExtraçãoDados!C1815,1,29,"CCM"),ISNUMBER(SEARCH("DN/DIL/DRT1",ExtraçãoDados!C1815,1)),REPLACE(ExtraçãoDados!C1815,1,29,"DN"),ISNUMBER(SEARCH("DIRECÇAO DE NAVIOS",ExtraçãoDados!C1815,1)),REPLACE(ExtraçãoDados!C1815,1,29,"DN"),ISNUMBER(SEARCH("ESQUADRILHA SUBMARIN",ExtraçãoDados!C1815,1)),REPLACE(ExtraçãoDados!C1815,1,29,"ES"),ISNUMBER(SEARCH("DN",ExtraçãoDados!C1815,1)),REPLACE(ExtraçãoDados!C1815,1,29,"DN"),ISNUMBER(SEARCH("DIRECÇÃO",ExtraçãoDados!C1815,1)),REPLACE(ExtraçãoDados!C1815,1,29,"DN"),ISNUMBER(SEARCH("DIRECÇA0",ExtraçãoDados!C1815,1)),REPLACE(ExtraçãoDados!C1815,1,29,"DN"),ISNUMBER(SEARCH("DIRE",ExtraçãoDados!C1815,1)),REPLACE(ExtraçãoDados!C1815,1,29,"DN"),ISNUMBER(SEARCH("ESQUADRILHA",ExtraçãoDados!C1815,1)),REPLACE(ExtraçãoDados!C1815,1,29,"ES"),ISNUMBER(SEARCH("HOSPITAL DA MARINHA",ExtraçãoDados!C1815,1)),REPLACE(ExtraçãoDados!C1815,1,29,"HM"),ISNUMBER(SEARCH("HOSPITAL",ExtraçãoDados!C1815,1)),REPLACE(ExtraçãoDados!C1815,1,29,"HM"),ISNUMBER(SEARCH("HM",ExtraçãoDados!C1815,1)),REPLACE(ExtraçãoDados!C1815,1,29,"HM"),ISNUMBER(SEARCH("SECÇÃO DE APÓSITOS",ExtraçãoDados!C1815,1)),REPLACE(ExtraçãoDados!C1815,1,29,"HM"))</f>
        <v>#N/A</v>
      </c>
      <c r="E1815" s="4" t="e" cm="1">
        <f t="array" ref="E1815">_xlfn.IFS(LEN(ExtraçãoDados!B1815)=7,YEAR(ExtraçãoDados!D1815),LEN(ExtraçãoDados!B1815)=10,RIGHT(ExtraçãoDados!B1815,4),LEN(ExtraçãoDados!B1815)=9,YEAR(ExtraçãoDados!D1815),LEN(ExtraçãoDados!B1815)=8,YEAR(ExtraçãoDados!D1815),LEN(ExtraçãoDados!B1815)&gt;7,YEAR(ExtraçãoDados!D1815),LEN(ExtraçãoDados!B1815)&gt;5,YEAR(ExtraçãoDados!D1815),LEN(ExtraçãoDados!B1815)&gt;4,YEAR(ExtraçãoDados!D1815))</f>
        <v>#N/A</v>
      </c>
      <c r="F1815" s="4">
        <f>ExtraçãoDados!E1815</f>
        <v>0</v>
      </c>
    </row>
    <row r="1816" spans="1:6" x14ac:dyDescent="0.25">
      <c r="A1816" s="4">
        <f>ExtraçãoDados!A1816</f>
        <v>0</v>
      </c>
      <c r="B1816" s="4" t="str" cm="1">
        <f t="array" ref="B1816">_xlfn.IFS(LEN(ExtraçãoDados!B1816)=12,LEFT(ExtraçãoDados!B1816,3),LEN(ExtraçãoDados!B1816)=10,LEFT(ExtraçãoDados!B1816,5),LEN(ExtraçãoDados!B1816)&gt;19,0,LEN(ExtraçãoDados!B1816)=9,LEFT(ExtraçãoDados!B1816,4),LEN(ExtraçãoDados!B1816)=6,LEFT(ExtraçãoDados!B1816,3),LEN(ExtraçãoDados!B1816)&lt;5,LEFT(ExtraçãoDados!B1816,3),LEN(ExtraçãoDados!B1816)=8,LEFT(ExtraçãoDados!B1816,3),LEN(ExtraçãoDados!B1816)=5,LEFT(ExtraçãoDados!B1816,5),LEN(ExtraçãoDados!B1816)=11,LEFT(ExtraçãoDados!B1816,5),LEN(ExtraçãoDados!B1816)=7,RIGHT(ExtraçãoDados!B1816,6))</f>
        <v/>
      </c>
      <c r="C1816" s="4" t="e" cm="1">
        <f t="array" ref="C1816">_xlfn.IFS(LEN(B1816)=1,"ERRO",LEN(B1816)=2,_xlfn.CONCAT("000",B1816),LEN(B1816)=3,_xlfn.CONCAT("00",B1816),LEN(B1816)=4,_xlfn.CONCAT("0",B1816),LEN(B1816)=6,B1816,LEN(B1816)=7,B1816,LEN(B1816)=5,B1816)</f>
        <v>#N/A</v>
      </c>
      <c r="D1816" s="4" t="e" cm="1">
        <f t="array" ref="D1816">_xlfn.IFS(ExtraçãoDados!C1816={"Direcção de Abastecimento"},REPLACE(ExtraçãoDados!C1816="{Direcção de Abastecimento}",1,25,"DA"),ExtraçãoDados!C1816={"COMISSÃO CULTURAL DE LMARINHA"},REPLACE(ExtraçãoDados!C1816={"COMISSÃO CULTURAL DE LMARINHA"},1,28,"CCM"),ExtraçãoDados!C1816={"DIRECÇÃO DE NAVIOS"},REPLACE(ExtraçãoDados!C1816={"DIRECÇÃO DE NAVIOS"},1,28,"DN"),ExtraçãoDados!C1816={"ESQUADRILHA SUBMARINOS"},REPLACE(ExtraçãoDados!C1816={"ESQUADRILHA SUBMARINOS"},1,28,"ES"),ExtraçãoDados!C1816={"COMISSÃO MARINHA"},REPLACE(ExtraçãoDados!C1816={"COMISSÃO MARINHA"},1,28,"CCM"),ExtraçãoDados!C1816={"COMISSÃO CULTURAL DE MARINHA"},REPLACE(ExtraçãoDados!C1816={"COMISSÃO CULTURAL DE MARINHA"},1,28,"CCM"),ExtraçãoDados!C1816={"CCM"},REPLACE(ExtraçãoDados!C1816={"CCM"},1,28,"CCM"),ExtraçãoDados!C1816={"DN"},REPLACE(ExtraçãoDados!C1816={"DN"},1,28,"DN"),ExtraçãoDados!C1816={"ES"},REPLACE(ExtraçãoDados!C1816={"ES"},1,28,"ES"),ExtraçãoDados!C1816={"DA"},REPLACE(ExtraçãoDados!C1816={"DA"},1,28,"DA"),ExtraçãoDados!C1816={"DE: ESQUADRILHA SUBMARINOS"},REPLACE(ExtraçãoDados!C1816={"DE: ESQUADRILHA SUBMARINOS"},1,28,"ES"),ExtraçãoDados!C1816={"DE: COMISSÃO CULTURAL DE LMARINHA"},REPLACE(ExtraçãoDados!C1816={"DE: COMISSÃO CULTURAL DE LMARINHA"},1,28,"CCM"),ExtraçãoDados!C1816={"ON"},REPLACE(ExtraçãoDados!C1816={"ON"},1,28,"DN"),ExtraçãoDados!C1816={"ESQ. SUBMARINOS"},REPLACE(ExtraçãoDados!C1816={"ESQ. SUBMARINOS"},1,28,"ES"),ExtraçãoDados!C1816={"☒ irecção de Abastecimento"},REPLACE(ExtraçãoDados!C1816={"☒ irecção de Abastecimento"},1,28,"DA"),ExtraçãoDados!C1816={"Direcã d Abtit ço e asecmeno"},REPLACE(ExtraçãoDados!C1816={"Direcã d Abtit ço e asecmeno"},1,28,"DA"),ExtraçãoDados!C1816={"Diecã d Abtit rço e asecmeno"},REPLACE(ExtraçãoDados!C1816={"Diecã d Abtit rço e asecmeno"},1,28,"DA"),ISNUMBER(SEARCH("COMISSÃO",ExtraçãoDados!C1816,1)),REPLACE(ExtraçãoDados!C1816,1,29,"CCM"),ISNUMBER(SEARCH("DN/DIL/DRT1",ExtraçãoDados!C1816,1)),REPLACE(ExtraçãoDados!C1816,1,29,"DN"),ISNUMBER(SEARCH("DIRECÇAO DE NAVIOS",ExtraçãoDados!C1816,1)),REPLACE(ExtraçãoDados!C1816,1,29,"DN"),ISNUMBER(SEARCH("ESQUADRILHA SUBMARIN",ExtraçãoDados!C1816,1)),REPLACE(ExtraçãoDados!C1816,1,29,"ES"),ISNUMBER(SEARCH("DN",ExtraçãoDados!C1816,1)),REPLACE(ExtraçãoDados!C1816,1,29,"DN"),ISNUMBER(SEARCH("DIRECÇÃO",ExtraçãoDados!C1816,1)),REPLACE(ExtraçãoDados!C1816,1,29,"DN"),ISNUMBER(SEARCH("DIRECÇA0",ExtraçãoDados!C1816,1)),REPLACE(ExtraçãoDados!C1816,1,29,"DN"),ISNUMBER(SEARCH("DIRE",ExtraçãoDados!C1816,1)),REPLACE(ExtraçãoDados!C1816,1,29,"DN"),ISNUMBER(SEARCH("ESQUADRILHA",ExtraçãoDados!C1816,1)),REPLACE(ExtraçãoDados!C1816,1,29,"ES"),ISNUMBER(SEARCH("HOSPITAL DA MARINHA",ExtraçãoDados!C1816,1)),REPLACE(ExtraçãoDados!C1816,1,29,"HM"),ISNUMBER(SEARCH("HOSPITAL",ExtraçãoDados!C1816,1)),REPLACE(ExtraçãoDados!C1816,1,29,"HM"),ISNUMBER(SEARCH("HM",ExtraçãoDados!C1816,1)),REPLACE(ExtraçãoDados!C1816,1,29,"HM"),ISNUMBER(SEARCH("SECÇÃO DE APÓSITOS",ExtraçãoDados!C1816,1)),REPLACE(ExtraçãoDados!C1816,1,29,"HM"))</f>
        <v>#N/A</v>
      </c>
      <c r="E1816" s="4" t="e" cm="1">
        <f t="array" ref="E1816">_xlfn.IFS(LEN(ExtraçãoDados!B1816)=7,YEAR(ExtraçãoDados!D1816),LEN(ExtraçãoDados!B1816)=10,RIGHT(ExtraçãoDados!B1816,4),LEN(ExtraçãoDados!B1816)=9,YEAR(ExtraçãoDados!D1816),LEN(ExtraçãoDados!B1816)=8,YEAR(ExtraçãoDados!D1816),LEN(ExtraçãoDados!B1816)&gt;7,YEAR(ExtraçãoDados!D1816),LEN(ExtraçãoDados!B1816)&gt;5,YEAR(ExtraçãoDados!D1816),LEN(ExtraçãoDados!B1816)&gt;4,YEAR(ExtraçãoDados!D1816))</f>
        <v>#N/A</v>
      </c>
      <c r="F1816" s="4">
        <f>ExtraçãoDados!E1816</f>
        <v>0</v>
      </c>
    </row>
    <row r="1817" spans="1:6" x14ac:dyDescent="0.25">
      <c r="A1817" s="4">
        <f>ExtraçãoDados!A1817</f>
        <v>0</v>
      </c>
      <c r="B1817" s="4" t="str" cm="1">
        <f t="array" ref="B1817">_xlfn.IFS(LEN(ExtraçãoDados!B1817)=12,LEFT(ExtraçãoDados!B1817,3),LEN(ExtraçãoDados!B1817)=10,LEFT(ExtraçãoDados!B1817,5),LEN(ExtraçãoDados!B1817)&gt;19,0,LEN(ExtraçãoDados!B1817)=9,LEFT(ExtraçãoDados!B1817,4),LEN(ExtraçãoDados!B1817)=6,LEFT(ExtraçãoDados!B1817,3),LEN(ExtraçãoDados!B1817)&lt;5,LEFT(ExtraçãoDados!B1817,3),LEN(ExtraçãoDados!B1817)=8,LEFT(ExtraçãoDados!B1817,3),LEN(ExtraçãoDados!B1817)=5,LEFT(ExtraçãoDados!B1817,5),LEN(ExtraçãoDados!B1817)=11,LEFT(ExtraçãoDados!B1817,5),LEN(ExtraçãoDados!B1817)=7,RIGHT(ExtraçãoDados!B1817,6))</f>
        <v/>
      </c>
      <c r="C1817" s="4" t="e" cm="1">
        <f t="array" ref="C1817">_xlfn.IFS(LEN(B1817)=1,"ERRO",LEN(B1817)=2,_xlfn.CONCAT("000",B1817),LEN(B1817)=3,_xlfn.CONCAT("00",B1817),LEN(B1817)=4,_xlfn.CONCAT("0",B1817),LEN(B1817)=6,B1817,LEN(B1817)=7,B1817,LEN(B1817)=5,B1817)</f>
        <v>#N/A</v>
      </c>
      <c r="D1817" s="4" t="e" cm="1">
        <f t="array" ref="D1817">_xlfn.IFS(ExtraçãoDados!C1817={"Direcção de Abastecimento"},REPLACE(ExtraçãoDados!C1817="{Direcção de Abastecimento}",1,25,"DA"),ExtraçãoDados!C1817={"COMISSÃO CULTURAL DE LMARINHA"},REPLACE(ExtraçãoDados!C1817={"COMISSÃO CULTURAL DE LMARINHA"},1,28,"CCM"),ExtraçãoDados!C1817={"DIRECÇÃO DE NAVIOS"},REPLACE(ExtraçãoDados!C1817={"DIRECÇÃO DE NAVIOS"},1,28,"DN"),ExtraçãoDados!C1817={"ESQUADRILHA SUBMARINOS"},REPLACE(ExtraçãoDados!C1817={"ESQUADRILHA SUBMARINOS"},1,28,"ES"),ExtraçãoDados!C1817={"COMISSÃO MARINHA"},REPLACE(ExtraçãoDados!C1817={"COMISSÃO MARINHA"},1,28,"CCM"),ExtraçãoDados!C1817={"COMISSÃO CULTURAL DE MARINHA"},REPLACE(ExtraçãoDados!C1817={"COMISSÃO CULTURAL DE MARINHA"},1,28,"CCM"),ExtraçãoDados!C1817={"CCM"},REPLACE(ExtraçãoDados!C1817={"CCM"},1,28,"CCM"),ExtraçãoDados!C1817={"DN"},REPLACE(ExtraçãoDados!C1817={"DN"},1,28,"DN"),ExtraçãoDados!C1817={"ES"},REPLACE(ExtraçãoDados!C1817={"ES"},1,28,"ES"),ExtraçãoDados!C1817={"DA"},REPLACE(ExtraçãoDados!C1817={"DA"},1,28,"DA"),ExtraçãoDados!C1817={"DE: ESQUADRILHA SUBMARINOS"},REPLACE(ExtraçãoDados!C1817={"DE: ESQUADRILHA SUBMARINOS"},1,28,"ES"),ExtraçãoDados!C1817={"DE: COMISSÃO CULTURAL DE LMARINHA"},REPLACE(ExtraçãoDados!C1817={"DE: COMISSÃO CULTURAL DE LMARINHA"},1,28,"CCM"),ExtraçãoDados!C1817={"ON"},REPLACE(ExtraçãoDados!C1817={"ON"},1,28,"DN"),ExtraçãoDados!C1817={"ESQ. SUBMARINOS"},REPLACE(ExtraçãoDados!C1817={"ESQ. SUBMARINOS"},1,28,"ES"),ExtraçãoDados!C1817={"☒ irecção de Abastecimento"},REPLACE(ExtraçãoDados!C1817={"☒ irecção de Abastecimento"},1,28,"DA"),ExtraçãoDados!C1817={"Direcã d Abtit ço e asecmeno"},REPLACE(ExtraçãoDados!C1817={"Direcã d Abtit ço e asecmeno"},1,28,"DA"),ExtraçãoDados!C1817={"Diecã d Abtit rço e asecmeno"},REPLACE(ExtraçãoDados!C1817={"Diecã d Abtit rço e asecmeno"},1,28,"DA"),ISNUMBER(SEARCH("COMISSÃO",ExtraçãoDados!C1817,1)),REPLACE(ExtraçãoDados!C1817,1,29,"CCM"),ISNUMBER(SEARCH("DN/DIL/DRT1",ExtraçãoDados!C1817,1)),REPLACE(ExtraçãoDados!C1817,1,29,"DN"),ISNUMBER(SEARCH("DIRECÇAO DE NAVIOS",ExtraçãoDados!C1817,1)),REPLACE(ExtraçãoDados!C1817,1,29,"DN"),ISNUMBER(SEARCH("ESQUADRILHA SUBMARIN",ExtraçãoDados!C1817,1)),REPLACE(ExtraçãoDados!C1817,1,29,"ES"),ISNUMBER(SEARCH("DN",ExtraçãoDados!C1817,1)),REPLACE(ExtraçãoDados!C1817,1,29,"DN"),ISNUMBER(SEARCH("DIRECÇÃO",ExtraçãoDados!C1817,1)),REPLACE(ExtraçãoDados!C1817,1,29,"DN"),ISNUMBER(SEARCH("DIRECÇA0",ExtraçãoDados!C1817,1)),REPLACE(ExtraçãoDados!C1817,1,29,"DN"),ISNUMBER(SEARCH("DIRE",ExtraçãoDados!C1817,1)),REPLACE(ExtraçãoDados!C1817,1,29,"DN"),ISNUMBER(SEARCH("ESQUADRILHA",ExtraçãoDados!C1817,1)),REPLACE(ExtraçãoDados!C1817,1,29,"ES"),ISNUMBER(SEARCH("HOSPITAL DA MARINHA",ExtraçãoDados!C1817,1)),REPLACE(ExtraçãoDados!C1817,1,29,"HM"),ISNUMBER(SEARCH("HOSPITAL",ExtraçãoDados!C1817,1)),REPLACE(ExtraçãoDados!C1817,1,29,"HM"),ISNUMBER(SEARCH("HM",ExtraçãoDados!C1817,1)),REPLACE(ExtraçãoDados!C1817,1,29,"HM"),ISNUMBER(SEARCH("SECÇÃO DE APÓSITOS",ExtraçãoDados!C1817,1)),REPLACE(ExtraçãoDados!C1817,1,29,"HM"))</f>
        <v>#N/A</v>
      </c>
      <c r="E1817" s="4" t="e" cm="1">
        <f t="array" ref="E1817">_xlfn.IFS(LEN(ExtraçãoDados!B1817)=7,YEAR(ExtraçãoDados!D1817),LEN(ExtraçãoDados!B1817)=10,RIGHT(ExtraçãoDados!B1817,4),LEN(ExtraçãoDados!B1817)=9,YEAR(ExtraçãoDados!D1817),LEN(ExtraçãoDados!B1817)=8,YEAR(ExtraçãoDados!D1817),LEN(ExtraçãoDados!B1817)&gt;7,YEAR(ExtraçãoDados!D1817),LEN(ExtraçãoDados!B1817)&gt;5,YEAR(ExtraçãoDados!D1817),LEN(ExtraçãoDados!B1817)&gt;4,YEAR(ExtraçãoDados!D1817))</f>
        <v>#N/A</v>
      </c>
      <c r="F1817" s="4">
        <f>ExtraçãoDados!E1817</f>
        <v>0</v>
      </c>
    </row>
    <row r="1818" spans="1:6" x14ac:dyDescent="0.25">
      <c r="A1818" s="4">
        <f>ExtraçãoDados!A1818</f>
        <v>0</v>
      </c>
      <c r="B1818" s="4" t="str" cm="1">
        <f t="array" ref="B1818">_xlfn.IFS(LEN(ExtraçãoDados!B1818)=12,LEFT(ExtraçãoDados!B1818,3),LEN(ExtraçãoDados!B1818)=10,LEFT(ExtraçãoDados!B1818,5),LEN(ExtraçãoDados!B1818)&gt;19,0,LEN(ExtraçãoDados!B1818)=9,LEFT(ExtraçãoDados!B1818,4),LEN(ExtraçãoDados!B1818)=6,LEFT(ExtraçãoDados!B1818,3),LEN(ExtraçãoDados!B1818)&lt;5,LEFT(ExtraçãoDados!B1818,3),LEN(ExtraçãoDados!B1818)=8,LEFT(ExtraçãoDados!B1818,3),LEN(ExtraçãoDados!B1818)=5,LEFT(ExtraçãoDados!B1818,5),LEN(ExtraçãoDados!B1818)=11,LEFT(ExtraçãoDados!B1818,5),LEN(ExtraçãoDados!B1818)=7,RIGHT(ExtraçãoDados!B1818,6))</f>
        <v/>
      </c>
      <c r="C1818" s="4" t="e" cm="1">
        <f t="array" ref="C1818">_xlfn.IFS(LEN(B1818)=1,"ERRO",LEN(B1818)=2,_xlfn.CONCAT("000",B1818),LEN(B1818)=3,_xlfn.CONCAT("00",B1818),LEN(B1818)=4,_xlfn.CONCAT("0",B1818),LEN(B1818)=6,B1818,LEN(B1818)=7,B1818,LEN(B1818)=5,B1818)</f>
        <v>#N/A</v>
      </c>
      <c r="D1818" s="4" t="e" cm="1">
        <f t="array" ref="D1818">_xlfn.IFS(ExtraçãoDados!C1818={"Direcção de Abastecimento"},REPLACE(ExtraçãoDados!C1818="{Direcção de Abastecimento}",1,25,"DA"),ExtraçãoDados!C1818={"COMISSÃO CULTURAL DE LMARINHA"},REPLACE(ExtraçãoDados!C1818={"COMISSÃO CULTURAL DE LMARINHA"},1,28,"CCM"),ExtraçãoDados!C1818={"DIRECÇÃO DE NAVIOS"},REPLACE(ExtraçãoDados!C1818={"DIRECÇÃO DE NAVIOS"},1,28,"DN"),ExtraçãoDados!C1818={"ESQUADRILHA SUBMARINOS"},REPLACE(ExtraçãoDados!C1818={"ESQUADRILHA SUBMARINOS"},1,28,"ES"),ExtraçãoDados!C1818={"COMISSÃO MARINHA"},REPLACE(ExtraçãoDados!C1818={"COMISSÃO MARINHA"},1,28,"CCM"),ExtraçãoDados!C1818={"COMISSÃO CULTURAL DE MARINHA"},REPLACE(ExtraçãoDados!C1818={"COMISSÃO CULTURAL DE MARINHA"},1,28,"CCM"),ExtraçãoDados!C1818={"CCM"},REPLACE(ExtraçãoDados!C1818={"CCM"},1,28,"CCM"),ExtraçãoDados!C1818={"DN"},REPLACE(ExtraçãoDados!C1818={"DN"},1,28,"DN"),ExtraçãoDados!C1818={"ES"},REPLACE(ExtraçãoDados!C1818={"ES"},1,28,"ES"),ExtraçãoDados!C1818={"DA"},REPLACE(ExtraçãoDados!C1818={"DA"},1,28,"DA"),ExtraçãoDados!C1818={"DE: ESQUADRILHA SUBMARINOS"},REPLACE(ExtraçãoDados!C1818={"DE: ESQUADRILHA SUBMARINOS"},1,28,"ES"),ExtraçãoDados!C1818={"DE: COMISSÃO CULTURAL DE LMARINHA"},REPLACE(ExtraçãoDados!C1818={"DE: COMISSÃO CULTURAL DE LMARINHA"},1,28,"CCM"),ExtraçãoDados!C1818={"ON"},REPLACE(ExtraçãoDados!C1818={"ON"},1,28,"DN"),ExtraçãoDados!C1818={"ESQ. SUBMARINOS"},REPLACE(ExtraçãoDados!C1818={"ESQ. SUBMARINOS"},1,28,"ES"),ExtraçãoDados!C1818={"☒ irecção de Abastecimento"},REPLACE(ExtraçãoDados!C1818={"☒ irecção de Abastecimento"},1,28,"DA"),ExtraçãoDados!C1818={"Direcã d Abtit ço e asecmeno"},REPLACE(ExtraçãoDados!C1818={"Direcã d Abtit ço e asecmeno"},1,28,"DA"),ExtraçãoDados!C1818={"Diecã d Abtit rço e asecmeno"},REPLACE(ExtraçãoDados!C1818={"Diecã d Abtit rço e asecmeno"},1,28,"DA"),ISNUMBER(SEARCH("COMISSÃO",ExtraçãoDados!C1818,1)),REPLACE(ExtraçãoDados!C1818,1,29,"CCM"),ISNUMBER(SEARCH("DN/DIL/DRT1",ExtraçãoDados!C1818,1)),REPLACE(ExtraçãoDados!C1818,1,29,"DN"),ISNUMBER(SEARCH("DIRECÇAO DE NAVIOS",ExtraçãoDados!C1818,1)),REPLACE(ExtraçãoDados!C1818,1,29,"DN"),ISNUMBER(SEARCH("ESQUADRILHA SUBMARIN",ExtraçãoDados!C1818,1)),REPLACE(ExtraçãoDados!C1818,1,29,"ES"),ISNUMBER(SEARCH("DN",ExtraçãoDados!C1818,1)),REPLACE(ExtraçãoDados!C1818,1,29,"DN"),ISNUMBER(SEARCH("DIRECÇÃO",ExtraçãoDados!C1818,1)),REPLACE(ExtraçãoDados!C1818,1,29,"DN"),ISNUMBER(SEARCH("DIRECÇA0",ExtraçãoDados!C1818,1)),REPLACE(ExtraçãoDados!C1818,1,29,"DN"),ISNUMBER(SEARCH("DIRE",ExtraçãoDados!C1818,1)),REPLACE(ExtraçãoDados!C1818,1,29,"DN"),ISNUMBER(SEARCH("ESQUADRILHA",ExtraçãoDados!C1818,1)),REPLACE(ExtraçãoDados!C1818,1,29,"ES"),ISNUMBER(SEARCH("HOSPITAL DA MARINHA",ExtraçãoDados!C1818,1)),REPLACE(ExtraçãoDados!C1818,1,29,"HM"),ISNUMBER(SEARCH("HOSPITAL",ExtraçãoDados!C1818,1)),REPLACE(ExtraçãoDados!C1818,1,29,"HM"),ISNUMBER(SEARCH("HM",ExtraçãoDados!C1818,1)),REPLACE(ExtraçãoDados!C1818,1,29,"HM"),ISNUMBER(SEARCH("SECÇÃO DE APÓSITOS",ExtraçãoDados!C1818,1)),REPLACE(ExtraçãoDados!C1818,1,29,"HM"))</f>
        <v>#N/A</v>
      </c>
      <c r="E1818" s="4" t="e" cm="1">
        <f t="array" ref="E1818">_xlfn.IFS(LEN(ExtraçãoDados!B1818)=7,YEAR(ExtraçãoDados!D1818),LEN(ExtraçãoDados!B1818)=10,RIGHT(ExtraçãoDados!B1818,4),LEN(ExtraçãoDados!B1818)=9,YEAR(ExtraçãoDados!D1818),LEN(ExtraçãoDados!B1818)=8,YEAR(ExtraçãoDados!D1818),LEN(ExtraçãoDados!B1818)&gt;7,YEAR(ExtraçãoDados!D1818),LEN(ExtraçãoDados!B1818)&gt;5,YEAR(ExtraçãoDados!D1818),LEN(ExtraçãoDados!B1818)&gt;4,YEAR(ExtraçãoDados!D1818))</f>
        <v>#N/A</v>
      </c>
      <c r="F1818" s="4">
        <f>ExtraçãoDados!E1818</f>
        <v>0</v>
      </c>
    </row>
    <row r="1819" spans="1:6" x14ac:dyDescent="0.25">
      <c r="A1819" s="4">
        <f>ExtraçãoDados!A1819</f>
        <v>0</v>
      </c>
      <c r="B1819" s="4" t="str" cm="1">
        <f t="array" ref="B1819">_xlfn.IFS(LEN(ExtraçãoDados!B1819)=12,LEFT(ExtraçãoDados!B1819,3),LEN(ExtraçãoDados!B1819)=10,LEFT(ExtraçãoDados!B1819,5),LEN(ExtraçãoDados!B1819)&gt;19,0,LEN(ExtraçãoDados!B1819)=9,LEFT(ExtraçãoDados!B1819,4),LEN(ExtraçãoDados!B1819)=6,LEFT(ExtraçãoDados!B1819,3),LEN(ExtraçãoDados!B1819)&lt;5,LEFT(ExtraçãoDados!B1819,3),LEN(ExtraçãoDados!B1819)=8,LEFT(ExtraçãoDados!B1819,3),LEN(ExtraçãoDados!B1819)=5,LEFT(ExtraçãoDados!B1819,5),LEN(ExtraçãoDados!B1819)=11,LEFT(ExtraçãoDados!B1819,5),LEN(ExtraçãoDados!B1819)=7,RIGHT(ExtraçãoDados!B1819,6))</f>
        <v/>
      </c>
      <c r="C1819" s="4" t="e" cm="1">
        <f t="array" ref="C1819">_xlfn.IFS(LEN(B1819)=1,"ERRO",LEN(B1819)=2,_xlfn.CONCAT("000",B1819),LEN(B1819)=3,_xlfn.CONCAT("00",B1819),LEN(B1819)=4,_xlfn.CONCAT("0",B1819),LEN(B1819)=6,B1819,LEN(B1819)=7,B1819,LEN(B1819)=5,B1819)</f>
        <v>#N/A</v>
      </c>
      <c r="D1819" s="4" t="e" cm="1">
        <f t="array" ref="D1819">_xlfn.IFS(ExtraçãoDados!C1819={"Direcção de Abastecimento"},REPLACE(ExtraçãoDados!C1819="{Direcção de Abastecimento}",1,25,"DA"),ExtraçãoDados!C1819={"COMISSÃO CULTURAL DE LMARINHA"},REPLACE(ExtraçãoDados!C1819={"COMISSÃO CULTURAL DE LMARINHA"},1,28,"CCM"),ExtraçãoDados!C1819={"DIRECÇÃO DE NAVIOS"},REPLACE(ExtraçãoDados!C1819={"DIRECÇÃO DE NAVIOS"},1,28,"DN"),ExtraçãoDados!C1819={"ESQUADRILHA SUBMARINOS"},REPLACE(ExtraçãoDados!C1819={"ESQUADRILHA SUBMARINOS"},1,28,"ES"),ExtraçãoDados!C1819={"COMISSÃO MARINHA"},REPLACE(ExtraçãoDados!C1819={"COMISSÃO MARINHA"},1,28,"CCM"),ExtraçãoDados!C1819={"COMISSÃO CULTURAL DE MARINHA"},REPLACE(ExtraçãoDados!C1819={"COMISSÃO CULTURAL DE MARINHA"},1,28,"CCM"),ExtraçãoDados!C1819={"CCM"},REPLACE(ExtraçãoDados!C1819={"CCM"},1,28,"CCM"),ExtraçãoDados!C1819={"DN"},REPLACE(ExtraçãoDados!C1819={"DN"},1,28,"DN"),ExtraçãoDados!C1819={"ES"},REPLACE(ExtraçãoDados!C1819={"ES"},1,28,"ES"),ExtraçãoDados!C1819={"DA"},REPLACE(ExtraçãoDados!C1819={"DA"},1,28,"DA"),ExtraçãoDados!C1819={"DE: ESQUADRILHA SUBMARINOS"},REPLACE(ExtraçãoDados!C1819={"DE: ESQUADRILHA SUBMARINOS"},1,28,"ES"),ExtraçãoDados!C1819={"DE: COMISSÃO CULTURAL DE LMARINHA"},REPLACE(ExtraçãoDados!C1819={"DE: COMISSÃO CULTURAL DE LMARINHA"},1,28,"CCM"),ExtraçãoDados!C1819={"ON"},REPLACE(ExtraçãoDados!C1819={"ON"},1,28,"DN"),ExtraçãoDados!C1819={"ESQ. SUBMARINOS"},REPLACE(ExtraçãoDados!C1819={"ESQ. SUBMARINOS"},1,28,"ES"),ExtraçãoDados!C1819={"☒ irecção de Abastecimento"},REPLACE(ExtraçãoDados!C1819={"☒ irecção de Abastecimento"},1,28,"DA"),ExtraçãoDados!C1819={"Direcã d Abtit ço e asecmeno"},REPLACE(ExtraçãoDados!C1819={"Direcã d Abtit ço e asecmeno"},1,28,"DA"),ExtraçãoDados!C1819={"Diecã d Abtit rço e asecmeno"},REPLACE(ExtraçãoDados!C1819={"Diecã d Abtit rço e asecmeno"},1,28,"DA"),ISNUMBER(SEARCH("COMISSÃO",ExtraçãoDados!C1819,1)),REPLACE(ExtraçãoDados!C1819,1,29,"CCM"),ISNUMBER(SEARCH("DN/DIL/DRT1",ExtraçãoDados!C1819,1)),REPLACE(ExtraçãoDados!C1819,1,29,"DN"),ISNUMBER(SEARCH("DIRECÇAO DE NAVIOS",ExtraçãoDados!C1819,1)),REPLACE(ExtraçãoDados!C1819,1,29,"DN"),ISNUMBER(SEARCH("ESQUADRILHA SUBMARIN",ExtraçãoDados!C1819,1)),REPLACE(ExtraçãoDados!C1819,1,29,"ES"),ISNUMBER(SEARCH("DN",ExtraçãoDados!C1819,1)),REPLACE(ExtraçãoDados!C1819,1,29,"DN"),ISNUMBER(SEARCH("DIRECÇÃO",ExtraçãoDados!C1819,1)),REPLACE(ExtraçãoDados!C1819,1,29,"DN"),ISNUMBER(SEARCH("DIRECÇA0",ExtraçãoDados!C1819,1)),REPLACE(ExtraçãoDados!C1819,1,29,"DN"),ISNUMBER(SEARCH("DIRE",ExtraçãoDados!C1819,1)),REPLACE(ExtraçãoDados!C1819,1,29,"DN"),ISNUMBER(SEARCH("ESQUADRILHA",ExtraçãoDados!C1819,1)),REPLACE(ExtraçãoDados!C1819,1,29,"ES"),ISNUMBER(SEARCH("HOSPITAL DA MARINHA",ExtraçãoDados!C1819,1)),REPLACE(ExtraçãoDados!C1819,1,29,"HM"),ISNUMBER(SEARCH("HOSPITAL",ExtraçãoDados!C1819,1)),REPLACE(ExtraçãoDados!C1819,1,29,"HM"),ISNUMBER(SEARCH("HM",ExtraçãoDados!C1819,1)),REPLACE(ExtraçãoDados!C1819,1,29,"HM"),ISNUMBER(SEARCH("SECÇÃO DE APÓSITOS",ExtraçãoDados!C1819,1)),REPLACE(ExtraçãoDados!C1819,1,29,"HM"))</f>
        <v>#N/A</v>
      </c>
      <c r="E1819" s="4" t="e" cm="1">
        <f t="array" ref="E1819">_xlfn.IFS(LEN(ExtraçãoDados!B1819)=7,YEAR(ExtraçãoDados!D1819),LEN(ExtraçãoDados!B1819)=10,RIGHT(ExtraçãoDados!B1819,4),LEN(ExtraçãoDados!B1819)=9,YEAR(ExtraçãoDados!D1819),LEN(ExtraçãoDados!B1819)=8,YEAR(ExtraçãoDados!D1819),LEN(ExtraçãoDados!B1819)&gt;7,YEAR(ExtraçãoDados!D1819),LEN(ExtraçãoDados!B1819)&gt;5,YEAR(ExtraçãoDados!D1819),LEN(ExtraçãoDados!B1819)&gt;4,YEAR(ExtraçãoDados!D1819))</f>
        <v>#N/A</v>
      </c>
      <c r="F1819" s="4">
        <f>ExtraçãoDados!E1819</f>
        <v>0</v>
      </c>
    </row>
    <row r="1820" spans="1:6" x14ac:dyDescent="0.25">
      <c r="A1820" s="4">
        <f>ExtraçãoDados!A1820</f>
        <v>0</v>
      </c>
      <c r="B1820" s="4" t="str" cm="1">
        <f t="array" ref="B1820">_xlfn.IFS(LEN(ExtraçãoDados!B1820)=12,LEFT(ExtraçãoDados!B1820,3),LEN(ExtraçãoDados!B1820)=10,LEFT(ExtraçãoDados!B1820,5),LEN(ExtraçãoDados!B1820)&gt;19,0,LEN(ExtraçãoDados!B1820)=9,LEFT(ExtraçãoDados!B1820,4),LEN(ExtraçãoDados!B1820)=6,LEFT(ExtraçãoDados!B1820,3),LEN(ExtraçãoDados!B1820)&lt;5,LEFT(ExtraçãoDados!B1820,3),LEN(ExtraçãoDados!B1820)=8,LEFT(ExtraçãoDados!B1820,3),LEN(ExtraçãoDados!B1820)=5,LEFT(ExtraçãoDados!B1820,5),LEN(ExtraçãoDados!B1820)=11,LEFT(ExtraçãoDados!B1820,5),LEN(ExtraçãoDados!B1820)=7,RIGHT(ExtraçãoDados!B1820,6))</f>
        <v/>
      </c>
      <c r="C1820" s="4" t="e" cm="1">
        <f t="array" ref="C1820">_xlfn.IFS(LEN(B1820)=1,"ERRO",LEN(B1820)=2,_xlfn.CONCAT("000",B1820),LEN(B1820)=3,_xlfn.CONCAT("00",B1820),LEN(B1820)=4,_xlfn.CONCAT("0",B1820),LEN(B1820)=6,B1820,LEN(B1820)=7,B1820,LEN(B1820)=5,B1820)</f>
        <v>#N/A</v>
      </c>
      <c r="D1820" s="4" t="e" cm="1">
        <f t="array" ref="D1820">_xlfn.IFS(ExtraçãoDados!C1820={"Direcção de Abastecimento"},REPLACE(ExtraçãoDados!C1820="{Direcção de Abastecimento}",1,25,"DA"),ExtraçãoDados!C1820={"COMISSÃO CULTURAL DE LMARINHA"},REPLACE(ExtraçãoDados!C1820={"COMISSÃO CULTURAL DE LMARINHA"},1,28,"CCM"),ExtraçãoDados!C1820={"DIRECÇÃO DE NAVIOS"},REPLACE(ExtraçãoDados!C1820={"DIRECÇÃO DE NAVIOS"},1,28,"DN"),ExtraçãoDados!C1820={"ESQUADRILHA SUBMARINOS"},REPLACE(ExtraçãoDados!C1820={"ESQUADRILHA SUBMARINOS"},1,28,"ES"),ExtraçãoDados!C1820={"COMISSÃO MARINHA"},REPLACE(ExtraçãoDados!C1820={"COMISSÃO MARINHA"},1,28,"CCM"),ExtraçãoDados!C1820={"COMISSÃO CULTURAL DE MARINHA"},REPLACE(ExtraçãoDados!C1820={"COMISSÃO CULTURAL DE MARINHA"},1,28,"CCM"),ExtraçãoDados!C1820={"CCM"},REPLACE(ExtraçãoDados!C1820={"CCM"},1,28,"CCM"),ExtraçãoDados!C1820={"DN"},REPLACE(ExtraçãoDados!C1820={"DN"},1,28,"DN"),ExtraçãoDados!C1820={"ES"},REPLACE(ExtraçãoDados!C1820={"ES"},1,28,"ES"),ExtraçãoDados!C1820={"DA"},REPLACE(ExtraçãoDados!C1820={"DA"},1,28,"DA"),ExtraçãoDados!C1820={"DE: ESQUADRILHA SUBMARINOS"},REPLACE(ExtraçãoDados!C1820={"DE: ESQUADRILHA SUBMARINOS"},1,28,"ES"),ExtraçãoDados!C1820={"DE: COMISSÃO CULTURAL DE LMARINHA"},REPLACE(ExtraçãoDados!C1820={"DE: COMISSÃO CULTURAL DE LMARINHA"},1,28,"CCM"),ExtraçãoDados!C1820={"ON"},REPLACE(ExtraçãoDados!C1820={"ON"},1,28,"DN"),ExtraçãoDados!C1820={"ESQ. SUBMARINOS"},REPLACE(ExtraçãoDados!C1820={"ESQ. SUBMARINOS"},1,28,"ES"),ExtraçãoDados!C1820={"☒ irecção de Abastecimento"},REPLACE(ExtraçãoDados!C1820={"☒ irecção de Abastecimento"},1,28,"DA"),ExtraçãoDados!C1820={"Direcã d Abtit ço e asecmeno"},REPLACE(ExtraçãoDados!C1820={"Direcã d Abtit ço e asecmeno"},1,28,"DA"),ExtraçãoDados!C1820={"Diecã d Abtit rço e asecmeno"},REPLACE(ExtraçãoDados!C1820={"Diecã d Abtit rço e asecmeno"},1,28,"DA"),ISNUMBER(SEARCH("COMISSÃO",ExtraçãoDados!C1820,1)),REPLACE(ExtraçãoDados!C1820,1,29,"CCM"),ISNUMBER(SEARCH("DN/DIL/DRT1",ExtraçãoDados!C1820,1)),REPLACE(ExtraçãoDados!C1820,1,29,"DN"),ISNUMBER(SEARCH("DIRECÇAO DE NAVIOS",ExtraçãoDados!C1820,1)),REPLACE(ExtraçãoDados!C1820,1,29,"DN"),ISNUMBER(SEARCH("ESQUADRILHA SUBMARIN",ExtraçãoDados!C1820,1)),REPLACE(ExtraçãoDados!C1820,1,29,"ES"),ISNUMBER(SEARCH("DN",ExtraçãoDados!C1820,1)),REPLACE(ExtraçãoDados!C1820,1,29,"DN"),ISNUMBER(SEARCH("DIRECÇÃO",ExtraçãoDados!C1820,1)),REPLACE(ExtraçãoDados!C1820,1,29,"DN"),ISNUMBER(SEARCH("DIRECÇA0",ExtraçãoDados!C1820,1)),REPLACE(ExtraçãoDados!C1820,1,29,"DN"),ISNUMBER(SEARCH("DIRE",ExtraçãoDados!C1820,1)),REPLACE(ExtraçãoDados!C1820,1,29,"DN"),ISNUMBER(SEARCH("ESQUADRILHA",ExtraçãoDados!C1820,1)),REPLACE(ExtraçãoDados!C1820,1,29,"ES"),ISNUMBER(SEARCH("HOSPITAL DA MARINHA",ExtraçãoDados!C1820,1)),REPLACE(ExtraçãoDados!C1820,1,29,"HM"),ISNUMBER(SEARCH("HOSPITAL",ExtraçãoDados!C1820,1)),REPLACE(ExtraçãoDados!C1820,1,29,"HM"),ISNUMBER(SEARCH("HM",ExtraçãoDados!C1820,1)),REPLACE(ExtraçãoDados!C1820,1,29,"HM"),ISNUMBER(SEARCH("SECÇÃO DE APÓSITOS",ExtraçãoDados!C1820,1)),REPLACE(ExtraçãoDados!C1820,1,29,"HM"))</f>
        <v>#N/A</v>
      </c>
      <c r="E1820" s="4" t="e" cm="1">
        <f t="array" ref="E1820">_xlfn.IFS(LEN(ExtraçãoDados!B1820)=7,YEAR(ExtraçãoDados!D1820),LEN(ExtraçãoDados!B1820)=10,RIGHT(ExtraçãoDados!B1820,4),LEN(ExtraçãoDados!B1820)=9,YEAR(ExtraçãoDados!D1820),LEN(ExtraçãoDados!B1820)=8,YEAR(ExtraçãoDados!D1820),LEN(ExtraçãoDados!B1820)&gt;7,YEAR(ExtraçãoDados!D1820),LEN(ExtraçãoDados!B1820)&gt;5,YEAR(ExtraçãoDados!D1820),LEN(ExtraçãoDados!B1820)&gt;4,YEAR(ExtraçãoDados!D1820))</f>
        <v>#N/A</v>
      </c>
      <c r="F1820" s="4">
        <f>ExtraçãoDados!E1820</f>
        <v>0</v>
      </c>
    </row>
    <row r="1821" spans="1:6" x14ac:dyDescent="0.25">
      <c r="A1821" s="4">
        <f>ExtraçãoDados!A1821</f>
        <v>0</v>
      </c>
      <c r="B1821" s="4" t="str" cm="1">
        <f t="array" ref="B1821">_xlfn.IFS(LEN(ExtraçãoDados!B1821)=12,LEFT(ExtraçãoDados!B1821,3),LEN(ExtraçãoDados!B1821)=10,LEFT(ExtraçãoDados!B1821,5),LEN(ExtraçãoDados!B1821)&gt;19,0,LEN(ExtraçãoDados!B1821)=9,LEFT(ExtraçãoDados!B1821,4),LEN(ExtraçãoDados!B1821)=6,LEFT(ExtraçãoDados!B1821,3),LEN(ExtraçãoDados!B1821)&lt;5,LEFT(ExtraçãoDados!B1821,3),LEN(ExtraçãoDados!B1821)=8,LEFT(ExtraçãoDados!B1821,3),LEN(ExtraçãoDados!B1821)=5,LEFT(ExtraçãoDados!B1821,5),LEN(ExtraçãoDados!B1821)=11,LEFT(ExtraçãoDados!B1821,5),LEN(ExtraçãoDados!B1821)=7,RIGHT(ExtraçãoDados!B1821,6))</f>
        <v/>
      </c>
      <c r="C1821" s="4" t="e" cm="1">
        <f t="array" ref="C1821">_xlfn.IFS(LEN(B1821)=1,"ERRO",LEN(B1821)=2,_xlfn.CONCAT("000",B1821),LEN(B1821)=3,_xlfn.CONCAT("00",B1821),LEN(B1821)=4,_xlfn.CONCAT("0",B1821),LEN(B1821)=6,B1821,LEN(B1821)=7,B1821,LEN(B1821)=5,B1821)</f>
        <v>#N/A</v>
      </c>
      <c r="D1821" s="4" t="e" cm="1">
        <f t="array" ref="D1821">_xlfn.IFS(ExtraçãoDados!C1821={"Direcção de Abastecimento"},REPLACE(ExtraçãoDados!C1821="{Direcção de Abastecimento}",1,25,"DA"),ExtraçãoDados!C1821={"COMISSÃO CULTURAL DE LMARINHA"},REPLACE(ExtraçãoDados!C1821={"COMISSÃO CULTURAL DE LMARINHA"},1,28,"CCM"),ExtraçãoDados!C1821={"DIRECÇÃO DE NAVIOS"},REPLACE(ExtraçãoDados!C1821={"DIRECÇÃO DE NAVIOS"},1,28,"DN"),ExtraçãoDados!C1821={"ESQUADRILHA SUBMARINOS"},REPLACE(ExtraçãoDados!C1821={"ESQUADRILHA SUBMARINOS"},1,28,"ES"),ExtraçãoDados!C1821={"COMISSÃO MARINHA"},REPLACE(ExtraçãoDados!C1821={"COMISSÃO MARINHA"},1,28,"CCM"),ExtraçãoDados!C1821={"COMISSÃO CULTURAL DE MARINHA"},REPLACE(ExtraçãoDados!C1821={"COMISSÃO CULTURAL DE MARINHA"},1,28,"CCM"),ExtraçãoDados!C1821={"CCM"},REPLACE(ExtraçãoDados!C1821={"CCM"},1,28,"CCM"),ExtraçãoDados!C1821={"DN"},REPLACE(ExtraçãoDados!C1821={"DN"},1,28,"DN"),ExtraçãoDados!C1821={"ES"},REPLACE(ExtraçãoDados!C1821={"ES"},1,28,"ES"),ExtraçãoDados!C1821={"DA"},REPLACE(ExtraçãoDados!C1821={"DA"},1,28,"DA"),ExtraçãoDados!C1821={"DE: ESQUADRILHA SUBMARINOS"},REPLACE(ExtraçãoDados!C1821={"DE: ESQUADRILHA SUBMARINOS"},1,28,"ES"),ExtraçãoDados!C1821={"DE: COMISSÃO CULTURAL DE LMARINHA"},REPLACE(ExtraçãoDados!C1821={"DE: COMISSÃO CULTURAL DE LMARINHA"},1,28,"CCM"),ExtraçãoDados!C1821={"ON"},REPLACE(ExtraçãoDados!C1821={"ON"},1,28,"DN"),ExtraçãoDados!C1821={"ESQ. SUBMARINOS"},REPLACE(ExtraçãoDados!C1821={"ESQ. SUBMARINOS"},1,28,"ES"),ExtraçãoDados!C1821={"☒ irecção de Abastecimento"},REPLACE(ExtraçãoDados!C1821={"☒ irecção de Abastecimento"},1,28,"DA"),ExtraçãoDados!C1821={"Direcã d Abtit ço e asecmeno"},REPLACE(ExtraçãoDados!C1821={"Direcã d Abtit ço e asecmeno"},1,28,"DA"),ExtraçãoDados!C1821={"Diecã d Abtit rço e asecmeno"},REPLACE(ExtraçãoDados!C1821={"Diecã d Abtit rço e asecmeno"},1,28,"DA"),ISNUMBER(SEARCH("COMISSÃO",ExtraçãoDados!C1821,1)),REPLACE(ExtraçãoDados!C1821,1,29,"CCM"),ISNUMBER(SEARCH("DN/DIL/DRT1",ExtraçãoDados!C1821,1)),REPLACE(ExtraçãoDados!C1821,1,29,"DN"),ISNUMBER(SEARCH("DIRECÇAO DE NAVIOS",ExtraçãoDados!C1821,1)),REPLACE(ExtraçãoDados!C1821,1,29,"DN"),ISNUMBER(SEARCH("ESQUADRILHA SUBMARIN",ExtraçãoDados!C1821,1)),REPLACE(ExtraçãoDados!C1821,1,29,"ES"),ISNUMBER(SEARCH("DN",ExtraçãoDados!C1821,1)),REPLACE(ExtraçãoDados!C1821,1,29,"DN"),ISNUMBER(SEARCH("DIRECÇÃO",ExtraçãoDados!C1821,1)),REPLACE(ExtraçãoDados!C1821,1,29,"DN"),ISNUMBER(SEARCH("DIRECÇA0",ExtraçãoDados!C1821,1)),REPLACE(ExtraçãoDados!C1821,1,29,"DN"),ISNUMBER(SEARCH("DIRE",ExtraçãoDados!C1821,1)),REPLACE(ExtraçãoDados!C1821,1,29,"DN"),ISNUMBER(SEARCH("ESQUADRILHA",ExtraçãoDados!C1821,1)),REPLACE(ExtraçãoDados!C1821,1,29,"ES"),ISNUMBER(SEARCH("HOSPITAL DA MARINHA",ExtraçãoDados!C1821,1)),REPLACE(ExtraçãoDados!C1821,1,29,"HM"),ISNUMBER(SEARCH("HOSPITAL",ExtraçãoDados!C1821,1)),REPLACE(ExtraçãoDados!C1821,1,29,"HM"),ISNUMBER(SEARCH("HM",ExtraçãoDados!C1821,1)),REPLACE(ExtraçãoDados!C1821,1,29,"HM"),ISNUMBER(SEARCH("SECÇÃO DE APÓSITOS",ExtraçãoDados!C1821,1)),REPLACE(ExtraçãoDados!C1821,1,29,"HM"))</f>
        <v>#N/A</v>
      </c>
      <c r="E1821" s="4" t="e" cm="1">
        <f t="array" ref="E1821">_xlfn.IFS(LEN(ExtraçãoDados!B1821)=7,YEAR(ExtraçãoDados!D1821),LEN(ExtraçãoDados!B1821)=10,RIGHT(ExtraçãoDados!B1821,4),LEN(ExtraçãoDados!B1821)=9,YEAR(ExtraçãoDados!D1821),LEN(ExtraçãoDados!B1821)=8,YEAR(ExtraçãoDados!D1821),LEN(ExtraçãoDados!B1821)&gt;7,YEAR(ExtraçãoDados!D1821),LEN(ExtraçãoDados!B1821)&gt;5,YEAR(ExtraçãoDados!D1821),LEN(ExtraçãoDados!B1821)&gt;4,YEAR(ExtraçãoDados!D1821))</f>
        <v>#N/A</v>
      </c>
      <c r="F1821" s="4">
        <f>ExtraçãoDados!E1821</f>
        <v>0</v>
      </c>
    </row>
    <row r="1822" spans="1:6" x14ac:dyDescent="0.25">
      <c r="A1822" s="4">
        <f>ExtraçãoDados!A1822</f>
        <v>0</v>
      </c>
      <c r="B1822" s="4" t="str" cm="1">
        <f t="array" ref="B1822">_xlfn.IFS(LEN(ExtraçãoDados!B1822)=12,LEFT(ExtraçãoDados!B1822,3),LEN(ExtraçãoDados!B1822)=10,LEFT(ExtraçãoDados!B1822,5),LEN(ExtraçãoDados!B1822)&gt;19,0,LEN(ExtraçãoDados!B1822)=9,LEFT(ExtraçãoDados!B1822,4),LEN(ExtraçãoDados!B1822)=6,LEFT(ExtraçãoDados!B1822,3),LEN(ExtraçãoDados!B1822)&lt;5,LEFT(ExtraçãoDados!B1822,3),LEN(ExtraçãoDados!B1822)=8,LEFT(ExtraçãoDados!B1822,3),LEN(ExtraçãoDados!B1822)=5,LEFT(ExtraçãoDados!B1822,5),LEN(ExtraçãoDados!B1822)=11,LEFT(ExtraçãoDados!B1822,5),LEN(ExtraçãoDados!B1822)=7,RIGHT(ExtraçãoDados!B1822,6))</f>
        <v/>
      </c>
      <c r="C1822" s="4" t="e" cm="1">
        <f t="array" ref="C1822">_xlfn.IFS(LEN(B1822)=1,"ERRO",LEN(B1822)=2,_xlfn.CONCAT("000",B1822),LEN(B1822)=3,_xlfn.CONCAT("00",B1822),LEN(B1822)=4,_xlfn.CONCAT("0",B1822),LEN(B1822)=6,B1822,LEN(B1822)=7,B1822,LEN(B1822)=5,B1822)</f>
        <v>#N/A</v>
      </c>
      <c r="D1822" s="4" t="e" cm="1">
        <f t="array" ref="D1822">_xlfn.IFS(ExtraçãoDados!C1822={"Direcção de Abastecimento"},REPLACE(ExtraçãoDados!C1822="{Direcção de Abastecimento}",1,25,"DA"),ExtraçãoDados!C1822={"COMISSÃO CULTURAL DE LMARINHA"},REPLACE(ExtraçãoDados!C1822={"COMISSÃO CULTURAL DE LMARINHA"},1,28,"CCM"),ExtraçãoDados!C1822={"DIRECÇÃO DE NAVIOS"},REPLACE(ExtraçãoDados!C1822={"DIRECÇÃO DE NAVIOS"},1,28,"DN"),ExtraçãoDados!C1822={"ESQUADRILHA SUBMARINOS"},REPLACE(ExtraçãoDados!C1822={"ESQUADRILHA SUBMARINOS"},1,28,"ES"),ExtraçãoDados!C1822={"COMISSÃO MARINHA"},REPLACE(ExtraçãoDados!C1822={"COMISSÃO MARINHA"},1,28,"CCM"),ExtraçãoDados!C1822={"COMISSÃO CULTURAL DE MARINHA"},REPLACE(ExtraçãoDados!C1822={"COMISSÃO CULTURAL DE MARINHA"},1,28,"CCM"),ExtraçãoDados!C1822={"CCM"},REPLACE(ExtraçãoDados!C1822={"CCM"},1,28,"CCM"),ExtraçãoDados!C1822={"DN"},REPLACE(ExtraçãoDados!C1822={"DN"},1,28,"DN"),ExtraçãoDados!C1822={"ES"},REPLACE(ExtraçãoDados!C1822={"ES"},1,28,"ES"),ExtraçãoDados!C1822={"DA"},REPLACE(ExtraçãoDados!C1822={"DA"},1,28,"DA"),ExtraçãoDados!C1822={"DE: ESQUADRILHA SUBMARINOS"},REPLACE(ExtraçãoDados!C1822={"DE: ESQUADRILHA SUBMARINOS"},1,28,"ES"),ExtraçãoDados!C1822={"DE: COMISSÃO CULTURAL DE LMARINHA"},REPLACE(ExtraçãoDados!C1822={"DE: COMISSÃO CULTURAL DE LMARINHA"},1,28,"CCM"),ExtraçãoDados!C1822={"ON"},REPLACE(ExtraçãoDados!C1822={"ON"},1,28,"DN"),ExtraçãoDados!C1822={"ESQ. SUBMARINOS"},REPLACE(ExtraçãoDados!C1822={"ESQ. SUBMARINOS"},1,28,"ES"),ExtraçãoDados!C1822={"☒ irecção de Abastecimento"},REPLACE(ExtraçãoDados!C1822={"☒ irecção de Abastecimento"},1,28,"DA"),ExtraçãoDados!C1822={"Direcã d Abtit ço e asecmeno"},REPLACE(ExtraçãoDados!C1822={"Direcã d Abtit ço e asecmeno"},1,28,"DA"),ExtraçãoDados!C1822={"Diecã d Abtit rço e asecmeno"},REPLACE(ExtraçãoDados!C1822={"Diecã d Abtit rço e asecmeno"},1,28,"DA"),ISNUMBER(SEARCH("COMISSÃO",ExtraçãoDados!C1822,1)),REPLACE(ExtraçãoDados!C1822,1,29,"CCM"),ISNUMBER(SEARCH("DN/DIL/DRT1",ExtraçãoDados!C1822,1)),REPLACE(ExtraçãoDados!C1822,1,29,"DN"),ISNUMBER(SEARCH("DIRECÇAO DE NAVIOS",ExtraçãoDados!C1822,1)),REPLACE(ExtraçãoDados!C1822,1,29,"DN"),ISNUMBER(SEARCH("ESQUADRILHA SUBMARIN",ExtraçãoDados!C1822,1)),REPLACE(ExtraçãoDados!C1822,1,29,"ES"),ISNUMBER(SEARCH("DN",ExtraçãoDados!C1822,1)),REPLACE(ExtraçãoDados!C1822,1,29,"DN"),ISNUMBER(SEARCH("DIRECÇÃO",ExtraçãoDados!C1822,1)),REPLACE(ExtraçãoDados!C1822,1,29,"DN"),ISNUMBER(SEARCH("DIRECÇA0",ExtraçãoDados!C1822,1)),REPLACE(ExtraçãoDados!C1822,1,29,"DN"),ISNUMBER(SEARCH("DIRE",ExtraçãoDados!C1822,1)),REPLACE(ExtraçãoDados!C1822,1,29,"DN"),ISNUMBER(SEARCH("ESQUADRILHA",ExtraçãoDados!C1822,1)),REPLACE(ExtraçãoDados!C1822,1,29,"ES"),ISNUMBER(SEARCH("HOSPITAL DA MARINHA",ExtraçãoDados!C1822,1)),REPLACE(ExtraçãoDados!C1822,1,29,"HM"),ISNUMBER(SEARCH("HOSPITAL",ExtraçãoDados!C1822,1)),REPLACE(ExtraçãoDados!C1822,1,29,"HM"),ISNUMBER(SEARCH("HM",ExtraçãoDados!C1822,1)),REPLACE(ExtraçãoDados!C1822,1,29,"HM"),ISNUMBER(SEARCH("SECÇÃO DE APÓSITOS",ExtraçãoDados!C1822,1)),REPLACE(ExtraçãoDados!C1822,1,29,"HM"))</f>
        <v>#N/A</v>
      </c>
      <c r="E1822" s="4" t="e" cm="1">
        <f t="array" ref="E1822">_xlfn.IFS(LEN(ExtraçãoDados!B1822)=7,YEAR(ExtraçãoDados!D1822),LEN(ExtraçãoDados!B1822)=10,RIGHT(ExtraçãoDados!B1822,4),LEN(ExtraçãoDados!B1822)=9,YEAR(ExtraçãoDados!D1822),LEN(ExtraçãoDados!B1822)=8,YEAR(ExtraçãoDados!D1822),LEN(ExtraçãoDados!B1822)&gt;7,YEAR(ExtraçãoDados!D1822),LEN(ExtraçãoDados!B1822)&gt;5,YEAR(ExtraçãoDados!D1822),LEN(ExtraçãoDados!B1822)&gt;4,YEAR(ExtraçãoDados!D1822))</f>
        <v>#N/A</v>
      </c>
      <c r="F1822" s="4">
        <f>ExtraçãoDados!E1822</f>
        <v>0</v>
      </c>
    </row>
    <row r="1823" spans="1:6" x14ac:dyDescent="0.25">
      <c r="A1823" s="4">
        <f>ExtraçãoDados!A1823</f>
        <v>0</v>
      </c>
      <c r="B1823" s="4" t="str" cm="1">
        <f t="array" ref="B1823">_xlfn.IFS(LEN(ExtraçãoDados!B1823)=12,LEFT(ExtraçãoDados!B1823,3),LEN(ExtraçãoDados!B1823)=10,LEFT(ExtraçãoDados!B1823,5),LEN(ExtraçãoDados!B1823)&gt;19,0,LEN(ExtraçãoDados!B1823)=9,LEFT(ExtraçãoDados!B1823,4),LEN(ExtraçãoDados!B1823)=6,LEFT(ExtraçãoDados!B1823,3),LEN(ExtraçãoDados!B1823)&lt;5,LEFT(ExtraçãoDados!B1823,3),LEN(ExtraçãoDados!B1823)=8,LEFT(ExtraçãoDados!B1823,3),LEN(ExtraçãoDados!B1823)=5,LEFT(ExtraçãoDados!B1823,5),LEN(ExtraçãoDados!B1823)=11,LEFT(ExtraçãoDados!B1823,5),LEN(ExtraçãoDados!B1823)=7,RIGHT(ExtraçãoDados!B1823,6))</f>
        <v/>
      </c>
      <c r="C1823" s="4" t="e" cm="1">
        <f t="array" ref="C1823">_xlfn.IFS(LEN(B1823)=1,"ERRO",LEN(B1823)=2,_xlfn.CONCAT("000",B1823),LEN(B1823)=3,_xlfn.CONCAT("00",B1823),LEN(B1823)=4,_xlfn.CONCAT("0",B1823),LEN(B1823)=6,B1823,LEN(B1823)=7,B1823,LEN(B1823)=5,B1823)</f>
        <v>#N/A</v>
      </c>
      <c r="D1823" s="4" t="e" cm="1">
        <f t="array" ref="D1823">_xlfn.IFS(ExtraçãoDados!C1823={"Direcção de Abastecimento"},REPLACE(ExtraçãoDados!C1823="{Direcção de Abastecimento}",1,25,"DA"),ExtraçãoDados!C1823={"COMISSÃO CULTURAL DE LMARINHA"},REPLACE(ExtraçãoDados!C1823={"COMISSÃO CULTURAL DE LMARINHA"},1,28,"CCM"),ExtraçãoDados!C1823={"DIRECÇÃO DE NAVIOS"},REPLACE(ExtraçãoDados!C1823={"DIRECÇÃO DE NAVIOS"},1,28,"DN"),ExtraçãoDados!C1823={"ESQUADRILHA SUBMARINOS"},REPLACE(ExtraçãoDados!C1823={"ESQUADRILHA SUBMARINOS"},1,28,"ES"),ExtraçãoDados!C1823={"COMISSÃO MARINHA"},REPLACE(ExtraçãoDados!C1823={"COMISSÃO MARINHA"},1,28,"CCM"),ExtraçãoDados!C1823={"COMISSÃO CULTURAL DE MARINHA"},REPLACE(ExtraçãoDados!C1823={"COMISSÃO CULTURAL DE MARINHA"},1,28,"CCM"),ExtraçãoDados!C1823={"CCM"},REPLACE(ExtraçãoDados!C1823={"CCM"},1,28,"CCM"),ExtraçãoDados!C1823={"DN"},REPLACE(ExtraçãoDados!C1823={"DN"},1,28,"DN"),ExtraçãoDados!C1823={"ES"},REPLACE(ExtraçãoDados!C1823={"ES"},1,28,"ES"),ExtraçãoDados!C1823={"DA"},REPLACE(ExtraçãoDados!C1823={"DA"},1,28,"DA"),ExtraçãoDados!C1823={"DE: ESQUADRILHA SUBMARINOS"},REPLACE(ExtraçãoDados!C1823={"DE: ESQUADRILHA SUBMARINOS"},1,28,"ES"),ExtraçãoDados!C1823={"DE: COMISSÃO CULTURAL DE LMARINHA"},REPLACE(ExtraçãoDados!C1823={"DE: COMISSÃO CULTURAL DE LMARINHA"},1,28,"CCM"),ExtraçãoDados!C1823={"ON"},REPLACE(ExtraçãoDados!C1823={"ON"},1,28,"DN"),ExtraçãoDados!C1823={"ESQ. SUBMARINOS"},REPLACE(ExtraçãoDados!C1823={"ESQ. SUBMARINOS"},1,28,"ES"),ExtraçãoDados!C1823={"☒ irecção de Abastecimento"},REPLACE(ExtraçãoDados!C1823={"☒ irecção de Abastecimento"},1,28,"DA"),ExtraçãoDados!C1823={"Direcã d Abtit ço e asecmeno"},REPLACE(ExtraçãoDados!C1823={"Direcã d Abtit ço e asecmeno"},1,28,"DA"),ExtraçãoDados!C1823={"Diecã d Abtit rço e asecmeno"},REPLACE(ExtraçãoDados!C1823={"Diecã d Abtit rço e asecmeno"},1,28,"DA"),ISNUMBER(SEARCH("COMISSÃO",ExtraçãoDados!C1823,1)),REPLACE(ExtraçãoDados!C1823,1,29,"CCM"),ISNUMBER(SEARCH("DN/DIL/DRT1",ExtraçãoDados!C1823,1)),REPLACE(ExtraçãoDados!C1823,1,29,"DN"),ISNUMBER(SEARCH("DIRECÇAO DE NAVIOS",ExtraçãoDados!C1823,1)),REPLACE(ExtraçãoDados!C1823,1,29,"DN"),ISNUMBER(SEARCH("ESQUADRILHA SUBMARIN",ExtraçãoDados!C1823,1)),REPLACE(ExtraçãoDados!C1823,1,29,"ES"),ISNUMBER(SEARCH("DN",ExtraçãoDados!C1823,1)),REPLACE(ExtraçãoDados!C1823,1,29,"DN"),ISNUMBER(SEARCH("DIRECÇÃO",ExtraçãoDados!C1823,1)),REPLACE(ExtraçãoDados!C1823,1,29,"DN"),ISNUMBER(SEARCH("DIRECÇA0",ExtraçãoDados!C1823,1)),REPLACE(ExtraçãoDados!C1823,1,29,"DN"),ISNUMBER(SEARCH("DIRE",ExtraçãoDados!C1823,1)),REPLACE(ExtraçãoDados!C1823,1,29,"DN"),ISNUMBER(SEARCH("ESQUADRILHA",ExtraçãoDados!C1823,1)),REPLACE(ExtraçãoDados!C1823,1,29,"ES"),ISNUMBER(SEARCH("HOSPITAL DA MARINHA",ExtraçãoDados!C1823,1)),REPLACE(ExtraçãoDados!C1823,1,29,"HM"),ISNUMBER(SEARCH("HOSPITAL",ExtraçãoDados!C1823,1)),REPLACE(ExtraçãoDados!C1823,1,29,"HM"),ISNUMBER(SEARCH("HM",ExtraçãoDados!C1823,1)),REPLACE(ExtraçãoDados!C1823,1,29,"HM"),ISNUMBER(SEARCH("SECÇÃO DE APÓSITOS",ExtraçãoDados!C1823,1)),REPLACE(ExtraçãoDados!C1823,1,29,"HM"))</f>
        <v>#N/A</v>
      </c>
      <c r="E1823" s="4" t="e" cm="1">
        <f t="array" ref="E1823">_xlfn.IFS(LEN(ExtraçãoDados!B1823)=7,YEAR(ExtraçãoDados!D1823),LEN(ExtraçãoDados!B1823)=10,RIGHT(ExtraçãoDados!B1823,4),LEN(ExtraçãoDados!B1823)=9,YEAR(ExtraçãoDados!D1823),LEN(ExtraçãoDados!B1823)=8,YEAR(ExtraçãoDados!D1823),LEN(ExtraçãoDados!B1823)&gt;7,YEAR(ExtraçãoDados!D1823),LEN(ExtraçãoDados!B1823)&gt;5,YEAR(ExtraçãoDados!D1823),LEN(ExtraçãoDados!B1823)&gt;4,YEAR(ExtraçãoDados!D1823))</f>
        <v>#N/A</v>
      </c>
      <c r="F1823" s="4">
        <f>ExtraçãoDados!E1823</f>
        <v>0</v>
      </c>
    </row>
    <row r="1824" spans="1:6" x14ac:dyDescent="0.25">
      <c r="A1824" s="4">
        <f>ExtraçãoDados!A1824</f>
        <v>0</v>
      </c>
      <c r="B1824" s="4" t="str" cm="1">
        <f t="array" ref="B1824">_xlfn.IFS(LEN(ExtraçãoDados!B1824)=12,LEFT(ExtraçãoDados!B1824,3),LEN(ExtraçãoDados!B1824)=10,LEFT(ExtraçãoDados!B1824,5),LEN(ExtraçãoDados!B1824)&gt;19,0,LEN(ExtraçãoDados!B1824)=9,LEFT(ExtraçãoDados!B1824,4),LEN(ExtraçãoDados!B1824)=6,LEFT(ExtraçãoDados!B1824,3),LEN(ExtraçãoDados!B1824)&lt;5,LEFT(ExtraçãoDados!B1824,3),LEN(ExtraçãoDados!B1824)=8,LEFT(ExtraçãoDados!B1824,3),LEN(ExtraçãoDados!B1824)=5,LEFT(ExtraçãoDados!B1824,5),LEN(ExtraçãoDados!B1824)=11,LEFT(ExtraçãoDados!B1824,5),LEN(ExtraçãoDados!B1824)=7,RIGHT(ExtraçãoDados!B1824,6))</f>
        <v/>
      </c>
      <c r="C1824" s="4" t="e" cm="1">
        <f t="array" ref="C1824">_xlfn.IFS(LEN(B1824)=1,"ERRO",LEN(B1824)=2,_xlfn.CONCAT("000",B1824),LEN(B1824)=3,_xlfn.CONCAT("00",B1824),LEN(B1824)=4,_xlfn.CONCAT("0",B1824),LEN(B1824)=6,B1824,LEN(B1824)=7,B1824,LEN(B1824)=5,B1824)</f>
        <v>#N/A</v>
      </c>
      <c r="D1824" s="4" t="e" cm="1">
        <f t="array" ref="D1824">_xlfn.IFS(ExtraçãoDados!C1824={"Direcção de Abastecimento"},REPLACE(ExtraçãoDados!C1824="{Direcção de Abastecimento}",1,25,"DA"),ExtraçãoDados!C1824={"COMISSÃO CULTURAL DE LMARINHA"},REPLACE(ExtraçãoDados!C1824={"COMISSÃO CULTURAL DE LMARINHA"},1,28,"CCM"),ExtraçãoDados!C1824={"DIRECÇÃO DE NAVIOS"},REPLACE(ExtraçãoDados!C1824={"DIRECÇÃO DE NAVIOS"},1,28,"DN"),ExtraçãoDados!C1824={"ESQUADRILHA SUBMARINOS"},REPLACE(ExtraçãoDados!C1824={"ESQUADRILHA SUBMARINOS"},1,28,"ES"),ExtraçãoDados!C1824={"COMISSÃO MARINHA"},REPLACE(ExtraçãoDados!C1824={"COMISSÃO MARINHA"},1,28,"CCM"),ExtraçãoDados!C1824={"COMISSÃO CULTURAL DE MARINHA"},REPLACE(ExtraçãoDados!C1824={"COMISSÃO CULTURAL DE MARINHA"},1,28,"CCM"),ExtraçãoDados!C1824={"CCM"},REPLACE(ExtraçãoDados!C1824={"CCM"},1,28,"CCM"),ExtraçãoDados!C1824={"DN"},REPLACE(ExtraçãoDados!C1824={"DN"},1,28,"DN"),ExtraçãoDados!C1824={"ES"},REPLACE(ExtraçãoDados!C1824={"ES"},1,28,"ES"),ExtraçãoDados!C1824={"DA"},REPLACE(ExtraçãoDados!C1824={"DA"},1,28,"DA"),ExtraçãoDados!C1824={"DE: ESQUADRILHA SUBMARINOS"},REPLACE(ExtraçãoDados!C1824={"DE: ESQUADRILHA SUBMARINOS"},1,28,"ES"),ExtraçãoDados!C1824={"DE: COMISSÃO CULTURAL DE LMARINHA"},REPLACE(ExtraçãoDados!C1824={"DE: COMISSÃO CULTURAL DE LMARINHA"},1,28,"CCM"),ExtraçãoDados!C1824={"ON"},REPLACE(ExtraçãoDados!C1824={"ON"},1,28,"DN"),ExtraçãoDados!C1824={"ESQ. SUBMARINOS"},REPLACE(ExtraçãoDados!C1824={"ESQ. SUBMARINOS"},1,28,"ES"),ExtraçãoDados!C1824={"☒ irecção de Abastecimento"},REPLACE(ExtraçãoDados!C1824={"☒ irecção de Abastecimento"},1,28,"DA"),ExtraçãoDados!C1824={"Direcã d Abtit ço e asecmeno"},REPLACE(ExtraçãoDados!C1824={"Direcã d Abtit ço e asecmeno"},1,28,"DA"),ExtraçãoDados!C1824={"Diecã d Abtit rço e asecmeno"},REPLACE(ExtraçãoDados!C1824={"Diecã d Abtit rço e asecmeno"},1,28,"DA"),ISNUMBER(SEARCH("COMISSÃO",ExtraçãoDados!C1824,1)),REPLACE(ExtraçãoDados!C1824,1,29,"CCM"),ISNUMBER(SEARCH("DN/DIL/DRT1",ExtraçãoDados!C1824,1)),REPLACE(ExtraçãoDados!C1824,1,29,"DN"),ISNUMBER(SEARCH("DIRECÇAO DE NAVIOS",ExtraçãoDados!C1824,1)),REPLACE(ExtraçãoDados!C1824,1,29,"DN"),ISNUMBER(SEARCH("ESQUADRILHA SUBMARIN",ExtraçãoDados!C1824,1)),REPLACE(ExtraçãoDados!C1824,1,29,"ES"),ISNUMBER(SEARCH("DN",ExtraçãoDados!C1824,1)),REPLACE(ExtraçãoDados!C1824,1,29,"DN"),ISNUMBER(SEARCH("DIRECÇÃO",ExtraçãoDados!C1824,1)),REPLACE(ExtraçãoDados!C1824,1,29,"DN"),ISNUMBER(SEARCH("DIRECÇA0",ExtraçãoDados!C1824,1)),REPLACE(ExtraçãoDados!C1824,1,29,"DN"),ISNUMBER(SEARCH("DIRE",ExtraçãoDados!C1824,1)),REPLACE(ExtraçãoDados!C1824,1,29,"DN"),ISNUMBER(SEARCH("ESQUADRILHA",ExtraçãoDados!C1824,1)),REPLACE(ExtraçãoDados!C1824,1,29,"ES"),ISNUMBER(SEARCH("HOSPITAL DA MARINHA",ExtraçãoDados!C1824,1)),REPLACE(ExtraçãoDados!C1824,1,29,"HM"),ISNUMBER(SEARCH("HOSPITAL",ExtraçãoDados!C1824,1)),REPLACE(ExtraçãoDados!C1824,1,29,"HM"),ISNUMBER(SEARCH("HM",ExtraçãoDados!C1824,1)),REPLACE(ExtraçãoDados!C1824,1,29,"HM"),ISNUMBER(SEARCH("SECÇÃO DE APÓSITOS",ExtraçãoDados!C1824,1)),REPLACE(ExtraçãoDados!C1824,1,29,"HM"))</f>
        <v>#N/A</v>
      </c>
      <c r="E1824" s="4" t="e" cm="1">
        <f t="array" ref="E1824">_xlfn.IFS(LEN(ExtraçãoDados!B1824)=7,YEAR(ExtraçãoDados!D1824),LEN(ExtraçãoDados!B1824)=10,RIGHT(ExtraçãoDados!B1824,4),LEN(ExtraçãoDados!B1824)=9,YEAR(ExtraçãoDados!D1824),LEN(ExtraçãoDados!B1824)=8,YEAR(ExtraçãoDados!D1824),LEN(ExtraçãoDados!B1824)&gt;7,YEAR(ExtraçãoDados!D1824),LEN(ExtraçãoDados!B1824)&gt;5,YEAR(ExtraçãoDados!D1824),LEN(ExtraçãoDados!B1824)&gt;4,YEAR(ExtraçãoDados!D1824))</f>
        <v>#N/A</v>
      </c>
      <c r="F1824" s="4">
        <f>ExtraçãoDados!E1824</f>
        <v>0</v>
      </c>
    </row>
    <row r="1825" spans="1:6" x14ac:dyDescent="0.25">
      <c r="A1825" s="4">
        <f>ExtraçãoDados!A1825</f>
        <v>0</v>
      </c>
      <c r="B1825" s="4" t="str" cm="1">
        <f t="array" ref="B1825">_xlfn.IFS(LEN(ExtraçãoDados!B1825)=12,LEFT(ExtraçãoDados!B1825,3),LEN(ExtraçãoDados!B1825)=10,LEFT(ExtraçãoDados!B1825,5),LEN(ExtraçãoDados!B1825)&gt;19,0,LEN(ExtraçãoDados!B1825)=9,LEFT(ExtraçãoDados!B1825,4),LEN(ExtraçãoDados!B1825)=6,LEFT(ExtraçãoDados!B1825,3),LEN(ExtraçãoDados!B1825)&lt;5,LEFT(ExtraçãoDados!B1825,3),LEN(ExtraçãoDados!B1825)=8,LEFT(ExtraçãoDados!B1825,3),LEN(ExtraçãoDados!B1825)=5,LEFT(ExtraçãoDados!B1825,5),LEN(ExtraçãoDados!B1825)=11,LEFT(ExtraçãoDados!B1825,5),LEN(ExtraçãoDados!B1825)=7,RIGHT(ExtraçãoDados!B1825,6))</f>
        <v/>
      </c>
      <c r="C1825" s="4" t="e" cm="1">
        <f t="array" ref="C1825">_xlfn.IFS(LEN(B1825)=1,"ERRO",LEN(B1825)=2,_xlfn.CONCAT("000",B1825),LEN(B1825)=3,_xlfn.CONCAT("00",B1825),LEN(B1825)=4,_xlfn.CONCAT("0",B1825),LEN(B1825)=6,B1825,LEN(B1825)=7,B1825,LEN(B1825)=5,B1825)</f>
        <v>#N/A</v>
      </c>
      <c r="D1825" s="4" t="e" cm="1">
        <f t="array" ref="D1825">_xlfn.IFS(ExtraçãoDados!C1825={"Direcção de Abastecimento"},REPLACE(ExtraçãoDados!C1825="{Direcção de Abastecimento}",1,25,"DA"),ExtraçãoDados!C1825={"COMISSÃO CULTURAL DE LMARINHA"},REPLACE(ExtraçãoDados!C1825={"COMISSÃO CULTURAL DE LMARINHA"},1,28,"CCM"),ExtraçãoDados!C1825={"DIRECÇÃO DE NAVIOS"},REPLACE(ExtraçãoDados!C1825={"DIRECÇÃO DE NAVIOS"},1,28,"DN"),ExtraçãoDados!C1825={"ESQUADRILHA SUBMARINOS"},REPLACE(ExtraçãoDados!C1825={"ESQUADRILHA SUBMARINOS"},1,28,"ES"),ExtraçãoDados!C1825={"COMISSÃO MARINHA"},REPLACE(ExtraçãoDados!C1825={"COMISSÃO MARINHA"},1,28,"CCM"),ExtraçãoDados!C1825={"COMISSÃO CULTURAL DE MARINHA"},REPLACE(ExtraçãoDados!C1825={"COMISSÃO CULTURAL DE MARINHA"},1,28,"CCM"),ExtraçãoDados!C1825={"CCM"},REPLACE(ExtraçãoDados!C1825={"CCM"},1,28,"CCM"),ExtraçãoDados!C1825={"DN"},REPLACE(ExtraçãoDados!C1825={"DN"},1,28,"DN"),ExtraçãoDados!C1825={"ES"},REPLACE(ExtraçãoDados!C1825={"ES"},1,28,"ES"),ExtraçãoDados!C1825={"DA"},REPLACE(ExtraçãoDados!C1825={"DA"},1,28,"DA"),ExtraçãoDados!C1825={"DE: ESQUADRILHA SUBMARINOS"},REPLACE(ExtraçãoDados!C1825={"DE: ESQUADRILHA SUBMARINOS"},1,28,"ES"),ExtraçãoDados!C1825={"DE: COMISSÃO CULTURAL DE LMARINHA"},REPLACE(ExtraçãoDados!C1825={"DE: COMISSÃO CULTURAL DE LMARINHA"},1,28,"CCM"),ExtraçãoDados!C1825={"ON"},REPLACE(ExtraçãoDados!C1825={"ON"},1,28,"DN"),ExtraçãoDados!C1825={"ESQ. SUBMARINOS"},REPLACE(ExtraçãoDados!C1825={"ESQ. SUBMARINOS"},1,28,"ES"),ExtraçãoDados!C1825={"☒ irecção de Abastecimento"},REPLACE(ExtraçãoDados!C1825={"☒ irecção de Abastecimento"},1,28,"DA"),ExtraçãoDados!C1825={"Direcã d Abtit ço e asecmeno"},REPLACE(ExtraçãoDados!C1825={"Direcã d Abtit ço e asecmeno"},1,28,"DA"),ExtraçãoDados!C1825={"Diecã d Abtit rço e asecmeno"},REPLACE(ExtraçãoDados!C1825={"Diecã d Abtit rço e asecmeno"},1,28,"DA"),ISNUMBER(SEARCH("COMISSÃO",ExtraçãoDados!C1825,1)),REPLACE(ExtraçãoDados!C1825,1,29,"CCM"),ISNUMBER(SEARCH("DN/DIL/DRT1",ExtraçãoDados!C1825,1)),REPLACE(ExtraçãoDados!C1825,1,29,"DN"),ISNUMBER(SEARCH("DIRECÇAO DE NAVIOS",ExtraçãoDados!C1825,1)),REPLACE(ExtraçãoDados!C1825,1,29,"DN"),ISNUMBER(SEARCH("ESQUADRILHA SUBMARIN",ExtraçãoDados!C1825,1)),REPLACE(ExtraçãoDados!C1825,1,29,"ES"),ISNUMBER(SEARCH("DN",ExtraçãoDados!C1825,1)),REPLACE(ExtraçãoDados!C1825,1,29,"DN"),ISNUMBER(SEARCH("DIRECÇÃO",ExtraçãoDados!C1825,1)),REPLACE(ExtraçãoDados!C1825,1,29,"DN"),ISNUMBER(SEARCH("DIRECÇA0",ExtraçãoDados!C1825,1)),REPLACE(ExtraçãoDados!C1825,1,29,"DN"),ISNUMBER(SEARCH("DIRE",ExtraçãoDados!C1825,1)),REPLACE(ExtraçãoDados!C1825,1,29,"DN"),ISNUMBER(SEARCH("ESQUADRILHA",ExtraçãoDados!C1825,1)),REPLACE(ExtraçãoDados!C1825,1,29,"ES"),ISNUMBER(SEARCH("HOSPITAL DA MARINHA",ExtraçãoDados!C1825,1)),REPLACE(ExtraçãoDados!C1825,1,29,"HM"),ISNUMBER(SEARCH("HOSPITAL",ExtraçãoDados!C1825,1)),REPLACE(ExtraçãoDados!C1825,1,29,"HM"),ISNUMBER(SEARCH("HM",ExtraçãoDados!C1825,1)),REPLACE(ExtraçãoDados!C1825,1,29,"HM"),ISNUMBER(SEARCH("SECÇÃO DE APÓSITOS",ExtraçãoDados!C1825,1)),REPLACE(ExtraçãoDados!C1825,1,29,"HM"))</f>
        <v>#N/A</v>
      </c>
      <c r="E1825" s="4" t="e" cm="1">
        <f t="array" ref="E1825">_xlfn.IFS(LEN(ExtraçãoDados!B1825)=7,YEAR(ExtraçãoDados!D1825),LEN(ExtraçãoDados!B1825)=10,RIGHT(ExtraçãoDados!B1825,4),LEN(ExtraçãoDados!B1825)=9,YEAR(ExtraçãoDados!D1825),LEN(ExtraçãoDados!B1825)=8,YEAR(ExtraçãoDados!D1825),LEN(ExtraçãoDados!B1825)&gt;7,YEAR(ExtraçãoDados!D1825),LEN(ExtraçãoDados!B1825)&gt;5,YEAR(ExtraçãoDados!D1825),LEN(ExtraçãoDados!B1825)&gt;4,YEAR(ExtraçãoDados!D1825))</f>
        <v>#N/A</v>
      </c>
      <c r="F1825" s="4">
        <f>ExtraçãoDados!E1825</f>
        <v>0</v>
      </c>
    </row>
    <row r="1826" spans="1:6" x14ac:dyDescent="0.25">
      <c r="A1826" s="4">
        <f>ExtraçãoDados!A1826</f>
        <v>0</v>
      </c>
      <c r="B1826" s="4" t="str" cm="1">
        <f t="array" ref="B1826">_xlfn.IFS(LEN(ExtraçãoDados!B1826)=12,LEFT(ExtraçãoDados!B1826,3),LEN(ExtraçãoDados!B1826)=10,LEFT(ExtraçãoDados!B1826,5),LEN(ExtraçãoDados!B1826)&gt;19,0,LEN(ExtraçãoDados!B1826)=9,LEFT(ExtraçãoDados!B1826,4),LEN(ExtraçãoDados!B1826)=6,LEFT(ExtraçãoDados!B1826,3),LEN(ExtraçãoDados!B1826)&lt;5,LEFT(ExtraçãoDados!B1826,3),LEN(ExtraçãoDados!B1826)=8,LEFT(ExtraçãoDados!B1826,3),LEN(ExtraçãoDados!B1826)=5,LEFT(ExtraçãoDados!B1826,5),LEN(ExtraçãoDados!B1826)=11,LEFT(ExtraçãoDados!B1826,5),LEN(ExtraçãoDados!B1826)=7,RIGHT(ExtraçãoDados!B1826,6))</f>
        <v/>
      </c>
      <c r="C1826" s="4" t="e" cm="1">
        <f t="array" ref="C1826">_xlfn.IFS(LEN(B1826)=1,"ERRO",LEN(B1826)=2,_xlfn.CONCAT("000",B1826),LEN(B1826)=3,_xlfn.CONCAT("00",B1826),LEN(B1826)=4,_xlfn.CONCAT("0",B1826),LEN(B1826)=6,B1826,LEN(B1826)=7,B1826,LEN(B1826)=5,B1826)</f>
        <v>#N/A</v>
      </c>
      <c r="D1826" s="4" t="e" cm="1">
        <f t="array" ref="D1826">_xlfn.IFS(ExtraçãoDados!C1826={"Direcção de Abastecimento"},REPLACE(ExtraçãoDados!C1826="{Direcção de Abastecimento}",1,25,"DA"),ExtraçãoDados!C1826={"COMISSÃO CULTURAL DE LMARINHA"},REPLACE(ExtraçãoDados!C1826={"COMISSÃO CULTURAL DE LMARINHA"},1,28,"CCM"),ExtraçãoDados!C1826={"DIRECÇÃO DE NAVIOS"},REPLACE(ExtraçãoDados!C1826={"DIRECÇÃO DE NAVIOS"},1,28,"DN"),ExtraçãoDados!C1826={"ESQUADRILHA SUBMARINOS"},REPLACE(ExtraçãoDados!C1826={"ESQUADRILHA SUBMARINOS"},1,28,"ES"),ExtraçãoDados!C1826={"COMISSÃO MARINHA"},REPLACE(ExtraçãoDados!C1826={"COMISSÃO MARINHA"},1,28,"CCM"),ExtraçãoDados!C1826={"COMISSÃO CULTURAL DE MARINHA"},REPLACE(ExtraçãoDados!C1826={"COMISSÃO CULTURAL DE MARINHA"},1,28,"CCM"),ExtraçãoDados!C1826={"CCM"},REPLACE(ExtraçãoDados!C1826={"CCM"},1,28,"CCM"),ExtraçãoDados!C1826={"DN"},REPLACE(ExtraçãoDados!C1826={"DN"},1,28,"DN"),ExtraçãoDados!C1826={"ES"},REPLACE(ExtraçãoDados!C1826={"ES"},1,28,"ES"),ExtraçãoDados!C1826={"DA"},REPLACE(ExtraçãoDados!C1826={"DA"},1,28,"DA"),ExtraçãoDados!C1826={"DE: ESQUADRILHA SUBMARINOS"},REPLACE(ExtraçãoDados!C1826={"DE: ESQUADRILHA SUBMARINOS"},1,28,"ES"),ExtraçãoDados!C1826={"DE: COMISSÃO CULTURAL DE LMARINHA"},REPLACE(ExtraçãoDados!C1826={"DE: COMISSÃO CULTURAL DE LMARINHA"},1,28,"CCM"),ExtraçãoDados!C1826={"ON"},REPLACE(ExtraçãoDados!C1826={"ON"},1,28,"DN"),ExtraçãoDados!C1826={"ESQ. SUBMARINOS"},REPLACE(ExtraçãoDados!C1826={"ESQ. SUBMARINOS"},1,28,"ES"),ExtraçãoDados!C1826={"☒ irecção de Abastecimento"},REPLACE(ExtraçãoDados!C1826={"☒ irecção de Abastecimento"},1,28,"DA"),ExtraçãoDados!C1826={"Direcã d Abtit ço e asecmeno"},REPLACE(ExtraçãoDados!C1826={"Direcã d Abtit ço e asecmeno"},1,28,"DA"),ExtraçãoDados!C1826={"Diecã d Abtit rço e asecmeno"},REPLACE(ExtraçãoDados!C1826={"Diecã d Abtit rço e asecmeno"},1,28,"DA"),ISNUMBER(SEARCH("COMISSÃO",ExtraçãoDados!C1826,1)),REPLACE(ExtraçãoDados!C1826,1,29,"CCM"),ISNUMBER(SEARCH("DN/DIL/DRT1",ExtraçãoDados!C1826,1)),REPLACE(ExtraçãoDados!C1826,1,29,"DN"),ISNUMBER(SEARCH("DIRECÇAO DE NAVIOS",ExtraçãoDados!C1826,1)),REPLACE(ExtraçãoDados!C1826,1,29,"DN"),ISNUMBER(SEARCH("ESQUADRILHA SUBMARIN",ExtraçãoDados!C1826,1)),REPLACE(ExtraçãoDados!C1826,1,29,"ES"),ISNUMBER(SEARCH("DN",ExtraçãoDados!C1826,1)),REPLACE(ExtraçãoDados!C1826,1,29,"DN"),ISNUMBER(SEARCH("DIRECÇÃO",ExtraçãoDados!C1826,1)),REPLACE(ExtraçãoDados!C1826,1,29,"DN"),ISNUMBER(SEARCH("DIRECÇA0",ExtraçãoDados!C1826,1)),REPLACE(ExtraçãoDados!C1826,1,29,"DN"),ISNUMBER(SEARCH("DIRE",ExtraçãoDados!C1826,1)),REPLACE(ExtraçãoDados!C1826,1,29,"DN"),ISNUMBER(SEARCH("ESQUADRILHA",ExtraçãoDados!C1826,1)),REPLACE(ExtraçãoDados!C1826,1,29,"ES"),ISNUMBER(SEARCH("HOSPITAL DA MARINHA",ExtraçãoDados!C1826,1)),REPLACE(ExtraçãoDados!C1826,1,29,"HM"),ISNUMBER(SEARCH("HOSPITAL",ExtraçãoDados!C1826,1)),REPLACE(ExtraçãoDados!C1826,1,29,"HM"),ISNUMBER(SEARCH("HM",ExtraçãoDados!C1826,1)),REPLACE(ExtraçãoDados!C1826,1,29,"HM"),ISNUMBER(SEARCH("SECÇÃO DE APÓSITOS",ExtraçãoDados!C1826,1)),REPLACE(ExtraçãoDados!C1826,1,29,"HM"))</f>
        <v>#N/A</v>
      </c>
      <c r="E1826" s="4" t="e" cm="1">
        <f t="array" ref="E1826">_xlfn.IFS(LEN(ExtraçãoDados!B1826)=7,YEAR(ExtraçãoDados!D1826),LEN(ExtraçãoDados!B1826)=10,RIGHT(ExtraçãoDados!B1826,4),LEN(ExtraçãoDados!B1826)=9,YEAR(ExtraçãoDados!D1826),LEN(ExtraçãoDados!B1826)=8,YEAR(ExtraçãoDados!D1826),LEN(ExtraçãoDados!B1826)&gt;7,YEAR(ExtraçãoDados!D1826),LEN(ExtraçãoDados!B1826)&gt;5,YEAR(ExtraçãoDados!D1826),LEN(ExtraçãoDados!B1826)&gt;4,YEAR(ExtraçãoDados!D1826))</f>
        <v>#N/A</v>
      </c>
      <c r="F1826" s="4">
        <f>ExtraçãoDados!E1826</f>
        <v>0</v>
      </c>
    </row>
    <row r="1827" spans="1:6" x14ac:dyDescent="0.25">
      <c r="A1827" s="4">
        <f>ExtraçãoDados!A1827</f>
        <v>0</v>
      </c>
      <c r="B1827" s="4" t="str" cm="1">
        <f t="array" ref="B1827">_xlfn.IFS(LEN(ExtraçãoDados!B1827)=12,LEFT(ExtraçãoDados!B1827,3),LEN(ExtraçãoDados!B1827)=10,LEFT(ExtraçãoDados!B1827,5),LEN(ExtraçãoDados!B1827)&gt;19,0,LEN(ExtraçãoDados!B1827)=9,LEFT(ExtraçãoDados!B1827,4),LEN(ExtraçãoDados!B1827)=6,LEFT(ExtraçãoDados!B1827,3),LEN(ExtraçãoDados!B1827)&lt;5,LEFT(ExtraçãoDados!B1827,3),LEN(ExtraçãoDados!B1827)=8,LEFT(ExtraçãoDados!B1827,3),LEN(ExtraçãoDados!B1827)=5,LEFT(ExtraçãoDados!B1827,5),LEN(ExtraçãoDados!B1827)=11,LEFT(ExtraçãoDados!B1827,5),LEN(ExtraçãoDados!B1827)=7,RIGHT(ExtraçãoDados!B1827,6))</f>
        <v/>
      </c>
      <c r="C1827" s="4" t="e" cm="1">
        <f t="array" ref="C1827">_xlfn.IFS(LEN(B1827)=1,"ERRO",LEN(B1827)=2,_xlfn.CONCAT("000",B1827),LEN(B1827)=3,_xlfn.CONCAT("00",B1827),LEN(B1827)=4,_xlfn.CONCAT("0",B1827),LEN(B1827)=6,B1827,LEN(B1827)=7,B1827,LEN(B1827)=5,B1827)</f>
        <v>#N/A</v>
      </c>
      <c r="D1827" s="4" t="e" cm="1">
        <f t="array" ref="D1827">_xlfn.IFS(ExtraçãoDados!C1827={"Direcção de Abastecimento"},REPLACE(ExtraçãoDados!C1827="{Direcção de Abastecimento}",1,25,"DA"),ExtraçãoDados!C1827={"COMISSÃO CULTURAL DE LMARINHA"},REPLACE(ExtraçãoDados!C1827={"COMISSÃO CULTURAL DE LMARINHA"},1,28,"CCM"),ExtraçãoDados!C1827={"DIRECÇÃO DE NAVIOS"},REPLACE(ExtraçãoDados!C1827={"DIRECÇÃO DE NAVIOS"},1,28,"DN"),ExtraçãoDados!C1827={"ESQUADRILHA SUBMARINOS"},REPLACE(ExtraçãoDados!C1827={"ESQUADRILHA SUBMARINOS"},1,28,"ES"),ExtraçãoDados!C1827={"COMISSÃO MARINHA"},REPLACE(ExtraçãoDados!C1827={"COMISSÃO MARINHA"},1,28,"CCM"),ExtraçãoDados!C1827={"COMISSÃO CULTURAL DE MARINHA"},REPLACE(ExtraçãoDados!C1827={"COMISSÃO CULTURAL DE MARINHA"},1,28,"CCM"),ExtraçãoDados!C1827={"CCM"},REPLACE(ExtraçãoDados!C1827={"CCM"},1,28,"CCM"),ExtraçãoDados!C1827={"DN"},REPLACE(ExtraçãoDados!C1827={"DN"},1,28,"DN"),ExtraçãoDados!C1827={"ES"},REPLACE(ExtraçãoDados!C1827={"ES"},1,28,"ES"),ExtraçãoDados!C1827={"DA"},REPLACE(ExtraçãoDados!C1827={"DA"},1,28,"DA"),ExtraçãoDados!C1827={"DE: ESQUADRILHA SUBMARINOS"},REPLACE(ExtraçãoDados!C1827={"DE: ESQUADRILHA SUBMARINOS"},1,28,"ES"),ExtraçãoDados!C1827={"DE: COMISSÃO CULTURAL DE LMARINHA"},REPLACE(ExtraçãoDados!C1827={"DE: COMISSÃO CULTURAL DE LMARINHA"},1,28,"CCM"),ExtraçãoDados!C1827={"ON"},REPLACE(ExtraçãoDados!C1827={"ON"},1,28,"DN"),ExtraçãoDados!C1827={"ESQ. SUBMARINOS"},REPLACE(ExtraçãoDados!C1827={"ESQ. SUBMARINOS"},1,28,"ES"),ExtraçãoDados!C1827={"☒ irecção de Abastecimento"},REPLACE(ExtraçãoDados!C1827={"☒ irecção de Abastecimento"},1,28,"DA"),ExtraçãoDados!C1827={"Direcã d Abtit ço e asecmeno"},REPLACE(ExtraçãoDados!C1827={"Direcã d Abtit ço e asecmeno"},1,28,"DA"),ExtraçãoDados!C1827={"Diecã d Abtit rço e asecmeno"},REPLACE(ExtraçãoDados!C1827={"Diecã d Abtit rço e asecmeno"},1,28,"DA"),ISNUMBER(SEARCH("COMISSÃO",ExtraçãoDados!C1827,1)),REPLACE(ExtraçãoDados!C1827,1,29,"CCM"),ISNUMBER(SEARCH("DN/DIL/DRT1",ExtraçãoDados!C1827,1)),REPLACE(ExtraçãoDados!C1827,1,29,"DN"),ISNUMBER(SEARCH("DIRECÇAO DE NAVIOS",ExtraçãoDados!C1827,1)),REPLACE(ExtraçãoDados!C1827,1,29,"DN"),ISNUMBER(SEARCH("ESQUADRILHA SUBMARIN",ExtraçãoDados!C1827,1)),REPLACE(ExtraçãoDados!C1827,1,29,"ES"),ISNUMBER(SEARCH("DN",ExtraçãoDados!C1827,1)),REPLACE(ExtraçãoDados!C1827,1,29,"DN"),ISNUMBER(SEARCH("DIRECÇÃO",ExtraçãoDados!C1827,1)),REPLACE(ExtraçãoDados!C1827,1,29,"DN"),ISNUMBER(SEARCH("DIRECÇA0",ExtraçãoDados!C1827,1)),REPLACE(ExtraçãoDados!C1827,1,29,"DN"),ISNUMBER(SEARCH("DIRE",ExtraçãoDados!C1827,1)),REPLACE(ExtraçãoDados!C1827,1,29,"DN"),ISNUMBER(SEARCH("ESQUADRILHA",ExtraçãoDados!C1827,1)),REPLACE(ExtraçãoDados!C1827,1,29,"ES"),ISNUMBER(SEARCH("HOSPITAL DA MARINHA",ExtraçãoDados!C1827,1)),REPLACE(ExtraçãoDados!C1827,1,29,"HM"),ISNUMBER(SEARCH("HOSPITAL",ExtraçãoDados!C1827,1)),REPLACE(ExtraçãoDados!C1827,1,29,"HM"),ISNUMBER(SEARCH("HM",ExtraçãoDados!C1827,1)),REPLACE(ExtraçãoDados!C1827,1,29,"HM"),ISNUMBER(SEARCH("SECÇÃO DE APÓSITOS",ExtraçãoDados!C1827,1)),REPLACE(ExtraçãoDados!C1827,1,29,"HM"))</f>
        <v>#N/A</v>
      </c>
      <c r="E1827" s="4" t="e" cm="1">
        <f t="array" ref="E1827">_xlfn.IFS(LEN(ExtraçãoDados!B1827)=7,YEAR(ExtraçãoDados!D1827),LEN(ExtraçãoDados!B1827)=10,RIGHT(ExtraçãoDados!B1827,4),LEN(ExtraçãoDados!B1827)=9,YEAR(ExtraçãoDados!D1827),LEN(ExtraçãoDados!B1827)=8,YEAR(ExtraçãoDados!D1827),LEN(ExtraçãoDados!B1827)&gt;7,YEAR(ExtraçãoDados!D1827),LEN(ExtraçãoDados!B1827)&gt;5,YEAR(ExtraçãoDados!D1827),LEN(ExtraçãoDados!B1827)&gt;4,YEAR(ExtraçãoDados!D1827))</f>
        <v>#N/A</v>
      </c>
      <c r="F1827" s="4">
        <f>ExtraçãoDados!E1827</f>
        <v>0</v>
      </c>
    </row>
    <row r="1828" spans="1:6" x14ac:dyDescent="0.25">
      <c r="A1828" s="4">
        <f>ExtraçãoDados!A1828</f>
        <v>0</v>
      </c>
      <c r="B1828" s="4" t="str" cm="1">
        <f t="array" ref="B1828">_xlfn.IFS(LEN(ExtraçãoDados!B1828)=12,LEFT(ExtraçãoDados!B1828,3),LEN(ExtraçãoDados!B1828)=10,LEFT(ExtraçãoDados!B1828,5),LEN(ExtraçãoDados!B1828)&gt;19,0,LEN(ExtraçãoDados!B1828)=9,LEFT(ExtraçãoDados!B1828,4),LEN(ExtraçãoDados!B1828)=6,LEFT(ExtraçãoDados!B1828,3),LEN(ExtraçãoDados!B1828)&lt;5,LEFT(ExtraçãoDados!B1828,3),LEN(ExtraçãoDados!B1828)=8,LEFT(ExtraçãoDados!B1828,3),LEN(ExtraçãoDados!B1828)=5,LEFT(ExtraçãoDados!B1828,5),LEN(ExtraçãoDados!B1828)=11,LEFT(ExtraçãoDados!B1828,5),LEN(ExtraçãoDados!B1828)=7,RIGHT(ExtraçãoDados!B1828,6))</f>
        <v/>
      </c>
      <c r="C1828" s="4" t="e" cm="1">
        <f t="array" ref="C1828">_xlfn.IFS(LEN(B1828)=1,"ERRO",LEN(B1828)=2,_xlfn.CONCAT("000",B1828),LEN(B1828)=3,_xlfn.CONCAT("00",B1828),LEN(B1828)=4,_xlfn.CONCAT("0",B1828),LEN(B1828)=6,B1828,LEN(B1828)=7,B1828,LEN(B1828)=5,B1828)</f>
        <v>#N/A</v>
      </c>
      <c r="D1828" s="4" t="e" cm="1">
        <f t="array" ref="D1828">_xlfn.IFS(ExtraçãoDados!C1828={"Direcção de Abastecimento"},REPLACE(ExtraçãoDados!C1828="{Direcção de Abastecimento}",1,25,"DA"),ExtraçãoDados!C1828={"COMISSÃO CULTURAL DE LMARINHA"},REPLACE(ExtraçãoDados!C1828={"COMISSÃO CULTURAL DE LMARINHA"},1,28,"CCM"),ExtraçãoDados!C1828={"DIRECÇÃO DE NAVIOS"},REPLACE(ExtraçãoDados!C1828={"DIRECÇÃO DE NAVIOS"},1,28,"DN"),ExtraçãoDados!C1828={"ESQUADRILHA SUBMARINOS"},REPLACE(ExtraçãoDados!C1828={"ESQUADRILHA SUBMARINOS"},1,28,"ES"),ExtraçãoDados!C1828={"COMISSÃO MARINHA"},REPLACE(ExtraçãoDados!C1828={"COMISSÃO MARINHA"},1,28,"CCM"),ExtraçãoDados!C1828={"COMISSÃO CULTURAL DE MARINHA"},REPLACE(ExtraçãoDados!C1828={"COMISSÃO CULTURAL DE MARINHA"},1,28,"CCM"),ExtraçãoDados!C1828={"CCM"},REPLACE(ExtraçãoDados!C1828={"CCM"},1,28,"CCM"),ExtraçãoDados!C1828={"DN"},REPLACE(ExtraçãoDados!C1828={"DN"},1,28,"DN"),ExtraçãoDados!C1828={"ES"},REPLACE(ExtraçãoDados!C1828={"ES"},1,28,"ES"),ExtraçãoDados!C1828={"DA"},REPLACE(ExtraçãoDados!C1828={"DA"},1,28,"DA"),ExtraçãoDados!C1828={"DE: ESQUADRILHA SUBMARINOS"},REPLACE(ExtraçãoDados!C1828={"DE: ESQUADRILHA SUBMARINOS"},1,28,"ES"),ExtraçãoDados!C1828={"DE: COMISSÃO CULTURAL DE LMARINHA"},REPLACE(ExtraçãoDados!C1828={"DE: COMISSÃO CULTURAL DE LMARINHA"},1,28,"CCM"),ExtraçãoDados!C1828={"ON"},REPLACE(ExtraçãoDados!C1828={"ON"},1,28,"DN"),ExtraçãoDados!C1828={"ESQ. SUBMARINOS"},REPLACE(ExtraçãoDados!C1828={"ESQ. SUBMARINOS"},1,28,"ES"),ExtraçãoDados!C1828={"☒ irecção de Abastecimento"},REPLACE(ExtraçãoDados!C1828={"☒ irecção de Abastecimento"},1,28,"DA"),ExtraçãoDados!C1828={"Direcã d Abtit ço e asecmeno"},REPLACE(ExtraçãoDados!C1828={"Direcã d Abtit ço e asecmeno"},1,28,"DA"),ExtraçãoDados!C1828={"Diecã d Abtit rço e asecmeno"},REPLACE(ExtraçãoDados!C1828={"Diecã d Abtit rço e asecmeno"},1,28,"DA"),ISNUMBER(SEARCH("COMISSÃO",ExtraçãoDados!C1828,1)),REPLACE(ExtraçãoDados!C1828,1,29,"CCM"),ISNUMBER(SEARCH("DN/DIL/DRT1",ExtraçãoDados!C1828,1)),REPLACE(ExtraçãoDados!C1828,1,29,"DN"),ISNUMBER(SEARCH("DIRECÇAO DE NAVIOS",ExtraçãoDados!C1828,1)),REPLACE(ExtraçãoDados!C1828,1,29,"DN"),ISNUMBER(SEARCH("ESQUADRILHA SUBMARIN",ExtraçãoDados!C1828,1)),REPLACE(ExtraçãoDados!C1828,1,29,"ES"),ISNUMBER(SEARCH("DN",ExtraçãoDados!C1828,1)),REPLACE(ExtraçãoDados!C1828,1,29,"DN"),ISNUMBER(SEARCH("DIRECÇÃO",ExtraçãoDados!C1828,1)),REPLACE(ExtraçãoDados!C1828,1,29,"DN"),ISNUMBER(SEARCH("DIRECÇA0",ExtraçãoDados!C1828,1)),REPLACE(ExtraçãoDados!C1828,1,29,"DN"),ISNUMBER(SEARCH("DIRE",ExtraçãoDados!C1828,1)),REPLACE(ExtraçãoDados!C1828,1,29,"DN"),ISNUMBER(SEARCH("ESQUADRILHA",ExtraçãoDados!C1828,1)),REPLACE(ExtraçãoDados!C1828,1,29,"ES"),ISNUMBER(SEARCH("HOSPITAL DA MARINHA",ExtraçãoDados!C1828,1)),REPLACE(ExtraçãoDados!C1828,1,29,"HM"),ISNUMBER(SEARCH("HOSPITAL",ExtraçãoDados!C1828,1)),REPLACE(ExtraçãoDados!C1828,1,29,"HM"),ISNUMBER(SEARCH("HM",ExtraçãoDados!C1828,1)),REPLACE(ExtraçãoDados!C1828,1,29,"HM"),ISNUMBER(SEARCH("SECÇÃO DE APÓSITOS",ExtraçãoDados!C1828,1)),REPLACE(ExtraçãoDados!C1828,1,29,"HM"))</f>
        <v>#N/A</v>
      </c>
      <c r="E1828" s="4" t="e" cm="1">
        <f t="array" ref="E1828">_xlfn.IFS(LEN(ExtraçãoDados!B1828)=7,YEAR(ExtraçãoDados!D1828),LEN(ExtraçãoDados!B1828)=10,RIGHT(ExtraçãoDados!B1828,4),LEN(ExtraçãoDados!B1828)=9,YEAR(ExtraçãoDados!D1828),LEN(ExtraçãoDados!B1828)=8,YEAR(ExtraçãoDados!D1828),LEN(ExtraçãoDados!B1828)&gt;7,YEAR(ExtraçãoDados!D1828),LEN(ExtraçãoDados!B1828)&gt;5,YEAR(ExtraçãoDados!D1828),LEN(ExtraçãoDados!B1828)&gt;4,YEAR(ExtraçãoDados!D1828))</f>
        <v>#N/A</v>
      </c>
      <c r="F1828" s="4">
        <f>ExtraçãoDados!E1828</f>
        <v>0</v>
      </c>
    </row>
    <row r="1829" spans="1:6" x14ac:dyDescent="0.25">
      <c r="A1829" s="4">
        <f>ExtraçãoDados!A1829</f>
        <v>0</v>
      </c>
      <c r="B1829" s="4" t="str" cm="1">
        <f t="array" ref="B1829">_xlfn.IFS(LEN(ExtraçãoDados!B1829)=12,LEFT(ExtraçãoDados!B1829,3),LEN(ExtraçãoDados!B1829)=10,LEFT(ExtraçãoDados!B1829,5),LEN(ExtraçãoDados!B1829)&gt;19,0,LEN(ExtraçãoDados!B1829)=9,LEFT(ExtraçãoDados!B1829,4),LEN(ExtraçãoDados!B1829)=6,LEFT(ExtraçãoDados!B1829,3),LEN(ExtraçãoDados!B1829)&lt;5,LEFT(ExtraçãoDados!B1829,3),LEN(ExtraçãoDados!B1829)=8,LEFT(ExtraçãoDados!B1829,3),LEN(ExtraçãoDados!B1829)=5,LEFT(ExtraçãoDados!B1829,5),LEN(ExtraçãoDados!B1829)=11,LEFT(ExtraçãoDados!B1829,5),LEN(ExtraçãoDados!B1829)=7,RIGHT(ExtraçãoDados!B1829,6))</f>
        <v/>
      </c>
      <c r="C1829" s="4" t="e" cm="1">
        <f t="array" ref="C1829">_xlfn.IFS(LEN(B1829)=1,"ERRO",LEN(B1829)=2,_xlfn.CONCAT("000",B1829),LEN(B1829)=3,_xlfn.CONCAT("00",B1829),LEN(B1829)=4,_xlfn.CONCAT("0",B1829),LEN(B1829)=6,B1829,LEN(B1829)=7,B1829,LEN(B1829)=5,B1829)</f>
        <v>#N/A</v>
      </c>
      <c r="D1829" s="4" t="e" cm="1">
        <f t="array" ref="D1829">_xlfn.IFS(ExtraçãoDados!C1829={"Direcção de Abastecimento"},REPLACE(ExtraçãoDados!C1829="{Direcção de Abastecimento}",1,25,"DA"),ExtraçãoDados!C1829={"COMISSÃO CULTURAL DE LMARINHA"},REPLACE(ExtraçãoDados!C1829={"COMISSÃO CULTURAL DE LMARINHA"},1,28,"CCM"),ExtraçãoDados!C1829={"DIRECÇÃO DE NAVIOS"},REPLACE(ExtraçãoDados!C1829={"DIRECÇÃO DE NAVIOS"},1,28,"DN"),ExtraçãoDados!C1829={"ESQUADRILHA SUBMARINOS"},REPLACE(ExtraçãoDados!C1829={"ESQUADRILHA SUBMARINOS"},1,28,"ES"),ExtraçãoDados!C1829={"COMISSÃO MARINHA"},REPLACE(ExtraçãoDados!C1829={"COMISSÃO MARINHA"},1,28,"CCM"),ExtraçãoDados!C1829={"COMISSÃO CULTURAL DE MARINHA"},REPLACE(ExtraçãoDados!C1829={"COMISSÃO CULTURAL DE MARINHA"},1,28,"CCM"),ExtraçãoDados!C1829={"CCM"},REPLACE(ExtraçãoDados!C1829={"CCM"},1,28,"CCM"),ExtraçãoDados!C1829={"DN"},REPLACE(ExtraçãoDados!C1829={"DN"},1,28,"DN"),ExtraçãoDados!C1829={"ES"},REPLACE(ExtraçãoDados!C1829={"ES"},1,28,"ES"),ExtraçãoDados!C1829={"DA"},REPLACE(ExtraçãoDados!C1829={"DA"},1,28,"DA"),ExtraçãoDados!C1829={"DE: ESQUADRILHA SUBMARINOS"},REPLACE(ExtraçãoDados!C1829={"DE: ESQUADRILHA SUBMARINOS"},1,28,"ES"),ExtraçãoDados!C1829={"DE: COMISSÃO CULTURAL DE LMARINHA"},REPLACE(ExtraçãoDados!C1829={"DE: COMISSÃO CULTURAL DE LMARINHA"},1,28,"CCM"),ExtraçãoDados!C1829={"ON"},REPLACE(ExtraçãoDados!C1829={"ON"},1,28,"DN"),ExtraçãoDados!C1829={"ESQ. SUBMARINOS"},REPLACE(ExtraçãoDados!C1829={"ESQ. SUBMARINOS"},1,28,"ES"),ExtraçãoDados!C1829={"☒ irecção de Abastecimento"},REPLACE(ExtraçãoDados!C1829={"☒ irecção de Abastecimento"},1,28,"DA"),ExtraçãoDados!C1829={"Direcã d Abtit ço e asecmeno"},REPLACE(ExtraçãoDados!C1829={"Direcã d Abtit ço e asecmeno"},1,28,"DA"),ExtraçãoDados!C1829={"Diecã d Abtit rço e asecmeno"},REPLACE(ExtraçãoDados!C1829={"Diecã d Abtit rço e asecmeno"},1,28,"DA"),ISNUMBER(SEARCH("COMISSÃO",ExtraçãoDados!C1829,1)),REPLACE(ExtraçãoDados!C1829,1,29,"CCM"),ISNUMBER(SEARCH("DN/DIL/DRT1",ExtraçãoDados!C1829,1)),REPLACE(ExtraçãoDados!C1829,1,29,"DN"),ISNUMBER(SEARCH("DIRECÇAO DE NAVIOS",ExtraçãoDados!C1829,1)),REPLACE(ExtraçãoDados!C1829,1,29,"DN"),ISNUMBER(SEARCH("ESQUADRILHA SUBMARIN",ExtraçãoDados!C1829,1)),REPLACE(ExtraçãoDados!C1829,1,29,"ES"),ISNUMBER(SEARCH("DN",ExtraçãoDados!C1829,1)),REPLACE(ExtraçãoDados!C1829,1,29,"DN"),ISNUMBER(SEARCH("DIRECÇÃO",ExtraçãoDados!C1829,1)),REPLACE(ExtraçãoDados!C1829,1,29,"DN"),ISNUMBER(SEARCH("DIRECÇA0",ExtraçãoDados!C1829,1)),REPLACE(ExtraçãoDados!C1829,1,29,"DN"),ISNUMBER(SEARCH("DIRE",ExtraçãoDados!C1829,1)),REPLACE(ExtraçãoDados!C1829,1,29,"DN"),ISNUMBER(SEARCH("ESQUADRILHA",ExtraçãoDados!C1829,1)),REPLACE(ExtraçãoDados!C1829,1,29,"ES"),ISNUMBER(SEARCH("HOSPITAL DA MARINHA",ExtraçãoDados!C1829,1)),REPLACE(ExtraçãoDados!C1829,1,29,"HM"),ISNUMBER(SEARCH("HOSPITAL",ExtraçãoDados!C1829,1)),REPLACE(ExtraçãoDados!C1829,1,29,"HM"),ISNUMBER(SEARCH("HM",ExtraçãoDados!C1829,1)),REPLACE(ExtraçãoDados!C1829,1,29,"HM"),ISNUMBER(SEARCH("SECÇÃO DE APÓSITOS",ExtraçãoDados!C1829,1)),REPLACE(ExtraçãoDados!C1829,1,29,"HM"))</f>
        <v>#N/A</v>
      </c>
      <c r="E1829" s="4" t="e" cm="1">
        <f t="array" ref="E1829">_xlfn.IFS(LEN(ExtraçãoDados!B1829)=7,YEAR(ExtraçãoDados!D1829),LEN(ExtraçãoDados!B1829)=10,RIGHT(ExtraçãoDados!B1829,4),LEN(ExtraçãoDados!B1829)=9,YEAR(ExtraçãoDados!D1829),LEN(ExtraçãoDados!B1829)=8,YEAR(ExtraçãoDados!D1829),LEN(ExtraçãoDados!B1829)&gt;7,YEAR(ExtraçãoDados!D1829),LEN(ExtraçãoDados!B1829)&gt;5,YEAR(ExtraçãoDados!D1829),LEN(ExtraçãoDados!B1829)&gt;4,YEAR(ExtraçãoDados!D1829))</f>
        <v>#N/A</v>
      </c>
      <c r="F1829" s="4">
        <f>ExtraçãoDados!E1829</f>
        <v>0</v>
      </c>
    </row>
    <row r="1830" spans="1:6" x14ac:dyDescent="0.25">
      <c r="A1830" s="4">
        <f>ExtraçãoDados!A1830</f>
        <v>0</v>
      </c>
      <c r="B1830" s="4" t="str" cm="1">
        <f t="array" ref="B1830">_xlfn.IFS(LEN(ExtraçãoDados!B1830)=12,LEFT(ExtraçãoDados!B1830,3),LEN(ExtraçãoDados!B1830)=10,LEFT(ExtraçãoDados!B1830,5),LEN(ExtraçãoDados!B1830)&gt;19,0,LEN(ExtraçãoDados!B1830)=9,LEFT(ExtraçãoDados!B1830,4),LEN(ExtraçãoDados!B1830)=6,LEFT(ExtraçãoDados!B1830,3),LEN(ExtraçãoDados!B1830)&lt;5,LEFT(ExtraçãoDados!B1830,3),LEN(ExtraçãoDados!B1830)=8,LEFT(ExtraçãoDados!B1830,3),LEN(ExtraçãoDados!B1830)=5,LEFT(ExtraçãoDados!B1830,5),LEN(ExtraçãoDados!B1830)=11,LEFT(ExtraçãoDados!B1830,5),LEN(ExtraçãoDados!B1830)=7,RIGHT(ExtraçãoDados!B1830,6))</f>
        <v/>
      </c>
      <c r="C1830" s="4" t="e" cm="1">
        <f t="array" ref="C1830">_xlfn.IFS(LEN(B1830)=1,"ERRO",LEN(B1830)=2,_xlfn.CONCAT("000",B1830),LEN(B1830)=3,_xlfn.CONCAT("00",B1830),LEN(B1830)=4,_xlfn.CONCAT("0",B1830),LEN(B1830)=6,B1830,LEN(B1830)=7,B1830,LEN(B1830)=5,B1830)</f>
        <v>#N/A</v>
      </c>
      <c r="D1830" s="4" t="e" cm="1">
        <f t="array" ref="D1830">_xlfn.IFS(ExtraçãoDados!C1830={"Direcção de Abastecimento"},REPLACE(ExtraçãoDados!C1830="{Direcção de Abastecimento}",1,25,"DA"),ExtraçãoDados!C1830={"COMISSÃO CULTURAL DE LMARINHA"},REPLACE(ExtraçãoDados!C1830={"COMISSÃO CULTURAL DE LMARINHA"},1,28,"CCM"),ExtraçãoDados!C1830={"DIRECÇÃO DE NAVIOS"},REPLACE(ExtraçãoDados!C1830={"DIRECÇÃO DE NAVIOS"},1,28,"DN"),ExtraçãoDados!C1830={"ESQUADRILHA SUBMARINOS"},REPLACE(ExtraçãoDados!C1830={"ESQUADRILHA SUBMARINOS"},1,28,"ES"),ExtraçãoDados!C1830={"COMISSÃO MARINHA"},REPLACE(ExtraçãoDados!C1830={"COMISSÃO MARINHA"},1,28,"CCM"),ExtraçãoDados!C1830={"COMISSÃO CULTURAL DE MARINHA"},REPLACE(ExtraçãoDados!C1830={"COMISSÃO CULTURAL DE MARINHA"},1,28,"CCM"),ExtraçãoDados!C1830={"CCM"},REPLACE(ExtraçãoDados!C1830={"CCM"},1,28,"CCM"),ExtraçãoDados!C1830={"DN"},REPLACE(ExtraçãoDados!C1830={"DN"},1,28,"DN"),ExtraçãoDados!C1830={"ES"},REPLACE(ExtraçãoDados!C1830={"ES"},1,28,"ES"),ExtraçãoDados!C1830={"DA"},REPLACE(ExtraçãoDados!C1830={"DA"},1,28,"DA"),ExtraçãoDados!C1830={"DE: ESQUADRILHA SUBMARINOS"},REPLACE(ExtraçãoDados!C1830={"DE: ESQUADRILHA SUBMARINOS"},1,28,"ES"),ExtraçãoDados!C1830={"DE: COMISSÃO CULTURAL DE LMARINHA"},REPLACE(ExtraçãoDados!C1830={"DE: COMISSÃO CULTURAL DE LMARINHA"},1,28,"CCM"),ExtraçãoDados!C1830={"ON"},REPLACE(ExtraçãoDados!C1830={"ON"},1,28,"DN"),ExtraçãoDados!C1830={"ESQ. SUBMARINOS"},REPLACE(ExtraçãoDados!C1830={"ESQ. SUBMARINOS"},1,28,"ES"),ExtraçãoDados!C1830={"☒ irecção de Abastecimento"},REPLACE(ExtraçãoDados!C1830={"☒ irecção de Abastecimento"},1,28,"DA"),ExtraçãoDados!C1830={"Direcã d Abtit ço e asecmeno"},REPLACE(ExtraçãoDados!C1830={"Direcã d Abtit ço e asecmeno"},1,28,"DA"),ExtraçãoDados!C1830={"Diecã d Abtit rço e asecmeno"},REPLACE(ExtraçãoDados!C1830={"Diecã d Abtit rço e asecmeno"},1,28,"DA"),ISNUMBER(SEARCH("COMISSÃO",ExtraçãoDados!C1830,1)),REPLACE(ExtraçãoDados!C1830,1,29,"CCM"),ISNUMBER(SEARCH("DN/DIL/DRT1",ExtraçãoDados!C1830,1)),REPLACE(ExtraçãoDados!C1830,1,29,"DN"),ISNUMBER(SEARCH("DIRECÇAO DE NAVIOS",ExtraçãoDados!C1830,1)),REPLACE(ExtraçãoDados!C1830,1,29,"DN"),ISNUMBER(SEARCH("ESQUADRILHA SUBMARIN",ExtraçãoDados!C1830,1)),REPLACE(ExtraçãoDados!C1830,1,29,"ES"),ISNUMBER(SEARCH("DN",ExtraçãoDados!C1830,1)),REPLACE(ExtraçãoDados!C1830,1,29,"DN"),ISNUMBER(SEARCH("DIRECÇÃO",ExtraçãoDados!C1830,1)),REPLACE(ExtraçãoDados!C1830,1,29,"DN"),ISNUMBER(SEARCH("DIRECÇA0",ExtraçãoDados!C1830,1)),REPLACE(ExtraçãoDados!C1830,1,29,"DN"),ISNUMBER(SEARCH("DIRE",ExtraçãoDados!C1830,1)),REPLACE(ExtraçãoDados!C1830,1,29,"DN"),ISNUMBER(SEARCH("ESQUADRILHA",ExtraçãoDados!C1830,1)),REPLACE(ExtraçãoDados!C1830,1,29,"ES"),ISNUMBER(SEARCH("HOSPITAL DA MARINHA",ExtraçãoDados!C1830,1)),REPLACE(ExtraçãoDados!C1830,1,29,"HM"),ISNUMBER(SEARCH("HOSPITAL",ExtraçãoDados!C1830,1)),REPLACE(ExtraçãoDados!C1830,1,29,"HM"),ISNUMBER(SEARCH("HM",ExtraçãoDados!C1830,1)),REPLACE(ExtraçãoDados!C1830,1,29,"HM"),ISNUMBER(SEARCH("SECÇÃO DE APÓSITOS",ExtraçãoDados!C1830,1)),REPLACE(ExtraçãoDados!C1830,1,29,"HM"))</f>
        <v>#N/A</v>
      </c>
      <c r="E1830" s="4" t="e" cm="1">
        <f t="array" ref="E1830">_xlfn.IFS(LEN(ExtraçãoDados!B1830)=7,YEAR(ExtraçãoDados!D1830),LEN(ExtraçãoDados!B1830)=10,RIGHT(ExtraçãoDados!B1830,4),LEN(ExtraçãoDados!B1830)=9,YEAR(ExtraçãoDados!D1830),LEN(ExtraçãoDados!B1830)=8,YEAR(ExtraçãoDados!D1830),LEN(ExtraçãoDados!B1830)&gt;7,YEAR(ExtraçãoDados!D1830),LEN(ExtraçãoDados!B1830)&gt;5,YEAR(ExtraçãoDados!D1830),LEN(ExtraçãoDados!B1830)&gt;4,YEAR(ExtraçãoDados!D1830))</f>
        <v>#N/A</v>
      </c>
      <c r="F1830" s="4">
        <f>ExtraçãoDados!E1830</f>
        <v>0</v>
      </c>
    </row>
    <row r="1831" spans="1:6" x14ac:dyDescent="0.25">
      <c r="A1831" s="4">
        <f>ExtraçãoDados!A1831</f>
        <v>0</v>
      </c>
      <c r="B1831" s="4" t="str" cm="1">
        <f t="array" ref="B1831">_xlfn.IFS(LEN(ExtraçãoDados!B1831)=12,LEFT(ExtraçãoDados!B1831,3),LEN(ExtraçãoDados!B1831)=10,LEFT(ExtraçãoDados!B1831,5),LEN(ExtraçãoDados!B1831)&gt;19,0,LEN(ExtraçãoDados!B1831)=9,LEFT(ExtraçãoDados!B1831,4),LEN(ExtraçãoDados!B1831)=6,LEFT(ExtraçãoDados!B1831,3),LEN(ExtraçãoDados!B1831)&lt;5,LEFT(ExtraçãoDados!B1831,3),LEN(ExtraçãoDados!B1831)=8,LEFT(ExtraçãoDados!B1831,3),LEN(ExtraçãoDados!B1831)=5,LEFT(ExtraçãoDados!B1831,5),LEN(ExtraçãoDados!B1831)=11,LEFT(ExtraçãoDados!B1831,5),LEN(ExtraçãoDados!B1831)=7,RIGHT(ExtraçãoDados!B1831,6))</f>
        <v/>
      </c>
      <c r="C1831" s="4" t="e" cm="1">
        <f t="array" ref="C1831">_xlfn.IFS(LEN(B1831)=1,"ERRO",LEN(B1831)=2,_xlfn.CONCAT("000",B1831),LEN(B1831)=3,_xlfn.CONCAT("00",B1831),LEN(B1831)=4,_xlfn.CONCAT("0",B1831),LEN(B1831)=6,B1831,LEN(B1831)=7,B1831,LEN(B1831)=5,B1831)</f>
        <v>#N/A</v>
      </c>
      <c r="D1831" s="4" t="e" cm="1">
        <f t="array" ref="D1831">_xlfn.IFS(ExtraçãoDados!C1831={"Direcção de Abastecimento"},REPLACE(ExtraçãoDados!C1831="{Direcção de Abastecimento}",1,25,"DA"),ExtraçãoDados!C1831={"COMISSÃO CULTURAL DE LMARINHA"},REPLACE(ExtraçãoDados!C1831={"COMISSÃO CULTURAL DE LMARINHA"},1,28,"CCM"),ExtraçãoDados!C1831={"DIRECÇÃO DE NAVIOS"},REPLACE(ExtraçãoDados!C1831={"DIRECÇÃO DE NAVIOS"},1,28,"DN"),ExtraçãoDados!C1831={"ESQUADRILHA SUBMARINOS"},REPLACE(ExtraçãoDados!C1831={"ESQUADRILHA SUBMARINOS"},1,28,"ES"),ExtraçãoDados!C1831={"COMISSÃO MARINHA"},REPLACE(ExtraçãoDados!C1831={"COMISSÃO MARINHA"},1,28,"CCM"),ExtraçãoDados!C1831={"COMISSÃO CULTURAL DE MARINHA"},REPLACE(ExtraçãoDados!C1831={"COMISSÃO CULTURAL DE MARINHA"},1,28,"CCM"),ExtraçãoDados!C1831={"CCM"},REPLACE(ExtraçãoDados!C1831={"CCM"},1,28,"CCM"),ExtraçãoDados!C1831={"DN"},REPLACE(ExtraçãoDados!C1831={"DN"},1,28,"DN"),ExtraçãoDados!C1831={"ES"},REPLACE(ExtraçãoDados!C1831={"ES"},1,28,"ES"),ExtraçãoDados!C1831={"DA"},REPLACE(ExtraçãoDados!C1831={"DA"},1,28,"DA"),ExtraçãoDados!C1831={"DE: ESQUADRILHA SUBMARINOS"},REPLACE(ExtraçãoDados!C1831={"DE: ESQUADRILHA SUBMARINOS"},1,28,"ES"),ExtraçãoDados!C1831={"DE: COMISSÃO CULTURAL DE LMARINHA"},REPLACE(ExtraçãoDados!C1831={"DE: COMISSÃO CULTURAL DE LMARINHA"},1,28,"CCM"),ExtraçãoDados!C1831={"ON"},REPLACE(ExtraçãoDados!C1831={"ON"},1,28,"DN"),ExtraçãoDados!C1831={"ESQ. SUBMARINOS"},REPLACE(ExtraçãoDados!C1831={"ESQ. SUBMARINOS"},1,28,"ES"),ExtraçãoDados!C1831={"☒ irecção de Abastecimento"},REPLACE(ExtraçãoDados!C1831={"☒ irecção de Abastecimento"},1,28,"DA"),ExtraçãoDados!C1831={"Direcã d Abtit ço e asecmeno"},REPLACE(ExtraçãoDados!C1831={"Direcã d Abtit ço e asecmeno"},1,28,"DA"),ExtraçãoDados!C1831={"Diecã d Abtit rço e asecmeno"},REPLACE(ExtraçãoDados!C1831={"Diecã d Abtit rço e asecmeno"},1,28,"DA"),ISNUMBER(SEARCH("COMISSÃO",ExtraçãoDados!C1831,1)),REPLACE(ExtraçãoDados!C1831,1,29,"CCM"),ISNUMBER(SEARCH("DN/DIL/DRT1",ExtraçãoDados!C1831,1)),REPLACE(ExtraçãoDados!C1831,1,29,"DN"),ISNUMBER(SEARCH("DIRECÇAO DE NAVIOS",ExtraçãoDados!C1831,1)),REPLACE(ExtraçãoDados!C1831,1,29,"DN"),ISNUMBER(SEARCH("ESQUADRILHA SUBMARIN",ExtraçãoDados!C1831,1)),REPLACE(ExtraçãoDados!C1831,1,29,"ES"),ISNUMBER(SEARCH("DN",ExtraçãoDados!C1831,1)),REPLACE(ExtraçãoDados!C1831,1,29,"DN"),ISNUMBER(SEARCH("DIRECÇÃO",ExtraçãoDados!C1831,1)),REPLACE(ExtraçãoDados!C1831,1,29,"DN"),ISNUMBER(SEARCH("DIRECÇA0",ExtraçãoDados!C1831,1)),REPLACE(ExtraçãoDados!C1831,1,29,"DN"),ISNUMBER(SEARCH("DIRE",ExtraçãoDados!C1831,1)),REPLACE(ExtraçãoDados!C1831,1,29,"DN"),ISNUMBER(SEARCH("ESQUADRILHA",ExtraçãoDados!C1831,1)),REPLACE(ExtraçãoDados!C1831,1,29,"ES"),ISNUMBER(SEARCH("HOSPITAL DA MARINHA",ExtraçãoDados!C1831,1)),REPLACE(ExtraçãoDados!C1831,1,29,"HM"),ISNUMBER(SEARCH("HOSPITAL",ExtraçãoDados!C1831,1)),REPLACE(ExtraçãoDados!C1831,1,29,"HM"),ISNUMBER(SEARCH("HM",ExtraçãoDados!C1831,1)),REPLACE(ExtraçãoDados!C1831,1,29,"HM"),ISNUMBER(SEARCH("SECÇÃO DE APÓSITOS",ExtraçãoDados!C1831,1)),REPLACE(ExtraçãoDados!C1831,1,29,"HM"))</f>
        <v>#N/A</v>
      </c>
      <c r="E1831" s="4" t="e" cm="1">
        <f t="array" ref="E1831">_xlfn.IFS(LEN(ExtraçãoDados!B1831)=7,YEAR(ExtraçãoDados!D1831),LEN(ExtraçãoDados!B1831)=10,RIGHT(ExtraçãoDados!B1831,4),LEN(ExtraçãoDados!B1831)=9,YEAR(ExtraçãoDados!D1831),LEN(ExtraçãoDados!B1831)=8,YEAR(ExtraçãoDados!D1831),LEN(ExtraçãoDados!B1831)&gt;7,YEAR(ExtraçãoDados!D1831),LEN(ExtraçãoDados!B1831)&gt;5,YEAR(ExtraçãoDados!D1831),LEN(ExtraçãoDados!B1831)&gt;4,YEAR(ExtraçãoDados!D1831))</f>
        <v>#N/A</v>
      </c>
      <c r="F1831" s="4">
        <f>ExtraçãoDados!E1831</f>
        <v>0</v>
      </c>
    </row>
    <row r="1832" spans="1:6" x14ac:dyDescent="0.25">
      <c r="A1832" s="4">
        <f>ExtraçãoDados!A1832</f>
        <v>0</v>
      </c>
      <c r="B1832" s="4" t="str" cm="1">
        <f t="array" ref="B1832">_xlfn.IFS(LEN(ExtraçãoDados!B1832)=12,LEFT(ExtraçãoDados!B1832,3),LEN(ExtraçãoDados!B1832)=10,LEFT(ExtraçãoDados!B1832,5),LEN(ExtraçãoDados!B1832)&gt;19,0,LEN(ExtraçãoDados!B1832)=9,LEFT(ExtraçãoDados!B1832,4),LEN(ExtraçãoDados!B1832)=6,LEFT(ExtraçãoDados!B1832,3),LEN(ExtraçãoDados!B1832)&lt;5,LEFT(ExtraçãoDados!B1832,3),LEN(ExtraçãoDados!B1832)=8,LEFT(ExtraçãoDados!B1832,3),LEN(ExtraçãoDados!B1832)=5,LEFT(ExtraçãoDados!B1832,5),LEN(ExtraçãoDados!B1832)=11,LEFT(ExtraçãoDados!B1832,5),LEN(ExtraçãoDados!B1832)=7,RIGHT(ExtraçãoDados!B1832,6))</f>
        <v/>
      </c>
      <c r="C1832" s="4" t="e" cm="1">
        <f t="array" ref="C1832">_xlfn.IFS(LEN(B1832)=1,"ERRO",LEN(B1832)=2,_xlfn.CONCAT("000",B1832),LEN(B1832)=3,_xlfn.CONCAT("00",B1832),LEN(B1832)=4,_xlfn.CONCAT("0",B1832),LEN(B1832)=6,B1832,LEN(B1832)=7,B1832,LEN(B1832)=5,B1832)</f>
        <v>#N/A</v>
      </c>
      <c r="D1832" s="4" t="e" cm="1">
        <f t="array" ref="D1832">_xlfn.IFS(ExtraçãoDados!C1832={"Direcção de Abastecimento"},REPLACE(ExtraçãoDados!C1832="{Direcção de Abastecimento}",1,25,"DA"),ExtraçãoDados!C1832={"COMISSÃO CULTURAL DE LMARINHA"},REPLACE(ExtraçãoDados!C1832={"COMISSÃO CULTURAL DE LMARINHA"},1,28,"CCM"),ExtraçãoDados!C1832={"DIRECÇÃO DE NAVIOS"},REPLACE(ExtraçãoDados!C1832={"DIRECÇÃO DE NAVIOS"},1,28,"DN"),ExtraçãoDados!C1832={"ESQUADRILHA SUBMARINOS"},REPLACE(ExtraçãoDados!C1832={"ESQUADRILHA SUBMARINOS"},1,28,"ES"),ExtraçãoDados!C1832={"COMISSÃO MARINHA"},REPLACE(ExtraçãoDados!C1832={"COMISSÃO MARINHA"},1,28,"CCM"),ExtraçãoDados!C1832={"COMISSÃO CULTURAL DE MARINHA"},REPLACE(ExtraçãoDados!C1832={"COMISSÃO CULTURAL DE MARINHA"},1,28,"CCM"),ExtraçãoDados!C1832={"CCM"},REPLACE(ExtraçãoDados!C1832={"CCM"},1,28,"CCM"),ExtraçãoDados!C1832={"DN"},REPLACE(ExtraçãoDados!C1832={"DN"},1,28,"DN"),ExtraçãoDados!C1832={"ES"},REPLACE(ExtraçãoDados!C1832={"ES"},1,28,"ES"),ExtraçãoDados!C1832={"DA"},REPLACE(ExtraçãoDados!C1832={"DA"},1,28,"DA"),ExtraçãoDados!C1832={"DE: ESQUADRILHA SUBMARINOS"},REPLACE(ExtraçãoDados!C1832={"DE: ESQUADRILHA SUBMARINOS"},1,28,"ES"),ExtraçãoDados!C1832={"DE: COMISSÃO CULTURAL DE LMARINHA"},REPLACE(ExtraçãoDados!C1832={"DE: COMISSÃO CULTURAL DE LMARINHA"},1,28,"CCM"),ExtraçãoDados!C1832={"ON"},REPLACE(ExtraçãoDados!C1832={"ON"},1,28,"DN"),ExtraçãoDados!C1832={"ESQ. SUBMARINOS"},REPLACE(ExtraçãoDados!C1832={"ESQ. SUBMARINOS"},1,28,"ES"),ExtraçãoDados!C1832={"☒ irecção de Abastecimento"},REPLACE(ExtraçãoDados!C1832={"☒ irecção de Abastecimento"},1,28,"DA"),ExtraçãoDados!C1832={"Direcã d Abtit ço e asecmeno"},REPLACE(ExtraçãoDados!C1832={"Direcã d Abtit ço e asecmeno"},1,28,"DA"),ExtraçãoDados!C1832={"Diecã d Abtit rço e asecmeno"},REPLACE(ExtraçãoDados!C1832={"Diecã d Abtit rço e asecmeno"},1,28,"DA"),ISNUMBER(SEARCH("COMISSÃO",ExtraçãoDados!C1832,1)),REPLACE(ExtraçãoDados!C1832,1,29,"CCM"),ISNUMBER(SEARCH("DN/DIL/DRT1",ExtraçãoDados!C1832,1)),REPLACE(ExtraçãoDados!C1832,1,29,"DN"),ISNUMBER(SEARCH("DIRECÇAO DE NAVIOS",ExtraçãoDados!C1832,1)),REPLACE(ExtraçãoDados!C1832,1,29,"DN"),ISNUMBER(SEARCH("ESQUADRILHA SUBMARIN",ExtraçãoDados!C1832,1)),REPLACE(ExtraçãoDados!C1832,1,29,"ES"),ISNUMBER(SEARCH("DN",ExtraçãoDados!C1832,1)),REPLACE(ExtraçãoDados!C1832,1,29,"DN"),ISNUMBER(SEARCH("DIRECÇÃO",ExtraçãoDados!C1832,1)),REPLACE(ExtraçãoDados!C1832,1,29,"DN"),ISNUMBER(SEARCH("DIRECÇA0",ExtraçãoDados!C1832,1)),REPLACE(ExtraçãoDados!C1832,1,29,"DN"),ISNUMBER(SEARCH("DIRE",ExtraçãoDados!C1832,1)),REPLACE(ExtraçãoDados!C1832,1,29,"DN"),ISNUMBER(SEARCH("ESQUADRILHA",ExtraçãoDados!C1832,1)),REPLACE(ExtraçãoDados!C1832,1,29,"ES"),ISNUMBER(SEARCH("HOSPITAL DA MARINHA",ExtraçãoDados!C1832,1)),REPLACE(ExtraçãoDados!C1832,1,29,"HM"),ISNUMBER(SEARCH("HOSPITAL",ExtraçãoDados!C1832,1)),REPLACE(ExtraçãoDados!C1832,1,29,"HM"),ISNUMBER(SEARCH("HM",ExtraçãoDados!C1832,1)),REPLACE(ExtraçãoDados!C1832,1,29,"HM"),ISNUMBER(SEARCH("SECÇÃO DE APÓSITOS",ExtraçãoDados!C1832,1)),REPLACE(ExtraçãoDados!C1832,1,29,"HM"))</f>
        <v>#N/A</v>
      </c>
      <c r="E1832" s="4" t="e" cm="1">
        <f t="array" ref="E1832">_xlfn.IFS(LEN(ExtraçãoDados!B1832)=7,YEAR(ExtraçãoDados!D1832),LEN(ExtraçãoDados!B1832)=10,RIGHT(ExtraçãoDados!B1832,4),LEN(ExtraçãoDados!B1832)=9,YEAR(ExtraçãoDados!D1832),LEN(ExtraçãoDados!B1832)=8,YEAR(ExtraçãoDados!D1832),LEN(ExtraçãoDados!B1832)&gt;7,YEAR(ExtraçãoDados!D1832),LEN(ExtraçãoDados!B1832)&gt;5,YEAR(ExtraçãoDados!D1832),LEN(ExtraçãoDados!B1832)&gt;4,YEAR(ExtraçãoDados!D1832))</f>
        <v>#N/A</v>
      </c>
      <c r="F1832" s="4">
        <f>ExtraçãoDados!E1832</f>
        <v>0</v>
      </c>
    </row>
    <row r="1833" spans="1:6" x14ac:dyDescent="0.25">
      <c r="A1833" s="4">
        <f>ExtraçãoDados!A1833</f>
        <v>0</v>
      </c>
      <c r="B1833" s="4" t="str" cm="1">
        <f t="array" ref="B1833">_xlfn.IFS(LEN(ExtraçãoDados!B1833)=12,LEFT(ExtraçãoDados!B1833,3),LEN(ExtraçãoDados!B1833)=10,LEFT(ExtraçãoDados!B1833,5),LEN(ExtraçãoDados!B1833)&gt;19,0,LEN(ExtraçãoDados!B1833)=9,LEFT(ExtraçãoDados!B1833,4),LEN(ExtraçãoDados!B1833)=6,LEFT(ExtraçãoDados!B1833,3),LEN(ExtraçãoDados!B1833)&lt;5,LEFT(ExtraçãoDados!B1833,3),LEN(ExtraçãoDados!B1833)=8,LEFT(ExtraçãoDados!B1833,3),LEN(ExtraçãoDados!B1833)=5,LEFT(ExtraçãoDados!B1833,5),LEN(ExtraçãoDados!B1833)=11,LEFT(ExtraçãoDados!B1833,5),LEN(ExtraçãoDados!B1833)=7,RIGHT(ExtraçãoDados!B1833,6))</f>
        <v/>
      </c>
      <c r="C1833" s="4" t="e" cm="1">
        <f t="array" ref="C1833">_xlfn.IFS(LEN(B1833)=1,"ERRO",LEN(B1833)=2,_xlfn.CONCAT("000",B1833),LEN(B1833)=3,_xlfn.CONCAT("00",B1833),LEN(B1833)=4,_xlfn.CONCAT("0",B1833),LEN(B1833)=6,B1833,LEN(B1833)=7,B1833,LEN(B1833)=5,B1833)</f>
        <v>#N/A</v>
      </c>
      <c r="D1833" s="4" t="e" cm="1">
        <f t="array" ref="D1833">_xlfn.IFS(ExtraçãoDados!C1833={"Direcção de Abastecimento"},REPLACE(ExtraçãoDados!C1833="{Direcção de Abastecimento}",1,25,"DA"),ExtraçãoDados!C1833={"COMISSÃO CULTURAL DE LMARINHA"},REPLACE(ExtraçãoDados!C1833={"COMISSÃO CULTURAL DE LMARINHA"},1,28,"CCM"),ExtraçãoDados!C1833={"DIRECÇÃO DE NAVIOS"},REPLACE(ExtraçãoDados!C1833={"DIRECÇÃO DE NAVIOS"},1,28,"DN"),ExtraçãoDados!C1833={"ESQUADRILHA SUBMARINOS"},REPLACE(ExtraçãoDados!C1833={"ESQUADRILHA SUBMARINOS"},1,28,"ES"),ExtraçãoDados!C1833={"COMISSÃO MARINHA"},REPLACE(ExtraçãoDados!C1833={"COMISSÃO MARINHA"},1,28,"CCM"),ExtraçãoDados!C1833={"COMISSÃO CULTURAL DE MARINHA"},REPLACE(ExtraçãoDados!C1833={"COMISSÃO CULTURAL DE MARINHA"},1,28,"CCM"),ExtraçãoDados!C1833={"CCM"},REPLACE(ExtraçãoDados!C1833={"CCM"},1,28,"CCM"),ExtraçãoDados!C1833={"DN"},REPLACE(ExtraçãoDados!C1833={"DN"},1,28,"DN"),ExtraçãoDados!C1833={"ES"},REPLACE(ExtraçãoDados!C1833={"ES"},1,28,"ES"),ExtraçãoDados!C1833={"DA"},REPLACE(ExtraçãoDados!C1833={"DA"},1,28,"DA"),ExtraçãoDados!C1833={"DE: ESQUADRILHA SUBMARINOS"},REPLACE(ExtraçãoDados!C1833={"DE: ESQUADRILHA SUBMARINOS"},1,28,"ES"),ExtraçãoDados!C1833={"DE: COMISSÃO CULTURAL DE LMARINHA"},REPLACE(ExtraçãoDados!C1833={"DE: COMISSÃO CULTURAL DE LMARINHA"},1,28,"CCM"),ExtraçãoDados!C1833={"ON"},REPLACE(ExtraçãoDados!C1833={"ON"},1,28,"DN"),ExtraçãoDados!C1833={"ESQ. SUBMARINOS"},REPLACE(ExtraçãoDados!C1833={"ESQ. SUBMARINOS"},1,28,"ES"),ExtraçãoDados!C1833={"☒ irecção de Abastecimento"},REPLACE(ExtraçãoDados!C1833={"☒ irecção de Abastecimento"},1,28,"DA"),ExtraçãoDados!C1833={"Direcã d Abtit ço e asecmeno"},REPLACE(ExtraçãoDados!C1833={"Direcã d Abtit ço e asecmeno"},1,28,"DA"),ExtraçãoDados!C1833={"Diecã d Abtit rço e asecmeno"},REPLACE(ExtraçãoDados!C1833={"Diecã d Abtit rço e asecmeno"},1,28,"DA"),ISNUMBER(SEARCH("COMISSÃO",ExtraçãoDados!C1833,1)),REPLACE(ExtraçãoDados!C1833,1,29,"CCM"),ISNUMBER(SEARCH("DN/DIL/DRT1",ExtraçãoDados!C1833,1)),REPLACE(ExtraçãoDados!C1833,1,29,"DN"),ISNUMBER(SEARCH("DIRECÇAO DE NAVIOS",ExtraçãoDados!C1833,1)),REPLACE(ExtraçãoDados!C1833,1,29,"DN"),ISNUMBER(SEARCH("ESQUADRILHA SUBMARIN",ExtraçãoDados!C1833,1)),REPLACE(ExtraçãoDados!C1833,1,29,"ES"),ISNUMBER(SEARCH("DN",ExtraçãoDados!C1833,1)),REPLACE(ExtraçãoDados!C1833,1,29,"DN"),ISNUMBER(SEARCH("DIRECÇÃO",ExtraçãoDados!C1833,1)),REPLACE(ExtraçãoDados!C1833,1,29,"DN"),ISNUMBER(SEARCH("DIRECÇA0",ExtraçãoDados!C1833,1)),REPLACE(ExtraçãoDados!C1833,1,29,"DN"),ISNUMBER(SEARCH("DIRE",ExtraçãoDados!C1833,1)),REPLACE(ExtraçãoDados!C1833,1,29,"DN"),ISNUMBER(SEARCH("ESQUADRILHA",ExtraçãoDados!C1833,1)),REPLACE(ExtraçãoDados!C1833,1,29,"ES"),ISNUMBER(SEARCH("HOSPITAL DA MARINHA",ExtraçãoDados!C1833,1)),REPLACE(ExtraçãoDados!C1833,1,29,"HM"),ISNUMBER(SEARCH("HOSPITAL",ExtraçãoDados!C1833,1)),REPLACE(ExtraçãoDados!C1833,1,29,"HM"),ISNUMBER(SEARCH("HM",ExtraçãoDados!C1833,1)),REPLACE(ExtraçãoDados!C1833,1,29,"HM"),ISNUMBER(SEARCH("SECÇÃO DE APÓSITOS",ExtraçãoDados!C1833,1)),REPLACE(ExtraçãoDados!C1833,1,29,"HM"))</f>
        <v>#N/A</v>
      </c>
      <c r="E1833" s="4" t="e" cm="1">
        <f t="array" ref="E1833">_xlfn.IFS(LEN(ExtraçãoDados!B1833)=7,YEAR(ExtraçãoDados!D1833),LEN(ExtraçãoDados!B1833)=10,RIGHT(ExtraçãoDados!B1833,4),LEN(ExtraçãoDados!B1833)=9,YEAR(ExtraçãoDados!D1833),LEN(ExtraçãoDados!B1833)=8,YEAR(ExtraçãoDados!D1833),LEN(ExtraçãoDados!B1833)&gt;7,YEAR(ExtraçãoDados!D1833),LEN(ExtraçãoDados!B1833)&gt;5,YEAR(ExtraçãoDados!D1833),LEN(ExtraçãoDados!B1833)&gt;4,YEAR(ExtraçãoDados!D1833))</f>
        <v>#N/A</v>
      </c>
      <c r="F1833" s="4">
        <f>ExtraçãoDados!E1833</f>
        <v>0</v>
      </c>
    </row>
    <row r="1834" spans="1:6" x14ac:dyDescent="0.25">
      <c r="A1834" s="4">
        <f>ExtraçãoDados!A1834</f>
        <v>0</v>
      </c>
      <c r="B1834" s="4" t="str" cm="1">
        <f t="array" ref="B1834">_xlfn.IFS(LEN(ExtraçãoDados!B1834)=12,LEFT(ExtraçãoDados!B1834,3),LEN(ExtraçãoDados!B1834)=10,LEFT(ExtraçãoDados!B1834,5),LEN(ExtraçãoDados!B1834)&gt;19,0,LEN(ExtraçãoDados!B1834)=9,LEFT(ExtraçãoDados!B1834,4),LEN(ExtraçãoDados!B1834)=6,LEFT(ExtraçãoDados!B1834,3),LEN(ExtraçãoDados!B1834)&lt;5,LEFT(ExtraçãoDados!B1834,3),LEN(ExtraçãoDados!B1834)=8,LEFT(ExtraçãoDados!B1834,3),LEN(ExtraçãoDados!B1834)=5,LEFT(ExtraçãoDados!B1834,5),LEN(ExtraçãoDados!B1834)=11,LEFT(ExtraçãoDados!B1834,5),LEN(ExtraçãoDados!B1834)=7,RIGHT(ExtraçãoDados!B1834,6))</f>
        <v/>
      </c>
      <c r="C1834" s="4" t="e" cm="1">
        <f t="array" ref="C1834">_xlfn.IFS(LEN(B1834)=1,"ERRO",LEN(B1834)=2,_xlfn.CONCAT("000",B1834),LEN(B1834)=3,_xlfn.CONCAT("00",B1834),LEN(B1834)=4,_xlfn.CONCAT("0",B1834),LEN(B1834)=6,B1834,LEN(B1834)=7,B1834,LEN(B1834)=5,B1834)</f>
        <v>#N/A</v>
      </c>
      <c r="D1834" s="4" t="e" cm="1">
        <f t="array" ref="D1834">_xlfn.IFS(ExtraçãoDados!C1834={"Direcção de Abastecimento"},REPLACE(ExtraçãoDados!C1834="{Direcção de Abastecimento}",1,25,"DA"),ExtraçãoDados!C1834={"COMISSÃO CULTURAL DE LMARINHA"},REPLACE(ExtraçãoDados!C1834={"COMISSÃO CULTURAL DE LMARINHA"},1,28,"CCM"),ExtraçãoDados!C1834={"DIRECÇÃO DE NAVIOS"},REPLACE(ExtraçãoDados!C1834={"DIRECÇÃO DE NAVIOS"},1,28,"DN"),ExtraçãoDados!C1834={"ESQUADRILHA SUBMARINOS"},REPLACE(ExtraçãoDados!C1834={"ESQUADRILHA SUBMARINOS"},1,28,"ES"),ExtraçãoDados!C1834={"COMISSÃO MARINHA"},REPLACE(ExtraçãoDados!C1834={"COMISSÃO MARINHA"},1,28,"CCM"),ExtraçãoDados!C1834={"COMISSÃO CULTURAL DE MARINHA"},REPLACE(ExtraçãoDados!C1834={"COMISSÃO CULTURAL DE MARINHA"},1,28,"CCM"),ExtraçãoDados!C1834={"CCM"},REPLACE(ExtraçãoDados!C1834={"CCM"},1,28,"CCM"),ExtraçãoDados!C1834={"DN"},REPLACE(ExtraçãoDados!C1834={"DN"},1,28,"DN"),ExtraçãoDados!C1834={"ES"},REPLACE(ExtraçãoDados!C1834={"ES"},1,28,"ES"),ExtraçãoDados!C1834={"DA"},REPLACE(ExtraçãoDados!C1834={"DA"},1,28,"DA"),ExtraçãoDados!C1834={"DE: ESQUADRILHA SUBMARINOS"},REPLACE(ExtraçãoDados!C1834={"DE: ESQUADRILHA SUBMARINOS"},1,28,"ES"),ExtraçãoDados!C1834={"DE: COMISSÃO CULTURAL DE LMARINHA"},REPLACE(ExtraçãoDados!C1834={"DE: COMISSÃO CULTURAL DE LMARINHA"},1,28,"CCM"),ExtraçãoDados!C1834={"ON"},REPLACE(ExtraçãoDados!C1834={"ON"},1,28,"DN"),ExtraçãoDados!C1834={"ESQ. SUBMARINOS"},REPLACE(ExtraçãoDados!C1834={"ESQ. SUBMARINOS"},1,28,"ES"),ExtraçãoDados!C1834={"☒ irecção de Abastecimento"},REPLACE(ExtraçãoDados!C1834={"☒ irecção de Abastecimento"},1,28,"DA"),ExtraçãoDados!C1834={"Direcã d Abtit ço e asecmeno"},REPLACE(ExtraçãoDados!C1834={"Direcã d Abtit ço e asecmeno"},1,28,"DA"),ExtraçãoDados!C1834={"Diecã d Abtit rço e asecmeno"},REPLACE(ExtraçãoDados!C1834={"Diecã d Abtit rço e asecmeno"},1,28,"DA"),ISNUMBER(SEARCH("COMISSÃO",ExtraçãoDados!C1834,1)),REPLACE(ExtraçãoDados!C1834,1,29,"CCM"),ISNUMBER(SEARCH("DN/DIL/DRT1",ExtraçãoDados!C1834,1)),REPLACE(ExtraçãoDados!C1834,1,29,"DN"),ISNUMBER(SEARCH("DIRECÇAO DE NAVIOS",ExtraçãoDados!C1834,1)),REPLACE(ExtraçãoDados!C1834,1,29,"DN"),ISNUMBER(SEARCH("ESQUADRILHA SUBMARIN",ExtraçãoDados!C1834,1)),REPLACE(ExtraçãoDados!C1834,1,29,"ES"),ISNUMBER(SEARCH("DN",ExtraçãoDados!C1834,1)),REPLACE(ExtraçãoDados!C1834,1,29,"DN"),ISNUMBER(SEARCH("DIRECÇÃO",ExtraçãoDados!C1834,1)),REPLACE(ExtraçãoDados!C1834,1,29,"DN"),ISNUMBER(SEARCH("DIRECÇA0",ExtraçãoDados!C1834,1)),REPLACE(ExtraçãoDados!C1834,1,29,"DN"),ISNUMBER(SEARCH("DIRE",ExtraçãoDados!C1834,1)),REPLACE(ExtraçãoDados!C1834,1,29,"DN"),ISNUMBER(SEARCH("ESQUADRILHA",ExtraçãoDados!C1834,1)),REPLACE(ExtraçãoDados!C1834,1,29,"ES"),ISNUMBER(SEARCH("HOSPITAL DA MARINHA",ExtraçãoDados!C1834,1)),REPLACE(ExtraçãoDados!C1834,1,29,"HM"),ISNUMBER(SEARCH("HOSPITAL",ExtraçãoDados!C1834,1)),REPLACE(ExtraçãoDados!C1834,1,29,"HM"),ISNUMBER(SEARCH("HM",ExtraçãoDados!C1834,1)),REPLACE(ExtraçãoDados!C1834,1,29,"HM"),ISNUMBER(SEARCH("SECÇÃO DE APÓSITOS",ExtraçãoDados!C1834,1)),REPLACE(ExtraçãoDados!C1834,1,29,"HM"))</f>
        <v>#N/A</v>
      </c>
      <c r="E1834" s="4" t="e" cm="1">
        <f t="array" ref="E1834">_xlfn.IFS(LEN(ExtraçãoDados!B1834)=7,YEAR(ExtraçãoDados!D1834),LEN(ExtraçãoDados!B1834)=10,RIGHT(ExtraçãoDados!B1834,4),LEN(ExtraçãoDados!B1834)=9,YEAR(ExtraçãoDados!D1834),LEN(ExtraçãoDados!B1834)=8,YEAR(ExtraçãoDados!D1834),LEN(ExtraçãoDados!B1834)&gt;7,YEAR(ExtraçãoDados!D1834),LEN(ExtraçãoDados!B1834)&gt;5,YEAR(ExtraçãoDados!D1834),LEN(ExtraçãoDados!B1834)&gt;4,YEAR(ExtraçãoDados!D1834))</f>
        <v>#N/A</v>
      </c>
      <c r="F1834" s="4">
        <f>ExtraçãoDados!E1834</f>
        <v>0</v>
      </c>
    </row>
    <row r="1835" spans="1:6" x14ac:dyDescent="0.25">
      <c r="A1835" s="4">
        <f>ExtraçãoDados!A1835</f>
        <v>0</v>
      </c>
      <c r="B1835" s="4" t="str" cm="1">
        <f t="array" ref="B1835">_xlfn.IFS(LEN(ExtraçãoDados!B1835)=12,LEFT(ExtraçãoDados!B1835,3),LEN(ExtraçãoDados!B1835)=10,LEFT(ExtraçãoDados!B1835,5),LEN(ExtraçãoDados!B1835)&gt;19,0,LEN(ExtraçãoDados!B1835)=9,LEFT(ExtraçãoDados!B1835,4),LEN(ExtraçãoDados!B1835)=6,LEFT(ExtraçãoDados!B1835,3),LEN(ExtraçãoDados!B1835)&lt;5,LEFT(ExtraçãoDados!B1835,3),LEN(ExtraçãoDados!B1835)=8,LEFT(ExtraçãoDados!B1835,3),LEN(ExtraçãoDados!B1835)=5,LEFT(ExtraçãoDados!B1835,5),LEN(ExtraçãoDados!B1835)=11,LEFT(ExtraçãoDados!B1835,5),LEN(ExtraçãoDados!B1835)=7,RIGHT(ExtraçãoDados!B1835,6))</f>
        <v/>
      </c>
      <c r="C1835" s="4" t="e" cm="1">
        <f t="array" ref="C1835">_xlfn.IFS(LEN(B1835)=1,"ERRO",LEN(B1835)=2,_xlfn.CONCAT("000",B1835),LEN(B1835)=3,_xlfn.CONCAT("00",B1835),LEN(B1835)=4,_xlfn.CONCAT("0",B1835),LEN(B1835)=6,B1835,LEN(B1835)=7,B1835,LEN(B1835)=5,B1835)</f>
        <v>#N/A</v>
      </c>
      <c r="D1835" s="4" t="e" cm="1">
        <f t="array" ref="D1835">_xlfn.IFS(ExtraçãoDados!C1835={"Direcção de Abastecimento"},REPLACE(ExtraçãoDados!C1835="{Direcção de Abastecimento}",1,25,"DA"),ExtraçãoDados!C1835={"COMISSÃO CULTURAL DE LMARINHA"},REPLACE(ExtraçãoDados!C1835={"COMISSÃO CULTURAL DE LMARINHA"},1,28,"CCM"),ExtraçãoDados!C1835={"DIRECÇÃO DE NAVIOS"},REPLACE(ExtraçãoDados!C1835={"DIRECÇÃO DE NAVIOS"},1,28,"DN"),ExtraçãoDados!C1835={"ESQUADRILHA SUBMARINOS"},REPLACE(ExtraçãoDados!C1835={"ESQUADRILHA SUBMARINOS"},1,28,"ES"),ExtraçãoDados!C1835={"COMISSÃO MARINHA"},REPLACE(ExtraçãoDados!C1835={"COMISSÃO MARINHA"},1,28,"CCM"),ExtraçãoDados!C1835={"COMISSÃO CULTURAL DE MARINHA"},REPLACE(ExtraçãoDados!C1835={"COMISSÃO CULTURAL DE MARINHA"},1,28,"CCM"),ExtraçãoDados!C1835={"CCM"},REPLACE(ExtraçãoDados!C1835={"CCM"},1,28,"CCM"),ExtraçãoDados!C1835={"DN"},REPLACE(ExtraçãoDados!C1835={"DN"},1,28,"DN"),ExtraçãoDados!C1835={"ES"},REPLACE(ExtraçãoDados!C1835={"ES"},1,28,"ES"),ExtraçãoDados!C1835={"DA"},REPLACE(ExtraçãoDados!C1835={"DA"},1,28,"DA"),ExtraçãoDados!C1835={"DE: ESQUADRILHA SUBMARINOS"},REPLACE(ExtraçãoDados!C1835={"DE: ESQUADRILHA SUBMARINOS"},1,28,"ES"),ExtraçãoDados!C1835={"DE: COMISSÃO CULTURAL DE LMARINHA"},REPLACE(ExtraçãoDados!C1835={"DE: COMISSÃO CULTURAL DE LMARINHA"},1,28,"CCM"),ExtraçãoDados!C1835={"ON"},REPLACE(ExtraçãoDados!C1835={"ON"},1,28,"DN"),ExtraçãoDados!C1835={"ESQ. SUBMARINOS"},REPLACE(ExtraçãoDados!C1835={"ESQ. SUBMARINOS"},1,28,"ES"),ExtraçãoDados!C1835={"☒ irecção de Abastecimento"},REPLACE(ExtraçãoDados!C1835={"☒ irecção de Abastecimento"},1,28,"DA"),ExtraçãoDados!C1835={"Direcã d Abtit ço e asecmeno"},REPLACE(ExtraçãoDados!C1835={"Direcã d Abtit ço e asecmeno"},1,28,"DA"),ExtraçãoDados!C1835={"Diecã d Abtit rço e asecmeno"},REPLACE(ExtraçãoDados!C1835={"Diecã d Abtit rço e asecmeno"},1,28,"DA"),ISNUMBER(SEARCH("COMISSÃO",ExtraçãoDados!C1835,1)),REPLACE(ExtraçãoDados!C1835,1,29,"CCM"),ISNUMBER(SEARCH("DN/DIL/DRT1",ExtraçãoDados!C1835,1)),REPLACE(ExtraçãoDados!C1835,1,29,"DN"),ISNUMBER(SEARCH("DIRECÇAO DE NAVIOS",ExtraçãoDados!C1835,1)),REPLACE(ExtraçãoDados!C1835,1,29,"DN"),ISNUMBER(SEARCH("ESQUADRILHA SUBMARIN",ExtraçãoDados!C1835,1)),REPLACE(ExtraçãoDados!C1835,1,29,"ES"),ISNUMBER(SEARCH("DN",ExtraçãoDados!C1835,1)),REPLACE(ExtraçãoDados!C1835,1,29,"DN"),ISNUMBER(SEARCH("DIRECÇÃO",ExtraçãoDados!C1835,1)),REPLACE(ExtraçãoDados!C1835,1,29,"DN"),ISNUMBER(SEARCH("DIRECÇA0",ExtraçãoDados!C1835,1)),REPLACE(ExtraçãoDados!C1835,1,29,"DN"),ISNUMBER(SEARCH("DIRE",ExtraçãoDados!C1835,1)),REPLACE(ExtraçãoDados!C1835,1,29,"DN"),ISNUMBER(SEARCH("ESQUADRILHA",ExtraçãoDados!C1835,1)),REPLACE(ExtraçãoDados!C1835,1,29,"ES"),ISNUMBER(SEARCH("HOSPITAL DA MARINHA",ExtraçãoDados!C1835,1)),REPLACE(ExtraçãoDados!C1835,1,29,"HM"),ISNUMBER(SEARCH("HOSPITAL",ExtraçãoDados!C1835,1)),REPLACE(ExtraçãoDados!C1835,1,29,"HM"),ISNUMBER(SEARCH("HM",ExtraçãoDados!C1835,1)),REPLACE(ExtraçãoDados!C1835,1,29,"HM"),ISNUMBER(SEARCH("SECÇÃO DE APÓSITOS",ExtraçãoDados!C1835,1)),REPLACE(ExtraçãoDados!C1835,1,29,"HM"))</f>
        <v>#N/A</v>
      </c>
      <c r="E1835" s="4" t="e" cm="1">
        <f t="array" ref="E1835">_xlfn.IFS(LEN(ExtraçãoDados!B1835)=7,YEAR(ExtraçãoDados!D1835),LEN(ExtraçãoDados!B1835)=10,RIGHT(ExtraçãoDados!B1835,4),LEN(ExtraçãoDados!B1835)=9,YEAR(ExtraçãoDados!D1835),LEN(ExtraçãoDados!B1835)=8,YEAR(ExtraçãoDados!D1835),LEN(ExtraçãoDados!B1835)&gt;7,YEAR(ExtraçãoDados!D1835),LEN(ExtraçãoDados!B1835)&gt;5,YEAR(ExtraçãoDados!D1835),LEN(ExtraçãoDados!B1835)&gt;4,YEAR(ExtraçãoDados!D1835))</f>
        <v>#N/A</v>
      </c>
      <c r="F1835" s="4">
        <f>ExtraçãoDados!E1835</f>
        <v>0</v>
      </c>
    </row>
    <row r="1836" spans="1:6" x14ac:dyDescent="0.25">
      <c r="A1836" s="4">
        <f>ExtraçãoDados!A1836</f>
        <v>0</v>
      </c>
      <c r="B1836" s="4" t="str" cm="1">
        <f t="array" ref="B1836">_xlfn.IFS(LEN(ExtraçãoDados!B1836)=12,LEFT(ExtraçãoDados!B1836,3),LEN(ExtraçãoDados!B1836)=10,LEFT(ExtraçãoDados!B1836,5),LEN(ExtraçãoDados!B1836)&gt;19,0,LEN(ExtraçãoDados!B1836)=9,LEFT(ExtraçãoDados!B1836,4),LEN(ExtraçãoDados!B1836)=6,LEFT(ExtraçãoDados!B1836,3),LEN(ExtraçãoDados!B1836)&lt;5,LEFT(ExtraçãoDados!B1836,3),LEN(ExtraçãoDados!B1836)=8,LEFT(ExtraçãoDados!B1836,3),LEN(ExtraçãoDados!B1836)=5,LEFT(ExtraçãoDados!B1836,5),LEN(ExtraçãoDados!B1836)=11,LEFT(ExtraçãoDados!B1836,5),LEN(ExtraçãoDados!B1836)=7,RIGHT(ExtraçãoDados!B1836,6))</f>
        <v/>
      </c>
      <c r="C1836" s="4" t="e" cm="1">
        <f t="array" ref="C1836">_xlfn.IFS(LEN(B1836)=1,"ERRO",LEN(B1836)=2,_xlfn.CONCAT("000",B1836),LEN(B1836)=3,_xlfn.CONCAT("00",B1836),LEN(B1836)=4,_xlfn.CONCAT("0",B1836),LEN(B1836)=6,B1836,LEN(B1836)=7,B1836,LEN(B1836)=5,B1836)</f>
        <v>#N/A</v>
      </c>
      <c r="D1836" s="4" t="e" cm="1">
        <f t="array" ref="D1836">_xlfn.IFS(ExtraçãoDados!C1836={"Direcção de Abastecimento"},REPLACE(ExtraçãoDados!C1836="{Direcção de Abastecimento}",1,25,"DA"),ExtraçãoDados!C1836={"COMISSÃO CULTURAL DE LMARINHA"},REPLACE(ExtraçãoDados!C1836={"COMISSÃO CULTURAL DE LMARINHA"},1,28,"CCM"),ExtraçãoDados!C1836={"DIRECÇÃO DE NAVIOS"},REPLACE(ExtraçãoDados!C1836={"DIRECÇÃO DE NAVIOS"},1,28,"DN"),ExtraçãoDados!C1836={"ESQUADRILHA SUBMARINOS"},REPLACE(ExtraçãoDados!C1836={"ESQUADRILHA SUBMARINOS"},1,28,"ES"),ExtraçãoDados!C1836={"COMISSÃO MARINHA"},REPLACE(ExtraçãoDados!C1836={"COMISSÃO MARINHA"},1,28,"CCM"),ExtraçãoDados!C1836={"COMISSÃO CULTURAL DE MARINHA"},REPLACE(ExtraçãoDados!C1836={"COMISSÃO CULTURAL DE MARINHA"},1,28,"CCM"),ExtraçãoDados!C1836={"CCM"},REPLACE(ExtraçãoDados!C1836={"CCM"},1,28,"CCM"),ExtraçãoDados!C1836={"DN"},REPLACE(ExtraçãoDados!C1836={"DN"},1,28,"DN"),ExtraçãoDados!C1836={"ES"},REPLACE(ExtraçãoDados!C1836={"ES"},1,28,"ES"),ExtraçãoDados!C1836={"DA"},REPLACE(ExtraçãoDados!C1836={"DA"},1,28,"DA"),ExtraçãoDados!C1836={"DE: ESQUADRILHA SUBMARINOS"},REPLACE(ExtraçãoDados!C1836={"DE: ESQUADRILHA SUBMARINOS"},1,28,"ES"),ExtraçãoDados!C1836={"DE: COMISSÃO CULTURAL DE LMARINHA"},REPLACE(ExtraçãoDados!C1836={"DE: COMISSÃO CULTURAL DE LMARINHA"},1,28,"CCM"),ExtraçãoDados!C1836={"ON"},REPLACE(ExtraçãoDados!C1836={"ON"},1,28,"DN"),ExtraçãoDados!C1836={"ESQ. SUBMARINOS"},REPLACE(ExtraçãoDados!C1836={"ESQ. SUBMARINOS"},1,28,"ES"),ExtraçãoDados!C1836={"☒ irecção de Abastecimento"},REPLACE(ExtraçãoDados!C1836={"☒ irecção de Abastecimento"},1,28,"DA"),ExtraçãoDados!C1836={"Direcã d Abtit ço e asecmeno"},REPLACE(ExtraçãoDados!C1836={"Direcã d Abtit ço e asecmeno"},1,28,"DA"),ExtraçãoDados!C1836={"Diecã d Abtit rço e asecmeno"},REPLACE(ExtraçãoDados!C1836={"Diecã d Abtit rço e asecmeno"},1,28,"DA"),ISNUMBER(SEARCH("COMISSÃO",ExtraçãoDados!C1836,1)),REPLACE(ExtraçãoDados!C1836,1,29,"CCM"),ISNUMBER(SEARCH("DN/DIL/DRT1",ExtraçãoDados!C1836,1)),REPLACE(ExtraçãoDados!C1836,1,29,"DN"),ISNUMBER(SEARCH("DIRECÇAO DE NAVIOS",ExtraçãoDados!C1836,1)),REPLACE(ExtraçãoDados!C1836,1,29,"DN"),ISNUMBER(SEARCH("ESQUADRILHA SUBMARIN",ExtraçãoDados!C1836,1)),REPLACE(ExtraçãoDados!C1836,1,29,"ES"),ISNUMBER(SEARCH("DN",ExtraçãoDados!C1836,1)),REPLACE(ExtraçãoDados!C1836,1,29,"DN"),ISNUMBER(SEARCH("DIRECÇÃO",ExtraçãoDados!C1836,1)),REPLACE(ExtraçãoDados!C1836,1,29,"DN"),ISNUMBER(SEARCH("DIRECÇA0",ExtraçãoDados!C1836,1)),REPLACE(ExtraçãoDados!C1836,1,29,"DN"),ISNUMBER(SEARCH("DIRE",ExtraçãoDados!C1836,1)),REPLACE(ExtraçãoDados!C1836,1,29,"DN"),ISNUMBER(SEARCH("ESQUADRILHA",ExtraçãoDados!C1836,1)),REPLACE(ExtraçãoDados!C1836,1,29,"ES"),ISNUMBER(SEARCH("HOSPITAL DA MARINHA",ExtraçãoDados!C1836,1)),REPLACE(ExtraçãoDados!C1836,1,29,"HM"),ISNUMBER(SEARCH("HOSPITAL",ExtraçãoDados!C1836,1)),REPLACE(ExtraçãoDados!C1836,1,29,"HM"),ISNUMBER(SEARCH("HM",ExtraçãoDados!C1836,1)),REPLACE(ExtraçãoDados!C1836,1,29,"HM"),ISNUMBER(SEARCH("SECÇÃO DE APÓSITOS",ExtraçãoDados!C1836,1)),REPLACE(ExtraçãoDados!C1836,1,29,"HM"))</f>
        <v>#N/A</v>
      </c>
      <c r="E1836" s="4" t="e" cm="1">
        <f t="array" ref="E1836">_xlfn.IFS(LEN(ExtraçãoDados!B1836)=7,YEAR(ExtraçãoDados!D1836),LEN(ExtraçãoDados!B1836)=10,RIGHT(ExtraçãoDados!B1836,4),LEN(ExtraçãoDados!B1836)=9,YEAR(ExtraçãoDados!D1836),LEN(ExtraçãoDados!B1836)=8,YEAR(ExtraçãoDados!D1836),LEN(ExtraçãoDados!B1836)&gt;7,YEAR(ExtraçãoDados!D1836),LEN(ExtraçãoDados!B1836)&gt;5,YEAR(ExtraçãoDados!D1836),LEN(ExtraçãoDados!B1836)&gt;4,YEAR(ExtraçãoDados!D1836))</f>
        <v>#N/A</v>
      </c>
      <c r="F1836" s="4">
        <f>ExtraçãoDados!E1836</f>
        <v>0</v>
      </c>
    </row>
    <row r="1837" spans="1:6" x14ac:dyDescent="0.25">
      <c r="A1837" s="4">
        <f>ExtraçãoDados!A1837</f>
        <v>0</v>
      </c>
      <c r="B1837" s="4" t="str" cm="1">
        <f t="array" ref="B1837">_xlfn.IFS(LEN(ExtraçãoDados!B1837)=12,LEFT(ExtraçãoDados!B1837,3),LEN(ExtraçãoDados!B1837)=10,LEFT(ExtraçãoDados!B1837,5),LEN(ExtraçãoDados!B1837)&gt;19,0,LEN(ExtraçãoDados!B1837)=9,LEFT(ExtraçãoDados!B1837,4),LEN(ExtraçãoDados!B1837)=6,LEFT(ExtraçãoDados!B1837,3),LEN(ExtraçãoDados!B1837)&lt;5,LEFT(ExtraçãoDados!B1837,3),LEN(ExtraçãoDados!B1837)=8,LEFT(ExtraçãoDados!B1837,3),LEN(ExtraçãoDados!B1837)=5,LEFT(ExtraçãoDados!B1837,5),LEN(ExtraçãoDados!B1837)=11,LEFT(ExtraçãoDados!B1837,5),LEN(ExtraçãoDados!B1837)=7,RIGHT(ExtraçãoDados!B1837,6))</f>
        <v/>
      </c>
      <c r="C1837" s="4" t="e" cm="1">
        <f t="array" ref="C1837">_xlfn.IFS(LEN(B1837)=1,"ERRO",LEN(B1837)=2,_xlfn.CONCAT("000",B1837),LEN(B1837)=3,_xlfn.CONCAT("00",B1837),LEN(B1837)=4,_xlfn.CONCAT("0",B1837),LEN(B1837)=6,B1837,LEN(B1837)=7,B1837,LEN(B1837)=5,B1837)</f>
        <v>#N/A</v>
      </c>
      <c r="D1837" s="4" t="e" cm="1">
        <f t="array" ref="D1837">_xlfn.IFS(ExtraçãoDados!C1837={"Direcção de Abastecimento"},REPLACE(ExtraçãoDados!C1837="{Direcção de Abastecimento}",1,25,"DA"),ExtraçãoDados!C1837={"COMISSÃO CULTURAL DE LMARINHA"},REPLACE(ExtraçãoDados!C1837={"COMISSÃO CULTURAL DE LMARINHA"},1,28,"CCM"),ExtraçãoDados!C1837={"DIRECÇÃO DE NAVIOS"},REPLACE(ExtraçãoDados!C1837={"DIRECÇÃO DE NAVIOS"},1,28,"DN"),ExtraçãoDados!C1837={"ESQUADRILHA SUBMARINOS"},REPLACE(ExtraçãoDados!C1837={"ESQUADRILHA SUBMARINOS"},1,28,"ES"),ExtraçãoDados!C1837={"COMISSÃO MARINHA"},REPLACE(ExtraçãoDados!C1837={"COMISSÃO MARINHA"},1,28,"CCM"),ExtraçãoDados!C1837={"COMISSÃO CULTURAL DE MARINHA"},REPLACE(ExtraçãoDados!C1837={"COMISSÃO CULTURAL DE MARINHA"},1,28,"CCM"),ExtraçãoDados!C1837={"CCM"},REPLACE(ExtraçãoDados!C1837={"CCM"},1,28,"CCM"),ExtraçãoDados!C1837={"DN"},REPLACE(ExtraçãoDados!C1837={"DN"},1,28,"DN"),ExtraçãoDados!C1837={"ES"},REPLACE(ExtraçãoDados!C1837={"ES"},1,28,"ES"),ExtraçãoDados!C1837={"DA"},REPLACE(ExtraçãoDados!C1837={"DA"},1,28,"DA"),ExtraçãoDados!C1837={"DE: ESQUADRILHA SUBMARINOS"},REPLACE(ExtraçãoDados!C1837={"DE: ESQUADRILHA SUBMARINOS"},1,28,"ES"),ExtraçãoDados!C1837={"DE: COMISSÃO CULTURAL DE LMARINHA"},REPLACE(ExtraçãoDados!C1837={"DE: COMISSÃO CULTURAL DE LMARINHA"},1,28,"CCM"),ExtraçãoDados!C1837={"ON"},REPLACE(ExtraçãoDados!C1837={"ON"},1,28,"DN"),ExtraçãoDados!C1837={"ESQ. SUBMARINOS"},REPLACE(ExtraçãoDados!C1837={"ESQ. SUBMARINOS"},1,28,"ES"),ExtraçãoDados!C1837={"☒ irecção de Abastecimento"},REPLACE(ExtraçãoDados!C1837={"☒ irecção de Abastecimento"},1,28,"DA"),ExtraçãoDados!C1837={"Direcã d Abtit ço e asecmeno"},REPLACE(ExtraçãoDados!C1837={"Direcã d Abtit ço e asecmeno"},1,28,"DA"),ExtraçãoDados!C1837={"Diecã d Abtit rço e asecmeno"},REPLACE(ExtraçãoDados!C1837={"Diecã d Abtit rço e asecmeno"},1,28,"DA"),ISNUMBER(SEARCH("COMISSÃO",ExtraçãoDados!C1837,1)),REPLACE(ExtraçãoDados!C1837,1,29,"CCM"),ISNUMBER(SEARCH("DN/DIL/DRT1",ExtraçãoDados!C1837,1)),REPLACE(ExtraçãoDados!C1837,1,29,"DN"),ISNUMBER(SEARCH("DIRECÇAO DE NAVIOS",ExtraçãoDados!C1837,1)),REPLACE(ExtraçãoDados!C1837,1,29,"DN"),ISNUMBER(SEARCH("ESQUADRILHA SUBMARIN",ExtraçãoDados!C1837,1)),REPLACE(ExtraçãoDados!C1837,1,29,"ES"),ISNUMBER(SEARCH("DN",ExtraçãoDados!C1837,1)),REPLACE(ExtraçãoDados!C1837,1,29,"DN"),ISNUMBER(SEARCH("DIRECÇÃO",ExtraçãoDados!C1837,1)),REPLACE(ExtraçãoDados!C1837,1,29,"DN"),ISNUMBER(SEARCH("DIRECÇA0",ExtraçãoDados!C1837,1)),REPLACE(ExtraçãoDados!C1837,1,29,"DN"),ISNUMBER(SEARCH("DIRE",ExtraçãoDados!C1837,1)),REPLACE(ExtraçãoDados!C1837,1,29,"DN"),ISNUMBER(SEARCH("ESQUADRILHA",ExtraçãoDados!C1837,1)),REPLACE(ExtraçãoDados!C1837,1,29,"ES"),ISNUMBER(SEARCH("HOSPITAL DA MARINHA",ExtraçãoDados!C1837,1)),REPLACE(ExtraçãoDados!C1837,1,29,"HM"),ISNUMBER(SEARCH("HOSPITAL",ExtraçãoDados!C1837,1)),REPLACE(ExtraçãoDados!C1837,1,29,"HM"),ISNUMBER(SEARCH("HM",ExtraçãoDados!C1837,1)),REPLACE(ExtraçãoDados!C1837,1,29,"HM"),ISNUMBER(SEARCH("SECÇÃO DE APÓSITOS",ExtraçãoDados!C1837,1)),REPLACE(ExtraçãoDados!C1837,1,29,"HM"))</f>
        <v>#N/A</v>
      </c>
      <c r="E1837" s="4" t="e" cm="1">
        <f t="array" ref="E1837">_xlfn.IFS(LEN(ExtraçãoDados!B1837)=7,YEAR(ExtraçãoDados!D1837),LEN(ExtraçãoDados!B1837)=10,RIGHT(ExtraçãoDados!B1837,4),LEN(ExtraçãoDados!B1837)=9,YEAR(ExtraçãoDados!D1837),LEN(ExtraçãoDados!B1837)=8,YEAR(ExtraçãoDados!D1837),LEN(ExtraçãoDados!B1837)&gt;7,YEAR(ExtraçãoDados!D1837),LEN(ExtraçãoDados!B1837)&gt;5,YEAR(ExtraçãoDados!D1837),LEN(ExtraçãoDados!B1837)&gt;4,YEAR(ExtraçãoDados!D1837))</f>
        <v>#N/A</v>
      </c>
      <c r="F1837" s="4">
        <f>ExtraçãoDados!E1837</f>
        <v>0</v>
      </c>
    </row>
    <row r="1838" spans="1:6" x14ac:dyDescent="0.25">
      <c r="A1838" s="4">
        <f>ExtraçãoDados!A1838</f>
        <v>0</v>
      </c>
      <c r="B1838" s="4" t="str" cm="1">
        <f t="array" ref="B1838">_xlfn.IFS(LEN(ExtraçãoDados!B1838)=12,LEFT(ExtraçãoDados!B1838,3),LEN(ExtraçãoDados!B1838)=10,LEFT(ExtraçãoDados!B1838,5),LEN(ExtraçãoDados!B1838)&gt;19,0,LEN(ExtraçãoDados!B1838)=9,LEFT(ExtraçãoDados!B1838,4),LEN(ExtraçãoDados!B1838)=6,LEFT(ExtraçãoDados!B1838,3),LEN(ExtraçãoDados!B1838)&lt;5,LEFT(ExtraçãoDados!B1838,3),LEN(ExtraçãoDados!B1838)=8,LEFT(ExtraçãoDados!B1838,3),LEN(ExtraçãoDados!B1838)=5,LEFT(ExtraçãoDados!B1838,5),LEN(ExtraçãoDados!B1838)=11,LEFT(ExtraçãoDados!B1838,5),LEN(ExtraçãoDados!B1838)=7,RIGHT(ExtraçãoDados!B1838,6))</f>
        <v/>
      </c>
      <c r="C1838" s="4" t="e" cm="1">
        <f t="array" ref="C1838">_xlfn.IFS(LEN(B1838)=1,"ERRO",LEN(B1838)=2,_xlfn.CONCAT("000",B1838),LEN(B1838)=3,_xlfn.CONCAT("00",B1838),LEN(B1838)=4,_xlfn.CONCAT("0",B1838),LEN(B1838)=6,B1838,LEN(B1838)=7,B1838,LEN(B1838)=5,B1838)</f>
        <v>#N/A</v>
      </c>
      <c r="D1838" s="4" t="e" cm="1">
        <f t="array" ref="D1838">_xlfn.IFS(ExtraçãoDados!C1838={"Direcção de Abastecimento"},REPLACE(ExtraçãoDados!C1838="{Direcção de Abastecimento}",1,25,"DA"),ExtraçãoDados!C1838={"COMISSÃO CULTURAL DE LMARINHA"},REPLACE(ExtraçãoDados!C1838={"COMISSÃO CULTURAL DE LMARINHA"},1,28,"CCM"),ExtraçãoDados!C1838={"DIRECÇÃO DE NAVIOS"},REPLACE(ExtraçãoDados!C1838={"DIRECÇÃO DE NAVIOS"},1,28,"DN"),ExtraçãoDados!C1838={"ESQUADRILHA SUBMARINOS"},REPLACE(ExtraçãoDados!C1838={"ESQUADRILHA SUBMARINOS"},1,28,"ES"),ExtraçãoDados!C1838={"COMISSÃO MARINHA"},REPLACE(ExtraçãoDados!C1838={"COMISSÃO MARINHA"},1,28,"CCM"),ExtraçãoDados!C1838={"COMISSÃO CULTURAL DE MARINHA"},REPLACE(ExtraçãoDados!C1838={"COMISSÃO CULTURAL DE MARINHA"},1,28,"CCM"),ExtraçãoDados!C1838={"CCM"},REPLACE(ExtraçãoDados!C1838={"CCM"},1,28,"CCM"),ExtraçãoDados!C1838={"DN"},REPLACE(ExtraçãoDados!C1838={"DN"},1,28,"DN"),ExtraçãoDados!C1838={"ES"},REPLACE(ExtraçãoDados!C1838={"ES"},1,28,"ES"),ExtraçãoDados!C1838={"DA"},REPLACE(ExtraçãoDados!C1838={"DA"},1,28,"DA"),ExtraçãoDados!C1838={"DE: ESQUADRILHA SUBMARINOS"},REPLACE(ExtraçãoDados!C1838={"DE: ESQUADRILHA SUBMARINOS"},1,28,"ES"),ExtraçãoDados!C1838={"DE: COMISSÃO CULTURAL DE LMARINHA"},REPLACE(ExtraçãoDados!C1838={"DE: COMISSÃO CULTURAL DE LMARINHA"},1,28,"CCM"),ExtraçãoDados!C1838={"ON"},REPLACE(ExtraçãoDados!C1838={"ON"},1,28,"DN"),ExtraçãoDados!C1838={"ESQ. SUBMARINOS"},REPLACE(ExtraçãoDados!C1838={"ESQ. SUBMARINOS"},1,28,"ES"),ExtraçãoDados!C1838={"☒ irecção de Abastecimento"},REPLACE(ExtraçãoDados!C1838={"☒ irecção de Abastecimento"},1,28,"DA"),ExtraçãoDados!C1838={"Direcã d Abtit ço e asecmeno"},REPLACE(ExtraçãoDados!C1838={"Direcã d Abtit ço e asecmeno"},1,28,"DA"),ExtraçãoDados!C1838={"Diecã d Abtit rço e asecmeno"},REPLACE(ExtraçãoDados!C1838={"Diecã d Abtit rço e asecmeno"},1,28,"DA"),ISNUMBER(SEARCH("COMISSÃO",ExtraçãoDados!C1838,1)),REPLACE(ExtraçãoDados!C1838,1,29,"CCM"),ISNUMBER(SEARCH("DN/DIL/DRT1",ExtraçãoDados!C1838,1)),REPLACE(ExtraçãoDados!C1838,1,29,"DN"),ISNUMBER(SEARCH("DIRECÇAO DE NAVIOS",ExtraçãoDados!C1838,1)),REPLACE(ExtraçãoDados!C1838,1,29,"DN"),ISNUMBER(SEARCH("ESQUADRILHA SUBMARIN",ExtraçãoDados!C1838,1)),REPLACE(ExtraçãoDados!C1838,1,29,"ES"),ISNUMBER(SEARCH("DN",ExtraçãoDados!C1838,1)),REPLACE(ExtraçãoDados!C1838,1,29,"DN"),ISNUMBER(SEARCH("DIRECÇÃO",ExtraçãoDados!C1838,1)),REPLACE(ExtraçãoDados!C1838,1,29,"DN"),ISNUMBER(SEARCH("DIRECÇA0",ExtraçãoDados!C1838,1)),REPLACE(ExtraçãoDados!C1838,1,29,"DN"),ISNUMBER(SEARCH("DIRE",ExtraçãoDados!C1838,1)),REPLACE(ExtraçãoDados!C1838,1,29,"DN"),ISNUMBER(SEARCH("ESQUADRILHA",ExtraçãoDados!C1838,1)),REPLACE(ExtraçãoDados!C1838,1,29,"ES"),ISNUMBER(SEARCH("HOSPITAL DA MARINHA",ExtraçãoDados!C1838,1)),REPLACE(ExtraçãoDados!C1838,1,29,"HM"),ISNUMBER(SEARCH("HOSPITAL",ExtraçãoDados!C1838,1)),REPLACE(ExtraçãoDados!C1838,1,29,"HM"),ISNUMBER(SEARCH("HM",ExtraçãoDados!C1838,1)),REPLACE(ExtraçãoDados!C1838,1,29,"HM"),ISNUMBER(SEARCH("SECÇÃO DE APÓSITOS",ExtraçãoDados!C1838,1)),REPLACE(ExtraçãoDados!C1838,1,29,"HM"))</f>
        <v>#N/A</v>
      </c>
      <c r="E1838" s="4" t="e" cm="1">
        <f t="array" ref="E1838">_xlfn.IFS(LEN(ExtraçãoDados!B1838)=7,YEAR(ExtraçãoDados!D1838),LEN(ExtraçãoDados!B1838)=10,RIGHT(ExtraçãoDados!B1838,4),LEN(ExtraçãoDados!B1838)=9,YEAR(ExtraçãoDados!D1838),LEN(ExtraçãoDados!B1838)=8,YEAR(ExtraçãoDados!D1838),LEN(ExtraçãoDados!B1838)&gt;7,YEAR(ExtraçãoDados!D1838),LEN(ExtraçãoDados!B1838)&gt;5,YEAR(ExtraçãoDados!D1838),LEN(ExtraçãoDados!B1838)&gt;4,YEAR(ExtraçãoDados!D1838))</f>
        <v>#N/A</v>
      </c>
      <c r="F1838" s="4">
        <f>ExtraçãoDados!E1838</f>
        <v>0</v>
      </c>
    </row>
    <row r="1839" spans="1:6" x14ac:dyDescent="0.25">
      <c r="A1839" s="4">
        <f>ExtraçãoDados!A1839</f>
        <v>0</v>
      </c>
      <c r="B1839" s="4" t="str" cm="1">
        <f t="array" ref="B1839">_xlfn.IFS(LEN(ExtraçãoDados!B1839)=12,LEFT(ExtraçãoDados!B1839,3),LEN(ExtraçãoDados!B1839)=10,LEFT(ExtraçãoDados!B1839,5),LEN(ExtraçãoDados!B1839)&gt;19,0,LEN(ExtraçãoDados!B1839)=9,LEFT(ExtraçãoDados!B1839,4),LEN(ExtraçãoDados!B1839)=6,LEFT(ExtraçãoDados!B1839,3),LEN(ExtraçãoDados!B1839)&lt;5,LEFT(ExtraçãoDados!B1839,3),LEN(ExtraçãoDados!B1839)=8,LEFT(ExtraçãoDados!B1839,3),LEN(ExtraçãoDados!B1839)=5,LEFT(ExtraçãoDados!B1839,5),LEN(ExtraçãoDados!B1839)=11,LEFT(ExtraçãoDados!B1839,5),LEN(ExtraçãoDados!B1839)=7,RIGHT(ExtraçãoDados!B1839,6))</f>
        <v/>
      </c>
      <c r="C1839" s="4" t="e" cm="1">
        <f t="array" ref="C1839">_xlfn.IFS(LEN(B1839)=1,"ERRO",LEN(B1839)=2,_xlfn.CONCAT("000",B1839),LEN(B1839)=3,_xlfn.CONCAT("00",B1839),LEN(B1839)=4,_xlfn.CONCAT("0",B1839),LEN(B1839)=6,B1839,LEN(B1839)=7,B1839,LEN(B1839)=5,B1839)</f>
        <v>#N/A</v>
      </c>
      <c r="D1839" s="4" t="e" cm="1">
        <f t="array" ref="D1839">_xlfn.IFS(ExtraçãoDados!C1839={"Direcção de Abastecimento"},REPLACE(ExtraçãoDados!C1839="{Direcção de Abastecimento}",1,25,"DA"),ExtraçãoDados!C1839={"COMISSÃO CULTURAL DE LMARINHA"},REPLACE(ExtraçãoDados!C1839={"COMISSÃO CULTURAL DE LMARINHA"},1,28,"CCM"),ExtraçãoDados!C1839={"DIRECÇÃO DE NAVIOS"},REPLACE(ExtraçãoDados!C1839={"DIRECÇÃO DE NAVIOS"},1,28,"DN"),ExtraçãoDados!C1839={"ESQUADRILHA SUBMARINOS"},REPLACE(ExtraçãoDados!C1839={"ESQUADRILHA SUBMARINOS"},1,28,"ES"),ExtraçãoDados!C1839={"COMISSÃO MARINHA"},REPLACE(ExtraçãoDados!C1839={"COMISSÃO MARINHA"},1,28,"CCM"),ExtraçãoDados!C1839={"COMISSÃO CULTURAL DE MARINHA"},REPLACE(ExtraçãoDados!C1839={"COMISSÃO CULTURAL DE MARINHA"},1,28,"CCM"),ExtraçãoDados!C1839={"CCM"},REPLACE(ExtraçãoDados!C1839={"CCM"},1,28,"CCM"),ExtraçãoDados!C1839={"DN"},REPLACE(ExtraçãoDados!C1839={"DN"},1,28,"DN"),ExtraçãoDados!C1839={"ES"},REPLACE(ExtraçãoDados!C1839={"ES"},1,28,"ES"),ExtraçãoDados!C1839={"DA"},REPLACE(ExtraçãoDados!C1839={"DA"},1,28,"DA"),ExtraçãoDados!C1839={"DE: ESQUADRILHA SUBMARINOS"},REPLACE(ExtraçãoDados!C1839={"DE: ESQUADRILHA SUBMARINOS"},1,28,"ES"),ExtraçãoDados!C1839={"DE: COMISSÃO CULTURAL DE LMARINHA"},REPLACE(ExtraçãoDados!C1839={"DE: COMISSÃO CULTURAL DE LMARINHA"},1,28,"CCM"),ExtraçãoDados!C1839={"ON"},REPLACE(ExtraçãoDados!C1839={"ON"},1,28,"DN"),ExtraçãoDados!C1839={"ESQ. SUBMARINOS"},REPLACE(ExtraçãoDados!C1839={"ESQ. SUBMARINOS"},1,28,"ES"),ExtraçãoDados!C1839={"☒ irecção de Abastecimento"},REPLACE(ExtraçãoDados!C1839={"☒ irecção de Abastecimento"},1,28,"DA"),ExtraçãoDados!C1839={"Direcã d Abtit ço e asecmeno"},REPLACE(ExtraçãoDados!C1839={"Direcã d Abtit ço e asecmeno"},1,28,"DA"),ExtraçãoDados!C1839={"Diecã d Abtit rço e asecmeno"},REPLACE(ExtraçãoDados!C1839={"Diecã d Abtit rço e asecmeno"},1,28,"DA"),ISNUMBER(SEARCH("COMISSÃO",ExtraçãoDados!C1839,1)),REPLACE(ExtraçãoDados!C1839,1,29,"CCM"),ISNUMBER(SEARCH("DN/DIL/DRT1",ExtraçãoDados!C1839,1)),REPLACE(ExtraçãoDados!C1839,1,29,"DN"),ISNUMBER(SEARCH("DIRECÇAO DE NAVIOS",ExtraçãoDados!C1839,1)),REPLACE(ExtraçãoDados!C1839,1,29,"DN"),ISNUMBER(SEARCH("ESQUADRILHA SUBMARIN",ExtraçãoDados!C1839,1)),REPLACE(ExtraçãoDados!C1839,1,29,"ES"),ISNUMBER(SEARCH("DN",ExtraçãoDados!C1839,1)),REPLACE(ExtraçãoDados!C1839,1,29,"DN"),ISNUMBER(SEARCH("DIRECÇÃO",ExtraçãoDados!C1839,1)),REPLACE(ExtraçãoDados!C1839,1,29,"DN"),ISNUMBER(SEARCH("DIRECÇA0",ExtraçãoDados!C1839,1)),REPLACE(ExtraçãoDados!C1839,1,29,"DN"),ISNUMBER(SEARCH("DIRE",ExtraçãoDados!C1839,1)),REPLACE(ExtraçãoDados!C1839,1,29,"DN"),ISNUMBER(SEARCH("ESQUADRILHA",ExtraçãoDados!C1839,1)),REPLACE(ExtraçãoDados!C1839,1,29,"ES"),ISNUMBER(SEARCH("HOSPITAL DA MARINHA",ExtraçãoDados!C1839,1)),REPLACE(ExtraçãoDados!C1839,1,29,"HM"),ISNUMBER(SEARCH("HOSPITAL",ExtraçãoDados!C1839,1)),REPLACE(ExtraçãoDados!C1839,1,29,"HM"),ISNUMBER(SEARCH("HM",ExtraçãoDados!C1839,1)),REPLACE(ExtraçãoDados!C1839,1,29,"HM"),ISNUMBER(SEARCH("SECÇÃO DE APÓSITOS",ExtraçãoDados!C1839,1)),REPLACE(ExtraçãoDados!C1839,1,29,"HM"))</f>
        <v>#N/A</v>
      </c>
      <c r="E1839" s="4" t="e" cm="1">
        <f t="array" ref="E1839">_xlfn.IFS(LEN(ExtraçãoDados!B1839)=7,YEAR(ExtraçãoDados!D1839),LEN(ExtraçãoDados!B1839)=10,RIGHT(ExtraçãoDados!B1839,4),LEN(ExtraçãoDados!B1839)=9,YEAR(ExtraçãoDados!D1839),LEN(ExtraçãoDados!B1839)=8,YEAR(ExtraçãoDados!D1839),LEN(ExtraçãoDados!B1839)&gt;7,YEAR(ExtraçãoDados!D1839),LEN(ExtraçãoDados!B1839)&gt;5,YEAR(ExtraçãoDados!D1839),LEN(ExtraçãoDados!B1839)&gt;4,YEAR(ExtraçãoDados!D1839))</f>
        <v>#N/A</v>
      </c>
      <c r="F1839" s="4">
        <f>ExtraçãoDados!E1839</f>
        <v>0</v>
      </c>
    </row>
    <row r="1840" spans="1:6" x14ac:dyDescent="0.25">
      <c r="A1840" s="4">
        <f>ExtraçãoDados!A1840</f>
        <v>0</v>
      </c>
      <c r="B1840" s="4" t="str" cm="1">
        <f t="array" ref="B1840">_xlfn.IFS(LEN(ExtraçãoDados!B1840)=12,LEFT(ExtraçãoDados!B1840,3),LEN(ExtraçãoDados!B1840)=10,LEFT(ExtraçãoDados!B1840,5),LEN(ExtraçãoDados!B1840)&gt;19,0,LEN(ExtraçãoDados!B1840)=9,LEFT(ExtraçãoDados!B1840,4),LEN(ExtraçãoDados!B1840)=6,LEFT(ExtraçãoDados!B1840,3),LEN(ExtraçãoDados!B1840)&lt;5,LEFT(ExtraçãoDados!B1840,3),LEN(ExtraçãoDados!B1840)=8,LEFT(ExtraçãoDados!B1840,3),LEN(ExtraçãoDados!B1840)=5,LEFT(ExtraçãoDados!B1840,5),LEN(ExtraçãoDados!B1840)=11,LEFT(ExtraçãoDados!B1840,5),LEN(ExtraçãoDados!B1840)=7,RIGHT(ExtraçãoDados!B1840,6))</f>
        <v/>
      </c>
      <c r="C1840" s="4" t="e" cm="1">
        <f t="array" ref="C1840">_xlfn.IFS(LEN(B1840)=1,"ERRO",LEN(B1840)=2,_xlfn.CONCAT("000",B1840),LEN(B1840)=3,_xlfn.CONCAT("00",B1840),LEN(B1840)=4,_xlfn.CONCAT("0",B1840),LEN(B1840)=6,B1840,LEN(B1840)=7,B1840,LEN(B1840)=5,B1840)</f>
        <v>#N/A</v>
      </c>
      <c r="D1840" s="4" t="e" cm="1">
        <f t="array" ref="D1840">_xlfn.IFS(ExtraçãoDados!C1840={"Direcção de Abastecimento"},REPLACE(ExtraçãoDados!C1840="{Direcção de Abastecimento}",1,25,"DA"),ExtraçãoDados!C1840={"COMISSÃO CULTURAL DE LMARINHA"},REPLACE(ExtraçãoDados!C1840={"COMISSÃO CULTURAL DE LMARINHA"},1,28,"CCM"),ExtraçãoDados!C1840={"DIRECÇÃO DE NAVIOS"},REPLACE(ExtraçãoDados!C1840={"DIRECÇÃO DE NAVIOS"},1,28,"DN"),ExtraçãoDados!C1840={"ESQUADRILHA SUBMARINOS"},REPLACE(ExtraçãoDados!C1840={"ESQUADRILHA SUBMARINOS"},1,28,"ES"),ExtraçãoDados!C1840={"COMISSÃO MARINHA"},REPLACE(ExtraçãoDados!C1840={"COMISSÃO MARINHA"},1,28,"CCM"),ExtraçãoDados!C1840={"COMISSÃO CULTURAL DE MARINHA"},REPLACE(ExtraçãoDados!C1840={"COMISSÃO CULTURAL DE MARINHA"},1,28,"CCM"),ExtraçãoDados!C1840={"CCM"},REPLACE(ExtraçãoDados!C1840={"CCM"},1,28,"CCM"),ExtraçãoDados!C1840={"DN"},REPLACE(ExtraçãoDados!C1840={"DN"},1,28,"DN"),ExtraçãoDados!C1840={"ES"},REPLACE(ExtraçãoDados!C1840={"ES"},1,28,"ES"),ExtraçãoDados!C1840={"DA"},REPLACE(ExtraçãoDados!C1840={"DA"},1,28,"DA"),ExtraçãoDados!C1840={"DE: ESQUADRILHA SUBMARINOS"},REPLACE(ExtraçãoDados!C1840={"DE: ESQUADRILHA SUBMARINOS"},1,28,"ES"),ExtraçãoDados!C1840={"DE: COMISSÃO CULTURAL DE LMARINHA"},REPLACE(ExtraçãoDados!C1840={"DE: COMISSÃO CULTURAL DE LMARINHA"},1,28,"CCM"),ExtraçãoDados!C1840={"ON"},REPLACE(ExtraçãoDados!C1840={"ON"},1,28,"DN"),ExtraçãoDados!C1840={"ESQ. SUBMARINOS"},REPLACE(ExtraçãoDados!C1840={"ESQ. SUBMARINOS"},1,28,"ES"),ExtraçãoDados!C1840={"☒ irecção de Abastecimento"},REPLACE(ExtraçãoDados!C1840={"☒ irecção de Abastecimento"},1,28,"DA"),ExtraçãoDados!C1840={"Direcã d Abtit ço e asecmeno"},REPLACE(ExtraçãoDados!C1840={"Direcã d Abtit ço e asecmeno"},1,28,"DA"),ExtraçãoDados!C1840={"Diecã d Abtit rço e asecmeno"},REPLACE(ExtraçãoDados!C1840={"Diecã d Abtit rço e asecmeno"},1,28,"DA"),ISNUMBER(SEARCH("COMISSÃO",ExtraçãoDados!C1840,1)),REPLACE(ExtraçãoDados!C1840,1,29,"CCM"),ISNUMBER(SEARCH("DN/DIL/DRT1",ExtraçãoDados!C1840,1)),REPLACE(ExtraçãoDados!C1840,1,29,"DN"),ISNUMBER(SEARCH("DIRECÇAO DE NAVIOS",ExtraçãoDados!C1840,1)),REPLACE(ExtraçãoDados!C1840,1,29,"DN"),ISNUMBER(SEARCH("ESQUADRILHA SUBMARIN",ExtraçãoDados!C1840,1)),REPLACE(ExtraçãoDados!C1840,1,29,"ES"),ISNUMBER(SEARCH("DN",ExtraçãoDados!C1840,1)),REPLACE(ExtraçãoDados!C1840,1,29,"DN"),ISNUMBER(SEARCH("DIRECÇÃO",ExtraçãoDados!C1840,1)),REPLACE(ExtraçãoDados!C1840,1,29,"DN"),ISNUMBER(SEARCH("DIRECÇA0",ExtraçãoDados!C1840,1)),REPLACE(ExtraçãoDados!C1840,1,29,"DN"),ISNUMBER(SEARCH("DIRE",ExtraçãoDados!C1840,1)),REPLACE(ExtraçãoDados!C1840,1,29,"DN"),ISNUMBER(SEARCH("ESQUADRILHA",ExtraçãoDados!C1840,1)),REPLACE(ExtraçãoDados!C1840,1,29,"ES"),ISNUMBER(SEARCH("HOSPITAL DA MARINHA",ExtraçãoDados!C1840,1)),REPLACE(ExtraçãoDados!C1840,1,29,"HM"),ISNUMBER(SEARCH("HOSPITAL",ExtraçãoDados!C1840,1)),REPLACE(ExtraçãoDados!C1840,1,29,"HM"),ISNUMBER(SEARCH("HM",ExtraçãoDados!C1840,1)),REPLACE(ExtraçãoDados!C1840,1,29,"HM"),ISNUMBER(SEARCH("SECÇÃO DE APÓSITOS",ExtraçãoDados!C1840,1)),REPLACE(ExtraçãoDados!C1840,1,29,"HM"))</f>
        <v>#N/A</v>
      </c>
      <c r="E1840" s="4" t="e" cm="1">
        <f t="array" ref="E1840">_xlfn.IFS(LEN(ExtraçãoDados!B1840)=7,YEAR(ExtraçãoDados!D1840),LEN(ExtraçãoDados!B1840)=10,RIGHT(ExtraçãoDados!B1840,4),LEN(ExtraçãoDados!B1840)=9,YEAR(ExtraçãoDados!D1840),LEN(ExtraçãoDados!B1840)=8,YEAR(ExtraçãoDados!D1840),LEN(ExtraçãoDados!B1840)&gt;7,YEAR(ExtraçãoDados!D1840),LEN(ExtraçãoDados!B1840)&gt;5,YEAR(ExtraçãoDados!D1840),LEN(ExtraçãoDados!B1840)&gt;4,YEAR(ExtraçãoDados!D1840))</f>
        <v>#N/A</v>
      </c>
      <c r="F1840" s="4">
        <f>ExtraçãoDados!E1840</f>
        <v>0</v>
      </c>
    </row>
    <row r="1841" spans="1:6" x14ac:dyDescent="0.25">
      <c r="A1841" s="4">
        <f>ExtraçãoDados!A1841</f>
        <v>0</v>
      </c>
      <c r="B1841" s="4" t="str" cm="1">
        <f t="array" ref="B1841">_xlfn.IFS(LEN(ExtraçãoDados!B1841)=12,LEFT(ExtraçãoDados!B1841,3),LEN(ExtraçãoDados!B1841)=10,LEFT(ExtraçãoDados!B1841,5),LEN(ExtraçãoDados!B1841)&gt;19,0,LEN(ExtraçãoDados!B1841)=9,LEFT(ExtraçãoDados!B1841,4),LEN(ExtraçãoDados!B1841)=6,LEFT(ExtraçãoDados!B1841,3),LEN(ExtraçãoDados!B1841)&lt;5,LEFT(ExtraçãoDados!B1841,3),LEN(ExtraçãoDados!B1841)=8,LEFT(ExtraçãoDados!B1841,3),LEN(ExtraçãoDados!B1841)=5,LEFT(ExtraçãoDados!B1841,5),LEN(ExtraçãoDados!B1841)=11,LEFT(ExtraçãoDados!B1841,5),LEN(ExtraçãoDados!B1841)=7,RIGHT(ExtraçãoDados!B1841,6))</f>
        <v/>
      </c>
      <c r="C1841" s="4" t="e" cm="1">
        <f t="array" ref="C1841">_xlfn.IFS(LEN(B1841)=1,"ERRO",LEN(B1841)=2,_xlfn.CONCAT("000",B1841),LEN(B1841)=3,_xlfn.CONCAT("00",B1841),LEN(B1841)=4,_xlfn.CONCAT("0",B1841),LEN(B1841)=6,B1841,LEN(B1841)=7,B1841,LEN(B1841)=5,B1841)</f>
        <v>#N/A</v>
      </c>
      <c r="D1841" s="4" t="e" cm="1">
        <f t="array" ref="D1841">_xlfn.IFS(ExtraçãoDados!C1841={"Direcção de Abastecimento"},REPLACE(ExtraçãoDados!C1841="{Direcção de Abastecimento}",1,25,"DA"),ExtraçãoDados!C1841={"COMISSÃO CULTURAL DE LMARINHA"},REPLACE(ExtraçãoDados!C1841={"COMISSÃO CULTURAL DE LMARINHA"},1,28,"CCM"),ExtraçãoDados!C1841={"DIRECÇÃO DE NAVIOS"},REPLACE(ExtraçãoDados!C1841={"DIRECÇÃO DE NAVIOS"},1,28,"DN"),ExtraçãoDados!C1841={"ESQUADRILHA SUBMARINOS"},REPLACE(ExtraçãoDados!C1841={"ESQUADRILHA SUBMARINOS"},1,28,"ES"),ExtraçãoDados!C1841={"COMISSÃO MARINHA"},REPLACE(ExtraçãoDados!C1841={"COMISSÃO MARINHA"},1,28,"CCM"),ExtraçãoDados!C1841={"COMISSÃO CULTURAL DE MARINHA"},REPLACE(ExtraçãoDados!C1841={"COMISSÃO CULTURAL DE MARINHA"},1,28,"CCM"),ExtraçãoDados!C1841={"CCM"},REPLACE(ExtraçãoDados!C1841={"CCM"},1,28,"CCM"),ExtraçãoDados!C1841={"DN"},REPLACE(ExtraçãoDados!C1841={"DN"},1,28,"DN"),ExtraçãoDados!C1841={"ES"},REPLACE(ExtraçãoDados!C1841={"ES"},1,28,"ES"),ExtraçãoDados!C1841={"DA"},REPLACE(ExtraçãoDados!C1841={"DA"},1,28,"DA"),ExtraçãoDados!C1841={"DE: ESQUADRILHA SUBMARINOS"},REPLACE(ExtraçãoDados!C1841={"DE: ESQUADRILHA SUBMARINOS"},1,28,"ES"),ExtraçãoDados!C1841={"DE: COMISSÃO CULTURAL DE LMARINHA"},REPLACE(ExtraçãoDados!C1841={"DE: COMISSÃO CULTURAL DE LMARINHA"},1,28,"CCM"),ExtraçãoDados!C1841={"ON"},REPLACE(ExtraçãoDados!C1841={"ON"},1,28,"DN"),ExtraçãoDados!C1841={"ESQ. SUBMARINOS"},REPLACE(ExtraçãoDados!C1841={"ESQ. SUBMARINOS"},1,28,"ES"),ExtraçãoDados!C1841={"☒ irecção de Abastecimento"},REPLACE(ExtraçãoDados!C1841={"☒ irecção de Abastecimento"},1,28,"DA"),ExtraçãoDados!C1841={"Direcã d Abtit ço e asecmeno"},REPLACE(ExtraçãoDados!C1841={"Direcã d Abtit ço e asecmeno"},1,28,"DA"),ExtraçãoDados!C1841={"Diecã d Abtit rço e asecmeno"},REPLACE(ExtraçãoDados!C1841={"Diecã d Abtit rço e asecmeno"},1,28,"DA"),ISNUMBER(SEARCH("COMISSÃO",ExtraçãoDados!C1841,1)),REPLACE(ExtraçãoDados!C1841,1,29,"CCM"),ISNUMBER(SEARCH("DN/DIL/DRT1",ExtraçãoDados!C1841,1)),REPLACE(ExtraçãoDados!C1841,1,29,"DN"),ISNUMBER(SEARCH("DIRECÇAO DE NAVIOS",ExtraçãoDados!C1841,1)),REPLACE(ExtraçãoDados!C1841,1,29,"DN"),ISNUMBER(SEARCH("ESQUADRILHA SUBMARIN",ExtraçãoDados!C1841,1)),REPLACE(ExtraçãoDados!C1841,1,29,"ES"),ISNUMBER(SEARCH("DN",ExtraçãoDados!C1841,1)),REPLACE(ExtraçãoDados!C1841,1,29,"DN"),ISNUMBER(SEARCH("DIRECÇÃO",ExtraçãoDados!C1841,1)),REPLACE(ExtraçãoDados!C1841,1,29,"DN"),ISNUMBER(SEARCH("DIRECÇA0",ExtraçãoDados!C1841,1)),REPLACE(ExtraçãoDados!C1841,1,29,"DN"),ISNUMBER(SEARCH("DIRE",ExtraçãoDados!C1841,1)),REPLACE(ExtraçãoDados!C1841,1,29,"DN"),ISNUMBER(SEARCH("ESQUADRILHA",ExtraçãoDados!C1841,1)),REPLACE(ExtraçãoDados!C1841,1,29,"ES"),ISNUMBER(SEARCH("HOSPITAL DA MARINHA",ExtraçãoDados!C1841,1)),REPLACE(ExtraçãoDados!C1841,1,29,"HM"),ISNUMBER(SEARCH("HOSPITAL",ExtraçãoDados!C1841,1)),REPLACE(ExtraçãoDados!C1841,1,29,"HM"),ISNUMBER(SEARCH("HM",ExtraçãoDados!C1841,1)),REPLACE(ExtraçãoDados!C1841,1,29,"HM"),ISNUMBER(SEARCH("SECÇÃO DE APÓSITOS",ExtraçãoDados!C1841,1)),REPLACE(ExtraçãoDados!C1841,1,29,"HM"))</f>
        <v>#N/A</v>
      </c>
      <c r="E1841" s="4" t="e" cm="1">
        <f t="array" ref="E1841">_xlfn.IFS(LEN(ExtraçãoDados!B1841)=7,YEAR(ExtraçãoDados!D1841),LEN(ExtraçãoDados!B1841)=10,RIGHT(ExtraçãoDados!B1841,4),LEN(ExtraçãoDados!B1841)=9,YEAR(ExtraçãoDados!D1841),LEN(ExtraçãoDados!B1841)=8,YEAR(ExtraçãoDados!D1841),LEN(ExtraçãoDados!B1841)&gt;7,YEAR(ExtraçãoDados!D1841),LEN(ExtraçãoDados!B1841)&gt;5,YEAR(ExtraçãoDados!D1841),LEN(ExtraçãoDados!B1841)&gt;4,YEAR(ExtraçãoDados!D1841))</f>
        <v>#N/A</v>
      </c>
      <c r="F1841" s="4">
        <f>ExtraçãoDados!E1841</f>
        <v>0</v>
      </c>
    </row>
    <row r="1842" spans="1:6" x14ac:dyDescent="0.25">
      <c r="A1842" s="4">
        <f>ExtraçãoDados!A1842</f>
        <v>0</v>
      </c>
      <c r="B1842" s="4" t="str" cm="1">
        <f t="array" ref="B1842">_xlfn.IFS(LEN(ExtraçãoDados!B1842)=12,LEFT(ExtraçãoDados!B1842,3),LEN(ExtraçãoDados!B1842)=10,LEFT(ExtraçãoDados!B1842,5),LEN(ExtraçãoDados!B1842)&gt;19,0,LEN(ExtraçãoDados!B1842)=9,LEFT(ExtraçãoDados!B1842,4),LEN(ExtraçãoDados!B1842)=6,LEFT(ExtraçãoDados!B1842,3),LEN(ExtraçãoDados!B1842)&lt;5,LEFT(ExtraçãoDados!B1842,3),LEN(ExtraçãoDados!B1842)=8,LEFT(ExtraçãoDados!B1842,3),LEN(ExtraçãoDados!B1842)=5,LEFT(ExtraçãoDados!B1842,5),LEN(ExtraçãoDados!B1842)=11,LEFT(ExtraçãoDados!B1842,5),LEN(ExtraçãoDados!B1842)=7,RIGHT(ExtraçãoDados!B1842,6))</f>
        <v/>
      </c>
      <c r="C1842" s="4" t="e" cm="1">
        <f t="array" ref="C1842">_xlfn.IFS(LEN(B1842)=1,"ERRO",LEN(B1842)=2,_xlfn.CONCAT("000",B1842),LEN(B1842)=3,_xlfn.CONCAT("00",B1842),LEN(B1842)=4,_xlfn.CONCAT("0",B1842),LEN(B1842)=6,B1842,LEN(B1842)=7,B1842,LEN(B1842)=5,B1842)</f>
        <v>#N/A</v>
      </c>
      <c r="D1842" s="4" t="e" cm="1">
        <f t="array" ref="D1842">_xlfn.IFS(ExtraçãoDados!C1842={"Direcção de Abastecimento"},REPLACE(ExtraçãoDados!C1842="{Direcção de Abastecimento}",1,25,"DA"),ExtraçãoDados!C1842={"COMISSÃO CULTURAL DE LMARINHA"},REPLACE(ExtraçãoDados!C1842={"COMISSÃO CULTURAL DE LMARINHA"},1,28,"CCM"),ExtraçãoDados!C1842={"DIRECÇÃO DE NAVIOS"},REPLACE(ExtraçãoDados!C1842={"DIRECÇÃO DE NAVIOS"},1,28,"DN"),ExtraçãoDados!C1842={"ESQUADRILHA SUBMARINOS"},REPLACE(ExtraçãoDados!C1842={"ESQUADRILHA SUBMARINOS"},1,28,"ES"),ExtraçãoDados!C1842={"COMISSÃO MARINHA"},REPLACE(ExtraçãoDados!C1842={"COMISSÃO MARINHA"},1,28,"CCM"),ExtraçãoDados!C1842={"COMISSÃO CULTURAL DE MARINHA"},REPLACE(ExtraçãoDados!C1842={"COMISSÃO CULTURAL DE MARINHA"},1,28,"CCM"),ExtraçãoDados!C1842={"CCM"},REPLACE(ExtraçãoDados!C1842={"CCM"},1,28,"CCM"),ExtraçãoDados!C1842={"DN"},REPLACE(ExtraçãoDados!C1842={"DN"},1,28,"DN"),ExtraçãoDados!C1842={"ES"},REPLACE(ExtraçãoDados!C1842={"ES"},1,28,"ES"),ExtraçãoDados!C1842={"DA"},REPLACE(ExtraçãoDados!C1842={"DA"},1,28,"DA"),ExtraçãoDados!C1842={"DE: ESQUADRILHA SUBMARINOS"},REPLACE(ExtraçãoDados!C1842={"DE: ESQUADRILHA SUBMARINOS"},1,28,"ES"),ExtraçãoDados!C1842={"DE: COMISSÃO CULTURAL DE LMARINHA"},REPLACE(ExtraçãoDados!C1842={"DE: COMISSÃO CULTURAL DE LMARINHA"},1,28,"CCM"),ExtraçãoDados!C1842={"ON"},REPLACE(ExtraçãoDados!C1842={"ON"},1,28,"DN"),ExtraçãoDados!C1842={"ESQ. SUBMARINOS"},REPLACE(ExtraçãoDados!C1842={"ESQ. SUBMARINOS"},1,28,"ES"),ExtraçãoDados!C1842={"☒ irecção de Abastecimento"},REPLACE(ExtraçãoDados!C1842={"☒ irecção de Abastecimento"},1,28,"DA"),ExtraçãoDados!C1842={"Direcã d Abtit ço e asecmeno"},REPLACE(ExtraçãoDados!C1842={"Direcã d Abtit ço e asecmeno"},1,28,"DA"),ExtraçãoDados!C1842={"Diecã d Abtit rço e asecmeno"},REPLACE(ExtraçãoDados!C1842={"Diecã d Abtit rço e asecmeno"},1,28,"DA"),ISNUMBER(SEARCH("COMISSÃO",ExtraçãoDados!C1842,1)),REPLACE(ExtraçãoDados!C1842,1,29,"CCM"),ISNUMBER(SEARCH("DN/DIL/DRT1",ExtraçãoDados!C1842,1)),REPLACE(ExtraçãoDados!C1842,1,29,"DN"),ISNUMBER(SEARCH("DIRECÇAO DE NAVIOS",ExtraçãoDados!C1842,1)),REPLACE(ExtraçãoDados!C1842,1,29,"DN"),ISNUMBER(SEARCH("ESQUADRILHA SUBMARIN",ExtraçãoDados!C1842,1)),REPLACE(ExtraçãoDados!C1842,1,29,"ES"),ISNUMBER(SEARCH("DN",ExtraçãoDados!C1842,1)),REPLACE(ExtraçãoDados!C1842,1,29,"DN"),ISNUMBER(SEARCH("DIRECÇÃO",ExtraçãoDados!C1842,1)),REPLACE(ExtraçãoDados!C1842,1,29,"DN"),ISNUMBER(SEARCH("DIRECÇA0",ExtraçãoDados!C1842,1)),REPLACE(ExtraçãoDados!C1842,1,29,"DN"),ISNUMBER(SEARCH("DIRE",ExtraçãoDados!C1842,1)),REPLACE(ExtraçãoDados!C1842,1,29,"DN"),ISNUMBER(SEARCH("ESQUADRILHA",ExtraçãoDados!C1842,1)),REPLACE(ExtraçãoDados!C1842,1,29,"ES"),ISNUMBER(SEARCH("HOSPITAL DA MARINHA",ExtraçãoDados!C1842,1)),REPLACE(ExtraçãoDados!C1842,1,29,"HM"),ISNUMBER(SEARCH("HOSPITAL",ExtraçãoDados!C1842,1)),REPLACE(ExtraçãoDados!C1842,1,29,"HM"),ISNUMBER(SEARCH("HM",ExtraçãoDados!C1842,1)),REPLACE(ExtraçãoDados!C1842,1,29,"HM"),ISNUMBER(SEARCH("SECÇÃO DE APÓSITOS",ExtraçãoDados!C1842,1)),REPLACE(ExtraçãoDados!C1842,1,29,"HM"))</f>
        <v>#N/A</v>
      </c>
      <c r="E1842" s="4" t="e" cm="1">
        <f t="array" ref="E1842">_xlfn.IFS(LEN(ExtraçãoDados!B1842)=7,YEAR(ExtraçãoDados!D1842),LEN(ExtraçãoDados!B1842)=10,RIGHT(ExtraçãoDados!B1842,4),LEN(ExtraçãoDados!B1842)=9,YEAR(ExtraçãoDados!D1842),LEN(ExtraçãoDados!B1842)=8,YEAR(ExtraçãoDados!D1842),LEN(ExtraçãoDados!B1842)&gt;7,YEAR(ExtraçãoDados!D1842),LEN(ExtraçãoDados!B1842)&gt;5,YEAR(ExtraçãoDados!D1842),LEN(ExtraçãoDados!B1842)&gt;4,YEAR(ExtraçãoDados!D1842))</f>
        <v>#N/A</v>
      </c>
      <c r="F1842" s="4">
        <f>ExtraçãoDados!E1842</f>
        <v>0</v>
      </c>
    </row>
    <row r="1843" spans="1:6" x14ac:dyDescent="0.25">
      <c r="A1843" s="4">
        <f>ExtraçãoDados!A1843</f>
        <v>0</v>
      </c>
      <c r="B1843" s="4" t="str" cm="1">
        <f t="array" ref="B1843">_xlfn.IFS(LEN(ExtraçãoDados!B1843)=12,LEFT(ExtraçãoDados!B1843,3),LEN(ExtraçãoDados!B1843)=10,LEFT(ExtraçãoDados!B1843,5),LEN(ExtraçãoDados!B1843)&gt;19,0,LEN(ExtraçãoDados!B1843)=9,LEFT(ExtraçãoDados!B1843,4),LEN(ExtraçãoDados!B1843)=6,LEFT(ExtraçãoDados!B1843,3),LEN(ExtraçãoDados!B1843)&lt;5,LEFT(ExtraçãoDados!B1843,3),LEN(ExtraçãoDados!B1843)=8,LEFT(ExtraçãoDados!B1843,3),LEN(ExtraçãoDados!B1843)=5,LEFT(ExtraçãoDados!B1843,5),LEN(ExtraçãoDados!B1843)=11,LEFT(ExtraçãoDados!B1843,5),LEN(ExtraçãoDados!B1843)=7,RIGHT(ExtraçãoDados!B1843,6))</f>
        <v/>
      </c>
      <c r="C1843" s="4" t="e" cm="1">
        <f t="array" ref="C1843">_xlfn.IFS(LEN(B1843)=1,"ERRO",LEN(B1843)=2,_xlfn.CONCAT("000",B1843),LEN(B1843)=3,_xlfn.CONCAT("00",B1843),LEN(B1843)=4,_xlfn.CONCAT("0",B1843),LEN(B1843)=6,B1843,LEN(B1843)=7,B1843,LEN(B1843)=5,B1843)</f>
        <v>#N/A</v>
      </c>
      <c r="D1843" s="4" t="e" cm="1">
        <f t="array" ref="D1843">_xlfn.IFS(ExtraçãoDados!C1843={"Direcção de Abastecimento"},REPLACE(ExtraçãoDados!C1843="{Direcção de Abastecimento}",1,25,"DA"),ExtraçãoDados!C1843={"COMISSÃO CULTURAL DE LMARINHA"},REPLACE(ExtraçãoDados!C1843={"COMISSÃO CULTURAL DE LMARINHA"},1,28,"CCM"),ExtraçãoDados!C1843={"DIRECÇÃO DE NAVIOS"},REPLACE(ExtraçãoDados!C1843={"DIRECÇÃO DE NAVIOS"},1,28,"DN"),ExtraçãoDados!C1843={"ESQUADRILHA SUBMARINOS"},REPLACE(ExtraçãoDados!C1843={"ESQUADRILHA SUBMARINOS"},1,28,"ES"),ExtraçãoDados!C1843={"COMISSÃO MARINHA"},REPLACE(ExtraçãoDados!C1843={"COMISSÃO MARINHA"},1,28,"CCM"),ExtraçãoDados!C1843={"COMISSÃO CULTURAL DE MARINHA"},REPLACE(ExtraçãoDados!C1843={"COMISSÃO CULTURAL DE MARINHA"},1,28,"CCM"),ExtraçãoDados!C1843={"CCM"},REPLACE(ExtraçãoDados!C1843={"CCM"},1,28,"CCM"),ExtraçãoDados!C1843={"DN"},REPLACE(ExtraçãoDados!C1843={"DN"},1,28,"DN"),ExtraçãoDados!C1843={"ES"},REPLACE(ExtraçãoDados!C1843={"ES"},1,28,"ES"),ExtraçãoDados!C1843={"DA"},REPLACE(ExtraçãoDados!C1843={"DA"},1,28,"DA"),ExtraçãoDados!C1843={"DE: ESQUADRILHA SUBMARINOS"},REPLACE(ExtraçãoDados!C1843={"DE: ESQUADRILHA SUBMARINOS"},1,28,"ES"),ExtraçãoDados!C1843={"DE: COMISSÃO CULTURAL DE LMARINHA"},REPLACE(ExtraçãoDados!C1843={"DE: COMISSÃO CULTURAL DE LMARINHA"},1,28,"CCM"),ExtraçãoDados!C1843={"ON"},REPLACE(ExtraçãoDados!C1843={"ON"},1,28,"DN"),ExtraçãoDados!C1843={"ESQ. SUBMARINOS"},REPLACE(ExtraçãoDados!C1843={"ESQ. SUBMARINOS"},1,28,"ES"),ExtraçãoDados!C1843={"☒ irecção de Abastecimento"},REPLACE(ExtraçãoDados!C1843={"☒ irecção de Abastecimento"},1,28,"DA"),ExtraçãoDados!C1843={"Direcã d Abtit ço e asecmeno"},REPLACE(ExtraçãoDados!C1843={"Direcã d Abtit ço e asecmeno"},1,28,"DA"),ExtraçãoDados!C1843={"Diecã d Abtit rço e asecmeno"},REPLACE(ExtraçãoDados!C1843={"Diecã d Abtit rço e asecmeno"},1,28,"DA"),ISNUMBER(SEARCH("COMISSÃO",ExtraçãoDados!C1843,1)),REPLACE(ExtraçãoDados!C1843,1,29,"CCM"),ISNUMBER(SEARCH("DN/DIL/DRT1",ExtraçãoDados!C1843,1)),REPLACE(ExtraçãoDados!C1843,1,29,"DN"),ISNUMBER(SEARCH("DIRECÇAO DE NAVIOS",ExtraçãoDados!C1843,1)),REPLACE(ExtraçãoDados!C1843,1,29,"DN"),ISNUMBER(SEARCH("ESQUADRILHA SUBMARIN",ExtraçãoDados!C1843,1)),REPLACE(ExtraçãoDados!C1843,1,29,"ES"),ISNUMBER(SEARCH("DN",ExtraçãoDados!C1843,1)),REPLACE(ExtraçãoDados!C1843,1,29,"DN"),ISNUMBER(SEARCH("DIRECÇÃO",ExtraçãoDados!C1843,1)),REPLACE(ExtraçãoDados!C1843,1,29,"DN"),ISNUMBER(SEARCH("DIRECÇA0",ExtraçãoDados!C1843,1)),REPLACE(ExtraçãoDados!C1843,1,29,"DN"),ISNUMBER(SEARCH("DIRE",ExtraçãoDados!C1843,1)),REPLACE(ExtraçãoDados!C1843,1,29,"DN"),ISNUMBER(SEARCH("ESQUADRILHA",ExtraçãoDados!C1843,1)),REPLACE(ExtraçãoDados!C1843,1,29,"ES"),ISNUMBER(SEARCH("HOSPITAL DA MARINHA",ExtraçãoDados!C1843,1)),REPLACE(ExtraçãoDados!C1843,1,29,"HM"),ISNUMBER(SEARCH("HOSPITAL",ExtraçãoDados!C1843,1)),REPLACE(ExtraçãoDados!C1843,1,29,"HM"),ISNUMBER(SEARCH("HM",ExtraçãoDados!C1843,1)),REPLACE(ExtraçãoDados!C1843,1,29,"HM"),ISNUMBER(SEARCH("SECÇÃO DE APÓSITOS",ExtraçãoDados!C1843,1)),REPLACE(ExtraçãoDados!C1843,1,29,"HM"))</f>
        <v>#N/A</v>
      </c>
      <c r="E1843" s="4" t="e" cm="1">
        <f t="array" ref="E1843">_xlfn.IFS(LEN(ExtraçãoDados!B1843)=7,YEAR(ExtraçãoDados!D1843),LEN(ExtraçãoDados!B1843)=10,RIGHT(ExtraçãoDados!B1843,4),LEN(ExtraçãoDados!B1843)=9,YEAR(ExtraçãoDados!D1843),LEN(ExtraçãoDados!B1843)=8,YEAR(ExtraçãoDados!D1843),LEN(ExtraçãoDados!B1843)&gt;7,YEAR(ExtraçãoDados!D1843),LEN(ExtraçãoDados!B1843)&gt;5,YEAR(ExtraçãoDados!D1843),LEN(ExtraçãoDados!B1843)&gt;4,YEAR(ExtraçãoDados!D1843))</f>
        <v>#N/A</v>
      </c>
      <c r="F1843" s="4">
        <f>ExtraçãoDados!E1843</f>
        <v>0</v>
      </c>
    </row>
    <row r="1844" spans="1:6" x14ac:dyDescent="0.25">
      <c r="A1844" s="4">
        <f>ExtraçãoDados!A1844</f>
        <v>0</v>
      </c>
      <c r="B1844" s="4" t="str" cm="1">
        <f t="array" ref="B1844">_xlfn.IFS(LEN(ExtraçãoDados!B1844)=12,LEFT(ExtraçãoDados!B1844,3),LEN(ExtraçãoDados!B1844)=10,LEFT(ExtraçãoDados!B1844,5),LEN(ExtraçãoDados!B1844)&gt;19,0,LEN(ExtraçãoDados!B1844)=9,LEFT(ExtraçãoDados!B1844,4),LEN(ExtraçãoDados!B1844)=6,LEFT(ExtraçãoDados!B1844,3),LEN(ExtraçãoDados!B1844)&lt;5,LEFT(ExtraçãoDados!B1844,3),LEN(ExtraçãoDados!B1844)=8,LEFT(ExtraçãoDados!B1844,3),LEN(ExtraçãoDados!B1844)=5,LEFT(ExtraçãoDados!B1844,5),LEN(ExtraçãoDados!B1844)=11,LEFT(ExtraçãoDados!B1844,5),LEN(ExtraçãoDados!B1844)=7,RIGHT(ExtraçãoDados!B1844,6))</f>
        <v/>
      </c>
      <c r="C1844" s="4" t="e" cm="1">
        <f t="array" ref="C1844">_xlfn.IFS(LEN(B1844)=1,"ERRO",LEN(B1844)=2,_xlfn.CONCAT("000",B1844),LEN(B1844)=3,_xlfn.CONCAT("00",B1844),LEN(B1844)=4,_xlfn.CONCAT("0",B1844),LEN(B1844)=6,B1844,LEN(B1844)=7,B1844,LEN(B1844)=5,B1844)</f>
        <v>#N/A</v>
      </c>
      <c r="D1844" s="4" t="e" cm="1">
        <f t="array" ref="D1844">_xlfn.IFS(ExtraçãoDados!C1844={"Direcção de Abastecimento"},REPLACE(ExtraçãoDados!C1844="{Direcção de Abastecimento}",1,25,"DA"),ExtraçãoDados!C1844={"COMISSÃO CULTURAL DE LMARINHA"},REPLACE(ExtraçãoDados!C1844={"COMISSÃO CULTURAL DE LMARINHA"},1,28,"CCM"),ExtraçãoDados!C1844={"DIRECÇÃO DE NAVIOS"},REPLACE(ExtraçãoDados!C1844={"DIRECÇÃO DE NAVIOS"},1,28,"DN"),ExtraçãoDados!C1844={"ESQUADRILHA SUBMARINOS"},REPLACE(ExtraçãoDados!C1844={"ESQUADRILHA SUBMARINOS"},1,28,"ES"),ExtraçãoDados!C1844={"COMISSÃO MARINHA"},REPLACE(ExtraçãoDados!C1844={"COMISSÃO MARINHA"},1,28,"CCM"),ExtraçãoDados!C1844={"COMISSÃO CULTURAL DE MARINHA"},REPLACE(ExtraçãoDados!C1844={"COMISSÃO CULTURAL DE MARINHA"},1,28,"CCM"),ExtraçãoDados!C1844={"CCM"},REPLACE(ExtraçãoDados!C1844={"CCM"},1,28,"CCM"),ExtraçãoDados!C1844={"DN"},REPLACE(ExtraçãoDados!C1844={"DN"},1,28,"DN"),ExtraçãoDados!C1844={"ES"},REPLACE(ExtraçãoDados!C1844={"ES"},1,28,"ES"),ExtraçãoDados!C1844={"DA"},REPLACE(ExtraçãoDados!C1844={"DA"},1,28,"DA"),ExtraçãoDados!C1844={"DE: ESQUADRILHA SUBMARINOS"},REPLACE(ExtraçãoDados!C1844={"DE: ESQUADRILHA SUBMARINOS"},1,28,"ES"),ExtraçãoDados!C1844={"DE: COMISSÃO CULTURAL DE LMARINHA"},REPLACE(ExtraçãoDados!C1844={"DE: COMISSÃO CULTURAL DE LMARINHA"},1,28,"CCM"),ExtraçãoDados!C1844={"ON"},REPLACE(ExtraçãoDados!C1844={"ON"},1,28,"DN"),ExtraçãoDados!C1844={"ESQ. SUBMARINOS"},REPLACE(ExtraçãoDados!C1844={"ESQ. SUBMARINOS"},1,28,"ES"),ExtraçãoDados!C1844={"☒ irecção de Abastecimento"},REPLACE(ExtraçãoDados!C1844={"☒ irecção de Abastecimento"},1,28,"DA"),ExtraçãoDados!C1844={"Direcã d Abtit ço e asecmeno"},REPLACE(ExtraçãoDados!C1844={"Direcã d Abtit ço e asecmeno"},1,28,"DA"),ExtraçãoDados!C1844={"Diecã d Abtit rço e asecmeno"},REPLACE(ExtraçãoDados!C1844={"Diecã d Abtit rço e asecmeno"},1,28,"DA"),ISNUMBER(SEARCH("COMISSÃO",ExtraçãoDados!C1844,1)),REPLACE(ExtraçãoDados!C1844,1,29,"CCM"),ISNUMBER(SEARCH("DN/DIL/DRT1",ExtraçãoDados!C1844,1)),REPLACE(ExtraçãoDados!C1844,1,29,"DN"),ISNUMBER(SEARCH("DIRECÇAO DE NAVIOS",ExtraçãoDados!C1844,1)),REPLACE(ExtraçãoDados!C1844,1,29,"DN"),ISNUMBER(SEARCH("ESQUADRILHA SUBMARIN",ExtraçãoDados!C1844,1)),REPLACE(ExtraçãoDados!C1844,1,29,"ES"),ISNUMBER(SEARCH("DN",ExtraçãoDados!C1844,1)),REPLACE(ExtraçãoDados!C1844,1,29,"DN"),ISNUMBER(SEARCH("DIRECÇÃO",ExtraçãoDados!C1844,1)),REPLACE(ExtraçãoDados!C1844,1,29,"DN"),ISNUMBER(SEARCH("DIRECÇA0",ExtraçãoDados!C1844,1)),REPLACE(ExtraçãoDados!C1844,1,29,"DN"),ISNUMBER(SEARCH("DIRE",ExtraçãoDados!C1844,1)),REPLACE(ExtraçãoDados!C1844,1,29,"DN"),ISNUMBER(SEARCH("ESQUADRILHA",ExtraçãoDados!C1844,1)),REPLACE(ExtraçãoDados!C1844,1,29,"ES"),ISNUMBER(SEARCH("HOSPITAL DA MARINHA",ExtraçãoDados!C1844,1)),REPLACE(ExtraçãoDados!C1844,1,29,"HM"),ISNUMBER(SEARCH("HOSPITAL",ExtraçãoDados!C1844,1)),REPLACE(ExtraçãoDados!C1844,1,29,"HM"),ISNUMBER(SEARCH("HM",ExtraçãoDados!C1844,1)),REPLACE(ExtraçãoDados!C1844,1,29,"HM"),ISNUMBER(SEARCH("SECÇÃO DE APÓSITOS",ExtraçãoDados!C1844,1)),REPLACE(ExtraçãoDados!C1844,1,29,"HM"))</f>
        <v>#N/A</v>
      </c>
      <c r="E1844" s="4" t="e" cm="1">
        <f t="array" ref="E1844">_xlfn.IFS(LEN(ExtraçãoDados!B1844)=7,YEAR(ExtraçãoDados!D1844),LEN(ExtraçãoDados!B1844)=10,RIGHT(ExtraçãoDados!B1844,4),LEN(ExtraçãoDados!B1844)=9,YEAR(ExtraçãoDados!D1844),LEN(ExtraçãoDados!B1844)=8,YEAR(ExtraçãoDados!D1844),LEN(ExtraçãoDados!B1844)&gt;7,YEAR(ExtraçãoDados!D1844),LEN(ExtraçãoDados!B1844)&gt;5,YEAR(ExtraçãoDados!D1844),LEN(ExtraçãoDados!B1844)&gt;4,YEAR(ExtraçãoDados!D1844))</f>
        <v>#N/A</v>
      </c>
      <c r="F1844" s="4">
        <f>ExtraçãoDados!E1844</f>
        <v>0</v>
      </c>
    </row>
    <row r="1845" spans="1:6" x14ac:dyDescent="0.25">
      <c r="A1845" s="4">
        <f>ExtraçãoDados!A1845</f>
        <v>0</v>
      </c>
      <c r="B1845" s="4" t="str" cm="1">
        <f t="array" ref="B1845">_xlfn.IFS(LEN(ExtraçãoDados!B1845)=12,LEFT(ExtraçãoDados!B1845,3),LEN(ExtraçãoDados!B1845)=10,LEFT(ExtraçãoDados!B1845,5),LEN(ExtraçãoDados!B1845)&gt;19,0,LEN(ExtraçãoDados!B1845)=9,LEFT(ExtraçãoDados!B1845,4),LEN(ExtraçãoDados!B1845)=6,LEFT(ExtraçãoDados!B1845,3),LEN(ExtraçãoDados!B1845)&lt;5,LEFT(ExtraçãoDados!B1845,3),LEN(ExtraçãoDados!B1845)=8,LEFT(ExtraçãoDados!B1845,3),LEN(ExtraçãoDados!B1845)=5,LEFT(ExtraçãoDados!B1845,5),LEN(ExtraçãoDados!B1845)=11,LEFT(ExtraçãoDados!B1845,5),LEN(ExtraçãoDados!B1845)=7,RIGHT(ExtraçãoDados!B1845,6))</f>
        <v/>
      </c>
      <c r="C1845" s="4" t="e" cm="1">
        <f t="array" ref="C1845">_xlfn.IFS(LEN(B1845)=1,"ERRO",LEN(B1845)=2,_xlfn.CONCAT("000",B1845),LEN(B1845)=3,_xlfn.CONCAT("00",B1845),LEN(B1845)=4,_xlfn.CONCAT("0",B1845),LEN(B1845)=6,B1845,LEN(B1845)=7,B1845,LEN(B1845)=5,B1845)</f>
        <v>#N/A</v>
      </c>
      <c r="D1845" s="4" t="e" cm="1">
        <f t="array" ref="D1845">_xlfn.IFS(ExtraçãoDados!C1845={"Direcção de Abastecimento"},REPLACE(ExtraçãoDados!C1845="{Direcção de Abastecimento}",1,25,"DA"),ExtraçãoDados!C1845={"COMISSÃO CULTURAL DE LMARINHA"},REPLACE(ExtraçãoDados!C1845={"COMISSÃO CULTURAL DE LMARINHA"},1,28,"CCM"),ExtraçãoDados!C1845={"DIRECÇÃO DE NAVIOS"},REPLACE(ExtraçãoDados!C1845={"DIRECÇÃO DE NAVIOS"},1,28,"DN"),ExtraçãoDados!C1845={"ESQUADRILHA SUBMARINOS"},REPLACE(ExtraçãoDados!C1845={"ESQUADRILHA SUBMARINOS"},1,28,"ES"),ExtraçãoDados!C1845={"COMISSÃO MARINHA"},REPLACE(ExtraçãoDados!C1845={"COMISSÃO MARINHA"},1,28,"CCM"),ExtraçãoDados!C1845={"COMISSÃO CULTURAL DE MARINHA"},REPLACE(ExtraçãoDados!C1845={"COMISSÃO CULTURAL DE MARINHA"},1,28,"CCM"),ExtraçãoDados!C1845={"CCM"},REPLACE(ExtraçãoDados!C1845={"CCM"},1,28,"CCM"),ExtraçãoDados!C1845={"DN"},REPLACE(ExtraçãoDados!C1845={"DN"},1,28,"DN"),ExtraçãoDados!C1845={"ES"},REPLACE(ExtraçãoDados!C1845={"ES"},1,28,"ES"),ExtraçãoDados!C1845={"DA"},REPLACE(ExtraçãoDados!C1845={"DA"},1,28,"DA"),ExtraçãoDados!C1845={"DE: ESQUADRILHA SUBMARINOS"},REPLACE(ExtraçãoDados!C1845={"DE: ESQUADRILHA SUBMARINOS"},1,28,"ES"),ExtraçãoDados!C1845={"DE: COMISSÃO CULTURAL DE LMARINHA"},REPLACE(ExtraçãoDados!C1845={"DE: COMISSÃO CULTURAL DE LMARINHA"},1,28,"CCM"),ExtraçãoDados!C1845={"ON"},REPLACE(ExtraçãoDados!C1845={"ON"},1,28,"DN"),ExtraçãoDados!C1845={"ESQ. SUBMARINOS"},REPLACE(ExtraçãoDados!C1845={"ESQ. SUBMARINOS"},1,28,"ES"),ExtraçãoDados!C1845={"☒ irecção de Abastecimento"},REPLACE(ExtraçãoDados!C1845={"☒ irecção de Abastecimento"},1,28,"DA"),ExtraçãoDados!C1845={"Direcã d Abtit ço e asecmeno"},REPLACE(ExtraçãoDados!C1845={"Direcã d Abtit ço e asecmeno"},1,28,"DA"),ExtraçãoDados!C1845={"Diecã d Abtit rço e asecmeno"},REPLACE(ExtraçãoDados!C1845={"Diecã d Abtit rço e asecmeno"},1,28,"DA"),ISNUMBER(SEARCH("COMISSÃO",ExtraçãoDados!C1845,1)),REPLACE(ExtraçãoDados!C1845,1,29,"CCM"),ISNUMBER(SEARCH("DN/DIL/DRT1",ExtraçãoDados!C1845,1)),REPLACE(ExtraçãoDados!C1845,1,29,"DN"),ISNUMBER(SEARCH("DIRECÇAO DE NAVIOS",ExtraçãoDados!C1845,1)),REPLACE(ExtraçãoDados!C1845,1,29,"DN"),ISNUMBER(SEARCH("ESQUADRILHA SUBMARIN",ExtraçãoDados!C1845,1)),REPLACE(ExtraçãoDados!C1845,1,29,"ES"),ISNUMBER(SEARCH("DN",ExtraçãoDados!C1845,1)),REPLACE(ExtraçãoDados!C1845,1,29,"DN"),ISNUMBER(SEARCH("DIRECÇÃO",ExtraçãoDados!C1845,1)),REPLACE(ExtraçãoDados!C1845,1,29,"DN"),ISNUMBER(SEARCH("DIRECÇA0",ExtraçãoDados!C1845,1)),REPLACE(ExtraçãoDados!C1845,1,29,"DN"),ISNUMBER(SEARCH("DIRE",ExtraçãoDados!C1845,1)),REPLACE(ExtraçãoDados!C1845,1,29,"DN"),ISNUMBER(SEARCH("ESQUADRILHA",ExtraçãoDados!C1845,1)),REPLACE(ExtraçãoDados!C1845,1,29,"ES"),ISNUMBER(SEARCH("HOSPITAL DA MARINHA",ExtraçãoDados!C1845,1)),REPLACE(ExtraçãoDados!C1845,1,29,"HM"),ISNUMBER(SEARCH("HOSPITAL",ExtraçãoDados!C1845,1)),REPLACE(ExtraçãoDados!C1845,1,29,"HM"),ISNUMBER(SEARCH("HM",ExtraçãoDados!C1845,1)),REPLACE(ExtraçãoDados!C1845,1,29,"HM"),ISNUMBER(SEARCH("SECÇÃO DE APÓSITOS",ExtraçãoDados!C1845,1)),REPLACE(ExtraçãoDados!C1845,1,29,"HM"))</f>
        <v>#N/A</v>
      </c>
      <c r="E1845" s="4" t="e" cm="1">
        <f t="array" ref="E1845">_xlfn.IFS(LEN(ExtraçãoDados!B1845)=7,YEAR(ExtraçãoDados!D1845),LEN(ExtraçãoDados!B1845)=10,RIGHT(ExtraçãoDados!B1845,4),LEN(ExtraçãoDados!B1845)=9,YEAR(ExtraçãoDados!D1845),LEN(ExtraçãoDados!B1845)=8,YEAR(ExtraçãoDados!D1845),LEN(ExtraçãoDados!B1845)&gt;7,YEAR(ExtraçãoDados!D1845),LEN(ExtraçãoDados!B1845)&gt;5,YEAR(ExtraçãoDados!D1845),LEN(ExtraçãoDados!B1845)&gt;4,YEAR(ExtraçãoDados!D1845))</f>
        <v>#N/A</v>
      </c>
      <c r="F1845" s="4">
        <f>ExtraçãoDados!E1845</f>
        <v>0</v>
      </c>
    </row>
    <row r="1846" spans="1:6" x14ac:dyDescent="0.25">
      <c r="A1846" s="4">
        <f>ExtraçãoDados!A1846</f>
        <v>0</v>
      </c>
      <c r="B1846" s="4" t="str" cm="1">
        <f t="array" ref="B1846">_xlfn.IFS(LEN(ExtraçãoDados!B1846)=12,LEFT(ExtraçãoDados!B1846,3),LEN(ExtraçãoDados!B1846)=10,LEFT(ExtraçãoDados!B1846,5),LEN(ExtraçãoDados!B1846)&gt;19,0,LEN(ExtraçãoDados!B1846)=9,LEFT(ExtraçãoDados!B1846,4),LEN(ExtraçãoDados!B1846)=6,LEFT(ExtraçãoDados!B1846,3),LEN(ExtraçãoDados!B1846)&lt;5,LEFT(ExtraçãoDados!B1846,3),LEN(ExtraçãoDados!B1846)=8,LEFT(ExtraçãoDados!B1846,3),LEN(ExtraçãoDados!B1846)=5,LEFT(ExtraçãoDados!B1846,5),LEN(ExtraçãoDados!B1846)=11,LEFT(ExtraçãoDados!B1846,5),LEN(ExtraçãoDados!B1846)=7,RIGHT(ExtraçãoDados!B1846,6))</f>
        <v/>
      </c>
      <c r="C1846" s="4" t="e" cm="1">
        <f t="array" ref="C1846">_xlfn.IFS(LEN(B1846)=1,"ERRO",LEN(B1846)=2,_xlfn.CONCAT("000",B1846),LEN(B1846)=3,_xlfn.CONCAT("00",B1846),LEN(B1846)=4,_xlfn.CONCAT("0",B1846),LEN(B1846)=6,B1846,LEN(B1846)=7,B1846,LEN(B1846)=5,B1846)</f>
        <v>#N/A</v>
      </c>
      <c r="D1846" s="4" t="e" cm="1">
        <f t="array" ref="D1846">_xlfn.IFS(ExtraçãoDados!C1846={"Direcção de Abastecimento"},REPLACE(ExtraçãoDados!C1846="{Direcção de Abastecimento}",1,25,"DA"),ExtraçãoDados!C1846={"COMISSÃO CULTURAL DE LMARINHA"},REPLACE(ExtraçãoDados!C1846={"COMISSÃO CULTURAL DE LMARINHA"},1,28,"CCM"),ExtraçãoDados!C1846={"DIRECÇÃO DE NAVIOS"},REPLACE(ExtraçãoDados!C1846={"DIRECÇÃO DE NAVIOS"},1,28,"DN"),ExtraçãoDados!C1846={"ESQUADRILHA SUBMARINOS"},REPLACE(ExtraçãoDados!C1846={"ESQUADRILHA SUBMARINOS"},1,28,"ES"),ExtraçãoDados!C1846={"COMISSÃO MARINHA"},REPLACE(ExtraçãoDados!C1846={"COMISSÃO MARINHA"},1,28,"CCM"),ExtraçãoDados!C1846={"COMISSÃO CULTURAL DE MARINHA"},REPLACE(ExtraçãoDados!C1846={"COMISSÃO CULTURAL DE MARINHA"},1,28,"CCM"),ExtraçãoDados!C1846={"CCM"},REPLACE(ExtraçãoDados!C1846={"CCM"},1,28,"CCM"),ExtraçãoDados!C1846={"DN"},REPLACE(ExtraçãoDados!C1846={"DN"},1,28,"DN"),ExtraçãoDados!C1846={"ES"},REPLACE(ExtraçãoDados!C1846={"ES"},1,28,"ES"),ExtraçãoDados!C1846={"DA"},REPLACE(ExtraçãoDados!C1846={"DA"},1,28,"DA"),ExtraçãoDados!C1846={"DE: ESQUADRILHA SUBMARINOS"},REPLACE(ExtraçãoDados!C1846={"DE: ESQUADRILHA SUBMARINOS"},1,28,"ES"),ExtraçãoDados!C1846={"DE: COMISSÃO CULTURAL DE LMARINHA"},REPLACE(ExtraçãoDados!C1846={"DE: COMISSÃO CULTURAL DE LMARINHA"},1,28,"CCM"),ExtraçãoDados!C1846={"ON"},REPLACE(ExtraçãoDados!C1846={"ON"},1,28,"DN"),ExtraçãoDados!C1846={"ESQ. SUBMARINOS"},REPLACE(ExtraçãoDados!C1846={"ESQ. SUBMARINOS"},1,28,"ES"),ExtraçãoDados!C1846={"☒ irecção de Abastecimento"},REPLACE(ExtraçãoDados!C1846={"☒ irecção de Abastecimento"},1,28,"DA"),ExtraçãoDados!C1846={"Direcã d Abtit ço e asecmeno"},REPLACE(ExtraçãoDados!C1846={"Direcã d Abtit ço e asecmeno"},1,28,"DA"),ExtraçãoDados!C1846={"Diecã d Abtit rço e asecmeno"},REPLACE(ExtraçãoDados!C1846={"Diecã d Abtit rço e asecmeno"},1,28,"DA"),ISNUMBER(SEARCH("COMISSÃO",ExtraçãoDados!C1846,1)),REPLACE(ExtraçãoDados!C1846,1,29,"CCM"),ISNUMBER(SEARCH("DN/DIL/DRT1",ExtraçãoDados!C1846,1)),REPLACE(ExtraçãoDados!C1846,1,29,"DN"),ISNUMBER(SEARCH("DIRECÇAO DE NAVIOS",ExtraçãoDados!C1846,1)),REPLACE(ExtraçãoDados!C1846,1,29,"DN"),ISNUMBER(SEARCH("ESQUADRILHA SUBMARIN",ExtraçãoDados!C1846,1)),REPLACE(ExtraçãoDados!C1846,1,29,"ES"),ISNUMBER(SEARCH("DN",ExtraçãoDados!C1846,1)),REPLACE(ExtraçãoDados!C1846,1,29,"DN"),ISNUMBER(SEARCH("DIRECÇÃO",ExtraçãoDados!C1846,1)),REPLACE(ExtraçãoDados!C1846,1,29,"DN"),ISNUMBER(SEARCH("DIRECÇA0",ExtraçãoDados!C1846,1)),REPLACE(ExtraçãoDados!C1846,1,29,"DN"),ISNUMBER(SEARCH("DIRE",ExtraçãoDados!C1846,1)),REPLACE(ExtraçãoDados!C1846,1,29,"DN"),ISNUMBER(SEARCH("ESQUADRILHA",ExtraçãoDados!C1846,1)),REPLACE(ExtraçãoDados!C1846,1,29,"ES"),ISNUMBER(SEARCH("HOSPITAL DA MARINHA",ExtraçãoDados!C1846,1)),REPLACE(ExtraçãoDados!C1846,1,29,"HM"),ISNUMBER(SEARCH("HOSPITAL",ExtraçãoDados!C1846,1)),REPLACE(ExtraçãoDados!C1846,1,29,"HM"),ISNUMBER(SEARCH("HM",ExtraçãoDados!C1846,1)),REPLACE(ExtraçãoDados!C1846,1,29,"HM"),ISNUMBER(SEARCH("SECÇÃO DE APÓSITOS",ExtraçãoDados!C1846,1)),REPLACE(ExtraçãoDados!C1846,1,29,"HM"))</f>
        <v>#N/A</v>
      </c>
      <c r="E1846" s="4" t="e" cm="1">
        <f t="array" ref="E1846">_xlfn.IFS(LEN(ExtraçãoDados!B1846)=7,YEAR(ExtraçãoDados!D1846),LEN(ExtraçãoDados!B1846)=10,RIGHT(ExtraçãoDados!B1846,4),LEN(ExtraçãoDados!B1846)=9,YEAR(ExtraçãoDados!D1846),LEN(ExtraçãoDados!B1846)=8,YEAR(ExtraçãoDados!D1846),LEN(ExtraçãoDados!B1846)&gt;7,YEAR(ExtraçãoDados!D1846),LEN(ExtraçãoDados!B1846)&gt;5,YEAR(ExtraçãoDados!D1846),LEN(ExtraçãoDados!B1846)&gt;4,YEAR(ExtraçãoDados!D1846))</f>
        <v>#N/A</v>
      </c>
      <c r="F1846" s="4">
        <f>ExtraçãoDados!E1846</f>
        <v>0</v>
      </c>
    </row>
    <row r="1847" spans="1:6" x14ac:dyDescent="0.25">
      <c r="A1847" s="4">
        <f>ExtraçãoDados!A1847</f>
        <v>0</v>
      </c>
      <c r="B1847" s="4" t="str" cm="1">
        <f t="array" ref="B1847">_xlfn.IFS(LEN(ExtraçãoDados!B1847)=12,LEFT(ExtraçãoDados!B1847,3),LEN(ExtraçãoDados!B1847)=10,LEFT(ExtraçãoDados!B1847,5),LEN(ExtraçãoDados!B1847)&gt;19,0,LEN(ExtraçãoDados!B1847)=9,LEFT(ExtraçãoDados!B1847,4),LEN(ExtraçãoDados!B1847)=6,LEFT(ExtraçãoDados!B1847,3),LEN(ExtraçãoDados!B1847)&lt;5,LEFT(ExtraçãoDados!B1847,3),LEN(ExtraçãoDados!B1847)=8,LEFT(ExtraçãoDados!B1847,3),LEN(ExtraçãoDados!B1847)=5,LEFT(ExtraçãoDados!B1847,5),LEN(ExtraçãoDados!B1847)=11,LEFT(ExtraçãoDados!B1847,5),LEN(ExtraçãoDados!B1847)=7,RIGHT(ExtraçãoDados!B1847,6))</f>
        <v/>
      </c>
      <c r="C1847" s="4" t="e" cm="1">
        <f t="array" ref="C1847">_xlfn.IFS(LEN(B1847)=1,"ERRO",LEN(B1847)=2,_xlfn.CONCAT("000",B1847),LEN(B1847)=3,_xlfn.CONCAT("00",B1847),LEN(B1847)=4,_xlfn.CONCAT("0",B1847),LEN(B1847)=6,B1847,LEN(B1847)=7,B1847,LEN(B1847)=5,B1847)</f>
        <v>#N/A</v>
      </c>
      <c r="D1847" s="4" t="e" cm="1">
        <f t="array" ref="D1847">_xlfn.IFS(ExtraçãoDados!C1847={"Direcção de Abastecimento"},REPLACE(ExtraçãoDados!C1847="{Direcção de Abastecimento}",1,25,"DA"),ExtraçãoDados!C1847={"COMISSÃO CULTURAL DE LMARINHA"},REPLACE(ExtraçãoDados!C1847={"COMISSÃO CULTURAL DE LMARINHA"},1,28,"CCM"),ExtraçãoDados!C1847={"DIRECÇÃO DE NAVIOS"},REPLACE(ExtraçãoDados!C1847={"DIRECÇÃO DE NAVIOS"},1,28,"DN"),ExtraçãoDados!C1847={"ESQUADRILHA SUBMARINOS"},REPLACE(ExtraçãoDados!C1847={"ESQUADRILHA SUBMARINOS"},1,28,"ES"),ExtraçãoDados!C1847={"COMISSÃO MARINHA"},REPLACE(ExtraçãoDados!C1847={"COMISSÃO MARINHA"},1,28,"CCM"),ExtraçãoDados!C1847={"COMISSÃO CULTURAL DE MARINHA"},REPLACE(ExtraçãoDados!C1847={"COMISSÃO CULTURAL DE MARINHA"},1,28,"CCM"),ExtraçãoDados!C1847={"CCM"},REPLACE(ExtraçãoDados!C1847={"CCM"},1,28,"CCM"),ExtraçãoDados!C1847={"DN"},REPLACE(ExtraçãoDados!C1847={"DN"},1,28,"DN"),ExtraçãoDados!C1847={"ES"},REPLACE(ExtraçãoDados!C1847={"ES"},1,28,"ES"),ExtraçãoDados!C1847={"DA"},REPLACE(ExtraçãoDados!C1847={"DA"},1,28,"DA"),ExtraçãoDados!C1847={"DE: ESQUADRILHA SUBMARINOS"},REPLACE(ExtraçãoDados!C1847={"DE: ESQUADRILHA SUBMARINOS"},1,28,"ES"),ExtraçãoDados!C1847={"DE: COMISSÃO CULTURAL DE LMARINHA"},REPLACE(ExtraçãoDados!C1847={"DE: COMISSÃO CULTURAL DE LMARINHA"},1,28,"CCM"),ExtraçãoDados!C1847={"ON"},REPLACE(ExtraçãoDados!C1847={"ON"},1,28,"DN"),ExtraçãoDados!C1847={"ESQ. SUBMARINOS"},REPLACE(ExtraçãoDados!C1847={"ESQ. SUBMARINOS"},1,28,"ES"),ExtraçãoDados!C1847={"☒ irecção de Abastecimento"},REPLACE(ExtraçãoDados!C1847={"☒ irecção de Abastecimento"},1,28,"DA"),ExtraçãoDados!C1847={"Direcã d Abtit ço e asecmeno"},REPLACE(ExtraçãoDados!C1847={"Direcã d Abtit ço e asecmeno"},1,28,"DA"),ExtraçãoDados!C1847={"Diecã d Abtit rço e asecmeno"},REPLACE(ExtraçãoDados!C1847={"Diecã d Abtit rço e asecmeno"},1,28,"DA"),ISNUMBER(SEARCH("COMISSÃO",ExtraçãoDados!C1847,1)),REPLACE(ExtraçãoDados!C1847,1,29,"CCM"),ISNUMBER(SEARCH("DN/DIL/DRT1",ExtraçãoDados!C1847,1)),REPLACE(ExtraçãoDados!C1847,1,29,"DN"),ISNUMBER(SEARCH("DIRECÇAO DE NAVIOS",ExtraçãoDados!C1847,1)),REPLACE(ExtraçãoDados!C1847,1,29,"DN"),ISNUMBER(SEARCH("ESQUADRILHA SUBMARIN",ExtraçãoDados!C1847,1)),REPLACE(ExtraçãoDados!C1847,1,29,"ES"),ISNUMBER(SEARCH("DN",ExtraçãoDados!C1847,1)),REPLACE(ExtraçãoDados!C1847,1,29,"DN"),ISNUMBER(SEARCH("DIRECÇÃO",ExtraçãoDados!C1847,1)),REPLACE(ExtraçãoDados!C1847,1,29,"DN"),ISNUMBER(SEARCH("DIRECÇA0",ExtraçãoDados!C1847,1)),REPLACE(ExtraçãoDados!C1847,1,29,"DN"),ISNUMBER(SEARCH("DIRE",ExtraçãoDados!C1847,1)),REPLACE(ExtraçãoDados!C1847,1,29,"DN"),ISNUMBER(SEARCH("ESQUADRILHA",ExtraçãoDados!C1847,1)),REPLACE(ExtraçãoDados!C1847,1,29,"ES"),ISNUMBER(SEARCH("HOSPITAL DA MARINHA",ExtraçãoDados!C1847,1)),REPLACE(ExtraçãoDados!C1847,1,29,"HM"),ISNUMBER(SEARCH("HOSPITAL",ExtraçãoDados!C1847,1)),REPLACE(ExtraçãoDados!C1847,1,29,"HM"),ISNUMBER(SEARCH("HM",ExtraçãoDados!C1847,1)),REPLACE(ExtraçãoDados!C1847,1,29,"HM"),ISNUMBER(SEARCH("SECÇÃO DE APÓSITOS",ExtraçãoDados!C1847,1)),REPLACE(ExtraçãoDados!C1847,1,29,"HM"))</f>
        <v>#N/A</v>
      </c>
      <c r="E1847" s="4" t="e" cm="1">
        <f t="array" ref="E1847">_xlfn.IFS(LEN(ExtraçãoDados!B1847)=7,YEAR(ExtraçãoDados!D1847),LEN(ExtraçãoDados!B1847)=10,RIGHT(ExtraçãoDados!B1847,4),LEN(ExtraçãoDados!B1847)=9,YEAR(ExtraçãoDados!D1847),LEN(ExtraçãoDados!B1847)=8,YEAR(ExtraçãoDados!D1847),LEN(ExtraçãoDados!B1847)&gt;7,YEAR(ExtraçãoDados!D1847),LEN(ExtraçãoDados!B1847)&gt;5,YEAR(ExtraçãoDados!D1847),LEN(ExtraçãoDados!B1847)&gt;4,YEAR(ExtraçãoDados!D1847))</f>
        <v>#N/A</v>
      </c>
      <c r="F1847" s="4">
        <f>ExtraçãoDados!E1847</f>
        <v>0</v>
      </c>
    </row>
    <row r="1848" spans="1:6" x14ac:dyDescent="0.25">
      <c r="A1848" s="4">
        <f>ExtraçãoDados!A1848</f>
        <v>0</v>
      </c>
      <c r="B1848" s="4" t="str" cm="1">
        <f t="array" ref="B1848">_xlfn.IFS(LEN(ExtraçãoDados!B1848)=12,LEFT(ExtraçãoDados!B1848,3),LEN(ExtraçãoDados!B1848)=10,LEFT(ExtraçãoDados!B1848,5),LEN(ExtraçãoDados!B1848)&gt;19,0,LEN(ExtraçãoDados!B1848)=9,LEFT(ExtraçãoDados!B1848,4),LEN(ExtraçãoDados!B1848)=6,LEFT(ExtraçãoDados!B1848,3),LEN(ExtraçãoDados!B1848)&lt;5,LEFT(ExtraçãoDados!B1848,3),LEN(ExtraçãoDados!B1848)=8,LEFT(ExtraçãoDados!B1848,3),LEN(ExtraçãoDados!B1848)=5,LEFT(ExtraçãoDados!B1848,5),LEN(ExtraçãoDados!B1848)=11,LEFT(ExtraçãoDados!B1848,5),LEN(ExtraçãoDados!B1848)=7,RIGHT(ExtraçãoDados!B1848,6))</f>
        <v/>
      </c>
      <c r="C1848" s="4" t="e" cm="1">
        <f t="array" ref="C1848">_xlfn.IFS(LEN(B1848)=1,"ERRO",LEN(B1848)=2,_xlfn.CONCAT("000",B1848),LEN(B1848)=3,_xlfn.CONCAT("00",B1848),LEN(B1848)=4,_xlfn.CONCAT("0",B1848),LEN(B1848)=6,B1848,LEN(B1848)=7,B1848,LEN(B1848)=5,B1848)</f>
        <v>#N/A</v>
      </c>
      <c r="D1848" s="4" t="e" cm="1">
        <f t="array" ref="D1848">_xlfn.IFS(ExtraçãoDados!C1848={"Direcção de Abastecimento"},REPLACE(ExtraçãoDados!C1848="{Direcção de Abastecimento}",1,25,"DA"),ExtraçãoDados!C1848={"COMISSÃO CULTURAL DE LMARINHA"},REPLACE(ExtraçãoDados!C1848={"COMISSÃO CULTURAL DE LMARINHA"},1,28,"CCM"),ExtraçãoDados!C1848={"DIRECÇÃO DE NAVIOS"},REPLACE(ExtraçãoDados!C1848={"DIRECÇÃO DE NAVIOS"},1,28,"DN"),ExtraçãoDados!C1848={"ESQUADRILHA SUBMARINOS"},REPLACE(ExtraçãoDados!C1848={"ESQUADRILHA SUBMARINOS"},1,28,"ES"),ExtraçãoDados!C1848={"COMISSÃO MARINHA"},REPLACE(ExtraçãoDados!C1848={"COMISSÃO MARINHA"},1,28,"CCM"),ExtraçãoDados!C1848={"COMISSÃO CULTURAL DE MARINHA"},REPLACE(ExtraçãoDados!C1848={"COMISSÃO CULTURAL DE MARINHA"},1,28,"CCM"),ExtraçãoDados!C1848={"CCM"},REPLACE(ExtraçãoDados!C1848={"CCM"},1,28,"CCM"),ExtraçãoDados!C1848={"DN"},REPLACE(ExtraçãoDados!C1848={"DN"},1,28,"DN"),ExtraçãoDados!C1848={"ES"},REPLACE(ExtraçãoDados!C1848={"ES"},1,28,"ES"),ExtraçãoDados!C1848={"DA"},REPLACE(ExtraçãoDados!C1848={"DA"},1,28,"DA"),ExtraçãoDados!C1848={"DE: ESQUADRILHA SUBMARINOS"},REPLACE(ExtraçãoDados!C1848={"DE: ESQUADRILHA SUBMARINOS"},1,28,"ES"),ExtraçãoDados!C1848={"DE: COMISSÃO CULTURAL DE LMARINHA"},REPLACE(ExtraçãoDados!C1848={"DE: COMISSÃO CULTURAL DE LMARINHA"},1,28,"CCM"),ExtraçãoDados!C1848={"ON"},REPLACE(ExtraçãoDados!C1848={"ON"},1,28,"DN"),ExtraçãoDados!C1848={"ESQ. SUBMARINOS"},REPLACE(ExtraçãoDados!C1848={"ESQ. SUBMARINOS"},1,28,"ES"),ExtraçãoDados!C1848={"☒ irecção de Abastecimento"},REPLACE(ExtraçãoDados!C1848={"☒ irecção de Abastecimento"},1,28,"DA"),ExtraçãoDados!C1848={"Direcã d Abtit ço e asecmeno"},REPLACE(ExtraçãoDados!C1848={"Direcã d Abtit ço e asecmeno"},1,28,"DA"),ExtraçãoDados!C1848={"Diecã d Abtit rço e asecmeno"},REPLACE(ExtraçãoDados!C1848={"Diecã d Abtit rço e asecmeno"},1,28,"DA"),ISNUMBER(SEARCH("COMISSÃO",ExtraçãoDados!C1848,1)),REPLACE(ExtraçãoDados!C1848,1,29,"CCM"),ISNUMBER(SEARCH("DN/DIL/DRT1",ExtraçãoDados!C1848,1)),REPLACE(ExtraçãoDados!C1848,1,29,"DN"),ISNUMBER(SEARCH("DIRECÇAO DE NAVIOS",ExtraçãoDados!C1848,1)),REPLACE(ExtraçãoDados!C1848,1,29,"DN"),ISNUMBER(SEARCH("ESQUADRILHA SUBMARIN",ExtraçãoDados!C1848,1)),REPLACE(ExtraçãoDados!C1848,1,29,"ES"),ISNUMBER(SEARCH("DN",ExtraçãoDados!C1848,1)),REPLACE(ExtraçãoDados!C1848,1,29,"DN"),ISNUMBER(SEARCH("DIRECÇÃO",ExtraçãoDados!C1848,1)),REPLACE(ExtraçãoDados!C1848,1,29,"DN"),ISNUMBER(SEARCH("DIRECÇA0",ExtraçãoDados!C1848,1)),REPLACE(ExtraçãoDados!C1848,1,29,"DN"),ISNUMBER(SEARCH("DIRE",ExtraçãoDados!C1848,1)),REPLACE(ExtraçãoDados!C1848,1,29,"DN"),ISNUMBER(SEARCH("ESQUADRILHA",ExtraçãoDados!C1848,1)),REPLACE(ExtraçãoDados!C1848,1,29,"ES"),ISNUMBER(SEARCH("HOSPITAL DA MARINHA",ExtraçãoDados!C1848,1)),REPLACE(ExtraçãoDados!C1848,1,29,"HM"),ISNUMBER(SEARCH("HOSPITAL",ExtraçãoDados!C1848,1)),REPLACE(ExtraçãoDados!C1848,1,29,"HM"),ISNUMBER(SEARCH("HM",ExtraçãoDados!C1848,1)),REPLACE(ExtraçãoDados!C1848,1,29,"HM"),ISNUMBER(SEARCH("SECÇÃO DE APÓSITOS",ExtraçãoDados!C1848,1)),REPLACE(ExtraçãoDados!C1848,1,29,"HM"))</f>
        <v>#N/A</v>
      </c>
      <c r="E1848" s="4" t="e" cm="1">
        <f t="array" ref="E1848">_xlfn.IFS(LEN(ExtraçãoDados!B1848)=7,YEAR(ExtraçãoDados!D1848),LEN(ExtraçãoDados!B1848)=10,RIGHT(ExtraçãoDados!B1848,4),LEN(ExtraçãoDados!B1848)=9,YEAR(ExtraçãoDados!D1848),LEN(ExtraçãoDados!B1848)=8,YEAR(ExtraçãoDados!D1848),LEN(ExtraçãoDados!B1848)&gt;7,YEAR(ExtraçãoDados!D1848),LEN(ExtraçãoDados!B1848)&gt;5,YEAR(ExtraçãoDados!D1848),LEN(ExtraçãoDados!B1848)&gt;4,YEAR(ExtraçãoDados!D1848))</f>
        <v>#N/A</v>
      </c>
      <c r="F1848" s="4">
        <f>ExtraçãoDados!E1848</f>
        <v>0</v>
      </c>
    </row>
    <row r="1849" spans="1:6" x14ac:dyDescent="0.25">
      <c r="A1849" s="4">
        <f>ExtraçãoDados!A1849</f>
        <v>0</v>
      </c>
      <c r="B1849" s="4" t="str" cm="1">
        <f t="array" ref="B1849">_xlfn.IFS(LEN(ExtraçãoDados!B1849)=12,LEFT(ExtraçãoDados!B1849,3),LEN(ExtraçãoDados!B1849)=10,LEFT(ExtraçãoDados!B1849,5),LEN(ExtraçãoDados!B1849)&gt;19,0,LEN(ExtraçãoDados!B1849)=9,LEFT(ExtraçãoDados!B1849,4),LEN(ExtraçãoDados!B1849)=6,LEFT(ExtraçãoDados!B1849,3),LEN(ExtraçãoDados!B1849)&lt;5,LEFT(ExtraçãoDados!B1849,3),LEN(ExtraçãoDados!B1849)=8,LEFT(ExtraçãoDados!B1849,3),LEN(ExtraçãoDados!B1849)=5,LEFT(ExtraçãoDados!B1849,5),LEN(ExtraçãoDados!B1849)=11,LEFT(ExtraçãoDados!B1849,5),LEN(ExtraçãoDados!B1849)=7,RIGHT(ExtraçãoDados!B1849,6))</f>
        <v/>
      </c>
      <c r="C1849" s="4" t="e" cm="1">
        <f t="array" ref="C1849">_xlfn.IFS(LEN(B1849)=1,"ERRO",LEN(B1849)=2,_xlfn.CONCAT("000",B1849),LEN(B1849)=3,_xlfn.CONCAT("00",B1849),LEN(B1849)=4,_xlfn.CONCAT("0",B1849),LEN(B1849)=6,B1849,LEN(B1849)=7,B1849,LEN(B1849)=5,B1849)</f>
        <v>#N/A</v>
      </c>
      <c r="D1849" s="4" t="e" cm="1">
        <f t="array" ref="D1849">_xlfn.IFS(ExtraçãoDados!C1849={"Direcção de Abastecimento"},REPLACE(ExtraçãoDados!C1849="{Direcção de Abastecimento}",1,25,"DA"),ExtraçãoDados!C1849={"COMISSÃO CULTURAL DE LMARINHA"},REPLACE(ExtraçãoDados!C1849={"COMISSÃO CULTURAL DE LMARINHA"},1,28,"CCM"),ExtraçãoDados!C1849={"DIRECÇÃO DE NAVIOS"},REPLACE(ExtraçãoDados!C1849={"DIRECÇÃO DE NAVIOS"},1,28,"DN"),ExtraçãoDados!C1849={"ESQUADRILHA SUBMARINOS"},REPLACE(ExtraçãoDados!C1849={"ESQUADRILHA SUBMARINOS"},1,28,"ES"),ExtraçãoDados!C1849={"COMISSÃO MARINHA"},REPLACE(ExtraçãoDados!C1849={"COMISSÃO MARINHA"},1,28,"CCM"),ExtraçãoDados!C1849={"COMISSÃO CULTURAL DE MARINHA"},REPLACE(ExtraçãoDados!C1849={"COMISSÃO CULTURAL DE MARINHA"},1,28,"CCM"),ExtraçãoDados!C1849={"CCM"},REPLACE(ExtraçãoDados!C1849={"CCM"},1,28,"CCM"),ExtraçãoDados!C1849={"DN"},REPLACE(ExtraçãoDados!C1849={"DN"},1,28,"DN"),ExtraçãoDados!C1849={"ES"},REPLACE(ExtraçãoDados!C1849={"ES"},1,28,"ES"),ExtraçãoDados!C1849={"DA"},REPLACE(ExtraçãoDados!C1849={"DA"},1,28,"DA"),ExtraçãoDados!C1849={"DE: ESQUADRILHA SUBMARINOS"},REPLACE(ExtraçãoDados!C1849={"DE: ESQUADRILHA SUBMARINOS"},1,28,"ES"),ExtraçãoDados!C1849={"DE: COMISSÃO CULTURAL DE LMARINHA"},REPLACE(ExtraçãoDados!C1849={"DE: COMISSÃO CULTURAL DE LMARINHA"},1,28,"CCM"),ExtraçãoDados!C1849={"ON"},REPLACE(ExtraçãoDados!C1849={"ON"},1,28,"DN"),ExtraçãoDados!C1849={"ESQ. SUBMARINOS"},REPLACE(ExtraçãoDados!C1849={"ESQ. SUBMARINOS"},1,28,"ES"),ExtraçãoDados!C1849={"☒ irecção de Abastecimento"},REPLACE(ExtraçãoDados!C1849={"☒ irecção de Abastecimento"},1,28,"DA"),ExtraçãoDados!C1849={"Direcã d Abtit ço e asecmeno"},REPLACE(ExtraçãoDados!C1849={"Direcã d Abtit ço e asecmeno"},1,28,"DA"),ExtraçãoDados!C1849={"Diecã d Abtit rço e asecmeno"},REPLACE(ExtraçãoDados!C1849={"Diecã d Abtit rço e asecmeno"},1,28,"DA"),ISNUMBER(SEARCH("COMISSÃO",ExtraçãoDados!C1849,1)),REPLACE(ExtraçãoDados!C1849,1,29,"CCM"),ISNUMBER(SEARCH("DN/DIL/DRT1",ExtraçãoDados!C1849,1)),REPLACE(ExtraçãoDados!C1849,1,29,"DN"),ISNUMBER(SEARCH("DIRECÇAO DE NAVIOS",ExtraçãoDados!C1849,1)),REPLACE(ExtraçãoDados!C1849,1,29,"DN"),ISNUMBER(SEARCH("ESQUADRILHA SUBMARIN",ExtraçãoDados!C1849,1)),REPLACE(ExtraçãoDados!C1849,1,29,"ES"),ISNUMBER(SEARCH("DN",ExtraçãoDados!C1849,1)),REPLACE(ExtraçãoDados!C1849,1,29,"DN"),ISNUMBER(SEARCH("DIRECÇÃO",ExtraçãoDados!C1849,1)),REPLACE(ExtraçãoDados!C1849,1,29,"DN"),ISNUMBER(SEARCH("DIRECÇA0",ExtraçãoDados!C1849,1)),REPLACE(ExtraçãoDados!C1849,1,29,"DN"),ISNUMBER(SEARCH("DIRE",ExtraçãoDados!C1849,1)),REPLACE(ExtraçãoDados!C1849,1,29,"DN"),ISNUMBER(SEARCH("ESQUADRILHA",ExtraçãoDados!C1849,1)),REPLACE(ExtraçãoDados!C1849,1,29,"ES"),ISNUMBER(SEARCH("HOSPITAL DA MARINHA",ExtraçãoDados!C1849,1)),REPLACE(ExtraçãoDados!C1849,1,29,"HM"),ISNUMBER(SEARCH("HOSPITAL",ExtraçãoDados!C1849,1)),REPLACE(ExtraçãoDados!C1849,1,29,"HM"),ISNUMBER(SEARCH("HM",ExtraçãoDados!C1849,1)),REPLACE(ExtraçãoDados!C1849,1,29,"HM"),ISNUMBER(SEARCH("SECÇÃO DE APÓSITOS",ExtraçãoDados!C1849,1)),REPLACE(ExtraçãoDados!C1849,1,29,"HM"))</f>
        <v>#N/A</v>
      </c>
      <c r="E1849" s="4" t="e" cm="1">
        <f t="array" ref="E1849">_xlfn.IFS(LEN(ExtraçãoDados!B1849)=7,YEAR(ExtraçãoDados!D1849),LEN(ExtraçãoDados!B1849)=10,RIGHT(ExtraçãoDados!B1849,4),LEN(ExtraçãoDados!B1849)=9,YEAR(ExtraçãoDados!D1849),LEN(ExtraçãoDados!B1849)=8,YEAR(ExtraçãoDados!D1849),LEN(ExtraçãoDados!B1849)&gt;7,YEAR(ExtraçãoDados!D1849),LEN(ExtraçãoDados!B1849)&gt;5,YEAR(ExtraçãoDados!D1849),LEN(ExtraçãoDados!B1849)&gt;4,YEAR(ExtraçãoDados!D1849))</f>
        <v>#N/A</v>
      </c>
      <c r="F1849" s="4">
        <f>ExtraçãoDados!E1849</f>
        <v>0</v>
      </c>
    </row>
    <row r="1850" spans="1:6" x14ac:dyDescent="0.25">
      <c r="A1850" s="4">
        <f>ExtraçãoDados!A1850</f>
        <v>0</v>
      </c>
      <c r="B1850" s="4" t="str" cm="1">
        <f t="array" ref="B1850">_xlfn.IFS(LEN(ExtraçãoDados!B1850)=12,LEFT(ExtraçãoDados!B1850,3),LEN(ExtraçãoDados!B1850)=10,LEFT(ExtraçãoDados!B1850,5),LEN(ExtraçãoDados!B1850)&gt;19,0,LEN(ExtraçãoDados!B1850)=9,LEFT(ExtraçãoDados!B1850,4),LEN(ExtraçãoDados!B1850)=6,LEFT(ExtraçãoDados!B1850,3),LEN(ExtraçãoDados!B1850)&lt;5,LEFT(ExtraçãoDados!B1850,3),LEN(ExtraçãoDados!B1850)=8,LEFT(ExtraçãoDados!B1850,3),LEN(ExtraçãoDados!B1850)=5,LEFT(ExtraçãoDados!B1850,5),LEN(ExtraçãoDados!B1850)=11,LEFT(ExtraçãoDados!B1850,5),LEN(ExtraçãoDados!B1850)=7,RIGHT(ExtraçãoDados!B1850,6))</f>
        <v/>
      </c>
      <c r="C1850" s="4" t="e" cm="1">
        <f t="array" ref="C1850">_xlfn.IFS(LEN(B1850)=1,"ERRO",LEN(B1850)=2,_xlfn.CONCAT("000",B1850),LEN(B1850)=3,_xlfn.CONCAT("00",B1850),LEN(B1850)=4,_xlfn.CONCAT("0",B1850),LEN(B1850)=6,B1850,LEN(B1850)=7,B1850,LEN(B1850)=5,B1850)</f>
        <v>#N/A</v>
      </c>
      <c r="D1850" s="4" t="e" cm="1">
        <f t="array" ref="D1850">_xlfn.IFS(ExtraçãoDados!C1850={"Direcção de Abastecimento"},REPLACE(ExtraçãoDados!C1850="{Direcção de Abastecimento}",1,25,"DA"),ExtraçãoDados!C1850={"COMISSÃO CULTURAL DE LMARINHA"},REPLACE(ExtraçãoDados!C1850={"COMISSÃO CULTURAL DE LMARINHA"},1,28,"CCM"),ExtraçãoDados!C1850={"DIRECÇÃO DE NAVIOS"},REPLACE(ExtraçãoDados!C1850={"DIRECÇÃO DE NAVIOS"},1,28,"DN"),ExtraçãoDados!C1850={"ESQUADRILHA SUBMARINOS"},REPLACE(ExtraçãoDados!C1850={"ESQUADRILHA SUBMARINOS"},1,28,"ES"),ExtraçãoDados!C1850={"COMISSÃO MARINHA"},REPLACE(ExtraçãoDados!C1850={"COMISSÃO MARINHA"},1,28,"CCM"),ExtraçãoDados!C1850={"COMISSÃO CULTURAL DE MARINHA"},REPLACE(ExtraçãoDados!C1850={"COMISSÃO CULTURAL DE MARINHA"},1,28,"CCM"),ExtraçãoDados!C1850={"CCM"},REPLACE(ExtraçãoDados!C1850={"CCM"},1,28,"CCM"),ExtraçãoDados!C1850={"DN"},REPLACE(ExtraçãoDados!C1850={"DN"},1,28,"DN"),ExtraçãoDados!C1850={"ES"},REPLACE(ExtraçãoDados!C1850={"ES"},1,28,"ES"),ExtraçãoDados!C1850={"DA"},REPLACE(ExtraçãoDados!C1850={"DA"},1,28,"DA"),ExtraçãoDados!C1850={"DE: ESQUADRILHA SUBMARINOS"},REPLACE(ExtraçãoDados!C1850={"DE: ESQUADRILHA SUBMARINOS"},1,28,"ES"),ExtraçãoDados!C1850={"DE: COMISSÃO CULTURAL DE LMARINHA"},REPLACE(ExtraçãoDados!C1850={"DE: COMISSÃO CULTURAL DE LMARINHA"},1,28,"CCM"),ExtraçãoDados!C1850={"ON"},REPLACE(ExtraçãoDados!C1850={"ON"},1,28,"DN"),ExtraçãoDados!C1850={"ESQ. SUBMARINOS"},REPLACE(ExtraçãoDados!C1850={"ESQ. SUBMARINOS"},1,28,"ES"),ExtraçãoDados!C1850={"☒ irecção de Abastecimento"},REPLACE(ExtraçãoDados!C1850={"☒ irecção de Abastecimento"},1,28,"DA"),ExtraçãoDados!C1850={"Direcã d Abtit ço e asecmeno"},REPLACE(ExtraçãoDados!C1850={"Direcã d Abtit ço e asecmeno"},1,28,"DA"),ExtraçãoDados!C1850={"Diecã d Abtit rço e asecmeno"},REPLACE(ExtraçãoDados!C1850={"Diecã d Abtit rço e asecmeno"},1,28,"DA"),ISNUMBER(SEARCH("COMISSÃO",ExtraçãoDados!C1850,1)),REPLACE(ExtraçãoDados!C1850,1,29,"CCM"),ISNUMBER(SEARCH("DN/DIL/DRT1",ExtraçãoDados!C1850,1)),REPLACE(ExtraçãoDados!C1850,1,29,"DN"),ISNUMBER(SEARCH("DIRECÇAO DE NAVIOS",ExtraçãoDados!C1850,1)),REPLACE(ExtraçãoDados!C1850,1,29,"DN"),ISNUMBER(SEARCH("ESQUADRILHA SUBMARIN",ExtraçãoDados!C1850,1)),REPLACE(ExtraçãoDados!C1850,1,29,"ES"),ISNUMBER(SEARCH("DN",ExtraçãoDados!C1850,1)),REPLACE(ExtraçãoDados!C1850,1,29,"DN"),ISNUMBER(SEARCH("DIRECÇÃO",ExtraçãoDados!C1850,1)),REPLACE(ExtraçãoDados!C1850,1,29,"DN"),ISNUMBER(SEARCH("DIRECÇA0",ExtraçãoDados!C1850,1)),REPLACE(ExtraçãoDados!C1850,1,29,"DN"),ISNUMBER(SEARCH("DIRE",ExtraçãoDados!C1850,1)),REPLACE(ExtraçãoDados!C1850,1,29,"DN"),ISNUMBER(SEARCH("ESQUADRILHA",ExtraçãoDados!C1850,1)),REPLACE(ExtraçãoDados!C1850,1,29,"ES"),ISNUMBER(SEARCH("HOSPITAL DA MARINHA",ExtraçãoDados!C1850,1)),REPLACE(ExtraçãoDados!C1850,1,29,"HM"),ISNUMBER(SEARCH("HOSPITAL",ExtraçãoDados!C1850,1)),REPLACE(ExtraçãoDados!C1850,1,29,"HM"),ISNUMBER(SEARCH("HM",ExtraçãoDados!C1850,1)),REPLACE(ExtraçãoDados!C1850,1,29,"HM"),ISNUMBER(SEARCH("SECÇÃO DE APÓSITOS",ExtraçãoDados!C1850,1)),REPLACE(ExtraçãoDados!C1850,1,29,"HM"))</f>
        <v>#N/A</v>
      </c>
      <c r="E1850" s="4" t="e" cm="1">
        <f t="array" ref="E1850">_xlfn.IFS(LEN(ExtraçãoDados!B1850)=7,YEAR(ExtraçãoDados!D1850),LEN(ExtraçãoDados!B1850)=10,RIGHT(ExtraçãoDados!B1850,4),LEN(ExtraçãoDados!B1850)=9,YEAR(ExtraçãoDados!D1850),LEN(ExtraçãoDados!B1850)=8,YEAR(ExtraçãoDados!D1850),LEN(ExtraçãoDados!B1850)&gt;7,YEAR(ExtraçãoDados!D1850),LEN(ExtraçãoDados!B1850)&gt;5,YEAR(ExtraçãoDados!D1850),LEN(ExtraçãoDados!B1850)&gt;4,YEAR(ExtraçãoDados!D1850))</f>
        <v>#N/A</v>
      </c>
      <c r="F1850" s="4">
        <f>ExtraçãoDados!E1850</f>
        <v>0</v>
      </c>
    </row>
    <row r="1851" spans="1:6" x14ac:dyDescent="0.25">
      <c r="A1851" s="4">
        <f>ExtraçãoDados!A1851</f>
        <v>0</v>
      </c>
      <c r="B1851" s="4" t="str" cm="1">
        <f t="array" ref="B1851">_xlfn.IFS(LEN(ExtraçãoDados!B1851)=12,LEFT(ExtraçãoDados!B1851,3),LEN(ExtraçãoDados!B1851)=10,LEFT(ExtraçãoDados!B1851,5),LEN(ExtraçãoDados!B1851)&gt;19,0,LEN(ExtraçãoDados!B1851)=9,LEFT(ExtraçãoDados!B1851,4),LEN(ExtraçãoDados!B1851)=6,LEFT(ExtraçãoDados!B1851,3),LEN(ExtraçãoDados!B1851)&lt;5,LEFT(ExtraçãoDados!B1851,3),LEN(ExtraçãoDados!B1851)=8,LEFT(ExtraçãoDados!B1851,3),LEN(ExtraçãoDados!B1851)=5,LEFT(ExtraçãoDados!B1851,5),LEN(ExtraçãoDados!B1851)=11,LEFT(ExtraçãoDados!B1851,5),LEN(ExtraçãoDados!B1851)=7,RIGHT(ExtraçãoDados!B1851,6))</f>
        <v/>
      </c>
      <c r="C1851" s="4" t="e" cm="1">
        <f t="array" ref="C1851">_xlfn.IFS(LEN(B1851)=1,"ERRO",LEN(B1851)=2,_xlfn.CONCAT("000",B1851),LEN(B1851)=3,_xlfn.CONCAT("00",B1851),LEN(B1851)=4,_xlfn.CONCAT("0",B1851),LEN(B1851)=6,B1851,LEN(B1851)=7,B1851,LEN(B1851)=5,B1851)</f>
        <v>#N/A</v>
      </c>
      <c r="D1851" s="4" t="e" cm="1">
        <f t="array" ref="D1851">_xlfn.IFS(ExtraçãoDados!C1851={"Direcção de Abastecimento"},REPLACE(ExtraçãoDados!C1851="{Direcção de Abastecimento}",1,25,"DA"),ExtraçãoDados!C1851={"COMISSÃO CULTURAL DE LMARINHA"},REPLACE(ExtraçãoDados!C1851={"COMISSÃO CULTURAL DE LMARINHA"},1,28,"CCM"),ExtraçãoDados!C1851={"DIRECÇÃO DE NAVIOS"},REPLACE(ExtraçãoDados!C1851={"DIRECÇÃO DE NAVIOS"},1,28,"DN"),ExtraçãoDados!C1851={"ESQUADRILHA SUBMARINOS"},REPLACE(ExtraçãoDados!C1851={"ESQUADRILHA SUBMARINOS"},1,28,"ES"),ExtraçãoDados!C1851={"COMISSÃO MARINHA"},REPLACE(ExtraçãoDados!C1851={"COMISSÃO MARINHA"},1,28,"CCM"),ExtraçãoDados!C1851={"COMISSÃO CULTURAL DE MARINHA"},REPLACE(ExtraçãoDados!C1851={"COMISSÃO CULTURAL DE MARINHA"},1,28,"CCM"),ExtraçãoDados!C1851={"CCM"},REPLACE(ExtraçãoDados!C1851={"CCM"},1,28,"CCM"),ExtraçãoDados!C1851={"DN"},REPLACE(ExtraçãoDados!C1851={"DN"},1,28,"DN"),ExtraçãoDados!C1851={"ES"},REPLACE(ExtraçãoDados!C1851={"ES"},1,28,"ES"),ExtraçãoDados!C1851={"DA"},REPLACE(ExtraçãoDados!C1851={"DA"},1,28,"DA"),ExtraçãoDados!C1851={"DE: ESQUADRILHA SUBMARINOS"},REPLACE(ExtraçãoDados!C1851={"DE: ESQUADRILHA SUBMARINOS"},1,28,"ES"),ExtraçãoDados!C1851={"DE: COMISSÃO CULTURAL DE LMARINHA"},REPLACE(ExtraçãoDados!C1851={"DE: COMISSÃO CULTURAL DE LMARINHA"},1,28,"CCM"),ExtraçãoDados!C1851={"ON"},REPLACE(ExtraçãoDados!C1851={"ON"},1,28,"DN"),ExtraçãoDados!C1851={"ESQ. SUBMARINOS"},REPLACE(ExtraçãoDados!C1851={"ESQ. SUBMARINOS"},1,28,"ES"),ExtraçãoDados!C1851={"☒ irecção de Abastecimento"},REPLACE(ExtraçãoDados!C1851={"☒ irecção de Abastecimento"},1,28,"DA"),ExtraçãoDados!C1851={"Direcã d Abtit ço e asecmeno"},REPLACE(ExtraçãoDados!C1851={"Direcã d Abtit ço e asecmeno"},1,28,"DA"),ExtraçãoDados!C1851={"Diecã d Abtit rço e asecmeno"},REPLACE(ExtraçãoDados!C1851={"Diecã d Abtit rço e asecmeno"},1,28,"DA"),ISNUMBER(SEARCH("COMISSÃO",ExtraçãoDados!C1851,1)),REPLACE(ExtraçãoDados!C1851,1,29,"CCM"),ISNUMBER(SEARCH("DN/DIL/DRT1",ExtraçãoDados!C1851,1)),REPLACE(ExtraçãoDados!C1851,1,29,"DN"),ISNUMBER(SEARCH("DIRECÇAO DE NAVIOS",ExtraçãoDados!C1851,1)),REPLACE(ExtraçãoDados!C1851,1,29,"DN"),ISNUMBER(SEARCH("ESQUADRILHA SUBMARIN",ExtraçãoDados!C1851,1)),REPLACE(ExtraçãoDados!C1851,1,29,"ES"),ISNUMBER(SEARCH("DN",ExtraçãoDados!C1851,1)),REPLACE(ExtraçãoDados!C1851,1,29,"DN"),ISNUMBER(SEARCH("DIRECÇÃO",ExtraçãoDados!C1851,1)),REPLACE(ExtraçãoDados!C1851,1,29,"DN"),ISNUMBER(SEARCH("DIRECÇA0",ExtraçãoDados!C1851,1)),REPLACE(ExtraçãoDados!C1851,1,29,"DN"),ISNUMBER(SEARCH("DIRE",ExtraçãoDados!C1851,1)),REPLACE(ExtraçãoDados!C1851,1,29,"DN"),ISNUMBER(SEARCH("ESQUADRILHA",ExtraçãoDados!C1851,1)),REPLACE(ExtraçãoDados!C1851,1,29,"ES"),ISNUMBER(SEARCH("HOSPITAL DA MARINHA",ExtraçãoDados!C1851,1)),REPLACE(ExtraçãoDados!C1851,1,29,"HM"),ISNUMBER(SEARCH("HOSPITAL",ExtraçãoDados!C1851,1)),REPLACE(ExtraçãoDados!C1851,1,29,"HM"),ISNUMBER(SEARCH("HM",ExtraçãoDados!C1851,1)),REPLACE(ExtraçãoDados!C1851,1,29,"HM"),ISNUMBER(SEARCH("SECÇÃO DE APÓSITOS",ExtraçãoDados!C1851,1)),REPLACE(ExtraçãoDados!C1851,1,29,"HM"))</f>
        <v>#N/A</v>
      </c>
      <c r="E1851" s="4" t="e" cm="1">
        <f t="array" ref="E1851">_xlfn.IFS(LEN(ExtraçãoDados!B1851)=7,YEAR(ExtraçãoDados!D1851),LEN(ExtraçãoDados!B1851)=10,RIGHT(ExtraçãoDados!B1851,4),LEN(ExtraçãoDados!B1851)=9,YEAR(ExtraçãoDados!D1851),LEN(ExtraçãoDados!B1851)=8,YEAR(ExtraçãoDados!D1851),LEN(ExtraçãoDados!B1851)&gt;7,YEAR(ExtraçãoDados!D1851),LEN(ExtraçãoDados!B1851)&gt;5,YEAR(ExtraçãoDados!D1851),LEN(ExtraçãoDados!B1851)&gt;4,YEAR(ExtraçãoDados!D1851))</f>
        <v>#N/A</v>
      </c>
      <c r="F1851" s="4">
        <f>ExtraçãoDados!E1851</f>
        <v>0</v>
      </c>
    </row>
    <row r="1852" spans="1:6" x14ac:dyDescent="0.25">
      <c r="A1852" s="4">
        <f>ExtraçãoDados!A1852</f>
        <v>0</v>
      </c>
      <c r="B1852" s="4" t="str" cm="1">
        <f t="array" ref="B1852">_xlfn.IFS(LEN(ExtraçãoDados!B1852)=12,LEFT(ExtraçãoDados!B1852,3),LEN(ExtraçãoDados!B1852)=10,LEFT(ExtraçãoDados!B1852,5),LEN(ExtraçãoDados!B1852)&gt;19,0,LEN(ExtraçãoDados!B1852)=9,LEFT(ExtraçãoDados!B1852,4),LEN(ExtraçãoDados!B1852)=6,LEFT(ExtraçãoDados!B1852,3),LEN(ExtraçãoDados!B1852)&lt;5,LEFT(ExtraçãoDados!B1852,3),LEN(ExtraçãoDados!B1852)=8,LEFT(ExtraçãoDados!B1852,3),LEN(ExtraçãoDados!B1852)=5,LEFT(ExtraçãoDados!B1852,5),LEN(ExtraçãoDados!B1852)=11,LEFT(ExtraçãoDados!B1852,5),LEN(ExtraçãoDados!B1852)=7,RIGHT(ExtraçãoDados!B1852,6))</f>
        <v/>
      </c>
      <c r="C1852" s="4" t="e" cm="1">
        <f t="array" ref="C1852">_xlfn.IFS(LEN(B1852)=1,"ERRO",LEN(B1852)=2,_xlfn.CONCAT("000",B1852),LEN(B1852)=3,_xlfn.CONCAT("00",B1852),LEN(B1852)=4,_xlfn.CONCAT("0",B1852),LEN(B1852)=6,B1852,LEN(B1852)=7,B1852,LEN(B1852)=5,B1852)</f>
        <v>#N/A</v>
      </c>
      <c r="D1852" s="4" t="e" cm="1">
        <f t="array" ref="D1852">_xlfn.IFS(ExtraçãoDados!C1852={"Direcção de Abastecimento"},REPLACE(ExtraçãoDados!C1852="{Direcção de Abastecimento}",1,25,"DA"),ExtraçãoDados!C1852={"COMISSÃO CULTURAL DE LMARINHA"},REPLACE(ExtraçãoDados!C1852={"COMISSÃO CULTURAL DE LMARINHA"},1,28,"CCM"),ExtraçãoDados!C1852={"DIRECÇÃO DE NAVIOS"},REPLACE(ExtraçãoDados!C1852={"DIRECÇÃO DE NAVIOS"},1,28,"DN"),ExtraçãoDados!C1852={"ESQUADRILHA SUBMARINOS"},REPLACE(ExtraçãoDados!C1852={"ESQUADRILHA SUBMARINOS"},1,28,"ES"),ExtraçãoDados!C1852={"COMISSÃO MARINHA"},REPLACE(ExtraçãoDados!C1852={"COMISSÃO MARINHA"},1,28,"CCM"),ExtraçãoDados!C1852={"COMISSÃO CULTURAL DE MARINHA"},REPLACE(ExtraçãoDados!C1852={"COMISSÃO CULTURAL DE MARINHA"},1,28,"CCM"),ExtraçãoDados!C1852={"CCM"},REPLACE(ExtraçãoDados!C1852={"CCM"},1,28,"CCM"),ExtraçãoDados!C1852={"DN"},REPLACE(ExtraçãoDados!C1852={"DN"},1,28,"DN"),ExtraçãoDados!C1852={"ES"},REPLACE(ExtraçãoDados!C1852={"ES"},1,28,"ES"),ExtraçãoDados!C1852={"DA"},REPLACE(ExtraçãoDados!C1852={"DA"},1,28,"DA"),ExtraçãoDados!C1852={"DE: ESQUADRILHA SUBMARINOS"},REPLACE(ExtraçãoDados!C1852={"DE: ESQUADRILHA SUBMARINOS"},1,28,"ES"),ExtraçãoDados!C1852={"DE: COMISSÃO CULTURAL DE LMARINHA"},REPLACE(ExtraçãoDados!C1852={"DE: COMISSÃO CULTURAL DE LMARINHA"},1,28,"CCM"),ExtraçãoDados!C1852={"ON"},REPLACE(ExtraçãoDados!C1852={"ON"},1,28,"DN"),ExtraçãoDados!C1852={"ESQ. SUBMARINOS"},REPLACE(ExtraçãoDados!C1852={"ESQ. SUBMARINOS"},1,28,"ES"),ExtraçãoDados!C1852={"☒ irecção de Abastecimento"},REPLACE(ExtraçãoDados!C1852={"☒ irecção de Abastecimento"},1,28,"DA"),ExtraçãoDados!C1852={"Direcã d Abtit ço e asecmeno"},REPLACE(ExtraçãoDados!C1852={"Direcã d Abtit ço e asecmeno"},1,28,"DA"),ExtraçãoDados!C1852={"Diecã d Abtit rço e asecmeno"},REPLACE(ExtraçãoDados!C1852={"Diecã d Abtit rço e asecmeno"},1,28,"DA"),ISNUMBER(SEARCH("COMISSÃO",ExtraçãoDados!C1852,1)),REPLACE(ExtraçãoDados!C1852,1,29,"CCM"),ISNUMBER(SEARCH("DN/DIL/DRT1",ExtraçãoDados!C1852,1)),REPLACE(ExtraçãoDados!C1852,1,29,"DN"),ISNUMBER(SEARCH("DIRECÇAO DE NAVIOS",ExtraçãoDados!C1852,1)),REPLACE(ExtraçãoDados!C1852,1,29,"DN"),ISNUMBER(SEARCH("ESQUADRILHA SUBMARIN",ExtraçãoDados!C1852,1)),REPLACE(ExtraçãoDados!C1852,1,29,"ES"),ISNUMBER(SEARCH("DN",ExtraçãoDados!C1852,1)),REPLACE(ExtraçãoDados!C1852,1,29,"DN"),ISNUMBER(SEARCH("DIRECÇÃO",ExtraçãoDados!C1852,1)),REPLACE(ExtraçãoDados!C1852,1,29,"DN"),ISNUMBER(SEARCH("DIRECÇA0",ExtraçãoDados!C1852,1)),REPLACE(ExtraçãoDados!C1852,1,29,"DN"),ISNUMBER(SEARCH("DIRE",ExtraçãoDados!C1852,1)),REPLACE(ExtraçãoDados!C1852,1,29,"DN"),ISNUMBER(SEARCH("ESQUADRILHA",ExtraçãoDados!C1852,1)),REPLACE(ExtraçãoDados!C1852,1,29,"ES"),ISNUMBER(SEARCH("HOSPITAL DA MARINHA",ExtraçãoDados!C1852,1)),REPLACE(ExtraçãoDados!C1852,1,29,"HM"),ISNUMBER(SEARCH("HOSPITAL",ExtraçãoDados!C1852,1)),REPLACE(ExtraçãoDados!C1852,1,29,"HM"),ISNUMBER(SEARCH("HM",ExtraçãoDados!C1852,1)),REPLACE(ExtraçãoDados!C1852,1,29,"HM"),ISNUMBER(SEARCH("SECÇÃO DE APÓSITOS",ExtraçãoDados!C1852,1)),REPLACE(ExtraçãoDados!C1852,1,29,"HM"))</f>
        <v>#N/A</v>
      </c>
      <c r="E1852" s="4" t="e" cm="1">
        <f t="array" ref="E1852">_xlfn.IFS(LEN(ExtraçãoDados!B1852)=7,YEAR(ExtraçãoDados!D1852),LEN(ExtraçãoDados!B1852)=10,RIGHT(ExtraçãoDados!B1852,4),LEN(ExtraçãoDados!B1852)=9,YEAR(ExtraçãoDados!D1852),LEN(ExtraçãoDados!B1852)=8,YEAR(ExtraçãoDados!D1852),LEN(ExtraçãoDados!B1852)&gt;7,YEAR(ExtraçãoDados!D1852),LEN(ExtraçãoDados!B1852)&gt;5,YEAR(ExtraçãoDados!D1852),LEN(ExtraçãoDados!B1852)&gt;4,YEAR(ExtraçãoDados!D1852))</f>
        <v>#N/A</v>
      </c>
      <c r="F1852" s="4">
        <f>ExtraçãoDados!E1852</f>
        <v>0</v>
      </c>
    </row>
    <row r="1853" spans="1:6" x14ac:dyDescent="0.25">
      <c r="A1853" s="4">
        <f>ExtraçãoDados!A1853</f>
        <v>0</v>
      </c>
      <c r="B1853" s="4" t="str" cm="1">
        <f t="array" ref="B1853">_xlfn.IFS(LEN(ExtraçãoDados!B1853)=12,LEFT(ExtraçãoDados!B1853,3),LEN(ExtraçãoDados!B1853)=10,LEFT(ExtraçãoDados!B1853,5),LEN(ExtraçãoDados!B1853)&gt;19,0,LEN(ExtraçãoDados!B1853)=9,LEFT(ExtraçãoDados!B1853,4),LEN(ExtraçãoDados!B1853)=6,LEFT(ExtraçãoDados!B1853,3),LEN(ExtraçãoDados!B1853)&lt;5,LEFT(ExtraçãoDados!B1853,3),LEN(ExtraçãoDados!B1853)=8,LEFT(ExtraçãoDados!B1853,3),LEN(ExtraçãoDados!B1853)=5,LEFT(ExtraçãoDados!B1853,5),LEN(ExtraçãoDados!B1853)=11,LEFT(ExtraçãoDados!B1853,5),LEN(ExtraçãoDados!B1853)=7,RIGHT(ExtraçãoDados!B1853,6))</f>
        <v/>
      </c>
      <c r="C1853" s="4" t="e" cm="1">
        <f t="array" ref="C1853">_xlfn.IFS(LEN(B1853)=1,"ERRO",LEN(B1853)=2,_xlfn.CONCAT("000",B1853),LEN(B1853)=3,_xlfn.CONCAT("00",B1853),LEN(B1853)=4,_xlfn.CONCAT("0",B1853),LEN(B1853)=6,B1853,LEN(B1853)=7,B1853,LEN(B1853)=5,B1853)</f>
        <v>#N/A</v>
      </c>
      <c r="D1853" s="4" t="e" cm="1">
        <f t="array" ref="D1853">_xlfn.IFS(ExtraçãoDados!C1853={"Direcção de Abastecimento"},REPLACE(ExtraçãoDados!C1853="{Direcção de Abastecimento}",1,25,"DA"),ExtraçãoDados!C1853={"COMISSÃO CULTURAL DE LMARINHA"},REPLACE(ExtraçãoDados!C1853={"COMISSÃO CULTURAL DE LMARINHA"},1,28,"CCM"),ExtraçãoDados!C1853={"DIRECÇÃO DE NAVIOS"},REPLACE(ExtraçãoDados!C1853={"DIRECÇÃO DE NAVIOS"},1,28,"DN"),ExtraçãoDados!C1853={"ESQUADRILHA SUBMARINOS"},REPLACE(ExtraçãoDados!C1853={"ESQUADRILHA SUBMARINOS"},1,28,"ES"),ExtraçãoDados!C1853={"COMISSÃO MARINHA"},REPLACE(ExtraçãoDados!C1853={"COMISSÃO MARINHA"},1,28,"CCM"),ExtraçãoDados!C1853={"COMISSÃO CULTURAL DE MARINHA"},REPLACE(ExtraçãoDados!C1853={"COMISSÃO CULTURAL DE MARINHA"},1,28,"CCM"),ExtraçãoDados!C1853={"CCM"},REPLACE(ExtraçãoDados!C1853={"CCM"},1,28,"CCM"),ExtraçãoDados!C1853={"DN"},REPLACE(ExtraçãoDados!C1853={"DN"},1,28,"DN"),ExtraçãoDados!C1853={"ES"},REPLACE(ExtraçãoDados!C1853={"ES"},1,28,"ES"),ExtraçãoDados!C1853={"DA"},REPLACE(ExtraçãoDados!C1853={"DA"},1,28,"DA"),ExtraçãoDados!C1853={"DE: ESQUADRILHA SUBMARINOS"},REPLACE(ExtraçãoDados!C1853={"DE: ESQUADRILHA SUBMARINOS"},1,28,"ES"),ExtraçãoDados!C1853={"DE: COMISSÃO CULTURAL DE LMARINHA"},REPLACE(ExtraçãoDados!C1853={"DE: COMISSÃO CULTURAL DE LMARINHA"},1,28,"CCM"),ExtraçãoDados!C1853={"ON"},REPLACE(ExtraçãoDados!C1853={"ON"},1,28,"DN"),ExtraçãoDados!C1853={"ESQ. SUBMARINOS"},REPLACE(ExtraçãoDados!C1853={"ESQ. SUBMARINOS"},1,28,"ES"),ExtraçãoDados!C1853={"☒ irecção de Abastecimento"},REPLACE(ExtraçãoDados!C1853={"☒ irecção de Abastecimento"},1,28,"DA"),ExtraçãoDados!C1853={"Direcã d Abtit ço e asecmeno"},REPLACE(ExtraçãoDados!C1853={"Direcã d Abtit ço e asecmeno"},1,28,"DA"),ExtraçãoDados!C1853={"Diecã d Abtit rço e asecmeno"},REPLACE(ExtraçãoDados!C1853={"Diecã d Abtit rço e asecmeno"},1,28,"DA"),ISNUMBER(SEARCH("COMISSÃO",ExtraçãoDados!C1853,1)),REPLACE(ExtraçãoDados!C1853,1,29,"CCM"),ISNUMBER(SEARCH("DN/DIL/DRT1",ExtraçãoDados!C1853,1)),REPLACE(ExtraçãoDados!C1853,1,29,"DN"),ISNUMBER(SEARCH("DIRECÇAO DE NAVIOS",ExtraçãoDados!C1853,1)),REPLACE(ExtraçãoDados!C1853,1,29,"DN"),ISNUMBER(SEARCH("ESQUADRILHA SUBMARIN",ExtraçãoDados!C1853,1)),REPLACE(ExtraçãoDados!C1853,1,29,"ES"),ISNUMBER(SEARCH("DN",ExtraçãoDados!C1853,1)),REPLACE(ExtraçãoDados!C1853,1,29,"DN"),ISNUMBER(SEARCH("DIRECÇÃO",ExtraçãoDados!C1853,1)),REPLACE(ExtraçãoDados!C1853,1,29,"DN"),ISNUMBER(SEARCH("DIRECÇA0",ExtraçãoDados!C1853,1)),REPLACE(ExtraçãoDados!C1853,1,29,"DN"),ISNUMBER(SEARCH("DIRE",ExtraçãoDados!C1853,1)),REPLACE(ExtraçãoDados!C1853,1,29,"DN"),ISNUMBER(SEARCH("ESQUADRILHA",ExtraçãoDados!C1853,1)),REPLACE(ExtraçãoDados!C1853,1,29,"ES"),ISNUMBER(SEARCH("HOSPITAL DA MARINHA",ExtraçãoDados!C1853,1)),REPLACE(ExtraçãoDados!C1853,1,29,"HM"),ISNUMBER(SEARCH("HOSPITAL",ExtraçãoDados!C1853,1)),REPLACE(ExtraçãoDados!C1853,1,29,"HM"),ISNUMBER(SEARCH("HM",ExtraçãoDados!C1853,1)),REPLACE(ExtraçãoDados!C1853,1,29,"HM"),ISNUMBER(SEARCH("SECÇÃO DE APÓSITOS",ExtraçãoDados!C1853,1)),REPLACE(ExtraçãoDados!C1853,1,29,"HM"))</f>
        <v>#N/A</v>
      </c>
      <c r="E1853" s="4" t="e" cm="1">
        <f t="array" ref="E1853">_xlfn.IFS(LEN(ExtraçãoDados!B1853)=7,YEAR(ExtraçãoDados!D1853),LEN(ExtraçãoDados!B1853)=10,RIGHT(ExtraçãoDados!B1853,4),LEN(ExtraçãoDados!B1853)=9,YEAR(ExtraçãoDados!D1853),LEN(ExtraçãoDados!B1853)=8,YEAR(ExtraçãoDados!D1853),LEN(ExtraçãoDados!B1853)&gt;7,YEAR(ExtraçãoDados!D1853),LEN(ExtraçãoDados!B1853)&gt;5,YEAR(ExtraçãoDados!D1853),LEN(ExtraçãoDados!B1853)&gt;4,YEAR(ExtraçãoDados!D1853))</f>
        <v>#N/A</v>
      </c>
      <c r="F1853" s="4">
        <f>ExtraçãoDados!E1853</f>
        <v>0</v>
      </c>
    </row>
    <row r="1854" spans="1:6" x14ac:dyDescent="0.25">
      <c r="A1854" s="4">
        <f>ExtraçãoDados!A1854</f>
        <v>0</v>
      </c>
      <c r="B1854" s="4" t="str" cm="1">
        <f t="array" ref="B1854">_xlfn.IFS(LEN(ExtraçãoDados!B1854)=12,LEFT(ExtraçãoDados!B1854,3),LEN(ExtraçãoDados!B1854)=10,LEFT(ExtraçãoDados!B1854,5),LEN(ExtraçãoDados!B1854)&gt;19,0,LEN(ExtraçãoDados!B1854)=9,LEFT(ExtraçãoDados!B1854,4),LEN(ExtraçãoDados!B1854)=6,LEFT(ExtraçãoDados!B1854,3),LEN(ExtraçãoDados!B1854)&lt;5,LEFT(ExtraçãoDados!B1854,3),LEN(ExtraçãoDados!B1854)=8,LEFT(ExtraçãoDados!B1854,3),LEN(ExtraçãoDados!B1854)=5,LEFT(ExtraçãoDados!B1854,5),LEN(ExtraçãoDados!B1854)=11,LEFT(ExtraçãoDados!B1854,5),LEN(ExtraçãoDados!B1854)=7,RIGHT(ExtraçãoDados!B1854,6))</f>
        <v/>
      </c>
      <c r="C1854" s="4" t="e" cm="1">
        <f t="array" ref="C1854">_xlfn.IFS(LEN(B1854)=1,"ERRO",LEN(B1854)=2,_xlfn.CONCAT("000",B1854),LEN(B1854)=3,_xlfn.CONCAT("00",B1854),LEN(B1854)=4,_xlfn.CONCAT("0",B1854),LEN(B1854)=6,B1854,LEN(B1854)=7,B1854,LEN(B1854)=5,B1854)</f>
        <v>#N/A</v>
      </c>
      <c r="D1854" s="4" t="e" cm="1">
        <f t="array" ref="D1854">_xlfn.IFS(ExtraçãoDados!C1854={"Direcção de Abastecimento"},REPLACE(ExtraçãoDados!C1854="{Direcção de Abastecimento}",1,25,"DA"),ExtraçãoDados!C1854={"COMISSÃO CULTURAL DE LMARINHA"},REPLACE(ExtraçãoDados!C1854={"COMISSÃO CULTURAL DE LMARINHA"},1,28,"CCM"),ExtraçãoDados!C1854={"DIRECÇÃO DE NAVIOS"},REPLACE(ExtraçãoDados!C1854={"DIRECÇÃO DE NAVIOS"},1,28,"DN"),ExtraçãoDados!C1854={"ESQUADRILHA SUBMARINOS"},REPLACE(ExtraçãoDados!C1854={"ESQUADRILHA SUBMARINOS"},1,28,"ES"),ExtraçãoDados!C1854={"COMISSÃO MARINHA"},REPLACE(ExtraçãoDados!C1854={"COMISSÃO MARINHA"},1,28,"CCM"),ExtraçãoDados!C1854={"COMISSÃO CULTURAL DE MARINHA"},REPLACE(ExtraçãoDados!C1854={"COMISSÃO CULTURAL DE MARINHA"},1,28,"CCM"),ExtraçãoDados!C1854={"CCM"},REPLACE(ExtraçãoDados!C1854={"CCM"},1,28,"CCM"),ExtraçãoDados!C1854={"DN"},REPLACE(ExtraçãoDados!C1854={"DN"},1,28,"DN"),ExtraçãoDados!C1854={"ES"},REPLACE(ExtraçãoDados!C1854={"ES"},1,28,"ES"),ExtraçãoDados!C1854={"DA"},REPLACE(ExtraçãoDados!C1854={"DA"},1,28,"DA"),ExtraçãoDados!C1854={"DE: ESQUADRILHA SUBMARINOS"},REPLACE(ExtraçãoDados!C1854={"DE: ESQUADRILHA SUBMARINOS"},1,28,"ES"),ExtraçãoDados!C1854={"DE: COMISSÃO CULTURAL DE LMARINHA"},REPLACE(ExtraçãoDados!C1854={"DE: COMISSÃO CULTURAL DE LMARINHA"},1,28,"CCM"),ExtraçãoDados!C1854={"ON"},REPLACE(ExtraçãoDados!C1854={"ON"},1,28,"DN"),ExtraçãoDados!C1854={"ESQ. SUBMARINOS"},REPLACE(ExtraçãoDados!C1854={"ESQ. SUBMARINOS"},1,28,"ES"),ExtraçãoDados!C1854={"☒ irecção de Abastecimento"},REPLACE(ExtraçãoDados!C1854={"☒ irecção de Abastecimento"},1,28,"DA"),ExtraçãoDados!C1854={"Direcã d Abtit ço e asecmeno"},REPLACE(ExtraçãoDados!C1854={"Direcã d Abtit ço e asecmeno"},1,28,"DA"),ExtraçãoDados!C1854={"Diecã d Abtit rço e asecmeno"},REPLACE(ExtraçãoDados!C1854={"Diecã d Abtit rço e asecmeno"},1,28,"DA"),ISNUMBER(SEARCH("COMISSÃO",ExtraçãoDados!C1854,1)),REPLACE(ExtraçãoDados!C1854,1,29,"CCM"),ISNUMBER(SEARCH("DN/DIL/DRT1",ExtraçãoDados!C1854,1)),REPLACE(ExtraçãoDados!C1854,1,29,"DN"),ISNUMBER(SEARCH("DIRECÇAO DE NAVIOS",ExtraçãoDados!C1854,1)),REPLACE(ExtraçãoDados!C1854,1,29,"DN"),ISNUMBER(SEARCH("ESQUADRILHA SUBMARIN",ExtraçãoDados!C1854,1)),REPLACE(ExtraçãoDados!C1854,1,29,"ES"),ISNUMBER(SEARCH("DN",ExtraçãoDados!C1854,1)),REPLACE(ExtraçãoDados!C1854,1,29,"DN"),ISNUMBER(SEARCH("DIRECÇÃO",ExtraçãoDados!C1854,1)),REPLACE(ExtraçãoDados!C1854,1,29,"DN"),ISNUMBER(SEARCH("DIRECÇA0",ExtraçãoDados!C1854,1)),REPLACE(ExtraçãoDados!C1854,1,29,"DN"),ISNUMBER(SEARCH("DIRE",ExtraçãoDados!C1854,1)),REPLACE(ExtraçãoDados!C1854,1,29,"DN"),ISNUMBER(SEARCH("ESQUADRILHA",ExtraçãoDados!C1854,1)),REPLACE(ExtraçãoDados!C1854,1,29,"ES"),ISNUMBER(SEARCH("HOSPITAL DA MARINHA",ExtraçãoDados!C1854,1)),REPLACE(ExtraçãoDados!C1854,1,29,"HM"),ISNUMBER(SEARCH("HOSPITAL",ExtraçãoDados!C1854,1)),REPLACE(ExtraçãoDados!C1854,1,29,"HM"),ISNUMBER(SEARCH("HM",ExtraçãoDados!C1854,1)),REPLACE(ExtraçãoDados!C1854,1,29,"HM"),ISNUMBER(SEARCH("SECÇÃO DE APÓSITOS",ExtraçãoDados!C1854,1)),REPLACE(ExtraçãoDados!C1854,1,29,"HM"))</f>
        <v>#N/A</v>
      </c>
      <c r="E1854" s="4" t="e" cm="1">
        <f t="array" ref="E1854">_xlfn.IFS(LEN(ExtraçãoDados!B1854)=7,YEAR(ExtraçãoDados!D1854),LEN(ExtraçãoDados!B1854)=10,RIGHT(ExtraçãoDados!B1854,4),LEN(ExtraçãoDados!B1854)=9,YEAR(ExtraçãoDados!D1854),LEN(ExtraçãoDados!B1854)=8,YEAR(ExtraçãoDados!D1854),LEN(ExtraçãoDados!B1854)&gt;7,YEAR(ExtraçãoDados!D1854),LEN(ExtraçãoDados!B1854)&gt;5,YEAR(ExtraçãoDados!D1854),LEN(ExtraçãoDados!B1854)&gt;4,YEAR(ExtraçãoDados!D1854))</f>
        <v>#N/A</v>
      </c>
      <c r="F1854" s="4">
        <f>ExtraçãoDados!E1854</f>
        <v>0</v>
      </c>
    </row>
    <row r="1855" spans="1:6" x14ac:dyDescent="0.25">
      <c r="A1855" s="4">
        <f>ExtraçãoDados!A1855</f>
        <v>0</v>
      </c>
      <c r="B1855" s="4" t="str" cm="1">
        <f t="array" ref="B1855">_xlfn.IFS(LEN(ExtraçãoDados!B1855)=12,LEFT(ExtraçãoDados!B1855,3),LEN(ExtraçãoDados!B1855)=10,LEFT(ExtraçãoDados!B1855,5),LEN(ExtraçãoDados!B1855)&gt;19,0,LEN(ExtraçãoDados!B1855)=9,LEFT(ExtraçãoDados!B1855,4),LEN(ExtraçãoDados!B1855)=6,LEFT(ExtraçãoDados!B1855,3),LEN(ExtraçãoDados!B1855)&lt;5,LEFT(ExtraçãoDados!B1855,3),LEN(ExtraçãoDados!B1855)=8,LEFT(ExtraçãoDados!B1855,3),LEN(ExtraçãoDados!B1855)=5,LEFT(ExtraçãoDados!B1855,5),LEN(ExtraçãoDados!B1855)=11,LEFT(ExtraçãoDados!B1855,5),LEN(ExtraçãoDados!B1855)=7,RIGHT(ExtraçãoDados!B1855,6))</f>
        <v/>
      </c>
      <c r="C1855" s="4" t="e" cm="1">
        <f t="array" ref="C1855">_xlfn.IFS(LEN(B1855)=1,"ERRO",LEN(B1855)=2,_xlfn.CONCAT("000",B1855),LEN(B1855)=3,_xlfn.CONCAT("00",B1855),LEN(B1855)=4,_xlfn.CONCAT("0",B1855),LEN(B1855)=6,B1855,LEN(B1855)=7,B1855,LEN(B1855)=5,B1855)</f>
        <v>#N/A</v>
      </c>
      <c r="D1855" s="4" t="e" cm="1">
        <f t="array" ref="D1855">_xlfn.IFS(ExtraçãoDados!C1855={"Direcção de Abastecimento"},REPLACE(ExtraçãoDados!C1855="{Direcção de Abastecimento}",1,25,"DA"),ExtraçãoDados!C1855={"COMISSÃO CULTURAL DE LMARINHA"},REPLACE(ExtraçãoDados!C1855={"COMISSÃO CULTURAL DE LMARINHA"},1,28,"CCM"),ExtraçãoDados!C1855={"DIRECÇÃO DE NAVIOS"},REPLACE(ExtraçãoDados!C1855={"DIRECÇÃO DE NAVIOS"},1,28,"DN"),ExtraçãoDados!C1855={"ESQUADRILHA SUBMARINOS"},REPLACE(ExtraçãoDados!C1855={"ESQUADRILHA SUBMARINOS"},1,28,"ES"),ExtraçãoDados!C1855={"COMISSÃO MARINHA"},REPLACE(ExtraçãoDados!C1855={"COMISSÃO MARINHA"},1,28,"CCM"),ExtraçãoDados!C1855={"COMISSÃO CULTURAL DE MARINHA"},REPLACE(ExtraçãoDados!C1855={"COMISSÃO CULTURAL DE MARINHA"},1,28,"CCM"),ExtraçãoDados!C1855={"CCM"},REPLACE(ExtraçãoDados!C1855={"CCM"},1,28,"CCM"),ExtraçãoDados!C1855={"DN"},REPLACE(ExtraçãoDados!C1855={"DN"},1,28,"DN"),ExtraçãoDados!C1855={"ES"},REPLACE(ExtraçãoDados!C1855={"ES"},1,28,"ES"),ExtraçãoDados!C1855={"DA"},REPLACE(ExtraçãoDados!C1855={"DA"},1,28,"DA"),ExtraçãoDados!C1855={"DE: ESQUADRILHA SUBMARINOS"},REPLACE(ExtraçãoDados!C1855={"DE: ESQUADRILHA SUBMARINOS"},1,28,"ES"),ExtraçãoDados!C1855={"DE: COMISSÃO CULTURAL DE LMARINHA"},REPLACE(ExtraçãoDados!C1855={"DE: COMISSÃO CULTURAL DE LMARINHA"},1,28,"CCM"),ExtraçãoDados!C1855={"ON"},REPLACE(ExtraçãoDados!C1855={"ON"},1,28,"DN"),ExtraçãoDados!C1855={"ESQ. SUBMARINOS"},REPLACE(ExtraçãoDados!C1855={"ESQ. SUBMARINOS"},1,28,"ES"),ExtraçãoDados!C1855={"☒ irecção de Abastecimento"},REPLACE(ExtraçãoDados!C1855={"☒ irecção de Abastecimento"},1,28,"DA"),ExtraçãoDados!C1855={"Direcã d Abtit ço e asecmeno"},REPLACE(ExtraçãoDados!C1855={"Direcã d Abtit ço e asecmeno"},1,28,"DA"),ExtraçãoDados!C1855={"Diecã d Abtit rço e asecmeno"},REPLACE(ExtraçãoDados!C1855={"Diecã d Abtit rço e asecmeno"},1,28,"DA"),ISNUMBER(SEARCH("COMISSÃO",ExtraçãoDados!C1855,1)),REPLACE(ExtraçãoDados!C1855,1,29,"CCM"),ISNUMBER(SEARCH("DN/DIL/DRT1",ExtraçãoDados!C1855,1)),REPLACE(ExtraçãoDados!C1855,1,29,"DN"),ISNUMBER(SEARCH("DIRECÇAO DE NAVIOS",ExtraçãoDados!C1855,1)),REPLACE(ExtraçãoDados!C1855,1,29,"DN"),ISNUMBER(SEARCH("ESQUADRILHA SUBMARIN",ExtraçãoDados!C1855,1)),REPLACE(ExtraçãoDados!C1855,1,29,"ES"),ISNUMBER(SEARCH("DN",ExtraçãoDados!C1855,1)),REPLACE(ExtraçãoDados!C1855,1,29,"DN"),ISNUMBER(SEARCH("DIRECÇÃO",ExtraçãoDados!C1855,1)),REPLACE(ExtraçãoDados!C1855,1,29,"DN"),ISNUMBER(SEARCH("DIRECÇA0",ExtraçãoDados!C1855,1)),REPLACE(ExtraçãoDados!C1855,1,29,"DN"),ISNUMBER(SEARCH("DIRE",ExtraçãoDados!C1855,1)),REPLACE(ExtraçãoDados!C1855,1,29,"DN"),ISNUMBER(SEARCH("ESQUADRILHA",ExtraçãoDados!C1855,1)),REPLACE(ExtraçãoDados!C1855,1,29,"ES"),ISNUMBER(SEARCH("HOSPITAL DA MARINHA",ExtraçãoDados!C1855,1)),REPLACE(ExtraçãoDados!C1855,1,29,"HM"),ISNUMBER(SEARCH("HOSPITAL",ExtraçãoDados!C1855,1)),REPLACE(ExtraçãoDados!C1855,1,29,"HM"),ISNUMBER(SEARCH("HM",ExtraçãoDados!C1855,1)),REPLACE(ExtraçãoDados!C1855,1,29,"HM"),ISNUMBER(SEARCH("SECÇÃO DE APÓSITOS",ExtraçãoDados!C1855,1)),REPLACE(ExtraçãoDados!C1855,1,29,"HM"))</f>
        <v>#N/A</v>
      </c>
      <c r="E1855" s="4" t="e" cm="1">
        <f t="array" ref="E1855">_xlfn.IFS(LEN(ExtraçãoDados!B1855)=7,YEAR(ExtraçãoDados!D1855),LEN(ExtraçãoDados!B1855)=10,RIGHT(ExtraçãoDados!B1855,4),LEN(ExtraçãoDados!B1855)=9,YEAR(ExtraçãoDados!D1855),LEN(ExtraçãoDados!B1855)=8,YEAR(ExtraçãoDados!D1855),LEN(ExtraçãoDados!B1855)&gt;7,YEAR(ExtraçãoDados!D1855),LEN(ExtraçãoDados!B1855)&gt;5,YEAR(ExtraçãoDados!D1855),LEN(ExtraçãoDados!B1855)&gt;4,YEAR(ExtraçãoDados!D1855))</f>
        <v>#N/A</v>
      </c>
      <c r="F1855" s="4">
        <f>ExtraçãoDados!E1855</f>
        <v>0</v>
      </c>
    </row>
    <row r="1856" spans="1:6" x14ac:dyDescent="0.25">
      <c r="A1856" s="4">
        <f>ExtraçãoDados!A1856</f>
        <v>0</v>
      </c>
      <c r="B1856" s="4" t="str" cm="1">
        <f t="array" ref="B1856">_xlfn.IFS(LEN(ExtraçãoDados!B1856)=12,LEFT(ExtraçãoDados!B1856,3),LEN(ExtraçãoDados!B1856)=10,LEFT(ExtraçãoDados!B1856,5),LEN(ExtraçãoDados!B1856)&gt;19,0,LEN(ExtraçãoDados!B1856)=9,LEFT(ExtraçãoDados!B1856,4),LEN(ExtraçãoDados!B1856)=6,LEFT(ExtraçãoDados!B1856,3),LEN(ExtraçãoDados!B1856)&lt;5,LEFT(ExtraçãoDados!B1856,3),LEN(ExtraçãoDados!B1856)=8,LEFT(ExtraçãoDados!B1856,3),LEN(ExtraçãoDados!B1856)=5,LEFT(ExtraçãoDados!B1856,5),LEN(ExtraçãoDados!B1856)=11,LEFT(ExtraçãoDados!B1856,5),LEN(ExtraçãoDados!B1856)=7,RIGHT(ExtraçãoDados!B1856,6))</f>
        <v/>
      </c>
      <c r="C1856" s="4" t="e" cm="1">
        <f t="array" ref="C1856">_xlfn.IFS(LEN(B1856)=1,"ERRO",LEN(B1856)=2,_xlfn.CONCAT("000",B1856),LEN(B1856)=3,_xlfn.CONCAT("00",B1856),LEN(B1856)=4,_xlfn.CONCAT("0",B1856),LEN(B1856)=6,B1856,LEN(B1856)=7,B1856,LEN(B1856)=5,B1856)</f>
        <v>#N/A</v>
      </c>
      <c r="D1856" s="4" t="e" cm="1">
        <f t="array" ref="D1856">_xlfn.IFS(ExtraçãoDados!C1856={"Direcção de Abastecimento"},REPLACE(ExtraçãoDados!C1856="{Direcção de Abastecimento}",1,25,"DA"),ExtraçãoDados!C1856={"COMISSÃO CULTURAL DE LMARINHA"},REPLACE(ExtraçãoDados!C1856={"COMISSÃO CULTURAL DE LMARINHA"},1,28,"CCM"),ExtraçãoDados!C1856={"DIRECÇÃO DE NAVIOS"},REPLACE(ExtraçãoDados!C1856={"DIRECÇÃO DE NAVIOS"},1,28,"DN"),ExtraçãoDados!C1856={"ESQUADRILHA SUBMARINOS"},REPLACE(ExtraçãoDados!C1856={"ESQUADRILHA SUBMARINOS"},1,28,"ES"),ExtraçãoDados!C1856={"COMISSÃO MARINHA"},REPLACE(ExtraçãoDados!C1856={"COMISSÃO MARINHA"},1,28,"CCM"),ExtraçãoDados!C1856={"COMISSÃO CULTURAL DE MARINHA"},REPLACE(ExtraçãoDados!C1856={"COMISSÃO CULTURAL DE MARINHA"},1,28,"CCM"),ExtraçãoDados!C1856={"CCM"},REPLACE(ExtraçãoDados!C1856={"CCM"},1,28,"CCM"),ExtraçãoDados!C1856={"DN"},REPLACE(ExtraçãoDados!C1856={"DN"},1,28,"DN"),ExtraçãoDados!C1856={"ES"},REPLACE(ExtraçãoDados!C1856={"ES"},1,28,"ES"),ExtraçãoDados!C1856={"DA"},REPLACE(ExtraçãoDados!C1856={"DA"},1,28,"DA"),ExtraçãoDados!C1856={"DE: ESQUADRILHA SUBMARINOS"},REPLACE(ExtraçãoDados!C1856={"DE: ESQUADRILHA SUBMARINOS"},1,28,"ES"),ExtraçãoDados!C1856={"DE: COMISSÃO CULTURAL DE LMARINHA"},REPLACE(ExtraçãoDados!C1856={"DE: COMISSÃO CULTURAL DE LMARINHA"},1,28,"CCM"),ExtraçãoDados!C1856={"ON"},REPLACE(ExtraçãoDados!C1856={"ON"},1,28,"DN"),ExtraçãoDados!C1856={"ESQ. SUBMARINOS"},REPLACE(ExtraçãoDados!C1856={"ESQ. SUBMARINOS"},1,28,"ES"),ExtraçãoDados!C1856={"☒ irecção de Abastecimento"},REPLACE(ExtraçãoDados!C1856={"☒ irecção de Abastecimento"},1,28,"DA"),ExtraçãoDados!C1856={"Direcã d Abtit ço e asecmeno"},REPLACE(ExtraçãoDados!C1856={"Direcã d Abtit ço e asecmeno"},1,28,"DA"),ExtraçãoDados!C1856={"Diecã d Abtit rço e asecmeno"},REPLACE(ExtraçãoDados!C1856={"Diecã d Abtit rço e asecmeno"},1,28,"DA"),ISNUMBER(SEARCH("COMISSÃO",ExtraçãoDados!C1856,1)),REPLACE(ExtraçãoDados!C1856,1,29,"CCM"),ISNUMBER(SEARCH("DN/DIL/DRT1",ExtraçãoDados!C1856,1)),REPLACE(ExtraçãoDados!C1856,1,29,"DN"),ISNUMBER(SEARCH("DIRECÇAO DE NAVIOS",ExtraçãoDados!C1856,1)),REPLACE(ExtraçãoDados!C1856,1,29,"DN"),ISNUMBER(SEARCH("ESQUADRILHA SUBMARIN",ExtraçãoDados!C1856,1)),REPLACE(ExtraçãoDados!C1856,1,29,"ES"),ISNUMBER(SEARCH("DN",ExtraçãoDados!C1856,1)),REPLACE(ExtraçãoDados!C1856,1,29,"DN"),ISNUMBER(SEARCH("DIRECÇÃO",ExtraçãoDados!C1856,1)),REPLACE(ExtraçãoDados!C1856,1,29,"DN"),ISNUMBER(SEARCH("DIRECÇA0",ExtraçãoDados!C1856,1)),REPLACE(ExtraçãoDados!C1856,1,29,"DN"),ISNUMBER(SEARCH("DIRE",ExtraçãoDados!C1856,1)),REPLACE(ExtraçãoDados!C1856,1,29,"DN"),ISNUMBER(SEARCH("ESQUADRILHA",ExtraçãoDados!C1856,1)),REPLACE(ExtraçãoDados!C1856,1,29,"ES"),ISNUMBER(SEARCH("HOSPITAL DA MARINHA",ExtraçãoDados!C1856,1)),REPLACE(ExtraçãoDados!C1856,1,29,"HM"),ISNUMBER(SEARCH("HOSPITAL",ExtraçãoDados!C1856,1)),REPLACE(ExtraçãoDados!C1856,1,29,"HM"),ISNUMBER(SEARCH("HM",ExtraçãoDados!C1856,1)),REPLACE(ExtraçãoDados!C1856,1,29,"HM"),ISNUMBER(SEARCH("SECÇÃO DE APÓSITOS",ExtraçãoDados!C1856,1)),REPLACE(ExtraçãoDados!C1856,1,29,"HM"))</f>
        <v>#N/A</v>
      </c>
      <c r="E1856" s="4" t="e" cm="1">
        <f t="array" ref="E1856">_xlfn.IFS(LEN(ExtraçãoDados!B1856)=7,YEAR(ExtraçãoDados!D1856),LEN(ExtraçãoDados!B1856)=10,RIGHT(ExtraçãoDados!B1856,4),LEN(ExtraçãoDados!B1856)=9,YEAR(ExtraçãoDados!D1856),LEN(ExtraçãoDados!B1856)=8,YEAR(ExtraçãoDados!D1856),LEN(ExtraçãoDados!B1856)&gt;7,YEAR(ExtraçãoDados!D1856),LEN(ExtraçãoDados!B1856)&gt;5,YEAR(ExtraçãoDados!D1856),LEN(ExtraçãoDados!B1856)&gt;4,YEAR(ExtraçãoDados!D1856))</f>
        <v>#N/A</v>
      </c>
      <c r="F1856" s="4">
        <f>ExtraçãoDados!E1856</f>
        <v>0</v>
      </c>
    </row>
    <row r="1857" spans="1:6" x14ac:dyDescent="0.25">
      <c r="A1857" s="4">
        <f>ExtraçãoDados!A1857</f>
        <v>0</v>
      </c>
      <c r="B1857" s="4" t="str" cm="1">
        <f t="array" ref="B1857">_xlfn.IFS(LEN(ExtraçãoDados!B1857)=12,LEFT(ExtraçãoDados!B1857,3),LEN(ExtraçãoDados!B1857)=10,LEFT(ExtraçãoDados!B1857,5),LEN(ExtraçãoDados!B1857)&gt;19,0,LEN(ExtraçãoDados!B1857)=9,LEFT(ExtraçãoDados!B1857,4),LEN(ExtraçãoDados!B1857)=6,LEFT(ExtraçãoDados!B1857,3),LEN(ExtraçãoDados!B1857)&lt;5,LEFT(ExtraçãoDados!B1857,3),LEN(ExtraçãoDados!B1857)=8,LEFT(ExtraçãoDados!B1857,3),LEN(ExtraçãoDados!B1857)=5,LEFT(ExtraçãoDados!B1857,5),LEN(ExtraçãoDados!B1857)=11,LEFT(ExtraçãoDados!B1857,5),LEN(ExtraçãoDados!B1857)=7,RIGHT(ExtraçãoDados!B1857,6))</f>
        <v/>
      </c>
      <c r="C1857" s="4" t="e" cm="1">
        <f t="array" ref="C1857">_xlfn.IFS(LEN(B1857)=1,"ERRO",LEN(B1857)=2,_xlfn.CONCAT("000",B1857),LEN(B1857)=3,_xlfn.CONCAT("00",B1857),LEN(B1857)=4,_xlfn.CONCAT("0",B1857),LEN(B1857)=6,B1857,LEN(B1857)=7,B1857,LEN(B1857)=5,B1857)</f>
        <v>#N/A</v>
      </c>
      <c r="D1857" s="4" t="e" cm="1">
        <f t="array" ref="D1857">_xlfn.IFS(ExtraçãoDados!C1857={"Direcção de Abastecimento"},REPLACE(ExtraçãoDados!C1857="{Direcção de Abastecimento}",1,25,"DA"),ExtraçãoDados!C1857={"COMISSÃO CULTURAL DE LMARINHA"},REPLACE(ExtraçãoDados!C1857={"COMISSÃO CULTURAL DE LMARINHA"},1,28,"CCM"),ExtraçãoDados!C1857={"DIRECÇÃO DE NAVIOS"},REPLACE(ExtraçãoDados!C1857={"DIRECÇÃO DE NAVIOS"},1,28,"DN"),ExtraçãoDados!C1857={"ESQUADRILHA SUBMARINOS"},REPLACE(ExtraçãoDados!C1857={"ESQUADRILHA SUBMARINOS"},1,28,"ES"),ExtraçãoDados!C1857={"COMISSÃO MARINHA"},REPLACE(ExtraçãoDados!C1857={"COMISSÃO MARINHA"},1,28,"CCM"),ExtraçãoDados!C1857={"COMISSÃO CULTURAL DE MARINHA"},REPLACE(ExtraçãoDados!C1857={"COMISSÃO CULTURAL DE MARINHA"},1,28,"CCM"),ExtraçãoDados!C1857={"CCM"},REPLACE(ExtraçãoDados!C1857={"CCM"},1,28,"CCM"),ExtraçãoDados!C1857={"DN"},REPLACE(ExtraçãoDados!C1857={"DN"},1,28,"DN"),ExtraçãoDados!C1857={"ES"},REPLACE(ExtraçãoDados!C1857={"ES"},1,28,"ES"),ExtraçãoDados!C1857={"DA"},REPLACE(ExtraçãoDados!C1857={"DA"},1,28,"DA"),ExtraçãoDados!C1857={"DE: ESQUADRILHA SUBMARINOS"},REPLACE(ExtraçãoDados!C1857={"DE: ESQUADRILHA SUBMARINOS"},1,28,"ES"),ExtraçãoDados!C1857={"DE: COMISSÃO CULTURAL DE LMARINHA"},REPLACE(ExtraçãoDados!C1857={"DE: COMISSÃO CULTURAL DE LMARINHA"},1,28,"CCM"),ExtraçãoDados!C1857={"ON"},REPLACE(ExtraçãoDados!C1857={"ON"},1,28,"DN"),ExtraçãoDados!C1857={"ESQ. SUBMARINOS"},REPLACE(ExtraçãoDados!C1857={"ESQ. SUBMARINOS"},1,28,"ES"),ExtraçãoDados!C1857={"☒ irecção de Abastecimento"},REPLACE(ExtraçãoDados!C1857={"☒ irecção de Abastecimento"},1,28,"DA"),ExtraçãoDados!C1857={"Direcã d Abtit ço e asecmeno"},REPLACE(ExtraçãoDados!C1857={"Direcã d Abtit ço e asecmeno"},1,28,"DA"),ExtraçãoDados!C1857={"Diecã d Abtit rço e asecmeno"},REPLACE(ExtraçãoDados!C1857={"Diecã d Abtit rço e asecmeno"},1,28,"DA"),ISNUMBER(SEARCH("COMISSÃO",ExtraçãoDados!C1857,1)),REPLACE(ExtraçãoDados!C1857,1,29,"CCM"),ISNUMBER(SEARCH("DN/DIL/DRT1",ExtraçãoDados!C1857,1)),REPLACE(ExtraçãoDados!C1857,1,29,"DN"),ISNUMBER(SEARCH("DIRECÇAO DE NAVIOS",ExtraçãoDados!C1857,1)),REPLACE(ExtraçãoDados!C1857,1,29,"DN"),ISNUMBER(SEARCH("ESQUADRILHA SUBMARIN",ExtraçãoDados!C1857,1)),REPLACE(ExtraçãoDados!C1857,1,29,"ES"),ISNUMBER(SEARCH("DN",ExtraçãoDados!C1857,1)),REPLACE(ExtraçãoDados!C1857,1,29,"DN"),ISNUMBER(SEARCH("DIRECÇÃO",ExtraçãoDados!C1857,1)),REPLACE(ExtraçãoDados!C1857,1,29,"DN"),ISNUMBER(SEARCH("DIRECÇA0",ExtraçãoDados!C1857,1)),REPLACE(ExtraçãoDados!C1857,1,29,"DN"),ISNUMBER(SEARCH("DIRE",ExtraçãoDados!C1857,1)),REPLACE(ExtraçãoDados!C1857,1,29,"DN"),ISNUMBER(SEARCH("ESQUADRILHA",ExtraçãoDados!C1857,1)),REPLACE(ExtraçãoDados!C1857,1,29,"ES"),ISNUMBER(SEARCH("HOSPITAL DA MARINHA",ExtraçãoDados!C1857,1)),REPLACE(ExtraçãoDados!C1857,1,29,"HM"),ISNUMBER(SEARCH("HOSPITAL",ExtraçãoDados!C1857,1)),REPLACE(ExtraçãoDados!C1857,1,29,"HM"),ISNUMBER(SEARCH("HM",ExtraçãoDados!C1857,1)),REPLACE(ExtraçãoDados!C1857,1,29,"HM"),ISNUMBER(SEARCH("SECÇÃO DE APÓSITOS",ExtraçãoDados!C1857,1)),REPLACE(ExtraçãoDados!C1857,1,29,"HM"))</f>
        <v>#N/A</v>
      </c>
      <c r="E1857" s="4" t="e" cm="1">
        <f t="array" ref="E1857">_xlfn.IFS(LEN(ExtraçãoDados!B1857)=7,YEAR(ExtraçãoDados!D1857),LEN(ExtraçãoDados!B1857)=10,RIGHT(ExtraçãoDados!B1857,4),LEN(ExtraçãoDados!B1857)=9,YEAR(ExtraçãoDados!D1857),LEN(ExtraçãoDados!B1857)=8,YEAR(ExtraçãoDados!D1857),LEN(ExtraçãoDados!B1857)&gt;7,YEAR(ExtraçãoDados!D1857),LEN(ExtraçãoDados!B1857)&gt;5,YEAR(ExtraçãoDados!D1857),LEN(ExtraçãoDados!B1857)&gt;4,YEAR(ExtraçãoDados!D1857))</f>
        <v>#N/A</v>
      </c>
      <c r="F1857" s="4">
        <f>ExtraçãoDados!E1857</f>
        <v>0</v>
      </c>
    </row>
    <row r="1858" spans="1:6" x14ac:dyDescent="0.25">
      <c r="A1858" s="4">
        <f>ExtraçãoDados!A1858</f>
        <v>0</v>
      </c>
      <c r="B1858" s="4" t="str" cm="1">
        <f t="array" ref="B1858">_xlfn.IFS(LEN(ExtraçãoDados!B1858)=12,LEFT(ExtraçãoDados!B1858,3),LEN(ExtraçãoDados!B1858)=10,LEFT(ExtraçãoDados!B1858,5),LEN(ExtraçãoDados!B1858)&gt;19,0,LEN(ExtraçãoDados!B1858)=9,LEFT(ExtraçãoDados!B1858,4),LEN(ExtraçãoDados!B1858)=6,LEFT(ExtraçãoDados!B1858,3),LEN(ExtraçãoDados!B1858)&lt;5,LEFT(ExtraçãoDados!B1858,3),LEN(ExtraçãoDados!B1858)=8,LEFT(ExtraçãoDados!B1858,3),LEN(ExtraçãoDados!B1858)=5,LEFT(ExtraçãoDados!B1858,5),LEN(ExtraçãoDados!B1858)=11,LEFT(ExtraçãoDados!B1858,5),LEN(ExtraçãoDados!B1858)=7,RIGHT(ExtraçãoDados!B1858,6))</f>
        <v/>
      </c>
      <c r="C1858" s="4" t="e" cm="1">
        <f t="array" ref="C1858">_xlfn.IFS(LEN(B1858)=1,"ERRO",LEN(B1858)=2,_xlfn.CONCAT("000",B1858),LEN(B1858)=3,_xlfn.CONCAT("00",B1858),LEN(B1858)=4,_xlfn.CONCAT("0",B1858),LEN(B1858)=6,B1858,LEN(B1858)=7,B1858,LEN(B1858)=5,B1858)</f>
        <v>#N/A</v>
      </c>
      <c r="D1858" s="4" t="e" cm="1">
        <f t="array" ref="D1858">_xlfn.IFS(ExtraçãoDados!C1858={"Direcção de Abastecimento"},REPLACE(ExtraçãoDados!C1858="{Direcção de Abastecimento}",1,25,"DA"),ExtraçãoDados!C1858={"COMISSÃO CULTURAL DE LMARINHA"},REPLACE(ExtraçãoDados!C1858={"COMISSÃO CULTURAL DE LMARINHA"},1,28,"CCM"),ExtraçãoDados!C1858={"DIRECÇÃO DE NAVIOS"},REPLACE(ExtraçãoDados!C1858={"DIRECÇÃO DE NAVIOS"},1,28,"DN"),ExtraçãoDados!C1858={"ESQUADRILHA SUBMARINOS"},REPLACE(ExtraçãoDados!C1858={"ESQUADRILHA SUBMARINOS"},1,28,"ES"),ExtraçãoDados!C1858={"COMISSÃO MARINHA"},REPLACE(ExtraçãoDados!C1858={"COMISSÃO MARINHA"},1,28,"CCM"),ExtraçãoDados!C1858={"COMISSÃO CULTURAL DE MARINHA"},REPLACE(ExtraçãoDados!C1858={"COMISSÃO CULTURAL DE MARINHA"},1,28,"CCM"),ExtraçãoDados!C1858={"CCM"},REPLACE(ExtraçãoDados!C1858={"CCM"},1,28,"CCM"),ExtraçãoDados!C1858={"DN"},REPLACE(ExtraçãoDados!C1858={"DN"},1,28,"DN"),ExtraçãoDados!C1858={"ES"},REPLACE(ExtraçãoDados!C1858={"ES"},1,28,"ES"),ExtraçãoDados!C1858={"DA"},REPLACE(ExtraçãoDados!C1858={"DA"},1,28,"DA"),ExtraçãoDados!C1858={"DE: ESQUADRILHA SUBMARINOS"},REPLACE(ExtraçãoDados!C1858={"DE: ESQUADRILHA SUBMARINOS"},1,28,"ES"),ExtraçãoDados!C1858={"DE: COMISSÃO CULTURAL DE LMARINHA"},REPLACE(ExtraçãoDados!C1858={"DE: COMISSÃO CULTURAL DE LMARINHA"},1,28,"CCM"),ExtraçãoDados!C1858={"ON"},REPLACE(ExtraçãoDados!C1858={"ON"},1,28,"DN"),ExtraçãoDados!C1858={"ESQ. SUBMARINOS"},REPLACE(ExtraçãoDados!C1858={"ESQ. SUBMARINOS"},1,28,"ES"),ExtraçãoDados!C1858={"☒ irecção de Abastecimento"},REPLACE(ExtraçãoDados!C1858={"☒ irecção de Abastecimento"},1,28,"DA"),ExtraçãoDados!C1858={"Direcã d Abtit ço e asecmeno"},REPLACE(ExtraçãoDados!C1858={"Direcã d Abtit ço e asecmeno"},1,28,"DA"),ExtraçãoDados!C1858={"Diecã d Abtit rço e asecmeno"},REPLACE(ExtraçãoDados!C1858={"Diecã d Abtit rço e asecmeno"},1,28,"DA"),ISNUMBER(SEARCH("COMISSÃO",ExtraçãoDados!C1858,1)),REPLACE(ExtraçãoDados!C1858,1,29,"CCM"),ISNUMBER(SEARCH("DN/DIL/DRT1",ExtraçãoDados!C1858,1)),REPLACE(ExtraçãoDados!C1858,1,29,"DN"),ISNUMBER(SEARCH("DIRECÇAO DE NAVIOS",ExtraçãoDados!C1858,1)),REPLACE(ExtraçãoDados!C1858,1,29,"DN"),ISNUMBER(SEARCH("ESQUADRILHA SUBMARIN",ExtraçãoDados!C1858,1)),REPLACE(ExtraçãoDados!C1858,1,29,"ES"),ISNUMBER(SEARCH("DN",ExtraçãoDados!C1858,1)),REPLACE(ExtraçãoDados!C1858,1,29,"DN"),ISNUMBER(SEARCH("DIRECÇÃO",ExtraçãoDados!C1858,1)),REPLACE(ExtraçãoDados!C1858,1,29,"DN"),ISNUMBER(SEARCH("DIRECÇA0",ExtraçãoDados!C1858,1)),REPLACE(ExtraçãoDados!C1858,1,29,"DN"),ISNUMBER(SEARCH("DIRE",ExtraçãoDados!C1858,1)),REPLACE(ExtraçãoDados!C1858,1,29,"DN"),ISNUMBER(SEARCH("ESQUADRILHA",ExtraçãoDados!C1858,1)),REPLACE(ExtraçãoDados!C1858,1,29,"ES"),ISNUMBER(SEARCH("HOSPITAL DA MARINHA",ExtraçãoDados!C1858,1)),REPLACE(ExtraçãoDados!C1858,1,29,"HM"),ISNUMBER(SEARCH("HOSPITAL",ExtraçãoDados!C1858,1)),REPLACE(ExtraçãoDados!C1858,1,29,"HM"),ISNUMBER(SEARCH("HM",ExtraçãoDados!C1858,1)),REPLACE(ExtraçãoDados!C1858,1,29,"HM"),ISNUMBER(SEARCH("SECÇÃO DE APÓSITOS",ExtraçãoDados!C1858,1)),REPLACE(ExtraçãoDados!C1858,1,29,"HM"))</f>
        <v>#N/A</v>
      </c>
      <c r="E1858" s="4" t="e" cm="1">
        <f t="array" ref="E1858">_xlfn.IFS(LEN(ExtraçãoDados!B1858)=7,YEAR(ExtraçãoDados!D1858),LEN(ExtraçãoDados!B1858)=10,RIGHT(ExtraçãoDados!B1858,4),LEN(ExtraçãoDados!B1858)=9,YEAR(ExtraçãoDados!D1858),LEN(ExtraçãoDados!B1858)=8,YEAR(ExtraçãoDados!D1858),LEN(ExtraçãoDados!B1858)&gt;7,YEAR(ExtraçãoDados!D1858),LEN(ExtraçãoDados!B1858)&gt;5,YEAR(ExtraçãoDados!D1858),LEN(ExtraçãoDados!B1858)&gt;4,YEAR(ExtraçãoDados!D1858))</f>
        <v>#N/A</v>
      </c>
      <c r="F1858" s="4">
        <f>ExtraçãoDados!E1858</f>
        <v>0</v>
      </c>
    </row>
    <row r="1859" spans="1:6" x14ac:dyDescent="0.25">
      <c r="A1859" s="4">
        <f>ExtraçãoDados!A1859</f>
        <v>0</v>
      </c>
      <c r="B1859" s="4" t="str" cm="1">
        <f t="array" ref="B1859">_xlfn.IFS(LEN(ExtraçãoDados!B1859)=12,LEFT(ExtraçãoDados!B1859,3),LEN(ExtraçãoDados!B1859)=10,LEFT(ExtraçãoDados!B1859,5),LEN(ExtraçãoDados!B1859)&gt;19,0,LEN(ExtraçãoDados!B1859)=9,LEFT(ExtraçãoDados!B1859,4),LEN(ExtraçãoDados!B1859)=6,LEFT(ExtraçãoDados!B1859,3),LEN(ExtraçãoDados!B1859)&lt;5,LEFT(ExtraçãoDados!B1859,3),LEN(ExtraçãoDados!B1859)=8,LEFT(ExtraçãoDados!B1859,3),LEN(ExtraçãoDados!B1859)=5,LEFT(ExtraçãoDados!B1859,5),LEN(ExtraçãoDados!B1859)=11,LEFT(ExtraçãoDados!B1859,5),LEN(ExtraçãoDados!B1859)=7,RIGHT(ExtraçãoDados!B1859,6))</f>
        <v/>
      </c>
      <c r="C1859" s="4" t="e" cm="1">
        <f t="array" ref="C1859">_xlfn.IFS(LEN(B1859)=1,"ERRO",LEN(B1859)=2,_xlfn.CONCAT("000",B1859),LEN(B1859)=3,_xlfn.CONCAT("00",B1859),LEN(B1859)=4,_xlfn.CONCAT("0",B1859),LEN(B1859)=6,B1859,LEN(B1859)=7,B1859,LEN(B1859)=5,B1859)</f>
        <v>#N/A</v>
      </c>
      <c r="D1859" s="4" t="e" cm="1">
        <f t="array" ref="D1859">_xlfn.IFS(ExtraçãoDados!C1859={"Direcção de Abastecimento"},REPLACE(ExtraçãoDados!C1859="{Direcção de Abastecimento}",1,25,"DA"),ExtraçãoDados!C1859={"COMISSÃO CULTURAL DE LMARINHA"},REPLACE(ExtraçãoDados!C1859={"COMISSÃO CULTURAL DE LMARINHA"},1,28,"CCM"),ExtraçãoDados!C1859={"DIRECÇÃO DE NAVIOS"},REPLACE(ExtraçãoDados!C1859={"DIRECÇÃO DE NAVIOS"},1,28,"DN"),ExtraçãoDados!C1859={"ESQUADRILHA SUBMARINOS"},REPLACE(ExtraçãoDados!C1859={"ESQUADRILHA SUBMARINOS"},1,28,"ES"),ExtraçãoDados!C1859={"COMISSÃO MARINHA"},REPLACE(ExtraçãoDados!C1859={"COMISSÃO MARINHA"},1,28,"CCM"),ExtraçãoDados!C1859={"COMISSÃO CULTURAL DE MARINHA"},REPLACE(ExtraçãoDados!C1859={"COMISSÃO CULTURAL DE MARINHA"},1,28,"CCM"),ExtraçãoDados!C1859={"CCM"},REPLACE(ExtraçãoDados!C1859={"CCM"},1,28,"CCM"),ExtraçãoDados!C1859={"DN"},REPLACE(ExtraçãoDados!C1859={"DN"},1,28,"DN"),ExtraçãoDados!C1859={"ES"},REPLACE(ExtraçãoDados!C1859={"ES"},1,28,"ES"),ExtraçãoDados!C1859={"DA"},REPLACE(ExtraçãoDados!C1859={"DA"},1,28,"DA"),ExtraçãoDados!C1859={"DE: ESQUADRILHA SUBMARINOS"},REPLACE(ExtraçãoDados!C1859={"DE: ESQUADRILHA SUBMARINOS"},1,28,"ES"),ExtraçãoDados!C1859={"DE: COMISSÃO CULTURAL DE LMARINHA"},REPLACE(ExtraçãoDados!C1859={"DE: COMISSÃO CULTURAL DE LMARINHA"},1,28,"CCM"),ExtraçãoDados!C1859={"ON"},REPLACE(ExtraçãoDados!C1859={"ON"},1,28,"DN"),ExtraçãoDados!C1859={"ESQ. SUBMARINOS"},REPLACE(ExtraçãoDados!C1859={"ESQ. SUBMARINOS"},1,28,"ES"),ExtraçãoDados!C1859={"☒ irecção de Abastecimento"},REPLACE(ExtraçãoDados!C1859={"☒ irecção de Abastecimento"},1,28,"DA"),ExtraçãoDados!C1859={"Direcã d Abtit ço e asecmeno"},REPLACE(ExtraçãoDados!C1859={"Direcã d Abtit ço e asecmeno"},1,28,"DA"),ExtraçãoDados!C1859={"Diecã d Abtit rço e asecmeno"},REPLACE(ExtraçãoDados!C1859={"Diecã d Abtit rço e asecmeno"},1,28,"DA"),ISNUMBER(SEARCH("COMISSÃO",ExtraçãoDados!C1859,1)),REPLACE(ExtraçãoDados!C1859,1,29,"CCM"),ISNUMBER(SEARCH("DN/DIL/DRT1",ExtraçãoDados!C1859,1)),REPLACE(ExtraçãoDados!C1859,1,29,"DN"),ISNUMBER(SEARCH("DIRECÇAO DE NAVIOS",ExtraçãoDados!C1859,1)),REPLACE(ExtraçãoDados!C1859,1,29,"DN"),ISNUMBER(SEARCH("ESQUADRILHA SUBMARIN",ExtraçãoDados!C1859,1)),REPLACE(ExtraçãoDados!C1859,1,29,"ES"),ISNUMBER(SEARCH("DN",ExtraçãoDados!C1859,1)),REPLACE(ExtraçãoDados!C1859,1,29,"DN"),ISNUMBER(SEARCH("DIRECÇÃO",ExtraçãoDados!C1859,1)),REPLACE(ExtraçãoDados!C1859,1,29,"DN"),ISNUMBER(SEARCH("DIRECÇA0",ExtraçãoDados!C1859,1)),REPLACE(ExtraçãoDados!C1859,1,29,"DN"),ISNUMBER(SEARCH("DIRE",ExtraçãoDados!C1859,1)),REPLACE(ExtraçãoDados!C1859,1,29,"DN"),ISNUMBER(SEARCH("ESQUADRILHA",ExtraçãoDados!C1859,1)),REPLACE(ExtraçãoDados!C1859,1,29,"ES"),ISNUMBER(SEARCH("HOSPITAL DA MARINHA",ExtraçãoDados!C1859,1)),REPLACE(ExtraçãoDados!C1859,1,29,"HM"),ISNUMBER(SEARCH("HOSPITAL",ExtraçãoDados!C1859,1)),REPLACE(ExtraçãoDados!C1859,1,29,"HM"),ISNUMBER(SEARCH("HM",ExtraçãoDados!C1859,1)),REPLACE(ExtraçãoDados!C1859,1,29,"HM"),ISNUMBER(SEARCH("SECÇÃO DE APÓSITOS",ExtraçãoDados!C1859,1)),REPLACE(ExtraçãoDados!C1859,1,29,"HM"))</f>
        <v>#N/A</v>
      </c>
      <c r="E1859" s="4" t="e" cm="1">
        <f t="array" ref="E1859">_xlfn.IFS(LEN(ExtraçãoDados!B1859)=7,YEAR(ExtraçãoDados!D1859),LEN(ExtraçãoDados!B1859)=10,RIGHT(ExtraçãoDados!B1859,4),LEN(ExtraçãoDados!B1859)=9,YEAR(ExtraçãoDados!D1859),LEN(ExtraçãoDados!B1859)=8,YEAR(ExtraçãoDados!D1859),LEN(ExtraçãoDados!B1859)&gt;7,YEAR(ExtraçãoDados!D1859),LEN(ExtraçãoDados!B1859)&gt;5,YEAR(ExtraçãoDados!D1859),LEN(ExtraçãoDados!B1859)&gt;4,YEAR(ExtraçãoDados!D1859))</f>
        <v>#N/A</v>
      </c>
      <c r="F1859" s="4">
        <f>ExtraçãoDados!E1859</f>
        <v>0</v>
      </c>
    </row>
    <row r="1860" spans="1:6" x14ac:dyDescent="0.25">
      <c r="A1860" s="4">
        <f>ExtraçãoDados!A1860</f>
        <v>0</v>
      </c>
      <c r="B1860" s="4" t="str" cm="1">
        <f t="array" ref="B1860">_xlfn.IFS(LEN(ExtraçãoDados!B1860)=12,LEFT(ExtraçãoDados!B1860,3),LEN(ExtraçãoDados!B1860)=10,LEFT(ExtraçãoDados!B1860,5),LEN(ExtraçãoDados!B1860)&gt;19,0,LEN(ExtraçãoDados!B1860)=9,LEFT(ExtraçãoDados!B1860,4),LEN(ExtraçãoDados!B1860)=6,LEFT(ExtraçãoDados!B1860,3),LEN(ExtraçãoDados!B1860)&lt;5,LEFT(ExtraçãoDados!B1860,3),LEN(ExtraçãoDados!B1860)=8,LEFT(ExtraçãoDados!B1860,3),LEN(ExtraçãoDados!B1860)=5,LEFT(ExtraçãoDados!B1860,5),LEN(ExtraçãoDados!B1860)=11,LEFT(ExtraçãoDados!B1860,5),LEN(ExtraçãoDados!B1860)=7,RIGHT(ExtraçãoDados!B1860,6))</f>
        <v/>
      </c>
      <c r="C1860" s="4" t="e" cm="1">
        <f t="array" ref="C1860">_xlfn.IFS(LEN(B1860)=1,"ERRO",LEN(B1860)=2,_xlfn.CONCAT("000",B1860),LEN(B1860)=3,_xlfn.CONCAT("00",B1860),LEN(B1860)=4,_xlfn.CONCAT("0",B1860),LEN(B1860)=6,B1860,LEN(B1860)=7,B1860,LEN(B1860)=5,B1860)</f>
        <v>#N/A</v>
      </c>
      <c r="D1860" s="4" t="e" cm="1">
        <f t="array" ref="D1860">_xlfn.IFS(ExtraçãoDados!C1860={"Direcção de Abastecimento"},REPLACE(ExtraçãoDados!C1860="{Direcção de Abastecimento}",1,25,"DA"),ExtraçãoDados!C1860={"COMISSÃO CULTURAL DE LMARINHA"},REPLACE(ExtraçãoDados!C1860={"COMISSÃO CULTURAL DE LMARINHA"},1,28,"CCM"),ExtraçãoDados!C1860={"DIRECÇÃO DE NAVIOS"},REPLACE(ExtraçãoDados!C1860={"DIRECÇÃO DE NAVIOS"},1,28,"DN"),ExtraçãoDados!C1860={"ESQUADRILHA SUBMARINOS"},REPLACE(ExtraçãoDados!C1860={"ESQUADRILHA SUBMARINOS"},1,28,"ES"),ExtraçãoDados!C1860={"COMISSÃO MARINHA"},REPLACE(ExtraçãoDados!C1860={"COMISSÃO MARINHA"},1,28,"CCM"),ExtraçãoDados!C1860={"COMISSÃO CULTURAL DE MARINHA"},REPLACE(ExtraçãoDados!C1860={"COMISSÃO CULTURAL DE MARINHA"},1,28,"CCM"),ExtraçãoDados!C1860={"CCM"},REPLACE(ExtraçãoDados!C1860={"CCM"},1,28,"CCM"),ExtraçãoDados!C1860={"DN"},REPLACE(ExtraçãoDados!C1860={"DN"},1,28,"DN"),ExtraçãoDados!C1860={"ES"},REPLACE(ExtraçãoDados!C1860={"ES"},1,28,"ES"),ExtraçãoDados!C1860={"DA"},REPLACE(ExtraçãoDados!C1860={"DA"},1,28,"DA"),ExtraçãoDados!C1860={"DE: ESQUADRILHA SUBMARINOS"},REPLACE(ExtraçãoDados!C1860={"DE: ESQUADRILHA SUBMARINOS"},1,28,"ES"),ExtraçãoDados!C1860={"DE: COMISSÃO CULTURAL DE LMARINHA"},REPLACE(ExtraçãoDados!C1860={"DE: COMISSÃO CULTURAL DE LMARINHA"},1,28,"CCM"),ExtraçãoDados!C1860={"ON"},REPLACE(ExtraçãoDados!C1860={"ON"},1,28,"DN"),ExtraçãoDados!C1860={"ESQ. SUBMARINOS"},REPLACE(ExtraçãoDados!C1860={"ESQ. SUBMARINOS"},1,28,"ES"),ExtraçãoDados!C1860={"☒ irecção de Abastecimento"},REPLACE(ExtraçãoDados!C1860={"☒ irecção de Abastecimento"},1,28,"DA"),ExtraçãoDados!C1860={"Direcã d Abtit ço e asecmeno"},REPLACE(ExtraçãoDados!C1860={"Direcã d Abtit ço e asecmeno"},1,28,"DA"),ExtraçãoDados!C1860={"Diecã d Abtit rço e asecmeno"},REPLACE(ExtraçãoDados!C1860={"Diecã d Abtit rço e asecmeno"},1,28,"DA"),ISNUMBER(SEARCH("COMISSÃO",ExtraçãoDados!C1860,1)),REPLACE(ExtraçãoDados!C1860,1,29,"CCM"),ISNUMBER(SEARCH("DN/DIL/DRT1",ExtraçãoDados!C1860,1)),REPLACE(ExtraçãoDados!C1860,1,29,"DN"),ISNUMBER(SEARCH("DIRECÇAO DE NAVIOS",ExtraçãoDados!C1860,1)),REPLACE(ExtraçãoDados!C1860,1,29,"DN"),ISNUMBER(SEARCH("ESQUADRILHA SUBMARIN",ExtraçãoDados!C1860,1)),REPLACE(ExtraçãoDados!C1860,1,29,"ES"),ISNUMBER(SEARCH("DN",ExtraçãoDados!C1860,1)),REPLACE(ExtraçãoDados!C1860,1,29,"DN"),ISNUMBER(SEARCH("DIRECÇÃO",ExtraçãoDados!C1860,1)),REPLACE(ExtraçãoDados!C1860,1,29,"DN"),ISNUMBER(SEARCH("DIRECÇA0",ExtraçãoDados!C1860,1)),REPLACE(ExtraçãoDados!C1860,1,29,"DN"),ISNUMBER(SEARCH("DIRE",ExtraçãoDados!C1860,1)),REPLACE(ExtraçãoDados!C1860,1,29,"DN"),ISNUMBER(SEARCH("ESQUADRILHA",ExtraçãoDados!C1860,1)),REPLACE(ExtraçãoDados!C1860,1,29,"ES"),ISNUMBER(SEARCH("HOSPITAL DA MARINHA",ExtraçãoDados!C1860,1)),REPLACE(ExtraçãoDados!C1860,1,29,"HM"),ISNUMBER(SEARCH("HOSPITAL",ExtraçãoDados!C1860,1)),REPLACE(ExtraçãoDados!C1860,1,29,"HM"),ISNUMBER(SEARCH("HM",ExtraçãoDados!C1860,1)),REPLACE(ExtraçãoDados!C1860,1,29,"HM"),ISNUMBER(SEARCH("SECÇÃO DE APÓSITOS",ExtraçãoDados!C1860,1)),REPLACE(ExtraçãoDados!C1860,1,29,"HM"))</f>
        <v>#N/A</v>
      </c>
      <c r="E1860" s="4" t="e" cm="1">
        <f t="array" ref="E1860">_xlfn.IFS(LEN(ExtraçãoDados!B1860)=7,YEAR(ExtraçãoDados!D1860),LEN(ExtraçãoDados!B1860)=10,RIGHT(ExtraçãoDados!B1860,4),LEN(ExtraçãoDados!B1860)=9,YEAR(ExtraçãoDados!D1860),LEN(ExtraçãoDados!B1860)=8,YEAR(ExtraçãoDados!D1860),LEN(ExtraçãoDados!B1860)&gt;7,YEAR(ExtraçãoDados!D1860),LEN(ExtraçãoDados!B1860)&gt;5,YEAR(ExtraçãoDados!D1860),LEN(ExtraçãoDados!B1860)&gt;4,YEAR(ExtraçãoDados!D1860))</f>
        <v>#N/A</v>
      </c>
      <c r="F1860" s="4">
        <f>ExtraçãoDados!E1860</f>
        <v>0</v>
      </c>
    </row>
    <row r="1861" spans="1:6" x14ac:dyDescent="0.25">
      <c r="A1861" s="4">
        <f>ExtraçãoDados!A1861</f>
        <v>0</v>
      </c>
      <c r="B1861" s="4" t="str" cm="1">
        <f t="array" ref="B1861">_xlfn.IFS(LEN(ExtraçãoDados!B1861)=12,LEFT(ExtraçãoDados!B1861,3),LEN(ExtraçãoDados!B1861)=10,LEFT(ExtraçãoDados!B1861,5),LEN(ExtraçãoDados!B1861)&gt;19,0,LEN(ExtraçãoDados!B1861)=9,LEFT(ExtraçãoDados!B1861,4),LEN(ExtraçãoDados!B1861)=6,LEFT(ExtraçãoDados!B1861,3),LEN(ExtraçãoDados!B1861)&lt;5,LEFT(ExtraçãoDados!B1861,3),LEN(ExtraçãoDados!B1861)=8,LEFT(ExtraçãoDados!B1861,3),LEN(ExtraçãoDados!B1861)=5,LEFT(ExtraçãoDados!B1861,5),LEN(ExtraçãoDados!B1861)=11,LEFT(ExtraçãoDados!B1861,5),LEN(ExtraçãoDados!B1861)=7,RIGHT(ExtraçãoDados!B1861,6))</f>
        <v/>
      </c>
      <c r="C1861" s="4" t="e" cm="1">
        <f t="array" ref="C1861">_xlfn.IFS(LEN(B1861)=1,"ERRO",LEN(B1861)=2,_xlfn.CONCAT("000",B1861),LEN(B1861)=3,_xlfn.CONCAT("00",B1861),LEN(B1861)=4,_xlfn.CONCAT("0",B1861),LEN(B1861)=6,B1861,LEN(B1861)=7,B1861,LEN(B1861)=5,B1861)</f>
        <v>#N/A</v>
      </c>
      <c r="D1861" s="4" t="e" cm="1">
        <f t="array" ref="D1861">_xlfn.IFS(ExtraçãoDados!C1861={"Direcção de Abastecimento"},REPLACE(ExtraçãoDados!C1861="{Direcção de Abastecimento}",1,25,"DA"),ExtraçãoDados!C1861={"COMISSÃO CULTURAL DE LMARINHA"},REPLACE(ExtraçãoDados!C1861={"COMISSÃO CULTURAL DE LMARINHA"},1,28,"CCM"),ExtraçãoDados!C1861={"DIRECÇÃO DE NAVIOS"},REPLACE(ExtraçãoDados!C1861={"DIRECÇÃO DE NAVIOS"},1,28,"DN"),ExtraçãoDados!C1861={"ESQUADRILHA SUBMARINOS"},REPLACE(ExtraçãoDados!C1861={"ESQUADRILHA SUBMARINOS"},1,28,"ES"),ExtraçãoDados!C1861={"COMISSÃO MARINHA"},REPLACE(ExtraçãoDados!C1861={"COMISSÃO MARINHA"},1,28,"CCM"),ExtraçãoDados!C1861={"COMISSÃO CULTURAL DE MARINHA"},REPLACE(ExtraçãoDados!C1861={"COMISSÃO CULTURAL DE MARINHA"},1,28,"CCM"),ExtraçãoDados!C1861={"CCM"},REPLACE(ExtraçãoDados!C1861={"CCM"},1,28,"CCM"),ExtraçãoDados!C1861={"DN"},REPLACE(ExtraçãoDados!C1861={"DN"},1,28,"DN"),ExtraçãoDados!C1861={"ES"},REPLACE(ExtraçãoDados!C1861={"ES"},1,28,"ES"),ExtraçãoDados!C1861={"DA"},REPLACE(ExtraçãoDados!C1861={"DA"},1,28,"DA"),ExtraçãoDados!C1861={"DE: ESQUADRILHA SUBMARINOS"},REPLACE(ExtraçãoDados!C1861={"DE: ESQUADRILHA SUBMARINOS"},1,28,"ES"),ExtraçãoDados!C1861={"DE: COMISSÃO CULTURAL DE LMARINHA"},REPLACE(ExtraçãoDados!C1861={"DE: COMISSÃO CULTURAL DE LMARINHA"},1,28,"CCM"),ExtraçãoDados!C1861={"ON"},REPLACE(ExtraçãoDados!C1861={"ON"},1,28,"DN"),ExtraçãoDados!C1861={"ESQ. SUBMARINOS"},REPLACE(ExtraçãoDados!C1861={"ESQ. SUBMARINOS"},1,28,"ES"),ExtraçãoDados!C1861={"☒ irecção de Abastecimento"},REPLACE(ExtraçãoDados!C1861={"☒ irecção de Abastecimento"},1,28,"DA"),ExtraçãoDados!C1861={"Direcã d Abtit ço e asecmeno"},REPLACE(ExtraçãoDados!C1861={"Direcã d Abtit ço e asecmeno"},1,28,"DA"),ExtraçãoDados!C1861={"Diecã d Abtit rço e asecmeno"},REPLACE(ExtraçãoDados!C1861={"Diecã d Abtit rço e asecmeno"},1,28,"DA"),ISNUMBER(SEARCH("COMISSÃO",ExtraçãoDados!C1861,1)),REPLACE(ExtraçãoDados!C1861,1,29,"CCM"),ISNUMBER(SEARCH("DN/DIL/DRT1",ExtraçãoDados!C1861,1)),REPLACE(ExtraçãoDados!C1861,1,29,"DN"),ISNUMBER(SEARCH("DIRECÇAO DE NAVIOS",ExtraçãoDados!C1861,1)),REPLACE(ExtraçãoDados!C1861,1,29,"DN"),ISNUMBER(SEARCH("ESQUADRILHA SUBMARIN",ExtraçãoDados!C1861,1)),REPLACE(ExtraçãoDados!C1861,1,29,"ES"),ISNUMBER(SEARCH("DN",ExtraçãoDados!C1861,1)),REPLACE(ExtraçãoDados!C1861,1,29,"DN"),ISNUMBER(SEARCH("DIRECÇÃO",ExtraçãoDados!C1861,1)),REPLACE(ExtraçãoDados!C1861,1,29,"DN"),ISNUMBER(SEARCH("DIRECÇA0",ExtraçãoDados!C1861,1)),REPLACE(ExtraçãoDados!C1861,1,29,"DN"),ISNUMBER(SEARCH("DIRE",ExtraçãoDados!C1861,1)),REPLACE(ExtraçãoDados!C1861,1,29,"DN"),ISNUMBER(SEARCH("ESQUADRILHA",ExtraçãoDados!C1861,1)),REPLACE(ExtraçãoDados!C1861,1,29,"ES"),ISNUMBER(SEARCH("HOSPITAL DA MARINHA",ExtraçãoDados!C1861,1)),REPLACE(ExtraçãoDados!C1861,1,29,"HM"),ISNUMBER(SEARCH("HOSPITAL",ExtraçãoDados!C1861,1)),REPLACE(ExtraçãoDados!C1861,1,29,"HM"),ISNUMBER(SEARCH("HM",ExtraçãoDados!C1861,1)),REPLACE(ExtraçãoDados!C1861,1,29,"HM"),ISNUMBER(SEARCH("SECÇÃO DE APÓSITOS",ExtraçãoDados!C1861,1)),REPLACE(ExtraçãoDados!C1861,1,29,"HM"))</f>
        <v>#N/A</v>
      </c>
      <c r="E1861" s="4" t="e" cm="1">
        <f t="array" ref="E1861">_xlfn.IFS(LEN(ExtraçãoDados!B1861)=7,YEAR(ExtraçãoDados!D1861),LEN(ExtraçãoDados!B1861)=10,RIGHT(ExtraçãoDados!B1861,4),LEN(ExtraçãoDados!B1861)=9,YEAR(ExtraçãoDados!D1861),LEN(ExtraçãoDados!B1861)=8,YEAR(ExtraçãoDados!D1861),LEN(ExtraçãoDados!B1861)&gt;7,YEAR(ExtraçãoDados!D1861),LEN(ExtraçãoDados!B1861)&gt;5,YEAR(ExtraçãoDados!D1861),LEN(ExtraçãoDados!B1861)&gt;4,YEAR(ExtraçãoDados!D1861))</f>
        <v>#N/A</v>
      </c>
      <c r="F1861" s="4">
        <f>ExtraçãoDados!E1861</f>
        <v>0</v>
      </c>
    </row>
    <row r="1862" spans="1:6" x14ac:dyDescent="0.25">
      <c r="A1862" s="4">
        <f>ExtraçãoDados!A1862</f>
        <v>0</v>
      </c>
      <c r="B1862" s="4" t="str" cm="1">
        <f t="array" ref="B1862">_xlfn.IFS(LEN(ExtraçãoDados!B1862)=12,LEFT(ExtraçãoDados!B1862,3),LEN(ExtraçãoDados!B1862)=10,LEFT(ExtraçãoDados!B1862,5),LEN(ExtraçãoDados!B1862)&gt;19,0,LEN(ExtraçãoDados!B1862)=9,LEFT(ExtraçãoDados!B1862,4),LEN(ExtraçãoDados!B1862)=6,LEFT(ExtraçãoDados!B1862,3),LEN(ExtraçãoDados!B1862)&lt;5,LEFT(ExtraçãoDados!B1862,3),LEN(ExtraçãoDados!B1862)=8,LEFT(ExtraçãoDados!B1862,3),LEN(ExtraçãoDados!B1862)=5,LEFT(ExtraçãoDados!B1862,5),LEN(ExtraçãoDados!B1862)=11,LEFT(ExtraçãoDados!B1862,5),LEN(ExtraçãoDados!B1862)=7,RIGHT(ExtraçãoDados!B1862,6))</f>
        <v/>
      </c>
      <c r="C1862" s="4" t="e" cm="1">
        <f t="array" ref="C1862">_xlfn.IFS(LEN(B1862)=1,"ERRO",LEN(B1862)=2,_xlfn.CONCAT("000",B1862),LEN(B1862)=3,_xlfn.CONCAT("00",B1862),LEN(B1862)=4,_xlfn.CONCAT("0",B1862),LEN(B1862)=6,B1862,LEN(B1862)=7,B1862,LEN(B1862)=5,B1862)</f>
        <v>#N/A</v>
      </c>
      <c r="D1862" s="4" t="e" cm="1">
        <f t="array" ref="D1862">_xlfn.IFS(ExtraçãoDados!C1862={"Direcção de Abastecimento"},REPLACE(ExtraçãoDados!C1862="{Direcção de Abastecimento}",1,25,"DA"),ExtraçãoDados!C1862={"COMISSÃO CULTURAL DE LMARINHA"},REPLACE(ExtraçãoDados!C1862={"COMISSÃO CULTURAL DE LMARINHA"},1,28,"CCM"),ExtraçãoDados!C1862={"DIRECÇÃO DE NAVIOS"},REPLACE(ExtraçãoDados!C1862={"DIRECÇÃO DE NAVIOS"},1,28,"DN"),ExtraçãoDados!C1862={"ESQUADRILHA SUBMARINOS"},REPLACE(ExtraçãoDados!C1862={"ESQUADRILHA SUBMARINOS"},1,28,"ES"),ExtraçãoDados!C1862={"COMISSÃO MARINHA"},REPLACE(ExtraçãoDados!C1862={"COMISSÃO MARINHA"},1,28,"CCM"),ExtraçãoDados!C1862={"COMISSÃO CULTURAL DE MARINHA"},REPLACE(ExtraçãoDados!C1862={"COMISSÃO CULTURAL DE MARINHA"},1,28,"CCM"),ExtraçãoDados!C1862={"CCM"},REPLACE(ExtraçãoDados!C1862={"CCM"},1,28,"CCM"),ExtraçãoDados!C1862={"DN"},REPLACE(ExtraçãoDados!C1862={"DN"},1,28,"DN"),ExtraçãoDados!C1862={"ES"},REPLACE(ExtraçãoDados!C1862={"ES"},1,28,"ES"),ExtraçãoDados!C1862={"DA"},REPLACE(ExtraçãoDados!C1862={"DA"},1,28,"DA"),ExtraçãoDados!C1862={"DE: ESQUADRILHA SUBMARINOS"},REPLACE(ExtraçãoDados!C1862={"DE: ESQUADRILHA SUBMARINOS"},1,28,"ES"),ExtraçãoDados!C1862={"DE: COMISSÃO CULTURAL DE LMARINHA"},REPLACE(ExtraçãoDados!C1862={"DE: COMISSÃO CULTURAL DE LMARINHA"},1,28,"CCM"),ExtraçãoDados!C1862={"ON"},REPLACE(ExtraçãoDados!C1862={"ON"},1,28,"DN"),ExtraçãoDados!C1862={"ESQ. SUBMARINOS"},REPLACE(ExtraçãoDados!C1862={"ESQ. SUBMARINOS"},1,28,"ES"),ExtraçãoDados!C1862={"☒ irecção de Abastecimento"},REPLACE(ExtraçãoDados!C1862={"☒ irecção de Abastecimento"},1,28,"DA"),ExtraçãoDados!C1862={"Direcã d Abtit ço e asecmeno"},REPLACE(ExtraçãoDados!C1862={"Direcã d Abtit ço e asecmeno"},1,28,"DA"),ExtraçãoDados!C1862={"Diecã d Abtit rço e asecmeno"},REPLACE(ExtraçãoDados!C1862={"Diecã d Abtit rço e asecmeno"},1,28,"DA"),ISNUMBER(SEARCH("COMISSÃO",ExtraçãoDados!C1862,1)),REPLACE(ExtraçãoDados!C1862,1,29,"CCM"),ISNUMBER(SEARCH("DN/DIL/DRT1",ExtraçãoDados!C1862,1)),REPLACE(ExtraçãoDados!C1862,1,29,"DN"),ISNUMBER(SEARCH("DIRECÇAO DE NAVIOS",ExtraçãoDados!C1862,1)),REPLACE(ExtraçãoDados!C1862,1,29,"DN"),ISNUMBER(SEARCH("ESQUADRILHA SUBMARIN",ExtraçãoDados!C1862,1)),REPLACE(ExtraçãoDados!C1862,1,29,"ES"),ISNUMBER(SEARCH("DN",ExtraçãoDados!C1862,1)),REPLACE(ExtraçãoDados!C1862,1,29,"DN"),ISNUMBER(SEARCH("DIRECÇÃO",ExtraçãoDados!C1862,1)),REPLACE(ExtraçãoDados!C1862,1,29,"DN"),ISNUMBER(SEARCH("DIRECÇA0",ExtraçãoDados!C1862,1)),REPLACE(ExtraçãoDados!C1862,1,29,"DN"),ISNUMBER(SEARCH("DIRE",ExtraçãoDados!C1862,1)),REPLACE(ExtraçãoDados!C1862,1,29,"DN"),ISNUMBER(SEARCH("ESQUADRILHA",ExtraçãoDados!C1862,1)),REPLACE(ExtraçãoDados!C1862,1,29,"ES"),ISNUMBER(SEARCH("HOSPITAL DA MARINHA",ExtraçãoDados!C1862,1)),REPLACE(ExtraçãoDados!C1862,1,29,"HM"),ISNUMBER(SEARCH("HOSPITAL",ExtraçãoDados!C1862,1)),REPLACE(ExtraçãoDados!C1862,1,29,"HM"),ISNUMBER(SEARCH("HM",ExtraçãoDados!C1862,1)),REPLACE(ExtraçãoDados!C1862,1,29,"HM"),ISNUMBER(SEARCH("SECÇÃO DE APÓSITOS",ExtraçãoDados!C1862,1)),REPLACE(ExtraçãoDados!C1862,1,29,"HM"))</f>
        <v>#N/A</v>
      </c>
      <c r="E1862" s="4" t="e" cm="1">
        <f t="array" ref="E1862">_xlfn.IFS(LEN(ExtraçãoDados!B1862)=7,YEAR(ExtraçãoDados!D1862),LEN(ExtraçãoDados!B1862)=10,RIGHT(ExtraçãoDados!B1862,4),LEN(ExtraçãoDados!B1862)=9,YEAR(ExtraçãoDados!D1862),LEN(ExtraçãoDados!B1862)=8,YEAR(ExtraçãoDados!D1862),LEN(ExtraçãoDados!B1862)&gt;7,YEAR(ExtraçãoDados!D1862),LEN(ExtraçãoDados!B1862)&gt;5,YEAR(ExtraçãoDados!D1862),LEN(ExtraçãoDados!B1862)&gt;4,YEAR(ExtraçãoDados!D1862))</f>
        <v>#N/A</v>
      </c>
      <c r="F1862" s="4">
        <f>ExtraçãoDados!E1862</f>
        <v>0</v>
      </c>
    </row>
    <row r="1863" spans="1:6" x14ac:dyDescent="0.25">
      <c r="A1863" s="4">
        <f>ExtraçãoDados!A1863</f>
        <v>0</v>
      </c>
      <c r="B1863" s="4" t="str" cm="1">
        <f t="array" ref="B1863">_xlfn.IFS(LEN(ExtraçãoDados!B1863)=12,LEFT(ExtraçãoDados!B1863,3),LEN(ExtraçãoDados!B1863)=10,LEFT(ExtraçãoDados!B1863,5),LEN(ExtraçãoDados!B1863)&gt;19,0,LEN(ExtraçãoDados!B1863)=9,LEFT(ExtraçãoDados!B1863,4),LEN(ExtraçãoDados!B1863)=6,LEFT(ExtraçãoDados!B1863,3),LEN(ExtraçãoDados!B1863)&lt;5,LEFT(ExtraçãoDados!B1863,3),LEN(ExtraçãoDados!B1863)=8,LEFT(ExtraçãoDados!B1863,3),LEN(ExtraçãoDados!B1863)=5,LEFT(ExtraçãoDados!B1863,5),LEN(ExtraçãoDados!B1863)=11,LEFT(ExtraçãoDados!B1863,5),LEN(ExtraçãoDados!B1863)=7,RIGHT(ExtraçãoDados!B1863,6))</f>
        <v/>
      </c>
      <c r="C1863" s="4" t="e" cm="1">
        <f t="array" ref="C1863">_xlfn.IFS(LEN(B1863)=1,"ERRO",LEN(B1863)=2,_xlfn.CONCAT("000",B1863),LEN(B1863)=3,_xlfn.CONCAT("00",B1863),LEN(B1863)=4,_xlfn.CONCAT("0",B1863),LEN(B1863)=6,B1863,LEN(B1863)=7,B1863,LEN(B1863)=5,B1863)</f>
        <v>#N/A</v>
      </c>
      <c r="D1863" s="4" t="e" cm="1">
        <f t="array" ref="D1863">_xlfn.IFS(ExtraçãoDados!C1863={"Direcção de Abastecimento"},REPLACE(ExtraçãoDados!C1863="{Direcção de Abastecimento}",1,25,"DA"),ExtraçãoDados!C1863={"COMISSÃO CULTURAL DE LMARINHA"},REPLACE(ExtraçãoDados!C1863={"COMISSÃO CULTURAL DE LMARINHA"},1,28,"CCM"),ExtraçãoDados!C1863={"DIRECÇÃO DE NAVIOS"},REPLACE(ExtraçãoDados!C1863={"DIRECÇÃO DE NAVIOS"},1,28,"DN"),ExtraçãoDados!C1863={"ESQUADRILHA SUBMARINOS"},REPLACE(ExtraçãoDados!C1863={"ESQUADRILHA SUBMARINOS"},1,28,"ES"),ExtraçãoDados!C1863={"COMISSÃO MARINHA"},REPLACE(ExtraçãoDados!C1863={"COMISSÃO MARINHA"},1,28,"CCM"),ExtraçãoDados!C1863={"COMISSÃO CULTURAL DE MARINHA"},REPLACE(ExtraçãoDados!C1863={"COMISSÃO CULTURAL DE MARINHA"},1,28,"CCM"),ExtraçãoDados!C1863={"CCM"},REPLACE(ExtraçãoDados!C1863={"CCM"},1,28,"CCM"),ExtraçãoDados!C1863={"DN"},REPLACE(ExtraçãoDados!C1863={"DN"},1,28,"DN"),ExtraçãoDados!C1863={"ES"},REPLACE(ExtraçãoDados!C1863={"ES"},1,28,"ES"),ExtraçãoDados!C1863={"DA"},REPLACE(ExtraçãoDados!C1863={"DA"},1,28,"DA"),ExtraçãoDados!C1863={"DE: ESQUADRILHA SUBMARINOS"},REPLACE(ExtraçãoDados!C1863={"DE: ESQUADRILHA SUBMARINOS"},1,28,"ES"),ExtraçãoDados!C1863={"DE: COMISSÃO CULTURAL DE LMARINHA"},REPLACE(ExtraçãoDados!C1863={"DE: COMISSÃO CULTURAL DE LMARINHA"},1,28,"CCM"),ExtraçãoDados!C1863={"ON"},REPLACE(ExtraçãoDados!C1863={"ON"},1,28,"DN"),ExtraçãoDados!C1863={"ESQ. SUBMARINOS"},REPLACE(ExtraçãoDados!C1863={"ESQ. SUBMARINOS"},1,28,"ES"),ExtraçãoDados!C1863={"☒ irecção de Abastecimento"},REPLACE(ExtraçãoDados!C1863={"☒ irecção de Abastecimento"},1,28,"DA"),ExtraçãoDados!C1863={"Direcã d Abtit ço e asecmeno"},REPLACE(ExtraçãoDados!C1863={"Direcã d Abtit ço e asecmeno"},1,28,"DA"),ExtraçãoDados!C1863={"Diecã d Abtit rço e asecmeno"},REPLACE(ExtraçãoDados!C1863={"Diecã d Abtit rço e asecmeno"},1,28,"DA"),ISNUMBER(SEARCH("COMISSÃO",ExtraçãoDados!C1863,1)),REPLACE(ExtraçãoDados!C1863,1,29,"CCM"),ISNUMBER(SEARCH("DN/DIL/DRT1",ExtraçãoDados!C1863,1)),REPLACE(ExtraçãoDados!C1863,1,29,"DN"),ISNUMBER(SEARCH("DIRECÇAO DE NAVIOS",ExtraçãoDados!C1863,1)),REPLACE(ExtraçãoDados!C1863,1,29,"DN"),ISNUMBER(SEARCH("ESQUADRILHA SUBMARIN",ExtraçãoDados!C1863,1)),REPLACE(ExtraçãoDados!C1863,1,29,"ES"),ISNUMBER(SEARCH("DN",ExtraçãoDados!C1863,1)),REPLACE(ExtraçãoDados!C1863,1,29,"DN"),ISNUMBER(SEARCH("DIRECÇÃO",ExtraçãoDados!C1863,1)),REPLACE(ExtraçãoDados!C1863,1,29,"DN"),ISNUMBER(SEARCH("DIRECÇA0",ExtraçãoDados!C1863,1)),REPLACE(ExtraçãoDados!C1863,1,29,"DN"),ISNUMBER(SEARCH("DIRE",ExtraçãoDados!C1863,1)),REPLACE(ExtraçãoDados!C1863,1,29,"DN"),ISNUMBER(SEARCH("ESQUADRILHA",ExtraçãoDados!C1863,1)),REPLACE(ExtraçãoDados!C1863,1,29,"ES"),ISNUMBER(SEARCH("HOSPITAL DA MARINHA",ExtraçãoDados!C1863,1)),REPLACE(ExtraçãoDados!C1863,1,29,"HM"),ISNUMBER(SEARCH("HOSPITAL",ExtraçãoDados!C1863,1)),REPLACE(ExtraçãoDados!C1863,1,29,"HM"),ISNUMBER(SEARCH("HM",ExtraçãoDados!C1863,1)),REPLACE(ExtraçãoDados!C1863,1,29,"HM"),ISNUMBER(SEARCH("SECÇÃO DE APÓSITOS",ExtraçãoDados!C1863,1)),REPLACE(ExtraçãoDados!C1863,1,29,"HM"))</f>
        <v>#N/A</v>
      </c>
      <c r="E1863" s="4" t="e" cm="1">
        <f t="array" ref="E1863">_xlfn.IFS(LEN(ExtraçãoDados!B1863)=7,YEAR(ExtraçãoDados!D1863),LEN(ExtraçãoDados!B1863)=10,RIGHT(ExtraçãoDados!B1863,4),LEN(ExtraçãoDados!B1863)=9,YEAR(ExtraçãoDados!D1863),LEN(ExtraçãoDados!B1863)=8,YEAR(ExtraçãoDados!D1863),LEN(ExtraçãoDados!B1863)&gt;7,YEAR(ExtraçãoDados!D1863),LEN(ExtraçãoDados!B1863)&gt;5,YEAR(ExtraçãoDados!D1863),LEN(ExtraçãoDados!B1863)&gt;4,YEAR(ExtraçãoDados!D1863))</f>
        <v>#N/A</v>
      </c>
      <c r="F1863" s="4">
        <f>ExtraçãoDados!E1863</f>
        <v>0</v>
      </c>
    </row>
    <row r="1864" spans="1:6" x14ac:dyDescent="0.25">
      <c r="A1864" s="4">
        <f>ExtraçãoDados!A1864</f>
        <v>0</v>
      </c>
      <c r="B1864" s="4" t="str" cm="1">
        <f t="array" ref="B1864">_xlfn.IFS(LEN(ExtraçãoDados!B1864)=12,LEFT(ExtraçãoDados!B1864,3),LEN(ExtraçãoDados!B1864)=10,LEFT(ExtraçãoDados!B1864,5),LEN(ExtraçãoDados!B1864)&gt;19,0,LEN(ExtraçãoDados!B1864)=9,LEFT(ExtraçãoDados!B1864,4),LEN(ExtraçãoDados!B1864)=6,LEFT(ExtraçãoDados!B1864,3),LEN(ExtraçãoDados!B1864)&lt;5,LEFT(ExtraçãoDados!B1864,3),LEN(ExtraçãoDados!B1864)=8,LEFT(ExtraçãoDados!B1864,3),LEN(ExtraçãoDados!B1864)=5,LEFT(ExtraçãoDados!B1864,5),LEN(ExtraçãoDados!B1864)=11,LEFT(ExtraçãoDados!B1864,5),LEN(ExtraçãoDados!B1864)=7,RIGHT(ExtraçãoDados!B1864,6))</f>
        <v/>
      </c>
      <c r="C1864" s="4" t="e" cm="1">
        <f t="array" ref="C1864">_xlfn.IFS(LEN(B1864)=1,"ERRO",LEN(B1864)=2,_xlfn.CONCAT("000",B1864),LEN(B1864)=3,_xlfn.CONCAT("00",B1864),LEN(B1864)=4,_xlfn.CONCAT("0",B1864),LEN(B1864)=6,B1864,LEN(B1864)=7,B1864,LEN(B1864)=5,B1864)</f>
        <v>#N/A</v>
      </c>
      <c r="D1864" s="4" t="e" cm="1">
        <f t="array" ref="D1864">_xlfn.IFS(ExtraçãoDados!C1864={"Direcção de Abastecimento"},REPLACE(ExtraçãoDados!C1864="{Direcção de Abastecimento}",1,25,"DA"),ExtraçãoDados!C1864={"COMISSÃO CULTURAL DE LMARINHA"},REPLACE(ExtraçãoDados!C1864={"COMISSÃO CULTURAL DE LMARINHA"},1,28,"CCM"),ExtraçãoDados!C1864={"DIRECÇÃO DE NAVIOS"},REPLACE(ExtraçãoDados!C1864={"DIRECÇÃO DE NAVIOS"},1,28,"DN"),ExtraçãoDados!C1864={"ESQUADRILHA SUBMARINOS"},REPLACE(ExtraçãoDados!C1864={"ESQUADRILHA SUBMARINOS"},1,28,"ES"),ExtraçãoDados!C1864={"COMISSÃO MARINHA"},REPLACE(ExtraçãoDados!C1864={"COMISSÃO MARINHA"},1,28,"CCM"),ExtraçãoDados!C1864={"COMISSÃO CULTURAL DE MARINHA"},REPLACE(ExtraçãoDados!C1864={"COMISSÃO CULTURAL DE MARINHA"},1,28,"CCM"),ExtraçãoDados!C1864={"CCM"},REPLACE(ExtraçãoDados!C1864={"CCM"},1,28,"CCM"),ExtraçãoDados!C1864={"DN"},REPLACE(ExtraçãoDados!C1864={"DN"},1,28,"DN"),ExtraçãoDados!C1864={"ES"},REPLACE(ExtraçãoDados!C1864={"ES"},1,28,"ES"),ExtraçãoDados!C1864={"DA"},REPLACE(ExtraçãoDados!C1864={"DA"},1,28,"DA"),ExtraçãoDados!C1864={"DE: ESQUADRILHA SUBMARINOS"},REPLACE(ExtraçãoDados!C1864={"DE: ESQUADRILHA SUBMARINOS"},1,28,"ES"),ExtraçãoDados!C1864={"DE: COMISSÃO CULTURAL DE LMARINHA"},REPLACE(ExtraçãoDados!C1864={"DE: COMISSÃO CULTURAL DE LMARINHA"},1,28,"CCM"),ExtraçãoDados!C1864={"ON"},REPLACE(ExtraçãoDados!C1864={"ON"},1,28,"DN"),ExtraçãoDados!C1864={"ESQ. SUBMARINOS"},REPLACE(ExtraçãoDados!C1864={"ESQ. SUBMARINOS"},1,28,"ES"),ExtraçãoDados!C1864={"☒ irecção de Abastecimento"},REPLACE(ExtraçãoDados!C1864={"☒ irecção de Abastecimento"},1,28,"DA"),ExtraçãoDados!C1864={"Direcã d Abtit ço e asecmeno"},REPLACE(ExtraçãoDados!C1864={"Direcã d Abtit ço e asecmeno"},1,28,"DA"),ExtraçãoDados!C1864={"Diecã d Abtit rço e asecmeno"},REPLACE(ExtraçãoDados!C1864={"Diecã d Abtit rço e asecmeno"},1,28,"DA"),ISNUMBER(SEARCH("COMISSÃO",ExtraçãoDados!C1864,1)),REPLACE(ExtraçãoDados!C1864,1,29,"CCM"),ISNUMBER(SEARCH("DN/DIL/DRT1",ExtraçãoDados!C1864,1)),REPLACE(ExtraçãoDados!C1864,1,29,"DN"),ISNUMBER(SEARCH("DIRECÇAO DE NAVIOS",ExtraçãoDados!C1864,1)),REPLACE(ExtraçãoDados!C1864,1,29,"DN"),ISNUMBER(SEARCH("ESQUADRILHA SUBMARIN",ExtraçãoDados!C1864,1)),REPLACE(ExtraçãoDados!C1864,1,29,"ES"),ISNUMBER(SEARCH("DN",ExtraçãoDados!C1864,1)),REPLACE(ExtraçãoDados!C1864,1,29,"DN"),ISNUMBER(SEARCH("DIRECÇÃO",ExtraçãoDados!C1864,1)),REPLACE(ExtraçãoDados!C1864,1,29,"DN"),ISNUMBER(SEARCH("DIRECÇA0",ExtraçãoDados!C1864,1)),REPLACE(ExtraçãoDados!C1864,1,29,"DN"),ISNUMBER(SEARCH("DIRE",ExtraçãoDados!C1864,1)),REPLACE(ExtraçãoDados!C1864,1,29,"DN"),ISNUMBER(SEARCH("ESQUADRILHA",ExtraçãoDados!C1864,1)),REPLACE(ExtraçãoDados!C1864,1,29,"ES"),ISNUMBER(SEARCH("HOSPITAL DA MARINHA",ExtraçãoDados!C1864,1)),REPLACE(ExtraçãoDados!C1864,1,29,"HM"),ISNUMBER(SEARCH("HOSPITAL",ExtraçãoDados!C1864,1)),REPLACE(ExtraçãoDados!C1864,1,29,"HM"),ISNUMBER(SEARCH("HM",ExtraçãoDados!C1864,1)),REPLACE(ExtraçãoDados!C1864,1,29,"HM"),ISNUMBER(SEARCH("SECÇÃO DE APÓSITOS",ExtraçãoDados!C1864,1)),REPLACE(ExtraçãoDados!C1864,1,29,"HM"))</f>
        <v>#N/A</v>
      </c>
      <c r="E1864" s="4" t="e" cm="1">
        <f t="array" ref="E1864">_xlfn.IFS(LEN(ExtraçãoDados!B1864)=7,YEAR(ExtraçãoDados!D1864),LEN(ExtraçãoDados!B1864)=10,RIGHT(ExtraçãoDados!B1864,4),LEN(ExtraçãoDados!B1864)=9,YEAR(ExtraçãoDados!D1864),LEN(ExtraçãoDados!B1864)=8,YEAR(ExtraçãoDados!D1864),LEN(ExtraçãoDados!B1864)&gt;7,YEAR(ExtraçãoDados!D1864),LEN(ExtraçãoDados!B1864)&gt;5,YEAR(ExtraçãoDados!D1864),LEN(ExtraçãoDados!B1864)&gt;4,YEAR(ExtraçãoDados!D1864))</f>
        <v>#N/A</v>
      </c>
      <c r="F1864" s="4">
        <f>ExtraçãoDados!E1864</f>
        <v>0</v>
      </c>
    </row>
    <row r="1865" spans="1:6" x14ac:dyDescent="0.25">
      <c r="A1865" s="4">
        <f>ExtraçãoDados!A1865</f>
        <v>0</v>
      </c>
      <c r="B1865" s="4" t="str" cm="1">
        <f t="array" ref="B1865">_xlfn.IFS(LEN(ExtraçãoDados!B1865)=12,LEFT(ExtraçãoDados!B1865,3),LEN(ExtraçãoDados!B1865)=10,LEFT(ExtraçãoDados!B1865,5),LEN(ExtraçãoDados!B1865)&gt;19,0,LEN(ExtraçãoDados!B1865)=9,LEFT(ExtraçãoDados!B1865,4),LEN(ExtraçãoDados!B1865)=6,LEFT(ExtraçãoDados!B1865,3),LEN(ExtraçãoDados!B1865)&lt;5,LEFT(ExtraçãoDados!B1865,3),LEN(ExtraçãoDados!B1865)=8,LEFT(ExtraçãoDados!B1865,3),LEN(ExtraçãoDados!B1865)=5,LEFT(ExtraçãoDados!B1865,5),LEN(ExtraçãoDados!B1865)=11,LEFT(ExtraçãoDados!B1865,5),LEN(ExtraçãoDados!B1865)=7,RIGHT(ExtraçãoDados!B1865,6))</f>
        <v/>
      </c>
      <c r="C1865" s="4" t="e" cm="1">
        <f t="array" ref="C1865">_xlfn.IFS(LEN(B1865)=1,"ERRO",LEN(B1865)=2,_xlfn.CONCAT("000",B1865),LEN(B1865)=3,_xlfn.CONCAT("00",B1865),LEN(B1865)=4,_xlfn.CONCAT("0",B1865),LEN(B1865)=6,B1865,LEN(B1865)=7,B1865,LEN(B1865)=5,B1865)</f>
        <v>#N/A</v>
      </c>
      <c r="D1865" s="4" t="e" cm="1">
        <f t="array" ref="D1865">_xlfn.IFS(ExtraçãoDados!C1865={"Direcção de Abastecimento"},REPLACE(ExtraçãoDados!C1865="{Direcção de Abastecimento}",1,25,"DA"),ExtraçãoDados!C1865={"COMISSÃO CULTURAL DE LMARINHA"},REPLACE(ExtraçãoDados!C1865={"COMISSÃO CULTURAL DE LMARINHA"},1,28,"CCM"),ExtraçãoDados!C1865={"DIRECÇÃO DE NAVIOS"},REPLACE(ExtraçãoDados!C1865={"DIRECÇÃO DE NAVIOS"},1,28,"DN"),ExtraçãoDados!C1865={"ESQUADRILHA SUBMARINOS"},REPLACE(ExtraçãoDados!C1865={"ESQUADRILHA SUBMARINOS"},1,28,"ES"),ExtraçãoDados!C1865={"COMISSÃO MARINHA"},REPLACE(ExtraçãoDados!C1865={"COMISSÃO MARINHA"},1,28,"CCM"),ExtraçãoDados!C1865={"COMISSÃO CULTURAL DE MARINHA"},REPLACE(ExtraçãoDados!C1865={"COMISSÃO CULTURAL DE MARINHA"},1,28,"CCM"),ExtraçãoDados!C1865={"CCM"},REPLACE(ExtraçãoDados!C1865={"CCM"},1,28,"CCM"),ExtraçãoDados!C1865={"DN"},REPLACE(ExtraçãoDados!C1865={"DN"},1,28,"DN"),ExtraçãoDados!C1865={"ES"},REPLACE(ExtraçãoDados!C1865={"ES"},1,28,"ES"),ExtraçãoDados!C1865={"DA"},REPLACE(ExtraçãoDados!C1865={"DA"},1,28,"DA"),ExtraçãoDados!C1865={"DE: ESQUADRILHA SUBMARINOS"},REPLACE(ExtraçãoDados!C1865={"DE: ESQUADRILHA SUBMARINOS"},1,28,"ES"),ExtraçãoDados!C1865={"DE: COMISSÃO CULTURAL DE LMARINHA"},REPLACE(ExtraçãoDados!C1865={"DE: COMISSÃO CULTURAL DE LMARINHA"},1,28,"CCM"),ExtraçãoDados!C1865={"ON"},REPLACE(ExtraçãoDados!C1865={"ON"},1,28,"DN"),ExtraçãoDados!C1865={"ESQ. SUBMARINOS"},REPLACE(ExtraçãoDados!C1865={"ESQ. SUBMARINOS"},1,28,"ES"),ExtraçãoDados!C1865={"☒ irecção de Abastecimento"},REPLACE(ExtraçãoDados!C1865={"☒ irecção de Abastecimento"},1,28,"DA"),ExtraçãoDados!C1865={"Direcã d Abtit ço e asecmeno"},REPLACE(ExtraçãoDados!C1865={"Direcã d Abtit ço e asecmeno"},1,28,"DA"),ExtraçãoDados!C1865={"Diecã d Abtit rço e asecmeno"},REPLACE(ExtraçãoDados!C1865={"Diecã d Abtit rço e asecmeno"},1,28,"DA"),ISNUMBER(SEARCH("COMISSÃO",ExtraçãoDados!C1865,1)),REPLACE(ExtraçãoDados!C1865,1,29,"CCM"),ISNUMBER(SEARCH("DN/DIL/DRT1",ExtraçãoDados!C1865,1)),REPLACE(ExtraçãoDados!C1865,1,29,"DN"),ISNUMBER(SEARCH("DIRECÇAO DE NAVIOS",ExtraçãoDados!C1865,1)),REPLACE(ExtraçãoDados!C1865,1,29,"DN"),ISNUMBER(SEARCH("ESQUADRILHA SUBMARIN",ExtraçãoDados!C1865,1)),REPLACE(ExtraçãoDados!C1865,1,29,"ES"),ISNUMBER(SEARCH("DN",ExtraçãoDados!C1865,1)),REPLACE(ExtraçãoDados!C1865,1,29,"DN"),ISNUMBER(SEARCH("DIRECÇÃO",ExtraçãoDados!C1865,1)),REPLACE(ExtraçãoDados!C1865,1,29,"DN"),ISNUMBER(SEARCH("DIRECÇA0",ExtraçãoDados!C1865,1)),REPLACE(ExtraçãoDados!C1865,1,29,"DN"),ISNUMBER(SEARCH("DIRE",ExtraçãoDados!C1865,1)),REPLACE(ExtraçãoDados!C1865,1,29,"DN"),ISNUMBER(SEARCH("ESQUADRILHA",ExtraçãoDados!C1865,1)),REPLACE(ExtraçãoDados!C1865,1,29,"ES"),ISNUMBER(SEARCH("HOSPITAL DA MARINHA",ExtraçãoDados!C1865,1)),REPLACE(ExtraçãoDados!C1865,1,29,"HM"),ISNUMBER(SEARCH("HOSPITAL",ExtraçãoDados!C1865,1)),REPLACE(ExtraçãoDados!C1865,1,29,"HM"),ISNUMBER(SEARCH("HM",ExtraçãoDados!C1865,1)),REPLACE(ExtraçãoDados!C1865,1,29,"HM"),ISNUMBER(SEARCH("SECÇÃO DE APÓSITOS",ExtraçãoDados!C1865,1)),REPLACE(ExtraçãoDados!C1865,1,29,"HM"))</f>
        <v>#N/A</v>
      </c>
      <c r="E1865" s="4" t="e" cm="1">
        <f t="array" ref="E1865">_xlfn.IFS(LEN(ExtraçãoDados!B1865)=7,YEAR(ExtraçãoDados!D1865),LEN(ExtraçãoDados!B1865)=10,RIGHT(ExtraçãoDados!B1865,4),LEN(ExtraçãoDados!B1865)=9,YEAR(ExtraçãoDados!D1865),LEN(ExtraçãoDados!B1865)=8,YEAR(ExtraçãoDados!D1865),LEN(ExtraçãoDados!B1865)&gt;7,YEAR(ExtraçãoDados!D1865),LEN(ExtraçãoDados!B1865)&gt;5,YEAR(ExtraçãoDados!D1865),LEN(ExtraçãoDados!B1865)&gt;4,YEAR(ExtraçãoDados!D1865))</f>
        <v>#N/A</v>
      </c>
      <c r="F1865" s="4">
        <f>ExtraçãoDados!E1865</f>
        <v>0</v>
      </c>
    </row>
    <row r="1866" spans="1:6" x14ac:dyDescent="0.25">
      <c r="A1866" s="4">
        <f>ExtraçãoDados!A1866</f>
        <v>0</v>
      </c>
      <c r="B1866" s="4" t="str" cm="1">
        <f t="array" ref="B1866">_xlfn.IFS(LEN(ExtraçãoDados!B1866)=12,LEFT(ExtraçãoDados!B1866,3),LEN(ExtraçãoDados!B1866)=10,LEFT(ExtraçãoDados!B1866,5),LEN(ExtraçãoDados!B1866)&gt;19,0,LEN(ExtraçãoDados!B1866)=9,LEFT(ExtraçãoDados!B1866,4),LEN(ExtraçãoDados!B1866)=6,LEFT(ExtraçãoDados!B1866,3),LEN(ExtraçãoDados!B1866)&lt;5,LEFT(ExtraçãoDados!B1866,3),LEN(ExtraçãoDados!B1866)=8,LEFT(ExtraçãoDados!B1866,3),LEN(ExtraçãoDados!B1866)=5,LEFT(ExtraçãoDados!B1866,5),LEN(ExtraçãoDados!B1866)=11,LEFT(ExtraçãoDados!B1866,5),LEN(ExtraçãoDados!B1866)=7,RIGHT(ExtraçãoDados!B1866,6))</f>
        <v/>
      </c>
      <c r="C1866" s="4" t="e" cm="1">
        <f t="array" ref="C1866">_xlfn.IFS(LEN(B1866)=1,"ERRO",LEN(B1866)=2,_xlfn.CONCAT("000",B1866),LEN(B1866)=3,_xlfn.CONCAT("00",B1866),LEN(B1866)=4,_xlfn.CONCAT("0",B1866),LEN(B1866)=6,B1866,LEN(B1866)=7,B1866,LEN(B1866)=5,B1866)</f>
        <v>#N/A</v>
      </c>
      <c r="D1866" s="4" t="e" cm="1">
        <f t="array" ref="D1866">_xlfn.IFS(ExtraçãoDados!C1866={"Direcção de Abastecimento"},REPLACE(ExtraçãoDados!C1866="{Direcção de Abastecimento}",1,25,"DA"),ExtraçãoDados!C1866={"COMISSÃO CULTURAL DE LMARINHA"},REPLACE(ExtraçãoDados!C1866={"COMISSÃO CULTURAL DE LMARINHA"},1,28,"CCM"),ExtraçãoDados!C1866={"DIRECÇÃO DE NAVIOS"},REPLACE(ExtraçãoDados!C1866={"DIRECÇÃO DE NAVIOS"},1,28,"DN"),ExtraçãoDados!C1866={"ESQUADRILHA SUBMARINOS"},REPLACE(ExtraçãoDados!C1866={"ESQUADRILHA SUBMARINOS"},1,28,"ES"),ExtraçãoDados!C1866={"COMISSÃO MARINHA"},REPLACE(ExtraçãoDados!C1866={"COMISSÃO MARINHA"},1,28,"CCM"),ExtraçãoDados!C1866={"COMISSÃO CULTURAL DE MARINHA"},REPLACE(ExtraçãoDados!C1866={"COMISSÃO CULTURAL DE MARINHA"},1,28,"CCM"),ExtraçãoDados!C1866={"CCM"},REPLACE(ExtraçãoDados!C1866={"CCM"},1,28,"CCM"),ExtraçãoDados!C1866={"DN"},REPLACE(ExtraçãoDados!C1866={"DN"},1,28,"DN"),ExtraçãoDados!C1866={"ES"},REPLACE(ExtraçãoDados!C1866={"ES"},1,28,"ES"),ExtraçãoDados!C1866={"DA"},REPLACE(ExtraçãoDados!C1866={"DA"},1,28,"DA"),ExtraçãoDados!C1866={"DE: ESQUADRILHA SUBMARINOS"},REPLACE(ExtraçãoDados!C1866={"DE: ESQUADRILHA SUBMARINOS"},1,28,"ES"),ExtraçãoDados!C1866={"DE: COMISSÃO CULTURAL DE LMARINHA"},REPLACE(ExtraçãoDados!C1866={"DE: COMISSÃO CULTURAL DE LMARINHA"},1,28,"CCM"),ExtraçãoDados!C1866={"ON"},REPLACE(ExtraçãoDados!C1866={"ON"},1,28,"DN"),ExtraçãoDados!C1866={"ESQ. SUBMARINOS"},REPLACE(ExtraçãoDados!C1866={"ESQ. SUBMARINOS"},1,28,"ES"),ExtraçãoDados!C1866={"☒ irecção de Abastecimento"},REPLACE(ExtraçãoDados!C1866={"☒ irecção de Abastecimento"},1,28,"DA"),ExtraçãoDados!C1866={"Direcã d Abtit ço e asecmeno"},REPLACE(ExtraçãoDados!C1866={"Direcã d Abtit ço e asecmeno"},1,28,"DA"),ExtraçãoDados!C1866={"Diecã d Abtit rço e asecmeno"},REPLACE(ExtraçãoDados!C1866={"Diecã d Abtit rço e asecmeno"},1,28,"DA"),ISNUMBER(SEARCH("COMISSÃO",ExtraçãoDados!C1866,1)),REPLACE(ExtraçãoDados!C1866,1,29,"CCM"),ISNUMBER(SEARCH("DN/DIL/DRT1",ExtraçãoDados!C1866,1)),REPLACE(ExtraçãoDados!C1866,1,29,"DN"),ISNUMBER(SEARCH("DIRECÇAO DE NAVIOS",ExtraçãoDados!C1866,1)),REPLACE(ExtraçãoDados!C1866,1,29,"DN"),ISNUMBER(SEARCH("ESQUADRILHA SUBMARIN",ExtraçãoDados!C1866,1)),REPLACE(ExtraçãoDados!C1866,1,29,"ES"),ISNUMBER(SEARCH("DN",ExtraçãoDados!C1866,1)),REPLACE(ExtraçãoDados!C1866,1,29,"DN"),ISNUMBER(SEARCH("DIRECÇÃO",ExtraçãoDados!C1866,1)),REPLACE(ExtraçãoDados!C1866,1,29,"DN"),ISNUMBER(SEARCH("DIRECÇA0",ExtraçãoDados!C1866,1)),REPLACE(ExtraçãoDados!C1866,1,29,"DN"),ISNUMBER(SEARCH("DIRE",ExtraçãoDados!C1866,1)),REPLACE(ExtraçãoDados!C1866,1,29,"DN"),ISNUMBER(SEARCH("ESQUADRILHA",ExtraçãoDados!C1866,1)),REPLACE(ExtraçãoDados!C1866,1,29,"ES"),ISNUMBER(SEARCH("HOSPITAL DA MARINHA",ExtraçãoDados!C1866,1)),REPLACE(ExtraçãoDados!C1866,1,29,"HM"),ISNUMBER(SEARCH("HOSPITAL",ExtraçãoDados!C1866,1)),REPLACE(ExtraçãoDados!C1866,1,29,"HM"),ISNUMBER(SEARCH("HM",ExtraçãoDados!C1866,1)),REPLACE(ExtraçãoDados!C1866,1,29,"HM"),ISNUMBER(SEARCH("SECÇÃO DE APÓSITOS",ExtraçãoDados!C1866,1)),REPLACE(ExtraçãoDados!C1866,1,29,"HM"))</f>
        <v>#N/A</v>
      </c>
      <c r="E1866" s="4" t="e" cm="1">
        <f t="array" ref="E1866">_xlfn.IFS(LEN(ExtraçãoDados!B1866)=7,YEAR(ExtraçãoDados!D1866),LEN(ExtraçãoDados!B1866)=10,RIGHT(ExtraçãoDados!B1866,4),LEN(ExtraçãoDados!B1866)=9,YEAR(ExtraçãoDados!D1866),LEN(ExtraçãoDados!B1866)=8,YEAR(ExtraçãoDados!D1866),LEN(ExtraçãoDados!B1866)&gt;7,YEAR(ExtraçãoDados!D1866),LEN(ExtraçãoDados!B1866)&gt;5,YEAR(ExtraçãoDados!D1866),LEN(ExtraçãoDados!B1866)&gt;4,YEAR(ExtraçãoDados!D1866))</f>
        <v>#N/A</v>
      </c>
      <c r="F1866" s="4">
        <f>ExtraçãoDados!E1866</f>
        <v>0</v>
      </c>
    </row>
    <row r="1867" spans="1:6" x14ac:dyDescent="0.25">
      <c r="A1867" s="4">
        <f>ExtraçãoDados!A1867</f>
        <v>0</v>
      </c>
      <c r="B1867" s="4" t="str" cm="1">
        <f t="array" ref="B1867">_xlfn.IFS(LEN(ExtraçãoDados!B1867)=12,LEFT(ExtraçãoDados!B1867,3),LEN(ExtraçãoDados!B1867)=10,LEFT(ExtraçãoDados!B1867,5),LEN(ExtraçãoDados!B1867)&gt;19,0,LEN(ExtraçãoDados!B1867)=9,LEFT(ExtraçãoDados!B1867,4),LEN(ExtraçãoDados!B1867)=6,LEFT(ExtraçãoDados!B1867,3),LEN(ExtraçãoDados!B1867)&lt;5,LEFT(ExtraçãoDados!B1867,3),LEN(ExtraçãoDados!B1867)=8,LEFT(ExtraçãoDados!B1867,3),LEN(ExtraçãoDados!B1867)=5,LEFT(ExtraçãoDados!B1867,5),LEN(ExtraçãoDados!B1867)=11,LEFT(ExtraçãoDados!B1867,5),LEN(ExtraçãoDados!B1867)=7,RIGHT(ExtraçãoDados!B1867,6))</f>
        <v/>
      </c>
      <c r="C1867" s="4" t="e" cm="1">
        <f t="array" ref="C1867">_xlfn.IFS(LEN(B1867)=1,"ERRO",LEN(B1867)=2,_xlfn.CONCAT("000",B1867),LEN(B1867)=3,_xlfn.CONCAT("00",B1867),LEN(B1867)=4,_xlfn.CONCAT("0",B1867),LEN(B1867)=6,B1867,LEN(B1867)=7,B1867,LEN(B1867)=5,B1867)</f>
        <v>#N/A</v>
      </c>
      <c r="D1867" s="4" t="e" cm="1">
        <f t="array" ref="D1867">_xlfn.IFS(ExtraçãoDados!C1867={"Direcção de Abastecimento"},REPLACE(ExtraçãoDados!C1867="{Direcção de Abastecimento}",1,25,"DA"),ExtraçãoDados!C1867={"COMISSÃO CULTURAL DE LMARINHA"},REPLACE(ExtraçãoDados!C1867={"COMISSÃO CULTURAL DE LMARINHA"},1,28,"CCM"),ExtraçãoDados!C1867={"DIRECÇÃO DE NAVIOS"},REPLACE(ExtraçãoDados!C1867={"DIRECÇÃO DE NAVIOS"},1,28,"DN"),ExtraçãoDados!C1867={"ESQUADRILHA SUBMARINOS"},REPLACE(ExtraçãoDados!C1867={"ESQUADRILHA SUBMARINOS"},1,28,"ES"),ExtraçãoDados!C1867={"COMISSÃO MARINHA"},REPLACE(ExtraçãoDados!C1867={"COMISSÃO MARINHA"},1,28,"CCM"),ExtraçãoDados!C1867={"COMISSÃO CULTURAL DE MARINHA"},REPLACE(ExtraçãoDados!C1867={"COMISSÃO CULTURAL DE MARINHA"},1,28,"CCM"),ExtraçãoDados!C1867={"CCM"},REPLACE(ExtraçãoDados!C1867={"CCM"},1,28,"CCM"),ExtraçãoDados!C1867={"DN"},REPLACE(ExtraçãoDados!C1867={"DN"},1,28,"DN"),ExtraçãoDados!C1867={"ES"},REPLACE(ExtraçãoDados!C1867={"ES"},1,28,"ES"),ExtraçãoDados!C1867={"DA"},REPLACE(ExtraçãoDados!C1867={"DA"},1,28,"DA"),ExtraçãoDados!C1867={"DE: ESQUADRILHA SUBMARINOS"},REPLACE(ExtraçãoDados!C1867={"DE: ESQUADRILHA SUBMARINOS"},1,28,"ES"),ExtraçãoDados!C1867={"DE: COMISSÃO CULTURAL DE LMARINHA"},REPLACE(ExtraçãoDados!C1867={"DE: COMISSÃO CULTURAL DE LMARINHA"},1,28,"CCM"),ExtraçãoDados!C1867={"ON"},REPLACE(ExtraçãoDados!C1867={"ON"},1,28,"DN"),ExtraçãoDados!C1867={"ESQ. SUBMARINOS"},REPLACE(ExtraçãoDados!C1867={"ESQ. SUBMARINOS"},1,28,"ES"),ExtraçãoDados!C1867={"☒ irecção de Abastecimento"},REPLACE(ExtraçãoDados!C1867={"☒ irecção de Abastecimento"},1,28,"DA"),ExtraçãoDados!C1867={"Direcã d Abtit ço e asecmeno"},REPLACE(ExtraçãoDados!C1867={"Direcã d Abtit ço e asecmeno"},1,28,"DA"),ExtraçãoDados!C1867={"Diecã d Abtit rço e asecmeno"},REPLACE(ExtraçãoDados!C1867={"Diecã d Abtit rço e asecmeno"},1,28,"DA"),ISNUMBER(SEARCH("COMISSÃO",ExtraçãoDados!C1867,1)),REPLACE(ExtraçãoDados!C1867,1,29,"CCM"),ISNUMBER(SEARCH("DN/DIL/DRT1",ExtraçãoDados!C1867,1)),REPLACE(ExtraçãoDados!C1867,1,29,"DN"),ISNUMBER(SEARCH("DIRECÇAO DE NAVIOS",ExtraçãoDados!C1867,1)),REPLACE(ExtraçãoDados!C1867,1,29,"DN"),ISNUMBER(SEARCH("ESQUADRILHA SUBMARIN",ExtraçãoDados!C1867,1)),REPLACE(ExtraçãoDados!C1867,1,29,"ES"),ISNUMBER(SEARCH("DN",ExtraçãoDados!C1867,1)),REPLACE(ExtraçãoDados!C1867,1,29,"DN"),ISNUMBER(SEARCH("DIRECÇÃO",ExtraçãoDados!C1867,1)),REPLACE(ExtraçãoDados!C1867,1,29,"DN"),ISNUMBER(SEARCH("DIRECÇA0",ExtraçãoDados!C1867,1)),REPLACE(ExtraçãoDados!C1867,1,29,"DN"),ISNUMBER(SEARCH("DIRE",ExtraçãoDados!C1867,1)),REPLACE(ExtraçãoDados!C1867,1,29,"DN"),ISNUMBER(SEARCH("ESQUADRILHA",ExtraçãoDados!C1867,1)),REPLACE(ExtraçãoDados!C1867,1,29,"ES"),ISNUMBER(SEARCH("HOSPITAL DA MARINHA",ExtraçãoDados!C1867,1)),REPLACE(ExtraçãoDados!C1867,1,29,"HM"),ISNUMBER(SEARCH("HOSPITAL",ExtraçãoDados!C1867,1)),REPLACE(ExtraçãoDados!C1867,1,29,"HM"),ISNUMBER(SEARCH("HM",ExtraçãoDados!C1867,1)),REPLACE(ExtraçãoDados!C1867,1,29,"HM"),ISNUMBER(SEARCH("SECÇÃO DE APÓSITOS",ExtraçãoDados!C1867,1)),REPLACE(ExtraçãoDados!C1867,1,29,"HM"))</f>
        <v>#N/A</v>
      </c>
      <c r="E1867" s="4" t="e" cm="1">
        <f t="array" ref="E1867">_xlfn.IFS(LEN(ExtraçãoDados!B1867)=7,YEAR(ExtraçãoDados!D1867),LEN(ExtraçãoDados!B1867)=10,RIGHT(ExtraçãoDados!B1867,4),LEN(ExtraçãoDados!B1867)=9,YEAR(ExtraçãoDados!D1867),LEN(ExtraçãoDados!B1867)=8,YEAR(ExtraçãoDados!D1867),LEN(ExtraçãoDados!B1867)&gt;7,YEAR(ExtraçãoDados!D1867),LEN(ExtraçãoDados!B1867)&gt;5,YEAR(ExtraçãoDados!D1867),LEN(ExtraçãoDados!B1867)&gt;4,YEAR(ExtraçãoDados!D1867))</f>
        <v>#N/A</v>
      </c>
      <c r="F1867" s="4">
        <f>ExtraçãoDados!E1867</f>
        <v>0</v>
      </c>
    </row>
    <row r="1868" spans="1:6" x14ac:dyDescent="0.25">
      <c r="A1868" s="4">
        <f>ExtraçãoDados!A1868</f>
        <v>0</v>
      </c>
      <c r="B1868" s="4" t="str" cm="1">
        <f t="array" ref="B1868">_xlfn.IFS(LEN(ExtraçãoDados!B1868)=12,LEFT(ExtraçãoDados!B1868,3),LEN(ExtraçãoDados!B1868)=10,LEFT(ExtraçãoDados!B1868,5),LEN(ExtraçãoDados!B1868)&gt;19,0,LEN(ExtraçãoDados!B1868)=9,LEFT(ExtraçãoDados!B1868,4),LEN(ExtraçãoDados!B1868)=6,LEFT(ExtraçãoDados!B1868,3),LEN(ExtraçãoDados!B1868)&lt;5,LEFT(ExtraçãoDados!B1868,3),LEN(ExtraçãoDados!B1868)=8,LEFT(ExtraçãoDados!B1868,3),LEN(ExtraçãoDados!B1868)=5,LEFT(ExtraçãoDados!B1868,5),LEN(ExtraçãoDados!B1868)=11,LEFT(ExtraçãoDados!B1868,5),LEN(ExtraçãoDados!B1868)=7,RIGHT(ExtraçãoDados!B1868,6))</f>
        <v/>
      </c>
      <c r="C1868" s="4" t="e" cm="1">
        <f t="array" ref="C1868">_xlfn.IFS(LEN(B1868)=1,"ERRO",LEN(B1868)=2,_xlfn.CONCAT("000",B1868),LEN(B1868)=3,_xlfn.CONCAT("00",B1868),LEN(B1868)=4,_xlfn.CONCAT("0",B1868),LEN(B1868)=6,B1868,LEN(B1868)=7,B1868,LEN(B1868)=5,B1868)</f>
        <v>#N/A</v>
      </c>
      <c r="D1868" s="4" t="e" cm="1">
        <f t="array" ref="D1868">_xlfn.IFS(ExtraçãoDados!C1868={"Direcção de Abastecimento"},REPLACE(ExtraçãoDados!C1868="{Direcção de Abastecimento}",1,25,"DA"),ExtraçãoDados!C1868={"COMISSÃO CULTURAL DE LMARINHA"},REPLACE(ExtraçãoDados!C1868={"COMISSÃO CULTURAL DE LMARINHA"},1,28,"CCM"),ExtraçãoDados!C1868={"DIRECÇÃO DE NAVIOS"},REPLACE(ExtraçãoDados!C1868={"DIRECÇÃO DE NAVIOS"},1,28,"DN"),ExtraçãoDados!C1868={"ESQUADRILHA SUBMARINOS"},REPLACE(ExtraçãoDados!C1868={"ESQUADRILHA SUBMARINOS"},1,28,"ES"),ExtraçãoDados!C1868={"COMISSÃO MARINHA"},REPLACE(ExtraçãoDados!C1868={"COMISSÃO MARINHA"},1,28,"CCM"),ExtraçãoDados!C1868={"COMISSÃO CULTURAL DE MARINHA"},REPLACE(ExtraçãoDados!C1868={"COMISSÃO CULTURAL DE MARINHA"},1,28,"CCM"),ExtraçãoDados!C1868={"CCM"},REPLACE(ExtraçãoDados!C1868={"CCM"},1,28,"CCM"),ExtraçãoDados!C1868={"DN"},REPLACE(ExtraçãoDados!C1868={"DN"},1,28,"DN"),ExtraçãoDados!C1868={"ES"},REPLACE(ExtraçãoDados!C1868={"ES"},1,28,"ES"),ExtraçãoDados!C1868={"DA"},REPLACE(ExtraçãoDados!C1868={"DA"},1,28,"DA"),ExtraçãoDados!C1868={"DE: ESQUADRILHA SUBMARINOS"},REPLACE(ExtraçãoDados!C1868={"DE: ESQUADRILHA SUBMARINOS"},1,28,"ES"),ExtraçãoDados!C1868={"DE: COMISSÃO CULTURAL DE LMARINHA"},REPLACE(ExtraçãoDados!C1868={"DE: COMISSÃO CULTURAL DE LMARINHA"},1,28,"CCM"),ExtraçãoDados!C1868={"ON"},REPLACE(ExtraçãoDados!C1868={"ON"},1,28,"DN"),ExtraçãoDados!C1868={"ESQ. SUBMARINOS"},REPLACE(ExtraçãoDados!C1868={"ESQ. SUBMARINOS"},1,28,"ES"),ExtraçãoDados!C1868={"☒ irecção de Abastecimento"},REPLACE(ExtraçãoDados!C1868={"☒ irecção de Abastecimento"},1,28,"DA"),ExtraçãoDados!C1868={"Direcã d Abtit ço e asecmeno"},REPLACE(ExtraçãoDados!C1868={"Direcã d Abtit ço e asecmeno"},1,28,"DA"),ExtraçãoDados!C1868={"Diecã d Abtit rço e asecmeno"},REPLACE(ExtraçãoDados!C1868={"Diecã d Abtit rço e asecmeno"},1,28,"DA"),ISNUMBER(SEARCH("COMISSÃO",ExtraçãoDados!C1868,1)),REPLACE(ExtraçãoDados!C1868,1,29,"CCM"),ISNUMBER(SEARCH("DN/DIL/DRT1",ExtraçãoDados!C1868,1)),REPLACE(ExtraçãoDados!C1868,1,29,"DN"),ISNUMBER(SEARCH("DIRECÇAO DE NAVIOS",ExtraçãoDados!C1868,1)),REPLACE(ExtraçãoDados!C1868,1,29,"DN"),ISNUMBER(SEARCH("ESQUADRILHA SUBMARIN",ExtraçãoDados!C1868,1)),REPLACE(ExtraçãoDados!C1868,1,29,"ES"),ISNUMBER(SEARCH("DN",ExtraçãoDados!C1868,1)),REPLACE(ExtraçãoDados!C1868,1,29,"DN"),ISNUMBER(SEARCH("DIRECÇÃO",ExtraçãoDados!C1868,1)),REPLACE(ExtraçãoDados!C1868,1,29,"DN"),ISNUMBER(SEARCH("DIRECÇA0",ExtraçãoDados!C1868,1)),REPLACE(ExtraçãoDados!C1868,1,29,"DN"),ISNUMBER(SEARCH("DIRE",ExtraçãoDados!C1868,1)),REPLACE(ExtraçãoDados!C1868,1,29,"DN"),ISNUMBER(SEARCH("ESQUADRILHA",ExtraçãoDados!C1868,1)),REPLACE(ExtraçãoDados!C1868,1,29,"ES"),ISNUMBER(SEARCH("HOSPITAL DA MARINHA",ExtraçãoDados!C1868,1)),REPLACE(ExtraçãoDados!C1868,1,29,"HM"),ISNUMBER(SEARCH("HOSPITAL",ExtraçãoDados!C1868,1)),REPLACE(ExtraçãoDados!C1868,1,29,"HM"),ISNUMBER(SEARCH("HM",ExtraçãoDados!C1868,1)),REPLACE(ExtraçãoDados!C1868,1,29,"HM"),ISNUMBER(SEARCH("SECÇÃO DE APÓSITOS",ExtraçãoDados!C1868,1)),REPLACE(ExtraçãoDados!C1868,1,29,"HM"))</f>
        <v>#N/A</v>
      </c>
      <c r="E1868" s="4" t="e" cm="1">
        <f t="array" ref="E1868">_xlfn.IFS(LEN(ExtraçãoDados!B1868)=7,YEAR(ExtraçãoDados!D1868),LEN(ExtraçãoDados!B1868)=10,RIGHT(ExtraçãoDados!B1868,4),LEN(ExtraçãoDados!B1868)=9,YEAR(ExtraçãoDados!D1868),LEN(ExtraçãoDados!B1868)=8,YEAR(ExtraçãoDados!D1868),LEN(ExtraçãoDados!B1868)&gt;7,YEAR(ExtraçãoDados!D1868),LEN(ExtraçãoDados!B1868)&gt;5,YEAR(ExtraçãoDados!D1868),LEN(ExtraçãoDados!B1868)&gt;4,YEAR(ExtraçãoDados!D1868))</f>
        <v>#N/A</v>
      </c>
      <c r="F1868" s="4">
        <f>ExtraçãoDados!E1868</f>
        <v>0</v>
      </c>
    </row>
    <row r="1869" spans="1:6" x14ac:dyDescent="0.25">
      <c r="A1869" s="4">
        <f>ExtraçãoDados!A1869</f>
        <v>0</v>
      </c>
      <c r="B1869" s="4" t="str" cm="1">
        <f t="array" ref="B1869">_xlfn.IFS(LEN(ExtraçãoDados!B1869)=12,LEFT(ExtraçãoDados!B1869,3),LEN(ExtraçãoDados!B1869)=10,LEFT(ExtraçãoDados!B1869,5),LEN(ExtraçãoDados!B1869)&gt;19,0,LEN(ExtraçãoDados!B1869)=9,LEFT(ExtraçãoDados!B1869,4),LEN(ExtraçãoDados!B1869)=6,LEFT(ExtraçãoDados!B1869,3),LEN(ExtraçãoDados!B1869)&lt;5,LEFT(ExtraçãoDados!B1869,3),LEN(ExtraçãoDados!B1869)=8,LEFT(ExtraçãoDados!B1869,3),LEN(ExtraçãoDados!B1869)=5,LEFT(ExtraçãoDados!B1869,5),LEN(ExtraçãoDados!B1869)=11,LEFT(ExtraçãoDados!B1869,5),LEN(ExtraçãoDados!B1869)=7,RIGHT(ExtraçãoDados!B1869,6))</f>
        <v/>
      </c>
      <c r="C1869" s="4" t="e" cm="1">
        <f t="array" ref="C1869">_xlfn.IFS(LEN(B1869)=1,"ERRO",LEN(B1869)=2,_xlfn.CONCAT("000",B1869),LEN(B1869)=3,_xlfn.CONCAT("00",B1869),LEN(B1869)=4,_xlfn.CONCAT("0",B1869),LEN(B1869)=6,B1869,LEN(B1869)=7,B1869,LEN(B1869)=5,B1869)</f>
        <v>#N/A</v>
      </c>
      <c r="D1869" s="4" t="e" cm="1">
        <f t="array" ref="D1869">_xlfn.IFS(ExtraçãoDados!C1869={"Direcção de Abastecimento"},REPLACE(ExtraçãoDados!C1869="{Direcção de Abastecimento}",1,25,"DA"),ExtraçãoDados!C1869={"COMISSÃO CULTURAL DE LMARINHA"},REPLACE(ExtraçãoDados!C1869={"COMISSÃO CULTURAL DE LMARINHA"},1,28,"CCM"),ExtraçãoDados!C1869={"DIRECÇÃO DE NAVIOS"},REPLACE(ExtraçãoDados!C1869={"DIRECÇÃO DE NAVIOS"},1,28,"DN"),ExtraçãoDados!C1869={"ESQUADRILHA SUBMARINOS"},REPLACE(ExtraçãoDados!C1869={"ESQUADRILHA SUBMARINOS"},1,28,"ES"),ExtraçãoDados!C1869={"COMISSÃO MARINHA"},REPLACE(ExtraçãoDados!C1869={"COMISSÃO MARINHA"},1,28,"CCM"),ExtraçãoDados!C1869={"COMISSÃO CULTURAL DE MARINHA"},REPLACE(ExtraçãoDados!C1869={"COMISSÃO CULTURAL DE MARINHA"},1,28,"CCM"),ExtraçãoDados!C1869={"CCM"},REPLACE(ExtraçãoDados!C1869={"CCM"},1,28,"CCM"),ExtraçãoDados!C1869={"DN"},REPLACE(ExtraçãoDados!C1869={"DN"},1,28,"DN"),ExtraçãoDados!C1869={"ES"},REPLACE(ExtraçãoDados!C1869={"ES"},1,28,"ES"),ExtraçãoDados!C1869={"DA"},REPLACE(ExtraçãoDados!C1869={"DA"},1,28,"DA"),ExtraçãoDados!C1869={"DE: ESQUADRILHA SUBMARINOS"},REPLACE(ExtraçãoDados!C1869={"DE: ESQUADRILHA SUBMARINOS"},1,28,"ES"),ExtraçãoDados!C1869={"DE: COMISSÃO CULTURAL DE LMARINHA"},REPLACE(ExtraçãoDados!C1869={"DE: COMISSÃO CULTURAL DE LMARINHA"},1,28,"CCM"),ExtraçãoDados!C1869={"ON"},REPLACE(ExtraçãoDados!C1869={"ON"},1,28,"DN"),ExtraçãoDados!C1869={"ESQ. SUBMARINOS"},REPLACE(ExtraçãoDados!C1869={"ESQ. SUBMARINOS"},1,28,"ES"),ExtraçãoDados!C1869={"☒ irecção de Abastecimento"},REPLACE(ExtraçãoDados!C1869={"☒ irecção de Abastecimento"},1,28,"DA"),ExtraçãoDados!C1869={"Direcã d Abtit ço e asecmeno"},REPLACE(ExtraçãoDados!C1869={"Direcã d Abtit ço e asecmeno"},1,28,"DA"),ExtraçãoDados!C1869={"Diecã d Abtit rço e asecmeno"},REPLACE(ExtraçãoDados!C1869={"Diecã d Abtit rço e asecmeno"},1,28,"DA"),ISNUMBER(SEARCH("COMISSÃO",ExtraçãoDados!C1869,1)),REPLACE(ExtraçãoDados!C1869,1,29,"CCM"),ISNUMBER(SEARCH("DN/DIL/DRT1",ExtraçãoDados!C1869,1)),REPLACE(ExtraçãoDados!C1869,1,29,"DN"),ISNUMBER(SEARCH("DIRECÇAO DE NAVIOS",ExtraçãoDados!C1869,1)),REPLACE(ExtraçãoDados!C1869,1,29,"DN"),ISNUMBER(SEARCH("ESQUADRILHA SUBMARIN",ExtraçãoDados!C1869,1)),REPLACE(ExtraçãoDados!C1869,1,29,"ES"),ISNUMBER(SEARCH("DN",ExtraçãoDados!C1869,1)),REPLACE(ExtraçãoDados!C1869,1,29,"DN"),ISNUMBER(SEARCH("DIRECÇÃO",ExtraçãoDados!C1869,1)),REPLACE(ExtraçãoDados!C1869,1,29,"DN"),ISNUMBER(SEARCH("DIRECÇA0",ExtraçãoDados!C1869,1)),REPLACE(ExtraçãoDados!C1869,1,29,"DN"),ISNUMBER(SEARCH("DIRE",ExtraçãoDados!C1869,1)),REPLACE(ExtraçãoDados!C1869,1,29,"DN"),ISNUMBER(SEARCH("ESQUADRILHA",ExtraçãoDados!C1869,1)),REPLACE(ExtraçãoDados!C1869,1,29,"ES"),ISNUMBER(SEARCH("HOSPITAL DA MARINHA",ExtraçãoDados!C1869,1)),REPLACE(ExtraçãoDados!C1869,1,29,"HM"),ISNUMBER(SEARCH("HOSPITAL",ExtraçãoDados!C1869,1)),REPLACE(ExtraçãoDados!C1869,1,29,"HM"),ISNUMBER(SEARCH("HM",ExtraçãoDados!C1869,1)),REPLACE(ExtraçãoDados!C1869,1,29,"HM"),ISNUMBER(SEARCH("SECÇÃO DE APÓSITOS",ExtraçãoDados!C1869,1)),REPLACE(ExtraçãoDados!C1869,1,29,"HM"))</f>
        <v>#N/A</v>
      </c>
      <c r="E1869" s="4" t="e" cm="1">
        <f t="array" ref="E1869">_xlfn.IFS(LEN(ExtraçãoDados!B1869)=7,YEAR(ExtraçãoDados!D1869),LEN(ExtraçãoDados!B1869)=10,RIGHT(ExtraçãoDados!B1869,4),LEN(ExtraçãoDados!B1869)=9,YEAR(ExtraçãoDados!D1869),LEN(ExtraçãoDados!B1869)=8,YEAR(ExtraçãoDados!D1869),LEN(ExtraçãoDados!B1869)&gt;7,YEAR(ExtraçãoDados!D1869),LEN(ExtraçãoDados!B1869)&gt;5,YEAR(ExtraçãoDados!D1869),LEN(ExtraçãoDados!B1869)&gt;4,YEAR(ExtraçãoDados!D1869))</f>
        <v>#N/A</v>
      </c>
      <c r="F1869" s="4">
        <f>ExtraçãoDados!E1869</f>
        <v>0</v>
      </c>
    </row>
    <row r="1870" spans="1:6" x14ac:dyDescent="0.25">
      <c r="A1870" s="4">
        <f>ExtraçãoDados!A1870</f>
        <v>0</v>
      </c>
      <c r="B1870" s="4" t="str" cm="1">
        <f t="array" ref="B1870">_xlfn.IFS(LEN(ExtraçãoDados!B1870)=12,LEFT(ExtraçãoDados!B1870,3),LEN(ExtraçãoDados!B1870)=10,LEFT(ExtraçãoDados!B1870,5),LEN(ExtraçãoDados!B1870)&gt;19,0,LEN(ExtraçãoDados!B1870)=9,LEFT(ExtraçãoDados!B1870,4),LEN(ExtraçãoDados!B1870)=6,LEFT(ExtraçãoDados!B1870,3),LEN(ExtraçãoDados!B1870)&lt;5,LEFT(ExtraçãoDados!B1870,3),LEN(ExtraçãoDados!B1870)=8,LEFT(ExtraçãoDados!B1870,3),LEN(ExtraçãoDados!B1870)=5,LEFT(ExtraçãoDados!B1870,5),LEN(ExtraçãoDados!B1870)=11,LEFT(ExtraçãoDados!B1870,5),LEN(ExtraçãoDados!B1870)=7,RIGHT(ExtraçãoDados!B1870,6))</f>
        <v/>
      </c>
      <c r="C1870" s="4" t="e" cm="1">
        <f t="array" ref="C1870">_xlfn.IFS(LEN(B1870)=1,"ERRO",LEN(B1870)=2,_xlfn.CONCAT("000",B1870),LEN(B1870)=3,_xlfn.CONCAT("00",B1870),LEN(B1870)=4,_xlfn.CONCAT("0",B1870),LEN(B1870)=6,B1870,LEN(B1870)=7,B1870,LEN(B1870)=5,B1870)</f>
        <v>#N/A</v>
      </c>
      <c r="D1870" s="4" t="e" cm="1">
        <f t="array" ref="D1870">_xlfn.IFS(ExtraçãoDados!C1870={"Direcção de Abastecimento"},REPLACE(ExtraçãoDados!C1870="{Direcção de Abastecimento}",1,25,"DA"),ExtraçãoDados!C1870={"COMISSÃO CULTURAL DE LMARINHA"},REPLACE(ExtraçãoDados!C1870={"COMISSÃO CULTURAL DE LMARINHA"},1,28,"CCM"),ExtraçãoDados!C1870={"DIRECÇÃO DE NAVIOS"},REPLACE(ExtraçãoDados!C1870={"DIRECÇÃO DE NAVIOS"},1,28,"DN"),ExtraçãoDados!C1870={"ESQUADRILHA SUBMARINOS"},REPLACE(ExtraçãoDados!C1870={"ESQUADRILHA SUBMARINOS"},1,28,"ES"),ExtraçãoDados!C1870={"COMISSÃO MARINHA"},REPLACE(ExtraçãoDados!C1870={"COMISSÃO MARINHA"},1,28,"CCM"),ExtraçãoDados!C1870={"COMISSÃO CULTURAL DE MARINHA"},REPLACE(ExtraçãoDados!C1870={"COMISSÃO CULTURAL DE MARINHA"},1,28,"CCM"),ExtraçãoDados!C1870={"CCM"},REPLACE(ExtraçãoDados!C1870={"CCM"},1,28,"CCM"),ExtraçãoDados!C1870={"DN"},REPLACE(ExtraçãoDados!C1870={"DN"},1,28,"DN"),ExtraçãoDados!C1870={"ES"},REPLACE(ExtraçãoDados!C1870={"ES"},1,28,"ES"),ExtraçãoDados!C1870={"DA"},REPLACE(ExtraçãoDados!C1870={"DA"},1,28,"DA"),ExtraçãoDados!C1870={"DE: ESQUADRILHA SUBMARINOS"},REPLACE(ExtraçãoDados!C1870={"DE: ESQUADRILHA SUBMARINOS"},1,28,"ES"),ExtraçãoDados!C1870={"DE: COMISSÃO CULTURAL DE LMARINHA"},REPLACE(ExtraçãoDados!C1870={"DE: COMISSÃO CULTURAL DE LMARINHA"},1,28,"CCM"),ExtraçãoDados!C1870={"ON"},REPLACE(ExtraçãoDados!C1870={"ON"},1,28,"DN"),ExtraçãoDados!C1870={"ESQ. SUBMARINOS"},REPLACE(ExtraçãoDados!C1870={"ESQ. SUBMARINOS"},1,28,"ES"),ExtraçãoDados!C1870={"☒ irecção de Abastecimento"},REPLACE(ExtraçãoDados!C1870={"☒ irecção de Abastecimento"},1,28,"DA"),ExtraçãoDados!C1870={"Direcã d Abtit ço e asecmeno"},REPLACE(ExtraçãoDados!C1870={"Direcã d Abtit ço e asecmeno"},1,28,"DA"),ExtraçãoDados!C1870={"Diecã d Abtit rço e asecmeno"},REPLACE(ExtraçãoDados!C1870={"Diecã d Abtit rço e asecmeno"},1,28,"DA"),ISNUMBER(SEARCH("COMISSÃO",ExtraçãoDados!C1870,1)),REPLACE(ExtraçãoDados!C1870,1,29,"CCM"),ISNUMBER(SEARCH("DN/DIL/DRT1",ExtraçãoDados!C1870,1)),REPLACE(ExtraçãoDados!C1870,1,29,"DN"),ISNUMBER(SEARCH("DIRECÇAO DE NAVIOS",ExtraçãoDados!C1870,1)),REPLACE(ExtraçãoDados!C1870,1,29,"DN"),ISNUMBER(SEARCH("ESQUADRILHA SUBMARIN",ExtraçãoDados!C1870,1)),REPLACE(ExtraçãoDados!C1870,1,29,"ES"),ISNUMBER(SEARCH("DN",ExtraçãoDados!C1870,1)),REPLACE(ExtraçãoDados!C1870,1,29,"DN"),ISNUMBER(SEARCH("DIRECÇÃO",ExtraçãoDados!C1870,1)),REPLACE(ExtraçãoDados!C1870,1,29,"DN"),ISNUMBER(SEARCH("DIRECÇA0",ExtraçãoDados!C1870,1)),REPLACE(ExtraçãoDados!C1870,1,29,"DN"),ISNUMBER(SEARCH("DIRE",ExtraçãoDados!C1870,1)),REPLACE(ExtraçãoDados!C1870,1,29,"DN"),ISNUMBER(SEARCH("ESQUADRILHA",ExtraçãoDados!C1870,1)),REPLACE(ExtraçãoDados!C1870,1,29,"ES"),ISNUMBER(SEARCH("HOSPITAL DA MARINHA",ExtraçãoDados!C1870,1)),REPLACE(ExtraçãoDados!C1870,1,29,"HM"),ISNUMBER(SEARCH("HOSPITAL",ExtraçãoDados!C1870,1)),REPLACE(ExtraçãoDados!C1870,1,29,"HM"),ISNUMBER(SEARCH("HM",ExtraçãoDados!C1870,1)),REPLACE(ExtraçãoDados!C1870,1,29,"HM"),ISNUMBER(SEARCH("SECÇÃO DE APÓSITOS",ExtraçãoDados!C1870,1)),REPLACE(ExtraçãoDados!C1870,1,29,"HM"))</f>
        <v>#N/A</v>
      </c>
      <c r="E1870" s="4" t="e" cm="1">
        <f t="array" ref="E1870">_xlfn.IFS(LEN(ExtraçãoDados!B1870)=7,YEAR(ExtraçãoDados!D1870),LEN(ExtraçãoDados!B1870)=10,RIGHT(ExtraçãoDados!B1870,4),LEN(ExtraçãoDados!B1870)=9,YEAR(ExtraçãoDados!D1870),LEN(ExtraçãoDados!B1870)=8,YEAR(ExtraçãoDados!D1870),LEN(ExtraçãoDados!B1870)&gt;7,YEAR(ExtraçãoDados!D1870),LEN(ExtraçãoDados!B1870)&gt;5,YEAR(ExtraçãoDados!D1870),LEN(ExtraçãoDados!B1870)&gt;4,YEAR(ExtraçãoDados!D1870))</f>
        <v>#N/A</v>
      </c>
      <c r="F1870" s="4">
        <f>ExtraçãoDados!E1870</f>
        <v>0</v>
      </c>
    </row>
    <row r="1871" spans="1:6" x14ac:dyDescent="0.25">
      <c r="A1871" s="4">
        <f>ExtraçãoDados!A1871</f>
        <v>0</v>
      </c>
      <c r="B1871" s="4" t="str" cm="1">
        <f t="array" ref="B1871">_xlfn.IFS(LEN(ExtraçãoDados!B1871)=12,LEFT(ExtraçãoDados!B1871,3),LEN(ExtraçãoDados!B1871)=10,LEFT(ExtraçãoDados!B1871,5),LEN(ExtraçãoDados!B1871)&gt;19,0,LEN(ExtraçãoDados!B1871)=9,LEFT(ExtraçãoDados!B1871,4),LEN(ExtraçãoDados!B1871)=6,LEFT(ExtraçãoDados!B1871,3),LEN(ExtraçãoDados!B1871)&lt;5,LEFT(ExtraçãoDados!B1871,3),LEN(ExtraçãoDados!B1871)=8,LEFT(ExtraçãoDados!B1871,3),LEN(ExtraçãoDados!B1871)=5,LEFT(ExtraçãoDados!B1871,5),LEN(ExtraçãoDados!B1871)=11,LEFT(ExtraçãoDados!B1871,5),LEN(ExtraçãoDados!B1871)=7,RIGHT(ExtraçãoDados!B1871,6))</f>
        <v/>
      </c>
      <c r="C1871" s="4" t="e" cm="1">
        <f t="array" ref="C1871">_xlfn.IFS(LEN(B1871)=1,"ERRO",LEN(B1871)=2,_xlfn.CONCAT("000",B1871),LEN(B1871)=3,_xlfn.CONCAT("00",B1871),LEN(B1871)=4,_xlfn.CONCAT("0",B1871),LEN(B1871)=6,B1871,LEN(B1871)=7,B1871,LEN(B1871)=5,B1871)</f>
        <v>#N/A</v>
      </c>
      <c r="D1871" s="4" t="e" cm="1">
        <f t="array" ref="D1871">_xlfn.IFS(ExtraçãoDados!C1871={"Direcção de Abastecimento"},REPLACE(ExtraçãoDados!C1871="{Direcção de Abastecimento}",1,25,"DA"),ExtraçãoDados!C1871={"COMISSÃO CULTURAL DE LMARINHA"},REPLACE(ExtraçãoDados!C1871={"COMISSÃO CULTURAL DE LMARINHA"},1,28,"CCM"),ExtraçãoDados!C1871={"DIRECÇÃO DE NAVIOS"},REPLACE(ExtraçãoDados!C1871={"DIRECÇÃO DE NAVIOS"},1,28,"DN"),ExtraçãoDados!C1871={"ESQUADRILHA SUBMARINOS"},REPLACE(ExtraçãoDados!C1871={"ESQUADRILHA SUBMARINOS"},1,28,"ES"),ExtraçãoDados!C1871={"COMISSÃO MARINHA"},REPLACE(ExtraçãoDados!C1871={"COMISSÃO MARINHA"},1,28,"CCM"),ExtraçãoDados!C1871={"COMISSÃO CULTURAL DE MARINHA"},REPLACE(ExtraçãoDados!C1871={"COMISSÃO CULTURAL DE MARINHA"},1,28,"CCM"),ExtraçãoDados!C1871={"CCM"},REPLACE(ExtraçãoDados!C1871={"CCM"},1,28,"CCM"),ExtraçãoDados!C1871={"DN"},REPLACE(ExtraçãoDados!C1871={"DN"},1,28,"DN"),ExtraçãoDados!C1871={"ES"},REPLACE(ExtraçãoDados!C1871={"ES"},1,28,"ES"),ExtraçãoDados!C1871={"DA"},REPLACE(ExtraçãoDados!C1871={"DA"},1,28,"DA"),ExtraçãoDados!C1871={"DE: ESQUADRILHA SUBMARINOS"},REPLACE(ExtraçãoDados!C1871={"DE: ESQUADRILHA SUBMARINOS"},1,28,"ES"),ExtraçãoDados!C1871={"DE: COMISSÃO CULTURAL DE LMARINHA"},REPLACE(ExtraçãoDados!C1871={"DE: COMISSÃO CULTURAL DE LMARINHA"},1,28,"CCM"),ExtraçãoDados!C1871={"ON"},REPLACE(ExtraçãoDados!C1871={"ON"},1,28,"DN"),ExtraçãoDados!C1871={"ESQ. SUBMARINOS"},REPLACE(ExtraçãoDados!C1871={"ESQ. SUBMARINOS"},1,28,"ES"),ExtraçãoDados!C1871={"☒ irecção de Abastecimento"},REPLACE(ExtraçãoDados!C1871={"☒ irecção de Abastecimento"},1,28,"DA"),ExtraçãoDados!C1871={"Direcã d Abtit ço e asecmeno"},REPLACE(ExtraçãoDados!C1871={"Direcã d Abtit ço e asecmeno"},1,28,"DA"),ExtraçãoDados!C1871={"Diecã d Abtit rço e asecmeno"},REPLACE(ExtraçãoDados!C1871={"Diecã d Abtit rço e asecmeno"},1,28,"DA"),ISNUMBER(SEARCH("COMISSÃO",ExtraçãoDados!C1871,1)),REPLACE(ExtraçãoDados!C1871,1,29,"CCM"),ISNUMBER(SEARCH("DN/DIL/DRT1",ExtraçãoDados!C1871,1)),REPLACE(ExtraçãoDados!C1871,1,29,"DN"),ISNUMBER(SEARCH("DIRECÇAO DE NAVIOS",ExtraçãoDados!C1871,1)),REPLACE(ExtraçãoDados!C1871,1,29,"DN"),ISNUMBER(SEARCH("ESQUADRILHA SUBMARIN",ExtraçãoDados!C1871,1)),REPLACE(ExtraçãoDados!C1871,1,29,"ES"),ISNUMBER(SEARCH("DN",ExtraçãoDados!C1871,1)),REPLACE(ExtraçãoDados!C1871,1,29,"DN"),ISNUMBER(SEARCH("DIRECÇÃO",ExtraçãoDados!C1871,1)),REPLACE(ExtraçãoDados!C1871,1,29,"DN"),ISNUMBER(SEARCH("DIRECÇA0",ExtraçãoDados!C1871,1)),REPLACE(ExtraçãoDados!C1871,1,29,"DN"),ISNUMBER(SEARCH("DIRE",ExtraçãoDados!C1871,1)),REPLACE(ExtraçãoDados!C1871,1,29,"DN"),ISNUMBER(SEARCH("ESQUADRILHA",ExtraçãoDados!C1871,1)),REPLACE(ExtraçãoDados!C1871,1,29,"ES"),ISNUMBER(SEARCH("HOSPITAL DA MARINHA",ExtraçãoDados!C1871,1)),REPLACE(ExtraçãoDados!C1871,1,29,"HM"),ISNUMBER(SEARCH("HOSPITAL",ExtraçãoDados!C1871,1)),REPLACE(ExtraçãoDados!C1871,1,29,"HM"),ISNUMBER(SEARCH("HM",ExtraçãoDados!C1871,1)),REPLACE(ExtraçãoDados!C1871,1,29,"HM"),ISNUMBER(SEARCH("SECÇÃO DE APÓSITOS",ExtraçãoDados!C1871,1)),REPLACE(ExtraçãoDados!C1871,1,29,"HM"))</f>
        <v>#N/A</v>
      </c>
      <c r="E1871" s="4" t="e" cm="1">
        <f t="array" ref="E1871">_xlfn.IFS(LEN(ExtraçãoDados!B1871)=7,YEAR(ExtraçãoDados!D1871),LEN(ExtraçãoDados!B1871)=10,RIGHT(ExtraçãoDados!B1871,4),LEN(ExtraçãoDados!B1871)=9,YEAR(ExtraçãoDados!D1871),LEN(ExtraçãoDados!B1871)=8,YEAR(ExtraçãoDados!D1871),LEN(ExtraçãoDados!B1871)&gt;7,YEAR(ExtraçãoDados!D1871),LEN(ExtraçãoDados!B1871)&gt;5,YEAR(ExtraçãoDados!D1871),LEN(ExtraçãoDados!B1871)&gt;4,YEAR(ExtraçãoDados!D1871))</f>
        <v>#N/A</v>
      </c>
      <c r="F1871" s="4">
        <f>ExtraçãoDados!E1871</f>
        <v>0</v>
      </c>
    </row>
    <row r="1872" spans="1:6" x14ac:dyDescent="0.25">
      <c r="A1872" s="4">
        <f>ExtraçãoDados!A1872</f>
        <v>0</v>
      </c>
      <c r="B1872" s="4" t="str" cm="1">
        <f t="array" ref="B1872">_xlfn.IFS(LEN(ExtraçãoDados!B1872)=12,LEFT(ExtraçãoDados!B1872,3),LEN(ExtraçãoDados!B1872)=10,LEFT(ExtraçãoDados!B1872,5),LEN(ExtraçãoDados!B1872)&gt;19,0,LEN(ExtraçãoDados!B1872)=9,LEFT(ExtraçãoDados!B1872,4),LEN(ExtraçãoDados!B1872)=6,LEFT(ExtraçãoDados!B1872,3),LEN(ExtraçãoDados!B1872)&lt;5,LEFT(ExtraçãoDados!B1872,3),LEN(ExtraçãoDados!B1872)=8,LEFT(ExtraçãoDados!B1872,3),LEN(ExtraçãoDados!B1872)=5,LEFT(ExtraçãoDados!B1872,5),LEN(ExtraçãoDados!B1872)=11,LEFT(ExtraçãoDados!B1872,5),LEN(ExtraçãoDados!B1872)=7,RIGHT(ExtraçãoDados!B1872,6))</f>
        <v/>
      </c>
      <c r="C1872" s="4" t="e" cm="1">
        <f t="array" ref="C1872">_xlfn.IFS(LEN(B1872)=1,"ERRO",LEN(B1872)=2,_xlfn.CONCAT("000",B1872),LEN(B1872)=3,_xlfn.CONCAT("00",B1872),LEN(B1872)=4,_xlfn.CONCAT("0",B1872),LEN(B1872)=6,B1872,LEN(B1872)=7,B1872,LEN(B1872)=5,B1872)</f>
        <v>#N/A</v>
      </c>
      <c r="D1872" s="4" t="e" cm="1">
        <f t="array" ref="D1872">_xlfn.IFS(ExtraçãoDados!C1872={"Direcção de Abastecimento"},REPLACE(ExtraçãoDados!C1872="{Direcção de Abastecimento}",1,25,"DA"),ExtraçãoDados!C1872={"COMISSÃO CULTURAL DE LMARINHA"},REPLACE(ExtraçãoDados!C1872={"COMISSÃO CULTURAL DE LMARINHA"},1,28,"CCM"),ExtraçãoDados!C1872={"DIRECÇÃO DE NAVIOS"},REPLACE(ExtraçãoDados!C1872={"DIRECÇÃO DE NAVIOS"},1,28,"DN"),ExtraçãoDados!C1872={"ESQUADRILHA SUBMARINOS"},REPLACE(ExtraçãoDados!C1872={"ESQUADRILHA SUBMARINOS"},1,28,"ES"),ExtraçãoDados!C1872={"COMISSÃO MARINHA"},REPLACE(ExtraçãoDados!C1872={"COMISSÃO MARINHA"},1,28,"CCM"),ExtraçãoDados!C1872={"COMISSÃO CULTURAL DE MARINHA"},REPLACE(ExtraçãoDados!C1872={"COMISSÃO CULTURAL DE MARINHA"},1,28,"CCM"),ExtraçãoDados!C1872={"CCM"},REPLACE(ExtraçãoDados!C1872={"CCM"},1,28,"CCM"),ExtraçãoDados!C1872={"DN"},REPLACE(ExtraçãoDados!C1872={"DN"},1,28,"DN"),ExtraçãoDados!C1872={"ES"},REPLACE(ExtraçãoDados!C1872={"ES"},1,28,"ES"),ExtraçãoDados!C1872={"DA"},REPLACE(ExtraçãoDados!C1872={"DA"},1,28,"DA"),ExtraçãoDados!C1872={"DE: ESQUADRILHA SUBMARINOS"},REPLACE(ExtraçãoDados!C1872={"DE: ESQUADRILHA SUBMARINOS"},1,28,"ES"),ExtraçãoDados!C1872={"DE: COMISSÃO CULTURAL DE LMARINHA"},REPLACE(ExtraçãoDados!C1872={"DE: COMISSÃO CULTURAL DE LMARINHA"},1,28,"CCM"),ExtraçãoDados!C1872={"ON"},REPLACE(ExtraçãoDados!C1872={"ON"},1,28,"DN"),ExtraçãoDados!C1872={"ESQ. SUBMARINOS"},REPLACE(ExtraçãoDados!C1872={"ESQ. SUBMARINOS"},1,28,"ES"),ExtraçãoDados!C1872={"☒ irecção de Abastecimento"},REPLACE(ExtraçãoDados!C1872={"☒ irecção de Abastecimento"},1,28,"DA"),ExtraçãoDados!C1872={"Direcã d Abtit ço e asecmeno"},REPLACE(ExtraçãoDados!C1872={"Direcã d Abtit ço e asecmeno"},1,28,"DA"),ExtraçãoDados!C1872={"Diecã d Abtit rço e asecmeno"},REPLACE(ExtraçãoDados!C1872={"Diecã d Abtit rço e asecmeno"},1,28,"DA"),ISNUMBER(SEARCH("COMISSÃO",ExtraçãoDados!C1872,1)),REPLACE(ExtraçãoDados!C1872,1,29,"CCM"),ISNUMBER(SEARCH("DN/DIL/DRT1",ExtraçãoDados!C1872,1)),REPLACE(ExtraçãoDados!C1872,1,29,"DN"),ISNUMBER(SEARCH("DIRECÇAO DE NAVIOS",ExtraçãoDados!C1872,1)),REPLACE(ExtraçãoDados!C1872,1,29,"DN"),ISNUMBER(SEARCH("ESQUADRILHA SUBMARIN",ExtraçãoDados!C1872,1)),REPLACE(ExtraçãoDados!C1872,1,29,"ES"),ISNUMBER(SEARCH("DN",ExtraçãoDados!C1872,1)),REPLACE(ExtraçãoDados!C1872,1,29,"DN"),ISNUMBER(SEARCH("DIRECÇÃO",ExtraçãoDados!C1872,1)),REPLACE(ExtraçãoDados!C1872,1,29,"DN"),ISNUMBER(SEARCH("DIRECÇA0",ExtraçãoDados!C1872,1)),REPLACE(ExtraçãoDados!C1872,1,29,"DN"),ISNUMBER(SEARCH("DIRE",ExtraçãoDados!C1872,1)),REPLACE(ExtraçãoDados!C1872,1,29,"DN"),ISNUMBER(SEARCH("ESQUADRILHA",ExtraçãoDados!C1872,1)),REPLACE(ExtraçãoDados!C1872,1,29,"ES"),ISNUMBER(SEARCH("HOSPITAL DA MARINHA",ExtraçãoDados!C1872,1)),REPLACE(ExtraçãoDados!C1872,1,29,"HM"),ISNUMBER(SEARCH("HOSPITAL",ExtraçãoDados!C1872,1)),REPLACE(ExtraçãoDados!C1872,1,29,"HM"),ISNUMBER(SEARCH("HM",ExtraçãoDados!C1872,1)),REPLACE(ExtraçãoDados!C1872,1,29,"HM"),ISNUMBER(SEARCH("SECÇÃO DE APÓSITOS",ExtraçãoDados!C1872,1)),REPLACE(ExtraçãoDados!C1872,1,29,"HM"))</f>
        <v>#N/A</v>
      </c>
      <c r="E1872" s="4" t="e" cm="1">
        <f t="array" ref="E1872">_xlfn.IFS(LEN(ExtraçãoDados!B1872)=7,YEAR(ExtraçãoDados!D1872),LEN(ExtraçãoDados!B1872)=10,RIGHT(ExtraçãoDados!B1872,4),LEN(ExtraçãoDados!B1872)=9,YEAR(ExtraçãoDados!D1872),LEN(ExtraçãoDados!B1872)=8,YEAR(ExtraçãoDados!D1872),LEN(ExtraçãoDados!B1872)&gt;7,YEAR(ExtraçãoDados!D1872),LEN(ExtraçãoDados!B1872)&gt;5,YEAR(ExtraçãoDados!D1872),LEN(ExtraçãoDados!B1872)&gt;4,YEAR(ExtraçãoDados!D1872))</f>
        <v>#N/A</v>
      </c>
      <c r="F1872" s="4">
        <f>ExtraçãoDados!E1872</f>
        <v>0</v>
      </c>
    </row>
    <row r="1873" spans="1:6" x14ac:dyDescent="0.25">
      <c r="A1873" s="4">
        <f>ExtraçãoDados!A1873</f>
        <v>0</v>
      </c>
      <c r="B1873" s="4" t="str" cm="1">
        <f t="array" ref="B1873">_xlfn.IFS(LEN(ExtraçãoDados!B1873)=12,LEFT(ExtraçãoDados!B1873,3),LEN(ExtraçãoDados!B1873)=10,LEFT(ExtraçãoDados!B1873,5),LEN(ExtraçãoDados!B1873)&gt;19,0,LEN(ExtraçãoDados!B1873)=9,LEFT(ExtraçãoDados!B1873,4),LEN(ExtraçãoDados!B1873)=6,LEFT(ExtraçãoDados!B1873,3),LEN(ExtraçãoDados!B1873)&lt;5,LEFT(ExtraçãoDados!B1873,3),LEN(ExtraçãoDados!B1873)=8,LEFT(ExtraçãoDados!B1873,3),LEN(ExtraçãoDados!B1873)=5,LEFT(ExtraçãoDados!B1873,5),LEN(ExtraçãoDados!B1873)=11,LEFT(ExtraçãoDados!B1873,5),LEN(ExtraçãoDados!B1873)=7,RIGHT(ExtraçãoDados!B1873,6))</f>
        <v/>
      </c>
      <c r="C1873" s="4" t="e" cm="1">
        <f t="array" ref="C1873">_xlfn.IFS(LEN(B1873)=1,"ERRO",LEN(B1873)=2,_xlfn.CONCAT("000",B1873),LEN(B1873)=3,_xlfn.CONCAT("00",B1873),LEN(B1873)=4,_xlfn.CONCAT("0",B1873),LEN(B1873)=6,B1873,LEN(B1873)=7,B1873,LEN(B1873)=5,B1873)</f>
        <v>#N/A</v>
      </c>
      <c r="D1873" s="4" t="e" cm="1">
        <f t="array" ref="D1873">_xlfn.IFS(ExtraçãoDados!C1873={"Direcção de Abastecimento"},REPLACE(ExtraçãoDados!C1873="{Direcção de Abastecimento}",1,25,"DA"),ExtraçãoDados!C1873={"COMISSÃO CULTURAL DE LMARINHA"},REPLACE(ExtraçãoDados!C1873={"COMISSÃO CULTURAL DE LMARINHA"},1,28,"CCM"),ExtraçãoDados!C1873={"DIRECÇÃO DE NAVIOS"},REPLACE(ExtraçãoDados!C1873={"DIRECÇÃO DE NAVIOS"},1,28,"DN"),ExtraçãoDados!C1873={"ESQUADRILHA SUBMARINOS"},REPLACE(ExtraçãoDados!C1873={"ESQUADRILHA SUBMARINOS"},1,28,"ES"),ExtraçãoDados!C1873={"COMISSÃO MARINHA"},REPLACE(ExtraçãoDados!C1873={"COMISSÃO MARINHA"},1,28,"CCM"),ExtraçãoDados!C1873={"COMISSÃO CULTURAL DE MARINHA"},REPLACE(ExtraçãoDados!C1873={"COMISSÃO CULTURAL DE MARINHA"},1,28,"CCM"),ExtraçãoDados!C1873={"CCM"},REPLACE(ExtraçãoDados!C1873={"CCM"},1,28,"CCM"),ExtraçãoDados!C1873={"DN"},REPLACE(ExtraçãoDados!C1873={"DN"},1,28,"DN"),ExtraçãoDados!C1873={"ES"},REPLACE(ExtraçãoDados!C1873={"ES"},1,28,"ES"),ExtraçãoDados!C1873={"DA"},REPLACE(ExtraçãoDados!C1873={"DA"},1,28,"DA"),ExtraçãoDados!C1873={"DE: ESQUADRILHA SUBMARINOS"},REPLACE(ExtraçãoDados!C1873={"DE: ESQUADRILHA SUBMARINOS"},1,28,"ES"),ExtraçãoDados!C1873={"DE: COMISSÃO CULTURAL DE LMARINHA"},REPLACE(ExtraçãoDados!C1873={"DE: COMISSÃO CULTURAL DE LMARINHA"},1,28,"CCM"),ExtraçãoDados!C1873={"ON"},REPLACE(ExtraçãoDados!C1873={"ON"},1,28,"DN"),ExtraçãoDados!C1873={"ESQ. SUBMARINOS"},REPLACE(ExtraçãoDados!C1873={"ESQ. SUBMARINOS"},1,28,"ES"),ExtraçãoDados!C1873={"☒ irecção de Abastecimento"},REPLACE(ExtraçãoDados!C1873={"☒ irecção de Abastecimento"},1,28,"DA"),ExtraçãoDados!C1873={"Direcã d Abtit ço e asecmeno"},REPLACE(ExtraçãoDados!C1873={"Direcã d Abtit ço e asecmeno"},1,28,"DA"),ExtraçãoDados!C1873={"Diecã d Abtit rço e asecmeno"},REPLACE(ExtraçãoDados!C1873={"Diecã d Abtit rço e asecmeno"},1,28,"DA"),ISNUMBER(SEARCH("COMISSÃO",ExtraçãoDados!C1873,1)),REPLACE(ExtraçãoDados!C1873,1,29,"CCM"),ISNUMBER(SEARCH("DN/DIL/DRT1",ExtraçãoDados!C1873,1)),REPLACE(ExtraçãoDados!C1873,1,29,"DN"),ISNUMBER(SEARCH("DIRECÇAO DE NAVIOS",ExtraçãoDados!C1873,1)),REPLACE(ExtraçãoDados!C1873,1,29,"DN"),ISNUMBER(SEARCH("ESQUADRILHA SUBMARIN",ExtraçãoDados!C1873,1)),REPLACE(ExtraçãoDados!C1873,1,29,"ES"),ISNUMBER(SEARCH("DN",ExtraçãoDados!C1873,1)),REPLACE(ExtraçãoDados!C1873,1,29,"DN"),ISNUMBER(SEARCH("DIRECÇÃO",ExtraçãoDados!C1873,1)),REPLACE(ExtraçãoDados!C1873,1,29,"DN"),ISNUMBER(SEARCH("DIRECÇA0",ExtraçãoDados!C1873,1)),REPLACE(ExtraçãoDados!C1873,1,29,"DN"),ISNUMBER(SEARCH("DIRE",ExtraçãoDados!C1873,1)),REPLACE(ExtraçãoDados!C1873,1,29,"DN"),ISNUMBER(SEARCH("ESQUADRILHA",ExtraçãoDados!C1873,1)),REPLACE(ExtraçãoDados!C1873,1,29,"ES"),ISNUMBER(SEARCH("HOSPITAL DA MARINHA",ExtraçãoDados!C1873,1)),REPLACE(ExtraçãoDados!C1873,1,29,"HM"),ISNUMBER(SEARCH("HOSPITAL",ExtraçãoDados!C1873,1)),REPLACE(ExtraçãoDados!C1873,1,29,"HM"),ISNUMBER(SEARCH("HM",ExtraçãoDados!C1873,1)),REPLACE(ExtraçãoDados!C1873,1,29,"HM"),ISNUMBER(SEARCH("SECÇÃO DE APÓSITOS",ExtraçãoDados!C1873,1)),REPLACE(ExtraçãoDados!C1873,1,29,"HM"))</f>
        <v>#N/A</v>
      </c>
      <c r="E1873" s="4" t="e" cm="1">
        <f t="array" ref="E1873">_xlfn.IFS(LEN(ExtraçãoDados!B1873)=7,YEAR(ExtraçãoDados!D1873),LEN(ExtraçãoDados!B1873)=10,RIGHT(ExtraçãoDados!B1873,4),LEN(ExtraçãoDados!B1873)=9,YEAR(ExtraçãoDados!D1873),LEN(ExtraçãoDados!B1873)=8,YEAR(ExtraçãoDados!D1873),LEN(ExtraçãoDados!B1873)&gt;7,YEAR(ExtraçãoDados!D1873),LEN(ExtraçãoDados!B1873)&gt;5,YEAR(ExtraçãoDados!D1873),LEN(ExtraçãoDados!B1873)&gt;4,YEAR(ExtraçãoDados!D1873))</f>
        <v>#N/A</v>
      </c>
      <c r="F1873" s="4">
        <f>ExtraçãoDados!E1873</f>
        <v>0</v>
      </c>
    </row>
    <row r="1874" spans="1:6" x14ac:dyDescent="0.25">
      <c r="A1874" s="4">
        <f>ExtraçãoDados!A1874</f>
        <v>0</v>
      </c>
      <c r="B1874" s="4" t="str" cm="1">
        <f t="array" ref="B1874">_xlfn.IFS(LEN(ExtraçãoDados!B1874)=12,LEFT(ExtraçãoDados!B1874,3),LEN(ExtraçãoDados!B1874)=10,LEFT(ExtraçãoDados!B1874,5),LEN(ExtraçãoDados!B1874)&gt;19,0,LEN(ExtraçãoDados!B1874)=9,LEFT(ExtraçãoDados!B1874,4),LEN(ExtraçãoDados!B1874)=6,LEFT(ExtraçãoDados!B1874,3),LEN(ExtraçãoDados!B1874)&lt;5,LEFT(ExtraçãoDados!B1874,3),LEN(ExtraçãoDados!B1874)=8,LEFT(ExtraçãoDados!B1874,3),LEN(ExtraçãoDados!B1874)=5,LEFT(ExtraçãoDados!B1874,5),LEN(ExtraçãoDados!B1874)=11,LEFT(ExtraçãoDados!B1874,5),LEN(ExtraçãoDados!B1874)=7,RIGHT(ExtraçãoDados!B1874,6))</f>
        <v/>
      </c>
      <c r="C1874" s="4" t="e" cm="1">
        <f t="array" ref="C1874">_xlfn.IFS(LEN(B1874)=1,"ERRO",LEN(B1874)=2,_xlfn.CONCAT("000",B1874),LEN(B1874)=3,_xlfn.CONCAT("00",B1874),LEN(B1874)=4,_xlfn.CONCAT("0",B1874),LEN(B1874)=6,B1874,LEN(B1874)=7,B1874,LEN(B1874)=5,B1874)</f>
        <v>#N/A</v>
      </c>
      <c r="D1874" s="4" t="e" cm="1">
        <f t="array" ref="D1874">_xlfn.IFS(ExtraçãoDados!C1874={"Direcção de Abastecimento"},REPLACE(ExtraçãoDados!C1874="{Direcção de Abastecimento}",1,25,"DA"),ExtraçãoDados!C1874={"COMISSÃO CULTURAL DE LMARINHA"},REPLACE(ExtraçãoDados!C1874={"COMISSÃO CULTURAL DE LMARINHA"},1,28,"CCM"),ExtraçãoDados!C1874={"DIRECÇÃO DE NAVIOS"},REPLACE(ExtraçãoDados!C1874={"DIRECÇÃO DE NAVIOS"},1,28,"DN"),ExtraçãoDados!C1874={"ESQUADRILHA SUBMARINOS"},REPLACE(ExtraçãoDados!C1874={"ESQUADRILHA SUBMARINOS"},1,28,"ES"),ExtraçãoDados!C1874={"COMISSÃO MARINHA"},REPLACE(ExtraçãoDados!C1874={"COMISSÃO MARINHA"},1,28,"CCM"),ExtraçãoDados!C1874={"COMISSÃO CULTURAL DE MARINHA"},REPLACE(ExtraçãoDados!C1874={"COMISSÃO CULTURAL DE MARINHA"},1,28,"CCM"),ExtraçãoDados!C1874={"CCM"},REPLACE(ExtraçãoDados!C1874={"CCM"},1,28,"CCM"),ExtraçãoDados!C1874={"DN"},REPLACE(ExtraçãoDados!C1874={"DN"},1,28,"DN"),ExtraçãoDados!C1874={"ES"},REPLACE(ExtraçãoDados!C1874={"ES"},1,28,"ES"),ExtraçãoDados!C1874={"DA"},REPLACE(ExtraçãoDados!C1874={"DA"},1,28,"DA"),ExtraçãoDados!C1874={"DE: ESQUADRILHA SUBMARINOS"},REPLACE(ExtraçãoDados!C1874={"DE: ESQUADRILHA SUBMARINOS"},1,28,"ES"),ExtraçãoDados!C1874={"DE: COMISSÃO CULTURAL DE LMARINHA"},REPLACE(ExtraçãoDados!C1874={"DE: COMISSÃO CULTURAL DE LMARINHA"},1,28,"CCM"),ExtraçãoDados!C1874={"ON"},REPLACE(ExtraçãoDados!C1874={"ON"},1,28,"DN"),ExtraçãoDados!C1874={"ESQ. SUBMARINOS"},REPLACE(ExtraçãoDados!C1874={"ESQ. SUBMARINOS"},1,28,"ES"),ExtraçãoDados!C1874={"☒ irecção de Abastecimento"},REPLACE(ExtraçãoDados!C1874={"☒ irecção de Abastecimento"},1,28,"DA"),ExtraçãoDados!C1874={"Direcã d Abtit ço e asecmeno"},REPLACE(ExtraçãoDados!C1874={"Direcã d Abtit ço e asecmeno"},1,28,"DA"),ExtraçãoDados!C1874={"Diecã d Abtit rço e asecmeno"},REPLACE(ExtraçãoDados!C1874={"Diecã d Abtit rço e asecmeno"},1,28,"DA"),ISNUMBER(SEARCH("COMISSÃO",ExtraçãoDados!C1874,1)),REPLACE(ExtraçãoDados!C1874,1,29,"CCM"),ISNUMBER(SEARCH("DN/DIL/DRT1",ExtraçãoDados!C1874,1)),REPLACE(ExtraçãoDados!C1874,1,29,"DN"),ISNUMBER(SEARCH("DIRECÇAO DE NAVIOS",ExtraçãoDados!C1874,1)),REPLACE(ExtraçãoDados!C1874,1,29,"DN"),ISNUMBER(SEARCH("ESQUADRILHA SUBMARIN",ExtraçãoDados!C1874,1)),REPLACE(ExtraçãoDados!C1874,1,29,"ES"),ISNUMBER(SEARCH("DN",ExtraçãoDados!C1874,1)),REPLACE(ExtraçãoDados!C1874,1,29,"DN"),ISNUMBER(SEARCH("DIRECÇÃO",ExtraçãoDados!C1874,1)),REPLACE(ExtraçãoDados!C1874,1,29,"DN"),ISNUMBER(SEARCH("DIRECÇA0",ExtraçãoDados!C1874,1)),REPLACE(ExtraçãoDados!C1874,1,29,"DN"),ISNUMBER(SEARCH("DIRE",ExtraçãoDados!C1874,1)),REPLACE(ExtraçãoDados!C1874,1,29,"DN"),ISNUMBER(SEARCH("ESQUADRILHA",ExtraçãoDados!C1874,1)),REPLACE(ExtraçãoDados!C1874,1,29,"ES"),ISNUMBER(SEARCH("HOSPITAL DA MARINHA",ExtraçãoDados!C1874,1)),REPLACE(ExtraçãoDados!C1874,1,29,"HM"),ISNUMBER(SEARCH("HOSPITAL",ExtraçãoDados!C1874,1)),REPLACE(ExtraçãoDados!C1874,1,29,"HM"),ISNUMBER(SEARCH("HM",ExtraçãoDados!C1874,1)),REPLACE(ExtraçãoDados!C1874,1,29,"HM"),ISNUMBER(SEARCH("SECÇÃO DE APÓSITOS",ExtraçãoDados!C1874,1)),REPLACE(ExtraçãoDados!C1874,1,29,"HM"))</f>
        <v>#N/A</v>
      </c>
      <c r="E1874" s="4" t="e" cm="1">
        <f t="array" ref="E1874">_xlfn.IFS(LEN(ExtraçãoDados!B1874)=7,YEAR(ExtraçãoDados!D1874),LEN(ExtraçãoDados!B1874)=10,RIGHT(ExtraçãoDados!B1874,4),LEN(ExtraçãoDados!B1874)=9,YEAR(ExtraçãoDados!D1874),LEN(ExtraçãoDados!B1874)=8,YEAR(ExtraçãoDados!D1874),LEN(ExtraçãoDados!B1874)&gt;7,YEAR(ExtraçãoDados!D1874),LEN(ExtraçãoDados!B1874)&gt;5,YEAR(ExtraçãoDados!D1874),LEN(ExtraçãoDados!B1874)&gt;4,YEAR(ExtraçãoDados!D1874))</f>
        <v>#N/A</v>
      </c>
      <c r="F1874" s="4">
        <f>ExtraçãoDados!E1874</f>
        <v>0</v>
      </c>
    </row>
    <row r="1875" spans="1:6" x14ac:dyDescent="0.25">
      <c r="A1875" s="4">
        <f>ExtraçãoDados!A1875</f>
        <v>0</v>
      </c>
      <c r="B1875" s="4" t="str" cm="1">
        <f t="array" ref="B1875">_xlfn.IFS(LEN(ExtraçãoDados!B1875)=12,LEFT(ExtraçãoDados!B1875,3),LEN(ExtraçãoDados!B1875)=10,LEFT(ExtraçãoDados!B1875,5),LEN(ExtraçãoDados!B1875)&gt;19,0,LEN(ExtraçãoDados!B1875)=9,LEFT(ExtraçãoDados!B1875,4),LEN(ExtraçãoDados!B1875)=6,LEFT(ExtraçãoDados!B1875,3),LEN(ExtraçãoDados!B1875)&lt;5,LEFT(ExtraçãoDados!B1875,3),LEN(ExtraçãoDados!B1875)=8,LEFT(ExtraçãoDados!B1875,3),LEN(ExtraçãoDados!B1875)=5,LEFT(ExtraçãoDados!B1875,5),LEN(ExtraçãoDados!B1875)=11,LEFT(ExtraçãoDados!B1875,5),LEN(ExtraçãoDados!B1875)=7,RIGHT(ExtraçãoDados!B1875,6))</f>
        <v/>
      </c>
      <c r="C1875" s="4" t="e" cm="1">
        <f t="array" ref="C1875">_xlfn.IFS(LEN(B1875)=1,"ERRO",LEN(B1875)=2,_xlfn.CONCAT("000",B1875),LEN(B1875)=3,_xlfn.CONCAT("00",B1875),LEN(B1875)=4,_xlfn.CONCAT("0",B1875),LEN(B1875)=6,B1875,LEN(B1875)=7,B1875,LEN(B1875)=5,B1875)</f>
        <v>#N/A</v>
      </c>
      <c r="D1875" s="4" t="e" cm="1">
        <f t="array" ref="D1875">_xlfn.IFS(ExtraçãoDados!C1875={"Direcção de Abastecimento"},REPLACE(ExtraçãoDados!C1875="{Direcção de Abastecimento}",1,25,"DA"),ExtraçãoDados!C1875={"COMISSÃO CULTURAL DE LMARINHA"},REPLACE(ExtraçãoDados!C1875={"COMISSÃO CULTURAL DE LMARINHA"},1,28,"CCM"),ExtraçãoDados!C1875={"DIRECÇÃO DE NAVIOS"},REPLACE(ExtraçãoDados!C1875={"DIRECÇÃO DE NAVIOS"},1,28,"DN"),ExtraçãoDados!C1875={"ESQUADRILHA SUBMARINOS"},REPLACE(ExtraçãoDados!C1875={"ESQUADRILHA SUBMARINOS"},1,28,"ES"),ExtraçãoDados!C1875={"COMISSÃO MARINHA"},REPLACE(ExtraçãoDados!C1875={"COMISSÃO MARINHA"},1,28,"CCM"),ExtraçãoDados!C1875={"COMISSÃO CULTURAL DE MARINHA"},REPLACE(ExtraçãoDados!C1875={"COMISSÃO CULTURAL DE MARINHA"},1,28,"CCM"),ExtraçãoDados!C1875={"CCM"},REPLACE(ExtraçãoDados!C1875={"CCM"},1,28,"CCM"),ExtraçãoDados!C1875={"DN"},REPLACE(ExtraçãoDados!C1875={"DN"},1,28,"DN"),ExtraçãoDados!C1875={"ES"},REPLACE(ExtraçãoDados!C1875={"ES"},1,28,"ES"),ExtraçãoDados!C1875={"DA"},REPLACE(ExtraçãoDados!C1875={"DA"},1,28,"DA"),ExtraçãoDados!C1875={"DE: ESQUADRILHA SUBMARINOS"},REPLACE(ExtraçãoDados!C1875={"DE: ESQUADRILHA SUBMARINOS"},1,28,"ES"),ExtraçãoDados!C1875={"DE: COMISSÃO CULTURAL DE LMARINHA"},REPLACE(ExtraçãoDados!C1875={"DE: COMISSÃO CULTURAL DE LMARINHA"},1,28,"CCM"),ExtraçãoDados!C1875={"ON"},REPLACE(ExtraçãoDados!C1875={"ON"},1,28,"DN"),ExtraçãoDados!C1875={"ESQ. SUBMARINOS"},REPLACE(ExtraçãoDados!C1875={"ESQ. SUBMARINOS"},1,28,"ES"),ExtraçãoDados!C1875={"☒ irecção de Abastecimento"},REPLACE(ExtraçãoDados!C1875={"☒ irecção de Abastecimento"},1,28,"DA"),ExtraçãoDados!C1875={"Direcã d Abtit ço e asecmeno"},REPLACE(ExtraçãoDados!C1875={"Direcã d Abtit ço e asecmeno"},1,28,"DA"),ExtraçãoDados!C1875={"Diecã d Abtit rço e asecmeno"},REPLACE(ExtraçãoDados!C1875={"Diecã d Abtit rço e asecmeno"},1,28,"DA"),ISNUMBER(SEARCH("COMISSÃO",ExtraçãoDados!C1875,1)),REPLACE(ExtraçãoDados!C1875,1,29,"CCM"),ISNUMBER(SEARCH("DN/DIL/DRT1",ExtraçãoDados!C1875,1)),REPLACE(ExtraçãoDados!C1875,1,29,"DN"),ISNUMBER(SEARCH("DIRECÇAO DE NAVIOS",ExtraçãoDados!C1875,1)),REPLACE(ExtraçãoDados!C1875,1,29,"DN"),ISNUMBER(SEARCH("ESQUADRILHA SUBMARIN",ExtraçãoDados!C1875,1)),REPLACE(ExtraçãoDados!C1875,1,29,"ES"),ISNUMBER(SEARCH("DN",ExtraçãoDados!C1875,1)),REPLACE(ExtraçãoDados!C1875,1,29,"DN"),ISNUMBER(SEARCH("DIRECÇÃO",ExtraçãoDados!C1875,1)),REPLACE(ExtraçãoDados!C1875,1,29,"DN"),ISNUMBER(SEARCH("DIRECÇA0",ExtraçãoDados!C1875,1)),REPLACE(ExtraçãoDados!C1875,1,29,"DN"),ISNUMBER(SEARCH("DIRE",ExtraçãoDados!C1875,1)),REPLACE(ExtraçãoDados!C1875,1,29,"DN"),ISNUMBER(SEARCH("ESQUADRILHA",ExtraçãoDados!C1875,1)),REPLACE(ExtraçãoDados!C1875,1,29,"ES"),ISNUMBER(SEARCH("HOSPITAL DA MARINHA",ExtraçãoDados!C1875,1)),REPLACE(ExtraçãoDados!C1875,1,29,"HM"),ISNUMBER(SEARCH("HOSPITAL",ExtraçãoDados!C1875,1)),REPLACE(ExtraçãoDados!C1875,1,29,"HM"),ISNUMBER(SEARCH("HM",ExtraçãoDados!C1875,1)),REPLACE(ExtraçãoDados!C1875,1,29,"HM"),ISNUMBER(SEARCH("SECÇÃO DE APÓSITOS",ExtraçãoDados!C1875,1)),REPLACE(ExtraçãoDados!C1875,1,29,"HM"))</f>
        <v>#N/A</v>
      </c>
      <c r="E1875" s="4" t="e" cm="1">
        <f t="array" ref="E1875">_xlfn.IFS(LEN(ExtraçãoDados!B1875)=7,YEAR(ExtraçãoDados!D1875),LEN(ExtraçãoDados!B1875)=10,RIGHT(ExtraçãoDados!B1875,4),LEN(ExtraçãoDados!B1875)=9,YEAR(ExtraçãoDados!D1875),LEN(ExtraçãoDados!B1875)=8,YEAR(ExtraçãoDados!D1875),LEN(ExtraçãoDados!B1875)&gt;7,YEAR(ExtraçãoDados!D1875),LEN(ExtraçãoDados!B1875)&gt;5,YEAR(ExtraçãoDados!D1875),LEN(ExtraçãoDados!B1875)&gt;4,YEAR(ExtraçãoDados!D1875))</f>
        <v>#N/A</v>
      </c>
      <c r="F1875" s="4">
        <f>ExtraçãoDados!E1875</f>
        <v>0</v>
      </c>
    </row>
    <row r="1876" spans="1:6" x14ac:dyDescent="0.25">
      <c r="A1876" s="4">
        <f>ExtraçãoDados!A1876</f>
        <v>0</v>
      </c>
      <c r="B1876" s="4" t="str" cm="1">
        <f t="array" ref="B1876">_xlfn.IFS(LEN(ExtraçãoDados!B1876)=12,LEFT(ExtraçãoDados!B1876,3),LEN(ExtraçãoDados!B1876)=10,LEFT(ExtraçãoDados!B1876,5),LEN(ExtraçãoDados!B1876)&gt;19,0,LEN(ExtraçãoDados!B1876)=9,LEFT(ExtraçãoDados!B1876,4),LEN(ExtraçãoDados!B1876)=6,LEFT(ExtraçãoDados!B1876,3),LEN(ExtraçãoDados!B1876)&lt;5,LEFT(ExtraçãoDados!B1876,3),LEN(ExtraçãoDados!B1876)=8,LEFT(ExtraçãoDados!B1876,3),LEN(ExtraçãoDados!B1876)=5,LEFT(ExtraçãoDados!B1876,5),LEN(ExtraçãoDados!B1876)=11,LEFT(ExtraçãoDados!B1876,5),LEN(ExtraçãoDados!B1876)=7,RIGHT(ExtraçãoDados!B1876,6))</f>
        <v/>
      </c>
      <c r="C1876" s="4" t="e" cm="1">
        <f t="array" ref="C1876">_xlfn.IFS(LEN(B1876)=1,"ERRO",LEN(B1876)=2,_xlfn.CONCAT("000",B1876),LEN(B1876)=3,_xlfn.CONCAT("00",B1876),LEN(B1876)=4,_xlfn.CONCAT("0",B1876),LEN(B1876)=6,B1876,LEN(B1876)=7,B1876,LEN(B1876)=5,B1876)</f>
        <v>#N/A</v>
      </c>
      <c r="D1876" s="4" t="e" cm="1">
        <f t="array" ref="D1876">_xlfn.IFS(ExtraçãoDados!C1876={"Direcção de Abastecimento"},REPLACE(ExtraçãoDados!C1876="{Direcção de Abastecimento}",1,25,"DA"),ExtraçãoDados!C1876={"COMISSÃO CULTURAL DE LMARINHA"},REPLACE(ExtraçãoDados!C1876={"COMISSÃO CULTURAL DE LMARINHA"},1,28,"CCM"),ExtraçãoDados!C1876={"DIRECÇÃO DE NAVIOS"},REPLACE(ExtraçãoDados!C1876={"DIRECÇÃO DE NAVIOS"},1,28,"DN"),ExtraçãoDados!C1876={"ESQUADRILHA SUBMARINOS"},REPLACE(ExtraçãoDados!C1876={"ESQUADRILHA SUBMARINOS"},1,28,"ES"),ExtraçãoDados!C1876={"COMISSÃO MARINHA"},REPLACE(ExtraçãoDados!C1876={"COMISSÃO MARINHA"},1,28,"CCM"),ExtraçãoDados!C1876={"COMISSÃO CULTURAL DE MARINHA"},REPLACE(ExtraçãoDados!C1876={"COMISSÃO CULTURAL DE MARINHA"},1,28,"CCM"),ExtraçãoDados!C1876={"CCM"},REPLACE(ExtraçãoDados!C1876={"CCM"},1,28,"CCM"),ExtraçãoDados!C1876={"DN"},REPLACE(ExtraçãoDados!C1876={"DN"},1,28,"DN"),ExtraçãoDados!C1876={"ES"},REPLACE(ExtraçãoDados!C1876={"ES"},1,28,"ES"),ExtraçãoDados!C1876={"DA"},REPLACE(ExtraçãoDados!C1876={"DA"},1,28,"DA"),ExtraçãoDados!C1876={"DE: ESQUADRILHA SUBMARINOS"},REPLACE(ExtraçãoDados!C1876={"DE: ESQUADRILHA SUBMARINOS"},1,28,"ES"),ExtraçãoDados!C1876={"DE: COMISSÃO CULTURAL DE LMARINHA"},REPLACE(ExtraçãoDados!C1876={"DE: COMISSÃO CULTURAL DE LMARINHA"},1,28,"CCM"),ExtraçãoDados!C1876={"ON"},REPLACE(ExtraçãoDados!C1876={"ON"},1,28,"DN"),ExtraçãoDados!C1876={"ESQ. SUBMARINOS"},REPLACE(ExtraçãoDados!C1876={"ESQ. SUBMARINOS"},1,28,"ES"),ExtraçãoDados!C1876={"☒ irecção de Abastecimento"},REPLACE(ExtraçãoDados!C1876={"☒ irecção de Abastecimento"},1,28,"DA"),ExtraçãoDados!C1876={"Direcã d Abtit ço e asecmeno"},REPLACE(ExtraçãoDados!C1876={"Direcã d Abtit ço e asecmeno"},1,28,"DA"),ExtraçãoDados!C1876={"Diecã d Abtit rço e asecmeno"},REPLACE(ExtraçãoDados!C1876={"Diecã d Abtit rço e asecmeno"},1,28,"DA"),ISNUMBER(SEARCH("COMISSÃO",ExtraçãoDados!C1876,1)),REPLACE(ExtraçãoDados!C1876,1,29,"CCM"),ISNUMBER(SEARCH("DN/DIL/DRT1",ExtraçãoDados!C1876,1)),REPLACE(ExtraçãoDados!C1876,1,29,"DN"),ISNUMBER(SEARCH("DIRECÇAO DE NAVIOS",ExtraçãoDados!C1876,1)),REPLACE(ExtraçãoDados!C1876,1,29,"DN"),ISNUMBER(SEARCH("ESQUADRILHA SUBMARIN",ExtraçãoDados!C1876,1)),REPLACE(ExtraçãoDados!C1876,1,29,"ES"),ISNUMBER(SEARCH("DN",ExtraçãoDados!C1876,1)),REPLACE(ExtraçãoDados!C1876,1,29,"DN"),ISNUMBER(SEARCH("DIRECÇÃO",ExtraçãoDados!C1876,1)),REPLACE(ExtraçãoDados!C1876,1,29,"DN"),ISNUMBER(SEARCH("DIRECÇA0",ExtraçãoDados!C1876,1)),REPLACE(ExtraçãoDados!C1876,1,29,"DN"),ISNUMBER(SEARCH("DIRE",ExtraçãoDados!C1876,1)),REPLACE(ExtraçãoDados!C1876,1,29,"DN"),ISNUMBER(SEARCH("ESQUADRILHA",ExtraçãoDados!C1876,1)),REPLACE(ExtraçãoDados!C1876,1,29,"ES"),ISNUMBER(SEARCH("HOSPITAL DA MARINHA",ExtraçãoDados!C1876,1)),REPLACE(ExtraçãoDados!C1876,1,29,"HM"),ISNUMBER(SEARCH("HOSPITAL",ExtraçãoDados!C1876,1)),REPLACE(ExtraçãoDados!C1876,1,29,"HM"),ISNUMBER(SEARCH("HM",ExtraçãoDados!C1876,1)),REPLACE(ExtraçãoDados!C1876,1,29,"HM"),ISNUMBER(SEARCH("SECÇÃO DE APÓSITOS",ExtraçãoDados!C1876,1)),REPLACE(ExtraçãoDados!C1876,1,29,"HM"))</f>
        <v>#N/A</v>
      </c>
      <c r="E1876" s="4" t="e" cm="1">
        <f t="array" ref="E1876">_xlfn.IFS(LEN(ExtraçãoDados!B1876)=7,YEAR(ExtraçãoDados!D1876),LEN(ExtraçãoDados!B1876)=10,RIGHT(ExtraçãoDados!B1876,4),LEN(ExtraçãoDados!B1876)=9,YEAR(ExtraçãoDados!D1876),LEN(ExtraçãoDados!B1876)=8,YEAR(ExtraçãoDados!D1876),LEN(ExtraçãoDados!B1876)&gt;7,YEAR(ExtraçãoDados!D1876),LEN(ExtraçãoDados!B1876)&gt;5,YEAR(ExtraçãoDados!D1876),LEN(ExtraçãoDados!B1876)&gt;4,YEAR(ExtraçãoDados!D1876))</f>
        <v>#N/A</v>
      </c>
      <c r="F1876" s="4">
        <f>ExtraçãoDados!E1876</f>
        <v>0</v>
      </c>
    </row>
    <row r="1877" spans="1:6" x14ac:dyDescent="0.25">
      <c r="A1877" s="4">
        <f>ExtraçãoDados!A1877</f>
        <v>0</v>
      </c>
      <c r="B1877" s="4" t="str" cm="1">
        <f t="array" ref="B1877">_xlfn.IFS(LEN(ExtraçãoDados!B1877)=12,LEFT(ExtraçãoDados!B1877,3),LEN(ExtraçãoDados!B1877)=10,LEFT(ExtraçãoDados!B1877,5),LEN(ExtraçãoDados!B1877)&gt;19,0,LEN(ExtraçãoDados!B1877)=9,LEFT(ExtraçãoDados!B1877,4),LEN(ExtraçãoDados!B1877)=6,LEFT(ExtraçãoDados!B1877,3),LEN(ExtraçãoDados!B1877)&lt;5,LEFT(ExtraçãoDados!B1877,3),LEN(ExtraçãoDados!B1877)=8,LEFT(ExtraçãoDados!B1877,3),LEN(ExtraçãoDados!B1877)=5,LEFT(ExtraçãoDados!B1877,5),LEN(ExtraçãoDados!B1877)=11,LEFT(ExtraçãoDados!B1877,5),LEN(ExtraçãoDados!B1877)=7,RIGHT(ExtraçãoDados!B1877,6))</f>
        <v/>
      </c>
      <c r="C1877" s="4" t="e" cm="1">
        <f t="array" ref="C1877">_xlfn.IFS(LEN(B1877)=1,"ERRO",LEN(B1877)=2,_xlfn.CONCAT("000",B1877),LEN(B1877)=3,_xlfn.CONCAT("00",B1877),LEN(B1877)=4,_xlfn.CONCAT("0",B1877),LEN(B1877)=6,B1877,LEN(B1877)=7,B1877,LEN(B1877)=5,B1877)</f>
        <v>#N/A</v>
      </c>
      <c r="D1877" s="4" t="e" cm="1">
        <f t="array" ref="D1877">_xlfn.IFS(ExtraçãoDados!C1877={"Direcção de Abastecimento"},REPLACE(ExtraçãoDados!C1877="{Direcção de Abastecimento}",1,25,"DA"),ExtraçãoDados!C1877={"COMISSÃO CULTURAL DE LMARINHA"},REPLACE(ExtraçãoDados!C1877={"COMISSÃO CULTURAL DE LMARINHA"},1,28,"CCM"),ExtraçãoDados!C1877={"DIRECÇÃO DE NAVIOS"},REPLACE(ExtraçãoDados!C1877={"DIRECÇÃO DE NAVIOS"},1,28,"DN"),ExtraçãoDados!C1877={"ESQUADRILHA SUBMARINOS"},REPLACE(ExtraçãoDados!C1877={"ESQUADRILHA SUBMARINOS"},1,28,"ES"),ExtraçãoDados!C1877={"COMISSÃO MARINHA"},REPLACE(ExtraçãoDados!C1877={"COMISSÃO MARINHA"},1,28,"CCM"),ExtraçãoDados!C1877={"COMISSÃO CULTURAL DE MARINHA"},REPLACE(ExtraçãoDados!C1877={"COMISSÃO CULTURAL DE MARINHA"},1,28,"CCM"),ExtraçãoDados!C1877={"CCM"},REPLACE(ExtraçãoDados!C1877={"CCM"},1,28,"CCM"),ExtraçãoDados!C1877={"DN"},REPLACE(ExtraçãoDados!C1877={"DN"},1,28,"DN"),ExtraçãoDados!C1877={"ES"},REPLACE(ExtraçãoDados!C1877={"ES"},1,28,"ES"),ExtraçãoDados!C1877={"DA"},REPLACE(ExtraçãoDados!C1877={"DA"},1,28,"DA"),ExtraçãoDados!C1877={"DE: ESQUADRILHA SUBMARINOS"},REPLACE(ExtraçãoDados!C1877={"DE: ESQUADRILHA SUBMARINOS"},1,28,"ES"),ExtraçãoDados!C1877={"DE: COMISSÃO CULTURAL DE LMARINHA"},REPLACE(ExtraçãoDados!C1877={"DE: COMISSÃO CULTURAL DE LMARINHA"},1,28,"CCM"),ExtraçãoDados!C1877={"ON"},REPLACE(ExtraçãoDados!C1877={"ON"},1,28,"DN"),ExtraçãoDados!C1877={"ESQ. SUBMARINOS"},REPLACE(ExtraçãoDados!C1877={"ESQ. SUBMARINOS"},1,28,"ES"),ExtraçãoDados!C1877={"☒ irecção de Abastecimento"},REPLACE(ExtraçãoDados!C1877={"☒ irecção de Abastecimento"},1,28,"DA"),ExtraçãoDados!C1877={"Direcã d Abtit ço e asecmeno"},REPLACE(ExtraçãoDados!C1877={"Direcã d Abtit ço e asecmeno"},1,28,"DA"),ExtraçãoDados!C1877={"Diecã d Abtit rço e asecmeno"},REPLACE(ExtraçãoDados!C1877={"Diecã d Abtit rço e asecmeno"},1,28,"DA"),ISNUMBER(SEARCH("COMISSÃO",ExtraçãoDados!C1877,1)),REPLACE(ExtraçãoDados!C1877,1,29,"CCM"),ISNUMBER(SEARCH("DN/DIL/DRT1",ExtraçãoDados!C1877,1)),REPLACE(ExtraçãoDados!C1877,1,29,"DN"),ISNUMBER(SEARCH("DIRECÇAO DE NAVIOS",ExtraçãoDados!C1877,1)),REPLACE(ExtraçãoDados!C1877,1,29,"DN"),ISNUMBER(SEARCH("ESQUADRILHA SUBMARIN",ExtraçãoDados!C1877,1)),REPLACE(ExtraçãoDados!C1877,1,29,"ES"),ISNUMBER(SEARCH("DN",ExtraçãoDados!C1877,1)),REPLACE(ExtraçãoDados!C1877,1,29,"DN"),ISNUMBER(SEARCH("DIRECÇÃO",ExtraçãoDados!C1877,1)),REPLACE(ExtraçãoDados!C1877,1,29,"DN"),ISNUMBER(SEARCH("DIRECÇA0",ExtraçãoDados!C1877,1)),REPLACE(ExtraçãoDados!C1877,1,29,"DN"),ISNUMBER(SEARCH("DIRE",ExtraçãoDados!C1877,1)),REPLACE(ExtraçãoDados!C1877,1,29,"DN"),ISNUMBER(SEARCH("ESQUADRILHA",ExtraçãoDados!C1877,1)),REPLACE(ExtraçãoDados!C1877,1,29,"ES"),ISNUMBER(SEARCH("HOSPITAL DA MARINHA",ExtraçãoDados!C1877,1)),REPLACE(ExtraçãoDados!C1877,1,29,"HM"),ISNUMBER(SEARCH("HOSPITAL",ExtraçãoDados!C1877,1)),REPLACE(ExtraçãoDados!C1877,1,29,"HM"),ISNUMBER(SEARCH("HM",ExtraçãoDados!C1877,1)),REPLACE(ExtraçãoDados!C1877,1,29,"HM"),ISNUMBER(SEARCH("SECÇÃO DE APÓSITOS",ExtraçãoDados!C1877,1)),REPLACE(ExtraçãoDados!C1877,1,29,"HM"))</f>
        <v>#N/A</v>
      </c>
      <c r="E1877" s="4" t="e" cm="1">
        <f t="array" ref="E1877">_xlfn.IFS(LEN(ExtraçãoDados!B1877)=7,YEAR(ExtraçãoDados!D1877),LEN(ExtraçãoDados!B1877)=10,RIGHT(ExtraçãoDados!B1877,4),LEN(ExtraçãoDados!B1877)=9,YEAR(ExtraçãoDados!D1877),LEN(ExtraçãoDados!B1877)=8,YEAR(ExtraçãoDados!D1877),LEN(ExtraçãoDados!B1877)&gt;7,YEAR(ExtraçãoDados!D1877),LEN(ExtraçãoDados!B1877)&gt;5,YEAR(ExtraçãoDados!D1877),LEN(ExtraçãoDados!B1877)&gt;4,YEAR(ExtraçãoDados!D1877))</f>
        <v>#N/A</v>
      </c>
      <c r="F1877" s="4">
        <f>ExtraçãoDados!E1877</f>
        <v>0</v>
      </c>
    </row>
    <row r="1878" spans="1:6" x14ac:dyDescent="0.25">
      <c r="A1878" s="4">
        <f>ExtraçãoDados!A1878</f>
        <v>0</v>
      </c>
      <c r="B1878" s="4" t="str" cm="1">
        <f t="array" ref="B1878">_xlfn.IFS(LEN(ExtraçãoDados!B1878)=12,LEFT(ExtraçãoDados!B1878,3),LEN(ExtraçãoDados!B1878)=10,LEFT(ExtraçãoDados!B1878,5),LEN(ExtraçãoDados!B1878)&gt;19,0,LEN(ExtraçãoDados!B1878)=9,LEFT(ExtraçãoDados!B1878,4),LEN(ExtraçãoDados!B1878)=6,LEFT(ExtraçãoDados!B1878,3),LEN(ExtraçãoDados!B1878)&lt;5,LEFT(ExtraçãoDados!B1878,3),LEN(ExtraçãoDados!B1878)=8,LEFT(ExtraçãoDados!B1878,3),LEN(ExtraçãoDados!B1878)=5,LEFT(ExtraçãoDados!B1878,5),LEN(ExtraçãoDados!B1878)=11,LEFT(ExtraçãoDados!B1878,5),LEN(ExtraçãoDados!B1878)=7,RIGHT(ExtraçãoDados!B1878,6))</f>
        <v/>
      </c>
      <c r="C1878" s="4" t="e" cm="1">
        <f t="array" ref="C1878">_xlfn.IFS(LEN(B1878)=1,"ERRO",LEN(B1878)=2,_xlfn.CONCAT("000",B1878),LEN(B1878)=3,_xlfn.CONCAT("00",B1878),LEN(B1878)=4,_xlfn.CONCAT("0",B1878),LEN(B1878)=6,B1878,LEN(B1878)=7,B1878,LEN(B1878)=5,B1878)</f>
        <v>#N/A</v>
      </c>
      <c r="D1878" s="4" t="e" cm="1">
        <f t="array" ref="D1878">_xlfn.IFS(ExtraçãoDados!C1878={"Direcção de Abastecimento"},REPLACE(ExtraçãoDados!C1878="{Direcção de Abastecimento}",1,25,"DA"),ExtraçãoDados!C1878={"COMISSÃO CULTURAL DE LMARINHA"},REPLACE(ExtraçãoDados!C1878={"COMISSÃO CULTURAL DE LMARINHA"},1,28,"CCM"),ExtraçãoDados!C1878={"DIRECÇÃO DE NAVIOS"},REPLACE(ExtraçãoDados!C1878={"DIRECÇÃO DE NAVIOS"},1,28,"DN"),ExtraçãoDados!C1878={"ESQUADRILHA SUBMARINOS"},REPLACE(ExtraçãoDados!C1878={"ESQUADRILHA SUBMARINOS"},1,28,"ES"),ExtraçãoDados!C1878={"COMISSÃO MARINHA"},REPLACE(ExtraçãoDados!C1878={"COMISSÃO MARINHA"},1,28,"CCM"),ExtraçãoDados!C1878={"COMISSÃO CULTURAL DE MARINHA"},REPLACE(ExtraçãoDados!C1878={"COMISSÃO CULTURAL DE MARINHA"},1,28,"CCM"),ExtraçãoDados!C1878={"CCM"},REPLACE(ExtraçãoDados!C1878={"CCM"},1,28,"CCM"),ExtraçãoDados!C1878={"DN"},REPLACE(ExtraçãoDados!C1878={"DN"},1,28,"DN"),ExtraçãoDados!C1878={"ES"},REPLACE(ExtraçãoDados!C1878={"ES"},1,28,"ES"),ExtraçãoDados!C1878={"DA"},REPLACE(ExtraçãoDados!C1878={"DA"},1,28,"DA"),ExtraçãoDados!C1878={"DE: ESQUADRILHA SUBMARINOS"},REPLACE(ExtraçãoDados!C1878={"DE: ESQUADRILHA SUBMARINOS"},1,28,"ES"),ExtraçãoDados!C1878={"DE: COMISSÃO CULTURAL DE LMARINHA"},REPLACE(ExtraçãoDados!C1878={"DE: COMISSÃO CULTURAL DE LMARINHA"},1,28,"CCM"),ExtraçãoDados!C1878={"ON"},REPLACE(ExtraçãoDados!C1878={"ON"},1,28,"DN"),ExtraçãoDados!C1878={"ESQ. SUBMARINOS"},REPLACE(ExtraçãoDados!C1878={"ESQ. SUBMARINOS"},1,28,"ES"),ExtraçãoDados!C1878={"☒ irecção de Abastecimento"},REPLACE(ExtraçãoDados!C1878={"☒ irecção de Abastecimento"},1,28,"DA"),ExtraçãoDados!C1878={"Direcã d Abtit ço e asecmeno"},REPLACE(ExtraçãoDados!C1878={"Direcã d Abtit ço e asecmeno"},1,28,"DA"),ExtraçãoDados!C1878={"Diecã d Abtit rço e asecmeno"},REPLACE(ExtraçãoDados!C1878={"Diecã d Abtit rço e asecmeno"},1,28,"DA"),ISNUMBER(SEARCH("COMISSÃO",ExtraçãoDados!C1878,1)),REPLACE(ExtraçãoDados!C1878,1,29,"CCM"),ISNUMBER(SEARCH("DN/DIL/DRT1",ExtraçãoDados!C1878,1)),REPLACE(ExtraçãoDados!C1878,1,29,"DN"),ISNUMBER(SEARCH("DIRECÇAO DE NAVIOS",ExtraçãoDados!C1878,1)),REPLACE(ExtraçãoDados!C1878,1,29,"DN"),ISNUMBER(SEARCH("ESQUADRILHA SUBMARIN",ExtraçãoDados!C1878,1)),REPLACE(ExtraçãoDados!C1878,1,29,"ES"),ISNUMBER(SEARCH("DN",ExtraçãoDados!C1878,1)),REPLACE(ExtraçãoDados!C1878,1,29,"DN"),ISNUMBER(SEARCH("DIRECÇÃO",ExtraçãoDados!C1878,1)),REPLACE(ExtraçãoDados!C1878,1,29,"DN"),ISNUMBER(SEARCH("DIRECÇA0",ExtraçãoDados!C1878,1)),REPLACE(ExtraçãoDados!C1878,1,29,"DN"),ISNUMBER(SEARCH("DIRE",ExtraçãoDados!C1878,1)),REPLACE(ExtraçãoDados!C1878,1,29,"DN"),ISNUMBER(SEARCH("ESQUADRILHA",ExtraçãoDados!C1878,1)),REPLACE(ExtraçãoDados!C1878,1,29,"ES"),ISNUMBER(SEARCH("HOSPITAL DA MARINHA",ExtraçãoDados!C1878,1)),REPLACE(ExtraçãoDados!C1878,1,29,"HM"),ISNUMBER(SEARCH("HOSPITAL",ExtraçãoDados!C1878,1)),REPLACE(ExtraçãoDados!C1878,1,29,"HM"),ISNUMBER(SEARCH("HM",ExtraçãoDados!C1878,1)),REPLACE(ExtraçãoDados!C1878,1,29,"HM"),ISNUMBER(SEARCH("SECÇÃO DE APÓSITOS",ExtraçãoDados!C1878,1)),REPLACE(ExtraçãoDados!C1878,1,29,"HM"))</f>
        <v>#N/A</v>
      </c>
      <c r="E1878" s="4" t="e" cm="1">
        <f t="array" ref="E1878">_xlfn.IFS(LEN(ExtraçãoDados!B1878)=7,YEAR(ExtraçãoDados!D1878),LEN(ExtraçãoDados!B1878)=10,RIGHT(ExtraçãoDados!B1878,4),LEN(ExtraçãoDados!B1878)=9,YEAR(ExtraçãoDados!D1878),LEN(ExtraçãoDados!B1878)=8,YEAR(ExtraçãoDados!D1878),LEN(ExtraçãoDados!B1878)&gt;7,YEAR(ExtraçãoDados!D1878),LEN(ExtraçãoDados!B1878)&gt;5,YEAR(ExtraçãoDados!D1878),LEN(ExtraçãoDados!B1878)&gt;4,YEAR(ExtraçãoDados!D1878))</f>
        <v>#N/A</v>
      </c>
      <c r="F1878" s="4">
        <f>ExtraçãoDados!E1878</f>
        <v>0</v>
      </c>
    </row>
    <row r="1879" spans="1:6" x14ac:dyDescent="0.25">
      <c r="A1879" s="4">
        <f>ExtraçãoDados!A1879</f>
        <v>0</v>
      </c>
      <c r="B1879" s="4" t="str" cm="1">
        <f t="array" ref="B1879">_xlfn.IFS(LEN(ExtraçãoDados!B1879)=12,LEFT(ExtraçãoDados!B1879,3),LEN(ExtraçãoDados!B1879)=10,LEFT(ExtraçãoDados!B1879,5),LEN(ExtraçãoDados!B1879)&gt;19,0,LEN(ExtraçãoDados!B1879)=9,LEFT(ExtraçãoDados!B1879,4),LEN(ExtraçãoDados!B1879)=6,LEFT(ExtraçãoDados!B1879,3),LEN(ExtraçãoDados!B1879)&lt;5,LEFT(ExtraçãoDados!B1879,3),LEN(ExtraçãoDados!B1879)=8,LEFT(ExtraçãoDados!B1879,3),LEN(ExtraçãoDados!B1879)=5,LEFT(ExtraçãoDados!B1879,5),LEN(ExtraçãoDados!B1879)=11,LEFT(ExtraçãoDados!B1879,5),LEN(ExtraçãoDados!B1879)=7,RIGHT(ExtraçãoDados!B1879,6))</f>
        <v/>
      </c>
      <c r="C1879" s="4" t="e" cm="1">
        <f t="array" ref="C1879">_xlfn.IFS(LEN(B1879)=1,"ERRO",LEN(B1879)=2,_xlfn.CONCAT("000",B1879),LEN(B1879)=3,_xlfn.CONCAT("00",B1879),LEN(B1879)=4,_xlfn.CONCAT("0",B1879),LEN(B1879)=6,B1879,LEN(B1879)=7,B1879,LEN(B1879)=5,B1879)</f>
        <v>#N/A</v>
      </c>
      <c r="D1879" s="4" t="e" cm="1">
        <f t="array" ref="D1879">_xlfn.IFS(ExtraçãoDados!C1879={"Direcção de Abastecimento"},REPLACE(ExtraçãoDados!C1879="{Direcção de Abastecimento}",1,25,"DA"),ExtraçãoDados!C1879={"COMISSÃO CULTURAL DE LMARINHA"},REPLACE(ExtraçãoDados!C1879={"COMISSÃO CULTURAL DE LMARINHA"},1,28,"CCM"),ExtraçãoDados!C1879={"DIRECÇÃO DE NAVIOS"},REPLACE(ExtraçãoDados!C1879={"DIRECÇÃO DE NAVIOS"},1,28,"DN"),ExtraçãoDados!C1879={"ESQUADRILHA SUBMARINOS"},REPLACE(ExtraçãoDados!C1879={"ESQUADRILHA SUBMARINOS"},1,28,"ES"),ExtraçãoDados!C1879={"COMISSÃO MARINHA"},REPLACE(ExtraçãoDados!C1879={"COMISSÃO MARINHA"},1,28,"CCM"),ExtraçãoDados!C1879={"COMISSÃO CULTURAL DE MARINHA"},REPLACE(ExtraçãoDados!C1879={"COMISSÃO CULTURAL DE MARINHA"},1,28,"CCM"),ExtraçãoDados!C1879={"CCM"},REPLACE(ExtraçãoDados!C1879={"CCM"},1,28,"CCM"),ExtraçãoDados!C1879={"DN"},REPLACE(ExtraçãoDados!C1879={"DN"},1,28,"DN"),ExtraçãoDados!C1879={"ES"},REPLACE(ExtraçãoDados!C1879={"ES"},1,28,"ES"),ExtraçãoDados!C1879={"DA"},REPLACE(ExtraçãoDados!C1879={"DA"},1,28,"DA"),ExtraçãoDados!C1879={"DE: ESQUADRILHA SUBMARINOS"},REPLACE(ExtraçãoDados!C1879={"DE: ESQUADRILHA SUBMARINOS"},1,28,"ES"),ExtraçãoDados!C1879={"DE: COMISSÃO CULTURAL DE LMARINHA"},REPLACE(ExtraçãoDados!C1879={"DE: COMISSÃO CULTURAL DE LMARINHA"},1,28,"CCM"),ExtraçãoDados!C1879={"ON"},REPLACE(ExtraçãoDados!C1879={"ON"},1,28,"DN"),ExtraçãoDados!C1879={"ESQ. SUBMARINOS"},REPLACE(ExtraçãoDados!C1879={"ESQ. SUBMARINOS"},1,28,"ES"),ExtraçãoDados!C1879={"☒ irecção de Abastecimento"},REPLACE(ExtraçãoDados!C1879={"☒ irecção de Abastecimento"},1,28,"DA"),ExtraçãoDados!C1879={"Direcã d Abtit ço e asecmeno"},REPLACE(ExtraçãoDados!C1879={"Direcã d Abtit ço e asecmeno"},1,28,"DA"),ExtraçãoDados!C1879={"Diecã d Abtit rço e asecmeno"},REPLACE(ExtraçãoDados!C1879={"Diecã d Abtit rço e asecmeno"},1,28,"DA"),ISNUMBER(SEARCH("COMISSÃO",ExtraçãoDados!C1879,1)),REPLACE(ExtraçãoDados!C1879,1,29,"CCM"),ISNUMBER(SEARCH("DN/DIL/DRT1",ExtraçãoDados!C1879,1)),REPLACE(ExtraçãoDados!C1879,1,29,"DN"),ISNUMBER(SEARCH("DIRECÇAO DE NAVIOS",ExtraçãoDados!C1879,1)),REPLACE(ExtraçãoDados!C1879,1,29,"DN"),ISNUMBER(SEARCH("ESQUADRILHA SUBMARIN",ExtraçãoDados!C1879,1)),REPLACE(ExtraçãoDados!C1879,1,29,"ES"),ISNUMBER(SEARCH("DN",ExtraçãoDados!C1879,1)),REPLACE(ExtraçãoDados!C1879,1,29,"DN"),ISNUMBER(SEARCH("DIRECÇÃO",ExtraçãoDados!C1879,1)),REPLACE(ExtraçãoDados!C1879,1,29,"DN"),ISNUMBER(SEARCH("DIRECÇA0",ExtraçãoDados!C1879,1)),REPLACE(ExtraçãoDados!C1879,1,29,"DN"),ISNUMBER(SEARCH("DIRE",ExtraçãoDados!C1879,1)),REPLACE(ExtraçãoDados!C1879,1,29,"DN"),ISNUMBER(SEARCH("ESQUADRILHA",ExtraçãoDados!C1879,1)),REPLACE(ExtraçãoDados!C1879,1,29,"ES"),ISNUMBER(SEARCH("HOSPITAL DA MARINHA",ExtraçãoDados!C1879,1)),REPLACE(ExtraçãoDados!C1879,1,29,"HM"),ISNUMBER(SEARCH("HOSPITAL",ExtraçãoDados!C1879,1)),REPLACE(ExtraçãoDados!C1879,1,29,"HM"),ISNUMBER(SEARCH("HM",ExtraçãoDados!C1879,1)),REPLACE(ExtraçãoDados!C1879,1,29,"HM"),ISNUMBER(SEARCH("SECÇÃO DE APÓSITOS",ExtraçãoDados!C1879,1)),REPLACE(ExtraçãoDados!C1879,1,29,"HM"))</f>
        <v>#N/A</v>
      </c>
      <c r="E1879" s="4" t="e" cm="1">
        <f t="array" ref="E1879">_xlfn.IFS(LEN(ExtraçãoDados!B1879)=7,YEAR(ExtraçãoDados!D1879),LEN(ExtraçãoDados!B1879)=10,RIGHT(ExtraçãoDados!B1879,4),LEN(ExtraçãoDados!B1879)=9,YEAR(ExtraçãoDados!D1879),LEN(ExtraçãoDados!B1879)=8,YEAR(ExtraçãoDados!D1879),LEN(ExtraçãoDados!B1879)&gt;7,YEAR(ExtraçãoDados!D1879),LEN(ExtraçãoDados!B1879)&gt;5,YEAR(ExtraçãoDados!D1879),LEN(ExtraçãoDados!B1879)&gt;4,YEAR(ExtraçãoDados!D1879))</f>
        <v>#N/A</v>
      </c>
      <c r="F1879" s="4">
        <f>ExtraçãoDados!E1879</f>
        <v>0</v>
      </c>
    </row>
    <row r="1880" spans="1:6" x14ac:dyDescent="0.25">
      <c r="A1880" s="4">
        <f>ExtraçãoDados!A1880</f>
        <v>0</v>
      </c>
      <c r="B1880" s="4" t="str" cm="1">
        <f t="array" ref="B1880">_xlfn.IFS(LEN(ExtraçãoDados!B1880)=12,LEFT(ExtraçãoDados!B1880,3),LEN(ExtraçãoDados!B1880)=10,LEFT(ExtraçãoDados!B1880,5),LEN(ExtraçãoDados!B1880)&gt;19,0,LEN(ExtraçãoDados!B1880)=9,LEFT(ExtraçãoDados!B1880,4),LEN(ExtraçãoDados!B1880)=6,LEFT(ExtraçãoDados!B1880,3),LEN(ExtraçãoDados!B1880)&lt;5,LEFT(ExtraçãoDados!B1880,3),LEN(ExtraçãoDados!B1880)=8,LEFT(ExtraçãoDados!B1880,3),LEN(ExtraçãoDados!B1880)=5,LEFT(ExtraçãoDados!B1880,5),LEN(ExtraçãoDados!B1880)=11,LEFT(ExtraçãoDados!B1880,5),LEN(ExtraçãoDados!B1880)=7,RIGHT(ExtraçãoDados!B1880,6))</f>
        <v/>
      </c>
      <c r="C1880" s="4" t="e" cm="1">
        <f t="array" ref="C1880">_xlfn.IFS(LEN(B1880)=1,"ERRO",LEN(B1880)=2,_xlfn.CONCAT("000",B1880),LEN(B1880)=3,_xlfn.CONCAT("00",B1880),LEN(B1880)=4,_xlfn.CONCAT("0",B1880),LEN(B1880)=6,B1880,LEN(B1880)=7,B1880,LEN(B1880)=5,B1880)</f>
        <v>#N/A</v>
      </c>
      <c r="D1880" s="4" t="e" cm="1">
        <f t="array" ref="D1880">_xlfn.IFS(ExtraçãoDados!C1880={"Direcção de Abastecimento"},REPLACE(ExtraçãoDados!C1880="{Direcção de Abastecimento}",1,25,"DA"),ExtraçãoDados!C1880={"COMISSÃO CULTURAL DE LMARINHA"},REPLACE(ExtraçãoDados!C1880={"COMISSÃO CULTURAL DE LMARINHA"},1,28,"CCM"),ExtraçãoDados!C1880={"DIRECÇÃO DE NAVIOS"},REPLACE(ExtraçãoDados!C1880={"DIRECÇÃO DE NAVIOS"},1,28,"DN"),ExtraçãoDados!C1880={"ESQUADRILHA SUBMARINOS"},REPLACE(ExtraçãoDados!C1880={"ESQUADRILHA SUBMARINOS"},1,28,"ES"),ExtraçãoDados!C1880={"COMISSÃO MARINHA"},REPLACE(ExtraçãoDados!C1880={"COMISSÃO MARINHA"},1,28,"CCM"),ExtraçãoDados!C1880={"COMISSÃO CULTURAL DE MARINHA"},REPLACE(ExtraçãoDados!C1880={"COMISSÃO CULTURAL DE MARINHA"},1,28,"CCM"),ExtraçãoDados!C1880={"CCM"},REPLACE(ExtraçãoDados!C1880={"CCM"},1,28,"CCM"),ExtraçãoDados!C1880={"DN"},REPLACE(ExtraçãoDados!C1880={"DN"},1,28,"DN"),ExtraçãoDados!C1880={"ES"},REPLACE(ExtraçãoDados!C1880={"ES"},1,28,"ES"),ExtraçãoDados!C1880={"DA"},REPLACE(ExtraçãoDados!C1880={"DA"},1,28,"DA"),ExtraçãoDados!C1880={"DE: ESQUADRILHA SUBMARINOS"},REPLACE(ExtraçãoDados!C1880={"DE: ESQUADRILHA SUBMARINOS"},1,28,"ES"),ExtraçãoDados!C1880={"DE: COMISSÃO CULTURAL DE LMARINHA"},REPLACE(ExtraçãoDados!C1880={"DE: COMISSÃO CULTURAL DE LMARINHA"},1,28,"CCM"),ExtraçãoDados!C1880={"ON"},REPLACE(ExtraçãoDados!C1880={"ON"},1,28,"DN"),ExtraçãoDados!C1880={"ESQ. SUBMARINOS"},REPLACE(ExtraçãoDados!C1880={"ESQ. SUBMARINOS"},1,28,"ES"),ExtraçãoDados!C1880={"☒ irecção de Abastecimento"},REPLACE(ExtraçãoDados!C1880={"☒ irecção de Abastecimento"},1,28,"DA"),ExtraçãoDados!C1880={"Direcã d Abtit ço e asecmeno"},REPLACE(ExtraçãoDados!C1880={"Direcã d Abtit ço e asecmeno"},1,28,"DA"),ExtraçãoDados!C1880={"Diecã d Abtit rço e asecmeno"},REPLACE(ExtraçãoDados!C1880={"Diecã d Abtit rço e asecmeno"},1,28,"DA"),ISNUMBER(SEARCH("COMISSÃO",ExtraçãoDados!C1880,1)),REPLACE(ExtraçãoDados!C1880,1,29,"CCM"),ISNUMBER(SEARCH("DN/DIL/DRT1",ExtraçãoDados!C1880,1)),REPLACE(ExtraçãoDados!C1880,1,29,"DN"),ISNUMBER(SEARCH("DIRECÇAO DE NAVIOS",ExtraçãoDados!C1880,1)),REPLACE(ExtraçãoDados!C1880,1,29,"DN"),ISNUMBER(SEARCH("ESQUADRILHA SUBMARIN",ExtraçãoDados!C1880,1)),REPLACE(ExtraçãoDados!C1880,1,29,"ES"),ISNUMBER(SEARCH("DN",ExtraçãoDados!C1880,1)),REPLACE(ExtraçãoDados!C1880,1,29,"DN"),ISNUMBER(SEARCH("DIRECÇÃO",ExtraçãoDados!C1880,1)),REPLACE(ExtraçãoDados!C1880,1,29,"DN"),ISNUMBER(SEARCH("DIRECÇA0",ExtraçãoDados!C1880,1)),REPLACE(ExtraçãoDados!C1880,1,29,"DN"),ISNUMBER(SEARCH("DIRE",ExtraçãoDados!C1880,1)),REPLACE(ExtraçãoDados!C1880,1,29,"DN"),ISNUMBER(SEARCH("ESQUADRILHA",ExtraçãoDados!C1880,1)),REPLACE(ExtraçãoDados!C1880,1,29,"ES"),ISNUMBER(SEARCH("HOSPITAL DA MARINHA",ExtraçãoDados!C1880,1)),REPLACE(ExtraçãoDados!C1880,1,29,"HM"),ISNUMBER(SEARCH("HOSPITAL",ExtraçãoDados!C1880,1)),REPLACE(ExtraçãoDados!C1880,1,29,"HM"),ISNUMBER(SEARCH("HM",ExtraçãoDados!C1880,1)),REPLACE(ExtraçãoDados!C1880,1,29,"HM"),ISNUMBER(SEARCH("SECÇÃO DE APÓSITOS",ExtraçãoDados!C1880,1)),REPLACE(ExtraçãoDados!C1880,1,29,"HM"))</f>
        <v>#N/A</v>
      </c>
      <c r="E1880" s="4" t="e" cm="1">
        <f t="array" ref="E1880">_xlfn.IFS(LEN(ExtraçãoDados!B1880)=7,YEAR(ExtraçãoDados!D1880),LEN(ExtraçãoDados!B1880)=10,RIGHT(ExtraçãoDados!B1880,4),LEN(ExtraçãoDados!B1880)=9,YEAR(ExtraçãoDados!D1880),LEN(ExtraçãoDados!B1880)=8,YEAR(ExtraçãoDados!D1880),LEN(ExtraçãoDados!B1880)&gt;7,YEAR(ExtraçãoDados!D1880),LEN(ExtraçãoDados!B1880)&gt;5,YEAR(ExtraçãoDados!D1880),LEN(ExtraçãoDados!B1880)&gt;4,YEAR(ExtraçãoDados!D1880))</f>
        <v>#N/A</v>
      </c>
      <c r="F1880" s="4">
        <f>ExtraçãoDados!E1880</f>
        <v>0</v>
      </c>
    </row>
    <row r="1881" spans="1:6" x14ac:dyDescent="0.25">
      <c r="A1881" s="4">
        <f>ExtraçãoDados!A1881</f>
        <v>0</v>
      </c>
      <c r="B1881" s="4" t="str" cm="1">
        <f t="array" ref="B1881">_xlfn.IFS(LEN(ExtraçãoDados!B1881)=12,LEFT(ExtraçãoDados!B1881,3),LEN(ExtraçãoDados!B1881)=10,LEFT(ExtraçãoDados!B1881,5),LEN(ExtraçãoDados!B1881)&gt;19,0,LEN(ExtraçãoDados!B1881)=9,LEFT(ExtraçãoDados!B1881,4),LEN(ExtraçãoDados!B1881)=6,LEFT(ExtraçãoDados!B1881,3),LEN(ExtraçãoDados!B1881)&lt;5,LEFT(ExtraçãoDados!B1881,3),LEN(ExtraçãoDados!B1881)=8,LEFT(ExtraçãoDados!B1881,3),LEN(ExtraçãoDados!B1881)=5,LEFT(ExtraçãoDados!B1881,5),LEN(ExtraçãoDados!B1881)=11,LEFT(ExtraçãoDados!B1881,5),LEN(ExtraçãoDados!B1881)=7,RIGHT(ExtraçãoDados!B1881,6))</f>
        <v/>
      </c>
      <c r="C1881" s="4" t="e" cm="1">
        <f t="array" ref="C1881">_xlfn.IFS(LEN(B1881)=1,"ERRO",LEN(B1881)=2,_xlfn.CONCAT("000",B1881),LEN(B1881)=3,_xlfn.CONCAT("00",B1881),LEN(B1881)=4,_xlfn.CONCAT("0",B1881),LEN(B1881)=6,B1881,LEN(B1881)=7,B1881,LEN(B1881)=5,B1881)</f>
        <v>#N/A</v>
      </c>
      <c r="D1881" s="4" t="e" cm="1">
        <f t="array" ref="D1881">_xlfn.IFS(ExtraçãoDados!C1881={"Direcção de Abastecimento"},REPLACE(ExtraçãoDados!C1881="{Direcção de Abastecimento}",1,25,"DA"),ExtraçãoDados!C1881={"COMISSÃO CULTURAL DE LMARINHA"},REPLACE(ExtraçãoDados!C1881={"COMISSÃO CULTURAL DE LMARINHA"},1,28,"CCM"),ExtraçãoDados!C1881={"DIRECÇÃO DE NAVIOS"},REPLACE(ExtraçãoDados!C1881={"DIRECÇÃO DE NAVIOS"},1,28,"DN"),ExtraçãoDados!C1881={"ESQUADRILHA SUBMARINOS"},REPLACE(ExtraçãoDados!C1881={"ESQUADRILHA SUBMARINOS"},1,28,"ES"),ExtraçãoDados!C1881={"COMISSÃO MARINHA"},REPLACE(ExtraçãoDados!C1881={"COMISSÃO MARINHA"},1,28,"CCM"),ExtraçãoDados!C1881={"COMISSÃO CULTURAL DE MARINHA"},REPLACE(ExtraçãoDados!C1881={"COMISSÃO CULTURAL DE MARINHA"},1,28,"CCM"),ExtraçãoDados!C1881={"CCM"},REPLACE(ExtraçãoDados!C1881={"CCM"},1,28,"CCM"),ExtraçãoDados!C1881={"DN"},REPLACE(ExtraçãoDados!C1881={"DN"},1,28,"DN"),ExtraçãoDados!C1881={"ES"},REPLACE(ExtraçãoDados!C1881={"ES"},1,28,"ES"),ExtraçãoDados!C1881={"DA"},REPLACE(ExtraçãoDados!C1881={"DA"},1,28,"DA"),ExtraçãoDados!C1881={"DE: ESQUADRILHA SUBMARINOS"},REPLACE(ExtraçãoDados!C1881={"DE: ESQUADRILHA SUBMARINOS"},1,28,"ES"),ExtraçãoDados!C1881={"DE: COMISSÃO CULTURAL DE LMARINHA"},REPLACE(ExtraçãoDados!C1881={"DE: COMISSÃO CULTURAL DE LMARINHA"},1,28,"CCM"),ExtraçãoDados!C1881={"ON"},REPLACE(ExtraçãoDados!C1881={"ON"},1,28,"DN"),ExtraçãoDados!C1881={"ESQ. SUBMARINOS"},REPLACE(ExtraçãoDados!C1881={"ESQ. SUBMARINOS"},1,28,"ES"),ExtraçãoDados!C1881={"☒ irecção de Abastecimento"},REPLACE(ExtraçãoDados!C1881={"☒ irecção de Abastecimento"},1,28,"DA"),ExtraçãoDados!C1881={"Direcã d Abtit ço e asecmeno"},REPLACE(ExtraçãoDados!C1881={"Direcã d Abtit ço e asecmeno"},1,28,"DA"),ExtraçãoDados!C1881={"Diecã d Abtit rço e asecmeno"},REPLACE(ExtraçãoDados!C1881={"Diecã d Abtit rço e asecmeno"},1,28,"DA"),ISNUMBER(SEARCH("COMISSÃO",ExtraçãoDados!C1881,1)),REPLACE(ExtraçãoDados!C1881,1,29,"CCM"),ISNUMBER(SEARCH("DN/DIL/DRT1",ExtraçãoDados!C1881,1)),REPLACE(ExtraçãoDados!C1881,1,29,"DN"),ISNUMBER(SEARCH("DIRECÇAO DE NAVIOS",ExtraçãoDados!C1881,1)),REPLACE(ExtraçãoDados!C1881,1,29,"DN"),ISNUMBER(SEARCH("ESQUADRILHA SUBMARIN",ExtraçãoDados!C1881,1)),REPLACE(ExtraçãoDados!C1881,1,29,"ES"),ISNUMBER(SEARCH("DN",ExtraçãoDados!C1881,1)),REPLACE(ExtraçãoDados!C1881,1,29,"DN"),ISNUMBER(SEARCH("DIRECÇÃO",ExtraçãoDados!C1881,1)),REPLACE(ExtraçãoDados!C1881,1,29,"DN"),ISNUMBER(SEARCH("DIRECÇA0",ExtraçãoDados!C1881,1)),REPLACE(ExtraçãoDados!C1881,1,29,"DN"),ISNUMBER(SEARCH("DIRE",ExtraçãoDados!C1881,1)),REPLACE(ExtraçãoDados!C1881,1,29,"DN"),ISNUMBER(SEARCH("ESQUADRILHA",ExtraçãoDados!C1881,1)),REPLACE(ExtraçãoDados!C1881,1,29,"ES"),ISNUMBER(SEARCH("HOSPITAL DA MARINHA",ExtraçãoDados!C1881,1)),REPLACE(ExtraçãoDados!C1881,1,29,"HM"),ISNUMBER(SEARCH("HOSPITAL",ExtraçãoDados!C1881,1)),REPLACE(ExtraçãoDados!C1881,1,29,"HM"),ISNUMBER(SEARCH("HM",ExtraçãoDados!C1881,1)),REPLACE(ExtraçãoDados!C1881,1,29,"HM"),ISNUMBER(SEARCH("SECÇÃO DE APÓSITOS",ExtraçãoDados!C1881,1)),REPLACE(ExtraçãoDados!C1881,1,29,"HM"))</f>
        <v>#N/A</v>
      </c>
      <c r="E1881" s="4" t="e" cm="1">
        <f t="array" ref="E1881">_xlfn.IFS(LEN(ExtraçãoDados!B1881)=7,YEAR(ExtraçãoDados!D1881),LEN(ExtraçãoDados!B1881)=10,RIGHT(ExtraçãoDados!B1881,4),LEN(ExtraçãoDados!B1881)=9,YEAR(ExtraçãoDados!D1881),LEN(ExtraçãoDados!B1881)=8,YEAR(ExtraçãoDados!D1881),LEN(ExtraçãoDados!B1881)&gt;7,YEAR(ExtraçãoDados!D1881),LEN(ExtraçãoDados!B1881)&gt;5,YEAR(ExtraçãoDados!D1881),LEN(ExtraçãoDados!B1881)&gt;4,YEAR(ExtraçãoDados!D1881))</f>
        <v>#N/A</v>
      </c>
      <c r="F1881" s="4">
        <f>ExtraçãoDados!E1881</f>
        <v>0</v>
      </c>
    </row>
    <row r="1882" spans="1:6" x14ac:dyDescent="0.25">
      <c r="A1882" s="4">
        <f>ExtraçãoDados!A1882</f>
        <v>0</v>
      </c>
      <c r="B1882" s="4" t="str" cm="1">
        <f t="array" ref="B1882">_xlfn.IFS(LEN(ExtraçãoDados!B1882)=12,LEFT(ExtraçãoDados!B1882,3),LEN(ExtraçãoDados!B1882)=10,LEFT(ExtraçãoDados!B1882,5),LEN(ExtraçãoDados!B1882)&gt;19,0,LEN(ExtraçãoDados!B1882)=9,LEFT(ExtraçãoDados!B1882,4),LEN(ExtraçãoDados!B1882)=6,LEFT(ExtraçãoDados!B1882,3),LEN(ExtraçãoDados!B1882)&lt;5,LEFT(ExtraçãoDados!B1882,3),LEN(ExtraçãoDados!B1882)=8,LEFT(ExtraçãoDados!B1882,3),LEN(ExtraçãoDados!B1882)=5,LEFT(ExtraçãoDados!B1882,5),LEN(ExtraçãoDados!B1882)=11,LEFT(ExtraçãoDados!B1882,5),LEN(ExtraçãoDados!B1882)=7,RIGHT(ExtraçãoDados!B1882,6))</f>
        <v/>
      </c>
      <c r="C1882" s="4" t="e" cm="1">
        <f t="array" ref="C1882">_xlfn.IFS(LEN(B1882)=1,"ERRO",LEN(B1882)=2,_xlfn.CONCAT("000",B1882),LEN(B1882)=3,_xlfn.CONCAT("00",B1882),LEN(B1882)=4,_xlfn.CONCAT("0",B1882),LEN(B1882)=6,B1882,LEN(B1882)=7,B1882,LEN(B1882)=5,B1882)</f>
        <v>#N/A</v>
      </c>
      <c r="D1882" s="4" t="e" cm="1">
        <f t="array" ref="D1882">_xlfn.IFS(ExtraçãoDados!C1882={"Direcção de Abastecimento"},REPLACE(ExtraçãoDados!C1882="{Direcção de Abastecimento}",1,25,"DA"),ExtraçãoDados!C1882={"COMISSÃO CULTURAL DE LMARINHA"},REPLACE(ExtraçãoDados!C1882={"COMISSÃO CULTURAL DE LMARINHA"},1,28,"CCM"),ExtraçãoDados!C1882={"DIRECÇÃO DE NAVIOS"},REPLACE(ExtraçãoDados!C1882={"DIRECÇÃO DE NAVIOS"},1,28,"DN"),ExtraçãoDados!C1882={"ESQUADRILHA SUBMARINOS"},REPLACE(ExtraçãoDados!C1882={"ESQUADRILHA SUBMARINOS"},1,28,"ES"),ExtraçãoDados!C1882={"COMISSÃO MARINHA"},REPLACE(ExtraçãoDados!C1882={"COMISSÃO MARINHA"},1,28,"CCM"),ExtraçãoDados!C1882={"COMISSÃO CULTURAL DE MARINHA"},REPLACE(ExtraçãoDados!C1882={"COMISSÃO CULTURAL DE MARINHA"},1,28,"CCM"),ExtraçãoDados!C1882={"CCM"},REPLACE(ExtraçãoDados!C1882={"CCM"},1,28,"CCM"),ExtraçãoDados!C1882={"DN"},REPLACE(ExtraçãoDados!C1882={"DN"},1,28,"DN"),ExtraçãoDados!C1882={"ES"},REPLACE(ExtraçãoDados!C1882={"ES"},1,28,"ES"),ExtraçãoDados!C1882={"DA"},REPLACE(ExtraçãoDados!C1882={"DA"},1,28,"DA"),ExtraçãoDados!C1882={"DE: ESQUADRILHA SUBMARINOS"},REPLACE(ExtraçãoDados!C1882={"DE: ESQUADRILHA SUBMARINOS"},1,28,"ES"),ExtraçãoDados!C1882={"DE: COMISSÃO CULTURAL DE LMARINHA"},REPLACE(ExtraçãoDados!C1882={"DE: COMISSÃO CULTURAL DE LMARINHA"},1,28,"CCM"),ExtraçãoDados!C1882={"ON"},REPLACE(ExtraçãoDados!C1882={"ON"},1,28,"DN"),ExtraçãoDados!C1882={"ESQ. SUBMARINOS"},REPLACE(ExtraçãoDados!C1882={"ESQ. SUBMARINOS"},1,28,"ES"),ExtraçãoDados!C1882={"☒ irecção de Abastecimento"},REPLACE(ExtraçãoDados!C1882={"☒ irecção de Abastecimento"},1,28,"DA"),ExtraçãoDados!C1882={"Direcã d Abtit ço e asecmeno"},REPLACE(ExtraçãoDados!C1882={"Direcã d Abtit ço e asecmeno"},1,28,"DA"),ExtraçãoDados!C1882={"Diecã d Abtit rço e asecmeno"},REPLACE(ExtraçãoDados!C1882={"Diecã d Abtit rço e asecmeno"},1,28,"DA"),ISNUMBER(SEARCH("COMISSÃO",ExtraçãoDados!C1882,1)),REPLACE(ExtraçãoDados!C1882,1,29,"CCM"),ISNUMBER(SEARCH("DN/DIL/DRT1",ExtraçãoDados!C1882,1)),REPLACE(ExtraçãoDados!C1882,1,29,"DN"),ISNUMBER(SEARCH("DIRECÇAO DE NAVIOS",ExtraçãoDados!C1882,1)),REPLACE(ExtraçãoDados!C1882,1,29,"DN"),ISNUMBER(SEARCH("ESQUADRILHA SUBMARIN",ExtraçãoDados!C1882,1)),REPLACE(ExtraçãoDados!C1882,1,29,"ES"),ISNUMBER(SEARCH("DN",ExtraçãoDados!C1882,1)),REPLACE(ExtraçãoDados!C1882,1,29,"DN"),ISNUMBER(SEARCH("DIRECÇÃO",ExtraçãoDados!C1882,1)),REPLACE(ExtraçãoDados!C1882,1,29,"DN"),ISNUMBER(SEARCH("DIRECÇA0",ExtraçãoDados!C1882,1)),REPLACE(ExtraçãoDados!C1882,1,29,"DN"),ISNUMBER(SEARCH("DIRE",ExtraçãoDados!C1882,1)),REPLACE(ExtraçãoDados!C1882,1,29,"DN"),ISNUMBER(SEARCH("ESQUADRILHA",ExtraçãoDados!C1882,1)),REPLACE(ExtraçãoDados!C1882,1,29,"ES"),ISNUMBER(SEARCH("HOSPITAL DA MARINHA",ExtraçãoDados!C1882,1)),REPLACE(ExtraçãoDados!C1882,1,29,"HM"),ISNUMBER(SEARCH("HOSPITAL",ExtraçãoDados!C1882,1)),REPLACE(ExtraçãoDados!C1882,1,29,"HM"),ISNUMBER(SEARCH("HM",ExtraçãoDados!C1882,1)),REPLACE(ExtraçãoDados!C1882,1,29,"HM"),ISNUMBER(SEARCH("SECÇÃO DE APÓSITOS",ExtraçãoDados!C1882,1)),REPLACE(ExtraçãoDados!C1882,1,29,"HM"))</f>
        <v>#N/A</v>
      </c>
      <c r="E1882" s="4" t="e" cm="1">
        <f t="array" ref="E1882">_xlfn.IFS(LEN(ExtraçãoDados!B1882)=7,YEAR(ExtraçãoDados!D1882),LEN(ExtraçãoDados!B1882)=10,RIGHT(ExtraçãoDados!B1882,4),LEN(ExtraçãoDados!B1882)=9,YEAR(ExtraçãoDados!D1882),LEN(ExtraçãoDados!B1882)=8,YEAR(ExtraçãoDados!D1882),LEN(ExtraçãoDados!B1882)&gt;7,YEAR(ExtraçãoDados!D1882),LEN(ExtraçãoDados!B1882)&gt;5,YEAR(ExtraçãoDados!D1882),LEN(ExtraçãoDados!B1882)&gt;4,YEAR(ExtraçãoDados!D1882))</f>
        <v>#N/A</v>
      </c>
      <c r="F1882" s="4">
        <f>ExtraçãoDados!E1882</f>
        <v>0</v>
      </c>
    </row>
    <row r="1883" spans="1:6" x14ac:dyDescent="0.25">
      <c r="A1883" s="4">
        <f>ExtraçãoDados!A1883</f>
        <v>0</v>
      </c>
      <c r="B1883" s="4" t="str" cm="1">
        <f t="array" ref="B1883">_xlfn.IFS(LEN(ExtraçãoDados!B1883)=12,LEFT(ExtraçãoDados!B1883,3),LEN(ExtraçãoDados!B1883)=10,LEFT(ExtraçãoDados!B1883,5),LEN(ExtraçãoDados!B1883)&gt;19,0,LEN(ExtraçãoDados!B1883)=9,LEFT(ExtraçãoDados!B1883,4),LEN(ExtraçãoDados!B1883)=6,LEFT(ExtraçãoDados!B1883,3),LEN(ExtraçãoDados!B1883)&lt;5,LEFT(ExtraçãoDados!B1883,3),LEN(ExtraçãoDados!B1883)=8,LEFT(ExtraçãoDados!B1883,3),LEN(ExtraçãoDados!B1883)=5,LEFT(ExtraçãoDados!B1883,5),LEN(ExtraçãoDados!B1883)=11,LEFT(ExtraçãoDados!B1883,5),LEN(ExtraçãoDados!B1883)=7,RIGHT(ExtraçãoDados!B1883,6))</f>
        <v/>
      </c>
      <c r="C1883" s="4" t="e" cm="1">
        <f t="array" ref="C1883">_xlfn.IFS(LEN(B1883)=1,"ERRO",LEN(B1883)=2,_xlfn.CONCAT("000",B1883),LEN(B1883)=3,_xlfn.CONCAT("00",B1883),LEN(B1883)=4,_xlfn.CONCAT("0",B1883),LEN(B1883)=6,B1883,LEN(B1883)=7,B1883,LEN(B1883)=5,B1883)</f>
        <v>#N/A</v>
      </c>
      <c r="D1883" s="4" t="e" cm="1">
        <f t="array" ref="D1883">_xlfn.IFS(ExtraçãoDados!C1883={"Direcção de Abastecimento"},REPLACE(ExtraçãoDados!C1883="{Direcção de Abastecimento}",1,25,"DA"),ExtraçãoDados!C1883={"COMISSÃO CULTURAL DE LMARINHA"},REPLACE(ExtraçãoDados!C1883={"COMISSÃO CULTURAL DE LMARINHA"},1,28,"CCM"),ExtraçãoDados!C1883={"DIRECÇÃO DE NAVIOS"},REPLACE(ExtraçãoDados!C1883={"DIRECÇÃO DE NAVIOS"},1,28,"DN"),ExtraçãoDados!C1883={"ESQUADRILHA SUBMARINOS"},REPLACE(ExtraçãoDados!C1883={"ESQUADRILHA SUBMARINOS"},1,28,"ES"),ExtraçãoDados!C1883={"COMISSÃO MARINHA"},REPLACE(ExtraçãoDados!C1883={"COMISSÃO MARINHA"},1,28,"CCM"),ExtraçãoDados!C1883={"COMISSÃO CULTURAL DE MARINHA"},REPLACE(ExtraçãoDados!C1883={"COMISSÃO CULTURAL DE MARINHA"},1,28,"CCM"),ExtraçãoDados!C1883={"CCM"},REPLACE(ExtraçãoDados!C1883={"CCM"},1,28,"CCM"),ExtraçãoDados!C1883={"DN"},REPLACE(ExtraçãoDados!C1883={"DN"},1,28,"DN"),ExtraçãoDados!C1883={"ES"},REPLACE(ExtraçãoDados!C1883={"ES"},1,28,"ES"),ExtraçãoDados!C1883={"DA"},REPLACE(ExtraçãoDados!C1883={"DA"},1,28,"DA"),ExtraçãoDados!C1883={"DE: ESQUADRILHA SUBMARINOS"},REPLACE(ExtraçãoDados!C1883={"DE: ESQUADRILHA SUBMARINOS"},1,28,"ES"),ExtraçãoDados!C1883={"DE: COMISSÃO CULTURAL DE LMARINHA"},REPLACE(ExtraçãoDados!C1883={"DE: COMISSÃO CULTURAL DE LMARINHA"},1,28,"CCM"),ExtraçãoDados!C1883={"ON"},REPLACE(ExtraçãoDados!C1883={"ON"},1,28,"DN"),ExtraçãoDados!C1883={"ESQ. SUBMARINOS"},REPLACE(ExtraçãoDados!C1883={"ESQ. SUBMARINOS"},1,28,"ES"),ExtraçãoDados!C1883={"☒ irecção de Abastecimento"},REPLACE(ExtraçãoDados!C1883={"☒ irecção de Abastecimento"},1,28,"DA"),ExtraçãoDados!C1883={"Direcã d Abtit ço e asecmeno"},REPLACE(ExtraçãoDados!C1883={"Direcã d Abtit ço e asecmeno"},1,28,"DA"),ExtraçãoDados!C1883={"Diecã d Abtit rço e asecmeno"},REPLACE(ExtraçãoDados!C1883={"Diecã d Abtit rço e asecmeno"},1,28,"DA"),ISNUMBER(SEARCH("COMISSÃO",ExtraçãoDados!C1883,1)),REPLACE(ExtraçãoDados!C1883,1,29,"CCM"),ISNUMBER(SEARCH("DN/DIL/DRT1",ExtraçãoDados!C1883,1)),REPLACE(ExtraçãoDados!C1883,1,29,"DN"),ISNUMBER(SEARCH("DIRECÇAO DE NAVIOS",ExtraçãoDados!C1883,1)),REPLACE(ExtraçãoDados!C1883,1,29,"DN"),ISNUMBER(SEARCH("ESQUADRILHA SUBMARIN",ExtraçãoDados!C1883,1)),REPLACE(ExtraçãoDados!C1883,1,29,"ES"),ISNUMBER(SEARCH("DN",ExtraçãoDados!C1883,1)),REPLACE(ExtraçãoDados!C1883,1,29,"DN"),ISNUMBER(SEARCH("DIRECÇÃO",ExtraçãoDados!C1883,1)),REPLACE(ExtraçãoDados!C1883,1,29,"DN"),ISNUMBER(SEARCH("DIRECÇA0",ExtraçãoDados!C1883,1)),REPLACE(ExtraçãoDados!C1883,1,29,"DN"),ISNUMBER(SEARCH("DIRE",ExtraçãoDados!C1883,1)),REPLACE(ExtraçãoDados!C1883,1,29,"DN"),ISNUMBER(SEARCH("ESQUADRILHA",ExtraçãoDados!C1883,1)),REPLACE(ExtraçãoDados!C1883,1,29,"ES"),ISNUMBER(SEARCH("HOSPITAL DA MARINHA",ExtraçãoDados!C1883,1)),REPLACE(ExtraçãoDados!C1883,1,29,"HM"),ISNUMBER(SEARCH("HOSPITAL",ExtraçãoDados!C1883,1)),REPLACE(ExtraçãoDados!C1883,1,29,"HM"),ISNUMBER(SEARCH("HM",ExtraçãoDados!C1883,1)),REPLACE(ExtraçãoDados!C1883,1,29,"HM"),ISNUMBER(SEARCH("SECÇÃO DE APÓSITOS",ExtraçãoDados!C1883,1)),REPLACE(ExtraçãoDados!C1883,1,29,"HM"))</f>
        <v>#N/A</v>
      </c>
      <c r="E1883" s="4" t="e" cm="1">
        <f t="array" ref="E1883">_xlfn.IFS(LEN(ExtraçãoDados!B1883)=7,YEAR(ExtraçãoDados!D1883),LEN(ExtraçãoDados!B1883)=10,RIGHT(ExtraçãoDados!B1883,4),LEN(ExtraçãoDados!B1883)=9,YEAR(ExtraçãoDados!D1883),LEN(ExtraçãoDados!B1883)=8,YEAR(ExtraçãoDados!D1883),LEN(ExtraçãoDados!B1883)&gt;7,YEAR(ExtraçãoDados!D1883),LEN(ExtraçãoDados!B1883)&gt;5,YEAR(ExtraçãoDados!D1883),LEN(ExtraçãoDados!B1883)&gt;4,YEAR(ExtraçãoDados!D1883))</f>
        <v>#N/A</v>
      </c>
      <c r="F1883" s="4">
        <f>ExtraçãoDados!E1883</f>
        <v>0</v>
      </c>
    </row>
    <row r="1884" spans="1:6" x14ac:dyDescent="0.25">
      <c r="A1884" s="4">
        <f>ExtraçãoDados!A1884</f>
        <v>0</v>
      </c>
      <c r="B1884" s="4" t="str" cm="1">
        <f t="array" ref="B1884">_xlfn.IFS(LEN(ExtraçãoDados!B1884)=12,LEFT(ExtraçãoDados!B1884,3),LEN(ExtraçãoDados!B1884)=10,LEFT(ExtraçãoDados!B1884,5),LEN(ExtraçãoDados!B1884)&gt;19,0,LEN(ExtraçãoDados!B1884)=9,LEFT(ExtraçãoDados!B1884,4),LEN(ExtraçãoDados!B1884)=6,LEFT(ExtraçãoDados!B1884,3),LEN(ExtraçãoDados!B1884)&lt;5,LEFT(ExtraçãoDados!B1884,3),LEN(ExtraçãoDados!B1884)=8,LEFT(ExtraçãoDados!B1884,3),LEN(ExtraçãoDados!B1884)=5,LEFT(ExtraçãoDados!B1884,5),LEN(ExtraçãoDados!B1884)=11,LEFT(ExtraçãoDados!B1884,5),LEN(ExtraçãoDados!B1884)=7,RIGHT(ExtraçãoDados!B1884,6))</f>
        <v/>
      </c>
      <c r="C1884" s="4" t="e" cm="1">
        <f t="array" ref="C1884">_xlfn.IFS(LEN(B1884)=1,"ERRO",LEN(B1884)=2,_xlfn.CONCAT("000",B1884),LEN(B1884)=3,_xlfn.CONCAT("00",B1884),LEN(B1884)=4,_xlfn.CONCAT("0",B1884),LEN(B1884)=6,B1884,LEN(B1884)=7,B1884,LEN(B1884)=5,B1884)</f>
        <v>#N/A</v>
      </c>
      <c r="D1884" s="4" t="e" cm="1">
        <f t="array" ref="D1884">_xlfn.IFS(ExtraçãoDados!C1884={"Direcção de Abastecimento"},REPLACE(ExtraçãoDados!C1884="{Direcção de Abastecimento}",1,25,"DA"),ExtraçãoDados!C1884={"COMISSÃO CULTURAL DE LMARINHA"},REPLACE(ExtraçãoDados!C1884={"COMISSÃO CULTURAL DE LMARINHA"},1,28,"CCM"),ExtraçãoDados!C1884={"DIRECÇÃO DE NAVIOS"},REPLACE(ExtraçãoDados!C1884={"DIRECÇÃO DE NAVIOS"},1,28,"DN"),ExtraçãoDados!C1884={"ESQUADRILHA SUBMARINOS"},REPLACE(ExtraçãoDados!C1884={"ESQUADRILHA SUBMARINOS"},1,28,"ES"),ExtraçãoDados!C1884={"COMISSÃO MARINHA"},REPLACE(ExtraçãoDados!C1884={"COMISSÃO MARINHA"},1,28,"CCM"),ExtraçãoDados!C1884={"COMISSÃO CULTURAL DE MARINHA"},REPLACE(ExtraçãoDados!C1884={"COMISSÃO CULTURAL DE MARINHA"},1,28,"CCM"),ExtraçãoDados!C1884={"CCM"},REPLACE(ExtraçãoDados!C1884={"CCM"},1,28,"CCM"),ExtraçãoDados!C1884={"DN"},REPLACE(ExtraçãoDados!C1884={"DN"},1,28,"DN"),ExtraçãoDados!C1884={"ES"},REPLACE(ExtraçãoDados!C1884={"ES"},1,28,"ES"),ExtraçãoDados!C1884={"DA"},REPLACE(ExtraçãoDados!C1884={"DA"},1,28,"DA"),ExtraçãoDados!C1884={"DE: ESQUADRILHA SUBMARINOS"},REPLACE(ExtraçãoDados!C1884={"DE: ESQUADRILHA SUBMARINOS"},1,28,"ES"),ExtraçãoDados!C1884={"DE: COMISSÃO CULTURAL DE LMARINHA"},REPLACE(ExtraçãoDados!C1884={"DE: COMISSÃO CULTURAL DE LMARINHA"},1,28,"CCM"),ExtraçãoDados!C1884={"ON"},REPLACE(ExtraçãoDados!C1884={"ON"},1,28,"DN"),ExtraçãoDados!C1884={"ESQ. SUBMARINOS"},REPLACE(ExtraçãoDados!C1884={"ESQ. SUBMARINOS"},1,28,"ES"),ExtraçãoDados!C1884={"☒ irecção de Abastecimento"},REPLACE(ExtraçãoDados!C1884={"☒ irecção de Abastecimento"},1,28,"DA"),ExtraçãoDados!C1884={"Direcã d Abtit ço e asecmeno"},REPLACE(ExtraçãoDados!C1884={"Direcã d Abtit ço e asecmeno"},1,28,"DA"),ExtraçãoDados!C1884={"Diecã d Abtit rço e asecmeno"},REPLACE(ExtraçãoDados!C1884={"Diecã d Abtit rço e asecmeno"},1,28,"DA"),ISNUMBER(SEARCH("COMISSÃO",ExtraçãoDados!C1884,1)),REPLACE(ExtraçãoDados!C1884,1,29,"CCM"),ISNUMBER(SEARCH("DN/DIL/DRT1",ExtraçãoDados!C1884,1)),REPLACE(ExtraçãoDados!C1884,1,29,"DN"),ISNUMBER(SEARCH("DIRECÇAO DE NAVIOS",ExtraçãoDados!C1884,1)),REPLACE(ExtraçãoDados!C1884,1,29,"DN"),ISNUMBER(SEARCH("ESQUADRILHA SUBMARIN",ExtraçãoDados!C1884,1)),REPLACE(ExtraçãoDados!C1884,1,29,"ES"),ISNUMBER(SEARCH("DN",ExtraçãoDados!C1884,1)),REPLACE(ExtraçãoDados!C1884,1,29,"DN"),ISNUMBER(SEARCH("DIRECÇÃO",ExtraçãoDados!C1884,1)),REPLACE(ExtraçãoDados!C1884,1,29,"DN"),ISNUMBER(SEARCH("DIRECÇA0",ExtraçãoDados!C1884,1)),REPLACE(ExtraçãoDados!C1884,1,29,"DN"),ISNUMBER(SEARCH("DIRE",ExtraçãoDados!C1884,1)),REPLACE(ExtraçãoDados!C1884,1,29,"DN"),ISNUMBER(SEARCH("ESQUADRILHA",ExtraçãoDados!C1884,1)),REPLACE(ExtraçãoDados!C1884,1,29,"ES"),ISNUMBER(SEARCH("HOSPITAL DA MARINHA",ExtraçãoDados!C1884,1)),REPLACE(ExtraçãoDados!C1884,1,29,"HM"),ISNUMBER(SEARCH("HOSPITAL",ExtraçãoDados!C1884,1)),REPLACE(ExtraçãoDados!C1884,1,29,"HM"),ISNUMBER(SEARCH("HM",ExtraçãoDados!C1884,1)),REPLACE(ExtraçãoDados!C1884,1,29,"HM"),ISNUMBER(SEARCH("SECÇÃO DE APÓSITOS",ExtraçãoDados!C1884,1)),REPLACE(ExtraçãoDados!C1884,1,29,"HM"))</f>
        <v>#N/A</v>
      </c>
      <c r="E1884" s="4" t="e" cm="1">
        <f t="array" ref="E1884">_xlfn.IFS(LEN(ExtraçãoDados!B1884)=7,YEAR(ExtraçãoDados!D1884),LEN(ExtraçãoDados!B1884)=10,RIGHT(ExtraçãoDados!B1884,4),LEN(ExtraçãoDados!B1884)=9,YEAR(ExtraçãoDados!D1884),LEN(ExtraçãoDados!B1884)=8,YEAR(ExtraçãoDados!D1884),LEN(ExtraçãoDados!B1884)&gt;7,YEAR(ExtraçãoDados!D1884),LEN(ExtraçãoDados!B1884)&gt;5,YEAR(ExtraçãoDados!D1884),LEN(ExtraçãoDados!B1884)&gt;4,YEAR(ExtraçãoDados!D1884))</f>
        <v>#N/A</v>
      </c>
      <c r="F1884" s="4">
        <f>ExtraçãoDados!E1884</f>
        <v>0</v>
      </c>
    </row>
    <row r="1885" spans="1:6" x14ac:dyDescent="0.25">
      <c r="A1885" s="4">
        <f>ExtraçãoDados!A1885</f>
        <v>0</v>
      </c>
      <c r="B1885" s="4" t="str" cm="1">
        <f t="array" ref="B1885">_xlfn.IFS(LEN(ExtraçãoDados!B1885)=12,LEFT(ExtraçãoDados!B1885,3),LEN(ExtraçãoDados!B1885)=10,LEFT(ExtraçãoDados!B1885,5),LEN(ExtraçãoDados!B1885)&gt;19,0,LEN(ExtraçãoDados!B1885)=9,LEFT(ExtraçãoDados!B1885,4),LEN(ExtraçãoDados!B1885)=6,LEFT(ExtraçãoDados!B1885,3),LEN(ExtraçãoDados!B1885)&lt;5,LEFT(ExtraçãoDados!B1885,3),LEN(ExtraçãoDados!B1885)=8,LEFT(ExtraçãoDados!B1885,3),LEN(ExtraçãoDados!B1885)=5,LEFT(ExtraçãoDados!B1885,5),LEN(ExtraçãoDados!B1885)=11,LEFT(ExtraçãoDados!B1885,5),LEN(ExtraçãoDados!B1885)=7,RIGHT(ExtraçãoDados!B1885,6))</f>
        <v/>
      </c>
      <c r="C1885" s="4" t="e" cm="1">
        <f t="array" ref="C1885">_xlfn.IFS(LEN(B1885)=1,"ERRO",LEN(B1885)=2,_xlfn.CONCAT("000",B1885),LEN(B1885)=3,_xlfn.CONCAT("00",B1885),LEN(B1885)=4,_xlfn.CONCAT("0",B1885),LEN(B1885)=6,B1885,LEN(B1885)=7,B1885,LEN(B1885)=5,B1885)</f>
        <v>#N/A</v>
      </c>
      <c r="D1885" s="4" t="e" cm="1">
        <f t="array" ref="D1885">_xlfn.IFS(ExtraçãoDados!C1885={"Direcção de Abastecimento"},REPLACE(ExtraçãoDados!C1885="{Direcção de Abastecimento}",1,25,"DA"),ExtraçãoDados!C1885={"COMISSÃO CULTURAL DE LMARINHA"},REPLACE(ExtraçãoDados!C1885={"COMISSÃO CULTURAL DE LMARINHA"},1,28,"CCM"),ExtraçãoDados!C1885={"DIRECÇÃO DE NAVIOS"},REPLACE(ExtraçãoDados!C1885={"DIRECÇÃO DE NAVIOS"},1,28,"DN"),ExtraçãoDados!C1885={"ESQUADRILHA SUBMARINOS"},REPLACE(ExtraçãoDados!C1885={"ESQUADRILHA SUBMARINOS"},1,28,"ES"),ExtraçãoDados!C1885={"COMISSÃO MARINHA"},REPLACE(ExtraçãoDados!C1885={"COMISSÃO MARINHA"},1,28,"CCM"),ExtraçãoDados!C1885={"COMISSÃO CULTURAL DE MARINHA"},REPLACE(ExtraçãoDados!C1885={"COMISSÃO CULTURAL DE MARINHA"},1,28,"CCM"),ExtraçãoDados!C1885={"CCM"},REPLACE(ExtraçãoDados!C1885={"CCM"},1,28,"CCM"),ExtraçãoDados!C1885={"DN"},REPLACE(ExtraçãoDados!C1885={"DN"},1,28,"DN"),ExtraçãoDados!C1885={"ES"},REPLACE(ExtraçãoDados!C1885={"ES"},1,28,"ES"),ExtraçãoDados!C1885={"DA"},REPLACE(ExtraçãoDados!C1885={"DA"},1,28,"DA"),ExtraçãoDados!C1885={"DE: ESQUADRILHA SUBMARINOS"},REPLACE(ExtraçãoDados!C1885={"DE: ESQUADRILHA SUBMARINOS"},1,28,"ES"),ExtraçãoDados!C1885={"DE: COMISSÃO CULTURAL DE LMARINHA"},REPLACE(ExtraçãoDados!C1885={"DE: COMISSÃO CULTURAL DE LMARINHA"},1,28,"CCM"),ExtraçãoDados!C1885={"ON"},REPLACE(ExtraçãoDados!C1885={"ON"},1,28,"DN"),ExtraçãoDados!C1885={"ESQ. SUBMARINOS"},REPLACE(ExtraçãoDados!C1885={"ESQ. SUBMARINOS"},1,28,"ES"),ExtraçãoDados!C1885={"☒ irecção de Abastecimento"},REPLACE(ExtraçãoDados!C1885={"☒ irecção de Abastecimento"},1,28,"DA"),ExtraçãoDados!C1885={"Direcã d Abtit ço e asecmeno"},REPLACE(ExtraçãoDados!C1885={"Direcã d Abtit ço e asecmeno"},1,28,"DA"),ExtraçãoDados!C1885={"Diecã d Abtit rço e asecmeno"},REPLACE(ExtraçãoDados!C1885={"Diecã d Abtit rço e asecmeno"},1,28,"DA"),ISNUMBER(SEARCH("COMISSÃO",ExtraçãoDados!C1885,1)),REPLACE(ExtraçãoDados!C1885,1,29,"CCM"),ISNUMBER(SEARCH("DN/DIL/DRT1",ExtraçãoDados!C1885,1)),REPLACE(ExtraçãoDados!C1885,1,29,"DN"),ISNUMBER(SEARCH("DIRECÇAO DE NAVIOS",ExtraçãoDados!C1885,1)),REPLACE(ExtraçãoDados!C1885,1,29,"DN"),ISNUMBER(SEARCH("ESQUADRILHA SUBMARIN",ExtraçãoDados!C1885,1)),REPLACE(ExtraçãoDados!C1885,1,29,"ES"),ISNUMBER(SEARCH("DN",ExtraçãoDados!C1885,1)),REPLACE(ExtraçãoDados!C1885,1,29,"DN"),ISNUMBER(SEARCH("DIRECÇÃO",ExtraçãoDados!C1885,1)),REPLACE(ExtraçãoDados!C1885,1,29,"DN"),ISNUMBER(SEARCH("DIRECÇA0",ExtraçãoDados!C1885,1)),REPLACE(ExtraçãoDados!C1885,1,29,"DN"),ISNUMBER(SEARCH("DIRE",ExtraçãoDados!C1885,1)),REPLACE(ExtraçãoDados!C1885,1,29,"DN"),ISNUMBER(SEARCH("ESQUADRILHA",ExtraçãoDados!C1885,1)),REPLACE(ExtraçãoDados!C1885,1,29,"ES"),ISNUMBER(SEARCH("HOSPITAL DA MARINHA",ExtraçãoDados!C1885,1)),REPLACE(ExtraçãoDados!C1885,1,29,"HM"),ISNUMBER(SEARCH("HOSPITAL",ExtraçãoDados!C1885,1)),REPLACE(ExtraçãoDados!C1885,1,29,"HM"),ISNUMBER(SEARCH("HM",ExtraçãoDados!C1885,1)),REPLACE(ExtraçãoDados!C1885,1,29,"HM"),ISNUMBER(SEARCH("SECÇÃO DE APÓSITOS",ExtraçãoDados!C1885,1)),REPLACE(ExtraçãoDados!C1885,1,29,"HM"))</f>
        <v>#N/A</v>
      </c>
      <c r="E1885" s="4" t="e" cm="1">
        <f t="array" ref="E1885">_xlfn.IFS(LEN(ExtraçãoDados!B1885)=7,YEAR(ExtraçãoDados!D1885),LEN(ExtraçãoDados!B1885)=10,RIGHT(ExtraçãoDados!B1885,4),LEN(ExtraçãoDados!B1885)=9,YEAR(ExtraçãoDados!D1885),LEN(ExtraçãoDados!B1885)=8,YEAR(ExtraçãoDados!D1885),LEN(ExtraçãoDados!B1885)&gt;7,YEAR(ExtraçãoDados!D1885),LEN(ExtraçãoDados!B1885)&gt;5,YEAR(ExtraçãoDados!D1885),LEN(ExtraçãoDados!B1885)&gt;4,YEAR(ExtraçãoDados!D1885))</f>
        <v>#N/A</v>
      </c>
      <c r="F1885" s="4">
        <f>ExtraçãoDados!E1885</f>
        <v>0</v>
      </c>
    </row>
    <row r="1886" spans="1:6" x14ac:dyDescent="0.25">
      <c r="A1886" s="4">
        <f>ExtraçãoDados!A1886</f>
        <v>0</v>
      </c>
      <c r="B1886" s="4" t="str" cm="1">
        <f t="array" ref="B1886">_xlfn.IFS(LEN(ExtraçãoDados!B1886)=12,LEFT(ExtraçãoDados!B1886,3),LEN(ExtraçãoDados!B1886)=10,LEFT(ExtraçãoDados!B1886,5),LEN(ExtraçãoDados!B1886)&gt;19,0,LEN(ExtraçãoDados!B1886)=9,LEFT(ExtraçãoDados!B1886,4),LEN(ExtraçãoDados!B1886)=6,LEFT(ExtraçãoDados!B1886,3),LEN(ExtraçãoDados!B1886)&lt;5,LEFT(ExtraçãoDados!B1886,3),LEN(ExtraçãoDados!B1886)=8,LEFT(ExtraçãoDados!B1886,3),LEN(ExtraçãoDados!B1886)=5,LEFT(ExtraçãoDados!B1886,5),LEN(ExtraçãoDados!B1886)=11,LEFT(ExtraçãoDados!B1886,5),LEN(ExtraçãoDados!B1886)=7,RIGHT(ExtraçãoDados!B1886,6))</f>
        <v/>
      </c>
      <c r="C1886" s="4" t="e" cm="1">
        <f t="array" ref="C1886">_xlfn.IFS(LEN(B1886)=1,"ERRO",LEN(B1886)=2,_xlfn.CONCAT("000",B1886),LEN(B1886)=3,_xlfn.CONCAT("00",B1886),LEN(B1886)=4,_xlfn.CONCAT("0",B1886),LEN(B1886)=6,B1886,LEN(B1886)=7,B1886,LEN(B1886)=5,B1886)</f>
        <v>#N/A</v>
      </c>
      <c r="D1886" s="4" t="e" cm="1">
        <f t="array" ref="D1886">_xlfn.IFS(ExtraçãoDados!C1886={"Direcção de Abastecimento"},REPLACE(ExtraçãoDados!C1886="{Direcção de Abastecimento}",1,25,"DA"),ExtraçãoDados!C1886={"COMISSÃO CULTURAL DE LMARINHA"},REPLACE(ExtraçãoDados!C1886={"COMISSÃO CULTURAL DE LMARINHA"},1,28,"CCM"),ExtraçãoDados!C1886={"DIRECÇÃO DE NAVIOS"},REPLACE(ExtraçãoDados!C1886={"DIRECÇÃO DE NAVIOS"},1,28,"DN"),ExtraçãoDados!C1886={"ESQUADRILHA SUBMARINOS"},REPLACE(ExtraçãoDados!C1886={"ESQUADRILHA SUBMARINOS"},1,28,"ES"),ExtraçãoDados!C1886={"COMISSÃO MARINHA"},REPLACE(ExtraçãoDados!C1886={"COMISSÃO MARINHA"},1,28,"CCM"),ExtraçãoDados!C1886={"COMISSÃO CULTURAL DE MARINHA"},REPLACE(ExtraçãoDados!C1886={"COMISSÃO CULTURAL DE MARINHA"},1,28,"CCM"),ExtraçãoDados!C1886={"CCM"},REPLACE(ExtraçãoDados!C1886={"CCM"},1,28,"CCM"),ExtraçãoDados!C1886={"DN"},REPLACE(ExtraçãoDados!C1886={"DN"},1,28,"DN"),ExtraçãoDados!C1886={"ES"},REPLACE(ExtraçãoDados!C1886={"ES"},1,28,"ES"),ExtraçãoDados!C1886={"DA"},REPLACE(ExtraçãoDados!C1886={"DA"},1,28,"DA"),ExtraçãoDados!C1886={"DE: ESQUADRILHA SUBMARINOS"},REPLACE(ExtraçãoDados!C1886={"DE: ESQUADRILHA SUBMARINOS"},1,28,"ES"),ExtraçãoDados!C1886={"DE: COMISSÃO CULTURAL DE LMARINHA"},REPLACE(ExtraçãoDados!C1886={"DE: COMISSÃO CULTURAL DE LMARINHA"},1,28,"CCM"),ExtraçãoDados!C1886={"ON"},REPLACE(ExtraçãoDados!C1886={"ON"},1,28,"DN"),ExtraçãoDados!C1886={"ESQ. SUBMARINOS"},REPLACE(ExtraçãoDados!C1886={"ESQ. SUBMARINOS"},1,28,"ES"),ExtraçãoDados!C1886={"☒ irecção de Abastecimento"},REPLACE(ExtraçãoDados!C1886={"☒ irecção de Abastecimento"},1,28,"DA"),ExtraçãoDados!C1886={"Direcã d Abtit ço e asecmeno"},REPLACE(ExtraçãoDados!C1886={"Direcã d Abtit ço e asecmeno"},1,28,"DA"),ExtraçãoDados!C1886={"Diecã d Abtit rço e asecmeno"},REPLACE(ExtraçãoDados!C1886={"Diecã d Abtit rço e asecmeno"},1,28,"DA"),ISNUMBER(SEARCH("COMISSÃO",ExtraçãoDados!C1886,1)),REPLACE(ExtraçãoDados!C1886,1,29,"CCM"),ISNUMBER(SEARCH("DN/DIL/DRT1",ExtraçãoDados!C1886,1)),REPLACE(ExtraçãoDados!C1886,1,29,"DN"),ISNUMBER(SEARCH("DIRECÇAO DE NAVIOS",ExtraçãoDados!C1886,1)),REPLACE(ExtraçãoDados!C1886,1,29,"DN"),ISNUMBER(SEARCH("ESQUADRILHA SUBMARIN",ExtraçãoDados!C1886,1)),REPLACE(ExtraçãoDados!C1886,1,29,"ES"),ISNUMBER(SEARCH("DN",ExtraçãoDados!C1886,1)),REPLACE(ExtraçãoDados!C1886,1,29,"DN"),ISNUMBER(SEARCH("DIRECÇÃO",ExtraçãoDados!C1886,1)),REPLACE(ExtraçãoDados!C1886,1,29,"DN"),ISNUMBER(SEARCH("DIRECÇA0",ExtraçãoDados!C1886,1)),REPLACE(ExtraçãoDados!C1886,1,29,"DN"),ISNUMBER(SEARCH("DIRE",ExtraçãoDados!C1886,1)),REPLACE(ExtraçãoDados!C1886,1,29,"DN"),ISNUMBER(SEARCH("ESQUADRILHA",ExtraçãoDados!C1886,1)),REPLACE(ExtraçãoDados!C1886,1,29,"ES"),ISNUMBER(SEARCH("HOSPITAL DA MARINHA",ExtraçãoDados!C1886,1)),REPLACE(ExtraçãoDados!C1886,1,29,"HM"),ISNUMBER(SEARCH("HOSPITAL",ExtraçãoDados!C1886,1)),REPLACE(ExtraçãoDados!C1886,1,29,"HM"),ISNUMBER(SEARCH("HM",ExtraçãoDados!C1886,1)),REPLACE(ExtraçãoDados!C1886,1,29,"HM"),ISNUMBER(SEARCH("SECÇÃO DE APÓSITOS",ExtraçãoDados!C1886,1)),REPLACE(ExtraçãoDados!C1886,1,29,"HM"))</f>
        <v>#N/A</v>
      </c>
      <c r="E1886" s="4" t="e" cm="1">
        <f t="array" ref="E1886">_xlfn.IFS(LEN(ExtraçãoDados!B1886)=7,YEAR(ExtraçãoDados!D1886),LEN(ExtraçãoDados!B1886)=10,RIGHT(ExtraçãoDados!B1886,4),LEN(ExtraçãoDados!B1886)=9,YEAR(ExtraçãoDados!D1886),LEN(ExtraçãoDados!B1886)=8,YEAR(ExtraçãoDados!D1886),LEN(ExtraçãoDados!B1886)&gt;7,YEAR(ExtraçãoDados!D1886),LEN(ExtraçãoDados!B1886)&gt;5,YEAR(ExtraçãoDados!D1886),LEN(ExtraçãoDados!B1886)&gt;4,YEAR(ExtraçãoDados!D1886))</f>
        <v>#N/A</v>
      </c>
      <c r="F1886" s="4">
        <f>ExtraçãoDados!E1886</f>
        <v>0</v>
      </c>
    </row>
    <row r="1887" spans="1:6" x14ac:dyDescent="0.25">
      <c r="A1887" s="4">
        <f>ExtraçãoDados!A1887</f>
        <v>0</v>
      </c>
      <c r="B1887" s="4" t="str" cm="1">
        <f t="array" ref="B1887">_xlfn.IFS(LEN(ExtraçãoDados!B1887)=12,LEFT(ExtraçãoDados!B1887,3),LEN(ExtraçãoDados!B1887)=10,LEFT(ExtraçãoDados!B1887,5),LEN(ExtraçãoDados!B1887)&gt;19,0,LEN(ExtraçãoDados!B1887)=9,LEFT(ExtraçãoDados!B1887,4),LEN(ExtraçãoDados!B1887)=6,LEFT(ExtraçãoDados!B1887,3),LEN(ExtraçãoDados!B1887)&lt;5,LEFT(ExtraçãoDados!B1887,3),LEN(ExtraçãoDados!B1887)=8,LEFT(ExtraçãoDados!B1887,3),LEN(ExtraçãoDados!B1887)=5,LEFT(ExtraçãoDados!B1887,5),LEN(ExtraçãoDados!B1887)=11,LEFT(ExtraçãoDados!B1887,5),LEN(ExtraçãoDados!B1887)=7,RIGHT(ExtraçãoDados!B1887,6))</f>
        <v/>
      </c>
      <c r="C1887" s="4" t="e" cm="1">
        <f t="array" ref="C1887">_xlfn.IFS(LEN(B1887)=1,"ERRO",LEN(B1887)=2,_xlfn.CONCAT("000",B1887),LEN(B1887)=3,_xlfn.CONCAT("00",B1887),LEN(B1887)=4,_xlfn.CONCAT("0",B1887),LEN(B1887)=6,B1887,LEN(B1887)=7,B1887,LEN(B1887)=5,B1887)</f>
        <v>#N/A</v>
      </c>
      <c r="D1887" s="4" t="e" cm="1">
        <f t="array" ref="D1887">_xlfn.IFS(ExtraçãoDados!C1887={"Direcção de Abastecimento"},REPLACE(ExtraçãoDados!C1887="{Direcção de Abastecimento}",1,25,"DA"),ExtraçãoDados!C1887={"COMISSÃO CULTURAL DE LMARINHA"},REPLACE(ExtraçãoDados!C1887={"COMISSÃO CULTURAL DE LMARINHA"},1,28,"CCM"),ExtraçãoDados!C1887={"DIRECÇÃO DE NAVIOS"},REPLACE(ExtraçãoDados!C1887={"DIRECÇÃO DE NAVIOS"},1,28,"DN"),ExtraçãoDados!C1887={"ESQUADRILHA SUBMARINOS"},REPLACE(ExtraçãoDados!C1887={"ESQUADRILHA SUBMARINOS"},1,28,"ES"),ExtraçãoDados!C1887={"COMISSÃO MARINHA"},REPLACE(ExtraçãoDados!C1887={"COMISSÃO MARINHA"},1,28,"CCM"),ExtraçãoDados!C1887={"COMISSÃO CULTURAL DE MARINHA"},REPLACE(ExtraçãoDados!C1887={"COMISSÃO CULTURAL DE MARINHA"},1,28,"CCM"),ExtraçãoDados!C1887={"CCM"},REPLACE(ExtraçãoDados!C1887={"CCM"},1,28,"CCM"),ExtraçãoDados!C1887={"DN"},REPLACE(ExtraçãoDados!C1887={"DN"},1,28,"DN"),ExtraçãoDados!C1887={"ES"},REPLACE(ExtraçãoDados!C1887={"ES"},1,28,"ES"),ExtraçãoDados!C1887={"DA"},REPLACE(ExtraçãoDados!C1887={"DA"},1,28,"DA"),ExtraçãoDados!C1887={"DE: ESQUADRILHA SUBMARINOS"},REPLACE(ExtraçãoDados!C1887={"DE: ESQUADRILHA SUBMARINOS"},1,28,"ES"),ExtraçãoDados!C1887={"DE: COMISSÃO CULTURAL DE LMARINHA"},REPLACE(ExtraçãoDados!C1887={"DE: COMISSÃO CULTURAL DE LMARINHA"},1,28,"CCM"),ExtraçãoDados!C1887={"ON"},REPLACE(ExtraçãoDados!C1887={"ON"},1,28,"DN"),ExtraçãoDados!C1887={"ESQ. SUBMARINOS"},REPLACE(ExtraçãoDados!C1887={"ESQ. SUBMARINOS"},1,28,"ES"),ExtraçãoDados!C1887={"☒ irecção de Abastecimento"},REPLACE(ExtraçãoDados!C1887={"☒ irecção de Abastecimento"},1,28,"DA"),ExtraçãoDados!C1887={"Direcã d Abtit ço e asecmeno"},REPLACE(ExtraçãoDados!C1887={"Direcã d Abtit ço e asecmeno"},1,28,"DA"),ExtraçãoDados!C1887={"Diecã d Abtit rço e asecmeno"},REPLACE(ExtraçãoDados!C1887={"Diecã d Abtit rço e asecmeno"},1,28,"DA"),ISNUMBER(SEARCH("COMISSÃO",ExtraçãoDados!C1887,1)),REPLACE(ExtraçãoDados!C1887,1,29,"CCM"),ISNUMBER(SEARCH("DN/DIL/DRT1",ExtraçãoDados!C1887,1)),REPLACE(ExtraçãoDados!C1887,1,29,"DN"),ISNUMBER(SEARCH("DIRECÇAO DE NAVIOS",ExtraçãoDados!C1887,1)),REPLACE(ExtraçãoDados!C1887,1,29,"DN"),ISNUMBER(SEARCH("ESQUADRILHA SUBMARIN",ExtraçãoDados!C1887,1)),REPLACE(ExtraçãoDados!C1887,1,29,"ES"),ISNUMBER(SEARCH("DN",ExtraçãoDados!C1887,1)),REPLACE(ExtraçãoDados!C1887,1,29,"DN"),ISNUMBER(SEARCH("DIRECÇÃO",ExtraçãoDados!C1887,1)),REPLACE(ExtraçãoDados!C1887,1,29,"DN"),ISNUMBER(SEARCH("DIRECÇA0",ExtraçãoDados!C1887,1)),REPLACE(ExtraçãoDados!C1887,1,29,"DN"),ISNUMBER(SEARCH("DIRE",ExtraçãoDados!C1887,1)),REPLACE(ExtraçãoDados!C1887,1,29,"DN"),ISNUMBER(SEARCH("ESQUADRILHA",ExtraçãoDados!C1887,1)),REPLACE(ExtraçãoDados!C1887,1,29,"ES"),ISNUMBER(SEARCH("HOSPITAL DA MARINHA",ExtraçãoDados!C1887,1)),REPLACE(ExtraçãoDados!C1887,1,29,"HM"),ISNUMBER(SEARCH("HOSPITAL",ExtraçãoDados!C1887,1)),REPLACE(ExtraçãoDados!C1887,1,29,"HM"),ISNUMBER(SEARCH("HM",ExtraçãoDados!C1887,1)),REPLACE(ExtraçãoDados!C1887,1,29,"HM"),ISNUMBER(SEARCH("SECÇÃO DE APÓSITOS",ExtraçãoDados!C1887,1)),REPLACE(ExtraçãoDados!C1887,1,29,"HM"))</f>
        <v>#N/A</v>
      </c>
      <c r="E1887" s="4" t="e" cm="1">
        <f t="array" ref="E1887">_xlfn.IFS(LEN(ExtraçãoDados!B1887)=7,YEAR(ExtraçãoDados!D1887),LEN(ExtraçãoDados!B1887)=10,RIGHT(ExtraçãoDados!B1887,4),LEN(ExtraçãoDados!B1887)=9,YEAR(ExtraçãoDados!D1887),LEN(ExtraçãoDados!B1887)=8,YEAR(ExtraçãoDados!D1887),LEN(ExtraçãoDados!B1887)&gt;7,YEAR(ExtraçãoDados!D1887),LEN(ExtraçãoDados!B1887)&gt;5,YEAR(ExtraçãoDados!D1887),LEN(ExtraçãoDados!B1887)&gt;4,YEAR(ExtraçãoDados!D1887))</f>
        <v>#N/A</v>
      </c>
      <c r="F1887" s="4">
        <f>ExtraçãoDados!E1887</f>
        <v>0</v>
      </c>
    </row>
    <row r="1888" spans="1:6" x14ac:dyDescent="0.25">
      <c r="A1888" s="4">
        <f>ExtraçãoDados!A1888</f>
        <v>0</v>
      </c>
      <c r="B1888" s="4" t="str" cm="1">
        <f t="array" ref="B1888">_xlfn.IFS(LEN(ExtraçãoDados!B1888)=12,LEFT(ExtraçãoDados!B1888,3),LEN(ExtraçãoDados!B1888)=10,LEFT(ExtraçãoDados!B1888,5),LEN(ExtraçãoDados!B1888)&gt;19,0,LEN(ExtraçãoDados!B1888)=9,LEFT(ExtraçãoDados!B1888,4),LEN(ExtraçãoDados!B1888)=6,LEFT(ExtraçãoDados!B1888,3),LEN(ExtraçãoDados!B1888)&lt;5,LEFT(ExtraçãoDados!B1888,3),LEN(ExtraçãoDados!B1888)=8,LEFT(ExtraçãoDados!B1888,3),LEN(ExtraçãoDados!B1888)=5,LEFT(ExtraçãoDados!B1888,5),LEN(ExtraçãoDados!B1888)=11,LEFT(ExtraçãoDados!B1888,5),LEN(ExtraçãoDados!B1888)=7,RIGHT(ExtraçãoDados!B1888,6))</f>
        <v/>
      </c>
      <c r="C1888" s="4" t="e" cm="1">
        <f t="array" ref="C1888">_xlfn.IFS(LEN(B1888)=1,"ERRO",LEN(B1888)=2,_xlfn.CONCAT("000",B1888),LEN(B1888)=3,_xlfn.CONCAT("00",B1888),LEN(B1888)=4,_xlfn.CONCAT("0",B1888),LEN(B1888)=6,B1888,LEN(B1888)=7,B1888,LEN(B1888)=5,B1888)</f>
        <v>#N/A</v>
      </c>
      <c r="D1888" s="4" t="e" cm="1">
        <f t="array" ref="D1888">_xlfn.IFS(ExtraçãoDados!C1888={"Direcção de Abastecimento"},REPLACE(ExtraçãoDados!C1888="{Direcção de Abastecimento}",1,25,"DA"),ExtraçãoDados!C1888={"COMISSÃO CULTURAL DE LMARINHA"},REPLACE(ExtraçãoDados!C1888={"COMISSÃO CULTURAL DE LMARINHA"},1,28,"CCM"),ExtraçãoDados!C1888={"DIRECÇÃO DE NAVIOS"},REPLACE(ExtraçãoDados!C1888={"DIRECÇÃO DE NAVIOS"},1,28,"DN"),ExtraçãoDados!C1888={"ESQUADRILHA SUBMARINOS"},REPLACE(ExtraçãoDados!C1888={"ESQUADRILHA SUBMARINOS"},1,28,"ES"),ExtraçãoDados!C1888={"COMISSÃO MARINHA"},REPLACE(ExtraçãoDados!C1888={"COMISSÃO MARINHA"},1,28,"CCM"),ExtraçãoDados!C1888={"COMISSÃO CULTURAL DE MARINHA"},REPLACE(ExtraçãoDados!C1888={"COMISSÃO CULTURAL DE MARINHA"},1,28,"CCM"),ExtraçãoDados!C1888={"CCM"},REPLACE(ExtraçãoDados!C1888={"CCM"},1,28,"CCM"),ExtraçãoDados!C1888={"DN"},REPLACE(ExtraçãoDados!C1888={"DN"},1,28,"DN"),ExtraçãoDados!C1888={"ES"},REPLACE(ExtraçãoDados!C1888={"ES"},1,28,"ES"),ExtraçãoDados!C1888={"DA"},REPLACE(ExtraçãoDados!C1888={"DA"},1,28,"DA"),ExtraçãoDados!C1888={"DE: ESQUADRILHA SUBMARINOS"},REPLACE(ExtraçãoDados!C1888={"DE: ESQUADRILHA SUBMARINOS"},1,28,"ES"),ExtraçãoDados!C1888={"DE: COMISSÃO CULTURAL DE LMARINHA"},REPLACE(ExtraçãoDados!C1888={"DE: COMISSÃO CULTURAL DE LMARINHA"},1,28,"CCM"),ExtraçãoDados!C1888={"ON"},REPLACE(ExtraçãoDados!C1888={"ON"},1,28,"DN"),ExtraçãoDados!C1888={"ESQ. SUBMARINOS"},REPLACE(ExtraçãoDados!C1888={"ESQ. SUBMARINOS"},1,28,"ES"),ExtraçãoDados!C1888={"☒ irecção de Abastecimento"},REPLACE(ExtraçãoDados!C1888={"☒ irecção de Abastecimento"},1,28,"DA"),ExtraçãoDados!C1888={"Direcã d Abtit ço e asecmeno"},REPLACE(ExtraçãoDados!C1888={"Direcã d Abtit ço e asecmeno"},1,28,"DA"),ExtraçãoDados!C1888={"Diecã d Abtit rço e asecmeno"},REPLACE(ExtraçãoDados!C1888={"Diecã d Abtit rço e asecmeno"},1,28,"DA"),ISNUMBER(SEARCH("COMISSÃO",ExtraçãoDados!C1888,1)),REPLACE(ExtraçãoDados!C1888,1,29,"CCM"),ISNUMBER(SEARCH("DN/DIL/DRT1",ExtraçãoDados!C1888,1)),REPLACE(ExtraçãoDados!C1888,1,29,"DN"),ISNUMBER(SEARCH("DIRECÇAO DE NAVIOS",ExtraçãoDados!C1888,1)),REPLACE(ExtraçãoDados!C1888,1,29,"DN"),ISNUMBER(SEARCH("ESQUADRILHA SUBMARIN",ExtraçãoDados!C1888,1)),REPLACE(ExtraçãoDados!C1888,1,29,"ES"),ISNUMBER(SEARCH("DN",ExtraçãoDados!C1888,1)),REPLACE(ExtraçãoDados!C1888,1,29,"DN"),ISNUMBER(SEARCH("DIRECÇÃO",ExtraçãoDados!C1888,1)),REPLACE(ExtraçãoDados!C1888,1,29,"DN"),ISNUMBER(SEARCH("DIRECÇA0",ExtraçãoDados!C1888,1)),REPLACE(ExtraçãoDados!C1888,1,29,"DN"),ISNUMBER(SEARCH("DIRE",ExtraçãoDados!C1888,1)),REPLACE(ExtraçãoDados!C1888,1,29,"DN"),ISNUMBER(SEARCH("ESQUADRILHA",ExtraçãoDados!C1888,1)),REPLACE(ExtraçãoDados!C1888,1,29,"ES"),ISNUMBER(SEARCH("HOSPITAL DA MARINHA",ExtraçãoDados!C1888,1)),REPLACE(ExtraçãoDados!C1888,1,29,"HM"),ISNUMBER(SEARCH("HOSPITAL",ExtraçãoDados!C1888,1)),REPLACE(ExtraçãoDados!C1888,1,29,"HM"),ISNUMBER(SEARCH("HM",ExtraçãoDados!C1888,1)),REPLACE(ExtraçãoDados!C1888,1,29,"HM"),ISNUMBER(SEARCH("SECÇÃO DE APÓSITOS",ExtraçãoDados!C1888,1)),REPLACE(ExtraçãoDados!C1888,1,29,"HM"))</f>
        <v>#N/A</v>
      </c>
      <c r="E1888" s="4" t="e" cm="1">
        <f t="array" ref="E1888">_xlfn.IFS(LEN(ExtraçãoDados!B1888)=7,YEAR(ExtraçãoDados!D1888),LEN(ExtraçãoDados!B1888)=10,RIGHT(ExtraçãoDados!B1888,4),LEN(ExtraçãoDados!B1888)=9,YEAR(ExtraçãoDados!D1888),LEN(ExtraçãoDados!B1888)=8,YEAR(ExtraçãoDados!D1888),LEN(ExtraçãoDados!B1888)&gt;7,YEAR(ExtraçãoDados!D1888),LEN(ExtraçãoDados!B1888)&gt;5,YEAR(ExtraçãoDados!D1888),LEN(ExtraçãoDados!B1888)&gt;4,YEAR(ExtraçãoDados!D1888))</f>
        <v>#N/A</v>
      </c>
      <c r="F1888" s="4">
        <f>ExtraçãoDados!E1888</f>
        <v>0</v>
      </c>
    </row>
    <row r="1889" spans="1:6" x14ac:dyDescent="0.25">
      <c r="A1889" s="4">
        <f>ExtraçãoDados!A1889</f>
        <v>0</v>
      </c>
      <c r="B1889" s="4" t="str" cm="1">
        <f t="array" ref="B1889">_xlfn.IFS(LEN(ExtraçãoDados!B1889)=12,LEFT(ExtraçãoDados!B1889,3),LEN(ExtraçãoDados!B1889)=10,LEFT(ExtraçãoDados!B1889,5),LEN(ExtraçãoDados!B1889)&gt;19,0,LEN(ExtraçãoDados!B1889)=9,LEFT(ExtraçãoDados!B1889,4),LEN(ExtraçãoDados!B1889)=6,LEFT(ExtraçãoDados!B1889,3),LEN(ExtraçãoDados!B1889)&lt;5,LEFT(ExtraçãoDados!B1889,3),LEN(ExtraçãoDados!B1889)=8,LEFT(ExtraçãoDados!B1889,3),LEN(ExtraçãoDados!B1889)=5,LEFT(ExtraçãoDados!B1889,5),LEN(ExtraçãoDados!B1889)=11,LEFT(ExtraçãoDados!B1889,5),LEN(ExtraçãoDados!B1889)=7,RIGHT(ExtraçãoDados!B1889,6))</f>
        <v/>
      </c>
      <c r="C1889" s="4" t="e" cm="1">
        <f t="array" ref="C1889">_xlfn.IFS(LEN(B1889)=1,"ERRO",LEN(B1889)=2,_xlfn.CONCAT("000",B1889),LEN(B1889)=3,_xlfn.CONCAT("00",B1889),LEN(B1889)=4,_xlfn.CONCAT("0",B1889),LEN(B1889)=6,B1889,LEN(B1889)=7,B1889,LEN(B1889)=5,B1889)</f>
        <v>#N/A</v>
      </c>
      <c r="D1889" s="4" t="e" cm="1">
        <f t="array" ref="D1889">_xlfn.IFS(ExtraçãoDados!C1889={"Direcção de Abastecimento"},REPLACE(ExtraçãoDados!C1889="{Direcção de Abastecimento}",1,25,"DA"),ExtraçãoDados!C1889={"COMISSÃO CULTURAL DE LMARINHA"},REPLACE(ExtraçãoDados!C1889={"COMISSÃO CULTURAL DE LMARINHA"},1,28,"CCM"),ExtraçãoDados!C1889={"DIRECÇÃO DE NAVIOS"},REPLACE(ExtraçãoDados!C1889={"DIRECÇÃO DE NAVIOS"},1,28,"DN"),ExtraçãoDados!C1889={"ESQUADRILHA SUBMARINOS"},REPLACE(ExtraçãoDados!C1889={"ESQUADRILHA SUBMARINOS"},1,28,"ES"),ExtraçãoDados!C1889={"COMISSÃO MARINHA"},REPLACE(ExtraçãoDados!C1889={"COMISSÃO MARINHA"},1,28,"CCM"),ExtraçãoDados!C1889={"COMISSÃO CULTURAL DE MARINHA"},REPLACE(ExtraçãoDados!C1889={"COMISSÃO CULTURAL DE MARINHA"},1,28,"CCM"),ExtraçãoDados!C1889={"CCM"},REPLACE(ExtraçãoDados!C1889={"CCM"},1,28,"CCM"),ExtraçãoDados!C1889={"DN"},REPLACE(ExtraçãoDados!C1889={"DN"},1,28,"DN"),ExtraçãoDados!C1889={"ES"},REPLACE(ExtraçãoDados!C1889={"ES"},1,28,"ES"),ExtraçãoDados!C1889={"DA"},REPLACE(ExtraçãoDados!C1889={"DA"},1,28,"DA"),ExtraçãoDados!C1889={"DE: ESQUADRILHA SUBMARINOS"},REPLACE(ExtraçãoDados!C1889={"DE: ESQUADRILHA SUBMARINOS"},1,28,"ES"),ExtraçãoDados!C1889={"DE: COMISSÃO CULTURAL DE LMARINHA"},REPLACE(ExtraçãoDados!C1889={"DE: COMISSÃO CULTURAL DE LMARINHA"},1,28,"CCM"),ExtraçãoDados!C1889={"ON"},REPLACE(ExtraçãoDados!C1889={"ON"},1,28,"DN"),ExtraçãoDados!C1889={"ESQ. SUBMARINOS"},REPLACE(ExtraçãoDados!C1889={"ESQ. SUBMARINOS"},1,28,"ES"),ExtraçãoDados!C1889={"☒ irecção de Abastecimento"},REPLACE(ExtraçãoDados!C1889={"☒ irecção de Abastecimento"},1,28,"DA"),ExtraçãoDados!C1889={"Direcã d Abtit ço e asecmeno"},REPLACE(ExtraçãoDados!C1889={"Direcã d Abtit ço e asecmeno"},1,28,"DA"),ExtraçãoDados!C1889={"Diecã d Abtit rço e asecmeno"},REPLACE(ExtraçãoDados!C1889={"Diecã d Abtit rço e asecmeno"},1,28,"DA"),ISNUMBER(SEARCH("COMISSÃO",ExtraçãoDados!C1889,1)),REPLACE(ExtraçãoDados!C1889,1,29,"CCM"),ISNUMBER(SEARCH("DN/DIL/DRT1",ExtraçãoDados!C1889,1)),REPLACE(ExtraçãoDados!C1889,1,29,"DN"),ISNUMBER(SEARCH("DIRECÇAO DE NAVIOS",ExtraçãoDados!C1889,1)),REPLACE(ExtraçãoDados!C1889,1,29,"DN"),ISNUMBER(SEARCH("ESQUADRILHA SUBMARIN",ExtraçãoDados!C1889,1)),REPLACE(ExtraçãoDados!C1889,1,29,"ES"),ISNUMBER(SEARCH("DN",ExtraçãoDados!C1889,1)),REPLACE(ExtraçãoDados!C1889,1,29,"DN"),ISNUMBER(SEARCH("DIRECÇÃO",ExtraçãoDados!C1889,1)),REPLACE(ExtraçãoDados!C1889,1,29,"DN"),ISNUMBER(SEARCH("DIRECÇA0",ExtraçãoDados!C1889,1)),REPLACE(ExtraçãoDados!C1889,1,29,"DN"),ISNUMBER(SEARCH("DIRE",ExtraçãoDados!C1889,1)),REPLACE(ExtraçãoDados!C1889,1,29,"DN"),ISNUMBER(SEARCH("ESQUADRILHA",ExtraçãoDados!C1889,1)),REPLACE(ExtraçãoDados!C1889,1,29,"ES"),ISNUMBER(SEARCH("HOSPITAL DA MARINHA",ExtraçãoDados!C1889,1)),REPLACE(ExtraçãoDados!C1889,1,29,"HM"),ISNUMBER(SEARCH("HOSPITAL",ExtraçãoDados!C1889,1)),REPLACE(ExtraçãoDados!C1889,1,29,"HM"),ISNUMBER(SEARCH("HM",ExtraçãoDados!C1889,1)),REPLACE(ExtraçãoDados!C1889,1,29,"HM"),ISNUMBER(SEARCH("SECÇÃO DE APÓSITOS",ExtraçãoDados!C1889,1)),REPLACE(ExtraçãoDados!C1889,1,29,"HM"))</f>
        <v>#N/A</v>
      </c>
      <c r="E1889" s="4" t="e" cm="1">
        <f t="array" ref="E1889">_xlfn.IFS(LEN(ExtraçãoDados!B1889)=7,YEAR(ExtraçãoDados!D1889),LEN(ExtraçãoDados!B1889)=10,RIGHT(ExtraçãoDados!B1889,4),LEN(ExtraçãoDados!B1889)=9,YEAR(ExtraçãoDados!D1889),LEN(ExtraçãoDados!B1889)=8,YEAR(ExtraçãoDados!D1889),LEN(ExtraçãoDados!B1889)&gt;7,YEAR(ExtraçãoDados!D1889),LEN(ExtraçãoDados!B1889)&gt;5,YEAR(ExtraçãoDados!D1889),LEN(ExtraçãoDados!B1889)&gt;4,YEAR(ExtraçãoDados!D1889))</f>
        <v>#N/A</v>
      </c>
      <c r="F1889" s="4">
        <f>ExtraçãoDados!E1889</f>
        <v>0</v>
      </c>
    </row>
    <row r="1890" spans="1:6" x14ac:dyDescent="0.25">
      <c r="A1890" s="4">
        <f>ExtraçãoDados!A1890</f>
        <v>0</v>
      </c>
      <c r="B1890" s="4" t="str" cm="1">
        <f t="array" ref="B1890">_xlfn.IFS(LEN(ExtraçãoDados!B1890)=12,LEFT(ExtraçãoDados!B1890,3),LEN(ExtraçãoDados!B1890)=10,LEFT(ExtraçãoDados!B1890,5),LEN(ExtraçãoDados!B1890)&gt;19,0,LEN(ExtraçãoDados!B1890)=9,LEFT(ExtraçãoDados!B1890,4),LEN(ExtraçãoDados!B1890)=6,LEFT(ExtraçãoDados!B1890,3),LEN(ExtraçãoDados!B1890)&lt;5,LEFT(ExtraçãoDados!B1890,3),LEN(ExtraçãoDados!B1890)=8,LEFT(ExtraçãoDados!B1890,3),LEN(ExtraçãoDados!B1890)=5,LEFT(ExtraçãoDados!B1890,5),LEN(ExtraçãoDados!B1890)=11,LEFT(ExtraçãoDados!B1890,5),LEN(ExtraçãoDados!B1890)=7,RIGHT(ExtraçãoDados!B1890,6))</f>
        <v/>
      </c>
      <c r="C1890" s="4" t="e" cm="1">
        <f t="array" ref="C1890">_xlfn.IFS(LEN(B1890)=1,"ERRO",LEN(B1890)=2,_xlfn.CONCAT("000",B1890),LEN(B1890)=3,_xlfn.CONCAT("00",B1890),LEN(B1890)=4,_xlfn.CONCAT("0",B1890),LEN(B1890)=6,B1890,LEN(B1890)=7,B1890,LEN(B1890)=5,B1890)</f>
        <v>#N/A</v>
      </c>
      <c r="D1890" s="4" t="e" cm="1">
        <f t="array" ref="D1890">_xlfn.IFS(ExtraçãoDados!C1890={"Direcção de Abastecimento"},REPLACE(ExtraçãoDados!C1890="{Direcção de Abastecimento}",1,25,"DA"),ExtraçãoDados!C1890={"COMISSÃO CULTURAL DE LMARINHA"},REPLACE(ExtraçãoDados!C1890={"COMISSÃO CULTURAL DE LMARINHA"},1,28,"CCM"),ExtraçãoDados!C1890={"DIRECÇÃO DE NAVIOS"},REPLACE(ExtraçãoDados!C1890={"DIRECÇÃO DE NAVIOS"},1,28,"DN"),ExtraçãoDados!C1890={"ESQUADRILHA SUBMARINOS"},REPLACE(ExtraçãoDados!C1890={"ESQUADRILHA SUBMARINOS"},1,28,"ES"),ExtraçãoDados!C1890={"COMISSÃO MARINHA"},REPLACE(ExtraçãoDados!C1890={"COMISSÃO MARINHA"},1,28,"CCM"),ExtraçãoDados!C1890={"COMISSÃO CULTURAL DE MARINHA"},REPLACE(ExtraçãoDados!C1890={"COMISSÃO CULTURAL DE MARINHA"},1,28,"CCM"),ExtraçãoDados!C1890={"CCM"},REPLACE(ExtraçãoDados!C1890={"CCM"},1,28,"CCM"),ExtraçãoDados!C1890={"DN"},REPLACE(ExtraçãoDados!C1890={"DN"},1,28,"DN"),ExtraçãoDados!C1890={"ES"},REPLACE(ExtraçãoDados!C1890={"ES"},1,28,"ES"),ExtraçãoDados!C1890={"DA"},REPLACE(ExtraçãoDados!C1890={"DA"},1,28,"DA"),ExtraçãoDados!C1890={"DE: ESQUADRILHA SUBMARINOS"},REPLACE(ExtraçãoDados!C1890={"DE: ESQUADRILHA SUBMARINOS"},1,28,"ES"),ExtraçãoDados!C1890={"DE: COMISSÃO CULTURAL DE LMARINHA"},REPLACE(ExtraçãoDados!C1890={"DE: COMISSÃO CULTURAL DE LMARINHA"},1,28,"CCM"),ExtraçãoDados!C1890={"ON"},REPLACE(ExtraçãoDados!C1890={"ON"},1,28,"DN"),ExtraçãoDados!C1890={"ESQ. SUBMARINOS"},REPLACE(ExtraçãoDados!C1890={"ESQ. SUBMARINOS"},1,28,"ES"),ExtraçãoDados!C1890={"☒ irecção de Abastecimento"},REPLACE(ExtraçãoDados!C1890={"☒ irecção de Abastecimento"},1,28,"DA"),ExtraçãoDados!C1890={"Direcã d Abtit ço e asecmeno"},REPLACE(ExtraçãoDados!C1890={"Direcã d Abtit ço e asecmeno"},1,28,"DA"),ExtraçãoDados!C1890={"Diecã d Abtit rço e asecmeno"},REPLACE(ExtraçãoDados!C1890={"Diecã d Abtit rço e asecmeno"},1,28,"DA"),ISNUMBER(SEARCH("COMISSÃO",ExtraçãoDados!C1890,1)),REPLACE(ExtraçãoDados!C1890,1,29,"CCM"),ISNUMBER(SEARCH("DN/DIL/DRT1",ExtraçãoDados!C1890,1)),REPLACE(ExtraçãoDados!C1890,1,29,"DN"),ISNUMBER(SEARCH("DIRECÇAO DE NAVIOS",ExtraçãoDados!C1890,1)),REPLACE(ExtraçãoDados!C1890,1,29,"DN"),ISNUMBER(SEARCH("ESQUADRILHA SUBMARIN",ExtraçãoDados!C1890,1)),REPLACE(ExtraçãoDados!C1890,1,29,"ES"),ISNUMBER(SEARCH("DN",ExtraçãoDados!C1890,1)),REPLACE(ExtraçãoDados!C1890,1,29,"DN"),ISNUMBER(SEARCH("DIRECÇÃO",ExtraçãoDados!C1890,1)),REPLACE(ExtraçãoDados!C1890,1,29,"DN"),ISNUMBER(SEARCH("DIRECÇA0",ExtraçãoDados!C1890,1)),REPLACE(ExtraçãoDados!C1890,1,29,"DN"),ISNUMBER(SEARCH("DIRE",ExtraçãoDados!C1890,1)),REPLACE(ExtraçãoDados!C1890,1,29,"DN"),ISNUMBER(SEARCH("ESQUADRILHA",ExtraçãoDados!C1890,1)),REPLACE(ExtraçãoDados!C1890,1,29,"ES"),ISNUMBER(SEARCH("HOSPITAL DA MARINHA",ExtraçãoDados!C1890,1)),REPLACE(ExtraçãoDados!C1890,1,29,"HM"),ISNUMBER(SEARCH("HOSPITAL",ExtraçãoDados!C1890,1)),REPLACE(ExtraçãoDados!C1890,1,29,"HM"),ISNUMBER(SEARCH("HM",ExtraçãoDados!C1890,1)),REPLACE(ExtraçãoDados!C1890,1,29,"HM"),ISNUMBER(SEARCH("SECÇÃO DE APÓSITOS",ExtraçãoDados!C1890,1)),REPLACE(ExtraçãoDados!C1890,1,29,"HM"))</f>
        <v>#N/A</v>
      </c>
      <c r="E1890" s="4" t="e" cm="1">
        <f t="array" ref="E1890">_xlfn.IFS(LEN(ExtraçãoDados!B1890)=7,YEAR(ExtraçãoDados!D1890),LEN(ExtraçãoDados!B1890)=10,RIGHT(ExtraçãoDados!B1890,4),LEN(ExtraçãoDados!B1890)=9,YEAR(ExtraçãoDados!D1890),LEN(ExtraçãoDados!B1890)=8,YEAR(ExtraçãoDados!D1890),LEN(ExtraçãoDados!B1890)&gt;7,YEAR(ExtraçãoDados!D1890),LEN(ExtraçãoDados!B1890)&gt;5,YEAR(ExtraçãoDados!D1890),LEN(ExtraçãoDados!B1890)&gt;4,YEAR(ExtraçãoDados!D1890))</f>
        <v>#N/A</v>
      </c>
      <c r="F1890" s="4">
        <f>ExtraçãoDados!E1890</f>
        <v>0</v>
      </c>
    </row>
    <row r="1891" spans="1:6" x14ac:dyDescent="0.25">
      <c r="A1891" s="4">
        <f>ExtraçãoDados!A1891</f>
        <v>0</v>
      </c>
      <c r="B1891" s="4" t="str" cm="1">
        <f t="array" ref="B1891">_xlfn.IFS(LEN(ExtraçãoDados!B1891)=12,LEFT(ExtraçãoDados!B1891,3),LEN(ExtraçãoDados!B1891)=10,LEFT(ExtraçãoDados!B1891,5),LEN(ExtraçãoDados!B1891)&gt;19,0,LEN(ExtraçãoDados!B1891)=9,LEFT(ExtraçãoDados!B1891,4),LEN(ExtraçãoDados!B1891)=6,LEFT(ExtraçãoDados!B1891,3),LEN(ExtraçãoDados!B1891)&lt;5,LEFT(ExtraçãoDados!B1891,3),LEN(ExtraçãoDados!B1891)=8,LEFT(ExtraçãoDados!B1891,3),LEN(ExtraçãoDados!B1891)=5,LEFT(ExtraçãoDados!B1891,5),LEN(ExtraçãoDados!B1891)=11,LEFT(ExtraçãoDados!B1891,5),LEN(ExtraçãoDados!B1891)=7,RIGHT(ExtraçãoDados!B1891,6))</f>
        <v/>
      </c>
      <c r="C1891" s="4" t="e" cm="1">
        <f t="array" ref="C1891">_xlfn.IFS(LEN(B1891)=1,"ERRO",LEN(B1891)=2,_xlfn.CONCAT("000",B1891),LEN(B1891)=3,_xlfn.CONCAT("00",B1891),LEN(B1891)=4,_xlfn.CONCAT("0",B1891),LEN(B1891)=6,B1891,LEN(B1891)=7,B1891,LEN(B1891)=5,B1891)</f>
        <v>#N/A</v>
      </c>
      <c r="D1891" s="4" t="e" cm="1">
        <f t="array" ref="D1891">_xlfn.IFS(ExtraçãoDados!C1891={"Direcção de Abastecimento"},REPLACE(ExtraçãoDados!C1891="{Direcção de Abastecimento}",1,25,"DA"),ExtraçãoDados!C1891={"COMISSÃO CULTURAL DE LMARINHA"},REPLACE(ExtraçãoDados!C1891={"COMISSÃO CULTURAL DE LMARINHA"},1,28,"CCM"),ExtraçãoDados!C1891={"DIRECÇÃO DE NAVIOS"},REPLACE(ExtraçãoDados!C1891={"DIRECÇÃO DE NAVIOS"},1,28,"DN"),ExtraçãoDados!C1891={"ESQUADRILHA SUBMARINOS"},REPLACE(ExtraçãoDados!C1891={"ESQUADRILHA SUBMARINOS"},1,28,"ES"),ExtraçãoDados!C1891={"COMISSÃO MARINHA"},REPLACE(ExtraçãoDados!C1891={"COMISSÃO MARINHA"},1,28,"CCM"),ExtraçãoDados!C1891={"COMISSÃO CULTURAL DE MARINHA"},REPLACE(ExtraçãoDados!C1891={"COMISSÃO CULTURAL DE MARINHA"},1,28,"CCM"),ExtraçãoDados!C1891={"CCM"},REPLACE(ExtraçãoDados!C1891={"CCM"},1,28,"CCM"),ExtraçãoDados!C1891={"DN"},REPLACE(ExtraçãoDados!C1891={"DN"},1,28,"DN"),ExtraçãoDados!C1891={"ES"},REPLACE(ExtraçãoDados!C1891={"ES"},1,28,"ES"),ExtraçãoDados!C1891={"DA"},REPLACE(ExtraçãoDados!C1891={"DA"},1,28,"DA"),ExtraçãoDados!C1891={"DE: ESQUADRILHA SUBMARINOS"},REPLACE(ExtraçãoDados!C1891={"DE: ESQUADRILHA SUBMARINOS"},1,28,"ES"),ExtraçãoDados!C1891={"DE: COMISSÃO CULTURAL DE LMARINHA"},REPLACE(ExtraçãoDados!C1891={"DE: COMISSÃO CULTURAL DE LMARINHA"},1,28,"CCM"),ExtraçãoDados!C1891={"ON"},REPLACE(ExtraçãoDados!C1891={"ON"},1,28,"DN"),ExtraçãoDados!C1891={"ESQ. SUBMARINOS"},REPLACE(ExtraçãoDados!C1891={"ESQ. SUBMARINOS"},1,28,"ES"),ExtraçãoDados!C1891={"☒ irecção de Abastecimento"},REPLACE(ExtraçãoDados!C1891={"☒ irecção de Abastecimento"},1,28,"DA"),ExtraçãoDados!C1891={"Direcã d Abtit ço e asecmeno"},REPLACE(ExtraçãoDados!C1891={"Direcã d Abtit ço e asecmeno"},1,28,"DA"),ExtraçãoDados!C1891={"Diecã d Abtit rço e asecmeno"},REPLACE(ExtraçãoDados!C1891={"Diecã d Abtit rço e asecmeno"},1,28,"DA"),ISNUMBER(SEARCH("COMISSÃO",ExtraçãoDados!C1891,1)),REPLACE(ExtraçãoDados!C1891,1,29,"CCM"),ISNUMBER(SEARCH("DN/DIL/DRT1",ExtraçãoDados!C1891,1)),REPLACE(ExtraçãoDados!C1891,1,29,"DN"),ISNUMBER(SEARCH("DIRECÇAO DE NAVIOS",ExtraçãoDados!C1891,1)),REPLACE(ExtraçãoDados!C1891,1,29,"DN"),ISNUMBER(SEARCH("ESQUADRILHA SUBMARIN",ExtraçãoDados!C1891,1)),REPLACE(ExtraçãoDados!C1891,1,29,"ES"),ISNUMBER(SEARCH("DN",ExtraçãoDados!C1891,1)),REPLACE(ExtraçãoDados!C1891,1,29,"DN"),ISNUMBER(SEARCH("DIRECÇÃO",ExtraçãoDados!C1891,1)),REPLACE(ExtraçãoDados!C1891,1,29,"DN"),ISNUMBER(SEARCH("DIRECÇA0",ExtraçãoDados!C1891,1)),REPLACE(ExtraçãoDados!C1891,1,29,"DN"),ISNUMBER(SEARCH("DIRE",ExtraçãoDados!C1891,1)),REPLACE(ExtraçãoDados!C1891,1,29,"DN"),ISNUMBER(SEARCH("ESQUADRILHA",ExtraçãoDados!C1891,1)),REPLACE(ExtraçãoDados!C1891,1,29,"ES"),ISNUMBER(SEARCH("HOSPITAL DA MARINHA",ExtraçãoDados!C1891,1)),REPLACE(ExtraçãoDados!C1891,1,29,"HM"),ISNUMBER(SEARCH("HOSPITAL",ExtraçãoDados!C1891,1)),REPLACE(ExtraçãoDados!C1891,1,29,"HM"),ISNUMBER(SEARCH("HM",ExtraçãoDados!C1891,1)),REPLACE(ExtraçãoDados!C1891,1,29,"HM"),ISNUMBER(SEARCH("SECÇÃO DE APÓSITOS",ExtraçãoDados!C1891,1)),REPLACE(ExtraçãoDados!C1891,1,29,"HM"))</f>
        <v>#N/A</v>
      </c>
      <c r="E1891" s="4" t="e" cm="1">
        <f t="array" ref="E1891">_xlfn.IFS(LEN(ExtraçãoDados!B1891)=7,YEAR(ExtraçãoDados!D1891),LEN(ExtraçãoDados!B1891)=10,RIGHT(ExtraçãoDados!B1891,4),LEN(ExtraçãoDados!B1891)=9,YEAR(ExtraçãoDados!D1891),LEN(ExtraçãoDados!B1891)=8,YEAR(ExtraçãoDados!D1891),LEN(ExtraçãoDados!B1891)&gt;7,YEAR(ExtraçãoDados!D1891),LEN(ExtraçãoDados!B1891)&gt;5,YEAR(ExtraçãoDados!D1891),LEN(ExtraçãoDados!B1891)&gt;4,YEAR(ExtraçãoDados!D1891))</f>
        <v>#N/A</v>
      </c>
      <c r="F1891" s="4">
        <f>ExtraçãoDados!E1891</f>
        <v>0</v>
      </c>
    </row>
    <row r="1892" spans="1:6" x14ac:dyDescent="0.25">
      <c r="A1892" s="4">
        <f>ExtraçãoDados!A1892</f>
        <v>0</v>
      </c>
      <c r="B1892" s="4" t="str" cm="1">
        <f t="array" ref="B1892">_xlfn.IFS(LEN(ExtraçãoDados!B1892)=12,LEFT(ExtraçãoDados!B1892,3),LEN(ExtraçãoDados!B1892)=10,LEFT(ExtraçãoDados!B1892,5),LEN(ExtraçãoDados!B1892)&gt;19,0,LEN(ExtraçãoDados!B1892)=9,LEFT(ExtraçãoDados!B1892,4),LEN(ExtraçãoDados!B1892)=6,LEFT(ExtraçãoDados!B1892,3),LEN(ExtraçãoDados!B1892)&lt;5,LEFT(ExtraçãoDados!B1892,3),LEN(ExtraçãoDados!B1892)=8,LEFT(ExtraçãoDados!B1892,3),LEN(ExtraçãoDados!B1892)=5,LEFT(ExtraçãoDados!B1892,5),LEN(ExtraçãoDados!B1892)=11,LEFT(ExtraçãoDados!B1892,5),LEN(ExtraçãoDados!B1892)=7,RIGHT(ExtraçãoDados!B1892,6))</f>
        <v/>
      </c>
      <c r="C1892" s="4" t="e" cm="1">
        <f t="array" ref="C1892">_xlfn.IFS(LEN(B1892)=1,"ERRO",LEN(B1892)=2,_xlfn.CONCAT("000",B1892),LEN(B1892)=3,_xlfn.CONCAT("00",B1892),LEN(B1892)=4,_xlfn.CONCAT("0",B1892),LEN(B1892)=6,B1892,LEN(B1892)=7,B1892,LEN(B1892)=5,B1892)</f>
        <v>#N/A</v>
      </c>
      <c r="D1892" s="4" t="e" cm="1">
        <f t="array" ref="D1892">_xlfn.IFS(ExtraçãoDados!C1892={"Direcção de Abastecimento"},REPLACE(ExtraçãoDados!C1892="{Direcção de Abastecimento}",1,25,"DA"),ExtraçãoDados!C1892={"COMISSÃO CULTURAL DE LMARINHA"},REPLACE(ExtraçãoDados!C1892={"COMISSÃO CULTURAL DE LMARINHA"},1,28,"CCM"),ExtraçãoDados!C1892={"DIRECÇÃO DE NAVIOS"},REPLACE(ExtraçãoDados!C1892={"DIRECÇÃO DE NAVIOS"},1,28,"DN"),ExtraçãoDados!C1892={"ESQUADRILHA SUBMARINOS"},REPLACE(ExtraçãoDados!C1892={"ESQUADRILHA SUBMARINOS"},1,28,"ES"),ExtraçãoDados!C1892={"COMISSÃO MARINHA"},REPLACE(ExtraçãoDados!C1892={"COMISSÃO MARINHA"},1,28,"CCM"),ExtraçãoDados!C1892={"COMISSÃO CULTURAL DE MARINHA"},REPLACE(ExtraçãoDados!C1892={"COMISSÃO CULTURAL DE MARINHA"},1,28,"CCM"),ExtraçãoDados!C1892={"CCM"},REPLACE(ExtraçãoDados!C1892={"CCM"},1,28,"CCM"),ExtraçãoDados!C1892={"DN"},REPLACE(ExtraçãoDados!C1892={"DN"},1,28,"DN"),ExtraçãoDados!C1892={"ES"},REPLACE(ExtraçãoDados!C1892={"ES"},1,28,"ES"),ExtraçãoDados!C1892={"DA"},REPLACE(ExtraçãoDados!C1892={"DA"},1,28,"DA"),ExtraçãoDados!C1892={"DE: ESQUADRILHA SUBMARINOS"},REPLACE(ExtraçãoDados!C1892={"DE: ESQUADRILHA SUBMARINOS"},1,28,"ES"),ExtraçãoDados!C1892={"DE: COMISSÃO CULTURAL DE LMARINHA"},REPLACE(ExtraçãoDados!C1892={"DE: COMISSÃO CULTURAL DE LMARINHA"},1,28,"CCM"),ExtraçãoDados!C1892={"ON"},REPLACE(ExtraçãoDados!C1892={"ON"},1,28,"DN"),ExtraçãoDados!C1892={"ESQ. SUBMARINOS"},REPLACE(ExtraçãoDados!C1892={"ESQ. SUBMARINOS"},1,28,"ES"),ExtraçãoDados!C1892={"☒ irecção de Abastecimento"},REPLACE(ExtraçãoDados!C1892={"☒ irecção de Abastecimento"},1,28,"DA"),ExtraçãoDados!C1892={"Direcã d Abtit ço e asecmeno"},REPLACE(ExtraçãoDados!C1892={"Direcã d Abtit ço e asecmeno"},1,28,"DA"),ExtraçãoDados!C1892={"Diecã d Abtit rço e asecmeno"},REPLACE(ExtraçãoDados!C1892={"Diecã d Abtit rço e asecmeno"},1,28,"DA"),ISNUMBER(SEARCH("COMISSÃO",ExtraçãoDados!C1892,1)),REPLACE(ExtraçãoDados!C1892,1,29,"CCM"),ISNUMBER(SEARCH("DN/DIL/DRT1",ExtraçãoDados!C1892,1)),REPLACE(ExtraçãoDados!C1892,1,29,"DN"),ISNUMBER(SEARCH("DIRECÇAO DE NAVIOS",ExtraçãoDados!C1892,1)),REPLACE(ExtraçãoDados!C1892,1,29,"DN"),ISNUMBER(SEARCH("ESQUADRILHA SUBMARIN",ExtraçãoDados!C1892,1)),REPLACE(ExtraçãoDados!C1892,1,29,"ES"),ISNUMBER(SEARCH("DN",ExtraçãoDados!C1892,1)),REPLACE(ExtraçãoDados!C1892,1,29,"DN"),ISNUMBER(SEARCH("DIRECÇÃO",ExtraçãoDados!C1892,1)),REPLACE(ExtraçãoDados!C1892,1,29,"DN"),ISNUMBER(SEARCH("DIRECÇA0",ExtraçãoDados!C1892,1)),REPLACE(ExtraçãoDados!C1892,1,29,"DN"),ISNUMBER(SEARCH("DIRE",ExtraçãoDados!C1892,1)),REPLACE(ExtraçãoDados!C1892,1,29,"DN"),ISNUMBER(SEARCH("ESQUADRILHA",ExtraçãoDados!C1892,1)),REPLACE(ExtraçãoDados!C1892,1,29,"ES"),ISNUMBER(SEARCH("HOSPITAL DA MARINHA",ExtraçãoDados!C1892,1)),REPLACE(ExtraçãoDados!C1892,1,29,"HM"),ISNUMBER(SEARCH("HOSPITAL",ExtraçãoDados!C1892,1)),REPLACE(ExtraçãoDados!C1892,1,29,"HM"),ISNUMBER(SEARCH("HM",ExtraçãoDados!C1892,1)),REPLACE(ExtraçãoDados!C1892,1,29,"HM"),ISNUMBER(SEARCH("SECÇÃO DE APÓSITOS",ExtraçãoDados!C1892,1)),REPLACE(ExtraçãoDados!C1892,1,29,"HM"))</f>
        <v>#N/A</v>
      </c>
      <c r="E1892" s="4" t="e" cm="1">
        <f t="array" ref="E1892">_xlfn.IFS(LEN(ExtraçãoDados!B1892)=7,YEAR(ExtraçãoDados!D1892),LEN(ExtraçãoDados!B1892)=10,RIGHT(ExtraçãoDados!B1892,4),LEN(ExtraçãoDados!B1892)=9,YEAR(ExtraçãoDados!D1892),LEN(ExtraçãoDados!B1892)=8,YEAR(ExtraçãoDados!D1892),LEN(ExtraçãoDados!B1892)&gt;7,YEAR(ExtraçãoDados!D1892),LEN(ExtraçãoDados!B1892)&gt;5,YEAR(ExtraçãoDados!D1892),LEN(ExtraçãoDados!B1892)&gt;4,YEAR(ExtraçãoDados!D1892))</f>
        <v>#N/A</v>
      </c>
      <c r="F1892" s="4">
        <f>ExtraçãoDados!E1892</f>
        <v>0</v>
      </c>
    </row>
    <row r="1893" spans="1:6" x14ac:dyDescent="0.25">
      <c r="A1893" s="4">
        <f>ExtraçãoDados!A1893</f>
        <v>0</v>
      </c>
      <c r="B1893" s="4" t="str" cm="1">
        <f t="array" ref="B1893">_xlfn.IFS(LEN(ExtraçãoDados!B1893)=12,LEFT(ExtraçãoDados!B1893,3),LEN(ExtraçãoDados!B1893)=10,LEFT(ExtraçãoDados!B1893,5),LEN(ExtraçãoDados!B1893)&gt;19,0,LEN(ExtraçãoDados!B1893)=9,LEFT(ExtraçãoDados!B1893,4),LEN(ExtraçãoDados!B1893)=6,LEFT(ExtraçãoDados!B1893,3),LEN(ExtraçãoDados!B1893)&lt;5,LEFT(ExtraçãoDados!B1893,3),LEN(ExtraçãoDados!B1893)=8,LEFT(ExtraçãoDados!B1893,3),LEN(ExtraçãoDados!B1893)=5,LEFT(ExtraçãoDados!B1893,5),LEN(ExtraçãoDados!B1893)=11,LEFT(ExtraçãoDados!B1893,5),LEN(ExtraçãoDados!B1893)=7,RIGHT(ExtraçãoDados!B1893,6))</f>
        <v/>
      </c>
      <c r="C1893" s="4" t="e" cm="1">
        <f t="array" ref="C1893">_xlfn.IFS(LEN(B1893)=1,"ERRO",LEN(B1893)=2,_xlfn.CONCAT("000",B1893),LEN(B1893)=3,_xlfn.CONCAT("00",B1893),LEN(B1893)=4,_xlfn.CONCAT("0",B1893),LEN(B1893)=6,B1893,LEN(B1893)=7,B1893,LEN(B1893)=5,B1893)</f>
        <v>#N/A</v>
      </c>
      <c r="D1893" s="4" t="e" cm="1">
        <f t="array" ref="D1893">_xlfn.IFS(ExtraçãoDados!C1893={"Direcção de Abastecimento"},REPLACE(ExtraçãoDados!C1893="{Direcção de Abastecimento}",1,25,"DA"),ExtraçãoDados!C1893={"COMISSÃO CULTURAL DE LMARINHA"},REPLACE(ExtraçãoDados!C1893={"COMISSÃO CULTURAL DE LMARINHA"},1,28,"CCM"),ExtraçãoDados!C1893={"DIRECÇÃO DE NAVIOS"},REPLACE(ExtraçãoDados!C1893={"DIRECÇÃO DE NAVIOS"},1,28,"DN"),ExtraçãoDados!C1893={"ESQUADRILHA SUBMARINOS"},REPLACE(ExtraçãoDados!C1893={"ESQUADRILHA SUBMARINOS"},1,28,"ES"),ExtraçãoDados!C1893={"COMISSÃO MARINHA"},REPLACE(ExtraçãoDados!C1893={"COMISSÃO MARINHA"},1,28,"CCM"),ExtraçãoDados!C1893={"COMISSÃO CULTURAL DE MARINHA"},REPLACE(ExtraçãoDados!C1893={"COMISSÃO CULTURAL DE MARINHA"},1,28,"CCM"),ExtraçãoDados!C1893={"CCM"},REPLACE(ExtraçãoDados!C1893={"CCM"},1,28,"CCM"),ExtraçãoDados!C1893={"DN"},REPLACE(ExtraçãoDados!C1893={"DN"},1,28,"DN"),ExtraçãoDados!C1893={"ES"},REPLACE(ExtraçãoDados!C1893={"ES"},1,28,"ES"),ExtraçãoDados!C1893={"DA"},REPLACE(ExtraçãoDados!C1893={"DA"},1,28,"DA"),ExtraçãoDados!C1893={"DE: ESQUADRILHA SUBMARINOS"},REPLACE(ExtraçãoDados!C1893={"DE: ESQUADRILHA SUBMARINOS"},1,28,"ES"),ExtraçãoDados!C1893={"DE: COMISSÃO CULTURAL DE LMARINHA"},REPLACE(ExtraçãoDados!C1893={"DE: COMISSÃO CULTURAL DE LMARINHA"},1,28,"CCM"),ExtraçãoDados!C1893={"ON"},REPLACE(ExtraçãoDados!C1893={"ON"},1,28,"DN"),ExtraçãoDados!C1893={"ESQ. SUBMARINOS"},REPLACE(ExtraçãoDados!C1893={"ESQ. SUBMARINOS"},1,28,"ES"),ExtraçãoDados!C1893={"☒ irecção de Abastecimento"},REPLACE(ExtraçãoDados!C1893={"☒ irecção de Abastecimento"},1,28,"DA"),ExtraçãoDados!C1893={"Direcã d Abtit ço e asecmeno"},REPLACE(ExtraçãoDados!C1893={"Direcã d Abtit ço e asecmeno"},1,28,"DA"),ExtraçãoDados!C1893={"Diecã d Abtit rço e asecmeno"},REPLACE(ExtraçãoDados!C1893={"Diecã d Abtit rço e asecmeno"},1,28,"DA"),ISNUMBER(SEARCH("COMISSÃO",ExtraçãoDados!C1893,1)),REPLACE(ExtraçãoDados!C1893,1,29,"CCM"),ISNUMBER(SEARCH("DN/DIL/DRT1",ExtraçãoDados!C1893,1)),REPLACE(ExtraçãoDados!C1893,1,29,"DN"),ISNUMBER(SEARCH("DIRECÇAO DE NAVIOS",ExtraçãoDados!C1893,1)),REPLACE(ExtraçãoDados!C1893,1,29,"DN"),ISNUMBER(SEARCH("ESQUADRILHA SUBMARIN",ExtraçãoDados!C1893,1)),REPLACE(ExtraçãoDados!C1893,1,29,"ES"),ISNUMBER(SEARCH("DN",ExtraçãoDados!C1893,1)),REPLACE(ExtraçãoDados!C1893,1,29,"DN"),ISNUMBER(SEARCH("DIRECÇÃO",ExtraçãoDados!C1893,1)),REPLACE(ExtraçãoDados!C1893,1,29,"DN"),ISNUMBER(SEARCH("DIRECÇA0",ExtraçãoDados!C1893,1)),REPLACE(ExtraçãoDados!C1893,1,29,"DN"),ISNUMBER(SEARCH("DIRE",ExtraçãoDados!C1893,1)),REPLACE(ExtraçãoDados!C1893,1,29,"DN"),ISNUMBER(SEARCH("ESQUADRILHA",ExtraçãoDados!C1893,1)),REPLACE(ExtraçãoDados!C1893,1,29,"ES"),ISNUMBER(SEARCH("HOSPITAL DA MARINHA",ExtraçãoDados!C1893,1)),REPLACE(ExtraçãoDados!C1893,1,29,"HM"),ISNUMBER(SEARCH("HOSPITAL",ExtraçãoDados!C1893,1)),REPLACE(ExtraçãoDados!C1893,1,29,"HM"),ISNUMBER(SEARCH("HM",ExtraçãoDados!C1893,1)),REPLACE(ExtraçãoDados!C1893,1,29,"HM"),ISNUMBER(SEARCH("SECÇÃO DE APÓSITOS",ExtraçãoDados!C1893,1)),REPLACE(ExtraçãoDados!C1893,1,29,"HM"))</f>
        <v>#N/A</v>
      </c>
      <c r="E1893" s="4" t="e" cm="1">
        <f t="array" ref="E1893">_xlfn.IFS(LEN(ExtraçãoDados!B1893)=7,YEAR(ExtraçãoDados!D1893),LEN(ExtraçãoDados!B1893)=10,RIGHT(ExtraçãoDados!B1893,4),LEN(ExtraçãoDados!B1893)=9,YEAR(ExtraçãoDados!D1893),LEN(ExtraçãoDados!B1893)=8,YEAR(ExtraçãoDados!D1893),LEN(ExtraçãoDados!B1893)&gt;7,YEAR(ExtraçãoDados!D1893),LEN(ExtraçãoDados!B1893)&gt;5,YEAR(ExtraçãoDados!D1893),LEN(ExtraçãoDados!B1893)&gt;4,YEAR(ExtraçãoDados!D1893))</f>
        <v>#N/A</v>
      </c>
      <c r="F1893" s="4">
        <f>ExtraçãoDados!E1893</f>
        <v>0</v>
      </c>
    </row>
    <row r="1894" spans="1:6" x14ac:dyDescent="0.25">
      <c r="A1894" s="4">
        <f>ExtraçãoDados!A1894</f>
        <v>0</v>
      </c>
      <c r="B1894" s="4" t="str" cm="1">
        <f t="array" ref="B1894">_xlfn.IFS(LEN(ExtraçãoDados!B1894)=12,LEFT(ExtraçãoDados!B1894,3),LEN(ExtraçãoDados!B1894)=10,LEFT(ExtraçãoDados!B1894,5),LEN(ExtraçãoDados!B1894)&gt;19,0,LEN(ExtraçãoDados!B1894)=9,LEFT(ExtraçãoDados!B1894,4),LEN(ExtraçãoDados!B1894)=6,LEFT(ExtraçãoDados!B1894,3),LEN(ExtraçãoDados!B1894)&lt;5,LEFT(ExtraçãoDados!B1894,3),LEN(ExtraçãoDados!B1894)=8,LEFT(ExtraçãoDados!B1894,3),LEN(ExtraçãoDados!B1894)=5,LEFT(ExtraçãoDados!B1894,5),LEN(ExtraçãoDados!B1894)=11,LEFT(ExtraçãoDados!B1894,5),LEN(ExtraçãoDados!B1894)=7,RIGHT(ExtraçãoDados!B1894,6))</f>
        <v/>
      </c>
      <c r="C1894" s="4" t="e" cm="1">
        <f t="array" ref="C1894">_xlfn.IFS(LEN(B1894)=1,"ERRO",LEN(B1894)=2,_xlfn.CONCAT("000",B1894),LEN(B1894)=3,_xlfn.CONCAT("00",B1894),LEN(B1894)=4,_xlfn.CONCAT("0",B1894),LEN(B1894)=6,B1894,LEN(B1894)=7,B1894,LEN(B1894)=5,B1894)</f>
        <v>#N/A</v>
      </c>
      <c r="D1894" s="4" t="e" cm="1">
        <f t="array" ref="D1894">_xlfn.IFS(ExtraçãoDados!C1894={"Direcção de Abastecimento"},REPLACE(ExtraçãoDados!C1894="{Direcção de Abastecimento}",1,25,"DA"),ExtraçãoDados!C1894={"COMISSÃO CULTURAL DE LMARINHA"},REPLACE(ExtraçãoDados!C1894={"COMISSÃO CULTURAL DE LMARINHA"},1,28,"CCM"),ExtraçãoDados!C1894={"DIRECÇÃO DE NAVIOS"},REPLACE(ExtraçãoDados!C1894={"DIRECÇÃO DE NAVIOS"},1,28,"DN"),ExtraçãoDados!C1894={"ESQUADRILHA SUBMARINOS"},REPLACE(ExtraçãoDados!C1894={"ESQUADRILHA SUBMARINOS"},1,28,"ES"),ExtraçãoDados!C1894={"COMISSÃO MARINHA"},REPLACE(ExtraçãoDados!C1894={"COMISSÃO MARINHA"},1,28,"CCM"),ExtraçãoDados!C1894={"COMISSÃO CULTURAL DE MARINHA"},REPLACE(ExtraçãoDados!C1894={"COMISSÃO CULTURAL DE MARINHA"},1,28,"CCM"),ExtraçãoDados!C1894={"CCM"},REPLACE(ExtraçãoDados!C1894={"CCM"},1,28,"CCM"),ExtraçãoDados!C1894={"DN"},REPLACE(ExtraçãoDados!C1894={"DN"},1,28,"DN"),ExtraçãoDados!C1894={"ES"},REPLACE(ExtraçãoDados!C1894={"ES"},1,28,"ES"),ExtraçãoDados!C1894={"DA"},REPLACE(ExtraçãoDados!C1894={"DA"},1,28,"DA"),ExtraçãoDados!C1894={"DE: ESQUADRILHA SUBMARINOS"},REPLACE(ExtraçãoDados!C1894={"DE: ESQUADRILHA SUBMARINOS"},1,28,"ES"),ExtraçãoDados!C1894={"DE: COMISSÃO CULTURAL DE LMARINHA"},REPLACE(ExtraçãoDados!C1894={"DE: COMISSÃO CULTURAL DE LMARINHA"},1,28,"CCM"),ExtraçãoDados!C1894={"ON"},REPLACE(ExtraçãoDados!C1894={"ON"},1,28,"DN"),ExtraçãoDados!C1894={"ESQ. SUBMARINOS"},REPLACE(ExtraçãoDados!C1894={"ESQ. SUBMARINOS"},1,28,"ES"),ExtraçãoDados!C1894={"☒ irecção de Abastecimento"},REPLACE(ExtraçãoDados!C1894={"☒ irecção de Abastecimento"},1,28,"DA"),ExtraçãoDados!C1894={"Direcã d Abtit ço e asecmeno"},REPLACE(ExtraçãoDados!C1894={"Direcã d Abtit ço e asecmeno"},1,28,"DA"),ExtraçãoDados!C1894={"Diecã d Abtit rço e asecmeno"},REPLACE(ExtraçãoDados!C1894={"Diecã d Abtit rço e asecmeno"},1,28,"DA"),ISNUMBER(SEARCH("COMISSÃO",ExtraçãoDados!C1894,1)),REPLACE(ExtraçãoDados!C1894,1,29,"CCM"),ISNUMBER(SEARCH("DN/DIL/DRT1",ExtraçãoDados!C1894,1)),REPLACE(ExtraçãoDados!C1894,1,29,"DN"),ISNUMBER(SEARCH("DIRECÇAO DE NAVIOS",ExtraçãoDados!C1894,1)),REPLACE(ExtraçãoDados!C1894,1,29,"DN"),ISNUMBER(SEARCH("ESQUADRILHA SUBMARIN",ExtraçãoDados!C1894,1)),REPLACE(ExtraçãoDados!C1894,1,29,"ES"),ISNUMBER(SEARCH("DN",ExtraçãoDados!C1894,1)),REPLACE(ExtraçãoDados!C1894,1,29,"DN"),ISNUMBER(SEARCH("DIRECÇÃO",ExtraçãoDados!C1894,1)),REPLACE(ExtraçãoDados!C1894,1,29,"DN"),ISNUMBER(SEARCH("DIRECÇA0",ExtraçãoDados!C1894,1)),REPLACE(ExtraçãoDados!C1894,1,29,"DN"),ISNUMBER(SEARCH("DIRE",ExtraçãoDados!C1894,1)),REPLACE(ExtraçãoDados!C1894,1,29,"DN"),ISNUMBER(SEARCH("ESQUADRILHA",ExtraçãoDados!C1894,1)),REPLACE(ExtraçãoDados!C1894,1,29,"ES"),ISNUMBER(SEARCH("HOSPITAL DA MARINHA",ExtraçãoDados!C1894,1)),REPLACE(ExtraçãoDados!C1894,1,29,"HM"),ISNUMBER(SEARCH("HOSPITAL",ExtraçãoDados!C1894,1)),REPLACE(ExtraçãoDados!C1894,1,29,"HM"),ISNUMBER(SEARCH("HM",ExtraçãoDados!C1894,1)),REPLACE(ExtraçãoDados!C1894,1,29,"HM"),ISNUMBER(SEARCH("SECÇÃO DE APÓSITOS",ExtraçãoDados!C1894,1)),REPLACE(ExtraçãoDados!C1894,1,29,"HM"))</f>
        <v>#N/A</v>
      </c>
      <c r="E1894" s="4" t="e" cm="1">
        <f t="array" ref="E1894">_xlfn.IFS(LEN(ExtraçãoDados!B1894)=7,YEAR(ExtraçãoDados!D1894),LEN(ExtraçãoDados!B1894)=10,RIGHT(ExtraçãoDados!B1894,4),LEN(ExtraçãoDados!B1894)=9,YEAR(ExtraçãoDados!D1894),LEN(ExtraçãoDados!B1894)=8,YEAR(ExtraçãoDados!D1894),LEN(ExtraçãoDados!B1894)&gt;7,YEAR(ExtraçãoDados!D1894),LEN(ExtraçãoDados!B1894)&gt;5,YEAR(ExtraçãoDados!D1894),LEN(ExtraçãoDados!B1894)&gt;4,YEAR(ExtraçãoDados!D1894))</f>
        <v>#N/A</v>
      </c>
      <c r="F1894" s="4">
        <f>ExtraçãoDados!E1894</f>
        <v>0</v>
      </c>
    </row>
    <row r="1895" spans="1:6" x14ac:dyDescent="0.25">
      <c r="A1895" s="4">
        <f>ExtraçãoDados!A1895</f>
        <v>0</v>
      </c>
      <c r="B1895" s="4" t="str" cm="1">
        <f t="array" ref="B1895">_xlfn.IFS(LEN(ExtraçãoDados!B1895)=12,LEFT(ExtraçãoDados!B1895,3),LEN(ExtraçãoDados!B1895)=10,LEFT(ExtraçãoDados!B1895,5),LEN(ExtraçãoDados!B1895)&gt;19,0,LEN(ExtraçãoDados!B1895)=9,LEFT(ExtraçãoDados!B1895,4),LEN(ExtraçãoDados!B1895)=6,LEFT(ExtraçãoDados!B1895,3),LEN(ExtraçãoDados!B1895)&lt;5,LEFT(ExtraçãoDados!B1895,3),LEN(ExtraçãoDados!B1895)=8,LEFT(ExtraçãoDados!B1895,3),LEN(ExtraçãoDados!B1895)=5,LEFT(ExtraçãoDados!B1895,5),LEN(ExtraçãoDados!B1895)=11,LEFT(ExtraçãoDados!B1895,5),LEN(ExtraçãoDados!B1895)=7,RIGHT(ExtraçãoDados!B1895,6))</f>
        <v/>
      </c>
      <c r="C1895" s="4" t="e" cm="1">
        <f t="array" ref="C1895">_xlfn.IFS(LEN(B1895)=1,"ERRO",LEN(B1895)=2,_xlfn.CONCAT("000",B1895),LEN(B1895)=3,_xlfn.CONCAT("00",B1895),LEN(B1895)=4,_xlfn.CONCAT("0",B1895),LEN(B1895)=6,B1895,LEN(B1895)=7,B1895,LEN(B1895)=5,B1895)</f>
        <v>#N/A</v>
      </c>
      <c r="D1895" s="4" t="e" cm="1">
        <f t="array" ref="D1895">_xlfn.IFS(ExtraçãoDados!C1895={"Direcção de Abastecimento"},REPLACE(ExtraçãoDados!C1895="{Direcção de Abastecimento}",1,25,"DA"),ExtraçãoDados!C1895={"COMISSÃO CULTURAL DE LMARINHA"},REPLACE(ExtraçãoDados!C1895={"COMISSÃO CULTURAL DE LMARINHA"},1,28,"CCM"),ExtraçãoDados!C1895={"DIRECÇÃO DE NAVIOS"},REPLACE(ExtraçãoDados!C1895={"DIRECÇÃO DE NAVIOS"},1,28,"DN"),ExtraçãoDados!C1895={"ESQUADRILHA SUBMARINOS"},REPLACE(ExtraçãoDados!C1895={"ESQUADRILHA SUBMARINOS"},1,28,"ES"),ExtraçãoDados!C1895={"COMISSÃO MARINHA"},REPLACE(ExtraçãoDados!C1895={"COMISSÃO MARINHA"},1,28,"CCM"),ExtraçãoDados!C1895={"COMISSÃO CULTURAL DE MARINHA"},REPLACE(ExtraçãoDados!C1895={"COMISSÃO CULTURAL DE MARINHA"},1,28,"CCM"),ExtraçãoDados!C1895={"CCM"},REPLACE(ExtraçãoDados!C1895={"CCM"},1,28,"CCM"),ExtraçãoDados!C1895={"DN"},REPLACE(ExtraçãoDados!C1895={"DN"},1,28,"DN"),ExtraçãoDados!C1895={"ES"},REPLACE(ExtraçãoDados!C1895={"ES"},1,28,"ES"),ExtraçãoDados!C1895={"DA"},REPLACE(ExtraçãoDados!C1895={"DA"},1,28,"DA"),ExtraçãoDados!C1895={"DE: ESQUADRILHA SUBMARINOS"},REPLACE(ExtraçãoDados!C1895={"DE: ESQUADRILHA SUBMARINOS"},1,28,"ES"),ExtraçãoDados!C1895={"DE: COMISSÃO CULTURAL DE LMARINHA"},REPLACE(ExtraçãoDados!C1895={"DE: COMISSÃO CULTURAL DE LMARINHA"},1,28,"CCM"),ExtraçãoDados!C1895={"ON"},REPLACE(ExtraçãoDados!C1895={"ON"},1,28,"DN"),ExtraçãoDados!C1895={"ESQ. SUBMARINOS"},REPLACE(ExtraçãoDados!C1895={"ESQ. SUBMARINOS"},1,28,"ES"),ExtraçãoDados!C1895={"☒ irecção de Abastecimento"},REPLACE(ExtraçãoDados!C1895={"☒ irecção de Abastecimento"},1,28,"DA"),ExtraçãoDados!C1895={"Direcã d Abtit ço e asecmeno"},REPLACE(ExtraçãoDados!C1895={"Direcã d Abtit ço e asecmeno"},1,28,"DA"),ExtraçãoDados!C1895={"Diecã d Abtit rço e asecmeno"},REPLACE(ExtraçãoDados!C1895={"Diecã d Abtit rço e asecmeno"},1,28,"DA"),ISNUMBER(SEARCH("COMISSÃO",ExtraçãoDados!C1895,1)),REPLACE(ExtraçãoDados!C1895,1,29,"CCM"),ISNUMBER(SEARCH("DN/DIL/DRT1",ExtraçãoDados!C1895,1)),REPLACE(ExtraçãoDados!C1895,1,29,"DN"),ISNUMBER(SEARCH("DIRECÇAO DE NAVIOS",ExtraçãoDados!C1895,1)),REPLACE(ExtraçãoDados!C1895,1,29,"DN"),ISNUMBER(SEARCH("ESQUADRILHA SUBMARIN",ExtraçãoDados!C1895,1)),REPLACE(ExtraçãoDados!C1895,1,29,"ES"),ISNUMBER(SEARCH("DN",ExtraçãoDados!C1895,1)),REPLACE(ExtraçãoDados!C1895,1,29,"DN"),ISNUMBER(SEARCH("DIRECÇÃO",ExtraçãoDados!C1895,1)),REPLACE(ExtraçãoDados!C1895,1,29,"DN"),ISNUMBER(SEARCH("DIRECÇA0",ExtraçãoDados!C1895,1)),REPLACE(ExtraçãoDados!C1895,1,29,"DN"),ISNUMBER(SEARCH("DIRE",ExtraçãoDados!C1895,1)),REPLACE(ExtraçãoDados!C1895,1,29,"DN"),ISNUMBER(SEARCH("ESQUADRILHA",ExtraçãoDados!C1895,1)),REPLACE(ExtraçãoDados!C1895,1,29,"ES"),ISNUMBER(SEARCH("HOSPITAL DA MARINHA",ExtraçãoDados!C1895,1)),REPLACE(ExtraçãoDados!C1895,1,29,"HM"),ISNUMBER(SEARCH("HOSPITAL",ExtraçãoDados!C1895,1)),REPLACE(ExtraçãoDados!C1895,1,29,"HM"),ISNUMBER(SEARCH("HM",ExtraçãoDados!C1895,1)),REPLACE(ExtraçãoDados!C1895,1,29,"HM"),ISNUMBER(SEARCH("SECÇÃO DE APÓSITOS",ExtraçãoDados!C1895,1)),REPLACE(ExtraçãoDados!C1895,1,29,"HM"))</f>
        <v>#N/A</v>
      </c>
      <c r="E1895" s="4" t="e" cm="1">
        <f t="array" ref="E1895">_xlfn.IFS(LEN(ExtraçãoDados!B1895)=7,YEAR(ExtraçãoDados!D1895),LEN(ExtraçãoDados!B1895)=10,RIGHT(ExtraçãoDados!B1895,4),LEN(ExtraçãoDados!B1895)=9,YEAR(ExtraçãoDados!D1895),LEN(ExtraçãoDados!B1895)=8,YEAR(ExtraçãoDados!D1895),LEN(ExtraçãoDados!B1895)&gt;7,YEAR(ExtraçãoDados!D1895),LEN(ExtraçãoDados!B1895)&gt;5,YEAR(ExtraçãoDados!D1895),LEN(ExtraçãoDados!B1895)&gt;4,YEAR(ExtraçãoDados!D1895))</f>
        <v>#N/A</v>
      </c>
      <c r="F1895" s="4">
        <f>ExtraçãoDados!E1895</f>
        <v>0</v>
      </c>
    </row>
    <row r="1896" spans="1:6" x14ac:dyDescent="0.25">
      <c r="A1896" s="4">
        <f>ExtraçãoDados!A1896</f>
        <v>0</v>
      </c>
      <c r="B1896" s="4" t="str" cm="1">
        <f t="array" ref="B1896">_xlfn.IFS(LEN(ExtraçãoDados!B1896)=12,LEFT(ExtraçãoDados!B1896,3),LEN(ExtraçãoDados!B1896)=10,LEFT(ExtraçãoDados!B1896,5),LEN(ExtraçãoDados!B1896)&gt;19,0,LEN(ExtraçãoDados!B1896)=9,LEFT(ExtraçãoDados!B1896,4),LEN(ExtraçãoDados!B1896)=6,LEFT(ExtraçãoDados!B1896,3),LEN(ExtraçãoDados!B1896)&lt;5,LEFT(ExtraçãoDados!B1896,3),LEN(ExtraçãoDados!B1896)=8,LEFT(ExtraçãoDados!B1896,3),LEN(ExtraçãoDados!B1896)=5,LEFT(ExtraçãoDados!B1896,5),LEN(ExtraçãoDados!B1896)=11,LEFT(ExtraçãoDados!B1896,5),LEN(ExtraçãoDados!B1896)=7,RIGHT(ExtraçãoDados!B1896,6))</f>
        <v/>
      </c>
      <c r="C1896" s="4" t="e" cm="1">
        <f t="array" ref="C1896">_xlfn.IFS(LEN(B1896)=1,"ERRO",LEN(B1896)=2,_xlfn.CONCAT("000",B1896),LEN(B1896)=3,_xlfn.CONCAT("00",B1896),LEN(B1896)=4,_xlfn.CONCAT("0",B1896),LEN(B1896)=6,B1896,LEN(B1896)=7,B1896,LEN(B1896)=5,B1896)</f>
        <v>#N/A</v>
      </c>
      <c r="D1896" s="4" t="e" cm="1">
        <f t="array" ref="D1896">_xlfn.IFS(ExtraçãoDados!C1896={"Direcção de Abastecimento"},REPLACE(ExtraçãoDados!C1896="{Direcção de Abastecimento}",1,25,"DA"),ExtraçãoDados!C1896={"COMISSÃO CULTURAL DE LMARINHA"},REPLACE(ExtraçãoDados!C1896={"COMISSÃO CULTURAL DE LMARINHA"},1,28,"CCM"),ExtraçãoDados!C1896={"DIRECÇÃO DE NAVIOS"},REPLACE(ExtraçãoDados!C1896={"DIRECÇÃO DE NAVIOS"},1,28,"DN"),ExtraçãoDados!C1896={"ESQUADRILHA SUBMARINOS"},REPLACE(ExtraçãoDados!C1896={"ESQUADRILHA SUBMARINOS"},1,28,"ES"),ExtraçãoDados!C1896={"COMISSÃO MARINHA"},REPLACE(ExtraçãoDados!C1896={"COMISSÃO MARINHA"},1,28,"CCM"),ExtraçãoDados!C1896={"COMISSÃO CULTURAL DE MARINHA"},REPLACE(ExtraçãoDados!C1896={"COMISSÃO CULTURAL DE MARINHA"},1,28,"CCM"),ExtraçãoDados!C1896={"CCM"},REPLACE(ExtraçãoDados!C1896={"CCM"},1,28,"CCM"),ExtraçãoDados!C1896={"DN"},REPLACE(ExtraçãoDados!C1896={"DN"},1,28,"DN"),ExtraçãoDados!C1896={"ES"},REPLACE(ExtraçãoDados!C1896={"ES"},1,28,"ES"),ExtraçãoDados!C1896={"DA"},REPLACE(ExtraçãoDados!C1896={"DA"},1,28,"DA"),ExtraçãoDados!C1896={"DE: ESQUADRILHA SUBMARINOS"},REPLACE(ExtraçãoDados!C1896={"DE: ESQUADRILHA SUBMARINOS"},1,28,"ES"),ExtraçãoDados!C1896={"DE: COMISSÃO CULTURAL DE LMARINHA"},REPLACE(ExtraçãoDados!C1896={"DE: COMISSÃO CULTURAL DE LMARINHA"},1,28,"CCM"),ExtraçãoDados!C1896={"ON"},REPLACE(ExtraçãoDados!C1896={"ON"},1,28,"DN"),ExtraçãoDados!C1896={"ESQ. SUBMARINOS"},REPLACE(ExtraçãoDados!C1896={"ESQ. SUBMARINOS"},1,28,"ES"),ExtraçãoDados!C1896={"☒ irecção de Abastecimento"},REPLACE(ExtraçãoDados!C1896={"☒ irecção de Abastecimento"},1,28,"DA"),ExtraçãoDados!C1896={"Direcã d Abtit ço e asecmeno"},REPLACE(ExtraçãoDados!C1896={"Direcã d Abtit ço e asecmeno"},1,28,"DA"),ExtraçãoDados!C1896={"Diecã d Abtit rço e asecmeno"},REPLACE(ExtraçãoDados!C1896={"Diecã d Abtit rço e asecmeno"},1,28,"DA"),ISNUMBER(SEARCH("COMISSÃO",ExtraçãoDados!C1896,1)),REPLACE(ExtraçãoDados!C1896,1,29,"CCM"),ISNUMBER(SEARCH("DN/DIL/DRT1",ExtraçãoDados!C1896,1)),REPLACE(ExtraçãoDados!C1896,1,29,"DN"),ISNUMBER(SEARCH("DIRECÇAO DE NAVIOS",ExtraçãoDados!C1896,1)),REPLACE(ExtraçãoDados!C1896,1,29,"DN"),ISNUMBER(SEARCH("ESQUADRILHA SUBMARIN",ExtraçãoDados!C1896,1)),REPLACE(ExtraçãoDados!C1896,1,29,"ES"),ISNUMBER(SEARCH("DN",ExtraçãoDados!C1896,1)),REPLACE(ExtraçãoDados!C1896,1,29,"DN"),ISNUMBER(SEARCH("DIRECÇÃO",ExtraçãoDados!C1896,1)),REPLACE(ExtraçãoDados!C1896,1,29,"DN"),ISNUMBER(SEARCH("DIRECÇA0",ExtraçãoDados!C1896,1)),REPLACE(ExtraçãoDados!C1896,1,29,"DN"),ISNUMBER(SEARCH("DIRE",ExtraçãoDados!C1896,1)),REPLACE(ExtraçãoDados!C1896,1,29,"DN"),ISNUMBER(SEARCH("ESQUADRILHA",ExtraçãoDados!C1896,1)),REPLACE(ExtraçãoDados!C1896,1,29,"ES"),ISNUMBER(SEARCH("HOSPITAL DA MARINHA",ExtraçãoDados!C1896,1)),REPLACE(ExtraçãoDados!C1896,1,29,"HM"),ISNUMBER(SEARCH("HOSPITAL",ExtraçãoDados!C1896,1)),REPLACE(ExtraçãoDados!C1896,1,29,"HM"),ISNUMBER(SEARCH("HM",ExtraçãoDados!C1896,1)),REPLACE(ExtraçãoDados!C1896,1,29,"HM"),ISNUMBER(SEARCH("SECÇÃO DE APÓSITOS",ExtraçãoDados!C1896,1)),REPLACE(ExtraçãoDados!C1896,1,29,"HM"))</f>
        <v>#N/A</v>
      </c>
      <c r="E1896" s="4" t="e" cm="1">
        <f t="array" ref="E1896">_xlfn.IFS(LEN(ExtraçãoDados!B1896)=7,YEAR(ExtraçãoDados!D1896),LEN(ExtraçãoDados!B1896)=10,RIGHT(ExtraçãoDados!B1896,4),LEN(ExtraçãoDados!B1896)=9,YEAR(ExtraçãoDados!D1896),LEN(ExtraçãoDados!B1896)=8,YEAR(ExtraçãoDados!D1896),LEN(ExtraçãoDados!B1896)&gt;7,YEAR(ExtraçãoDados!D1896),LEN(ExtraçãoDados!B1896)&gt;5,YEAR(ExtraçãoDados!D1896),LEN(ExtraçãoDados!B1896)&gt;4,YEAR(ExtraçãoDados!D1896))</f>
        <v>#N/A</v>
      </c>
      <c r="F1896" s="4">
        <f>ExtraçãoDados!E1896</f>
        <v>0</v>
      </c>
    </row>
    <row r="1897" spans="1:6" x14ac:dyDescent="0.25">
      <c r="A1897" s="4">
        <f>ExtraçãoDados!A1897</f>
        <v>0</v>
      </c>
      <c r="B1897" s="4" t="str" cm="1">
        <f t="array" ref="B1897">_xlfn.IFS(LEN(ExtraçãoDados!B1897)=12,LEFT(ExtraçãoDados!B1897,3),LEN(ExtraçãoDados!B1897)=10,LEFT(ExtraçãoDados!B1897,5),LEN(ExtraçãoDados!B1897)&gt;19,0,LEN(ExtraçãoDados!B1897)=9,LEFT(ExtraçãoDados!B1897,4),LEN(ExtraçãoDados!B1897)=6,LEFT(ExtraçãoDados!B1897,3),LEN(ExtraçãoDados!B1897)&lt;5,LEFT(ExtraçãoDados!B1897,3),LEN(ExtraçãoDados!B1897)=8,LEFT(ExtraçãoDados!B1897,3),LEN(ExtraçãoDados!B1897)=5,LEFT(ExtraçãoDados!B1897,5),LEN(ExtraçãoDados!B1897)=11,LEFT(ExtraçãoDados!B1897,5),LEN(ExtraçãoDados!B1897)=7,RIGHT(ExtraçãoDados!B1897,6))</f>
        <v/>
      </c>
      <c r="C1897" s="4" t="e" cm="1">
        <f t="array" ref="C1897">_xlfn.IFS(LEN(B1897)=1,"ERRO",LEN(B1897)=2,_xlfn.CONCAT("000",B1897),LEN(B1897)=3,_xlfn.CONCAT("00",B1897),LEN(B1897)=4,_xlfn.CONCAT("0",B1897),LEN(B1897)=6,B1897,LEN(B1897)=7,B1897,LEN(B1897)=5,B1897)</f>
        <v>#N/A</v>
      </c>
      <c r="D1897" s="4" t="e" cm="1">
        <f t="array" ref="D1897">_xlfn.IFS(ExtraçãoDados!C1897={"Direcção de Abastecimento"},REPLACE(ExtraçãoDados!C1897="{Direcção de Abastecimento}",1,25,"DA"),ExtraçãoDados!C1897={"COMISSÃO CULTURAL DE LMARINHA"},REPLACE(ExtraçãoDados!C1897={"COMISSÃO CULTURAL DE LMARINHA"},1,28,"CCM"),ExtraçãoDados!C1897={"DIRECÇÃO DE NAVIOS"},REPLACE(ExtraçãoDados!C1897={"DIRECÇÃO DE NAVIOS"},1,28,"DN"),ExtraçãoDados!C1897={"ESQUADRILHA SUBMARINOS"},REPLACE(ExtraçãoDados!C1897={"ESQUADRILHA SUBMARINOS"},1,28,"ES"),ExtraçãoDados!C1897={"COMISSÃO MARINHA"},REPLACE(ExtraçãoDados!C1897={"COMISSÃO MARINHA"},1,28,"CCM"),ExtraçãoDados!C1897={"COMISSÃO CULTURAL DE MARINHA"},REPLACE(ExtraçãoDados!C1897={"COMISSÃO CULTURAL DE MARINHA"},1,28,"CCM"),ExtraçãoDados!C1897={"CCM"},REPLACE(ExtraçãoDados!C1897={"CCM"},1,28,"CCM"),ExtraçãoDados!C1897={"DN"},REPLACE(ExtraçãoDados!C1897={"DN"},1,28,"DN"),ExtraçãoDados!C1897={"ES"},REPLACE(ExtraçãoDados!C1897={"ES"},1,28,"ES"),ExtraçãoDados!C1897={"DA"},REPLACE(ExtraçãoDados!C1897={"DA"},1,28,"DA"),ExtraçãoDados!C1897={"DE: ESQUADRILHA SUBMARINOS"},REPLACE(ExtraçãoDados!C1897={"DE: ESQUADRILHA SUBMARINOS"},1,28,"ES"),ExtraçãoDados!C1897={"DE: COMISSÃO CULTURAL DE LMARINHA"},REPLACE(ExtraçãoDados!C1897={"DE: COMISSÃO CULTURAL DE LMARINHA"},1,28,"CCM"),ExtraçãoDados!C1897={"ON"},REPLACE(ExtraçãoDados!C1897={"ON"},1,28,"DN"),ExtraçãoDados!C1897={"ESQ. SUBMARINOS"},REPLACE(ExtraçãoDados!C1897={"ESQ. SUBMARINOS"},1,28,"ES"),ExtraçãoDados!C1897={"☒ irecção de Abastecimento"},REPLACE(ExtraçãoDados!C1897={"☒ irecção de Abastecimento"},1,28,"DA"),ExtraçãoDados!C1897={"Direcã d Abtit ço e asecmeno"},REPLACE(ExtraçãoDados!C1897={"Direcã d Abtit ço e asecmeno"},1,28,"DA"),ExtraçãoDados!C1897={"Diecã d Abtit rço e asecmeno"},REPLACE(ExtraçãoDados!C1897={"Diecã d Abtit rço e asecmeno"},1,28,"DA"),ISNUMBER(SEARCH("COMISSÃO",ExtraçãoDados!C1897,1)),REPLACE(ExtraçãoDados!C1897,1,29,"CCM"),ISNUMBER(SEARCH("DN/DIL/DRT1",ExtraçãoDados!C1897,1)),REPLACE(ExtraçãoDados!C1897,1,29,"DN"),ISNUMBER(SEARCH("DIRECÇAO DE NAVIOS",ExtraçãoDados!C1897,1)),REPLACE(ExtraçãoDados!C1897,1,29,"DN"),ISNUMBER(SEARCH("ESQUADRILHA SUBMARIN",ExtraçãoDados!C1897,1)),REPLACE(ExtraçãoDados!C1897,1,29,"ES"),ISNUMBER(SEARCH("DN",ExtraçãoDados!C1897,1)),REPLACE(ExtraçãoDados!C1897,1,29,"DN"),ISNUMBER(SEARCH("DIRECÇÃO",ExtraçãoDados!C1897,1)),REPLACE(ExtraçãoDados!C1897,1,29,"DN"),ISNUMBER(SEARCH("DIRECÇA0",ExtraçãoDados!C1897,1)),REPLACE(ExtraçãoDados!C1897,1,29,"DN"),ISNUMBER(SEARCH("DIRE",ExtraçãoDados!C1897,1)),REPLACE(ExtraçãoDados!C1897,1,29,"DN"),ISNUMBER(SEARCH("ESQUADRILHA",ExtraçãoDados!C1897,1)),REPLACE(ExtraçãoDados!C1897,1,29,"ES"),ISNUMBER(SEARCH("HOSPITAL DA MARINHA",ExtraçãoDados!C1897,1)),REPLACE(ExtraçãoDados!C1897,1,29,"HM"),ISNUMBER(SEARCH("HOSPITAL",ExtraçãoDados!C1897,1)),REPLACE(ExtraçãoDados!C1897,1,29,"HM"),ISNUMBER(SEARCH("HM",ExtraçãoDados!C1897,1)),REPLACE(ExtraçãoDados!C1897,1,29,"HM"),ISNUMBER(SEARCH("SECÇÃO DE APÓSITOS",ExtraçãoDados!C1897,1)),REPLACE(ExtraçãoDados!C1897,1,29,"HM"))</f>
        <v>#N/A</v>
      </c>
      <c r="E1897" s="4" t="e" cm="1">
        <f t="array" ref="E1897">_xlfn.IFS(LEN(ExtraçãoDados!B1897)=7,YEAR(ExtraçãoDados!D1897),LEN(ExtraçãoDados!B1897)=10,RIGHT(ExtraçãoDados!B1897,4),LEN(ExtraçãoDados!B1897)=9,YEAR(ExtraçãoDados!D1897),LEN(ExtraçãoDados!B1897)=8,YEAR(ExtraçãoDados!D1897),LEN(ExtraçãoDados!B1897)&gt;7,YEAR(ExtraçãoDados!D1897),LEN(ExtraçãoDados!B1897)&gt;5,YEAR(ExtraçãoDados!D1897),LEN(ExtraçãoDados!B1897)&gt;4,YEAR(ExtraçãoDados!D1897))</f>
        <v>#N/A</v>
      </c>
      <c r="F1897" s="4">
        <f>ExtraçãoDados!E1897</f>
        <v>0</v>
      </c>
    </row>
    <row r="1898" spans="1:6" x14ac:dyDescent="0.25">
      <c r="A1898" s="4">
        <f>ExtraçãoDados!A1898</f>
        <v>0</v>
      </c>
      <c r="B1898" s="4" t="str" cm="1">
        <f t="array" ref="B1898">_xlfn.IFS(LEN(ExtraçãoDados!B1898)=12,LEFT(ExtraçãoDados!B1898,3),LEN(ExtraçãoDados!B1898)=10,LEFT(ExtraçãoDados!B1898,5),LEN(ExtraçãoDados!B1898)&gt;19,0,LEN(ExtraçãoDados!B1898)=9,LEFT(ExtraçãoDados!B1898,4),LEN(ExtraçãoDados!B1898)=6,LEFT(ExtraçãoDados!B1898,3),LEN(ExtraçãoDados!B1898)&lt;5,LEFT(ExtraçãoDados!B1898,3),LEN(ExtraçãoDados!B1898)=8,LEFT(ExtraçãoDados!B1898,3),LEN(ExtraçãoDados!B1898)=5,LEFT(ExtraçãoDados!B1898,5),LEN(ExtraçãoDados!B1898)=11,LEFT(ExtraçãoDados!B1898,5),LEN(ExtraçãoDados!B1898)=7,RIGHT(ExtraçãoDados!B1898,6))</f>
        <v/>
      </c>
      <c r="C1898" s="4" t="e" cm="1">
        <f t="array" ref="C1898">_xlfn.IFS(LEN(B1898)=1,"ERRO",LEN(B1898)=2,_xlfn.CONCAT("000",B1898),LEN(B1898)=3,_xlfn.CONCAT("00",B1898),LEN(B1898)=4,_xlfn.CONCAT("0",B1898),LEN(B1898)=6,B1898,LEN(B1898)=7,B1898,LEN(B1898)=5,B1898)</f>
        <v>#N/A</v>
      </c>
      <c r="D1898" s="4" t="e" cm="1">
        <f t="array" ref="D1898">_xlfn.IFS(ExtraçãoDados!C1898={"Direcção de Abastecimento"},REPLACE(ExtraçãoDados!C1898="{Direcção de Abastecimento}",1,25,"DA"),ExtraçãoDados!C1898={"COMISSÃO CULTURAL DE LMARINHA"},REPLACE(ExtraçãoDados!C1898={"COMISSÃO CULTURAL DE LMARINHA"},1,28,"CCM"),ExtraçãoDados!C1898={"DIRECÇÃO DE NAVIOS"},REPLACE(ExtraçãoDados!C1898={"DIRECÇÃO DE NAVIOS"},1,28,"DN"),ExtraçãoDados!C1898={"ESQUADRILHA SUBMARINOS"},REPLACE(ExtraçãoDados!C1898={"ESQUADRILHA SUBMARINOS"},1,28,"ES"),ExtraçãoDados!C1898={"COMISSÃO MARINHA"},REPLACE(ExtraçãoDados!C1898={"COMISSÃO MARINHA"},1,28,"CCM"),ExtraçãoDados!C1898={"COMISSÃO CULTURAL DE MARINHA"},REPLACE(ExtraçãoDados!C1898={"COMISSÃO CULTURAL DE MARINHA"},1,28,"CCM"),ExtraçãoDados!C1898={"CCM"},REPLACE(ExtraçãoDados!C1898={"CCM"},1,28,"CCM"),ExtraçãoDados!C1898={"DN"},REPLACE(ExtraçãoDados!C1898={"DN"},1,28,"DN"),ExtraçãoDados!C1898={"ES"},REPLACE(ExtraçãoDados!C1898={"ES"},1,28,"ES"),ExtraçãoDados!C1898={"DA"},REPLACE(ExtraçãoDados!C1898={"DA"},1,28,"DA"),ExtraçãoDados!C1898={"DE: ESQUADRILHA SUBMARINOS"},REPLACE(ExtraçãoDados!C1898={"DE: ESQUADRILHA SUBMARINOS"},1,28,"ES"),ExtraçãoDados!C1898={"DE: COMISSÃO CULTURAL DE LMARINHA"},REPLACE(ExtraçãoDados!C1898={"DE: COMISSÃO CULTURAL DE LMARINHA"},1,28,"CCM"),ExtraçãoDados!C1898={"ON"},REPLACE(ExtraçãoDados!C1898={"ON"},1,28,"DN"),ExtraçãoDados!C1898={"ESQ. SUBMARINOS"},REPLACE(ExtraçãoDados!C1898={"ESQ. SUBMARINOS"},1,28,"ES"),ExtraçãoDados!C1898={"☒ irecção de Abastecimento"},REPLACE(ExtraçãoDados!C1898={"☒ irecção de Abastecimento"},1,28,"DA"),ExtraçãoDados!C1898={"Direcã d Abtit ço e asecmeno"},REPLACE(ExtraçãoDados!C1898={"Direcã d Abtit ço e asecmeno"},1,28,"DA"),ExtraçãoDados!C1898={"Diecã d Abtit rço e asecmeno"},REPLACE(ExtraçãoDados!C1898={"Diecã d Abtit rço e asecmeno"},1,28,"DA"),ISNUMBER(SEARCH("COMISSÃO",ExtraçãoDados!C1898,1)),REPLACE(ExtraçãoDados!C1898,1,29,"CCM"),ISNUMBER(SEARCH("DN/DIL/DRT1",ExtraçãoDados!C1898,1)),REPLACE(ExtraçãoDados!C1898,1,29,"DN"),ISNUMBER(SEARCH("DIRECÇAO DE NAVIOS",ExtraçãoDados!C1898,1)),REPLACE(ExtraçãoDados!C1898,1,29,"DN"),ISNUMBER(SEARCH("ESQUADRILHA SUBMARIN",ExtraçãoDados!C1898,1)),REPLACE(ExtraçãoDados!C1898,1,29,"ES"),ISNUMBER(SEARCH("DN",ExtraçãoDados!C1898,1)),REPLACE(ExtraçãoDados!C1898,1,29,"DN"),ISNUMBER(SEARCH("DIRECÇÃO",ExtraçãoDados!C1898,1)),REPLACE(ExtraçãoDados!C1898,1,29,"DN"),ISNUMBER(SEARCH("DIRECÇA0",ExtraçãoDados!C1898,1)),REPLACE(ExtraçãoDados!C1898,1,29,"DN"),ISNUMBER(SEARCH("DIRE",ExtraçãoDados!C1898,1)),REPLACE(ExtraçãoDados!C1898,1,29,"DN"),ISNUMBER(SEARCH("ESQUADRILHA",ExtraçãoDados!C1898,1)),REPLACE(ExtraçãoDados!C1898,1,29,"ES"),ISNUMBER(SEARCH("HOSPITAL DA MARINHA",ExtraçãoDados!C1898,1)),REPLACE(ExtraçãoDados!C1898,1,29,"HM"),ISNUMBER(SEARCH("HOSPITAL",ExtraçãoDados!C1898,1)),REPLACE(ExtraçãoDados!C1898,1,29,"HM"),ISNUMBER(SEARCH("HM",ExtraçãoDados!C1898,1)),REPLACE(ExtraçãoDados!C1898,1,29,"HM"),ISNUMBER(SEARCH("SECÇÃO DE APÓSITOS",ExtraçãoDados!C1898,1)),REPLACE(ExtraçãoDados!C1898,1,29,"HM"))</f>
        <v>#N/A</v>
      </c>
      <c r="E1898" s="4" t="e" cm="1">
        <f t="array" ref="E1898">_xlfn.IFS(LEN(ExtraçãoDados!B1898)=7,YEAR(ExtraçãoDados!D1898),LEN(ExtraçãoDados!B1898)=10,RIGHT(ExtraçãoDados!B1898,4),LEN(ExtraçãoDados!B1898)=9,YEAR(ExtraçãoDados!D1898),LEN(ExtraçãoDados!B1898)=8,YEAR(ExtraçãoDados!D1898),LEN(ExtraçãoDados!B1898)&gt;7,YEAR(ExtraçãoDados!D1898),LEN(ExtraçãoDados!B1898)&gt;5,YEAR(ExtraçãoDados!D1898),LEN(ExtraçãoDados!B1898)&gt;4,YEAR(ExtraçãoDados!D1898))</f>
        <v>#N/A</v>
      </c>
      <c r="F1898" s="4">
        <f>ExtraçãoDados!E1898</f>
        <v>0</v>
      </c>
    </row>
    <row r="1899" spans="1:6" x14ac:dyDescent="0.25">
      <c r="A1899" s="4">
        <f>ExtraçãoDados!A1899</f>
        <v>0</v>
      </c>
      <c r="B1899" s="4" t="str" cm="1">
        <f t="array" ref="B1899">_xlfn.IFS(LEN(ExtraçãoDados!B1899)=12,LEFT(ExtraçãoDados!B1899,3),LEN(ExtraçãoDados!B1899)=10,LEFT(ExtraçãoDados!B1899,5),LEN(ExtraçãoDados!B1899)&gt;19,0,LEN(ExtraçãoDados!B1899)=9,LEFT(ExtraçãoDados!B1899,4),LEN(ExtraçãoDados!B1899)=6,LEFT(ExtraçãoDados!B1899,3),LEN(ExtraçãoDados!B1899)&lt;5,LEFT(ExtraçãoDados!B1899,3),LEN(ExtraçãoDados!B1899)=8,LEFT(ExtraçãoDados!B1899,3),LEN(ExtraçãoDados!B1899)=5,LEFT(ExtraçãoDados!B1899,5),LEN(ExtraçãoDados!B1899)=11,LEFT(ExtraçãoDados!B1899,5),LEN(ExtraçãoDados!B1899)=7,RIGHT(ExtraçãoDados!B1899,6))</f>
        <v/>
      </c>
      <c r="C1899" s="4" t="e" cm="1">
        <f t="array" ref="C1899">_xlfn.IFS(LEN(B1899)=1,"ERRO",LEN(B1899)=2,_xlfn.CONCAT("000",B1899),LEN(B1899)=3,_xlfn.CONCAT("00",B1899),LEN(B1899)=4,_xlfn.CONCAT("0",B1899),LEN(B1899)=6,B1899,LEN(B1899)=7,B1899,LEN(B1899)=5,B1899)</f>
        <v>#N/A</v>
      </c>
      <c r="D1899" s="4" t="e" cm="1">
        <f t="array" ref="D1899">_xlfn.IFS(ExtraçãoDados!C1899={"Direcção de Abastecimento"},REPLACE(ExtraçãoDados!C1899="{Direcção de Abastecimento}",1,25,"DA"),ExtraçãoDados!C1899={"COMISSÃO CULTURAL DE LMARINHA"},REPLACE(ExtraçãoDados!C1899={"COMISSÃO CULTURAL DE LMARINHA"},1,28,"CCM"),ExtraçãoDados!C1899={"DIRECÇÃO DE NAVIOS"},REPLACE(ExtraçãoDados!C1899={"DIRECÇÃO DE NAVIOS"},1,28,"DN"),ExtraçãoDados!C1899={"ESQUADRILHA SUBMARINOS"},REPLACE(ExtraçãoDados!C1899={"ESQUADRILHA SUBMARINOS"},1,28,"ES"),ExtraçãoDados!C1899={"COMISSÃO MARINHA"},REPLACE(ExtraçãoDados!C1899={"COMISSÃO MARINHA"},1,28,"CCM"),ExtraçãoDados!C1899={"COMISSÃO CULTURAL DE MARINHA"},REPLACE(ExtraçãoDados!C1899={"COMISSÃO CULTURAL DE MARINHA"},1,28,"CCM"),ExtraçãoDados!C1899={"CCM"},REPLACE(ExtraçãoDados!C1899={"CCM"},1,28,"CCM"),ExtraçãoDados!C1899={"DN"},REPLACE(ExtraçãoDados!C1899={"DN"},1,28,"DN"),ExtraçãoDados!C1899={"ES"},REPLACE(ExtraçãoDados!C1899={"ES"},1,28,"ES"),ExtraçãoDados!C1899={"DA"},REPLACE(ExtraçãoDados!C1899={"DA"},1,28,"DA"),ExtraçãoDados!C1899={"DE: ESQUADRILHA SUBMARINOS"},REPLACE(ExtraçãoDados!C1899={"DE: ESQUADRILHA SUBMARINOS"},1,28,"ES"),ExtraçãoDados!C1899={"DE: COMISSÃO CULTURAL DE LMARINHA"},REPLACE(ExtraçãoDados!C1899={"DE: COMISSÃO CULTURAL DE LMARINHA"},1,28,"CCM"),ExtraçãoDados!C1899={"ON"},REPLACE(ExtraçãoDados!C1899={"ON"},1,28,"DN"),ExtraçãoDados!C1899={"ESQ. SUBMARINOS"},REPLACE(ExtraçãoDados!C1899={"ESQ. SUBMARINOS"},1,28,"ES"),ExtraçãoDados!C1899={"☒ irecção de Abastecimento"},REPLACE(ExtraçãoDados!C1899={"☒ irecção de Abastecimento"},1,28,"DA"),ExtraçãoDados!C1899={"Direcã d Abtit ço e asecmeno"},REPLACE(ExtraçãoDados!C1899={"Direcã d Abtit ço e asecmeno"},1,28,"DA"),ExtraçãoDados!C1899={"Diecã d Abtit rço e asecmeno"},REPLACE(ExtraçãoDados!C1899={"Diecã d Abtit rço e asecmeno"},1,28,"DA"),ISNUMBER(SEARCH("COMISSÃO",ExtraçãoDados!C1899,1)),REPLACE(ExtraçãoDados!C1899,1,29,"CCM"),ISNUMBER(SEARCH("DN/DIL/DRT1",ExtraçãoDados!C1899,1)),REPLACE(ExtraçãoDados!C1899,1,29,"DN"),ISNUMBER(SEARCH("DIRECÇAO DE NAVIOS",ExtraçãoDados!C1899,1)),REPLACE(ExtraçãoDados!C1899,1,29,"DN"),ISNUMBER(SEARCH("ESQUADRILHA SUBMARIN",ExtraçãoDados!C1899,1)),REPLACE(ExtraçãoDados!C1899,1,29,"ES"),ISNUMBER(SEARCH("DN",ExtraçãoDados!C1899,1)),REPLACE(ExtraçãoDados!C1899,1,29,"DN"),ISNUMBER(SEARCH("DIRECÇÃO",ExtraçãoDados!C1899,1)),REPLACE(ExtraçãoDados!C1899,1,29,"DN"),ISNUMBER(SEARCH("DIRECÇA0",ExtraçãoDados!C1899,1)),REPLACE(ExtraçãoDados!C1899,1,29,"DN"),ISNUMBER(SEARCH("DIRE",ExtraçãoDados!C1899,1)),REPLACE(ExtraçãoDados!C1899,1,29,"DN"),ISNUMBER(SEARCH("ESQUADRILHA",ExtraçãoDados!C1899,1)),REPLACE(ExtraçãoDados!C1899,1,29,"ES"),ISNUMBER(SEARCH("HOSPITAL DA MARINHA",ExtraçãoDados!C1899,1)),REPLACE(ExtraçãoDados!C1899,1,29,"HM"),ISNUMBER(SEARCH("HOSPITAL",ExtraçãoDados!C1899,1)),REPLACE(ExtraçãoDados!C1899,1,29,"HM"),ISNUMBER(SEARCH("HM",ExtraçãoDados!C1899,1)),REPLACE(ExtraçãoDados!C1899,1,29,"HM"),ISNUMBER(SEARCH("SECÇÃO DE APÓSITOS",ExtraçãoDados!C1899,1)),REPLACE(ExtraçãoDados!C1899,1,29,"HM"))</f>
        <v>#N/A</v>
      </c>
      <c r="E1899" s="4" t="e" cm="1">
        <f t="array" ref="E1899">_xlfn.IFS(LEN(ExtraçãoDados!B1899)=7,YEAR(ExtraçãoDados!D1899),LEN(ExtraçãoDados!B1899)=10,RIGHT(ExtraçãoDados!B1899,4),LEN(ExtraçãoDados!B1899)=9,YEAR(ExtraçãoDados!D1899),LEN(ExtraçãoDados!B1899)=8,YEAR(ExtraçãoDados!D1899),LEN(ExtraçãoDados!B1899)&gt;7,YEAR(ExtraçãoDados!D1899),LEN(ExtraçãoDados!B1899)&gt;5,YEAR(ExtraçãoDados!D1899),LEN(ExtraçãoDados!B1899)&gt;4,YEAR(ExtraçãoDados!D1899))</f>
        <v>#N/A</v>
      </c>
      <c r="F1899" s="4">
        <f>ExtraçãoDados!E1899</f>
        <v>0</v>
      </c>
    </row>
    <row r="1900" spans="1:6" x14ac:dyDescent="0.25">
      <c r="A1900" s="4">
        <f>ExtraçãoDados!A1900</f>
        <v>0</v>
      </c>
      <c r="B1900" s="4" t="str" cm="1">
        <f t="array" ref="B1900">_xlfn.IFS(LEN(ExtraçãoDados!B1900)=12,LEFT(ExtraçãoDados!B1900,3),LEN(ExtraçãoDados!B1900)=10,LEFT(ExtraçãoDados!B1900,5),LEN(ExtraçãoDados!B1900)&gt;19,0,LEN(ExtraçãoDados!B1900)=9,LEFT(ExtraçãoDados!B1900,4),LEN(ExtraçãoDados!B1900)=6,LEFT(ExtraçãoDados!B1900,3),LEN(ExtraçãoDados!B1900)&lt;5,LEFT(ExtraçãoDados!B1900,3),LEN(ExtraçãoDados!B1900)=8,LEFT(ExtraçãoDados!B1900,3),LEN(ExtraçãoDados!B1900)=5,LEFT(ExtraçãoDados!B1900,5),LEN(ExtraçãoDados!B1900)=11,LEFT(ExtraçãoDados!B1900,5),LEN(ExtraçãoDados!B1900)=7,RIGHT(ExtraçãoDados!B1900,6))</f>
        <v/>
      </c>
      <c r="C1900" s="4" t="e" cm="1">
        <f t="array" ref="C1900">_xlfn.IFS(LEN(B1900)=1,"ERRO",LEN(B1900)=2,_xlfn.CONCAT("000",B1900),LEN(B1900)=3,_xlfn.CONCAT("00",B1900),LEN(B1900)=4,_xlfn.CONCAT("0",B1900),LEN(B1900)=6,B1900,LEN(B1900)=7,B1900,LEN(B1900)=5,B1900)</f>
        <v>#N/A</v>
      </c>
      <c r="D1900" s="4" t="e" cm="1">
        <f t="array" ref="D1900">_xlfn.IFS(ExtraçãoDados!C1900={"Direcção de Abastecimento"},REPLACE(ExtraçãoDados!C1900="{Direcção de Abastecimento}",1,25,"DA"),ExtraçãoDados!C1900={"COMISSÃO CULTURAL DE LMARINHA"},REPLACE(ExtraçãoDados!C1900={"COMISSÃO CULTURAL DE LMARINHA"},1,28,"CCM"),ExtraçãoDados!C1900={"DIRECÇÃO DE NAVIOS"},REPLACE(ExtraçãoDados!C1900={"DIRECÇÃO DE NAVIOS"},1,28,"DN"),ExtraçãoDados!C1900={"ESQUADRILHA SUBMARINOS"},REPLACE(ExtraçãoDados!C1900={"ESQUADRILHA SUBMARINOS"},1,28,"ES"),ExtraçãoDados!C1900={"COMISSÃO MARINHA"},REPLACE(ExtraçãoDados!C1900={"COMISSÃO MARINHA"},1,28,"CCM"),ExtraçãoDados!C1900={"COMISSÃO CULTURAL DE MARINHA"},REPLACE(ExtraçãoDados!C1900={"COMISSÃO CULTURAL DE MARINHA"},1,28,"CCM"),ExtraçãoDados!C1900={"CCM"},REPLACE(ExtraçãoDados!C1900={"CCM"},1,28,"CCM"),ExtraçãoDados!C1900={"DN"},REPLACE(ExtraçãoDados!C1900={"DN"},1,28,"DN"),ExtraçãoDados!C1900={"ES"},REPLACE(ExtraçãoDados!C1900={"ES"},1,28,"ES"),ExtraçãoDados!C1900={"DA"},REPLACE(ExtraçãoDados!C1900={"DA"},1,28,"DA"),ExtraçãoDados!C1900={"DE: ESQUADRILHA SUBMARINOS"},REPLACE(ExtraçãoDados!C1900={"DE: ESQUADRILHA SUBMARINOS"},1,28,"ES"),ExtraçãoDados!C1900={"DE: COMISSÃO CULTURAL DE LMARINHA"},REPLACE(ExtraçãoDados!C1900={"DE: COMISSÃO CULTURAL DE LMARINHA"},1,28,"CCM"),ExtraçãoDados!C1900={"ON"},REPLACE(ExtraçãoDados!C1900={"ON"},1,28,"DN"),ExtraçãoDados!C1900={"ESQ. SUBMARINOS"},REPLACE(ExtraçãoDados!C1900={"ESQ. SUBMARINOS"},1,28,"ES"),ExtraçãoDados!C1900={"☒ irecção de Abastecimento"},REPLACE(ExtraçãoDados!C1900={"☒ irecção de Abastecimento"},1,28,"DA"),ExtraçãoDados!C1900={"Direcã d Abtit ço e asecmeno"},REPLACE(ExtraçãoDados!C1900={"Direcã d Abtit ço e asecmeno"},1,28,"DA"),ExtraçãoDados!C1900={"Diecã d Abtit rço e asecmeno"},REPLACE(ExtraçãoDados!C1900={"Diecã d Abtit rço e asecmeno"},1,28,"DA"),ISNUMBER(SEARCH("COMISSÃO",ExtraçãoDados!C1900,1)),REPLACE(ExtraçãoDados!C1900,1,29,"CCM"),ISNUMBER(SEARCH("DN/DIL/DRT1",ExtraçãoDados!C1900,1)),REPLACE(ExtraçãoDados!C1900,1,29,"DN"),ISNUMBER(SEARCH("DIRECÇAO DE NAVIOS",ExtraçãoDados!C1900,1)),REPLACE(ExtraçãoDados!C1900,1,29,"DN"),ISNUMBER(SEARCH("ESQUADRILHA SUBMARIN",ExtraçãoDados!C1900,1)),REPLACE(ExtraçãoDados!C1900,1,29,"ES"),ISNUMBER(SEARCH("DN",ExtraçãoDados!C1900,1)),REPLACE(ExtraçãoDados!C1900,1,29,"DN"),ISNUMBER(SEARCH("DIRECÇÃO",ExtraçãoDados!C1900,1)),REPLACE(ExtraçãoDados!C1900,1,29,"DN"),ISNUMBER(SEARCH("DIRECÇA0",ExtraçãoDados!C1900,1)),REPLACE(ExtraçãoDados!C1900,1,29,"DN"),ISNUMBER(SEARCH("DIRE",ExtraçãoDados!C1900,1)),REPLACE(ExtraçãoDados!C1900,1,29,"DN"),ISNUMBER(SEARCH("ESQUADRILHA",ExtraçãoDados!C1900,1)),REPLACE(ExtraçãoDados!C1900,1,29,"ES"),ISNUMBER(SEARCH("HOSPITAL DA MARINHA",ExtraçãoDados!C1900,1)),REPLACE(ExtraçãoDados!C1900,1,29,"HM"),ISNUMBER(SEARCH("HOSPITAL",ExtraçãoDados!C1900,1)),REPLACE(ExtraçãoDados!C1900,1,29,"HM"),ISNUMBER(SEARCH("HM",ExtraçãoDados!C1900,1)),REPLACE(ExtraçãoDados!C1900,1,29,"HM"),ISNUMBER(SEARCH("SECÇÃO DE APÓSITOS",ExtraçãoDados!C1900,1)),REPLACE(ExtraçãoDados!C1900,1,29,"HM"))</f>
        <v>#N/A</v>
      </c>
      <c r="E1900" s="4" t="e" cm="1">
        <f t="array" ref="E1900">_xlfn.IFS(LEN(ExtraçãoDados!B1900)=7,YEAR(ExtraçãoDados!D1900),LEN(ExtraçãoDados!B1900)=10,RIGHT(ExtraçãoDados!B1900,4),LEN(ExtraçãoDados!B1900)=9,YEAR(ExtraçãoDados!D1900),LEN(ExtraçãoDados!B1900)=8,YEAR(ExtraçãoDados!D1900),LEN(ExtraçãoDados!B1900)&gt;7,YEAR(ExtraçãoDados!D1900),LEN(ExtraçãoDados!B1900)&gt;5,YEAR(ExtraçãoDados!D1900),LEN(ExtraçãoDados!B1900)&gt;4,YEAR(ExtraçãoDados!D1900))</f>
        <v>#N/A</v>
      </c>
      <c r="F1900" s="4">
        <f>ExtraçãoDados!E1900</f>
        <v>0</v>
      </c>
    </row>
    <row r="1901" spans="1:6" x14ac:dyDescent="0.25">
      <c r="A1901" s="4">
        <f>ExtraçãoDados!A1901</f>
        <v>0</v>
      </c>
      <c r="B1901" s="4" t="str" cm="1">
        <f t="array" ref="B1901">_xlfn.IFS(LEN(ExtraçãoDados!B1901)=12,LEFT(ExtraçãoDados!B1901,3),LEN(ExtraçãoDados!B1901)=10,LEFT(ExtraçãoDados!B1901,5),LEN(ExtraçãoDados!B1901)&gt;19,0,LEN(ExtraçãoDados!B1901)=9,LEFT(ExtraçãoDados!B1901,4),LEN(ExtraçãoDados!B1901)=6,LEFT(ExtraçãoDados!B1901,3),LEN(ExtraçãoDados!B1901)&lt;5,LEFT(ExtraçãoDados!B1901,3),LEN(ExtraçãoDados!B1901)=8,LEFT(ExtraçãoDados!B1901,3),LEN(ExtraçãoDados!B1901)=5,LEFT(ExtraçãoDados!B1901,5),LEN(ExtraçãoDados!B1901)=11,LEFT(ExtraçãoDados!B1901,5),LEN(ExtraçãoDados!B1901)=7,RIGHT(ExtraçãoDados!B1901,6))</f>
        <v/>
      </c>
      <c r="C1901" s="4" t="e" cm="1">
        <f t="array" ref="C1901">_xlfn.IFS(LEN(B1901)=1,"ERRO",LEN(B1901)=2,_xlfn.CONCAT("000",B1901),LEN(B1901)=3,_xlfn.CONCAT("00",B1901),LEN(B1901)=4,_xlfn.CONCAT("0",B1901),LEN(B1901)=6,B1901,LEN(B1901)=7,B1901,LEN(B1901)=5,B1901)</f>
        <v>#N/A</v>
      </c>
      <c r="D1901" s="4" t="e" cm="1">
        <f t="array" ref="D1901">_xlfn.IFS(ExtraçãoDados!C1901={"Direcção de Abastecimento"},REPLACE(ExtraçãoDados!C1901="{Direcção de Abastecimento}",1,25,"DA"),ExtraçãoDados!C1901={"COMISSÃO CULTURAL DE LMARINHA"},REPLACE(ExtraçãoDados!C1901={"COMISSÃO CULTURAL DE LMARINHA"},1,28,"CCM"),ExtraçãoDados!C1901={"DIRECÇÃO DE NAVIOS"},REPLACE(ExtraçãoDados!C1901={"DIRECÇÃO DE NAVIOS"},1,28,"DN"),ExtraçãoDados!C1901={"ESQUADRILHA SUBMARINOS"},REPLACE(ExtraçãoDados!C1901={"ESQUADRILHA SUBMARINOS"},1,28,"ES"),ExtraçãoDados!C1901={"COMISSÃO MARINHA"},REPLACE(ExtraçãoDados!C1901={"COMISSÃO MARINHA"},1,28,"CCM"),ExtraçãoDados!C1901={"COMISSÃO CULTURAL DE MARINHA"},REPLACE(ExtraçãoDados!C1901={"COMISSÃO CULTURAL DE MARINHA"},1,28,"CCM"),ExtraçãoDados!C1901={"CCM"},REPLACE(ExtraçãoDados!C1901={"CCM"},1,28,"CCM"),ExtraçãoDados!C1901={"DN"},REPLACE(ExtraçãoDados!C1901={"DN"},1,28,"DN"),ExtraçãoDados!C1901={"ES"},REPLACE(ExtraçãoDados!C1901={"ES"},1,28,"ES"),ExtraçãoDados!C1901={"DA"},REPLACE(ExtraçãoDados!C1901={"DA"},1,28,"DA"),ExtraçãoDados!C1901={"DE: ESQUADRILHA SUBMARINOS"},REPLACE(ExtraçãoDados!C1901={"DE: ESQUADRILHA SUBMARINOS"},1,28,"ES"),ExtraçãoDados!C1901={"DE: COMISSÃO CULTURAL DE LMARINHA"},REPLACE(ExtraçãoDados!C1901={"DE: COMISSÃO CULTURAL DE LMARINHA"},1,28,"CCM"),ExtraçãoDados!C1901={"ON"},REPLACE(ExtraçãoDados!C1901={"ON"},1,28,"DN"),ExtraçãoDados!C1901={"ESQ. SUBMARINOS"},REPLACE(ExtraçãoDados!C1901={"ESQ. SUBMARINOS"},1,28,"ES"),ExtraçãoDados!C1901={"☒ irecção de Abastecimento"},REPLACE(ExtraçãoDados!C1901={"☒ irecção de Abastecimento"},1,28,"DA"),ExtraçãoDados!C1901={"Direcã d Abtit ço e asecmeno"},REPLACE(ExtraçãoDados!C1901={"Direcã d Abtit ço e asecmeno"},1,28,"DA"),ExtraçãoDados!C1901={"Diecã d Abtit rço e asecmeno"},REPLACE(ExtraçãoDados!C1901={"Diecã d Abtit rço e asecmeno"},1,28,"DA"),ISNUMBER(SEARCH("COMISSÃO",ExtraçãoDados!C1901,1)),REPLACE(ExtraçãoDados!C1901,1,29,"CCM"),ISNUMBER(SEARCH("DN/DIL/DRT1",ExtraçãoDados!C1901,1)),REPLACE(ExtraçãoDados!C1901,1,29,"DN"),ISNUMBER(SEARCH("DIRECÇAO DE NAVIOS",ExtraçãoDados!C1901,1)),REPLACE(ExtraçãoDados!C1901,1,29,"DN"),ISNUMBER(SEARCH("ESQUADRILHA SUBMARIN",ExtraçãoDados!C1901,1)),REPLACE(ExtraçãoDados!C1901,1,29,"ES"),ISNUMBER(SEARCH("DN",ExtraçãoDados!C1901,1)),REPLACE(ExtraçãoDados!C1901,1,29,"DN"),ISNUMBER(SEARCH("DIRECÇÃO",ExtraçãoDados!C1901,1)),REPLACE(ExtraçãoDados!C1901,1,29,"DN"),ISNUMBER(SEARCH("DIRECÇA0",ExtraçãoDados!C1901,1)),REPLACE(ExtraçãoDados!C1901,1,29,"DN"),ISNUMBER(SEARCH("DIRE",ExtraçãoDados!C1901,1)),REPLACE(ExtraçãoDados!C1901,1,29,"DN"),ISNUMBER(SEARCH("ESQUADRILHA",ExtraçãoDados!C1901,1)),REPLACE(ExtraçãoDados!C1901,1,29,"ES"),ISNUMBER(SEARCH("HOSPITAL DA MARINHA",ExtraçãoDados!C1901,1)),REPLACE(ExtraçãoDados!C1901,1,29,"HM"),ISNUMBER(SEARCH("HOSPITAL",ExtraçãoDados!C1901,1)),REPLACE(ExtraçãoDados!C1901,1,29,"HM"),ISNUMBER(SEARCH("HM",ExtraçãoDados!C1901,1)),REPLACE(ExtraçãoDados!C1901,1,29,"HM"),ISNUMBER(SEARCH("SECÇÃO DE APÓSITOS",ExtraçãoDados!C1901,1)),REPLACE(ExtraçãoDados!C1901,1,29,"HM"))</f>
        <v>#N/A</v>
      </c>
      <c r="E1901" s="4" t="e" cm="1">
        <f t="array" ref="E1901">_xlfn.IFS(LEN(ExtraçãoDados!B1901)=7,YEAR(ExtraçãoDados!D1901),LEN(ExtraçãoDados!B1901)=10,RIGHT(ExtraçãoDados!B1901,4),LEN(ExtraçãoDados!B1901)=9,YEAR(ExtraçãoDados!D1901),LEN(ExtraçãoDados!B1901)=8,YEAR(ExtraçãoDados!D1901),LEN(ExtraçãoDados!B1901)&gt;7,YEAR(ExtraçãoDados!D1901),LEN(ExtraçãoDados!B1901)&gt;5,YEAR(ExtraçãoDados!D1901),LEN(ExtraçãoDados!B1901)&gt;4,YEAR(ExtraçãoDados!D1901))</f>
        <v>#N/A</v>
      </c>
      <c r="F1901" s="4">
        <f>ExtraçãoDados!E1901</f>
        <v>0</v>
      </c>
    </row>
    <row r="1902" spans="1:6" x14ac:dyDescent="0.25">
      <c r="A1902" s="4">
        <f>ExtraçãoDados!A1902</f>
        <v>0</v>
      </c>
      <c r="B1902" s="4" t="str" cm="1">
        <f t="array" ref="B1902">_xlfn.IFS(LEN(ExtraçãoDados!B1902)=12,LEFT(ExtraçãoDados!B1902,3),LEN(ExtraçãoDados!B1902)=10,LEFT(ExtraçãoDados!B1902,5),LEN(ExtraçãoDados!B1902)&gt;19,0,LEN(ExtraçãoDados!B1902)=9,LEFT(ExtraçãoDados!B1902,4),LEN(ExtraçãoDados!B1902)=6,LEFT(ExtraçãoDados!B1902,3),LEN(ExtraçãoDados!B1902)&lt;5,LEFT(ExtraçãoDados!B1902,3),LEN(ExtraçãoDados!B1902)=8,LEFT(ExtraçãoDados!B1902,3),LEN(ExtraçãoDados!B1902)=5,LEFT(ExtraçãoDados!B1902,5),LEN(ExtraçãoDados!B1902)=11,LEFT(ExtraçãoDados!B1902,5),LEN(ExtraçãoDados!B1902)=7,RIGHT(ExtraçãoDados!B1902,6))</f>
        <v/>
      </c>
      <c r="C1902" s="4" t="e" cm="1">
        <f t="array" ref="C1902">_xlfn.IFS(LEN(B1902)=1,"ERRO",LEN(B1902)=2,_xlfn.CONCAT("000",B1902),LEN(B1902)=3,_xlfn.CONCAT("00",B1902),LEN(B1902)=4,_xlfn.CONCAT("0",B1902),LEN(B1902)=6,B1902,LEN(B1902)=7,B1902,LEN(B1902)=5,B1902)</f>
        <v>#N/A</v>
      </c>
      <c r="D1902" s="4" t="e" cm="1">
        <f t="array" ref="D1902">_xlfn.IFS(ExtraçãoDados!C1902={"Direcção de Abastecimento"},REPLACE(ExtraçãoDados!C1902="{Direcção de Abastecimento}",1,25,"DA"),ExtraçãoDados!C1902={"COMISSÃO CULTURAL DE LMARINHA"},REPLACE(ExtraçãoDados!C1902={"COMISSÃO CULTURAL DE LMARINHA"},1,28,"CCM"),ExtraçãoDados!C1902={"DIRECÇÃO DE NAVIOS"},REPLACE(ExtraçãoDados!C1902={"DIRECÇÃO DE NAVIOS"},1,28,"DN"),ExtraçãoDados!C1902={"ESQUADRILHA SUBMARINOS"},REPLACE(ExtraçãoDados!C1902={"ESQUADRILHA SUBMARINOS"},1,28,"ES"),ExtraçãoDados!C1902={"COMISSÃO MARINHA"},REPLACE(ExtraçãoDados!C1902={"COMISSÃO MARINHA"},1,28,"CCM"),ExtraçãoDados!C1902={"COMISSÃO CULTURAL DE MARINHA"},REPLACE(ExtraçãoDados!C1902={"COMISSÃO CULTURAL DE MARINHA"},1,28,"CCM"),ExtraçãoDados!C1902={"CCM"},REPLACE(ExtraçãoDados!C1902={"CCM"},1,28,"CCM"),ExtraçãoDados!C1902={"DN"},REPLACE(ExtraçãoDados!C1902={"DN"},1,28,"DN"),ExtraçãoDados!C1902={"ES"},REPLACE(ExtraçãoDados!C1902={"ES"},1,28,"ES"),ExtraçãoDados!C1902={"DA"},REPLACE(ExtraçãoDados!C1902={"DA"},1,28,"DA"),ExtraçãoDados!C1902={"DE: ESQUADRILHA SUBMARINOS"},REPLACE(ExtraçãoDados!C1902={"DE: ESQUADRILHA SUBMARINOS"},1,28,"ES"),ExtraçãoDados!C1902={"DE: COMISSÃO CULTURAL DE LMARINHA"},REPLACE(ExtraçãoDados!C1902={"DE: COMISSÃO CULTURAL DE LMARINHA"},1,28,"CCM"),ExtraçãoDados!C1902={"ON"},REPLACE(ExtraçãoDados!C1902={"ON"},1,28,"DN"),ExtraçãoDados!C1902={"ESQ. SUBMARINOS"},REPLACE(ExtraçãoDados!C1902={"ESQ. SUBMARINOS"},1,28,"ES"),ExtraçãoDados!C1902={"☒ irecção de Abastecimento"},REPLACE(ExtraçãoDados!C1902={"☒ irecção de Abastecimento"},1,28,"DA"),ExtraçãoDados!C1902={"Direcã d Abtit ço e asecmeno"},REPLACE(ExtraçãoDados!C1902={"Direcã d Abtit ço e asecmeno"},1,28,"DA"),ExtraçãoDados!C1902={"Diecã d Abtit rço e asecmeno"},REPLACE(ExtraçãoDados!C1902={"Diecã d Abtit rço e asecmeno"},1,28,"DA"),ISNUMBER(SEARCH("COMISSÃO",ExtraçãoDados!C1902,1)),REPLACE(ExtraçãoDados!C1902,1,29,"CCM"),ISNUMBER(SEARCH("DN/DIL/DRT1",ExtraçãoDados!C1902,1)),REPLACE(ExtraçãoDados!C1902,1,29,"DN"),ISNUMBER(SEARCH("DIRECÇAO DE NAVIOS",ExtraçãoDados!C1902,1)),REPLACE(ExtraçãoDados!C1902,1,29,"DN"),ISNUMBER(SEARCH("ESQUADRILHA SUBMARIN",ExtraçãoDados!C1902,1)),REPLACE(ExtraçãoDados!C1902,1,29,"ES"),ISNUMBER(SEARCH("DN",ExtraçãoDados!C1902,1)),REPLACE(ExtraçãoDados!C1902,1,29,"DN"),ISNUMBER(SEARCH("DIRECÇÃO",ExtraçãoDados!C1902,1)),REPLACE(ExtraçãoDados!C1902,1,29,"DN"),ISNUMBER(SEARCH("DIRECÇA0",ExtraçãoDados!C1902,1)),REPLACE(ExtraçãoDados!C1902,1,29,"DN"),ISNUMBER(SEARCH("DIRE",ExtraçãoDados!C1902,1)),REPLACE(ExtraçãoDados!C1902,1,29,"DN"),ISNUMBER(SEARCH("ESQUADRILHA",ExtraçãoDados!C1902,1)),REPLACE(ExtraçãoDados!C1902,1,29,"ES"),ISNUMBER(SEARCH("HOSPITAL DA MARINHA",ExtraçãoDados!C1902,1)),REPLACE(ExtraçãoDados!C1902,1,29,"HM"),ISNUMBER(SEARCH("HOSPITAL",ExtraçãoDados!C1902,1)),REPLACE(ExtraçãoDados!C1902,1,29,"HM"),ISNUMBER(SEARCH("HM",ExtraçãoDados!C1902,1)),REPLACE(ExtraçãoDados!C1902,1,29,"HM"),ISNUMBER(SEARCH("SECÇÃO DE APÓSITOS",ExtraçãoDados!C1902,1)),REPLACE(ExtraçãoDados!C1902,1,29,"HM"))</f>
        <v>#N/A</v>
      </c>
      <c r="E1902" s="4" t="e" cm="1">
        <f t="array" ref="E1902">_xlfn.IFS(LEN(ExtraçãoDados!B1902)=7,YEAR(ExtraçãoDados!D1902),LEN(ExtraçãoDados!B1902)=10,RIGHT(ExtraçãoDados!B1902,4),LEN(ExtraçãoDados!B1902)=9,YEAR(ExtraçãoDados!D1902),LEN(ExtraçãoDados!B1902)=8,YEAR(ExtraçãoDados!D1902),LEN(ExtraçãoDados!B1902)&gt;7,YEAR(ExtraçãoDados!D1902),LEN(ExtraçãoDados!B1902)&gt;5,YEAR(ExtraçãoDados!D1902),LEN(ExtraçãoDados!B1902)&gt;4,YEAR(ExtraçãoDados!D1902))</f>
        <v>#N/A</v>
      </c>
      <c r="F1902" s="4">
        <f>ExtraçãoDados!E1902</f>
        <v>0</v>
      </c>
    </row>
    <row r="1903" spans="1:6" x14ac:dyDescent="0.25">
      <c r="A1903" s="4">
        <f>ExtraçãoDados!A1903</f>
        <v>0</v>
      </c>
      <c r="B1903" s="4" t="str" cm="1">
        <f t="array" ref="B1903">_xlfn.IFS(LEN(ExtraçãoDados!B1903)=12,LEFT(ExtraçãoDados!B1903,3),LEN(ExtraçãoDados!B1903)=10,LEFT(ExtraçãoDados!B1903,5),LEN(ExtraçãoDados!B1903)&gt;19,0,LEN(ExtraçãoDados!B1903)=9,LEFT(ExtraçãoDados!B1903,4),LEN(ExtraçãoDados!B1903)=6,LEFT(ExtraçãoDados!B1903,3),LEN(ExtraçãoDados!B1903)&lt;5,LEFT(ExtraçãoDados!B1903,3),LEN(ExtraçãoDados!B1903)=8,LEFT(ExtraçãoDados!B1903,3),LEN(ExtraçãoDados!B1903)=5,LEFT(ExtraçãoDados!B1903,5),LEN(ExtraçãoDados!B1903)=11,LEFT(ExtraçãoDados!B1903,5),LEN(ExtraçãoDados!B1903)=7,RIGHT(ExtraçãoDados!B1903,6))</f>
        <v/>
      </c>
      <c r="C1903" s="4" t="e" cm="1">
        <f t="array" ref="C1903">_xlfn.IFS(LEN(B1903)=1,"ERRO",LEN(B1903)=2,_xlfn.CONCAT("000",B1903),LEN(B1903)=3,_xlfn.CONCAT("00",B1903),LEN(B1903)=4,_xlfn.CONCAT("0",B1903),LEN(B1903)=6,B1903,LEN(B1903)=7,B1903,LEN(B1903)=5,B1903)</f>
        <v>#N/A</v>
      </c>
      <c r="D1903" s="4" t="e" cm="1">
        <f t="array" ref="D1903">_xlfn.IFS(ExtraçãoDados!C1903={"Direcção de Abastecimento"},REPLACE(ExtraçãoDados!C1903="{Direcção de Abastecimento}",1,25,"DA"),ExtraçãoDados!C1903={"COMISSÃO CULTURAL DE LMARINHA"},REPLACE(ExtraçãoDados!C1903={"COMISSÃO CULTURAL DE LMARINHA"},1,28,"CCM"),ExtraçãoDados!C1903={"DIRECÇÃO DE NAVIOS"},REPLACE(ExtraçãoDados!C1903={"DIRECÇÃO DE NAVIOS"},1,28,"DN"),ExtraçãoDados!C1903={"ESQUADRILHA SUBMARINOS"},REPLACE(ExtraçãoDados!C1903={"ESQUADRILHA SUBMARINOS"},1,28,"ES"),ExtraçãoDados!C1903={"COMISSÃO MARINHA"},REPLACE(ExtraçãoDados!C1903={"COMISSÃO MARINHA"},1,28,"CCM"),ExtraçãoDados!C1903={"COMISSÃO CULTURAL DE MARINHA"},REPLACE(ExtraçãoDados!C1903={"COMISSÃO CULTURAL DE MARINHA"},1,28,"CCM"),ExtraçãoDados!C1903={"CCM"},REPLACE(ExtraçãoDados!C1903={"CCM"},1,28,"CCM"),ExtraçãoDados!C1903={"DN"},REPLACE(ExtraçãoDados!C1903={"DN"},1,28,"DN"),ExtraçãoDados!C1903={"ES"},REPLACE(ExtraçãoDados!C1903={"ES"},1,28,"ES"),ExtraçãoDados!C1903={"DA"},REPLACE(ExtraçãoDados!C1903={"DA"},1,28,"DA"),ExtraçãoDados!C1903={"DE: ESQUADRILHA SUBMARINOS"},REPLACE(ExtraçãoDados!C1903={"DE: ESQUADRILHA SUBMARINOS"},1,28,"ES"),ExtraçãoDados!C1903={"DE: COMISSÃO CULTURAL DE LMARINHA"},REPLACE(ExtraçãoDados!C1903={"DE: COMISSÃO CULTURAL DE LMARINHA"},1,28,"CCM"),ExtraçãoDados!C1903={"ON"},REPLACE(ExtraçãoDados!C1903={"ON"},1,28,"DN"),ExtraçãoDados!C1903={"ESQ. SUBMARINOS"},REPLACE(ExtraçãoDados!C1903={"ESQ. SUBMARINOS"},1,28,"ES"),ExtraçãoDados!C1903={"☒ irecção de Abastecimento"},REPLACE(ExtraçãoDados!C1903={"☒ irecção de Abastecimento"},1,28,"DA"),ExtraçãoDados!C1903={"Direcã d Abtit ço e asecmeno"},REPLACE(ExtraçãoDados!C1903={"Direcã d Abtit ço e asecmeno"},1,28,"DA"),ExtraçãoDados!C1903={"Diecã d Abtit rço e asecmeno"},REPLACE(ExtraçãoDados!C1903={"Diecã d Abtit rço e asecmeno"},1,28,"DA"),ISNUMBER(SEARCH("COMISSÃO",ExtraçãoDados!C1903,1)),REPLACE(ExtraçãoDados!C1903,1,29,"CCM"),ISNUMBER(SEARCH("DN/DIL/DRT1",ExtraçãoDados!C1903,1)),REPLACE(ExtraçãoDados!C1903,1,29,"DN"),ISNUMBER(SEARCH("DIRECÇAO DE NAVIOS",ExtraçãoDados!C1903,1)),REPLACE(ExtraçãoDados!C1903,1,29,"DN"),ISNUMBER(SEARCH("ESQUADRILHA SUBMARIN",ExtraçãoDados!C1903,1)),REPLACE(ExtraçãoDados!C1903,1,29,"ES"),ISNUMBER(SEARCH("DN",ExtraçãoDados!C1903,1)),REPLACE(ExtraçãoDados!C1903,1,29,"DN"),ISNUMBER(SEARCH("DIRECÇÃO",ExtraçãoDados!C1903,1)),REPLACE(ExtraçãoDados!C1903,1,29,"DN"),ISNUMBER(SEARCH("DIRECÇA0",ExtraçãoDados!C1903,1)),REPLACE(ExtraçãoDados!C1903,1,29,"DN"),ISNUMBER(SEARCH("DIRE",ExtraçãoDados!C1903,1)),REPLACE(ExtraçãoDados!C1903,1,29,"DN"),ISNUMBER(SEARCH("ESQUADRILHA",ExtraçãoDados!C1903,1)),REPLACE(ExtraçãoDados!C1903,1,29,"ES"),ISNUMBER(SEARCH("HOSPITAL DA MARINHA",ExtraçãoDados!C1903,1)),REPLACE(ExtraçãoDados!C1903,1,29,"HM"),ISNUMBER(SEARCH("HOSPITAL",ExtraçãoDados!C1903,1)),REPLACE(ExtraçãoDados!C1903,1,29,"HM"),ISNUMBER(SEARCH("HM",ExtraçãoDados!C1903,1)),REPLACE(ExtraçãoDados!C1903,1,29,"HM"),ISNUMBER(SEARCH("SECÇÃO DE APÓSITOS",ExtraçãoDados!C1903,1)),REPLACE(ExtraçãoDados!C1903,1,29,"HM"))</f>
        <v>#N/A</v>
      </c>
      <c r="E1903" s="4" t="e" cm="1">
        <f t="array" ref="E1903">_xlfn.IFS(LEN(ExtraçãoDados!B1903)=7,YEAR(ExtraçãoDados!D1903),LEN(ExtraçãoDados!B1903)=10,RIGHT(ExtraçãoDados!B1903,4),LEN(ExtraçãoDados!B1903)=9,YEAR(ExtraçãoDados!D1903),LEN(ExtraçãoDados!B1903)=8,YEAR(ExtraçãoDados!D1903),LEN(ExtraçãoDados!B1903)&gt;7,YEAR(ExtraçãoDados!D1903),LEN(ExtraçãoDados!B1903)&gt;5,YEAR(ExtraçãoDados!D1903),LEN(ExtraçãoDados!B1903)&gt;4,YEAR(ExtraçãoDados!D1903))</f>
        <v>#N/A</v>
      </c>
      <c r="F1903" s="4">
        <f>ExtraçãoDados!E1903</f>
        <v>0</v>
      </c>
    </row>
    <row r="1904" spans="1:6" x14ac:dyDescent="0.25">
      <c r="A1904" s="4">
        <f>ExtraçãoDados!A1904</f>
        <v>0</v>
      </c>
      <c r="B1904" s="4" t="str" cm="1">
        <f t="array" ref="B1904">_xlfn.IFS(LEN(ExtraçãoDados!B1904)=12,LEFT(ExtraçãoDados!B1904,3),LEN(ExtraçãoDados!B1904)=10,LEFT(ExtraçãoDados!B1904,5),LEN(ExtraçãoDados!B1904)&gt;19,0,LEN(ExtraçãoDados!B1904)=9,LEFT(ExtraçãoDados!B1904,4),LEN(ExtraçãoDados!B1904)=6,LEFT(ExtraçãoDados!B1904,3),LEN(ExtraçãoDados!B1904)&lt;5,LEFT(ExtraçãoDados!B1904,3),LEN(ExtraçãoDados!B1904)=8,LEFT(ExtraçãoDados!B1904,3),LEN(ExtraçãoDados!B1904)=5,LEFT(ExtraçãoDados!B1904,5),LEN(ExtraçãoDados!B1904)=11,LEFT(ExtraçãoDados!B1904,5),LEN(ExtraçãoDados!B1904)=7,RIGHT(ExtraçãoDados!B1904,6))</f>
        <v/>
      </c>
      <c r="C1904" s="4" t="e" cm="1">
        <f t="array" ref="C1904">_xlfn.IFS(LEN(B1904)=1,"ERRO",LEN(B1904)=2,_xlfn.CONCAT("000",B1904),LEN(B1904)=3,_xlfn.CONCAT("00",B1904),LEN(B1904)=4,_xlfn.CONCAT("0",B1904),LEN(B1904)=6,B1904,LEN(B1904)=7,B1904,LEN(B1904)=5,B1904)</f>
        <v>#N/A</v>
      </c>
      <c r="D1904" s="4" t="e" cm="1">
        <f t="array" ref="D1904">_xlfn.IFS(ExtraçãoDados!C1904={"Direcção de Abastecimento"},REPLACE(ExtraçãoDados!C1904="{Direcção de Abastecimento}",1,25,"DA"),ExtraçãoDados!C1904={"COMISSÃO CULTURAL DE LMARINHA"},REPLACE(ExtraçãoDados!C1904={"COMISSÃO CULTURAL DE LMARINHA"},1,28,"CCM"),ExtraçãoDados!C1904={"DIRECÇÃO DE NAVIOS"},REPLACE(ExtraçãoDados!C1904={"DIRECÇÃO DE NAVIOS"},1,28,"DN"),ExtraçãoDados!C1904={"ESQUADRILHA SUBMARINOS"},REPLACE(ExtraçãoDados!C1904={"ESQUADRILHA SUBMARINOS"},1,28,"ES"),ExtraçãoDados!C1904={"COMISSÃO MARINHA"},REPLACE(ExtraçãoDados!C1904={"COMISSÃO MARINHA"},1,28,"CCM"),ExtraçãoDados!C1904={"COMISSÃO CULTURAL DE MARINHA"},REPLACE(ExtraçãoDados!C1904={"COMISSÃO CULTURAL DE MARINHA"},1,28,"CCM"),ExtraçãoDados!C1904={"CCM"},REPLACE(ExtraçãoDados!C1904={"CCM"},1,28,"CCM"),ExtraçãoDados!C1904={"DN"},REPLACE(ExtraçãoDados!C1904={"DN"},1,28,"DN"),ExtraçãoDados!C1904={"ES"},REPLACE(ExtraçãoDados!C1904={"ES"},1,28,"ES"),ExtraçãoDados!C1904={"DA"},REPLACE(ExtraçãoDados!C1904={"DA"},1,28,"DA"),ExtraçãoDados!C1904={"DE: ESQUADRILHA SUBMARINOS"},REPLACE(ExtraçãoDados!C1904={"DE: ESQUADRILHA SUBMARINOS"},1,28,"ES"),ExtraçãoDados!C1904={"DE: COMISSÃO CULTURAL DE LMARINHA"},REPLACE(ExtraçãoDados!C1904={"DE: COMISSÃO CULTURAL DE LMARINHA"},1,28,"CCM"),ExtraçãoDados!C1904={"ON"},REPLACE(ExtraçãoDados!C1904={"ON"},1,28,"DN"),ExtraçãoDados!C1904={"ESQ. SUBMARINOS"},REPLACE(ExtraçãoDados!C1904={"ESQ. SUBMARINOS"},1,28,"ES"),ExtraçãoDados!C1904={"☒ irecção de Abastecimento"},REPLACE(ExtraçãoDados!C1904={"☒ irecção de Abastecimento"},1,28,"DA"),ExtraçãoDados!C1904={"Direcã d Abtit ço e asecmeno"},REPLACE(ExtraçãoDados!C1904={"Direcã d Abtit ço e asecmeno"},1,28,"DA"),ExtraçãoDados!C1904={"Diecã d Abtit rço e asecmeno"},REPLACE(ExtraçãoDados!C1904={"Diecã d Abtit rço e asecmeno"},1,28,"DA"),ISNUMBER(SEARCH("COMISSÃO",ExtraçãoDados!C1904,1)),REPLACE(ExtraçãoDados!C1904,1,29,"CCM"),ISNUMBER(SEARCH("DN/DIL/DRT1",ExtraçãoDados!C1904,1)),REPLACE(ExtraçãoDados!C1904,1,29,"DN"),ISNUMBER(SEARCH("DIRECÇAO DE NAVIOS",ExtraçãoDados!C1904,1)),REPLACE(ExtraçãoDados!C1904,1,29,"DN"),ISNUMBER(SEARCH("ESQUADRILHA SUBMARIN",ExtraçãoDados!C1904,1)),REPLACE(ExtraçãoDados!C1904,1,29,"ES"),ISNUMBER(SEARCH("DN",ExtraçãoDados!C1904,1)),REPLACE(ExtraçãoDados!C1904,1,29,"DN"),ISNUMBER(SEARCH("DIRECÇÃO",ExtraçãoDados!C1904,1)),REPLACE(ExtraçãoDados!C1904,1,29,"DN"),ISNUMBER(SEARCH("DIRECÇA0",ExtraçãoDados!C1904,1)),REPLACE(ExtraçãoDados!C1904,1,29,"DN"),ISNUMBER(SEARCH("DIRE",ExtraçãoDados!C1904,1)),REPLACE(ExtraçãoDados!C1904,1,29,"DN"),ISNUMBER(SEARCH("ESQUADRILHA",ExtraçãoDados!C1904,1)),REPLACE(ExtraçãoDados!C1904,1,29,"ES"),ISNUMBER(SEARCH("HOSPITAL DA MARINHA",ExtraçãoDados!C1904,1)),REPLACE(ExtraçãoDados!C1904,1,29,"HM"),ISNUMBER(SEARCH("HOSPITAL",ExtraçãoDados!C1904,1)),REPLACE(ExtraçãoDados!C1904,1,29,"HM"),ISNUMBER(SEARCH("HM",ExtraçãoDados!C1904,1)),REPLACE(ExtraçãoDados!C1904,1,29,"HM"),ISNUMBER(SEARCH("SECÇÃO DE APÓSITOS",ExtraçãoDados!C1904,1)),REPLACE(ExtraçãoDados!C1904,1,29,"HM"))</f>
        <v>#N/A</v>
      </c>
      <c r="E1904" s="4" t="e" cm="1">
        <f t="array" ref="E1904">_xlfn.IFS(LEN(ExtraçãoDados!B1904)=7,YEAR(ExtraçãoDados!D1904),LEN(ExtraçãoDados!B1904)=10,RIGHT(ExtraçãoDados!B1904,4),LEN(ExtraçãoDados!B1904)=9,YEAR(ExtraçãoDados!D1904),LEN(ExtraçãoDados!B1904)=8,YEAR(ExtraçãoDados!D1904),LEN(ExtraçãoDados!B1904)&gt;7,YEAR(ExtraçãoDados!D1904),LEN(ExtraçãoDados!B1904)&gt;5,YEAR(ExtraçãoDados!D1904),LEN(ExtraçãoDados!B1904)&gt;4,YEAR(ExtraçãoDados!D1904))</f>
        <v>#N/A</v>
      </c>
      <c r="F1904" s="4">
        <f>ExtraçãoDados!E1904</f>
        <v>0</v>
      </c>
    </row>
    <row r="1905" spans="1:6" x14ac:dyDescent="0.25">
      <c r="A1905" s="4">
        <f>ExtraçãoDados!A1905</f>
        <v>0</v>
      </c>
      <c r="B1905" s="4" t="str" cm="1">
        <f t="array" ref="B1905">_xlfn.IFS(LEN(ExtraçãoDados!B1905)=12,LEFT(ExtraçãoDados!B1905,3),LEN(ExtraçãoDados!B1905)=10,LEFT(ExtraçãoDados!B1905,5),LEN(ExtraçãoDados!B1905)&gt;19,0,LEN(ExtraçãoDados!B1905)=9,LEFT(ExtraçãoDados!B1905,4),LEN(ExtraçãoDados!B1905)=6,LEFT(ExtraçãoDados!B1905,3),LEN(ExtraçãoDados!B1905)&lt;5,LEFT(ExtraçãoDados!B1905,3),LEN(ExtraçãoDados!B1905)=8,LEFT(ExtraçãoDados!B1905,3),LEN(ExtraçãoDados!B1905)=5,LEFT(ExtraçãoDados!B1905,5),LEN(ExtraçãoDados!B1905)=11,LEFT(ExtraçãoDados!B1905,5),LEN(ExtraçãoDados!B1905)=7,RIGHT(ExtraçãoDados!B1905,6))</f>
        <v/>
      </c>
      <c r="C1905" s="4" t="e" cm="1">
        <f t="array" ref="C1905">_xlfn.IFS(LEN(B1905)=1,"ERRO",LEN(B1905)=2,_xlfn.CONCAT("000",B1905),LEN(B1905)=3,_xlfn.CONCAT("00",B1905),LEN(B1905)=4,_xlfn.CONCAT("0",B1905),LEN(B1905)=6,B1905,LEN(B1905)=7,B1905,LEN(B1905)=5,B1905)</f>
        <v>#N/A</v>
      </c>
      <c r="D1905" s="4" t="e" cm="1">
        <f t="array" ref="D1905">_xlfn.IFS(ExtraçãoDados!C1905={"Direcção de Abastecimento"},REPLACE(ExtraçãoDados!C1905="{Direcção de Abastecimento}",1,25,"DA"),ExtraçãoDados!C1905={"COMISSÃO CULTURAL DE LMARINHA"},REPLACE(ExtraçãoDados!C1905={"COMISSÃO CULTURAL DE LMARINHA"},1,28,"CCM"),ExtraçãoDados!C1905={"DIRECÇÃO DE NAVIOS"},REPLACE(ExtraçãoDados!C1905={"DIRECÇÃO DE NAVIOS"},1,28,"DN"),ExtraçãoDados!C1905={"ESQUADRILHA SUBMARINOS"},REPLACE(ExtraçãoDados!C1905={"ESQUADRILHA SUBMARINOS"},1,28,"ES"),ExtraçãoDados!C1905={"COMISSÃO MARINHA"},REPLACE(ExtraçãoDados!C1905={"COMISSÃO MARINHA"},1,28,"CCM"),ExtraçãoDados!C1905={"COMISSÃO CULTURAL DE MARINHA"},REPLACE(ExtraçãoDados!C1905={"COMISSÃO CULTURAL DE MARINHA"},1,28,"CCM"),ExtraçãoDados!C1905={"CCM"},REPLACE(ExtraçãoDados!C1905={"CCM"},1,28,"CCM"),ExtraçãoDados!C1905={"DN"},REPLACE(ExtraçãoDados!C1905={"DN"},1,28,"DN"),ExtraçãoDados!C1905={"ES"},REPLACE(ExtraçãoDados!C1905={"ES"},1,28,"ES"),ExtraçãoDados!C1905={"DA"},REPLACE(ExtraçãoDados!C1905={"DA"},1,28,"DA"),ExtraçãoDados!C1905={"DE: ESQUADRILHA SUBMARINOS"},REPLACE(ExtraçãoDados!C1905={"DE: ESQUADRILHA SUBMARINOS"},1,28,"ES"),ExtraçãoDados!C1905={"DE: COMISSÃO CULTURAL DE LMARINHA"},REPLACE(ExtraçãoDados!C1905={"DE: COMISSÃO CULTURAL DE LMARINHA"},1,28,"CCM"),ExtraçãoDados!C1905={"ON"},REPLACE(ExtraçãoDados!C1905={"ON"},1,28,"DN"),ExtraçãoDados!C1905={"ESQ. SUBMARINOS"},REPLACE(ExtraçãoDados!C1905={"ESQ. SUBMARINOS"},1,28,"ES"),ExtraçãoDados!C1905={"☒ irecção de Abastecimento"},REPLACE(ExtraçãoDados!C1905={"☒ irecção de Abastecimento"},1,28,"DA"),ExtraçãoDados!C1905={"Direcã d Abtit ço e asecmeno"},REPLACE(ExtraçãoDados!C1905={"Direcã d Abtit ço e asecmeno"},1,28,"DA"),ExtraçãoDados!C1905={"Diecã d Abtit rço e asecmeno"},REPLACE(ExtraçãoDados!C1905={"Diecã d Abtit rço e asecmeno"},1,28,"DA"),ISNUMBER(SEARCH("COMISSÃO",ExtraçãoDados!C1905,1)),REPLACE(ExtraçãoDados!C1905,1,29,"CCM"),ISNUMBER(SEARCH("DN/DIL/DRT1",ExtraçãoDados!C1905,1)),REPLACE(ExtraçãoDados!C1905,1,29,"DN"),ISNUMBER(SEARCH("DIRECÇAO DE NAVIOS",ExtraçãoDados!C1905,1)),REPLACE(ExtraçãoDados!C1905,1,29,"DN"),ISNUMBER(SEARCH("ESQUADRILHA SUBMARIN",ExtraçãoDados!C1905,1)),REPLACE(ExtraçãoDados!C1905,1,29,"ES"),ISNUMBER(SEARCH("DN",ExtraçãoDados!C1905,1)),REPLACE(ExtraçãoDados!C1905,1,29,"DN"),ISNUMBER(SEARCH("DIRECÇÃO",ExtraçãoDados!C1905,1)),REPLACE(ExtraçãoDados!C1905,1,29,"DN"),ISNUMBER(SEARCH("DIRECÇA0",ExtraçãoDados!C1905,1)),REPLACE(ExtraçãoDados!C1905,1,29,"DN"),ISNUMBER(SEARCH("DIRE",ExtraçãoDados!C1905,1)),REPLACE(ExtraçãoDados!C1905,1,29,"DN"),ISNUMBER(SEARCH("ESQUADRILHA",ExtraçãoDados!C1905,1)),REPLACE(ExtraçãoDados!C1905,1,29,"ES"),ISNUMBER(SEARCH("HOSPITAL DA MARINHA",ExtraçãoDados!C1905,1)),REPLACE(ExtraçãoDados!C1905,1,29,"HM"),ISNUMBER(SEARCH("HOSPITAL",ExtraçãoDados!C1905,1)),REPLACE(ExtraçãoDados!C1905,1,29,"HM"),ISNUMBER(SEARCH("HM",ExtraçãoDados!C1905,1)),REPLACE(ExtraçãoDados!C1905,1,29,"HM"),ISNUMBER(SEARCH("SECÇÃO DE APÓSITOS",ExtraçãoDados!C1905,1)),REPLACE(ExtraçãoDados!C1905,1,29,"HM"))</f>
        <v>#N/A</v>
      </c>
      <c r="E1905" s="4" t="e" cm="1">
        <f t="array" ref="E1905">_xlfn.IFS(LEN(ExtraçãoDados!B1905)=7,YEAR(ExtraçãoDados!D1905),LEN(ExtraçãoDados!B1905)=10,RIGHT(ExtraçãoDados!B1905,4),LEN(ExtraçãoDados!B1905)=9,YEAR(ExtraçãoDados!D1905),LEN(ExtraçãoDados!B1905)=8,YEAR(ExtraçãoDados!D1905),LEN(ExtraçãoDados!B1905)&gt;7,YEAR(ExtraçãoDados!D1905),LEN(ExtraçãoDados!B1905)&gt;5,YEAR(ExtraçãoDados!D1905),LEN(ExtraçãoDados!B1905)&gt;4,YEAR(ExtraçãoDados!D1905))</f>
        <v>#N/A</v>
      </c>
      <c r="F1905" s="4">
        <f>ExtraçãoDados!E1905</f>
        <v>0</v>
      </c>
    </row>
    <row r="1906" spans="1:6" x14ac:dyDescent="0.25">
      <c r="A1906" s="4">
        <f>ExtraçãoDados!A1906</f>
        <v>0</v>
      </c>
      <c r="B1906" s="4" t="str" cm="1">
        <f t="array" ref="B1906">_xlfn.IFS(LEN(ExtraçãoDados!B1906)=12,LEFT(ExtraçãoDados!B1906,3),LEN(ExtraçãoDados!B1906)=10,LEFT(ExtraçãoDados!B1906,5),LEN(ExtraçãoDados!B1906)&gt;19,0,LEN(ExtraçãoDados!B1906)=9,LEFT(ExtraçãoDados!B1906,4),LEN(ExtraçãoDados!B1906)=6,LEFT(ExtraçãoDados!B1906,3),LEN(ExtraçãoDados!B1906)&lt;5,LEFT(ExtraçãoDados!B1906,3),LEN(ExtraçãoDados!B1906)=8,LEFT(ExtraçãoDados!B1906,3),LEN(ExtraçãoDados!B1906)=5,LEFT(ExtraçãoDados!B1906,5),LEN(ExtraçãoDados!B1906)=11,LEFT(ExtraçãoDados!B1906,5),LEN(ExtraçãoDados!B1906)=7,RIGHT(ExtraçãoDados!B1906,6))</f>
        <v/>
      </c>
      <c r="C1906" s="4" t="e" cm="1">
        <f t="array" ref="C1906">_xlfn.IFS(LEN(B1906)=1,"ERRO",LEN(B1906)=2,_xlfn.CONCAT("000",B1906),LEN(B1906)=3,_xlfn.CONCAT("00",B1906),LEN(B1906)=4,_xlfn.CONCAT("0",B1906),LEN(B1906)=6,B1906,LEN(B1906)=7,B1906,LEN(B1906)=5,B1906)</f>
        <v>#N/A</v>
      </c>
      <c r="D1906" s="4" t="e" cm="1">
        <f t="array" ref="D1906">_xlfn.IFS(ExtraçãoDados!C1906={"Direcção de Abastecimento"},REPLACE(ExtraçãoDados!C1906="{Direcção de Abastecimento}",1,25,"DA"),ExtraçãoDados!C1906={"COMISSÃO CULTURAL DE LMARINHA"},REPLACE(ExtraçãoDados!C1906={"COMISSÃO CULTURAL DE LMARINHA"},1,28,"CCM"),ExtraçãoDados!C1906={"DIRECÇÃO DE NAVIOS"},REPLACE(ExtraçãoDados!C1906={"DIRECÇÃO DE NAVIOS"},1,28,"DN"),ExtraçãoDados!C1906={"ESQUADRILHA SUBMARINOS"},REPLACE(ExtraçãoDados!C1906={"ESQUADRILHA SUBMARINOS"},1,28,"ES"),ExtraçãoDados!C1906={"COMISSÃO MARINHA"},REPLACE(ExtraçãoDados!C1906={"COMISSÃO MARINHA"},1,28,"CCM"),ExtraçãoDados!C1906={"COMISSÃO CULTURAL DE MARINHA"},REPLACE(ExtraçãoDados!C1906={"COMISSÃO CULTURAL DE MARINHA"},1,28,"CCM"),ExtraçãoDados!C1906={"CCM"},REPLACE(ExtraçãoDados!C1906={"CCM"},1,28,"CCM"),ExtraçãoDados!C1906={"DN"},REPLACE(ExtraçãoDados!C1906={"DN"},1,28,"DN"),ExtraçãoDados!C1906={"ES"},REPLACE(ExtraçãoDados!C1906={"ES"},1,28,"ES"),ExtraçãoDados!C1906={"DA"},REPLACE(ExtraçãoDados!C1906={"DA"},1,28,"DA"),ExtraçãoDados!C1906={"DE: ESQUADRILHA SUBMARINOS"},REPLACE(ExtraçãoDados!C1906={"DE: ESQUADRILHA SUBMARINOS"},1,28,"ES"),ExtraçãoDados!C1906={"DE: COMISSÃO CULTURAL DE LMARINHA"},REPLACE(ExtraçãoDados!C1906={"DE: COMISSÃO CULTURAL DE LMARINHA"},1,28,"CCM"),ExtraçãoDados!C1906={"ON"},REPLACE(ExtraçãoDados!C1906={"ON"},1,28,"DN"),ExtraçãoDados!C1906={"ESQ. SUBMARINOS"},REPLACE(ExtraçãoDados!C1906={"ESQ. SUBMARINOS"},1,28,"ES"),ExtraçãoDados!C1906={"☒ irecção de Abastecimento"},REPLACE(ExtraçãoDados!C1906={"☒ irecção de Abastecimento"},1,28,"DA"),ExtraçãoDados!C1906={"Direcã d Abtit ço e asecmeno"},REPLACE(ExtraçãoDados!C1906={"Direcã d Abtit ço e asecmeno"},1,28,"DA"),ExtraçãoDados!C1906={"Diecã d Abtit rço e asecmeno"},REPLACE(ExtraçãoDados!C1906={"Diecã d Abtit rço e asecmeno"},1,28,"DA"),ISNUMBER(SEARCH("COMISSÃO",ExtraçãoDados!C1906,1)),REPLACE(ExtraçãoDados!C1906,1,29,"CCM"),ISNUMBER(SEARCH("DN/DIL/DRT1",ExtraçãoDados!C1906,1)),REPLACE(ExtraçãoDados!C1906,1,29,"DN"),ISNUMBER(SEARCH("DIRECÇAO DE NAVIOS",ExtraçãoDados!C1906,1)),REPLACE(ExtraçãoDados!C1906,1,29,"DN"),ISNUMBER(SEARCH("ESQUADRILHA SUBMARIN",ExtraçãoDados!C1906,1)),REPLACE(ExtraçãoDados!C1906,1,29,"ES"),ISNUMBER(SEARCH("DN",ExtraçãoDados!C1906,1)),REPLACE(ExtraçãoDados!C1906,1,29,"DN"),ISNUMBER(SEARCH("DIRECÇÃO",ExtraçãoDados!C1906,1)),REPLACE(ExtraçãoDados!C1906,1,29,"DN"),ISNUMBER(SEARCH("DIRECÇA0",ExtraçãoDados!C1906,1)),REPLACE(ExtraçãoDados!C1906,1,29,"DN"),ISNUMBER(SEARCH("DIRE",ExtraçãoDados!C1906,1)),REPLACE(ExtraçãoDados!C1906,1,29,"DN"),ISNUMBER(SEARCH("ESQUADRILHA",ExtraçãoDados!C1906,1)),REPLACE(ExtraçãoDados!C1906,1,29,"ES"),ISNUMBER(SEARCH("HOSPITAL DA MARINHA",ExtraçãoDados!C1906,1)),REPLACE(ExtraçãoDados!C1906,1,29,"HM"),ISNUMBER(SEARCH("HOSPITAL",ExtraçãoDados!C1906,1)),REPLACE(ExtraçãoDados!C1906,1,29,"HM"),ISNUMBER(SEARCH("HM",ExtraçãoDados!C1906,1)),REPLACE(ExtraçãoDados!C1906,1,29,"HM"),ISNUMBER(SEARCH("SECÇÃO DE APÓSITOS",ExtraçãoDados!C1906,1)),REPLACE(ExtraçãoDados!C1906,1,29,"HM"))</f>
        <v>#N/A</v>
      </c>
      <c r="E1906" s="4" t="e" cm="1">
        <f t="array" ref="E1906">_xlfn.IFS(LEN(ExtraçãoDados!B1906)=7,YEAR(ExtraçãoDados!D1906),LEN(ExtraçãoDados!B1906)=10,RIGHT(ExtraçãoDados!B1906,4),LEN(ExtraçãoDados!B1906)=9,YEAR(ExtraçãoDados!D1906),LEN(ExtraçãoDados!B1906)=8,YEAR(ExtraçãoDados!D1906),LEN(ExtraçãoDados!B1906)&gt;7,YEAR(ExtraçãoDados!D1906),LEN(ExtraçãoDados!B1906)&gt;5,YEAR(ExtraçãoDados!D1906),LEN(ExtraçãoDados!B1906)&gt;4,YEAR(ExtraçãoDados!D1906))</f>
        <v>#N/A</v>
      </c>
      <c r="F1906" s="4">
        <f>ExtraçãoDados!E1906</f>
        <v>0</v>
      </c>
    </row>
    <row r="1907" spans="1:6" x14ac:dyDescent="0.25">
      <c r="A1907" s="4">
        <f>ExtraçãoDados!A1907</f>
        <v>0</v>
      </c>
      <c r="B1907" s="4" t="str" cm="1">
        <f t="array" ref="B1907">_xlfn.IFS(LEN(ExtraçãoDados!B1907)=12,LEFT(ExtraçãoDados!B1907,3),LEN(ExtraçãoDados!B1907)=10,LEFT(ExtraçãoDados!B1907,5),LEN(ExtraçãoDados!B1907)&gt;19,0,LEN(ExtraçãoDados!B1907)=9,LEFT(ExtraçãoDados!B1907,4),LEN(ExtraçãoDados!B1907)=6,LEFT(ExtraçãoDados!B1907,3),LEN(ExtraçãoDados!B1907)&lt;5,LEFT(ExtraçãoDados!B1907,3),LEN(ExtraçãoDados!B1907)=8,LEFT(ExtraçãoDados!B1907,3),LEN(ExtraçãoDados!B1907)=5,LEFT(ExtraçãoDados!B1907,5),LEN(ExtraçãoDados!B1907)=11,LEFT(ExtraçãoDados!B1907,5),LEN(ExtraçãoDados!B1907)=7,RIGHT(ExtraçãoDados!B1907,6))</f>
        <v/>
      </c>
      <c r="C1907" s="4" t="e" cm="1">
        <f t="array" ref="C1907">_xlfn.IFS(LEN(B1907)=1,"ERRO",LEN(B1907)=2,_xlfn.CONCAT("000",B1907),LEN(B1907)=3,_xlfn.CONCAT("00",B1907),LEN(B1907)=4,_xlfn.CONCAT("0",B1907),LEN(B1907)=6,B1907,LEN(B1907)=7,B1907,LEN(B1907)=5,B1907)</f>
        <v>#N/A</v>
      </c>
      <c r="D1907" s="4" t="e" cm="1">
        <f t="array" ref="D1907">_xlfn.IFS(ExtraçãoDados!C1907={"Direcção de Abastecimento"},REPLACE(ExtraçãoDados!C1907="{Direcção de Abastecimento}",1,25,"DA"),ExtraçãoDados!C1907={"COMISSÃO CULTURAL DE LMARINHA"},REPLACE(ExtraçãoDados!C1907={"COMISSÃO CULTURAL DE LMARINHA"},1,28,"CCM"),ExtraçãoDados!C1907={"DIRECÇÃO DE NAVIOS"},REPLACE(ExtraçãoDados!C1907={"DIRECÇÃO DE NAVIOS"},1,28,"DN"),ExtraçãoDados!C1907={"ESQUADRILHA SUBMARINOS"},REPLACE(ExtraçãoDados!C1907={"ESQUADRILHA SUBMARINOS"},1,28,"ES"),ExtraçãoDados!C1907={"COMISSÃO MARINHA"},REPLACE(ExtraçãoDados!C1907={"COMISSÃO MARINHA"},1,28,"CCM"),ExtraçãoDados!C1907={"COMISSÃO CULTURAL DE MARINHA"},REPLACE(ExtraçãoDados!C1907={"COMISSÃO CULTURAL DE MARINHA"},1,28,"CCM"),ExtraçãoDados!C1907={"CCM"},REPLACE(ExtraçãoDados!C1907={"CCM"},1,28,"CCM"),ExtraçãoDados!C1907={"DN"},REPLACE(ExtraçãoDados!C1907={"DN"},1,28,"DN"),ExtraçãoDados!C1907={"ES"},REPLACE(ExtraçãoDados!C1907={"ES"},1,28,"ES"),ExtraçãoDados!C1907={"DA"},REPLACE(ExtraçãoDados!C1907={"DA"},1,28,"DA"),ExtraçãoDados!C1907={"DE: ESQUADRILHA SUBMARINOS"},REPLACE(ExtraçãoDados!C1907={"DE: ESQUADRILHA SUBMARINOS"},1,28,"ES"),ExtraçãoDados!C1907={"DE: COMISSÃO CULTURAL DE LMARINHA"},REPLACE(ExtraçãoDados!C1907={"DE: COMISSÃO CULTURAL DE LMARINHA"},1,28,"CCM"),ExtraçãoDados!C1907={"ON"},REPLACE(ExtraçãoDados!C1907={"ON"},1,28,"DN"),ExtraçãoDados!C1907={"ESQ. SUBMARINOS"},REPLACE(ExtraçãoDados!C1907={"ESQ. SUBMARINOS"},1,28,"ES"),ExtraçãoDados!C1907={"☒ irecção de Abastecimento"},REPLACE(ExtraçãoDados!C1907={"☒ irecção de Abastecimento"},1,28,"DA"),ExtraçãoDados!C1907={"Direcã d Abtit ço e asecmeno"},REPLACE(ExtraçãoDados!C1907={"Direcã d Abtit ço e asecmeno"},1,28,"DA"),ExtraçãoDados!C1907={"Diecã d Abtit rço e asecmeno"},REPLACE(ExtraçãoDados!C1907={"Diecã d Abtit rço e asecmeno"},1,28,"DA"),ISNUMBER(SEARCH("COMISSÃO",ExtraçãoDados!C1907,1)),REPLACE(ExtraçãoDados!C1907,1,29,"CCM"),ISNUMBER(SEARCH("DN/DIL/DRT1",ExtraçãoDados!C1907,1)),REPLACE(ExtraçãoDados!C1907,1,29,"DN"),ISNUMBER(SEARCH("DIRECÇAO DE NAVIOS",ExtraçãoDados!C1907,1)),REPLACE(ExtraçãoDados!C1907,1,29,"DN"),ISNUMBER(SEARCH("ESQUADRILHA SUBMARIN",ExtraçãoDados!C1907,1)),REPLACE(ExtraçãoDados!C1907,1,29,"ES"),ISNUMBER(SEARCH("DN",ExtraçãoDados!C1907,1)),REPLACE(ExtraçãoDados!C1907,1,29,"DN"),ISNUMBER(SEARCH("DIRECÇÃO",ExtraçãoDados!C1907,1)),REPLACE(ExtraçãoDados!C1907,1,29,"DN"),ISNUMBER(SEARCH("DIRECÇA0",ExtraçãoDados!C1907,1)),REPLACE(ExtraçãoDados!C1907,1,29,"DN"),ISNUMBER(SEARCH("DIRE",ExtraçãoDados!C1907,1)),REPLACE(ExtraçãoDados!C1907,1,29,"DN"),ISNUMBER(SEARCH("ESQUADRILHA",ExtraçãoDados!C1907,1)),REPLACE(ExtraçãoDados!C1907,1,29,"ES"),ISNUMBER(SEARCH("HOSPITAL DA MARINHA",ExtraçãoDados!C1907,1)),REPLACE(ExtraçãoDados!C1907,1,29,"HM"),ISNUMBER(SEARCH("HOSPITAL",ExtraçãoDados!C1907,1)),REPLACE(ExtraçãoDados!C1907,1,29,"HM"),ISNUMBER(SEARCH("HM",ExtraçãoDados!C1907,1)),REPLACE(ExtraçãoDados!C1907,1,29,"HM"),ISNUMBER(SEARCH("SECÇÃO DE APÓSITOS",ExtraçãoDados!C1907,1)),REPLACE(ExtraçãoDados!C1907,1,29,"HM"))</f>
        <v>#N/A</v>
      </c>
      <c r="E1907" s="4" t="e" cm="1">
        <f t="array" ref="E1907">_xlfn.IFS(LEN(ExtraçãoDados!B1907)=7,YEAR(ExtraçãoDados!D1907),LEN(ExtraçãoDados!B1907)=10,RIGHT(ExtraçãoDados!B1907,4),LEN(ExtraçãoDados!B1907)=9,YEAR(ExtraçãoDados!D1907),LEN(ExtraçãoDados!B1907)=8,YEAR(ExtraçãoDados!D1907),LEN(ExtraçãoDados!B1907)&gt;7,YEAR(ExtraçãoDados!D1907),LEN(ExtraçãoDados!B1907)&gt;5,YEAR(ExtraçãoDados!D1907),LEN(ExtraçãoDados!B1907)&gt;4,YEAR(ExtraçãoDados!D1907))</f>
        <v>#N/A</v>
      </c>
      <c r="F1907" s="4">
        <f>ExtraçãoDados!E1907</f>
        <v>0</v>
      </c>
    </row>
    <row r="1908" spans="1:6" x14ac:dyDescent="0.25">
      <c r="A1908" s="4">
        <f>ExtraçãoDados!A1908</f>
        <v>0</v>
      </c>
      <c r="B1908" s="4" t="str" cm="1">
        <f t="array" ref="B1908">_xlfn.IFS(LEN(ExtraçãoDados!B1908)=12,LEFT(ExtraçãoDados!B1908,3),LEN(ExtraçãoDados!B1908)=10,LEFT(ExtraçãoDados!B1908,5),LEN(ExtraçãoDados!B1908)&gt;19,0,LEN(ExtraçãoDados!B1908)=9,LEFT(ExtraçãoDados!B1908,4),LEN(ExtraçãoDados!B1908)=6,LEFT(ExtraçãoDados!B1908,3),LEN(ExtraçãoDados!B1908)&lt;5,LEFT(ExtraçãoDados!B1908,3),LEN(ExtraçãoDados!B1908)=8,LEFT(ExtraçãoDados!B1908,3),LEN(ExtraçãoDados!B1908)=5,LEFT(ExtraçãoDados!B1908,5),LEN(ExtraçãoDados!B1908)=11,LEFT(ExtraçãoDados!B1908,5),LEN(ExtraçãoDados!B1908)=7,RIGHT(ExtraçãoDados!B1908,6))</f>
        <v/>
      </c>
      <c r="C1908" s="4" t="e" cm="1">
        <f t="array" ref="C1908">_xlfn.IFS(LEN(B1908)=1,"ERRO",LEN(B1908)=2,_xlfn.CONCAT("000",B1908),LEN(B1908)=3,_xlfn.CONCAT("00",B1908),LEN(B1908)=4,_xlfn.CONCAT("0",B1908),LEN(B1908)=6,B1908,LEN(B1908)=7,B1908,LEN(B1908)=5,B1908)</f>
        <v>#N/A</v>
      </c>
      <c r="D1908" s="4" t="e" cm="1">
        <f t="array" ref="D1908">_xlfn.IFS(ExtraçãoDados!C1908={"Direcção de Abastecimento"},REPLACE(ExtraçãoDados!C1908="{Direcção de Abastecimento}",1,25,"DA"),ExtraçãoDados!C1908={"COMISSÃO CULTURAL DE LMARINHA"},REPLACE(ExtraçãoDados!C1908={"COMISSÃO CULTURAL DE LMARINHA"},1,28,"CCM"),ExtraçãoDados!C1908={"DIRECÇÃO DE NAVIOS"},REPLACE(ExtraçãoDados!C1908={"DIRECÇÃO DE NAVIOS"},1,28,"DN"),ExtraçãoDados!C1908={"ESQUADRILHA SUBMARINOS"},REPLACE(ExtraçãoDados!C1908={"ESQUADRILHA SUBMARINOS"},1,28,"ES"),ExtraçãoDados!C1908={"COMISSÃO MARINHA"},REPLACE(ExtraçãoDados!C1908={"COMISSÃO MARINHA"},1,28,"CCM"),ExtraçãoDados!C1908={"COMISSÃO CULTURAL DE MARINHA"},REPLACE(ExtraçãoDados!C1908={"COMISSÃO CULTURAL DE MARINHA"},1,28,"CCM"),ExtraçãoDados!C1908={"CCM"},REPLACE(ExtraçãoDados!C1908={"CCM"},1,28,"CCM"),ExtraçãoDados!C1908={"DN"},REPLACE(ExtraçãoDados!C1908={"DN"},1,28,"DN"),ExtraçãoDados!C1908={"ES"},REPLACE(ExtraçãoDados!C1908={"ES"},1,28,"ES"),ExtraçãoDados!C1908={"DA"},REPLACE(ExtraçãoDados!C1908={"DA"},1,28,"DA"),ExtraçãoDados!C1908={"DE: ESQUADRILHA SUBMARINOS"},REPLACE(ExtraçãoDados!C1908={"DE: ESQUADRILHA SUBMARINOS"},1,28,"ES"),ExtraçãoDados!C1908={"DE: COMISSÃO CULTURAL DE LMARINHA"},REPLACE(ExtraçãoDados!C1908={"DE: COMISSÃO CULTURAL DE LMARINHA"},1,28,"CCM"),ExtraçãoDados!C1908={"ON"},REPLACE(ExtraçãoDados!C1908={"ON"},1,28,"DN"),ExtraçãoDados!C1908={"ESQ. SUBMARINOS"},REPLACE(ExtraçãoDados!C1908={"ESQ. SUBMARINOS"},1,28,"ES"),ExtraçãoDados!C1908={"☒ irecção de Abastecimento"},REPLACE(ExtraçãoDados!C1908={"☒ irecção de Abastecimento"},1,28,"DA"),ExtraçãoDados!C1908={"Direcã d Abtit ço e asecmeno"},REPLACE(ExtraçãoDados!C1908={"Direcã d Abtit ço e asecmeno"},1,28,"DA"),ExtraçãoDados!C1908={"Diecã d Abtit rço e asecmeno"},REPLACE(ExtraçãoDados!C1908={"Diecã d Abtit rço e asecmeno"},1,28,"DA"),ISNUMBER(SEARCH("COMISSÃO",ExtraçãoDados!C1908,1)),REPLACE(ExtraçãoDados!C1908,1,29,"CCM"),ISNUMBER(SEARCH("DN/DIL/DRT1",ExtraçãoDados!C1908,1)),REPLACE(ExtraçãoDados!C1908,1,29,"DN"),ISNUMBER(SEARCH("DIRECÇAO DE NAVIOS",ExtraçãoDados!C1908,1)),REPLACE(ExtraçãoDados!C1908,1,29,"DN"),ISNUMBER(SEARCH("ESQUADRILHA SUBMARIN",ExtraçãoDados!C1908,1)),REPLACE(ExtraçãoDados!C1908,1,29,"ES"),ISNUMBER(SEARCH("DN",ExtraçãoDados!C1908,1)),REPLACE(ExtraçãoDados!C1908,1,29,"DN"),ISNUMBER(SEARCH("DIRECÇÃO",ExtraçãoDados!C1908,1)),REPLACE(ExtraçãoDados!C1908,1,29,"DN"),ISNUMBER(SEARCH("DIRECÇA0",ExtraçãoDados!C1908,1)),REPLACE(ExtraçãoDados!C1908,1,29,"DN"),ISNUMBER(SEARCH("DIRE",ExtraçãoDados!C1908,1)),REPLACE(ExtraçãoDados!C1908,1,29,"DN"),ISNUMBER(SEARCH("ESQUADRILHA",ExtraçãoDados!C1908,1)),REPLACE(ExtraçãoDados!C1908,1,29,"ES"),ISNUMBER(SEARCH("HOSPITAL DA MARINHA",ExtraçãoDados!C1908,1)),REPLACE(ExtraçãoDados!C1908,1,29,"HM"),ISNUMBER(SEARCH("HOSPITAL",ExtraçãoDados!C1908,1)),REPLACE(ExtraçãoDados!C1908,1,29,"HM"),ISNUMBER(SEARCH("HM",ExtraçãoDados!C1908,1)),REPLACE(ExtraçãoDados!C1908,1,29,"HM"),ISNUMBER(SEARCH("SECÇÃO DE APÓSITOS",ExtraçãoDados!C1908,1)),REPLACE(ExtraçãoDados!C1908,1,29,"HM"))</f>
        <v>#N/A</v>
      </c>
      <c r="E1908" s="4" t="e" cm="1">
        <f t="array" ref="E1908">_xlfn.IFS(LEN(ExtraçãoDados!B1908)=7,YEAR(ExtraçãoDados!D1908),LEN(ExtraçãoDados!B1908)=10,RIGHT(ExtraçãoDados!B1908,4),LEN(ExtraçãoDados!B1908)=9,YEAR(ExtraçãoDados!D1908),LEN(ExtraçãoDados!B1908)=8,YEAR(ExtraçãoDados!D1908),LEN(ExtraçãoDados!B1908)&gt;7,YEAR(ExtraçãoDados!D1908),LEN(ExtraçãoDados!B1908)&gt;5,YEAR(ExtraçãoDados!D1908),LEN(ExtraçãoDados!B1908)&gt;4,YEAR(ExtraçãoDados!D1908))</f>
        <v>#N/A</v>
      </c>
      <c r="F1908" s="4">
        <f>ExtraçãoDados!E1908</f>
        <v>0</v>
      </c>
    </row>
    <row r="1909" spans="1:6" x14ac:dyDescent="0.25">
      <c r="A1909" s="4">
        <f>ExtraçãoDados!A1909</f>
        <v>0</v>
      </c>
      <c r="B1909" s="4" t="str" cm="1">
        <f t="array" ref="B1909">_xlfn.IFS(LEN(ExtraçãoDados!B1909)=12,LEFT(ExtraçãoDados!B1909,3),LEN(ExtraçãoDados!B1909)=10,LEFT(ExtraçãoDados!B1909,5),LEN(ExtraçãoDados!B1909)&gt;19,0,LEN(ExtraçãoDados!B1909)=9,LEFT(ExtraçãoDados!B1909,4),LEN(ExtraçãoDados!B1909)=6,LEFT(ExtraçãoDados!B1909,3),LEN(ExtraçãoDados!B1909)&lt;5,LEFT(ExtraçãoDados!B1909,3),LEN(ExtraçãoDados!B1909)=8,LEFT(ExtraçãoDados!B1909,3),LEN(ExtraçãoDados!B1909)=5,LEFT(ExtraçãoDados!B1909,5),LEN(ExtraçãoDados!B1909)=11,LEFT(ExtraçãoDados!B1909,5),LEN(ExtraçãoDados!B1909)=7,RIGHT(ExtraçãoDados!B1909,6))</f>
        <v/>
      </c>
      <c r="C1909" s="4" t="e" cm="1">
        <f t="array" ref="C1909">_xlfn.IFS(LEN(B1909)=1,"ERRO",LEN(B1909)=2,_xlfn.CONCAT("000",B1909),LEN(B1909)=3,_xlfn.CONCAT("00",B1909),LEN(B1909)=4,_xlfn.CONCAT("0",B1909),LEN(B1909)=6,B1909,LEN(B1909)=7,B1909,LEN(B1909)=5,B1909)</f>
        <v>#N/A</v>
      </c>
      <c r="D1909" s="4" t="e" cm="1">
        <f t="array" ref="D1909">_xlfn.IFS(ExtraçãoDados!C1909={"Direcção de Abastecimento"},REPLACE(ExtraçãoDados!C1909="{Direcção de Abastecimento}",1,25,"DA"),ExtraçãoDados!C1909={"COMISSÃO CULTURAL DE LMARINHA"},REPLACE(ExtraçãoDados!C1909={"COMISSÃO CULTURAL DE LMARINHA"},1,28,"CCM"),ExtraçãoDados!C1909={"DIRECÇÃO DE NAVIOS"},REPLACE(ExtraçãoDados!C1909={"DIRECÇÃO DE NAVIOS"},1,28,"DN"),ExtraçãoDados!C1909={"ESQUADRILHA SUBMARINOS"},REPLACE(ExtraçãoDados!C1909={"ESQUADRILHA SUBMARINOS"},1,28,"ES"),ExtraçãoDados!C1909={"COMISSÃO MARINHA"},REPLACE(ExtraçãoDados!C1909={"COMISSÃO MARINHA"},1,28,"CCM"),ExtraçãoDados!C1909={"COMISSÃO CULTURAL DE MARINHA"},REPLACE(ExtraçãoDados!C1909={"COMISSÃO CULTURAL DE MARINHA"},1,28,"CCM"),ExtraçãoDados!C1909={"CCM"},REPLACE(ExtraçãoDados!C1909={"CCM"},1,28,"CCM"),ExtraçãoDados!C1909={"DN"},REPLACE(ExtraçãoDados!C1909={"DN"},1,28,"DN"),ExtraçãoDados!C1909={"ES"},REPLACE(ExtraçãoDados!C1909={"ES"},1,28,"ES"),ExtraçãoDados!C1909={"DA"},REPLACE(ExtraçãoDados!C1909={"DA"},1,28,"DA"),ExtraçãoDados!C1909={"DE: ESQUADRILHA SUBMARINOS"},REPLACE(ExtraçãoDados!C1909={"DE: ESQUADRILHA SUBMARINOS"},1,28,"ES"),ExtraçãoDados!C1909={"DE: COMISSÃO CULTURAL DE LMARINHA"},REPLACE(ExtraçãoDados!C1909={"DE: COMISSÃO CULTURAL DE LMARINHA"},1,28,"CCM"),ExtraçãoDados!C1909={"ON"},REPLACE(ExtraçãoDados!C1909={"ON"},1,28,"DN"),ExtraçãoDados!C1909={"ESQ. SUBMARINOS"},REPLACE(ExtraçãoDados!C1909={"ESQ. SUBMARINOS"},1,28,"ES"),ExtraçãoDados!C1909={"☒ irecção de Abastecimento"},REPLACE(ExtraçãoDados!C1909={"☒ irecção de Abastecimento"},1,28,"DA"),ExtraçãoDados!C1909={"Direcã d Abtit ço e asecmeno"},REPLACE(ExtraçãoDados!C1909={"Direcã d Abtit ço e asecmeno"},1,28,"DA"),ExtraçãoDados!C1909={"Diecã d Abtit rço e asecmeno"},REPLACE(ExtraçãoDados!C1909={"Diecã d Abtit rço e asecmeno"},1,28,"DA"),ISNUMBER(SEARCH("COMISSÃO",ExtraçãoDados!C1909,1)),REPLACE(ExtraçãoDados!C1909,1,29,"CCM"),ISNUMBER(SEARCH("DN/DIL/DRT1",ExtraçãoDados!C1909,1)),REPLACE(ExtraçãoDados!C1909,1,29,"DN"),ISNUMBER(SEARCH("DIRECÇAO DE NAVIOS",ExtraçãoDados!C1909,1)),REPLACE(ExtraçãoDados!C1909,1,29,"DN"),ISNUMBER(SEARCH("ESQUADRILHA SUBMARIN",ExtraçãoDados!C1909,1)),REPLACE(ExtraçãoDados!C1909,1,29,"ES"),ISNUMBER(SEARCH("DN",ExtraçãoDados!C1909,1)),REPLACE(ExtraçãoDados!C1909,1,29,"DN"),ISNUMBER(SEARCH("DIRECÇÃO",ExtraçãoDados!C1909,1)),REPLACE(ExtraçãoDados!C1909,1,29,"DN"),ISNUMBER(SEARCH("DIRECÇA0",ExtraçãoDados!C1909,1)),REPLACE(ExtraçãoDados!C1909,1,29,"DN"),ISNUMBER(SEARCH("DIRE",ExtraçãoDados!C1909,1)),REPLACE(ExtraçãoDados!C1909,1,29,"DN"),ISNUMBER(SEARCH("ESQUADRILHA",ExtraçãoDados!C1909,1)),REPLACE(ExtraçãoDados!C1909,1,29,"ES"),ISNUMBER(SEARCH("HOSPITAL DA MARINHA",ExtraçãoDados!C1909,1)),REPLACE(ExtraçãoDados!C1909,1,29,"HM"),ISNUMBER(SEARCH("HOSPITAL",ExtraçãoDados!C1909,1)),REPLACE(ExtraçãoDados!C1909,1,29,"HM"),ISNUMBER(SEARCH("HM",ExtraçãoDados!C1909,1)),REPLACE(ExtraçãoDados!C1909,1,29,"HM"),ISNUMBER(SEARCH("SECÇÃO DE APÓSITOS",ExtraçãoDados!C1909,1)),REPLACE(ExtraçãoDados!C1909,1,29,"HM"))</f>
        <v>#N/A</v>
      </c>
      <c r="E1909" s="4" t="e" cm="1">
        <f t="array" ref="E1909">_xlfn.IFS(LEN(ExtraçãoDados!B1909)=7,YEAR(ExtraçãoDados!D1909),LEN(ExtraçãoDados!B1909)=10,RIGHT(ExtraçãoDados!B1909,4),LEN(ExtraçãoDados!B1909)=9,YEAR(ExtraçãoDados!D1909),LEN(ExtraçãoDados!B1909)=8,YEAR(ExtraçãoDados!D1909),LEN(ExtraçãoDados!B1909)&gt;7,YEAR(ExtraçãoDados!D1909),LEN(ExtraçãoDados!B1909)&gt;5,YEAR(ExtraçãoDados!D1909),LEN(ExtraçãoDados!B1909)&gt;4,YEAR(ExtraçãoDados!D1909))</f>
        <v>#N/A</v>
      </c>
      <c r="F1909" s="4">
        <f>ExtraçãoDados!E1909</f>
        <v>0</v>
      </c>
    </row>
    <row r="1910" spans="1:6" x14ac:dyDescent="0.25">
      <c r="A1910" s="4">
        <f>ExtraçãoDados!A1910</f>
        <v>0</v>
      </c>
      <c r="B1910" s="4" t="str" cm="1">
        <f t="array" ref="B1910">_xlfn.IFS(LEN(ExtraçãoDados!B1910)=12,LEFT(ExtraçãoDados!B1910,3),LEN(ExtraçãoDados!B1910)=10,LEFT(ExtraçãoDados!B1910,5),LEN(ExtraçãoDados!B1910)&gt;19,0,LEN(ExtraçãoDados!B1910)=9,LEFT(ExtraçãoDados!B1910,4),LEN(ExtraçãoDados!B1910)=6,LEFT(ExtraçãoDados!B1910,3),LEN(ExtraçãoDados!B1910)&lt;5,LEFT(ExtraçãoDados!B1910,3),LEN(ExtraçãoDados!B1910)=8,LEFT(ExtraçãoDados!B1910,3),LEN(ExtraçãoDados!B1910)=5,LEFT(ExtraçãoDados!B1910,5),LEN(ExtraçãoDados!B1910)=11,LEFT(ExtraçãoDados!B1910,5),LEN(ExtraçãoDados!B1910)=7,RIGHT(ExtraçãoDados!B1910,6))</f>
        <v/>
      </c>
      <c r="C1910" s="4" t="e" cm="1">
        <f t="array" ref="C1910">_xlfn.IFS(LEN(B1910)=1,"ERRO",LEN(B1910)=2,_xlfn.CONCAT("000",B1910),LEN(B1910)=3,_xlfn.CONCAT("00",B1910),LEN(B1910)=4,_xlfn.CONCAT("0",B1910),LEN(B1910)=6,B1910,LEN(B1910)=7,B1910,LEN(B1910)=5,B1910)</f>
        <v>#N/A</v>
      </c>
      <c r="D1910" s="4" t="e" cm="1">
        <f t="array" ref="D1910">_xlfn.IFS(ExtraçãoDados!C1910={"Direcção de Abastecimento"},REPLACE(ExtraçãoDados!C1910="{Direcção de Abastecimento}",1,25,"DA"),ExtraçãoDados!C1910={"COMISSÃO CULTURAL DE LMARINHA"},REPLACE(ExtraçãoDados!C1910={"COMISSÃO CULTURAL DE LMARINHA"},1,28,"CCM"),ExtraçãoDados!C1910={"DIRECÇÃO DE NAVIOS"},REPLACE(ExtraçãoDados!C1910={"DIRECÇÃO DE NAVIOS"},1,28,"DN"),ExtraçãoDados!C1910={"ESQUADRILHA SUBMARINOS"},REPLACE(ExtraçãoDados!C1910={"ESQUADRILHA SUBMARINOS"},1,28,"ES"),ExtraçãoDados!C1910={"COMISSÃO MARINHA"},REPLACE(ExtraçãoDados!C1910={"COMISSÃO MARINHA"},1,28,"CCM"),ExtraçãoDados!C1910={"COMISSÃO CULTURAL DE MARINHA"},REPLACE(ExtraçãoDados!C1910={"COMISSÃO CULTURAL DE MARINHA"},1,28,"CCM"),ExtraçãoDados!C1910={"CCM"},REPLACE(ExtraçãoDados!C1910={"CCM"},1,28,"CCM"),ExtraçãoDados!C1910={"DN"},REPLACE(ExtraçãoDados!C1910={"DN"},1,28,"DN"),ExtraçãoDados!C1910={"ES"},REPLACE(ExtraçãoDados!C1910={"ES"},1,28,"ES"),ExtraçãoDados!C1910={"DA"},REPLACE(ExtraçãoDados!C1910={"DA"},1,28,"DA"),ExtraçãoDados!C1910={"DE: ESQUADRILHA SUBMARINOS"},REPLACE(ExtraçãoDados!C1910={"DE: ESQUADRILHA SUBMARINOS"},1,28,"ES"),ExtraçãoDados!C1910={"DE: COMISSÃO CULTURAL DE LMARINHA"},REPLACE(ExtraçãoDados!C1910={"DE: COMISSÃO CULTURAL DE LMARINHA"},1,28,"CCM"),ExtraçãoDados!C1910={"ON"},REPLACE(ExtraçãoDados!C1910={"ON"},1,28,"DN"),ExtraçãoDados!C1910={"ESQ. SUBMARINOS"},REPLACE(ExtraçãoDados!C1910={"ESQ. SUBMARINOS"},1,28,"ES"),ExtraçãoDados!C1910={"☒ irecção de Abastecimento"},REPLACE(ExtraçãoDados!C1910={"☒ irecção de Abastecimento"},1,28,"DA"),ExtraçãoDados!C1910={"Direcã d Abtit ço e asecmeno"},REPLACE(ExtraçãoDados!C1910={"Direcã d Abtit ço e asecmeno"},1,28,"DA"),ExtraçãoDados!C1910={"Diecã d Abtit rço e asecmeno"},REPLACE(ExtraçãoDados!C1910={"Diecã d Abtit rço e asecmeno"},1,28,"DA"),ISNUMBER(SEARCH("COMISSÃO",ExtraçãoDados!C1910,1)),REPLACE(ExtraçãoDados!C1910,1,29,"CCM"),ISNUMBER(SEARCH("DN/DIL/DRT1",ExtraçãoDados!C1910,1)),REPLACE(ExtraçãoDados!C1910,1,29,"DN"),ISNUMBER(SEARCH("DIRECÇAO DE NAVIOS",ExtraçãoDados!C1910,1)),REPLACE(ExtraçãoDados!C1910,1,29,"DN"),ISNUMBER(SEARCH("ESQUADRILHA SUBMARIN",ExtraçãoDados!C1910,1)),REPLACE(ExtraçãoDados!C1910,1,29,"ES"),ISNUMBER(SEARCH("DN",ExtraçãoDados!C1910,1)),REPLACE(ExtraçãoDados!C1910,1,29,"DN"),ISNUMBER(SEARCH("DIRECÇÃO",ExtraçãoDados!C1910,1)),REPLACE(ExtraçãoDados!C1910,1,29,"DN"),ISNUMBER(SEARCH("DIRECÇA0",ExtraçãoDados!C1910,1)),REPLACE(ExtraçãoDados!C1910,1,29,"DN"),ISNUMBER(SEARCH("DIRE",ExtraçãoDados!C1910,1)),REPLACE(ExtraçãoDados!C1910,1,29,"DN"),ISNUMBER(SEARCH("ESQUADRILHA",ExtraçãoDados!C1910,1)),REPLACE(ExtraçãoDados!C1910,1,29,"ES"),ISNUMBER(SEARCH("HOSPITAL DA MARINHA",ExtraçãoDados!C1910,1)),REPLACE(ExtraçãoDados!C1910,1,29,"HM"),ISNUMBER(SEARCH("HOSPITAL",ExtraçãoDados!C1910,1)),REPLACE(ExtraçãoDados!C1910,1,29,"HM"),ISNUMBER(SEARCH("HM",ExtraçãoDados!C1910,1)),REPLACE(ExtraçãoDados!C1910,1,29,"HM"),ISNUMBER(SEARCH("SECÇÃO DE APÓSITOS",ExtraçãoDados!C1910,1)),REPLACE(ExtraçãoDados!C1910,1,29,"HM"))</f>
        <v>#N/A</v>
      </c>
      <c r="E1910" s="4" t="e" cm="1">
        <f t="array" ref="E1910">_xlfn.IFS(LEN(ExtraçãoDados!B1910)=7,YEAR(ExtraçãoDados!D1910),LEN(ExtraçãoDados!B1910)=10,RIGHT(ExtraçãoDados!B1910,4),LEN(ExtraçãoDados!B1910)=9,YEAR(ExtraçãoDados!D1910),LEN(ExtraçãoDados!B1910)=8,YEAR(ExtraçãoDados!D1910),LEN(ExtraçãoDados!B1910)&gt;7,YEAR(ExtraçãoDados!D1910),LEN(ExtraçãoDados!B1910)&gt;5,YEAR(ExtraçãoDados!D1910),LEN(ExtraçãoDados!B1910)&gt;4,YEAR(ExtraçãoDados!D1910))</f>
        <v>#N/A</v>
      </c>
      <c r="F1910" s="4">
        <f>ExtraçãoDados!E1910</f>
        <v>0</v>
      </c>
    </row>
    <row r="1911" spans="1:6" x14ac:dyDescent="0.25">
      <c r="A1911" s="4">
        <f>ExtraçãoDados!A1911</f>
        <v>0</v>
      </c>
      <c r="B1911" s="4" t="str" cm="1">
        <f t="array" ref="B1911">_xlfn.IFS(LEN(ExtraçãoDados!B1911)=12,LEFT(ExtraçãoDados!B1911,3),LEN(ExtraçãoDados!B1911)=10,LEFT(ExtraçãoDados!B1911,5),LEN(ExtraçãoDados!B1911)&gt;19,0,LEN(ExtraçãoDados!B1911)=9,LEFT(ExtraçãoDados!B1911,4),LEN(ExtraçãoDados!B1911)=6,LEFT(ExtraçãoDados!B1911,3),LEN(ExtraçãoDados!B1911)&lt;5,LEFT(ExtraçãoDados!B1911,3),LEN(ExtraçãoDados!B1911)=8,LEFT(ExtraçãoDados!B1911,3),LEN(ExtraçãoDados!B1911)=5,LEFT(ExtraçãoDados!B1911,5),LEN(ExtraçãoDados!B1911)=11,LEFT(ExtraçãoDados!B1911,5),LEN(ExtraçãoDados!B1911)=7,RIGHT(ExtraçãoDados!B1911,6))</f>
        <v/>
      </c>
      <c r="C1911" s="4" t="e" cm="1">
        <f t="array" ref="C1911">_xlfn.IFS(LEN(B1911)=1,"ERRO",LEN(B1911)=2,_xlfn.CONCAT("000",B1911),LEN(B1911)=3,_xlfn.CONCAT("00",B1911),LEN(B1911)=4,_xlfn.CONCAT("0",B1911),LEN(B1911)=6,B1911,LEN(B1911)=7,B1911,LEN(B1911)=5,B1911)</f>
        <v>#N/A</v>
      </c>
      <c r="D1911" s="4" t="e" cm="1">
        <f t="array" ref="D1911">_xlfn.IFS(ExtraçãoDados!C1911={"Direcção de Abastecimento"},REPLACE(ExtraçãoDados!C1911="{Direcção de Abastecimento}",1,25,"DA"),ExtraçãoDados!C1911={"COMISSÃO CULTURAL DE LMARINHA"},REPLACE(ExtraçãoDados!C1911={"COMISSÃO CULTURAL DE LMARINHA"},1,28,"CCM"),ExtraçãoDados!C1911={"DIRECÇÃO DE NAVIOS"},REPLACE(ExtraçãoDados!C1911={"DIRECÇÃO DE NAVIOS"},1,28,"DN"),ExtraçãoDados!C1911={"ESQUADRILHA SUBMARINOS"},REPLACE(ExtraçãoDados!C1911={"ESQUADRILHA SUBMARINOS"},1,28,"ES"),ExtraçãoDados!C1911={"COMISSÃO MARINHA"},REPLACE(ExtraçãoDados!C1911={"COMISSÃO MARINHA"},1,28,"CCM"),ExtraçãoDados!C1911={"COMISSÃO CULTURAL DE MARINHA"},REPLACE(ExtraçãoDados!C1911={"COMISSÃO CULTURAL DE MARINHA"},1,28,"CCM"),ExtraçãoDados!C1911={"CCM"},REPLACE(ExtraçãoDados!C1911={"CCM"},1,28,"CCM"),ExtraçãoDados!C1911={"DN"},REPLACE(ExtraçãoDados!C1911={"DN"},1,28,"DN"),ExtraçãoDados!C1911={"ES"},REPLACE(ExtraçãoDados!C1911={"ES"},1,28,"ES"),ExtraçãoDados!C1911={"DA"},REPLACE(ExtraçãoDados!C1911={"DA"},1,28,"DA"),ExtraçãoDados!C1911={"DE: ESQUADRILHA SUBMARINOS"},REPLACE(ExtraçãoDados!C1911={"DE: ESQUADRILHA SUBMARINOS"},1,28,"ES"),ExtraçãoDados!C1911={"DE: COMISSÃO CULTURAL DE LMARINHA"},REPLACE(ExtraçãoDados!C1911={"DE: COMISSÃO CULTURAL DE LMARINHA"},1,28,"CCM"),ExtraçãoDados!C1911={"ON"},REPLACE(ExtraçãoDados!C1911={"ON"},1,28,"DN"),ExtraçãoDados!C1911={"ESQ. SUBMARINOS"},REPLACE(ExtraçãoDados!C1911={"ESQ. SUBMARINOS"},1,28,"ES"),ExtraçãoDados!C1911={"☒ irecção de Abastecimento"},REPLACE(ExtraçãoDados!C1911={"☒ irecção de Abastecimento"},1,28,"DA"),ExtraçãoDados!C1911={"Direcã d Abtit ço e asecmeno"},REPLACE(ExtraçãoDados!C1911={"Direcã d Abtit ço e asecmeno"},1,28,"DA"),ExtraçãoDados!C1911={"Diecã d Abtit rço e asecmeno"},REPLACE(ExtraçãoDados!C1911={"Diecã d Abtit rço e asecmeno"},1,28,"DA"),ISNUMBER(SEARCH("COMISSÃO",ExtraçãoDados!C1911,1)),REPLACE(ExtraçãoDados!C1911,1,29,"CCM"),ISNUMBER(SEARCH("DN/DIL/DRT1",ExtraçãoDados!C1911,1)),REPLACE(ExtraçãoDados!C1911,1,29,"DN"),ISNUMBER(SEARCH("DIRECÇAO DE NAVIOS",ExtraçãoDados!C1911,1)),REPLACE(ExtraçãoDados!C1911,1,29,"DN"),ISNUMBER(SEARCH("ESQUADRILHA SUBMARIN",ExtraçãoDados!C1911,1)),REPLACE(ExtraçãoDados!C1911,1,29,"ES"),ISNUMBER(SEARCH("DN",ExtraçãoDados!C1911,1)),REPLACE(ExtraçãoDados!C1911,1,29,"DN"),ISNUMBER(SEARCH("DIRECÇÃO",ExtraçãoDados!C1911,1)),REPLACE(ExtraçãoDados!C1911,1,29,"DN"),ISNUMBER(SEARCH("DIRECÇA0",ExtraçãoDados!C1911,1)),REPLACE(ExtraçãoDados!C1911,1,29,"DN"),ISNUMBER(SEARCH("DIRE",ExtraçãoDados!C1911,1)),REPLACE(ExtraçãoDados!C1911,1,29,"DN"),ISNUMBER(SEARCH("ESQUADRILHA",ExtraçãoDados!C1911,1)),REPLACE(ExtraçãoDados!C1911,1,29,"ES"),ISNUMBER(SEARCH("HOSPITAL DA MARINHA",ExtraçãoDados!C1911,1)),REPLACE(ExtraçãoDados!C1911,1,29,"HM"),ISNUMBER(SEARCH("HOSPITAL",ExtraçãoDados!C1911,1)),REPLACE(ExtraçãoDados!C1911,1,29,"HM"),ISNUMBER(SEARCH("HM",ExtraçãoDados!C1911,1)),REPLACE(ExtraçãoDados!C1911,1,29,"HM"),ISNUMBER(SEARCH("SECÇÃO DE APÓSITOS",ExtraçãoDados!C1911,1)),REPLACE(ExtraçãoDados!C1911,1,29,"HM"))</f>
        <v>#N/A</v>
      </c>
      <c r="E1911" s="4" t="e" cm="1">
        <f t="array" ref="E1911">_xlfn.IFS(LEN(ExtraçãoDados!B1911)=7,YEAR(ExtraçãoDados!D1911),LEN(ExtraçãoDados!B1911)=10,RIGHT(ExtraçãoDados!B1911,4),LEN(ExtraçãoDados!B1911)=9,YEAR(ExtraçãoDados!D1911),LEN(ExtraçãoDados!B1911)=8,YEAR(ExtraçãoDados!D1911),LEN(ExtraçãoDados!B1911)&gt;7,YEAR(ExtraçãoDados!D1911),LEN(ExtraçãoDados!B1911)&gt;5,YEAR(ExtraçãoDados!D1911),LEN(ExtraçãoDados!B1911)&gt;4,YEAR(ExtraçãoDados!D1911))</f>
        <v>#N/A</v>
      </c>
      <c r="F1911" s="4">
        <f>ExtraçãoDados!E1911</f>
        <v>0</v>
      </c>
    </row>
    <row r="1912" spans="1:6" x14ac:dyDescent="0.25">
      <c r="A1912" s="4">
        <f>ExtraçãoDados!A1912</f>
        <v>0</v>
      </c>
      <c r="B1912" s="4" t="str" cm="1">
        <f t="array" ref="B1912">_xlfn.IFS(LEN(ExtraçãoDados!B1912)=12,LEFT(ExtraçãoDados!B1912,3),LEN(ExtraçãoDados!B1912)=10,LEFT(ExtraçãoDados!B1912,5),LEN(ExtraçãoDados!B1912)&gt;19,0,LEN(ExtraçãoDados!B1912)=9,LEFT(ExtraçãoDados!B1912,4),LEN(ExtraçãoDados!B1912)=6,LEFT(ExtraçãoDados!B1912,3),LEN(ExtraçãoDados!B1912)&lt;5,LEFT(ExtraçãoDados!B1912,3),LEN(ExtraçãoDados!B1912)=8,LEFT(ExtraçãoDados!B1912,3),LEN(ExtraçãoDados!B1912)=5,LEFT(ExtraçãoDados!B1912,5),LEN(ExtraçãoDados!B1912)=11,LEFT(ExtraçãoDados!B1912,5),LEN(ExtraçãoDados!B1912)=7,RIGHT(ExtraçãoDados!B1912,6))</f>
        <v/>
      </c>
      <c r="C1912" s="4" t="e" cm="1">
        <f t="array" ref="C1912">_xlfn.IFS(LEN(B1912)=1,"ERRO",LEN(B1912)=2,_xlfn.CONCAT("000",B1912),LEN(B1912)=3,_xlfn.CONCAT("00",B1912),LEN(B1912)=4,_xlfn.CONCAT("0",B1912),LEN(B1912)=6,B1912,LEN(B1912)=7,B1912,LEN(B1912)=5,B1912)</f>
        <v>#N/A</v>
      </c>
      <c r="D1912" s="4" t="e" cm="1">
        <f t="array" ref="D1912">_xlfn.IFS(ExtraçãoDados!C1912={"Direcção de Abastecimento"},REPLACE(ExtraçãoDados!C1912="{Direcção de Abastecimento}",1,25,"DA"),ExtraçãoDados!C1912={"COMISSÃO CULTURAL DE LMARINHA"},REPLACE(ExtraçãoDados!C1912={"COMISSÃO CULTURAL DE LMARINHA"},1,28,"CCM"),ExtraçãoDados!C1912={"DIRECÇÃO DE NAVIOS"},REPLACE(ExtraçãoDados!C1912={"DIRECÇÃO DE NAVIOS"},1,28,"DN"),ExtraçãoDados!C1912={"ESQUADRILHA SUBMARINOS"},REPLACE(ExtraçãoDados!C1912={"ESQUADRILHA SUBMARINOS"},1,28,"ES"),ExtraçãoDados!C1912={"COMISSÃO MARINHA"},REPLACE(ExtraçãoDados!C1912={"COMISSÃO MARINHA"},1,28,"CCM"),ExtraçãoDados!C1912={"COMISSÃO CULTURAL DE MARINHA"},REPLACE(ExtraçãoDados!C1912={"COMISSÃO CULTURAL DE MARINHA"},1,28,"CCM"),ExtraçãoDados!C1912={"CCM"},REPLACE(ExtraçãoDados!C1912={"CCM"},1,28,"CCM"),ExtraçãoDados!C1912={"DN"},REPLACE(ExtraçãoDados!C1912={"DN"},1,28,"DN"),ExtraçãoDados!C1912={"ES"},REPLACE(ExtraçãoDados!C1912={"ES"},1,28,"ES"),ExtraçãoDados!C1912={"DA"},REPLACE(ExtraçãoDados!C1912={"DA"},1,28,"DA"),ExtraçãoDados!C1912={"DE: ESQUADRILHA SUBMARINOS"},REPLACE(ExtraçãoDados!C1912={"DE: ESQUADRILHA SUBMARINOS"},1,28,"ES"),ExtraçãoDados!C1912={"DE: COMISSÃO CULTURAL DE LMARINHA"},REPLACE(ExtraçãoDados!C1912={"DE: COMISSÃO CULTURAL DE LMARINHA"},1,28,"CCM"),ExtraçãoDados!C1912={"ON"},REPLACE(ExtraçãoDados!C1912={"ON"},1,28,"DN"),ExtraçãoDados!C1912={"ESQ. SUBMARINOS"},REPLACE(ExtraçãoDados!C1912={"ESQ. SUBMARINOS"},1,28,"ES"),ExtraçãoDados!C1912={"☒ irecção de Abastecimento"},REPLACE(ExtraçãoDados!C1912={"☒ irecção de Abastecimento"},1,28,"DA"),ExtraçãoDados!C1912={"Direcã d Abtit ço e asecmeno"},REPLACE(ExtraçãoDados!C1912={"Direcã d Abtit ço e asecmeno"},1,28,"DA"),ExtraçãoDados!C1912={"Diecã d Abtit rço e asecmeno"},REPLACE(ExtraçãoDados!C1912={"Diecã d Abtit rço e asecmeno"},1,28,"DA"),ISNUMBER(SEARCH("COMISSÃO",ExtraçãoDados!C1912,1)),REPLACE(ExtraçãoDados!C1912,1,29,"CCM"),ISNUMBER(SEARCH("DN/DIL/DRT1",ExtraçãoDados!C1912,1)),REPLACE(ExtraçãoDados!C1912,1,29,"DN"),ISNUMBER(SEARCH("DIRECÇAO DE NAVIOS",ExtraçãoDados!C1912,1)),REPLACE(ExtraçãoDados!C1912,1,29,"DN"),ISNUMBER(SEARCH("ESQUADRILHA SUBMARIN",ExtraçãoDados!C1912,1)),REPLACE(ExtraçãoDados!C1912,1,29,"ES"),ISNUMBER(SEARCH("DN",ExtraçãoDados!C1912,1)),REPLACE(ExtraçãoDados!C1912,1,29,"DN"),ISNUMBER(SEARCH("DIRECÇÃO",ExtraçãoDados!C1912,1)),REPLACE(ExtraçãoDados!C1912,1,29,"DN"),ISNUMBER(SEARCH("DIRECÇA0",ExtraçãoDados!C1912,1)),REPLACE(ExtraçãoDados!C1912,1,29,"DN"),ISNUMBER(SEARCH("DIRE",ExtraçãoDados!C1912,1)),REPLACE(ExtraçãoDados!C1912,1,29,"DN"),ISNUMBER(SEARCH("ESQUADRILHA",ExtraçãoDados!C1912,1)),REPLACE(ExtraçãoDados!C1912,1,29,"ES"),ISNUMBER(SEARCH("HOSPITAL DA MARINHA",ExtraçãoDados!C1912,1)),REPLACE(ExtraçãoDados!C1912,1,29,"HM"),ISNUMBER(SEARCH("HOSPITAL",ExtraçãoDados!C1912,1)),REPLACE(ExtraçãoDados!C1912,1,29,"HM"),ISNUMBER(SEARCH("HM",ExtraçãoDados!C1912,1)),REPLACE(ExtraçãoDados!C1912,1,29,"HM"),ISNUMBER(SEARCH("SECÇÃO DE APÓSITOS",ExtraçãoDados!C1912,1)),REPLACE(ExtraçãoDados!C1912,1,29,"HM"))</f>
        <v>#N/A</v>
      </c>
      <c r="E1912" s="4" t="e" cm="1">
        <f t="array" ref="E1912">_xlfn.IFS(LEN(ExtraçãoDados!B1912)=7,YEAR(ExtraçãoDados!D1912),LEN(ExtraçãoDados!B1912)=10,RIGHT(ExtraçãoDados!B1912,4),LEN(ExtraçãoDados!B1912)=9,YEAR(ExtraçãoDados!D1912),LEN(ExtraçãoDados!B1912)=8,YEAR(ExtraçãoDados!D1912),LEN(ExtraçãoDados!B1912)&gt;7,YEAR(ExtraçãoDados!D1912),LEN(ExtraçãoDados!B1912)&gt;5,YEAR(ExtraçãoDados!D1912),LEN(ExtraçãoDados!B1912)&gt;4,YEAR(ExtraçãoDados!D1912))</f>
        <v>#N/A</v>
      </c>
      <c r="F1912" s="4">
        <f>ExtraçãoDados!E1912</f>
        <v>0</v>
      </c>
    </row>
    <row r="1913" spans="1:6" x14ac:dyDescent="0.25">
      <c r="A1913" s="4">
        <f>ExtraçãoDados!A1913</f>
        <v>0</v>
      </c>
      <c r="B1913" s="4" t="str" cm="1">
        <f t="array" ref="B1913">_xlfn.IFS(LEN(ExtraçãoDados!B1913)=12,LEFT(ExtraçãoDados!B1913,3),LEN(ExtraçãoDados!B1913)=10,LEFT(ExtraçãoDados!B1913,5),LEN(ExtraçãoDados!B1913)&gt;19,0,LEN(ExtraçãoDados!B1913)=9,LEFT(ExtraçãoDados!B1913,4),LEN(ExtraçãoDados!B1913)=6,LEFT(ExtraçãoDados!B1913,3),LEN(ExtraçãoDados!B1913)&lt;5,LEFT(ExtraçãoDados!B1913,3),LEN(ExtraçãoDados!B1913)=8,LEFT(ExtraçãoDados!B1913,3),LEN(ExtraçãoDados!B1913)=5,LEFT(ExtraçãoDados!B1913,5),LEN(ExtraçãoDados!B1913)=11,LEFT(ExtraçãoDados!B1913,5),LEN(ExtraçãoDados!B1913)=7,RIGHT(ExtraçãoDados!B1913,6))</f>
        <v/>
      </c>
      <c r="C1913" s="4" t="e" cm="1">
        <f t="array" ref="C1913">_xlfn.IFS(LEN(B1913)=1,"ERRO",LEN(B1913)=2,_xlfn.CONCAT("000",B1913),LEN(B1913)=3,_xlfn.CONCAT("00",B1913),LEN(B1913)=4,_xlfn.CONCAT("0",B1913),LEN(B1913)=6,B1913,LEN(B1913)=7,B1913,LEN(B1913)=5,B1913)</f>
        <v>#N/A</v>
      </c>
      <c r="D1913" s="4" t="e" cm="1">
        <f t="array" ref="D1913">_xlfn.IFS(ExtraçãoDados!C1913={"Direcção de Abastecimento"},REPLACE(ExtraçãoDados!C1913="{Direcção de Abastecimento}",1,25,"DA"),ExtraçãoDados!C1913={"COMISSÃO CULTURAL DE LMARINHA"},REPLACE(ExtraçãoDados!C1913={"COMISSÃO CULTURAL DE LMARINHA"},1,28,"CCM"),ExtraçãoDados!C1913={"DIRECÇÃO DE NAVIOS"},REPLACE(ExtraçãoDados!C1913={"DIRECÇÃO DE NAVIOS"},1,28,"DN"),ExtraçãoDados!C1913={"ESQUADRILHA SUBMARINOS"},REPLACE(ExtraçãoDados!C1913={"ESQUADRILHA SUBMARINOS"},1,28,"ES"),ExtraçãoDados!C1913={"COMISSÃO MARINHA"},REPLACE(ExtraçãoDados!C1913={"COMISSÃO MARINHA"},1,28,"CCM"),ExtraçãoDados!C1913={"COMISSÃO CULTURAL DE MARINHA"},REPLACE(ExtraçãoDados!C1913={"COMISSÃO CULTURAL DE MARINHA"},1,28,"CCM"),ExtraçãoDados!C1913={"CCM"},REPLACE(ExtraçãoDados!C1913={"CCM"},1,28,"CCM"),ExtraçãoDados!C1913={"DN"},REPLACE(ExtraçãoDados!C1913={"DN"},1,28,"DN"),ExtraçãoDados!C1913={"ES"},REPLACE(ExtraçãoDados!C1913={"ES"},1,28,"ES"),ExtraçãoDados!C1913={"DA"},REPLACE(ExtraçãoDados!C1913={"DA"},1,28,"DA"),ExtraçãoDados!C1913={"DE: ESQUADRILHA SUBMARINOS"},REPLACE(ExtraçãoDados!C1913={"DE: ESQUADRILHA SUBMARINOS"},1,28,"ES"),ExtraçãoDados!C1913={"DE: COMISSÃO CULTURAL DE LMARINHA"},REPLACE(ExtraçãoDados!C1913={"DE: COMISSÃO CULTURAL DE LMARINHA"},1,28,"CCM"),ExtraçãoDados!C1913={"ON"},REPLACE(ExtraçãoDados!C1913={"ON"},1,28,"DN"),ExtraçãoDados!C1913={"ESQ. SUBMARINOS"},REPLACE(ExtraçãoDados!C1913={"ESQ. SUBMARINOS"},1,28,"ES"),ExtraçãoDados!C1913={"☒ irecção de Abastecimento"},REPLACE(ExtraçãoDados!C1913={"☒ irecção de Abastecimento"},1,28,"DA"),ExtraçãoDados!C1913={"Direcã d Abtit ço e asecmeno"},REPLACE(ExtraçãoDados!C1913={"Direcã d Abtit ço e asecmeno"},1,28,"DA"),ExtraçãoDados!C1913={"Diecã d Abtit rço e asecmeno"},REPLACE(ExtraçãoDados!C1913={"Diecã d Abtit rço e asecmeno"},1,28,"DA"),ISNUMBER(SEARCH("COMISSÃO",ExtraçãoDados!C1913,1)),REPLACE(ExtraçãoDados!C1913,1,29,"CCM"),ISNUMBER(SEARCH("DN/DIL/DRT1",ExtraçãoDados!C1913,1)),REPLACE(ExtraçãoDados!C1913,1,29,"DN"),ISNUMBER(SEARCH("DIRECÇAO DE NAVIOS",ExtraçãoDados!C1913,1)),REPLACE(ExtraçãoDados!C1913,1,29,"DN"),ISNUMBER(SEARCH("ESQUADRILHA SUBMARIN",ExtraçãoDados!C1913,1)),REPLACE(ExtraçãoDados!C1913,1,29,"ES"),ISNUMBER(SEARCH("DN",ExtraçãoDados!C1913,1)),REPLACE(ExtraçãoDados!C1913,1,29,"DN"),ISNUMBER(SEARCH("DIRECÇÃO",ExtraçãoDados!C1913,1)),REPLACE(ExtraçãoDados!C1913,1,29,"DN"),ISNUMBER(SEARCH("DIRECÇA0",ExtraçãoDados!C1913,1)),REPLACE(ExtraçãoDados!C1913,1,29,"DN"),ISNUMBER(SEARCH("DIRE",ExtraçãoDados!C1913,1)),REPLACE(ExtraçãoDados!C1913,1,29,"DN"),ISNUMBER(SEARCH("ESQUADRILHA",ExtraçãoDados!C1913,1)),REPLACE(ExtraçãoDados!C1913,1,29,"ES"),ISNUMBER(SEARCH("HOSPITAL DA MARINHA",ExtraçãoDados!C1913,1)),REPLACE(ExtraçãoDados!C1913,1,29,"HM"),ISNUMBER(SEARCH("HOSPITAL",ExtraçãoDados!C1913,1)),REPLACE(ExtraçãoDados!C1913,1,29,"HM"),ISNUMBER(SEARCH("HM",ExtraçãoDados!C1913,1)),REPLACE(ExtraçãoDados!C1913,1,29,"HM"),ISNUMBER(SEARCH("SECÇÃO DE APÓSITOS",ExtraçãoDados!C1913,1)),REPLACE(ExtraçãoDados!C1913,1,29,"HM"))</f>
        <v>#N/A</v>
      </c>
      <c r="E1913" s="4" t="e" cm="1">
        <f t="array" ref="E1913">_xlfn.IFS(LEN(ExtraçãoDados!B1913)=7,YEAR(ExtraçãoDados!D1913),LEN(ExtraçãoDados!B1913)=10,RIGHT(ExtraçãoDados!B1913,4),LEN(ExtraçãoDados!B1913)=9,YEAR(ExtraçãoDados!D1913),LEN(ExtraçãoDados!B1913)=8,YEAR(ExtraçãoDados!D1913),LEN(ExtraçãoDados!B1913)&gt;7,YEAR(ExtraçãoDados!D1913),LEN(ExtraçãoDados!B1913)&gt;5,YEAR(ExtraçãoDados!D1913),LEN(ExtraçãoDados!B1913)&gt;4,YEAR(ExtraçãoDados!D1913))</f>
        <v>#N/A</v>
      </c>
      <c r="F1913" s="4">
        <f>ExtraçãoDados!E1913</f>
        <v>0</v>
      </c>
    </row>
    <row r="1914" spans="1:6" x14ac:dyDescent="0.25">
      <c r="A1914" s="4">
        <f>ExtraçãoDados!A1914</f>
        <v>0</v>
      </c>
      <c r="B1914" s="4" t="str" cm="1">
        <f t="array" ref="B1914">_xlfn.IFS(LEN(ExtraçãoDados!B1914)=12,LEFT(ExtraçãoDados!B1914,3),LEN(ExtraçãoDados!B1914)=10,LEFT(ExtraçãoDados!B1914,5),LEN(ExtraçãoDados!B1914)&gt;19,0,LEN(ExtraçãoDados!B1914)=9,LEFT(ExtraçãoDados!B1914,4),LEN(ExtraçãoDados!B1914)=6,LEFT(ExtraçãoDados!B1914,3),LEN(ExtraçãoDados!B1914)&lt;5,LEFT(ExtraçãoDados!B1914,3),LEN(ExtraçãoDados!B1914)=8,LEFT(ExtraçãoDados!B1914,3),LEN(ExtraçãoDados!B1914)=5,LEFT(ExtraçãoDados!B1914,5),LEN(ExtraçãoDados!B1914)=11,LEFT(ExtraçãoDados!B1914,5),LEN(ExtraçãoDados!B1914)=7,RIGHT(ExtraçãoDados!B1914,6))</f>
        <v/>
      </c>
      <c r="C1914" s="4" t="e" cm="1">
        <f t="array" ref="C1914">_xlfn.IFS(LEN(B1914)=1,"ERRO",LEN(B1914)=2,_xlfn.CONCAT("000",B1914),LEN(B1914)=3,_xlfn.CONCAT("00",B1914),LEN(B1914)=4,_xlfn.CONCAT("0",B1914),LEN(B1914)=6,B1914,LEN(B1914)=7,B1914,LEN(B1914)=5,B1914)</f>
        <v>#N/A</v>
      </c>
      <c r="D1914" s="4" t="e" cm="1">
        <f t="array" ref="D1914">_xlfn.IFS(ExtraçãoDados!C1914={"Direcção de Abastecimento"},REPLACE(ExtraçãoDados!C1914="{Direcção de Abastecimento}",1,25,"DA"),ExtraçãoDados!C1914={"COMISSÃO CULTURAL DE LMARINHA"},REPLACE(ExtraçãoDados!C1914={"COMISSÃO CULTURAL DE LMARINHA"},1,28,"CCM"),ExtraçãoDados!C1914={"DIRECÇÃO DE NAVIOS"},REPLACE(ExtraçãoDados!C1914={"DIRECÇÃO DE NAVIOS"},1,28,"DN"),ExtraçãoDados!C1914={"ESQUADRILHA SUBMARINOS"},REPLACE(ExtraçãoDados!C1914={"ESQUADRILHA SUBMARINOS"},1,28,"ES"),ExtraçãoDados!C1914={"COMISSÃO MARINHA"},REPLACE(ExtraçãoDados!C1914={"COMISSÃO MARINHA"},1,28,"CCM"),ExtraçãoDados!C1914={"COMISSÃO CULTURAL DE MARINHA"},REPLACE(ExtraçãoDados!C1914={"COMISSÃO CULTURAL DE MARINHA"},1,28,"CCM"),ExtraçãoDados!C1914={"CCM"},REPLACE(ExtraçãoDados!C1914={"CCM"},1,28,"CCM"),ExtraçãoDados!C1914={"DN"},REPLACE(ExtraçãoDados!C1914={"DN"},1,28,"DN"),ExtraçãoDados!C1914={"ES"},REPLACE(ExtraçãoDados!C1914={"ES"},1,28,"ES"),ExtraçãoDados!C1914={"DA"},REPLACE(ExtraçãoDados!C1914={"DA"},1,28,"DA"),ExtraçãoDados!C1914={"DE: ESQUADRILHA SUBMARINOS"},REPLACE(ExtraçãoDados!C1914={"DE: ESQUADRILHA SUBMARINOS"},1,28,"ES"),ExtraçãoDados!C1914={"DE: COMISSÃO CULTURAL DE LMARINHA"},REPLACE(ExtraçãoDados!C1914={"DE: COMISSÃO CULTURAL DE LMARINHA"},1,28,"CCM"),ExtraçãoDados!C1914={"ON"},REPLACE(ExtraçãoDados!C1914={"ON"},1,28,"DN"),ExtraçãoDados!C1914={"ESQ. SUBMARINOS"},REPLACE(ExtraçãoDados!C1914={"ESQ. SUBMARINOS"},1,28,"ES"),ExtraçãoDados!C1914={"☒ irecção de Abastecimento"},REPLACE(ExtraçãoDados!C1914={"☒ irecção de Abastecimento"},1,28,"DA"),ExtraçãoDados!C1914={"Direcã d Abtit ço e asecmeno"},REPLACE(ExtraçãoDados!C1914={"Direcã d Abtit ço e asecmeno"},1,28,"DA"),ExtraçãoDados!C1914={"Diecã d Abtit rço e asecmeno"},REPLACE(ExtraçãoDados!C1914={"Diecã d Abtit rço e asecmeno"},1,28,"DA"),ISNUMBER(SEARCH("COMISSÃO",ExtraçãoDados!C1914,1)),REPLACE(ExtraçãoDados!C1914,1,29,"CCM"),ISNUMBER(SEARCH("DN/DIL/DRT1",ExtraçãoDados!C1914,1)),REPLACE(ExtraçãoDados!C1914,1,29,"DN"),ISNUMBER(SEARCH("DIRECÇAO DE NAVIOS",ExtraçãoDados!C1914,1)),REPLACE(ExtraçãoDados!C1914,1,29,"DN"),ISNUMBER(SEARCH("ESQUADRILHA SUBMARIN",ExtraçãoDados!C1914,1)),REPLACE(ExtraçãoDados!C1914,1,29,"ES"),ISNUMBER(SEARCH("DN",ExtraçãoDados!C1914,1)),REPLACE(ExtraçãoDados!C1914,1,29,"DN"),ISNUMBER(SEARCH("DIRECÇÃO",ExtraçãoDados!C1914,1)),REPLACE(ExtraçãoDados!C1914,1,29,"DN"),ISNUMBER(SEARCH("DIRECÇA0",ExtraçãoDados!C1914,1)),REPLACE(ExtraçãoDados!C1914,1,29,"DN"),ISNUMBER(SEARCH("DIRE",ExtraçãoDados!C1914,1)),REPLACE(ExtraçãoDados!C1914,1,29,"DN"),ISNUMBER(SEARCH("ESQUADRILHA",ExtraçãoDados!C1914,1)),REPLACE(ExtraçãoDados!C1914,1,29,"ES"),ISNUMBER(SEARCH("HOSPITAL DA MARINHA",ExtraçãoDados!C1914,1)),REPLACE(ExtraçãoDados!C1914,1,29,"HM"),ISNUMBER(SEARCH("HOSPITAL",ExtraçãoDados!C1914,1)),REPLACE(ExtraçãoDados!C1914,1,29,"HM"),ISNUMBER(SEARCH("HM",ExtraçãoDados!C1914,1)),REPLACE(ExtraçãoDados!C1914,1,29,"HM"),ISNUMBER(SEARCH("SECÇÃO DE APÓSITOS",ExtraçãoDados!C1914,1)),REPLACE(ExtraçãoDados!C1914,1,29,"HM"))</f>
        <v>#N/A</v>
      </c>
      <c r="E1914" s="4" t="e" cm="1">
        <f t="array" ref="E1914">_xlfn.IFS(LEN(ExtraçãoDados!B1914)=7,YEAR(ExtraçãoDados!D1914),LEN(ExtraçãoDados!B1914)=10,RIGHT(ExtraçãoDados!B1914,4),LEN(ExtraçãoDados!B1914)=9,YEAR(ExtraçãoDados!D1914),LEN(ExtraçãoDados!B1914)=8,YEAR(ExtraçãoDados!D1914),LEN(ExtraçãoDados!B1914)&gt;7,YEAR(ExtraçãoDados!D1914),LEN(ExtraçãoDados!B1914)&gt;5,YEAR(ExtraçãoDados!D1914),LEN(ExtraçãoDados!B1914)&gt;4,YEAR(ExtraçãoDados!D1914))</f>
        <v>#N/A</v>
      </c>
      <c r="F1914" s="4">
        <f>ExtraçãoDados!E1914</f>
        <v>0</v>
      </c>
    </row>
    <row r="1915" spans="1:6" x14ac:dyDescent="0.25">
      <c r="A1915" s="4">
        <f>ExtraçãoDados!A1915</f>
        <v>0</v>
      </c>
      <c r="B1915" s="4" t="str" cm="1">
        <f t="array" ref="B1915">_xlfn.IFS(LEN(ExtraçãoDados!B1915)=12,LEFT(ExtraçãoDados!B1915,3),LEN(ExtraçãoDados!B1915)=10,LEFT(ExtraçãoDados!B1915,5),LEN(ExtraçãoDados!B1915)&gt;19,0,LEN(ExtraçãoDados!B1915)=9,LEFT(ExtraçãoDados!B1915,4),LEN(ExtraçãoDados!B1915)=6,LEFT(ExtraçãoDados!B1915,3),LEN(ExtraçãoDados!B1915)&lt;5,LEFT(ExtraçãoDados!B1915,3),LEN(ExtraçãoDados!B1915)=8,LEFT(ExtraçãoDados!B1915,3),LEN(ExtraçãoDados!B1915)=5,LEFT(ExtraçãoDados!B1915,5),LEN(ExtraçãoDados!B1915)=11,LEFT(ExtraçãoDados!B1915,5),LEN(ExtraçãoDados!B1915)=7,RIGHT(ExtraçãoDados!B1915,6))</f>
        <v/>
      </c>
      <c r="C1915" s="4" t="e" cm="1">
        <f t="array" ref="C1915">_xlfn.IFS(LEN(B1915)=1,"ERRO",LEN(B1915)=2,_xlfn.CONCAT("000",B1915),LEN(B1915)=3,_xlfn.CONCAT("00",B1915),LEN(B1915)=4,_xlfn.CONCAT("0",B1915),LEN(B1915)=6,B1915,LEN(B1915)=7,B1915,LEN(B1915)=5,B1915)</f>
        <v>#N/A</v>
      </c>
      <c r="D1915" s="4" t="e" cm="1">
        <f t="array" ref="D1915">_xlfn.IFS(ExtraçãoDados!C1915={"Direcção de Abastecimento"},REPLACE(ExtraçãoDados!C1915="{Direcção de Abastecimento}",1,25,"DA"),ExtraçãoDados!C1915={"COMISSÃO CULTURAL DE LMARINHA"},REPLACE(ExtraçãoDados!C1915={"COMISSÃO CULTURAL DE LMARINHA"},1,28,"CCM"),ExtraçãoDados!C1915={"DIRECÇÃO DE NAVIOS"},REPLACE(ExtraçãoDados!C1915={"DIRECÇÃO DE NAVIOS"},1,28,"DN"),ExtraçãoDados!C1915={"ESQUADRILHA SUBMARINOS"},REPLACE(ExtraçãoDados!C1915={"ESQUADRILHA SUBMARINOS"},1,28,"ES"),ExtraçãoDados!C1915={"COMISSÃO MARINHA"},REPLACE(ExtraçãoDados!C1915={"COMISSÃO MARINHA"},1,28,"CCM"),ExtraçãoDados!C1915={"COMISSÃO CULTURAL DE MARINHA"},REPLACE(ExtraçãoDados!C1915={"COMISSÃO CULTURAL DE MARINHA"},1,28,"CCM"),ExtraçãoDados!C1915={"CCM"},REPLACE(ExtraçãoDados!C1915={"CCM"},1,28,"CCM"),ExtraçãoDados!C1915={"DN"},REPLACE(ExtraçãoDados!C1915={"DN"},1,28,"DN"),ExtraçãoDados!C1915={"ES"},REPLACE(ExtraçãoDados!C1915={"ES"},1,28,"ES"),ExtraçãoDados!C1915={"DA"},REPLACE(ExtraçãoDados!C1915={"DA"},1,28,"DA"),ExtraçãoDados!C1915={"DE: ESQUADRILHA SUBMARINOS"},REPLACE(ExtraçãoDados!C1915={"DE: ESQUADRILHA SUBMARINOS"},1,28,"ES"),ExtraçãoDados!C1915={"DE: COMISSÃO CULTURAL DE LMARINHA"},REPLACE(ExtraçãoDados!C1915={"DE: COMISSÃO CULTURAL DE LMARINHA"},1,28,"CCM"),ExtraçãoDados!C1915={"ON"},REPLACE(ExtraçãoDados!C1915={"ON"},1,28,"DN"),ExtraçãoDados!C1915={"ESQ. SUBMARINOS"},REPLACE(ExtraçãoDados!C1915={"ESQ. SUBMARINOS"},1,28,"ES"),ExtraçãoDados!C1915={"☒ irecção de Abastecimento"},REPLACE(ExtraçãoDados!C1915={"☒ irecção de Abastecimento"},1,28,"DA"),ExtraçãoDados!C1915={"Direcã d Abtit ço e asecmeno"},REPLACE(ExtraçãoDados!C1915={"Direcã d Abtit ço e asecmeno"},1,28,"DA"),ExtraçãoDados!C1915={"Diecã d Abtit rço e asecmeno"},REPLACE(ExtraçãoDados!C1915={"Diecã d Abtit rço e asecmeno"},1,28,"DA"),ISNUMBER(SEARCH("COMISSÃO",ExtraçãoDados!C1915,1)),REPLACE(ExtraçãoDados!C1915,1,29,"CCM"),ISNUMBER(SEARCH("DN/DIL/DRT1",ExtraçãoDados!C1915,1)),REPLACE(ExtraçãoDados!C1915,1,29,"DN"),ISNUMBER(SEARCH("DIRECÇAO DE NAVIOS",ExtraçãoDados!C1915,1)),REPLACE(ExtraçãoDados!C1915,1,29,"DN"),ISNUMBER(SEARCH("ESQUADRILHA SUBMARIN",ExtraçãoDados!C1915,1)),REPLACE(ExtraçãoDados!C1915,1,29,"ES"),ISNUMBER(SEARCH("DN",ExtraçãoDados!C1915,1)),REPLACE(ExtraçãoDados!C1915,1,29,"DN"),ISNUMBER(SEARCH("DIRECÇÃO",ExtraçãoDados!C1915,1)),REPLACE(ExtraçãoDados!C1915,1,29,"DN"),ISNUMBER(SEARCH("DIRECÇA0",ExtraçãoDados!C1915,1)),REPLACE(ExtraçãoDados!C1915,1,29,"DN"),ISNUMBER(SEARCH("DIRE",ExtraçãoDados!C1915,1)),REPLACE(ExtraçãoDados!C1915,1,29,"DN"),ISNUMBER(SEARCH("ESQUADRILHA",ExtraçãoDados!C1915,1)),REPLACE(ExtraçãoDados!C1915,1,29,"ES"),ISNUMBER(SEARCH("HOSPITAL DA MARINHA",ExtraçãoDados!C1915,1)),REPLACE(ExtraçãoDados!C1915,1,29,"HM"),ISNUMBER(SEARCH("HOSPITAL",ExtraçãoDados!C1915,1)),REPLACE(ExtraçãoDados!C1915,1,29,"HM"),ISNUMBER(SEARCH("HM",ExtraçãoDados!C1915,1)),REPLACE(ExtraçãoDados!C1915,1,29,"HM"),ISNUMBER(SEARCH("SECÇÃO DE APÓSITOS",ExtraçãoDados!C1915,1)),REPLACE(ExtraçãoDados!C1915,1,29,"HM"))</f>
        <v>#N/A</v>
      </c>
      <c r="E1915" s="4" t="e" cm="1">
        <f t="array" ref="E1915">_xlfn.IFS(LEN(ExtraçãoDados!B1915)=7,YEAR(ExtraçãoDados!D1915),LEN(ExtraçãoDados!B1915)=10,RIGHT(ExtraçãoDados!B1915,4),LEN(ExtraçãoDados!B1915)=9,YEAR(ExtraçãoDados!D1915),LEN(ExtraçãoDados!B1915)=8,YEAR(ExtraçãoDados!D1915),LEN(ExtraçãoDados!B1915)&gt;7,YEAR(ExtraçãoDados!D1915),LEN(ExtraçãoDados!B1915)&gt;5,YEAR(ExtraçãoDados!D1915),LEN(ExtraçãoDados!B1915)&gt;4,YEAR(ExtraçãoDados!D1915))</f>
        <v>#N/A</v>
      </c>
      <c r="F1915" s="4">
        <f>ExtraçãoDados!E1915</f>
        <v>0</v>
      </c>
    </row>
    <row r="1916" spans="1:6" x14ac:dyDescent="0.25">
      <c r="A1916" s="4">
        <f>ExtraçãoDados!A1916</f>
        <v>0</v>
      </c>
      <c r="B1916" s="4" t="str" cm="1">
        <f t="array" ref="B1916">_xlfn.IFS(LEN(ExtraçãoDados!B1916)=12,LEFT(ExtraçãoDados!B1916,3),LEN(ExtraçãoDados!B1916)=10,LEFT(ExtraçãoDados!B1916,5),LEN(ExtraçãoDados!B1916)&gt;19,0,LEN(ExtraçãoDados!B1916)=9,LEFT(ExtraçãoDados!B1916,4),LEN(ExtraçãoDados!B1916)=6,LEFT(ExtraçãoDados!B1916,3),LEN(ExtraçãoDados!B1916)&lt;5,LEFT(ExtraçãoDados!B1916,3),LEN(ExtraçãoDados!B1916)=8,LEFT(ExtraçãoDados!B1916,3),LEN(ExtraçãoDados!B1916)=5,LEFT(ExtraçãoDados!B1916,5),LEN(ExtraçãoDados!B1916)=11,LEFT(ExtraçãoDados!B1916,5),LEN(ExtraçãoDados!B1916)=7,RIGHT(ExtraçãoDados!B1916,6))</f>
        <v/>
      </c>
      <c r="C1916" s="4" t="e" cm="1">
        <f t="array" ref="C1916">_xlfn.IFS(LEN(B1916)=1,"ERRO",LEN(B1916)=2,_xlfn.CONCAT("000",B1916),LEN(B1916)=3,_xlfn.CONCAT("00",B1916),LEN(B1916)=4,_xlfn.CONCAT("0",B1916),LEN(B1916)=6,B1916,LEN(B1916)=7,B1916,LEN(B1916)=5,B1916)</f>
        <v>#N/A</v>
      </c>
      <c r="D1916" s="4" t="e" cm="1">
        <f t="array" ref="D1916">_xlfn.IFS(ExtraçãoDados!C1916={"Direcção de Abastecimento"},REPLACE(ExtraçãoDados!C1916="{Direcção de Abastecimento}",1,25,"DA"),ExtraçãoDados!C1916={"COMISSÃO CULTURAL DE LMARINHA"},REPLACE(ExtraçãoDados!C1916={"COMISSÃO CULTURAL DE LMARINHA"},1,28,"CCM"),ExtraçãoDados!C1916={"DIRECÇÃO DE NAVIOS"},REPLACE(ExtraçãoDados!C1916={"DIRECÇÃO DE NAVIOS"},1,28,"DN"),ExtraçãoDados!C1916={"ESQUADRILHA SUBMARINOS"},REPLACE(ExtraçãoDados!C1916={"ESQUADRILHA SUBMARINOS"},1,28,"ES"),ExtraçãoDados!C1916={"COMISSÃO MARINHA"},REPLACE(ExtraçãoDados!C1916={"COMISSÃO MARINHA"},1,28,"CCM"),ExtraçãoDados!C1916={"COMISSÃO CULTURAL DE MARINHA"},REPLACE(ExtraçãoDados!C1916={"COMISSÃO CULTURAL DE MARINHA"},1,28,"CCM"),ExtraçãoDados!C1916={"CCM"},REPLACE(ExtraçãoDados!C1916={"CCM"},1,28,"CCM"),ExtraçãoDados!C1916={"DN"},REPLACE(ExtraçãoDados!C1916={"DN"},1,28,"DN"),ExtraçãoDados!C1916={"ES"},REPLACE(ExtraçãoDados!C1916={"ES"},1,28,"ES"),ExtraçãoDados!C1916={"DA"},REPLACE(ExtraçãoDados!C1916={"DA"},1,28,"DA"),ExtraçãoDados!C1916={"DE: ESQUADRILHA SUBMARINOS"},REPLACE(ExtraçãoDados!C1916={"DE: ESQUADRILHA SUBMARINOS"},1,28,"ES"),ExtraçãoDados!C1916={"DE: COMISSÃO CULTURAL DE LMARINHA"},REPLACE(ExtraçãoDados!C1916={"DE: COMISSÃO CULTURAL DE LMARINHA"},1,28,"CCM"),ExtraçãoDados!C1916={"ON"},REPLACE(ExtraçãoDados!C1916={"ON"},1,28,"DN"),ExtraçãoDados!C1916={"ESQ. SUBMARINOS"},REPLACE(ExtraçãoDados!C1916={"ESQ. SUBMARINOS"},1,28,"ES"),ExtraçãoDados!C1916={"☒ irecção de Abastecimento"},REPLACE(ExtraçãoDados!C1916={"☒ irecção de Abastecimento"},1,28,"DA"),ExtraçãoDados!C1916={"Direcã d Abtit ço e asecmeno"},REPLACE(ExtraçãoDados!C1916={"Direcã d Abtit ço e asecmeno"},1,28,"DA"),ExtraçãoDados!C1916={"Diecã d Abtit rço e asecmeno"},REPLACE(ExtraçãoDados!C1916={"Diecã d Abtit rço e asecmeno"},1,28,"DA"),ISNUMBER(SEARCH("COMISSÃO",ExtraçãoDados!C1916,1)),REPLACE(ExtraçãoDados!C1916,1,29,"CCM"),ISNUMBER(SEARCH("DN/DIL/DRT1",ExtraçãoDados!C1916,1)),REPLACE(ExtraçãoDados!C1916,1,29,"DN"),ISNUMBER(SEARCH("DIRECÇAO DE NAVIOS",ExtraçãoDados!C1916,1)),REPLACE(ExtraçãoDados!C1916,1,29,"DN"),ISNUMBER(SEARCH("ESQUADRILHA SUBMARIN",ExtraçãoDados!C1916,1)),REPLACE(ExtraçãoDados!C1916,1,29,"ES"),ISNUMBER(SEARCH("DN",ExtraçãoDados!C1916,1)),REPLACE(ExtraçãoDados!C1916,1,29,"DN"),ISNUMBER(SEARCH("DIRECÇÃO",ExtraçãoDados!C1916,1)),REPLACE(ExtraçãoDados!C1916,1,29,"DN"),ISNUMBER(SEARCH("DIRECÇA0",ExtraçãoDados!C1916,1)),REPLACE(ExtraçãoDados!C1916,1,29,"DN"),ISNUMBER(SEARCH("DIRE",ExtraçãoDados!C1916,1)),REPLACE(ExtraçãoDados!C1916,1,29,"DN"),ISNUMBER(SEARCH("ESQUADRILHA",ExtraçãoDados!C1916,1)),REPLACE(ExtraçãoDados!C1916,1,29,"ES"),ISNUMBER(SEARCH("HOSPITAL DA MARINHA",ExtraçãoDados!C1916,1)),REPLACE(ExtraçãoDados!C1916,1,29,"HM"),ISNUMBER(SEARCH("HOSPITAL",ExtraçãoDados!C1916,1)),REPLACE(ExtraçãoDados!C1916,1,29,"HM"),ISNUMBER(SEARCH("HM",ExtraçãoDados!C1916,1)),REPLACE(ExtraçãoDados!C1916,1,29,"HM"),ISNUMBER(SEARCH("SECÇÃO DE APÓSITOS",ExtraçãoDados!C1916,1)),REPLACE(ExtraçãoDados!C1916,1,29,"HM"))</f>
        <v>#N/A</v>
      </c>
      <c r="E1916" s="4" t="e" cm="1">
        <f t="array" ref="E1916">_xlfn.IFS(LEN(ExtraçãoDados!B1916)=7,YEAR(ExtraçãoDados!D1916),LEN(ExtraçãoDados!B1916)=10,RIGHT(ExtraçãoDados!B1916,4),LEN(ExtraçãoDados!B1916)=9,YEAR(ExtraçãoDados!D1916),LEN(ExtraçãoDados!B1916)=8,YEAR(ExtraçãoDados!D1916),LEN(ExtraçãoDados!B1916)&gt;7,YEAR(ExtraçãoDados!D1916),LEN(ExtraçãoDados!B1916)&gt;5,YEAR(ExtraçãoDados!D1916),LEN(ExtraçãoDados!B1916)&gt;4,YEAR(ExtraçãoDados!D1916))</f>
        <v>#N/A</v>
      </c>
      <c r="F1916" s="4">
        <f>ExtraçãoDados!E1916</f>
        <v>0</v>
      </c>
    </row>
    <row r="1917" spans="1:6" x14ac:dyDescent="0.25">
      <c r="A1917" s="4">
        <f>ExtraçãoDados!A1917</f>
        <v>0</v>
      </c>
      <c r="B1917" s="4" t="str" cm="1">
        <f t="array" ref="B1917">_xlfn.IFS(LEN(ExtraçãoDados!B1917)=12,LEFT(ExtraçãoDados!B1917,3),LEN(ExtraçãoDados!B1917)=10,LEFT(ExtraçãoDados!B1917,5),LEN(ExtraçãoDados!B1917)&gt;19,0,LEN(ExtraçãoDados!B1917)=9,LEFT(ExtraçãoDados!B1917,4),LEN(ExtraçãoDados!B1917)=6,LEFT(ExtraçãoDados!B1917,3),LEN(ExtraçãoDados!B1917)&lt;5,LEFT(ExtraçãoDados!B1917,3),LEN(ExtraçãoDados!B1917)=8,LEFT(ExtraçãoDados!B1917,3),LEN(ExtraçãoDados!B1917)=5,LEFT(ExtraçãoDados!B1917,5),LEN(ExtraçãoDados!B1917)=11,LEFT(ExtraçãoDados!B1917,5),LEN(ExtraçãoDados!B1917)=7,RIGHT(ExtraçãoDados!B1917,6))</f>
        <v/>
      </c>
      <c r="C1917" s="4" t="e" cm="1">
        <f t="array" ref="C1917">_xlfn.IFS(LEN(B1917)=1,"ERRO",LEN(B1917)=2,_xlfn.CONCAT("000",B1917),LEN(B1917)=3,_xlfn.CONCAT("00",B1917),LEN(B1917)=4,_xlfn.CONCAT("0",B1917),LEN(B1917)=6,B1917,LEN(B1917)=7,B1917,LEN(B1917)=5,B1917)</f>
        <v>#N/A</v>
      </c>
      <c r="D1917" s="4" t="e" cm="1">
        <f t="array" ref="D1917">_xlfn.IFS(ExtraçãoDados!C1917={"Direcção de Abastecimento"},REPLACE(ExtraçãoDados!C1917="{Direcção de Abastecimento}",1,25,"DA"),ExtraçãoDados!C1917={"COMISSÃO CULTURAL DE LMARINHA"},REPLACE(ExtraçãoDados!C1917={"COMISSÃO CULTURAL DE LMARINHA"},1,28,"CCM"),ExtraçãoDados!C1917={"DIRECÇÃO DE NAVIOS"},REPLACE(ExtraçãoDados!C1917={"DIRECÇÃO DE NAVIOS"},1,28,"DN"),ExtraçãoDados!C1917={"ESQUADRILHA SUBMARINOS"},REPLACE(ExtraçãoDados!C1917={"ESQUADRILHA SUBMARINOS"},1,28,"ES"),ExtraçãoDados!C1917={"COMISSÃO MARINHA"},REPLACE(ExtraçãoDados!C1917={"COMISSÃO MARINHA"},1,28,"CCM"),ExtraçãoDados!C1917={"COMISSÃO CULTURAL DE MARINHA"},REPLACE(ExtraçãoDados!C1917={"COMISSÃO CULTURAL DE MARINHA"},1,28,"CCM"),ExtraçãoDados!C1917={"CCM"},REPLACE(ExtraçãoDados!C1917={"CCM"},1,28,"CCM"),ExtraçãoDados!C1917={"DN"},REPLACE(ExtraçãoDados!C1917={"DN"},1,28,"DN"),ExtraçãoDados!C1917={"ES"},REPLACE(ExtraçãoDados!C1917={"ES"},1,28,"ES"),ExtraçãoDados!C1917={"DA"},REPLACE(ExtraçãoDados!C1917={"DA"},1,28,"DA"),ExtraçãoDados!C1917={"DE: ESQUADRILHA SUBMARINOS"},REPLACE(ExtraçãoDados!C1917={"DE: ESQUADRILHA SUBMARINOS"},1,28,"ES"),ExtraçãoDados!C1917={"DE: COMISSÃO CULTURAL DE LMARINHA"},REPLACE(ExtraçãoDados!C1917={"DE: COMISSÃO CULTURAL DE LMARINHA"},1,28,"CCM"),ExtraçãoDados!C1917={"ON"},REPLACE(ExtraçãoDados!C1917={"ON"},1,28,"DN"),ExtraçãoDados!C1917={"ESQ. SUBMARINOS"},REPLACE(ExtraçãoDados!C1917={"ESQ. SUBMARINOS"},1,28,"ES"),ExtraçãoDados!C1917={"☒ irecção de Abastecimento"},REPLACE(ExtraçãoDados!C1917={"☒ irecção de Abastecimento"},1,28,"DA"),ExtraçãoDados!C1917={"Direcã d Abtit ço e asecmeno"},REPLACE(ExtraçãoDados!C1917={"Direcã d Abtit ço e asecmeno"},1,28,"DA"),ExtraçãoDados!C1917={"Diecã d Abtit rço e asecmeno"},REPLACE(ExtraçãoDados!C1917={"Diecã d Abtit rço e asecmeno"},1,28,"DA"),ISNUMBER(SEARCH("COMISSÃO",ExtraçãoDados!C1917,1)),REPLACE(ExtraçãoDados!C1917,1,29,"CCM"),ISNUMBER(SEARCH("DN/DIL/DRT1",ExtraçãoDados!C1917,1)),REPLACE(ExtraçãoDados!C1917,1,29,"DN"),ISNUMBER(SEARCH("DIRECÇAO DE NAVIOS",ExtraçãoDados!C1917,1)),REPLACE(ExtraçãoDados!C1917,1,29,"DN"),ISNUMBER(SEARCH("ESQUADRILHA SUBMARIN",ExtraçãoDados!C1917,1)),REPLACE(ExtraçãoDados!C1917,1,29,"ES"),ISNUMBER(SEARCH("DN",ExtraçãoDados!C1917,1)),REPLACE(ExtraçãoDados!C1917,1,29,"DN"),ISNUMBER(SEARCH("DIRECÇÃO",ExtraçãoDados!C1917,1)),REPLACE(ExtraçãoDados!C1917,1,29,"DN"),ISNUMBER(SEARCH("DIRECÇA0",ExtraçãoDados!C1917,1)),REPLACE(ExtraçãoDados!C1917,1,29,"DN"),ISNUMBER(SEARCH("DIRE",ExtraçãoDados!C1917,1)),REPLACE(ExtraçãoDados!C1917,1,29,"DN"),ISNUMBER(SEARCH("ESQUADRILHA",ExtraçãoDados!C1917,1)),REPLACE(ExtraçãoDados!C1917,1,29,"ES"),ISNUMBER(SEARCH("HOSPITAL DA MARINHA",ExtraçãoDados!C1917,1)),REPLACE(ExtraçãoDados!C1917,1,29,"HM"),ISNUMBER(SEARCH("HOSPITAL",ExtraçãoDados!C1917,1)),REPLACE(ExtraçãoDados!C1917,1,29,"HM"),ISNUMBER(SEARCH("HM",ExtraçãoDados!C1917,1)),REPLACE(ExtraçãoDados!C1917,1,29,"HM"),ISNUMBER(SEARCH("SECÇÃO DE APÓSITOS",ExtraçãoDados!C1917,1)),REPLACE(ExtraçãoDados!C1917,1,29,"HM"))</f>
        <v>#N/A</v>
      </c>
      <c r="E1917" s="4" t="e" cm="1">
        <f t="array" ref="E1917">_xlfn.IFS(LEN(ExtraçãoDados!B1917)=7,YEAR(ExtraçãoDados!D1917),LEN(ExtraçãoDados!B1917)=10,RIGHT(ExtraçãoDados!B1917,4),LEN(ExtraçãoDados!B1917)=9,YEAR(ExtraçãoDados!D1917),LEN(ExtraçãoDados!B1917)=8,YEAR(ExtraçãoDados!D1917),LEN(ExtraçãoDados!B1917)&gt;7,YEAR(ExtraçãoDados!D1917),LEN(ExtraçãoDados!B1917)&gt;5,YEAR(ExtraçãoDados!D1917),LEN(ExtraçãoDados!B1917)&gt;4,YEAR(ExtraçãoDados!D1917))</f>
        <v>#N/A</v>
      </c>
      <c r="F1917" s="4">
        <f>ExtraçãoDados!E1917</f>
        <v>0</v>
      </c>
    </row>
    <row r="1918" spans="1:6" x14ac:dyDescent="0.25">
      <c r="A1918" s="4">
        <f>ExtraçãoDados!A1918</f>
        <v>0</v>
      </c>
      <c r="B1918" s="4" t="str" cm="1">
        <f t="array" ref="B1918">_xlfn.IFS(LEN(ExtraçãoDados!B1918)=12,LEFT(ExtraçãoDados!B1918,3),LEN(ExtraçãoDados!B1918)=10,LEFT(ExtraçãoDados!B1918,5),LEN(ExtraçãoDados!B1918)&gt;19,0,LEN(ExtraçãoDados!B1918)=9,LEFT(ExtraçãoDados!B1918,4),LEN(ExtraçãoDados!B1918)=6,LEFT(ExtraçãoDados!B1918,3),LEN(ExtraçãoDados!B1918)&lt;5,LEFT(ExtraçãoDados!B1918,3),LEN(ExtraçãoDados!B1918)=8,LEFT(ExtraçãoDados!B1918,3),LEN(ExtraçãoDados!B1918)=5,LEFT(ExtraçãoDados!B1918,5),LEN(ExtraçãoDados!B1918)=11,LEFT(ExtraçãoDados!B1918,5),LEN(ExtraçãoDados!B1918)=7,RIGHT(ExtraçãoDados!B1918,6))</f>
        <v/>
      </c>
      <c r="C1918" s="4" t="e" cm="1">
        <f t="array" ref="C1918">_xlfn.IFS(LEN(B1918)=1,"ERRO",LEN(B1918)=2,_xlfn.CONCAT("000",B1918),LEN(B1918)=3,_xlfn.CONCAT("00",B1918),LEN(B1918)=4,_xlfn.CONCAT("0",B1918),LEN(B1918)=6,B1918,LEN(B1918)=7,B1918,LEN(B1918)=5,B1918)</f>
        <v>#N/A</v>
      </c>
      <c r="D1918" s="4" t="e" cm="1">
        <f t="array" ref="D1918">_xlfn.IFS(ExtraçãoDados!C1918={"Direcção de Abastecimento"},REPLACE(ExtraçãoDados!C1918="{Direcção de Abastecimento}",1,25,"DA"),ExtraçãoDados!C1918={"COMISSÃO CULTURAL DE LMARINHA"},REPLACE(ExtraçãoDados!C1918={"COMISSÃO CULTURAL DE LMARINHA"},1,28,"CCM"),ExtraçãoDados!C1918={"DIRECÇÃO DE NAVIOS"},REPLACE(ExtraçãoDados!C1918={"DIRECÇÃO DE NAVIOS"},1,28,"DN"),ExtraçãoDados!C1918={"ESQUADRILHA SUBMARINOS"},REPLACE(ExtraçãoDados!C1918={"ESQUADRILHA SUBMARINOS"},1,28,"ES"),ExtraçãoDados!C1918={"COMISSÃO MARINHA"},REPLACE(ExtraçãoDados!C1918={"COMISSÃO MARINHA"},1,28,"CCM"),ExtraçãoDados!C1918={"COMISSÃO CULTURAL DE MARINHA"},REPLACE(ExtraçãoDados!C1918={"COMISSÃO CULTURAL DE MARINHA"},1,28,"CCM"),ExtraçãoDados!C1918={"CCM"},REPLACE(ExtraçãoDados!C1918={"CCM"},1,28,"CCM"),ExtraçãoDados!C1918={"DN"},REPLACE(ExtraçãoDados!C1918={"DN"},1,28,"DN"),ExtraçãoDados!C1918={"ES"},REPLACE(ExtraçãoDados!C1918={"ES"},1,28,"ES"),ExtraçãoDados!C1918={"DA"},REPLACE(ExtraçãoDados!C1918={"DA"},1,28,"DA"),ExtraçãoDados!C1918={"DE: ESQUADRILHA SUBMARINOS"},REPLACE(ExtraçãoDados!C1918={"DE: ESQUADRILHA SUBMARINOS"},1,28,"ES"),ExtraçãoDados!C1918={"DE: COMISSÃO CULTURAL DE LMARINHA"},REPLACE(ExtraçãoDados!C1918={"DE: COMISSÃO CULTURAL DE LMARINHA"},1,28,"CCM"),ExtraçãoDados!C1918={"ON"},REPLACE(ExtraçãoDados!C1918={"ON"},1,28,"DN"),ExtraçãoDados!C1918={"ESQ. SUBMARINOS"},REPLACE(ExtraçãoDados!C1918={"ESQ. SUBMARINOS"},1,28,"ES"),ExtraçãoDados!C1918={"☒ irecção de Abastecimento"},REPLACE(ExtraçãoDados!C1918={"☒ irecção de Abastecimento"},1,28,"DA"),ExtraçãoDados!C1918={"Direcã d Abtit ço e asecmeno"},REPLACE(ExtraçãoDados!C1918={"Direcã d Abtit ço e asecmeno"},1,28,"DA"),ExtraçãoDados!C1918={"Diecã d Abtit rço e asecmeno"},REPLACE(ExtraçãoDados!C1918={"Diecã d Abtit rço e asecmeno"},1,28,"DA"),ISNUMBER(SEARCH("COMISSÃO",ExtraçãoDados!C1918,1)),REPLACE(ExtraçãoDados!C1918,1,29,"CCM"),ISNUMBER(SEARCH("DN/DIL/DRT1",ExtraçãoDados!C1918,1)),REPLACE(ExtraçãoDados!C1918,1,29,"DN"),ISNUMBER(SEARCH("DIRECÇAO DE NAVIOS",ExtraçãoDados!C1918,1)),REPLACE(ExtraçãoDados!C1918,1,29,"DN"),ISNUMBER(SEARCH("ESQUADRILHA SUBMARIN",ExtraçãoDados!C1918,1)),REPLACE(ExtraçãoDados!C1918,1,29,"ES"),ISNUMBER(SEARCH("DN",ExtraçãoDados!C1918,1)),REPLACE(ExtraçãoDados!C1918,1,29,"DN"),ISNUMBER(SEARCH("DIRECÇÃO",ExtraçãoDados!C1918,1)),REPLACE(ExtraçãoDados!C1918,1,29,"DN"),ISNUMBER(SEARCH("DIRECÇA0",ExtraçãoDados!C1918,1)),REPLACE(ExtraçãoDados!C1918,1,29,"DN"),ISNUMBER(SEARCH("DIRE",ExtraçãoDados!C1918,1)),REPLACE(ExtraçãoDados!C1918,1,29,"DN"),ISNUMBER(SEARCH("ESQUADRILHA",ExtraçãoDados!C1918,1)),REPLACE(ExtraçãoDados!C1918,1,29,"ES"),ISNUMBER(SEARCH("HOSPITAL DA MARINHA",ExtraçãoDados!C1918,1)),REPLACE(ExtraçãoDados!C1918,1,29,"HM"),ISNUMBER(SEARCH("HOSPITAL",ExtraçãoDados!C1918,1)),REPLACE(ExtraçãoDados!C1918,1,29,"HM"),ISNUMBER(SEARCH("HM",ExtraçãoDados!C1918,1)),REPLACE(ExtraçãoDados!C1918,1,29,"HM"),ISNUMBER(SEARCH("SECÇÃO DE APÓSITOS",ExtraçãoDados!C1918,1)),REPLACE(ExtraçãoDados!C1918,1,29,"HM"))</f>
        <v>#N/A</v>
      </c>
      <c r="E1918" s="4" t="e" cm="1">
        <f t="array" ref="E1918">_xlfn.IFS(LEN(ExtraçãoDados!B1918)=7,YEAR(ExtraçãoDados!D1918),LEN(ExtraçãoDados!B1918)=10,RIGHT(ExtraçãoDados!B1918,4),LEN(ExtraçãoDados!B1918)=9,YEAR(ExtraçãoDados!D1918),LEN(ExtraçãoDados!B1918)=8,YEAR(ExtraçãoDados!D1918),LEN(ExtraçãoDados!B1918)&gt;7,YEAR(ExtraçãoDados!D1918),LEN(ExtraçãoDados!B1918)&gt;5,YEAR(ExtraçãoDados!D1918),LEN(ExtraçãoDados!B1918)&gt;4,YEAR(ExtraçãoDados!D1918))</f>
        <v>#N/A</v>
      </c>
      <c r="F1918" s="4">
        <f>ExtraçãoDados!E1918</f>
        <v>0</v>
      </c>
    </row>
    <row r="1919" spans="1:6" x14ac:dyDescent="0.25">
      <c r="A1919" s="4">
        <f>ExtraçãoDados!A1919</f>
        <v>0</v>
      </c>
      <c r="B1919" s="4" t="str" cm="1">
        <f t="array" ref="B1919">_xlfn.IFS(LEN(ExtraçãoDados!B1919)=12,LEFT(ExtraçãoDados!B1919,3),LEN(ExtraçãoDados!B1919)=10,LEFT(ExtraçãoDados!B1919,5),LEN(ExtraçãoDados!B1919)&gt;19,0,LEN(ExtraçãoDados!B1919)=9,LEFT(ExtraçãoDados!B1919,4),LEN(ExtraçãoDados!B1919)=6,LEFT(ExtraçãoDados!B1919,3),LEN(ExtraçãoDados!B1919)&lt;5,LEFT(ExtraçãoDados!B1919,3),LEN(ExtraçãoDados!B1919)=8,LEFT(ExtraçãoDados!B1919,3),LEN(ExtraçãoDados!B1919)=5,LEFT(ExtraçãoDados!B1919,5),LEN(ExtraçãoDados!B1919)=11,LEFT(ExtraçãoDados!B1919,5),LEN(ExtraçãoDados!B1919)=7,RIGHT(ExtraçãoDados!B1919,6))</f>
        <v/>
      </c>
      <c r="C1919" s="4" t="e" cm="1">
        <f t="array" ref="C1919">_xlfn.IFS(LEN(B1919)=1,"ERRO",LEN(B1919)=2,_xlfn.CONCAT("000",B1919),LEN(B1919)=3,_xlfn.CONCAT("00",B1919),LEN(B1919)=4,_xlfn.CONCAT("0",B1919),LEN(B1919)=6,B1919,LEN(B1919)=7,B1919,LEN(B1919)=5,B1919)</f>
        <v>#N/A</v>
      </c>
      <c r="D1919" s="4" t="e" cm="1">
        <f t="array" ref="D1919">_xlfn.IFS(ExtraçãoDados!C1919={"Direcção de Abastecimento"},REPLACE(ExtraçãoDados!C1919="{Direcção de Abastecimento}",1,25,"DA"),ExtraçãoDados!C1919={"COMISSÃO CULTURAL DE LMARINHA"},REPLACE(ExtraçãoDados!C1919={"COMISSÃO CULTURAL DE LMARINHA"},1,28,"CCM"),ExtraçãoDados!C1919={"DIRECÇÃO DE NAVIOS"},REPLACE(ExtraçãoDados!C1919={"DIRECÇÃO DE NAVIOS"},1,28,"DN"),ExtraçãoDados!C1919={"ESQUADRILHA SUBMARINOS"},REPLACE(ExtraçãoDados!C1919={"ESQUADRILHA SUBMARINOS"},1,28,"ES"),ExtraçãoDados!C1919={"COMISSÃO MARINHA"},REPLACE(ExtraçãoDados!C1919={"COMISSÃO MARINHA"},1,28,"CCM"),ExtraçãoDados!C1919={"COMISSÃO CULTURAL DE MARINHA"},REPLACE(ExtraçãoDados!C1919={"COMISSÃO CULTURAL DE MARINHA"},1,28,"CCM"),ExtraçãoDados!C1919={"CCM"},REPLACE(ExtraçãoDados!C1919={"CCM"},1,28,"CCM"),ExtraçãoDados!C1919={"DN"},REPLACE(ExtraçãoDados!C1919={"DN"},1,28,"DN"),ExtraçãoDados!C1919={"ES"},REPLACE(ExtraçãoDados!C1919={"ES"},1,28,"ES"),ExtraçãoDados!C1919={"DA"},REPLACE(ExtraçãoDados!C1919={"DA"},1,28,"DA"),ExtraçãoDados!C1919={"DE: ESQUADRILHA SUBMARINOS"},REPLACE(ExtraçãoDados!C1919={"DE: ESQUADRILHA SUBMARINOS"},1,28,"ES"),ExtraçãoDados!C1919={"DE: COMISSÃO CULTURAL DE LMARINHA"},REPLACE(ExtraçãoDados!C1919={"DE: COMISSÃO CULTURAL DE LMARINHA"},1,28,"CCM"),ExtraçãoDados!C1919={"ON"},REPLACE(ExtraçãoDados!C1919={"ON"},1,28,"DN"),ExtraçãoDados!C1919={"ESQ. SUBMARINOS"},REPLACE(ExtraçãoDados!C1919={"ESQ. SUBMARINOS"},1,28,"ES"),ExtraçãoDados!C1919={"☒ irecção de Abastecimento"},REPLACE(ExtraçãoDados!C1919={"☒ irecção de Abastecimento"},1,28,"DA"),ExtraçãoDados!C1919={"Direcã d Abtit ço e asecmeno"},REPLACE(ExtraçãoDados!C1919={"Direcã d Abtit ço e asecmeno"},1,28,"DA"),ExtraçãoDados!C1919={"Diecã d Abtit rço e asecmeno"},REPLACE(ExtraçãoDados!C1919={"Diecã d Abtit rço e asecmeno"},1,28,"DA"),ISNUMBER(SEARCH("COMISSÃO",ExtraçãoDados!C1919,1)),REPLACE(ExtraçãoDados!C1919,1,29,"CCM"),ISNUMBER(SEARCH("DN/DIL/DRT1",ExtraçãoDados!C1919,1)),REPLACE(ExtraçãoDados!C1919,1,29,"DN"),ISNUMBER(SEARCH("DIRECÇAO DE NAVIOS",ExtraçãoDados!C1919,1)),REPLACE(ExtraçãoDados!C1919,1,29,"DN"),ISNUMBER(SEARCH("ESQUADRILHA SUBMARIN",ExtraçãoDados!C1919,1)),REPLACE(ExtraçãoDados!C1919,1,29,"ES"),ISNUMBER(SEARCH("DN",ExtraçãoDados!C1919,1)),REPLACE(ExtraçãoDados!C1919,1,29,"DN"),ISNUMBER(SEARCH("DIRECÇÃO",ExtraçãoDados!C1919,1)),REPLACE(ExtraçãoDados!C1919,1,29,"DN"),ISNUMBER(SEARCH("DIRECÇA0",ExtraçãoDados!C1919,1)),REPLACE(ExtraçãoDados!C1919,1,29,"DN"),ISNUMBER(SEARCH("DIRE",ExtraçãoDados!C1919,1)),REPLACE(ExtraçãoDados!C1919,1,29,"DN"),ISNUMBER(SEARCH("ESQUADRILHA",ExtraçãoDados!C1919,1)),REPLACE(ExtraçãoDados!C1919,1,29,"ES"),ISNUMBER(SEARCH("HOSPITAL DA MARINHA",ExtraçãoDados!C1919,1)),REPLACE(ExtraçãoDados!C1919,1,29,"HM"),ISNUMBER(SEARCH("HOSPITAL",ExtraçãoDados!C1919,1)),REPLACE(ExtraçãoDados!C1919,1,29,"HM"),ISNUMBER(SEARCH("HM",ExtraçãoDados!C1919,1)),REPLACE(ExtraçãoDados!C1919,1,29,"HM"),ISNUMBER(SEARCH("SECÇÃO DE APÓSITOS",ExtraçãoDados!C1919,1)),REPLACE(ExtraçãoDados!C1919,1,29,"HM"))</f>
        <v>#N/A</v>
      </c>
      <c r="E1919" s="4" t="e" cm="1">
        <f t="array" ref="E1919">_xlfn.IFS(LEN(ExtraçãoDados!B1919)=7,YEAR(ExtraçãoDados!D1919),LEN(ExtraçãoDados!B1919)=10,RIGHT(ExtraçãoDados!B1919,4),LEN(ExtraçãoDados!B1919)=9,YEAR(ExtraçãoDados!D1919),LEN(ExtraçãoDados!B1919)=8,YEAR(ExtraçãoDados!D1919),LEN(ExtraçãoDados!B1919)&gt;7,YEAR(ExtraçãoDados!D1919),LEN(ExtraçãoDados!B1919)&gt;5,YEAR(ExtraçãoDados!D1919),LEN(ExtraçãoDados!B1919)&gt;4,YEAR(ExtraçãoDados!D1919))</f>
        <v>#N/A</v>
      </c>
      <c r="F1919" s="4">
        <f>ExtraçãoDados!E1919</f>
        <v>0</v>
      </c>
    </row>
    <row r="1920" spans="1:6" x14ac:dyDescent="0.25">
      <c r="A1920" s="4">
        <f>ExtraçãoDados!A1920</f>
        <v>0</v>
      </c>
      <c r="B1920" s="4" t="str" cm="1">
        <f t="array" ref="B1920">_xlfn.IFS(LEN(ExtraçãoDados!B1920)=12,LEFT(ExtraçãoDados!B1920,3),LEN(ExtraçãoDados!B1920)=10,LEFT(ExtraçãoDados!B1920,5),LEN(ExtraçãoDados!B1920)&gt;19,0,LEN(ExtraçãoDados!B1920)=9,LEFT(ExtraçãoDados!B1920,4),LEN(ExtraçãoDados!B1920)=6,LEFT(ExtraçãoDados!B1920,3),LEN(ExtraçãoDados!B1920)&lt;5,LEFT(ExtraçãoDados!B1920,3),LEN(ExtraçãoDados!B1920)=8,LEFT(ExtraçãoDados!B1920,3),LEN(ExtraçãoDados!B1920)=5,LEFT(ExtraçãoDados!B1920,5),LEN(ExtraçãoDados!B1920)=11,LEFT(ExtraçãoDados!B1920,5),LEN(ExtraçãoDados!B1920)=7,RIGHT(ExtraçãoDados!B1920,6))</f>
        <v/>
      </c>
      <c r="C1920" s="4" t="e" cm="1">
        <f t="array" ref="C1920">_xlfn.IFS(LEN(B1920)=1,"ERRO",LEN(B1920)=2,_xlfn.CONCAT("000",B1920),LEN(B1920)=3,_xlfn.CONCAT("00",B1920),LEN(B1920)=4,_xlfn.CONCAT("0",B1920),LEN(B1920)=6,B1920,LEN(B1920)=7,B1920,LEN(B1920)=5,B1920)</f>
        <v>#N/A</v>
      </c>
      <c r="D1920" s="4" t="e" cm="1">
        <f t="array" ref="D1920">_xlfn.IFS(ExtraçãoDados!C1920={"Direcção de Abastecimento"},REPLACE(ExtraçãoDados!C1920="{Direcção de Abastecimento}",1,25,"DA"),ExtraçãoDados!C1920={"COMISSÃO CULTURAL DE LMARINHA"},REPLACE(ExtraçãoDados!C1920={"COMISSÃO CULTURAL DE LMARINHA"},1,28,"CCM"),ExtraçãoDados!C1920={"DIRECÇÃO DE NAVIOS"},REPLACE(ExtraçãoDados!C1920={"DIRECÇÃO DE NAVIOS"},1,28,"DN"),ExtraçãoDados!C1920={"ESQUADRILHA SUBMARINOS"},REPLACE(ExtraçãoDados!C1920={"ESQUADRILHA SUBMARINOS"},1,28,"ES"),ExtraçãoDados!C1920={"COMISSÃO MARINHA"},REPLACE(ExtraçãoDados!C1920={"COMISSÃO MARINHA"},1,28,"CCM"),ExtraçãoDados!C1920={"COMISSÃO CULTURAL DE MARINHA"},REPLACE(ExtraçãoDados!C1920={"COMISSÃO CULTURAL DE MARINHA"},1,28,"CCM"),ExtraçãoDados!C1920={"CCM"},REPLACE(ExtraçãoDados!C1920={"CCM"},1,28,"CCM"),ExtraçãoDados!C1920={"DN"},REPLACE(ExtraçãoDados!C1920={"DN"},1,28,"DN"),ExtraçãoDados!C1920={"ES"},REPLACE(ExtraçãoDados!C1920={"ES"},1,28,"ES"),ExtraçãoDados!C1920={"DA"},REPLACE(ExtraçãoDados!C1920={"DA"},1,28,"DA"),ExtraçãoDados!C1920={"DE: ESQUADRILHA SUBMARINOS"},REPLACE(ExtraçãoDados!C1920={"DE: ESQUADRILHA SUBMARINOS"},1,28,"ES"),ExtraçãoDados!C1920={"DE: COMISSÃO CULTURAL DE LMARINHA"},REPLACE(ExtraçãoDados!C1920={"DE: COMISSÃO CULTURAL DE LMARINHA"},1,28,"CCM"),ExtraçãoDados!C1920={"ON"},REPLACE(ExtraçãoDados!C1920={"ON"},1,28,"DN"),ExtraçãoDados!C1920={"ESQ. SUBMARINOS"},REPLACE(ExtraçãoDados!C1920={"ESQ. SUBMARINOS"},1,28,"ES"),ExtraçãoDados!C1920={"☒ irecção de Abastecimento"},REPLACE(ExtraçãoDados!C1920={"☒ irecção de Abastecimento"},1,28,"DA"),ExtraçãoDados!C1920={"Direcã d Abtit ço e asecmeno"},REPLACE(ExtraçãoDados!C1920={"Direcã d Abtit ço e asecmeno"},1,28,"DA"),ExtraçãoDados!C1920={"Diecã d Abtit rço e asecmeno"},REPLACE(ExtraçãoDados!C1920={"Diecã d Abtit rço e asecmeno"},1,28,"DA"),ISNUMBER(SEARCH("COMISSÃO",ExtraçãoDados!C1920,1)),REPLACE(ExtraçãoDados!C1920,1,29,"CCM"),ISNUMBER(SEARCH("DN/DIL/DRT1",ExtraçãoDados!C1920,1)),REPLACE(ExtraçãoDados!C1920,1,29,"DN"),ISNUMBER(SEARCH("DIRECÇAO DE NAVIOS",ExtraçãoDados!C1920,1)),REPLACE(ExtraçãoDados!C1920,1,29,"DN"),ISNUMBER(SEARCH("ESQUADRILHA SUBMARIN",ExtraçãoDados!C1920,1)),REPLACE(ExtraçãoDados!C1920,1,29,"ES"),ISNUMBER(SEARCH("DN",ExtraçãoDados!C1920,1)),REPLACE(ExtraçãoDados!C1920,1,29,"DN"),ISNUMBER(SEARCH("DIRECÇÃO",ExtraçãoDados!C1920,1)),REPLACE(ExtraçãoDados!C1920,1,29,"DN"),ISNUMBER(SEARCH("DIRECÇA0",ExtraçãoDados!C1920,1)),REPLACE(ExtraçãoDados!C1920,1,29,"DN"),ISNUMBER(SEARCH("DIRE",ExtraçãoDados!C1920,1)),REPLACE(ExtraçãoDados!C1920,1,29,"DN"),ISNUMBER(SEARCH("ESQUADRILHA",ExtraçãoDados!C1920,1)),REPLACE(ExtraçãoDados!C1920,1,29,"ES"),ISNUMBER(SEARCH("HOSPITAL DA MARINHA",ExtraçãoDados!C1920,1)),REPLACE(ExtraçãoDados!C1920,1,29,"HM"),ISNUMBER(SEARCH("HOSPITAL",ExtraçãoDados!C1920,1)),REPLACE(ExtraçãoDados!C1920,1,29,"HM"),ISNUMBER(SEARCH("HM",ExtraçãoDados!C1920,1)),REPLACE(ExtraçãoDados!C1920,1,29,"HM"),ISNUMBER(SEARCH("SECÇÃO DE APÓSITOS",ExtraçãoDados!C1920,1)),REPLACE(ExtraçãoDados!C1920,1,29,"HM"))</f>
        <v>#N/A</v>
      </c>
      <c r="E1920" s="4" t="e" cm="1">
        <f t="array" ref="E1920">_xlfn.IFS(LEN(ExtraçãoDados!B1920)=7,YEAR(ExtraçãoDados!D1920),LEN(ExtraçãoDados!B1920)=10,RIGHT(ExtraçãoDados!B1920,4),LEN(ExtraçãoDados!B1920)=9,YEAR(ExtraçãoDados!D1920),LEN(ExtraçãoDados!B1920)=8,YEAR(ExtraçãoDados!D1920),LEN(ExtraçãoDados!B1920)&gt;7,YEAR(ExtraçãoDados!D1920),LEN(ExtraçãoDados!B1920)&gt;5,YEAR(ExtraçãoDados!D1920),LEN(ExtraçãoDados!B1920)&gt;4,YEAR(ExtraçãoDados!D1920))</f>
        <v>#N/A</v>
      </c>
      <c r="F1920" s="4">
        <f>ExtraçãoDados!E1920</f>
        <v>0</v>
      </c>
    </row>
    <row r="1921" spans="1:6" x14ac:dyDescent="0.25">
      <c r="A1921" s="4">
        <f>ExtraçãoDados!A1921</f>
        <v>0</v>
      </c>
      <c r="B1921" s="4" t="str" cm="1">
        <f t="array" ref="B1921">_xlfn.IFS(LEN(ExtraçãoDados!B1921)=12,LEFT(ExtraçãoDados!B1921,3),LEN(ExtraçãoDados!B1921)=10,LEFT(ExtraçãoDados!B1921,5),LEN(ExtraçãoDados!B1921)&gt;19,0,LEN(ExtraçãoDados!B1921)=9,LEFT(ExtraçãoDados!B1921,4),LEN(ExtraçãoDados!B1921)=6,LEFT(ExtraçãoDados!B1921,3),LEN(ExtraçãoDados!B1921)&lt;5,LEFT(ExtraçãoDados!B1921,3),LEN(ExtraçãoDados!B1921)=8,LEFT(ExtraçãoDados!B1921,3),LEN(ExtraçãoDados!B1921)=5,LEFT(ExtraçãoDados!B1921,5),LEN(ExtraçãoDados!B1921)=11,LEFT(ExtraçãoDados!B1921,5),LEN(ExtraçãoDados!B1921)=7,RIGHT(ExtraçãoDados!B1921,6))</f>
        <v/>
      </c>
      <c r="C1921" s="4" t="e" cm="1">
        <f t="array" ref="C1921">_xlfn.IFS(LEN(B1921)=1,"ERRO",LEN(B1921)=2,_xlfn.CONCAT("000",B1921),LEN(B1921)=3,_xlfn.CONCAT("00",B1921),LEN(B1921)=4,_xlfn.CONCAT("0",B1921),LEN(B1921)=6,B1921,LEN(B1921)=7,B1921,LEN(B1921)=5,B1921)</f>
        <v>#N/A</v>
      </c>
      <c r="D1921" s="4" t="e" cm="1">
        <f t="array" ref="D1921">_xlfn.IFS(ExtraçãoDados!C1921={"Direcção de Abastecimento"},REPLACE(ExtraçãoDados!C1921="{Direcção de Abastecimento}",1,25,"DA"),ExtraçãoDados!C1921={"COMISSÃO CULTURAL DE LMARINHA"},REPLACE(ExtraçãoDados!C1921={"COMISSÃO CULTURAL DE LMARINHA"},1,28,"CCM"),ExtraçãoDados!C1921={"DIRECÇÃO DE NAVIOS"},REPLACE(ExtraçãoDados!C1921={"DIRECÇÃO DE NAVIOS"},1,28,"DN"),ExtraçãoDados!C1921={"ESQUADRILHA SUBMARINOS"},REPLACE(ExtraçãoDados!C1921={"ESQUADRILHA SUBMARINOS"},1,28,"ES"),ExtraçãoDados!C1921={"COMISSÃO MARINHA"},REPLACE(ExtraçãoDados!C1921={"COMISSÃO MARINHA"},1,28,"CCM"),ExtraçãoDados!C1921={"COMISSÃO CULTURAL DE MARINHA"},REPLACE(ExtraçãoDados!C1921={"COMISSÃO CULTURAL DE MARINHA"},1,28,"CCM"),ExtraçãoDados!C1921={"CCM"},REPLACE(ExtraçãoDados!C1921={"CCM"},1,28,"CCM"),ExtraçãoDados!C1921={"DN"},REPLACE(ExtraçãoDados!C1921={"DN"},1,28,"DN"),ExtraçãoDados!C1921={"ES"},REPLACE(ExtraçãoDados!C1921={"ES"},1,28,"ES"),ExtraçãoDados!C1921={"DA"},REPLACE(ExtraçãoDados!C1921={"DA"},1,28,"DA"),ExtraçãoDados!C1921={"DE: ESQUADRILHA SUBMARINOS"},REPLACE(ExtraçãoDados!C1921={"DE: ESQUADRILHA SUBMARINOS"},1,28,"ES"),ExtraçãoDados!C1921={"DE: COMISSÃO CULTURAL DE LMARINHA"},REPLACE(ExtraçãoDados!C1921={"DE: COMISSÃO CULTURAL DE LMARINHA"},1,28,"CCM"),ExtraçãoDados!C1921={"ON"},REPLACE(ExtraçãoDados!C1921={"ON"},1,28,"DN"),ExtraçãoDados!C1921={"ESQ. SUBMARINOS"},REPLACE(ExtraçãoDados!C1921={"ESQ. SUBMARINOS"},1,28,"ES"),ExtraçãoDados!C1921={"☒ irecção de Abastecimento"},REPLACE(ExtraçãoDados!C1921={"☒ irecção de Abastecimento"},1,28,"DA"),ExtraçãoDados!C1921={"Direcã d Abtit ço e asecmeno"},REPLACE(ExtraçãoDados!C1921={"Direcã d Abtit ço e asecmeno"},1,28,"DA"),ExtraçãoDados!C1921={"Diecã d Abtit rço e asecmeno"},REPLACE(ExtraçãoDados!C1921={"Diecã d Abtit rço e asecmeno"},1,28,"DA"),ISNUMBER(SEARCH("COMISSÃO",ExtraçãoDados!C1921,1)),REPLACE(ExtraçãoDados!C1921,1,29,"CCM"),ISNUMBER(SEARCH("DN/DIL/DRT1",ExtraçãoDados!C1921,1)),REPLACE(ExtraçãoDados!C1921,1,29,"DN"),ISNUMBER(SEARCH("DIRECÇAO DE NAVIOS",ExtraçãoDados!C1921,1)),REPLACE(ExtraçãoDados!C1921,1,29,"DN"),ISNUMBER(SEARCH("ESQUADRILHA SUBMARIN",ExtraçãoDados!C1921,1)),REPLACE(ExtraçãoDados!C1921,1,29,"ES"),ISNUMBER(SEARCH("DN",ExtraçãoDados!C1921,1)),REPLACE(ExtraçãoDados!C1921,1,29,"DN"),ISNUMBER(SEARCH("DIRECÇÃO",ExtraçãoDados!C1921,1)),REPLACE(ExtraçãoDados!C1921,1,29,"DN"),ISNUMBER(SEARCH("DIRECÇA0",ExtraçãoDados!C1921,1)),REPLACE(ExtraçãoDados!C1921,1,29,"DN"),ISNUMBER(SEARCH("DIRE",ExtraçãoDados!C1921,1)),REPLACE(ExtraçãoDados!C1921,1,29,"DN"),ISNUMBER(SEARCH("ESQUADRILHA",ExtraçãoDados!C1921,1)),REPLACE(ExtraçãoDados!C1921,1,29,"ES"),ISNUMBER(SEARCH("HOSPITAL DA MARINHA",ExtraçãoDados!C1921,1)),REPLACE(ExtraçãoDados!C1921,1,29,"HM"),ISNUMBER(SEARCH("HOSPITAL",ExtraçãoDados!C1921,1)),REPLACE(ExtraçãoDados!C1921,1,29,"HM"),ISNUMBER(SEARCH("HM",ExtraçãoDados!C1921,1)),REPLACE(ExtraçãoDados!C1921,1,29,"HM"),ISNUMBER(SEARCH("SECÇÃO DE APÓSITOS",ExtraçãoDados!C1921,1)),REPLACE(ExtraçãoDados!C1921,1,29,"HM"))</f>
        <v>#N/A</v>
      </c>
      <c r="E1921" s="4" t="e" cm="1">
        <f t="array" ref="E1921">_xlfn.IFS(LEN(ExtraçãoDados!B1921)=7,YEAR(ExtraçãoDados!D1921),LEN(ExtraçãoDados!B1921)=10,RIGHT(ExtraçãoDados!B1921,4),LEN(ExtraçãoDados!B1921)=9,YEAR(ExtraçãoDados!D1921),LEN(ExtraçãoDados!B1921)=8,YEAR(ExtraçãoDados!D1921),LEN(ExtraçãoDados!B1921)&gt;7,YEAR(ExtraçãoDados!D1921),LEN(ExtraçãoDados!B1921)&gt;5,YEAR(ExtraçãoDados!D1921),LEN(ExtraçãoDados!B1921)&gt;4,YEAR(ExtraçãoDados!D1921))</f>
        <v>#N/A</v>
      </c>
      <c r="F1921" s="4">
        <f>ExtraçãoDados!E1921</f>
        <v>0</v>
      </c>
    </row>
    <row r="1922" spans="1:6" x14ac:dyDescent="0.25">
      <c r="A1922" s="4">
        <f>ExtraçãoDados!A1922</f>
        <v>0</v>
      </c>
      <c r="B1922" s="4" t="str" cm="1">
        <f t="array" ref="B1922">_xlfn.IFS(LEN(ExtraçãoDados!B1922)=12,LEFT(ExtraçãoDados!B1922,3),LEN(ExtraçãoDados!B1922)=10,LEFT(ExtraçãoDados!B1922,5),LEN(ExtraçãoDados!B1922)&gt;19,0,LEN(ExtraçãoDados!B1922)=9,LEFT(ExtraçãoDados!B1922,4),LEN(ExtraçãoDados!B1922)=6,LEFT(ExtraçãoDados!B1922,3),LEN(ExtraçãoDados!B1922)&lt;5,LEFT(ExtraçãoDados!B1922,3),LEN(ExtraçãoDados!B1922)=8,LEFT(ExtraçãoDados!B1922,3),LEN(ExtraçãoDados!B1922)=5,LEFT(ExtraçãoDados!B1922,5),LEN(ExtraçãoDados!B1922)=11,LEFT(ExtraçãoDados!B1922,5),LEN(ExtraçãoDados!B1922)=7,RIGHT(ExtraçãoDados!B1922,6))</f>
        <v/>
      </c>
      <c r="C1922" s="4" t="e" cm="1">
        <f t="array" ref="C1922">_xlfn.IFS(LEN(B1922)=1,"ERRO",LEN(B1922)=2,_xlfn.CONCAT("000",B1922),LEN(B1922)=3,_xlfn.CONCAT("00",B1922),LEN(B1922)=4,_xlfn.CONCAT("0",B1922),LEN(B1922)=6,B1922,LEN(B1922)=7,B1922,LEN(B1922)=5,B1922)</f>
        <v>#N/A</v>
      </c>
      <c r="D1922" s="4" t="e" cm="1">
        <f t="array" ref="D1922">_xlfn.IFS(ExtraçãoDados!C1922={"Direcção de Abastecimento"},REPLACE(ExtraçãoDados!C1922="{Direcção de Abastecimento}",1,25,"DA"),ExtraçãoDados!C1922={"COMISSÃO CULTURAL DE LMARINHA"},REPLACE(ExtraçãoDados!C1922={"COMISSÃO CULTURAL DE LMARINHA"},1,28,"CCM"),ExtraçãoDados!C1922={"DIRECÇÃO DE NAVIOS"},REPLACE(ExtraçãoDados!C1922={"DIRECÇÃO DE NAVIOS"},1,28,"DN"),ExtraçãoDados!C1922={"ESQUADRILHA SUBMARINOS"},REPLACE(ExtraçãoDados!C1922={"ESQUADRILHA SUBMARINOS"},1,28,"ES"),ExtraçãoDados!C1922={"COMISSÃO MARINHA"},REPLACE(ExtraçãoDados!C1922={"COMISSÃO MARINHA"},1,28,"CCM"),ExtraçãoDados!C1922={"COMISSÃO CULTURAL DE MARINHA"},REPLACE(ExtraçãoDados!C1922={"COMISSÃO CULTURAL DE MARINHA"},1,28,"CCM"),ExtraçãoDados!C1922={"CCM"},REPLACE(ExtraçãoDados!C1922={"CCM"},1,28,"CCM"),ExtraçãoDados!C1922={"DN"},REPLACE(ExtraçãoDados!C1922={"DN"},1,28,"DN"),ExtraçãoDados!C1922={"ES"},REPLACE(ExtraçãoDados!C1922={"ES"},1,28,"ES"),ExtraçãoDados!C1922={"DA"},REPLACE(ExtraçãoDados!C1922={"DA"},1,28,"DA"),ExtraçãoDados!C1922={"DE: ESQUADRILHA SUBMARINOS"},REPLACE(ExtraçãoDados!C1922={"DE: ESQUADRILHA SUBMARINOS"},1,28,"ES"),ExtraçãoDados!C1922={"DE: COMISSÃO CULTURAL DE LMARINHA"},REPLACE(ExtraçãoDados!C1922={"DE: COMISSÃO CULTURAL DE LMARINHA"},1,28,"CCM"),ExtraçãoDados!C1922={"ON"},REPLACE(ExtraçãoDados!C1922={"ON"},1,28,"DN"),ExtraçãoDados!C1922={"ESQ. SUBMARINOS"},REPLACE(ExtraçãoDados!C1922={"ESQ. SUBMARINOS"},1,28,"ES"),ExtraçãoDados!C1922={"☒ irecção de Abastecimento"},REPLACE(ExtraçãoDados!C1922={"☒ irecção de Abastecimento"},1,28,"DA"),ExtraçãoDados!C1922={"Direcã d Abtit ço e asecmeno"},REPLACE(ExtraçãoDados!C1922={"Direcã d Abtit ço e asecmeno"},1,28,"DA"),ExtraçãoDados!C1922={"Diecã d Abtit rço e asecmeno"},REPLACE(ExtraçãoDados!C1922={"Diecã d Abtit rço e asecmeno"},1,28,"DA"),ISNUMBER(SEARCH("COMISSÃO",ExtraçãoDados!C1922,1)),REPLACE(ExtraçãoDados!C1922,1,29,"CCM"),ISNUMBER(SEARCH("DN/DIL/DRT1",ExtraçãoDados!C1922,1)),REPLACE(ExtraçãoDados!C1922,1,29,"DN"),ISNUMBER(SEARCH("DIRECÇAO DE NAVIOS",ExtraçãoDados!C1922,1)),REPLACE(ExtraçãoDados!C1922,1,29,"DN"),ISNUMBER(SEARCH("ESQUADRILHA SUBMARIN",ExtraçãoDados!C1922,1)),REPLACE(ExtraçãoDados!C1922,1,29,"ES"),ISNUMBER(SEARCH("DN",ExtraçãoDados!C1922,1)),REPLACE(ExtraçãoDados!C1922,1,29,"DN"),ISNUMBER(SEARCH("DIRECÇÃO",ExtraçãoDados!C1922,1)),REPLACE(ExtraçãoDados!C1922,1,29,"DN"),ISNUMBER(SEARCH("DIRECÇA0",ExtraçãoDados!C1922,1)),REPLACE(ExtraçãoDados!C1922,1,29,"DN"),ISNUMBER(SEARCH("DIRE",ExtraçãoDados!C1922,1)),REPLACE(ExtraçãoDados!C1922,1,29,"DN"),ISNUMBER(SEARCH("ESQUADRILHA",ExtraçãoDados!C1922,1)),REPLACE(ExtraçãoDados!C1922,1,29,"ES"),ISNUMBER(SEARCH("HOSPITAL DA MARINHA",ExtraçãoDados!C1922,1)),REPLACE(ExtraçãoDados!C1922,1,29,"HM"),ISNUMBER(SEARCH("HOSPITAL",ExtraçãoDados!C1922,1)),REPLACE(ExtraçãoDados!C1922,1,29,"HM"),ISNUMBER(SEARCH("HM",ExtraçãoDados!C1922,1)),REPLACE(ExtraçãoDados!C1922,1,29,"HM"),ISNUMBER(SEARCH("SECÇÃO DE APÓSITOS",ExtraçãoDados!C1922,1)),REPLACE(ExtraçãoDados!C1922,1,29,"HM"))</f>
        <v>#N/A</v>
      </c>
      <c r="E1922" s="4" t="e" cm="1">
        <f t="array" ref="E1922">_xlfn.IFS(LEN(ExtraçãoDados!B1922)=7,YEAR(ExtraçãoDados!D1922),LEN(ExtraçãoDados!B1922)=10,RIGHT(ExtraçãoDados!B1922,4),LEN(ExtraçãoDados!B1922)=9,YEAR(ExtraçãoDados!D1922),LEN(ExtraçãoDados!B1922)=8,YEAR(ExtraçãoDados!D1922),LEN(ExtraçãoDados!B1922)&gt;7,YEAR(ExtraçãoDados!D1922),LEN(ExtraçãoDados!B1922)&gt;5,YEAR(ExtraçãoDados!D1922),LEN(ExtraçãoDados!B1922)&gt;4,YEAR(ExtraçãoDados!D1922))</f>
        <v>#N/A</v>
      </c>
      <c r="F1922" s="4">
        <f>ExtraçãoDados!E1922</f>
        <v>0</v>
      </c>
    </row>
    <row r="1923" spans="1:6" x14ac:dyDescent="0.25">
      <c r="A1923" s="4">
        <f>ExtraçãoDados!A1923</f>
        <v>0</v>
      </c>
      <c r="B1923" s="4" t="str" cm="1">
        <f t="array" ref="B1923">_xlfn.IFS(LEN(ExtraçãoDados!B1923)=12,LEFT(ExtraçãoDados!B1923,3),LEN(ExtraçãoDados!B1923)=10,LEFT(ExtraçãoDados!B1923,5),LEN(ExtraçãoDados!B1923)&gt;19,0,LEN(ExtraçãoDados!B1923)=9,LEFT(ExtraçãoDados!B1923,4),LEN(ExtraçãoDados!B1923)=6,LEFT(ExtraçãoDados!B1923,3),LEN(ExtraçãoDados!B1923)&lt;5,LEFT(ExtraçãoDados!B1923,3),LEN(ExtraçãoDados!B1923)=8,LEFT(ExtraçãoDados!B1923,3),LEN(ExtraçãoDados!B1923)=5,LEFT(ExtraçãoDados!B1923,5),LEN(ExtraçãoDados!B1923)=11,LEFT(ExtraçãoDados!B1923,5),LEN(ExtraçãoDados!B1923)=7,RIGHT(ExtraçãoDados!B1923,6))</f>
        <v/>
      </c>
      <c r="C1923" s="4" t="e" cm="1">
        <f t="array" ref="C1923">_xlfn.IFS(LEN(B1923)=1,"ERRO",LEN(B1923)=2,_xlfn.CONCAT("000",B1923),LEN(B1923)=3,_xlfn.CONCAT("00",B1923),LEN(B1923)=4,_xlfn.CONCAT("0",B1923),LEN(B1923)=6,B1923,LEN(B1923)=7,B1923,LEN(B1923)=5,B1923)</f>
        <v>#N/A</v>
      </c>
      <c r="D1923" s="4" t="e" cm="1">
        <f t="array" ref="D1923">_xlfn.IFS(ExtraçãoDados!C1923={"Direcção de Abastecimento"},REPLACE(ExtraçãoDados!C1923="{Direcção de Abastecimento}",1,25,"DA"),ExtraçãoDados!C1923={"COMISSÃO CULTURAL DE LMARINHA"},REPLACE(ExtraçãoDados!C1923={"COMISSÃO CULTURAL DE LMARINHA"},1,28,"CCM"),ExtraçãoDados!C1923={"DIRECÇÃO DE NAVIOS"},REPLACE(ExtraçãoDados!C1923={"DIRECÇÃO DE NAVIOS"},1,28,"DN"),ExtraçãoDados!C1923={"ESQUADRILHA SUBMARINOS"},REPLACE(ExtraçãoDados!C1923={"ESQUADRILHA SUBMARINOS"},1,28,"ES"),ExtraçãoDados!C1923={"COMISSÃO MARINHA"},REPLACE(ExtraçãoDados!C1923={"COMISSÃO MARINHA"},1,28,"CCM"),ExtraçãoDados!C1923={"COMISSÃO CULTURAL DE MARINHA"},REPLACE(ExtraçãoDados!C1923={"COMISSÃO CULTURAL DE MARINHA"},1,28,"CCM"),ExtraçãoDados!C1923={"CCM"},REPLACE(ExtraçãoDados!C1923={"CCM"},1,28,"CCM"),ExtraçãoDados!C1923={"DN"},REPLACE(ExtraçãoDados!C1923={"DN"},1,28,"DN"),ExtraçãoDados!C1923={"ES"},REPLACE(ExtraçãoDados!C1923={"ES"},1,28,"ES"),ExtraçãoDados!C1923={"DA"},REPLACE(ExtraçãoDados!C1923={"DA"},1,28,"DA"),ExtraçãoDados!C1923={"DE: ESQUADRILHA SUBMARINOS"},REPLACE(ExtraçãoDados!C1923={"DE: ESQUADRILHA SUBMARINOS"},1,28,"ES"),ExtraçãoDados!C1923={"DE: COMISSÃO CULTURAL DE LMARINHA"},REPLACE(ExtraçãoDados!C1923={"DE: COMISSÃO CULTURAL DE LMARINHA"},1,28,"CCM"),ExtraçãoDados!C1923={"ON"},REPLACE(ExtraçãoDados!C1923={"ON"},1,28,"DN"),ExtraçãoDados!C1923={"ESQ. SUBMARINOS"},REPLACE(ExtraçãoDados!C1923={"ESQ. SUBMARINOS"},1,28,"ES"),ExtraçãoDados!C1923={"☒ irecção de Abastecimento"},REPLACE(ExtraçãoDados!C1923={"☒ irecção de Abastecimento"},1,28,"DA"),ExtraçãoDados!C1923={"Direcã d Abtit ço e asecmeno"},REPLACE(ExtraçãoDados!C1923={"Direcã d Abtit ço e asecmeno"},1,28,"DA"),ExtraçãoDados!C1923={"Diecã d Abtit rço e asecmeno"},REPLACE(ExtraçãoDados!C1923={"Diecã d Abtit rço e asecmeno"},1,28,"DA"),ISNUMBER(SEARCH("COMISSÃO",ExtraçãoDados!C1923,1)),REPLACE(ExtraçãoDados!C1923,1,29,"CCM"),ISNUMBER(SEARCH("DN/DIL/DRT1",ExtraçãoDados!C1923,1)),REPLACE(ExtraçãoDados!C1923,1,29,"DN"),ISNUMBER(SEARCH("DIRECÇAO DE NAVIOS",ExtraçãoDados!C1923,1)),REPLACE(ExtraçãoDados!C1923,1,29,"DN"),ISNUMBER(SEARCH("ESQUADRILHA SUBMARIN",ExtraçãoDados!C1923,1)),REPLACE(ExtraçãoDados!C1923,1,29,"ES"),ISNUMBER(SEARCH("DN",ExtraçãoDados!C1923,1)),REPLACE(ExtraçãoDados!C1923,1,29,"DN"),ISNUMBER(SEARCH("DIRECÇÃO",ExtraçãoDados!C1923,1)),REPLACE(ExtraçãoDados!C1923,1,29,"DN"),ISNUMBER(SEARCH("DIRECÇA0",ExtraçãoDados!C1923,1)),REPLACE(ExtraçãoDados!C1923,1,29,"DN"),ISNUMBER(SEARCH("DIRE",ExtraçãoDados!C1923,1)),REPLACE(ExtraçãoDados!C1923,1,29,"DN"),ISNUMBER(SEARCH("ESQUADRILHA",ExtraçãoDados!C1923,1)),REPLACE(ExtraçãoDados!C1923,1,29,"ES"),ISNUMBER(SEARCH("HOSPITAL DA MARINHA",ExtraçãoDados!C1923,1)),REPLACE(ExtraçãoDados!C1923,1,29,"HM"),ISNUMBER(SEARCH("HOSPITAL",ExtraçãoDados!C1923,1)),REPLACE(ExtraçãoDados!C1923,1,29,"HM"),ISNUMBER(SEARCH("HM",ExtraçãoDados!C1923,1)),REPLACE(ExtraçãoDados!C1923,1,29,"HM"),ISNUMBER(SEARCH("SECÇÃO DE APÓSITOS",ExtraçãoDados!C1923,1)),REPLACE(ExtraçãoDados!C1923,1,29,"HM"))</f>
        <v>#N/A</v>
      </c>
      <c r="E1923" s="4" t="e" cm="1">
        <f t="array" ref="E1923">_xlfn.IFS(LEN(ExtraçãoDados!B1923)=7,YEAR(ExtraçãoDados!D1923),LEN(ExtraçãoDados!B1923)=10,RIGHT(ExtraçãoDados!B1923,4),LEN(ExtraçãoDados!B1923)=9,YEAR(ExtraçãoDados!D1923),LEN(ExtraçãoDados!B1923)=8,YEAR(ExtraçãoDados!D1923),LEN(ExtraçãoDados!B1923)&gt;7,YEAR(ExtraçãoDados!D1923),LEN(ExtraçãoDados!B1923)&gt;5,YEAR(ExtraçãoDados!D1923),LEN(ExtraçãoDados!B1923)&gt;4,YEAR(ExtraçãoDados!D1923))</f>
        <v>#N/A</v>
      </c>
      <c r="F1923" s="4">
        <f>ExtraçãoDados!E1923</f>
        <v>0</v>
      </c>
    </row>
    <row r="1924" spans="1:6" x14ac:dyDescent="0.25">
      <c r="A1924" s="4">
        <f>ExtraçãoDados!A1924</f>
        <v>0</v>
      </c>
      <c r="B1924" s="4" t="str" cm="1">
        <f t="array" ref="B1924">_xlfn.IFS(LEN(ExtraçãoDados!B1924)=12,LEFT(ExtraçãoDados!B1924,3),LEN(ExtraçãoDados!B1924)=10,LEFT(ExtraçãoDados!B1924,5),LEN(ExtraçãoDados!B1924)&gt;19,0,LEN(ExtraçãoDados!B1924)=9,LEFT(ExtraçãoDados!B1924,4),LEN(ExtraçãoDados!B1924)=6,LEFT(ExtraçãoDados!B1924,3),LEN(ExtraçãoDados!B1924)&lt;5,LEFT(ExtraçãoDados!B1924,3),LEN(ExtraçãoDados!B1924)=8,LEFT(ExtraçãoDados!B1924,3),LEN(ExtraçãoDados!B1924)=5,LEFT(ExtraçãoDados!B1924,5),LEN(ExtraçãoDados!B1924)=11,LEFT(ExtraçãoDados!B1924,5),LEN(ExtraçãoDados!B1924)=7,RIGHT(ExtraçãoDados!B1924,6))</f>
        <v/>
      </c>
      <c r="C1924" s="4" t="e" cm="1">
        <f t="array" ref="C1924">_xlfn.IFS(LEN(B1924)=1,"ERRO",LEN(B1924)=2,_xlfn.CONCAT("000",B1924),LEN(B1924)=3,_xlfn.CONCAT("00",B1924),LEN(B1924)=4,_xlfn.CONCAT("0",B1924),LEN(B1924)=6,B1924,LEN(B1924)=7,B1924,LEN(B1924)=5,B1924)</f>
        <v>#N/A</v>
      </c>
      <c r="D1924" s="4" t="e" cm="1">
        <f t="array" ref="D1924">_xlfn.IFS(ExtraçãoDados!C1924={"Direcção de Abastecimento"},REPLACE(ExtraçãoDados!C1924="{Direcção de Abastecimento}",1,25,"DA"),ExtraçãoDados!C1924={"COMISSÃO CULTURAL DE LMARINHA"},REPLACE(ExtraçãoDados!C1924={"COMISSÃO CULTURAL DE LMARINHA"},1,28,"CCM"),ExtraçãoDados!C1924={"DIRECÇÃO DE NAVIOS"},REPLACE(ExtraçãoDados!C1924={"DIRECÇÃO DE NAVIOS"},1,28,"DN"),ExtraçãoDados!C1924={"ESQUADRILHA SUBMARINOS"},REPLACE(ExtraçãoDados!C1924={"ESQUADRILHA SUBMARINOS"},1,28,"ES"),ExtraçãoDados!C1924={"COMISSÃO MARINHA"},REPLACE(ExtraçãoDados!C1924={"COMISSÃO MARINHA"},1,28,"CCM"),ExtraçãoDados!C1924={"COMISSÃO CULTURAL DE MARINHA"},REPLACE(ExtraçãoDados!C1924={"COMISSÃO CULTURAL DE MARINHA"},1,28,"CCM"),ExtraçãoDados!C1924={"CCM"},REPLACE(ExtraçãoDados!C1924={"CCM"},1,28,"CCM"),ExtraçãoDados!C1924={"DN"},REPLACE(ExtraçãoDados!C1924={"DN"},1,28,"DN"),ExtraçãoDados!C1924={"ES"},REPLACE(ExtraçãoDados!C1924={"ES"},1,28,"ES"),ExtraçãoDados!C1924={"DA"},REPLACE(ExtraçãoDados!C1924={"DA"},1,28,"DA"),ExtraçãoDados!C1924={"DE: ESQUADRILHA SUBMARINOS"},REPLACE(ExtraçãoDados!C1924={"DE: ESQUADRILHA SUBMARINOS"},1,28,"ES"),ExtraçãoDados!C1924={"DE: COMISSÃO CULTURAL DE LMARINHA"},REPLACE(ExtraçãoDados!C1924={"DE: COMISSÃO CULTURAL DE LMARINHA"},1,28,"CCM"),ExtraçãoDados!C1924={"ON"},REPLACE(ExtraçãoDados!C1924={"ON"},1,28,"DN"),ExtraçãoDados!C1924={"ESQ. SUBMARINOS"},REPLACE(ExtraçãoDados!C1924={"ESQ. SUBMARINOS"},1,28,"ES"),ExtraçãoDados!C1924={"☒ irecção de Abastecimento"},REPLACE(ExtraçãoDados!C1924={"☒ irecção de Abastecimento"},1,28,"DA"),ExtraçãoDados!C1924={"Direcã d Abtit ço e asecmeno"},REPLACE(ExtraçãoDados!C1924={"Direcã d Abtit ço e asecmeno"},1,28,"DA"),ExtraçãoDados!C1924={"Diecã d Abtit rço e asecmeno"},REPLACE(ExtraçãoDados!C1924={"Diecã d Abtit rço e asecmeno"},1,28,"DA"),ISNUMBER(SEARCH("COMISSÃO",ExtraçãoDados!C1924,1)),REPLACE(ExtraçãoDados!C1924,1,29,"CCM"),ISNUMBER(SEARCH("DN/DIL/DRT1",ExtraçãoDados!C1924,1)),REPLACE(ExtraçãoDados!C1924,1,29,"DN"),ISNUMBER(SEARCH("DIRECÇAO DE NAVIOS",ExtraçãoDados!C1924,1)),REPLACE(ExtraçãoDados!C1924,1,29,"DN"),ISNUMBER(SEARCH("ESQUADRILHA SUBMARIN",ExtraçãoDados!C1924,1)),REPLACE(ExtraçãoDados!C1924,1,29,"ES"),ISNUMBER(SEARCH("DN",ExtraçãoDados!C1924,1)),REPLACE(ExtraçãoDados!C1924,1,29,"DN"),ISNUMBER(SEARCH("DIRECÇÃO",ExtraçãoDados!C1924,1)),REPLACE(ExtraçãoDados!C1924,1,29,"DN"),ISNUMBER(SEARCH("DIRECÇA0",ExtraçãoDados!C1924,1)),REPLACE(ExtraçãoDados!C1924,1,29,"DN"),ISNUMBER(SEARCH("DIRE",ExtraçãoDados!C1924,1)),REPLACE(ExtraçãoDados!C1924,1,29,"DN"),ISNUMBER(SEARCH("ESQUADRILHA",ExtraçãoDados!C1924,1)),REPLACE(ExtraçãoDados!C1924,1,29,"ES"),ISNUMBER(SEARCH("HOSPITAL DA MARINHA",ExtraçãoDados!C1924,1)),REPLACE(ExtraçãoDados!C1924,1,29,"HM"),ISNUMBER(SEARCH("HOSPITAL",ExtraçãoDados!C1924,1)),REPLACE(ExtraçãoDados!C1924,1,29,"HM"),ISNUMBER(SEARCH("HM",ExtraçãoDados!C1924,1)),REPLACE(ExtraçãoDados!C1924,1,29,"HM"),ISNUMBER(SEARCH("SECÇÃO DE APÓSITOS",ExtraçãoDados!C1924,1)),REPLACE(ExtraçãoDados!C1924,1,29,"HM"))</f>
        <v>#N/A</v>
      </c>
      <c r="E1924" s="4" t="e" cm="1">
        <f t="array" ref="E1924">_xlfn.IFS(LEN(ExtraçãoDados!B1924)=7,YEAR(ExtraçãoDados!D1924),LEN(ExtraçãoDados!B1924)=10,RIGHT(ExtraçãoDados!B1924,4),LEN(ExtraçãoDados!B1924)=9,YEAR(ExtraçãoDados!D1924),LEN(ExtraçãoDados!B1924)=8,YEAR(ExtraçãoDados!D1924),LEN(ExtraçãoDados!B1924)&gt;7,YEAR(ExtraçãoDados!D1924),LEN(ExtraçãoDados!B1924)&gt;5,YEAR(ExtraçãoDados!D1924),LEN(ExtraçãoDados!B1924)&gt;4,YEAR(ExtraçãoDados!D1924))</f>
        <v>#N/A</v>
      </c>
      <c r="F1924" s="4">
        <f>ExtraçãoDados!E1924</f>
        <v>0</v>
      </c>
    </row>
    <row r="1925" spans="1:6" x14ac:dyDescent="0.25">
      <c r="A1925" s="4">
        <f>ExtraçãoDados!A1925</f>
        <v>0</v>
      </c>
      <c r="B1925" s="4" t="str" cm="1">
        <f t="array" ref="B1925">_xlfn.IFS(LEN(ExtraçãoDados!B1925)=12,LEFT(ExtraçãoDados!B1925,3),LEN(ExtraçãoDados!B1925)=10,LEFT(ExtraçãoDados!B1925,5),LEN(ExtraçãoDados!B1925)&gt;19,0,LEN(ExtraçãoDados!B1925)=9,LEFT(ExtraçãoDados!B1925,4),LEN(ExtraçãoDados!B1925)=6,LEFT(ExtraçãoDados!B1925,3),LEN(ExtraçãoDados!B1925)&lt;5,LEFT(ExtraçãoDados!B1925,3),LEN(ExtraçãoDados!B1925)=8,LEFT(ExtraçãoDados!B1925,3),LEN(ExtraçãoDados!B1925)=5,LEFT(ExtraçãoDados!B1925,5),LEN(ExtraçãoDados!B1925)=11,LEFT(ExtraçãoDados!B1925,5),LEN(ExtraçãoDados!B1925)=7,RIGHT(ExtraçãoDados!B1925,6))</f>
        <v/>
      </c>
      <c r="C1925" s="4" t="e" cm="1">
        <f t="array" ref="C1925">_xlfn.IFS(LEN(B1925)=1,"ERRO",LEN(B1925)=2,_xlfn.CONCAT("000",B1925),LEN(B1925)=3,_xlfn.CONCAT("00",B1925),LEN(B1925)=4,_xlfn.CONCAT("0",B1925),LEN(B1925)=6,B1925,LEN(B1925)=7,B1925,LEN(B1925)=5,B1925)</f>
        <v>#N/A</v>
      </c>
      <c r="D1925" s="4" t="e" cm="1">
        <f t="array" ref="D1925">_xlfn.IFS(ExtraçãoDados!C1925={"Direcção de Abastecimento"},REPLACE(ExtraçãoDados!C1925="{Direcção de Abastecimento}",1,25,"DA"),ExtraçãoDados!C1925={"COMISSÃO CULTURAL DE LMARINHA"},REPLACE(ExtraçãoDados!C1925={"COMISSÃO CULTURAL DE LMARINHA"},1,28,"CCM"),ExtraçãoDados!C1925={"DIRECÇÃO DE NAVIOS"},REPLACE(ExtraçãoDados!C1925={"DIRECÇÃO DE NAVIOS"},1,28,"DN"),ExtraçãoDados!C1925={"ESQUADRILHA SUBMARINOS"},REPLACE(ExtraçãoDados!C1925={"ESQUADRILHA SUBMARINOS"},1,28,"ES"),ExtraçãoDados!C1925={"COMISSÃO MARINHA"},REPLACE(ExtraçãoDados!C1925={"COMISSÃO MARINHA"},1,28,"CCM"),ExtraçãoDados!C1925={"COMISSÃO CULTURAL DE MARINHA"},REPLACE(ExtraçãoDados!C1925={"COMISSÃO CULTURAL DE MARINHA"},1,28,"CCM"),ExtraçãoDados!C1925={"CCM"},REPLACE(ExtraçãoDados!C1925={"CCM"},1,28,"CCM"),ExtraçãoDados!C1925={"DN"},REPLACE(ExtraçãoDados!C1925={"DN"},1,28,"DN"),ExtraçãoDados!C1925={"ES"},REPLACE(ExtraçãoDados!C1925={"ES"},1,28,"ES"),ExtraçãoDados!C1925={"DA"},REPLACE(ExtraçãoDados!C1925={"DA"},1,28,"DA"),ExtraçãoDados!C1925={"DE: ESQUADRILHA SUBMARINOS"},REPLACE(ExtraçãoDados!C1925={"DE: ESQUADRILHA SUBMARINOS"},1,28,"ES"),ExtraçãoDados!C1925={"DE: COMISSÃO CULTURAL DE LMARINHA"},REPLACE(ExtraçãoDados!C1925={"DE: COMISSÃO CULTURAL DE LMARINHA"},1,28,"CCM"),ExtraçãoDados!C1925={"ON"},REPLACE(ExtraçãoDados!C1925={"ON"},1,28,"DN"),ExtraçãoDados!C1925={"ESQ. SUBMARINOS"},REPLACE(ExtraçãoDados!C1925={"ESQ. SUBMARINOS"},1,28,"ES"),ExtraçãoDados!C1925={"☒ irecção de Abastecimento"},REPLACE(ExtraçãoDados!C1925={"☒ irecção de Abastecimento"},1,28,"DA"),ExtraçãoDados!C1925={"Direcã d Abtit ço e asecmeno"},REPLACE(ExtraçãoDados!C1925={"Direcã d Abtit ço e asecmeno"},1,28,"DA"),ExtraçãoDados!C1925={"Diecã d Abtit rço e asecmeno"},REPLACE(ExtraçãoDados!C1925={"Diecã d Abtit rço e asecmeno"},1,28,"DA"),ISNUMBER(SEARCH("COMISSÃO",ExtraçãoDados!C1925,1)),REPLACE(ExtraçãoDados!C1925,1,29,"CCM"),ISNUMBER(SEARCH("DN/DIL/DRT1",ExtraçãoDados!C1925,1)),REPLACE(ExtraçãoDados!C1925,1,29,"DN"),ISNUMBER(SEARCH("DIRECÇAO DE NAVIOS",ExtraçãoDados!C1925,1)),REPLACE(ExtraçãoDados!C1925,1,29,"DN"),ISNUMBER(SEARCH("ESQUADRILHA SUBMARIN",ExtraçãoDados!C1925,1)),REPLACE(ExtraçãoDados!C1925,1,29,"ES"),ISNUMBER(SEARCH("DN",ExtraçãoDados!C1925,1)),REPLACE(ExtraçãoDados!C1925,1,29,"DN"),ISNUMBER(SEARCH("DIRECÇÃO",ExtraçãoDados!C1925,1)),REPLACE(ExtraçãoDados!C1925,1,29,"DN"),ISNUMBER(SEARCH("DIRECÇA0",ExtraçãoDados!C1925,1)),REPLACE(ExtraçãoDados!C1925,1,29,"DN"),ISNUMBER(SEARCH("DIRE",ExtraçãoDados!C1925,1)),REPLACE(ExtraçãoDados!C1925,1,29,"DN"),ISNUMBER(SEARCH("ESQUADRILHA",ExtraçãoDados!C1925,1)),REPLACE(ExtraçãoDados!C1925,1,29,"ES"),ISNUMBER(SEARCH("HOSPITAL DA MARINHA",ExtraçãoDados!C1925,1)),REPLACE(ExtraçãoDados!C1925,1,29,"HM"),ISNUMBER(SEARCH("HOSPITAL",ExtraçãoDados!C1925,1)),REPLACE(ExtraçãoDados!C1925,1,29,"HM"),ISNUMBER(SEARCH("HM",ExtraçãoDados!C1925,1)),REPLACE(ExtraçãoDados!C1925,1,29,"HM"),ISNUMBER(SEARCH("SECÇÃO DE APÓSITOS",ExtraçãoDados!C1925,1)),REPLACE(ExtraçãoDados!C1925,1,29,"HM"))</f>
        <v>#N/A</v>
      </c>
      <c r="E1925" s="4" t="e" cm="1">
        <f t="array" ref="E1925">_xlfn.IFS(LEN(ExtraçãoDados!B1925)=7,YEAR(ExtraçãoDados!D1925),LEN(ExtraçãoDados!B1925)=10,RIGHT(ExtraçãoDados!B1925,4),LEN(ExtraçãoDados!B1925)=9,YEAR(ExtraçãoDados!D1925),LEN(ExtraçãoDados!B1925)=8,YEAR(ExtraçãoDados!D1925),LEN(ExtraçãoDados!B1925)&gt;7,YEAR(ExtraçãoDados!D1925),LEN(ExtraçãoDados!B1925)&gt;5,YEAR(ExtraçãoDados!D1925),LEN(ExtraçãoDados!B1925)&gt;4,YEAR(ExtraçãoDados!D1925))</f>
        <v>#N/A</v>
      </c>
      <c r="F1925" s="4">
        <f>ExtraçãoDados!E1925</f>
        <v>0</v>
      </c>
    </row>
    <row r="1926" spans="1:6" x14ac:dyDescent="0.25">
      <c r="A1926" s="4">
        <f>ExtraçãoDados!A1926</f>
        <v>0</v>
      </c>
      <c r="B1926" s="4" t="str" cm="1">
        <f t="array" ref="B1926">_xlfn.IFS(LEN(ExtraçãoDados!B1926)=12,LEFT(ExtraçãoDados!B1926,3),LEN(ExtraçãoDados!B1926)=10,LEFT(ExtraçãoDados!B1926,5),LEN(ExtraçãoDados!B1926)&gt;19,0,LEN(ExtraçãoDados!B1926)=9,LEFT(ExtraçãoDados!B1926,4),LEN(ExtraçãoDados!B1926)=6,LEFT(ExtraçãoDados!B1926,3),LEN(ExtraçãoDados!B1926)&lt;5,LEFT(ExtraçãoDados!B1926,3),LEN(ExtraçãoDados!B1926)=8,LEFT(ExtraçãoDados!B1926,3),LEN(ExtraçãoDados!B1926)=5,LEFT(ExtraçãoDados!B1926,5),LEN(ExtraçãoDados!B1926)=11,LEFT(ExtraçãoDados!B1926,5),LEN(ExtraçãoDados!B1926)=7,RIGHT(ExtraçãoDados!B1926,6))</f>
        <v/>
      </c>
      <c r="C1926" s="4" t="e" cm="1">
        <f t="array" ref="C1926">_xlfn.IFS(LEN(B1926)=1,"ERRO",LEN(B1926)=2,_xlfn.CONCAT("000",B1926),LEN(B1926)=3,_xlfn.CONCAT("00",B1926),LEN(B1926)=4,_xlfn.CONCAT("0",B1926),LEN(B1926)=6,B1926,LEN(B1926)=7,B1926,LEN(B1926)=5,B1926)</f>
        <v>#N/A</v>
      </c>
      <c r="D1926" s="4" t="e" cm="1">
        <f t="array" ref="D1926">_xlfn.IFS(ExtraçãoDados!C1926={"Direcção de Abastecimento"},REPLACE(ExtraçãoDados!C1926="{Direcção de Abastecimento}",1,25,"DA"),ExtraçãoDados!C1926={"COMISSÃO CULTURAL DE LMARINHA"},REPLACE(ExtraçãoDados!C1926={"COMISSÃO CULTURAL DE LMARINHA"},1,28,"CCM"),ExtraçãoDados!C1926={"DIRECÇÃO DE NAVIOS"},REPLACE(ExtraçãoDados!C1926={"DIRECÇÃO DE NAVIOS"},1,28,"DN"),ExtraçãoDados!C1926={"ESQUADRILHA SUBMARINOS"},REPLACE(ExtraçãoDados!C1926={"ESQUADRILHA SUBMARINOS"},1,28,"ES"),ExtraçãoDados!C1926={"COMISSÃO MARINHA"},REPLACE(ExtraçãoDados!C1926={"COMISSÃO MARINHA"},1,28,"CCM"),ExtraçãoDados!C1926={"COMISSÃO CULTURAL DE MARINHA"},REPLACE(ExtraçãoDados!C1926={"COMISSÃO CULTURAL DE MARINHA"},1,28,"CCM"),ExtraçãoDados!C1926={"CCM"},REPLACE(ExtraçãoDados!C1926={"CCM"},1,28,"CCM"),ExtraçãoDados!C1926={"DN"},REPLACE(ExtraçãoDados!C1926={"DN"},1,28,"DN"),ExtraçãoDados!C1926={"ES"},REPLACE(ExtraçãoDados!C1926={"ES"},1,28,"ES"),ExtraçãoDados!C1926={"DA"},REPLACE(ExtraçãoDados!C1926={"DA"},1,28,"DA"),ExtraçãoDados!C1926={"DE: ESQUADRILHA SUBMARINOS"},REPLACE(ExtraçãoDados!C1926={"DE: ESQUADRILHA SUBMARINOS"},1,28,"ES"),ExtraçãoDados!C1926={"DE: COMISSÃO CULTURAL DE LMARINHA"},REPLACE(ExtraçãoDados!C1926={"DE: COMISSÃO CULTURAL DE LMARINHA"},1,28,"CCM"),ExtraçãoDados!C1926={"ON"},REPLACE(ExtraçãoDados!C1926={"ON"},1,28,"DN"),ExtraçãoDados!C1926={"ESQ. SUBMARINOS"},REPLACE(ExtraçãoDados!C1926={"ESQ. SUBMARINOS"},1,28,"ES"),ExtraçãoDados!C1926={"☒ irecção de Abastecimento"},REPLACE(ExtraçãoDados!C1926={"☒ irecção de Abastecimento"},1,28,"DA"),ExtraçãoDados!C1926={"Direcã d Abtit ço e asecmeno"},REPLACE(ExtraçãoDados!C1926={"Direcã d Abtit ço e asecmeno"},1,28,"DA"),ExtraçãoDados!C1926={"Diecã d Abtit rço e asecmeno"},REPLACE(ExtraçãoDados!C1926={"Diecã d Abtit rço e asecmeno"},1,28,"DA"),ISNUMBER(SEARCH("COMISSÃO",ExtraçãoDados!C1926,1)),REPLACE(ExtraçãoDados!C1926,1,29,"CCM"),ISNUMBER(SEARCH("DN/DIL/DRT1",ExtraçãoDados!C1926,1)),REPLACE(ExtraçãoDados!C1926,1,29,"DN"),ISNUMBER(SEARCH("DIRECÇAO DE NAVIOS",ExtraçãoDados!C1926,1)),REPLACE(ExtraçãoDados!C1926,1,29,"DN"),ISNUMBER(SEARCH("ESQUADRILHA SUBMARIN",ExtraçãoDados!C1926,1)),REPLACE(ExtraçãoDados!C1926,1,29,"ES"),ISNUMBER(SEARCH("DN",ExtraçãoDados!C1926,1)),REPLACE(ExtraçãoDados!C1926,1,29,"DN"),ISNUMBER(SEARCH("DIRECÇÃO",ExtraçãoDados!C1926,1)),REPLACE(ExtraçãoDados!C1926,1,29,"DN"),ISNUMBER(SEARCH("DIRECÇA0",ExtraçãoDados!C1926,1)),REPLACE(ExtraçãoDados!C1926,1,29,"DN"),ISNUMBER(SEARCH("DIRE",ExtraçãoDados!C1926,1)),REPLACE(ExtraçãoDados!C1926,1,29,"DN"),ISNUMBER(SEARCH("ESQUADRILHA",ExtraçãoDados!C1926,1)),REPLACE(ExtraçãoDados!C1926,1,29,"ES"),ISNUMBER(SEARCH("HOSPITAL DA MARINHA",ExtraçãoDados!C1926,1)),REPLACE(ExtraçãoDados!C1926,1,29,"HM"),ISNUMBER(SEARCH("HOSPITAL",ExtraçãoDados!C1926,1)),REPLACE(ExtraçãoDados!C1926,1,29,"HM"),ISNUMBER(SEARCH("HM",ExtraçãoDados!C1926,1)),REPLACE(ExtraçãoDados!C1926,1,29,"HM"),ISNUMBER(SEARCH("SECÇÃO DE APÓSITOS",ExtraçãoDados!C1926,1)),REPLACE(ExtraçãoDados!C1926,1,29,"HM"))</f>
        <v>#N/A</v>
      </c>
      <c r="E1926" s="4" t="e" cm="1">
        <f t="array" ref="E1926">_xlfn.IFS(LEN(ExtraçãoDados!B1926)=7,YEAR(ExtraçãoDados!D1926),LEN(ExtraçãoDados!B1926)=10,RIGHT(ExtraçãoDados!B1926,4),LEN(ExtraçãoDados!B1926)=9,YEAR(ExtraçãoDados!D1926),LEN(ExtraçãoDados!B1926)=8,YEAR(ExtraçãoDados!D1926),LEN(ExtraçãoDados!B1926)&gt;7,YEAR(ExtraçãoDados!D1926),LEN(ExtraçãoDados!B1926)&gt;5,YEAR(ExtraçãoDados!D1926),LEN(ExtraçãoDados!B1926)&gt;4,YEAR(ExtraçãoDados!D1926))</f>
        <v>#N/A</v>
      </c>
      <c r="F1926" s="4">
        <f>ExtraçãoDados!E1926</f>
        <v>0</v>
      </c>
    </row>
    <row r="1927" spans="1:6" x14ac:dyDescent="0.25">
      <c r="A1927" s="4">
        <f>ExtraçãoDados!A1927</f>
        <v>0</v>
      </c>
      <c r="B1927" s="4" t="str" cm="1">
        <f t="array" ref="B1927">_xlfn.IFS(LEN(ExtraçãoDados!B1927)=12,LEFT(ExtraçãoDados!B1927,3),LEN(ExtraçãoDados!B1927)=10,LEFT(ExtraçãoDados!B1927,5),LEN(ExtraçãoDados!B1927)&gt;19,0,LEN(ExtraçãoDados!B1927)=9,LEFT(ExtraçãoDados!B1927,4),LEN(ExtraçãoDados!B1927)=6,LEFT(ExtraçãoDados!B1927,3),LEN(ExtraçãoDados!B1927)&lt;5,LEFT(ExtraçãoDados!B1927,3),LEN(ExtraçãoDados!B1927)=8,LEFT(ExtraçãoDados!B1927,3),LEN(ExtraçãoDados!B1927)=5,LEFT(ExtraçãoDados!B1927,5),LEN(ExtraçãoDados!B1927)=11,LEFT(ExtraçãoDados!B1927,5),LEN(ExtraçãoDados!B1927)=7,RIGHT(ExtraçãoDados!B1927,6))</f>
        <v/>
      </c>
      <c r="C1927" s="4" t="e" cm="1">
        <f t="array" ref="C1927">_xlfn.IFS(LEN(B1927)=1,"ERRO",LEN(B1927)=2,_xlfn.CONCAT("000",B1927),LEN(B1927)=3,_xlfn.CONCAT("00",B1927),LEN(B1927)=4,_xlfn.CONCAT("0",B1927),LEN(B1927)=6,B1927,LEN(B1927)=7,B1927,LEN(B1927)=5,B1927)</f>
        <v>#N/A</v>
      </c>
      <c r="D1927" s="4" t="e" cm="1">
        <f t="array" ref="D1927">_xlfn.IFS(ExtraçãoDados!C1927={"Direcção de Abastecimento"},REPLACE(ExtraçãoDados!C1927="{Direcção de Abastecimento}",1,25,"DA"),ExtraçãoDados!C1927={"COMISSÃO CULTURAL DE LMARINHA"},REPLACE(ExtraçãoDados!C1927={"COMISSÃO CULTURAL DE LMARINHA"},1,28,"CCM"),ExtraçãoDados!C1927={"DIRECÇÃO DE NAVIOS"},REPLACE(ExtraçãoDados!C1927={"DIRECÇÃO DE NAVIOS"},1,28,"DN"),ExtraçãoDados!C1927={"ESQUADRILHA SUBMARINOS"},REPLACE(ExtraçãoDados!C1927={"ESQUADRILHA SUBMARINOS"},1,28,"ES"),ExtraçãoDados!C1927={"COMISSÃO MARINHA"},REPLACE(ExtraçãoDados!C1927={"COMISSÃO MARINHA"},1,28,"CCM"),ExtraçãoDados!C1927={"COMISSÃO CULTURAL DE MARINHA"},REPLACE(ExtraçãoDados!C1927={"COMISSÃO CULTURAL DE MARINHA"},1,28,"CCM"),ExtraçãoDados!C1927={"CCM"},REPLACE(ExtraçãoDados!C1927={"CCM"},1,28,"CCM"),ExtraçãoDados!C1927={"DN"},REPLACE(ExtraçãoDados!C1927={"DN"},1,28,"DN"),ExtraçãoDados!C1927={"ES"},REPLACE(ExtraçãoDados!C1927={"ES"},1,28,"ES"),ExtraçãoDados!C1927={"DA"},REPLACE(ExtraçãoDados!C1927={"DA"},1,28,"DA"),ExtraçãoDados!C1927={"DE: ESQUADRILHA SUBMARINOS"},REPLACE(ExtraçãoDados!C1927={"DE: ESQUADRILHA SUBMARINOS"},1,28,"ES"),ExtraçãoDados!C1927={"DE: COMISSÃO CULTURAL DE LMARINHA"},REPLACE(ExtraçãoDados!C1927={"DE: COMISSÃO CULTURAL DE LMARINHA"},1,28,"CCM"),ExtraçãoDados!C1927={"ON"},REPLACE(ExtraçãoDados!C1927={"ON"},1,28,"DN"),ExtraçãoDados!C1927={"ESQ. SUBMARINOS"},REPLACE(ExtraçãoDados!C1927={"ESQ. SUBMARINOS"},1,28,"ES"),ExtraçãoDados!C1927={"☒ irecção de Abastecimento"},REPLACE(ExtraçãoDados!C1927={"☒ irecção de Abastecimento"},1,28,"DA"),ExtraçãoDados!C1927={"Direcã d Abtit ço e asecmeno"},REPLACE(ExtraçãoDados!C1927={"Direcã d Abtit ço e asecmeno"},1,28,"DA"),ExtraçãoDados!C1927={"Diecã d Abtit rço e asecmeno"},REPLACE(ExtraçãoDados!C1927={"Diecã d Abtit rço e asecmeno"},1,28,"DA"),ISNUMBER(SEARCH("COMISSÃO",ExtraçãoDados!C1927,1)),REPLACE(ExtraçãoDados!C1927,1,29,"CCM"),ISNUMBER(SEARCH("DN/DIL/DRT1",ExtraçãoDados!C1927,1)),REPLACE(ExtraçãoDados!C1927,1,29,"DN"),ISNUMBER(SEARCH("DIRECÇAO DE NAVIOS",ExtraçãoDados!C1927,1)),REPLACE(ExtraçãoDados!C1927,1,29,"DN"),ISNUMBER(SEARCH("ESQUADRILHA SUBMARIN",ExtraçãoDados!C1927,1)),REPLACE(ExtraçãoDados!C1927,1,29,"ES"),ISNUMBER(SEARCH("DN",ExtraçãoDados!C1927,1)),REPLACE(ExtraçãoDados!C1927,1,29,"DN"),ISNUMBER(SEARCH("DIRECÇÃO",ExtraçãoDados!C1927,1)),REPLACE(ExtraçãoDados!C1927,1,29,"DN"),ISNUMBER(SEARCH("DIRECÇA0",ExtraçãoDados!C1927,1)),REPLACE(ExtraçãoDados!C1927,1,29,"DN"),ISNUMBER(SEARCH("DIRE",ExtraçãoDados!C1927,1)),REPLACE(ExtraçãoDados!C1927,1,29,"DN"),ISNUMBER(SEARCH("ESQUADRILHA",ExtraçãoDados!C1927,1)),REPLACE(ExtraçãoDados!C1927,1,29,"ES"),ISNUMBER(SEARCH("HOSPITAL DA MARINHA",ExtraçãoDados!C1927,1)),REPLACE(ExtraçãoDados!C1927,1,29,"HM"),ISNUMBER(SEARCH("HOSPITAL",ExtraçãoDados!C1927,1)),REPLACE(ExtraçãoDados!C1927,1,29,"HM"),ISNUMBER(SEARCH("HM",ExtraçãoDados!C1927,1)),REPLACE(ExtraçãoDados!C1927,1,29,"HM"),ISNUMBER(SEARCH("SECÇÃO DE APÓSITOS",ExtraçãoDados!C1927,1)),REPLACE(ExtraçãoDados!C1927,1,29,"HM"))</f>
        <v>#N/A</v>
      </c>
      <c r="E1927" s="4" t="e" cm="1">
        <f t="array" ref="E1927">_xlfn.IFS(LEN(ExtraçãoDados!B1927)=7,YEAR(ExtraçãoDados!D1927),LEN(ExtraçãoDados!B1927)=10,RIGHT(ExtraçãoDados!B1927,4),LEN(ExtraçãoDados!B1927)=9,YEAR(ExtraçãoDados!D1927),LEN(ExtraçãoDados!B1927)=8,YEAR(ExtraçãoDados!D1927),LEN(ExtraçãoDados!B1927)&gt;7,YEAR(ExtraçãoDados!D1927),LEN(ExtraçãoDados!B1927)&gt;5,YEAR(ExtraçãoDados!D1927),LEN(ExtraçãoDados!B1927)&gt;4,YEAR(ExtraçãoDados!D1927))</f>
        <v>#N/A</v>
      </c>
      <c r="F1927" s="4">
        <f>ExtraçãoDados!E1927</f>
        <v>0</v>
      </c>
    </row>
    <row r="1928" spans="1:6" x14ac:dyDescent="0.25">
      <c r="A1928" s="4">
        <f>ExtraçãoDados!A1928</f>
        <v>0</v>
      </c>
      <c r="B1928" s="4" t="str" cm="1">
        <f t="array" ref="B1928">_xlfn.IFS(LEN(ExtraçãoDados!B1928)=12,LEFT(ExtraçãoDados!B1928,3),LEN(ExtraçãoDados!B1928)=10,LEFT(ExtraçãoDados!B1928,5),LEN(ExtraçãoDados!B1928)&gt;19,0,LEN(ExtraçãoDados!B1928)=9,LEFT(ExtraçãoDados!B1928,4),LEN(ExtraçãoDados!B1928)=6,LEFT(ExtraçãoDados!B1928,3),LEN(ExtraçãoDados!B1928)&lt;5,LEFT(ExtraçãoDados!B1928,3),LEN(ExtraçãoDados!B1928)=8,LEFT(ExtraçãoDados!B1928,3),LEN(ExtraçãoDados!B1928)=5,LEFT(ExtraçãoDados!B1928,5),LEN(ExtraçãoDados!B1928)=11,LEFT(ExtraçãoDados!B1928,5),LEN(ExtraçãoDados!B1928)=7,RIGHT(ExtraçãoDados!B1928,6))</f>
        <v/>
      </c>
      <c r="C1928" s="4" t="e" cm="1">
        <f t="array" ref="C1928">_xlfn.IFS(LEN(B1928)=1,"ERRO",LEN(B1928)=2,_xlfn.CONCAT("000",B1928),LEN(B1928)=3,_xlfn.CONCAT("00",B1928),LEN(B1928)=4,_xlfn.CONCAT("0",B1928),LEN(B1928)=6,B1928,LEN(B1928)=7,B1928,LEN(B1928)=5,B1928)</f>
        <v>#N/A</v>
      </c>
      <c r="D1928" s="4" t="e" cm="1">
        <f t="array" ref="D1928">_xlfn.IFS(ExtraçãoDados!C1928={"Direcção de Abastecimento"},REPLACE(ExtraçãoDados!C1928="{Direcção de Abastecimento}",1,25,"DA"),ExtraçãoDados!C1928={"COMISSÃO CULTURAL DE LMARINHA"},REPLACE(ExtraçãoDados!C1928={"COMISSÃO CULTURAL DE LMARINHA"},1,28,"CCM"),ExtraçãoDados!C1928={"DIRECÇÃO DE NAVIOS"},REPLACE(ExtraçãoDados!C1928={"DIRECÇÃO DE NAVIOS"},1,28,"DN"),ExtraçãoDados!C1928={"ESQUADRILHA SUBMARINOS"},REPLACE(ExtraçãoDados!C1928={"ESQUADRILHA SUBMARINOS"},1,28,"ES"),ExtraçãoDados!C1928={"COMISSÃO MARINHA"},REPLACE(ExtraçãoDados!C1928={"COMISSÃO MARINHA"},1,28,"CCM"),ExtraçãoDados!C1928={"COMISSÃO CULTURAL DE MARINHA"},REPLACE(ExtraçãoDados!C1928={"COMISSÃO CULTURAL DE MARINHA"},1,28,"CCM"),ExtraçãoDados!C1928={"CCM"},REPLACE(ExtraçãoDados!C1928={"CCM"},1,28,"CCM"),ExtraçãoDados!C1928={"DN"},REPLACE(ExtraçãoDados!C1928={"DN"},1,28,"DN"),ExtraçãoDados!C1928={"ES"},REPLACE(ExtraçãoDados!C1928={"ES"},1,28,"ES"),ExtraçãoDados!C1928={"DA"},REPLACE(ExtraçãoDados!C1928={"DA"},1,28,"DA"),ExtraçãoDados!C1928={"DE: ESQUADRILHA SUBMARINOS"},REPLACE(ExtraçãoDados!C1928={"DE: ESQUADRILHA SUBMARINOS"},1,28,"ES"),ExtraçãoDados!C1928={"DE: COMISSÃO CULTURAL DE LMARINHA"},REPLACE(ExtraçãoDados!C1928={"DE: COMISSÃO CULTURAL DE LMARINHA"},1,28,"CCM"),ExtraçãoDados!C1928={"ON"},REPLACE(ExtraçãoDados!C1928={"ON"},1,28,"DN"),ExtraçãoDados!C1928={"ESQ. SUBMARINOS"},REPLACE(ExtraçãoDados!C1928={"ESQ. SUBMARINOS"},1,28,"ES"),ExtraçãoDados!C1928={"☒ irecção de Abastecimento"},REPLACE(ExtraçãoDados!C1928={"☒ irecção de Abastecimento"},1,28,"DA"),ExtraçãoDados!C1928={"Direcã d Abtit ço e asecmeno"},REPLACE(ExtraçãoDados!C1928={"Direcã d Abtit ço e asecmeno"},1,28,"DA"),ExtraçãoDados!C1928={"Diecã d Abtit rço e asecmeno"},REPLACE(ExtraçãoDados!C1928={"Diecã d Abtit rço e asecmeno"},1,28,"DA"),ISNUMBER(SEARCH("COMISSÃO",ExtraçãoDados!C1928,1)),REPLACE(ExtraçãoDados!C1928,1,29,"CCM"),ISNUMBER(SEARCH("DN/DIL/DRT1",ExtraçãoDados!C1928,1)),REPLACE(ExtraçãoDados!C1928,1,29,"DN"),ISNUMBER(SEARCH("DIRECÇAO DE NAVIOS",ExtraçãoDados!C1928,1)),REPLACE(ExtraçãoDados!C1928,1,29,"DN"),ISNUMBER(SEARCH("ESQUADRILHA SUBMARIN",ExtraçãoDados!C1928,1)),REPLACE(ExtraçãoDados!C1928,1,29,"ES"),ISNUMBER(SEARCH("DN",ExtraçãoDados!C1928,1)),REPLACE(ExtraçãoDados!C1928,1,29,"DN"),ISNUMBER(SEARCH("DIRECÇÃO",ExtraçãoDados!C1928,1)),REPLACE(ExtraçãoDados!C1928,1,29,"DN"),ISNUMBER(SEARCH("DIRECÇA0",ExtraçãoDados!C1928,1)),REPLACE(ExtraçãoDados!C1928,1,29,"DN"),ISNUMBER(SEARCH("DIRE",ExtraçãoDados!C1928,1)),REPLACE(ExtraçãoDados!C1928,1,29,"DN"),ISNUMBER(SEARCH("ESQUADRILHA",ExtraçãoDados!C1928,1)),REPLACE(ExtraçãoDados!C1928,1,29,"ES"),ISNUMBER(SEARCH("HOSPITAL DA MARINHA",ExtraçãoDados!C1928,1)),REPLACE(ExtraçãoDados!C1928,1,29,"HM"),ISNUMBER(SEARCH("HOSPITAL",ExtraçãoDados!C1928,1)),REPLACE(ExtraçãoDados!C1928,1,29,"HM"),ISNUMBER(SEARCH("HM",ExtraçãoDados!C1928,1)),REPLACE(ExtraçãoDados!C1928,1,29,"HM"),ISNUMBER(SEARCH("SECÇÃO DE APÓSITOS",ExtraçãoDados!C1928,1)),REPLACE(ExtraçãoDados!C1928,1,29,"HM"))</f>
        <v>#N/A</v>
      </c>
      <c r="E1928" s="4" t="e" cm="1">
        <f t="array" ref="E1928">_xlfn.IFS(LEN(ExtraçãoDados!B1928)=7,YEAR(ExtraçãoDados!D1928),LEN(ExtraçãoDados!B1928)=10,RIGHT(ExtraçãoDados!B1928,4),LEN(ExtraçãoDados!B1928)=9,YEAR(ExtraçãoDados!D1928),LEN(ExtraçãoDados!B1928)=8,YEAR(ExtraçãoDados!D1928),LEN(ExtraçãoDados!B1928)&gt;7,YEAR(ExtraçãoDados!D1928),LEN(ExtraçãoDados!B1928)&gt;5,YEAR(ExtraçãoDados!D1928),LEN(ExtraçãoDados!B1928)&gt;4,YEAR(ExtraçãoDados!D1928))</f>
        <v>#N/A</v>
      </c>
      <c r="F1928" s="4">
        <f>ExtraçãoDados!E1928</f>
        <v>0</v>
      </c>
    </row>
    <row r="1929" spans="1:6" x14ac:dyDescent="0.25">
      <c r="A1929" s="4">
        <f>ExtraçãoDados!A1929</f>
        <v>0</v>
      </c>
      <c r="B1929" s="4" t="str" cm="1">
        <f t="array" ref="B1929">_xlfn.IFS(LEN(ExtraçãoDados!B1929)=12,LEFT(ExtraçãoDados!B1929,3),LEN(ExtraçãoDados!B1929)=10,LEFT(ExtraçãoDados!B1929,5),LEN(ExtraçãoDados!B1929)&gt;19,0,LEN(ExtraçãoDados!B1929)=9,LEFT(ExtraçãoDados!B1929,4),LEN(ExtraçãoDados!B1929)=6,LEFT(ExtraçãoDados!B1929,3),LEN(ExtraçãoDados!B1929)&lt;5,LEFT(ExtraçãoDados!B1929,3),LEN(ExtraçãoDados!B1929)=8,LEFT(ExtraçãoDados!B1929,3),LEN(ExtraçãoDados!B1929)=5,LEFT(ExtraçãoDados!B1929,5),LEN(ExtraçãoDados!B1929)=11,LEFT(ExtraçãoDados!B1929,5),LEN(ExtraçãoDados!B1929)=7,RIGHT(ExtraçãoDados!B1929,6))</f>
        <v/>
      </c>
      <c r="C1929" s="4" t="e" cm="1">
        <f t="array" ref="C1929">_xlfn.IFS(LEN(B1929)=1,"ERRO",LEN(B1929)=2,_xlfn.CONCAT("000",B1929),LEN(B1929)=3,_xlfn.CONCAT("00",B1929),LEN(B1929)=4,_xlfn.CONCAT("0",B1929),LEN(B1929)=6,B1929,LEN(B1929)=7,B1929,LEN(B1929)=5,B1929)</f>
        <v>#N/A</v>
      </c>
      <c r="D1929" s="4" t="e" cm="1">
        <f t="array" ref="D1929">_xlfn.IFS(ExtraçãoDados!C1929={"Direcção de Abastecimento"},REPLACE(ExtraçãoDados!C1929="{Direcção de Abastecimento}",1,25,"DA"),ExtraçãoDados!C1929={"COMISSÃO CULTURAL DE LMARINHA"},REPLACE(ExtraçãoDados!C1929={"COMISSÃO CULTURAL DE LMARINHA"},1,28,"CCM"),ExtraçãoDados!C1929={"DIRECÇÃO DE NAVIOS"},REPLACE(ExtraçãoDados!C1929={"DIRECÇÃO DE NAVIOS"},1,28,"DN"),ExtraçãoDados!C1929={"ESQUADRILHA SUBMARINOS"},REPLACE(ExtraçãoDados!C1929={"ESQUADRILHA SUBMARINOS"},1,28,"ES"),ExtraçãoDados!C1929={"COMISSÃO MARINHA"},REPLACE(ExtraçãoDados!C1929={"COMISSÃO MARINHA"},1,28,"CCM"),ExtraçãoDados!C1929={"COMISSÃO CULTURAL DE MARINHA"},REPLACE(ExtraçãoDados!C1929={"COMISSÃO CULTURAL DE MARINHA"},1,28,"CCM"),ExtraçãoDados!C1929={"CCM"},REPLACE(ExtraçãoDados!C1929={"CCM"},1,28,"CCM"),ExtraçãoDados!C1929={"DN"},REPLACE(ExtraçãoDados!C1929={"DN"},1,28,"DN"),ExtraçãoDados!C1929={"ES"},REPLACE(ExtraçãoDados!C1929={"ES"},1,28,"ES"),ExtraçãoDados!C1929={"DA"},REPLACE(ExtraçãoDados!C1929={"DA"},1,28,"DA"),ExtraçãoDados!C1929={"DE: ESQUADRILHA SUBMARINOS"},REPLACE(ExtraçãoDados!C1929={"DE: ESQUADRILHA SUBMARINOS"},1,28,"ES"),ExtraçãoDados!C1929={"DE: COMISSÃO CULTURAL DE LMARINHA"},REPLACE(ExtraçãoDados!C1929={"DE: COMISSÃO CULTURAL DE LMARINHA"},1,28,"CCM"),ExtraçãoDados!C1929={"ON"},REPLACE(ExtraçãoDados!C1929={"ON"},1,28,"DN"),ExtraçãoDados!C1929={"ESQ. SUBMARINOS"},REPLACE(ExtraçãoDados!C1929={"ESQ. SUBMARINOS"},1,28,"ES"),ExtraçãoDados!C1929={"☒ irecção de Abastecimento"},REPLACE(ExtraçãoDados!C1929={"☒ irecção de Abastecimento"},1,28,"DA"),ExtraçãoDados!C1929={"Direcã d Abtit ço e asecmeno"},REPLACE(ExtraçãoDados!C1929={"Direcã d Abtit ço e asecmeno"},1,28,"DA"),ExtraçãoDados!C1929={"Diecã d Abtit rço e asecmeno"},REPLACE(ExtraçãoDados!C1929={"Diecã d Abtit rço e asecmeno"},1,28,"DA"),ISNUMBER(SEARCH("COMISSÃO",ExtraçãoDados!C1929,1)),REPLACE(ExtraçãoDados!C1929,1,29,"CCM"),ISNUMBER(SEARCH("DN/DIL/DRT1",ExtraçãoDados!C1929,1)),REPLACE(ExtraçãoDados!C1929,1,29,"DN"),ISNUMBER(SEARCH("DIRECÇAO DE NAVIOS",ExtraçãoDados!C1929,1)),REPLACE(ExtraçãoDados!C1929,1,29,"DN"),ISNUMBER(SEARCH("ESQUADRILHA SUBMARIN",ExtraçãoDados!C1929,1)),REPLACE(ExtraçãoDados!C1929,1,29,"ES"),ISNUMBER(SEARCH("DN",ExtraçãoDados!C1929,1)),REPLACE(ExtraçãoDados!C1929,1,29,"DN"),ISNUMBER(SEARCH("DIRECÇÃO",ExtraçãoDados!C1929,1)),REPLACE(ExtraçãoDados!C1929,1,29,"DN"),ISNUMBER(SEARCH("DIRECÇA0",ExtraçãoDados!C1929,1)),REPLACE(ExtraçãoDados!C1929,1,29,"DN"),ISNUMBER(SEARCH("DIRE",ExtraçãoDados!C1929,1)),REPLACE(ExtraçãoDados!C1929,1,29,"DN"),ISNUMBER(SEARCH("ESQUADRILHA",ExtraçãoDados!C1929,1)),REPLACE(ExtraçãoDados!C1929,1,29,"ES"),ISNUMBER(SEARCH("HOSPITAL DA MARINHA",ExtraçãoDados!C1929,1)),REPLACE(ExtraçãoDados!C1929,1,29,"HM"),ISNUMBER(SEARCH("HOSPITAL",ExtraçãoDados!C1929,1)),REPLACE(ExtraçãoDados!C1929,1,29,"HM"),ISNUMBER(SEARCH("HM",ExtraçãoDados!C1929,1)),REPLACE(ExtraçãoDados!C1929,1,29,"HM"),ISNUMBER(SEARCH("SECÇÃO DE APÓSITOS",ExtraçãoDados!C1929,1)),REPLACE(ExtraçãoDados!C1929,1,29,"HM"))</f>
        <v>#N/A</v>
      </c>
      <c r="E1929" s="4" t="e" cm="1">
        <f t="array" ref="E1929">_xlfn.IFS(LEN(ExtraçãoDados!B1929)=7,YEAR(ExtraçãoDados!D1929),LEN(ExtraçãoDados!B1929)=10,RIGHT(ExtraçãoDados!B1929,4),LEN(ExtraçãoDados!B1929)=9,YEAR(ExtraçãoDados!D1929),LEN(ExtraçãoDados!B1929)=8,YEAR(ExtraçãoDados!D1929),LEN(ExtraçãoDados!B1929)&gt;7,YEAR(ExtraçãoDados!D1929),LEN(ExtraçãoDados!B1929)&gt;5,YEAR(ExtraçãoDados!D1929),LEN(ExtraçãoDados!B1929)&gt;4,YEAR(ExtraçãoDados!D1929))</f>
        <v>#N/A</v>
      </c>
      <c r="F1929" s="4">
        <f>ExtraçãoDados!E1929</f>
        <v>0</v>
      </c>
    </row>
    <row r="1930" spans="1:6" x14ac:dyDescent="0.25">
      <c r="A1930" s="4">
        <f>ExtraçãoDados!A1930</f>
        <v>0</v>
      </c>
      <c r="B1930" s="4" t="str" cm="1">
        <f t="array" ref="B1930">_xlfn.IFS(LEN(ExtraçãoDados!B1930)=12,LEFT(ExtraçãoDados!B1930,3),LEN(ExtraçãoDados!B1930)=10,LEFT(ExtraçãoDados!B1930,5),LEN(ExtraçãoDados!B1930)&gt;19,0,LEN(ExtraçãoDados!B1930)=9,LEFT(ExtraçãoDados!B1930,4),LEN(ExtraçãoDados!B1930)=6,LEFT(ExtraçãoDados!B1930,3),LEN(ExtraçãoDados!B1930)&lt;5,LEFT(ExtraçãoDados!B1930,3),LEN(ExtraçãoDados!B1930)=8,LEFT(ExtraçãoDados!B1930,3),LEN(ExtraçãoDados!B1930)=5,LEFT(ExtraçãoDados!B1930,5),LEN(ExtraçãoDados!B1930)=11,LEFT(ExtraçãoDados!B1930,5),LEN(ExtraçãoDados!B1930)=7,RIGHT(ExtraçãoDados!B1930,6))</f>
        <v/>
      </c>
      <c r="C1930" s="4" t="e" cm="1">
        <f t="array" ref="C1930">_xlfn.IFS(LEN(B1930)=1,"ERRO",LEN(B1930)=2,_xlfn.CONCAT("000",B1930),LEN(B1930)=3,_xlfn.CONCAT("00",B1930),LEN(B1930)=4,_xlfn.CONCAT("0",B1930),LEN(B1930)=6,B1930,LEN(B1930)=7,B1930,LEN(B1930)=5,B1930)</f>
        <v>#N/A</v>
      </c>
      <c r="D1930" s="4" t="e" cm="1">
        <f t="array" ref="D1930">_xlfn.IFS(ExtraçãoDados!C1930={"Direcção de Abastecimento"},REPLACE(ExtraçãoDados!C1930="{Direcção de Abastecimento}",1,25,"DA"),ExtraçãoDados!C1930={"COMISSÃO CULTURAL DE LMARINHA"},REPLACE(ExtraçãoDados!C1930={"COMISSÃO CULTURAL DE LMARINHA"},1,28,"CCM"),ExtraçãoDados!C1930={"DIRECÇÃO DE NAVIOS"},REPLACE(ExtraçãoDados!C1930={"DIRECÇÃO DE NAVIOS"},1,28,"DN"),ExtraçãoDados!C1930={"ESQUADRILHA SUBMARINOS"},REPLACE(ExtraçãoDados!C1930={"ESQUADRILHA SUBMARINOS"},1,28,"ES"),ExtraçãoDados!C1930={"COMISSÃO MARINHA"},REPLACE(ExtraçãoDados!C1930={"COMISSÃO MARINHA"},1,28,"CCM"),ExtraçãoDados!C1930={"COMISSÃO CULTURAL DE MARINHA"},REPLACE(ExtraçãoDados!C1930={"COMISSÃO CULTURAL DE MARINHA"},1,28,"CCM"),ExtraçãoDados!C1930={"CCM"},REPLACE(ExtraçãoDados!C1930={"CCM"},1,28,"CCM"),ExtraçãoDados!C1930={"DN"},REPLACE(ExtraçãoDados!C1930={"DN"},1,28,"DN"),ExtraçãoDados!C1930={"ES"},REPLACE(ExtraçãoDados!C1930={"ES"},1,28,"ES"),ExtraçãoDados!C1930={"DA"},REPLACE(ExtraçãoDados!C1930={"DA"},1,28,"DA"),ExtraçãoDados!C1930={"DE: ESQUADRILHA SUBMARINOS"},REPLACE(ExtraçãoDados!C1930={"DE: ESQUADRILHA SUBMARINOS"},1,28,"ES"),ExtraçãoDados!C1930={"DE: COMISSÃO CULTURAL DE LMARINHA"},REPLACE(ExtraçãoDados!C1930={"DE: COMISSÃO CULTURAL DE LMARINHA"},1,28,"CCM"),ExtraçãoDados!C1930={"ON"},REPLACE(ExtraçãoDados!C1930={"ON"},1,28,"DN"),ExtraçãoDados!C1930={"ESQ. SUBMARINOS"},REPLACE(ExtraçãoDados!C1930={"ESQ. SUBMARINOS"},1,28,"ES"),ExtraçãoDados!C1930={"☒ irecção de Abastecimento"},REPLACE(ExtraçãoDados!C1930={"☒ irecção de Abastecimento"},1,28,"DA"),ExtraçãoDados!C1930={"Direcã d Abtit ço e asecmeno"},REPLACE(ExtraçãoDados!C1930={"Direcã d Abtit ço e asecmeno"},1,28,"DA"),ExtraçãoDados!C1930={"Diecã d Abtit rço e asecmeno"},REPLACE(ExtraçãoDados!C1930={"Diecã d Abtit rço e asecmeno"},1,28,"DA"),ISNUMBER(SEARCH("COMISSÃO",ExtraçãoDados!C1930,1)),REPLACE(ExtraçãoDados!C1930,1,29,"CCM"),ISNUMBER(SEARCH("DN/DIL/DRT1",ExtraçãoDados!C1930,1)),REPLACE(ExtraçãoDados!C1930,1,29,"DN"),ISNUMBER(SEARCH("DIRECÇAO DE NAVIOS",ExtraçãoDados!C1930,1)),REPLACE(ExtraçãoDados!C1930,1,29,"DN"),ISNUMBER(SEARCH("ESQUADRILHA SUBMARIN",ExtraçãoDados!C1930,1)),REPLACE(ExtraçãoDados!C1930,1,29,"ES"),ISNUMBER(SEARCH("DN",ExtraçãoDados!C1930,1)),REPLACE(ExtraçãoDados!C1930,1,29,"DN"),ISNUMBER(SEARCH("DIRECÇÃO",ExtraçãoDados!C1930,1)),REPLACE(ExtraçãoDados!C1930,1,29,"DN"),ISNUMBER(SEARCH("DIRECÇA0",ExtraçãoDados!C1930,1)),REPLACE(ExtraçãoDados!C1930,1,29,"DN"),ISNUMBER(SEARCH("DIRE",ExtraçãoDados!C1930,1)),REPLACE(ExtraçãoDados!C1930,1,29,"DN"),ISNUMBER(SEARCH("ESQUADRILHA",ExtraçãoDados!C1930,1)),REPLACE(ExtraçãoDados!C1930,1,29,"ES"),ISNUMBER(SEARCH("HOSPITAL DA MARINHA",ExtraçãoDados!C1930,1)),REPLACE(ExtraçãoDados!C1930,1,29,"HM"),ISNUMBER(SEARCH("HOSPITAL",ExtraçãoDados!C1930,1)),REPLACE(ExtraçãoDados!C1930,1,29,"HM"),ISNUMBER(SEARCH("HM",ExtraçãoDados!C1930,1)),REPLACE(ExtraçãoDados!C1930,1,29,"HM"),ISNUMBER(SEARCH("SECÇÃO DE APÓSITOS",ExtraçãoDados!C1930,1)),REPLACE(ExtraçãoDados!C1930,1,29,"HM"))</f>
        <v>#N/A</v>
      </c>
      <c r="E1930" s="4" t="e" cm="1">
        <f t="array" ref="E1930">_xlfn.IFS(LEN(ExtraçãoDados!B1930)=7,YEAR(ExtraçãoDados!D1930),LEN(ExtraçãoDados!B1930)=10,RIGHT(ExtraçãoDados!B1930,4),LEN(ExtraçãoDados!B1930)=9,YEAR(ExtraçãoDados!D1930),LEN(ExtraçãoDados!B1930)=8,YEAR(ExtraçãoDados!D1930),LEN(ExtraçãoDados!B1930)&gt;7,YEAR(ExtraçãoDados!D1930),LEN(ExtraçãoDados!B1930)&gt;5,YEAR(ExtraçãoDados!D1930),LEN(ExtraçãoDados!B1930)&gt;4,YEAR(ExtraçãoDados!D1930))</f>
        <v>#N/A</v>
      </c>
      <c r="F1930" s="4">
        <f>ExtraçãoDados!E1930</f>
        <v>0</v>
      </c>
    </row>
    <row r="1931" spans="1:6" x14ac:dyDescent="0.25">
      <c r="A1931" s="4">
        <f>ExtraçãoDados!A1931</f>
        <v>0</v>
      </c>
      <c r="B1931" s="4" t="str" cm="1">
        <f t="array" ref="B1931">_xlfn.IFS(LEN(ExtraçãoDados!B1931)=12,LEFT(ExtraçãoDados!B1931,3),LEN(ExtraçãoDados!B1931)=10,LEFT(ExtraçãoDados!B1931,5),LEN(ExtraçãoDados!B1931)&gt;19,0,LEN(ExtraçãoDados!B1931)=9,LEFT(ExtraçãoDados!B1931,4),LEN(ExtraçãoDados!B1931)=6,LEFT(ExtraçãoDados!B1931,3),LEN(ExtraçãoDados!B1931)&lt;5,LEFT(ExtraçãoDados!B1931,3),LEN(ExtraçãoDados!B1931)=8,LEFT(ExtraçãoDados!B1931,3),LEN(ExtraçãoDados!B1931)=5,LEFT(ExtraçãoDados!B1931,5),LEN(ExtraçãoDados!B1931)=11,LEFT(ExtraçãoDados!B1931,5),LEN(ExtraçãoDados!B1931)=7,RIGHT(ExtraçãoDados!B1931,6))</f>
        <v/>
      </c>
      <c r="C1931" s="4" t="e" cm="1">
        <f t="array" ref="C1931">_xlfn.IFS(LEN(B1931)=1,"ERRO",LEN(B1931)=2,_xlfn.CONCAT("000",B1931),LEN(B1931)=3,_xlfn.CONCAT("00",B1931),LEN(B1931)=4,_xlfn.CONCAT("0",B1931),LEN(B1931)=6,B1931,LEN(B1931)=7,B1931,LEN(B1931)=5,B1931)</f>
        <v>#N/A</v>
      </c>
      <c r="D1931" s="4" t="e" cm="1">
        <f t="array" ref="D1931">_xlfn.IFS(ExtraçãoDados!C1931={"Direcção de Abastecimento"},REPLACE(ExtraçãoDados!C1931="{Direcção de Abastecimento}",1,25,"DA"),ExtraçãoDados!C1931={"COMISSÃO CULTURAL DE LMARINHA"},REPLACE(ExtraçãoDados!C1931={"COMISSÃO CULTURAL DE LMARINHA"},1,28,"CCM"),ExtraçãoDados!C1931={"DIRECÇÃO DE NAVIOS"},REPLACE(ExtraçãoDados!C1931={"DIRECÇÃO DE NAVIOS"},1,28,"DN"),ExtraçãoDados!C1931={"ESQUADRILHA SUBMARINOS"},REPLACE(ExtraçãoDados!C1931={"ESQUADRILHA SUBMARINOS"},1,28,"ES"),ExtraçãoDados!C1931={"COMISSÃO MARINHA"},REPLACE(ExtraçãoDados!C1931={"COMISSÃO MARINHA"},1,28,"CCM"),ExtraçãoDados!C1931={"COMISSÃO CULTURAL DE MARINHA"},REPLACE(ExtraçãoDados!C1931={"COMISSÃO CULTURAL DE MARINHA"},1,28,"CCM"),ExtraçãoDados!C1931={"CCM"},REPLACE(ExtraçãoDados!C1931={"CCM"},1,28,"CCM"),ExtraçãoDados!C1931={"DN"},REPLACE(ExtraçãoDados!C1931={"DN"},1,28,"DN"),ExtraçãoDados!C1931={"ES"},REPLACE(ExtraçãoDados!C1931={"ES"},1,28,"ES"),ExtraçãoDados!C1931={"DA"},REPLACE(ExtraçãoDados!C1931={"DA"},1,28,"DA"),ExtraçãoDados!C1931={"DE: ESQUADRILHA SUBMARINOS"},REPLACE(ExtraçãoDados!C1931={"DE: ESQUADRILHA SUBMARINOS"},1,28,"ES"),ExtraçãoDados!C1931={"DE: COMISSÃO CULTURAL DE LMARINHA"},REPLACE(ExtraçãoDados!C1931={"DE: COMISSÃO CULTURAL DE LMARINHA"},1,28,"CCM"),ExtraçãoDados!C1931={"ON"},REPLACE(ExtraçãoDados!C1931={"ON"},1,28,"DN"),ExtraçãoDados!C1931={"ESQ. SUBMARINOS"},REPLACE(ExtraçãoDados!C1931={"ESQ. SUBMARINOS"},1,28,"ES"),ExtraçãoDados!C1931={"☒ irecção de Abastecimento"},REPLACE(ExtraçãoDados!C1931={"☒ irecção de Abastecimento"},1,28,"DA"),ExtraçãoDados!C1931={"Direcã d Abtit ço e asecmeno"},REPLACE(ExtraçãoDados!C1931={"Direcã d Abtit ço e asecmeno"},1,28,"DA"),ExtraçãoDados!C1931={"Diecã d Abtit rço e asecmeno"},REPLACE(ExtraçãoDados!C1931={"Diecã d Abtit rço e asecmeno"},1,28,"DA"),ISNUMBER(SEARCH("COMISSÃO",ExtraçãoDados!C1931,1)),REPLACE(ExtraçãoDados!C1931,1,29,"CCM"),ISNUMBER(SEARCH("DN/DIL/DRT1",ExtraçãoDados!C1931,1)),REPLACE(ExtraçãoDados!C1931,1,29,"DN"),ISNUMBER(SEARCH("DIRECÇAO DE NAVIOS",ExtraçãoDados!C1931,1)),REPLACE(ExtraçãoDados!C1931,1,29,"DN"),ISNUMBER(SEARCH("ESQUADRILHA SUBMARIN",ExtraçãoDados!C1931,1)),REPLACE(ExtraçãoDados!C1931,1,29,"ES"),ISNUMBER(SEARCH("DN",ExtraçãoDados!C1931,1)),REPLACE(ExtraçãoDados!C1931,1,29,"DN"),ISNUMBER(SEARCH("DIRECÇÃO",ExtraçãoDados!C1931,1)),REPLACE(ExtraçãoDados!C1931,1,29,"DN"),ISNUMBER(SEARCH("DIRECÇA0",ExtraçãoDados!C1931,1)),REPLACE(ExtraçãoDados!C1931,1,29,"DN"),ISNUMBER(SEARCH("DIRE",ExtraçãoDados!C1931,1)),REPLACE(ExtraçãoDados!C1931,1,29,"DN"),ISNUMBER(SEARCH("ESQUADRILHA",ExtraçãoDados!C1931,1)),REPLACE(ExtraçãoDados!C1931,1,29,"ES"),ISNUMBER(SEARCH("HOSPITAL DA MARINHA",ExtraçãoDados!C1931,1)),REPLACE(ExtraçãoDados!C1931,1,29,"HM"),ISNUMBER(SEARCH("HOSPITAL",ExtraçãoDados!C1931,1)),REPLACE(ExtraçãoDados!C1931,1,29,"HM"),ISNUMBER(SEARCH("HM",ExtraçãoDados!C1931,1)),REPLACE(ExtraçãoDados!C1931,1,29,"HM"),ISNUMBER(SEARCH("SECÇÃO DE APÓSITOS",ExtraçãoDados!C1931,1)),REPLACE(ExtraçãoDados!C1931,1,29,"HM"))</f>
        <v>#N/A</v>
      </c>
      <c r="E1931" s="4" t="e" cm="1">
        <f t="array" ref="E1931">_xlfn.IFS(LEN(ExtraçãoDados!B1931)=7,YEAR(ExtraçãoDados!D1931),LEN(ExtraçãoDados!B1931)=10,RIGHT(ExtraçãoDados!B1931,4),LEN(ExtraçãoDados!B1931)=9,YEAR(ExtraçãoDados!D1931),LEN(ExtraçãoDados!B1931)=8,YEAR(ExtraçãoDados!D1931),LEN(ExtraçãoDados!B1931)&gt;7,YEAR(ExtraçãoDados!D1931),LEN(ExtraçãoDados!B1931)&gt;5,YEAR(ExtraçãoDados!D1931),LEN(ExtraçãoDados!B1931)&gt;4,YEAR(ExtraçãoDados!D1931))</f>
        <v>#N/A</v>
      </c>
      <c r="F1931" s="4">
        <f>ExtraçãoDados!E1931</f>
        <v>0</v>
      </c>
    </row>
    <row r="1932" spans="1:6" x14ac:dyDescent="0.25">
      <c r="A1932" s="4">
        <f>ExtraçãoDados!A1932</f>
        <v>0</v>
      </c>
      <c r="B1932" s="4" t="str" cm="1">
        <f t="array" ref="B1932">_xlfn.IFS(LEN(ExtraçãoDados!B1932)=12,LEFT(ExtraçãoDados!B1932,3),LEN(ExtraçãoDados!B1932)=10,LEFT(ExtraçãoDados!B1932,5),LEN(ExtraçãoDados!B1932)&gt;19,0,LEN(ExtraçãoDados!B1932)=9,LEFT(ExtraçãoDados!B1932,4),LEN(ExtraçãoDados!B1932)=6,LEFT(ExtraçãoDados!B1932,3),LEN(ExtraçãoDados!B1932)&lt;5,LEFT(ExtraçãoDados!B1932,3),LEN(ExtraçãoDados!B1932)=8,LEFT(ExtraçãoDados!B1932,3),LEN(ExtraçãoDados!B1932)=5,LEFT(ExtraçãoDados!B1932,5),LEN(ExtraçãoDados!B1932)=11,LEFT(ExtraçãoDados!B1932,5),LEN(ExtraçãoDados!B1932)=7,RIGHT(ExtraçãoDados!B1932,6))</f>
        <v/>
      </c>
      <c r="C1932" s="4" t="e" cm="1">
        <f t="array" ref="C1932">_xlfn.IFS(LEN(B1932)=1,"ERRO",LEN(B1932)=2,_xlfn.CONCAT("000",B1932),LEN(B1932)=3,_xlfn.CONCAT("00",B1932),LEN(B1932)=4,_xlfn.CONCAT("0",B1932),LEN(B1932)=6,B1932,LEN(B1932)=7,B1932,LEN(B1932)=5,B1932)</f>
        <v>#N/A</v>
      </c>
      <c r="D1932" s="4" t="e" cm="1">
        <f t="array" ref="D1932">_xlfn.IFS(ExtraçãoDados!C1932={"Direcção de Abastecimento"},REPLACE(ExtraçãoDados!C1932="{Direcção de Abastecimento}",1,25,"DA"),ExtraçãoDados!C1932={"COMISSÃO CULTURAL DE LMARINHA"},REPLACE(ExtraçãoDados!C1932={"COMISSÃO CULTURAL DE LMARINHA"},1,28,"CCM"),ExtraçãoDados!C1932={"DIRECÇÃO DE NAVIOS"},REPLACE(ExtraçãoDados!C1932={"DIRECÇÃO DE NAVIOS"},1,28,"DN"),ExtraçãoDados!C1932={"ESQUADRILHA SUBMARINOS"},REPLACE(ExtraçãoDados!C1932={"ESQUADRILHA SUBMARINOS"},1,28,"ES"),ExtraçãoDados!C1932={"COMISSÃO MARINHA"},REPLACE(ExtraçãoDados!C1932={"COMISSÃO MARINHA"},1,28,"CCM"),ExtraçãoDados!C1932={"COMISSÃO CULTURAL DE MARINHA"},REPLACE(ExtraçãoDados!C1932={"COMISSÃO CULTURAL DE MARINHA"},1,28,"CCM"),ExtraçãoDados!C1932={"CCM"},REPLACE(ExtraçãoDados!C1932={"CCM"},1,28,"CCM"),ExtraçãoDados!C1932={"DN"},REPLACE(ExtraçãoDados!C1932={"DN"},1,28,"DN"),ExtraçãoDados!C1932={"ES"},REPLACE(ExtraçãoDados!C1932={"ES"},1,28,"ES"),ExtraçãoDados!C1932={"DA"},REPLACE(ExtraçãoDados!C1932={"DA"},1,28,"DA"),ExtraçãoDados!C1932={"DE: ESQUADRILHA SUBMARINOS"},REPLACE(ExtraçãoDados!C1932={"DE: ESQUADRILHA SUBMARINOS"},1,28,"ES"),ExtraçãoDados!C1932={"DE: COMISSÃO CULTURAL DE LMARINHA"},REPLACE(ExtraçãoDados!C1932={"DE: COMISSÃO CULTURAL DE LMARINHA"},1,28,"CCM"),ExtraçãoDados!C1932={"ON"},REPLACE(ExtraçãoDados!C1932={"ON"},1,28,"DN"),ExtraçãoDados!C1932={"ESQ. SUBMARINOS"},REPLACE(ExtraçãoDados!C1932={"ESQ. SUBMARINOS"},1,28,"ES"),ExtraçãoDados!C1932={"☒ irecção de Abastecimento"},REPLACE(ExtraçãoDados!C1932={"☒ irecção de Abastecimento"},1,28,"DA"),ExtraçãoDados!C1932={"Direcã d Abtit ço e asecmeno"},REPLACE(ExtraçãoDados!C1932={"Direcã d Abtit ço e asecmeno"},1,28,"DA"),ExtraçãoDados!C1932={"Diecã d Abtit rço e asecmeno"},REPLACE(ExtraçãoDados!C1932={"Diecã d Abtit rço e asecmeno"},1,28,"DA"),ISNUMBER(SEARCH("COMISSÃO",ExtraçãoDados!C1932,1)),REPLACE(ExtraçãoDados!C1932,1,29,"CCM"),ISNUMBER(SEARCH("DN/DIL/DRT1",ExtraçãoDados!C1932,1)),REPLACE(ExtraçãoDados!C1932,1,29,"DN"),ISNUMBER(SEARCH("DIRECÇAO DE NAVIOS",ExtraçãoDados!C1932,1)),REPLACE(ExtraçãoDados!C1932,1,29,"DN"),ISNUMBER(SEARCH("ESQUADRILHA SUBMARIN",ExtraçãoDados!C1932,1)),REPLACE(ExtraçãoDados!C1932,1,29,"ES"),ISNUMBER(SEARCH("DN",ExtraçãoDados!C1932,1)),REPLACE(ExtraçãoDados!C1932,1,29,"DN"),ISNUMBER(SEARCH("DIRECÇÃO",ExtraçãoDados!C1932,1)),REPLACE(ExtraçãoDados!C1932,1,29,"DN"),ISNUMBER(SEARCH("DIRECÇA0",ExtraçãoDados!C1932,1)),REPLACE(ExtraçãoDados!C1932,1,29,"DN"),ISNUMBER(SEARCH("DIRE",ExtraçãoDados!C1932,1)),REPLACE(ExtraçãoDados!C1932,1,29,"DN"),ISNUMBER(SEARCH("ESQUADRILHA",ExtraçãoDados!C1932,1)),REPLACE(ExtraçãoDados!C1932,1,29,"ES"),ISNUMBER(SEARCH("HOSPITAL DA MARINHA",ExtraçãoDados!C1932,1)),REPLACE(ExtraçãoDados!C1932,1,29,"HM"),ISNUMBER(SEARCH("HOSPITAL",ExtraçãoDados!C1932,1)),REPLACE(ExtraçãoDados!C1932,1,29,"HM"),ISNUMBER(SEARCH("HM",ExtraçãoDados!C1932,1)),REPLACE(ExtraçãoDados!C1932,1,29,"HM"),ISNUMBER(SEARCH("SECÇÃO DE APÓSITOS",ExtraçãoDados!C1932,1)),REPLACE(ExtraçãoDados!C1932,1,29,"HM"))</f>
        <v>#N/A</v>
      </c>
      <c r="E1932" s="4" t="e" cm="1">
        <f t="array" ref="E1932">_xlfn.IFS(LEN(ExtraçãoDados!B1932)=7,YEAR(ExtraçãoDados!D1932),LEN(ExtraçãoDados!B1932)=10,RIGHT(ExtraçãoDados!B1932,4),LEN(ExtraçãoDados!B1932)=9,YEAR(ExtraçãoDados!D1932),LEN(ExtraçãoDados!B1932)=8,YEAR(ExtraçãoDados!D1932),LEN(ExtraçãoDados!B1932)&gt;7,YEAR(ExtraçãoDados!D1932),LEN(ExtraçãoDados!B1932)&gt;5,YEAR(ExtraçãoDados!D1932),LEN(ExtraçãoDados!B1932)&gt;4,YEAR(ExtraçãoDados!D1932))</f>
        <v>#N/A</v>
      </c>
      <c r="F1932" s="4">
        <f>ExtraçãoDados!E1932</f>
        <v>0</v>
      </c>
    </row>
    <row r="1933" spans="1:6" x14ac:dyDescent="0.25">
      <c r="A1933" s="4">
        <f>ExtraçãoDados!A1933</f>
        <v>0</v>
      </c>
      <c r="B1933" s="4" t="str" cm="1">
        <f t="array" ref="B1933">_xlfn.IFS(LEN(ExtraçãoDados!B1933)=12,LEFT(ExtraçãoDados!B1933,3),LEN(ExtraçãoDados!B1933)=10,LEFT(ExtraçãoDados!B1933,5),LEN(ExtraçãoDados!B1933)&gt;19,0,LEN(ExtraçãoDados!B1933)=9,LEFT(ExtraçãoDados!B1933,4),LEN(ExtraçãoDados!B1933)=6,LEFT(ExtraçãoDados!B1933,3),LEN(ExtraçãoDados!B1933)&lt;5,LEFT(ExtraçãoDados!B1933,3),LEN(ExtraçãoDados!B1933)=8,LEFT(ExtraçãoDados!B1933,3),LEN(ExtraçãoDados!B1933)=5,LEFT(ExtraçãoDados!B1933,5),LEN(ExtraçãoDados!B1933)=11,LEFT(ExtraçãoDados!B1933,5),LEN(ExtraçãoDados!B1933)=7,RIGHT(ExtraçãoDados!B1933,6))</f>
        <v/>
      </c>
      <c r="C1933" s="4" t="e" cm="1">
        <f t="array" ref="C1933">_xlfn.IFS(LEN(B1933)=1,"ERRO",LEN(B1933)=2,_xlfn.CONCAT("000",B1933),LEN(B1933)=3,_xlfn.CONCAT("00",B1933),LEN(B1933)=4,_xlfn.CONCAT("0",B1933),LEN(B1933)=6,B1933,LEN(B1933)=7,B1933,LEN(B1933)=5,B1933)</f>
        <v>#N/A</v>
      </c>
      <c r="D1933" s="4" t="e" cm="1">
        <f t="array" ref="D1933">_xlfn.IFS(ExtraçãoDados!C1933={"Direcção de Abastecimento"},REPLACE(ExtraçãoDados!C1933="{Direcção de Abastecimento}",1,25,"DA"),ExtraçãoDados!C1933={"COMISSÃO CULTURAL DE LMARINHA"},REPLACE(ExtraçãoDados!C1933={"COMISSÃO CULTURAL DE LMARINHA"},1,28,"CCM"),ExtraçãoDados!C1933={"DIRECÇÃO DE NAVIOS"},REPLACE(ExtraçãoDados!C1933={"DIRECÇÃO DE NAVIOS"},1,28,"DN"),ExtraçãoDados!C1933={"ESQUADRILHA SUBMARINOS"},REPLACE(ExtraçãoDados!C1933={"ESQUADRILHA SUBMARINOS"},1,28,"ES"),ExtraçãoDados!C1933={"COMISSÃO MARINHA"},REPLACE(ExtraçãoDados!C1933={"COMISSÃO MARINHA"},1,28,"CCM"),ExtraçãoDados!C1933={"COMISSÃO CULTURAL DE MARINHA"},REPLACE(ExtraçãoDados!C1933={"COMISSÃO CULTURAL DE MARINHA"},1,28,"CCM"),ExtraçãoDados!C1933={"CCM"},REPLACE(ExtraçãoDados!C1933={"CCM"},1,28,"CCM"),ExtraçãoDados!C1933={"DN"},REPLACE(ExtraçãoDados!C1933={"DN"},1,28,"DN"),ExtraçãoDados!C1933={"ES"},REPLACE(ExtraçãoDados!C1933={"ES"},1,28,"ES"),ExtraçãoDados!C1933={"DA"},REPLACE(ExtraçãoDados!C1933={"DA"},1,28,"DA"),ExtraçãoDados!C1933={"DE: ESQUADRILHA SUBMARINOS"},REPLACE(ExtraçãoDados!C1933={"DE: ESQUADRILHA SUBMARINOS"},1,28,"ES"),ExtraçãoDados!C1933={"DE: COMISSÃO CULTURAL DE LMARINHA"},REPLACE(ExtraçãoDados!C1933={"DE: COMISSÃO CULTURAL DE LMARINHA"},1,28,"CCM"),ExtraçãoDados!C1933={"ON"},REPLACE(ExtraçãoDados!C1933={"ON"},1,28,"DN"),ExtraçãoDados!C1933={"ESQ. SUBMARINOS"},REPLACE(ExtraçãoDados!C1933={"ESQ. SUBMARINOS"},1,28,"ES"),ExtraçãoDados!C1933={"☒ irecção de Abastecimento"},REPLACE(ExtraçãoDados!C1933={"☒ irecção de Abastecimento"},1,28,"DA"),ExtraçãoDados!C1933={"Direcã d Abtit ço e asecmeno"},REPLACE(ExtraçãoDados!C1933={"Direcã d Abtit ço e asecmeno"},1,28,"DA"),ExtraçãoDados!C1933={"Diecã d Abtit rço e asecmeno"},REPLACE(ExtraçãoDados!C1933={"Diecã d Abtit rço e asecmeno"},1,28,"DA"),ISNUMBER(SEARCH("COMISSÃO",ExtraçãoDados!C1933,1)),REPLACE(ExtraçãoDados!C1933,1,29,"CCM"),ISNUMBER(SEARCH("DN/DIL/DRT1",ExtraçãoDados!C1933,1)),REPLACE(ExtraçãoDados!C1933,1,29,"DN"),ISNUMBER(SEARCH("DIRECÇAO DE NAVIOS",ExtraçãoDados!C1933,1)),REPLACE(ExtraçãoDados!C1933,1,29,"DN"),ISNUMBER(SEARCH("ESQUADRILHA SUBMARIN",ExtraçãoDados!C1933,1)),REPLACE(ExtraçãoDados!C1933,1,29,"ES"),ISNUMBER(SEARCH("DN",ExtraçãoDados!C1933,1)),REPLACE(ExtraçãoDados!C1933,1,29,"DN"),ISNUMBER(SEARCH("DIRECÇÃO",ExtraçãoDados!C1933,1)),REPLACE(ExtraçãoDados!C1933,1,29,"DN"),ISNUMBER(SEARCH("DIRECÇA0",ExtraçãoDados!C1933,1)),REPLACE(ExtraçãoDados!C1933,1,29,"DN"),ISNUMBER(SEARCH("DIRE",ExtraçãoDados!C1933,1)),REPLACE(ExtraçãoDados!C1933,1,29,"DN"),ISNUMBER(SEARCH("ESQUADRILHA",ExtraçãoDados!C1933,1)),REPLACE(ExtraçãoDados!C1933,1,29,"ES"),ISNUMBER(SEARCH("HOSPITAL DA MARINHA",ExtraçãoDados!C1933,1)),REPLACE(ExtraçãoDados!C1933,1,29,"HM"),ISNUMBER(SEARCH("HOSPITAL",ExtraçãoDados!C1933,1)),REPLACE(ExtraçãoDados!C1933,1,29,"HM"),ISNUMBER(SEARCH("HM",ExtraçãoDados!C1933,1)),REPLACE(ExtraçãoDados!C1933,1,29,"HM"),ISNUMBER(SEARCH("SECÇÃO DE APÓSITOS",ExtraçãoDados!C1933,1)),REPLACE(ExtraçãoDados!C1933,1,29,"HM"))</f>
        <v>#N/A</v>
      </c>
      <c r="E1933" s="4" t="e" cm="1">
        <f t="array" ref="E1933">_xlfn.IFS(LEN(ExtraçãoDados!B1933)=7,YEAR(ExtraçãoDados!D1933),LEN(ExtraçãoDados!B1933)=10,RIGHT(ExtraçãoDados!B1933,4),LEN(ExtraçãoDados!B1933)=9,YEAR(ExtraçãoDados!D1933),LEN(ExtraçãoDados!B1933)=8,YEAR(ExtraçãoDados!D1933),LEN(ExtraçãoDados!B1933)&gt;7,YEAR(ExtraçãoDados!D1933),LEN(ExtraçãoDados!B1933)&gt;5,YEAR(ExtraçãoDados!D1933),LEN(ExtraçãoDados!B1933)&gt;4,YEAR(ExtraçãoDados!D1933))</f>
        <v>#N/A</v>
      </c>
      <c r="F1933" s="4">
        <f>ExtraçãoDados!E1933</f>
        <v>0</v>
      </c>
    </row>
    <row r="1934" spans="1:6" x14ac:dyDescent="0.25">
      <c r="A1934" s="4">
        <f>ExtraçãoDados!A1934</f>
        <v>0</v>
      </c>
      <c r="B1934" s="4" t="str" cm="1">
        <f t="array" ref="B1934">_xlfn.IFS(LEN(ExtraçãoDados!B1934)=12,LEFT(ExtraçãoDados!B1934,3),LEN(ExtraçãoDados!B1934)=10,LEFT(ExtraçãoDados!B1934,5),LEN(ExtraçãoDados!B1934)&gt;19,0,LEN(ExtraçãoDados!B1934)=9,LEFT(ExtraçãoDados!B1934,4),LEN(ExtraçãoDados!B1934)=6,LEFT(ExtraçãoDados!B1934,3),LEN(ExtraçãoDados!B1934)&lt;5,LEFT(ExtraçãoDados!B1934,3),LEN(ExtraçãoDados!B1934)=8,LEFT(ExtraçãoDados!B1934,3),LEN(ExtraçãoDados!B1934)=5,LEFT(ExtraçãoDados!B1934,5),LEN(ExtraçãoDados!B1934)=11,LEFT(ExtraçãoDados!B1934,5),LEN(ExtraçãoDados!B1934)=7,RIGHT(ExtraçãoDados!B1934,6))</f>
        <v/>
      </c>
      <c r="C1934" s="4" t="e" cm="1">
        <f t="array" ref="C1934">_xlfn.IFS(LEN(B1934)=1,"ERRO",LEN(B1934)=2,_xlfn.CONCAT("000",B1934),LEN(B1934)=3,_xlfn.CONCAT("00",B1934),LEN(B1934)=4,_xlfn.CONCAT("0",B1934),LEN(B1934)=6,B1934,LEN(B1934)=7,B1934,LEN(B1934)=5,B1934)</f>
        <v>#N/A</v>
      </c>
      <c r="D1934" s="4" t="e" cm="1">
        <f t="array" ref="D1934">_xlfn.IFS(ExtraçãoDados!C1934={"Direcção de Abastecimento"},REPLACE(ExtraçãoDados!C1934="{Direcção de Abastecimento}",1,25,"DA"),ExtraçãoDados!C1934={"COMISSÃO CULTURAL DE LMARINHA"},REPLACE(ExtraçãoDados!C1934={"COMISSÃO CULTURAL DE LMARINHA"},1,28,"CCM"),ExtraçãoDados!C1934={"DIRECÇÃO DE NAVIOS"},REPLACE(ExtraçãoDados!C1934={"DIRECÇÃO DE NAVIOS"},1,28,"DN"),ExtraçãoDados!C1934={"ESQUADRILHA SUBMARINOS"},REPLACE(ExtraçãoDados!C1934={"ESQUADRILHA SUBMARINOS"},1,28,"ES"),ExtraçãoDados!C1934={"COMISSÃO MARINHA"},REPLACE(ExtraçãoDados!C1934={"COMISSÃO MARINHA"},1,28,"CCM"),ExtraçãoDados!C1934={"COMISSÃO CULTURAL DE MARINHA"},REPLACE(ExtraçãoDados!C1934={"COMISSÃO CULTURAL DE MARINHA"},1,28,"CCM"),ExtraçãoDados!C1934={"CCM"},REPLACE(ExtraçãoDados!C1934={"CCM"},1,28,"CCM"),ExtraçãoDados!C1934={"DN"},REPLACE(ExtraçãoDados!C1934={"DN"},1,28,"DN"),ExtraçãoDados!C1934={"ES"},REPLACE(ExtraçãoDados!C1934={"ES"},1,28,"ES"),ExtraçãoDados!C1934={"DA"},REPLACE(ExtraçãoDados!C1934={"DA"},1,28,"DA"),ExtraçãoDados!C1934={"DE: ESQUADRILHA SUBMARINOS"},REPLACE(ExtraçãoDados!C1934={"DE: ESQUADRILHA SUBMARINOS"},1,28,"ES"),ExtraçãoDados!C1934={"DE: COMISSÃO CULTURAL DE LMARINHA"},REPLACE(ExtraçãoDados!C1934={"DE: COMISSÃO CULTURAL DE LMARINHA"},1,28,"CCM"),ExtraçãoDados!C1934={"ON"},REPLACE(ExtraçãoDados!C1934={"ON"},1,28,"DN"),ExtraçãoDados!C1934={"ESQ. SUBMARINOS"},REPLACE(ExtraçãoDados!C1934={"ESQ. SUBMARINOS"},1,28,"ES"),ExtraçãoDados!C1934={"☒ irecção de Abastecimento"},REPLACE(ExtraçãoDados!C1934={"☒ irecção de Abastecimento"},1,28,"DA"),ExtraçãoDados!C1934={"Direcã d Abtit ço e asecmeno"},REPLACE(ExtraçãoDados!C1934={"Direcã d Abtit ço e asecmeno"},1,28,"DA"),ExtraçãoDados!C1934={"Diecã d Abtit rço e asecmeno"},REPLACE(ExtraçãoDados!C1934={"Diecã d Abtit rço e asecmeno"},1,28,"DA"),ISNUMBER(SEARCH("COMISSÃO",ExtraçãoDados!C1934,1)),REPLACE(ExtraçãoDados!C1934,1,29,"CCM"),ISNUMBER(SEARCH("DN/DIL/DRT1",ExtraçãoDados!C1934,1)),REPLACE(ExtraçãoDados!C1934,1,29,"DN"),ISNUMBER(SEARCH("DIRECÇAO DE NAVIOS",ExtraçãoDados!C1934,1)),REPLACE(ExtraçãoDados!C1934,1,29,"DN"),ISNUMBER(SEARCH("ESQUADRILHA SUBMARIN",ExtraçãoDados!C1934,1)),REPLACE(ExtraçãoDados!C1934,1,29,"ES"),ISNUMBER(SEARCH("DN",ExtraçãoDados!C1934,1)),REPLACE(ExtraçãoDados!C1934,1,29,"DN"),ISNUMBER(SEARCH("DIRECÇÃO",ExtraçãoDados!C1934,1)),REPLACE(ExtraçãoDados!C1934,1,29,"DN"),ISNUMBER(SEARCH("DIRECÇA0",ExtraçãoDados!C1934,1)),REPLACE(ExtraçãoDados!C1934,1,29,"DN"),ISNUMBER(SEARCH("DIRE",ExtraçãoDados!C1934,1)),REPLACE(ExtraçãoDados!C1934,1,29,"DN"),ISNUMBER(SEARCH("ESQUADRILHA",ExtraçãoDados!C1934,1)),REPLACE(ExtraçãoDados!C1934,1,29,"ES"),ISNUMBER(SEARCH("HOSPITAL DA MARINHA",ExtraçãoDados!C1934,1)),REPLACE(ExtraçãoDados!C1934,1,29,"HM"),ISNUMBER(SEARCH("HOSPITAL",ExtraçãoDados!C1934,1)),REPLACE(ExtraçãoDados!C1934,1,29,"HM"),ISNUMBER(SEARCH("HM",ExtraçãoDados!C1934,1)),REPLACE(ExtraçãoDados!C1934,1,29,"HM"),ISNUMBER(SEARCH("SECÇÃO DE APÓSITOS",ExtraçãoDados!C1934,1)),REPLACE(ExtraçãoDados!C1934,1,29,"HM"))</f>
        <v>#N/A</v>
      </c>
      <c r="E1934" s="4" t="e" cm="1">
        <f t="array" ref="E1934">_xlfn.IFS(LEN(ExtraçãoDados!B1934)=7,YEAR(ExtraçãoDados!D1934),LEN(ExtraçãoDados!B1934)=10,RIGHT(ExtraçãoDados!B1934,4),LEN(ExtraçãoDados!B1934)=9,YEAR(ExtraçãoDados!D1934),LEN(ExtraçãoDados!B1934)=8,YEAR(ExtraçãoDados!D1934),LEN(ExtraçãoDados!B1934)&gt;7,YEAR(ExtraçãoDados!D1934),LEN(ExtraçãoDados!B1934)&gt;5,YEAR(ExtraçãoDados!D1934),LEN(ExtraçãoDados!B1934)&gt;4,YEAR(ExtraçãoDados!D1934))</f>
        <v>#N/A</v>
      </c>
      <c r="F1934" s="4">
        <f>ExtraçãoDados!E1934</f>
        <v>0</v>
      </c>
    </row>
    <row r="1935" spans="1:6" x14ac:dyDescent="0.25">
      <c r="A1935" s="4">
        <f>ExtraçãoDados!A1935</f>
        <v>0</v>
      </c>
      <c r="B1935" s="4" t="str" cm="1">
        <f t="array" ref="B1935">_xlfn.IFS(LEN(ExtraçãoDados!B1935)=12,LEFT(ExtraçãoDados!B1935,3),LEN(ExtraçãoDados!B1935)=10,LEFT(ExtraçãoDados!B1935,5),LEN(ExtraçãoDados!B1935)&gt;19,0,LEN(ExtraçãoDados!B1935)=9,LEFT(ExtraçãoDados!B1935,4),LEN(ExtraçãoDados!B1935)=6,LEFT(ExtraçãoDados!B1935,3),LEN(ExtraçãoDados!B1935)&lt;5,LEFT(ExtraçãoDados!B1935,3),LEN(ExtraçãoDados!B1935)=8,LEFT(ExtraçãoDados!B1935,3),LEN(ExtraçãoDados!B1935)=5,LEFT(ExtraçãoDados!B1935,5),LEN(ExtraçãoDados!B1935)=11,LEFT(ExtraçãoDados!B1935,5),LEN(ExtraçãoDados!B1935)=7,RIGHT(ExtraçãoDados!B1935,6))</f>
        <v/>
      </c>
      <c r="C1935" s="4" t="e" cm="1">
        <f t="array" ref="C1935">_xlfn.IFS(LEN(B1935)=1,"ERRO",LEN(B1935)=2,_xlfn.CONCAT("000",B1935),LEN(B1935)=3,_xlfn.CONCAT("00",B1935),LEN(B1935)=4,_xlfn.CONCAT("0",B1935),LEN(B1935)=6,B1935,LEN(B1935)=7,B1935,LEN(B1935)=5,B1935)</f>
        <v>#N/A</v>
      </c>
      <c r="D1935" s="4" t="e" cm="1">
        <f t="array" ref="D1935">_xlfn.IFS(ExtraçãoDados!C1935={"Direcção de Abastecimento"},REPLACE(ExtraçãoDados!C1935="{Direcção de Abastecimento}",1,25,"DA"),ExtraçãoDados!C1935={"COMISSÃO CULTURAL DE LMARINHA"},REPLACE(ExtraçãoDados!C1935={"COMISSÃO CULTURAL DE LMARINHA"},1,28,"CCM"),ExtraçãoDados!C1935={"DIRECÇÃO DE NAVIOS"},REPLACE(ExtraçãoDados!C1935={"DIRECÇÃO DE NAVIOS"},1,28,"DN"),ExtraçãoDados!C1935={"ESQUADRILHA SUBMARINOS"},REPLACE(ExtraçãoDados!C1935={"ESQUADRILHA SUBMARINOS"},1,28,"ES"),ExtraçãoDados!C1935={"COMISSÃO MARINHA"},REPLACE(ExtraçãoDados!C1935={"COMISSÃO MARINHA"},1,28,"CCM"),ExtraçãoDados!C1935={"COMISSÃO CULTURAL DE MARINHA"},REPLACE(ExtraçãoDados!C1935={"COMISSÃO CULTURAL DE MARINHA"},1,28,"CCM"),ExtraçãoDados!C1935={"CCM"},REPLACE(ExtraçãoDados!C1935={"CCM"},1,28,"CCM"),ExtraçãoDados!C1935={"DN"},REPLACE(ExtraçãoDados!C1935={"DN"},1,28,"DN"),ExtraçãoDados!C1935={"ES"},REPLACE(ExtraçãoDados!C1935={"ES"},1,28,"ES"),ExtraçãoDados!C1935={"DA"},REPLACE(ExtraçãoDados!C1935={"DA"},1,28,"DA"),ExtraçãoDados!C1935={"DE: ESQUADRILHA SUBMARINOS"},REPLACE(ExtraçãoDados!C1935={"DE: ESQUADRILHA SUBMARINOS"},1,28,"ES"),ExtraçãoDados!C1935={"DE: COMISSÃO CULTURAL DE LMARINHA"},REPLACE(ExtraçãoDados!C1935={"DE: COMISSÃO CULTURAL DE LMARINHA"},1,28,"CCM"),ExtraçãoDados!C1935={"ON"},REPLACE(ExtraçãoDados!C1935={"ON"},1,28,"DN"),ExtraçãoDados!C1935={"ESQ. SUBMARINOS"},REPLACE(ExtraçãoDados!C1935={"ESQ. SUBMARINOS"},1,28,"ES"),ExtraçãoDados!C1935={"☒ irecção de Abastecimento"},REPLACE(ExtraçãoDados!C1935={"☒ irecção de Abastecimento"},1,28,"DA"),ExtraçãoDados!C1935={"Direcã d Abtit ço e asecmeno"},REPLACE(ExtraçãoDados!C1935={"Direcã d Abtit ço e asecmeno"},1,28,"DA"),ExtraçãoDados!C1935={"Diecã d Abtit rço e asecmeno"},REPLACE(ExtraçãoDados!C1935={"Diecã d Abtit rço e asecmeno"},1,28,"DA"),ISNUMBER(SEARCH("COMISSÃO",ExtraçãoDados!C1935,1)),REPLACE(ExtraçãoDados!C1935,1,29,"CCM"),ISNUMBER(SEARCH("DN/DIL/DRT1",ExtraçãoDados!C1935,1)),REPLACE(ExtraçãoDados!C1935,1,29,"DN"),ISNUMBER(SEARCH("DIRECÇAO DE NAVIOS",ExtraçãoDados!C1935,1)),REPLACE(ExtraçãoDados!C1935,1,29,"DN"),ISNUMBER(SEARCH("ESQUADRILHA SUBMARIN",ExtraçãoDados!C1935,1)),REPLACE(ExtraçãoDados!C1935,1,29,"ES"),ISNUMBER(SEARCH("DN",ExtraçãoDados!C1935,1)),REPLACE(ExtraçãoDados!C1935,1,29,"DN"),ISNUMBER(SEARCH("DIRECÇÃO",ExtraçãoDados!C1935,1)),REPLACE(ExtraçãoDados!C1935,1,29,"DN"),ISNUMBER(SEARCH("DIRECÇA0",ExtraçãoDados!C1935,1)),REPLACE(ExtraçãoDados!C1935,1,29,"DN"),ISNUMBER(SEARCH("DIRE",ExtraçãoDados!C1935,1)),REPLACE(ExtraçãoDados!C1935,1,29,"DN"),ISNUMBER(SEARCH("ESQUADRILHA",ExtraçãoDados!C1935,1)),REPLACE(ExtraçãoDados!C1935,1,29,"ES"),ISNUMBER(SEARCH("HOSPITAL DA MARINHA",ExtraçãoDados!C1935,1)),REPLACE(ExtraçãoDados!C1935,1,29,"HM"),ISNUMBER(SEARCH("HOSPITAL",ExtraçãoDados!C1935,1)),REPLACE(ExtraçãoDados!C1935,1,29,"HM"),ISNUMBER(SEARCH("HM",ExtraçãoDados!C1935,1)),REPLACE(ExtraçãoDados!C1935,1,29,"HM"),ISNUMBER(SEARCH("SECÇÃO DE APÓSITOS",ExtraçãoDados!C1935,1)),REPLACE(ExtraçãoDados!C1935,1,29,"HM"))</f>
        <v>#N/A</v>
      </c>
      <c r="E1935" s="4" t="e" cm="1">
        <f t="array" ref="E1935">_xlfn.IFS(LEN(ExtraçãoDados!B1935)=7,YEAR(ExtraçãoDados!D1935),LEN(ExtraçãoDados!B1935)=10,RIGHT(ExtraçãoDados!B1935,4),LEN(ExtraçãoDados!B1935)=9,YEAR(ExtraçãoDados!D1935),LEN(ExtraçãoDados!B1935)=8,YEAR(ExtraçãoDados!D1935),LEN(ExtraçãoDados!B1935)&gt;7,YEAR(ExtraçãoDados!D1935),LEN(ExtraçãoDados!B1935)&gt;5,YEAR(ExtraçãoDados!D1935),LEN(ExtraçãoDados!B1935)&gt;4,YEAR(ExtraçãoDados!D1935))</f>
        <v>#N/A</v>
      </c>
      <c r="F1935" s="4">
        <f>ExtraçãoDados!E1935</f>
        <v>0</v>
      </c>
    </row>
    <row r="1936" spans="1:6" x14ac:dyDescent="0.25">
      <c r="A1936" s="4">
        <f>ExtraçãoDados!A1936</f>
        <v>0</v>
      </c>
      <c r="B1936" s="4" t="str" cm="1">
        <f t="array" ref="B1936">_xlfn.IFS(LEN(ExtraçãoDados!B1936)=12,LEFT(ExtraçãoDados!B1936,3),LEN(ExtraçãoDados!B1936)=10,LEFT(ExtraçãoDados!B1936,5),LEN(ExtraçãoDados!B1936)&gt;19,0,LEN(ExtraçãoDados!B1936)=9,LEFT(ExtraçãoDados!B1936,4),LEN(ExtraçãoDados!B1936)=6,LEFT(ExtraçãoDados!B1936,3),LEN(ExtraçãoDados!B1936)&lt;5,LEFT(ExtraçãoDados!B1936,3),LEN(ExtraçãoDados!B1936)=8,LEFT(ExtraçãoDados!B1936,3),LEN(ExtraçãoDados!B1936)=5,LEFT(ExtraçãoDados!B1936,5),LEN(ExtraçãoDados!B1936)=11,LEFT(ExtraçãoDados!B1936,5),LEN(ExtraçãoDados!B1936)=7,RIGHT(ExtraçãoDados!B1936,6))</f>
        <v/>
      </c>
      <c r="C1936" s="4" t="e" cm="1">
        <f t="array" ref="C1936">_xlfn.IFS(LEN(B1936)=1,"ERRO",LEN(B1936)=2,_xlfn.CONCAT("000",B1936),LEN(B1936)=3,_xlfn.CONCAT("00",B1936),LEN(B1936)=4,_xlfn.CONCAT("0",B1936),LEN(B1936)=6,B1936,LEN(B1936)=7,B1936,LEN(B1936)=5,B1936)</f>
        <v>#N/A</v>
      </c>
      <c r="D1936" s="4" t="e" cm="1">
        <f t="array" ref="D1936">_xlfn.IFS(ExtraçãoDados!C1936={"Direcção de Abastecimento"},REPLACE(ExtraçãoDados!C1936="{Direcção de Abastecimento}",1,25,"DA"),ExtraçãoDados!C1936={"COMISSÃO CULTURAL DE LMARINHA"},REPLACE(ExtraçãoDados!C1936={"COMISSÃO CULTURAL DE LMARINHA"},1,28,"CCM"),ExtraçãoDados!C1936={"DIRECÇÃO DE NAVIOS"},REPLACE(ExtraçãoDados!C1936={"DIRECÇÃO DE NAVIOS"},1,28,"DN"),ExtraçãoDados!C1936={"ESQUADRILHA SUBMARINOS"},REPLACE(ExtraçãoDados!C1936={"ESQUADRILHA SUBMARINOS"},1,28,"ES"),ExtraçãoDados!C1936={"COMISSÃO MARINHA"},REPLACE(ExtraçãoDados!C1936={"COMISSÃO MARINHA"},1,28,"CCM"),ExtraçãoDados!C1936={"COMISSÃO CULTURAL DE MARINHA"},REPLACE(ExtraçãoDados!C1936={"COMISSÃO CULTURAL DE MARINHA"},1,28,"CCM"),ExtraçãoDados!C1936={"CCM"},REPLACE(ExtraçãoDados!C1936={"CCM"},1,28,"CCM"),ExtraçãoDados!C1936={"DN"},REPLACE(ExtraçãoDados!C1936={"DN"},1,28,"DN"),ExtraçãoDados!C1936={"ES"},REPLACE(ExtraçãoDados!C1936={"ES"},1,28,"ES"),ExtraçãoDados!C1936={"DA"},REPLACE(ExtraçãoDados!C1936={"DA"},1,28,"DA"),ExtraçãoDados!C1936={"DE: ESQUADRILHA SUBMARINOS"},REPLACE(ExtraçãoDados!C1936={"DE: ESQUADRILHA SUBMARINOS"},1,28,"ES"),ExtraçãoDados!C1936={"DE: COMISSÃO CULTURAL DE LMARINHA"},REPLACE(ExtraçãoDados!C1936={"DE: COMISSÃO CULTURAL DE LMARINHA"},1,28,"CCM"),ExtraçãoDados!C1936={"ON"},REPLACE(ExtraçãoDados!C1936={"ON"},1,28,"DN"),ExtraçãoDados!C1936={"ESQ. SUBMARINOS"},REPLACE(ExtraçãoDados!C1936={"ESQ. SUBMARINOS"},1,28,"ES"),ExtraçãoDados!C1936={"☒ irecção de Abastecimento"},REPLACE(ExtraçãoDados!C1936={"☒ irecção de Abastecimento"},1,28,"DA"),ExtraçãoDados!C1936={"Direcã d Abtit ço e asecmeno"},REPLACE(ExtraçãoDados!C1936={"Direcã d Abtit ço e asecmeno"},1,28,"DA"),ExtraçãoDados!C1936={"Diecã d Abtit rço e asecmeno"},REPLACE(ExtraçãoDados!C1936={"Diecã d Abtit rço e asecmeno"},1,28,"DA"),ISNUMBER(SEARCH("COMISSÃO",ExtraçãoDados!C1936,1)),REPLACE(ExtraçãoDados!C1936,1,29,"CCM"),ISNUMBER(SEARCH("DN/DIL/DRT1",ExtraçãoDados!C1936,1)),REPLACE(ExtraçãoDados!C1936,1,29,"DN"),ISNUMBER(SEARCH("DIRECÇAO DE NAVIOS",ExtraçãoDados!C1936,1)),REPLACE(ExtraçãoDados!C1936,1,29,"DN"),ISNUMBER(SEARCH("ESQUADRILHA SUBMARIN",ExtraçãoDados!C1936,1)),REPLACE(ExtraçãoDados!C1936,1,29,"ES"),ISNUMBER(SEARCH("DN",ExtraçãoDados!C1936,1)),REPLACE(ExtraçãoDados!C1936,1,29,"DN"),ISNUMBER(SEARCH("DIRECÇÃO",ExtraçãoDados!C1936,1)),REPLACE(ExtraçãoDados!C1936,1,29,"DN"),ISNUMBER(SEARCH("DIRECÇA0",ExtraçãoDados!C1936,1)),REPLACE(ExtraçãoDados!C1936,1,29,"DN"),ISNUMBER(SEARCH("DIRE",ExtraçãoDados!C1936,1)),REPLACE(ExtraçãoDados!C1936,1,29,"DN"),ISNUMBER(SEARCH("ESQUADRILHA",ExtraçãoDados!C1936,1)),REPLACE(ExtraçãoDados!C1936,1,29,"ES"),ISNUMBER(SEARCH("HOSPITAL DA MARINHA",ExtraçãoDados!C1936,1)),REPLACE(ExtraçãoDados!C1936,1,29,"HM"),ISNUMBER(SEARCH("HOSPITAL",ExtraçãoDados!C1936,1)),REPLACE(ExtraçãoDados!C1936,1,29,"HM"),ISNUMBER(SEARCH("HM",ExtraçãoDados!C1936,1)),REPLACE(ExtraçãoDados!C1936,1,29,"HM"),ISNUMBER(SEARCH("SECÇÃO DE APÓSITOS",ExtraçãoDados!C1936,1)),REPLACE(ExtraçãoDados!C1936,1,29,"HM"))</f>
        <v>#N/A</v>
      </c>
      <c r="E1936" s="4" t="e" cm="1">
        <f t="array" ref="E1936">_xlfn.IFS(LEN(ExtraçãoDados!B1936)=7,YEAR(ExtraçãoDados!D1936),LEN(ExtraçãoDados!B1936)=10,RIGHT(ExtraçãoDados!B1936,4),LEN(ExtraçãoDados!B1936)=9,YEAR(ExtraçãoDados!D1936),LEN(ExtraçãoDados!B1936)=8,YEAR(ExtraçãoDados!D1936),LEN(ExtraçãoDados!B1936)&gt;7,YEAR(ExtraçãoDados!D1936),LEN(ExtraçãoDados!B1936)&gt;5,YEAR(ExtraçãoDados!D1936),LEN(ExtraçãoDados!B1936)&gt;4,YEAR(ExtraçãoDados!D1936))</f>
        <v>#N/A</v>
      </c>
      <c r="F1936" s="4">
        <f>ExtraçãoDados!E1936</f>
        <v>0</v>
      </c>
    </row>
    <row r="1937" spans="1:6" x14ac:dyDescent="0.25">
      <c r="A1937" s="4">
        <f>ExtraçãoDados!A1937</f>
        <v>0</v>
      </c>
      <c r="B1937" s="4" t="str" cm="1">
        <f t="array" ref="B1937">_xlfn.IFS(LEN(ExtraçãoDados!B1937)=12,LEFT(ExtraçãoDados!B1937,3),LEN(ExtraçãoDados!B1937)=10,LEFT(ExtraçãoDados!B1937,5),LEN(ExtraçãoDados!B1937)&gt;19,0,LEN(ExtraçãoDados!B1937)=9,LEFT(ExtraçãoDados!B1937,4),LEN(ExtraçãoDados!B1937)=6,LEFT(ExtraçãoDados!B1937,3),LEN(ExtraçãoDados!B1937)&lt;5,LEFT(ExtraçãoDados!B1937,3),LEN(ExtraçãoDados!B1937)=8,LEFT(ExtraçãoDados!B1937,3),LEN(ExtraçãoDados!B1937)=5,LEFT(ExtraçãoDados!B1937,5),LEN(ExtraçãoDados!B1937)=11,LEFT(ExtraçãoDados!B1937,5),LEN(ExtraçãoDados!B1937)=7,RIGHT(ExtraçãoDados!B1937,6))</f>
        <v/>
      </c>
      <c r="C1937" s="4" t="e" cm="1">
        <f t="array" ref="C1937">_xlfn.IFS(LEN(B1937)=1,"ERRO",LEN(B1937)=2,_xlfn.CONCAT("000",B1937),LEN(B1937)=3,_xlfn.CONCAT("00",B1937),LEN(B1937)=4,_xlfn.CONCAT("0",B1937),LEN(B1937)=6,B1937,LEN(B1937)=7,B1937,LEN(B1937)=5,B1937)</f>
        <v>#N/A</v>
      </c>
      <c r="D1937" s="4" t="e" cm="1">
        <f t="array" ref="D1937">_xlfn.IFS(ExtraçãoDados!C1937={"Direcção de Abastecimento"},REPLACE(ExtraçãoDados!C1937="{Direcção de Abastecimento}",1,25,"DA"),ExtraçãoDados!C1937={"COMISSÃO CULTURAL DE LMARINHA"},REPLACE(ExtraçãoDados!C1937={"COMISSÃO CULTURAL DE LMARINHA"},1,28,"CCM"),ExtraçãoDados!C1937={"DIRECÇÃO DE NAVIOS"},REPLACE(ExtraçãoDados!C1937={"DIRECÇÃO DE NAVIOS"},1,28,"DN"),ExtraçãoDados!C1937={"ESQUADRILHA SUBMARINOS"},REPLACE(ExtraçãoDados!C1937={"ESQUADRILHA SUBMARINOS"},1,28,"ES"),ExtraçãoDados!C1937={"COMISSÃO MARINHA"},REPLACE(ExtraçãoDados!C1937={"COMISSÃO MARINHA"},1,28,"CCM"),ExtraçãoDados!C1937={"COMISSÃO CULTURAL DE MARINHA"},REPLACE(ExtraçãoDados!C1937={"COMISSÃO CULTURAL DE MARINHA"},1,28,"CCM"),ExtraçãoDados!C1937={"CCM"},REPLACE(ExtraçãoDados!C1937={"CCM"},1,28,"CCM"),ExtraçãoDados!C1937={"DN"},REPLACE(ExtraçãoDados!C1937={"DN"},1,28,"DN"),ExtraçãoDados!C1937={"ES"},REPLACE(ExtraçãoDados!C1937={"ES"},1,28,"ES"),ExtraçãoDados!C1937={"DA"},REPLACE(ExtraçãoDados!C1937={"DA"},1,28,"DA"),ExtraçãoDados!C1937={"DE: ESQUADRILHA SUBMARINOS"},REPLACE(ExtraçãoDados!C1937={"DE: ESQUADRILHA SUBMARINOS"},1,28,"ES"),ExtraçãoDados!C1937={"DE: COMISSÃO CULTURAL DE LMARINHA"},REPLACE(ExtraçãoDados!C1937={"DE: COMISSÃO CULTURAL DE LMARINHA"},1,28,"CCM"),ExtraçãoDados!C1937={"ON"},REPLACE(ExtraçãoDados!C1937={"ON"},1,28,"DN"),ExtraçãoDados!C1937={"ESQ. SUBMARINOS"},REPLACE(ExtraçãoDados!C1937={"ESQ. SUBMARINOS"},1,28,"ES"),ExtraçãoDados!C1937={"☒ irecção de Abastecimento"},REPLACE(ExtraçãoDados!C1937={"☒ irecção de Abastecimento"},1,28,"DA"),ExtraçãoDados!C1937={"Direcã d Abtit ço e asecmeno"},REPLACE(ExtraçãoDados!C1937={"Direcã d Abtit ço e asecmeno"},1,28,"DA"),ExtraçãoDados!C1937={"Diecã d Abtit rço e asecmeno"},REPLACE(ExtraçãoDados!C1937={"Diecã d Abtit rço e asecmeno"},1,28,"DA"),ISNUMBER(SEARCH("COMISSÃO",ExtraçãoDados!C1937,1)),REPLACE(ExtraçãoDados!C1937,1,29,"CCM"),ISNUMBER(SEARCH("DN/DIL/DRT1",ExtraçãoDados!C1937,1)),REPLACE(ExtraçãoDados!C1937,1,29,"DN"),ISNUMBER(SEARCH("DIRECÇAO DE NAVIOS",ExtraçãoDados!C1937,1)),REPLACE(ExtraçãoDados!C1937,1,29,"DN"),ISNUMBER(SEARCH("ESQUADRILHA SUBMARIN",ExtraçãoDados!C1937,1)),REPLACE(ExtraçãoDados!C1937,1,29,"ES"),ISNUMBER(SEARCH("DN",ExtraçãoDados!C1937,1)),REPLACE(ExtraçãoDados!C1937,1,29,"DN"),ISNUMBER(SEARCH("DIRECÇÃO",ExtraçãoDados!C1937,1)),REPLACE(ExtraçãoDados!C1937,1,29,"DN"),ISNUMBER(SEARCH("DIRECÇA0",ExtraçãoDados!C1937,1)),REPLACE(ExtraçãoDados!C1937,1,29,"DN"),ISNUMBER(SEARCH("DIRE",ExtraçãoDados!C1937,1)),REPLACE(ExtraçãoDados!C1937,1,29,"DN"),ISNUMBER(SEARCH("ESQUADRILHA",ExtraçãoDados!C1937,1)),REPLACE(ExtraçãoDados!C1937,1,29,"ES"),ISNUMBER(SEARCH("HOSPITAL DA MARINHA",ExtraçãoDados!C1937,1)),REPLACE(ExtraçãoDados!C1937,1,29,"HM"),ISNUMBER(SEARCH("HOSPITAL",ExtraçãoDados!C1937,1)),REPLACE(ExtraçãoDados!C1937,1,29,"HM"),ISNUMBER(SEARCH("HM",ExtraçãoDados!C1937,1)),REPLACE(ExtraçãoDados!C1937,1,29,"HM"),ISNUMBER(SEARCH("SECÇÃO DE APÓSITOS",ExtraçãoDados!C1937,1)),REPLACE(ExtraçãoDados!C1937,1,29,"HM"))</f>
        <v>#N/A</v>
      </c>
      <c r="E1937" s="4" t="e" cm="1">
        <f t="array" ref="E1937">_xlfn.IFS(LEN(ExtraçãoDados!B1937)=7,YEAR(ExtraçãoDados!D1937),LEN(ExtraçãoDados!B1937)=10,RIGHT(ExtraçãoDados!B1937,4),LEN(ExtraçãoDados!B1937)=9,YEAR(ExtraçãoDados!D1937),LEN(ExtraçãoDados!B1937)=8,YEAR(ExtraçãoDados!D1937),LEN(ExtraçãoDados!B1937)&gt;7,YEAR(ExtraçãoDados!D1937),LEN(ExtraçãoDados!B1937)&gt;5,YEAR(ExtraçãoDados!D1937),LEN(ExtraçãoDados!B1937)&gt;4,YEAR(ExtraçãoDados!D1937))</f>
        <v>#N/A</v>
      </c>
      <c r="F1937" s="4">
        <f>ExtraçãoDados!E1937</f>
        <v>0</v>
      </c>
    </row>
    <row r="1938" spans="1:6" x14ac:dyDescent="0.25">
      <c r="A1938" s="4">
        <f>ExtraçãoDados!A1938</f>
        <v>0</v>
      </c>
      <c r="B1938" s="4" t="str" cm="1">
        <f t="array" ref="B1938">_xlfn.IFS(LEN(ExtraçãoDados!B1938)=12,LEFT(ExtraçãoDados!B1938,3),LEN(ExtraçãoDados!B1938)=10,LEFT(ExtraçãoDados!B1938,5),LEN(ExtraçãoDados!B1938)&gt;19,0,LEN(ExtraçãoDados!B1938)=9,LEFT(ExtraçãoDados!B1938,4),LEN(ExtraçãoDados!B1938)=6,LEFT(ExtraçãoDados!B1938,3),LEN(ExtraçãoDados!B1938)&lt;5,LEFT(ExtraçãoDados!B1938,3),LEN(ExtraçãoDados!B1938)=8,LEFT(ExtraçãoDados!B1938,3),LEN(ExtraçãoDados!B1938)=5,LEFT(ExtraçãoDados!B1938,5),LEN(ExtraçãoDados!B1938)=11,LEFT(ExtraçãoDados!B1938,5),LEN(ExtraçãoDados!B1938)=7,RIGHT(ExtraçãoDados!B1938,6))</f>
        <v/>
      </c>
      <c r="C1938" s="4" t="e" cm="1">
        <f t="array" ref="C1938">_xlfn.IFS(LEN(B1938)=1,"ERRO",LEN(B1938)=2,_xlfn.CONCAT("000",B1938),LEN(B1938)=3,_xlfn.CONCAT("00",B1938),LEN(B1938)=4,_xlfn.CONCAT("0",B1938),LEN(B1938)=6,B1938,LEN(B1938)=7,B1938,LEN(B1938)=5,B1938)</f>
        <v>#N/A</v>
      </c>
      <c r="D1938" s="4" t="e" cm="1">
        <f t="array" ref="D1938">_xlfn.IFS(ExtraçãoDados!C1938={"Direcção de Abastecimento"},REPLACE(ExtraçãoDados!C1938="{Direcção de Abastecimento}",1,25,"DA"),ExtraçãoDados!C1938={"COMISSÃO CULTURAL DE LMARINHA"},REPLACE(ExtraçãoDados!C1938={"COMISSÃO CULTURAL DE LMARINHA"},1,28,"CCM"),ExtraçãoDados!C1938={"DIRECÇÃO DE NAVIOS"},REPLACE(ExtraçãoDados!C1938={"DIRECÇÃO DE NAVIOS"},1,28,"DN"),ExtraçãoDados!C1938={"ESQUADRILHA SUBMARINOS"},REPLACE(ExtraçãoDados!C1938={"ESQUADRILHA SUBMARINOS"},1,28,"ES"),ExtraçãoDados!C1938={"COMISSÃO MARINHA"},REPLACE(ExtraçãoDados!C1938={"COMISSÃO MARINHA"},1,28,"CCM"),ExtraçãoDados!C1938={"COMISSÃO CULTURAL DE MARINHA"},REPLACE(ExtraçãoDados!C1938={"COMISSÃO CULTURAL DE MARINHA"},1,28,"CCM"),ExtraçãoDados!C1938={"CCM"},REPLACE(ExtraçãoDados!C1938={"CCM"},1,28,"CCM"),ExtraçãoDados!C1938={"DN"},REPLACE(ExtraçãoDados!C1938={"DN"},1,28,"DN"),ExtraçãoDados!C1938={"ES"},REPLACE(ExtraçãoDados!C1938={"ES"},1,28,"ES"),ExtraçãoDados!C1938={"DA"},REPLACE(ExtraçãoDados!C1938={"DA"},1,28,"DA"),ExtraçãoDados!C1938={"DE: ESQUADRILHA SUBMARINOS"},REPLACE(ExtraçãoDados!C1938={"DE: ESQUADRILHA SUBMARINOS"},1,28,"ES"),ExtraçãoDados!C1938={"DE: COMISSÃO CULTURAL DE LMARINHA"},REPLACE(ExtraçãoDados!C1938={"DE: COMISSÃO CULTURAL DE LMARINHA"},1,28,"CCM"),ExtraçãoDados!C1938={"ON"},REPLACE(ExtraçãoDados!C1938={"ON"},1,28,"DN"),ExtraçãoDados!C1938={"ESQ. SUBMARINOS"},REPLACE(ExtraçãoDados!C1938={"ESQ. SUBMARINOS"},1,28,"ES"),ExtraçãoDados!C1938={"☒ irecção de Abastecimento"},REPLACE(ExtraçãoDados!C1938={"☒ irecção de Abastecimento"},1,28,"DA"),ExtraçãoDados!C1938={"Direcã d Abtit ço e asecmeno"},REPLACE(ExtraçãoDados!C1938={"Direcã d Abtit ço e asecmeno"},1,28,"DA"),ExtraçãoDados!C1938={"Diecã d Abtit rço e asecmeno"},REPLACE(ExtraçãoDados!C1938={"Diecã d Abtit rço e asecmeno"},1,28,"DA"),ISNUMBER(SEARCH("COMISSÃO",ExtraçãoDados!C1938,1)),REPLACE(ExtraçãoDados!C1938,1,29,"CCM"),ISNUMBER(SEARCH("DN/DIL/DRT1",ExtraçãoDados!C1938,1)),REPLACE(ExtraçãoDados!C1938,1,29,"DN"),ISNUMBER(SEARCH("DIRECÇAO DE NAVIOS",ExtraçãoDados!C1938,1)),REPLACE(ExtraçãoDados!C1938,1,29,"DN"),ISNUMBER(SEARCH("ESQUADRILHA SUBMARIN",ExtraçãoDados!C1938,1)),REPLACE(ExtraçãoDados!C1938,1,29,"ES"),ISNUMBER(SEARCH("DN",ExtraçãoDados!C1938,1)),REPLACE(ExtraçãoDados!C1938,1,29,"DN"),ISNUMBER(SEARCH("DIRECÇÃO",ExtraçãoDados!C1938,1)),REPLACE(ExtraçãoDados!C1938,1,29,"DN"),ISNUMBER(SEARCH("DIRECÇA0",ExtraçãoDados!C1938,1)),REPLACE(ExtraçãoDados!C1938,1,29,"DN"),ISNUMBER(SEARCH("DIRE",ExtraçãoDados!C1938,1)),REPLACE(ExtraçãoDados!C1938,1,29,"DN"),ISNUMBER(SEARCH("ESQUADRILHA",ExtraçãoDados!C1938,1)),REPLACE(ExtraçãoDados!C1938,1,29,"ES"),ISNUMBER(SEARCH("HOSPITAL DA MARINHA",ExtraçãoDados!C1938,1)),REPLACE(ExtraçãoDados!C1938,1,29,"HM"),ISNUMBER(SEARCH("HOSPITAL",ExtraçãoDados!C1938,1)),REPLACE(ExtraçãoDados!C1938,1,29,"HM"),ISNUMBER(SEARCH("HM",ExtraçãoDados!C1938,1)),REPLACE(ExtraçãoDados!C1938,1,29,"HM"),ISNUMBER(SEARCH("SECÇÃO DE APÓSITOS",ExtraçãoDados!C1938,1)),REPLACE(ExtraçãoDados!C1938,1,29,"HM"))</f>
        <v>#N/A</v>
      </c>
      <c r="E1938" s="4" t="e" cm="1">
        <f t="array" ref="E1938">_xlfn.IFS(LEN(ExtraçãoDados!B1938)=7,YEAR(ExtraçãoDados!D1938),LEN(ExtraçãoDados!B1938)=10,RIGHT(ExtraçãoDados!B1938,4),LEN(ExtraçãoDados!B1938)=9,YEAR(ExtraçãoDados!D1938),LEN(ExtraçãoDados!B1938)=8,YEAR(ExtraçãoDados!D1938),LEN(ExtraçãoDados!B1938)&gt;7,YEAR(ExtraçãoDados!D1938),LEN(ExtraçãoDados!B1938)&gt;5,YEAR(ExtraçãoDados!D1938),LEN(ExtraçãoDados!B1938)&gt;4,YEAR(ExtraçãoDados!D1938))</f>
        <v>#N/A</v>
      </c>
      <c r="F1938" s="4">
        <f>ExtraçãoDados!E1938</f>
        <v>0</v>
      </c>
    </row>
    <row r="1939" spans="1:6" x14ac:dyDescent="0.25">
      <c r="A1939" s="4">
        <f>ExtraçãoDados!A1939</f>
        <v>0</v>
      </c>
      <c r="B1939" s="4" t="str" cm="1">
        <f t="array" ref="B1939">_xlfn.IFS(LEN(ExtraçãoDados!B1939)=12,LEFT(ExtraçãoDados!B1939,3),LEN(ExtraçãoDados!B1939)=10,LEFT(ExtraçãoDados!B1939,5),LEN(ExtraçãoDados!B1939)&gt;19,0,LEN(ExtraçãoDados!B1939)=9,LEFT(ExtraçãoDados!B1939,4),LEN(ExtraçãoDados!B1939)=6,LEFT(ExtraçãoDados!B1939,3),LEN(ExtraçãoDados!B1939)&lt;5,LEFT(ExtraçãoDados!B1939,3),LEN(ExtraçãoDados!B1939)=8,LEFT(ExtraçãoDados!B1939,3),LEN(ExtraçãoDados!B1939)=5,LEFT(ExtraçãoDados!B1939,5),LEN(ExtraçãoDados!B1939)=11,LEFT(ExtraçãoDados!B1939,5),LEN(ExtraçãoDados!B1939)=7,RIGHT(ExtraçãoDados!B1939,6))</f>
        <v/>
      </c>
      <c r="C1939" s="4" t="e" cm="1">
        <f t="array" ref="C1939">_xlfn.IFS(LEN(B1939)=1,"ERRO",LEN(B1939)=2,_xlfn.CONCAT("000",B1939),LEN(B1939)=3,_xlfn.CONCAT("00",B1939),LEN(B1939)=4,_xlfn.CONCAT("0",B1939),LEN(B1939)=6,B1939,LEN(B1939)=7,B1939,LEN(B1939)=5,B1939)</f>
        <v>#N/A</v>
      </c>
      <c r="D1939" s="4" t="e" cm="1">
        <f t="array" ref="D1939">_xlfn.IFS(ExtraçãoDados!C1939={"Direcção de Abastecimento"},REPLACE(ExtraçãoDados!C1939="{Direcção de Abastecimento}",1,25,"DA"),ExtraçãoDados!C1939={"COMISSÃO CULTURAL DE LMARINHA"},REPLACE(ExtraçãoDados!C1939={"COMISSÃO CULTURAL DE LMARINHA"},1,28,"CCM"),ExtraçãoDados!C1939={"DIRECÇÃO DE NAVIOS"},REPLACE(ExtraçãoDados!C1939={"DIRECÇÃO DE NAVIOS"},1,28,"DN"),ExtraçãoDados!C1939={"ESQUADRILHA SUBMARINOS"},REPLACE(ExtraçãoDados!C1939={"ESQUADRILHA SUBMARINOS"},1,28,"ES"),ExtraçãoDados!C1939={"COMISSÃO MARINHA"},REPLACE(ExtraçãoDados!C1939={"COMISSÃO MARINHA"},1,28,"CCM"),ExtraçãoDados!C1939={"COMISSÃO CULTURAL DE MARINHA"},REPLACE(ExtraçãoDados!C1939={"COMISSÃO CULTURAL DE MARINHA"},1,28,"CCM"),ExtraçãoDados!C1939={"CCM"},REPLACE(ExtraçãoDados!C1939={"CCM"},1,28,"CCM"),ExtraçãoDados!C1939={"DN"},REPLACE(ExtraçãoDados!C1939={"DN"},1,28,"DN"),ExtraçãoDados!C1939={"ES"},REPLACE(ExtraçãoDados!C1939={"ES"},1,28,"ES"),ExtraçãoDados!C1939={"DA"},REPLACE(ExtraçãoDados!C1939={"DA"},1,28,"DA"),ExtraçãoDados!C1939={"DE: ESQUADRILHA SUBMARINOS"},REPLACE(ExtraçãoDados!C1939={"DE: ESQUADRILHA SUBMARINOS"},1,28,"ES"),ExtraçãoDados!C1939={"DE: COMISSÃO CULTURAL DE LMARINHA"},REPLACE(ExtraçãoDados!C1939={"DE: COMISSÃO CULTURAL DE LMARINHA"},1,28,"CCM"),ExtraçãoDados!C1939={"ON"},REPLACE(ExtraçãoDados!C1939={"ON"},1,28,"DN"),ExtraçãoDados!C1939={"ESQ. SUBMARINOS"},REPLACE(ExtraçãoDados!C1939={"ESQ. SUBMARINOS"},1,28,"ES"),ExtraçãoDados!C1939={"☒ irecção de Abastecimento"},REPLACE(ExtraçãoDados!C1939={"☒ irecção de Abastecimento"},1,28,"DA"),ExtraçãoDados!C1939={"Direcã d Abtit ço e asecmeno"},REPLACE(ExtraçãoDados!C1939={"Direcã d Abtit ço e asecmeno"},1,28,"DA"),ExtraçãoDados!C1939={"Diecã d Abtit rço e asecmeno"},REPLACE(ExtraçãoDados!C1939={"Diecã d Abtit rço e asecmeno"},1,28,"DA"),ISNUMBER(SEARCH("COMISSÃO",ExtraçãoDados!C1939,1)),REPLACE(ExtraçãoDados!C1939,1,29,"CCM"),ISNUMBER(SEARCH("DN/DIL/DRT1",ExtraçãoDados!C1939,1)),REPLACE(ExtraçãoDados!C1939,1,29,"DN"),ISNUMBER(SEARCH("DIRECÇAO DE NAVIOS",ExtraçãoDados!C1939,1)),REPLACE(ExtraçãoDados!C1939,1,29,"DN"),ISNUMBER(SEARCH("ESQUADRILHA SUBMARIN",ExtraçãoDados!C1939,1)),REPLACE(ExtraçãoDados!C1939,1,29,"ES"),ISNUMBER(SEARCH("DN",ExtraçãoDados!C1939,1)),REPLACE(ExtraçãoDados!C1939,1,29,"DN"),ISNUMBER(SEARCH("DIRECÇÃO",ExtraçãoDados!C1939,1)),REPLACE(ExtraçãoDados!C1939,1,29,"DN"),ISNUMBER(SEARCH("DIRECÇA0",ExtraçãoDados!C1939,1)),REPLACE(ExtraçãoDados!C1939,1,29,"DN"),ISNUMBER(SEARCH("DIRE",ExtraçãoDados!C1939,1)),REPLACE(ExtraçãoDados!C1939,1,29,"DN"),ISNUMBER(SEARCH("ESQUADRILHA",ExtraçãoDados!C1939,1)),REPLACE(ExtraçãoDados!C1939,1,29,"ES"),ISNUMBER(SEARCH("HOSPITAL DA MARINHA",ExtraçãoDados!C1939,1)),REPLACE(ExtraçãoDados!C1939,1,29,"HM"),ISNUMBER(SEARCH("HOSPITAL",ExtraçãoDados!C1939,1)),REPLACE(ExtraçãoDados!C1939,1,29,"HM"),ISNUMBER(SEARCH("HM",ExtraçãoDados!C1939,1)),REPLACE(ExtraçãoDados!C1939,1,29,"HM"),ISNUMBER(SEARCH("SECÇÃO DE APÓSITOS",ExtraçãoDados!C1939,1)),REPLACE(ExtraçãoDados!C1939,1,29,"HM"))</f>
        <v>#N/A</v>
      </c>
      <c r="E1939" s="4" t="e" cm="1">
        <f t="array" ref="E1939">_xlfn.IFS(LEN(ExtraçãoDados!B1939)=7,YEAR(ExtraçãoDados!D1939),LEN(ExtraçãoDados!B1939)=10,RIGHT(ExtraçãoDados!B1939,4),LEN(ExtraçãoDados!B1939)=9,YEAR(ExtraçãoDados!D1939),LEN(ExtraçãoDados!B1939)=8,YEAR(ExtraçãoDados!D1939),LEN(ExtraçãoDados!B1939)&gt;7,YEAR(ExtraçãoDados!D1939),LEN(ExtraçãoDados!B1939)&gt;5,YEAR(ExtraçãoDados!D1939),LEN(ExtraçãoDados!B1939)&gt;4,YEAR(ExtraçãoDados!D1939))</f>
        <v>#N/A</v>
      </c>
      <c r="F1939" s="4">
        <f>ExtraçãoDados!E1939</f>
        <v>0</v>
      </c>
    </row>
    <row r="1940" spans="1:6" x14ac:dyDescent="0.25">
      <c r="A1940" s="4">
        <f>ExtraçãoDados!A1940</f>
        <v>0</v>
      </c>
      <c r="B1940" s="4" t="str" cm="1">
        <f t="array" ref="B1940">_xlfn.IFS(LEN(ExtraçãoDados!B1940)=12,LEFT(ExtraçãoDados!B1940,3),LEN(ExtraçãoDados!B1940)=10,LEFT(ExtraçãoDados!B1940,5),LEN(ExtraçãoDados!B1940)&gt;19,0,LEN(ExtraçãoDados!B1940)=9,LEFT(ExtraçãoDados!B1940,4),LEN(ExtraçãoDados!B1940)=6,LEFT(ExtraçãoDados!B1940,3),LEN(ExtraçãoDados!B1940)&lt;5,LEFT(ExtraçãoDados!B1940,3),LEN(ExtraçãoDados!B1940)=8,LEFT(ExtraçãoDados!B1940,3),LEN(ExtraçãoDados!B1940)=5,LEFT(ExtraçãoDados!B1940,5),LEN(ExtraçãoDados!B1940)=11,LEFT(ExtraçãoDados!B1940,5),LEN(ExtraçãoDados!B1940)=7,RIGHT(ExtraçãoDados!B1940,6))</f>
        <v/>
      </c>
      <c r="C1940" s="4" t="e" cm="1">
        <f t="array" ref="C1940">_xlfn.IFS(LEN(B1940)=1,"ERRO",LEN(B1940)=2,_xlfn.CONCAT("000",B1940),LEN(B1940)=3,_xlfn.CONCAT("00",B1940),LEN(B1940)=4,_xlfn.CONCAT("0",B1940),LEN(B1940)=6,B1940,LEN(B1940)=7,B1940,LEN(B1940)=5,B1940)</f>
        <v>#N/A</v>
      </c>
      <c r="D1940" s="4" t="e" cm="1">
        <f t="array" ref="D1940">_xlfn.IFS(ExtraçãoDados!C1940={"Direcção de Abastecimento"},REPLACE(ExtraçãoDados!C1940="{Direcção de Abastecimento}",1,25,"DA"),ExtraçãoDados!C1940={"COMISSÃO CULTURAL DE LMARINHA"},REPLACE(ExtraçãoDados!C1940={"COMISSÃO CULTURAL DE LMARINHA"},1,28,"CCM"),ExtraçãoDados!C1940={"DIRECÇÃO DE NAVIOS"},REPLACE(ExtraçãoDados!C1940={"DIRECÇÃO DE NAVIOS"},1,28,"DN"),ExtraçãoDados!C1940={"ESQUADRILHA SUBMARINOS"},REPLACE(ExtraçãoDados!C1940={"ESQUADRILHA SUBMARINOS"},1,28,"ES"),ExtraçãoDados!C1940={"COMISSÃO MARINHA"},REPLACE(ExtraçãoDados!C1940={"COMISSÃO MARINHA"},1,28,"CCM"),ExtraçãoDados!C1940={"COMISSÃO CULTURAL DE MARINHA"},REPLACE(ExtraçãoDados!C1940={"COMISSÃO CULTURAL DE MARINHA"},1,28,"CCM"),ExtraçãoDados!C1940={"CCM"},REPLACE(ExtraçãoDados!C1940={"CCM"},1,28,"CCM"),ExtraçãoDados!C1940={"DN"},REPLACE(ExtraçãoDados!C1940={"DN"},1,28,"DN"),ExtraçãoDados!C1940={"ES"},REPLACE(ExtraçãoDados!C1940={"ES"},1,28,"ES"),ExtraçãoDados!C1940={"DA"},REPLACE(ExtraçãoDados!C1940={"DA"},1,28,"DA"),ExtraçãoDados!C1940={"DE: ESQUADRILHA SUBMARINOS"},REPLACE(ExtraçãoDados!C1940={"DE: ESQUADRILHA SUBMARINOS"},1,28,"ES"),ExtraçãoDados!C1940={"DE: COMISSÃO CULTURAL DE LMARINHA"},REPLACE(ExtraçãoDados!C1940={"DE: COMISSÃO CULTURAL DE LMARINHA"},1,28,"CCM"),ExtraçãoDados!C1940={"ON"},REPLACE(ExtraçãoDados!C1940={"ON"},1,28,"DN"),ExtraçãoDados!C1940={"ESQ. SUBMARINOS"},REPLACE(ExtraçãoDados!C1940={"ESQ. SUBMARINOS"},1,28,"ES"),ExtraçãoDados!C1940={"☒ irecção de Abastecimento"},REPLACE(ExtraçãoDados!C1940={"☒ irecção de Abastecimento"},1,28,"DA"),ExtraçãoDados!C1940={"Direcã d Abtit ço e asecmeno"},REPLACE(ExtraçãoDados!C1940={"Direcã d Abtit ço e asecmeno"},1,28,"DA"),ExtraçãoDados!C1940={"Diecã d Abtit rço e asecmeno"},REPLACE(ExtraçãoDados!C1940={"Diecã d Abtit rço e asecmeno"},1,28,"DA"),ISNUMBER(SEARCH("COMISSÃO",ExtraçãoDados!C1940,1)),REPLACE(ExtraçãoDados!C1940,1,29,"CCM"),ISNUMBER(SEARCH("DN/DIL/DRT1",ExtraçãoDados!C1940,1)),REPLACE(ExtraçãoDados!C1940,1,29,"DN"),ISNUMBER(SEARCH("DIRECÇAO DE NAVIOS",ExtraçãoDados!C1940,1)),REPLACE(ExtraçãoDados!C1940,1,29,"DN"),ISNUMBER(SEARCH("ESQUADRILHA SUBMARIN",ExtraçãoDados!C1940,1)),REPLACE(ExtraçãoDados!C1940,1,29,"ES"),ISNUMBER(SEARCH("DN",ExtraçãoDados!C1940,1)),REPLACE(ExtraçãoDados!C1940,1,29,"DN"),ISNUMBER(SEARCH("DIRECÇÃO",ExtraçãoDados!C1940,1)),REPLACE(ExtraçãoDados!C1940,1,29,"DN"),ISNUMBER(SEARCH("DIRECÇA0",ExtraçãoDados!C1940,1)),REPLACE(ExtraçãoDados!C1940,1,29,"DN"),ISNUMBER(SEARCH("DIRE",ExtraçãoDados!C1940,1)),REPLACE(ExtraçãoDados!C1940,1,29,"DN"),ISNUMBER(SEARCH("ESQUADRILHA",ExtraçãoDados!C1940,1)),REPLACE(ExtraçãoDados!C1940,1,29,"ES"),ISNUMBER(SEARCH("HOSPITAL DA MARINHA",ExtraçãoDados!C1940,1)),REPLACE(ExtraçãoDados!C1940,1,29,"HM"),ISNUMBER(SEARCH("HOSPITAL",ExtraçãoDados!C1940,1)),REPLACE(ExtraçãoDados!C1940,1,29,"HM"),ISNUMBER(SEARCH("HM",ExtraçãoDados!C1940,1)),REPLACE(ExtraçãoDados!C1940,1,29,"HM"),ISNUMBER(SEARCH("SECÇÃO DE APÓSITOS",ExtraçãoDados!C1940,1)),REPLACE(ExtraçãoDados!C1940,1,29,"HM"))</f>
        <v>#N/A</v>
      </c>
      <c r="E1940" s="4" t="e" cm="1">
        <f t="array" ref="E1940">_xlfn.IFS(LEN(ExtraçãoDados!B1940)=7,YEAR(ExtraçãoDados!D1940),LEN(ExtraçãoDados!B1940)=10,RIGHT(ExtraçãoDados!B1940,4),LEN(ExtraçãoDados!B1940)=9,YEAR(ExtraçãoDados!D1940),LEN(ExtraçãoDados!B1940)=8,YEAR(ExtraçãoDados!D1940),LEN(ExtraçãoDados!B1940)&gt;7,YEAR(ExtraçãoDados!D1940),LEN(ExtraçãoDados!B1940)&gt;5,YEAR(ExtraçãoDados!D1940),LEN(ExtraçãoDados!B1940)&gt;4,YEAR(ExtraçãoDados!D1940))</f>
        <v>#N/A</v>
      </c>
      <c r="F1940" s="4">
        <f>ExtraçãoDados!E1940</f>
        <v>0</v>
      </c>
    </row>
    <row r="1941" spans="1:6" x14ac:dyDescent="0.25">
      <c r="A1941" s="4">
        <f>ExtraçãoDados!A1941</f>
        <v>0</v>
      </c>
      <c r="B1941" s="4" t="str" cm="1">
        <f t="array" ref="B1941">_xlfn.IFS(LEN(ExtraçãoDados!B1941)=12,LEFT(ExtraçãoDados!B1941,3),LEN(ExtraçãoDados!B1941)=10,LEFT(ExtraçãoDados!B1941,5),LEN(ExtraçãoDados!B1941)&gt;19,0,LEN(ExtraçãoDados!B1941)=9,LEFT(ExtraçãoDados!B1941,4),LEN(ExtraçãoDados!B1941)=6,LEFT(ExtraçãoDados!B1941,3),LEN(ExtraçãoDados!B1941)&lt;5,LEFT(ExtraçãoDados!B1941,3),LEN(ExtraçãoDados!B1941)=8,LEFT(ExtraçãoDados!B1941,3),LEN(ExtraçãoDados!B1941)=5,LEFT(ExtraçãoDados!B1941,5),LEN(ExtraçãoDados!B1941)=11,LEFT(ExtraçãoDados!B1941,5),LEN(ExtraçãoDados!B1941)=7,RIGHT(ExtraçãoDados!B1941,6))</f>
        <v/>
      </c>
      <c r="C1941" s="4" t="e" cm="1">
        <f t="array" ref="C1941">_xlfn.IFS(LEN(B1941)=1,"ERRO",LEN(B1941)=2,_xlfn.CONCAT("000",B1941),LEN(B1941)=3,_xlfn.CONCAT("00",B1941),LEN(B1941)=4,_xlfn.CONCAT("0",B1941),LEN(B1941)=6,B1941,LEN(B1941)=7,B1941,LEN(B1941)=5,B1941)</f>
        <v>#N/A</v>
      </c>
      <c r="D1941" s="4" t="e" cm="1">
        <f t="array" ref="D1941">_xlfn.IFS(ExtraçãoDados!C1941={"Direcção de Abastecimento"},REPLACE(ExtraçãoDados!C1941="{Direcção de Abastecimento}",1,25,"DA"),ExtraçãoDados!C1941={"COMISSÃO CULTURAL DE LMARINHA"},REPLACE(ExtraçãoDados!C1941={"COMISSÃO CULTURAL DE LMARINHA"},1,28,"CCM"),ExtraçãoDados!C1941={"DIRECÇÃO DE NAVIOS"},REPLACE(ExtraçãoDados!C1941={"DIRECÇÃO DE NAVIOS"},1,28,"DN"),ExtraçãoDados!C1941={"ESQUADRILHA SUBMARINOS"},REPLACE(ExtraçãoDados!C1941={"ESQUADRILHA SUBMARINOS"},1,28,"ES"),ExtraçãoDados!C1941={"COMISSÃO MARINHA"},REPLACE(ExtraçãoDados!C1941={"COMISSÃO MARINHA"},1,28,"CCM"),ExtraçãoDados!C1941={"COMISSÃO CULTURAL DE MARINHA"},REPLACE(ExtraçãoDados!C1941={"COMISSÃO CULTURAL DE MARINHA"},1,28,"CCM"),ExtraçãoDados!C1941={"CCM"},REPLACE(ExtraçãoDados!C1941={"CCM"},1,28,"CCM"),ExtraçãoDados!C1941={"DN"},REPLACE(ExtraçãoDados!C1941={"DN"},1,28,"DN"),ExtraçãoDados!C1941={"ES"},REPLACE(ExtraçãoDados!C1941={"ES"},1,28,"ES"),ExtraçãoDados!C1941={"DA"},REPLACE(ExtraçãoDados!C1941={"DA"},1,28,"DA"),ExtraçãoDados!C1941={"DE: ESQUADRILHA SUBMARINOS"},REPLACE(ExtraçãoDados!C1941={"DE: ESQUADRILHA SUBMARINOS"},1,28,"ES"),ExtraçãoDados!C1941={"DE: COMISSÃO CULTURAL DE LMARINHA"},REPLACE(ExtraçãoDados!C1941={"DE: COMISSÃO CULTURAL DE LMARINHA"},1,28,"CCM"),ExtraçãoDados!C1941={"ON"},REPLACE(ExtraçãoDados!C1941={"ON"},1,28,"DN"),ExtraçãoDados!C1941={"ESQ. SUBMARINOS"},REPLACE(ExtraçãoDados!C1941={"ESQ. SUBMARINOS"},1,28,"ES"),ExtraçãoDados!C1941={"☒ irecção de Abastecimento"},REPLACE(ExtraçãoDados!C1941={"☒ irecção de Abastecimento"},1,28,"DA"),ExtraçãoDados!C1941={"Direcã d Abtit ço e asecmeno"},REPLACE(ExtraçãoDados!C1941={"Direcã d Abtit ço e asecmeno"},1,28,"DA"),ExtraçãoDados!C1941={"Diecã d Abtit rço e asecmeno"},REPLACE(ExtraçãoDados!C1941={"Diecã d Abtit rço e asecmeno"},1,28,"DA"),ISNUMBER(SEARCH("COMISSÃO",ExtraçãoDados!C1941,1)),REPLACE(ExtraçãoDados!C1941,1,29,"CCM"),ISNUMBER(SEARCH("DN/DIL/DRT1",ExtraçãoDados!C1941,1)),REPLACE(ExtraçãoDados!C1941,1,29,"DN"),ISNUMBER(SEARCH("DIRECÇAO DE NAVIOS",ExtraçãoDados!C1941,1)),REPLACE(ExtraçãoDados!C1941,1,29,"DN"),ISNUMBER(SEARCH("ESQUADRILHA SUBMARIN",ExtraçãoDados!C1941,1)),REPLACE(ExtraçãoDados!C1941,1,29,"ES"),ISNUMBER(SEARCH("DN",ExtraçãoDados!C1941,1)),REPLACE(ExtraçãoDados!C1941,1,29,"DN"),ISNUMBER(SEARCH("DIRECÇÃO",ExtraçãoDados!C1941,1)),REPLACE(ExtraçãoDados!C1941,1,29,"DN"),ISNUMBER(SEARCH("DIRECÇA0",ExtraçãoDados!C1941,1)),REPLACE(ExtraçãoDados!C1941,1,29,"DN"),ISNUMBER(SEARCH("DIRE",ExtraçãoDados!C1941,1)),REPLACE(ExtraçãoDados!C1941,1,29,"DN"),ISNUMBER(SEARCH("ESQUADRILHA",ExtraçãoDados!C1941,1)),REPLACE(ExtraçãoDados!C1941,1,29,"ES"),ISNUMBER(SEARCH("HOSPITAL DA MARINHA",ExtraçãoDados!C1941,1)),REPLACE(ExtraçãoDados!C1941,1,29,"HM"),ISNUMBER(SEARCH("HOSPITAL",ExtraçãoDados!C1941,1)),REPLACE(ExtraçãoDados!C1941,1,29,"HM"),ISNUMBER(SEARCH("HM",ExtraçãoDados!C1941,1)),REPLACE(ExtraçãoDados!C1941,1,29,"HM"),ISNUMBER(SEARCH("SECÇÃO DE APÓSITOS",ExtraçãoDados!C1941,1)),REPLACE(ExtraçãoDados!C1941,1,29,"HM"))</f>
        <v>#N/A</v>
      </c>
      <c r="E1941" s="4" t="e" cm="1">
        <f t="array" ref="E1941">_xlfn.IFS(LEN(ExtraçãoDados!B1941)=7,YEAR(ExtraçãoDados!D1941),LEN(ExtraçãoDados!B1941)=10,RIGHT(ExtraçãoDados!B1941,4),LEN(ExtraçãoDados!B1941)=9,YEAR(ExtraçãoDados!D1941),LEN(ExtraçãoDados!B1941)=8,YEAR(ExtraçãoDados!D1941),LEN(ExtraçãoDados!B1941)&gt;7,YEAR(ExtraçãoDados!D1941),LEN(ExtraçãoDados!B1941)&gt;5,YEAR(ExtraçãoDados!D1941),LEN(ExtraçãoDados!B1941)&gt;4,YEAR(ExtraçãoDados!D1941))</f>
        <v>#N/A</v>
      </c>
      <c r="F1941" s="4">
        <f>ExtraçãoDados!E1941</f>
        <v>0</v>
      </c>
    </row>
    <row r="1942" spans="1:6" x14ac:dyDescent="0.25">
      <c r="A1942" s="4">
        <f>ExtraçãoDados!A1942</f>
        <v>0</v>
      </c>
      <c r="B1942" s="4" t="str" cm="1">
        <f t="array" ref="B1942">_xlfn.IFS(LEN(ExtraçãoDados!B1942)=12,LEFT(ExtraçãoDados!B1942,3),LEN(ExtraçãoDados!B1942)=10,LEFT(ExtraçãoDados!B1942,5),LEN(ExtraçãoDados!B1942)&gt;19,0,LEN(ExtraçãoDados!B1942)=9,LEFT(ExtraçãoDados!B1942,4),LEN(ExtraçãoDados!B1942)=6,LEFT(ExtraçãoDados!B1942,3),LEN(ExtraçãoDados!B1942)&lt;5,LEFT(ExtraçãoDados!B1942,3),LEN(ExtraçãoDados!B1942)=8,LEFT(ExtraçãoDados!B1942,3),LEN(ExtraçãoDados!B1942)=5,LEFT(ExtraçãoDados!B1942,5),LEN(ExtraçãoDados!B1942)=11,LEFT(ExtraçãoDados!B1942,5),LEN(ExtraçãoDados!B1942)=7,RIGHT(ExtraçãoDados!B1942,6))</f>
        <v/>
      </c>
      <c r="C1942" s="4" t="e" cm="1">
        <f t="array" ref="C1942">_xlfn.IFS(LEN(B1942)=1,"ERRO",LEN(B1942)=2,_xlfn.CONCAT("000",B1942),LEN(B1942)=3,_xlfn.CONCAT("00",B1942),LEN(B1942)=4,_xlfn.CONCAT("0",B1942),LEN(B1942)=6,B1942,LEN(B1942)=7,B1942,LEN(B1942)=5,B1942)</f>
        <v>#N/A</v>
      </c>
      <c r="D1942" s="4" t="e" cm="1">
        <f t="array" ref="D1942">_xlfn.IFS(ExtraçãoDados!C1942={"Direcção de Abastecimento"},REPLACE(ExtraçãoDados!C1942="{Direcção de Abastecimento}",1,25,"DA"),ExtraçãoDados!C1942={"COMISSÃO CULTURAL DE LMARINHA"},REPLACE(ExtraçãoDados!C1942={"COMISSÃO CULTURAL DE LMARINHA"},1,28,"CCM"),ExtraçãoDados!C1942={"DIRECÇÃO DE NAVIOS"},REPLACE(ExtraçãoDados!C1942={"DIRECÇÃO DE NAVIOS"},1,28,"DN"),ExtraçãoDados!C1942={"ESQUADRILHA SUBMARINOS"},REPLACE(ExtraçãoDados!C1942={"ESQUADRILHA SUBMARINOS"},1,28,"ES"),ExtraçãoDados!C1942={"COMISSÃO MARINHA"},REPLACE(ExtraçãoDados!C1942={"COMISSÃO MARINHA"},1,28,"CCM"),ExtraçãoDados!C1942={"COMISSÃO CULTURAL DE MARINHA"},REPLACE(ExtraçãoDados!C1942={"COMISSÃO CULTURAL DE MARINHA"},1,28,"CCM"),ExtraçãoDados!C1942={"CCM"},REPLACE(ExtraçãoDados!C1942={"CCM"},1,28,"CCM"),ExtraçãoDados!C1942={"DN"},REPLACE(ExtraçãoDados!C1942={"DN"},1,28,"DN"),ExtraçãoDados!C1942={"ES"},REPLACE(ExtraçãoDados!C1942={"ES"},1,28,"ES"),ExtraçãoDados!C1942={"DA"},REPLACE(ExtraçãoDados!C1942={"DA"},1,28,"DA"),ExtraçãoDados!C1942={"DE: ESQUADRILHA SUBMARINOS"},REPLACE(ExtraçãoDados!C1942={"DE: ESQUADRILHA SUBMARINOS"},1,28,"ES"),ExtraçãoDados!C1942={"DE: COMISSÃO CULTURAL DE LMARINHA"},REPLACE(ExtraçãoDados!C1942={"DE: COMISSÃO CULTURAL DE LMARINHA"},1,28,"CCM"),ExtraçãoDados!C1942={"ON"},REPLACE(ExtraçãoDados!C1942={"ON"},1,28,"DN"),ExtraçãoDados!C1942={"ESQ. SUBMARINOS"},REPLACE(ExtraçãoDados!C1942={"ESQ. SUBMARINOS"},1,28,"ES"),ExtraçãoDados!C1942={"☒ irecção de Abastecimento"},REPLACE(ExtraçãoDados!C1942={"☒ irecção de Abastecimento"},1,28,"DA"),ExtraçãoDados!C1942={"Direcã d Abtit ço e asecmeno"},REPLACE(ExtraçãoDados!C1942={"Direcã d Abtit ço e asecmeno"},1,28,"DA"),ExtraçãoDados!C1942={"Diecã d Abtit rço e asecmeno"},REPLACE(ExtraçãoDados!C1942={"Diecã d Abtit rço e asecmeno"},1,28,"DA"),ISNUMBER(SEARCH("COMISSÃO",ExtraçãoDados!C1942,1)),REPLACE(ExtraçãoDados!C1942,1,29,"CCM"),ISNUMBER(SEARCH("DN/DIL/DRT1",ExtraçãoDados!C1942,1)),REPLACE(ExtraçãoDados!C1942,1,29,"DN"),ISNUMBER(SEARCH("DIRECÇAO DE NAVIOS",ExtraçãoDados!C1942,1)),REPLACE(ExtraçãoDados!C1942,1,29,"DN"),ISNUMBER(SEARCH("ESQUADRILHA SUBMARIN",ExtraçãoDados!C1942,1)),REPLACE(ExtraçãoDados!C1942,1,29,"ES"),ISNUMBER(SEARCH("DN",ExtraçãoDados!C1942,1)),REPLACE(ExtraçãoDados!C1942,1,29,"DN"),ISNUMBER(SEARCH("DIRECÇÃO",ExtraçãoDados!C1942,1)),REPLACE(ExtraçãoDados!C1942,1,29,"DN"),ISNUMBER(SEARCH("DIRECÇA0",ExtraçãoDados!C1942,1)),REPLACE(ExtraçãoDados!C1942,1,29,"DN"),ISNUMBER(SEARCH("DIRE",ExtraçãoDados!C1942,1)),REPLACE(ExtraçãoDados!C1942,1,29,"DN"),ISNUMBER(SEARCH("ESQUADRILHA",ExtraçãoDados!C1942,1)),REPLACE(ExtraçãoDados!C1942,1,29,"ES"),ISNUMBER(SEARCH("HOSPITAL DA MARINHA",ExtraçãoDados!C1942,1)),REPLACE(ExtraçãoDados!C1942,1,29,"HM"),ISNUMBER(SEARCH("HOSPITAL",ExtraçãoDados!C1942,1)),REPLACE(ExtraçãoDados!C1942,1,29,"HM"),ISNUMBER(SEARCH("HM",ExtraçãoDados!C1942,1)),REPLACE(ExtraçãoDados!C1942,1,29,"HM"),ISNUMBER(SEARCH("SECÇÃO DE APÓSITOS",ExtraçãoDados!C1942,1)),REPLACE(ExtraçãoDados!C1942,1,29,"HM"))</f>
        <v>#N/A</v>
      </c>
      <c r="E1942" s="4" t="e" cm="1">
        <f t="array" ref="E1942">_xlfn.IFS(LEN(ExtraçãoDados!B1942)=7,YEAR(ExtraçãoDados!D1942),LEN(ExtraçãoDados!B1942)=10,RIGHT(ExtraçãoDados!B1942,4),LEN(ExtraçãoDados!B1942)=9,YEAR(ExtraçãoDados!D1942),LEN(ExtraçãoDados!B1942)=8,YEAR(ExtraçãoDados!D1942),LEN(ExtraçãoDados!B1942)&gt;7,YEAR(ExtraçãoDados!D1942),LEN(ExtraçãoDados!B1942)&gt;5,YEAR(ExtraçãoDados!D1942),LEN(ExtraçãoDados!B1942)&gt;4,YEAR(ExtraçãoDados!D1942))</f>
        <v>#N/A</v>
      </c>
      <c r="F1942" s="4">
        <f>ExtraçãoDados!E1942</f>
        <v>0</v>
      </c>
    </row>
    <row r="1943" spans="1:6" x14ac:dyDescent="0.25">
      <c r="A1943" s="4">
        <f>ExtraçãoDados!A1943</f>
        <v>0</v>
      </c>
      <c r="B1943" s="4" t="str" cm="1">
        <f t="array" ref="B1943">_xlfn.IFS(LEN(ExtraçãoDados!B1943)=12,LEFT(ExtraçãoDados!B1943,3),LEN(ExtraçãoDados!B1943)=10,LEFT(ExtraçãoDados!B1943,5),LEN(ExtraçãoDados!B1943)&gt;19,0,LEN(ExtraçãoDados!B1943)=9,LEFT(ExtraçãoDados!B1943,4),LEN(ExtraçãoDados!B1943)=6,LEFT(ExtraçãoDados!B1943,3),LEN(ExtraçãoDados!B1943)&lt;5,LEFT(ExtraçãoDados!B1943,3),LEN(ExtraçãoDados!B1943)=8,LEFT(ExtraçãoDados!B1943,3),LEN(ExtraçãoDados!B1943)=5,LEFT(ExtraçãoDados!B1943,5),LEN(ExtraçãoDados!B1943)=11,LEFT(ExtraçãoDados!B1943,5),LEN(ExtraçãoDados!B1943)=7,RIGHT(ExtraçãoDados!B1943,6))</f>
        <v/>
      </c>
      <c r="C1943" s="4" t="e" cm="1">
        <f t="array" ref="C1943">_xlfn.IFS(LEN(B1943)=1,"ERRO",LEN(B1943)=2,_xlfn.CONCAT("000",B1943),LEN(B1943)=3,_xlfn.CONCAT("00",B1943),LEN(B1943)=4,_xlfn.CONCAT("0",B1943),LEN(B1943)=6,B1943,LEN(B1943)=7,B1943,LEN(B1943)=5,B1943)</f>
        <v>#N/A</v>
      </c>
      <c r="D1943" s="4" t="e" cm="1">
        <f t="array" ref="D1943">_xlfn.IFS(ExtraçãoDados!C1943={"Direcção de Abastecimento"},REPLACE(ExtraçãoDados!C1943="{Direcção de Abastecimento}",1,25,"DA"),ExtraçãoDados!C1943={"COMISSÃO CULTURAL DE LMARINHA"},REPLACE(ExtraçãoDados!C1943={"COMISSÃO CULTURAL DE LMARINHA"},1,28,"CCM"),ExtraçãoDados!C1943={"DIRECÇÃO DE NAVIOS"},REPLACE(ExtraçãoDados!C1943={"DIRECÇÃO DE NAVIOS"},1,28,"DN"),ExtraçãoDados!C1943={"ESQUADRILHA SUBMARINOS"},REPLACE(ExtraçãoDados!C1943={"ESQUADRILHA SUBMARINOS"},1,28,"ES"),ExtraçãoDados!C1943={"COMISSÃO MARINHA"},REPLACE(ExtraçãoDados!C1943={"COMISSÃO MARINHA"},1,28,"CCM"),ExtraçãoDados!C1943={"COMISSÃO CULTURAL DE MARINHA"},REPLACE(ExtraçãoDados!C1943={"COMISSÃO CULTURAL DE MARINHA"},1,28,"CCM"),ExtraçãoDados!C1943={"CCM"},REPLACE(ExtraçãoDados!C1943={"CCM"},1,28,"CCM"),ExtraçãoDados!C1943={"DN"},REPLACE(ExtraçãoDados!C1943={"DN"},1,28,"DN"),ExtraçãoDados!C1943={"ES"},REPLACE(ExtraçãoDados!C1943={"ES"},1,28,"ES"),ExtraçãoDados!C1943={"DA"},REPLACE(ExtraçãoDados!C1943={"DA"},1,28,"DA"),ExtraçãoDados!C1943={"DE: ESQUADRILHA SUBMARINOS"},REPLACE(ExtraçãoDados!C1943={"DE: ESQUADRILHA SUBMARINOS"},1,28,"ES"),ExtraçãoDados!C1943={"DE: COMISSÃO CULTURAL DE LMARINHA"},REPLACE(ExtraçãoDados!C1943={"DE: COMISSÃO CULTURAL DE LMARINHA"},1,28,"CCM"),ExtraçãoDados!C1943={"ON"},REPLACE(ExtraçãoDados!C1943={"ON"},1,28,"DN"),ExtraçãoDados!C1943={"ESQ. SUBMARINOS"},REPLACE(ExtraçãoDados!C1943={"ESQ. SUBMARINOS"},1,28,"ES"),ExtraçãoDados!C1943={"☒ irecção de Abastecimento"},REPLACE(ExtraçãoDados!C1943={"☒ irecção de Abastecimento"},1,28,"DA"),ExtraçãoDados!C1943={"Direcã d Abtit ço e asecmeno"},REPLACE(ExtraçãoDados!C1943={"Direcã d Abtit ço e asecmeno"},1,28,"DA"),ExtraçãoDados!C1943={"Diecã d Abtit rço e asecmeno"},REPLACE(ExtraçãoDados!C1943={"Diecã d Abtit rço e asecmeno"},1,28,"DA"),ISNUMBER(SEARCH("COMISSÃO",ExtraçãoDados!C1943,1)),REPLACE(ExtraçãoDados!C1943,1,29,"CCM"),ISNUMBER(SEARCH("DN/DIL/DRT1",ExtraçãoDados!C1943,1)),REPLACE(ExtraçãoDados!C1943,1,29,"DN"),ISNUMBER(SEARCH("DIRECÇAO DE NAVIOS",ExtraçãoDados!C1943,1)),REPLACE(ExtraçãoDados!C1943,1,29,"DN"),ISNUMBER(SEARCH("ESQUADRILHA SUBMARIN",ExtraçãoDados!C1943,1)),REPLACE(ExtraçãoDados!C1943,1,29,"ES"),ISNUMBER(SEARCH("DN",ExtraçãoDados!C1943,1)),REPLACE(ExtraçãoDados!C1943,1,29,"DN"),ISNUMBER(SEARCH("DIRECÇÃO",ExtraçãoDados!C1943,1)),REPLACE(ExtraçãoDados!C1943,1,29,"DN"),ISNUMBER(SEARCH("DIRECÇA0",ExtraçãoDados!C1943,1)),REPLACE(ExtraçãoDados!C1943,1,29,"DN"),ISNUMBER(SEARCH("DIRE",ExtraçãoDados!C1943,1)),REPLACE(ExtraçãoDados!C1943,1,29,"DN"),ISNUMBER(SEARCH("ESQUADRILHA",ExtraçãoDados!C1943,1)),REPLACE(ExtraçãoDados!C1943,1,29,"ES"),ISNUMBER(SEARCH("HOSPITAL DA MARINHA",ExtraçãoDados!C1943,1)),REPLACE(ExtraçãoDados!C1943,1,29,"HM"),ISNUMBER(SEARCH("HOSPITAL",ExtraçãoDados!C1943,1)),REPLACE(ExtraçãoDados!C1943,1,29,"HM"),ISNUMBER(SEARCH("HM",ExtraçãoDados!C1943,1)),REPLACE(ExtraçãoDados!C1943,1,29,"HM"),ISNUMBER(SEARCH("SECÇÃO DE APÓSITOS",ExtraçãoDados!C1943,1)),REPLACE(ExtraçãoDados!C1943,1,29,"HM"))</f>
        <v>#N/A</v>
      </c>
      <c r="E1943" s="4" t="e" cm="1">
        <f t="array" ref="E1943">_xlfn.IFS(LEN(ExtraçãoDados!B1943)=7,YEAR(ExtraçãoDados!D1943),LEN(ExtraçãoDados!B1943)=10,RIGHT(ExtraçãoDados!B1943,4),LEN(ExtraçãoDados!B1943)=9,YEAR(ExtraçãoDados!D1943),LEN(ExtraçãoDados!B1943)=8,YEAR(ExtraçãoDados!D1943),LEN(ExtraçãoDados!B1943)&gt;7,YEAR(ExtraçãoDados!D1943),LEN(ExtraçãoDados!B1943)&gt;5,YEAR(ExtraçãoDados!D1943),LEN(ExtraçãoDados!B1943)&gt;4,YEAR(ExtraçãoDados!D1943))</f>
        <v>#N/A</v>
      </c>
      <c r="F1943" s="4">
        <f>ExtraçãoDados!E1943</f>
        <v>0</v>
      </c>
    </row>
    <row r="1944" spans="1:6" x14ac:dyDescent="0.25">
      <c r="A1944" s="4">
        <f>ExtraçãoDados!A1944</f>
        <v>0</v>
      </c>
      <c r="B1944" s="4" t="str" cm="1">
        <f t="array" ref="B1944">_xlfn.IFS(LEN(ExtraçãoDados!B1944)=12,LEFT(ExtraçãoDados!B1944,3),LEN(ExtraçãoDados!B1944)=10,LEFT(ExtraçãoDados!B1944,5),LEN(ExtraçãoDados!B1944)&gt;19,0,LEN(ExtraçãoDados!B1944)=9,LEFT(ExtraçãoDados!B1944,4),LEN(ExtraçãoDados!B1944)=6,LEFT(ExtraçãoDados!B1944,3),LEN(ExtraçãoDados!B1944)&lt;5,LEFT(ExtraçãoDados!B1944,3),LEN(ExtraçãoDados!B1944)=8,LEFT(ExtraçãoDados!B1944,3),LEN(ExtraçãoDados!B1944)=5,LEFT(ExtraçãoDados!B1944,5),LEN(ExtraçãoDados!B1944)=11,LEFT(ExtraçãoDados!B1944,5),LEN(ExtraçãoDados!B1944)=7,RIGHT(ExtraçãoDados!B1944,6))</f>
        <v/>
      </c>
      <c r="C1944" s="4" t="e" cm="1">
        <f t="array" ref="C1944">_xlfn.IFS(LEN(B1944)=1,"ERRO",LEN(B1944)=2,_xlfn.CONCAT("000",B1944),LEN(B1944)=3,_xlfn.CONCAT("00",B1944),LEN(B1944)=4,_xlfn.CONCAT("0",B1944),LEN(B1944)=6,B1944,LEN(B1944)=7,B1944,LEN(B1944)=5,B1944)</f>
        <v>#N/A</v>
      </c>
      <c r="D1944" s="4" t="e" cm="1">
        <f t="array" ref="D1944">_xlfn.IFS(ExtraçãoDados!C1944={"Direcção de Abastecimento"},REPLACE(ExtraçãoDados!C1944="{Direcção de Abastecimento}",1,25,"DA"),ExtraçãoDados!C1944={"COMISSÃO CULTURAL DE LMARINHA"},REPLACE(ExtraçãoDados!C1944={"COMISSÃO CULTURAL DE LMARINHA"},1,28,"CCM"),ExtraçãoDados!C1944={"DIRECÇÃO DE NAVIOS"},REPLACE(ExtraçãoDados!C1944={"DIRECÇÃO DE NAVIOS"},1,28,"DN"),ExtraçãoDados!C1944={"ESQUADRILHA SUBMARINOS"},REPLACE(ExtraçãoDados!C1944={"ESQUADRILHA SUBMARINOS"},1,28,"ES"),ExtraçãoDados!C1944={"COMISSÃO MARINHA"},REPLACE(ExtraçãoDados!C1944={"COMISSÃO MARINHA"},1,28,"CCM"),ExtraçãoDados!C1944={"COMISSÃO CULTURAL DE MARINHA"},REPLACE(ExtraçãoDados!C1944={"COMISSÃO CULTURAL DE MARINHA"},1,28,"CCM"),ExtraçãoDados!C1944={"CCM"},REPLACE(ExtraçãoDados!C1944={"CCM"},1,28,"CCM"),ExtraçãoDados!C1944={"DN"},REPLACE(ExtraçãoDados!C1944={"DN"},1,28,"DN"),ExtraçãoDados!C1944={"ES"},REPLACE(ExtraçãoDados!C1944={"ES"},1,28,"ES"),ExtraçãoDados!C1944={"DA"},REPLACE(ExtraçãoDados!C1944={"DA"},1,28,"DA"),ExtraçãoDados!C1944={"DE: ESQUADRILHA SUBMARINOS"},REPLACE(ExtraçãoDados!C1944={"DE: ESQUADRILHA SUBMARINOS"},1,28,"ES"),ExtraçãoDados!C1944={"DE: COMISSÃO CULTURAL DE LMARINHA"},REPLACE(ExtraçãoDados!C1944={"DE: COMISSÃO CULTURAL DE LMARINHA"},1,28,"CCM"),ExtraçãoDados!C1944={"ON"},REPLACE(ExtraçãoDados!C1944={"ON"},1,28,"DN"),ExtraçãoDados!C1944={"ESQ. SUBMARINOS"},REPLACE(ExtraçãoDados!C1944={"ESQ. SUBMARINOS"},1,28,"ES"),ExtraçãoDados!C1944={"☒ irecção de Abastecimento"},REPLACE(ExtraçãoDados!C1944={"☒ irecção de Abastecimento"},1,28,"DA"),ExtraçãoDados!C1944={"Direcã d Abtit ço e asecmeno"},REPLACE(ExtraçãoDados!C1944={"Direcã d Abtit ço e asecmeno"},1,28,"DA"),ExtraçãoDados!C1944={"Diecã d Abtit rço e asecmeno"},REPLACE(ExtraçãoDados!C1944={"Diecã d Abtit rço e asecmeno"},1,28,"DA"),ISNUMBER(SEARCH("COMISSÃO",ExtraçãoDados!C1944,1)),REPLACE(ExtraçãoDados!C1944,1,29,"CCM"),ISNUMBER(SEARCH("DN/DIL/DRT1",ExtraçãoDados!C1944,1)),REPLACE(ExtraçãoDados!C1944,1,29,"DN"),ISNUMBER(SEARCH("DIRECÇAO DE NAVIOS",ExtraçãoDados!C1944,1)),REPLACE(ExtraçãoDados!C1944,1,29,"DN"),ISNUMBER(SEARCH("ESQUADRILHA SUBMARIN",ExtraçãoDados!C1944,1)),REPLACE(ExtraçãoDados!C1944,1,29,"ES"),ISNUMBER(SEARCH("DN",ExtraçãoDados!C1944,1)),REPLACE(ExtraçãoDados!C1944,1,29,"DN"),ISNUMBER(SEARCH("DIRECÇÃO",ExtraçãoDados!C1944,1)),REPLACE(ExtraçãoDados!C1944,1,29,"DN"),ISNUMBER(SEARCH("DIRECÇA0",ExtraçãoDados!C1944,1)),REPLACE(ExtraçãoDados!C1944,1,29,"DN"),ISNUMBER(SEARCH("DIRE",ExtraçãoDados!C1944,1)),REPLACE(ExtraçãoDados!C1944,1,29,"DN"),ISNUMBER(SEARCH("ESQUADRILHA",ExtraçãoDados!C1944,1)),REPLACE(ExtraçãoDados!C1944,1,29,"ES"),ISNUMBER(SEARCH("HOSPITAL DA MARINHA",ExtraçãoDados!C1944,1)),REPLACE(ExtraçãoDados!C1944,1,29,"HM"),ISNUMBER(SEARCH("HOSPITAL",ExtraçãoDados!C1944,1)),REPLACE(ExtraçãoDados!C1944,1,29,"HM"),ISNUMBER(SEARCH("HM",ExtraçãoDados!C1944,1)),REPLACE(ExtraçãoDados!C1944,1,29,"HM"),ISNUMBER(SEARCH("SECÇÃO DE APÓSITOS",ExtraçãoDados!C1944,1)),REPLACE(ExtraçãoDados!C1944,1,29,"HM"))</f>
        <v>#N/A</v>
      </c>
      <c r="E1944" s="4" t="e" cm="1">
        <f t="array" ref="E1944">_xlfn.IFS(LEN(ExtraçãoDados!B1944)=7,YEAR(ExtraçãoDados!D1944),LEN(ExtraçãoDados!B1944)=10,RIGHT(ExtraçãoDados!B1944,4),LEN(ExtraçãoDados!B1944)=9,YEAR(ExtraçãoDados!D1944),LEN(ExtraçãoDados!B1944)=8,YEAR(ExtraçãoDados!D1944),LEN(ExtraçãoDados!B1944)&gt;7,YEAR(ExtraçãoDados!D1944),LEN(ExtraçãoDados!B1944)&gt;5,YEAR(ExtraçãoDados!D1944),LEN(ExtraçãoDados!B1944)&gt;4,YEAR(ExtraçãoDados!D1944))</f>
        <v>#N/A</v>
      </c>
      <c r="F1944" s="4">
        <f>ExtraçãoDados!E1944</f>
        <v>0</v>
      </c>
    </row>
    <row r="1945" spans="1:6" x14ac:dyDescent="0.25">
      <c r="A1945" s="4">
        <f>ExtraçãoDados!A1945</f>
        <v>0</v>
      </c>
      <c r="B1945" s="4" t="str" cm="1">
        <f t="array" ref="B1945">_xlfn.IFS(LEN(ExtraçãoDados!B1945)=12,LEFT(ExtraçãoDados!B1945,3),LEN(ExtraçãoDados!B1945)=10,LEFT(ExtraçãoDados!B1945,5),LEN(ExtraçãoDados!B1945)&gt;19,0,LEN(ExtraçãoDados!B1945)=9,LEFT(ExtraçãoDados!B1945,4),LEN(ExtraçãoDados!B1945)=6,LEFT(ExtraçãoDados!B1945,3),LEN(ExtraçãoDados!B1945)&lt;5,LEFT(ExtraçãoDados!B1945,3),LEN(ExtraçãoDados!B1945)=8,LEFT(ExtraçãoDados!B1945,3),LEN(ExtraçãoDados!B1945)=5,LEFT(ExtraçãoDados!B1945,5),LEN(ExtraçãoDados!B1945)=11,LEFT(ExtraçãoDados!B1945,5),LEN(ExtraçãoDados!B1945)=7,RIGHT(ExtraçãoDados!B1945,6))</f>
        <v/>
      </c>
      <c r="C1945" s="4" t="e" cm="1">
        <f t="array" ref="C1945">_xlfn.IFS(LEN(B1945)=1,"ERRO",LEN(B1945)=2,_xlfn.CONCAT("000",B1945),LEN(B1945)=3,_xlfn.CONCAT("00",B1945),LEN(B1945)=4,_xlfn.CONCAT("0",B1945),LEN(B1945)=6,B1945,LEN(B1945)=7,B1945,LEN(B1945)=5,B1945)</f>
        <v>#N/A</v>
      </c>
      <c r="D1945" s="4" t="e" cm="1">
        <f t="array" ref="D1945">_xlfn.IFS(ExtraçãoDados!C1945={"Direcção de Abastecimento"},REPLACE(ExtraçãoDados!C1945="{Direcção de Abastecimento}",1,25,"DA"),ExtraçãoDados!C1945={"COMISSÃO CULTURAL DE LMARINHA"},REPLACE(ExtraçãoDados!C1945={"COMISSÃO CULTURAL DE LMARINHA"},1,28,"CCM"),ExtraçãoDados!C1945={"DIRECÇÃO DE NAVIOS"},REPLACE(ExtraçãoDados!C1945={"DIRECÇÃO DE NAVIOS"},1,28,"DN"),ExtraçãoDados!C1945={"ESQUADRILHA SUBMARINOS"},REPLACE(ExtraçãoDados!C1945={"ESQUADRILHA SUBMARINOS"},1,28,"ES"),ExtraçãoDados!C1945={"COMISSÃO MARINHA"},REPLACE(ExtraçãoDados!C1945={"COMISSÃO MARINHA"},1,28,"CCM"),ExtraçãoDados!C1945={"COMISSÃO CULTURAL DE MARINHA"},REPLACE(ExtraçãoDados!C1945={"COMISSÃO CULTURAL DE MARINHA"},1,28,"CCM"),ExtraçãoDados!C1945={"CCM"},REPLACE(ExtraçãoDados!C1945={"CCM"},1,28,"CCM"),ExtraçãoDados!C1945={"DN"},REPLACE(ExtraçãoDados!C1945={"DN"},1,28,"DN"),ExtraçãoDados!C1945={"ES"},REPLACE(ExtraçãoDados!C1945={"ES"},1,28,"ES"),ExtraçãoDados!C1945={"DA"},REPLACE(ExtraçãoDados!C1945={"DA"},1,28,"DA"),ExtraçãoDados!C1945={"DE: ESQUADRILHA SUBMARINOS"},REPLACE(ExtraçãoDados!C1945={"DE: ESQUADRILHA SUBMARINOS"},1,28,"ES"),ExtraçãoDados!C1945={"DE: COMISSÃO CULTURAL DE LMARINHA"},REPLACE(ExtraçãoDados!C1945={"DE: COMISSÃO CULTURAL DE LMARINHA"},1,28,"CCM"),ExtraçãoDados!C1945={"ON"},REPLACE(ExtraçãoDados!C1945={"ON"},1,28,"DN"),ExtraçãoDados!C1945={"ESQ. SUBMARINOS"},REPLACE(ExtraçãoDados!C1945={"ESQ. SUBMARINOS"},1,28,"ES"),ExtraçãoDados!C1945={"☒ irecção de Abastecimento"},REPLACE(ExtraçãoDados!C1945={"☒ irecção de Abastecimento"},1,28,"DA"),ExtraçãoDados!C1945={"Direcã d Abtit ço e asecmeno"},REPLACE(ExtraçãoDados!C1945={"Direcã d Abtit ço e asecmeno"},1,28,"DA"),ExtraçãoDados!C1945={"Diecã d Abtit rço e asecmeno"},REPLACE(ExtraçãoDados!C1945={"Diecã d Abtit rço e asecmeno"},1,28,"DA"),ISNUMBER(SEARCH("COMISSÃO",ExtraçãoDados!C1945,1)),REPLACE(ExtraçãoDados!C1945,1,29,"CCM"),ISNUMBER(SEARCH("DN/DIL/DRT1",ExtraçãoDados!C1945,1)),REPLACE(ExtraçãoDados!C1945,1,29,"DN"),ISNUMBER(SEARCH("DIRECÇAO DE NAVIOS",ExtraçãoDados!C1945,1)),REPLACE(ExtraçãoDados!C1945,1,29,"DN"),ISNUMBER(SEARCH("ESQUADRILHA SUBMARIN",ExtraçãoDados!C1945,1)),REPLACE(ExtraçãoDados!C1945,1,29,"ES"),ISNUMBER(SEARCH("DN",ExtraçãoDados!C1945,1)),REPLACE(ExtraçãoDados!C1945,1,29,"DN"),ISNUMBER(SEARCH("DIRECÇÃO",ExtraçãoDados!C1945,1)),REPLACE(ExtraçãoDados!C1945,1,29,"DN"),ISNUMBER(SEARCH("DIRECÇA0",ExtraçãoDados!C1945,1)),REPLACE(ExtraçãoDados!C1945,1,29,"DN"),ISNUMBER(SEARCH("DIRE",ExtraçãoDados!C1945,1)),REPLACE(ExtraçãoDados!C1945,1,29,"DN"),ISNUMBER(SEARCH("ESQUADRILHA",ExtraçãoDados!C1945,1)),REPLACE(ExtraçãoDados!C1945,1,29,"ES"),ISNUMBER(SEARCH("HOSPITAL DA MARINHA",ExtraçãoDados!C1945,1)),REPLACE(ExtraçãoDados!C1945,1,29,"HM"),ISNUMBER(SEARCH("HOSPITAL",ExtraçãoDados!C1945,1)),REPLACE(ExtraçãoDados!C1945,1,29,"HM"),ISNUMBER(SEARCH("HM",ExtraçãoDados!C1945,1)),REPLACE(ExtraçãoDados!C1945,1,29,"HM"),ISNUMBER(SEARCH("SECÇÃO DE APÓSITOS",ExtraçãoDados!C1945,1)),REPLACE(ExtraçãoDados!C1945,1,29,"HM"))</f>
        <v>#N/A</v>
      </c>
      <c r="E1945" s="4" t="e" cm="1">
        <f t="array" ref="E1945">_xlfn.IFS(LEN(ExtraçãoDados!B1945)=7,YEAR(ExtraçãoDados!D1945),LEN(ExtraçãoDados!B1945)=10,RIGHT(ExtraçãoDados!B1945,4),LEN(ExtraçãoDados!B1945)=9,YEAR(ExtraçãoDados!D1945),LEN(ExtraçãoDados!B1945)=8,YEAR(ExtraçãoDados!D1945),LEN(ExtraçãoDados!B1945)&gt;7,YEAR(ExtraçãoDados!D1945),LEN(ExtraçãoDados!B1945)&gt;5,YEAR(ExtraçãoDados!D1945),LEN(ExtraçãoDados!B1945)&gt;4,YEAR(ExtraçãoDados!D1945))</f>
        <v>#N/A</v>
      </c>
      <c r="F1945" s="4">
        <f>ExtraçãoDados!E1945</f>
        <v>0</v>
      </c>
    </row>
    <row r="1946" spans="1:6" x14ac:dyDescent="0.25">
      <c r="A1946" s="4">
        <f>ExtraçãoDados!A1946</f>
        <v>0</v>
      </c>
      <c r="B1946" s="4" t="str" cm="1">
        <f t="array" ref="B1946">_xlfn.IFS(LEN(ExtraçãoDados!B1946)=12,LEFT(ExtraçãoDados!B1946,3),LEN(ExtraçãoDados!B1946)=10,LEFT(ExtraçãoDados!B1946,5),LEN(ExtraçãoDados!B1946)&gt;19,0,LEN(ExtraçãoDados!B1946)=9,LEFT(ExtraçãoDados!B1946,4),LEN(ExtraçãoDados!B1946)=6,LEFT(ExtraçãoDados!B1946,3),LEN(ExtraçãoDados!B1946)&lt;5,LEFT(ExtraçãoDados!B1946,3),LEN(ExtraçãoDados!B1946)=8,LEFT(ExtraçãoDados!B1946,3),LEN(ExtraçãoDados!B1946)=5,LEFT(ExtraçãoDados!B1946,5),LEN(ExtraçãoDados!B1946)=11,LEFT(ExtraçãoDados!B1946,5),LEN(ExtraçãoDados!B1946)=7,RIGHT(ExtraçãoDados!B1946,6))</f>
        <v/>
      </c>
      <c r="C1946" s="4" t="e" cm="1">
        <f t="array" ref="C1946">_xlfn.IFS(LEN(B1946)=1,"ERRO",LEN(B1946)=2,_xlfn.CONCAT("000",B1946),LEN(B1946)=3,_xlfn.CONCAT("00",B1946),LEN(B1946)=4,_xlfn.CONCAT("0",B1946),LEN(B1946)=6,B1946,LEN(B1946)=7,B1946,LEN(B1946)=5,B1946)</f>
        <v>#N/A</v>
      </c>
      <c r="D1946" s="4" t="e" cm="1">
        <f t="array" ref="D1946">_xlfn.IFS(ExtraçãoDados!C1946={"Direcção de Abastecimento"},REPLACE(ExtraçãoDados!C1946="{Direcção de Abastecimento}",1,25,"DA"),ExtraçãoDados!C1946={"COMISSÃO CULTURAL DE LMARINHA"},REPLACE(ExtraçãoDados!C1946={"COMISSÃO CULTURAL DE LMARINHA"},1,28,"CCM"),ExtraçãoDados!C1946={"DIRECÇÃO DE NAVIOS"},REPLACE(ExtraçãoDados!C1946={"DIRECÇÃO DE NAVIOS"},1,28,"DN"),ExtraçãoDados!C1946={"ESQUADRILHA SUBMARINOS"},REPLACE(ExtraçãoDados!C1946={"ESQUADRILHA SUBMARINOS"},1,28,"ES"),ExtraçãoDados!C1946={"COMISSÃO MARINHA"},REPLACE(ExtraçãoDados!C1946={"COMISSÃO MARINHA"},1,28,"CCM"),ExtraçãoDados!C1946={"COMISSÃO CULTURAL DE MARINHA"},REPLACE(ExtraçãoDados!C1946={"COMISSÃO CULTURAL DE MARINHA"},1,28,"CCM"),ExtraçãoDados!C1946={"CCM"},REPLACE(ExtraçãoDados!C1946={"CCM"},1,28,"CCM"),ExtraçãoDados!C1946={"DN"},REPLACE(ExtraçãoDados!C1946={"DN"},1,28,"DN"),ExtraçãoDados!C1946={"ES"},REPLACE(ExtraçãoDados!C1946={"ES"},1,28,"ES"),ExtraçãoDados!C1946={"DA"},REPLACE(ExtraçãoDados!C1946={"DA"},1,28,"DA"),ExtraçãoDados!C1946={"DE: ESQUADRILHA SUBMARINOS"},REPLACE(ExtraçãoDados!C1946={"DE: ESQUADRILHA SUBMARINOS"},1,28,"ES"),ExtraçãoDados!C1946={"DE: COMISSÃO CULTURAL DE LMARINHA"},REPLACE(ExtraçãoDados!C1946={"DE: COMISSÃO CULTURAL DE LMARINHA"},1,28,"CCM"),ExtraçãoDados!C1946={"ON"},REPLACE(ExtraçãoDados!C1946={"ON"},1,28,"DN"),ExtraçãoDados!C1946={"ESQ. SUBMARINOS"},REPLACE(ExtraçãoDados!C1946={"ESQ. SUBMARINOS"},1,28,"ES"),ExtraçãoDados!C1946={"☒ irecção de Abastecimento"},REPLACE(ExtraçãoDados!C1946={"☒ irecção de Abastecimento"},1,28,"DA"),ExtraçãoDados!C1946={"Direcã d Abtit ço e asecmeno"},REPLACE(ExtraçãoDados!C1946={"Direcã d Abtit ço e asecmeno"},1,28,"DA"),ExtraçãoDados!C1946={"Diecã d Abtit rço e asecmeno"},REPLACE(ExtraçãoDados!C1946={"Diecã d Abtit rço e asecmeno"},1,28,"DA"),ISNUMBER(SEARCH("COMISSÃO",ExtraçãoDados!C1946,1)),REPLACE(ExtraçãoDados!C1946,1,29,"CCM"),ISNUMBER(SEARCH("DN/DIL/DRT1",ExtraçãoDados!C1946,1)),REPLACE(ExtraçãoDados!C1946,1,29,"DN"),ISNUMBER(SEARCH("DIRECÇAO DE NAVIOS",ExtraçãoDados!C1946,1)),REPLACE(ExtraçãoDados!C1946,1,29,"DN"),ISNUMBER(SEARCH("ESQUADRILHA SUBMARIN",ExtraçãoDados!C1946,1)),REPLACE(ExtraçãoDados!C1946,1,29,"ES"),ISNUMBER(SEARCH("DN",ExtraçãoDados!C1946,1)),REPLACE(ExtraçãoDados!C1946,1,29,"DN"),ISNUMBER(SEARCH("DIRECÇÃO",ExtraçãoDados!C1946,1)),REPLACE(ExtraçãoDados!C1946,1,29,"DN"),ISNUMBER(SEARCH("DIRECÇA0",ExtraçãoDados!C1946,1)),REPLACE(ExtraçãoDados!C1946,1,29,"DN"),ISNUMBER(SEARCH("DIRE",ExtraçãoDados!C1946,1)),REPLACE(ExtraçãoDados!C1946,1,29,"DN"),ISNUMBER(SEARCH("ESQUADRILHA",ExtraçãoDados!C1946,1)),REPLACE(ExtraçãoDados!C1946,1,29,"ES"),ISNUMBER(SEARCH("HOSPITAL DA MARINHA",ExtraçãoDados!C1946,1)),REPLACE(ExtraçãoDados!C1946,1,29,"HM"),ISNUMBER(SEARCH("HOSPITAL",ExtraçãoDados!C1946,1)),REPLACE(ExtraçãoDados!C1946,1,29,"HM"),ISNUMBER(SEARCH("HM",ExtraçãoDados!C1946,1)),REPLACE(ExtraçãoDados!C1946,1,29,"HM"),ISNUMBER(SEARCH("SECÇÃO DE APÓSITOS",ExtraçãoDados!C1946,1)),REPLACE(ExtraçãoDados!C1946,1,29,"HM"))</f>
        <v>#N/A</v>
      </c>
      <c r="E1946" s="4" t="e" cm="1">
        <f t="array" ref="E1946">_xlfn.IFS(LEN(ExtraçãoDados!B1946)=7,YEAR(ExtraçãoDados!D1946),LEN(ExtraçãoDados!B1946)=10,RIGHT(ExtraçãoDados!B1946,4),LEN(ExtraçãoDados!B1946)=9,YEAR(ExtraçãoDados!D1946),LEN(ExtraçãoDados!B1946)=8,YEAR(ExtraçãoDados!D1946),LEN(ExtraçãoDados!B1946)&gt;7,YEAR(ExtraçãoDados!D1946),LEN(ExtraçãoDados!B1946)&gt;5,YEAR(ExtraçãoDados!D1946),LEN(ExtraçãoDados!B1946)&gt;4,YEAR(ExtraçãoDados!D1946))</f>
        <v>#N/A</v>
      </c>
      <c r="F1946" s="4">
        <f>ExtraçãoDados!E1946</f>
        <v>0</v>
      </c>
    </row>
    <row r="1947" spans="1:6" x14ac:dyDescent="0.25">
      <c r="A1947" s="4">
        <f>ExtraçãoDados!A1947</f>
        <v>0</v>
      </c>
      <c r="B1947" s="4" t="str" cm="1">
        <f t="array" ref="B1947">_xlfn.IFS(LEN(ExtraçãoDados!B1947)=12,LEFT(ExtraçãoDados!B1947,3),LEN(ExtraçãoDados!B1947)=10,LEFT(ExtraçãoDados!B1947,5),LEN(ExtraçãoDados!B1947)&gt;19,0,LEN(ExtraçãoDados!B1947)=9,LEFT(ExtraçãoDados!B1947,4),LEN(ExtraçãoDados!B1947)=6,LEFT(ExtraçãoDados!B1947,3),LEN(ExtraçãoDados!B1947)&lt;5,LEFT(ExtraçãoDados!B1947,3),LEN(ExtraçãoDados!B1947)=8,LEFT(ExtraçãoDados!B1947,3),LEN(ExtraçãoDados!B1947)=5,LEFT(ExtraçãoDados!B1947,5),LEN(ExtraçãoDados!B1947)=11,LEFT(ExtraçãoDados!B1947,5),LEN(ExtraçãoDados!B1947)=7,RIGHT(ExtraçãoDados!B1947,6))</f>
        <v/>
      </c>
      <c r="C1947" s="4" t="e" cm="1">
        <f t="array" ref="C1947">_xlfn.IFS(LEN(B1947)=1,"ERRO",LEN(B1947)=2,_xlfn.CONCAT("000",B1947),LEN(B1947)=3,_xlfn.CONCAT("00",B1947),LEN(B1947)=4,_xlfn.CONCAT("0",B1947),LEN(B1947)=6,B1947,LEN(B1947)=7,B1947,LEN(B1947)=5,B1947)</f>
        <v>#N/A</v>
      </c>
      <c r="D1947" s="4" t="e" cm="1">
        <f t="array" ref="D1947">_xlfn.IFS(ExtraçãoDados!C1947={"Direcção de Abastecimento"},REPLACE(ExtraçãoDados!C1947="{Direcção de Abastecimento}",1,25,"DA"),ExtraçãoDados!C1947={"COMISSÃO CULTURAL DE LMARINHA"},REPLACE(ExtraçãoDados!C1947={"COMISSÃO CULTURAL DE LMARINHA"},1,28,"CCM"),ExtraçãoDados!C1947={"DIRECÇÃO DE NAVIOS"},REPLACE(ExtraçãoDados!C1947={"DIRECÇÃO DE NAVIOS"},1,28,"DN"),ExtraçãoDados!C1947={"ESQUADRILHA SUBMARINOS"},REPLACE(ExtraçãoDados!C1947={"ESQUADRILHA SUBMARINOS"},1,28,"ES"),ExtraçãoDados!C1947={"COMISSÃO MARINHA"},REPLACE(ExtraçãoDados!C1947={"COMISSÃO MARINHA"},1,28,"CCM"),ExtraçãoDados!C1947={"COMISSÃO CULTURAL DE MARINHA"},REPLACE(ExtraçãoDados!C1947={"COMISSÃO CULTURAL DE MARINHA"},1,28,"CCM"),ExtraçãoDados!C1947={"CCM"},REPLACE(ExtraçãoDados!C1947={"CCM"},1,28,"CCM"),ExtraçãoDados!C1947={"DN"},REPLACE(ExtraçãoDados!C1947={"DN"},1,28,"DN"),ExtraçãoDados!C1947={"ES"},REPLACE(ExtraçãoDados!C1947={"ES"},1,28,"ES"),ExtraçãoDados!C1947={"DA"},REPLACE(ExtraçãoDados!C1947={"DA"},1,28,"DA"),ExtraçãoDados!C1947={"DE: ESQUADRILHA SUBMARINOS"},REPLACE(ExtraçãoDados!C1947={"DE: ESQUADRILHA SUBMARINOS"},1,28,"ES"),ExtraçãoDados!C1947={"DE: COMISSÃO CULTURAL DE LMARINHA"},REPLACE(ExtraçãoDados!C1947={"DE: COMISSÃO CULTURAL DE LMARINHA"},1,28,"CCM"),ExtraçãoDados!C1947={"ON"},REPLACE(ExtraçãoDados!C1947={"ON"},1,28,"DN"),ExtraçãoDados!C1947={"ESQ. SUBMARINOS"},REPLACE(ExtraçãoDados!C1947={"ESQ. SUBMARINOS"},1,28,"ES"),ExtraçãoDados!C1947={"☒ irecção de Abastecimento"},REPLACE(ExtraçãoDados!C1947={"☒ irecção de Abastecimento"},1,28,"DA"),ExtraçãoDados!C1947={"Direcã d Abtit ço e asecmeno"},REPLACE(ExtraçãoDados!C1947={"Direcã d Abtit ço e asecmeno"},1,28,"DA"),ExtraçãoDados!C1947={"Diecã d Abtit rço e asecmeno"},REPLACE(ExtraçãoDados!C1947={"Diecã d Abtit rço e asecmeno"},1,28,"DA"),ISNUMBER(SEARCH("COMISSÃO",ExtraçãoDados!C1947,1)),REPLACE(ExtraçãoDados!C1947,1,29,"CCM"),ISNUMBER(SEARCH("DN/DIL/DRT1",ExtraçãoDados!C1947,1)),REPLACE(ExtraçãoDados!C1947,1,29,"DN"),ISNUMBER(SEARCH("DIRECÇAO DE NAVIOS",ExtraçãoDados!C1947,1)),REPLACE(ExtraçãoDados!C1947,1,29,"DN"),ISNUMBER(SEARCH("ESQUADRILHA SUBMARIN",ExtraçãoDados!C1947,1)),REPLACE(ExtraçãoDados!C1947,1,29,"ES"),ISNUMBER(SEARCH("DN",ExtraçãoDados!C1947,1)),REPLACE(ExtraçãoDados!C1947,1,29,"DN"),ISNUMBER(SEARCH("DIRECÇÃO",ExtraçãoDados!C1947,1)),REPLACE(ExtraçãoDados!C1947,1,29,"DN"),ISNUMBER(SEARCH("DIRECÇA0",ExtraçãoDados!C1947,1)),REPLACE(ExtraçãoDados!C1947,1,29,"DN"),ISNUMBER(SEARCH("DIRE",ExtraçãoDados!C1947,1)),REPLACE(ExtraçãoDados!C1947,1,29,"DN"),ISNUMBER(SEARCH("ESQUADRILHA",ExtraçãoDados!C1947,1)),REPLACE(ExtraçãoDados!C1947,1,29,"ES"),ISNUMBER(SEARCH("HOSPITAL DA MARINHA",ExtraçãoDados!C1947,1)),REPLACE(ExtraçãoDados!C1947,1,29,"HM"),ISNUMBER(SEARCH("HOSPITAL",ExtraçãoDados!C1947,1)),REPLACE(ExtraçãoDados!C1947,1,29,"HM"),ISNUMBER(SEARCH("HM",ExtraçãoDados!C1947,1)),REPLACE(ExtraçãoDados!C1947,1,29,"HM"),ISNUMBER(SEARCH("SECÇÃO DE APÓSITOS",ExtraçãoDados!C1947,1)),REPLACE(ExtraçãoDados!C1947,1,29,"HM"))</f>
        <v>#N/A</v>
      </c>
      <c r="E1947" s="4" t="e" cm="1">
        <f t="array" ref="E1947">_xlfn.IFS(LEN(ExtraçãoDados!B1947)=7,YEAR(ExtraçãoDados!D1947),LEN(ExtraçãoDados!B1947)=10,RIGHT(ExtraçãoDados!B1947,4),LEN(ExtraçãoDados!B1947)=9,YEAR(ExtraçãoDados!D1947),LEN(ExtraçãoDados!B1947)=8,YEAR(ExtraçãoDados!D1947),LEN(ExtraçãoDados!B1947)&gt;7,YEAR(ExtraçãoDados!D1947),LEN(ExtraçãoDados!B1947)&gt;5,YEAR(ExtraçãoDados!D1947),LEN(ExtraçãoDados!B1947)&gt;4,YEAR(ExtraçãoDados!D1947))</f>
        <v>#N/A</v>
      </c>
      <c r="F1947" s="4">
        <f>ExtraçãoDados!E1947</f>
        <v>0</v>
      </c>
    </row>
    <row r="1948" spans="1:6" x14ac:dyDescent="0.25">
      <c r="A1948" s="4">
        <f>ExtraçãoDados!A1948</f>
        <v>0</v>
      </c>
      <c r="B1948" s="4" t="str" cm="1">
        <f t="array" ref="B1948">_xlfn.IFS(LEN(ExtraçãoDados!B1948)=12,LEFT(ExtraçãoDados!B1948,3),LEN(ExtraçãoDados!B1948)=10,LEFT(ExtraçãoDados!B1948,5),LEN(ExtraçãoDados!B1948)&gt;19,0,LEN(ExtraçãoDados!B1948)=9,LEFT(ExtraçãoDados!B1948,4),LEN(ExtraçãoDados!B1948)=6,LEFT(ExtraçãoDados!B1948,3),LEN(ExtraçãoDados!B1948)&lt;5,LEFT(ExtraçãoDados!B1948,3),LEN(ExtraçãoDados!B1948)=8,LEFT(ExtraçãoDados!B1948,3),LEN(ExtraçãoDados!B1948)=5,LEFT(ExtraçãoDados!B1948,5),LEN(ExtraçãoDados!B1948)=11,LEFT(ExtraçãoDados!B1948,5),LEN(ExtraçãoDados!B1948)=7,RIGHT(ExtraçãoDados!B1948,6))</f>
        <v/>
      </c>
      <c r="C1948" s="4" t="e" cm="1">
        <f t="array" ref="C1948">_xlfn.IFS(LEN(B1948)=1,"ERRO",LEN(B1948)=2,_xlfn.CONCAT("000",B1948),LEN(B1948)=3,_xlfn.CONCAT("00",B1948),LEN(B1948)=4,_xlfn.CONCAT("0",B1948),LEN(B1948)=6,B1948,LEN(B1948)=7,B1948,LEN(B1948)=5,B1948)</f>
        <v>#N/A</v>
      </c>
      <c r="D1948" s="4" t="e" cm="1">
        <f t="array" ref="D1948">_xlfn.IFS(ExtraçãoDados!C1948={"Direcção de Abastecimento"},REPLACE(ExtraçãoDados!C1948="{Direcção de Abastecimento}",1,25,"DA"),ExtraçãoDados!C1948={"COMISSÃO CULTURAL DE LMARINHA"},REPLACE(ExtraçãoDados!C1948={"COMISSÃO CULTURAL DE LMARINHA"},1,28,"CCM"),ExtraçãoDados!C1948={"DIRECÇÃO DE NAVIOS"},REPLACE(ExtraçãoDados!C1948={"DIRECÇÃO DE NAVIOS"},1,28,"DN"),ExtraçãoDados!C1948={"ESQUADRILHA SUBMARINOS"},REPLACE(ExtraçãoDados!C1948={"ESQUADRILHA SUBMARINOS"},1,28,"ES"),ExtraçãoDados!C1948={"COMISSÃO MARINHA"},REPLACE(ExtraçãoDados!C1948={"COMISSÃO MARINHA"},1,28,"CCM"),ExtraçãoDados!C1948={"COMISSÃO CULTURAL DE MARINHA"},REPLACE(ExtraçãoDados!C1948={"COMISSÃO CULTURAL DE MARINHA"},1,28,"CCM"),ExtraçãoDados!C1948={"CCM"},REPLACE(ExtraçãoDados!C1948={"CCM"},1,28,"CCM"),ExtraçãoDados!C1948={"DN"},REPLACE(ExtraçãoDados!C1948={"DN"},1,28,"DN"),ExtraçãoDados!C1948={"ES"},REPLACE(ExtraçãoDados!C1948={"ES"},1,28,"ES"),ExtraçãoDados!C1948={"DA"},REPLACE(ExtraçãoDados!C1948={"DA"},1,28,"DA"),ExtraçãoDados!C1948={"DE: ESQUADRILHA SUBMARINOS"},REPLACE(ExtraçãoDados!C1948={"DE: ESQUADRILHA SUBMARINOS"},1,28,"ES"),ExtraçãoDados!C1948={"DE: COMISSÃO CULTURAL DE LMARINHA"},REPLACE(ExtraçãoDados!C1948={"DE: COMISSÃO CULTURAL DE LMARINHA"},1,28,"CCM"),ExtraçãoDados!C1948={"ON"},REPLACE(ExtraçãoDados!C1948={"ON"},1,28,"DN"),ExtraçãoDados!C1948={"ESQ. SUBMARINOS"},REPLACE(ExtraçãoDados!C1948={"ESQ. SUBMARINOS"},1,28,"ES"),ExtraçãoDados!C1948={"☒ irecção de Abastecimento"},REPLACE(ExtraçãoDados!C1948={"☒ irecção de Abastecimento"},1,28,"DA"),ExtraçãoDados!C1948={"Direcã d Abtit ço e asecmeno"},REPLACE(ExtraçãoDados!C1948={"Direcã d Abtit ço e asecmeno"},1,28,"DA"),ExtraçãoDados!C1948={"Diecã d Abtit rço e asecmeno"},REPLACE(ExtraçãoDados!C1948={"Diecã d Abtit rço e asecmeno"},1,28,"DA"),ISNUMBER(SEARCH("COMISSÃO",ExtraçãoDados!C1948,1)),REPLACE(ExtraçãoDados!C1948,1,29,"CCM"),ISNUMBER(SEARCH("DN/DIL/DRT1",ExtraçãoDados!C1948,1)),REPLACE(ExtraçãoDados!C1948,1,29,"DN"),ISNUMBER(SEARCH("DIRECÇAO DE NAVIOS",ExtraçãoDados!C1948,1)),REPLACE(ExtraçãoDados!C1948,1,29,"DN"),ISNUMBER(SEARCH("ESQUADRILHA SUBMARIN",ExtraçãoDados!C1948,1)),REPLACE(ExtraçãoDados!C1948,1,29,"ES"),ISNUMBER(SEARCH("DN",ExtraçãoDados!C1948,1)),REPLACE(ExtraçãoDados!C1948,1,29,"DN"),ISNUMBER(SEARCH("DIRECÇÃO",ExtraçãoDados!C1948,1)),REPLACE(ExtraçãoDados!C1948,1,29,"DN"),ISNUMBER(SEARCH("DIRECÇA0",ExtraçãoDados!C1948,1)),REPLACE(ExtraçãoDados!C1948,1,29,"DN"),ISNUMBER(SEARCH("DIRE",ExtraçãoDados!C1948,1)),REPLACE(ExtraçãoDados!C1948,1,29,"DN"),ISNUMBER(SEARCH("ESQUADRILHA",ExtraçãoDados!C1948,1)),REPLACE(ExtraçãoDados!C1948,1,29,"ES"),ISNUMBER(SEARCH("HOSPITAL DA MARINHA",ExtraçãoDados!C1948,1)),REPLACE(ExtraçãoDados!C1948,1,29,"HM"),ISNUMBER(SEARCH("HOSPITAL",ExtraçãoDados!C1948,1)),REPLACE(ExtraçãoDados!C1948,1,29,"HM"),ISNUMBER(SEARCH("HM",ExtraçãoDados!C1948,1)),REPLACE(ExtraçãoDados!C1948,1,29,"HM"),ISNUMBER(SEARCH("SECÇÃO DE APÓSITOS",ExtraçãoDados!C1948,1)),REPLACE(ExtraçãoDados!C1948,1,29,"HM"))</f>
        <v>#N/A</v>
      </c>
      <c r="E1948" s="4" t="e" cm="1">
        <f t="array" ref="E1948">_xlfn.IFS(LEN(ExtraçãoDados!B1948)=7,YEAR(ExtraçãoDados!D1948),LEN(ExtraçãoDados!B1948)=10,RIGHT(ExtraçãoDados!B1948,4),LEN(ExtraçãoDados!B1948)=9,YEAR(ExtraçãoDados!D1948),LEN(ExtraçãoDados!B1948)=8,YEAR(ExtraçãoDados!D1948),LEN(ExtraçãoDados!B1948)&gt;7,YEAR(ExtraçãoDados!D1948),LEN(ExtraçãoDados!B1948)&gt;5,YEAR(ExtraçãoDados!D1948),LEN(ExtraçãoDados!B1948)&gt;4,YEAR(ExtraçãoDados!D1948))</f>
        <v>#N/A</v>
      </c>
      <c r="F1948" s="4">
        <f>ExtraçãoDados!E1948</f>
        <v>0</v>
      </c>
    </row>
    <row r="1949" spans="1:6" x14ac:dyDescent="0.25">
      <c r="A1949" s="4">
        <f>ExtraçãoDados!A1949</f>
        <v>0</v>
      </c>
      <c r="B1949" s="4" t="str" cm="1">
        <f t="array" ref="B1949">_xlfn.IFS(LEN(ExtraçãoDados!B1949)=12,LEFT(ExtraçãoDados!B1949,3),LEN(ExtraçãoDados!B1949)=10,LEFT(ExtraçãoDados!B1949,5),LEN(ExtraçãoDados!B1949)&gt;19,0,LEN(ExtraçãoDados!B1949)=9,LEFT(ExtraçãoDados!B1949,4),LEN(ExtraçãoDados!B1949)=6,LEFT(ExtraçãoDados!B1949,3),LEN(ExtraçãoDados!B1949)&lt;5,LEFT(ExtraçãoDados!B1949,3),LEN(ExtraçãoDados!B1949)=8,LEFT(ExtraçãoDados!B1949,3),LEN(ExtraçãoDados!B1949)=5,LEFT(ExtraçãoDados!B1949,5),LEN(ExtraçãoDados!B1949)=11,LEFT(ExtraçãoDados!B1949,5),LEN(ExtraçãoDados!B1949)=7,RIGHT(ExtraçãoDados!B1949,6))</f>
        <v/>
      </c>
      <c r="C1949" s="4" t="e" cm="1">
        <f t="array" ref="C1949">_xlfn.IFS(LEN(B1949)=1,"ERRO",LEN(B1949)=2,_xlfn.CONCAT("000",B1949),LEN(B1949)=3,_xlfn.CONCAT("00",B1949),LEN(B1949)=4,_xlfn.CONCAT("0",B1949),LEN(B1949)=6,B1949,LEN(B1949)=7,B1949,LEN(B1949)=5,B1949)</f>
        <v>#N/A</v>
      </c>
      <c r="D1949" s="4" t="e" cm="1">
        <f t="array" ref="D1949">_xlfn.IFS(ExtraçãoDados!C1949={"Direcção de Abastecimento"},REPLACE(ExtraçãoDados!C1949="{Direcção de Abastecimento}",1,25,"DA"),ExtraçãoDados!C1949={"COMISSÃO CULTURAL DE LMARINHA"},REPLACE(ExtraçãoDados!C1949={"COMISSÃO CULTURAL DE LMARINHA"},1,28,"CCM"),ExtraçãoDados!C1949={"DIRECÇÃO DE NAVIOS"},REPLACE(ExtraçãoDados!C1949={"DIRECÇÃO DE NAVIOS"},1,28,"DN"),ExtraçãoDados!C1949={"ESQUADRILHA SUBMARINOS"},REPLACE(ExtraçãoDados!C1949={"ESQUADRILHA SUBMARINOS"},1,28,"ES"),ExtraçãoDados!C1949={"COMISSÃO MARINHA"},REPLACE(ExtraçãoDados!C1949={"COMISSÃO MARINHA"},1,28,"CCM"),ExtraçãoDados!C1949={"COMISSÃO CULTURAL DE MARINHA"},REPLACE(ExtraçãoDados!C1949={"COMISSÃO CULTURAL DE MARINHA"},1,28,"CCM"),ExtraçãoDados!C1949={"CCM"},REPLACE(ExtraçãoDados!C1949={"CCM"},1,28,"CCM"),ExtraçãoDados!C1949={"DN"},REPLACE(ExtraçãoDados!C1949={"DN"},1,28,"DN"),ExtraçãoDados!C1949={"ES"},REPLACE(ExtraçãoDados!C1949={"ES"},1,28,"ES"),ExtraçãoDados!C1949={"DA"},REPLACE(ExtraçãoDados!C1949={"DA"},1,28,"DA"),ExtraçãoDados!C1949={"DE: ESQUADRILHA SUBMARINOS"},REPLACE(ExtraçãoDados!C1949={"DE: ESQUADRILHA SUBMARINOS"},1,28,"ES"),ExtraçãoDados!C1949={"DE: COMISSÃO CULTURAL DE LMARINHA"},REPLACE(ExtraçãoDados!C1949={"DE: COMISSÃO CULTURAL DE LMARINHA"},1,28,"CCM"),ExtraçãoDados!C1949={"ON"},REPLACE(ExtraçãoDados!C1949={"ON"},1,28,"DN"),ExtraçãoDados!C1949={"ESQ. SUBMARINOS"},REPLACE(ExtraçãoDados!C1949={"ESQ. SUBMARINOS"},1,28,"ES"),ExtraçãoDados!C1949={"☒ irecção de Abastecimento"},REPLACE(ExtraçãoDados!C1949={"☒ irecção de Abastecimento"},1,28,"DA"),ExtraçãoDados!C1949={"Direcã d Abtit ço e asecmeno"},REPLACE(ExtraçãoDados!C1949={"Direcã d Abtit ço e asecmeno"},1,28,"DA"),ExtraçãoDados!C1949={"Diecã d Abtit rço e asecmeno"},REPLACE(ExtraçãoDados!C1949={"Diecã d Abtit rço e asecmeno"},1,28,"DA"),ISNUMBER(SEARCH("COMISSÃO",ExtraçãoDados!C1949,1)),REPLACE(ExtraçãoDados!C1949,1,29,"CCM"),ISNUMBER(SEARCH("DN/DIL/DRT1",ExtraçãoDados!C1949,1)),REPLACE(ExtraçãoDados!C1949,1,29,"DN"),ISNUMBER(SEARCH("DIRECÇAO DE NAVIOS",ExtraçãoDados!C1949,1)),REPLACE(ExtraçãoDados!C1949,1,29,"DN"),ISNUMBER(SEARCH("ESQUADRILHA SUBMARIN",ExtraçãoDados!C1949,1)),REPLACE(ExtraçãoDados!C1949,1,29,"ES"),ISNUMBER(SEARCH("DN",ExtraçãoDados!C1949,1)),REPLACE(ExtraçãoDados!C1949,1,29,"DN"),ISNUMBER(SEARCH("DIRECÇÃO",ExtraçãoDados!C1949,1)),REPLACE(ExtraçãoDados!C1949,1,29,"DN"),ISNUMBER(SEARCH("DIRECÇA0",ExtraçãoDados!C1949,1)),REPLACE(ExtraçãoDados!C1949,1,29,"DN"),ISNUMBER(SEARCH("DIRE",ExtraçãoDados!C1949,1)),REPLACE(ExtraçãoDados!C1949,1,29,"DN"),ISNUMBER(SEARCH("ESQUADRILHA",ExtraçãoDados!C1949,1)),REPLACE(ExtraçãoDados!C1949,1,29,"ES"),ISNUMBER(SEARCH("HOSPITAL DA MARINHA",ExtraçãoDados!C1949,1)),REPLACE(ExtraçãoDados!C1949,1,29,"HM"),ISNUMBER(SEARCH("HOSPITAL",ExtraçãoDados!C1949,1)),REPLACE(ExtraçãoDados!C1949,1,29,"HM"),ISNUMBER(SEARCH("HM",ExtraçãoDados!C1949,1)),REPLACE(ExtraçãoDados!C1949,1,29,"HM"),ISNUMBER(SEARCH("SECÇÃO DE APÓSITOS",ExtraçãoDados!C1949,1)),REPLACE(ExtraçãoDados!C1949,1,29,"HM"))</f>
        <v>#N/A</v>
      </c>
      <c r="E1949" s="4" t="e" cm="1">
        <f t="array" ref="E1949">_xlfn.IFS(LEN(ExtraçãoDados!B1949)=7,YEAR(ExtraçãoDados!D1949),LEN(ExtraçãoDados!B1949)=10,RIGHT(ExtraçãoDados!B1949,4),LEN(ExtraçãoDados!B1949)=9,YEAR(ExtraçãoDados!D1949),LEN(ExtraçãoDados!B1949)=8,YEAR(ExtraçãoDados!D1949),LEN(ExtraçãoDados!B1949)&gt;7,YEAR(ExtraçãoDados!D1949),LEN(ExtraçãoDados!B1949)&gt;5,YEAR(ExtraçãoDados!D1949),LEN(ExtraçãoDados!B1949)&gt;4,YEAR(ExtraçãoDados!D1949))</f>
        <v>#N/A</v>
      </c>
      <c r="F1949" s="4">
        <f>ExtraçãoDados!E1949</f>
        <v>0</v>
      </c>
    </row>
    <row r="1950" spans="1:6" x14ac:dyDescent="0.25">
      <c r="A1950" s="4">
        <f>ExtraçãoDados!A1950</f>
        <v>0</v>
      </c>
      <c r="B1950" s="4" t="str" cm="1">
        <f t="array" ref="B1950">_xlfn.IFS(LEN(ExtraçãoDados!B1950)=12,LEFT(ExtraçãoDados!B1950,3),LEN(ExtraçãoDados!B1950)=10,LEFT(ExtraçãoDados!B1950,5),LEN(ExtraçãoDados!B1950)&gt;19,0,LEN(ExtraçãoDados!B1950)=9,LEFT(ExtraçãoDados!B1950,4),LEN(ExtraçãoDados!B1950)=6,LEFT(ExtraçãoDados!B1950,3),LEN(ExtraçãoDados!B1950)&lt;5,LEFT(ExtraçãoDados!B1950,3),LEN(ExtraçãoDados!B1950)=8,LEFT(ExtraçãoDados!B1950,3),LEN(ExtraçãoDados!B1950)=5,LEFT(ExtraçãoDados!B1950,5),LEN(ExtraçãoDados!B1950)=11,LEFT(ExtraçãoDados!B1950,5),LEN(ExtraçãoDados!B1950)=7,RIGHT(ExtraçãoDados!B1950,6))</f>
        <v/>
      </c>
      <c r="C1950" s="4" t="e" cm="1">
        <f t="array" ref="C1950">_xlfn.IFS(LEN(B1950)=1,"ERRO",LEN(B1950)=2,_xlfn.CONCAT("000",B1950),LEN(B1950)=3,_xlfn.CONCAT("00",B1950),LEN(B1950)=4,_xlfn.CONCAT("0",B1950),LEN(B1950)=6,B1950,LEN(B1950)=7,B1950,LEN(B1950)=5,B1950)</f>
        <v>#N/A</v>
      </c>
      <c r="D1950" s="4" t="e" cm="1">
        <f t="array" ref="D1950">_xlfn.IFS(ExtraçãoDados!C1950={"Direcção de Abastecimento"},REPLACE(ExtraçãoDados!C1950="{Direcção de Abastecimento}",1,25,"DA"),ExtraçãoDados!C1950={"COMISSÃO CULTURAL DE LMARINHA"},REPLACE(ExtraçãoDados!C1950={"COMISSÃO CULTURAL DE LMARINHA"},1,28,"CCM"),ExtraçãoDados!C1950={"DIRECÇÃO DE NAVIOS"},REPLACE(ExtraçãoDados!C1950={"DIRECÇÃO DE NAVIOS"},1,28,"DN"),ExtraçãoDados!C1950={"ESQUADRILHA SUBMARINOS"},REPLACE(ExtraçãoDados!C1950={"ESQUADRILHA SUBMARINOS"},1,28,"ES"),ExtraçãoDados!C1950={"COMISSÃO MARINHA"},REPLACE(ExtraçãoDados!C1950={"COMISSÃO MARINHA"},1,28,"CCM"),ExtraçãoDados!C1950={"COMISSÃO CULTURAL DE MARINHA"},REPLACE(ExtraçãoDados!C1950={"COMISSÃO CULTURAL DE MARINHA"},1,28,"CCM"),ExtraçãoDados!C1950={"CCM"},REPLACE(ExtraçãoDados!C1950={"CCM"},1,28,"CCM"),ExtraçãoDados!C1950={"DN"},REPLACE(ExtraçãoDados!C1950={"DN"},1,28,"DN"),ExtraçãoDados!C1950={"ES"},REPLACE(ExtraçãoDados!C1950={"ES"},1,28,"ES"),ExtraçãoDados!C1950={"DA"},REPLACE(ExtraçãoDados!C1950={"DA"},1,28,"DA"),ExtraçãoDados!C1950={"DE: ESQUADRILHA SUBMARINOS"},REPLACE(ExtraçãoDados!C1950={"DE: ESQUADRILHA SUBMARINOS"},1,28,"ES"),ExtraçãoDados!C1950={"DE: COMISSÃO CULTURAL DE LMARINHA"},REPLACE(ExtraçãoDados!C1950={"DE: COMISSÃO CULTURAL DE LMARINHA"},1,28,"CCM"),ExtraçãoDados!C1950={"ON"},REPLACE(ExtraçãoDados!C1950={"ON"},1,28,"DN"),ExtraçãoDados!C1950={"ESQ. SUBMARINOS"},REPLACE(ExtraçãoDados!C1950={"ESQ. SUBMARINOS"},1,28,"ES"),ExtraçãoDados!C1950={"☒ irecção de Abastecimento"},REPLACE(ExtraçãoDados!C1950={"☒ irecção de Abastecimento"},1,28,"DA"),ExtraçãoDados!C1950={"Direcã d Abtit ço e asecmeno"},REPLACE(ExtraçãoDados!C1950={"Direcã d Abtit ço e asecmeno"},1,28,"DA"),ExtraçãoDados!C1950={"Diecã d Abtit rço e asecmeno"},REPLACE(ExtraçãoDados!C1950={"Diecã d Abtit rço e asecmeno"},1,28,"DA"),ISNUMBER(SEARCH("COMISSÃO",ExtraçãoDados!C1950,1)),REPLACE(ExtraçãoDados!C1950,1,29,"CCM"),ISNUMBER(SEARCH("DN/DIL/DRT1",ExtraçãoDados!C1950,1)),REPLACE(ExtraçãoDados!C1950,1,29,"DN"),ISNUMBER(SEARCH("DIRECÇAO DE NAVIOS",ExtraçãoDados!C1950,1)),REPLACE(ExtraçãoDados!C1950,1,29,"DN"),ISNUMBER(SEARCH("ESQUADRILHA SUBMARIN",ExtraçãoDados!C1950,1)),REPLACE(ExtraçãoDados!C1950,1,29,"ES"),ISNUMBER(SEARCH("DN",ExtraçãoDados!C1950,1)),REPLACE(ExtraçãoDados!C1950,1,29,"DN"),ISNUMBER(SEARCH("DIRECÇÃO",ExtraçãoDados!C1950,1)),REPLACE(ExtraçãoDados!C1950,1,29,"DN"),ISNUMBER(SEARCH("DIRECÇA0",ExtraçãoDados!C1950,1)),REPLACE(ExtraçãoDados!C1950,1,29,"DN"),ISNUMBER(SEARCH("DIRE",ExtraçãoDados!C1950,1)),REPLACE(ExtraçãoDados!C1950,1,29,"DN"),ISNUMBER(SEARCH("ESQUADRILHA",ExtraçãoDados!C1950,1)),REPLACE(ExtraçãoDados!C1950,1,29,"ES"),ISNUMBER(SEARCH("HOSPITAL DA MARINHA",ExtraçãoDados!C1950,1)),REPLACE(ExtraçãoDados!C1950,1,29,"HM"),ISNUMBER(SEARCH("HOSPITAL",ExtraçãoDados!C1950,1)),REPLACE(ExtraçãoDados!C1950,1,29,"HM"),ISNUMBER(SEARCH("HM",ExtraçãoDados!C1950,1)),REPLACE(ExtraçãoDados!C1950,1,29,"HM"),ISNUMBER(SEARCH("SECÇÃO DE APÓSITOS",ExtraçãoDados!C1950,1)),REPLACE(ExtraçãoDados!C1950,1,29,"HM"))</f>
        <v>#N/A</v>
      </c>
      <c r="E1950" s="4" t="e" cm="1">
        <f t="array" ref="E1950">_xlfn.IFS(LEN(ExtraçãoDados!B1950)=7,YEAR(ExtraçãoDados!D1950),LEN(ExtraçãoDados!B1950)=10,RIGHT(ExtraçãoDados!B1950,4),LEN(ExtraçãoDados!B1950)=9,YEAR(ExtraçãoDados!D1950),LEN(ExtraçãoDados!B1950)=8,YEAR(ExtraçãoDados!D1950),LEN(ExtraçãoDados!B1950)&gt;7,YEAR(ExtraçãoDados!D1950),LEN(ExtraçãoDados!B1950)&gt;5,YEAR(ExtraçãoDados!D1950),LEN(ExtraçãoDados!B1950)&gt;4,YEAR(ExtraçãoDados!D1950))</f>
        <v>#N/A</v>
      </c>
      <c r="F1950" s="4">
        <f>ExtraçãoDados!E1950</f>
        <v>0</v>
      </c>
    </row>
    <row r="1951" spans="1:6" x14ac:dyDescent="0.25">
      <c r="A1951" s="4">
        <f>ExtraçãoDados!A1951</f>
        <v>0</v>
      </c>
      <c r="B1951" s="4" t="str" cm="1">
        <f t="array" ref="B1951">_xlfn.IFS(LEN(ExtraçãoDados!B1951)=12,LEFT(ExtraçãoDados!B1951,3),LEN(ExtraçãoDados!B1951)=10,LEFT(ExtraçãoDados!B1951,5),LEN(ExtraçãoDados!B1951)&gt;19,0,LEN(ExtraçãoDados!B1951)=9,LEFT(ExtraçãoDados!B1951,4),LEN(ExtraçãoDados!B1951)=6,LEFT(ExtraçãoDados!B1951,3),LEN(ExtraçãoDados!B1951)&lt;5,LEFT(ExtraçãoDados!B1951,3),LEN(ExtraçãoDados!B1951)=8,LEFT(ExtraçãoDados!B1951,3),LEN(ExtraçãoDados!B1951)=5,LEFT(ExtraçãoDados!B1951,5),LEN(ExtraçãoDados!B1951)=11,LEFT(ExtraçãoDados!B1951,5),LEN(ExtraçãoDados!B1951)=7,RIGHT(ExtraçãoDados!B1951,6))</f>
        <v/>
      </c>
      <c r="C1951" s="4" t="e" cm="1">
        <f t="array" ref="C1951">_xlfn.IFS(LEN(B1951)=1,"ERRO",LEN(B1951)=2,_xlfn.CONCAT("000",B1951),LEN(B1951)=3,_xlfn.CONCAT("00",B1951),LEN(B1951)=4,_xlfn.CONCAT("0",B1951),LEN(B1951)=6,B1951,LEN(B1951)=7,B1951,LEN(B1951)=5,B1951)</f>
        <v>#N/A</v>
      </c>
      <c r="D1951" s="4" t="e" cm="1">
        <f t="array" ref="D1951">_xlfn.IFS(ExtraçãoDados!C1951={"Direcção de Abastecimento"},REPLACE(ExtraçãoDados!C1951="{Direcção de Abastecimento}",1,25,"DA"),ExtraçãoDados!C1951={"COMISSÃO CULTURAL DE LMARINHA"},REPLACE(ExtraçãoDados!C1951={"COMISSÃO CULTURAL DE LMARINHA"},1,28,"CCM"),ExtraçãoDados!C1951={"DIRECÇÃO DE NAVIOS"},REPLACE(ExtraçãoDados!C1951={"DIRECÇÃO DE NAVIOS"},1,28,"DN"),ExtraçãoDados!C1951={"ESQUADRILHA SUBMARINOS"},REPLACE(ExtraçãoDados!C1951={"ESQUADRILHA SUBMARINOS"},1,28,"ES"),ExtraçãoDados!C1951={"COMISSÃO MARINHA"},REPLACE(ExtraçãoDados!C1951={"COMISSÃO MARINHA"},1,28,"CCM"),ExtraçãoDados!C1951={"COMISSÃO CULTURAL DE MARINHA"},REPLACE(ExtraçãoDados!C1951={"COMISSÃO CULTURAL DE MARINHA"},1,28,"CCM"),ExtraçãoDados!C1951={"CCM"},REPLACE(ExtraçãoDados!C1951={"CCM"},1,28,"CCM"),ExtraçãoDados!C1951={"DN"},REPLACE(ExtraçãoDados!C1951={"DN"},1,28,"DN"),ExtraçãoDados!C1951={"ES"},REPLACE(ExtraçãoDados!C1951={"ES"},1,28,"ES"),ExtraçãoDados!C1951={"DA"},REPLACE(ExtraçãoDados!C1951={"DA"},1,28,"DA"),ExtraçãoDados!C1951={"DE: ESQUADRILHA SUBMARINOS"},REPLACE(ExtraçãoDados!C1951={"DE: ESQUADRILHA SUBMARINOS"},1,28,"ES"),ExtraçãoDados!C1951={"DE: COMISSÃO CULTURAL DE LMARINHA"},REPLACE(ExtraçãoDados!C1951={"DE: COMISSÃO CULTURAL DE LMARINHA"},1,28,"CCM"),ExtraçãoDados!C1951={"ON"},REPLACE(ExtraçãoDados!C1951={"ON"},1,28,"DN"),ExtraçãoDados!C1951={"ESQ. SUBMARINOS"},REPLACE(ExtraçãoDados!C1951={"ESQ. SUBMARINOS"},1,28,"ES"),ExtraçãoDados!C1951={"☒ irecção de Abastecimento"},REPLACE(ExtraçãoDados!C1951={"☒ irecção de Abastecimento"},1,28,"DA"),ExtraçãoDados!C1951={"Direcã d Abtit ço e asecmeno"},REPLACE(ExtraçãoDados!C1951={"Direcã d Abtit ço e asecmeno"},1,28,"DA"),ExtraçãoDados!C1951={"Diecã d Abtit rço e asecmeno"},REPLACE(ExtraçãoDados!C1951={"Diecã d Abtit rço e asecmeno"},1,28,"DA"),ISNUMBER(SEARCH("COMISSÃO",ExtraçãoDados!C1951,1)),REPLACE(ExtraçãoDados!C1951,1,29,"CCM"),ISNUMBER(SEARCH("DN/DIL/DRT1",ExtraçãoDados!C1951,1)),REPLACE(ExtraçãoDados!C1951,1,29,"DN"),ISNUMBER(SEARCH("DIRECÇAO DE NAVIOS",ExtraçãoDados!C1951,1)),REPLACE(ExtraçãoDados!C1951,1,29,"DN"),ISNUMBER(SEARCH("ESQUADRILHA SUBMARIN",ExtraçãoDados!C1951,1)),REPLACE(ExtraçãoDados!C1951,1,29,"ES"),ISNUMBER(SEARCH("DN",ExtraçãoDados!C1951,1)),REPLACE(ExtraçãoDados!C1951,1,29,"DN"),ISNUMBER(SEARCH("DIRECÇÃO",ExtraçãoDados!C1951,1)),REPLACE(ExtraçãoDados!C1951,1,29,"DN"),ISNUMBER(SEARCH("DIRECÇA0",ExtraçãoDados!C1951,1)),REPLACE(ExtraçãoDados!C1951,1,29,"DN"),ISNUMBER(SEARCH("DIRE",ExtraçãoDados!C1951,1)),REPLACE(ExtraçãoDados!C1951,1,29,"DN"),ISNUMBER(SEARCH("ESQUADRILHA",ExtraçãoDados!C1951,1)),REPLACE(ExtraçãoDados!C1951,1,29,"ES"),ISNUMBER(SEARCH("HOSPITAL DA MARINHA",ExtraçãoDados!C1951,1)),REPLACE(ExtraçãoDados!C1951,1,29,"HM"),ISNUMBER(SEARCH("HOSPITAL",ExtraçãoDados!C1951,1)),REPLACE(ExtraçãoDados!C1951,1,29,"HM"),ISNUMBER(SEARCH("HM",ExtraçãoDados!C1951,1)),REPLACE(ExtraçãoDados!C1951,1,29,"HM"),ISNUMBER(SEARCH("SECÇÃO DE APÓSITOS",ExtraçãoDados!C1951,1)),REPLACE(ExtraçãoDados!C1951,1,29,"HM"))</f>
        <v>#N/A</v>
      </c>
      <c r="E1951" s="4" t="e" cm="1">
        <f t="array" ref="E1951">_xlfn.IFS(LEN(ExtraçãoDados!B1951)=7,YEAR(ExtraçãoDados!D1951),LEN(ExtraçãoDados!B1951)=10,RIGHT(ExtraçãoDados!B1951,4),LEN(ExtraçãoDados!B1951)=9,YEAR(ExtraçãoDados!D1951),LEN(ExtraçãoDados!B1951)=8,YEAR(ExtraçãoDados!D1951),LEN(ExtraçãoDados!B1951)&gt;7,YEAR(ExtraçãoDados!D1951),LEN(ExtraçãoDados!B1951)&gt;5,YEAR(ExtraçãoDados!D1951),LEN(ExtraçãoDados!B1951)&gt;4,YEAR(ExtraçãoDados!D1951))</f>
        <v>#N/A</v>
      </c>
      <c r="F1951" s="4">
        <f>ExtraçãoDados!E1951</f>
        <v>0</v>
      </c>
    </row>
    <row r="1952" spans="1:6" x14ac:dyDescent="0.25">
      <c r="A1952" s="4">
        <f>ExtraçãoDados!A1952</f>
        <v>0</v>
      </c>
      <c r="B1952" s="4" t="str" cm="1">
        <f t="array" ref="B1952">_xlfn.IFS(LEN(ExtraçãoDados!B1952)=12,LEFT(ExtraçãoDados!B1952,3),LEN(ExtraçãoDados!B1952)=10,LEFT(ExtraçãoDados!B1952,5),LEN(ExtraçãoDados!B1952)&gt;19,0,LEN(ExtraçãoDados!B1952)=9,LEFT(ExtraçãoDados!B1952,4),LEN(ExtraçãoDados!B1952)=6,LEFT(ExtraçãoDados!B1952,3),LEN(ExtraçãoDados!B1952)&lt;5,LEFT(ExtraçãoDados!B1952,3),LEN(ExtraçãoDados!B1952)=8,LEFT(ExtraçãoDados!B1952,3),LEN(ExtraçãoDados!B1952)=5,LEFT(ExtraçãoDados!B1952,5),LEN(ExtraçãoDados!B1952)=11,LEFT(ExtraçãoDados!B1952,5),LEN(ExtraçãoDados!B1952)=7,RIGHT(ExtraçãoDados!B1952,6))</f>
        <v/>
      </c>
      <c r="C1952" s="4" t="e" cm="1">
        <f t="array" ref="C1952">_xlfn.IFS(LEN(B1952)=1,"ERRO",LEN(B1952)=2,_xlfn.CONCAT("000",B1952),LEN(B1952)=3,_xlfn.CONCAT("00",B1952),LEN(B1952)=4,_xlfn.CONCAT("0",B1952),LEN(B1952)=6,B1952,LEN(B1952)=7,B1952,LEN(B1952)=5,B1952)</f>
        <v>#N/A</v>
      </c>
      <c r="D1952" s="4" t="e" cm="1">
        <f t="array" ref="D1952">_xlfn.IFS(ExtraçãoDados!C1952={"Direcção de Abastecimento"},REPLACE(ExtraçãoDados!C1952="{Direcção de Abastecimento}",1,25,"DA"),ExtraçãoDados!C1952={"COMISSÃO CULTURAL DE LMARINHA"},REPLACE(ExtraçãoDados!C1952={"COMISSÃO CULTURAL DE LMARINHA"},1,28,"CCM"),ExtraçãoDados!C1952={"DIRECÇÃO DE NAVIOS"},REPLACE(ExtraçãoDados!C1952={"DIRECÇÃO DE NAVIOS"},1,28,"DN"),ExtraçãoDados!C1952={"ESQUADRILHA SUBMARINOS"},REPLACE(ExtraçãoDados!C1952={"ESQUADRILHA SUBMARINOS"},1,28,"ES"),ExtraçãoDados!C1952={"COMISSÃO MARINHA"},REPLACE(ExtraçãoDados!C1952={"COMISSÃO MARINHA"},1,28,"CCM"),ExtraçãoDados!C1952={"COMISSÃO CULTURAL DE MARINHA"},REPLACE(ExtraçãoDados!C1952={"COMISSÃO CULTURAL DE MARINHA"},1,28,"CCM"),ExtraçãoDados!C1952={"CCM"},REPLACE(ExtraçãoDados!C1952={"CCM"},1,28,"CCM"),ExtraçãoDados!C1952={"DN"},REPLACE(ExtraçãoDados!C1952={"DN"},1,28,"DN"),ExtraçãoDados!C1952={"ES"},REPLACE(ExtraçãoDados!C1952={"ES"},1,28,"ES"),ExtraçãoDados!C1952={"DA"},REPLACE(ExtraçãoDados!C1952={"DA"},1,28,"DA"),ExtraçãoDados!C1952={"DE: ESQUADRILHA SUBMARINOS"},REPLACE(ExtraçãoDados!C1952={"DE: ESQUADRILHA SUBMARINOS"},1,28,"ES"),ExtraçãoDados!C1952={"DE: COMISSÃO CULTURAL DE LMARINHA"},REPLACE(ExtraçãoDados!C1952={"DE: COMISSÃO CULTURAL DE LMARINHA"},1,28,"CCM"),ExtraçãoDados!C1952={"ON"},REPLACE(ExtraçãoDados!C1952={"ON"},1,28,"DN"),ExtraçãoDados!C1952={"ESQ. SUBMARINOS"},REPLACE(ExtraçãoDados!C1952={"ESQ. SUBMARINOS"},1,28,"ES"),ExtraçãoDados!C1952={"☒ irecção de Abastecimento"},REPLACE(ExtraçãoDados!C1952={"☒ irecção de Abastecimento"},1,28,"DA"),ExtraçãoDados!C1952={"Direcã d Abtit ço e asecmeno"},REPLACE(ExtraçãoDados!C1952={"Direcã d Abtit ço e asecmeno"},1,28,"DA"),ExtraçãoDados!C1952={"Diecã d Abtit rço e asecmeno"},REPLACE(ExtraçãoDados!C1952={"Diecã d Abtit rço e asecmeno"},1,28,"DA"),ISNUMBER(SEARCH("COMISSÃO",ExtraçãoDados!C1952,1)),REPLACE(ExtraçãoDados!C1952,1,29,"CCM"),ISNUMBER(SEARCH("DN/DIL/DRT1",ExtraçãoDados!C1952,1)),REPLACE(ExtraçãoDados!C1952,1,29,"DN"),ISNUMBER(SEARCH("DIRECÇAO DE NAVIOS",ExtraçãoDados!C1952,1)),REPLACE(ExtraçãoDados!C1952,1,29,"DN"),ISNUMBER(SEARCH("ESQUADRILHA SUBMARIN",ExtraçãoDados!C1952,1)),REPLACE(ExtraçãoDados!C1952,1,29,"ES"),ISNUMBER(SEARCH("DN",ExtraçãoDados!C1952,1)),REPLACE(ExtraçãoDados!C1952,1,29,"DN"),ISNUMBER(SEARCH("DIRECÇÃO",ExtraçãoDados!C1952,1)),REPLACE(ExtraçãoDados!C1952,1,29,"DN"),ISNUMBER(SEARCH("DIRECÇA0",ExtraçãoDados!C1952,1)),REPLACE(ExtraçãoDados!C1952,1,29,"DN"),ISNUMBER(SEARCH("DIRE",ExtraçãoDados!C1952,1)),REPLACE(ExtraçãoDados!C1952,1,29,"DN"),ISNUMBER(SEARCH("ESQUADRILHA",ExtraçãoDados!C1952,1)),REPLACE(ExtraçãoDados!C1952,1,29,"ES"),ISNUMBER(SEARCH("HOSPITAL DA MARINHA",ExtraçãoDados!C1952,1)),REPLACE(ExtraçãoDados!C1952,1,29,"HM"),ISNUMBER(SEARCH("HOSPITAL",ExtraçãoDados!C1952,1)),REPLACE(ExtraçãoDados!C1952,1,29,"HM"),ISNUMBER(SEARCH("HM",ExtraçãoDados!C1952,1)),REPLACE(ExtraçãoDados!C1952,1,29,"HM"),ISNUMBER(SEARCH("SECÇÃO DE APÓSITOS",ExtraçãoDados!C1952,1)),REPLACE(ExtraçãoDados!C1952,1,29,"HM"))</f>
        <v>#N/A</v>
      </c>
      <c r="E1952" s="4" t="e" cm="1">
        <f t="array" ref="E1952">_xlfn.IFS(LEN(ExtraçãoDados!B1952)=7,YEAR(ExtraçãoDados!D1952),LEN(ExtraçãoDados!B1952)=10,RIGHT(ExtraçãoDados!B1952,4),LEN(ExtraçãoDados!B1952)=9,YEAR(ExtraçãoDados!D1952),LEN(ExtraçãoDados!B1952)=8,YEAR(ExtraçãoDados!D1952),LEN(ExtraçãoDados!B1952)&gt;7,YEAR(ExtraçãoDados!D1952),LEN(ExtraçãoDados!B1952)&gt;5,YEAR(ExtraçãoDados!D1952),LEN(ExtraçãoDados!B1952)&gt;4,YEAR(ExtraçãoDados!D1952))</f>
        <v>#N/A</v>
      </c>
      <c r="F1952" s="4">
        <f>ExtraçãoDados!E1952</f>
        <v>0</v>
      </c>
    </row>
    <row r="1953" spans="1:6" x14ac:dyDescent="0.25">
      <c r="A1953" s="4">
        <f>ExtraçãoDados!A1953</f>
        <v>0</v>
      </c>
      <c r="B1953" s="4" t="str" cm="1">
        <f t="array" ref="B1953">_xlfn.IFS(LEN(ExtraçãoDados!B1953)=12,LEFT(ExtraçãoDados!B1953,3),LEN(ExtraçãoDados!B1953)=10,LEFT(ExtraçãoDados!B1953,5),LEN(ExtraçãoDados!B1953)&gt;19,0,LEN(ExtraçãoDados!B1953)=9,LEFT(ExtraçãoDados!B1953,4),LEN(ExtraçãoDados!B1953)=6,LEFT(ExtraçãoDados!B1953,3),LEN(ExtraçãoDados!B1953)&lt;5,LEFT(ExtraçãoDados!B1953,3),LEN(ExtraçãoDados!B1953)=8,LEFT(ExtraçãoDados!B1953,3),LEN(ExtraçãoDados!B1953)=5,LEFT(ExtraçãoDados!B1953,5),LEN(ExtraçãoDados!B1953)=11,LEFT(ExtraçãoDados!B1953,5),LEN(ExtraçãoDados!B1953)=7,RIGHT(ExtraçãoDados!B1953,6))</f>
        <v/>
      </c>
      <c r="C1953" s="4" t="e" cm="1">
        <f t="array" ref="C1953">_xlfn.IFS(LEN(B1953)=1,"ERRO",LEN(B1953)=2,_xlfn.CONCAT("000",B1953),LEN(B1953)=3,_xlfn.CONCAT("00",B1953),LEN(B1953)=4,_xlfn.CONCAT("0",B1953),LEN(B1953)=6,B1953,LEN(B1953)=7,B1953,LEN(B1953)=5,B1953)</f>
        <v>#N/A</v>
      </c>
      <c r="D1953" s="4" t="e" cm="1">
        <f t="array" ref="D1953">_xlfn.IFS(ExtraçãoDados!C1953={"Direcção de Abastecimento"},REPLACE(ExtraçãoDados!C1953="{Direcção de Abastecimento}",1,25,"DA"),ExtraçãoDados!C1953={"COMISSÃO CULTURAL DE LMARINHA"},REPLACE(ExtraçãoDados!C1953={"COMISSÃO CULTURAL DE LMARINHA"},1,28,"CCM"),ExtraçãoDados!C1953={"DIRECÇÃO DE NAVIOS"},REPLACE(ExtraçãoDados!C1953={"DIRECÇÃO DE NAVIOS"},1,28,"DN"),ExtraçãoDados!C1953={"ESQUADRILHA SUBMARINOS"},REPLACE(ExtraçãoDados!C1953={"ESQUADRILHA SUBMARINOS"},1,28,"ES"),ExtraçãoDados!C1953={"COMISSÃO MARINHA"},REPLACE(ExtraçãoDados!C1953={"COMISSÃO MARINHA"},1,28,"CCM"),ExtraçãoDados!C1953={"COMISSÃO CULTURAL DE MARINHA"},REPLACE(ExtraçãoDados!C1953={"COMISSÃO CULTURAL DE MARINHA"},1,28,"CCM"),ExtraçãoDados!C1953={"CCM"},REPLACE(ExtraçãoDados!C1953={"CCM"},1,28,"CCM"),ExtraçãoDados!C1953={"DN"},REPLACE(ExtraçãoDados!C1953={"DN"},1,28,"DN"),ExtraçãoDados!C1953={"ES"},REPLACE(ExtraçãoDados!C1953={"ES"},1,28,"ES"),ExtraçãoDados!C1953={"DA"},REPLACE(ExtraçãoDados!C1953={"DA"},1,28,"DA"),ExtraçãoDados!C1953={"DE: ESQUADRILHA SUBMARINOS"},REPLACE(ExtraçãoDados!C1953={"DE: ESQUADRILHA SUBMARINOS"},1,28,"ES"),ExtraçãoDados!C1953={"DE: COMISSÃO CULTURAL DE LMARINHA"},REPLACE(ExtraçãoDados!C1953={"DE: COMISSÃO CULTURAL DE LMARINHA"},1,28,"CCM"),ExtraçãoDados!C1953={"ON"},REPLACE(ExtraçãoDados!C1953={"ON"},1,28,"DN"),ExtraçãoDados!C1953={"ESQ. SUBMARINOS"},REPLACE(ExtraçãoDados!C1953={"ESQ. SUBMARINOS"},1,28,"ES"),ExtraçãoDados!C1953={"☒ irecção de Abastecimento"},REPLACE(ExtraçãoDados!C1953={"☒ irecção de Abastecimento"},1,28,"DA"),ExtraçãoDados!C1953={"Direcã d Abtit ço e asecmeno"},REPLACE(ExtraçãoDados!C1953={"Direcã d Abtit ço e asecmeno"},1,28,"DA"),ExtraçãoDados!C1953={"Diecã d Abtit rço e asecmeno"},REPLACE(ExtraçãoDados!C1953={"Diecã d Abtit rço e asecmeno"},1,28,"DA"),ISNUMBER(SEARCH("COMISSÃO",ExtraçãoDados!C1953,1)),REPLACE(ExtraçãoDados!C1953,1,29,"CCM"),ISNUMBER(SEARCH("DN/DIL/DRT1",ExtraçãoDados!C1953,1)),REPLACE(ExtraçãoDados!C1953,1,29,"DN"),ISNUMBER(SEARCH("DIRECÇAO DE NAVIOS",ExtraçãoDados!C1953,1)),REPLACE(ExtraçãoDados!C1953,1,29,"DN"),ISNUMBER(SEARCH("ESQUADRILHA SUBMARIN",ExtraçãoDados!C1953,1)),REPLACE(ExtraçãoDados!C1953,1,29,"ES"),ISNUMBER(SEARCH("DN",ExtraçãoDados!C1953,1)),REPLACE(ExtraçãoDados!C1953,1,29,"DN"),ISNUMBER(SEARCH("DIRECÇÃO",ExtraçãoDados!C1953,1)),REPLACE(ExtraçãoDados!C1953,1,29,"DN"),ISNUMBER(SEARCH("DIRECÇA0",ExtraçãoDados!C1953,1)),REPLACE(ExtraçãoDados!C1953,1,29,"DN"),ISNUMBER(SEARCH("DIRE",ExtraçãoDados!C1953,1)),REPLACE(ExtraçãoDados!C1953,1,29,"DN"),ISNUMBER(SEARCH("ESQUADRILHA",ExtraçãoDados!C1953,1)),REPLACE(ExtraçãoDados!C1953,1,29,"ES"),ISNUMBER(SEARCH("HOSPITAL DA MARINHA",ExtraçãoDados!C1953,1)),REPLACE(ExtraçãoDados!C1953,1,29,"HM"),ISNUMBER(SEARCH("HOSPITAL",ExtraçãoDados!C1953,1)),REPLACE(ExtraçãoDados!C1953,1,29,"HM"),ISNUMBER(SEARCH("HM",ExtraçãoDados!C1953,1)),REPLACE(ExtraçãoDados!C1953,1,29,"HM"),ISNUMBER(SEARCH("SECÇÃO DE APÓSITOS",ExtraçãoDados!C1953,1)),REPLACE(ExtraçãoDados!C1953,1,29,"HM"))</f>
        <v>#N/A</v>
      </c>
      <c r="E1953" s="4" t="e" cm="1">
        <f t="array" ref="E1953">_xlfn.IFS(LEN(ExtraçãoDados!B1953)=7,YEAR(ExtraçãoDados!D1953),LEN(ExtraçãoDados!B1953)=10,RIGHT(ExtraçãoDados!B1953,4),LEN(ExtraçãoDados!B1953)=9,YEAR(ExtraçãoDados!D1953),LEN(ExtraçãoDados!B1953)=8,YEAR(ExtraçãoDados!D1953),LEN(ExtraçãoDados!B1953)&gt;7,YEAR(ExtraçãoDados!D1953),LEN(ExtraçãoDados!B1953)&gt;5,YEAR(ExtraçãoDados!D1953),LEN(ExtraçãoDados!B1953)&gt;4,YEAR(ExtraçãoDados!D1953))</f>
        <v>#N/A</v>
      </c>
      <c r="F1953" s="4">
        <f>ExtraçãoDados!E1953</f>
        <v>0</v>
      </c>
    </row>
    <row r="1954" spans="1:6" x14ac:dyDescent="0.25">
      <c r="A1954" s="4">
        <f>ExtraçãoDados!A1954</f>
        <v>0</v>
      </c>
      <c r="B1954" s="4" t="str" cm="1">
        <f t="array" ref="B1954">_xlfn.IFS(LEN(ExtraçãoDados!B1954)=12,LEFT(ExtraçãoDados!B1954,3),LEN(ExtraçãoDados!B1954)=10,LEFT(ExtraçãoDados!B1954,5),LEN(ExtraçãoDados!B1954)&gt;19,0,LEN(ExtraçãoDados!B1954)=9,LEFT(ExtraçãoDados!B1954,4),LEN(ExtraçãoDados!B1954)=6,LEFT(ExtraçãoDados!B1954,3),LEN(ExtraçãoDados!B1954)&lt;5,LEFT(ExtraçãoDados!B1954,3),LEN(ExtraçãoDados!B1954)=8,LEFT(ExtraçãoDados!B1954,3),LEN(ExtraçãoDados!B1954)=5,LEFT(ExtraçãoDados!B1954,5),LEN(ExtraçãoDados!B1954)=11,LEFT(ExtraçãoDados!B1954,5),LEN(ExtraçãoDados!B1954)=7,RIGHT(ExtraçãoDados!B1954,6))</f>
        <v/>
      </c>
      <c r="C1954" s="4" t="e" cm="1">
        <f t="array" ref="C1954">_xlfn.IFS(LEN(B1954)=1,"ERRO",LEN(B1954)=2,_xlfn.CONCAT("000",B1954),LEN(B1954)=3,_xlfn.CONCAT("00",B1954),LEN(B1954)=4,_xlfn.CONCAT("0",B1954),LEN(B1954)=6,B1954,LEN(B1954)=7,B1954,LEN(B1954)=5,B1954)</f>
        <v>#N/A</v>
      </c>
      <c r="D1954" s="4" t="e" cm="1">
        <f t="array" ref="D1954">_xlfn.IFS(ExtraçãoDados!C1954={"Direcção de Abastecimento"},REPLACE(ExtraçãoDados!C1954="{Direcção de Abastecimento}",1,25,"DA"),ExtraçãoDados!C1954={"COMISSÃO CULTURAL DE LMARINHA"},REPLACE(ExtraçãoDados!C1954={"COMISSÃO CULTURAL DE LMARINHA"},1,28,"CCM"),ExtraçãoDados!C1954={"DIRECÇÃO DE NAVIOS"},REPLACE(ExtraçãoDados!C1954={"DIRECÇÃO DE NAVIOS"},1,28,"DN"),ExtraçãoDados!C1954={"ESQUADRILHA SUBMARINOS"},REPLACE(ExtraçãoDados!C1954={"ESQUADRILHA SUBMARINOS"},1,28,"ES"),ExtraçãoDados!C1954={"COMISSÃO MARINHA"},REPLACE(ExtraçãoDados!C1954={"COMISSÃO MARINHA"},1,28,"CCM"),ExtraçãoDados!C1954={"COMISSÃO CULTURAL DE MARINHA"},REPLACE(ExtraçãoDados!C1954={"COMISSÃO CULTURAL DE MARINHA"},1,28,"CCM"),ExtraçãoDados!C1954={"CCM"},REPLACE(ExtraçãoDados!C1954={"CCM"},1,28,"CCM"),ExtraçãoDados!C1954={"DN"},REPLACE(ExtraçãoDados!C1954={"DN"},1,28,"DN"),ExtraçãoDados!C1954={"ES"},REPLACE(ExtraçãoDados!C1954={"ES"},1,28,"ES"),ExtraçãoDados!C1954={"DA"},REPLACE(ExtraçãoDados!C1954={"DA"},1,28,"DA"),ExtraçãoDados!C1954={"DE: ESQUADRILHA SUBMARINOS"},REPLACE(ExtraçãoDados!C1954={"DE: ESQUADRILHA SUBMARINOS"},1,28,"ES"),ExtraçãoDados!C1954={"DE: COMISSÃO CULTURAL DE LMARINHA"},REPLACE(ExtraçãoDados!C1954={"DE: COMISSÃO CULTURAL DE LMARINHA"},1,28,"CCM"),ExtraçãoDados!C1954={"ON"},REPLACE(ExtraçãoDados!C1954={"ON"},1,28,"DN"),ExtraçãoDados!C1954={"ESQ. SUBMARINOS"},REPLACE(ExtraçãoDados!C1954={"ESQ. SUBMARINOS"},1,28,"ES"),ExtraçãoDados!C1954={"☒ irecção de Abastecimento"},REPLACE(ExtraçãoDados!C1954={"☒ irecção de Abastecimento"},1,28,"DA"),ExtraçãoDados!C1954={"Direcã d Abtit ço e asecmeno"},REPLACE(ExtraçãoDados!C1954={"Direcã d Abtit ço e asecmeno"},1,28,"DA"),ExtraçãoDados!C1954={"Diecã d Abtit rço e asecmeno"},REPLACE(ExtraçãoDados!C1954={"Diecã d Abtit rço e asecmeno"},1,28,"DA"),ISNUMBER(SEARCH("COMISSÃO",ExtraçãoDados!C1954,1)),REPLACE(ExtraçãoDados!C1954,1,29,"CCM"),ISNUMBER(SEARCH("DN/DIL/DRT1",ExtraçãoDados!C1954,1)),REPLACE(ExtraçãoDados!C1954,1,29,"DN"),ISNUMBER(SEARCH("DIRECÇAO DE NAVIOS",ExtraçãoDados!C1954,1)),REPLACE(ExtraçãoDados!C1954,1,29,"DN"),ISNUMBER(SEARCH("ESQUADRILHA SUBMARIN",ExtraçãoDados!C1954,1)),REPLACE(ExtraçãoDados!C1954,1,29,"ES"),ISNUMBER(SEARCH("DN",ExtraçãoDados!C1954,1)),REPLACE(ExtraçãoDados!C1954,1,29,"DN"),ISNUMBER(SEARCH("DIRECÇÃO",ExtraçãoDados!C1954,1)),REPLACE(ExtraçãoDados!C1954,1,29,"DN"),ISNUMBER(SEARCH("DIRECÇA0",ExtraçãoDados!C1954,1)),REPLACE(ExtraçãoDados!C1954,1,29,"DN"),ISNUMBER(SEARCH("DIRE",ExtraçãoDados!C1954,1)),REPLACE(ExtraçãoDados!C1954,1,29,"DN"),ISNUMBER(SEARCH("ESQUADRILHA",ExtraçãoDados!C1954,1)),REPLACE(ExtraçãoDados!C1954,1,29,"ES"),ISNUMBER(SEARCH("HOSPITAL DA MARINHA",ExtraçãoDados!C1954,1)),REPLACE(ExtraçãoDados!C1954,1,29,"HM"),ISNUMBER(SEARCH("HOSPITAL",ExtraçãoDados!C1954,1)),REPLACE(ExtraçãoDados!C1954,1,29,"HM"),ISNUMBER(SEARCH("HM",ExtraçãoDados!C1954,1)),REPLACE(ExtraçãoDados!C1954,1,29,"HM"),ISNUMBER(SEARCH("SECÇÃO DE APÓSITOS",ExtraçãoDados!C1954,1)),REPLACE(ExtraçãoDados!C1954,1,29,"HM"))</f>
        <v>#N/A</v>
      </c>
      <c r="E1954" s="4" t="e" cm="1">
        <f t="array" ref="E1954">_xlfn.IFS(LEN(ExtraçãoDados!B1954)=7,YEAR(ExtraçãoDados!D1954),LEN(ExtraçãoDados!B1954)=10,RIGHT(ExtraçãoDados!B1954,4),LEN(ExtraçãoDados!B1954)=9,YEAR(ExtraçãoDados!D1954),LEN(ExtraçãoDados!B1954)=8,YEAR(ExtraçãoDados!D1954),LEN(ExtraçãoDados!B1954)&gt;7,YEAR(ExtraçãoDados!D1954),LEN(ExtraçãoDados!B1954)&gt;5,YEAR(ExtraçãoDados!D1954),LEN(ExtraçãoDados!B1954)&gt;4,YEAR(ExtraçãoDados!D1954))</f>
        <v>#N/A</v>
      </c>
      <c r="F1954" s="4">
        <f>ExtraçãoDados!E1954</f>
        <v>0</v>
      </c>
    </row>
    <row r="1955" spans="1:6" x14ac:dyDescent="0.25">
      <c r="A1955" s="4">
        <f>ExtraçãoDados!A1955</f>
        <v>0</v>
      </c>
      <c r="B1955" s="4" t="str" cm="1">
        <f t="array" ref="B1955">_xlfn.IFS(LEN(ExtraçãoDados!B1955)=12,LEFT(ExtraçãoDados!B1955,3),LEN(ExtraçãoDados!B1955)=10,LEFT(ExtraçãoDados!B1955,5),LEN(ExtraçãoDados!B1955)&gt;19,0,LEN(ExtraçãoDados!B1955)=9,LEFT(ExtraçãoDados!B1955,4),LEN(ExtraçãoDados!B1955)=6,LEFT(ExtraçãoDados!B1955,3),LEN(ExtraçãoDados!B1955)&lt;5,LEFT(ExtraçãoDados!B1955,3),LEN(ExtraçãoDados!B1955)=8,LEFT(ExtraçãoDados!B1955,3),LEN(ExtraçãoDados!B1955)=5,LEFT(ExtraçãoDados!B1955,5),LEN(ExtraçãoDados!B1955)=11,LEFT(ExtraçãoDados!B1955,5),LEN(ExtraçãoDados!B1955)=7,RIGHT(ExtraçãoDados!B1955,6))</f>
        <v/>
      </c>
      <c r="C1955" s="4" t="e" cm="1">
        <f t="array" ref="C1955">_xlfn.IFS(LEN(B1955)=1,"ERRO",LEN(B1955)=2,_xlfn.CONCAT("000",B1955),LEN(B1955)=3,_xlfn.CONCAT("00",B1955),LEN(B1955)=4,_xlfn.CONCAT("0",B1955),LEN(B1955)=6,B1955,LEN(B1955)=7,B1955,LEN(B1955)=5,B1955)</f>
        <v>#N/A</v>
      </c>
      <c r="D1955" s="4" t="e" cm="1">
        <f t="array" ref="D1955">_xlfn.IFS(ExtraçãoDados!C1955={"Direcção de Abastecimento"},REPLACE(ExtraçãoDados!C1955="{Direcção de Abastecimento}",1,25,"DA"),ExtraçãoDados!C1955={"COMISSÃO CULTURAL DE LMARINHA"},REPLACE(ExtraçãoDados!C1955={"COMISSÃO CULTURAL DE LMARINHA"},1,28,"CCM"),ExtraçãoDados!C1955={"DIRECÇÃO DE NAVIOS"},REPLACE(ExtraçãoDados!C1955={"DIRECÇÃO DE NAVIOS"},1,28,"DN"),ExtraçãoDados!C1955={"ESQUADRILHA SUBMARINOS"},REPLACE(ExtraçãoDados!C1955={"ESQUADRILHA SUBMARINOS"},1,28,"ES"),ExtraçãoDados!C1955={"COMISSÃO MARINHA"},REPLACE(ExtraçãoDados!C1955={"COMISSÃO MARINHA"},1,28,"CCM"),ExtraçãoDados!C1955={"COMISSÃO CULTURAL DE MARINHA"},REPLACE(ExtraçãoDados!C1955={"COMISSÃO CULTURAL DE MARINHA"},1,28,"CCM"),ExtraçãoDados!C1955={"CCM"},REPLACE(ExtraçãoDados!C1955={"CCM"},1,28,"CCM"),ExtraçãoDados!C1955={"DN"},REPLACE(ExtraçãoDados!C1955={"DN"},1,28,"DN"),ExtraçãoDados!C1955={"ES"},REPLACE(ExtraçãoDados!C1955={"ES"},1,28,"ES"),ExtraçãoDados!C1955={"DA"},REPLACE(ExtraçãoDados!C1955={"DA"},1,28,"DA"),ExtraçãoDados!C1955={"DE: ESQUADRILHA SUBMARINOS"},REPLACE(ExtraçãoDados!C1955={"DE: ESQUADRILHA SUBMARINOS"},1,28,"ES"),ExtraçãoDados!C1955={"DE: COMISSÃO CULTURAL DE LMARINHA"},REPLACE(ExtraçãoDados!C1955={"DE: COMISSÃO CULTURAL DE LMARINHA"},1,28,"CCM"),ExtraçãoDados!C1955={"ON"},REPLACE(ExtraçãoDados!C1955={"ON"},1,28,"DN"),ExtraçãoDados!C1955={"ESQ. SUBMARINOS"},REPLACE(ExtraçãoDados!C1955={"ESQ. SUBMARINOS"},1,28,"ES"),ExtraçãoDados!C1955={"☒ irecção de Abastecimento"},REPLACE(ExtraçãoDados!C1955={"☒ irecção de Abastecimento"},1,28,"DA"),ExtraçãoDados!C1955={"Direcã d Abtit ço e asecmeno"},REPLACE(ExtraçãoDados!C1955={"Direcã d Abtit ço e asecmeno"},1,28,"DA"),ExtraçãoDados!C1955={"Diecã d Abtit rço e asecmeno"},REPLACE(ExtraçãoDados!C1955={"Diecã d Abtit rço e asecmeno"},1,28,"DA"),ISNUMBER(SEARCH("COMISSÃO",ExtraçãoDados!C1955,1)),REPLACE(ExtraçãoDados!C1955,1,29,"CCM"),ISNUMBER(SEARCH("DN/DIL/DRT1",ExtraçãoDados!C1955,1)),REPLACE(ExtraçãoDados!C1955,1,29,"DN"),ISNUMBER(SEARCH("DIRECÇAO DE NAVIOS",ExtraçãoDados!C1955,1)),REPLACE(ExtraçãoDados!C1955,1,29,"DN"),ISNUMBER(SEARCH("ESQUADRILHA SUBMARIN",ExtraçãoDados!C1955,1)),REPLACE(ExtraçãoDados!C1955,1,29,"ES"),ISNUMBER(SEARCH("DN",ExtraçãoDados!C1955,1)),REPLACE(ExtraçãoDados!C1955,1,29,"DN"),ISNUMBER(SEARCH("DIRECÇÃO",ExtraçãoDados!C1955,1)),REPLACE(ExtraçãoDados!C1955,1,29,"DN"),ISNUMBER(SEARCH("DIRECÇA0",ExtraçãoDados!C1955,1)),REPLACE(ExtraçãoDados!C1955,1,29,"DN"),ISNUMBER(SEARCH("DIRE",ExtraçãoDados!C1955,1)),REPLACE(ExtraçãoDados!C1955,1,29,"DN"),ISNUMBER(SEARCH("ESQUADRILHA",ExtraçãoDados!C1955,1)),REPLACE(ExtraçãoDados!C1955,1,29,"ES"),ISNUMBER(SEARCH("HOSPITAL DA MARINHA",ExtraçãoDados!C1955,1)),REPLACE(ExtraçãoDados!C1955,1,29,"HM"),ISNUMBER(SEARCH("HOSPITAL",ExtraçãoDados!C1955,1)),REPLACE(ExtraçãoDados!C1955,1,29,"HM"),ISNUMBER(SEARCH("HM",ExtraçãoDados!C1955,1)),REPLACE(ExtraçãoDados!C1955,1,29,"HM"),ISNUMBER(SEARCH("SECÇÃO DE APÓSITOS",ExtraçãoDados!C1955,1)),REPLACE(ExtraçãoDados!C1955,1,29,"HM"))</f>
        <v>#N/A</v>
      </c>
      <c r="E1955" s="4" t="e" cm="1">
        <f t="array" ref="E1955">_xlfn.IFS(LEN(ExtraçãoDados!B1955)=7,YEAR(ExtraçãoDados!D1955),LEN(ExtraçãoDados!B1955)=10,RIGHT(ExtraçãoDados!B1955,4),LEN(ExtraçãoDados!B1955)=9,YEAR(ExtraçãoDados!D1955),LEN(ExtraçãoDados!B1955)=8,YEAR(ExtraçãoDados!D1955),LEN(ExtraçãoDados!B1955)&gt;7,YEAR(ExtraçãoDados!D1955),LEN(ExtraçãoDados!B1955)&gt;5,YEAR(ExtraçãoDados!D1955),LEN(ExtraçãoDados!B1955)&gt;4,YEAR(ExtraçãoDados!D1955))</f>
        <v>#N/A</v>
      </c>
      <c r="F1955" s="4">
        <f>ExtraçãoDados!E1955</f>
        <v>0</v>
      </c>
    </row>
    <row r="1956" spans="1:6" x14ac:dyDescent="0.25">
      <c r="A1956" s="4">
        <f>ExtraçãoDados!A1956</f>
        <v>0</v>
      </c>
      <c r="B1956" s="4" t="str" cm="1">
        <f t="array" ref="B1956">_xlfn.IFS(LEN(ExtraçãoDados!B1956)=12,LEFT(ExtraçãoDados!B1956,3),LEN(ExtraçãoDados!B1956)=10,LEFT(ExtraçãoDados!B1956,5),LEN(ExtraçãoDados!B1956)&gt;19,0,LEN(ExtraçãoDados!B1956)=9,LEFT(ExtraçãoDados!B1956,4),LEN(ExtraçãoDados!B1956)=6,LEFT(ExtraçãoDados!B1956,3),LEN(ExtraçãoDados!B1956)&lt;5,LEFT(ExtraçãoDados!B1956,3),LEN(ExtraçãoDados!B1956)=8,LEFT(ExtraçãoDados!B1956,3),LEN(ExtraçãoDados!B1956)=5,LEFT(ExtraçãoDados!B1956,5),LEN(ExtraçãoDados!B1956)=11,LEFT(ExtraçãoDados!B1956,5),LEN(ExtraçãoDados!B1956)=7,RIGHT(ExtraçãoDados!B1956,6))</f>
        <v/>
      </c>
      <c r="C1956" s="4" t="e" cm="1">
        <f t="array" ref="C1956">_xlfn.IFS(LEN(B1956)=1,"ERRO",LEN(B1956)=2,_xlfn.CONCAT("000",B1956),LEN(B1956)=3,_xlfn.CONCAT("00",B1956),LEN(B1956)=4,_xlfn.CONCAT("0",B1956),LEN(B1956)=6,B1956,LEN(B1956)=7,B1956,LEN(B1956)=5,B1956)</f>
        <v>#N/A</v>
      </c>
      <c r="D1956" s="4" t="e" cm="1">
        <f t="array" ref="D1956">_xlfn.IFS(ExtraçãoDados!C1956={"Direcção de Abastecimento"},REPLACE(ExtraçãoDados!C1956="{Direcção de Abastecimento}",1,25,"DA"),ExtraçãoDados!C1956={"COMISSÃO CULTURAL DE LMARINHA"},REPLACE(ExtraçãoDados!C1956={"COMISSÃO CULTURAL DE LMARINHA"},1,28,"CCM"),ExtraçãoDados!C1956={"DIRECÇÃO DE NAVIOS"},REPLACE(ExtraçãoDados!C1956={"DIRECÇÃO DE NAVIOS"},1,28,"DN"),ExtraçãoDados!C1956={"ESQUADRILHA SUBMARINOS"},REPLACE(ExtraçãoDados!C1956={"ESQUADRILHA SUBMARINOS"},1,28,"ES"),ExtraçãoDados!C1956={"COMISSÃO MARINHA"},REPLACE(ExtraçãoDados!C1956={"COMISSÃO MARINHA"},1,28,"CCM"),ExtraçãoDados!C1956={"COMISSÃO CULTURAL DE MARINHA"},REPLACE(ExtraçãoDados!C1956={"COMISSÃO CULTURAL DE MARINHA"},1,28,"CCM"),ExtraçãoDados!C1956={"CCM"},REPLACE(ExtraçãoDados!C1956={"CCM"},1,28,"CCM"),ExtraçãoDados!C1956={"DN"},REPLACE(ExtraçãoDados!C1956={"DN"},1,28,"DN"),ExtraçãoDados!C1956={"ES"},REPLACE(ExtraçãoDados!C1956={"ES"},1,28,"ES"),ExtraçãoDados!C1956={"DA"},REPLACE(ExtraçãoDados!C1956={"DA"},1,28,"DA"),ExtraçãoDados!C1956={"DE: ESQUADRILHA SUBMARINOS"},REPLACE(ExtraçãoDados!C1956={"DE: ESQUADRILHA SUBMARINOS"},1,28,"ES"),ExtraçãoDados!C1956={"DE: COMISSÃO CULTURAL DE LMARINHA"},REPLACE(ExtraçãoDados!C1956={"DE: COMISSÃO CULTURAL DE LMARINHA"},1,28,"CCM"),ExtraçãoDados!C1956={"ON"},REPLACE(ExtraçãoDados!C1956={"ON"},1,28,"DN"),ExtraçãoDados!C1956={"ESQ. SUBMARINOS"},REPLACE(ExtraçãoDados!C1956={"ESQ. SUBMARINOS"},1,28,"ES"),ExtraçãoDados!C1956={"☒ irecção de Abastecimento"},REPLACE(ExtraçãoDados!C1956={"☒ irecção de Abastecimento"},1,28,"DA"),ExtraçãoDados!C1956={"Direcã d Abtit ço e asecmeno"},REPLACE(ExtraçãoDados!C1956={"Direcã d Abtit ço e asecmeno"},1,28,"DA"),ExtraçãoDados!C1956={"Diecã d Abtit rço e asecmeno"},REPLACE(ExtraçãoDados!C1956={"Diecã d Abtit rço e asecmeno"},1,28,"DA"),ISNUMBER(SEARCH("COMISSÃO",ExtraçãoDados!C1956,1)),REPLACE(ExtraçãoDados!C1956,1,29,"CCM"),ISNUMBER(SEARCH("DN/DIL/DRT1",ExtraçãoDados!C1956,1)),REPLACE(ExtraçãoDados!C1956,1,29,"DN"),ISNUMBER(SEARCH("DIRECÇAO DE NAVIOS",ExtraçãoDados!C1956,1)),REPLACE(ExtraçãoDados!C1956,1,29,"DN"),ISNUMBER(SEARCH("ESQUADRILHA SUBMARIN",ExtraçãoDados!C1956,1)),REPLACE(ExtraçãoDados!C1956,1,29,"ES"),ISNUMBER(SEARCH("DN",ExtraçãoDados!C1956,1)),REPLACE(ExtraçãoDados!C1956,1,29,"DN"),ISNUMBER(SEARCH("DIRECÇÃO",ExtraçãoDados!C1956,1)),REPLACE(ExtraçãoDados!C1956,1,29,"DN"),ISNUMBER(SEARCH("DIRECÇA0",ExtraçãoDados!C1956,1)),REPLACE(ExtraçãoDados!C1956,1,29,"DN"),ISNUMBER(SEARCH("DIRE",ExtraçãoDados!C1956,1)),REPLACE(ExtraçãoDados!C1956,1,29,"DN"),ISNUMBER(SEARCH("ESQUADRILHA",ExtraçãoDados!C1956,1)),REPLACE(ExtraçãoDados!C1956,1,29,"ES"),ISNUMBER(SEARCH("HOSPITAL DA MARINHA",ExtraçãoDados!C1956,1)),REPLACE(ExtraçãoDados!C1956,1,29,"HM"),ISNUMBER(SEARCH("HOSPITAL",ExtraçãoDados!C1956,1)),REPLACE(ExtraçãoDados!C1956,1,29,"HM"),ISNUMBER(SEARCH("HM",ExtraçãoDados!C1956,1)),REPLACE(ExtraçãoDados!C1956,1,29,"HM"),ISNUMBER(SEARCH("SECÇÃO DE APÓSITOS",ExtraçãoDados!C1956,1)),REPLACE(ExtraçãoDados!C1956,1,29,"HM"))</f>
        <v>#N/A</v>
      </c>
      <c r="E1956" s="4" t="e" cm="1">
        <f t="array" ref="E1956">_xlfn.IFS(LEN(ExtraçãoDados!B1956)=7,YEAR(ExtraçãoDados!D1956),LEN(ExtraçãoDados!B1956)=10,RIGHT(ExtraçãoDados!B1956,4),LEN(ExtraçãoDados!B1956)=9,YEAR(ExtraçãoDados!D1956),LEN(ExtraçãoDados!B1956)=8,YEAR(ExtraçãoDados!D1956),LEN(ExtraçãoDados!B1956)&gt;7,YEAR(ExtraçãoDados!D1956),LEN(ExtraçãoDados!B1956)&gt;5,YEAR(ExtraçãoDados!D1956),LEN(ExtraçãoDados!B1956)&gt;4,YEAR(ExtraçãoDados!D1956))</f>
        <v>#N/A</v>
      </c>
      <c r="F1956" s="4">
        <f>ExtraçãoDados!E1956</f>
        <v>0</v>
      </c>
    </row>
    <row r="1957" spans="1:6" x14ac:dyDescent="0.25">
      <c r="A1957" s="4">
        <f>ExtraçãoDados!A1957</f>
        <v>0</v>
      </c>
      <c r="B1957" s="4" t="str" cm="1">
        <f t="array" ref="B1957">_xlfn.IFS(LEN(ExtraçãoDados!B1957)=12,LEFT(ExtraçãoDados!B1957,3),LEN(ExtraçãoDados!B1957)=10,LEFT(ExtraçãoDados!B1957,5),LEN(ExtraçãoDados!B1957)&gt;19,0,LEN(ExtraçãoDados!B1957)=9,LEFT(ExtraçãoDados!B1957,4),LEN(ExtraçãoDados!B1957)=6,LEFT(ExtraçãoDados!B1957,3),LEN(ExtraçãoDados!B1957)&lt;5,LEFT(ExtraçãoDados!B1957,3),LEN(ExtraçãoDados!B1957)=8,LEFT(ExtraçãoDados!B1957,3),LEN(ExtraçãoDados!B1957)=5,LEFT(ExtraçãoDados!B1957,5),LEN(ExtraçãoDados!B1957)=11,LEFT(ExtraçãoDados!B1957,5),LEN(ExtraçãoDados!B1957)=7,RIGHT(ExtraçãoDados!B1957,6))</f>
        <v/>
      </c>
      <c r="C1957" s="4" t="e" cm="1">
        <f t="array" ref="C1957">_xlfn.IFS(LEN(B1957)=1,"ERRO",LEN(B1957)=2,_xlfn.CONCAT("000",B1957),LEN(B1957)=3,_xlfn.CONCAT("00",B1957),LEN(B1957)=4,_xlfn.CONCAT("0",B1957),LEN(B1957)=6,B1957,LEN(B1957)=7,B1957,LEN(B1957)=5,B1957)</f>
        <v>#N/A</v>
      </c>
      <c r="D1957" s="4" t="e" cm="1">
        <f t="array" ref="D1957">_xlfn.IFS(ExtraçãoDados!C1957={"Direcção de Abastecimento"},REPLACE(ExtraçãoDados!C1957="{Direcção de Abastecimento}",1,25,"DA"),ExtraçãoDados!C1957={"COMISSÃO CULTURAL DE LMARINHA"},REPLACE(ExtraçãoDados!C1957={"COMISSÃO CULTURAL DE LMARINHA"},1,28,"CCM"),ExtraçãoDados!C1957={"DIRECÇÃO DE NAVIOS"},REPLACE(ExtraçãoDados!C1957={"DIRECÇÃO DE NAVIOS"},1,28,"DN"),ExtraçãoDados!C1957={"ESQUADRILHA SUBMARINOS"},REPLACE(ExtraçãoDados!C1957={"ESQUADRILHA SUBMARINOS"},1,28,"ES"),ExtraçãoDados!C1957={"COMISSÃO MARINHA"},REPLACE(ExtraçãoDados!C1957={"COMISSÃO MARINHA"},1,28,"CCM"),ExtraçãoDados!C1957={"COMISSÃO CULTURAL DE MARINHA"},REPLACE(ExtraçãoDados!C1957={"COMISSÃO CULTURAL DE MARINHA"},1,28,"CCM"),ExtraçãoDados!C1957={"CCM"},REPLACE(ExtraçãoDados!C1957={"CCM"},1,28,"CCM"),ExtraçãoDados!C1957={"DN"},REPLACE(ExtraçãoDados!C1957={"DN"},1,28,"DN"),ExtraçãoDados!C1957={"ES"},REPLACE(ExtraçãoDados!C1957={"ES"},1,28,"ES"),ExtraçãoDados!C1957={"DA"},REPLACE(ExtraçãoDados!C1957={"DA"},1,28,"DA"),ExtraçãoDados!C1957={"DE: ESQUADRILHA SUBMARINOS"},REPLACE(ExtraçãoDados!C1957={"DE: ESQUADRILHA SUBMARINOS"},1,28,"ES"),ExtraçãoDados!C1957={"DE: COMISSÃO CULTURAL DE LMARINHA"},REPLACE(ExtraçãoDados!C1957={"DE: COMISSÃO CULTURAL DE LMARINHA"},1,28,"CCM"),ExtraçãoDados!C1957={"ON"},REPLACE(ExtraçãoDados!C1957={"ON"},1,28,"DN"),ExtraçãoDados!C1957={"ESQ. SUBMARINOS"},REPLACE(ExtraçãoDados!C1957={"ESQ. SUBMARINOS"},1,28,"ES"),ExtraçãoDados!C1957={"☒ irecção de Abastecimento"},REPLACE(ExtraçãoDados!C1957={"☒ irecção de Abastecimento"},1,28,"DA"),ExtraçãoDados!C1957={"Direcã d Abtit ço e asecmeno"},REPLACE(ExtraçãoDados!C1957={"Direcã d Abtit ço e asecmeno"},1,28,"DA"),ExtraçãoDados!C1957={"Diecã d Abtit rço e asecmeno"},REPLACE(ExtraçãoDados!C1957={"Diecã d Abtit rço e asecmeno"},1,28,"DA"),ISNUMBER(SEARCH("COMISSÃO",ExtraçãoDados!C1957,1)),REPLACE(ExtraçãoDados!C1957,1,29,"CCM"),ISNUMBER(SEARCH("DN/DIL/DRT1",ExtraçãoDados!C1957,1)),REPLACE(ExtraçãoDados!C1957,1,29,"DN"),ISNUMBER(SEARCH("DIRECÇAO DE NAVIOS",ExtraçãoDados!C1957,1)),REPLACE(ExtraçãoDados!C1957,1,29,"DN"),ISNUMBER(SEARCH("ESQUADRILHA SUBMARIN",ExtraçãoDados!C1957,1)),REPLACE(ExtraçãoDados!C1957,1,29,"ES"),ISNUMBER(SEARCH("DN",ExtraçãoDados!C1957,1)),REPLACE(ExtraçãoDados!C1957,1,29,"DN"),ISNUMBER(SEARCH("DIRECÇÃO",ExtraçãoDados!C1957,1)),REPLACE(ExtraçãoDados!C1957,1,29,"DN"),ISNUMBER(SEARCH("DIRECÇA0",ExtraçãoDados!C1957,1)),REPLACE(ExtraçãoDados!C1957,1,29,"DN"),ISNUMBER(SEARCH("DIRE",ExtraçãoDados!C1957,1)),REPLACE(ExtraçãoDados!C1957,1,29,"DN"),ISNUMBER(SEARCH("ESQUADRILHA",ExtraçãoDados!C1957,1)),REPLACE(ExtraçãoDados!C1957,1,29,"ES"),ISNUMBER(SEARCH("HOSPITAL DA MARINHA",ExtraçãoDados!C1957,1)),REPLACE(ExtraçãoDados!C1957,1,29,"HM"),ISNUMBER(SEARCH("HOSPITAL",ExtraçãoDados!C1957,1)),REPLACE(ExtraçãoDados!C1957,1,29,"HM"),ISNUMBER(SEARCH("HM",ExtraçãoDados!C1957,1)),REPLACE(ExtraçãoDados!C1957,1,29,"HM"),ISNUMBER(SEARCH("SECÇÃO DE APÓSITOS",ExtraçãoDados!C1957,1)),REPLACE(ExtraçãoDados!C1957,1,29,"HM"))</f>
        <v>#N/A</v>
      </c>
      <c r="E1957" s="4" t="e" cm="1">
        <f t="array" ref="E1957">_xlfn.IFS(LEN(ExtraçãoDados!B1957)=7,YEAR(ExtraçãoDados!D1957),LEN(ExtraçãoDados!B1957)=10,RIGHT(ExtraçãoDados!B1957,4),LEN(ExtraçãoDados!B1957)=9,YEAR(ExtraçãoDados!D1957),LEN(ExtraçãoDados!B1957)=8,YEAR(ExtraçãoDados!D1957),LEN(ExtraçãoDados!B1957)&gt;7,YEAR(ExtraçãoDados!D1957),LEN(ExtraçãoDados!B1957)&gt;5,YEAR(ExtraçãoDados!D1957),LEN(ExtraçãoDados!B1957)&gt;4,YEAR(ExtraçãoDados!D1957))</f>
        <v>#N/A</v>
      </c>
      <c r="F1957" s="4">
        <f>ExtraçãoDados!E1957</f>
        <v>0</v>
      </c>
    </row>
    <row r="1958" spans="1:6" x14ac:dyDescent="0.25">
      <c r="A1958" s="4">
        <f>ExtraçãoDados!A1958</f>
        <v>0</v>
      </c>
      <c r="B1958" s="4" t="str" cm="1">
        <f t="array" ref="B1958">_xlfn.IFS(LEN(ExtraçãoDados!B1958)=12,LEFT(ExtraçãoDados!B1958,3),LEN(ExtraçãoDados!B1958)=10,LEFT(ExtraçãoDados!B1958,5),LEN(ExtraçãoDados!B1958)&gt;19,0,LEN(ExtraçãoDados!B1958)=9,LEFT(ExtraçãoDados!B1958,4),LEN(ExtraçãoDados!B1958)=6,LEFT(ExtraçãoDados!B1958,3),LEN(ExtraçãoDados!B1958)&lt;5,LEFT(ExtraçãoDados!B1958,3),LEN(ExtraçãoDados!B1958)=8,LEFT(ExtraçãoDados!B1958,3),LEN(ExtraçãoDados!B1958)=5,LEFT(ExtraçãoDados!B1958,5),LEN(ExtraçãoDados!B1958)=11,LEFT(ExtraçãoDados!B1958,5),LEN(ExtraçãoDados!B1958)=7,RIGHT(ExtraçãoDados!B1958,6))</f>
        <v/>
      </c>
      <c r="C1958" s="4" t="e" cm="1">
        <f t="array" ref="C1958">_xlfn.IFS(LEN(B1958)=1,"ERRO",LEN(B1958)=2,_xlfn.CONCAT("000",B1958),LEN(B1958)=3,_xlfn.CONCAT("00",B1958),LEN(B1958)=4,_xlfn.CONCAT("0",B1958),LEN(B1958)=6,B1958,LEN(B1958)=7,B1958,LEN(B1958)=5,B1958)</f>
        <v>#N/A</v>
      </c>
      <c r="D1958" s="4" t="e" cm="1">
        <f t="array" ref="D1958">_xlfn.IFS(ExtraçãoDados!C1958={"Direcção de Abastecimento"},REPLACE(ExtraçãoDados!C1958="{Direcção de Abastecimento}",1,25,"DA"),ExtraçãoDados!C1958={"COMISSÃO CULTURAL DE LMARINHA"},REPLACE(ExtraçãoDados!C1958={"COMISSÃO CULTURAL DE LMARINHA"},1,28,"CCM"),ExtraçãoDados!C1958={"DIRECÇÃO DE NAVIOS"},REPLACE(ExtraçãoDados!C1958={"DIRECÇÃO DE NAVIOS"},1,28,"DN"),ExtraçãoDados!C1958={"ESQUADRILHA SUBMARINOS"},REPLACE(ExtraçãoDados!C1958={"ESQUADRILHA SUBMARINOS"},1,28,"ES"),ExtraçãoDados!C1958={"COMISSÃO MARINHA"},REPLACE(ExtraçãoDados!C1958={"COMISSÃO MARINHA"},1,28,"CCM"),ExtraçãoDados!C1958={"COMISSÃO CULTURAL DE MARINHA"},REPLACE(ExtraçãoDados!C1958={"COMISSÃO CULTURAL DE MARINHA"},1,28,"CCM"),ExtraçãoDados!C1958={"CCM"},REPLACE(ExtraçãoDados!C1958={"CCM"},1,28,"CCM"),ExtraçãoDados!C1958={"DN"},REPLACE(ExtraçãoDados!C1958={"DN"},1,28,"DN"),ExtraçãoDados!C1958={"ES"},REPLACE(ExtraçãoDados!C1958={"ES"},1,28,"ES"),ExtraçãoDados!C1958={"DA"},REPLACE(ExtraçãoDados!C1958={"DA"},1,28,"DA"),ExtraçãoDados!C1958={"DE: ESQUADRILHA SUBMARINOS"},REPLACE(ExtraçãoDados!C1958={"DE: ESQUADRILHA SUBMARINOS"},1,28,"ES"),ExtraçãoDados!C1958={"DE: COMISSÃO CULTURAL DE LMARINHA"},REPLACE(ExtraçãoDados!C1958={"DE: COMISSÃO CULTURAL DE LMARINHA"},1,28,"CCM"),ExtraçãoDados!C1958={"ON"},REPLACE(ExtraçãoDados!C1958={"ON"},1,28,"DN"),ExtraçãoDados!C1958={"ESQ. SUBMARINOS"},REPLACE(ExtraçãoDados!C1958={"ESQ. SUBMARINOS"},1,28,"ES"),ExtraçãoDados!C1958={"☒ irecção de Abastecimento"},REPLACE(ExtraçãoDados!C1958={"☒ irecção de Abastecimento"},1,28,"DA"),ExtraçãoDados!C1958={"Direcã d Abtit ço e asecmeno"},REPLACE(ExtraçãoDados!C1958={"Direcã d Abtit ço e asecmeno"},1,28,"DA"),ExtraçãoDados!C1958={"Diecã d Abtit rço e asecmeno"},REPLACE(ExtraçãoDados!C1958={"Diecã d Abtit rço e asecmeno"},1,28,"DA"),ISNUMBER(SEARCH("COMISSÃO",ExtraçãoDados!C1958,1)),REPLACE(ExtraçãoDados!C1958,1,29,"CCM"),ISNUMBER(SEARCH("DN/DIL/DRT1",ExtraçãoDados!C1958,1)),REPLACE(ExtraçãoDados!C1958,1,29,"DN"),ISNUMBER(SEARCH("DIRECÇAO DE NAVIOS",ExtraçãoDados!C1958,1)),REPLACE(ExtraçãoDados!C1958,1,29,"DN"),ISNUMBER(SEARCH("ESQUADRILHA SUBMARIN",ExtraçãoDados!C1958,1)),REPLACE(ExtraçãoDados!C1958,1,29,"ES"),ISNUMBER(SEARCH("DN",ExtraçãoDados!C1958,1)),REPLACE(ExtraçãoDados!C1958,1,29,"DN"),ISNUMBER(SEARCH("DIRECÇÃO",ExtraçãoDados!C1958,1)),REPLACE(ExtraçãoDados!C1958,1,29,"DN"),ISNUMBER(SEARCH("DIRECÇA0",ExtraçãoDados!C1958,1)),REPLACE(ExtraçãoDados!C1958,1,29,"DN"),ISNUMBER(SEARCH("DIRE",ExtraçãoDados!C1958,1)),REPLACE(ExtraçãoDados!C1958,1,29,"DN"),ISNUMBER(SEARCH("ESQUADRILHA",ExtraçãoDados!C1958,1)),REPLACE(ExtraçãoDados!C1958,1,29,"ES"),ISNUMBER(SEARCH("HOSPITAL DA MARINHA",ExtraçãoDados!C1958,1)),REPLACE(ExtraçãoDados!C1958,1,29,"HM"),ISNUMBER(SEARCH("HOSPITAL",ExtraçãoDados!C1958,1)),REPLACE(ExtraçãoDados!C1958,1,29,"HM"),ISNUMBER(SEARCH("HM",ExtraçãoDados!C1958,1)),REPLACE(ExtraçãoDados!C1958,1,29,"HM"),ISNUMBER(SEARCH("SECÇÃO DE APÓSITOS",ExtraçãoDados!C1958,1)),REPLACE(ExtraçãoDados!C1958,1,29,"HM"))</f>
        <v>#N/A</v>
      </c>
      <c r="E1958" s="4" t="e" cm="1">
        <f t="array" ref="E1958">_xlfn.IFS(LEN(ExtraçãoDados!B1958)=7,YEAR(ExtraçãoDados!D1958),LEN(ExtraçãoDados!B1958)=10,RIGHT(ExtraçãoDados!B1958,4),LEN(ExtraçãoDados!B1958)=9,YEAR(ExtraçãoDados!D1958),LEN(ExtraçãoDados!B1958)=8,YEAR(ExtraçãoDados!D1958),LEN(ExtraçãoDados!B1958)&gt;7,YEAR(ExtraçãoDados!D1958),LEN(ExtraçãoDados!B1958)&gt;5,YEAR(ExtraçãoDados!D1958),LEN(ExtraçãoDados!B1958)&gt;4,YEAR(ExtraçãoDados!D1958))</f>
        <v>#N/A</v>
      </c>
      <c r="F1958" s="4">
        <f>ExtraçãoDados!E1958</f>
        <v>0</v>
      </c>
    </row>
    <row r="1959" spans="1:6" x14ac:dyDescent="0.25">
      <c r="A1959" s="4">
        <f>ExtraçãoDados!A1959</f>
        <v>0</v>
      </c>
      <c r="B1959" s="4" t="str" cm="1">
        <f t="array" ref="B1959">_xlfn.IFS(LEN(ExtraçãoDados!B1959)=12,LEFT(ExtraçãoDados!B1959,3),LEN(ExtraçãoDados!B1959)=10,LEFT(ExtraçãoDados!B1959,5),LEN(ExtraçãoDados!B1959)&gt;19,0,LEN(ExtraçãoDados!B1959)=9,LEFT(ExtraçãoDados!B1959,4),LEN(ExtraçãoDados!B1959)=6,LEFT(ExtraçãoDados!B1959,3),LEN(ExtraçãoDados!B1959)&lt;5,LEFT(ExtraçãoDados!B1959,3),LEN(ExtraçãoDados!B1959)=8,LEFT(ExtraçãoDados!B1959,3),LEN(ExtraçãoDados!B1959)=5,LEFT(ExtraçãoDados!B1959,5),LEN(ExtraçãoDados!B1959)=11,LEFT(ExtraçãoDados!B1959,5),LEN(ExtraçãoDados!B1959)=7,RIGHT(ExtraçãoDados!B1959,6))</f>
        <v/>
      </c>
      <c r="C1959" s="4" t="e" cm="1">
        <f t="array" ref="C1959">_xlfn.IFS(LEN(B1959)=1,"ERRO",LEN(B1959)=2,_xlfn.CONCAT("000",B1959),LEN(B1959)=3,_xlfn.CONCAT("00",B1959),LEN(B1959)=4,_xlfn.CONCAT("0",B1959),LEN(B1959)=6,B1959,LEN(B1959)=7,B1959,LEN(B1959)=5,B1959)</f>
        <v>#N/A</v>
      </c>
      <c r="D1959" s="4" t="e" cm="1">
        <f t="array" ref="D1959">_xlfn.IFS(ExtraçãoDados!C1959={"Direcção de Abastecimento"},REPLACE(ExtraçãoDados!C1959="{Direcção de Abastecimento}",1,25,"DA"),ExtraçãoDados!C1959={"COMISSÃO CULTURAL DE LMARINHA"},REPLACE(ExtraçãoDados!C1959={"COMISSÃO CULTURAL DE LMARINHA"},1,28,"CCM"),ExtraçãoDados!C1959={"DIRECÇÃO DE NAVIOS"},REPLACE(ExtraçãoDados!C1959={"DIRECÇÃO DE NAVIOS"},1,28,"DN"),ExtraçãoDados!C1959={"ESQUADRILHA SUBMARINOS"},REPLACE(ExtraçãoDados!C1959={"ESQUADRILHA SUBMARINOS"},1,28,"ES"),ExtraçãoDados!C1959={"COMISSÃO MARINHA"},REPLACE(ExtraçãoDados!C1959={"COMISSÃO MARINHA"},1,28,"CCM"),ExtraçãoDados!C1959={"COMISSÃO CULTURAL DE MARINHA"},REPLACE(ExtraçãoDados!C1959={"COMISSÃO CULTURAL DE MARINHA"},1,28,"CCM"),ExtraçãoDados!C1959={"CCM"},REPLACE(ExtraçãoDados!C1959={"CCM"},1,28,"CCM"),ExtraçãoDados!C1959={"DN"},REPLACE(ExtraçãoDados!C1959={"DN"},1,28,"DN"),ExtraçãoDados!C1959={"ES"},REPLACE(ExtraçãoDados!C1959={"ES"},1,28,"ES"),ExtraçãoDados!C1959={"DA"},REPLACE(ExtraçãoDados!C1959={"DA"},1,28,"DA"),ExtraçãoDados!C1959={"DE: ESQUADRILHA SUBMARINOS"},REPLACE(ExtraçãoDados!C1959={"DE: ESQUADRILHA SUBMARINOS"},1,28,"ES"),ExtraçãoDados!C1959={"DE: COMISSÃO CULTURAL DE LMARINHA"},REPLACE(ExtraçãoDados!C1959={"DE: COMISSÃO CULTURAL DE LMARINHA"},1,28,"CCM"),ExtraçãoDados!C1959={"ON"},REPLACE(ExtraçãoDados!C1959={"ON"},1,28,"DN"),ExtraçãoDados!C1959={"ESQ. SUBMARINOS"},REPLACE(ExtraçãoDados!C1959={"ESQ. SUBMARINOS"},1,28,"ES"),ExtraçãoDados!C1959={"☒ irecção de Abastecimento"},REPLACE(ExtraçãoDados!C1959={"☒ irecção de Abastecimento"},1,28,"DA"),ExtraçãoDados!C1959={"Direcã d Abtit ço e asecmeno"},REPLACE(ExtraçãoDados!C1959={"Direcã d Abtit ço e asecmeno"},1,28,"DA"),ExtraçãoDados!C1959={"Diecã d Abtit rço e asecmeno"},REPLACE(ExtraçãoDados!C1959={"Diecã d Abtit rço e asecmeno"},1,28,"DA"),ISNUMBER(SEARCH("COMISSÃO",ExtraçãoDados!C1959,1)),REPLACE(ExtraçãoDados!C1959,1,29,"CCM"),ISNUMBER(SEARCH("DN/DIL/DRT1",ExtraçãoDados!C1959,1)),REPLACE(ExtraçãoDados!C1959,1,29,"DN"),ISNUMBER(SEARCH("DIRECÇAO DE NAVIOS",ExtraçãoDados!C1959,1)),REPLACE(ExtraçãoDados!C1959,1,29,"DN"),ISNUMBER(SEARCH("ESQUADRILHA SUBMARIN",ExtraçãoDados!C1959,1)),REPLACE(ExtraçãoDados!C1959,1,29,"ES"),ISNUMBER(SEARCH("DN",ExtraçãoDados!C1959,1)),REPLACE(ExtraçãoDados!C1959,1,29,"DN"),ISNUMBER(SEARCH("DIRECÇÃO",ExtraçãoDados!C1959,1)),REPLACE(ExtraçãoDados!C1959,1,29,"DN"),ISNUMBER(SEARCH("DIRECÇA0",ExtraçãoDados!C1959,1)),REPLACE(ExtraçãoDados!C1959,1,29,"DN"),ISNUMBER(SEARCH("DIRE",ExtraçãoDados!C1959,1)),REPLACE(ExtraçãoDados!C1959,1,29,"DN"),ISNUMBER(SEARCH("ESQUADRILHA",ExtraçãoDados!C1959,1)),REPLACE(ExtraçãoDados!C1959,1,29,"ES"),ISNUMBER(SEARCH("HOSPITAL DA MARINHA",ExtraçãoDados!C1959,1)),REPLACE(ExtraçãoDados!C1959,1,29,"HM"),ISNUMBER(SEARCH("HOSPITAL",ExtraçãoDados!C1959,1)),REPLACE(ExtraçãoDados!C1959,1,29,"HM"),ISNUMBER(SEARCH("HM",ExtraçãoDados!C1959,1)),REPLACE(ExtraçãoDados!C1959,1,29,"HM"),ISNUMBER(SEARCH("SECÇÃO DE APÓSITOS",ExtraçãoDados!C1959,1)),REPLACE(ExtraçãoDados!C1959,1,29,"HM"))</f>
        <v>#N/A</v>
      </c>
      <c r="E1959" s="4" t="e" cm="1">
        <f t="array" ref="E1959">_xlfn.IFS(LEN(ExtraçãoDados!B1959)=7,YEAR(ExtraçãoDados!D1959),LEN(ExtraçãoDados!B1959)=10,RIGHT(ExtraçãoDados!B1959,4),LEN(ExtraçãoDados!B1959)=9,YEAR(ExtraçãoDados!D1959),LEN(ExtraçãoDados!B1959)=8,YEAR(ExtraçãoDados!D1959),LEN(ExtraçãoDados!B1959)&gt;7,YEAR(ExtraçãoDados!D1959),LEN(ExtraçãoDados!B1959)&gt;5,YEAR(ExtraçãoDados!D1959),LEN(ExtraçãoDados!B1959)&gt;4,YEAR(ExtraçãoDados!D1959))</f>
        <v>#N/A</v>
      </c>
      <c r="F1959" s="4">
        <f>ExtraçãoDados!E1959</f>
        <v>0</v>
      </c>
    </row>
    <row r="1960" spans="1:6" x14ac:dyDescent="0.25">
      <c r="A1960" s="4">
        <f>ExtraçãoDados!A1960</f>
        <v>0</v>
      </c>
      <c r="B1960" s="4" t="str" cm="1">
        <f t="array" ref="B1960">_xlfn.IFS(LEN(ExtraçãoDados!B1960)=12,LEFT(ExtraçãoDados!B1960,3),LEN(ExtraçãoDados!B1960)=10,LEFT(ExtraçãoDados!B1960,5),LEN(ExtraçãoDados!B1960)&gt;19,0,LEN(ExtraçãoDados!B1960)=9,LEFT(ExtraçãoDados!B1960,4),LEN(ExtraçãoDados!B1960)=6,LEFT(ExtraçãoDados!B1960,3),LEN(ExtraçãoDados!B1960)&lt;5,LEFT(ExtraçãoDados!B1960,3),LEN(ExtraçãoDados!B1960)=8,LEFT(ExtraçãoDados!B1960,3),LEN(ExtraçãoDados!B1960)=5,LEFT(ExtraçãoDados!B1960,5),LEN(ExtraçãoDados!B1960)=11,LEFT(ExtraçãoDados!B1960,5),LEN(ExtraçãoDados!B1960)=7,RIGHT(ExtraçãoDados!B1960,6))</f>
        <v/>
      </c>
      <c r="C1960" s="4" t="e" cm="1">
        <f t="array" ref="C1960">_xlfn.IFS(LEN(B1960)=1,"ERRO",LEN(B1960)=2,_xlfn.CONCAT("000",B1960),LEN(B1960)=3,_xlfn.CONCAT("00",B1960),LEN(B1960)=4,_xlfn.CONCAT("0",B1960),LEN(B1960)=6,B1960,LEN(B1960)=7,B1960,LEN(B1960)=5,B1960)</f>
        <v>#N/A</v>
      </c>
      <c r="D1960" s="4" t="e" cm="1">
        <f t="array" ref="D1960">_xlfn.IFS(ExtraçãoDados!C1960={"Direcção de Abastecimento"},REPLACE(ExtraçãoDados!C1960="{Direcção de Abastecimento}",1,25,"DA"),ExtraçãoDados!C1960={"COMISSÃO CULTURAL DE LMARINHA"},REPLACE(ExtraçãoDados!C1960={"COMISSÃO CULTURAL DE LMARINHA"},1,28,"CCM"),ExtraçãoDados!C1960={"DIRECÇÃO DE NAVIOS"},REPLACE(ExtraçãoDados!C1960={"DIRECÇÃO DE NAVIOS"},1,28,"DN"),ExtraçãoDados!C1960={"ESQUADRILHA SUBMARINOS"},REPLACE(ExtraçãoDados!C1960={"ESQUADRILHA SUBMARINOS"},1,28,"ES"),ExtraçãoDados!C1960={"COMISSÃO MARINHA"},REPLACE(ExtraçãoDados!C1960={"COMISSÃO MARINHA"},1,28,"CCM"),ExtraçãoDados!C1960={"COMISSÃO CULTURAL DE MARINHA"},REPLACE(ExtraçãoDados!C1960={"COMISSÃO CULTURAL DE MARINHA"},1,28,"CCM"),ExtraçãoDados!C1960={"CCM"},REPLACE(ExtraçãoDados!C1960={"CCM"},1,28,"CCM"),ExtraçãoDados!C1960={"DN"},REPLACE(ExtraçãoDados!C1960={"DN"},1,28,"DN"),ExtraçãoDados!C1960={"ES"},REPLACE(ExtraçãoDados!C1960={"ES"},1,28,"ES"),ExtraçãoDados!C1960={"DA"},REPLACE(ExtraçãoDados!C1960={"DA"},1,28,"DA"),ExtraçãoDados!C1960={"DE: ESQUADRILHA SUBMARINOS"},REPLACE(ExtraçãoDados!C1960={"DE: ESQUADRILHA SUBMARINOS"},1,28,"ES"),ExtraçãoDados!C1960={"DE: COMISSÃO CULTURAL DE LMARINHA"},REPLACE(ExtraçãoDados!C1960={"DE: COMISSÃO CULTURAL DE LMARINHA"},1,28,"CCM"),ExtraçãoDados!C1960={"ON"},REPLACE(ExtraçãoDados!C1960={"ON"},1,28,"DN"),ExtraçãoDados!C1960={"ESQ. SUBMARINOS"},REPLACE(ExtraçãoDados!C1960={"ESQ. SUBMARINOS"},1,28,"ES"),ExtraçãoDados!C1960={"☒ irecção de Abastecimento"},REPLACE(ExtraçãoDados!C1960={"☒ irecção de Abastecimento"},1,28,"DA"),ExtraçãoDados!C1960={"Direcã d Abtit ço e asecmeno"},REPLACE(ExtraçãoDados!C1960={"Direcã d Abtit ço e asecmeno"},1,28,"DA"),ExtraçãoDados!C1960={"Diecã d Abtit rço e asecmeno"},REPLACE(ExtraçãoDados!C1960={"Diecã d Abtit rço e asecmeno"},1,28,"DA"),ISNUMBER(SEARCH("COMISSÃO",ExtraçãoDados!C1960,1)),REPLACE(ExtraçãoDados!C1960,1,29,"CCM"),ISNUMBER(SEARCH("DN/DIL/DRT1",ExtraçãoDados!C1960,1)),REPLACE(ExtraçãoDados!C1960,1,29,"DN"),ISNUMBER(SEARCH("DIRECÇAO DE NAVIOS",ExtraçãoDados!C1960,1)),REPLACE(ExtraçãoDados!C1960,1,29,"DN"),ISNUMBER(SEARCH("ESQUADRILHA SUBMARIN",ExtraçãoDados!C1960,1)),REPLACE(ExtraçãoDados!C1960,1,29,"ES"),ISNUMBER(SEARCH("DN",ExtraçãoDados!C1960,1)),REPLACE(ExtraçãoDados!C1960,1,29,"DN"),ISNUMBER(SEARCH("DIRECÇÃO",ExtraçãoDados!C1960,1)),REPLACE(ExtraçãoDados!C1960,1,29,"DN"),ISNUMBER(SEARCH("DIRECÇA0",ExtraçãoDados!C1960,1)),REPLACE(ExtraçãoDados!C1960,1,29,"DN"),ISNUMBER(SEARCH("DIRE",ExtraçãoDados!C1960,1)),REPLACE(ExtraçãoDados!C1960,1,29,"DN"),ISNUMBER(SEARCH("ESQUADRILHA",ExtraçãoDados!C1960,1)),REPLACE(ExtraçãoDados!C1960,1,29,"ES"),ISNUMBER(SEARCH("HOSPITAL DA MARINHA",ExtraçãoDados!C1960,1)),REPLACE(ExtraçãoDados!C1960,1,29,"HM"),ISNUMBER(SEARCH("HOSPITAL",ExtraçãoDados!C1960,1)),REPLACE(ExtraçãoDados!C1960,1,29,"HM"),ISNUMBER(SEARCH("HM",ExtraçãoDados!C1960,1)),REPLACE(ExtraçãoDados!C1960,1,29,"HM"),ISNUMBER(SEARCH("SECÇÃO DE APÓSITOS",ExtraçãoDados!C1960,1)),REPLACE(ExtraçãoDados!C1960,1,29,"HM"))</f>
        <v>#N/A</v>
      </c>
      <c r="E1960" s="4" t="e" cm="1">
        <f t="array" ref="E1960">_xlfn.IFS(LEN(ExtraçãoDados!B1960)=7,YEAR(ExtraçãoDados!D1960),LEN(ExtraçãoDados!B1960)=10,RIGHT(ExtraçãoDados!B1960,4),LEN(ExtraçãoDados!B1960)=9,YEAR(ExtraçãoDados!D1960),LEN(ExtraçãoDados!B1960)=8,YEAR(ExtraçãoDados!D1960),LEN(ExtraçãoDados!B1960)&gt;7,YEAR(ExtraçãoDados!D1960),LEN(ExtraçãoDados!B1960)&gt;5,YEAR(ExtraçãoDados!D1960),LEN(ExtraçãoDados!B1960)&gt;4,YEAR(ExtraçãoDados!D1960))</f>
        <v>#N/A</v>
      </c>
      <c r="F1960" s="4">
        <f>ExtraçãoDados!E1960</f>
        <v>0</v>
      </c>
    </row>
    <row r="1961" spans="1:6" x14ac:dyDescent="0.25">
      <c r="A1961" s="4">
        <f>ExtraçãoDados!A1961</f>
        <v>0</v>
      </c>
      <c r="B1961" s="4" t="str" cm="1">
        <f t="array" ref="B1961">_xlfn.IFS(LEN(ExtraçãoDados!B1961)=12,LEFT(ExtraçãoDados!B1961,3),LEN(ExtraçãoDados!B1961)=10,LEFT(ExtraçãoDados!B1961,5),LEN(ExtraçãoDados!B1961)&gt;19,0,LEN(ExtraçãoDados!B1961)=9,LEFT(ExtraçãoDados!B1961,4),LEN(ExtraçãoDados!B1961)=6,LEFT(ExtraçãoDados!B1961,3),LEN(ExtraçãoDados!B1961)&lt;5,LEFT(ExtraçãoDados!B1961,3),LEN(ExtraçãoDados!B1961)=8,LEFT(ExtraçãoDados!B1961,3),LEN(ExtraçãoDados!B1961)=5,LEFT(ExtraçãoDados!B1961,5),LEN(ExtraçãoDados!B1961)=11,LEFT(ExtraçãoDados!B1961,5),LEN(ExtraçãoDados!B1961)=7,RIGHT(ExtraçãoDados!B1961,6))</f>
        <v/>
      </c>
      <c r="C1961" s="4" t="e" cm="1">
        <f t="array" ref="C1961">_xlfn.IFS(LEN(B1961)=1,"ERRO",LEN(B1961)=2,_xlfn.CONCAT("000",B1961),LEN(B1961)=3,_xlfn.CONCAT("00",B1961),LEN(B1961)=4,_xlfn.CONCAT("0",B1961),LEN(B1961)=6,B1961,LEN(B1961)=7,B1961,LEN(B1961)=5,B1961)</f>
        <v>#N/A</v>
      </c>
      <c r="D1961" s="4" t="e" cm="1">
        <f t="array" ref="D1961">_xlfn.IFS(ExtraçãoDados!C1961={"Direcção de Abastecimento"},REPLACE(ExtraçãoDados!C1961="{Direcção de Abastecimento}",1,25,"DA"),ExtraçãoDados!C1961={"COMISSÃO CULTURAL DE LMARINHA"},REPLACE(ExtraçãoDados!C1961={"COMISSÃO CULTURAL DE LMARINHA"},1,28,"CCM"),ExtraçãoDados!C1961={"DIRECÇÃO DE NAVIOS"},REPLACE(ExtraçãoDados!C1961={"DIRECÇÃO DE NAVIOS"},1,28,"DN"),ExtraçãoDados!C1961={"ESQUADRILHA SUBMARINOS"},REPLACE(ExtraçãoDados!C1961={"ESQUADRILHA SUBMARINOS"},1,28,"ES"),ExtraçãoDados!C1961={"COMISSÃO MARINHA"},REPLACE(ExtraçãoDados!C1961={"COMISSÃO MARINHA"},1,28,"CCM"),ExtraçãoDados!C1961={"COMISSÃO CULTURAL DE MARINHA"},REPLACE(ExtraçãoDados!C1961={"COMISSÃO CULTURAL DE MARINHA"},1,28,"CCM"),ExtraçãoDados!C1961={"CCM"},REPLACE(ExtraçãoDados!C1961={"CCM"},1,28,"CCM"),ExtraçãoDados!C1961={"DN"},REPLACE(ExtraçãoDados!C1961={"DN"},1,28,"DN"),ExtraçãoDados!C1961={"ES"},REPLACE(ExtraçãoDados!C1961={"ES"},1,28,"ES"),ExtraçãoDados!C1961={"DA"},REPLACE(ExtraçãoDados!C1961={"DA"},1,28,"DA"),ExtraçãoDados!C1961={"DE: ESQUADRILHA SUBMARINOS"},REPLACE(ExtraçãoDados!C1961={"DE: ESQUADRILHA SUBMARINOS"},1,28,"ES"),ExtraçãoDados!C1961={"DE: COMISSÃO CULTURAL DE LMARINHA"},REPLACE(ExtraçãoDados!C1961={"DE: COMISSÃO CULTURAL DE LMARINHA"},1,28,"CCM"),ExtraçãoDados!C1961={"ON"},REPLACE(ExtraçãoDados!C1961={"ON"},1,28,"DN"),ExtraçãoDados!C1961={"ESQ. SUBMARINOS"},REPLACE(ExtraçãoDados!C1961={"ESQ. SUBMARINOS"},1,28,"ES"),ExtraçãoDados!C1961={"☒ irecção de Abastecimento"},REPLACE(ExtraçãoDados!C1961={"☒ irecção de Abastecimento"},1,28,"DA"),ExtraçãoDados!C1961={"Direcã d Abtit ço e asecmeno"},REPLACE(ExtraçãoDados!C1961={"Direcã d Abtit ço e asecmeno"},1,28,"DA"),ExtraçãoDados!C1961={"Diecã d Abtit rço e asecmeno"},REPLACE(ExtraçãoDados!C1961={"Diecã d Abtit rço e asecmeno"},1,28,"DA"),ISNUMBER(SEARCH("COMISSÃO",ExtraçãoDados!C1961,1)),REPLACE(ExtraçãoDados!C1961,1,29,"CCM"),ISNUMBER(SEARCH("DN/DIL/DRT1",ExtraçãoDados!C1961,1)),REPLACE(ExtraçãoDados!C1961,1,29,"DN"),ISNUMBER(SEARCH("DIRECÇAO DE NAVIOS",ExtraçãoDados!C1961,1)),REPLACE(ExtraçãoDados!C1961,1,29,"DN"),ISNUMBER(SEARCH("ESQUADRILHA SUBMARIN",ExtraçãoDados!C1961,1)),REPLACE(ExtraçãoDados!C1961,1,29,"ES"),ISNUMBER(SEARCH("DN",ExtraçãoDados!C1961,1)),REPLACE(ExtraçãoDados!C1961,1,29,"DN"),ISNUMBER(SEARCH("DIRECÇÃO",ExtraçãoDados!C1961,1)),REPLACE(ExtraçãoDados!C1961,1,29,"DN"),ISNUMBER(SEARCH("DIRECÇA0",ExtraçãoDados!C1961,1)),REPLACE(ExtraçãoDados!C1961,1,29,"DN"),ISNUMBER(SEARCH("DIRE",ExtraçãoDados!C1961,1)),REPLACE(ExtraçãoDados!C1961,1,29,"DN"),ISNUMBER(SEARCH("ESQUADRILHA",ExtraçãoDados!C1961,1)),REPLACE(ExtraçãoDados!C1961,1,29,"ES"),ISNUMBER(SEARCH("HOSPITAL DA MARINHA",ExtraçãoDados!C1961,1)),REPLACE(ExtraçãoDados!C1961,1,29,"HM"),ISNUMBER(SEARCH("HOSPITAL",ExtraçãoDados!C1961,1)),REPLACE(ExtraçãoDados!C1961,1,29,"HM"),ISNUMBER(SEARCH("HM",ExtraçãoDados!C1961,1)),REPLACE(ExtraçãoDados!C1961,1,29,"HM"),ISNUMBER(SEARCH("SECÇÃO DE APÓSITOS",ExtraçãoDados!C1961,1)),REPLACE(ExtraçãoDados!C1961,1,29,"HM"))</f>
        <v>#N/A</v>
      </c>
      <c r="E1961" s="4" t="e" cm="1">
        <f t="array" ref="E1961">_xlfn.IFS(LEN(ExtraçãoDados!B1961)=7,YEAR(ExtraçãoDados!D1961),LEN(ExtraçãoDados!B1961)=10,RIGHT(ExtraçãoDados!B1961,4),LEN(ExtraçãoDados!B1961)=9,YEAR(ExtraçãoDados!D1961),LEN(ExtraçãoDados!B1961)=8,YEAR(ExtraçãoDados!D1961),LEN(ExtraçãoDados!B1961)&gt;7,YEAR(ExtraçãoDados!D1961),LEN(ExtraçãoDados!B1961)&gt;5,YEAR(ExtraçãoDados!D1961),LEN(ExtraçãoDados!B1961)&gt;4,YEAR(ExtraçãoDados!D1961))</f>
        <v>#N/A</v>
      </c>
      <c r="F1961" s="4">
        <f>ExtraçãoDados!E1961</f>
        <v>0</v>
      </c>
    </row>
    <row r="1962" spans="1:6" x14ac:dyDescent="0.25">
      <c r="A1962" s="4">
        <f>ExtraçãoDados!A1962</f>
        <v>0</v>
      </c>
      <c r="B1962" s="4" t="str" cm="1">
        <f t="array" ref="B1962">_xlfn.IFS(LEN(ExtraçãoDados!B1962)=12,LEFT(ExtraçãoDados!B1962,3),LEN(ExtraçãoDados!B1962)=10,LEFT(ExtraçãoDados!B1962,5),LEN(ExtraçãoDados!B1962)&gt;19,0,LEN(ExtraçãoDados!B1962)=9,LEFT(ExtraçãoDados!B1962,4),LEN(ExtraçãoDados!B1962)=6,LEFT(ExtraçãoDados!B1962,3),LEN(ExtraçãoDados!B1962)&lt;5,LEFT(ExtraçãoDados!B1962,3),LEN(ExtraçãoDados!B1962)=8,LEFT(ExtraçãoDados!B1962,3),LEN(ExtraçãoDados!B1962)=5,LEFT(ExtraçãoDados!B1962,5),LEN(ExtraçãoDados!B1962)=11,LEFT(ExtraçãoDados!B1962,5),LEN(ExtraçãoDados!B1962)=7,RIGHT(ExtraçãoDados!B1962,6))</f>
        <v/>
      </c>
      <c r="C1962" s="4" t="e" cm="1">
        <f t="array" ref="C1962">_xlfn.IFS(LEN(B1962)=1,"ERRO",LEN(B1962)=2,_xlfn.CONCAT("000",B1962),LEN(B1962)=3,_xlfn.CONCAT("00",B1962),LEN(B1962)=4,_xlfn.CONCAT("0",B1962),LEN(B1962)=6,B1962,LEN(B1962)=7,B1962,LEN(B1962)=5,B1962)</f>
        <v>#N/A</v>
      </c>
      <c r="D1962" s="4" t="e" cm="1">
        <f t="array" ref="D1962">_xlfn.IFS(ExtraçãoDados!C1962={"Direcção de Abastecimento"},REPLACE(ExtraçãoDados!C1962="{Direcção de Abastecimento}",1,25,"DA"),ExtraçãoDados!C1962={"COMISSÃO CULTURAL DE LMARINHA"},REPLACE(ExtraçãoDados!C1962={"COMISSÃO CULTURAL DE LMARINHA"},1,28,"CCM"),ExtraçãoDados!C1962={"DIRECÇÃO DE NAVIOS"},REPLACE(ExtraçãoDados!C1962={"DIRECÇÃO DE NAVIOS"},1,28,"DN"),ExtraçãoDados!C1962={"ESQUADRILHA SUBMARINOS"},REPLACE(ExtraçãoDados!C1962={"ESQUADRILHA SUBMARINOS"},1,28,"ES"),ExtraçãoDados!C1962={"COMISSÃO MARINHA"},REPLACE(ExtraçãoDados!C1962={"COMISSÃO MARINHA"},1,28,"CCM"),ExtraçãoDados!C1962={"COMISSÃO CULTURAL DE MARINHA"},REPLACE(ExtraçãoDados!C1962={"COMISSÃO CULTURAL DE MARINHA"},1,28,"CCM"),ExtraçãoDados!C1962={"CCM"},REPLACE(ExtraçãoDados!C1962={"CCM"},1,28,"CCM"),ExtraçãoDados!C1962={"DN"},REPLACE(ExtraçãoDados!C1962={"DN"},1,28,"DN"),ExtraçãoDados!C1962={"ES"},REPLACE(ExtraçãoDados!C1962={"ES"},1,28,"ES"),ExtraçãoDados!C1962={"DA"},REPLACE(ExtraçãoDados!C1962={"DA"},1,28,"DA"),ExtraçãoDados!C1962={"DE: ESQUADRILHA SUBMARINOS"},REPLACE(ExtraçãoDados!C1962={"DE: ESQUADRILHA SUBMARINOS"},1,28,"ES"),ExtraçãoDados!C1962={"DE: COMISSÃO CULTURAL DE LMARINHA"},REPLACE(ExtraçãoDados!C1962={"DE: COMISSÃO CULTURAL DE LMARINHA"},1,28,"CCM"),ExtraçãoDados!C1962={"ON"},REPLACE(ExtraçãoDados!C1962={"ON"},1,28,"DN"),ExtraçãoDados!C1962={"ESQ. SUBMARINOS"},REPLACE(ExtraçãoDados!C1962={"ESQ. SUBMARINOS"},1,28,"ES"),ExtraçãoDados!C1962={"☒ irecção de Abastecimento"},REPLACE(ExtraçãoDados!C1962={"☒ irecção de Abastecimento"},1,28,"DA"),ExtraçãoDados!C1962={"Direcã d Abtit ço e asecmeno"},REPLACE(ExtraçãoDados!C1962={"Direcã d Abtit ço e asecmeno"},1,28,"DA"),ExtraçãoDados!C1962={"Diecã d Abtit rço e asecmeno"},REPLACE(ExtraçãoDados!C1962={"Diecã d Abtit rço e asecmeno"},1,28,"DA"),ISNUMBER(SEARCH("COMISSÃO",ExtraçãoDados!C1962,1)),REPLACE(ExtraçãoDados!C1962,1,29,"CCM"),ISNUMBER(SEARCH("DN/DIL/DRT1",ExtraçãoDados!C1962,1)),REPLACE(ExtraçãoDados!C1962,1,29,"DN"),ISNUMBER(SEARCH("DIRECÇAO DE NAVIOS",ExtraçãoDados!C1962,1)),REPLACE(ExtraçãoDados!C1962,1,29,"DN"),ISNUMBER(SEARCH("ESQUADRILHA SUBMARIN",ExtraçãoDados!C1962,1)),REPLACE(ExtraçãoDados!C1962,1,29,"ES"),ISNUMBER(SEARCH("DN",ExtraçãoDados!C1962,1)),REPLACE(ExtraçãoDados!C1962,1,29,"DN"),ISNUMBER(SEARCH("DIRECÇÃO",ExtraçãoDados!C1962,1)),REPLACE(ExtraçãoDados!C1962,1,29,"DN"),ISNUMBER(SEARCH("DIRECÇA0",ExtraçãoDados!C1962,1)),REPLACE(ExtraçãoDados!C1962,1,29,"DN"),ISNUMBER(SEARCH("DIRE",ExtraçãoDados!C1962,1)),REPLACE(ExtraçãoDados!C1962,1,29,"DN"),ISNUMBER(SEARCH("ESQUADRILHA",ExtraçãoDados!C1962,1)),REPLACE(ExtraçãoDados!C1962,1,29,"ES"),ISNUMBER(SEARCH("HOSPITAL DA MARINHA",ExtraçãoDados!C1962,1)),REPLACE(ExtraçãoDados!C1962,1,29,"HM"),ISNUMBER(SEARCH("HOSPITAL",ExtraçãoDados!C1962,1)),REPLACE(ExtraçãoDados!C1962,1,29,"HM"),ISNUMBER(SEARCH("HM",ExtraçãoDados!C1962,1)),REPLACE(ExtraçãoDados!C1962,1,29,"HM"),ISNUMBER(SEARCH("SECÇÃO DE APÓSITOS",ExtraçãoDados!C1962,1)),REPLACE(ExtraçãoDados!C1962,1,29,"HM"))</f>
        <v>#N/A</v>
      </c>
      <c r="E1962" s="4" t="e" cm="1">
        <f t="array" ref="E1962">_xlfn.IFS(LEN(ExtraçãoDados!B1962)=7,YEAR(ExtraçãoDados!D1962),LEN(ExtraçãoDados!B1962)=10,RIGHT(ExtraçãoDados!B1962,4),LEN(ExtraçãoDados!B1962)=9,YEAR(ExtraçãoDados!D1962),LEN(ExtraçãoDados!B1962)=8,YEAR(ExtraçãoDados!D1962),LEN(ExtraçãoDados!B1962)&gt;7,YEAR(ExtraçãoDados!D1962),LEN(ExtraçãoDados!B1962)&gt;5,YEAR(ExtraçãoDados!D1962),LEN(ExtraçãoDados!B1962)&gt;4,YEAR(ExtraçãoDados!D1962))</f>
        <v>#N/A</v>
      </c>
      <c r="F1962" s="4">
        <f>ExtraçãoDados!E1962</f>
        <v>0</v>
      </c>
    </row>
    <row r="1963" spans="1:6" x14ac:dyDescent="0.25">
      <c r="A1963" s="4">
        <f>ExtraçãoDados!A1963</f>
        <v>0</v>
      </c>
      <c r="B1963" s="4" t="str" cm="1">
        <f t="array" ref="B1963">_xlfn.IFS(LEN(ExtraçãoDados!B1963)=12,LEFT(ExtraçãoDados!B1963,3),LEN(ExtraçãoDados!B1963)=10,LEFT(ExtraçãoDados!B1963,5),LEN(ExtraçãoDados!B1963)&gt;19,0,LEN(ExtraçãoDados!B1963)=9,LEFT(ExtraçãoDados!B1963,4),LEN(ExtraçãoDados!B1963)=6,LEFT(ExtraçãoDados!B1963,3),LEN(ExtraçãoDados!B1963)&lt;5,LEFT(ExtraçãoDados!B1963,3),LEN(ExtraçãoDados!B1963)=8,LEFT(ExtraçãoDados!B1963,3),LEN(ExtraçãoDados!B1963)=5,LEFT(ExtraçãoDados!B1963,5),LEN(ExtraçãoDados!B1963)=11,LEFT(ExtraçãoDados!B1963,5),LEN(ExtraçãoDados!B1963)=7,RIGHT(ExtraçãoDados!B1963,6))</f>
        <v/>
      </c>
      <c r="C1963" s="4" t="e" cm="1">
        <f t="array" ref="C1963">_xlfn.IFS(LEN(B1963)=1,"ERRO",LEN(B1963)=2,_xlfn.CONCAT("000",B1963),LEN(B1963)=3,_xlfn.CONCAT("00",B1963),LEN(B1963)=4,_xlfn.CONCAT("0",B1963),LEN(B1963)=6,B1963,LEN(B1963)=7,B1963,LEN(B1963)=5,B1963)</f>
        <v>#N/A</v>
      </c>
      <c r="D1963" s="4" t="e" cm="1">
        <f t="array" ref="D1963">_xlfn.IFS(ExtraçãoDados!C1963={"Direcção de Abastecimento"},REPLACE(ExtraçãoDados!C1963="{Direcção de Abastecimento}",1,25,"DA"),ExtraçãoDados!C1963={"COMISSÃO CULTURAL DE LMARINHA"},REPLACE(ExtraçãoDados!C1963={"COMISSÃO CULTURAL DE LMARINHA"},1,28,"CCM"),ExtraçãoDados!C1963={"DIRECÇÃO DE NAVIOS"},REPLACE(ExtraçãoDados!C1963={"DIRECÇÃO DE NAVIOS"},1,28,"DN"),ExtraçãoDados!C1963={"ESQUADRILHA SUBMARINOS"},REPLACE(ExtraçãoDados!C1963={"ESQUADRILHA SUBMARINOS"},1,28,"ES"),ExtraçãoDados!C1963={"COMISSÃO MARINHA"},REPLACE(ExtraçãoDados!C1963={"COMISSÃO MARINHA"},1,28,"CCM"),ExtraçãoDados!C1963={"COMISSÃO CULTURAL DE MARINHA"},REPLACE(ExtraçãoDados!C1963={"COMISSÃO CULTURAL DE MARINHA"},1,28,"CCM"),ExtraçãoDados!C1963={"CCM"},REPLACE(ExtraçãoDados!C1963={"CCM"},1,28,"CCM"),ExtraçãoDados!C1963={"DN"},REPLACE(ExtraçãoDados!C1963={"DN"},1,28,"DN"),ExtraçãoDados!C1963={"ES"},REPLACE(ExtraçãoDados!C1963={"ES"},1,28,"ES"),ExtraçãoDados!C1963={"DA"},REPLACE(ExtraçãoDados!C1963={"DA"},1,28,"DA"),ExtraçãoDados!C1963={"DE: ESQUADRILHA SUBMARINOS"},REPLACE(ExtraçãoDados!C1963={"DE: ESQUADRILHA SUBMARINOS"},1,28,"ES"),ExtraçãoDados!C1963={"DE: COMISSÃO CULTURAL DE LMARINHA"},REPLACE(ExtraçãoDados!C1963={"DE: COMISSÃO CULTURAL DE LMARINHA"},1,28,"CCM"),ExtraçãoDados!C1963={"ON"},REPLACE(ExtraçãoDados!C1963={"ON"},1,28,"DN"),ExtraçãoDados!C1963={"ESQ. SUBMARINOS"},REPLACE(ExtraçãoDados!C1963={"ESQ. SUBMARINOS"},1,28,"ES"),ExtraçãoDados!C1963={"☒ irecção de Abastecimento"},REPLACE(ExtraçãoDados!C1963={"☒ irecção de Abastecimento"},1,28,"DA"),ExtraçãoDados!C1963={"Direcã d Abtit ço e asecmeno"},REPLACE(ExtraçãoDados!C1963={"Direcã d Abtit ço e asecmeno"},1,28,"DA"),ExtraçãoDados!C1963={"Diecã d Abtit rço e asecmeno"},REPLACE(ExtraçãoDados!C1963={"Diecã d Abtit rço e asecmeno"},1,28,"DA"),ISNUMBER(SEARCH("COMISSÃO",ExtraçãoDados!C1963,1)),REPLACE(ExtraçãoDados!C1963,1,29,"CCM"),ISNUMBER(SEARCH("DN/DIL/DRT1",ExtraçãoDados!C1963,1)),REPLACE(ExtraçãoDados!C1963,1,29,"DN"),ISNUMBER(SEARCH("DIRECÇAO DE NAVIOS",ExtraçãoDados!C1963,1)),REPLACE(ExtraçãoDados!C1963,1,29,"DN"),ISNUMBER(SEARCH("ESQUADRILHA SUBMARIN",ExtraçãoDados!C1963,1)),REPLACE(ExtraçãoDados!C1963,1,29,"ES"),ISNUMBER(SEARCH("DN",ExtraçãoDados!C1963,1)),REPLACE(ExtraçãoDados!C1963,1,29,"DN"),ISNUMBER(SEARCH("DIRECÇÃO",ExtraçãoDados!C1963,1)),REPLACE(ExtraçãoDados!C1963,1,29,"DN"),ISNUMBER(SEARCH("DIRECÇA0",ExtraçãoDados!C1963,1)),REPLACE(ExtraçãoDados!C1963,1,29,"DN"),ISNUMBER(SEARCH("DIRE",ExtraçãoDados!C1963,1)),REPLACE(ExtraçãoDados!C1963,1,29,"DN"),ISNUMBER(SEARCH("ESQUADRILHA",ExtraçãoDados!C1963,1)),REPLACE(ExtraçãoDados!C1963,1,29,"ES"),ISNUMBER(SEARCH("HOSPITAL DA MARINHA",ExtraçãoDados!C1963,1)),REPLACE(ExtraçãoDados!C1963,1,29,"HM"),ISNUMBER(SEARCH("HOSPITAL",ExtraçãoDados!C1963,1)),REPLACE(ExtraçãoDados!C1963,1,29,"HM"),ISNUMBER(SEARCH("HM",ExtraçãoDados!C1963,1)),REPLACE(ExtraçãoDados!C1963,1,29,"HM"),ISNUMBER(SEARCH("SECÇÃO DE APÓSITOS",ExtraçãoDados!C1963,1)),REPLACE(ExtraçãoDados!C1963,1,29,"HM"))</f>
        <v>#N/A</v>
      </c>
      <c r="E1963" s="4" t="e" cm="1">
        <f t="array" ref="E1963">_xlfn.IFS(LEN(ExtraçãoDados!B1963)=7,YEAR(ExtraçãoDados!D1963),LEN(ExtraçãoDados!B1963)=10,RIGHT(ExtraçãoDados!B1963,4),LEN(ExtraçãoDados!B1963)=9,YEAR(ExtraçãoDados!D1963),LEN(ExtraçãoDados!B1963)=8,YEAR(ExtraçãoDados!D1963),LEN(ExtraçãoDados!B1963)&gt;7,YEAR(ExtraçãoDados!D1963),LEN(ExtraçãoDados!B1963)&gt;5,YEAR(ExtraçãoDados!D1963),LEN(ExtraçãoDados!B1963)&gt;4,YEAR(ExtraçãoDados!D1963))</f>
        <v>#N/A</v>
      </c>
      <c r="F1963" s="4">
        <f>ExtraçãoDados!E1963</f>
        <v>0</v>
      </c>
    </row>
    <row r="1964" spans="1:6" x14ac:dyDescent="0.25">
      <c r="A1964" s="4">
        <f>ExtraçãoDados!A1964</f>
        <v>0</v>
      </c>
      <c r="B1964" s="4" t="str" cm="1">
        <f t="array" ref="B1964">_xlfn.IFS(LEN(ExtraçãoDados!B1964)=12,LEFT(ExtraçãoDados!B1964,3),LEN(ExtraçãoDados!B1964)=10,LEFT(ExtraçãoDados!B1964,5),LEN(ExtraçãoDados!B1964)&gt;19,0,LEN(ExtraçãoDados!B1964)=9,LEFT(ExtraçãoDados!B1964,4),LEN(ExtraçãoDados!B1964)=6,LEFT(ExtraçãoDados!B1964,3),LEN(ExtraçãoDados!B1964)&lt;5,LEFT(ExtraçãoDados!B1964,3),LEN(ExtraçãoDados!B1964)=8,LEFT(ExtraçãoDados!B1964,3),LEN(ExtraçãoDados!B1964)=5,LEFT(ExtraçãoDados!B1964,5),LEN(ExtraçãoDados!B1964)=11,LEFT(ExtraçãoDados!B1964,5),LEN(ExtraçãoDados!B1964)=7,RIGHT(ExtraçãoDados!B1964,6))</f>
        <v/>
      </c>
      <c r="C1964" s="4" t="e" cm="1">
        <f t="array" ref="C1964">_xlfn.IFS(LEN(B1964)=1,"ERRO",LEN(B1964)=2,_xlfn.CONCAT("000",B1964),LEN(B1964)=3,_xlfn.CONCAT("00",B1964),LEN(B1964)=4,_xlfn.CONCAT("0",B1964),LEN(B1964)=6,B1964,LEN(B1964)=7,B1964,LEN(B1964)=5,B1964)</f>
        <v>#N/A</v>
      </c>
      <c r="D1964" s="4" t="e" cm="1">
        <f t="array" ref="D1964">_xlfn.IFS(ExtraçãoDados!C1964={"Direcção de Abastecimento"},REPLACE(ExtraçãoDados!C1964="{Direcção de Abastecimento}",1,25,"DA"),ExtraçãoDados!C1964={"COMISSÃO CULTURAL DE LMARINHA"},REPLACE(ExtraçãoDados!C1964={"COMISSÃO CULTURAL DE LMARINHA"},1,28,"CCM"),ExtraçãoDados!C1964={"DIRECÇÃO DE NAVIOS"},REPLACE(ExtraçãoDados!C1964={"DIRECÇÃO DE NAVIOS"},1,28,"DN"),ExtraçãoDados!C1964={"ESQUADRILHA SUBMARINOS"},REPLACE(ExtraçãoDados!C1964={"ESQUADRILHA SUBMARINOS"},1,28,"ES"),ExtraçãoDados!C1964={"COMISSÃO MARINHA"},REPLACE(ExtraçãoDados!C1964={"COMISSÃO MARINHA"},1,28,"CCM"),ExtraçãoDados!C1964={"COMISSÃO CULTURAL DE MARINHA"},REPLACE(ExtraçãoDados!C1964={"COMISSÃO CULTURAL DE MARINHA"},1,28,"CCM"),ExtraçãoDados!C1964={"CCM"},REPLACE(ExtraçãoDados!C1964={"CCM"},1,28,"CCM"),ExtraçãoDados!C1964={"DN"},REPLACE(ExtraçãoDados!C1964={"DN"},1,28,"DN"),ExtraçãoDados!C1964={"ES"},REPLACE(ExtraçãoDados!C1964={"ES"},1,28,"ES"),ExtraçãoDados!C1964={"DA"},REPLACE(ExtraçãoDados!C1964={"DA"},1,28,"DA"),ExtraçãoDados!C1964={"DE: ESQUADRILHA SUBMARINOS"},REPLACE(ExtraçãoDados!C1964={"DE: ESQUADRILHA SUBMARINOS"},1,28,"ES"),ExtraçãoDados!C1964={"DE: COMISSÃO CULTURAL DE LMARINHA"},REPLACE(ExtraçãoDados!C1964={"DE: COMISSÃO CULTURAL DE LMARINHA"},1,28,"CCM"),ExtraçãoDados!C1964={"ON"},REPLACE(ExtraçãoDados!C1964={"ON"},1,28,"DN"),ExtraçãoDados!C1964={"ESQ. SUBMARINOS"},REPLACE(ExtraçãoDados!C1964={"ESQ. SUBMARINOS"},1,28,"ES"),ExtraçãoDados!C1964={"☒ irecção de Abastecimento"},REPLACE(ExtraçãoDados!C1964={"☒ irecção de Abastecimento"},1,28,"DA"),ExtraçãoDados!C1964={"Direcã d Abtit ço e asecmeno"},REPLACE(ExtraçãoDados!C1964={"Direcã d Abtit ço e asecmeno"},1,28,"DA"),ExtraçãoDados!C1964={"Diecã d Abtit rço e asecmeno"},REPLACE(ExtraçãoDados!C1964={"Diecã d Abtit rço e asecmeno"},1,28,"DA"),ISNUMBER(SEARCH("COMISSÃO",ExtraçãoDados!C1964,1)),REPLACE(ExtraçãoDados!C1964,1,29,"CCM"),ISNUMBER(SEARCH("DN/DIL/DRT1",ExtraçãoDados!C1964,1)),REPLACE(ExtraçãoDados!C1964,1,29,"DN"),ISNUMBER(SEARCH("DIRECÇAO DE NAVIOS",ExtraçãoDados!C1964,1)),REPLACE(ExtraçãoDados!C1964,1,29,"DN"),ISNUMBER(SEARCH("ESQUADRILHA SUBMARIN",ExtraçãoDados!C1964,1)),REPLACE(ExtraçãoDados!C1964,1,29,"ES"),ISNUMBER(SEARCH("DN",ExtraçãoDados!C1964,1)),REPLACE(ExtraçãoDados!C1964,1,29,"DN"),ISNUMBER(SEARCH("DIRECÇÃO",ExtraçãoDados!C1964,1)),REPLACE(ExtraçãoDados!C1964,1,29,"DN"),ISNUMBER(SEARCH("DIRECÇA0",ExtraçãoDados!C1964,1)),REPLACE(ExtraçãoDados!C1964,1,29,"DN"),ISNUMBER(SEARCH("DIRE",ExtraçãoDados!C1964,1)),REPLACE(ExtraçãoDados!C1964,1,29,"DN"),ISNUMBER(SEARCH("ESQUADRILHA",ExtraçãoDados!C1964,1)),REPLACE(ExtraçãoDados!C1964,1,29,"ES"),ISNUMBER(SEARCH("HOSPITAL DA MARINHA",ExtraçãoDados!C1964,1)),REPLACE(ExtraçãoDados!C1964,1,29,"HM"),ISNUMBER(SEARCH("HOSPITAL",ExtraçãoDados!C1964,1)),REPLACE(ExtraçãoDados!C1964,1,29,"HM"),ISNUMBER(SEARCH("HM",ExtraçãoDados!C1964,1)),REPLACE(ExtraçãoDados!C1964,1,29,"HM"),ISNUMBER(SEARCH("SECÇÃO DE APÓSITOS",ExtraçãoDados!C1964,1)),REPLACE(ExtraçãoDados!C1964,1,29,"HM"))</f>
        <v>#N/A</v>
      </c>
      <c r="E1964" s="4" t="e" cm="1">
        <f t="array" ref="E1964">_xlfn.IFS(LEN(ExtraçãoDados!B1964)=7,YEAR(ExtraçãoDados!D1964),LEN(ExtraçãoDados!B1964)=10,RIGHT(ExtraçãoDados!B1964,4),LEN(ExtraçãoDados!B1964)=9,YEAR(ExtraçãoDados!D1964),LEN(ExtraçãoDados!B1964)=8,YEAR(ExtraçãoDados!D1964),LEN(ExtraçãoDados!B1964)&gt;7,YEAR(ExtraçãoDados!D1964),LEN(ExtraçãoDados!B1964)&gt;5,YEAR(ExtraçãoDados!D1964),LEN(ExtraçãoDados!B1964)&gt;4,YEAR(ExtraçãoDados!D1964))</f>
        <v>#N/A</v>
      </c>
      <c r="F1964" s="4">
        <f>ExtraçãoDados!E1964</f>
        <v>0</v>
      </c>
    </row>
    <row r="1965" spans="1:6" x14ac:dyDescent="0.25">
      <c r="A1965" s="4">
        <f>ExtraçãoDados!A1965</f>
        <v>0</v>
      </c>
      <c r="B1965" s="4" t="str" cm="1">
        <f t="array" ref="B1965">_xlfn.IFS(LEN(ExtraçãoDados!B1965)=12,LEFT(ExtraçãoDados!B1965,3),LEN(ExtraçãoDados!B1965)=10,LEFT(ExtraçãoDados!B1965,5),LEN(ExtraçãoDados!B1965)&gt;19,0,LEN(ExtraçãoDados!B1965)=9,LEFT(ExtraçãoDados!B1965,4),LEN(ExtraçãoDados!B1965)=6,LEFT(ExtraçãoDados!B1965,3),LEN(ExtraçãoDados!B1965)&lt;5,LEFT(ExtraçãoDados!B1965,3),LEN(ExtraçãoDados!B1965)=8,LEFT(ExtraçãoDados!B1965,3),LEN(ExtraçãoDados!B1965)=5,LEFT(ExtraçãoDados!B1965,5),LEN(ExtraçãoDados!B1965)=11,LEFT(ExtraçãoDados!B1965,5),LEN(ExtraçãoDados!B1965)=7,RIGHT(ExtraçãoDados!B1965,6))</f>
        <v/>
      </c>
      <c r="C1965" s="4" t="e" cm="1">
        <f t="array" ref="C1965">_xlfn.IFS(LEN(B1965)=1,"ERRO",LEN(B1965)=2,_xlfn.CONCAT("000",B1965),LEN(B1965)=3,_xlfn.CONCAT("00",B1965),LEN(B1965)=4,_xlfn.CONCAT("0",B1965),LEN(B1965)=6,B1965,LEN(B1965)=7,B1965,LEN(B1965)=5,B1965)</f>
        <v>#N/A</v>
      </c>
      <c r="D1965" s="4" t="e" cm="1">
        <f t="array" ref="D1965">_xlfn.IFS(ExtraçãoDados!C1965={"Direcção de Abastecimento"},REPLACE(ExtraçãoDados!C1965="{Direcção de Abastecimento}",1,25,"DA"),ExtraçãoDados!C1965={"COMISSÃO CULTURAL DE LMARINHA"},REPLACE(ExtraçãoDados!C1965={"COMISSÃO CULTURAL DE LMARINHA"},1,28,"CCM"),ExtraçãoDados!C1965={"DIRECÇÃO DE NAVIOS"},REPLACE(ExtraçãoDados!C1965={"DIRECÇÃO DE NAVIOS"},1,28,"DN"),ExtraçãoDados!C1965={"ESQUADRILHA SUBMARINOS"},REPLACE(ExtraçãoDados!C1965={"ESQUADRILHA SUBMARINOS"},1,28,"ES"),ExtraçãoDados!C1965={"COMISSÃO MARINHA"},REPLACE(ExtraçãoDados!C1965={"COMISSÃO MARINHA"},1,28,"CCM"),ExtraçãoDados!C1965={"COMISSÃO CULTURAL DE MARINHA"},REPLACE(ExtraçãoDados!C1965={"COMISSÃO CULTURAL DE MARINHA"},1,28,"CCM"),ExtraçãoDados!C1965={"CCM"},REPLACE(ExtraçãoDados!C1965={"CCM"},1,28,"CCM"),ExtraçãoDados!C1965={"DN"},REPLACE(ExtraçãoDados!C1965={"DN"},1,28,"DN"),ExtraçãoDados!C1965={"ES"},REPLACE(ExtraçãoDados!C1965={"ES"},1,28,"ES"),ExtraçãoDados!C1965={"DA"},REPLACE(ExtraçãoDados!C1965={"DA"},1,28,"DA"),ExtraçãoDados!C1965={"DE: ESQUADRILHA SUBMARINOS"},REPLACE(ExtraçãoDados!C1965={"DE: ESQUADRILHA SUBMARINOS"},1,28,"ES"),ExtraçãoDados!C1965={"DE: COMISSÃO CULTURAL DE LMARINHA"},REPLACE(ExtraçãoDados!C1965={"DE: COMISSÃO CULTURAL DE LMARINHA"},1,28,"CCM"),ExtraçãoDados!C1965={"ON"},REPLACE(ExtraçãoDados!C1965={"ON"},1,28,"DN"),ExtraçãoDados!C1965={"ESQ. SUBMARINOS"},REPLACE(ExtraçãoDados!C1965={"ESQ. SUBMARINOS"},1,28,"ES"),ExtraçãoDados!C1965={"☒ irecção de Abastecimento"},REPLACE(ExtraçãoDados!C1965={"☒ irecção de Abastecimento"},1,28,"DA"),ExtraçãoDados!C1965={"Direcã d Abtit ço e asecmeno"},REPLACE(ExtraçãoDados!C1965={"Direcã d Abtit ço e asecmeno"},1,28,"DA"),ExtraçãoDados!C1965={"Diecã d Abtit rço e asecmeno"},REPLACE(ExtraçãoDados!C1965={"Diecã d Abtit rço e asecmeno"},1,28,"DA"),ISNUMBER(SEARCH("COMISSÃO",ExtraçãoDados!C1965,1)),REPLACE(ExtraçãoDados!C1965,1,29,"CCM"),ISNUMBER(SEARCH("DN/DIL/DRT1",ExtraçãoDados!C1965,1)),REPLACE(ExtraçãoDados!C1965,1,29,"DN"),ISNUMBER(SEARCH("DIRECÇAO DE NAVIOS",ExtraçãoDados!C1965,1)),REPLACE(ExtraçãoDados!C1965,1,29,"DN"),ISNUMBER(SEARCH("ESQUADRILHA SUBMARIN",ExtraçãoDados!C1965,1)),REPLACE(ExtraçãoDados!C1965,1,29,"ES"),ISNUMBER(SEARCH("DN",ExtraçãoDados!C1965,1)),REPLACE(ExtraçãoDados!C1965,1,29,"DN"),ISNUMBER(SEARCH("DIRECÇÃO",ExtraçãoDados!C1965,1)),REPLACE(ExtraçãoDados!C1965,1,29,"DN"),ISNUMBER(SEARCH("DIRECÇA0",ExtraçãoDados!C1965,1)),REPLACE(ExtraçãoDados!C1965,1,29,"DN"),ISNUMBER(SEARCH("DIRE",ExtraçãoDados!C1965,1)),REPLACE(ExtraçãoDados!C1965,1,29,"DN"),ISNUMBER(SEARCH("ESQUADRILHA",ExtraçãoDados!C1965,1)),REPLACE(ExtraçãoDados!C1965,1,29,"ES"),ISNUMBER(SEARCH("HOSPITAL DA MARINHA",ExtraçãoDados!C1965,1)),REPLACE(ExtraçãoDados!C1965,1,29,"HM"),ISNUMBER(SEARCH("HOSPITAL",ExtraçãoDados!C1965,1)),REPLACE(ExtraçãoDados!C1965,1,29,"HM"),ISNUMBER(SEARCH("HM",ExtraçãoDados!C1965,1)),REPLACE(ExtraçãoDados!C1965,1,29,"HM"),ISNUMBER(SEARCH("SECÇÃO DE APÓSITOS",ExtraçãoDados!C1965,1)),REPLACE(ExtraçãoDados!C1965,1,29,"HM"))</f>
        <v>#N/A</v>
      </c>
      <c r="E1965" s="4" t="e" cm="1">
        <f t="array" ref="E1965">_xlfn.IFS(LEN(ExtraçãoDados!B1965)=7,YEAR(ExtraçãoDados!D1965),LEN(ExtraçãoDados!B1965)=10,RIGHT(ExtraçãoDados!B1965,4),LEN(ExtraçãoDados!B1965)=9,YEAR(ExtraçãoDados!D1965),LEN(ExtraçãoDados!B1965)=8,YEAR(ExtraçãoDados!D1965),LEN(ExtraçãoDados!B1965)&gt;7,YEAR(ExtraçãoDados!D1965),LEN(ExtraçãoDados!B1965)&gt;5,YEAR(ExtraçãoDados!D1965),LEN(ExtraçãoDados!B1965)&gt;4,YEAR(ExtraçãoDados!D1965))</f>
        <v>#N/A</v>
      </c>
      <c r="F1965" s="4">
        <f>ExtraçãoDados!E1965</f>
        <v>0</v>
      </c>
    </row>
    <row r="1966" spans="1:6" x14ac:dyDescent="0.25">
      <c r="A1966" s="4">
        <f>ExtraçãoDados!A1966</f>
        <v>0</v>
      </c>
      <c r="B1966" s="4" t="str" cm="1">
        <f t="array" ref="B1966">_xlfn.IFS(LEN(ExtraçãoDados!B1966)=12,LEFT(ExtraçãoDados!B1966,3),LEN(ExtraçãoDados!B1966)=10,LEFT(ExtraçãoDados!B1966,5),LEN(ExtraçãoDados!B1966)&gt;19,0,LEN(ExtraçãoDados!B1966)=9,LEFT(ExtraçãoDados!B1966,4),LEN(ExtraçãoDados!B1966)=6,LEFT(ExtraçãoDados!B1966,3),LEN(ExtraçãoDados!B1966)&lt;5,LEFT(ExtraçãoDados!B1966,3),LEN(ExtraçãoDados!B1966)=8,LEFT(ExtraçãoDados!B1966,3),LEN(ExtraçãoDados!B1966)=5,LEFT(ExtraçãoDados!B1966,5),LEN(ExtraçãoDados!B1966)=11,LEFT(ExtraçãoDados!B1966,5),LEN(ExtraçãoDados!B1966)=7,RIGHT(ExtraçãoDados!B1966,6))</f>
        <v/>
      </c>
      <c r="C1966" s="4" t="e" cm="1">
        <f t="array" ref="C1966">_xlfn.IFS(LEN(B1966)=1,"ERRO",LEN(B1966)=2,_xlfn.CONCAT("000",B1966),LEN(B1966)=3,_xlfn.CONCAT("00",B1966),LEN(B1966)=4,_xlfn.CONCAT("0",B1966),LEN(B1966)=6,B1966,LEN(B1966)=7,B1966,LEN(B1966)=5,B1966)</f>
        <v>#N/A</v>
      </c>
      <c r="D1966" s="4" t="e" cm="1">
        <f t="array" ref="D1966">_xlfn.IFS(ExtraçãoDados!C1966={"Direcção de Abastecimento"},REPLACE(ExtraçãoDados!C1966="{Direcção de Abastecimento}",1,25,"DA"),ExtraçãoDados!C1966={"COMISSÃO CULTURAL DE LMARINHA"},REPLACE(ExtraçãoDados!C1966={"COMISSÃO CULTURAL DE LMARINHA"},1,28,"CCM"),ExtraçãoDados!C1966={"DIRECÇÃO DE NAVIOS"},REPLACE(ExtraçãoDados!C1966={"DIRECÇÃO DE NAVIOS"},1,28,"DN"),ExtraçãoDados!C1966={"ESQUADRILHA SUBMARINOS"},REPLACE(ExtraçãoDados!C1966={"ESQUADRILHA SUBMARINOS"},1,28,"ES"),ExtraçãoDados!C1966={"COMISSÃO MARINHA"},REPLACE(ExtraçãoDados!C1966={"COMISSÃO MARINHA"},1,28,"CCM"),ExtraçãoDados!C1966={"COMISSÃO CULTURAL DE MARINHA"},REPLACE(ExtraçãoDados!C1966={"COMISSÃO CULTURAL DE MARINHA"},1,28,"CCM"),ExtraçãoDados!C1966={"CCM"},REPLACE(ExtraçãoDados!C1966={"CCM"},1,28,"CCM"),ExtraçãoDados!C1966={"DN"},REPLACE(ExtraçãoDados!C1966={"DN"},1,28,"DN"),ExtraçãoDados!C1966={"ES"},REPLACE(ExtraçãoDados!C1966={"ES"},1,28,"ES"),ExtraçãoDados!C1966={"DA"},REPLACE(ExtraçãoDados!C1966={"DA"},1,28,"DA"),ExtraçãoDados!C1966={"DE: ESQUADRILHA SUBMARINOS"},REPLACE(ExtraçãoDados!C1966={"DE: ESQUADRILHA SUBMARINOS"},1,28,"ES"),ExtraçãoDados!C1966={"DE: COMISSÃO CULTURAL DE LMARINHA"},REPLACE(ExtraçãoDados!C1966={"DE: COMISSÃO CULTURAL DE LMARINHA"},1,28,"CCM"),ExtraçãoDados!C1966={"ON"},REPLACE(ExtraçãoDados!C1966={"ON"},1,28,"DN"),ExtraçãoDados!C1966={"ESQ. SUBMARINOS"},REPLACE(ExtraçãoDados!C1966={"ESQ. SUBMARINOS"},1,28,"ES"),ExtraçãoDados!C1966={"☒ irecção de Abastecimento"},REPLACE(ExtraçãoDados!C1966={"☒ irecção de Abastecimento"},1,28,"DA"),ExtraçãoDados!C1966={"Direcã d Abtit ço e asecmeno"},REPLACE(ExtraçãoDados!C1966={"Direcã d Abtit ço e asecmeno"},1,28,"DA"),ExtraçãoDados!C1966={"Diecã d Abtit rço e asecmeno"},REPLACE(ExtraçãoDados!C1966={"Diecã d Abtit rço e asecmeno"},1,28,"DA"),ISNUMBER(SEARCH("COMISSÃO",ExtraçãoDados!C1966,1)),REPLACE(ExtraçãoDados!C1966,1,29,"CCM"),ISNUMBER(SEARCH("DN/DIL/DRT1",ExtraçãoDados!C1966,1)),REPLACE(ExtraçãoDados!C1966,1,29,"DN"),ISNUMBER(SEARCH("DIRECÇAO DE NAVIOS",ExtraçãoDados!C1966,1)),REPLACE(ExtraçãoDados!C1966,1,29,"DN"),ISNUMBER(SEARCH("ESQUADRILHA SUBMARIN",ExtraçãoDados!C1966,1)),REPLACE(ExtraçãoDados!C1966,1,29,"ES"),ISNUMBER(SEARCH("DN",ExtraçãoDados!C1966,1)),REPLACE(ExtraçãoDados!C1966,1,29,"DN"),ISNUMBER(SEARCH("DIRECÇÃO",ExtraçãoDados!C1966,1)),REPLACE(ExtraçãoDados!C1966,1,29,"DN"),ISNUMBER(SEARCH("DIRECÇA0",ExtraçãoDados!C1966,1)),REPLACE(ExtraçãoDados!C1966,1,29,"DN"),ISNUMBER(SEARCH("DIRE",ExtraçãoDados!C1966,1)),REPLACE(ExtraçãoDados!C1966,1,29,"DN"),ISNUMBER(SEARCH("ESQUADRILHA",ExtraçãoDados!C1966,1)),REPLACE(ExtraçãoDados!C1966,1,29,"ES"),ISNUMBER(SEARCH("HOSPITAL DA MARINHA",ExtraçãoDados!C1966,1)),REPLACE(ExtraçãoDados!C1966,1,29,"HM"),ISNUMBER(SEARCH("HOSPITAL",ExtraçãoDados!C1966,1)),REPLACE(ExtraçãoDados!C1966,1,29,"HM"),ISNUMBER(SEARCH("HM",ExtraçãoDados!C1966,1)),REPLACE(ExtraçãoDados!C1966,1,29,"HM"),ISNUMBER(SEARCH("SECÇÃO DE APÓSITOS",ExtraçãoDados!C1966,1)),REPLACE(ExtraçãoDados!C1966,1,29,"HM"))</f>
        <v>#N/A</v>
      </c>
      <c r="E1966" s="4" t="e" cm="1">
        <f t="array" ref="E1966">_xlfn.IFS(LEN(ExtraçãoDados!B1966)=7,YEAR(ExtraçãoDados!D1966),LEN(ExtraçãoDados!B1966)=10,RIGHT(ExtraçãoDados!B1966,4),LEN(ExtraçãoDados!B1966)=9,YEAR(ExtraçãoDados!D1966),LEN(ExtraçãoDados!B1966)=8,YEAR(ExtraçãoDados!D1966),LEN(ExtraçãoDados!B1966)&gt;7,YEAR(ExtraçãoDados!D1966),LEN(ExtraçãoDados!B1966)&gt;5,YEAR(ExtraçãoDados!D1966),LEN(ExtraçãoDados!B1966)&gt;4,YEAR(ExtraçãoDados!D1966))</f>
        <v>#N/A</v>
      </c>
      <c r="F1966" s="4">
        <f>ExtraçãoDados!E1966</f>
        <v>0</v>
      </c>
    </row>
    <row r="1967" spans="1:6" x14ac:dyDescent="0.25">
      <c r="A1967" s="4">
        <f>ExtraçãoDados!A1967</f>
        <v>0</v>
      </c>
      <c r="B1967" s="4" t="str" cm="1">
        <f t="array" ref="B1967">_xlfn.IFS(LEN(ExtraçãoDados!B1967)=12,LEFT(ExtraçãoDados!B1967,3),LEN(ExtraçãoDados!B1967)=10,LEFT(ExtraçãoDados!B1967,5),LEN(ExtraçãoDados!B1967)&gt;19,0,LEN(ExtraçãoDados!B1967)=9,LEFT(ExtraçãoDados!B1967,4),LEN(ExtraçãoDados!B1967)=6,LEFT(ExtraçãoDados!B1967,3),LEN(ExtraçãoDados!B1967)&lt;5,LEFT(ExtraçãoDados!B1967,3),LEN(ExtraçãoDados!B1967)=8,LEFT(ExtraçãoDados!B1967,3),LEN(ExtraçãoDados!B1967)=5,LEFT(ExtraçãoDados!B1967,5),LEN(ExtraçãoDados!B1967)=11,LEFT(ExtraçãoDados!B1967,5),LEN(ExtraçãoDados!B1967)=7,RIGHT(ExtraçãoDados!B1967,6))</f>
        <v/>
      </c>
      <c r="C1967" s="4" t="e" cm="1">
        <f t="array" ref="C1967">_xlfn.IFS(LEN(B1967)=1,"ERRO",LEN(B1967)=2,_xlfn.CONCAT("000",B1967),LEN(B1967)=3,_xlfn.CONCAT("00",B1967),LEN(B1967)=4,_xlfn.CONCAT("0",B1967),LEN(B1967)=6,B1967,LEN(B1967)=7,B1967,LEN(B1967)=5,B1967)</f>
        <v>#N/A</v>
      </c>
      <c r="D1967" s="4" t="e" cm="1">
        <f t="array" ref="D1967">_xlfn.IFS(ExtraçãoDados!C1967={"Direcção de Abastecimento"},REPLACE(ExtraçãoDados!C1967="{Direcção de Abastecimento}",1,25,"DA"),ExtraçãoDados!C1967={"COMISSÃO CULTURAL DE LMARINHA"},REPLACE(ExtraçãoDados!C1967={"COMISSÃO CULTURAL DE LMARINHA"},1,28,"CCM"),ExtraçãoDados!C1967={"DIRECÇÃO DE NAVIOS"},REPLACE(ExtraçãoDados!C1967={"DIRECÇÃO DE NAVIOS"},1,28,"DN"),ExtraçãoDados!C1967={"ESQUADRILHA SUBMARINOS"},REPLACE(ExtraçãoDados!C1967={"ESQUADRILHA SUBMARINOS"},1,28,"ES"),ExtraçãoDados!C1967={"COMISSÃO MARINHA"},REPLACE(ExtraçãoDados!C1967={"COMISSÃO MARINHA"},1,28,"CCM"),ExtraçãoDados!C1967={"COMISSÃO CULTURAL DE MARINHA"},REPLACE(ExtraçãoDados!C1967={"COMISSÃO CULTURAL DE MARINHA"},1,28,"CCM"),ExtraçãoDados!C1967={"CCM"},REPLACE(ExtraçãoDados!C1967={"CCM"},1,28,"CCM"),ExtraçãoDados!C1967={"DN"},REPLACE(ExtraçãoDados!C1967={"DN"},1,28,"DN"),ExtraçãoDados!C1967={"ES"},REPLACE(ExtraçãoDados!C1967={"ES"},1,28,"ES"),ExtraçãoDados!C1967={"DA"},REPLACE(ExtraçãoDados!C1967={"DA"},1,28,"DA"),ExtraçãoDados!C1967={"DE: ESQUADRILHA SUBMARINOS"},REPLACE(ExtraçãoDados!C1967={"DE: ESQUADRILHA SUBMARINOS"},1,28,"ES"),ExtraçãoDados!C1967={"DE: COMISSÃO CULTURAL DE LMARINHA"},REPLACE(ExtraçãoDados!C1967={"DE: COMISSÃO CULTURAL DE LMARINHA"},1,28,"CCM"),ExtraçãoDados!C1967={"ON"},REPLACE(ExtraçãoDados!C1967={"ON"},1,28,"DN"),ExtraçãoDados!C1967={"ESQ. SUBMARINOS"},REPLACE(ExtraçãoDados!C1967={"ESQ. SUBMARINOS"},1,28,"ES"),ExtraçãoDados!C1967={"☒ irecção de Abastecimento"},REPLACE(ExtraçãoDados!C1967={"☒ irecção de Abastecimento"},1,28,"DA"),ExtraçãoDados!C1967={"Direcã d Abtit ço e asecmeno"},REPLACE(ExtraçãoDados!C1967={"Direcã d Abtit ço e asecmeno"},1,28,"DA"),ExtraçãoDados!C1967={"Diecã d Abtit rço e asecmeno"},REPLACE(ExtraçãoDados!C1967={"Diecã d Abtit rço e asecmeno"},1,28,"DA"),ISNUMBER(SEARCH("COMISSÃO",ExtraçãoDados!C1967,1)),REPLACE(ExtraçãoDados!C1967,1,29,"CCM"),ISNUMBER(SEARCH("DN/DIL/DRT1",ExtraçãoDados!C1967,1)),REPLACE(ExtraçãoDados!C1967,1,29,"DN"),ISNUMBER(SEARCH("DIRECÇAO DE NAVIOS",ExtraçãoDados!C1967,1)),REPLACE(ExtraçãoDados!C1967,1,29,"DN"),ISNUMBER(SEARCH("ESQUADRILHA SUBMARIN",ExtraçãoDados!C1967,1)),REPLACE(ExtraçãoDados!C1967,1,29,"ES"),ISNUMBER(SEARCH("DN",ExtraçãoDados!C1967,1)),REPLACE(ExtraçãoDados!C1967,1,29,"DN"),ISNUMBER(SEARCH("DIRECÇÃO",ExtraçãoDados!C1967,1)),REPLACE(ExtraçãoDados!C1967,1,29,"DN"),ISNUMBER(SEARCH("DIRECÇA0",ExtraçãoDados!C1967,1)),REPLACE(ExtraçãoDados!C1967,1,29,"DN"),ISNUMBER(SEARCH("DIRE",ExtraçãoDados!C1967,1)),REPLACE(ExtraçãoDados!C1967,1,29,"DN"),ISNUMBER(SEARCH("ESQUADRILHA",ExtraçãoDados!C1967,1)),REPLACE(ExtraçãoDados!C1967,1,29,"ES"),ISNUMBER(SEARCH("HOSPITAL DA MARINHA",ExtraçãoDados!C1967,1)),REPLACE(ExtraçãoDados!C1967,1,29,"HM"),ISNUMBER(SEARCH("HOSPITAL",ExtraçãoDados!C1967,1)),REPLACE(ExtraçãoDados!C1967,1,29,"HM"),ISNUMBER(SEARCH("HM",ExtraçãoDados!C1967,1)),REPLACE(ExtraçãoDados!C1967,1,29,"HM"),ISNUMBER(SEARCH("SECÇÃO DE APÓSITOS",ExtraçãoDados!C1967,1)),REPLACE(ExtraçãoDados!C1967,1,29,"HM"))</f>
        <v>#N/A</v>
      </c>
      <c r="E1967" s="4" t="e" cm="1">
        <f t="array" ref="E1967">_xlfn.IFS(LEN(ExtraçãoDados!B1967)=7,YEAR(ExtraçãoDados!D1967),LEN(ExtraçãoDados!B1967)=10,RIGHT(ExtraçãoDados!B1967,4),LEN(ExtraçãoDados!B1967)=9,YEAR(ExtraçãoDados!D1967),LEN(ExtraçãoDados!B1967)=8,YEAR(ExtraçãoDados!D1967),LEN(ExtraçãoDados!B1967)&gt;7,YEAR(ExtraçãoDados!D1967),LEN(ExtraçãoDados!B1967)&gt;5,YEAR(ExtraçãoDados!D1967),LEN(ExtraçãoDados!B1967)&gt;4,YEAR(ExtraçãoDados!D1967))</f>
        <v>#N/A</v>
      </c>
      <c r="F1967" s="4">
        <f>ExtraçãoDados!E1967</f>
        <v>0</v>
      </c>
    </row>
    <row r="1968" spans="1:6" x14ac:dyDescent="0.25">
      <c r="A1968" s="4">
        <f>ExtraçãoDados!A1968</f>
        <v>0</v>
      </c>
      <c r="B1968" s="4" t="str" cm="1">
        <f t="array" ref="B1968">_xlfn.IFS(LEN(ExtraçãoDados!B1968)=12,LEFT(ExtraçãoDados!B1968,3),LEN(ExtraçãoDados!B1968)=10,LEFT(ExtraçãoDados!B1968,5),LEN(ExtraçãoDados!B1968)&gt;19,0,LEN(ExtraçãoDados!B1968)=9,LEFT(ExtraçãoDados!B1968,4),LEN(ExtraçãoDados!B1968)=6,LEFT(ExtraçãoDados!B1968,3),LEN(ExtraçãoDados!B1968)&lt;5,LEFT(ExtraçãoDados!B1968,3),LEN(ExtraçãoDados!B1968)=8,LEFT(ExtraçãoDados!B1968,3),LEN(ExtraçãoDados!B1968)=5,LEFT(ExtraçãoDados!B1968,5),LEN(ExtraçãoDados!B1968)=11,LEFT(ExtraçãoDados!B1968,5),LEN(ExtraçãoDados!B1968)=7,RIGHT(ExtraçãoDados!B1968,6))</f>
        <v/>
      </c>
      <c r="C1968" s="4" t="e" cm="1">
        <f t="array" ref="C1968">_xlfn.IFS(LEN(B1968)=1,"ERRO",LEN(B1968)=2,_xlfn.CONCAT("000",B1968),LEN(B1968)=3,_xlfn.CONCAT("00",B1968),LEN(B1968)=4,_xlfn.CONCAT("0",B1968),LEN(B1968)=6,B1968,LEN(B1968)=7,B1968,LEN(B1968)=5,B1968)</f>
        <v>#N/A</v>
      </c>
      <c r="D1968" s="4" t="e" cm="1">
        <f t="array" ref="D1968">_xlfn.IFS(ExtraçãoDados!C1968={"Direcção de Abastecimento"},REPLACE(ExtraçãoDados!C1968="{Direcção de Abastecimento}",1,25,"DA"),ExtraçãoDados!C1968={"COMISSÃO CULTURAL DE LMARINHA"},REPLACE(ExtraçãoDados!C1968={"COMISSÃO CULTURAL DE LMARINHA"},1,28,"CCM"),ExtraçãoDados!C1968={"DIRECÇÃO DE NAVIOS"},REPLACE(ExtraçãoDados!C1968={"DIRECÇÃO DE NAVIOS"},1,28,"DN"),ExtraçãoDados!C1968={"ESQUADRILHA SUBMARINOS"},REPLACE(ExtraçãoDados!C1968={"ESQUADRILHA SUBMARINOS"},1,28,"ES"),ExtraçãoDados!C1968={"COMISSÃO MARINHA"},REPLACE(ExtraçãoDados!C1968={"COMISSÃO MARINHA"},1,28,"CCM"),ExtraçãoDados!C1968={"COMISSÃO CULTURAL DE MARINHA"},REPLACE(ExtraçãoDados!C1968={"COMISSÃO CULTURAL DE MARINHA"},1,28,"CCM"),ExtraçãoDados!C1968={"CCM"},REPLACE(ExtraçãoDados!C1968={"CCM"},1,28,"CCM"),ExtraçãoDados!C1968={"DN"},REPLACE(ExtraçãoDados!C1968={"DN"},1,28,"DN"),ExtraçãoDados!C1968={"ES"},REPLACE(ExtraçãoDados!C1968={"ES"},1,28,"ES"),ExtraçãoDados!C1968={"DA"},REPLACE(ExtraçãoDados!C1968={"DA"},1,28,"DA"),ExtraçãoDados!C1968={"DE: ESQUADRILHA SUBMARINOS"},REPLACE(ExtraçãoDados!C1968={"DE: ESQUADRILHA SUBMARINOS"},1,28,"ES"),ExtraçãoDados!C1968={"DE: COMISSÃO CULTURAL DE LMARINHA"},REPLACE(ExtraçãoDados!C1968={"DE: COMISSÃO CULTURAL DE LMARINHA"},1,28,"CCM"),ExtraçãoDados!C1968={"ON"},REPLACE(ExtraçãoDados!C1968={"ON"},1,28,"DN"),ExtraçãoDados!C1968={"ESQ. SUBMARINOS"},REPLACE(ExtraçãoDados!C1968={"ESQ. SUBMARINOS"},1,28,"ES"),ExtraçãoDados!C1968={"☒ irecção de Abastecimento"},REPLACE(ExtraçãoDados!C1968={"☒ irecção de Abastecimento"},1,28,"DA"),ExtraçãoDados!C1968={"Direcã d Abtit ço e asecmeno"},REPLACE(ExtraçãoDados!C1968={"Direcã d Abtit ço e asecmeno"},1,28,"DA"),ExtraçãoDados!C1968={"Diecã d Abtit rço e asecmeno"},REPLACE(ExtraçãoDados!C1968={"Diecã d Abtit rço e asecmeno"},1,28,"DA"),ISNUMBER(SEARCH("COMISSÃO",ExtraçãoDados!C1968,1)),REPLACE(ExtraçãoDados!C1968,1,29,"CCM"),ISNUMBER(SEARCH("DN/DIL/DRT1",ExtraçãoDados!C1968,1)),REPLACE(ExtraçãoDados!C1968,1,29,"DN"),ISNUMBER(SEARCH("DIRECÇAO DE NAVIOS",ExtraçãoDados!C1968,1)),REPLACE(ExtraçãoDados!C1968,1,29,"DN"),ISNUMBER(SEARCH("ESQUADRILHA SUBMARIN",ExtraçãoDados!C1968,1)),REPLACE(ExtraçãoDados!C1968,1,29,"ES"),ISNUMBER(SEARCH("DN",ExtraçãoDados!C1968,1)),REPLACE(ExtraçãoDados!C1968,1,29,"DN"),ISNUMBER(SEARCH("DIRECÇÃO",ExtraçãoDados!C1968,1)),REPLACE(ExtraçãoDados!C1968,1,29,"DN"),ISNUMBER(SEARCH("DIRECÇA0",ExtraçãoDados!C1968,1)),REPLACE(ExtraçãoDados!C1968,1,29,"DN"),ISNUMBER(SEARCH("DIRE",ExtraçãoDados!C1968,1)),REPLACE(ExtraçãoDados!C1968,1,29,"DN"),ISNUMBER(SEARCH("ESQUADRILHA",ExtraçãoDados!C1968,1)),REPLACE(ExtraçãoDados!C1968,1,29,"ES"),ISNUMBER(SEARCH("HOSPITAL DA MARINHA",ExtraçãoDados!C1968,1)),REPLACE(ExtraçãoDados!C1968,1,29,"HM"),ISNUMBER(SEARCH("HOSPITAL",ExtraçãoDados!C1968,1)),REPLACE(ExtraçãoDados!C1968,1,29,"HM"),ISNUMBER(SEARCH("HM",ExtraçãoDados!C1968,1)),REPLACE(ExtraçãoDados!C1968,1,29,"HM"),ISNUMBER(SEARCH("SECÇÃO DE APÓSITOS",ExtraçãoDados!C1968,1)),REPLACE(ExtraçãoDados!C1968,1,29,"HM"))</f>
        <v>#N/A</v>
      </c>
      <c r="E1968" s="4" t="e" cm="1">
        <f t="array" ref="E1968">_xlfn.IFS(LEN(ExtraçãoDados!B1968)=7,YEAR(ExtraçãoDados!D1968),LEN(ExtraçãoDados!B1968)=10,RIGHT(ExtraçãoDados!B1968,4),LEN(ExtraçãoDados!B1968)=9,YEAR(ExtraçãoDados!D1968),LEN(ExtraçãoDados!B1968)=8,YEAR(ExtraçãoDados!D1968),LEN(ExtraçãoDados!B1968)&gt;7,YEAR(ExtraçãoDados!D1968),LEN(ExtraçãoDados!B1968)&gt;5,YEAR(ExtraçãoDados!D1968),LEN(ExtraçãoDados!B1968)&gt;4,YEAR(ExtraçãoDados!D1968))</f>
        <v>#N/A</v>
      </c>
      <c r="F1968" s="4">
        <f>ExtraçãoDados!E1968</f>
        <v>0</v>
      </c>
    </row>
    <row r="1969" spans="1:6" x14ac:dyDescent="0.25">
      <c r="A1969" s="4">
        <f>ExtraçãoDados!A1969</f>
        <v>0</v>
      </c>
      <c r="B1969" s="4" t="str" cm="1">
        <f t="array" ref="B1969">_xlfn.IFS(LEN(ExtraçãoDados!B1969)=12,LEFT(ExtraçãoDados!B1969,3),LEN(ExtraçãoDados!B1969)=10,LEFT(ExtraçãoDados!B1969,5),LEN(ExtraçãoDados!B1969)&gt;19,0,LEN(ExtraçãoDados!B1969)=9,LEFT(ExtraçãoDados!B1969,4),LEN(ExtraçãoDados!B1969)=6,LEFT(ExtraçãoDados!B1969,3),LEN(ExtraçãoDados!B1969)&lt;5,LEFT(ExtraçãoDados!B1969,3),LEN(ExtraçãoDados!B1969)=8,LEFT(ExtraçãoDados!B1969,3),LEN(ExtraçãoDados!B1969)=5,LEFT(ExtraçãoDados!B1969,5),LEN(ExtraçãoDados!B1969)=11,LEFT(ExtraçãoDados!B1969,5),LEN(ExtraçãoDados!B1969)=7,RIGHT(ExtraçãoDados!B1969,6))</f>
        <v/>
      </c>
      <c r="C1969" s="4" t="e" cm="1">
        <f t="array" ref="C1969">_xlfn.IFS(LEN(B1969)=1,"ERRO",LEN(B1969)=2,_xlfn.CONCAT("000",B1969),LEN(B1969)=3,_xlfn.CONCAT("00",B1969),LEN(B1969)=4,_xlfn.CONCAT("0",B1969),LEN(B1969)=6,B1969,LEN(B1969)=7,B1969,LEN(B1969)=5,B1969)</f>
        <v>#N/A</v>
      </c>
      <c r="D1969" s="4" t="e" cm="1">
        <f t="array" ref="D1969">_xlfn.IFS(ExtraçãoDados!C1969={"Direcção de Abastecimento"},REPLACE(ExtraçãoDados!C1969="{Direcção de Abastecimento}",1,25,"DA"),ExtraçãoDados!C1969={"COMISSÃO CULTURAL DE LMARINHA"},REPLACE(ExtraçãoDados!C1969={"COMISSÃO CULTURAL DE LMARINHA"},1,28,"CCM"),ExtraçãoDados!C1969={"DIRECÇÃO DE NAVIOS"},REPLACE(ExtraçãoDados!C1969={"DIRECÇÃO DE NAVIOS"},1,28,"DN"),ExtraçãoDados!C1969={"ESQUADRILHA SUBMARINOS"},REPLACE(ExtraçãoDados!C1969={"ESQUADRILHA SUBMARINOS"},1,28,"ES"),ExtraçãoDados!C1969={"COMISSÃO MARINHA"},REPLACE(ExtraçãoDados!C1969={"COMISSÃO MARINHA"},1,28,"CCM"),ExtraçãoDados!C1969={"COMISSÃO CULTURAL DE MARINHA"},REPLACE(ExtraçãoDados!C1969={"COMISSÃO CULTURAL DE MARINHA"},1,28,"CCM"),ExtraçãoDados!C1969={"CCM"},REPLACE(ExtraçãoDados!C1969={"CCM"},1,28,"CCM"),ExtraçãoDados!C1969={"DN"},REPLACE(ExtraçãoDados!C1969={"DN"},1,28,"DN"),ExtraçãoDados!C1969={"ES"},REPLACE(ExtraçãoDados!C1969={"ES"},1,28,"ES"),ExtraçãoDados!C1969={"DA"},REPLACE(ExtraçãoDados!C1969={"DA"},1,28,"DA"),ExtraçãoDados!C1969={"DE: ESQUADRILHA SUBMARINOS"},REPLACE(ExtraçãoDados!C1969={"DE: ESQUADRILHA SUBMARINOS"},1,28,"ES"),ExtraçãoDados!C1969={"DE: COMISSÃO CULTURAL DE LMARINHA"},REPLACE(ExtraçãoDados!C1969={"DE: COMISSÃO CULTURAL DE LMARINHA"},1,28,"CCM"),ExtraçãoDados!C1969={"ON"},REPLACE(ExtraçãoDados!C1969={"ON"},1,28,"DN"),ExtraçãoDados!C1969={"ESQ. SUBMARINOS"},REPLACE(ExtraçãoDados!C1969={"ESQ. SUBMARINOS"},1,28,"ES"),ExtraçãoDados!C1969={"☒ irecção de Abastecimento"},REPLACE(ExtraçãoDados!C1969={"☒ irecção de Abastecimento"},1,28,"DA"),ExtraçãoDados!C1969={"Direcã d Abtit ço e asecmeno"},REPLACE(ExtraçãoDados!C1969={"Direcã d Abtit ço e asecmeno"},1,28,"DA"),ExtraçãoDados!C1969={"Diecã d Abtit rço e asecmeno"},REPLACE(ExtraçãoDados!C1969={"Diecã d Abtit rço e asecmeno"},1,28,"DA"),ISNUMBER(SEARCH("COMISSÃO",ExtraçãoDados!C1969,1)),REPLACE(ExtraçãoDados!C1969,1,29,"CCM"),ISNUMBER(SEARCH("DN/DIL/DRT1",ExtraçãoDados!C1969,1)),REPLACE(ExtraçãoDados!C1969,1,29,"DN"),ISNUMBER(SEARCH("DIRECÇAO DE NAVIOS",ExtraçãoDados!C1969,1)),REPLACE(ExtraçãoDados!C1969,1,29,"DN"),ISNUMBER(SEARCH("ESQUADRILHA SUBMARIN",ExtraçãoDados!C1969,1)),REPLACE(ExtraçãoDados!C1969,1,29,"ES"),ISNUMBER(SEARCH("DN",ExtraçãoDados!C1969,1)),REPLACE(ExtraçãoDados!C1969,1,29,"DN"),ISNUMBER(SEARCH("DIRECÇÃO",ExtraçãoDados!C1969,1)),REPLACE(ExtraçãoDados!C1969,1,29,"DN"),ISNUMBER(SEARCH("DIRECÇA0",ExtraçãoDados!C1969,1)),REPLACE(ExtraçãoDados!C1969,1,29,"DN"),ISNUMBER(SEARCH("DIRE",ExtraçãoDados!C1969,1)),REPLACE(ExtraçãoDados!C1969,1,29,"DN"),ISNUMBER(SEARCH("ESQUADRILHA",ExtraçãoDados!C1969,1)),REPLACE(ExtraçãoDados!C1969,1,29,"ES"),ISNUMBER(SEARCH("HOSPITAL DA MARINHA",ExtraçãoDados!C1969,1)),REPLACE(ExtraçãoDados!C1969,1,29,"HM"),ISNUMBER(SEARCH("HOSPITAL",ExtraçãoDados!C1969,1)),REPLACE(ExtraçãoDados!C1969,1,29,"HM"),ISNUMBER(SEARCH("HM",ExtraçãoDados!C1969,1)),REPLACE(ExtraçãoDados!C1969,1,29,"HM"),ISNUMBER(SEARCH("SECÇÃO DE APÓSITOS",ExtraçãoDados!C1969,1)),REPLACE(ExtraçãoDados!C1969,1,29,"HM"))</f>
        <v>#N/A</v>
      </c>
      <c r="E1969" s="4" t="e" cm="1">
        <f t="array" ref="E1969">_xlfn.IFS(LEN(ExtraçãoDados!B1969)=7,YEAR(ExtraçãoDados!D1969),LEN(ExtraçãoDados!B1969)=10,RIGHT(ExtraçãoDados!B1969,4),LEN(ExtraçãoDados!B1969)=9,YEAR(ExtraçãoDados!D1969),LEN(ExtraçãoDados!B1969)=8,YEAR(ExtraçãoDados!D1969),LEN(ExtraçãoDados!B1969)&gt;7,YEAR(ExtraçãoDados!D1969),LEN(ExtraçãoDados!B1969)&gt;5,YEAR(ExtraçãoDados!D1969),LEN(ExtraçãoDados!B1969)&gt;4,YEAR(ExtraçãoDados!D1969))</f>
        <v>#N/A</v>
      </c>
      <c r="F1969" s="4">
        <f>ExtraçãoDados!E1969</f>
        <v>0</v>
      </c>
    </row>
    <row r="1970" spans="1:6" x14ac:dyDescent="0.25">
      <c r="A1970" s="4">
        <f>ExtraçãoDados!A1970</f>
        <v>0</v>
      </c>
      <c r="B1970" s="4" t="str" cm="1">
        <f t="array" ref="B1970">_xlfn.IFS(LEN(ExtraçãoDados!B1970)=12,LEFT(ExtraçãoDados!B1970,3),LEN(ExtraçãoDados!B1970)=10,LEFT(ExtraçãoDados!B1970,5),LEN(ExtraçãoDados!B1970)&gt;19,0,LEN(ExtraçãoDados!B1970)=9,LEFT(ExtraçãoDados!B1970,4),LEN(ExtraçãoDados!B1970)=6,LEFT(ExtraçãoDados!B1970,3),LEN(ExtraçãoDados!B1970)&lt;5,LEFT(ExtraçãoDados!B1970,3),LEN(ExtraçãoDados!B1970)=8,LEFT(ExtraçãoDados!B1970,3),LEN(ExtraçãoDados!B1970)=5,LEFT(ExtraçãoDados!B1970,5),LEN(ExtraçãoDados!B1970)=11,LEFT(ExtraçãoDados!B1970,5),LEN(ExtraçãoDados!B1970)=7,RIGHT(ExtraçãoDados!B1970,6))</f>
        <v/>
      </c>
      <c r="C1970" s="4" t="e" cm="1">
        <f t="array" ref="C1970">_xlfn.IFS(LEN(B1970)=1,"ERRO",LEN(B1970)=2,_xlfn.CONCAT("000",B1970),LEN(B1970)=3,_xlfn.CONCAT("00",B1970),LEN(B1970)=4,_xlfn.CONCAT("0",B1970),LEN(B1970)=6,B1970,LEN(B1970)=7,B1970,LEN(B1970)=5,B1970)</f>
        <v>#N/A</v>
      </c>
      <c r="D1970" s="4" t="e" cm="1">
        <f t="array" ref="D1970">_xlfn.IFS(ExtraçãoDados!C1970={"Direcção de Abastecimento"},REPLACE(ExtraçãoDados!C1970="{Direcção de Abastecimento}",1,25,"DA"),ExtraçãoDados!C1970={"COMISSÃO CULTURAL DE LMARINHA"},REPLACE(ExtraçãoDados!C1970={"COMISSÃO CULTURAL DE LMARINHA"},1,28,"CCM"),ExtraçãoDados!C1970={"DIRECÇÃO DE NAVIOS"},REPLACE(ExtraçãoDados!C1970={"DIRECÇÃO DE NAVIOS"},1,28,"DN"),ExtraçãoDados!C1970={"ESQUADRILHA SUBMARINOS"},REPLACE(ExtraçãoDados!C1970={"ESQUADRILHA SUBMARINOS"},1,28,"ES"),ExtraçãoDados!C1970={"COMISSÃO MARINHA"},REPLACE(ExtraçãoDados!C1970={"COMISSÃO MARINHA"},1,28,"CCM"),ExtraçãoDados!C1970={"COMISSÃO CULTURAL DE MARINHA"},REPLACE(ExtraçãoDados!C1970={"COMISSÃO CULTURAL DE MARINHA"},1,28,"CCM"),ExtraçãoDados!C1970={"CCM"},REPLACE(ExtraçãoDados!C1970={"CCM"},1,28,"CCM"),ExtraçãoDados!C1970={"DN"},REPLACE(ExtraçãoDados!C1970={"DN"},1,28,"DN"),ExtraçãoDados!C1970={"ES"},REPLACE(ExtraçãoDados!C1970={"ES"},1,28,"ES"),ExtraçãoDados!C1970={"DA"},REPLACE(ExtraçãoDados!C1970={"DA"},1,28,"DA"),ExtraçãoDados!C1970={"DE: ESQUADRILHA SUBMARINOS"},REPLACE(ExtraçãoDados!C1970={"DE: ESQUADRILHA SUBMARINOS"},1,28,"ES"),ExtraçãoDados!C1970={"DE: COMISSÃO CULTURAL DE LMARINHA"},REPLACE(ExtraçãoDados!C1970={"DE: COMISSÃO CULTURAL DE LMARINHA"},1,28,"CCM"),ExtraçãoDados!C1970={"ON"},REPLACE(ExtraçãoDados!C1970={"ON"},1,28,"DN"),ExtraçãoDados!C1970={"ESQ. SUBMARINOS"},REPLACE(ExtraçãoDados!C1970={"ESQ. SUBMARINOS"},1,28,"ES"),ExtraçãoDados!C1970={"☒ irecção de Abastecimento"},REPLACE(ExtraçãoDados!C1970={"☒ irecção de Abastecimento"},1,28,"DA"),ExtraçãoDados!C1970={"Direcã d Abtit ço e asecmeno"},REPLACE(ExtraçãoDados!C1970={"Direcã d Abtit ço e asecmeno"},1,28,"DA"),ExtraçãoDados!C1970={"Diecã d Abtit rço e asecmeno"},REPLACE(ExtraçãoDados!C1970={"Diecã d Abtit rço e asecmeno"},1,28,"DA"),ISNUMBER(SEARCH("COMISSÃO",ExtraçãoDados!C1970,1)),REPLACE(ExtraçãoDados!C1970,1,29,"CCM"),ISNUMBER(SEARCH("DN/DIL/DRT1",ExtraçãoDados!C1970,1)),REPLACE(ExtraçãoDados!C1970,1,29,"DN"),ISNUMBER(SEARCH("DIRECÇAO DE NAVIOS",ExtraçãoDados!C1970,1)),REPLACE(ExtraçãoDados!C1970,1,29,"DN"),ISNUMBER(SEARCH("ESQUADRILHA SUBMARIN",ExtraçãoDados!C1970,1)),REPLACE(ExtraçãoDados!C1970,1,29,"ES"),ISNUMBER(SEARCH("DN",ExtraçãoDados!C1970,1)),REPLACE(ExtraçãoDados!C1970,1,29,"DN"),ISNUMBER(SEARCH("DIRECÇÃO",ExtraçãoDados!C1970,1)),REPLACE(ExtraçãoDados!C1970,1,29,"DN"),ISNUMBER(SEARCH("DIRECÇA0",ExtraçãoDados!C1970,1)),REPLACE(ExtraçãoDados!C1970,1,29,"DN"),ISNUMBER(SEARCH("DIRE",ExtraçãoDados!C1970,1)),REPLACE(ExtraçãoDados!C1970,1,29,"DN"),ISNUMBER(SEARCH("ESQUADRILHA",ExtraçãoDados!C1970,1)),REPLACE(ExtraçãoDados!C1970,1,29,"ES"),ISNUMBER(SEARCH("HOSPITAL DA MARINHA",ExtraçãoDados!C1970,1)),REPLACE(ExtraçãoDados!C1970,1,29,"HM"),ISNUMBER(SEARCH("HOSPITAL",ExtraçãoDados!C1970,1)),REPLACE(ExtraçãoDados!C1970,1,29,"HM"),ISNUMBER(SEARCH("HM",ExtraçãoDados!C1970,1)),REPLACE(ExtraçãoDados!C1970,1,29,"HM"),ISNUMBER(SEARCH("SECÇÃO DE APÓSITOS",ExtraçãoDados!C1970,1)),REPLACE(ExtraçãoDados!C1970,1,29,"HM"))</f>
        <v>#N/A</v>
      </c>
      <c r="E1970" s="4" t="e" cm="1">
        <f t="array" ref="E1970">_xlfn.IFS(LEN(ExtraçãoDados!B1970)=7,YEAR(ExtraçãoDados!D1970),LEN(ExtraçãoDados!B1970)=10,RIGHT(ExtraçãoDados!B1970,4),LEN(ExtraçãoDados!B1970)=9,YEAR(ExtraçãoDados!D1970),LEN(ExtraçãoDados!B1970)=8,YEAR(ExtraçãoDados!D1970),LEN(ExtraçãoDados!B1970)&gt;7,YEAR(ExtraçãoDados!D1970),LEN(ExtraçãoDados!B1970)&gt;5,YEAR(ExtraçãoDados!D1970),LEN(ExtraçãoDados!B1970)&gt;4,YEAR(ExtraçãoDados!D1970))</f>
        <v>#N/A</v>
      </c>
      <c r="F1970" s="4">
        <f>ExtraçãoDados!E1970</f>
        <v>0</v>
      </c>
    </row>
    <row r="1971" spans="1:6" x14ac:dyDescent="0.25">
      <c r="A1971" s="4">
        <f>ExtraçãoDados!A1971</f>
        <v>0</v>
      </c>
      <c r="B1971" s="4" t="str" cm="1">
        <f t="array" ref="B1971">_xlfn.IFS(LEN(ExtraçãoDados!B1971)=12,LEFT(ExtraçãoDados!B1971,3),LEN(ExtraçãoDados!B1971)=10,LEFT(ExtraçãoDados!B1971,5),LEN(ExtraçãoDados!B1971)&gt;19,0,LEN(ExtraçãoDados!B1971)=9,LEFT(ExtraçãoDados!B1971,4),LEN(ExtraçãoDados!B1971)=6,LEFT(ExtraçãoDados!B1971,3),LEN(ExtraçãoDados!B1971)&lt;5,LEFT(ExtraçãoDados!B1971,3),LEN(ExtraçãoDados!B1971)=8,LEFT(ExtraçãoDados!B1971,3),LEN(ExtraçãoDados!B1971)=5,LEFT(ExtraçãoDados!B1971,5),LEN(ExtraçãoDados!B1971)=11,LEFT(ExtraçãoDados!B1971,5),LEN(ExtraçãoDados!B1971)=7,RIGHT(ExtraçãoDados!B1971,6))</f>
        <v/>
      </c>
      <c r="C1971" s="4" t="e" cm="1">
        <f t="array" ref="C1971">_xlfn.IFS(LEN(B1971)=1,"ERRO",LEN(B1971)=2,_xlfn.CONCAT("000",B1971),LEN(B1971)=3,_xlfn.CONCAT("00",B1971),LEN(B1971)=4,_xlfn.CONCAT("0",B1971),LEN(B1971)=6,B1971,LEN(B1971)=7,B1971,LEN(B1971)=5,B1971)</f>
        <v>#N/A</v>
      </c>
      <c r="D1971" s="4" t="e" cm="1">
        <f t="array" ref="D1971">_xlfn.IFS(ExtraçãoDados!C1971={"Direcção de Abastecimento"},REPLACE(ExtraçãoDados!C1971="{Direcção de Abastecimento}",1,25,"DA"),ExtraçãoDados!C1971={"COMISSÃO CULTURAL DE LMARINHA"},REPLACE(ExtraçãoDados!C1971={"COMISSÃO CULTURAL DE LMARINHA"},1,28,"CCM"),ExtraçãoDados!C1971={"DIRECÇÃO DE NAVIOS"},REPLACE(ExtraçãoDados!C1971={"DIRECÇÃO DE NAVIOS"},1,28,"DN"),ExtraçãoDados!C1971={"ESQUADRILHA SUBMARINOS"},REPLACE(ExtraçãoDados!C1971={"ESQUADRILHA SUBMARINOS"},1,28,"ES"),ExtraçãoDados!C1971={"COMISSÃO MARINHA"},REPLACE(ExtraçãoDados!C1971={"COMISSÃO MARINHA"},1,28,"CCM"),ExtraçãoDados!C1971={"COMISSÃO CULTURAL DE MARINHA"},REPLACE(ExtraçãoDados!C1971={"COMISSÃO CULTURAL DE MARINHA"},1,28,"CCM"),ExtraçãoDados!C1971={"CCM"},REPLACE(ExtraçãoDados!C1971={"CCM"},1,28,"CCM"),ExtraçãoDados!C1971={"DN"},REPLACE(ExtraçãoDados!C1971={"DN"},1,28,"DN"),ExtraçãoDados!C1971={"ES"},REPLACE(ExtraçãoDados!C1971={"ES"},1,28,"ES"),ExtraçãoDados!C1971={"DA"},REPLACE(ExtraçãoDados!C1971={"DA"},1,28,"DA"),ExtraçãoDados!C1971={"DE: ESQUADRILHA SUBMARINOS"},REPLACE(ExtraçãoDados!C1971={"DE: ESQUADRILHA SUBMARINOS"},1,28,"ES"),ExtraçãoDados!C1971={"DE: COMISSÃO CULTURAL DE LMARINHA"},REPLACE(ExtraçãoDados!C1971={"DE: COMISSÃO CULTURAL DE LMARINHA"},1,28,"CCM"),ExtraçãoDados!C1971={"ON"},REPLACE(ExtraçãoDados!C1971={"ON"},1,28,"DN"),ExtraçãoDados!C1971={"ESQ. SUBMARINOS"},REPLACE(ExtraçãoDados!C1971={"ESQ. SUBMARINOS"},1,28,"ES"),ExtraçãoDados!C1971={"☒ irecção de Abastecimento"},REPLACE(ExtraçãoDados!C1971={"☒ irecção de Abastecimento"},1,28,"DA"),ExtraçãoDados!C1971={"Direcã d Abtit ço e asecmeno"},REPLACE(ExtraçãoDados!C1971={"Direcã d Abtit ço e asecmeno"},1,28,"DA"),ExtraçãoDados!C1971={"Diecã d Abtit rço e asecmeno"},REPLACE(ExtraçãoDados!C1971={"Diecã d Abtit rço e asecmeno"},1,28,"DA"),ISNUMBER(SEARCH("COMISSÃO",ExtraçãoDados!C1971,1)),REPLACE(ExtraçãoDados!C1971,1,29,"CCM"),ISNUMBER(SEARCH("DN/DIL/DRT1",ExtraçãoDados!C1971,1)),REPLACE(ExtraçãoDados!C1971,1,29,"DN"),ISNUMBER(SEARCH("DIRECÇAO DE NAVIOS",ExtraçãoDados!C1971,1)),REPLACE(ExtraçãoDados!C1971,1,29,"DN"),ISNUMBER(SEARCH("ESQUADRILHA SUBMARIN",ExtraçãoDados!C1971,1)),REPLACE(ExtraçãoDados!C1971,1,29,"ES"),ISNUMBER(SEARCH("DN",ExtraçãoDados!C1971,1)),REPLACE(ExtraçãoDados!C1971,1,29,"DN"),ISNUMBER(SEARCH("DIRECÇÃO",ExtraçãoDados!C1971,1)),REPLACE(ExtraçãoDados!C1971,1,29,"DN"),ISNUMBER(SEARCH("DIRECÇA0",ExtraçãoDados!C1971,1)),REPLACE(ExtraçãoDados!C1971,1,29,"DN"),ISNUMBER(SEARCH("DIRE",ExtraçãoDados!C1971,1)),REPLACE(ExtraçãoDados!C1971,1,29,"DN"),ISNUMBER(SEARCH("ESQUADRILHA",ExtraçãoDados!C1971,1)),REPLACE(ExtraçãoDados!C1971,1,29,"ES"),ISNUMBER(SEARCH("HOSPITAL DA MARINHA",ExtraçãoDados!C1971,1)),REPLACE(ExtraçãoDados!C1971,1,29,"HM"),ISNUMBER(SEARCH("HOSPITAL",ExtraçãoDados!C1971,1)),REPLACE(ExtraçãoDados!C1971,1,29,"HM"),ISNUMBER(SEARCH("HM",ExtraçãoDados!C1971,1)),REPLACE(ExtraçãoDados!C1971,1,29,"HM"),ISNUMBER(SEARCH("SECÇÃO DE APÓSITOS",ExtraçãoDados!C1971,1)),REPLACE(ExtraçãoDados!C1971,1,29,"HM"))</f>
        <v>#N/A</v>
      </c>
      <c r="E1971" s="4" t="e" cm="1">
        <f t="array" ref="E1971">_xlfn.IFS(LEN(ExtraçãoDados!B1971)=7,YEAR(ExtraçãoDados!D1971),LEN(ExtraçãoDados!B1971)=10,RIGHT(ExtraçãoDados!B1971,4),LEN(ExtraçãoDados!B1971)=9,YEAR(ExtraçãoDados!D1971),LEN(ExtraçãoDados!B1971)=8,YEAR(ExtraçãoDados!D1971),LEN(ExtraçãoDados!B1971)&gt;7,YEAR(ExtraçãoDados!D1971),LEN(ExtraçãoDados!B1971)&gt;5,YEAR(ExtraçãoDados!D1971),LEN(ExtraçãoDados!B1971)&gt;4,YEAR(ExtraçãoDados!D1971))</f>
        <v>#N/A</v>
      </c>
      <c r="F1971" s="4">
        <f>ExtraçãoDados!E1971</f>
        <v>0</v>
      </c>
    </row>
    <row r="1972" spans="1:6" x14ac:dyDescent="0.25">
      <c r="A1972" s="4">
        <f>ExtraçãoDados!A1972</f>
        <v>0</v>
      </c>
      <c r="B1972" s="4" t="str" cm="1">
        <f t="array" ref="B1972">_xlfn.IFS(LEN(ExtraçãoDados!B1972)=12,LEFT(ExtraçãoDados!B1972,3),LEN(ExtraçãoDados!B1972)=10,LEFT(ExtraçãoDados!B1972,5),LEN(ExtraçãoDados!B1972)&gt;19,0,LEN(ExtraçãoDados!B1972)=9,LEFT(ExtraçãoDados!B1972,4),LEN(ExtraçãoDados!B1972)=6,LEFT(ExtraçãoDados!B1972,3),LEN(ExtraçãoDados!B1972)&lt;5,LEFT(ExtraçãoDados!B1972,3),LEN(ExtraçãoDados!B1972)=8,LEFT(ExtraçãoDados!B1972,3),LEN(ExtraçãoDados!B1972)=5,LEFT(ExtraçãoDados!B1972,5),LEN(ExtraçãoDados!B1972)=11,LEFT(ExtraçãoDados!B1972,5),LEN(ExtraçãoDados!B1972)=7,RIGHT(ExtraçãoDados!B1972,6))</f>
        <v/>
      </c>
      <c r="C1972" s="4" t="e" cm="1">
        <f t="array" ref="C1972">_xlfn.IFS(LEN(B1972)=1,"ERRO",LEN(B1972)=2,_xlfn.CONCAT("000",B1972),LEN(B1972)=3,_xlfn.CONCAT("00",B1972),LEN(B1972)=4,_xlfn.CONCAT("0",B1972),LEN(B1972)=6,B1972,LEN(B1972)=7,B1972,LEN(B1972)=5,B1972)</f>
        <v>#N/A</v>
      </c>
      <c r="D1972" s="4" t="e" cm="1">
        <f t="array" ref="D1972">_xlfn.IFS(ExtraçãoDados!C1972={"Direcção de Abastecimento"},REPLACE(ExtraçãoDados!C1972="{Direcção de Abastecimento}",1,25,"DA"),ExtraçãoDados!C1972={"COMISSÃO CULTURAL DE LMARINHA"},REPLACE(ExtraçãoDados!C1972={"COMISSÃO CULTURAL DE LMARINHA"},1,28,"CCM"),ExtraçãoDados!C1972={"DIRECÇÃO DE NAVIOS"},REPLACE(ExtraçãoDados!C1972={"DIRECÇÃO DE NAVIOS"},1,28,"DN"),ExtraçãoDados!C1972={"ESQUADRILHA SUBMARINOS"},REPLACE(ExtraçãoDados!C1972={"ESQUADRILHA SUBMARINOS"},1,28,"ES"),ExtraçãoDados!C1972={"COMISSÃO MARINHA"},REPLACE(ExtraçãoDados!C1972={"COMISSÃO MARINHA"},1,28,"CCM"),ExtraçãoDados!C1972={"COMISSÃO CULTURAL DE MARINHA"},REPLACE(ExtraçãoDados!C1972={"COMISSÃO CULTURAL DE MARINHA"},1,28,"CCM"),ExtraçãoDados!C1972={"CCM"},REPLACE(ExtraçãoDados!C1972={"CCM"},1,28,"CCM"),ExtraçãoDados!C1972={"DN"},REPLACE(ExtraçãoDados!C1972={"DN"},1,28,"DN"),ExtraçãoDados!C1972={"ES"},REPLACE(ExtraçãoDados!C1972={"ES"},1,28,"ES"),ExtraçãoDados!C1972={"DA"},REPLACE(ExtraçãoDados!C1972={"DA"},1,28,"DA"),ExtraçãoDados!C1972={"DE: ESQUADRILHA SUBMARINOS"},REPLACE(ExtraçãoDados!C1972={"DE: ESQUADRILHA SUBMARINOS"},1,28,"ES"),ExtraçãoDados!C1972={"DE: COMISSÃO CULTURAL DE LMARINHA"},REPLACE(ExtraçãoDados!C1972={"DE: COMISSÃO CULTURAL DE LMARINHA"},1,28,"CCM"),ExtraçãoDados!C1972={"ON"},REPLACE(ExtraçãoDados!C1972={"ON"},1,28,"DN"),ExtraçãoDados!C1972={"ESQ. SUBMARINOS"},REPLACE(ExtraçãoDados!C1972={"ESQ. SUBMARINOS"},1,28,"ES"),ExtraçãoDados!C1972={"☒ irecção de Abastecimento"},REPLACE(ExtraçãoDados!C1972={"☒ irecção de Abastecimento"},1,28,"DA"),ExtraçãoDados!C1972={"Direcã d Abtit ço e asecmeno"},REPLACE(ExtraçãoDados!C1972={"Direcã d Abtit ço e asecmeno"},1,28,"DA"),ExtraçãoDados!C1972={"Diecã d Abtit rço e asecmeno"},REPLACE(ExtraçãoDados!C1972={"Diecã d Abtit rço e asecmeno"},1,28,"DA"),ISNUMBER(SEARCH("COMISSÃO",ExtraçãoDados!C1972,1)),REPLACE(ExtraçãoDados!C1972,1,29,"CCM"),ISNUMBER(SEARCH("DN/DIL/DRT1",ExtraçãoDados!C1972,1)),REPLACE(ExtraçãoDados!C1972,1,29,"DN"),ISNUMBER(SEARCH("DIRECÇAO DE NAVIOS",ExtraçãoDados!C1972,1)),REPLACE(ExtraçãoDados!C1972,1,29,"DN"),ISNUMBER(SEARCH("ESQUADRILHA SUBMARIN",ExtraçãoDados!C1972,1)),REPLACE(ExtraçãoDados!C1972,1,29,"ES"),ISNUMBER(SEARCH("DN",ExtraçãoDados!C1972,1)),REPLACE(ExtraçãoDados!C1972,1,29,"DN"),ISNUMBER(SEARCH("DIRECÇÃO",ExtraçãoDados!C1972,1)),REPLACE(ExtraçãoDados!C1972,1,29,"DN"),ISNUMBER(SEARCH("DIRECÇA0",ExtraçãoDados!C1972,1)),REPLACE(ExtraçãoDados!C1972,1,29,"DN"),ISNUMBER(SEARCH("DIRE",ExtraçãoDados!C1972,1)),REPLACE(ExtraçãoDados!C1972,1,29,"DN"),ISNUMBER(SEARCH("ESQUADRILHA",ExtraçãoDados!C1972,1)),REPLACE(ExtraçãoDados!C1972,1,29,"ES"),ISNUMBER(SEARCH("HOSPITAL DA MARINHA",ExtraçãoDados!C1972,1)),REPLACE(ExtraçãoDados!C1972,1,29,"HM"),ISNUMBER(SEARCH("HOSPITAL",ExtraçãoDados!C1972,1)),REPLACE(ExtraçãoDados!C1972,1,29,"HM"),ISNUMBER(SEARCH("HM",ExtraçãoDados!C1972,1)),REPLACE(ExtraçãoDados!C1972,1,29,"HM"),ISNUMBER(SEARCH("SECÇÃO DE APÓSITOS",ExtraçãoDados!C1972,1)),REPLACE(ExtraçãoDados!C1972,1,29,"HM"))</f>
        <v>#N/A</v>
      </c>
      <c r="E1972" s="4" t="e" cm="1">
        <f t="array" ref="E1972">_xlfn.IFS(LEN(ExtraçãoDados!B1972)=7,YEAR(ExtraçãoDados!D1972),LEN(ExtraçãoDados!B1972)=10,RIGHT(ExtraçãoDados!B1972,4),LEN(ExtraçãoDados!B1972)=9,YEAR(ExtraçãoDados!D1972),LEN(ExtraçãoDados!B1972)=8,YEAR(ExtraçãoDados!D1972),LEN(ExtraçãoDados!B1972)&gt;7,YEAR(ExtraçãoDados!D1972),LEN(ExtraçãoDados!B1972)&gt;5,YEAR(ExtraçãoDados!D1972),LEN(ExtraçãoDados!B1972)&gt;4,YEAR(ExtraçãoDados!D1972))</f>
        <v>#N/A</v>
      </c>
      <c r="F1972" s="4">
        <f>ExtraçãoDados!E1972</f>
        <v>0</v>
      </c>
    </row>
    <row r="1973" spans="1:6" x14ac:dyDescent="0.25">
      <c r="A1973" s="4">
        <f>ExtraçãoDados!A1973</f>
        <v>0</v>
      </c>
      <c r="B1973" s="4" t="str" cm="1">
        <f t="array" ref="B1973">_xlfn.IFS(LEN(ExtraçãoDados!B1973)=12,LEFT(ExtraçãoDados!B1973,3),LEN(ExtraçãoDados!B1973)=10,LEFT(ExtraçãoDados!B1973,5),LEN(ExtraçãoDados!B1973)&gt;19,0,LEN(ExtraçãoDados!B1973)=9,LEFT(ExtraçãoDados!B1973,4),LEN(ExtraçãoDados!B1973)=6,LEFT(ExtraçãoDados!B1973,3),LEN(ExtraçãoDados!B1973)&lt;5,LEFT(ExtraçãoDados!B1973,3),LEN(ExtraçãoDados!B1973)=8,LEFT(ExtraçãoDados!B1973,3),LEN(ExtraçãoDados!B1973)=5,LEFT(ExtraçãoDados!B1973,5),LEN(ExtraçãoDados!B1973)=11,LEFT(ExtraçãoDados!B1973,5),LEN(ExtraçãoDados!B1973)=7,RIGHT(ExtraçãoDados!B1973,6))</f>
        <v/>
      </c>
      <c r="C1973" s="4" t="e" cm="1">
        <f t="array" ref="C1973">_xlfn.IFS(LEN(B1973)=1,"ERRO",LEN(B1973)=2,_xlfn.CONCAT("000",B1973),LEN(B1973)=3,_xlfn.CONCAT("00",B1973),LEN(B1973)=4,_xlfn.CONCAT("0",B1973),LEN(B1973)=6,B1973,LEN(B1973)=7,B1973,LEN(B1973)=5,B1973)</f>
        <v>#N/A</v>
      </c>
      <c r="D1973" s="4" t="e" cm="1">
        <f t="array" ref="D1973">_xlfn.IFS(ExtraçãoDados!C1973={"Direcção de Abastecimento"},REPLACE(ExtraçãoDados!C1973="{Direcção de Abastecimento}",1,25,"DA"),ExtraçãoDados!C1973={"COMISSÃO CULTURAL DE LMARINHA"},REPLACE(ExtraçãoDados!C1973={"COMISSÃO CULTURAL DE LMARINHA"},1,28,"CCM"),ExtraçãoDados!C1973={"DIRECÇÃO DE NAVIOS"},REPLACE(ExtraçãoDados!C1973={"DIRECÇÃO DE NAVIOS"},1,28,"DN"),ExtraçãoDados!C1973={"ESQUADRILHA SUBMARINOS"},REPLACE(ExtraçãoDados!C1973={"ESQUADRILHA SUBMARINOS"},1,28,"ES"),ExtraçãoDados!C1973={"COMISSÃO MARINHA"},REPLACE(ExtraçãoDados!C1973={"COMISSÃO MARINHA"},1,28,"CCM"),ExtraçãoDados!C1973={"COMISSÃO CULTURAL DE MARINHA"},REPLACE(ExtraçãoDados!C1973={"COMISSÃO CULTURAL DE MARINHA"},1,28,"CCM"),ExtraçãoDados!C1973={"CCM"},REPLACE(ExtraçãoDados!C1973={"CCM"},1,28,"CCM"),ExtraçãoDados!C1973={"DN"},REPLACE(ExtraçãoDados!C1973={"DN"},1,28,"DN"),ExtraçãoDados!C1973={"ES"},REPLACE(ExtraçãoDados!C1973={"ES"},1,28,"ES"),ExtraçãoDados!C1973={"DA"},REPLACE(ExtraçãoDados!C1973={"DA"},1,28,"DA"),ExtraçãoDados!C1973={"DE: ESQUADRILHA SUBMARINOS"},REPLACE(ExtraçãoDados!C1973={"DE: ESQUADRILHA SUBMARINOS"},1,28,"ES"),ExtraçãoDados!C1973={"DE: COMISSÃO CULTURAL DE LMARINHA"},REPLACE(ExtraçãoDados!C1973={"DE: COMISSÃO CULTURAL DE LMARINHA"},1,28,"CCM"),ExtraçãoDados!C1973={"ON"},REPLACE(ExtraçãoDados!C1973={"ON"},1,28,"DN"),ExtraçãoDados!C1973={"ESQ. SUBMARINOS"},REPLACE(ExtraçãoDados!C1973={"ESQ. SUBMARINOS"},1,28,"ES"),ExtraçãoDados!C1973={"☒ irecção de Abastecimento"},REPLACE(ExtraçãoDados!C1973={"☒ irecção de Abastecimento"},1,28,"DA"),ExtraçãoDados!C1973={"Direcã d Abtit ço e asecmeno"},REPLACE(ExtraçãoDados!C1973={"Direcã d Abtit ço e asecmeno"},1,28,"DA"),ExtraçãoDados!C1973={"Diecã d Abtit rço e asecmeno"},REPLACE(ExtraçãoDados!C1973={"Diecã d Abtit rço e asecmeno"},1,28,"DA"),ISNUMBER(SEARCH("COMISSÃO",ExtraçãoDados!C1973,1)),REPLACE(ExtraçãoDados!C1973,1,29,"CCM"),ISNUMBER(SEARCH("DN/DIL/DRT1",ExtraçãoDados!C1973,1)),REPLACE(ExtraçãoDados!C1973,1,29,"DN"),ISNUMBER(SEARCH("DIRECÇAO DE NAVIOS",ExtraçãoDados!C1973,1)),REPLACE(ExtraçãoDados!C1973,1,29,"DN"),ISNUMBER(SEARCH("ESQUADRILHA SUBMARIN",ExtraçãoDados!C1973,1)),REPLACE(ExtraçãoDados!C1973,1,29,"ES"),ISNUMBER(SEARCH("DN",ExtraçãoDados!C1973,1)),REPLACE(ExtraçãoDados!C1973,1,29,"DN"),ISNUMBER(SEARCH("DIRECÇÃO",ExtraçãoDados!C1973,1)),REPLACE(ExtraçãoDados!C1973,1,29,"DN"),ISNUMBER(SEARCH("DIRECÇA0",ExtraçãoDados!C1973,1)),REPLACE(ExtraçãoDados!C1973,1,29,"DN"),ISNUMBER(SEARCH("DIRE",ExtraçãoDados!C1973,1)),REPLACE(ExtraçãoDados!C1973,1,29,"DN"),ISNUMBER(SEARCH("ESQUADRILHA",ExtraçãoDados!C1973,1)),REPLACE(ExtraçãoDados!C1973,1,29,"ES"),ISNUMBER(SEARCH("HOSPITAL DA MARINHA",ExtraçãoDados!C1973,1)),REPLACE(ExtraçãoDados!C1973,1,29,"HM"),ISNUMBER(SEARCH("HOSPITAL",ExtraçãoDados!C1973,1)),REPLACE(ExtraçãoDados!C1973,1,29,"HM"),ISNUMBER(SEARCH("HM",ExtraçãoDados!C1973,1)),REPLACE(ExtraçãoDados!C1973,1,29,"HM"),ISNUMBER(SEARCH("SECÇÃO DE APÓSITOS",ExtraçãoDados!C1973,1)),REPLACE(ExtraçãoDados!C1973,1,29,"HM"))</f>
        <v>#N/A</v>
      </c>
      <c r="E1973" s="4" t="e" cm="1">
        <f t="array" ref="E1973">_xlfn.IFS(LEN(ExtraçãoDados!B1973)=7,YEAR(ExtraçãoDados!D1973),LEN(ExtraçãoDados!B1973)=10,RIGHT(ExtraçãoDados!B1973,4),LEN(ExtraçãoDados!B1973)=9,YEAR(ExtraçãoDados!D1973),LEN(ExtraçãoDados!B1973)=8,YEAR(ExtraçãoDados!D1973),LEN(ExtraçãoDados!B1973)&gt;7,YEAR(ExtraçãoDados!D1973),LEN(ExtraçãoDados!B1973)&gt;5,YEAR(ExtraçãoDados!D1973),LEN(ExtraçãoDados!B1973)&gt;4,YEAR(ExtraçãoDados!D1973))</f>
        <v>#N/A</v>
      </c>
      <c r="F1973" s="4">
        <f>ExtraçãoDados!E1973</f>
        <v>0</v>
      </c>
    </row>
    <row r="1974" spans="1:6" x14ac:dyDescent="0.25">
      <c r="A1974" s="4">
        <f>ExtraçãoDados!A1974</f>
        <v>0</v>
      </c>
      <c r="B1974" s="4" t="str" cm="1">
        <f t="array" ref="B1974">_xlfn.IFS(LEN(ExtraçãoDados!B1974)=12,LEFT(ExtraçãoDados!B1974,3),LEN(ExtraçãoDados!B1974)=10,LEFT(ExtraçãoDados!B1974,5),LEN(ExtraçãoDados!B1974)&gt;19,0,LEN(ExtraçãoDados!B1974)=9,LEFT(ExtraçãoDados!B1974,4),LEN(ExtraçãoDados!B1974)=6,LEFT(ExtraçãoDados!B1974,3),LEN(ExtraçãoDados!B1974)&lt;5,LEFT(ExtraçãoDados!B1974,3),LEN(ExtraçãoDados!B1974)=8,LEFT(ExtraçãoDados!B1974,3),LEN(ExtraçãoDados!B1974)=5,LEFT(ExtraçãoDados!B1974,5),LEN(ExtraçãoDados!B1974)=11,LEFT(ExtraçãoDados!B1974,5),LEN(ExtraçãoDados!B1974)=7,RIGHT(ExtraçãoDados!B1974,6))</f>
        <v/>
      </c>
      <c r="C1974" s="4" t="e" cm="1">
        <f t="array" ref="C1974">_xlfn.IFS(LEN(B1974)=1,"ERRO",LEN(B1974)=2,_xlfn.CONCAT("000",B1974),LEN(B1974)=3,_xlfn.CONCAT("00",B1974),LEN(B1974)=4,_xlfn.CONCAT("0",B1974),LEN(B1974)=6,B1974,LEN(B1974)=7,B1974,LEN(B1974)=5,B1974)</f>
        <v>#N/A</v>
      </c>
      <c r="D1974" s="4" t="e" cm="1">
        <f t="array" ref="D1974">_xlfn.IFS(ExtraçãoDados!C1974={"Direcção de Abastecimento"},REPLACE(ExtraçãoDados!C1974="{Direcção de Abastecimento}",1,25,"DA"),ExtraçãoDados!C1974={"COMISSÃO CULTURAL DE LMARINHA"},REPLACE(ExtraçãoDados!C1974={"COMISSÃO CULTURAL DE LMARINHA"},1,28,"CCM"),ExtraçãoDados!C1974={"DIRECÇÃO DE NAVIOS"},REPLACE(ExtraçãoDados!C1974={"DIRECÇÃO DE NAVIOS"},1,28,"DN"),ExtraçãoDados!C1974={"ESQUADRILHA SUBMARINOS"},REPLACE(ExtraçãoDados!C1974={"ESQUADRILHA SUBMARINOS"},1,28,"ES"),ExtraçãoDados!C1974={"COMISSÃO MARINHA"},REPLACE(ExtraçãoDados!C1974={"COMISSÃO MARINHA"},1,28,"CCM"),ExtraçãoDados!C1974={"COMISSÃO CULTURAL DE MARINHA"},REPLACE(ExtraçãoDados!C1974={"COMISSÃO CULTURAL DE MARINHA"},1,28,"CCM"),ExtraçãoDados!C1974={"CCM"},REPLACE(ExtraçãoDados!C1974={"CCM"},1,28,"CCM"),ExtraçãoDados!C1974={"DN"},REPLACE(ExtraçãoDados!C1974={"DN"},1,28,"DN"),ExtraçãoDados!C1974={"ES"},REPLACE(ExtraçãoDados!C1974={"ES"},1,28,"ES"),ExtraçãoDados!C1974={"DA"},REPLACE(ExtraçãoDados!C1974={"DA"},1,28,"DA"),ExtraçãoDados!C1974={"DE: ESQUADRILHA SUBMARINOS"},REPLACE(ExtraçãoDados!C1974={"DE: ESQUADRILHA SUBMARINOS"},1,28,"ES"),ExtraçãoDados!C1974={"DE: COMISSÃO CULTURAL DE LMARINHA"},REPLACE(ExtraçãoDados!C1974={"DE: COMISSÃO CULTURAL DE LMARINHA"},1,28,"CCM"),ExtraçãoDados!C1974={"ON"},REPLACE(ExtraçãoDados!C1974={"ON"},1,28,"DN"),ExtraçãoDados!C1974={"ESQ. SUBMARINOS"},REPLACE(ExtraçãoDados!C1974={"ESQ. SUBMARINOS"},1,28,"ES"),ExtraçãoDados!C1974={"☒ irecção de Abastecimento"},REPLACE(ExtraçãoDados!C1974={"☒ irecção de Abastecimento"},1,28,"DA"),ExtraçãoDados!C1974={"Direcã d Abtit ço e asecmeno"},REPLACE(ExtraçãoDados!C1974={"Direcã d Abtit ço e asecmeno"},1,28,"DA"),ExtraçãoDados!C1974={"Diecã d Abtit rço e asecmeno"},REPLACE(ExtraçãoDados!C1974={"Diecã d Abtit rço e asecmeno"},1,28,"DA"),ISNUMBER(SEARCH("COMISSÃO",ExtraçãoDados!C1974,1)),REPLACE(ExtraçãoDados!C1974,1,29,"CCM"),ISNUMBER(SEARCH("DN/DIL/DRT1",ExtraçãoDados!C1974,1)),REPLACE(ExtraçãoDados!C1974,1,29,"DN"),ISNUMBER(SEARCH("DIRECÇAO DE NAVIOS",ExtraçãoDados!C1974,1)),REPLACE(ExtraçãoDados!C1974,1,29,"DN"),ISNUMBER(SEARCH("ESQUADRILHA SUBMARIN",ExtraçãoDados!C1974,1)),REPLACE(ExtraçãoDados!C1974,1,29,"ES"),ISNUMBER(SEARCH("DN",ExtraçãoDados!C1974,1)),REPLACE(ExtraçãoDados!C1974,1,29,"DN"),ISNUMBER(SEARCH("DIRECÇÃO",ExtraçãoDados!C1974,1)),REPLACE(ExtraçãoDados!C1974,1,29,"DN"),ISNUMBER(SEARCH("DIRECÇA0",ExtraçãoDados!C1974,1)),REPLACE(ExtraçãoDados!C1974,1,29,"DN"),ISNUMBER(SEARCH("DIRE",ExtraçãoDados!C1974,1)),REPLACE(ExtraçãoDados!C1974,1,29,"DN"),ISNUMBER(SEARCH("ESQUADRILHA",ExtraçãoDados!C1974,1)),REPLACE(ExtraçãoDados!C1974,1,29,"ES"),ISNUMBER(SEARCH("HOSPITAL DA MARINHA",ExtraçãoDados!C1974,1)),REPLACE(ExtraçãoDados!C1974,1,29,"HM"),ISNUMBER(SEARCH("HOSPITAL",ExtraçãoDados!C1974,1)),REPLACE(ExtraçãoDados!C1974,1,29,"HM"),ISNUMBER(SEARCH("HM",ExtraçãoDados!C1974,1)),REPLACE(ExtraçãoDados!C1974,1,29,"HM"),ISNUMBER(SEARCH("SECÇÃO DE APÓSITOS",ExtraçãoDados!C1974,1)),REPLACE(ExtraçãoDados!C1974,1,29,"HM"))</f>
        <v>#N/A</v>
      </c>
      <c r="E1974" s="4" t="e" cm="1">
        <f t="array" ref="E1974">_xlfn.IFS(LEN(ExtraçãoDados!B1974)=7,YEAR(ExtraçãoDados!D1974),LEN(ExtraçãoDados!B1974)=10,RIGHT(ExtraçãoDados!B1974,4),LEN(ExtraçãoDados!B1974)=9,YEAR(ExtraçãoDados!D1974),LEN(ExtraçãoDados!B1974)=8,YEAR(ExtraçãoDados!D1974),LEN(ExtraçãoDados!B1974)&gt;7,YEAR(ExtraçãoDados!D1974),LEN(ExtraçãoDados!B1974)&gt;5,YEAR(ExtraçãoDados!D1974),LEN(ExtraçãoDados!B1974)&gt;4,YEAR(ExtraçãoDados!D1974))</f>
        <v>#N/A</v>
      </c>
      <c r="F1974" s="4">
        <f>ExtraçãoDados!E1974</f>
        <v>0</v>
      </c>
    </row>
    <row r="1975" spans="1:6" x14ac:dyDescent="0.25">
      <c r="A1975" s="4">
        <f>ExtraçãoDados!A1975</f>
        <v>0</v>
      </c>
      <c r="B1975" s="4" t="str" cm="1">
        <f t="array" ref="B1975">_xlfn.IFS(LEN(ExtraçãoDados!B1975)=12,LEFT(ExtraçãoDados!B1975,3),LEN(ExtraçãoDados!B1975)=10,LEFT(ExtraçãoDados!B1975,5),LEN(ExtraçãoDados!B1975)&gt;19,0,LEN(ExtraçãoDados!B1975)=9,LEFT(ExtraçãoDados!B1975,4),LEN(ExtraçãoDados!B1975)=6,LEFT(ExtraçãoDados!B1975,3),LEN(ExtraçãoDados!B1975)&lt;5,LEFT(ExtraçãoDados!B1975,3),LEN(ExtraçãoDados!B1975)=8,LEFT(ExtraçãoDados!B1975,3),LEN(ExtraçãoDados!B1975)=5,LEFT(ExtraçãoDados!B1975,5),LEN(ExtraçãoDados!B1975)=11,LEFT(ExtraçãoDados!B1975,5),LEN(ExtraçãoDados!B1975)=7,RIGHT(ExtraçãoDados!B1975,6))</f>
        <v/>
      </c>
      <c r="C1975" s="4" t="e" cm="1">
        <f t="array" ref="C1975">_xlfn.IFS(LEN(B1975)=1,"ERRO",LEN(B1975)=2,_xlfn.CONCAT("000",B1975),LEN(B1975)=3,_xlfn.CONCAT("00",B1975),LEN(B1975)=4,_xlfn.CONCAT("0",B1975),LEN(B1975)=6,B1975,LEN(B1975)=7,B1975,LEN(B1975)=5,B1975)</f>
        <v>#N/A</v>
      </c>
      <c r="D1975" s="4" t="e" cm="1">
        <f t="array" ref="D1975">_xlfn.IFS(ExtraçãoDados!C1975={"Direcção de Abastecimento"},REPLACE(ExtraçãoDados!C1975="{Direcção de Abastecimento}",1,25,"DA"),ExtraçãoDados!C1975={"COMISSÃO CULTURAL DE LMARINHA"},REPLACE(ExtraçãoDados!C1975={"COMISSÃO CULTURAL DE LMARINHA"},1,28,"CCM"),ExtraçãoDados!C1975={"DIRECÇÃO DE NAVIOS"},REPLACE(ExtraçãoDados!C1975={"DIRECÇÃO DE NAVIOS"},1,28,"DN"),ExtraçãoDados!C1975={"ESQUADRILHA SUBMARINOS"},REPLACE(ExtraçãoDados!C1975={"ESQUADRILHA SUBMARINOS"},1,28,"ES"),ExtraçãoDados!C1975={"COMISSÃO MARINHA"},REPLACE(ExtraçãoDados!C1975={"COMISSÃO MARINHA"},1,28,"CCM"),ExtraçãoDados!C1975={"COMISSÃO CULTURAL DE MARINHA"},REPLACE(ExtraçãoDados!C1975={"COMISSÃO CULTURAL DE MARINHA"},1,28,"CCM"),ExtraçãoDados!C1975={"CCM"},REPLACE(ExtraçãoDados!C1975={"CCM"},1,28,"CCM"),ExtraçãoDados!C1975={"DN"},REPLACE(ExtraçãoDados!C1975={"DN"},1,28,"DN"),ExtraçãoDados!C1975={"ES"},REPLACE(ExtraçãoDados!C1975={"ES"},1,28,"ES"),ExtraçãoDados!C1975={"DA"},REPLACE(ExtraçãoDados!C1975={"DA"},1,28,"DA"),ExtraçãoDados!C1975={"DE: ESQUADRILHA SUBMARINOS"},REPLACE(ExtraçãoDados!C1975={"DE: ESQUADRILHA SUBMARINOS"},1,28,"ES"),ExtraçãoDados!C1975={"DE: COMISSÃO CULTURAL DE LMARINHA"},REPLACE(ExtraçãoDados!C1975={"DE: COMISSÃO CULTURAL DE LMARINHA"},1,28,"CCM"),ExtraçãoDados!C1975={"ON"},REPLACE(ExtraçãoDados!C1975={"ON"},1,28,"DN"),ExtraçãoDados!C1975={"ESQ. SUBMARINOS"},REPLACE(ExtraçãoDados!C1975={"ESQ. SUBMARINOS"},1,28,"ES"),ExtraçãoDados!C1975={"☒ irecção de Abastecimento"},REPLACE(ExtraçãoDados!C1975={"☒ irecção de Abastecimento"},1,28,"DA"),ExtraçãoDados!C1975={"Direcã d Abtit ço e asecmeno"},REPLACE(ExtraçãoDados!C1975={"Direcã d Abtit ço e asecmeno"},1,28,"DA"),ExtraçãoDados!C1975={"Diecã d Abtit rço e asecmeno"},REPLACE(ExtraçãoDados!C1975={"Diecã d Abtit rço e asecmeno"},1,28,"DA"),ISNUMBER(SEARCH("COMISSÃO",ExtraçãoDados!C1975,1)),REPLACE(ExtraçãoDados!C1975,1,29,"CCM"),ISNUMBER(SEARCH("DN/DIL/DRT1",ExtraçãoDados!C1975,1)),REPLACE(ExtraçãoDados!C1975,1,29,"DN"),ISNUMBER(SEARCH("DIRECÇAO DE NAVIOS",ExtraçãoDados!C1975,1)),REPLACE(ExtraçãoDados!C1975,1,29,"DN"),ISNUMBER(SEARCH("ESQUADRILHA SUBMARIN",ExtraçãoDados!C1975,1)),REPLACE(ExtraçãoDados!C1975,1,29,"ES"),ISNUMBER(SEARCH("DN",ExtraçãoDados!C1975,1)),REPLACE(ExtraçãoDados!C1975,1,29,"DN"),ISNUMBER(SEARCH("DIRECÇÃO",ExtraçãoDados!C1975,1)),REPLACE(ExtraçãoDados!C1975,1,29,"DN"),ISNUMBER(SEARCH("DIRECÇA0",ExtraçãoDados!C1975,1)),REPLACE(ExtraçãoDados!C1975,1,29,"DN"),ISNUMBER(SEARCH("DIRE",ExtraçãoDados!C1975,1)),REPLACE(ExtraçãoDados!C1975,1,29,"DN"),ISNUMBER(SEARCH("ESQUADRILHA",ExtraçãoDados!C1975,1)),REPLACE(ExtraçãoDados!C1975,1,29,"ES"),ISNUMBER(SEARCH("HOSPITAL DA MARINHA",ExtraçãoDados!C1975,1)),REPLACE(ExtraçãoDados!C1975,1,29,"HM"),ISNUMBER(SEARCH("HOSPITAL",ExtraçãoDados!C1975,1)),REPLACE(ExtraçãoDados!C1975,1,29,"HM"),ISNUMBER(SEARCH("HM",ExtraçãoDados!C1975,1)),REPLACE(ExtraçãoDados!C1975,1,29,"HM"),ISNUMBER(SEARCH("SECÇÃO DE APÓSITOS",ExtraçãoDados!C1975,1)),REPLACE(ExtraçãoDados!C1975,1,29,"HM"))</f>
        <v>#N/A</v>
      </c>
      <c r="E1975" s="4" t="e" cm="1">
        <f t="array" ref="E1975">_xlfn.IFS(LEN(ExtraçãoDados!B1975)=7,YEAR(ExtraçãoDados!D1975),LEN(ExtraçãoDados!B1975)=10,RIGHT(ExtraçãoDados!B1975,4),LEN(ExtraçãoDados!B1975)=9,YEAR(ExtraçãoDados!D1975),LEN(ExtraçãoDados!B1975)=8,YEAR(ExtraçãoDados!D1975),LEN(ExtraçãoDados!B1975)&gt;7,YEAR(ExtraçãoDados!D1975),LEN(ExtraçãoDados!B1975)&gt;5,YEAR(ExtraçãoDados!D1975),LEN(ExtraçãoDados!B1975)&gt;4,YEAR(ExtraçãoDados!D1975))</f>
        <v>#N/A</v>
      </c>
      <c r="F1975" s="4">
        <f>ExtraçãoDados!E1975</f>
        <v>0</v>
      </c>
    </row>
    <row r="1976" spans="1:6" x14ac:dyDescent="0.25">
      <c r="A1976" s="4">
        <f>ExtraçãoDados!A1976</f>
        <v>0</v>
      </c>
      <c r="B1976" s="4" t="str" cm="1">
        <f t="array" ref="B1976">_xlfn.IFS(LEN(ExtraçãoDados!B1976)=12,LEFT(ExtraçãoDados!B1976,3),LEN(ExtraçãoDados!B1976)=10,LEFT(ExtraçãoDados!B1976,5),LEN(ExtraçãoDados!B1976)&gt;19,0,LEN(ExtraçãoDados!B1976)=9,LEFT(ExtraçãoDados!B1976,4),LEN(ExtraçãoDados!B1976)=6,LEFT(ExtraçãoDados!B1976,3),LEN(ExtraçãoDados!B1976)&lt;5,LEFT(ExtraçãoDados!B1976,3),LEN(ExtraçãoDados!B1976)=8,LEFT(ExtraçãoDados!B1976,3),LEN(ExtraçãoDados!B1976)=5,LEFT(ExtraçãoDados!B1976,5),LEN(ExtraçãoDados!B1976)=11,LEFT(ExtraçãoDados!B1976,5),LEN(ExtraçãoDados!B1976)=7,RIGHT(ExtraçãoDados!B1976,6))</f>
        <v/>
      </c>
      <c r="C1976" s="4" t="e" cm="1">
        <f t="array" ref="C1976">_xlfn.IFS(LEN(B1976)=1,"ERRO",LEN(B1976)=2,_xlfn.CONCAT("000",B1976),LEN(B1976)=3,_xlfn.CONCAT("00",B1976),LEN(B1976)=4,_xlfn.CONCAT("0",B1976),LEN(B1976)=6,B1976,LEN(B1976)=7,B1976,LEN(B1976)=5,B1976)</f>
        <v>#N/A</v>
      </c>
      <c r="D1976" s="4" t="e" cm="1">
        <f t="array" ref="D1976">_xlfn.IFS(ExtraçãoDados!C1976={"Direcção de Abastecimento"},REPLACE(ExtraçãoDados!C1976="{Direcção de Abastecimento}",1,25,"DA"),ExtraçãoDados!C1976={"COMISSÃO CULTURAL DE LMARINHA"},REPLACE(ExtraçãoDados!C1976={"COMISSÃO CULTURAL DE LMARINHA"},1,28,"CCM"),ExtraçãoDados!C1976={"DIRECÇÃO DE NAVIOS"},REPLACE(ExtraçãoDados!C1976={"DIRECÇÃO DE NAVIOS"},1,28,"DN"),ExtraçãoDados!C1976={"ESQUADRILHA SUBMARINOS"},REPLACE(ExtraçãoDados!C1976={"ESQUADRILHA SUBMARINOS"},1,28,"ES"),ExtraçãoDados!C1976={"COMISSÃO MARINHA"},REPLACE(ExtraçãoDados!C1976={"COMISSÃO MARINHA"},1,28,"CCM"),ExtraçãoDados!C1976={"COMISSÃO CULTURAL DE MARINHA"},REPLACE(ExtraçãoDados!C1976={"COMISSÃO CULTURAL DE MARINHA"},1,28,"CCM"),ExtraçãoDados!C1976={"CCM"},REPLACE(ExtraçãoDados!C1976={"CCM"},1,28,"CCM"),ExtraçãoDados!C1976={"DN"},REPLACE(ExtraçãoDados!C1976={"DN"},1,28,"DN"),ExtraçãoDados!C1976={"ES"},REPLACE(ExtraçãoDados!C1976={"ES"},1,28,"ES"),ExtraçãoDados!C1976={"DA"},REPLACE(ExtraçãoDados!C1976={"DA"},1,28,"DA"),ExtraçãoDados!C1976={"DE: ESQUADRILHA SUBMARINOS"},REPLACE(ExtraçãoDados!C1976={"DE: ESQUADRILHA SUBMARINOS"},1,28,"ES"),ExtraçãoDados!C1976={"DE: COMISSÃO CULTURAL DE LMARINHA"},REPLACE(ExtraçãoDados!C1976={"DE: COMISSÃO CULTURAL DE LMARINHA"},1,28,"CCM"),ExtraçãoDados!C1976={"ON"},REPLACE(ExtraçãoDados!C1976={"ON"},1,28,"DN"),ExtraçãoDados!C1976={"ESQ. SUBMARINOS"},REPLACE(ExtraçãoDados!C1976={"ESQ. SUBMARINOS"},1,28,"ES"),ExtraçãoDados!C1976={"☒ irecção de Abastecimento"},REPLACE(ExtraçãoDados!C1976={"☒ irecção de Abastecimento"},1,28,"DA"),ExtraçãoDados!C1976={"Direcã d Abtit ço e asecmeno"},REPLACE(ExtraçãoDados!C1976={"Direcã d Abtit ço e asecmeno"},1,28,"DA"),ExtraçãoDados!C1976={"Diecã d Abtit rço e asecmeno"},REPLACE(ExtraçãoDados!C1976={"Diecã d Abtit rço e asecmeno"},1,28,"DA"),ISNUMBER(SEARCH("COMISSÃO",ExtraçãoDados!C1976,1)),REPLACE(ExtraçãoDados!C1976,1,29,"CCM"),ISNUMBER(SEARCH("DN/DIL/DRT1",ExtraçãoDados!C1976,1)),REPLACE(ExtraçãoDados!C1976,1,29,"DN"),ISNUMBER(SEARCH("DIRECÇAO DE NAVIOS",ExtraçãoDados!C1976,1)),REPLACE(ExtraçãoDados!C1976,1,29,"DN"),ISNUMBER(SEARCH("ESQUADRILHA SUBMARIN",ExtraçãoDados!C1976,1)),REPLACE(ExtraçãoDados!C1976,1,29,"ES"),ISNUMBER(SEARCH("DN",ExtraçãoDados!C1976,1)),REPLACE(ExtraçãoDados!C1976,1,29,"DN"),ISNUMBER(SEARCH("DIRECÇÃO",ExtraçãoDados!C1976,1)),REPLACE(ExtraçãoDados!C1976,1,29,"DN"),ISNUMBER(SEARCH("DIRECÇA0",ExtraçãoDados!C1976,1)),REPLACE(ExtraçãoDados!C1976,1,29,"DN"),ISNUMBER(SEARCH("DIRE",ExtraçãoDados!C1976,1)),REPLACE(ExtraçãoDados!C1976,1,29,"DN"),ISNUMBER(SEARCH("ESQUADRILHA",ExtraçãoDados!C1976,1)),REPLACE(ExtraçãoDados!C1976,1,29,"ES"),ISNUMBER(SEARCH("HOSPITAL DA MARINHA",ExtraçãoDados!C1976,1)),REPLACE(ExtraçãoDados!C1976,1,29,"HM"),ISNUMBER(SEARCH("HOSPITAL",ExtraçãoDados!C1976,1)),REPLACE(ExtraçãoDados!C1976,1,29,"HM"),ISNUMBER(SEARCH("HM",ExtraçãoDados!C1976,1)),REPLACE(ExtraçãoDados!C1976,1,29,"HM"),ISNUMBER(SEARCH("SECÇÃO DE APÓSITOS",ExtraçãoDados!C1976,1)),REPLACE(ExtraçãoDados!C1976,1,29,"HM"))</f>
        <v>#N/A</v>
      </c>
      <c r="E1976" s="4" t="e" cm="1">
        <f t="array" ref="E1976">_xlfn.IFS(LEN(ExtraçãoDados!B1976)=7,YEAR(ExtraçãoDados!D1976),LEN(ExtraçãoDados!B1976)=10,RIGHT(ExtraçãoDados!B1976,4),LEN(ExtraçãoDados!B1976)=9,YEAR(ExtraçãoDados!D1976),LEN(ExtraçãoDados!B1976)=8,YEAR(ExtraçãoDados!D1976),LEN(ExtraçãoDados!B1976)&gt;7,YEAR(ExtraçãoDados!D1976),LEN(ExtraçãoDados!B1976)&gt;5,YEAR(ExtraçãoDados!D1976),LEN(ExtraçãoDados!B1976)&gt;4,YEAR(ExtraçãoDados!D1976))</f>
        <v>#N/A</v>
      </c>
      <c r="F1976" s="4">
        <f>ExtraçãoDados!E1976</f>
        <v>0</v>
      </c>
    </row>
    <row r="1977" spans="1:6" x14ac:dyDescent="0.25">
      <c r="A1977" s="4">
        <f>ExtraçãoDados!A1977</f>
        <v>0</v>
      </c>
      <c r="B1977" s="4" t="str" cm="1">
        <f t="array" ref="B1977">_xlfn.IFS(LEN(ExtraçãoDados!B1977)=12,LEFT(ExtraçãoDados!B1977,3),LEN(ExtraçãoDados!B1977)=10,LEFT(ExtraçãoDados!B1977,5),LEN(ExtraçãoDados!B1977)&gt;19,0,LEN(ExtraçãoDados!B1977)=9,LEFT(ExtraçãoDados!B1977,4),LEN(ExtraçãoDados!B1977)=6,LEFT(ExtraçãoDados!B1977,3),LEN(ExtraçãoDados!B1977)&lt;5,LEFT(ExtraçãoDados!B1977,3),LEN(ExtraçãoDados!B1977)=8,LEFT(ExtraçãoDados!B1977,3),LEN(ExtraçãoDados!B1977)=5,LEFT(ExtraçãoDados!B1977,5),LEN(ExtraçãoDados!B1977)=11,LEFT(ExtraçãoDados!B1977,5),LEN(ExtraçãoDados!B1977)=7,RIGHT(ExtraçãoDados!B1977,6))</f>
        <v/>
      </c>
      <c r="C1977" s="4" t="e" cm="1">
        <f t="array" ref="C1977">_xlfn.IFS(LEN(B1977)=1,"ERRO",LEN(B1977)=2,_xlfn.CONCAT("000",B1977),LEN(B1977)=3,_xlfn.CONCAT("00",B1977),LEN(B1977)=4,_xlfn.CONCAT("0",B1977),LEN(B1977)=6,B1977,LEN(B1977)=7,B1977,LEN(B1977)=5,B1977)</f>
        <v>#N/A</v>
      </c>
      <c r="D1977" s="4" t="e" cm="1">
        <f t="array" ref="D1977">_xlfn.IFS(ExtraçãoDados!C1977={"Direcção de Abastecimento"},REPLACE(ExtraçãoDados!C1977="{Direcção de Abastecimento}",1,25,"DA"),ExtraçãoDados!C1977={"COMISSÃO CULTURAL DE LMARINHA"},REPLACE(ExtraçãoDados!C1977={"COMISSÃO CULTURAL DE LMARINHA"},1,28,"CCM"),ExtraçãoDados!C1977={"DIRECÇÃO DE NAVIOS"},REPLACE(ExtraçãoDados!C1977={"DIRECÇÃO DE NAVIOS"},1,28,"DN"),ExtraçãoDados!C1977={"ESQUADRILHA SUBMARINOS"},REPLACE(ExtraçãoDados!C1977={"ESQUADRILHA SUBMARINOS"},1,28,"ES"),ExtraçãoDados!C1977={"COMISSÃO MARINHA"},REPLACE(ExtraçãoDados!C1977={"COMISSÃO MARINHA"},1,28,"CCM"),ExtraçãoDados!C1977={"COMISSÃO CULTURAL DE MARINHA"},REPLACE(ExtraçãoDados!C1977={"COMISSÃO CULTURAL DE MARINHA"},1,28,"CCM"),ExtraçãoDados!C1977={"CCM"},REPLACE(ExtraçãoDados!C1977={"CCM"},1,28,"CCM"),ExtraçãoDados!C1977={"DN"},REPLACE(ExtraçãoDados!C1977={"DN"},1,28,"DN"),ExtraçãoDados!C1977={"ES"},REPLACE(ExtraçãoDados!C1977={"ES"},1,28,"ES"),ExtraçãoDados!C1977={"DA"},REPLACE(ExtraçãoDados!C1977={"DA"},1,28,"DA"),ExtraçãoDados!C1977={"DE: ESQUADRILHA SUBMARINOS"},REPLACE(ExtraçãoDados!C1977={"DE: ESQUADRILHA SUBMARINOS"},1,28,"ES"),ExtraçãoDados!C1977={"DE: COMISSÃO CULTURAL DE LMARINHA"},REPLACE(ExtraçãoDados!C1977={"DE: COMISSÃO CULTURAL DE LMARINHA"},1,28,"CCM"),ExtraçãoDados!C1977={"ON"},REPLACE(ExtraçãoDados!C1977={"ON"},1,28,"DN"),ExtraçãoDados!C1977={"ESQ. SUBMARINOS"},REPLACE(ExtraçãoDados!C1977={"ESQ. SUBMARINOS"},1,28,"ES"),ExtraçãoDados!C1977={"☒ irecção de Abastecimento"},REPLACE(ExtraçãoDados!C1977={"☒ irecção de Abastecimento"},1,28,"DA"),ExtraçãoDados!C1977={"Direcã d Abtit ço e asecmeno"},REPLACE(ExtraçãoDados!C1977={"Direcã d Abtit ço e asecmeno"},1,28,"DA"),ExtraçãoDados!C1977={"Diecã d Abtit rço e asecmeno"},REPLACE(ExtraçãoDados!C1977={"Diecã d Abtit rço e asecmeno"},1,28,"DA"),ISNUMBER(SEARCH("COMISSÃO",ExtraçãoDados!C1977,1)),REPLACE(ExtraçãoDados!C1977,1,29,"CCM"),ISNUMBER(SEARCH("DN/DIL/DRT1",ExtraçãoDados!C1977,1)),REPLACE(ExtraçãoDados!C1977,1,29,"DN"),ISNUMBER(SEARCH("DIRECÇAO DE NAVIOS",ExtraçãoDados!C1977,1)),REPLACE(ExtraçãoDados!C1977,1,29,"DN"),ISNUMBER(SEARCH("ESQUADRILHA SUBMARIN",ExtraçãoDados!C1977,1)),REPLACE(ExtraçãoDados!C1977,1,29,"ES"),ISNUMBER(SEARCH("DN",ExtraçãoDados!C1977,1)),REPLACE(ExtraçãoDados!C1977,1,29,"DN"),ISNUMBER(SEARCH("DIRECÇÃO",ExtraçãoDados!C1977,1)),REPLACE(ExtraçãoDados!C1977,1,29,"DN"),ISNUMBER(SEARCH("DIRECÇA0",ExtraçãoDados!C1977,1)),REPLACE(ExtraçãoDados!C1977,1,29,"DN"),ISNUMBER(SEARCH("DIRE",ExtraçãoDados!C1977,1)),REPLACE(ExtraçãoDados!C1977,1,29,"DN"),ISNUMBER(SEARCH("ESQUADRILHA",ExtraçãoDados!C1977,1)),REPLACE(ExtraçãoDados!C1977,1,29,"ES"),ISNUMBER(SEARCH("HOSPITAL DA MARINHA",ExtraçãoDados!C1977,1)),REPLACE(ExtraçãoDados!C1977,1,29,"HM"),ISNUMBER(SEARCH("HOSPITAL",ExtraçãoDados!C1977,1)),REPLACE(ExtraçãoDados!C1977,1,29,"HM"),ISNUMBER(SEARCH("HM",ExtraçãoDados!C1977,1)),REPLACE(ExtraçãoDados!C1977,1,29,"HM"),ISNUMBER(SEARCH("SECÇÃO DE APÓSITOS",ExtraçãoDados!C1977,1)),REPLACE(ExtraçãoDados!C1977,1,29,"HM"))</f>
        <v>#N/A</v>
      </c>
      <c r="E1977" s="4" t="e" cm="1">
        <f t="array" ref="E1977">_xlfn.IFS(LEN(ExtraçãoDados!B1977)=7,YEAR(ExtraçãoDados!D1977),LEN(ExtraçãoDados!B1977)=10,RIGHT(ExtraçãoDados!B1977,4),LEN(ExtraçãoDados!B1977)=9,YEAR(ExtraçãoDados!D1977),LEN(ExtraçãoDados!B1977)=8,YEAR(ExtraçãoDados!D1977),LEN(ExtraçãoDados!B1977)&gt;7,YEAR(ExtraçãoDados!D1977),LEN(ExtraçãoDados!B1977)&gt;5,YEAR(ExtraçãoDados!D1977),LEN(ExtraçãoDados!B1977)&gt;4,YEAR(ExtraçãoDados!D1977))</f>
        <v>#N/A</v>
      </c>
      <c r="F1977" s="4">
        <f>ExtraçãoDados!E1977</f>
        <v>0</v>
      </c>
    </row>
    <row r="1978" spans="1:6" x14ac:dyDescent="0.25">
      <c r="A1978" s="4">
        <f>ExtraçãoDados!A1978</f>
        <v>0</v>
      </c>
      <c r="B1978" s="4" t="str" cm="1">
        <f t="array" ref="B1978">_xlfn.IFS(LEN(ExtraçãoDados!B1978)=12,LEFT(ExtraçãoDados!B1978,3),LEN(ExtraçãoDados!B1978)=10,LEFT(ExtraçãoDados!B1978,5),LEN(ExtraçãoDados!B1978)&gt;19,0,LEN(ExtraçãoDados!B1978)=9,LEFT(ExtraçãoDados!B1978,4),LEN(ExtraçãoDados!B1978)=6,LEFT(ExtraçãoDados!B1978,3),LEN(ExtraçãoDados!B1978)&lt;5,LEFT(ExtraçãoDados!B1978,3),LEN(ExtraçãoDados!B1978)=8,LEFT(ExtraçãoDados!B1978,3),LEN(ExtraçãoDados!B1978)=5,LEFT(ExtraçãoDados!B1978,5),LEN(ExtraçãoDados!B1978)=11,LEFT(ExtraçãoDados!B1978,5),LEN(ExtraçãoDados!B1978)=7,RIGHT(ExtraçãoDados!B1978,6))</f>
        <v/>
      </c>
      <c r="C1978" s="4" t="e" cm="1">
        <f t="array" ref="C1978">_xlfn.IFS(LEN(B1978)=1,"ERRO",LEN(B1978)=2,_xlfn.CONCAT("000",B1978),LEN(B1978)=3,_xlfn.CONCAT("00",B1978),LEN(B1978)=4,_xlfn.CONCAT("0",B1978),LEN(B1978)=6,B1978,LEN(B1978)=7,B1978,LEN(B1978)=5,B1978)</f>
        <v>#N/A</v>
      </c>
      <c r="D1978" s="4" t="e" cm="1">
        <f t="array" ref="D1978">_xlfn.IFS(ExtraçãoDados!C1978={"Direcção de Abastecimento"},REPLACE(ExtraçãoDados!C1978="{Direcção de Abastecimento}",1,25,"DA"),ExtraçãoDados!C1978={"COMISSÃO CULTURAL DE LMARINHA"},REPLACE(ExtraçãoDados!C1978={"COMISSÃO CULTURAL DE LMARINHA"},1,28,"CCM"),ExtraçãoDados!C1978={"DIRECÇÃO DE NAVIOS"},REPLACE(ExtraçãoDados!C1978={"DIRECÇÃO DE NAVIOS"},1,28,"DN"),ExtraçãoDados!C1978={"ESQUADRILHA SUBMARINOS"},REPLACE(ExtraçãoDados!C1978={"ESQUADRILHA SUBMARINOS"},1,28,"ES"),ExtraçãoDados!C1978={"COMISSÃO MARINHA"},REPLACE(ExtraçãoDados!C1978={"COMISSÃO MARINHA"},1,28,"CCM"),ExtraçãoDados!C1978={"COMISSÃO CULTURAL DE MARINHA"},REPLACE(ExtraçãoDados!C1978={"COMISSÃO CULTURAL DE MARINHA"},1,28,"CCM"),ExtraçãoDados!C1978={"CCM"},REPLACE(ExtraçãoDados!C1978={"CCM"},1,28,"CCM"),ExtraçãoDados!C1978={"DN"},REPLACE(ExtraçãoDados!C1978={"DN"},1,28,"DN"),ExtraçãoDados!C1978={"ES"},REPLACE(ExtraçãoDados!C1978={"ES"},1,28,"ES"),ExtraçãoDados!C1978={"DA"},REPLACE(ExtraçãoDados!C1978={"DA"},1,28,"DA"),ExtraçãoDados!C1978={"DE: ESQUADRILHA SUBMARINOS"},REPLACE(ExtraçãoDados!C1978={"DE: ESQUADRILHA SUBMARINOS"},1,28,"ES"),ExtraçãoDados!C1978={"DE: COMISSÃO CULTURAL DE LMARINHA"},REPLACE(ExtraçãoDados!C1978={"DE: COMISSÃO CULTURAL DE LMARINHA"},1,28,"CCM"),ExtraçãoDados!C1978={"ON"},REPLACE(ExtraçãoDados!C1978={"ON"},1,28,"DN"),ExtraçãoDados!C1978={"ESQ. SUBMARINOS"},REPLACE(ExtraçãoDados!C1978={"ESQ. SUBMARINOS"},1,28,"ES"),ExtraçãoDados!C1978={"☒ irecção de Abastecimento"},REPLACE(ExtraçãoDados!C1978={"☒ irecção de Abastecimento"},1,28,"DA"),ExtraçãoDados!C1978={"Direcã d Abtit ço e asecmeno"},REPLACE(ExtraçãoDados!C1978={"Direcã d Abtit ço e asecmeno"},1,28,"DA"),ExtraçãoDados!C1978={"Diecã d Abtit rço e asecmeno"},REPLACE(ExtraçãoDados!C1978={"Diecã d Abtit rço e asecmeno"},1,28,"DA"),ISNUMBER(SEARCH("COMISSÃO",ExtraçãoDados!C1978,1)),REPLACE(ExtraçãoDados!C1978,1,29,"CCM"),ISNUMBER(SEARCH("DN/DIL/DRT1",ExtraçãoDados!C1978,1)),REPLACE(ExtraçãoDados!C1978,1,29,"DN"),ISNUMBER(SEARCH("DIRECÇAO DE NAVIOS",ExtraçãoDados!C1978,1)),REPLACE(ExtraçãoDados!C1978,1,29,"DN"),ISNUMBER(SEARCH("ESQUADRILHA SUBMARIN",ExtraçãoDados!C1978,1)),REPLACE(ExtraçãoDados!C1978,1,29,"ES"),ISNUMBER(SEARCH("DN",ExtraçãoDados!C1978,1)),REPLACE(ExtraçãoDados!C1978,1,29,"DN"),ISNUMBER(SEARCH("DIRECÇÃO",ExtraçãoDados!C1978,1)),REPLACE(ExtraçãoDados!C1978,1,29,"DN"),ISNUMBER(SEARCH("DIRECÇA0",ExtraçãoDados!C1978,1)),REPLACE(ExtraçãoDados!C1978,1,29,"DN"),ISNUMBER(SEARCH("DIRE",ExtraçãoDados!C1978,1)),REPLACE(ExtraçãoDados!C1978,1,29,"DN"),ISNUMBER(SEARCH("ESQUADRILHA",ExtraçãoDados!C1978,1)),REPLACE(ExtraçãoDados!C1978,1,29,"ES"),ISNUMBER(SEARCH("HOSPITAL DA MARINHA",ExtraçãoDados!C1978,1)),REPLACE(ExtraçãoDados!C1978,1,29,"HM"),ISNUMBER(SEARCH("HOSPITAL",ExtraçãoDados!C1978,1)),REPLACE(ExtraçãoDados!C1978,1,29,"HM"),ISNUMBER(SEARCH("HM",ExtraçãoDados!C1978,1)),REPLACE(ExtraçãoDados!C1978,1,29,"HM"),ISNUMBER(SEARCH("SECÇÃO DE APÓSITOS",ExtraçãoDados!C1978,1)),REPLACE(ExtraçãoDados!C1978,1,29,"HM"))</f>
        <v>#N/A</v>
      </c>
      <c r="E1978" s="4" t="e" cm="1">
        <f t="array" ref="E1978">_xlfn.IFS(LEN(ExtraçãoDados!B1978)=7,YEAR(ExtraçãoDados!D1978),LEN(ExtraçãoDados!B1978)=10,RIGHT(ExtraçãoDados!B1978,4),LEN(ExtraçãoDados!B1978)=9,YEAR(ExtraçãoDados!D1978),LEN(ExtraçãoDados!B1978)=8,YEAR(ExtraçãoDados!D1978),LEN(ExtraçãoDados!B1978)&gt;7,YEAR(ExtraçãoDados!D1978),LEN(ExtraçãoDados!B1978)&gt;5,YEAR(ExtraçãoDados!D1978),LEN(ExtraçãoDados!B1978)&gt;4,YEAR(ExtraçãoDados!D1978))</f>
        <v>#N/A</v>
      </c>
      <c r="F1978" s="4">
        <f>ExtraçãoDados!E1978</f>
        <v>0</v>
      </c>
    </row>
    <row r="1979" spans="1:6" x14ac:dyDescent="0.25">
      <c r="A1979" s="4">
        <f>ExtraçãoDados!A1979</f>
        <v>0</v>
      </c>
      <c r="B1979" s="4" t="str" cm="1">
        <f t="array" ref="B1979">_xlfn.IFS(LEN(ExtraçãoDados!B1979)=12,LEFT(ExtraçãoDados!B1979,3),LEN(ExtraçãoDados!B1979)=10,LEFT(ExtraçãoDados!B1979,5),LEN(ExtraçãoDados!B1979)&gt;19,0,LEN(ExtraçãoDados!B1979)=9,LEFT(ExtraçãoDados!B1979,4),LEN(ExtraçãoDados!B1979)=6,LEFT(ExtraçãoDados!B1979,3),LEN(ExtraçãoDados!B1979)&lt;5,LEFT(ExtraçãoDados!B1979,3),LEN(ExtraçãoDados!B1979)=8,LEFT(ExtraçãoDados!B1979,3),LEN(ExtraçãoDados!B1979)=5,LEFT(ExtraçãoDados!B1979,5),LEN(ExtraçãoDados!B1979)=11,LEFT(ExtraçãoDados!B1979,5),LEN(ExtraçãoDados!B1979)=7,RIGHT(ExtraçãoDados!B1979,6))</f>
        <v/>
      </c>
      <c r="C1979" s="4" t="e" cm="1">
        <f t="array" ref="C1979">_xlfn.IFS(LEN(B1979)=1,"ERRO",LEN(B1979)=2,_xlfn.CONCAT("000",B1979),LEN(B1979)=3,_xlfn.CONCAT("00",B1979),LEN(B1979)=4,_xlfn.CONCAT("0",B1979),LEN(B1979)=6,B1979,LEN(B1979)=7,B1979,LEN(B1979)=5,B1979)</f>
        <v>#N/A</v>
      </c>
      <c r="D1979" s="4" t="e" cm="1">
        <f t="array" ref="D1979">_xlfn.IFS(ExtraçãoDados!C1979={"Direcção de Abastecimento"},REPLACE(ExtraçãoDados!C1979="{Direcção de Abastecimento}",1,25,"DA"),ExtraçãoDados!C1979={"COMISSÃO CULTURAL DE LMARINHA"},REPLACE(ExtraçãoDados!C1979={"COMISSÃO CULTURAL DE LMARINHA"},1,28,"CCM"),ExtraçãoDados!C1979={"DIRECÇÃO DE NAVIOS"},REPLACE(ExtraçãoDados!C1979={"DIRECÇÃO DE NAVIOS"},1,28,"DN"),ExtraçãoDados!C1979={"ESQUADRILHA SUBMARINOS"},REPLACE(ExtraçãoDados!C1979={"ESQUADRILHA SUBMARINOS"},1,28,"ES"),ExtraçãoDados!C1979={"COMISSÃO MARINHA"},REPLACE(ExtraçãoDados!C1979={"COMISSÃO MARINHA"},1,28,"CCM"),ExtraçãoDados!C1979={"COMISSÃO CULTURAL DE MARINHA"},REPLACE(ExtraçãoDados!C1979={"COMISSÃO CULTURAL DE MARINHA"},1,28,"CCM"),ExtraçãoDados!C1979={"CCM"},REPLACE(ExtraçãoDados!C1979={"CCM"},1,28,"CCM"),ExtraçãoDados!C1979={"DN"},REPLACE(ExtraçãoDados!C1979={"DN"},1,28,"DN"),ExtraçãoDados!C1979={"ES"},REPLACE(ExtraçãoDados!C1979={"ES"},1,28,"ES"),ExtraçãoDados!C1979={"DA"},REPLACE(ExtraçãoDados!C1979={"DA"},1,28,"DA"),ExtraçãoDados!C1979={"DE: ESQUADRILHA SUBMARINOS"},REPLACE(ExtraçãoDados!C1979={"DE: ESQUADRILHA SUBMARINOS"},1,28,"ES"),ExtraçãoDados!C1979={"DE: COMISSÃO CULTURAL DE LMARINHA"},REPLACE(ExtraçãoDados!C1979={"DE: COMISSÃO CULTURAL DE LMARINHA"},1,28,"CCM"),ExtraçãoDados!C1979={"ON"},REPLACE(ExtraçãoDados!C1979={"ON"},1,28,"DN"),ExtraçãoDados!C1979={"ESQ. SUBMARINOS"},REPLACE(ExtraçãoDados!C1979={"ESQ. SUBMARINOS"},1,28,"ES"),ExtraçãoDados!C1979={"☒ irecção de Abastecimento"},REPLACE(ExtraçãoDados!C1979={"☒ irecção de Abastecimento"},1,28,"DA"),ExtraçãoDados!C1979={"Direcã d Abtit ço e asecmeno"},REPLACE(ExtraçãoDados!C1979={"Direcã d Abtit ço e asecmeno"},1,28,"DA"),ExtraçãoDados!C1979={"Diecã d Abtit rço e asecmeno"},REPLACE(ExtraçãoDados!C1979={"Diecã d Abtit rço e asecmeno"},1,28,"DA"),ISNUMBER(SEARCH("COMISSÃO",ExtraçãoDados!C1979,1)),REPLACE(ExtraçãoDados!C1979,1,29,"CCM"),ISNUMBER(SEARCH("DN/DIL/DRT1",ExtraçãoDados!C1979,1)),REPLACE(ExtraçãoDados!C1979,1,29,"DN"),ISNUMBER(SEARCH("DIRECÇAO DE NAVIOS",ExtraçãoDados!C1979,1)),REPLACE(ExtraçãoDados!C1979,1,29,"DN"),ISNUMBER(SEARCH("ESQUADRILHA SUBMARIN",ExtraçãoDados!C1979,1)),REPLACE(ExtraçãoDados!C1979,1,29,"ES"),ISNUMBER(SEARCH("DN",ExtraçãoDados!C1979,1)),REPLACE(ExtraçãoDados!C1979,1,29,"DN"),ISNUMBER(SEARCH("DIRECÇÃO",ExtraçãoDados!C1979,1)),REPLACE(ExtraçãoDados!C1979,1,29,"DN"),ISNUMBER(SEARCH("DIRECÇA0",ExtraçãoDados!C1979,1)),REPLACE(ExtraçãoDados!C1979,1,29,"DN"),ISNUMBER(SEARCH("DIRE",ExtraçãoDados!C1979,1)),REPLACE(ExtraçãoDados!C1979,1,29,"DN"),ISNUMBER(SEARCH("ESQUADRILHA",ExtraçãoDados!C1979,1)),REPLACE(ExtraçãoDados!C1979,1,29,"ES"),ISNUMBER(SEARCH("HOSPITAL DA MARINHA",ExtraçãoDados!C1979,1)),REPLACE(ExtraçãoDados!C1979,1,29,"HM"),ISNUMBER(SEARCH("HOSPITAL",ExtraçãoDados!C1979,1)),REPLACE(ExtraçãoDados!C1979,1,29,"HM"),ISNUMBER(SEARCH("HM",ExtraçãoDados!C1979,1)),REPLACE(ExtraçãoDados!C1979,1,29,"HM"),ISNUMBER(SEARCH("SECÇÃO DE APÓSITOS",ExtraçãoDados!C1979,1)),REPLACE(ExtraçãoDados!C1979,1,29,"HM"))</f>
        <v>#N/A</v>
      </c>
      <c r="E1979" s="4" t="e" cm="1">
        <f t="array" ref="E1979">_xlfn.IFS(LEN(ExtraçãoDados!B1979)=7,YEAR(ExtraçãoDados!D1979),LEN(ExtraçãoDados!B1979)=10,RIGHT(ExtraçãoDados!B1979,4),LEN(ExtraçãoDados!B1979)=9,YEAR(ExtraçãoDados!D1979),LEN(ExtraçãoDados!B1979)=8,YEAR(ExtraçãoDados!D1979),LEN(ExtraçãoDados!B1979)&gt;7,YEAR(ExtraçãoDados!D1979),LEN(ExtraçãoDados!B1979)&gt;5,YEAR(ExtraçãoDados!D1979),LEN(ExtraçãoDados!B1979)&gt;4,YEAR(ExtraçãoDados!D1979))</f>
        <v>#N/A</v>
      </c>
      <c r="F1979" s="4">
        <f>ExtraçãoDados!E1979</f>
        <v>0</v>
      </c>
    </row>
    <row r="1980" spans="1:6" x14ac:dyDescent="0.25">
      <c r="A1980" s="4">
        <f>ExtraçãoDados!A1980</f>
        <v>0</v>
      </c>
      <c r="B1980" s="4" t="str" cm="1">
        <f t="array" ref="B1980">_xlfn.IFS(LEN(ExtraçãoDados!B1980)=12,LEFT(ExtraçãoDados!B1980,3),LEN(ExtraçãoDados!B1980)=10,LEFT(ExtraçãoDados!B1980,5),LEN(ExtraçãoDados!B1980)&gt;19,0,LEN(ExtraçãoDados!B1980)=9,LEFT(ExtraçãoDados!B1980,4),LEN(ExtraçãoDados!B1980)=6,LEFT(ExtraçãoDados!B1980,3),LEN(ExtraçãoDados!B1980)&lt;5,LEFT(ExtraçãoDados!B1980,3),LEN(ExtraçãoDados!B1980)=8,LEFT(ExtraçãoDados!B1980,3),LEN(ExtraçãoDados!B1980)=5,LEFT(ExtraçãoDados!B1980,5),LEN(ExtraçãoDados!B1980)=11,LEFT(ExtraçãoDados!B1980,5),LEN(ExtraçãoDados!B1980)=7,RIGHT(ExtraçãoDados!B1980,6))</f>
        <v/>
      </c>
      <c r="C1980" s="4" t="e" cm="1">
        <f t="array" ref="C1980">_xlfn.IFS(LEN(B1980)=1,"ERRO",LEN(B1980)=2,_xlfn.CONCAT("000",B1980),LEN(B1980)=3,_xlfn.CONCAT("00",B1980),LEN(B1980)=4,_xlfn.CONCAT("0",B1980),LEN(B1980)=6,B1980,LEN(B1980)=7,B1980,LEN(B1980)=5,B1980)</f>
        <v>#N/A</v>
      </c>
      <c r="D1980" s="4" t="e" cm="1">
        <f t="array" ref="D1980">_xlfn.IFS(ExtraçãoDados!C1980={"Direcção de Abastecimento"},REPLACE(ExtraçãoDados!C1980="{Direcção de Abastecimento}",1,25,"DA"),ExtraçãoDados!C1980={"COMISSÃO CULTURAL DE LMARINHA"},REPLACE(ExtraçãoDados!C1980={"COMISSÃO CULTURAL DE LMARINHA"},1,28,"CCM"),ExtraçãoDados!C1980={"DIRECÇÃO DE NAVIOS"},REPLACE(ExtraçãoDados!C1980={"DIRECÇÃO DE NAVIOS"},1,28,"DN"),ExtraçãoDados!C1980={"ESQUADRILHA SUBMARINOS"},REPLACE(ExtraçãoDados!C1980={"ESQUADRILHA SUBMARINOS"},1,28,"ES"),ExtraçãoDados!C1980={"COMISSÃO MARINHA"},REPLACE(ExtraçãoDados!C1980={"COMISSÃO MARINHA"},1,28,"CCM"),ExtraçãoDados!C1980={"COMISSÃO CULTURAL DE MARINHA"},REPLACE(ExtraçãoDados!C1980={"COMISSÃO CULTURAL DE MARINHA"},1,28,"CCM"),ExtraçãoDados!C1980={"CCM"},REPLACE(ExtraçãoDados!C1980={"CCM"},1,28,"CCM"),ExtraçãoDados!C1980={"DN"},REPLACE(ExtraçãoDados!C1980={"DN"},1,28,"DN"),ExtraçãoDados!C1980={"ES"},REPLACE(ExtraçãoDados!C1980={"ES"},1,28,"ES"),ExtraçãoDados!C1980={"DA"},REPLACE(ExtraçãoDados!C1980={"DA"},1,28,"DA"),ExtraçãoDados!C1980={"DE: ESQUADRILHA SUBMARINOS"},REPLACE(ExtraçãoDados!C1980={"DE: ESQUADRILHA SUBMARINOS"},1,28,"ES"),ExtraçãoDados!C1980={"DE: COMISSÃO CULTURAL DE LMARINHA"},REPLACE(ExtraçãoDados!C1980={"DE: COMISSÃO CULTURAL DE LMARINHA"},1,28,"CCM"),ExtraçãoDados!C1980={"ON"},REPLACE(ExtraçãoDados!C1980={"ON"},1,28,"DN"),ExtraçãoDados!C1980={"ESQ. SUBMARINOS"},REPLACE(ExtraçãoDados!C1980={"ESQ. SUBMARINOS"},1,28,"ES"),ExtraçãoDados!C1980={"☒ irecção de Abastecimento"},REPLACE(ExtraçãoDados!C1980={"☒ irecção de Abastecimento"},1,28,"DA"),ExtraçãoDados!C1980={"Direcã d Abtit ço e asecmeno"},REPLACE(ExtraçãoDados!C1980={"Direcã d Abtit ço e asecmeno"},1,28,"DA"),ExtraçãoDados!C1980={"Diecã d Abtit rço e asecmeno"},REPLACE(ExtraçãoDados!C1980={"Diecã d Abtit rço e asecmeno"},1,28,"DA"),ISNUMBER(SEARCH("COMISSÃO",ExtraçãoDados!C1980,1)),REPLACE(ExtraçãoDados!C1980,1,29,"CCM"),ISNUMBER(SEARCH("DN/DIL/DRT1",ExtraçãoDados!C1980,1)),REPLACE(ExtraçãoDados!C1980,1,29,"DN"),ISNUMBER(SEARCH("DIRECÇAO DE NAVIOS",ExtraçãoDados!C1980,1)),REPLACE(ExtraçãoDados!C1980,1,29,"DN"),ISNUMBER(SEARCH("ESQUADRILHA SUBMARIN",ExtraçãoDados!C1980,1)),REPLACE(ExtraçãoDados!C1980,1,29,"ES"),ISNUMBER(SEARCH("DN",ExtraçãoDados!C1980,1)),REPLACE(ExtraçãoDados!C1980,1,29,"DN"),ISNUMBER(SEARCH("DIRECÇÃO",ExtraçãoDados!C1980,1)),REPLACE(ExtraçãoDados!C1980,1,29,"DN"),ISNUMBER(SEARCH("DIRECÇA0",ExtraçãoDados!C1980,1)),REPLACE(ExtraçãoDados!C1980,1,29,"DN"),ISNUMBER(SEARCH("DIRE",ExtraçãoDados!C1980,1)),REPLACE(ExtraçãoDados!C1980,1,29,"DN"),ISNUMBER(SEARCH("ESQUADRILHA",ExtraçãoDados!C1980,1)),REPLACE(ExtraçãoDados!C1980,1,29,"ES"),ISNUMBER(SEARCH("HOSPITAL DA MARINHA",ExtraçãoDados!C1980,1)),REPLACE(ExtraçãoDados!C1980,1,29,"HM"),ISNUMBER(SEARCH("HOSPITAL",ExtraçãoDados!C1980,1)),REPLACE(ExtraçãoDados!C1980,1,29,"HM"),ISNUMBER(SEARCH("HM",ExtraçãoDados!C1980,1)),REPLACE(ExtraçãoDados!C1980,1,29,"HM"),ISNUMBER(SEARCH("SECÇÃO DE APÓSITOS",ExtraçãoDados!C1980,1)),REPLACE(ExtraçãoDados!C1980,1,29,"HM"))</f>
        <v>#N/A</v>
      </c>
      <c r="E1980" s="4" t="e" cm="1">
        <f t="array" ref="E1980">_xlfn.IFS(LEN(ExtraçãoDados!B1980)=7,YEAR(ExtraçãoDados!D1980),LEN(ExtraçãoDados!B1980)=10,RIGHT(ExtraçãoDados!B1980,4),LEN(ExtraçãoDados!B1980)=9,YEAR(ExtraçãoDados!D1980),LEN(ExtraçãoDados!B1980)=8,YEAR(ExtraçãoDados!D1980),LEN(ExtraçãoDados!B1980)&gt;7,YEAR(ExtraçãoDados!D1980),LEN(ExtraçãoDados!B1980)&gt;5,YEAR(ExtraçãoDados!D1980),LEN(ExtraçãoDados!B1980)&gt;4,YEAR(ExtraçãoDados!D1980))</f>
        <v>#N/A</v>
      </c>
      <c r="F1980" s="4">
        <f>ExtraçãoDados!E1980</f>
        <v>0</v>
      </c>
    </row>
    <row r="1981" spans="1:6" x14ac:dyDescent="0.25">
      <c r="A1981" s="4">
        <f>ExtraçãoDados!A1981</f>
        <v>0</v>
      </c>
      <c r="B1981" s="4" t="str" cm="1">
        <f t="array" ref="B1981">_xlfn.IFS(LEN(ExtraçãoDados!B1981)=12,LEFT(ExtraçãoDados!B1981,3),LEN(ExtraçãoDados!B1981)=10,LEFT(ExtraçãoDados!B1981,5),LEN(ExtraçãoDados!B1981)&gt;19,0,LEN(ExtraçãoDados!B1981)=9,LEFT(ExtraçãoDados!B1981,4),LEN(ExtraçãoDados!B1981)=6,LEFT(ExtraçãoDados!B1981,3),LEN(ExtraçãoDados!B1981)&lt;5,LEFT(ExtraçãoDados!B1981,3),LEN(ExtraçãoDados!B1981)=8,LEFT(ExtraçãoDados!B1981,3),LEN(ExtraçãoDados!B1981)=5,LEFT(ExtraçãoDados!B1981,5),LEN(ExtraçãoDados!B1981)=11,LEFT(ExtraçãoDados!B1981,5),LEN(ExtraçãoDados!B1981)=7,RIGHT(ExtraçãoDados!B1981,6))</f>
        <v/>
      </c>
      <c r="C1981" s="4" t="e" cm="1">
        <f t="array" ref="C1981">_xlfn.IFS(LEN(B1981)=1,"ERRO",LEN(B1981)=2,_xlfn.CONCAT("000",B1981),LEN(B1981)=3,_xlfn.CONCAT("00",B1981),LEN(B1981)=4,_xlfn.CONCAT("0",B1981),LEN(B1981)=6,B1981,LEN(B1981)=7,B1981,LEN(B1981)=5,B1981)</f>
        <v>#N/A</v>
      </c>
      <c r="D1981" s="4" t="e" cm="1">
        <f t="array" ref="D1981">_xlfn.IFS(ExtraçãoDados!C1981={"Direcção de Abastecimento"},REPLACE(ExtraçãoDados!C1981="{Direcção de Abastecimento}",1,25,"DA"),ExtraçãoDados!C1981={"COMISSÃO CULTURAL DE LMARINHA"},REPLACE(ExtraçãoDados!C1981={"COMISSÃO CULTURAL DE LMARINHA"},1,28,"CCM"),ExtraçãoDados!C1981={"DIRECÇÃO DE NAVIOS"},REPLACE(ExtraçãoDados!C1981={"DIRECÇÃO DE NAVIOS"},1,28,"DN"),ExtraçãoDados!C1981={"ESQUADRILHA SUBMARINOS"},REPLACE(ExtraçãoDados!C1981={"ESQUADRILHA SUBMARINOS"},1,28,"ES"),ExtraçãoDados!C1981={"COMISSÃO MARINHA"},REPLACE(ExtraçãoDados!C1981={"COMISSÃO MARINHA"},1,28,"CCM"),ExtraçãoDados!C1981={"COMISSÃO CULTURAL DE MARINHA"},REPLACE(ExtraçãoDados!C1981={"COMISSÃO CULTURAL DE MARINHA"},1,28,"CCM"),ExtraçãoDados!C1981={"CCM"},REPLACE(ExtraçãoDados!C1981={"CCM"},1,28,"CCM"),ExtraçãoDados!C1981={"DN"},REPLACE(ExtraçãoDados!C1981={"DN"},1,28,"DN"),ExtraçãoDados!C1981={"ES"},REPLACE(ExtraçãoDados!C1981={"ES"},1,28,"ES"),ExtraçãoDados!C1981={"DA"},REPLACE(ExtraçãoDados!C1981={"DA"},1,28,"DA"),ExtraçãoDados!C1981={"DE: ESQUADRILHA SUBMARINOS"},REPLACE(ExtraçãoDados!C1981={"DE: ESQUADRILHA SUBMARINOS"},1,28,"ES"),ExtraçãoDados!C1981={"DE: COMISSÃO CULTURAL DE LMARINHA"},REPLACE(ExtraçãoDados!C1981={"DE: COMISSÃO CULTURAL DE LMARINHA"},1,28,"CCM"),ExtraçãoDados!C1981={"ON"},REPLACE(ExtraçãoDados!C1981={"ON"},1,28,"DN"),ExtraçãoDados!C1981={"ESQ. SUBMARINOS"},REPLACE(ExtraçãoDados!C1981={"ESQ. SUBMARINOS"},1,28,"ES"),ExtraçãoDados!C1981={"☒ irecção de Abastecimento"},REPLACE(ExtraçãoDados!C1981={"☒ irecção de Abastecimento"},1,28,"DA"),ExtraçãoDados!C1981={"Direcã d Abtit ço e asecmeno"},REPLACE(ExtraçãoDados!C1981={"Direcã d Abtit ço e asecmeno"},1,28,"DA"),ExtraçãoDados!C1981={"Diecã d Abtit rço e asecmeno"},REPLACE(ExtraçãoDados!C1981={"Diecã d Abtit rço e asecmeno"},1,28,"DA"),ISNUMBER(SEARCH("COMISSÃO",ExtraçãoDados!C1981,1)),REPLACE(ExtraçãoDados!C1981,1,29,"CCM"),ISNUMBER(SEARCH("DN/DIL/DRT1",ExtraçãoDados!C1981,1)),REPLACE(ExtraçãoDados!C1981,1,29,"DN"),ISNUMBER(SEARCH("DIRECÇAO DE NAVIOS",ExtraçãoDados!C1981,1)),REPLACE(ExtraçãoDados!C1981,1,29,"DN"),ISNUMBER(SEARCH("ESQUADRILHA SUBMARIN",ExtraçãoDados!C1981,1)),REPLACE(ExtraçãoDados!C1981,1,29,"ES"),ISNUMBER(SEARCH("DN",ExtraçãoDados!C1981,1)),REPLACE(ExtraçãoDados!C1981,1,29,"DN"),ISNUMBER(SEARCH("DIRECÇÃO",ExtraçãoDados!C1981,1)),REPLACE(ExtraçãoDados!C1981,1,29,"DN"),ISNUMBER(SEARCH("DIRECÇA0",ExtraçãoDados!C1981,1)),REPLACE(ExtraçãoDados!C1981,1,29,"DN"),ISNUMBER(SEARCH("DIRE",ExtraçãoDados!C1981,1)),REPLACE(ExtraçãoDados!C1981,1,29,"DN"),ISNUMBER(SEARCH("ESQUADRILHA",ExtraçãoDados!C1981,1)),REPLACE(ExtraçãoDados!C1981,1,29,"ES"),ISNUMBER(SEARCH("HOSPITAL DA MARINHA",ExtraçãoDados!C1981,1)),REPLACE(ExtraçãoDados!C1981,1,29,"HM"),ISNUMBER(SEARCH("HOSPITAL",ExtraçãoDados!C1981,1)),REPLACE(ExtraçãoDados!C1981,1,29,"HM"),ISNUMBER(SEARCH("HM",ExtraçãoDados!C1981,1)),REPLACE(ExtraçãoDados!C1981,1,29,"HM"),ISNUMBER(SEARCH("SECÇÃO DE APÓSITOS",ExtraçãoDados!C1981,1)),REPLACE(ExtraçãoDados!C1981,1,29,"HM"))</f>
        <v>#N/A</v>
      </c>
      <c r="E1981" s="4" t="e" cm="1">
        <f t="array" ref="E1981">_xlfn.IFS(LEN(ExtraçãoDados!B1981)=7,YEAR(ExtraçãoDados!D1981),LEN(ExtraçãoDados!B1981)=10,RIGHT(ExtraçãoDados!B1981,4),LEN(ExtraçãoDados!B1981)=9,YEAR(ExtraçãoDados!D1981),LEN(ExtraçãoDados!B1981)=8,YEAR(ExtraçãoDados!D1981),LEN(ExtraçãoDados!B1981)&gt;7,YEAR(ExtraçãoDados!D1981),LEN(ExtraçãoDados!B1981)&gt;5,YEAR(ExtraçãoDados!D1981),LEN(ExtraçãoDados!B1981)&gt;4,YEAR(ExtraçãoDados!D1981))</f>
        <v>#N/A</v>
      </c>
      <c r="F1981" s="4">
        <f>ExtraçãoDados!E1981</f>
        <v>0</v>
      </c>
    </row>
    <row r="1982" spans="1:6" x14ac:dyDescent="0.25">
      <c r="A1982" s="4">
        <f>ExtraçãoDados!A1982</f>
        <v>0</v>
      </c>
      <c r="B1982" s="4" t="str" cm="1">
        <f t="array" ref="B1982">_xlfn.IFS(LEN(ExtraçãoDados!B1982)=12,LEFT(ExtraçãoDados!B1982,3),LEN(ExtraçãoDados!B1982)=10,LEFT(ExtraçãoDados!B1982,5),LEN(ExtraçãoDados!B1982)&gt;19,0,LEN(ExtraçãoDados!B1982)=9,LEFT(ExtraçãoDados!B1982,4),LEN(ExtraçãoDados!B1982)=6,LEFT(ExtraçãoDados!B1982,3),LEN(ExtraçãoDados!B1982)&lt;5,LEFT(ExtraçãoDados!B1982,3),LEN(ExtraçãoDados!B1982)=8,LEFT(ExtraçãoDados!B1982,3),LEN(ExtraçãoDados!B1982)=5,LEFT(ExtraçãoDados!B1982,5),LEN(ExtraçãoDados!B1982)=11,LEFT(ExtraçãoDados!B1982,5),LEN(ExtraçãoDados!B1982)=7,RIGHT(ExtraçãoDados!B1982,6))</f>
        <v/>
      </c>
      <c r="C1982" s="4" t="e" cm="1">
        <f t="array" ref="C1982">_xlfn.IFS(LEN(B1982)=1,"ERRO",LEN(B1982)=2,_xlfn.CONCAT("000",B1982),LEN(B1982)=3,_xlfn.CONCAT("00",B1982),LEN(B1982)=4,_xlfn.CONCAT("0",B1982),LEN(B1982)=6,B1982,LEN(B1982)=7,B1982,LEN(B1982)=5,B1982)</f>
        <v>#N/A</v>
      </c>
      <c r="D1982" s="4" t="e" cm="1">
        <f t="array" ref="D1982">_xlfn.IFS(ExtraçãoDados!C1982={"Direcção de Abastecimento"},REPLACE(ExtraçãoDados!C1982="{Direcção de Abastecimento}",1,25,"DA"),ExtraçãoDados!C1982={"COMISSÃO CULTURAL DE LMARINHA"},REPLACE(ExtraçãoDados!C1982={"COMISSÃO CULTURAL DE LMARINHA"},1,28,"CCM"),ExtraçãoDados!C1982={"DIRECÇÃO DE NAVIOS"},REPLACE(ExtraçãoDados!C1982={"DIRECÇÃO DE NAVIOS"},1,28,"DN"),ExtraçãoDados!C1982={"ESQUADRILHA SUBMARINOS"},REPLACE(ExtraçãoDados!C1982={"ESQUADRILHA SUBMARINOS"},1,28,"ES"),ExtraçãoDados!C1982={"COMISSÃO MARINHA"},REPLACE(ExtraçãoDados!C1982={"COMISSÃO MARINHA"},1,28,"CCM"),ExtraçãoDados!C1982={"COMISSÃO CULTURAL DE MARINHA"},REPLACE(ExtraçãoDados!C1982={"COMISSÃO CULTURAL DE MARINHA"},1,28,"CCM"),ExtraçãoDados!C1982={"CCM"},REPLACE(ExtraçãoDados!C1982={"CCM"},1,28,"CCM"),ExtraçãoDados!C1982={"DN"},REPLACE(ExtraçãoDados!C1982={"DN"},1,28,"DN"),ExtraçãoDados!C1982={"ES"},REPLACE(ExtraçãoDados!C1982={"ES"},1,28,"ES"),ExtraçãoDados!C1982={"DA"},REPLACE(ExtraçãoDados!C1982={"DA"},1,28,"DA"),ExtraçãoDados!C1982={"DE: ESQUADRILHA SUBMARINOS"},REPLACE(ExtraçãoDados!C1982={"DE: ESQUADRILHA SUBMARINOS"},1,28,"ES"),ExtraçãoDados!C1982={"DE: COMISSÃO CULTURAL DE LMARINHA"},REPLACE(ExtraçãoDados!C1982={"DE: COMISSÃO CULTURAL DE LMARINHA"},1,28,"CCM"),ExtraçãoDados!C1982={"ON"},REPLACE(ExtraçãoDados!C1982={"ON"},1,28,"DN"),ExtraçãoDados!C1982={"ESQ. SUBMARINOS"},REPLACE(ExtraçãoDados!C1982={"ESQ. SUBMARINOS"},1,28,"ES"),ExtraçãoDados!C1982={"☒ irecção de Abastecimento"},REPLACE(ExtraçãoDados!C1982={"☒ irecção de Abastecimento"},1,28,"DA"),ExtraçãoDados!C1982={"Direcã d Abtit ço e asecmeno"},REPLACE(ExtraçãoDados!C1982={"Direcã d Abtit ço e asecmeno"},1,28,"DA"),ExtraçãoDados!C1982={"Diecã d Abtit rço e asecmeno"},REPLACE(ExtraçãoDados!C1982={"Diecã d Abtit rço e asecmeno"},1,28,"DA"),ISNUMBER(SEARCH("COMISSÃO",ExtraçãoDados!C1982,1)),REPLACE(ExtraçãoDados!C1982,1,29,"CCM"),ISNUMBER(SEARCH("DN/DIL/DRT1",ExtraçãoDados!C1982,1)),REPLACE(ExtraçãoDados!C1982,1,29,"DN"),ISNUMBER(SEARCH("DIRECÇAO DE NAVIOS",ExtraçãoDados!C1982,1)),REPLACE(ExtraçãoDados!C1982,1,29,"DN"),ISNUMBER(SEARCH("ESQUADRILHA SUBMARIN",ExtraçãoDados!C1982,1)),REPLACE(ExtraçãoDados!C1982,1,29,"ES"),ISNUMBER(SEARCH("DN",ExtraçãoDados!C1982,1)),REPLACE(ExtraçãoDados!C1982,1,29,"DN"),ISNUMBER(SEARCH("DIRECÇÃO",ExtraçãoDados!C1982,1)),REPLACE(ExtraçãoDados!C1982,1,29,"DN"),ISNUMBER(SEARCH("DIRECÇA0",ExtraçãoDados!C1982,1)),REPLACE(ExtraçãoDados!C1982,1,29,"DN"),ISNUMBER(SEARCH("DIRE",ExtraçãoDados!C1982,1)),REPLACE(ExtraçãoDados!C1982,1,29,"DN"),ISNUMBER(SEARCH("ESQUADRILHA",ExtraçãoDados!C1982,1)),REPLACE(ExtraçãoDados!C1982,1,29,"ES"),ISNUMBER(SEARCH("HOSPITAL DA MARINHA",ExtraçãoDados!C1982,1)),REPLACE(ExtraçãoDados!C1982,1,29,"HM"),ISNUMBER(SEARCH("HOSPITAL",ExtraçãoDados!C1982,1)),REPLACE(ExtraçãoDados!C1982,1,29,"HM"),ISNUMBER(SEARCH("HM",ExtraçãoDados!C1982,1)),REPLACE(ExtraçãoDados!C1982,1,29,"HM"),ISNUMBER(SEARCH("SECÇÃO DE APÓSITOS",ExtraçãoDados!C1982,1)),REPLACE(ExtraçãoDados!C1982,1,29,"HM"))</f>
        <v>#N/A</v>
      </c>
      <c r="E1982" s="4" t="e" cm="1">
        <f t="array" ref="E1982">_xlfn.IFS(LEN(ExtraçãoDados!B1982)=7,YEAR(ExtraçãoDados!D1982),LEN(ExtraçãoDados!B1982)=10,RIGHT(ExtraçãoDados!B1982,4),LEN(ExtraçãoDados!B1982)=9,YEAR(ExtraçãoDados!D1982),LEN(ExtraçãoDados!B1982)=8,YEAR(ExtraçãoDados!D1982),LEN(ExtraçãoDados!B1982)&gt;7,YEAR(ExtraçãoDados!D1982),LEN(ExtraçãoDados!B1982)&gt;5,YEAR(ExtraçãoDados!D1982),LEN(ExtraçãoDados!B1982)&gt;4,YEAR(ExtraçãoDados!D1982))</f>
        <v>#N/A</v>
      </c>
      <c r="F1982" s="4">
        <f>ExtraçãoDados!E1982</f>
        <v>0</v>
      </c>
    </row>
    <row r="1983" spans="1:6" x14ac:dyDescent="0.25">
      <c r="A1983" s="4">
        <f>ExtraçãoDados!A1983</f>
        <v>0</v>
      </c>
      <c r="B1983" s="4" t="str" cm="1">
        <f t="array" ref="B1983">_xlfn.IFS(LEN(ExtraçãoDados!B1983)=12,LEFT(ExtraçãoDados!B1983,3),LEN(ExtraçãoDados!B1983)=10,LEFT(ExtraçãoDados!B1983,5),LEN(ExtraçãoDados!B1983)&gt;19,0,LEN(ExtraçãoDados!B1983)=9,LEFT(ExtraçãoDados!B1983,4),LEN(ExtraçãoDados!B1983)=6,LEFT(ExtraçãoDados!B1983,3),LEN(ExtraçãoDados!B1983)&lt;5,LEFT(ExtraçãoDados!B1983,3),LEN(ExtraçãoDados!B1983)=8,LEFT(ExtraçãoDados!B1983,3),LEN(ExtraçãoDados!B1983)=5,LEFT(ExtraçãoDados!B1983,5),LEN(ExtraçãoDados!B1983)=11,LEFT(ExtraçãoDados!B1983,5),LEN(ExtraçãoDados!B1983)=7,RIGHT(ExtraçãoDados!B1983,6))</f>
        <v/>
      </c>
      <c r="C1983" s="4" t="e" cm="1">
        <f t="array" ref="C1983">_xlfn.IFS(LEN(B1983)=1,"ERRO",LEN(B1983)=2,_xlfn.CONCAT("000",B1983),LEN(B1983)=3,_xlfn.CONCAT("00",B1983),LEN(B1983)=4,_xlfn.CONCAT("0",B1983),LEN(B1983)=6,B1983,LEN(B1983)=7,B1983,LEN(B1983)=5,B1983)</f>
        <v>#N/A</v>
      </c>
      <c r="D1983" s="4" t="e" cm="1">
        <f t="array" ref="D1983">_xlfn.IFS(ExtraçãoDados!C1983={"Direcção de Abastecimento"},REPLACE(ExtraçãoDados!C1983="{Direcção de Abastecimento}",1,25,"DA"),ExtraçãoDados!C1983={"COMISSÃO CULTURAL DE LMARINHA"},REPLACE(ExtraçãoDados!C1983={"COMISSÃO CULTURAL DE LMARINHA"},1,28,"CCM"),ExtraçãoDados!C1983={"DIRECÇÃO DE NAVIOS"},REPLACE(ExtraçãoDados!C1983={"DIRECÇÃO DE NAVIOS"},1,28,"DN"),ExtraçãoDados!C1983={"ESQUADRILHA SUBMARINOS"},REPLACE(ExtraçãoDados!C1983={"ESQUADRILHA SUBMARINOS"},1,28,"ES"),ExtraçãoDados!C1983={"COMISSÃO MARINHA"},REPLACE(ExtraçãoDados!C1983={"COMISSÃO MARINHA"},1,28,"CCM"),ExtraçãoDados!C1983={"COMISSÃO CULTURAL DE MARINHA"},REPLACE(ExtraçãoDados!C1983={"COMISSÃO CULTURAL DE MARINHA"},1,28,"CCM"),ExtraçãoDados!C1983={"CCM"},REPLACE(ExtraçãoDados!C1983={"CCM"},1,28,"CCM"),ExtraçãoDados!C1983={"DN"},REPLACE(ExtraçãoDados!C1983={"DN"},1,28,"DN"),ExtraçãoDados!C1983={"ES"},REPLACE(ExtraçãoDados!C1983={"ES"},1,28,"ES"),ExtraçãoDados!C1983={"DA"},REPLACE(ExtraçãoDados!C1983={"DA"},1,28,"DA"),ExtraçãoDados!C1983={"DE: ESQUADRILHA SUBMARINOS"},REPLACE(ExtraçãoDados!C1983={"DE: ESQUADRILHA SUBMARINOS"},1,28,"ES"),ExtraçãoDados!C1983={"DE: COMISSÃO CULTURAL DE LMARINHA"},REPLACE(ExtraçãoDados!C1983={"DE: COMISSÃO CULTURAL DE LMARINHA"},1,28,"CCM"),ExtraçãoDados!C1983={"ON"},REPLACE(ExtraçãoDados!C1983={"ON"},1,28,"DN"),ExtraçãoDados!C1983={"ESQ. SUBMARINOS"},REPLACE(ExtraçãoDados!C1983={"ESQ. SUBMARINOS"},1,28,"ES"),ExtraçãoDados!C1983={"☒ irecção de Abastecimento"},REPLACE(ExtraçãoDados!C1983={"☒ irecção de Abastecimento"},1,28,"DA"),ExtraçãoDados!C1983={"Direcã d Abtit ço e asecmeno"},REPLACE(ExtraçãoDados!C1983={"Direcã d Abtit ço e asecmeno"},1,28,"DA"),ExtraçãoDados!C1983={"Diecã d Abtit rço e asecmeno"},REPLACE(ExtraçãoDados!C1983={"Diecã d Abtit rço e asecmeno"},1,28,"DA"),ISNUMBER(SEARCH("COMISSÃO",ExtraçãoDados!C1983,1)),REPLACE(ExtraçãoDados!C1983,1,29,"CCM"),ISNUMBER(SEARCH("DN/DIL/DRT1",ExtraçãoDados!C1983,1)),REPLACE(ExtraçãoDados!C1983,1,29,"DN"),ISNUMBER(SEARCH("DIRECÇAO DE NAVIOS",ExtraçãoDados!C1983,1)),REPLACE(ExtraçãoDados!C1983,1,29,"DN"),ISNUMBER(SEARCH("ESQUADRILHA SUBMARIN",ExtraçãoDados!C1983,1)),REPLACE(ExtraçãoDados!C1983,1,29,"ES"),ISNUMBER(SEARCH("DN",ExtraçãoDados!C1983,1)),REPLACE(ExtraçãoDados!C1983,1,29,"DN"),ISNUMBER(SEARCH("DIRECÇÃO",ExtraçãoDados!C1983,1)),REPLACE(ExtraçãoDados!C1983,1,29,"DN"),ISNUMBER(SEARCH("DIRECÇA0",ExtraçãoDados!C1983,1)),REPLACE(ExtraçãoDados!C1983,1,29,"DN"),ISNUMBER(SEARCH("DIRE",ExtraçãoDados!C1983,1)),REPLACE(ExtraçãoDados!C1983,1,29,"DN"),ISNUMBER(SEARCH("ESQUADRILHA",ExtraçãoDados!C1983,1)),REPLACE(ExtraçãoDados!C1983,1,29,"ES"),ISNUMBER(SEARCH("HOSPITAL DA MARINHA",ExtraçãoDados!C1983,1)),REPLACE(ExtraçãoDados!C1983,1,29,"HM"),ISNUMBER(SEARCH("HOSPITAL",ExtraçãoDados!C1983,1)),REPLACE(ExtraçãoDados!C1983,1,29,"HM"),ISNUMBER(SEARCH("HM",ExtraçãoDados!C1983,1)),REPLACE(ExtraçãoDados!C1983,1,29,"HM"),ISNUMBER(SEARCH("SECÇÃO DE APÓSITOS",ExtraçãoDados!C1983,1)),REPLACE(ExtraçãoDados!C1983,1,29,"HM"))</f>
        <v>#N/A</v>
      </c>
      <c r="E1983" s="4" t="e" cm="1">
        <f t="array" ref="E1983">_xlfn.IFS(LEN(ExtraçãoDados!B1983)=7,YEAR(ExtraçãoDados!D1983),LEN(ExtraçãoDados!B1983)=10,RIGHT(ExtraçãoDados!B1983,4),LEN(ExtraçãoDados!B1983)=9,YEAR(ExtraçãoDados!D1983),LEN(ExtraçãoDados!B1983)=8,YEAR(ExtraçãoDados!D1983),LEN(ExtraçãoDados!B1983)&gt;7,YEAR(ExtraçãoDados!D1983),LEN(ExtraçãoDados!B1983)&gt;5,YEAR(ExtraçãoDados!D1983),LEN(ExtraçãoDados!B1983)&gt;4,YEAR(ExtraçãoDados!D1983))</f>
        <v>#N/A</v>
      </c>
      <c r="F1983" s="4">
        <f>ExtraçãoDados!E1983</f>
        <v>0</v>
      </c>
    </row>
    <row r="1984" spans="1:6" x14ac:dyDescent="0.25">
      <c r="A1984" s="4">
        <f>ExtraçãoDados!A1984</f>
        <v>0</v>
      </c>
      <c r="B1984" s="4" t="str" cm="1">
        <f t="array" ref="B1984">_xlfn.IFS(LEN(ExtraçãoDados!B1984)=12,LEFT(ExtraçãoDados!B1984,3),LEN(ExtraçãoDados!B1984)=10,LEFT(ExtraçãoDados!B1984,5),LEN(ExtraçãoDados!B1984)&gt;19,0,LEN(ExtraçãoDados!B1984)=9,LEFT(ExtraçãoDados!B1984,4),LEN(ExtraçãoDados!B1984)=6,LEFT(ExtraçãoDados!B1984,3),LEN(ExtraçãoDados!B1984)&lt;5,LEFT(ExtraçãoDados!B1984,3),LEN(ExtraçãoDados!B1984)=8,LEFT(ExtraçãoDados!B1984,3),LEN(ExtraçãoDados!B1984)=5,LEFT(ExtraçãoDados!B1984,5),LEN(ExtraçãoDados!B1984)=11,LEFT(ExtraçãoDados!B1984,5),LEN(ExtraçãoDados!B1984)=7,RIGHT(ExtraçãoDados!B1984,6))</f>
        <v/>
      </c>
      <c r="C1984" s="4" t="e" cm="1">
        <f t="array" ref="C1984">_xlfn.IFS(LEN(B1984)=1,"ERRO",LEN(B1984)=2,_xlfn.CONCAT("000",B1984),LEN(B1984)=3,_xlfn.CONCAT("00",B1984),LEN(B1984)=4,_xlfn.CONCAT("0",B1984),LEN(B1984)=6,B1984,LEN(B1984)=7,B1984,LEN(B1984)=5,B1984)</f>
        <v>#N/A</v>
      </c>
      <c r="D1984" s="4" t="e" cm="1">
        <f t="array" ref="D1984">_xlfn.IFS(ExtraçãoDados!C1984={"Direcção de Abastecimento"},REPLACE(ExtraçãoDados!C1984="{Direcção de Abastecimento}",1,25,"DA"),ExtraçãoDados!C1984={"COMISSÃO CULTURAL DE LMARINHA"},REPLACE(ExtraçãoDados!C1984={"COMISSÃO CULTURAL DE LMARINHA"},1,28,"CCM"),ExtraçãoDados!C1984={"DIRECÇÃO DE NAVIOS"},REPLACE(ExtraçãoDados!C1984={"DIRECÇÃO DE NAVIOS"},1,28,"DN"),ExtraçãoDados!C1984={"ESQUADRILHA SUBMARINOS"},REPLACE(ExtraçãoDados!C1984={"ESQUADRILHA SUBMARINOS"},1,28,"ES"),ExtraçãoDados!C1984={"COMISSÃO MARINHA"},REPLACE(ExtraçãoDados!C1984={"COMISSÃO MARINHA"},1,28,"CCM"),ExtraçãoDados!C1984={"COMISSÃO CULTURAL DE MARINHA"},REPLACE(ExtraçãoDados!C1984={"COMISSÃO CULTURAL DE MARINHA"},1,28,"CCM"),ExtraçãoDados!C1984={"CCM"},REPLACE(ExtraçãoDados!C1984={"CCM"},1,28,"CCM"),ExtraçãoDados!C1984={"DN"},REPLACE(ExtraçãoDados!C1984={"DN"},1,28,"DN"),ExtraçãoDados!C1984={"ES"},REPLACE(ExtraçãoDados!C1984={"ES"},1,28,"ES"),ExtraçãoDados!C1984={"DA"},REPLACE(ExtraçãoDados!C1984={"DA"},1,28,"DA"),ExtraçãoDados!C1984={"DE: ESQUADRILHA SUBMARINOS"},REPLACE(ExtraçãoDados!C1984={"DE: ESQUADRILHA SUBMARINOS"},1,28,"ES"),ExtraçãoDados!C1984={"DE: COMISSÃO CULTURAL DE LMARINHA"},REPLACE(ExtraçãoDados!C1984={"DE: COMISSÃO CULTURAL DE LMARINHA"},1,28,"CCM"),ExtraçãoDados!C1984={"ON"},REPLACE(ExtraçãoDados!C1984={"ON"},1,28,"DN"),ExtraçãoDados!C1984={"ESQ. SUBMARINOS"},REPLACE(ExtraçãoDados!C1984={"ESQ. SUBMARINOS"},1,28,"ES"),ExtraçãoDados!C1984={"☒ irecção de Abastecimento"},REPLACE(ExtraçãoDados!C1984={"☒ irecção de Abastecimento"},1,28,"DA"),ExtraçãoDados!C1984={"Direcã d Abtit ço e asecmeno"},REPLACE(ExtraçãoDados!C1984={"Direcã d Abtit ço e asecmeno"},1,28,"DA"),ExtraçãoDados!C1984={"Diecã d Abtit rço e asecmeno"},REPLACE(ExtraçãoDados!C1984={"Diecã d Abtit rço e asecmeno"},1,28,"DA"),ISNUMBER(SEARCH("COMISSÃO",ExtraçãoDados!C1984,1)),REPLACE(ExtraçãoDados!C1984,1,29,"CCM"),ISNUMBER(SEARCH("DN/DIL/DRT1",ExtraçãoDados!C1984,1)),REPLACE(ExtraçãoDados!C1984,1,29,"DN"),ISNUMBER(SEARCH("DIRECÇAO DE NAVIOS",ExtraçãoDados!C1984,1)),REPLACE(ExtraçãoDados!C1984,1,29,"DN"),ISNUMBER(SEARCH("ESQUADRILHA SUBMARIN",ExtraçãoDados!C1984,1)),REPLACE(ExtraçãoDados!C1984,1,29,"ES"),ISNUMBER(SEARCH("DN",ExtraçãoDados!C1984,1)),REPLACE(ExtraçãoDados!C1984,1,29,"DN"),ISNUMBER(SEARCH("DIRECÇÃO",ExtraçãoDados!C1984,1)),REPLACE(ExtraçãoDados!C1984,1,29,"DN"),ISNUMBER(SEARCH("DIRECÇA0",ExtraçãoDados!C1984,1)),REPLACE(ExtraçãoDados!C1984,1,29,"DN"),ISNUMBER(SEARCH("DIRE",ExtraçãoDados!C1984,1)),REPLACE(ExtraçãoDados!C1984,1,29,"DN"),ISNUMBER(SEARCH("ESQUADRILHA",ExtraçãoDados!C1984,1)),REPLACE(ExtraçãoDados!C1984,1,29,"ES"),ISNUMBER(SEARCH("HOSPITAL DA MARINHA",ExtraçãoDados!C1984,1)),REPLACE(ExtraçãoDados!C1984,1,29,"HM"),ISNUMBER(SEARCH("HOSPITAL",ExtraçãoDados!C1984,1)),REPLACE(ExtraçãoDados!C1984,1,29,"HM"),ISNUMBER(SEARCH("HM",ExtraçãoDados!C1984,1)),REPLACE(ExtraçãoDados!C1984,1,29,"HM"),ISNUMBER(SEARCH("SECÇÃO DE APÓSITOS",ExtraçãoDados!C1984,1)),REPLACE(ExtraçãoDados!C1984,1,29,"HM"))</f>
        <v>#N/A</v>
      </c>
      <c r="E1984" s="4" t="e" cm="1">
        <f t="array" ref="E1984">_xlfn.IFS(LEN(ExtraçãoDados!B1984)=7,YEAR(ExtraçãoDados!D1984),LEN(ExtraçãoDados!B1984)=10,RIGHT(ExtraçãoDados!B1984,4),LEN(ExtraçãoDados!B1984)=9,YEAR(ExtraçãoDados!D1984),LEN(ExtraçãoDados!B1984)=8,YEAR(ExtraçãoDados!D1984),LEN(ExtraçãoDados!B1984)&gt;7,YEAR(ExtraçãoDados!D1984),LEN(ExtraçãoDados!B1984)&gt;5,YEAR(ExtraçãoDados!D1984),LEN(ExtraçãoDados!B1984)&gt;4,YEAR(ExtraçãoDados!D1984))</f>
        <v>#N/A</v>
      </c>
      <c r="F1984" s="4">
        <f>ExtraçãoDados!E1984</f>
        <v>0</v>
      </c>
    </row>
    <row r="1985" spans="1:6" x14ac:dyDescent="0.25">
      <c r="A1985" s="4">
        <f>ExtraçãoDados!A1985</f>
        <v>0</v>
      </c>
      <c r="B1985" s="4" t="str" cm="1">
        <f t="array" ref="B1985">_xlfn.IFS(LEN(ExtraçãoDados!B1985)=12,LEFT(ExtraçãoDados!B1985,3),LEN(ExtraçãoDados!B1985)=10,LEFT(ExtraçãoDados!B1985,5),LEN(ExtraçãoDados!B1985)&gt;19,0,LEN(ExtraçãoDados!B1985)=9,LEFT(ExtraçãoDados!B1985,4),LEN(ExtraçãoDados!B1985)=6,LEFT(ExtraçãoDados!B1985,3),LEN(ExtraçãoDados!B1985)&lt;5,LEFT(ExtraçãoDados!B1985,3),LEN(ExtraçãoDados!B1985)=8,LEFT(ExtraçãoDados!B1985,3),LEN(ExtraçãoDados!B1985)=5,LEFT(ExtraçãoDados!B1985,5),LEN(ExtraçãoDados!B1985)=11,LEFT(ExtraçãoDados!B1985,5),LEN(ExtraçãoDados!B1985)=7,RIGHT(ExtraçãoDados!B1985,6))</f>
        <v/>
      </c>
      <c r="C1985" s="4" t="e" cm="1">
        <f t="array" ref="C1985">_xlfn.IFS(LEN(B1985)=1,"ERRO",LEN(B1985)=2,_xlfn.CONCAT("000",B1985),LEN(B1985)=3,_xlfn.CONCAT("00",B1985),LEN(B1985)=4,_xlfn.CONCAT("0",B1985),LEN(B1985)=6,B1985,LEN(B1985)=7,B1985,LEN(B1985)=5,B1985)</f>
        <v>#N/A</v>
      </c>
      <c r="D1985" s="4" t="e" cm="1">
        <f t="array" ref="D1985">_xlfn.IFS(ExtraçãoDados!C1985={"Direcção de Abastecimento"},REPLACE(ExtraçãoDados!C1985="{Direcção de Abastecimento}",1,25,"DA"),ExtraçãoDados!C1985={"COMISSÃO CULTURAL DE LMARINHA"},REPLACE(ExtraçãoDados!C1985={"COMISSÃO CULTURAL DE LMARINHA"},1,28,"CCM"),ExtraçãoDados!C1985={"DIRECÇÃO DE NAVIOS"},REPLACE(ExtraçãoDados!C1985={"DIRECÇÃO DE NAVIOS"},1,28,"DN"),ExtraçãoDados!C1985={"ESQUADRILHA SUBMARINOS"},REPLACE(ExtraçãoDados!C1985={"ESQUADRILHA SUBMARINOS"},1,28,"ES"),ExtraçãoDados!C1985={"COMISSÃO MARINHA"},REPLACE(ExtraçãoDados!C1985={"COMISSÃO MARINHA"},1,28,"CCM"),ExtraçãoDados!C1985={"COMISSÃO CULTURAL DE MARINHA"},REPLACE(ExtraçãoDados!C1985={"COMISSÃO CULTURAL DE MARINHA"},1,28,"CCM"),ExtraçãoDados!C1985={"CCM"},REPLACE(ExtraçãoDados!C1985={"CCM"},1,28,"CCM"),ExtraçãoDados!C1985={"DN"},REPLACE(ExtraçãoDados!C1985={"DN"},1,28,"DN"),ExtraçãoDados!C1985={"ES"},REPLACE(ExtraçãoDados!C1985={"ES"},1,28,"ES"),ExtraçãoDados!C1985={"DA"},REPLACE(ExtraçãoDados!C1985={"DA"},1,28,"DA"),ExtraçãoDados!C1985={"DE: ESQUADRILHA SUBMARINOS"},REPLACE(ExtraçãoDados!C1985={"DE: ESQUADRILHA SUBMARINOS"},1,28,"ES"),ExtraçãoDados!C1985={"DE: COMISSÃO CULTURAL DE LMARINHA"},REPLACE(ExtraçãoDados!C1985={"DE: COMISSÃO CULTURAL DE LMARINHA"},1,28,"CCM"),ExtraçãoDados!C1985={"ON"},REPLACE(ExtraçãoDados!C1985={"ON"},1,28,"DN"),ExtraçãoDados!C1985={"ESQ. SUBMARINOS"},REPLACE(ExtraçãoDados!C1985={"ESQ. SUBMARINOS"},1,28,"ES"),ExtraçãoDados!C1985={"☒ irecção de Abastecimento"},REPLACE(ExtraçãoDados!C1985={"☒ irecção de Abastecimento"},1,28,"DA"),ExtraçãoDados!C1985={"Direcã d Abtit ço e asecmeno"},REPLACE(ExtraçãoDados!C1985={"Direcã d Abtit ço e asecmeno"},1,28,"DA"),ExtraçãoDados!C1985={"Diecã d Abtit rço e asecmeno"},REPLACE(ExtraçãoDados!C1985={"Diecã d Abtit rço e asecmeno"},1,28,"DA"),ISNUMBER(SEARCH("COMISSÃO",ExtraçãoDados!C1985,1)),REPLACE(ExtraçãoDados!C1985,1,29,"CCM"),ISNUMBER(SEARCH("DN/DIL/DRT1",ExtraçãoDados!C1985,1)),REPLACE(ExtraçãoDados!C1985,1,29,"DN"),ISNUMBER(SEARCH("DIRECÇAO DE NAVIOS",ExtraçãoDados!C1985,1)),REPLACE(ExtraçãoDados!C1985,1,29,"DN"),ISNUMBER(SEARCH("ESQUADRILHA SUBMARIN",ExtraçãoDados!C1985,1)),REPLACE(ExtraçãoDados!C1985,1,29,"ES"),ISNUMBER(SEARCH("DN",ExtraçãoDados!C1985,1)),REPLACE(ExtraçãoDados!C1985,1,29,"DN"),ISNUMBER(SEARCH("DIRECÇÃO",ExtraçãoDados!C1985,1)),REPLACE(ExtraçãoDados!C1985,1,29,"DN"),ISNUMBER(SEARCH("DIRECÇA0",ExtraçãoDados!C1985,1)),REPLACE(ExtraçãoDados!C1985,1,29,"DN"),ISNUMBER(SEARCH("DIRE",ExtraçãoDados!C1985,1)),REPLACE(ExtraçãoDados!C1985,1,29,"DN"),ISNUMBER(SEARCH("ESQUADRILHA",ExtraçãoDados!C1985,1)),REPLACE(ExtraçãoDados!C1985,1,29,"ES"),ISNUMBER(SEARCH("HOSPITAL DA MARINHA",ExtraçãoDados!C1985,1)),REPLACE(ExtraçãoDados!C1985,1,29,"HM"),ISNUMBER(SEARCH("HOSPITAL",ExtraçãoDados!C1985,1)),REPLACE(ExtraçãoDados!C1985,1,29,"HM"),ISNUMBER(SEARCH("HM",ExtraçãoDados!C1985,1)),REPLACE(ExtraçãoDados!C1985,1,29,"HM"),ISNUMBER(SEARCH("SECÇÃO DE APÓSITOS",ExtraçãoDados!C1985,1)),REPLACE(ExtraçãoDados!C1985,1,29,"HM"))</f>
        <v>#N/A</v>
      </c>
      <c r="E1985" s="4" t="e" cm="1">
        <f t="array" ref="E1985">_xlfn.IFS(LEN(ExtraçãoDados!B1985)=7,YEAR(ExtraçãoDados!D1985),LEN(ExtraçãoDados!B1985)=10,RIGHT(ExtraçãoDados!B1985,4),LEN(ExtraçãoDados!B1985)=9,YEAR(ExtraçãoDados!D1985),LEN(ExtraçãoDados!B1985)=8,YEAR(ExtraçãoDados!D1985),LEN(ExtraçãoDados!B1985)&gt;7,YEAR(ExtraçãoDados!D1985),LEN(ExtraçãoDados!B1985)&gt;5,YEAR(ExtraçãoDados!D1985),LEN(ExtraçãoDados!B1985)&gt;4,YEAR(ExtraçãoDados!D1985))</f>
        <v>#N/A</v>
      </c>
      <c r="F1985" s="4">
        <f>ExtraçãoDados!E1985</f>
        <v>0</v>
      </c>
    </row>
    <row r="1986" spans="1:6" x14ac:dyDescent="0.25">
      <c r="A1986" s="4">
        <f>ExtraçãoDados!A1986</f>
        <v>0</v>
      </c>
      <c r="B1986" s="4" t="str" cm="1">
        <f t="array" ref="B1986">_xlfn.IFS(LEN(ExtraçãoDados!B1986)=12,LEFT(ExtraçãoDados!B1986,3),LEN(ExtraçãoDados!B1986)=10,LEFT(ExtraçãoDados!B1986,5),LEN(ExtraçãoDados!B1986)&gt;19,0,LEN(ExtraçãoDados!B1986)=9,LEFT(ExtraçãoDados!B1986,4),LEN(ExtraçãoDados!B1986)=6,LEFT(ExtraçãoDados!B1986,3),LEN(ExtraçãoDados!B1986)&lt;5,LEFT(ExtraçãoDados!B1986,3),LEN(ExtraçãoDados!B1986)=8,LEFT(ExtraçãoDados!B1986,3),LEN(ExtraçãoDados!B1986)=5,LEFT(ExtraçãoDados!B1986,5),LEN(ExtraçãoDados!B1986)=11,LEFT(ExtraçãoDados!B1986,5),LEN(ExtraçãoDados!B1986)=7,RIGHT(ExtraçãoDados!B1986,6))</f>
        <v/>
      </c>
      <c r="C1986" s="4" t="e" cm="1">
        <f t="array" ref="C1986">_xlfn.IFS(LEN(B1986)=1,"ERRO",LEN(B1986)=2,_xlfn.CONCAT("000",B1986),LEN(B1986)=3,_xlfn.CONCAT("00",B1986),LEN(B1986)=4,_xlfn.CONCAT("0",B1986),LEN(B1986)=6,B1986,LEN(B1986)=7,B1986,LEN(B1986)=5,B1986)</f>
        <v>#N/A</v>
      </c>
      <c r="D1986" s="4" t="e" cm="1">
        <f t="array" ref="D1986">_xlfn.IFS(ExtraçãoDados!C1986={"Direcção de Abastecimento"},REPLACE(ExtraçãoDados!C1986="{Direcção de Abastecimento}",1,25,"DA"),ExtraçãoDados!C1986={"COMISSÃO CULTURAL DE LMARINHA"},REPLACE(ExtraçãoDados!C1986={"COMISSÃO CULTURAL DE LMARINHA"},1,28,"CCM"),ExtraçãoDados!C1986={"DIRECÇÃO DE NAVIOS"},REPLACE(ExtraçãoDados!C1986={"DIRECÇÃO DE NAVIOS"},1,28,"DN"),ExtraçãoDados!C1986={"ESQUADRILHA SUBMARINOS"},REPLACE(ExtraçãoDados!C1986={"ESQUADRILHA SUBMARINOS"},1,28,"ES"),ExtraçãoDados!C1986={"COMISSÃO MARINHA"},REPLACE(ExtraçãoDados!C1986={"COMISSÃO MARINHA"},1,28,"CCM"),ExtraçãoDados!C1986={"COMISSÃO CULTURAL DE MARINHA"},REPLACE(ExtraçãoDados!C1986={"COMISSÃO CULTURAL DE MARINHA"},1,28,"CCM"),ExtraçãoDados!C1986={"CCM"},REPLACE(ExtraçãoDados!C1986={"CCM"},1,28,"CCM"),ExtraçãoDados!C1986={"DN"},REPLACE(ExtraçãoDados!C1986={"DN"},1,28,"DN"),ExtraçãoDados!C1986={"ES"},REPLACE(ExtraçãoDados!C1986={"ES"},1,28,"ES"),ExtraçãoDados!C1986={"DA"},REPLACE(ExtraçãoDados!C1986={"DA"},1,28,"DA"),ExtraçãoDados!C1986={"DE: ESQUADRILHA SUBMARINOS"},REPLACE(ExtraçãoDados!C1986={"DE: ESQUADRILHA SUBMARINOS"},1,28,"ES"),ExtraçãoDados!C1986={"DE: COMISSÃO CULTURAL DE LMARINHA"},REPLACE(ExtraçãoDados!C1986={"DE: COMISSÃO CULTURAL DE LMARINHA"},1,28,"CCM"),ExtraçãoDados!C1986={"ON"},REPLACE(ExtraçãoDados!C1986={"ON"},1,28,"DN"),ExtraçãoDados!C1986={"ESQ. SUBMARINOS"},REPLACE(ExtraçãoDados!C1986={"ESQ. SUBMARINOS"},1,28,"ES"),ExtraçãoDados!C1986={"☒ irecção de Abastecimento"},REPLACE(ExtraçãoDados!C1986={"☒ irecção de Abastecimento"},1,28,"DA"),ExtraçãoDados!C1986={"Direcã d Abtit ço e asecmeno"},REPLACE(ExtraçãoDados!C1986={"Direcã d Abtit ço e asecmeno"},1,28,"DA"),ExtraçãoDados!C1986={"Diecã d Abtit rço e asecmeno"},REPLACE(ExtraçãoDados!C1986={"Diecã d Abtit rço e asecmeno"},1,28,"DA"),ISNUMBER(SEARCH("COMISSÃO",ExtraçãoDados!C1986,1)),REPLACE(ExtraçãoDados!C1986,1,29,"CCM"),ISNUMBER(SEARCH("DN/DIL/DRT1",ExtraçãoDados!C1986,1)),REPLACE(ExtraçãoDados!C1986,1,29,"DN"),ISNUMBER(SEARCH("DIRECÇAO DE NAVIOS",ExtraçãoDados!C1986,1)),REPLACE(ExtraçãoDados!C1986,1,29,"DN"),ISNUMBER(SEARCH("ESQUADRILHA SUBMARIN",ExtraçãoDados!C1986,1)),REPLACE(ExtraçãoDados!C1986,1,29,"ES"),ISNUMBER(SEARCH("DN",ExtraçãoDados!C1986,1)),REPLACE(ExtraçãoDados!C1986,1,29,"DN"),ISNUMBER(SEARCH("DIRECÇÃO",ExtraçãoDados!C1986,1)),REPLACE(ExtraçãoDados!C1986,1,29,"DN"),ISNUMBER(SEARCH("DIRECÇA0",ExtraçãoDados!C1986,1)),REPLACE(ExtraçãoDados!C1986,1,29,"DN"),ISNUMBER(SEARCH("DIRE",ExtraçãoDados!C1986,1)),REPLACE(ExtraçãoDados!C1986,1,29,"DN"),ISNUMBER(SEARCH("ESQUADRILHA",ExtraçãoDados!C1986,1)),REPLACE(ExtraçãoDados!C1986,1,29,"ES"),ISNUMBER(SEARCH("HOSPITAL DA MARINHA",ExtraçãoDados!C1986,1)),REPLACE(ExtraçãoDados!C1986,1,29,"HM"),ISNUMBER(SEARCH("HOSPITAL",ExtraçãoDados!C1986,1)),REPLACE(ExtraçãoDados!C1986,1,29,"HM"),ISNUMBER(SEARCH("HM",ExtraçãoDados!C1986,1)),REPLACE(ExtraçãoDados!C1986,1,29,"HM"),ISNUMBER(SEARCH("SECÇÃO DE APÓSITOS",ExtraçãoDados!C1986,1)),REPLACE(ExtraçãoDados!C1986,1,29,"HM"))</f>
        <v>#N/A</v>
      </c>
      <c r="E1986" s="4" t="e" cm="1">
        <f t="array" ref="E1986">_xlfn.IFS(LEN(ExtraçãoDados!B1986)=7,YEAR(ExtraçãoDados!D1986),LEN(ExtraçãoDados!B1986)=10,RIGHT(ExtraçãoDados!B1986,4),LEN(ExtraçãoDados!B1986)=9,YEAR(ExtraçãoDados!D1986),LEN(ExtraçãoDados!B1986)=8,YEAR(ExtraçãoDados!D1986),LEN(ExtraçãoDados!B1986)&gt;7,YEAR(ExtraçãoDados!D1986),LEN(ExtraçãoDados!B1986)&gt;5,YEAR(ExtraçãoDados!D1986),LEN(ExtraçãoDados!B1986)&gt;4,YEAR(ExtraçãoDados!D1986))</f>
        <v>#N/A</v>
      </c>
      <c r="F1986" s="4">
        <f>ExtraçãoDados!E1986</f>
        <v>0</v>
      </c>
    </row>
    <row r="1987" spans="1:6" x14ac:dyDescent="0.25">
      <c r="A1987" s="4">
        <f>ExtraçãoDados!A1987</f>
        <v>0</v>
      </c>
      <c r="B1987" s="4" t="str" cm="1">
        <f t="array" ref="B1987">_xlfn.IFS(LEN(ExtraçãoDados!B1987)=12,LEFT(ExtraçãoDados!B1987,3),LEN(ExtraçãoDados!B1987)=10,LEFT(ExtraçãoDados!B1987,5),LEN(ExtraçãoDados!B1987)&gt;19,0,LEN(ExtraçãoDados!B1987)=9,LEFT(ExtraçãoDados!B1987,4),LEN(ExtraçãoDados!B1987)=6,LEFT(ExtraçãoDados!B1987,3),LEN(ExtraçãoDados!B1987)&lt;5,LEFT(ExtraçãoDados!B1987,3),LEN(ExtraçãoDados!B1987)=8,LEFT(ExtraçãoDados!B1987,3),LEN(ExtraçãoDados!B1987)=5,LEFT(ExtraçãoDados!B1987,5),LEN(ExtraçãoDados!B1987)=11,LEFT(ExtraçãoDados!B1987,5),LEN(ExtraçãoDados!B1987)=7,RIGHT(ExtraçãoDados!B1987,6))</f>
        <v/>
      </c>
      <c r="C1987" s="4" t="e" cm="1">
        <f t="array" ref="C1987">_xlfn.IFS(LEN(B1987)=1,"ERRO",LEN(B1987)=2,_xlfn.CONCAT("000",B1987),LEN(B1987)=3,_xlfn.CONCAT("00",B1987),LEN(B1987)=4,_xlfn.CONCAT("0",B1987),LEN(B1987)=6,B1987,LEN(B1987)=7,B1987,LEN(B1987)=5,B1987)</f>
        <v>#N/A</v>
      </c>
      <c r="D1987" s="4" t="e" cm="1">
        <f t="array" ref="D1987">_xlfn.IFS(ExtraçãoDados!C1987={"Direcção de Abastecimento"},REPLACE(ExtraçãoDados!C1987="{Direcção de Abastecimento}",1,25,"DA"),ExtraçãoDados!C1987={"COMISSÃO CULTURAL DE LMARINHA"},REPLACE(ExtraçãoDados!C1987={"COMISSÃO CULTURAL DE LMARINHA"},1,28,"CCM"),ExtraçãoDados!C1987={"DIRECÇÃO DE NAVIOS"},REPLACE(ExtraçãoDados!C1987={"DIRECÇÃO DE NAVIOS"},1,28,"DN"),ExtraçãoDados!C1987={"ESQUADRILHA SUBMARINOS"},REPLACE(ExtraçãoDados!C1987={"ESQUADRILHA SUBMARINOS"},1,28,"ES"),ExtraçãoDados!C1987={"COMISSÃO MARINHA"},REPLACE(ExtraçãoDados!C1987={"COMISSÃO MARINHA"},1,28,"CCM"),ExtraçãoDados!C1987={"COMISSÃO CULTURAL DE MARINHA"},REPLACE(ExtraçãoDados!C1987={"COMISSÃO CULTURAL DE MARINHA"},1,28,"CCM"),ExtraçãoDados!C1987={"CCM"},REPLACE(ExtraçãoDados!C1987={"CCM"},1,28,"CCM"),ExtraçãoDados!C1987={"DN"},REPLACE(ExtraçãoDados!C1987={"DN"},1,28,"DN"),ExtraçãoDados!C1987={"ES"},REPLACE(ExtraçãoDados!C1987={"ES"},1,28,"ES"),ExtraçãoDados!C1987={"DA"},REPLACE(ExtraçãoDados!C1987={"DA"},1,28,"DA"),ExtraçãoDados!C1987={"DE: ESQUADRILHA SUBMARINOS"},REPLACE(ExtraçãoDados!C1987={"DE: ESQUADRILHA SUBMARINOS"},1,28,"ES"),ExtraçãoDados!C1987={"DE: COMISSÃO CULTURAL DE LMARINHA"},REPLACE(ExtraçãoDados!C1987={"DE: COMISSÃO CULTURAL DE LMARINHA"},1,28,"CCM"),ExtraçãoDados!C1987={"ON"},REPLACE(ExtraçãoDados!C1987={"ON"},1,28,"DN"),ExtraçãoDados!C1987={"ESQ. SUBMARINOS"},REPLACE(ExtraçãoDados!C1987={"ESQ. SUBMARINOS"},1,28,"ES"),ExtraçãoDados!C1987={"☒ irecção de Abastecimento"},REPLACE(ExtraçãoDados!C1987={"☒ irecção de Abastecimento"},1,28,"DA"),ExtraçãoDados!C1987={"Direcã d Abtit ço e asecmeno"},REPLACE(ExtraçãoDados!C1987={"Direcã d Abtit ço e asecmeno"},1,28,"DA"),ExtraçãoDados!C1987={"Diecã d Abtit rço e asecmeno"},REPLACE(ExtraçãoDados!C1987={"Diecã d Abtit rço e asecmeno"},1,28,"DA"),ISNUMBER(SEARCH("COMISSÃO",ExtraçãoDados!C1987,1)),REPLACE(ExtraçãoDados!C1987,1,29,"CCM"),ISNUMBER(SEARCH("DN/DIL/DRT1",ExtraçãoDados!C1987,1)),REPLACE(ExtraçãoDados!C1987,1,29,"DN"),ISNUMBER(SEARCH("DIRECÇAO DE NAVIOS",ExtraçãoDados!C1987,1)),REPLACE(ExtraçãoDados!C1987,1,29,"DN"),ISNUMBER(SEARCH("ESQUADRILHA SUBMARIN",ExtraçãoDados!C1987,1)),REPLACE(ExtraçãoDados!C1987,1,29,"ES"),ISNUMBER(SEARCH("DN",ExtraçãoDados!C1987,1)),REPLACE(ExtraçãoDados!C1987,1,29,"DN"),ISNUMBER(SEARCH("DIRECÇÃO",ExtraçãoDados!C1987,1)),REPLACE(ExtraçãoDados!C1987,1,29,"DN"),ISNUMBER(SEARCH("DIRECÇA0",ExtraçãoDados!C1987,1)),REPLACE(ExtraçãoDados!C1987,1,29,"DN"),ISNUMBER(SEARCH("DIRE",ExtraçãoDados!C1987,1)),REPLACE(ExtraçãoDados!C1987,1,29,"DN"),ISNUMBER(SEARCH("ESQUADRILHA",ExtraçãoDados!C1987,1)),REPLACE(ExtraçãoDados!C1987,1,29,"ES"),ISNUMBER(SEARCH("HOSPITAL DA MARINHA",ExtraçãoDados!C1987,1)),REPLACE(ExtraçãoDados!C1987,1,29,"HM"),ISNUMBER(SEARCH("HOSPITAL",ExtraçãoDados!C1987,1)),REPLACE(ExtraçãoDados!C1987,1,29,"HM"),ISNUMBER(SEARCH("HM",ExtraçãoDados!C1987,1)),REPLACE(ExtraçãoDados!C1987,1,29,"HM"),ISNUMBER(SEARCH("SECÇÃO DE APÓSITOS",ExtraçãoDados!C1987,1)),REPLACE(ExtraçãoDados!C1987,1,29,"HM"))</f>
        <v>#N/A</v>
      </c>
      <c r="E1987" s="4" t="e" cm="1">
        <f t="array" ref="E1987">_xlfn.IFS(LEN(ExtraçãoDados!B1987)=7,YEAR(ExtraçãoDados!D1987),LEN(ExtraçãoDados!B1987)=10,RIGHT(ExtraçãoDados!B1987,4),LEN(ExtraçãoDados!B1987)=9,YEAR(ExtraçãoDados!D1987),LEN(ExtraçãoDados!B1987)=8,YEAR(ExtraçãoDados!D1987),LEN(ExtraçãoDados!B1987)&gt;7,YEAR(ExtraçãoDados!D1987),LEN(ExtraçãoDados!B1987)&gt;5,YEAR(ExtraçãoDados!D1987),LEN(ExtraçãoDados!B1987)&gt;4,YEAR(ExtraçãoDados!D1987))</f>
        <v>#N/A</v>
      </c>
      <c r="F1987" s="4">
        <f>ExtraçãoDados!E1987</f>
        <v>0</v>
      </c>
    </row>
    <row r="1988" spans="1:6" x14ac:dyDescent="0.25">
      <c r="A1988" s="4">
        <f>ExtraçãoDados!A1988</f>
        <v>0</v>
      </c>
      <c r="B1988" s="4" t="str" cm="1">
        <f t="array" ref="B1988">_xlfn.IFS(LEN(ExtraçãoDados!B1988)=12,LEFT(ExtraçãoDados!B1988,3),LEN(ExtraçãoDados!B1988)=10,LEFT(ExtraçãoDados!B1988,5),LEN(ExtraçãoDados!B1988)&gt;19,0,LEN(ExtraçãoDados!B1988)=9,LEFT(ExtraçãoDados!B1988,4),LEN(ExtraçãoDados!B1988)=6,LEFT(ExtraçãoDados!B1988,3),LEN(ExtraçãoDados!B1988)&lt;5,LEFT(ExtraçãoDados!B1988,3),LEN(ExtraçãoDados!B1988)=8,LEFT(ExtraçãoDados!B1988,3),LEN(ExtraçãoDados!B1988)=5,LEFT(ExtraçãoDados!B1988,5),LEN(ExtraçãoDados!B1988)=11,LEFT(ExtraçãoDados!B1988,5),LEN(ExtraçãoDados!B1988)=7,RIGHT(ExtraçãoDados!B1988,6))</f>
        <v/>
      </c>
      <c r="C1988" s="4" t="e" cm="1">
        <f t="array" ref="C1988">_xlfn.IFS(LEN(B1988)=1,"ERRO",LEN(B1988)=2,_xlfn.CONCAT("000",B1988),LEN(B1988)=3,_xlfn.CONCAT("00",B1988),LEN(B1988)=4,_xlfn.CONCAT("0",B1988),LEN(B1988)=6,B1988,LEN(B1988)=7,B1988,LEN(B1988)=5,B1988)</f>
        <v>#N/A</v>
      </c>
      <c r="D1988" s="4" t="e" cm="1">
        <f t="array" ref="D1988">_xlfn.IFS(ExtraçãoDados!C1988={"Direcção de Abastecimento"},REPLACE(ExtraçãoDados!C1988="{Direcção de Abastecimento}",1,25,"DA"),ExtraçãoDados!C1988={"COMISSÃO CULTURAL DE LMARINHA"},REPLACE(ExtraçãoDados!C1988={"COMISSÃO CULTURAL DE LMARINHA"},1,28,"CCM"),ExtraçãoDados!C1988={"DIRECÇÃO DE NAVIOS"},REPLACE(ExtraçãoDados!C1988={"DIRECÇÃO DE NAVIOS"},1,28,"DN"),ExtraçãoDados!C1988={"ESQUADRILHA SUBMARINOS"},REPLACE(ExtraçãoDados!C1988={"ESQUADRILHA SUBMARINOS"},1,28,"ES"),ExtraçãoDados!C1988={"COMISSÃO MARINHA"},REPLACE(ExtraçãoDados!C1988={"COMISSÃO MARINHA"},1,28,"CCM"),ExtraçãoDados!C1988={"COMISSÃO CULTURAL DE MARINHA"},REPLACE(ExtraçãoDados!C1988={"COMISSÃO CULTURAL DE MARINHA"},1,28,"CCM"),ExtraçãoDados!C1988={"CCM"},REPLACE(ExtraçãoDados!C1988={"CCM"},1,28,"CCM"),ExtraçãoDados!C1988={"DN"},REPLACE(ExtraçãoDados!C1988={"DN"},1,28,"DN"),ExtraçãoDados!C1988={"ES"},REPLACE(ExtraçãoDados!C1988={"ES"},1,28,"ES"),ExtraçãoDados!C1988={"DA"},REPLACE(ExtraçãoDados!C1988={"DA"},1,28,"DA"),ExtraçãoDados!C1988={"DE: ESQUADRILHA SUBMARINOS"},REPLACE(ExtraçãoDados!C1988={"DE: ESQUADRILHA SUBMARINOS"},1,28,"ES"),ExtraçãoDados!C1988={"DE: COMISSÃO CULTURAL DE LMARINHA"},REPLACE(ExtraçãoDados!C1988={"DE: COMISSÃO CULTURAL DE LMARINHA"},1,28,"CCM"),ExtraçãoDados!C1988={"ON"},REPLACE(ExtraçãoDados!C1988={"ON"},1,28,"DN"),ExtraçãoDados!C1988={"ESQ. SUBMARINOS"},REPLACE(ExtraçãoDados!C1988={"ESQ. SUBMARINOS"},1,28,"ES"),ExtraçãoDados!C1988={"☒ irecção de Abastecimento"},REPLACE(ExtraçãoDados!C1988={"☒ irecção de Abastecimento"},1,28,"DA"),ExtraçãoDados!C1988={"Direcã d Abtit ço e asecmeno"},REPLACE(ExtraçãoDados!C1988={"Direcã d Abtit ço e asecmeno"},1,28,"DA"),ExtraçãoDados!C1988={"Diecã d Abtit rço e asecmeno"},REPLACE(ExtraçãoDados!C1988={"Diecã d Abtit rço e asecmeno"},1,28,"DA"),ISNUMBER(SEARCH("COMISSÃO",ExtraçãoDados!C1988,1)),REPLACE(ExtraçãoDados!C1988,1,29,"CCM"),ISNUMBER(SEARCH("DN/DIL/DRT1",ExtraçãoDados!C1988,1)),REPLACE(ExtraçãoDados!C1988,1,29,"DN"),ISNUMBER(SEARCH("DIRECÇAO DE NAVIOS",ExtraçãoDados!C1988,1)),REPLACE(ExtraçãoDados!C1988,1,29,"DN"),ISNUMBER(SEARCH("ESQUADRILHA SUBMARIN",ExtraçãoDados!C1988,1)),REPLACE(ExtraçãoDados!C1988,1,29,"ES"),ISNUMBER(SEARCH("DN",ExtraçãoDados!C1988,1)),REPLACE(ExtraçãoDados!C1988,1,29,"DN"),ISNUMBER(SEARCH("DIRECÇÃO",ExtraçãoDados!C1988,1)),REPLACE(ExtraçãoDados!C1988,1,29,"DN"),ISNUMBER(SEARCH("DIRECÇA0",ExtraçãoDados!C1988,1)),REPLACE(ExtraçãoDados!C1988,1,29,"DN"),ISNUMBER(SEARCH("DIRE",ExtraçãoDados!C1988,1)),REPLACE(ExtraçãoDados!C1988,1,29,"DN"),ISNUMBER(SEARCH("ESQUADRILHA",ExtraçãoDados!C1988,1)),REPLACE(ExtraçãoDados!C1988,1,29,"ES"),ISNUMBER(SEARCH("HOSPITAL DA MARINHA",ExtraçãoDados!C1988,1)),REPLACE(ExtraçãoDados!C1988,1,29,"HM"),ISNUMBER(SEARCH("HOSPITAL",ExtraçãoDados!C1988,1)),REPLACE(ExtraçãoDados!C1988,1,29,"HM"),ISNUMBER(SEARCH("HM",ExtraçãoDados!C1988,1)),REPLACE(ExtraçãoDados!C1988,1,29,"HM"),ISNUMBER(SEARCH("SECÇÃO DE APÓSITOS",ExtraçãoDados!C1988,1)),REPLACE(ExtraçãoDados!C1988,1,29,"HM"))</f>
        <v>#N/A</v>
      </c>
      <c r="E1988" s="4" t="e" cm="1">
        <f t="array" ref="E1988">_xlfn.IFS(LEN(ExtraçãoDados!B1988)=7,YEAR(ExtraçãoDados!D1988),LEN(ExtraçãoDados!B1988)=10,RIGHT(ExtraçãoDados!B1988,4),LEN(ExtraçãoDados!B1988)=9,YEAR(ExtraçãoDados!D1988),LEN(ExtraçãoDados!B1988)=8,YEAR(ExtraçãoDados!D1988),LEN(ExtraçãoDados!B1988)&gt;7,YEAR(ExtraçãoDados!D1988),LEN(ExtraçãoDados!B1988)&gt;5,YEAR(ExtraçãoDados!D1988),LEN(ExtraçãoDados!B1988)&gt;4,YEAR(ExtraçãoDados!D1988))</f>
        <v>#N/A</v>
      </c>
      <c r="F1988" s="4">
        <f>ExtraçãoDados!E1988</f>
        <v>0</v>
      </c>
    </row>
    <row r="1989" spans="1:6" x14ac:dyDescent="0.25">
      <c r="A1989" s="4">
        <f>ExtraçãoDados!A1989</f>
        <v>0</v>
      </c>
      <c r="B1989" s="4" t="str" cm="1">
        <f t="array" ref="B1989">_xlfn.IFS(LEN(ExtraçãoDados!B1989)=12,LEFT(ExtraçãoDados!B1989,3),LEN(ExtraçãoDados!B1989)=10,LEFT(ExtraçãoDados!B1989,5),LEN(ExtraçãoDados!B1989)&gt;19,0,LEN(ExtraçãoDados!B1989)=9,LEFT(ExtraçãoDados!B1989,4),LEN(ExtraçãoDados!B1989)=6,LEFT(ExtraçãoDados!B1989,3),LEN(ExtraçãoDados!B1989)&lt;5,LEFT(ExtraçãoDados!B1989,3),LEN(ExtraçãoDados!B1989)=8,LEFT(ExtraçãoDados!B1989,3),LEN(ExtraçãoDados!B1989)=5,LEFT(ExtraçãoDados!B1989,5),LEN(ExtraçãoDados!B1989)=11,LEFT(ExtraçãoDados!B1989,5),LEN(ExtraçãoDados!B1989)=7,RIGHT(ExtraçãoDados!B1989,6))</f>
        <v/>
      </c>
      <c r="C1989" s="4" t="e" cm="1">
        <f t="array" ref="C1989">_xlfn.IFS(LEN(B1989)=1,"ERRO",LEN(B1989)=2,_xlfn.CONCAT("000",B1989),LEN(B1989)=3,_xlfn.CONCAT("00",B1989),LEN(B1989)=4,_xlfn.CONCAT("0",B1989),LEN(B1989)=6,B1989,LEN(B1989)=7,B1989,LEN(B1989)=5,B1989)</f>
        <v>#N/A</v>
      </c>
      <c r="D1989" s="4" t="e" cm="1">
        <f t="array" ref="D1989">_xlfn.IFS(ExtraçãoDados!C1989={"Direcção de Abastecimento"},REPLACE(ExtraçãoDados!C1989="{Direcção de Abastecimento}",1,25,"DA"),ExtraçãoDados!C1989={"COMISSÃO CULTURAL DE LMARINHA"},REPLACE(ExtraçãoDados!C1989={"COMISSÃO CULTURAL DE LMARINHA"},1,28,"CCM"),ExtraçãoDados!C1989={"DIRECÇÃO DE NAVIOS"},REPLACE(ExtraçãoDados!C1989={"DIRECÇÃO DE NAVIOS"},1,28,"DN"),ExtraçãoDados!C1989={"ESQUADRILHA SUBMARINOS"},REPLACE(ExtraçãoDados!C1989={"ESQUADRILHA SUBMARINOS"},1,28,"ES"),ExtraçãoDados!C1989={"COMISSÃO MARINHA"},REPLACE(ExtraçãoDados!C1989={"COMISSÃO MARINHA"},1,28,"CCM"),ExtraçãoDados!C1989={"COMISSÃO CULTURAL DE MARINHA"},REPLACE(ExtraçãoDados!C1989={"COMISSÃO CULTURAL DE MARINHA"},1,28,"CCM"),ExtraçãoDados!C1989={"CCM"},REPLACE(ExtraçãoDados!C1989={"CCM"},1,28,"CCM"),ExtraçãoDados!C1989={"DN"},REPLACE(ExtraçãoDados!C1989={"DN"},1,28,"DN"),ExtraçãoDados!C1989={"ES"},REPLACE(ExtraçãoDados!C1989={"ES"},1,28,"ES"),ExtraçãoDados!C1989={"DA"},REPLACE(ExtraçãoDados!C1989={"DA"},1,28,"DA"),ExtraçãoDados!C1989={"DE: ESQUADRILHA SUBMARINOS"},REPLACE(ExtraçãoDados!C1989={"DE: ESQUADRILHA SUBMARINOS"},1,28,"ES"),ExtraçãoDados!C1989={"DE: COMISSÃO CULTURAL DE LMARINHA"},REPLACE(ExtraçãoDados!C1989={"DE: COMISSÃO CULTURAL DE LMARINHA"},1,28,"CCM"),ExtraçãoDados!C1989={"ON"},REPLACE(ExtraçãoDados!C1989={"ON"},1,28,"DN"),ExtraçãoDados!C1989={"ESQ. SUBMARINOS"},REPLACE(ExtraçãoDados!C1989={"ESQ. SUBMARINOS"},1,28,"ES"),ExtraçãoDados!C1989={"☒ irecção de Abastecimento"},REPLACE(ExtraçãoDados!C1989={"☒ irecção de Abastecimento"},1,28,"DA"),ExtraçãoDados!C1989={"Direcã d Abtit ço e asecmeno"},REPLACE(ExtraçãoDados!C1989={"Direcã d Abtit ço e asecmeno"},1,28,"DA"),ExtraçãoDados!C1989={"Diecã d Abtit rço e asecmeno"},REPLACE(ExtraçãoDados!C1989={"Diecã d Abtit rço e asecmeno"},1,28,"DA"),ISNUMBER(SEARCH("COMISSÃO",ExtraçãoDados!C1989,1)),REPLACE(ExtraçãoDados!C1989,1,29,"CCM"),ISNUMBER(SEARCH("DN/DIL/DRT1",ExtraçãoDados!C1989,1)),REPLACE(ExtraçãoDados!C1989,1,29,"DN"),ISNUMBER(SEARCH("DIRECÇAO DE NAVIOS",ExtraçãoDados!C1989,1)),REPLACE(ExtraçãoDados!C1989,1,29,"DN"),ISNUMBER(SEARCH("ESQUADRILHA SUBMARIN",ExtraçãoDados!C1989,1)),REPLACE(ExtraçãoDados!C1989,1,29,"ES"),ISNUMBER(SEARCH("DN",ExtraçãoDados!C1989,1)),REPLACE(ExtraçãoDados!C1989,1,29,"DN"),ISNUMBER(SEARCH("DIRECÇÃO",ExtraçãoDados!C1989,1)),REPLACE(ExtraçãoDados!C1989,1,29,"DN"),ISNUMBER(SEARCH("DIRECÇA0",ExtraçãoDados!C1989,1)),REPLACE(ExtraçãoDados!C1989,1,29,"DN"),ISNUMBER(SEARCH("DIRE",ExtraçãoDados!C1989,1)),REPLACE(ExtraçãoDados!C1989,1,29,"DN"),ISNUMBER(SEARCH("ESQUADRILHA",ExtraçãoDados!C1989,1)),REPLACE(ExtraçãoDados!C1989,1,29,"ES"),ISNUMBER(SEARCH("HOSPITAL DA MARINHA",ExtraçãoDados!C1989,1)),REPLACE(ExtraçãoDados!C1989,1,29,"HM"),ISNUMBER(SEARCH("HOSPITAL",ExtraçãoDados!C1989,1)),REPLACE(ExtraçãoDados!C1989,1,29,"HM"),ISNUMBER(SEARCH("HM",ExtraçãoDados!C1989,1)),REPLACE(ExtraçãoDados!C1989,1,29,"HM"),ISNUMBER(SEARCH("SECÇÃO DE APÓSITOS",ExtraçãoDados!C1989,1)),REPLACE(ExtraçãoDados!C1989,1,29,"HM"))</f>
        <v>#N/A</v>
      </c>
      <c r="E1989" s="4" t="e" cm="1">
        <f t="array" ref="E1989">_xlfn.IFS(LEN(ExtraçãoDados!B1989)=7,YEAR(ExtraçãoDados!D1989),LEN(ExtraçãoDados!B1989)=10,RIGHT(ExtraçãoDados!B1989,4),LEN(ExtraçãoDados!B1989)=9,YEAR(ExtraçãoDados!D1989),LEN(ExtraçãoDados!B1989)=8,YEAR(ExtraçãoDados!D1989),LEN(ExtraçãoDados!B1989)&gt;7,YEAR(ExtraçãoDados!D1989),LEN(ExtraçãoDados!B1989)&gt;5,YEAR(ExtraçãoDados!D1989),LEN(ExtraçãoDados!B1989)&gt;4,YEAR(ExtraçãoDados!D1989))</f>
        <v>#N/A</v>
      </c>
      <c r="F1989" s="4">
        <f>ExtraçãoDados!E1989</f>
        <v>0</v>
      </c>
    </row>
    <row r="1990" spans="1:6" x14ac:dyDescent="0.25">
      <c r="A1990" s="4">
        <f>ExtraçãoDados!A1990</f>
        <v>0</v>
      </c>
      <c r="B1990" s="4" t="str" cm="1">
        <f t="array" ref="B1990">_xlfn.IFS(LEN(ExtraçãoDados!B1990)=12,LEFT(ExtraçãoDados!B1990,3),LEN(ExtraçãoDados!B1990)=10,LEFT(ExtraçãoDados!B1990,5),LEN(ExtraçãoDados!B1990)&gt;19,0,LEN(ExtraçãoDados!B1990)=9,LEFT(ExtraçãoDados!B1990,4),LEN(ExtraçãoDados!B1990)=6,LEFT(ExtraçãoDados!B1990,3),LEN(ExtraçãoDados!B1990)&lt;5,LEFT(ExtraçãoDados!B1990,3),LEN(ExtraçãoDados!B1990)=8,LEFT(ExtraçãoDados!B1990,3),LEN(ExtraçãoDados!B1990)=5,LEFT(ExtraçãoDados!B1990,5),LEN(ExtraçãoDados!B1990)=11,LEFT(ExtraçãoDados!B1990,5),LEN(ExtraçãoDados!B1990)=7,RIGHT(ExtraçãoDados!B1990,6))</f>
        <v/>
      </c>
      <c r="C1990" s="4" t="e" cm="1">
        <f t="array" ref="C1990">_xlfn.IFS(LEN(B1990)=1,"ERRO",LEN(B1990)=2,_xlfn.CONCAT("000",B1990),LEN(B1990)=3,_xlfn.CONCAT("00",B1990),LEN(B1990)=4,_xlfn.CONCAT("0",B1990),LEN(B1990)=6,B1990,LEN(B1990)=7,B1990,LEN(B1990)=5,B1990)</f>
        <v>#N/A</v>
      </c>
      <c r="D1990" s="4" t="e" cm="1">
        <f t="array" ref="D1990">_xlfn.IFS(ExtraçãoDados!C1990={"Direcção de Abastecimento"},REPLACE(ExtraçãoDados!C1990="{Direcção de Abastecimento}",1,25,"DA"),ExtraçãoDados!C1990={"COMISSÃO CULTURAL DE LMARINHA"},REPLACE(ExtraçãoDados!C1990={"COMISSÃO CULTURAL DE LMARINHA"},1,28,"CCM"),ExtraçãoDados!C1990={"DIRECÇÃO DE NAVIOS"},REPLACE(ExtraçãoDados!C1990={"DIRECÇÃO DE NAVIOS"},1,28,"DN"),ExtraçãoDados!C1990={"ESQUADRILHA SUBMARINOS"},REPLACE(ExtraçãoDados!C1990={"ESQUADRILHA SUBMARINOS"},1,28,"ES"),ExtraçãoDados!C1990={"COMISSÃO MARINHA"},REPLACE(ExtraçãoDados!C1990={"COMISSÃO MARINHA"},1,28,"CCM"),ExtraçãoDados!C1990={"COMISSÃO CULTURAL DE MARINHA"},REPLACE(ExtraçãoDados!C1990={"COMISSÃO CULTURAL DE MARINHA"},1,28,"CCM"),ExtraçãoDados!C1990={"CCM"},REPLACE(ExtraçãoDados!C1990={"CCM"},1,28,"CCM"),ExtraçãoDados!C1990={"DN"},REPLACE(ExtraçãoDados!C1990={"DN"},1,28,"DN"),ExtraçãoDados!C1990={"ES"},REPLACE(ExtraçãoDados!C1990={"ES"},1,28,"ES"),ExtraçãoDados!C1990={"DA"},REPLACE(ExtraçãoDados!C1990={"DA"},1,28,"DA"),ExtraçãoDados!C1990={"DE: ESQUADRILHA SUBMARINOS"},REPLACE(ExtraçãoDados!C1990={"DE: ESQUADRILHA SUBMARINOS"},1,28,"ES"),ExtraçãoDados!C1990={"DE: COMISSÃO CULTURAL DE LMARINHA"},REPLACE(ExtraçãoDados!C1990={"DE: COMISSÃO CULTURAL DE LMARINHA"},1,28,"CCM"),ExtraçãoDados!C1990={"ON"},REPLACE(ExtraçãoDados!C1990={"ON"},1,28,"DN"),ExtraçãoDados!C1990={"ESQ. SUBMARINOS"},REPLACE(ExtraçãoDados!C1990={"ESQ. SUBMARINOS"},1,28,"ES"),ExtraçãoDados!C1990={"☒ irecção de Abastecimento"},REPLACE(ExtraçãoDados!C1990={"☒ irecção de Abastecimento"},1,28,"DA"),ExtraçãoDados!C1990={"Direcã d Abtit ço e asecmeno"},REPLACE(ExtraçãoDados!C1990={"Direcã d Abtit ço e asecmeno"},1,28,"DA"),ExtraçãoDados!C1990={"Diecã d Abtit rço e asecmeno"},REPLACE(ExtraçãoDados!C1990={"Diecã d Abtit rço e asecmeno"},1,28,"DA"),ISNUMBER(SEARCH("COMISSÃO",ExtraçãoDados!C1990,1)),REPLACE(ExtraçãoDados!C1990,1,29,"CCM"),ISNUMBER(SEARCH("DN/DIL/DRT1",ExtraçãoDados!C1990,1)),REPLACE(ExtraçãoDados!C1990,1,29,"DN"),ISNUMBER(SEARCH("DIRECÇAO DE NAVIOS",ExtraçãoDados!C1990,1)),REPLACE(ExtraçãoDados!C1990,1,29,"DN"),ISNUMBER(SEARCH("ESQUADRILHA SUBMARIN",ExtraçãoDados!C1990,1)),REPLACE(ExtraçãoDados!C1990,1,29,"ES"),ISNUMBER(SEARCH("DN",ExtraçãoDados!C1990,1)),REPLACE(ExtraçãoDados!C1990,1,29,"DN"),ISNUMBER(SEARCH("DIRECÇÃO",ExtraçãoDados!C1990,1)),REPLACE(ExtraçãoDados!C1990,1,29,"DN"),ISNUMBER(SEARCH("DIRECÇA0",ExtraçãoDados!C1990,1)),REPLACE(ExtraçãoDados!C1990,1,29,"DN"),ISNUMBER(SEARCH("DIRE",ExtraçãoDados!C1990,1)),REPLACE(ExtraçãoDados!C1990,1,29,"DN"),ISNUMBER(SEARCH("ESQUADRILHA",ExtraçãoDados!C1990,1)),REPLACE(ExtraçãoDados!C1990,1,29,"ES"),ISNUMBER(SEARCH("HOSPITAL DA MARINHA",ExtraçãoDados!C1990,1)),REPLACE(ExtraçãoDados!C1990,1,29,"HM"),ISNUMBER(SEARCH("HOSPITAL",ExtraçãoDados!C1990,1)),REPLACE(ExtraçãoDados!C1990,1,29,"HM"),ISNUMBER(SEARCH("HM",ExtraçãoDados!C1990,1)),REPLACE(ExtraçãoDados!C1990,1,29,"HM"),ISNUMBER(SEARCH("SECÇÃO DE APÓSITOS",ExtraçãoDados!C1990,1)),REPLACE(ExtraçãoDados!C1990,1,29,"HM"))</f>
        <v>#N/A</v>
      </c>
      <c r="E1990" s="4" t="e" cm="1">
        <f t="array" ref="E1990">_xlfn.IFS(LEN(ExtraçãoDados!B1990)=7,YEAR(ExtraçãoDados!D1990),LEN(ExtraçãoDados!B1990)=10,RIGHT(ExtraçãoDados!B1990,4),LEN(ExtraçãoDados!B1990)=9,YEAR(ExtraçãoDados!D1990),LEN(ExtraçãoDados!B1990)=8,YEAR(ExtraçãoDados!D1990),LEN(ExtraçãoDados!B1990)&gt;7,YEAR(ExtraçãoDados!D1990),LEN(ExtraçãoDados!B1990)&gt;5,YEAR(ExtraçãoDados!D1990),LEN(ExtraçãoDados!B1990)&gt;4,YEAR(ExtraçãoDados!D1990))</f>
        <v>#N/A</v>
      </c>
      <c r="F1990" s="4">
        <f>ExtraçãoDados!E1990</f>
        <v>0</v>
      </c>
    </row>
    <row r="1991" spans="1:6" x14ac:dyDescent="0.25">
      <c r="A1991" s="4">
        <f>ExtraçãoDados!A1991</f>
        <v>0</v>
      </c>
      <c r="B1991" s="4" t="str" cm="1">
        <f t="array" ref="B1991">_xlfn.IFS(LEN(ExtraçãoDados!B1991)=12,LEFT(ExtraçãoDados!B1991,3),LEN(ExtraçãoDados!B1991)=10,LEFT(ExtraçãoDados!B1991,5),LEN(ExtraçãoDados!B1991)&gt;19,0,LEN(ExtraçãoDados!B1991)=9,LEFT(ExtraçãoDados!B1991,4),LEN(ExtraçãoDados!B1991)=6,LEFT(ExtraçãoDados!B1991,3),LEN(ExtraçãoDados!B1991)&lt;5,LEFT(ExtraçãoDados!B1991,3),LEN(ExtraçãoDados!B1991)=8,LEFT(ExtraçãoDados!B1991,3),LEN(ExtraçãoDados!B1991)=5,LEFT(ExtraçãoDados!B1991,5),LEN(ExtraçãoDados!B1991)=11,LEFT(ExtraçãoDados!B1991,5),LEN(ExtraçãoDados!B1991)=7,RIGHT(ExtraçãoDados!B1991,6))</f>
        <v/>
      </c>
      <c r="C1991" s="4" t="e" cm="1">
        <f t="array" ref="C1991">_xlfn.IFS(LEN(B1991)=1,"ERRO",LEN(B1991)=2,_xlfn.CONCAT("000",B1991),LEN(B1991)=3,_xlfn.CONCAT("00",B1991),LEN(B1991)=4,_xlfn.CONCAT("0",B1991),LEN(B1991)=6,B1991,LEN(B1991)=7,B1991,LEN(B1991)=5,B1991)</f>
        <v>#N/A</v>
      </c>
      <c r="D1991" s="4" t="e" cm="1">
        <f t="array" ref="D1991">_xlfn.IFS(ExtraçãoDados!C1991={"Direcção de Abastecimento"},REPLACE(ExtraçãoDados!C1991="{Direcção de Abastecimento}",1,25,"DA"),ExtraçãoDados!C1991={"COMISSÃO CULTURAL DE LMARINHA"},REPLACE(ExtraçãoDados!C1991={"COMISSÃO CULTURAL DE LMARINHA"},1,28,"CCM"),ExtraçãoDados!C1991={"DIRECÇÃO DE NAVIOS"},REPLACE(ExtraçãoDados!C1991={"DIRECÇÃO DE NAVIOS"},1,28,"DN"),ExtraçãoDados!C1991={"ESQUADRILHA SUBMARINOS"},REPLACE(ExtraçãoDados!C1991={"ESQUADRILHA SUBMARINOS"},1,28,"ES"),ExtraçãoDados!C1991={"COMISSÃO MARINHA"},REPLACE(ExtraçãoDados!C1991={"COMISSÃO MARINHA"},1,28,"CCM"),ExtraçãoDados!C1991={"COMISSÃO CULTURAL DE MARINHA"},REPLACE(ExtraçãoDados!C1991={"COMISSÃO CULTURAL DE MARINHA"},1,28,"CCM"),ExtraçãoDados!C1991={"CCM"},REPLACE(ExtraçãoDados!C1991={"CCM"},1,28,"CCM"),ExtraçãoDados!C1991={"DN"},REPLACE(ExtraçãoDados!C1991={"DN"},1,28,"DN"),ExtraçãoDados!C1991={"ES"},REPLACE(ExtraçãoDados!C1991={"ES"},1,28,"ES"),ExtraçãoDados!C1991={"DA"},REPLACE(ExtraçãoDados!C1991={"DA"},1,28,"DA"),ExtraçãoDados!C1991={"DE: ESQUADRILHA SUBMARINOS"},REPLACE(ExtraçãoDados!C1991={"DE: ESQUADRILHA SUBMARINOS"},1,28,"ES"),ExtraçãoDados!C1991={"DE: COMISSÃO CULTURAL DE LMARINHA"},REPLACE(ExtraçãoDados!C1991={"DE: COMISSÃO CULTURAL DE LMARINHA"},1,28,"CCM"),ExtraçãoDados!C1991={"ON"},REPLACE(ExtraçãoDados!C1991={"ON"},1,28,"DN"),ExtraçãoDados!C1991={"ESQ. SUBMARINOS"},REPLACE(ExtraçãoDados!C1991={"ESQ. SUBMARINOS"},1,28,"ES"),ExtraçãoDados!C1991={"☒ irecção de Abastecimento"},REPLACE(ExtraçãoDados!C1991={"☒ irecção de Abastecimento"},1,28,"DA"),ExtraçãoDados!C1991={"Direcã d Abtit ço e asecmeno"},REPLACE(ExtraçãoDados!C1991={"Direcã d Abtit ço e asecmeno"},1,28,"DA"),ExtraçãoDados!C1991={"Diecã d Abtit rço e asecmeno"},REPLACE(ExtraçãoDados!C1991={"Diecã d Abtit rço e asecmeno"},1,28,"DA"),ISNUMBER(SEARCH("COMISSÃO",ExtraçãoDados!C1991,1)),REPLACE(ExtraçãoDados!C1991,1,29,"CCM"),ISNUMBER(SEARCH("DN/DIL/DRT1",ExtraçãoDados!C1991,1)),REPLACE(ExtraçãoDados!C1991,1,29,"DN"),ISNUMBER(SEARCH("DIRECÇAO DE NAVIOS",ExtraçãoDados!C1991,1)),REPLACE(ExtraçãoDados!C1991,1,29,"DN"),ISNUMBER(SEARCH("ESQUADRILHA SUBMARIN",ExtraçãoDados!C1991,1)),REPLACE(ExtraçãoDados!C1991,1,29,"ES"),ISNUMBER(SEARCH("DN",ExtraçãoDados!C1991,1)),REPLACE(ExtraçãoDados!C1991,1,29,"DN"),ISNUMBER(SEARCH("DIRECÇÃO",ExtraçãoDados!C1991,1)),REPLACE(ExtraçãoDados!C1991,1,29,"DN"),ISNUMBER(SEARCH("DIRECÇA0",ExtraçãoDados!C1991,1)),REPLACE(ExtraçãoDados!C1991,1,29,"DN"),ISNUMBER(SEARCH("DIRE",ExtraçãoDados!C1991,1)),REPLACE(ExtraçãoDados!C1991,1,29,"DN"),ISNUMBER(SEARCH("ESQUADRILHA",ExtraçãoDados!C1991,1)),REPLACE(ExtraçãoDados!C1991,1,29,"ES"),ISNUMBER(SEARCH("HOSPITAL DA MARINHA",ExtraçãoDados!C1991,1)),REPLACE(ExtraçãoDados!C1991,1,29,"HM"),ISNUMBER(SEARCH("HOSPITAL",ExtraçãoDados!C1991,1)),REPLACE(ExtraçãoDados!C1991,1,29,"HM"),ISNUMBER(SEARCH("HM",ExtraçãoDados!C1991,1)),REPLACE(ExtraçãoDados!C1991,1,29,"HM"),ISNUMBER(SEARCH("SECÇÃO DE APÓSITOS",ExtraçãoDados!C1991,1)),REPLACE(ExtraçãoDados!C1991,1,29,"HM"))</f>
        <v>#N/A</v>
      </c>
      <c r="E1991" s="4" t="e" cm="1">
        <f t="array" ref="E1991">_xlfn.IFS(LEN(ExtraçãoDados!B1991)=7,YEAR(ExtraçãoDados!D1991),LEN(ExtraçãoDados!B1991)=10,RIGHT(ExtraçãoDados!B1991,4),LEN(ExtraçãoDados!B1991)=9,YEAR(ExtraçãoDados!D1991),LEN(ExtraçãoDados!B1991)=8,YEAR(ExtraçãoDados!D1991),LEN(ExtraçãoDados!B1991)&gt;7,YEAR(ExtraçãoDados!D1991),LEN(ExtraçãoDados!B1991)&gt;5,YEAR(ExtraçãoDados!D1991),LEN(ExtraçãoDados!B1991)&gt;4,YEAR(ExtraçãoDados!D1991))</f>
        <v>#N/A</v>
      </c>
      <c r="F1991" s="4">
        <f>ExtraçãoDados!E1991</f>
        <v>0</v>
      </c>
    </row>
    <row r="1992" spans="1:6" x14ac:dyDescent="0.25">
      <c r="A1992" s="4">
        <f>ExtraçãoDados!A1992</f>
        <v>0</v>
      </c>
      <c r="B1992" s="4" t="str" cm="1">
        <f t="array" ref="B1992">_xlfn.IFS(LEN(ExtraçãoDados!B1992)=12,LEFT(ExtraçãoDados!B1992,3),LEN(ExtraçãoDados!B1992)=10,LEFT(ExtraçãoDados!B1992,5),LEN(ExtraçãoDados!B1992)&gt;19,0,LEN(ExtraçãoDados!B1992)=9,LEFT(ExtraçãoDados!B1992,4),LEN(ExtraçãoDados!B1992)=6,LEFT(ExtraçãoDados!B1992,3),LEN(ExtraçãoDados!B1992)&lt;5,LEFT(ExtraçãoDados!B1992,3),LEN(ExtraçãoDados!B1992)=8,LEFT(ExtraçãoDados!B1992,3),LEN(ExtraçãoDados!B1992)=5,LEFT(ExtraçãoDados!B1992,5),LEN(ExtraçãoDados!B1992)=11,LEFT(ExtraçãoDados!B1992,5),LEN(ExtraçãoDados!B1992)=7,RIGHT(ExtraçãoDados!B1992,6))</f>
        <v/>
      </c>
      <c r="C1992" s="4" t="e" cm="1">
        <f t="array" ref="C1992">_xlfn.IFS(LEN(B1992)=1,"ERRO",LEN(B1992)=2,_xlfn.CONCAT("000",B1992),LEN(B1992)=3,_xlfn.CONCAT("00",B1992),LEN(B1992)=4,_xlfn.CONCAT("0",B1992),LEN(B1992)=6,B1992,LEN(B1992)=7,B1992,LEN(B1992)=5,B1992)</f>
        <v>#N/A</v>
      </c>
      <c r="D1992" s="4" t="e" cm="1">
        <f t="array" ref="D1992">_xlfn.IFS(ExtraçãoDados!C1992={"Direcção de Abastecimento"},REPLACE(ExtraçãoDados!C1992="{Direcção de Abastecimento}",1,25,"DA"),ExtraçãoDados!C1992={"COMISSÃO CULTURAL DE LMARINHA"},REPLACE(ExtraçãoDados!C1992={"COMISSÃO CULTURAL DE LMARINHA"},1,28,"CCM"),ExtraçãoDados!C1992={"DIRECÇÃO DE NAVIOS"},REPLACE(ExtraçãoDados!C1992={"DIRECÇÃO DE NAVIOS"},1,28,"DN"),ExtraçãoDados!C1992={"ESQUADRILHA SUBMARINOS"},REPLACE(ExtraçãoDados!C1992={"ESQUADRILHA SUBMARINOS"},1,28,"ES"),ExtraçãoDados!C1992={"COMISSÃO MARINHA"},REPLACE(ExtraçãoDados!C1992={"COMISSÃO MARINHA"},1,28,"CCM"),ExtraçãoDados!C1992={"COMISSÃO CULTURAL DE MARINHA"},REPLACE(ExtraçãoDados!C1992={"COMISSÃO CULTURAL DE MARINHA"},1,28,"CCM"),ExtraçãoDados!C1992={"CCM"},REPLACE(ExtraçãoDados!C1992={"CCM"},1,28,"CCM"),ExtraçãoDados!C1992={"DN"},REPLACE(ExtraçãoDados!C1992={"DN"},1,28,"DN"),ExtraçãoDados!C1992={"ES"},REPLACE(ExtraçãoDados!C1992={"ES"},1,28,"ES"),ExtraçãoDados!C1992={"DA"},REPLACE(ExtraçãoDados!C1992={"DA"},1,28,"DA"),ExtraçãoDados!C1992={"DE: ESQUADRILHA SUBMARINOS"},REPLACE(ExtraçãoDados!C1992={"DE: ESQUADRILHA SUBMARINOS"},1,28,"ES"),ExtraçãoDados!C1992={"DE: COMISSÃO CULTURAL DE LMARINHA"},REPLACE(ExtraçãoDados!C1992={"DE: COMISSÃO CULTURAL DE LMARINHA"},1,28,"CCM"),ExtraçãoDados!C1992={"ON"},REPLACE(ExtraçãoDados!C1992={"ON"},1,28,"DN"),ExtraçãoDados!C1992={"ESQ. SUBMARINOS"},REPLACE(ExtraçãoDados!C1992={"ESQ. SUBMARINOS"},1,28,"ES"),ExtraçãoDados!C1992={"☒ irecção de Abastecimento"},REPLACE(ExtraçãoDados!C1992={"☒ irecção de Abastecimento"},1,28,"DA"),ExtraçãoDados!C1992={"Direcã d Abtit ço e asecmeno"},REPLACE(ExtraçãoDados!C1992={"Direcã d Abtit ço e asecmeno"},1,28,"DA"),ExtraçãoDados!C1992={"Diecã d Abtit rço e asecmeno"},REPLACE(ExtraçãoDados!C1992={"Diecã d Abtit rço e asecmeno"},1,28,"DA"),ISNUMBER(SEARCH("COMISSÃO",ExtraçãoDados!C1992,1)),REPLACE(ExtraçãoDados!C1992,1,29,"CCM"),ISNUMBER(SEARCH("DN/DIL/DRT1",ExtraçãoDados!C1992,1)),REPLACE(ExtraçãoDados!C1992,1,29,"DN"),ISNUMBER(SEARCH("DIRECÇAO DE NAVIOS",ExtraçãoDados!C1992,1)),REPLACE(ExtraçãoDados!C1992,1,29,"DN"),ISNUMBER(SEARCH("ESQUADRILHA SUBMARIN",ExtraçãoDados!C1992,1)),REPLACE(ExtraçãoDados!C1992,1,29,"ES"),ISNUMBER(SEARCH("DN",ExtraçãoDados!C1992,1)),REPLACE(ExtraçãoDados!C1992,1,29,"DN"),ISNUMBER(SEARCH("DIRECÇÃO",ExtraçãoDados!C1992,1)),REPLACE(ExtraçãoDados!C1992,1,29,"DN"),ISNUMBER(SEARCH("DIRECÇA0",ExtraçãoDados!C1992,1)),REPLACE(ExtraçãoDados!C1992,1,29,"DN"),ISNUMBER(SEARCH("DIRE",ExtraçãoDados!C1992,1)),REPLACE(ExtraçãoDados!C1992,1,29,"DN"),ISNUMBER(SEARCH("ESQUADRILHA",ExtraçãoDados!C1992,1)),REPLACE(ExtraçãoDados!C1992,1,29,"ES"),ISNUMBER(SEARCH("HOSPITAL DA MARINHA",ExtraçãoDados!C1992,1)),REPLACE(ExtraçãoDados!C1992,1,29,"HM"),ISNUMBER(SEARCH("HOSPITAL",ExtraçãoDados!C1992,1)),REPLACE(ExtraçãoDados!C1992,1,29,"HM"),ISNUMBER(SEARCH("HM",ExtraçãoDados!C1992,1)),REPLACE(ExtraçãoDados!C1992,1,29,"HM"),ISNUMBER(SEARCH("SECÇÃO DE APÓSITOS",ExtraçãoDados!C1992,1)),REPLACE(ExtraçãoDados!C1992,1,29,"HM"))</f>
        <v>#N/A</v>
      </c>
      <c r="E1992" s="4" t="e" cm="1">
        <f t="array" ref="E1992">_xlfn.IFS(LEN(ExtraçãoDados!B1992)=7,YEAR(ExtraçãoDados!D1992),LEN(ExtraçãoDados!B1992)=10,RIGHT(ExtraçãoDados!B1992,4),LEN(ExtraçãoDados!B1992)=9,YEAR(ExtraçãoDados!D1992),LEN(ExtraçãoDados!B1992)=8,YEAR(ExtraçãoDados!D1992),LEN(ExtraçãoDados!B1992)&gt;7,YEAR(ExtraçãoDados!D1992),LEN(ExtraçãoDados!B1992)&gt;5,YEAR(ExtraçãoDados!D1992),LEN(ExtraçãoDados!B1992)&gt;4,YEAR(ExtraçãoDados!D1992))</f>
        <v>#N/A</v>
      </c>
      <c r="F1992" s="4">
        <f>ExtraçãoDados!E1992</f>
        <v>0</v>
      </c>
    </row>
    <row r="1993" spans="1:6" x14ac:dyDescent="0.25">
      <c r="A1993" s="4">
        <f>ExtraçãoDados!A1993</f>
        <v>0</v>
      </c>
      <c r="B1993" s="4" t="str" cm="1">
        <f t="array" ref="B1993">_xlfn.IFS(LEN(ExtraçãoDados!B1993)=12,LEFT(ExtraçãoDados!B1993,3),LEN(ExtraçãoDados!B1993)=10,LEFT(ExtraçãoDados!B1993,5),LEN(ExtraçãoDados!B1993)&gt;19,0,LEN(ExtraçãoDados!B1993)=9,LEFT(ExtraçãoDados!B1993,4),LEN(ExtraçãoDados!B1993)=6,LEFT(ExtraçãoDados!B1993,3),LEN(ExtraçãoDados!B1993)&lt;5,LEFT(ExtraçãoDados!B1993,3),LEN(ExtraçãoDados!B1993)=8,LEFT(ExtraçãoDados!B1993,3),LEN(ExtraçãoDados!B1993)=5,LEFT(ExtraçãoDados!B1993,5),LEN(ExtraçãoDados!B1993)=11,LEFT(ExtraçãoDados!B1993,5),LEN(ExtraçãoDados!B1993)=7,RIGHT(ExtraçãoDados!B1993,6))</f>
        <v/>
      </c>
      <c r="C1993" s="4" t="e" cm="1">
        <f t="array" ref="C1993">_xlfn.IFS(LEN(B1993)=1,"ERRO",LEN(B1993)=2,_xlfn.CONCAT("000",B1993),LEN(B1993)=3,_xlfn.CONCAT("00",B1993),LEN(B1993)=4,_xlfn.CONCAT("0",B1993),LEN(B1993)=6,B1993,LEN(B1993)=7,B1993,LEN(B1993)=5,B1993)</f>
        <v>#N/A</v>
      </c>
      <c r="D1993" s="4" t="e" cm="1">
        <f t="array" ref="D1993">_xlfn.IFS(ExtraçãoDados!C1993={"Direcção de Abastecimento"},REPLACE(ExtraçãoDados!C1993="{Direcção de Abastecimento}",1,25,"DA"),ExtraçãoDados!C1993={"COMISSÃO CULTURAL DE LMARINHA"},REPLACE(ExtraçãoDados!C1993={"COMISSÃO CULTURAL DE LMARINHA"},1,28,"CCM"),ExtraçãoDados!C1993={"DIRECÇÃO DE NAVIOS"},REPLACE(ExtraçãoDados!C1993={"DIRECÇÃO DE NAVIOS"},1,28,"DN"),ExtraçãoDados!C1993={"ESQUADRILHA SUBMARINOS"},REPLACE(ExtraçãoDados!C1993={"ESQUADRILHA SUBMARINOS"},1,28,"ES"),ExtraçãoDados!C1993={"COMISSÃO MARINHA"},REPLACE(ExtraçãoDados!C1993={"COMISSÃO MARINHA"},1,28,"CCM"),ExtraçãoDados!C1993={"COMISSÃO CULTURAL DE MARINHA"},REPLACE(ExtraçãoDados!C1993={"COMISSÃO CULTURAL DE MARINHA"},1,28,"CCM"),ExtraçãoDados!C1993={"CCM"},REPLACE(ExtraçãoDados!C1993={"CCM"},1,28,"CCM"),ExtraçãoDados!C1993={"DN"},REPLACE(ExtraçãoDados!C1993={"DN"},1,28,"DN"),ExtraçãoDados!C1993={"ES"},REPLACE(ExtraçãoDados!C1993={"ES"},1,28,"ES"),ExtraçãoDados!C1993={"DA"},REPLACE(ExtraçãoDados!C1993={"DA"},1,28,"DA"),ExtraçãoDados!C1993={"DE: ESQUADRILHA SUBMARINOS"},REPLACE(ExtraçãoDados!C1993={"DE: ESQUADRILHA SUBMARINOS"},1,28,"ES"),ExtraçãoDados!C1993={"DE: COMISSÃO CULTURAL DE LMARINHA"},REPLACE(ExtraçãoDados!C1993={"DE: COMISSÃO CULTURAL DE LMARINHA"},1,28,"CCM"),ExtraçãoDados!C1993={"ON"},REPLACE(ExtraçãoDados!C1993={"ON"},1,28,"DN"),ExtraçãoDados!C1993={"ESQ. SUBMARINOS"},REPLACE(ExtraçãoDados!C1993={"ESQ. SUBMARINOS"},1,28,"ES"),ExtraçãoDados!C1993={"☒ irecção de Abastecimento"},REPLACE(ExtraçãoDados!C1993={"☒ irecção de Abastecimento"},1,28,"DA"),ExtraçãoDados!C1993={"Direcã d Abtit ço e asecmeno"},REPLACE(ExtraçãoDados!C1993={"Direcã d Abtit ço e asecmeno"},1,28,"DA"),ExtraçãoDados!C1993={"Diecã d Abtit rço e asecmeno"},REPLACE(ExtraçãoDados!C1993={"Diecã d Abtit rço e asecmeno"},1,28,"DA"),ISNUMBER(SEARCH("COMISSÃO",ExtraçãoDados!C1993,1)),REPLACE(ExtraçãoDados!C1993,1,29,"CCM"),ISNUMBER(SEARCH("DN/DIL/DRT1",ExtraçãoDados!C1993,1)),REPLACE(ExtraçãoDados!C1993,1,29,"DN"),ISNUMBER(SEARCH("DIRECÇAO DE NAVIOS",ExtraçãoDados!C1993,1)),REPLACE(ExtraçãoDados!C1993,1,29,"DN"),ISNUMBER(SEARCH("ESQUADRILHA SUBMARIN",ExtraçãoDados!C1993,1)),REPLACE(ExtraçãoDados!C1993,1,29,"ES"),ISNUMBER(SEARCH("DN",ExtraçãoDados!C1993,1)),REPLACE(ExtraçãoDados!C1993,1,29,"DN"),ISNUMBER(SEARCH("DIRECÇÃO",ExtraçãoDados!C1993,1)),REPLACE(ExtraçãoDados!C1993,1,29,"DN"),ISNUMBER(SEARCH("DIRECÇA0",ExtraçãoDados!C1993,1)),REPLACE(ExtraçãoDados!C1993,1,29,"DN"),ISNUMBER(SEARCH("DIRE",ExtraçãoDados!C1993,1)),REPLACE(ExtraçãoDados!C1993,1,29,"DN"),ISNUMBER(SEARCH("ESQUADRILHA",ExtraçãoDados!C1993,1)),REPLACE(ExtraçãoDados!C1993,1,29,"ES"),ISNUMBER(SEARCH("HOSPITAL DA MARINHA",ExtraçãoDados!C1993,1)),REPLACE(ExtraçãoDados!C1993,1,29,"HM"),ISNUMBER(SEARCH("HOSPITAL",ExtraçãoDados!C1993,1)),REPLACE(ExtraçãoDados!C1993,1,29,"HM"),ISNUMBER(SEARCH("HM",ExtraçãoDados!C1993,1)),REPLACE(ExtraçãoDados!C1993,1,29,"HM"),ISNUMBER(SEARCH("SECÇÃO DE APÓSITOS",ExtraçãoDados!C1993,1)),REPLACE(ExtraçãoDados!C1993,1,29,"HM"))</f>
        <v>#N/A</v>
      </c>
      <c r="E1993" s="4" t="e" cm="1">
        <f t="array" ref="E1993">_xlfn.IFS(LEN(ExtraçãoDados!B1993)=7,YEAR(ExtraçãoDados!D1993),LEN(ExtraçãoDados!B1993)=10,RIGHT(ExtraçãoDados!B1993,4),LEN(ExtraçãoDados!B1993)=9,YEAR(ExtraçãoDados!D1993),LEN(ExtraçãoDados!B1993)=8,YEAR(ExtraçãoDados!D1993),LEN(ExtraçãoDados!B1993)&gt;7,YEAR(ExtraçãoDados!D1993),LEN(ExtraçãoDados!B1993)&gt;5,YEAR(ExtraçãoDados!D1993),LEN(ExtraçãoDados!B1993)&gt;4,YEAR(ExtraçãoDados!D1993))</f>
        <v>#N/A</v>
      </c>
      <c r="F1993" s="4">
        <f>ExtraçãoDados!E1993</f>
        <v>0</v>
      </c>
    </row>
    <row r="1994" spans="1:6" x14ac:dyDescent="0.25">
      <c r="A1994" s="4">
        <f>ExtraçãoDados!A1994</f>
        <v>0</v>
      </c>
      <c r="B1994" s="4" t="str" cm="1">
        <f t="array" ref="B1994">_xlfn.IFS(LEN(ExtraçãoDados!B1994)=12,LEFT(ExtraçãoDados!B1994,3),LEN(ExtraçãoDados!B1994)=10,LEFT(ExtraçãoDados!B1994,5),LEN(ExtraçãoDados!B1994)&gt;19,0,LEN(ExtraçãoDados!B1994)=9,LEFT(ExtraçãoDados!B1994,4),LEN(ExtraçãoDados!B1994)=6,LEFT(ExtraçãoDados!B1994,3),LEN(ExtraçãoDados!B1994)&lt;5,LEFT(ExtraçãoDados!B1994,3),LEN(ExtraçãoDados!B1994)=8,LEFT(ExtraçãoDados!B1994,3),LEN(ExtraçãoDados!B1994)=5,LEFT(ExtraçãoDados!B1994,5),LEN(ExtraçãoDados!B1994)=11,LEFT(ExtraçãoDados!B1994,5),LEN(ExtraçãoDados!B1994)=7,RIGHT(ExtraçãoDados!B1994,6))</f>
        <v/>
      </c>
      <c r="C1994" s="4" t="e" cm="1">
        <f t="array" ref="C1994">_xlfn.IFS(LEN(B1994)=1,"ERRO",LEN(B1994)=2,_xlfn.CONCAT("000",B1994),LEN(B1994)=3,_xlfn.CONCAT("00",B1994),LEN(B1994)=4,_xlfn.CONCAT("0",B1994),LEN(B1994)=6,B1994,LEN(B1994)=7,B1994,LEN(B1994)=5,B1994)</f>
        <v>#N/A</v>
      </c>
      <c r="D1994" s="4" t="e" cm="1">
        <f t="array" ref="D1994">_xlfn.IFS(ExtraçãoDados!C1994={"Direcção de Abastecimento"},REPLACE(ExtraçãoDados!C1994="{Direcção de Abastecimento}",1,25,"DA"),ExtraçãoDados!C1994={"COMISSÃO CULTURAL DE LMARINHA"},REPLACE(ExtraçãoDados!C1994={"COMISSÃO CULTURAL DE LMARINHA"},1,28,"CCM"),ExtraçãoDados!C1994={"DIRECÇÃO DE NAVIOS"},REPLACE(ExtraçãoDados!C1994={"DIRECÇÃO DE NAVIOS"},1,28,"DN"),ExtraçãoDados!C1994={"ESQUADRILHA SUBMARINOS"},REPLACE(ExtraçãoDados!C1994={"ESQUADRILHA SUBMARINOS"},1,28,"ES"),ExtraçãoDados!C1994={"COMISSÃO MARINHA"},REPLACE(ExtraçãoDados!C1994={"COMISSÃO MARINHA"},1,28,"CCM"),ExtraçãoDados!C1994={"COMISSÃO CULTURAL DE MARINHA"},REPLACE(ExtraçãoDados!C1994={"COMISSÃO CULTURAL DE MARINHA"},1,28,"CCM"),ExtraçãoDados!C1994={"CCM"},REPLACE(ExtraçãoDados!C1994={"CCM"},1,28,"CCM"),ExtraçãoDados!C1994={"DN"},REPLACE(ExtraçãoDados!C1994={"DN"},1,28,"DN"),ExtraçãoDados!C1994={"ES"},REPLACE(ExtraçãoDados!C1994={"ES"},1,28,"ES"),ExtraçãoDados!C1994={"DA"},REPLACE(ExtraçãoDados!C1994={"DA"},1,28,"DA"),ExtraçãoDados!C1994={"DE: ESQUADRILHA SUBMARINOS"},REPLACE(ExtraçãoDados!C1994={"DE: ESQUADRILHA SUBMARINOS"},1,28,"ES"),ExtraçãoDados!C1994={"DE: COMISSÃO CULTURAL DE LMARINHA"},REPLACE(ExtraçãoDados!C1994={"DE: COMISSÃO CULTURAL DE LMARINHA"},1,28,"CCM"),ExtraçãoDados!C1994={"ON"},REPLACE(ExtraçãoDados!C1994={"ON"},1,28,"DN"),ExtraçãoDados!C1994={"ESQ. SUBMARINOS"},REPLACE(ExtraçãoDados!C1994={"ESQ. SUBMARINOS"},1,28,"ES"),ExtraçãoDados!C1994={"☒ irecção de Abastecimento"},REPLACE(ExtraçãoDados!C1994={"☒ irecção de Abastecimento"},1,28,"DA"),ExtraçãoDados!C1994={"Direcã d Abtit ço e asecmeno"},REPLACE(ExtraçãoDados!C1994={"Direcã d Abtit ço e asecmeno"},1,28,"DA"),ExtraçãoDados!C1994={"Diecã d Abtit rço e asecmeno"},REPLACE(ExtraçãoDados!C1994={"Diecã d Abtit rço e asecmeno"},1,28,"DA"),ISNUMBER(SEARCH("COMISSÃO",ExtraçãoDados!C1994,1)),REPLACE(ExtraçãoDados!C1994,1,29,"CCM"),ISNUMBER(SEARCH("DN/DIL/DRT1",ExtraçãoDados!C1994,1)),REPLACE(ExtraçãoDados!C1994,1,29,"DN"),ISNUMBER(SEARCH("DIRECÇAO DE NAVIOS",ExtraçãoDados!C1994,1)),REPLACE(ExtraçãoDados!C1994,1,29,"DN"),ISNUMBER(SEARCH("ESQUADRILHA SUBMARIN",ExtraçãoDados!C1994,1)),REPLACE(ExtraçãoDados!C1994,1,29,"ES"),ISNUMBER(SEARCH("DN",ExtraçãoDados!C1994,1)),REPLACE(ExtraçãoDados!C1994,1,29,"DN"),ISNUMBER(SEARCH("DIRECÇÃO",ExtraçãoDados!C1994,1)),REPLACE(ExtraçãoDados!C1994,1,29,"DN"),ISNUMBER(SEARCH("DIRECÇA0",ExtraçãoDados!C1994,1)),REPLACE(ExtraçãoDados!C1994,1,29,"DN"),ISNUMBER(SEARCH("DIRE",ExtraçãoDados!C1994,1)),REPLACE(ExtraçãoDados!C1994,1,29,"DN"),ISNUMBER(SEARCH("ESQUADRILHA",ExtraçãoDados!C1994,1)),REPLACE(ExtraçãoDados!C1994,1,29,"ES"),ISNUMBER(SEARCH("HOSPITAL DA MARINHA",ExtraçãoDados!C1994,1)),REPLACE(ExtraçãoDados!C1994,1,29,"HM"),ISNUMBER(SEARCH("HOSPITAL",ExtraçãoDados!C1994,1)),REPLACE(ExtraçãoDados!C1994,1,29,"HM"),ISNUMBER(SEARCH("HM",ExtraçãoDados!C1994,1)),REPLACE(ExtraçãoDados!C1994,1,29,"HM"),ISNUMBER(SEARCH("SECÇÃO DE APÓSITOS",ExtraçãoDados!C1994,1)),REPLACE(ExtraçãoDados!C1994,1,29,"HM"))</f>
        <v>#N/A</v>
      </c>
      <c r="E1994" s="4" t="e" cm="1">
        <f t="array" ref="E1994">_xlfn.IFS(LEN(ExtraçãoDados!B1994)=7,YEAR(ExtraçãoDados!D1994),LEN(ExtraçãoDados!B1994)=10,RIGHT(ExtraçãoDados!B1994,4),LEN(ExtraçãoDados!B1994)=9,YEAR(ExtraçãoDados!D1994),LEN(ExtraçãoDados!B1994)=8,YEAR(ExtraçãoDados!D1994),LEN(ExtraçãoDados!B1994)&gt;7,YEAR(ExtraçãoDados!D1994),LEN(ExtraçãoDados!B1994)&gt;5,YEAR(ExtraçãoDados!D1994),LEN(ExtraçãoDados!B1994)&gt;4,YEAR(ExtraçãoDados!D1994))</f>
        <v>#N/A</v>
      </c>
      <c r="F1994" s="4">
        <f>ExtraçãoDados!E1994</f>
        <v>0</v>
      </c>
    </row>
    <row r="1995" spans="1:6" x14ac:dyDescent="0.25">
      <c r="A1995" s="4">
        <f>ExtraçãoDados!A1995</f>
        <v>0</v>
      </c>
      <c r="B1995" s="4" t="str" cm="1">
        <f t="array" ref="B1995">_xlfn.IFS(LEN(ExtraçãoDados!B1995)=12,LEFT(ExtraçãoDados!B1995,3),LEN(ExtraçãoDados!B1995)=10,LEFT(ExtraçãoDados!B1995,5),LEN(ExtraçãoDados!B1995)&gt;19,0,LEN(ExtraçãoDados!B1995)=9,LEFT(ExtraçãoDados!B1995,4),LEN(ExtraçãoDados!B1995)=6,LEFT(ExtraçãoDados!B1995,3),LEN(ExtraçãoDados!B1995)&lt;5,LEFT(ExtraçãoDados!B1995,3),LEN(ExtraçãoDados!B1995)=8,LEFT(ExtraçãoDados!B1995,3),LEN(ExtraçãoDados!B1995)=5,LEFT(ExtraçãoDados!B1995,5),LEN(ExtraçãoDados!B1995)=11,LEFT(ExtraçãoDados!B1995,5),LEN(ExtraçãoDados!B1995)=7,RIGHT(ExtraçãoDados!B1995,6))</f>
        <v/>
      </c>
      <c r="C1995" s="4" t="e" cm="1">
        <f t="array" ref="C1995">_xlfn.IFS(LEN(B1995)=1,"ERRO",LEN(B1995)=2,_xlfn.CONCAT("000",B1995),LEN(B1995)=3,_xlfn.CONCAT("00",B1995),LEN(B1995)=4,_xlfn.CONCAT("0",B1995),LEN(B1995)=6,B1995,LEN(B1995)=7,B1995,LEN(B1995)=5,B1995)</f>
        <v>#N/A</v>
      </c>
      <c r="D1995" s="4" t="e" cm="1">
        <f t="array" ref="D1995">_xlfn.IFS(ExtraçãoDados!C1995={"Direcção de Abastecimento"},REPLACE(ExtraçãoDados!C1995="{Direcção de Abastecimento}",1,25,"DA"),ExtraçãoDados!C1995={"COMISSÃO CULTURAL DE LMARINHA"},REPLACE(ExtraçãoDados!C1995={"COMISSÃO CULTURAL DE LMARINHA"},1,28,"CCM"),ExtraçãoDados!C1995={"DIRECÇÃO DE NAVIOS"},REPLACE(ExtraçãoDados!C1995={"DIRECÇÃO DE NAVIOS"},1,28,"DN"),ExtraçãoDados!C1995={"ESQUADRILHA SUBMARINOS"},REPLACE(ExtraçãoDados!C1995={"ESQUADRILHA SUBMARINOS"},1,28,"ES"),ExtraçãoDados!C1995={"COMISSÃO MARINHA"},REPLACE(ExtraçãoDados!C1995={"COMISSÃO MARINHA"},1,28,"CCM"),ExtraçãoDados!C1995={"COMISSÃO CULTURAL DE MARINHA"},REPLACE(ExtraçãoDados!C1995={"COMISSÃO CULTURAL DE MARINHA"},1,28,"CCM"),ExtraçãoDados!C1995={"CCM"},REPLACE(ExtraçãoDados!C1995={"CCM"},1,28,"CCM"),ExtraçãoDados!C1995={"DN"},REPLACE(ExtraçãoDados!C1995={"DN"},1,28,"DN"),ExtraçãoDados!C1995={"ES"},REPLACE(ExtraçãoDados!C1995={"ES"},1,28,"ES"),ExtraçãoDados!C1995={"DA"},REPLACE(ExtraçãoDados!C1995={"DA"},1,28,"DA"),ExtraçãoDados!C1995={"DE: ESQUADRILHA SUBMARINOS"},REPLACE(ExtraçãoDados!C1995={"DE: ESQUADRILHA SUBMARINOS"},1,28,"ES"),ExtraçãoDados!C1995={"DE: COMISSÃO CULTURAL DE LMARINHA"},REPLACE(ExtraçãoDados!C1995={"DE: COMISSÃO CULTURAL DE LMARINHA"},1,28,"CCM"),ExtraçãoDados!C1995={"ON"},REPLACE(ExtraçãoDados!C1995={"ON"},1,28,"DN"),ExtraçãoDados!C1995={"ESQ. SUBMARINOS"},REPLACE(ExtraçãoDados!C1995={"ESQ. SUBMARINOS"},1,28,"ES"),ExtraçãoDados!C1995={"☒ irecção de Abastecimento"},REPLACE(ExtraçãoDados!C1995={"☒ irecção de Abastecimento"},1,28,"DA"),ExtraçãoDados!C1995={"Direcã d Abtit ço e asecmeno"},REPLACE(ExtraçãoDados!C1995={"Direcã d Abtit ço e asecmeno"},1,28,"DA"),ExtraçãoDados!C1995={"Diecã d Abtit rço e asecmeno"},REPLACE(ExtraçãoDados!C1995={"Diecã d Abtit rço e asecmeno"},1,28,"DA"),ISNUMBER(SEARCH("COMISSÃO",ExtraçãoDados!C1995,1)),REPLACE(ExtraçãoDados!C1995,1,29,"CCM"),ISNUMBER(SEARCH("DN/DIL/DRT1",ExtraçãoDados!C1995,1)),REPLACE(ExtraçãoDados!C1995,1,29,"DN"),ISNUMBER(SEARCH("DIRECÇAO DE NAVIOS",ExtraçãoDados!C1995,1)),REPLACE(ExtraçãoDados!C1995,1,29,"DN"),ISNUMBER(SEARCH("ESQUADRILHA SUBMARIN",ExtraçãoDados!C1995,1)),REPLACE(ExtraçãoDados!C1995,1,29,"ES"),ISNUMBER(SEARCH("DN",ExtraçãoDados!C1995,1)),REPLACE(ExtraçãoDados!C1995,1,29,"DN"),ISNUMBER(SEARCH("DIRECÇÃO",ExtraçãoDados!C1995,1)),REPLACE(ExtraçãoDados!C1995,1,29,"DN"),ISNUMBER(SEARCH("DIRECÇA0",ExtraçãoDados!C1995,1)),REPLACE(ExtraçãoDados!C1995,1,29,"DN"),ISNUMBER(SEARCH("DIRE",ExtraçãoDados!C1995,1)),REPLACE(ExtraçãoDados!C1995,1,29,"DN"),ISNUMBER(SEARCH("ESQUADRILHA",ExtraçãoDados!C1995,1)),REPLACE(ExtraçãoDados!C1995,1,29,"ES"),ISNUMBER(SEARCH("HOSPITAL DA MARINHA",ExtraçãoDados!C1995,1)),REPLACE(ExtraçãoDados!C1995,1,29,"HM"),ISNUMBER(SEARCH("HOSPITAL",ExtraçãoDados!C1995,1)),REPLACE(ExtraçãoDados!C1995,1,29,"HM"),ISNUMBER(SEARCH("HM",ExtraçãoDados!C1995,1)),REPLACE(ExtraçãoDados!C1995,1,29,"HM"),ISNUMBER(SEARCH("SECÇÃO DE APÓSITOS",ExtraçãoDados!C1995,1)),REPLACE(ExtraçãoDados!C1995,1,29,"HM"))</f>
        <v>#N/A</v>
      </c>
      <c r="E1995" s="4" t="e" cm="1">
        <f t="array" ref="E1995">_xlfn.IFS(LEN(ExtraçãoDados!B1995)=7,YEAR(ExtraçãoDados!D1995),LEN(ExtraçãoDados!B1995)=10,RIGHT(ExtraçãoDados!B1995,4),LEN(ExtraçãoDados!B1995)=9,YEAR(ExtraçãoDados!D1995),LEN(ExtraçãoDados!B1995)=8,YEAR(ExtraçãoDados!D1995),LEN(ExtraçãoDados!B1995)&gt;7,YEAR(ExtraçãoDados!D1995),LEN(ExtraçãoDados!B1995)&gt;5,YEAR(ExtraçãoDados!D1995),LEN(ExtraçãoDados!B1995)&gt;4,YEAR(ExtraçãoDados!D1995))</f>
        <v>#N/A</v>
      </c>
      <c r="F1995" s="4">
        <f>ExtraçãoDados!E1995</f>
        <v>0</v>
      </c>
    </row>
    <row r="1996" spans="1:6" x14ac:dyDescent="0.25">
      <c r="A1996" s="4">
        <f>ExtraçãoDados!A1996</f>
        <v>0</v>
      </c>
      <c r="B1996" s="4" t="str" cm="1">
        <f t="array" ref="B1996">_xlfn.IFS(LEN(ExtraçãoDados!B1996)=12,LEFT(ExtraçãoDados!B1996,3),LEN(ExtraçãoDados!B1996)=10,LEFT(ExtraçãoDados!B1996,5),LEN(ExtraçãoDados!B1996)&gt;19,0,LEN(ExtraçãoDados!B1996)=9,LEFT(ExtraçãoDados!B1996,4),LEN(ExtraçãoDados!B1996)=6,LEFT(ExtraçãoDados!B1996,3),LEN(ExtraçãoDados!B1996)&lt;5,LEFT(ExtraçãoDados!B1996,3),LEN(ExtraçãoDados!B1996)=8,LEFT(ExtraçãoDados!B1996,3),LEN(ExtraçãoDados!B1996)=5,LEFT(ExtraçãoDados!B1996,5),LEN(ExtraçãoDados!B1996)=11,LEFT(ExtraçãoDados!B1996,5),LEN(ExtraçãoDados!B1996)=7,RIGHT(ExtraçãoDados!B1996,6))</f>
        <v/>
      </c>
      <c r="C1996" s="4" t="e" cm="1">
        <f t="array" ref="C1996">_xlfn.IFS(LEN(B1996)=1,"ERRO",LEN(B1996)=2,_xlfn.CONCAT("000",B1996),LEN(B1996)=3,_xlfn.CONCAT("00",B1996),LEN(B1996)=4,_xlfn.CONCAT("0",B1996),LEN(B1996)=6,B1996,LEN(B1996)=7,B1996,LEN(B1996)=5,B1996)</f>
        <v>#N/A</v>
      </c>
      <c r="D1996" s="4" t="e" cm="1">
        <f t="array" ref="D1996">_xlfn.IFS(ExtraçãoDados!C1996={"Direcção de Abastecimento"},REPLACE(ExtraçãoDados!C1996="{Direcção de Abastecimento}",1,25,"DA"),ExtraçãoDados!C1996={"COMISSÃO CULTURAL DE LMARINHA"},REPLACE(ExtraçãoDados!C1996={"COMISSÃO CULTURAL DE LMARINHA"},1,28,"CCM"),ExtraçãoDados!C1996={"DIRECÇÃO DE NAVIOS"},REPLACE(ExtraçãoDados!C1996={"DIRECÇÃO DE NAVIOS"},1,28,"DN"),ExtraçãoDados!C1996={"ESQUADRILHA SUBMARINOS"},REPLACE(ExtraçãoDados!C1996={"ESQUADRILHA SUBMARINOS"},1,28,"ES"),ExtraçãoDados!C1996={"COMISSÃO MARINHA"},REPLACE(ExtraçãoDados!C1996={"COMISSÃO MARINHA"},1,28,"CCM"),ExtraçãoDados!C1996={"COMISSÃO CULTURAL DE MARINHA"},REPLACE(ExtraçãoDados!C1996={"COMISSÃO CULTURAL DE MARINHA"},1,28,"CCM"),ExtraçãoDados!C1996={"CCM"},REPLACE(ExtraçãoDados!C1996={"CCM"},1,28,"CCM"),ExtraçãoDados!C1996={"DN"},REPLACE(ExtraçãoDados!C1996={"DN"},1,28,"DN"),ExtraçãoDados!C1996={"ES"},REPLACE(ExtraçãoDados!C1996={"ES"},1,28,"ES"),ExtraçãoDados!C1996={"DA"},REPLACE(ExtraçãoDados!C1996={"DA"},1,28,"DA"),ExtraçãoDados!C1996={"DE: ESQUADRILHA SUBMARINOS"},REPLACE(ExtraçãoDados!C1996={"DE: ESQUADRILHA SUBMARINOS"},1,28,"ES"),ExtraçãoDados!C1996={"DE: COMISSÃO CULTURAL DE LMARINHA"},REPLACE(ExtraçãoDados!C1996={"DE: COMISSÃO CULTURAL DE LMARINHA"},1,28,"CCM"),ExtraçãoDados!C1996={"ON"},REPLACE(ExtraçãoDados!C1996={"ON"},1,28,"DN"),ExtraçãoDados!C1996={"ESQ. SUBMARINOS"},REPLACE(ExtraçãoDados!C1996={"ESQ. SUBMARINOS"},1,28,"ES"),ExtraçãoDados!C1996={"☒ irecção de Abastecimento"},REPLACE(ExtraçãoDados!C1996={"☒ irecção de Abastecimento"},1,28,"DA"),ExtraçãoDados!C1996={"Direcã d Abtit ço e asecmeno"},REPLACE(ExtraçãoDados!C1996={"Direcã d Abtit ço e asecmeno"},1,28,"DA"),ExtraçãoDados!C1996={"Diecã d Abtit rço e asecmeno"},REPLACE(ExtraçãoDados!C1996={"Diecã d Abtit rço e asecmeno"},1,28,"DA"),ISNUMBER(SEARCH("COMISSÃO",ExtraçãoDados!C1996,1)),REPLACE(ExtraçãoDados!C1996,1,29,"CCM"),ISNUMBER(SEARCH("DN/DIL/DRT1",ExtraçãoDados!C1996,1)),REPLACE(ExtraçãoDados!C1996,1,29,"DN"),ISNUMBER(SEARCH("DIRECÇAO DE NAVIOS",ExtraçãoDados!C1996,1)),REPLACE(ExtraçãoDados!C1996,1,29,"DN"),ISNUMBER(SEARCH("ESQUADRILHA SUBMARIN",ExtraçãoDados!C1996,1)),REPLACE(ExtraçãoDados!C1996,1,29,"ES"),ISNUMBER(SEARCH("DN",ExtraçãoDados!C1996,1)),REPLACE(ExtraçãoDados!C1996,1,29,"DN"),ISNUMBER(SEARCH("DIRECÇÃO",ExtraçãoDados!C1996,1)),REPLACE(ExtraçãoDados!C1996,1,29,"DN"),ISNUMBER(SEARCH("DIRECÇA0",ExtraçãoDados!C1996,1)),REPLACE(ExtraçãoDados!C1996,1,29,"DN"),ISNUMBER(SEARCH("DIRE",ExtraçãoDados!C1996,1)),REPLACE(ExtraçãoDados!C1996,1,29,"DN"),ISNUMBER(SEARCH("ESQUADRILHA",ExtraçãoDados!C1996,1)),REPLACE(ExtraçãoDados!C1996,1,29,"ES"),ISNUMBER(SEARCH("HOSPITAL DA MARINHA",ExtraçãoDados!C1996,1)),REPLACE(ExtraçãoDados!C1996,1,29,"HM"),ISNUMBER(SEARCH("HOSPITAL",ExtraçãoDados!C1996,1)),REPLACE(ExtraçãoDados!C1996,1,29,"HM"),ISNUMBER(SEARCH("HM",ExtraçãoDados!C1996,1)),REPLACE(ExtraçãoDados!C1996,1,29,"HM"),ISNUMBER(SEARCH("SECÇÃO DE APÓSITOS",ExtraçãoDados!C1996,1)),REPLACE(ExtraçãoDados!C1996,1,29,"HM"))</f>
        <v>#N/A</v>
      </c>
      <c r="E1996" s="4" t="e" cm="1">
        <f t="array" ref="E1996">_xlfn.IFS(LEN(ExtraçãoDados!B1996)=7,YEAR(ExtraçãoDados!D1996),LEN(ExtraçãoDados!B1996)=10,RIGHT(ExtraçãoDados!B1996,4),LEN(ExtraçãoDados!B1996)=9,YEAR(ExtraçãoDados!D1996),LEN(ExtraçãoDados!B1996)=8,YEAR(ExtraçãoDados!D1996),LEN(ExtraçãoDados!B1996)&gt;7,YEAR(ExtraçãoDados!D1996),LEN(ExtraçãoDados!B1996)&gt;5,YEAR(ExtraçãoDados!D1996),LEN(ExtraçãoDados!B1996)&gt;4,YEAR(ExtraçãoDados!D1996))</f>
        <v>#N/A</v>
      </c>
      <c r="F1996" s="4">
        <f>ExtraçãoDados!E1996</f>
        <v>0</v>
      </c>
    </row>
    <row r="1997" spans="1:6" x14ac:dyDescent="0.25">
      <c r="A1997" s="4">
        <f>ExtraçãoDados!A1997</f>
        <v>0</v>
      </c>
      <c r="B1997" s="4" t="str" cm="1">
        <f t="array" ref="B1997">_xlfn.IFS(LEN(ExtraçãoDados!B1997)=12,LEFT(ExtraçãoDados!B1997,3),LEN(ExtraçãoDados!B1997)=10,LEFT(ExtraçãoDados!B1997,5),LEN(ExtraçãoDados!B1997)&gt;19,0,LEN(ExtraçãoDados!B1997)=9,LEFT(ExtraçãoDados!B1997,4),LEN(ExtraçãoDados!B1997)=6,LEFT(ExtraçãoDados!B1997,3),LEN(ExtraçãoDados!B1997)&lt;5,LEFT(ExtraçãoDados!B1997,3),LEN(ExtraçãoDados!B1997)=8,LEFT(ExtraçãoDados!B1997,3),LEN(ExtraçãoDados!B1997)=5,LEFT(ExtraçãoDados!B1997,5),LEN(ExtraçãoDados!B1997)=11,LEFT(ExtraçãoDados!B1997,5),LEN(ExtraçãoDados!B1997)=7,RIGHT(ExtraçãoDados!B1997,6))</f>
        <v/>
      </c>
      <c r="C1997" s="4" t="e" cm="1">
        <f t="array" ref="C1997">_xlfn.IFS(LEN(B1997)=1,"ERRO",LEN(B1997)=2,_xlfn.CONCAT("000",B1997),LEN(B1997)=3,_xlfn.CONCAT("00",B1997),LEN(B1997)=4,_xlfn.CONCAT("0",B1997),LEN(B1997)=6,B1997,LEN(B1997)=7,B1997,LEN(B1997)=5,B1997)</f>
        <v>#N/A</v>
      </c>
      <c r="D1997" s="4" t="e" cm="1">
        <f t="array" ref="D1997">_xlfn.IFS(ExtraçãoDados!C1997={"Direcção de Abastecimento"},REPLACE(ExtraçãoDados!C1997="{Direcção de Abastecimento}",1,25,"DA"),ExtraçãoDados!C1997={"COMISSÃO CULTURAL DE LMARINHA"},REPLACE(ExtraçãoDados!C1997={"COMISSÃO CULTURAL DE LMARINHA"},1,28,"CCM"),ExtraçãoDados!C1997={"DIRECÇÃO DE NAVIOS"},REPLACE(ExtraçãoDados!C1997={"DIRECÇÃO DE NAVIOS"},1,28,"DN"),ExtraçãoDados!C1997={"ESQUADRILHA SUBMARINOS"},REPLACE(ExtraçãoDados!C1997={"ESQUADRILHA SUBMARINOS"},1,28,"ES"),ExtraçãoDados!C1997={"COMISSÃO MARINHA"},REPLACE(ExtraçãoDados!C1997={"COMISSÃO MARINHA"},1,28,"CCM"),ExtraçãoDados!C1997={"COMISSÃO CULTURAL DE MARINHA"},REPLACE(ExtraçãoDados!C1997={"COMISSÃO CULTURAL DE MARINHA"},1,28,"CCM"),ExtraçãoDados!C1997={"CCM"},REPLACE(ExtraçãoDados!C1997={"CCM"},1,28,"CCM"),ExtraçãoDados!C1997={"DN"},REPLACE(ExtraçãoDados!C1997={"DN"},1,28,"DN"),ExtraçãoDados!C1997={"ES"},REPLACE(ExtraçãoDados!C1997={"ES"},1,28,"ES"),ExtraçãoDados!C1997={"DA"},REPLACE(ExtraçãoDados!C1997={"DA"},1,28,"DA"),ExtraçãoDados!C1997={"DE: ESQUADRILHA SUBMARINOS"},REPLACE(ExtraçãoDados!C1997={"DE: ESQUADRILHA SUBMARINOS"},1,28,"ES"),ExtraçãoDados!C1997={"DE: COMISSÃO CULTURAL DE LMARINHA"},REPLACE(ExtraçãoDados!C1997={"DE: COMISSÃO CULTURAL DE LMARINHA"},1,28,"CCM"),ExtraçãoDados!C1997={"ON"},REPLACE(ExtraçãoDados!C1997={"ON"},1,28,"DN"),ExtraçãoDados!C1997={"ESQ. SUBMARINOS"},REPLACE(ExtraçãoDados!C1997={"ESQ. SUBMARINOS"},1,28,"ES"),ExtraçãoDados!C1997={"☒ irecção de Abastecimento"},REPLACE(ExtraçãoDados!C1997={"☒ irecção de Abastecimento"},1,28,"DA"),ExtraçãoDados!C1997={"Direcã d Abtit ço e asecmeno"},REPLACE(ExtraçãoDados!C1997={"Direcã d Abtit ço e asecmeno"},1,28,"DA"),ExtraçãoDados!C1997={"Diecã d Abtit rço e asecmeno"},REPLACE(ExtraçãoDados!C1997={"Diecã d Abtit rço e asecmeno"},1,28,"DA"),ISNUMBER(SEARCH("COMISSÃO",ExtraçãoDados!C1997,1)),REPLACE(ExtraçãoDados!C1997,1,29,"CCM"),ISNUMBER(SEARCH("DN/DIL/DRT1",ExtraçãoDados!C1997,1)),REPLACE(ExtraçãoDados!C1997,1,29,"DN"),ISNUMBER(SEARCH("DIRECÇAO DE NAVIOS",ExtraçãoDados!C1997,1)),REPLACE(ExtraçãoDados!C1997,1,29,"DN"),ISNUMBER(SEARCH("ESQUADRILHA SUBMARIN",ExtraçãoDados!C1997,1)),REPLACE(ExtraçãoDados!C1997,1,29,"ES"),ISNUMBER(SEARCH("DN",ExtraçãoDados!C1997,1)),REPLACE(ExtraçãoDados!C1997,1,29,"DN"),ISNUMBER(SEARCH("DIRECÇÃO",ExtraçãoDados!C1997,1)),REPLACE(ExtraçãoDados!C1997,1,29,"DN"),ISNUMBER(SEARCH("DIRECÇA0",ExtraçãoDados!C1997,1)),REPLACE(ExtraçãoDados!C1997,1,29,"DN"),ISNUMBER(SEARCH("DIRE",ExtraçãoDados!C1997,1)),REPLACE(ExtraçãoDados!C1997,1,29,"DN"),ISNUMBER(SEARCH("ESQUADRILHA",ExtraçãoDados!C1997,1)),REPLACE(ExtraçãoDados!C1997,1,29,"ES"),ISNUMBER(SEARCH("HOSPITAL DA MARINHA",ExtraçãoDados!C1997,1)),REPLACE(ExtraçãoDados!C1997,1,29,"HM"),ISNUMBER(SEARCH("HOSPITAL",ExtraçãoDados!C1997,1)),REPLACE(ExtraçãoDados!C1997,1,29,"HM"),ISNUMBER(SEARCH("HM",ExtraçãoDados!C1997,1)),REPLACE(ExtraçãoDados!C1997,1,29,"HM"),ISNUMBER(SEARCH("SECÇÃO DE APÓSITOS",ExtraçãoDados!C1997,1)),REPLACE(ExtraçãoDados!C1997,1,29,"HM"))</f>
        <v>#N/A</v>
      </c>
      <c r="E1997" s="4" t="e" cm="1">
        <f t="array" ref="E1997">_xlfn.IFS(LEN(ExtraçãoDados!B1997)=7,YEAR(ExtraçãoDados!D1997),LEN(ExtraçãoDados!B1997)=10,RIGHT(ExtraçãoDados!B1997,4),LEN(ExtraçãoDados!B1997)=9,YEAR(ExtraçãoDados!D1997),LEN(ExtraçãoDados!B1997)=8,YEAR(ExtraçãoDados!D1997),LEN(ExtraçãoDados!B1997)&gt;7,YEAR(ExtraçãoDados!D1997),LEN(ExtraçãoDados!B1997)&gt;5,YEAR(ExtraçãoDados!D1997),LEN(ExtraçãoDados!B1997)&gt;4,YEAR(ExtraçãoDados!D1997))</f>
        <v>#N/A</v>
      </c>
      <c r="F1997" s="4">
        <f>ExtraçãoDados!E1997</f>
        <v>0</v>
      </c>
    </row>
    <row r="1998" spans="1:6" x14ac:dyDescent="0.25">
      <c r="A1998" s="4">
        <f>ExtraçãoDados!A1998</f>
        <v>0</v>
      </c>
      <c r="B1998" s="4" t="str" cm="1">
        <f t="array" ref="B1998">_xlfn.IFS(LEN(ExtraçãoDados!B1998)=12,LEFT(ExtraçãoDados!B1998,3),LEN(ExtraçãoDados!B1998)=10,LEFT(ExtraçãoDados!B1998,5),LEN(ExtraçãoDados!B1998)&gt;19,0,LEN(ExtraçãoDados!B1998)=9,LEFT(ExtraçãoDados!B1998,4),LEN(ExtraçãoDados!B1998)=6,LEFT(ExtraçãoDados!B1998,3),LEN(ExtraçãoDados!B1998)&lt;5,LEFT(ExtraçãoDados!B1998,3),LEN(ExtraçãoDados!B1998)=8,LEFT(ExtraçãoDados!B1998,3),LEN(ExtraçãoDados!B1998)=5,LEFT(ExtraçãoDados!B1998,5),LEN(ExtraçãoDados!B1998)=11,LEFT(ExtraçãoDados!B1998,5),LEN(ExtraçãoDados!B1998)=7,RIGHT(ExtraçãoDados!B1998,6))</f>
        <v/>
      </c>
      <c r="C1998" s="4" t="e" cm="1">
        <f t="array" ref="C1998">_xlfn.IFS(LEN(B1998)=1,"ERRO",LEN(B1998)=2,_xlfn.CONCAT("000",B1998),LEN(B1998)=3,_xlfn.CONCAT("00",B1998),LEN(B1998)=4,_xlfn.CONCAT("0",B1998),LEN(B1998)=6,B1998,LEN(B1998)=7,B1998,LEN(B1998)=5,B1998)</f>
        <v>#N/A</v>
      </c>
      <c r="D1998" s="4" t="e" cm="1">
        <f t="array" ref="D1998">_xlfn.IFS(ExtraçãoDados!C1998={"Direcção de Abastecimento"},REPLACE(ExtraçãoDados!C1998="{Direcção de Abastecimento}",1,25,"DA"),ExtraçãoDados!C1998={"COMISSÃO CULTURAL DE LMARINHA"},REPLACE(ExtraçãoDados!C1998={"COMISSÃO CULTURAL DE LMARINHA"},1,28,"CCM"),ExtraçãoDados!C1998={"DIRECÇÃO DE NAVIOS"},REPLACE(ExtraçãoDados!C1998={"DIRECÇÃO DE NAVIOS"},1,28,"DN"),ExtraçãoDados!C1998={"ESQUADRILHA SUBMARINOS"},REPLACE(ExtraçãoDados!C1998={"ESQUADRILHA SUBMARINOS"},1,28,"ES"),ExtraçãoDados!C1998={"COMISSÃO MARINHA"},REPLACE(ExtraçãoDados!C1998={"COMISSÃO MARINHA"},1,28,"CCM"),ExtraçãoDados!C1998={"COMISSÃO CULTURAL DE MARINHA"},REPLACE(ExtraçãoDados!C1998={"COMISSÃO CULTURAL DE MARINHA"},1,28,"CCM"),ExtraçãoDados!C1998={"CCM"},REPLACE(ExtraçãoDados!C1998={"CCM"},1,28,"CCM"),ExtraçãoDados!C1998={"DN"},REPLACE(ExtraçãoDados!C1998={"DN"},1,28,"DN"),ExtraçãoDados!C1998={"ES"},REPLACE(ExtraçãoDados!C1998={"ES"},1,28,"ES"),ExtraçãoDados!C1998={"DA"},REPLACE(ExtraçãoDados!C1998={"DA"},1,28,"DA"),ExtraçãoDados!C1998={"DE: ESQUADRILHA SUBMARINOS"},REPLACE(ExtraçãoDados!C1998={"DE: ESQUADRILHA SUBMARINOS"},1,28,"ES"),ExtraçãoDados!C1998={"DE: COMISSÃO CULTURAL DE LMARINHA"},REPLACE(ExtraçãoDados!C1998={"DE: COMISSÃO CULTURAL DE LMARINHA"},1,28,"CCM"),ExtraçãoDados!C1998={"ON"},REPLACE(ExtraçãoDados!C1998={"ON"},1,28,"DN"),ExtraçãoDados!C1998={"ESQ. SUBMARINOS"},REPLACE(ExtraçãoDados!C1998={"ESQ. SUBMARINOS"},1,28,"ES"),ExtraçãoDados!C1998={"☒ irecção de Abastecimento"},REPLACE(ExtraçãoDados!C1998={"☒ irecção de Abastecimento"},1,28,"DA"),ExtraçãoDados!C1998={"Direcã d Abtit ço e asecmeno"},REPLACE(ExtraçãoDados!C1998={"Direcã d Abtit ço e asecmeno"},1,28,"DA"),ExtraçãoDados!C1998={"Diecã d Abtit rço e asecmeno"},REPLACE(ExtraçãoDados!C1998={"Diecã d Abtit rço e asecmeno"},1,28,"DA"),ISNUMBER(SEARCH("COMISSÃO",ExtraçãoDados!C1998,1)),REPLACE(ExtraçãoDados!C1998,1,29,"CCM"),ISNUMBER(SEARCH("DN/DIL/DRT1",ExtraçãoDados!C1998,1)),REPLACE(ExtraçãoDados!C1998,1,29,"DN"),ISNUMBER(SEARCH("DIRECÇAO DE NAVIOS",ExtraçãoDados!C1998,1)),REPLACE(ExtraçãoDados!C1998,1,29,"DN"),ISNUMBER(SEARCH("ESQUADRILHA SUBMARIN",ExtraçãoDados!C1998,1)),REPLACE(ExtraçãoDados!C1998,1,29,"ES"),ISNUMBER(SEARCH("DN",ExtraçãoDados!C1998,1)),REPLACE(ExtraçãoDados!C1998,1,29,"DN"),ISNUMBER(SEARCH("DIRECÇÃO",ExtraçãoDados!C1998,1)),REPLACE(ExtraçãoDados!C1998,1,29,"DN"),ISNUMBER(SEARCH("DIRECÇA0",ExtraçãoDados!C1998,1)),REPLACE(ExtraçãoDados!C1998,1,29,"DN"),ISNUMBER(SEARCH("DIRE",ExtraçãoDados!C1998,1)),REPLACE(ExtraçãoDados!C1998,1,29,"DN"),ISNUMBER(SEARCH("ESQUADRILHA",ExtraçãoDados!C1998,1)),REPLACE(ExtraçãoDados!C1998,1,29,"ES"),ISNUMBER(SEARCH("HOSPITAL DA MARINHA",ExtraçãoDados!C1998,1)),REPLACE(ExtraçãoDados!C1998,1,29,"HM"),ISNUMBER(SEARCH("HOSPITAL",ExtraçãoDados!C1998,1)),REPLACE(ExtraçãoDados!C1998,1,29,"HM"),ISNUMBER(SEARCH("HM",ExtraçãoDados!C1998,1)),REPLACE(ExtraçãoDados!C1998,1,29,"HM"),ISNUMBER(SEARCH("SECÇÃO DE APÓSITOS",ExtraçãoDados!C1998,1)),REPLACE(ExtraçãoDados!C1998,1,29,"HM"))</f>
        <v>#N/A</v>
      </c>
      <c r="E1998" s="4" t="e" cm="1">
        <f t="array" ref="E1998">_xlfn.IFS(LEN(ExtraçãoDados!B1998)=7,YEAR(ExtraçãoDados!D1998),LEN(ExtraçãoDados!B1998)=10,RIGHT(ExtraçãoDados!B1998,4),LEN(ExtraçãoDados!B1998)=9,YEAR(ExtraçãoDados!D1998),LEN(ExtraçãoDados!B1998)=8,YEAR(ExtraçãoDados!D1998),LEN(ExtraçãoDados!B1998)&gt;7,YEAR(ExtraçãoDados!D1998),LEN(ExtraçãoDados!B1998)&gt;5,YEAR(ExtraçãoDados!D1998),LEN(ExtraçãoDados!B1998)&gt;4,YEAR(ExtraçãoDados!D1998))</f>
        <v>#N/A</v>
      </c>
      <c r="F1998" s="4">
        <f>ExtraçãoDados!E1998</f>
        <v>0</v>
      </c>
    </row>
    <row r="1999" spans="1:6" x14ac:dyDescent="0.25">
      <c r="A1999" s="4">
        <f>ExtraçãoDados!A1999</f>
        <v>0</v>
      </c>
      <c r="B1999" s="4" t="str" cm="1">
        <f t="array" ref="B1999">_xlfn.IFS(LEN(ExtraçãoDados!B1999)=12,LEFT(ExtraçãoDados!B1999,3),LEN(ExtraçãoDados!B1999)=10,LEFT(ExtraçãoDados!B1999,5),LEN(ExtraçãoDados!B1999)&gt;19,0,LEN(ExtraçãoDados!B1999)=9,LEFT(ExtraçãoDados!B1999,4),LEN(ExtraçãoDados!B1999)=6,LEFT(ExtraçãoDados!B1999,3),LEN(ExtraçãoDados!B1999)&lt;5,LEFT(ExtraçãoDados!B1999,3),LEN(ExtraçãoDados!B1999)=8,LEFT(ExtraçãoDados!B1999,3),LEN(ExtraçãoDados!B1999)=5,LEFT(ExtraçãoDados!B1999,5),LEN(ExtraçãoDados!B1999)=11,LEFT(ExtraçãoDados!B1999,5),LEN(ExtraçãoDados!B1999)=7,RIGHT(ExtraçãoDados!B1999,6))</f>
        <v/>
      </c>
      <c r="C1999" s="4" t="e" cm="1">
        <f t="array" ref="C1999">_xlfn.IFS(LEN(B1999)=1,"ERRO",LEN(B1999)=2,_xlfn.CONCAT("000",B1999),LEN(B1999)=3,_xlfn.CONCAT("00",B1999),LEN(B1999)=4,_xlfn.CONCAT("0",B1999),LEN(B1999)=6,B1999,LEN(B1999)=7,B1999,LEN(B1999)=5,B1999)</f>
        <v>#N/A</v>
      </c>
      <c r="D1999" s="4" t="e" cm="1">
        <f t="array" ref="D1999">_xlfn.IFS(ExtraçãoDados!C1999={"Direcção de Abastecimento"},REPLACE(ExtraçãoDados!C1999="{Direcção de Abastecimento}",1,25,"DA"),ExtraçãoDados!C1999={"COMISSÃO CULTURAL DE LMARINHA"},REPLACE(ExtraçãoDados!C1999={"COMISSÃO CULTURAL DE LMARINHA"},1,28,"CCM"),ExtraçãoDados!C1999={"DIRECÇÃO DE NAVIOS"},REPLACE(ExtraçãoDados!C1999={"DIRECÇÃO DE NAVIOS"},1,28,"DN"),ExtraçãoDados!C1999={"ESQUADRILHA SUBMARINOS"},REPLACE(ExtraçãoDados!C1999={"ESQUADRILHA SUBMARINOS"},1,28,"ES"),ExtraçãoDados!C1999={"COMISSÃO MARINHA"},REPLACE(ExtraçãoDados!C1999={"COMISSÃO MARINHA"},1,28,"CCM"),ExtraçãoDados!C1999={"COMISSÃO CULTURAL DE MARINHA"},REPLACE(ExtraçãoDados!C1999={"COMISSÃO CULTURAL DE MARINHA"},1,28,"CCM"),ExtraçãoDados!C1999={"CCM"},REPLACE(ExtraçãoDados!C1999={"CCM"},1,28,"CCM"),ExtraçãoDados!C1999={"DN"},REPLACE(ExtraçãoDados!C1999={"DN"},1,28,"DN"),ExtraçãoDados!C1999={"ES"},REPLACE(ExtraçãoDados!C1999={"ES"},1,28,"ES"),ExtraçãoDados!C1999={"DA"},REPLACE(ExtraçãoDados!C1999={"DA"},1,28,"DA"),ExtraçãoDados!C1999={"DE: ESQUADRILHA SUBMARINOS"},REPLACE(ExtraçãoDados!C1999={"DE: ESQUADRILHA SUBMARINOS"},1,28,"ES"),ExtraçãoDados!C1999={"DE: COMISSÃO CULTURAL DE LMARINHA"},REPLACE(ExtraçãoDados!C1999={"DE: COMISSÃO CULTURAL DE LMARINHA"},1,28,"CCM"),ExtraçãoDados!C1999={"ON"},REPLACE(ExtraçãoDados!C1999={"ON"},1,28,"DN"),ExtraçãoDados!C1999={"ESQ. SUBMARINOS"},REPLACE(ExtraçãoDados!C1999={"ESQ. SUBMARINOS"},1,28,"ES"),ExtraçãoDados!C1999={"☒ irecção de Abastecimento"},REPLACE(ExtraçãoDados!C1999={"☒ irecção de Abastecimento"},1,28,"DA"),ExtraçãoDados!C1999={"Direcã d Abtit ço e asecmeno"},REPLACE(ExtraçãoDados!C1999={"Direcã d Abtit ço e asecmeno"},1,28,"DA"),ExtraçãoDados!C1999={"Diecã d Abtit rço e asecmeno"},REPLACE(ExtraçãoDados!C1999={"Diecã d Abtit rço e asecmeno"},1,28,"DA"),ISNUMBER(SEARCH("COMISSÃO",ExtraçãoDados!C1999,1)),REPLACE(ExtraçãoDados!C1999,1,29,"CCM"),ISNUMBER(SEARCH("DN/DIL/DRT1",ExtraçãoDados!C1999,1)),REPLACE(ExtraçãoDados!C1999,1,29,"DN"),ISNUMBER(SEARCH("DIRECÇAO DE NAVIOS",ExtraçãoDados!C1999,1)),REPLACE(ExtraçãoDados!C1999,1,29,"DN"),ISNUMBER(SEARCH("ESQUADRILHA SUBMARIN",ExtraçãoDados!C1999,1)),REPLACE(ExtraçãoDados!C1999,1,29,"ES"),ISNUMBER(SEARCH("DN",ExtraçãoDados!C1999,1)),REPLACE(ExtraçãoDados!C1999,1,29,"DN"),ISNUMBER(SEARCH("DIRECÇÃO",ExtraçãoDados!C1999,1)),REPLACE(ExtraçãoDados!C1999,1,29,"DN"),ISNUMBER(SEARCH("DIRECÇA0",ExtraçãoDados!C1999,1)),REPLACE(ExtraçãoDados!C1999,1,29,"DN"),ISNUMBER(SEARCH("DIRE",ExtraçãoDados!C1999,1)),REPLACE(ExtraçãoDados!C1999,1,29,"DN"),ISNUMBER(SEARCH("ESQUADRILHA",ExtraçãoDados!C1999,1)),REPLACE(ExtraçãoDados!C1999,1,29,"ES"),ISNUMBER(SEARCH("HOSPITAL DA MARINHA",ExtraçãoDados!C1999,1)),REPLACE(ExtraçãoDados!C1999,1,29,"HM"),ISNUMBER(SEARCH("HOSPITAL",ExtraçãoDados!C1999,1)),REPLACE(ExtraçãoDados!C1999,1,29,"HM"),ISNUMBER(SEARCH("HM",ExtraçãoDados!C1999,1)),REPLACE(ExtraçãoDados!C1999,1,29,"HM"),ISNUMBER(SEARCH("SECÇÃO DE APÓSITOS",ExtraçãoDados!C1999,1)),REPLACE(ExtraçãoDados!C1999,1,29,"HM"))</f>
        <v>#N/A</v>
      </c>
      <c r="E1999" s="4" t="e" cm="1">
        <f t="array" ref="E1999">_xlfn.IFS(LEN(ExtraçãoDados!B1999)=7,YEAR(ExtraçãoDados!D1999),LEN(ExtraçãoDados!B1999)=10,RIGHT(ExtraçãoDados!B1999,4),LEN(ExtraçãoDados!B1999)=9,YEAR(ExtraçãoDados!D1999),LEN(ExtraçãoDados!B1999)=8,YEAR(ExtraçãoDados!D1999),LEN(ExtraçãoDados!B1999)&gt;7,YEAR(ExtraçãoDados!D1999),LEN(ExtraçãoDados!B1999)&gt;5,YEAR(ExtraçãoDados!D1999),LEN(ExtraçãoDados!B1999)&gt;4,YEAR(ExtraçãoDados!D1999))</f>
        <v>#N/A</v>
      </c>
      <c r="F1999" s="4">
        <f>ExtraçãoDados!E1999</f>
        <v>0</v>
      </c>
    </row>
    <row r="2000" spans="1:6" x14ac:dyDescent="0.25">
      <c r="A2000" s="4">
        <f>ExtraçãoDados!A2000</f>
        <v>0</v>
      </c>
      <c r="B2000" s="4" t="str" cm="1">
        <f t="array" ref="B2000">_xlfn.IFS(LEN(ExtraçãoDados!B2000)=12,LEFT(ExtraçãoDados!B2000,3),LEN(ExtraçãoDados!B2000)=10,LEFT(ExtraçãoDados!B2000,5),LEN(ExtraçãoDados!B2000)&gt;19,0,LEN(ExtraçãoDados!B2000)=9,LEFT(ExtraçãoDados!B2000,4),LEN(ExtraçãoDados!B2000)=6,LEFT(ExtraçãoDados!B2000,3),LEN(ExtraçãoDados!B2000)&lt;5,LEFT(ExtraçãoDados!B2000,3),LEN(ExtraçãoDados!B2000)=8,LEFT(ExtraçãoDados!B2000,3),LEN(ExtraçãoDados!B2000)=5,LEFT(ExtraçãoDados!B2000,5),LEN(ExtraçãoDados!B2000)=11,LEFT(ExtraçãoDados!B2000,5),LEN(ExtraçãoDados!B2000)=7,RIGHT(ExtraçãoDados!B2000,6))</f>
        <v/>
      </c>
      <c r="C2000" s="4" t="e" cm="1">
        <f t="array" ref="C2000">_xlfn.IFS(LEN(B2000)=1,"ERRO",LEN(B2000)=2,_xlfn.CONCAT("000",B2000),LEN(B2000)=3,_xlfn.CONCAT("00",B2000),LEN(B2000)=4,_xlfn.CONCAT("0",B2000),LEN(B2000)=6,B2000,LEN(B2000)=7,B2000,LEN(B2000)=5,B2000)</f>
        <v>#N/A</v>
      </c>
      <c r="D2000" s="4" t="e" cm="1">
        <f t="array" ref="D2000">_xlfn.IFS(ExtraçãoDados!C2000={"Direcção de Abastecimento"},REPLACE(ExtraçãoDados!C2000="{Direcção de Abastecimento}",1,25,"DA"),ExtraçãoDados!C2000={"COMISSÃO CULTURAL DE LMARINHA"},REPLACE(ExtraçãoDados!C2000={"COMISSÃO CULTURAL DE LMARINHA"},1,28,"CCM"),ExtraçãoDados!C2000={"DIRECÇÃO DE NAVIOS"},REPLACE(ExtraçãoDados!C2000={"DIRECÇÃO DE NAVIOS"},1,28,"DN"),ExtraçãoDados!C2000={"ESQUADRILHA SUBMARINOS"},REPLACE(ExtraçãoDados!C2000={"ESQUADRILHA SUBMARINOS"},1,28,"ES"),ExtraçãoDados!C2000={"COMISSÃO MARINHA"},REPLACE(ExtraçãoDados!C2000={"COMISSÃO MARINHA"},1,28,"CCM"),ExtraçãoDados!C2000={"COMISSÃO CULTURAL DE MARINHA"},REPLACE(ExtraçãoDados!C2000={"COMISSÃO CULTURAL DE MARINHA"},1,28,"CCM"),ExtraçãoDados!C2000={"CCM"},REPLACE(ExtraçãoDados!C2000={"CCM"},1,28,"CCM"),ExtraçãoDados!C2000={"DN"},REPLACE(ExtraçãoDados!C2000={"DN"},1,28,"DN"),ExtraçãoDados!C2000={"ES"},REPLACE(ExtraçãoDados!C2000={"ES"},1,28,"ES"),ExtraçãoDados!C2000={"DA"},REPLACE(ExtraçãoDados!C2000={"DA"},1,28,"DA"),ExtraçãoDados!C2000={"DE: ESQUADRILHA SUBMARINOS"},REPLACE(ExtraçãoDados!C2000={"DE: ESQUADRILHA SUBMARINOS"},1,28,"ES"),ExtraçãoDados!C2000={"DE: COMISSÃO CULTURAL DE LMARINHA"},REPLACE(ExtraçãoDados!C2000={"DE: COMISSÃO CULTURAL DE LMARINHA"},1,28,"CCM"),ExtraçãoDados!C2000={"ON"},REPLACE(ExtraçãoDados!C2000={"ON"},1,28,"DN"),ExtraçãoDados!C2000={"ESQ. SUBMARINOS"},REPLACE(ExtraçãoDados!C2000={"ESQ. SUBMARINOS"},1,28,"ES"),ExtraçãoDados!C2000={"☒ irecção de Abastecimento"},REPLACE(ExtraçãoDados!C2000={"☒ irecção de Abastecimento"},1,28,"DA"),ExtraçãoDados!C2000={"Direcã d Abtit ço e asecmeno"},REPLACE(ExtraçãoDados!C2000={"Direcã d Abtit ço e asecmeno"},1,28,"DA"),ExtraçãoDados!C2000={"Diecã d Abtit rço e asecmeno"},REPLACE(ExtraçãoDados!C2000={"Diecã d Abtit rço e asecmeno"},1,28,"DA"),ISNUMBER(SEARCH("COMISSÃO",ExtraçãoDados!C2000,1)),REPLACE(ExtraçãoDados!C2000,1,29,"CCM"),ISNUMBER(SEARCH("DN/DIL/DRT1",ExtraçãoDados!C2000,1)),REPLACE(ExtraçãoDados!C2000,1,29,"DN"),ISNUMBER(SEARCH("DIRECÇAO DE NAVIOS",ExtraçãoDados!C2000,1)),REPLACE(ExtraçãoDados!C2000,1,29,"DN"),ISNUMBER(SEARCH("ESQUADRILHA SUBMARIN",ExtraçãoDados!C2000,1)),REPLACE(ExtraçãoDados!C2000,1,29,"ES"),ISNUMBER(SEARCH("DN",ExtraçãoDados!C2000,1)),REPLACE(ExtraçãoDados!C2000,1,29,"DN"),ISNUMBER(SEARCH("DIRECÇÃO",ExtraçãoDados!C2000,1)),REPLACE(ExtraçãoDados!C2000,1,29,"DN"),ISNUMBER(SEARCH("DIRECÇA0",ExtraçãoDados!C2000,1)),REPLACE(ExtraçãoDados!C2000,1,29,"DN"),ISNUMBER(SEARCH("DIRE",ExtraçãoDados!C2000,1)),REPLACE(ExtraçãoDados!C2000,1,29,"DN"),ISNUMBER(SEARCH("ESQUADRILHA",ExtraçãoDados!C2000,1)),REPLACE(ExtraçãoDados!C2000,1,29,"ES"),ISNUMBER(SEARCH("HOSPITAL DA MARINHA",ExtraçãoDados!C2000,1)),REPLACE(ExtraçãoDados!C2000,1,29,"HM"),ISNUMBER(SEARCH("HOSPITAL",ExtraçãoDados!C2000,1)),REPLACE(ExtraçãoDados!C2000,1,29,"HM"),ISNUMBER(SEARCH("HM",ExtraçãoDados!C2000,1)),REPLACE(ExtraçãoDados!C2000,1,29,"HM"),ISNUMBER(SEARCH("SECÇÃO DE APÓSITOS",ExtraçãoDados!C2000,1)),REPLACE(ExtraçãoDados!C2000,1,29,"HM"))</f>
        <v>#N/A</v>
      </c>
      <c r="E2000" s="4" t="e" cm="1">
        <f t="array" ref="E2000">_xlfn.IFS(LEN(ExtraçãoDados!B2000)=7,YEAR(ExtraçãoDados!D2000),LEN(ExtraçãoDados!B2000)=10,RIGHT(ExtraçãoDados!B2000,4),LEN(ExtraçãoDados!B2000)=9,YEAR(ExtraçãoDados!D2000),LEN(ExtraçãoDados!B2000)=8,YEAR(ExtraçãoDados!D2000),LEN(ExtraçãoDados!B2000)&gt;7,YEAR(ExtraçãoDados!D2000),LEN(ExtraçãoDados!B2000)&gt;5,YEAR(ExtraçãoDados!D2000),LEN(ExtraçãoDados!B2000)&gt;4,YEAR(ExtraçãoDados!D2000))</f>
        <v>#N/A</v>
      </c>
      <c r="F2000" s="4">
        <f>ExtraçãoDados!E2000</f>
        <v>0</v>
      </c>
    </row>
    <row r="2001" spans="1:6" x14ac:dyDescent="0.25">
      <c r="A2001" s="4">
        <f>ExtraçãoDados!A2001</f>
        <v>0</v>
      </c>
      <c r="B2001" s="4" t="str" cm="1">
        <f t="array" ref="B2001">_xlfn.IFS(LEN(ExtraçãoDados!B2001)=12,LEFT(ExtraçãoDados!B2001,3),LEN(ExtraçãoDados!B2001)=10,LEFT(ExtraçãoDados!B2001,5),LEN(ExtraçãoDados!B2001)&gt;19,0,LEN(ExtraçãoDados!B2001)=9,LEFT(ExtraçãoDados!B2001,4),LEN(ExtraçãoDados!B2001)=6,LEFT(ExtraçãoDados!B2001,3),LEN(ExtraçãoDados!B2001)&lt;5,LEFT(ExtraçãoDados!B2001,3),LEN(ExtraçãoDados!B2001)=8,LEFT(ExtraçãoDados!B2001,3),LEN(ExtraçãoDados!B2001)=5,LEFT(ExtraçãoDados!B2001,5),LEN(ExtraçãoDados!B2001)=11,LEFT(ExtraçãoDados!B2001,5),LEN(ExtraçãoDados!B2001)=7,RIGHT(ExtraçãoDados!B2001,6))</f>
        <v/>
      </c>
      <c r="C2001" s="4" t="e" cm="1">
        <f t="array" ref="C2001">_xlfn.IFS(LEN(B2001)=1,"ERRO",LEN(B2001)=2,_xlfn.CONCAT("000",B2001),LEN(B2001)=3,_xlfn.CONCAT("00",B2001),LEN(B2001)=4,_xlfn.CONCAT("0",B2001),LEN(B2001)=6,B2001,LEN(B2001)=7,B2001,LEN(B2001)=5,B2001)</f>
        <v>#N/A</v>
      </c>
      <c r="D2001" s="4" t="e" cm="1">
        <f t="array" ref="D2001">_xlfn.IFS(ExtraçãoDados!C2001={"Direcção de Abastecimento"},REPLACE(ExtraçãoDados!C2001="{Direcção de Abastecimento}",1,25,"DA"),ExtraçãoDados!C2001={"COMISSÃO CULTURAL DE LMARINHA"},REPLACE(ExtraçãoDados!C2001={"COMISSÃO CULTURAL DE LMARINHA"},1,28,"CCM"),ExtraçãoDados!C2001={"DIRECÇÃO DE NAVIOS"},REPLACE(ExtraçãoDados!C2001={"DIRECÇÃO DE NAVIOS"},1,28,"DN"),ExtraçãoDados!C2001={"ESQUADRILHA SUBMARINOS"},REPLACE(ExtraçãoDados!C2001={"ESQUADRILHA SUBMARINOS"},1,28,"ES"),ExtraçãoDados!C2001={"COMISSÃO MARINHA"},REPLACE(ExtraçãoDados!C2001={"COMISSÃO MARINHA"},1,28,"CCM"),ExtraçãoDados!C2001={"COMISSÃO CULTURAL DE MARINHA"},REPLACE(ExtraçãoDados!C2001={"COMISSÃO CULTURAL DE MARINHA"},1,28,"CCM"),ExtraçãoDados!C2001={"CCM"},REPLACE(ExtraçãoDados!C2001={"CCM"},1,28,"CCM"),ExtraçãoDados!C2001={"DN"},REPLACE(ExtraçãoDados!C2001={"DN"},1,28,"DN"),ExtraçãoDados!C2001={"ES"},REPLACE(ExtraçãoDados!C2001={"ES"},1,28,"ES"),ExtraçãoDados!C2001={"DA"},REPLACE(ExtraçãoDados!C2001={"DA"},1,28,"DA"),ExtraçãoDados!C2001={"DE: ESQUADRILHA SUBMARINOS"},REPLACE(ExtraçãoDados!C2001={"DE: ESQUADRILHA SUBMARINOS"},1,28,"ES"),ExtraçãoDados!C2001={"DE: COMISSÃO CULTURAL DE LMARINHA"},REPLACE(ExtraçãoDados!C2001={"DE: COMISSÃO CULTURAL DE LMARINHA"},1,28,"CCM"),ExtraçãoDados!C2001={"ON"},REPLACE(ExtraçãoDados!C2001={"ON"},1,28,"DN"),ExtraçãoDados!C2001={"ESQ. SUBMARINOS"},REPLACE(ExtraçãoDados!C2001={"ESQ. SUBMARINOS"},1,28,"ES"),ExtraçãoDados!C2001={"☒ irecção de Abastecimento"},REPLACE(ExtraçãoDados!C2001={"☒ irecção de Abastecimento"},1,28,"DA"),ExtraçãoDados!C2001={"Direcã d Abtit ço e asecmeno"},REPLACE(ExtraçãoDados!C2001={"Direcã d Abtit ço e asecmeno"},1,28,"DA"),ExtraçãoDados!C2001={"Diecã d Abtit rço e asecmeno"},REPLACE(ExtraçãoDados!C2001={"Diecã d Abtit rço e asecmeno"},1,28,"DA"),ISNUMBER(SEARCH("COMISSÃO",ExtraçãoDados!C2001,1)),REPLACE(ExtraçãoDados!C2001,1,29,"CCM"),ISNUMBER(SEARCH("DN/DIL/DRT1",ExtraçãoDados!C2001,1)),REPLACE(ExtraçãoDados!C2001,1,29,"DN"),ISNUMBER(SEARCH("DIRECÇAO DE NAVIOS",ExtraçãoDados!C2001,1)),REPLACE(ExtraçãoDados!C2001,1,29,"DN"),ISNUMBER(SEARCH("ESQUADRILHA SUBMARIN",ExtraçãoDados!C2001,1)),REPLACE(ExtraçãoDados!C2001,1,29,"ES"),ISNUMBER(SEARCH("DN",ExtraçãoDados!C2001,1)),REPLACE(ExtraçãoDados!C2001,1,29,"DN"),ISNUMBER(SEARCH("DIRECÇÃO",ExtraçãoDados!C2001,1)),REPLACE(ExtraçãoDados!C2001,1,29,"DN"),ISNUMBER(SEARCH("DIRECÇA0",ExtraçãoDados!C2001,1)),REPLACE(ExtraçãoDados!C2001,1,29,"DN"),ISNUMBER(SEARCH("DIRE",ExtraçãoDados!C2001,1)),REPLACE(ExtraçãoDados!C2001,1,29,"DN"),ISNUMBER(SEARCH("ESQUADRILHA",ExtraçãoDados!C2001,1)),REPLACE(ExtraçãoDados!C2001,1,29,"ES"),ISNUMBER(SEARCH("HOSPITAL DA MARINHA",ExtraçãoDados!C2001,1)),REPLACE(ExtraçãoDados!C2001,1,29,"HM"),ISNUMBER(SEARCH("HOSPITAL",ExtraçãoDados!C2001,1)),REPLACE(ExtraçãoDados!C2001,1,29,"HM"),ISNUMBER(SEARCH("HM",ExtraçãoDados!C2001,1)),REPLACE(ExtraçãoDados!C2001,1,29,"HM"),ISNUMBER(SEARCH("SECÇÃO DE APÓSITOS",ExtraçãoDados!C2001,1)),REPLACE(ExtraçãoDados!C2001,1,29,"HM"))</f>
        <v>#N/A</v>
      </c>
      <c r="E2001" s="4" t="e" cm="1">
        <f t="array" ref="E2001">_xlfn.IFS(LEN(ExtraçãoDados!B2001)=7,YEAR(ExtraçãoDados!D2001),LEN(ExtraçãoDados!B2001)=10,RIGHT(ExtraçãoDados!B2001,4),LEN(ExtraçãoDados!B2001)=9,YEAR(ExtraçãoDados!D2001),LEN(ExtraçãoDados!B2001)=8,YEAR(ExtraçãoDados!D2001),LEN(ExtraçãoDados!B2001)&gt;7,YEAR(ExtraçãoDados!D2001),LEN(ExtraçãoDados!B2001)&gt;5,YEAR(ExtraçãoDados!D2001),LEN(ExtraçãoDados!B2001)&gt;4,YEAR(ExtraçãoDados!D2001))</f>
        <v>#N/A</v>
      </c>
      <c r="F2001" s="4">
        <f>ExtraçãoDados!E2001</f>
        <v>0</v>
      </c>
    </row>
    <row r="2002" spans="1:6" x14ac:dyDescent="0.25">
      <c r="A2002" s="4">
        <f>ExtraçãoDados!A2002</f>
        <v>0</v>
      </c>
      <c r="B2002" s="4" t="str" cm="1">
        <f t="array" ref="B2002">_xlfn.IFS(LEN(ExtraçãoDados!B2002)=12,LEFT(ExtraçãoDados!B2002,3),LEN(ExtraçãoDados!B2002)=10,LEFT(ExtraçãoDados!B2002,5),LEN(ExtraçãoDados!B2002)&gt;19,0,LEN(ExtraçãoDados!B2002)=9,LEFT(ExtraçãoDados!B2002,4),LEN(ExtraçãoDados!B2002)=6,LEFT(ExtraçãoDados!B2002,3),LEN(ExtraçãoDados!B2002)&lt;5,LEFT(ExtraçãoDados!B2002,3),LEN(ExtraçãoDados!B2002)=8,LEFT(ExtraçãoDados!B2002,3),LEN(ExtraçãoDados!B2002)=5,LEFT(ExtraçãoDados!B2002,5),LEN(ExtraçãoDados!B2002)=11,LEFT(ExtraçãoDados!B2002,5),LEN(ExtraçãoDados!B2002)=7,RIGHT(ExtraçãoDados!B2002,6))</f>
        <v/>
      </c>
      <c r="C2002" s="4" t="e" cm="1">
        <f t="array" ref="C2002">_xlfn.IFS(LEN(B2002)=1,"ERRO",LEN(B2002)=2,_xlfn.CONCAT("000",B2002),LEN(B2002)=3,_xlfn.CONCAT("00",B2002),LEN(B2002)=4,_xlfn.CONCAT("0",B2002),LEN(B2002)=6,B2002,LEN(B2002)=7,B2002,LEN(B2002)=5,B2002)</f>
        <v>#N/A</v>
      </c>
      <c r="D2002" s="4" t="e" cm="1">
        <f t="array" ref="D2002">_xlfn.IFS(ExtraçãoDados!C2002={"Direcção de Abastecimento"},REPLACE(ExtraçãoDados!C2002="{Direcção de Abastecimento}",1,25,"DA"),ExtraçãoDados!C2002={"COMISSÃO CULTURAL DE LMARINHA"},REPLACE(ExtraçãoDados!C2002={"COMISSÃO CULTURAL DE LMARINHA"},1,28,"CCM"),ExtraçãoDados!C2002={"DIRECÇÃO DE NAVIOS"},REPLACE(ExtraçãoDados!C2002={"DIRECÇÃO DE NAVIOS"},1,28,"DN"),ExtraçãoDados!C2002={"ESQUADRILHA SUBMARINOS"},REPLACE(ExtraçãoDados!C2002={"ESQUADRILHA SUBMARINOS"},1,28,"ES"),ExtraçãoDados!C2002={"COMISSÃO MARINHA"},REPLACE(ExtraçãoDados!C2002={"COMISSÃO MARINHA"},1,28,"CCM"),ExtraçãoDados!C2002={"COMISSÃO CULTURAL DE MARINHA"},REPLACE(ExtraçãoDados!C2002={"COMISSÃO CULTURAL DE MARINHA"},1,28,"CCM"),ExtraçãoDados!C2002={"CCM"},REPLACE(ExtraçãoDados!C2002={"CCM"},1,28,"CCM"),ExtraçãoDados!C2002={"DN"},REPLACE(ExtraçãoDados!C2002={"DN"},1,28,"DN"),ExtraçãoDados!C2002={"ES"},REPLACE(ExtraçãoDados!C2002={"ES"},1,28,"ES"),ExtraçãoDados!C2002={"DA"},REPLACE(ExtraçãoDados!C2002={"DA"},1,28,"DA"),ExtraçãoDados!C2002={"DE: ESQUADRILHA SUBMARINOS"},REPLACE(ExtraçãoDados!C2002={"DE: ESQUADRILHA SUBMARINOS"},1,28,"ES"),ExtraçãoDados!C2002={"DE: COMISSÃO CULTURAL DE LMARINHA"},REPLACE(ExtraçãoDados!C2002={"DE: COMISSÃO CULTURAL DE LMARINHA"},1,28,"CCM"),ExtraçãoDados!C2002={"ON"},REPLACE(ExtraçãoDados!C2002={"ON"},1,28,"DN"),ExtraçãoDados!C2002={"ESQ. SUBMARINOS"},REPLACE(ExtraçãoDados!C2002={"ESQ. SUBMARINOS"},1,28,"ES"),ExtraçãoDados!C2002={"☒ irecção de Abastecimento"},REPLACE(ExtraçãoDados!C2002={"☒ irecção de Abastecimento"},1,28,"DA"),ExtraçãoDados!C2002={"Direcã d Abtit ço e asecmeno"},REPLACE(ExtraçãoDados!C2002={"Direcã d Abtit ço e asecmeno"},1,28,"DA"),ExtraçãoDados!C2002={"Diecã d Abtit rço e asecmeno"},REPLACE(ExtraçãoDados!C2002={"Diecã d Abtit rço e asecmeno"},1,28,"DA"),ISNUMBER(SEARCH("COMISSÃO",ExtraçãoDados!C2002,1)),REPLACE(ExtraçãoDados!C2002,1,29,"CCM"),ISNUMBER(SEARCH("DN/DIL/DRT1",ExtraçãoDados!C2002,1)),REPLACE(ExtraçãoDados!C2002,1,29,"DN"),ISNUMBER(SEARCH("DIRECÇAO DE NAVIOS",ExtraçãoDados!C2002,1)),REPLACE(ExtraçãoDados!C2002,1,29,"DN"),ISNUMBER(SEARCH("ESQUADRILHA SUBMARIN",ExtraçãoDados!C2002,1)),REPLACE(ExtraçãoDados!C2002,1,29,"ES"),ISNUMBER(SEARCH("DN",ExtraçãoDados!C2002,1)),REPLACE(ExtraçãoDados!C2002,1,29,"DN"),ISNUMBER(SEARCH("DIRECÇÃO",ExtraçãoDados!C2002,1)),REPLACE(ExtraçãoDados!C2002,1,29,"DN"),ISNUMBER(SEARCH("DIRECÇA0",ExtraçãoDados!C2002,1)),REPLACE(ExtraçãoDados!C2002,1,29,"DN"),ISNUMBER(SEARCH("DIRE",ExtraçãoDados!C2002,1)),REPLACE(ExtraçãoDados!C2002,1,29,"DN"),ISNUMBER(SEARCH("ESQUADRILHA",ExtraçãoDados!C2002,1)),REPLACE(ExtraçãoDados!C2002,1,29,"ES"),ISNUMBER(SEARCH("HOSPITAL DA MARINHA",ExtraçãoDados!C2002,1)),REPLACE(ExtraçãoDados!C2002,1,29,"HM"),ISNUMBER(SEARCH("HOSPITAL",ExtraçãoDados!C2002,1)),REPLACE(ExtraçãoDados!C2002,1,29,"HM"),ISNUMBER(SEARCH("HM",ExtraçãoDados!C2002,1)),REPLACE(ExtraçãoDados!C2002,1,29,"HM"),ISNUMBER(SEARCH("SECÇÃO DE APÓSITOS",ExtraçãoDados!C2002,1)),REPLACE(ExtraçãoDados!C2002,1,29,"HM"))</f>
        <v>#N/A</v>
      </c>
      <c r="E2002" s="4" t="e" cm="1">
        <f t="array" ref="E2002">_xlfn.IFS(LEN(ExtraçãoDados!B2002)=7,YEAR(ExtraçãoDados!D2002),LEN(ExtraçãoDados!B2002)=10,RIGHT(ExtraçãoDados!B2002,4),LEN(ExtraçãoDados!B2002)=9,YEAR(ExtraçãoDados!D2002),LEN(ExtraçãoDados!B2002)=8,YEAR(ExtraçãoDados!D2002),LEN(ExtraçãoDados!B2002)&gt;7,YEAR(ExtraçãoDados!D2002),LEN(ExtraçãoDados!B2002)&gt;5,YEAR(ExtraçãoDados!D2002),LEN(ExtraçãoDados!B2002)&gt;4,YEAR(ExtraçãoDados!D2002))</f>
        <v>#N/A</v>
      </c>
      <c r="F2002" s="4">
        <f>ExtraçãoDados!E2002</f>
        <v>0</v>
      </c>
    </row>
    <row r="2003" spans="1:6" x14ac:dyDescent="0.25">
      <c r="A2003" s="4">
        <f>ExtraçãoDados!A2003</f>
        <v>0</v>
      </c>
      <c r="B2003" s="4" t="str" cm="1">
        <f t="array" ref="B2003">_xlfn.IFS(LEN(ExtraçãoDados!B2003)=12,LEFT(ExtraçãoDados!B2003,3),LEN(ExtraçãoDados!B2003)=10,LEFT(ExtraçãoDados!B2003,5),LEN(ExtraçãoDados!B2003)&gt;19,0,LEN(ExtraçãoDados!B2003)=9,LEFT(ExtraçãoDados!B2003,4),LEN(ExtraçãoDados!B2003)=6,LEFT(ExtraçãoDados!B2003,3),LEN(ExtraçãoDados!B2003)&lt;5,LEFT(ExtraçãoDados!B2003,3),LEN(ExtraçãoDados!B2003)=8,LEFT(ExtraçãoDados!B2003,3),LEN(ExtraçãoDados!B2003)=5,LEFT(ExtraçãoDados!B2003,5),LEN(ExtraçãoDados!B2003)=11,LEFT(ExtraçãoDados!B2003,5),LEN(ExtraçãoDados!B2003)=7,RIGHT(ExtraçãoDados!B2003,6))</f>
        <v/>
      </c>
      <c r="C2003" s="4" t="e" cm="1">
        <f t="array" ref="C2003">_xlfn.IFS(LEN(B2003)=1,"ERRO",LEN(B2003)=2,_xlfn.CONCAT("000",B2003),LEN(B2003)=3,_xlfn.CONCAT("00",B2003),LEN(B2003)=4,_xlfn.CONCAT("0",B2003),LEN(B2003)=6,B2003,LEN(B2003)=7,B2003,LEN(B2003)=5,B2003)</f>
        <v>#N/A</v>
      </c>
      <c r="D2003" s="4" t="e" cm="1">
        <f t="array" ref="D2003">_xlfn.IFS(ExtraçãoDados!C2003={"Direcção de Abastecimento"},REPLACE(ExtraçãoDados!C2003="{Direcção de Abastecimento}",1,25,"DA"),ExtraçãoDados!C2003={"COMISSÃO CULTURAL DE LMARINHA"},REPLACE(ExtraçãoDados!C2003={"COMISSÃO CULTURAL DE LMARINHA"},1,28,"CCM"),ExtraçãoDados!C2003={"DIRECÇÃO DE NAVIOS"},REPLACE(ExtraçãoDados!C2003={"DIRECÇÃO DE NAVIOS"},1,28,"DN"),ExtraçãoDados!C2003={"ESQUADRILHA SUBMARINOS"},REPLACE(ExtraçãoDados!C2003={"ESQUADRILHA SUBMARINOS"},1,28,"ES"),ExtraçãoDados!C2003={"COMISSÃO MARINHA"},REPLACE(ExtraçãoDados!C2003={"COMISSÃO MARINHA"},1,28,"CCM"),ExtraçãoDados!C2003={"COMISSÃO CULTURAL DE MARINHA"},REPLACE(ExtraçãoDados!C2003={"COMISSÃO CULTURAL DE MARINHA"},1,28,"CCM"),ExtraçãoDados!C2003={"CCM"},REPLACE(ExtraçãoDados!C2003={"CCM"},1,28,"CCM"),ExtraçãoDados!C2003={"DN"},REPLACE(ExtraçãoDados!C2003={"DN"},1,28,"DN"),ExtraçãoDados!C2003={"ES"},REPLACE(ExtraçãoDados!C2003={"ES"},1,28,"ES"),ExtraçãoDados!C2003={"DA"},REPLACE(ExtraçãoDados!C2003={"DA"},1,28,"DA"),ExtraçãoDados!C2003={"DE: ESQUADRILHA SUBMARINOS"},REPLACE(ExtraçãoDados!C2003={"DE: ESQUADRILHA SUBMARINOS"},1,28,"ES"),ExtraçãoDados!C2003={"DE: COMISSÃO CULTURAL DE LMARINHA"},REPLACE(ExtraçãoDados!C2003={"DE: COMISSÃO CULTURAL DE LMARINHA"},1,28,"CCM"),ExtraçãoDados!C2003={"ON"},REPLACE(ExtraçãoDados!C2003={"ON"},1,28,"DN"),ExtraçãoDados!C2003={"ESQ. SUBMARINOS"},REPLACE(ExtraçãoDados!C2003={"ESQ. SUBMARINOS"},1,28,"ES"),ExtraçãoDados!C2003={"☒ irecção de Abastecimento"},REPLACE(ExtraçãoDados!C2003={"☒ irecção de Abastecimento"},1,28,"DA"),ExtraçãoDados!C2003={"Direcã d Abtit ço e asecmeno"},REPLACE(ExtraçãoDados!C2003={"Direcã d Abtit ço e asecmeno"},1,28,"DA"),ExtraçãoDados!C2003={"Diecã d Abtit rço e asecmeno"},REPLACE(ExtraçãoDados!C2003={"Diecã d Abtit rço e asecmeno"},1,28,"DA"),ISNUMBER(SEARCH("COMISSÃO",ExtraçãoDados!C2003,1)),REPLACE(ExtraçãoDados!C2003,1,29,"CCM"),ISNUMBER(SEARCH("DN/DIL/DRT1",ExtraçãoDados!C2003,1)),REPLACE(ExtraçãoDados!C2003,1,29,"DN"),ISNUMBER(SEARCH("DIRECÇAO DE NAVIOS",ExtraçãoDados!C2003,1)),REPLACE(ExtraçãoDados!C2003,1,29,"DN"),ISNUMBER(SEARCH("ESQUADRILHA SUBMARIN",ExtraçãoDados!C2003,1)),REPLACE(ExtraçãoDados!C2003,1,29,"ES"),ISNUMBER(SEARCH("DN",ExtraçãoDados!C2003,1)),REPLACE(ExtraçãoDados!C2003,1,29,"DN"),ISNUMBER(SEARCH("DIRECÇÃO",ExtraçãoDados!C2003,1)),REPLACE(ExtraçãoDados!C2003,1,29,"DN"),ISNUMBER(SEARCH("DIRECÇA0",ExtraçãoDados!C2003,1)),REPLACE(ExtraçãoDados!C2003,1,29,"DN"),ISNUMBER(SEARCH("DIRE",ExtraçãoDados!C2003,1)),REPLACE(ExtraçãoDados!C2003,1,29,"DN"),ISNUMBER(SEARCH("ESQUADRILHA",ExtraçãoDados!C2003,1)),REPLACE(ExtraçãoDados!C2003,1,29,"ES"),ISNUMBER(SEARCH("HOSPITAL DA MARINHA",ExtraçãoDados!C2003,1)),REPLACE(ExtraçãoDados!C2003,1,29,"HM"),ISNUMBER(SEARCH("HOSPITAL",ExtraçãoDados!C2003,1)),REPLACE(ExtraçãoDados!C2003,1,29,"HM"),ISNUMBER(SEARCH("HM",ExtraçãoDados!C2003,1)),REPLACE(ExtraçãoDados!C2003,1,29,"HM"),ISNUMBER(SEARCH("SECÇÃO DE APÓSITOS",ExtraçãoDados!C2003,1)),REPLACE(ExtraçãoDados!C2003,1,29,"HM"))</f>
        <v>#N/A</v>
      </c>
      <c r="E2003" s="4" t="e" cm="1">
        <f t="array" ref="E2003">_xlfn.IFS(LEN(ExtraçãoDados!B2003)=7,YEAR(ExtraçãoDados!D2003),LEN(ExtraçãoDados!B2003)=10,RIGHT(ExtraçãoDados!B2003,4),LEN(ExtraçãoDados!B2003)=9,YEAR(ExtraçãoDados!D2003),LEN(ExtraçãoDados!B2003)=8,YEAR(ExtraçãoDados!D2003),LEN(ExtraçãoDados!B2003)&gt;7,YEAR(ExtraçãoDados!D2003),LEN(ExtraçãoDados!B2003)&gt;5,YEAR(ExtraçãoDados!D2003),LEN(ExtraçãoDados!B2003)&gt;4,YEAR(ExtraçãoDados!D2003))</f>
        <v>#N/A</v>
      </c>
      <c r="F2003" s="4">
        <f>ExtraçãoDados!E2003</f>
        <v>0</v>
      </c>
    </row>
    <row r="2004" spans="1:6" x14ac:dyDescent="0.25">
      <c r="A2004" s="4">
        <f>ExtraçãoDados!A2004</f>
        <v>0</v>
      </c>
      <c r="B2004" s="4" t="str" cm="1">
        <f t="array" ref="B2004">_xlfn.IFS(LEN(ExtraçãoDados!B2004)=12,LEFT(ExtraçãoDados!B2004,3),LEN(ExtraçãoDados!B2004)=10,LEFT(ExtraçãoDados!B2004,5),LEN(ExtraçãoDados!B2004)&gt;19,0,LEN(ExtraçãoDados!B2004)=9,LEFT(ExtraçãoDados!B2004,4),LEN(ExtraçãoDados!B2004)=6,LEFT(ExtraçãoDados!B2004,3),LEN(ExtraçãoDados!B2004)&lt;5,LEFT(ExtraçãoDados!B2004,3),LEN(ExtraçãoDados!B2004)=8,LEFT(ExtraçãoDados!B2004,3),LEN(ExtraçãoDados!B2004)=5,LEFT(ExtraçãoDados!B2004,5),LEN(ExtraçãoDados!B2004)=11,LEFT(ExtraçãoDados!B2004,5),LEN(ExtraçãoDados!B2004)=7,RIGHT(ExtraçãoDados!B2004,6))</f>
        <v/>
      </c>
      <c r="C2004" s="4" t="e" cm="1">
        <f t="array" ref="C2004">_xlfn.IFS(LEN(B2004)=1,"ERRO",LEN(B2004)=2,_xlfn.CONCAT("000",B2004),LEN(B2004)=3,_xlfn.CONCAT("00",B2004),LEN(B2004)=4,_xlfn.CONCAT("0",B2004),LEN(B2004)=6,B2004,LEN(B2004)=7,B2004,LEN(B2004)=5,B2004)</f>
        <v>#N/A</v>
      </c>
      <c r="D2004" s="4" t="e" cm="1">
        <f t="array" ref="D2004">_xlfn.IFS(ExtraçãoDados!C2004={"Direcção de Abastecimento"},REPLACE(ExtraçãoDados!C2004="{Direcção de Abastecimento}",1,25,"DA"),ExtraçãoDados!C2004={"COMISSÃO CULTURAL DE LMARINHA"},REPLACE(ExtraçãoDados!C2004={"COMISSÃO CULTURAL DE LMARINHA"},1,28,"CCM"),ExtraçãoDados!C2004={"DIRECÇÃO DE NAVIOS"},REPLACE(ExtraçãoDados!C2004={"DIRECÇÃO DE NAVIOS"},1,28,"DN"),ExtraçãoDados!C2004={"ESQUADRILHA SUBMARINOS"},REPLACE(ExtraçãoDados!C2004={"ESQUADRILHA SUBMARINOS"},1,28,"ES"),ExtraçãoDados!C2004={"COMISSÃO MARINHA"},REPLACE(ExtraçãoDados!C2004={"COMISSÃO MARINHA"},1,28,"CCM"),ExtraçãoDados!C2004={"COMISSÃO CULTURAL DE MARINHA"},REPLACE(ExtraçãoDados!C2004={"COMISSÃO CULTURAL DE MARINHA"},1,28,"CCM"),ExtraçãoDados!C2004={"CCM"},REPLACE(ExtraçãoDados!C2004={"CCM"},1,28,"CCM"),ExtraçãoDados!C2004={"DN"},REPLACE(ExtraçãoDados!C2004={"DN"},1,28,"DN"),ExtraçãoDados!C2004={"ES"},REPLACE(ExtraçãoDados!C2004={"ES"},1,28,"ES"),ExtraçãoDados!C2004={"DA"},REPLACE(ExtraçãoDados!C2004={"DA"},1,28,"DA"),ExtraçãoDados!C2004={"DE: ESQUADRILHA SUBMARINOS"},REPLACE(ExtraçãoDados!C2004={"DE: ESQUADRILHA SUBMARINOS"},1,28,"ES"),ExtraçãoDados!C2004={"DE: COMISSÃO CULTURAL DE LMARINHA"},REPLACE(ExtraçãoDados!C2004={"DE: COMISSÃO CULTURAL DE LMARINHA"},1,28,"CCM"),ExtraçãoDados!C2004={"ON"},REPLACE(ExtraçãoDados!C2004={"ON"},1,28,"DN"),ExtraçãoDados!C2004={"ESQ. SUBMARINOS"},REPLACE(ExtraçãoDados!C2004={"ESQ. SUBMARINOS"},1,28,"ES"),ExtraçãoDados!C2004={"☒ irecção de Abastecimento"},REPLACE(ExtraçãoDados!C2004={"☒ irecção de Abastecimento"},1,28,"DA"),ExtraçãoDados!C2004={"Direcã d Abtit ço e asecmeno"},REPLACE(ExtraçãoDados!C2004={"Direcã d Abtit ço e asecmeno"},1,28,"DA"),ExtraçãoDados!C2004={"Diecã d Abtit rço e asecmeno"},REPLACE(ExtraçãoDados!C2004={"Diecã d Abtit rço e asecmeno"},1,28,"DA"),ISNUMBER(SEARCH("COMISSÃO",ExtraçãoDados!C2004,1)),REPLACE(ExtraçãoDados!C2004,1,29,"CCM"),ISNUMBER(SEARCH("DN/DIL/DRT1",ExtraçãoDados!C2004,1)),REPLACE(ExtraçãoDados!C2004,1,29,"DN"),ISNUMBER(SEARCH("DIRECÇAO DE NAVIOS",ExtraçãoDados!C2004,1)),REPLACE(ExtraçãoDados!C2004,1,29,"DN"),ISNUMBER(SEARCH("ESQUADRILHA SUBMARIN",ExtraçãoDados!C2004,1)),REPLACE(ExtraçãoDados!C2004,1,29,"ES"),ISNUMBER(SEARCH("DN",ExtraçãoDados!C2004,1)),REPLACE(ExtraçãoDados!C2004,1,29,"DN"),ISNUMBER(SEARCH("DIRECÇÃO",ExtraçãoDados!C2004,1)),REPLACE(ExtraçãoDados!C2004,1,29,"DN"),ISNUMBER(SEARCH("DIRECÇA0",ExtraçãoDados!C2004,1)),REPLACE(ExtraçãoDados!C2004,1,29,"DN"),ISNUMBER(SEARCH("DIRE",ExtraçãoDados!C2004,1)),REPLACE(ExtraçãoDados!C2004,1,29,"DN"),ISNUMBER(SEARCH("ESQUADRILHA",ExtraçãoDados!C2004,1)),REPLACE(ExtraçãoDados!C2004,1,29,"ES"),ISNUMBER(SEARCH("HOSPITAL DA MARINHA",ExtraçãoDados!C2004,1)),REPLACE(ExtraçãoDados!C2004,1,29,"HM"),ISNUMBER(SEARCH("HOSPITAL",ExtraçãoDados!C2004,1)),REPLACE(ExtraçãoDados!C2004,1,29,"HM"),ISNUMBER(SEARCH("HM",ExtraçãoDados!C2004,1)),REPLACE(ExtraçãoDados!C2004,1,29,"HM"),ISNUMBER(SEARCH("SECÇÃO DE APÓSITOS",ExtraçãoDados!C2004,1)),REPLACE(ExtraçãoDados!C2004,1,29,"HM"))</f>
        <v>#N/A</v>
      </c>
      <c r="E2004" s="4" t="e" cm="1">
        <f t="array" ref="E2004">_xlfn.IFS(LEN(ExtraçãoDados!B2004)=7,YEAR(ExtraçãoDados!D2004),LEN(ExtraçãoDados!B2004)=10,RIGHT(ExtraçãoDados!B2004,4),LEN(ExtraçãoDados!B2004)=9,YEAR(ExtraçãoDados!D2004),LEN(ExtraçãoDados!B2004)=8,YEAR(ExtraçãoDados!D2004),LEN(ExtraçãoDados!B2004)&gt;7,YEAR(ExtraçãoDados!D2004),LEN(ExtraçãoDados!B2004)&gt;5,YEAR(ExtraçãoDados!D2004),LEN(ExtraçãoDados!B2004)&gt;4,YEAR(ExtraçãoDados!D2004))</f>
        <v>#N/A</v>
      </c>
      <c r="F2004" s="4">
        <f>ExtraçãoDados!E2004</f>
        <v>0</v>
      </c>
    </row>
    <row r="2005" spans="1:6" x14ac:dyDescent="0.25">
      <c r="A2005" s="4">
        <f>ExtraçãoDados!A2005</f>
        <v>0</v>
      </c>
      <c r="B2005" s="4" t="str" cm="1">
        <f t="array" ref="B2005">_xlfn.IFS(LEN(ExtraçãoDados!B2005)=12,LEFT(ExtraçãoDados!B2005,3),LEN(ExtraçãoDados!B2005)=10,LEFT(ExtraçãoDados!B2005,5),LEN(ExtraçãoDados!B2005)&gt;19,0,LEN(ExtraçãoDados!B2005)=9,LEFT(ExtraçãoDados!B2005,4),LEN(ExtraçãoDados!B2005)=6,LEFT(ExtraçãoDados!B2005,3),LEN(ExtraçãoDados!B2005)&lt;5,LEFT(ExtraçãoDados!B2005,3),LEN(ExtraçãoDados!B2005)=8,LEFT(ExtraçãoDados!B2005,3),LEN(ExtraçãoDados!B2005)=5,LEFT(ExtraçãoDados!B2005,5),LEN(ExtraçãoDados!B2005)=11,LEFT(ExtraçãoDados!B2005,5),LEN(ExtraçãoDados!B2005)=7,RIGHT(ExtraçãoDados!B2005,6))</f>
        <v/>
      </c>
      <c r="C2005" s="4" t="e" cm="1">
        <f t="array" ref="C2005">_xlfn.IFS(LEN(B2005)=1,"ERRO",LEN(B2005)=2,_xlfn.CONCAT("000",B2005),LEN(B2005)=3,_xlfn.CONCAT("00",B2005),LEN(B2005)=4,_xlfn.CONCAT("0",B2005),LEN(B2005)=6,B2005,LEN(B2005)=7,B2005,LEN(B2005)=5,B2005)</f>
        <v>#N/A</v>
      </c>
      <c r="D2005" s="4" t="e" cm="1">
        <f t="array" ref="D2005">_xlfn.IFS(ExtraçãoDados!C2005={"Direcção de Abastecimento"},REPLACE(ExtraçãoDados!C2005="{Direcção de Abastecimento}",1,25,"DA"),ExtraçãoDados!C2005={"COMISSÃO CULTURAL DE LMARINHA"},REPLACE(ExtraçãoDados!C2005={"COMISSÃO CULTURAL DE LMARINHA"},1,28,"CCM"),ExtraçãoDados!C2005={"DIRECÇÃO DE NAVIOS"},REPLACE(ExtraçãoDados!C2005={"DIRECÇÃO DE NAVIOS"},1,28,"DN"),ExtraçãoDados!C2005={"ESQUADRILHA SUBMARINOS"},REPLACE(ExtraçãoDados!C2005={"ESQUADRILHA SUBMARINOS"},1,28,"ES"),ExtraçãoDados!C2005={"COMISSÃO MARINHA"},REPLACE(ExtraçãoDados!C2005={"COMISSÃO MARINHA"},1,28,"CCM"),ExtraçãoDados!C2005={"COMISSÃO CULTURAL DE MARINHA"},REPLACE(ExtraçãoDados!C2005={"COMISSÃO CULTURAL DE MARINHA"},1,28,"CCM"),ExtraçãoDados!C2005={"CCM"},REPLACE(ExtraçãoDados!C2005={"CCM"},1,28,"CCM"),ExtraçãoDados!C2005={"DN"},REPLACE(ExtraçãoDados!C2005={"DN"},1,28,"DN"),ExtraçãoDados!C2005={"ES"},REPLACE(ExtraçãoDados!C2005={"ES"},1,28,"ES"),ExtraçãoDados!C2005={"DA"},REPLACE(ExtraçãoDados!C2005={"DA"},1,28,"DA"),ExtraçãoDados!C2005={"DE: ESQUADRILHA SUBMARINOS"},REPLACE(ExtraçãoDados!C2005={"DE: ESQUADRILHA SUBMARINOS"},1,28,"ES"),ExtraçãoDados!C2005={"DE: COMISSÃO CULTURAL DE LMARINHA"},REPLACE(ExtraçãoDados!C2005={"DE: COMISSÃO CULTURAL DE LMARINHA"},1,28,"CCM"),ExtraçãoDados!C2005={"ON"},REPLACE(ExtraçãoDados!C2005={"ON"},1,28,"DN"),ExtraçãoDados!C2005={"ESQ. SUBMARINOS"},REPLACE(ExtraçãoDados!C2005={"ESQ. SUBMARINOS"},1,28,"ES"),ExtraçãoDados!C2005={"☒ irecção de Abastecimento"},REPLACE(ExtraçãoDados!C2005={"☒ irecção de Abastecimento"},1,28,"DA"),ExtraçãoDados!C2005={"Direcã d Abtit ço e asecmeno"},REPLACE(ExtraçãoDados!C2005={"Direcã d Abtit ço e asecmeno"},1,28,"DA"),ExtraçãoDados!C2005={"Diecã d Abtit rço e asecmeno"},REPLACE(ExtraçãoDados!C2005={"Diecã d Abtit rço e asecmeno"},1,28,"DA"),ISNUMBER(SEARCH("COMISSÃO",ExtraçãoDados!C2005,1)),REPLACE(ExtraçãoDados!C2005,1,29,"CCM"),ISNUMBER(SEARCH("DN/DIL/DRT1",ExtraçãoDados!C2005,1)),REPLACE(ExtraçãoDados!C2005,1,29,"DN"),ISNUMBER(SEARCH("DIRECÇAO DE NAVIOS",ExtraçãoDados!C2005,1)),REPLACE(ExtraçãoDados!C2005,1,29,"DN"),ISNUMBER(SEARCH("ESQUADRILHA SUBMARIN",ExtraçãoDados!C2005,1)),REPLACE(ExtraçãoDados!C2005,1,29,"ES"),ISNUMBER(SEARCH("DN",ExtraçãoDados!C2005,1)),REPLACE(ExtraçãoDados!C2005,1,29,"DN"),ISNUMBER(SEARCH("DIRECÇÃO",ExtraçãoDados!C2005,1)),REPLACE(ExtraçãoDados!C2005,1,29,"DN"),ISNUMBER(SEARCH("DIRECÇA0",ExtraçãoDados!C2005,1)),REPLACE(ExtraçãoDados!C2005,1,29,"DN"),ISNUMBER(SEARCH("DIRE",ExtraçãoDados!C2005,1)),REPLACE(ExtraçãoDados!C2005,1,29,"DN"),ISNUMBER(SEARCH("ESQUADRILHA",ExtraçãoDados!C2005,1)),REPLACE(ExtraçãoDados!C2005,1,29,"ES"),ISNUMBER(SEARCH("HOSPITAL DA MARINHA",ExtraçãoDados!C2005,1)),REPLACE(ExtraçãoDados!C2005,1,29,"HM"),ISNUMBER(SEARCH("HOSPITAL",ExtraçãoDados!C2005,1)),REPLACE(ExtraçãoDados!C2005,1,29,"HM"),ISNUMBER(SEARCH("HM",ExtraçãoDados!C2005,1)),REPLACE(ExtraçãoDados!C2005,1,29,"HM"),ISNUMBER(SEARCH("SECÇÃO DE APÓSITOS",ExtraçãoDados!C2005,1)),REPLACE(ExtraçãoDados!C2005,1,29,"HM"))</f>
        <v>#N/A</v>
      </c>
      <c r="E2005" s="4" t="e" cm="1">
        <f t="array" ref="E2005">_xlfn.IFS(LEN(ExtraçãoDados!B2005)=7,YEAR(ExtraçãoDados!D2005),LEN(ExtraçãoDados!B2005)=10,RIGHT(ExtraçãoDados!B2005,4),LEN(ExtraçãoDados!B2005)=9,YEAR(ExtraçãoDados!D2005),LEN(ExtraçãoDados!B2005)=8,YEAR(ExtraçãoDados!D2005),LEN(ExtraçãoDados!B2005)&gt;7,YEAR(ExtraçãoDados!D2005),LEN(ExtraçãoDados!B2005)&gt;5,YEAR(ExtraçãoDados!D2005),LEN(ExtraçãoDados!B2005)&gt;4,YEAR(ExtraçãoDados!D2005))</f>
        <v>#N/A</v>
      </c>
      <c r="F2005" s="4">
        <f>ExtraçãoDados!E2005</f>
        <v>0</v>
      </c>
    </row>
    <row r="2006" spans="1:6" x14ac:dyDescent="0.25">
      <c r="A2006" s="4">
        <f>ExtraçãoDados!A2006</f>
        <v>0</v>
      </c>
      <c r="B2006" s="4" t="str" cm="1">
        <f t="array" ref="B2006">_xlfn.IFS(LEN(ExtraçãoDados!B2006)=12,LEFT(ExtraçãoDados!B2006,3),LEN(ExtraçãoDados!B2006)=10,LEFT(ExtraçãoDados!B2006,5),LEN(ExtraçãoDados!B2006)&gt;19,0,LEN(ExtraçãoDados!B2006)=9,LEFT(ExtraçãoDados!B2006,4),LEN(ExtraçãoDados!B2006)=6,LEFT(ExtraçãoDados!B2006,3),LEN(ExtraçãoDados!B2006)&lt;5,LEFT(ExtraçãoDados!B2006,3),LEN(ExtraçãoDados!B2006)=8,LEFT(ExtraçãoDados!B2006,3),LEN(ExtraçãoDados!B2006)=5,LEFT(ExtraçãoDados!B2006,5),LEN(ExtraçãoDados!B2006)=11,LEFT(ExtraçãoDados!B2006,5),LEN(ExtraçãoDados!B2006)=7,RIGHT(ExtraçãoDados!B2006,6))</f>
        <v/>
      </c>
      <c r="C2006" s="4" t="e" cm="1">
        <f t="array" ref="C2006">_xlfn.IFS(LEN(B2006)=1,"ERRO",LEN(B2006)=2,_xlfn.CONCAT("000",B2006),LEN(B2006)=3,_xlfn.CONCAT("00",B2006),LEN(B2006)=4,_xlfn.CONCAT("0",B2006),LEN(B2006)=6,B2006,LEN(B2006)=7,B2006,LEN(B2006)=5,B2006)</f>
        <v>#N/A</v>
      </c>
      <c r="D2006" s="4" t="e" cm="1">
        <f t="array" ref="D2006">_xlfn.IFS(ExtraçãoDados!C2006={"Direcção de Abastecimento"},REPLACE(ExtraçãoDados!C2006="{Direcção de Abastecimento}",1,25,"DA"),ExtraçãoDados!C2006={"COMISSÃO CULTURAL DE LMARINHA"},REPLACE(ExtraçãoDados!C2006={"COMISSÃO CULTURAL DE LMARINHA"},1,28,"CCM"),ExtraçãoDados!C2006={"DIRECÇÃO DE NAVIOS"},REPLACE(ExtraçãoDados!C2006={"DIRECÇÃO DE NAVIOS"},1,28,"DN"),ExtraçãoDados!C2006={"ESQUADRILHA SUBMARINOS"},REPLACE(ExtraçãoDados!C2006={"ESQUADRILHA SUBMARINOS"},1,28,"ES"),ExtraçãoDados!C2006={"COMISSÃO MARINHA"},REPLACE(ExtraçãoDados!C2006={"COMISSÃO MARINHA"},1,28,"CCM"),ExtraçãoDados!C2006={"COMISSÃO CULTURAL DE MARINHA"},REPLACE(ExtraçãoDados!C2006={"COMISSÃO CULTURAL DE MARINHA"},1,28,"CCM"),ExtraçãoDados!C2006={"CCM"},REPLACE(ExtraçãoDados!C2006={"CCM"},1,28,"CCM"),ExtraçãoDados!C2006={"DN"},REPLACE(ExtraçãoDados!C2006={"DN"},1,28,"DN"),ExtraçãoDados!C2006={"ES"},REPLACE(ExtraçãoDados!C2006={"ES"},1,28,"ES"),ExtraçãoDados!C2006={"DA"},REPLACE(ExtraçãoDados!C2006={"DA"},1,28,"DA"),ExtraçãoDados!C2006={"DE: ESQUADRILHA SUBMARINOS"},REPLACE(ExtraçãoDados!C2006={"DE: ESQUADRILHA SUBMARINOS"},1,28,"ES"),ExtraçãoDados!C2006={"DE: COMISSÃO CULTURAL DE LMARINHA"},REPLACE(ExtraçãoDados!C2006={"DE: COMISSÃO CULTURAL DE LMARINHA"},1,28,"CCM"),ExtraçãoDados!C2006={"ON"},REPLACE(ExtraçãoDados!C2006={"ON"},1,28,"DN"),ExtraçãoDados!C2006={"ESQ. SUBMARINOS"},REPLACE(ExtraçãoDados!C2006={"ESQ. SUBMARINOS"},1,28,"ES"),ExtraçãoDados!C2006={"☒ irecção de Abastecimento"},REPLACE(ExtraçãoDados!C2006={"☒ irecção de Abastecimento"},1,28,"DA"),ExtraçãoDados!C2006={"Direcã d Abtit ço e asecmeno"},REPLACE(ExtraçãoDados!C2006={"Direcã d Abtit ço e asecmeno"},1,28,"DA"),ExtraçãoDados!C2006={"Diecã d Abtit rço e asecmeno"},REPLACE(ExtraçãoDados!C2006={"Diecã d Abtit rço e asecmeno"},1,28,"DA"),ISNUMBER(SEARCH("COMISSÃO",ExtraçãoDados!C2006,1)),REPLACE(ExtraçãoDados!C2006,1,29,"CCM"),ISNUMBER(SEARCH("DN/DIL/DRT1",ExtraçãoDados!C2006,1)),REPLACE(ExtraçãoDados!C2006,1,29,"DN"),ISNUMBER(SEARCH("DIRECÇAO DE NAVIOS",ExtraçãoDados!C2006,1)),REPLACE(ExtraçãoDados!C2006,1,29,"DN"),ISNUMBER(SEARCH("ESQUADRILHA SUBMARIN",ExtraçãoDados!C2006,1)),REPLACE(ExtraçãoDados!C2006,1,29,"ES"),ISNUMBER(SEARCH("DN",ExtraçãoDados!C2006,1)),REPLACE(ExtraçãoDados!C2006,1,29,"DN"),ISNUMBER(SEARCH("DIRECÇÃO",ExtraçãoDados!C2006,1)),REPLACE(ExtraçãoDados!C2006,1,29,"DN"),ISNUMBER(SEARCH("DIRECÇA0",ExtraçãoDados!C2006,1)),REPLACE(ExtraçãoDados!C2006,1,29,"DN"),ISNUMBER(SEARCH("DIRE",ExtraçãoDados!C2006,1)),REPLACE(ExtraçãoDados!C2006,1,29,"DN"),ISNUMBER(SEARCH("ESQUADRILHA",ExtraçãoDados!C2006,1)),REPLACE(ExtraçãoDados!C2006,1,29,"ES"),ISNUMBER(SEARCH("HOSPITAL DA MARINHA",ExtraçãoDados!C2006,1)),REPLACE(ExtraçãoDados!C2006,1,29,"HM"),ISNUMBER(SEARCH("HOSPITAL",ExtraçãoDados!C2006,1)),REPLACE(ExtraçãoDados!C2006,1,29,"HM"),ISNUMBER(SEARCH("HM",ExtraçãoDados!C2006,1)),REPLACE(ExtraçãoDados!C2006,1,29,"HM"),ISNUMBER(SEARCH("SECÇÃO DE APÓSITOS",ExtraçãoDados!C2006,1)),REPLACE(ExtraçãoDados!C2006,1,29,"HM"))</f>
        <v>#N/A</v>
      </c>
      <c r="E2006" s="4" t="e" cm="1">
        <f t="array" ref="E2006">_xlfn.IFS(LEN(ExtraçãoDados!B2006)=7,YEAR(ExtraçãoDados!D2006),LEN(ExtraçãoDados!B2006)=10,RIGHT(ExtraçãoDados!B2006,4),LEN(ExtraçãoDados!B2006)=9,YEAR(ExtraçãoDados!D2006),LEN(ExtraçãoDados!B2006)=8,YEAR(ExtraçãoDados!D2006),LEN(ExtraçãoDados!B2006)&gt;7,YEAR(ExtraçãoDados!D2006),LEN(ExtraçãoDados!B2006)&gt;5,YEAR(ExtraçãoDados!D2006),LEN(ExtraçãoDados!B2006)&gt;4,YEAR(ExtraçãoDados!D2006))</f>
        <v>#N/A</v>
      </c>
      <c r="F2006" s="4">
        <f>ExtraçãoDados!E2006</f>
        <v>0</v>
      </c>
    </row>
    <row r="2007" spans="1:6" x14ac:dyDescent="0.25">
      <c r="A2007" s="4">
        <f>ExtraçãoDados!A2007</f>
        <v>0</v>
      </c>
      <c r="B2007" s="4" t="str" cm="1">
        <f t="array" ref="B2007">_xlfn.IFS(LEN(ExtraçãoDados!B2007)=12,LEFT(ExtraçãoDados!B2007,3),LEN(ExtraçãoDados!B2007)=10,LEFT(ExtraçãoDados!B2007,5),LEN(ExtraçãoDados!B2007)&gt;19,0,LEN(ExtraçãoDados!B2007)=9,LEFT(ExtraçãoDados!B2007,4),LEN(ExtraçãoDados!B2007)=6,LEFT(ExtraçãoDados!B2007,3),LEN(ExtraçãoDados!B2007)&lt;5,LEFT(ExtraçãoDados!B2007,3),LEN(ExtraçãoDados!B2007)=8,LEFT(ExtraçãoDados!B2007,3),LEN(ExtraçãoDados!B2007)=5,LEFT(ExtraçãoDados!B2007,5),LEN(ExtraçãoDados!B2007)=11,LEFT(ExtraçãoDados!B2007,5),LEN(ExtraçãoDados!B2007)=7,RIGHT(ExtraçãoDados!B2007,6))</f>
        <v/>
      </c>
      <c r="C2007" s="4" t="e" cm="1">
        <f t="array" ref="C2007">_xlfn.IFS(LEN(B2007)=1,"ERRO",LEN(B2007)=2,_xlfn.CONCAT("000",B2007),LEN(B2007)=3,_xlfn.CONCAT("00",B2007),LEN(B2007)=4,_xlfn.CONCAT("0",B2007),LEN(B2007)=6,B2007,LEN(B2007)=7,B2007,LEN(B2007)=5,B2007)</f>
        <v>#N/A</v>
      </c>
      <c r="D2007" s="4" t="e" cm="1">
        <f t="array" ref="D2007">_xlfn.IFS(ExtraçãoDados!C2007={"Direcção de Abastecimento"},REPLACE(ExtraçãoDados!C2007="{Direcção de Abastecimento}",1,25,"DA"),ExtraçãoDados!C2007={"COMISSÃO CULTURAL DE LMARINHA"},REPLACE(ExtraçãoDados!C2007={"COMISSÃO CULTURAL DE LMARINHA"},1,28,"CCM"),ExtraçãoDados!C2007={"DIRECÇÃO DE NAVIOS"},REPLACE(ExtraçãoDados!C2007={"DIRECÇÃO DE NAVIOS"},1,28,"DN"),ExtraçãoDados!C2007={"ESQUADRILHA SUBMARINOS"},REPLACE(ExtraçãoDados!C2007={"ESQUADRILHA SUBMARINOS"},1,28,"ES"),ExtraçãoDados!C2007={"COMISSÃO MARINHA"},REPLACE(ExtraçãoDados!C2007={"COMISSÃO MARINHA"},1,28,"CCM"),ExtraçãoDados!C2007={"COMISSÃO CULTURAL DE MARINHA"},REPLACE(ExtraçãoDados!C2007={"COMISSÃO CULTURAL DE MARINHA"},1,28,"CCM"),ExtraçãoDados!C2007={"CCM"},REPLACE(ExtraçãoDados!C2007={"CCM"},1,28,"CCM"),ExtraçãoDados!C2007={"DN"},REPLACE(ExtraçãoDados!C2007={"DN"},1,28,"DN"),ExtraçãoDados!C2007={"ES"},REPLACE(ExtraçãoDados!C2007={"ES"},1,28,"ES"),ExtraçãoDados!C2007={"DA"},REPLACE(ExtraçãoDados!C2007={"DA"},1,28,"DA"),ExtraçãoDados!C2007={"DE: ESQUADRILHA SUBMARINOS"},REPLACE(ExtraçãoDados!C2007={"DE: ESQUADRILHA SUBMARINOS"},1,28,"ES"),ExtraçãoDados!C2007={"DE: COMISSÃO CULTURAL DE LMARINHA"},REPLACE(ExtraçãoDados!C2007={"DE: COMISSÃO CULTURAL DE LMARINHA"},1,28,"CCM"),ExtraçãoDados!C2007={"ON"},REPLACE(ExtraçãoDados!C2007={"ON"},1,28,"DN"),ExtraçãoDados!C2007={"ESQ. SUBMARINOS"},REPLACE(ExtraçãoDados!C2007={"ESQ. SUBMARINOS"},1,28,"ES"),ExtraçãoDados!C2007={"☒ irecção de Abastecimento"},REPLACE(ExtraçãoDados!C2007={"☒ irecção de Abastecimento"},1,28,"DA"),ExtraçãoDados!C2007={"Direcã d Abtit ço e asecmeno"},REPLACE(ExtraçãoDados!C2007={"Direcã d Abtit ço e asecmeno"},1,28,"DA"),ExtraçãoDados!C2007={"Diecã d Abtit rço e asecmeno"},REPLACE(ExtraçãoDados!C2007={"Diecã d Abtit rço e asecmeno"},1,28,"DA"),ISNUMBER(SEARCH("COMISSÃO",ExtraçãoDados!C2007,1)),REPLACE(ExtraçãoDados!C2007,1,29,"CCM"),ISNUMBER(SEARCH("DN/DIL/DRT1",ExtraçãoDados!C2007,1)),REPLACE(ExtraçãoDados!C2007,1,29,"DN"),ISNUMBER(SEARCH("DIRECÇAO DE NAVIOS",ExtraçãoDados!C2007,1)),REPLACE(ExtraçãoDados!C2007,1,29,"DN"),ISNUMBER(SEARCH("ESQUADRILHA SUBMARIN",ExtraçãoDados!C2007,1)),REPLACE(ExtraçãoDados!C2007,1,29,"ES"),ISNUMBER(SEARCH("DN",ExtraçãoDados!C2007,1)),REPLACE(ExtraçãoDados!C2007,1,29,"DN"),ISNUMBER(SEARCH("DIRECÇÃO",ExtraçãoDados!C2007,1)),REPLACE(ExtraçãoDados!C2007,1,29,"DN"),ISNUMBER(SEARCH("DIRECÇA0",ExtraçãoDados!C2007,1)),REPLACE(ExtraçãoDados!C2007,1,29,"DN"),ISNUMBER(SEARCH("DIRE",ExtraçãoDados!C2007,1)),REPLACE(ExtraçãoDados!C2007,1,29,"DN"),ISNUMBER(SEARCH("ESQUADRILHA",ExtraçãoDados!C2007,1)),REPLACE(ExtraçãoDados!C2007,1,29,"ES"),ISNUMBER(SEARCH("HOSPITAL DA MARINHA",ExtraçãoDados!C2007,1)),REPLACE(ExtraçãoDados!C2007,1,29,"HM"),ISNUMBER(SEARCH("HOSPITAL",ExtraçãoDados!C2007,1)),REPLACE(ExtraçãoDados!C2007,1,29,"HM"),ISNUMBER(SEARCH("HM",ExtraçãoDados!C2007,1)),REPLACE(ExtraçãoDados!C2007,1,29,"HM"),ISNUMBER(SEARCH("SECÇÃO DE APÓSITOS",ExtraçãoDados!C2007,1)),REPLACE(ExtraçãoDados!C2007,1,29,"HM"))</f>
        <v>#N/A</v>
      </c>
      <c r="E2007" s="4" t="e" cm="1">
        <f t="array" ref="E2007">_xlfn.IFS(LEN(ExtraçãoDados!B2007)=7,YEAR(ExtraçãoDados!D2007),LEN(ExtraçãoDados!B2007)=10,RIGHT(ExtraçãoDados!B2007,4),LEN(ExtraçãoDados!B2007)=9,YEAR(ExtraçãoDados!D2007),LEN(ExtraçãoDados!B2007)=8,YEAR(ExtraçãoDados!D2007),LEN(ExtraçãoDados!B2007)&gt;7,YEAR(ExtraçãoDados!D2007),LEN(ExtraçãoDados!B2007)&gt;5,YEAR(ExtraçãoDados!D2007),LEN(ExtraçãoDados!B2007)&gt;4,YEAR(ExtraçãoDados!D2007))</f>
        <v>#N/A</v>
      </c>
      <c r="F2007" s="4">
        <f>ExtraçãoDados!E2007</f>
        <v>0</v>
      </c>
    </row>
    <row r="2008" spans="1:6" x14ac:dyDescent="0.25">
      <c r="A2008" s="4">
        <f>ExtraçãoDados!A2008</f>
        <v>0</v>
      </c>
      <c r="B2008" s="4" t="str" cm="1">
        <f t="array" ref="B2008">_xlfn.IFS(LEN(ExtraçãoDados!B2008)=12,LEFT(ExtraçãoDados!B2008,3),LEN(ExtraçãoDados!B2008)=10,LEFT(ExtraçãoDados!B2008,5),LEN(ExtraçãoDados!B2008)&gt;19,0,LEN(ExtraçãoDados!B2008)=9,LEFT(ExtraçãoDados!B2008,4),LEN(ExtraçãoDados!B2008)=6,LEFT(ExtraçãoDados!B2008,3),LEN(ExtraçãoDados!B2008)&lt;5,LEFT(ExtraçãoDados!B2008,3),LEN(ExtraçãoDados!B2008)=8,LEFT(ExtraçãoDados!B2008,3),LEN(ExtraçãoDados!B2008)=5,LEFT(ExtraçãoDados!B2008,5),LEN(ExtraçãoDados!B2008)=11,LEFT(ExtraçãoDados!B2008,5),LEN(ExtraçãoDados!B2008)=7,RIGHT(ExtraçãoDados!B2008,6))</f>
        <v/>
      </c>
      <c r="C2008" s="4" t="e" cm="1">
        <f t="array" ref="C2008">_xlfn.IFS(LEN(B2008)=1,"ERRO",LEN(B2008)=2,_xlfn.CONCAT("000",B2008),LEN(B2008)=3,_xlfn.CONCAT("00",B2008),LEN(B2008)=4,_xlfn.CONCAT("0",B2008),LEN(B2008)=6,B2008,LEN(B2008)=7,B2008,LEN(B2008)=5,B2008)</f>
        <v>#N/A</v>
      </c>
      <c r="D2008" s="4" t="e" cm="1">
        <f t="array" ref="D2008">_xlfn.IFS(ExtraçãoDados!C2008={"Direcção de Abastecimento"},REPLACE(ExtraçãoDados!C2008="{Direcção de Abastecimento}",1,25,"DA"),ExtraçãoDados!C2008={"COMISSÃO CULTURAL DE LMARINHA"},REPLACE(ExtraçãoDados!C2008={"COMISSÃO CULTURAL DE LMARINHA"},1,28,"CCM"),ExtraçãoDados!C2008={"DIRECÇÃO DE NAVIOS"},REPLACE(ExtraçãoDados!C2008={"DIRECÇÃO DE NAVIOS"},1,28,"DN"),ExtraçãoDados!C2008={"ESQUADRILHA SUBMARINOS"},REPLACE(ExtraçãoDados!C2008={"ESQUADRILHA SUBMARINOS"},1,28,"ES"),ExtraçãoDados!C2008={"COMISSÃO MARINHA"},REPLACE(ExtraçãoDados!C2008={"COMISSÃO MARINHA"},1,28,"CCM"),ExtraçãoDados!C2008={"COMISSÃO CULTURAL DE MARINHA"},REPLACE(ExtraçãoDados!C2008={"COMISSÃO CULTURAL DE MARINHA"},1,28,"CCM"),ExtraçãoDados!C2008={"CCM"},REPLACE(ExtraçãoDados!C2008={"CCM"},1,28,"CCM"),ExtraçãoDados!C2008={"DN"},REPLACE(ExtraçãoDados!C2008={"DN"},1,28,"DN"),ExtraçãoDados!C2008={"ES"},REPLACE(ExtraçãoDados!C2008={"ES"},1,28,"ES"),ExtraçãoDados!C2008={"DA"},REPLACE(ExtraçãoDados!C2008={"DA"},1,28,"DA"),ExtraçãoDados!C2008={"DE: ESQUADRILHA SUBMARINOS"},REPLACE(ExtraçãoDados!C2008={"DE: ESQUADRILHA SUBMARINOS"},1,28,"ES"),ExtraçãoDados!C2008={"DE: COMISSÃO CULTURAL DE LMARINHA"},REPLACE(ExtraçãoDados!C2008={"DE: COMISSÃO CULTURAL DE LMARINHA"},1,28,"CCM"),ExtraçãoDados!C2008={"ON"},REPLACE(ExtraçãoDados!C2008={"ON"},1,28,"DN"),ExtraçãoDados!C2008={"ESQ. SUBMARINOS"},REPLACE(ExtraçãoDados!C2008={"ESQ. SUBMARINOS"},1,28,"ES"),ExtraçãoDados!C2008={"☒ irecção de Abastecimento"},REPLACE(ExtraçãoDados!C2008={"☒ irecção de Abastecimento"},1,28,"DA"),ExtraçãoDados!C2008={"Direcã d Abtit ço e asecmeno"},REPLACE(ExtraçãoDados!C2008={"Direcã d Abtit ço e asecmeno"},1,28,"DA"),ExtraçãoDados!C2008={"Diecã d Abtit rço e asecmeno"},REPLACE(ExtraçãoDados!C2008={"Diecã d Abtit rço e asecmeno"},1,28,"DA"),ISNUMBER(SEARCH("COMISSÃO",ExtraçãoDados!C2008,1)),REPLACE(ExtraçãoDados!C2008,1,29,"CCM"),ISNUMBER(SEARCH("DN/DIL/DRT1",ExtraçãoDados!C2008,1)),REPLACE(ExtraçãoDados!C2008,1,29,"DN"),ISNUMBER(SEARCH("DIRECÇAO DE NAVIOS",ExtraçãoDados!C2008,1)),REPLACE(ExtraçãoDados!C2008,1,29,"DN"),ISNUMBER(SEARCH("ESQUADRILHA SUBMARIN",ExtraçãoDados!C2008,1)),REPLACE(ExtraçãoDados!C2008,1,29,"ES"),ISNUMBER(SEARCH("DN",ExtraçãoDados!C2008,1)),REPLACE(ExtraçãoDados!C2008,1,29,"DN"),ISNUMBER(SEARCH("DIRECÇÃO",ExtraçãoDados!C2008,1)),REPLACE(ExtraçãoDados!C2008,1,29,"DN"),ISNUMBER(SEARCH("DIRECÇA0",ExtraçãoDados!C2008,1)),REPLACE(ExtraçãoDados!C2008,1,29,"DN"),ISNUMBER(SEARCH("DIRE",ExtraçãoDados!C2008,1)),REPLACE(ExtraçãoDados!C2008,1,29,"DN"),ISNUMBER(SEARCH("ESQUADRILHA",ExtraçãoDados!C2008,1)),REPLACE(ExtraçãoDados!C2008,1,29,"ES"),ISNUMBER(SEARCH("HOSPITAL DA MARINHA",ExtraçãoDados!C2008,1)),REPLACE(ExtraçãoDados!C2008,1,29,"HM"),ISNUMBER(SEARCH("HOSPITAL",ExtraçãoDados!C2008,1)),REPLACE(ExtraçãoDados!C2008,1,29,"HM"),ISNUMBER(SEARCH("HM",ExtraçãoDados!C2008,1)),REPLACE(ExtraçãoDados!C2008,1,29,"HM"),ISNUMBER(SEARCH("SECÇÃO DE APÓSITOS",ExtraçãoDados!C2008,1)),REPLACE(ExtraçãoDados!C2008,1,29,"HM"))</f>
        <v>#N/A</v>
      </c>
      <c r="E2008" s="4" t="e" cm="1">
        <f t="array" ref="E2008">_xlfn.IFS(LEN(ExtraçãoDados!B2008)=7,YEAR(ExtraçãoDados!D2008),LEN(ExtraçãoDados!B2008)=10,RIGHT(ExtraçãoDados!B2008,4),LEN(ExtraçãoDados!B2008)=9,YEAR(ExtraçãoDados!D2008),LEN(ExtraçãoDados!B2008)=8,YEAR(ExtraçãoDados!D2008),LEN(ExtraçãoDados!B2008)&gt;7,YEAR(ExtraçãoDados!D2008),LEN(ExtraçãoDados!B2008)&gt;5,YEAR(ExtraçãoDados!D2008),LEN(ExtraçãoDados!B2008)&gt;4,YEAR(ExtraçãoDados!D2008))</f>
        <v>#N/A</v>
      </c>
      <c r="F2008" s="4">
        <f>ExtraçãoDados!E2008</f>
        <v>0</v>
      </c>
    </row>
    <row r="2009" spans="1:6" x14ac:dyDescent="0.25">
      <c r="A2009" s="4">
        <f>ExtraçãoDados!A2009</f>
        <v>0</v>
      </c>
      <c r="B2009" s="4" t="str" cm="1">
        <f t="array" ref="B2009">_xlfn.IFS(LEN(ExtraçãoDados!B2009)=12,LEFT(ExtraçãoDados!B2009,3),LEN(ExtraçãoDados!B2009)=10,LEFT(ExtraçãoDados!B2009,5),LEN(ExtraçãoDados!B2009)&gt;19,0,LEN(ExtraçãoDados!B2009)=9,LEFT(ExtraçãoDados!B2009,4),LEN(ExtraçãoDados!B2009)=6,LEFT(ExtraçãoDados!B2009,3),LEN(ExtraçãoDados!B2009)&lt;5,LEFT(ExtraçãoDados!B2009,3),LEN(ExtraçãoDados!B2009)=8,LEFT(ExtraçãoDados!B2009,3),LEN(ExtraçãoDados!B2009)=5,LEFT(ExtraçãoDados!B2009,5),LEN(ExtraçãoDados!B2009)=11,LEFT(ExtraçãoDados!B2009,5),LEN(ExtraçãoDados!B2009)=7,RIGHT(ExtraçãoDados!B2009,6))</f>
        <v/>
      </c>
      <c r="C2009" s="4" t="e" cm="1">
        <f t="array" ref="C2009">_xlfn.IFS(LEN(B2009)=1,"ERRO",LEN(B2009)=2,_xlfn.CONCAT("000",B2009),LEN(B2009)=3,_xlfn.CONCAT("00",B2009),LEN(B2009)=4,_xlfn.CONCAT("0",B2009),LEN(B2009)=6,B2009,LEN(B2009)=7,B2009,LEN(B2009)=5,B2009)</f>
        <v>#N/A</v>
      </c>
      <c r="D2009" s="4" t="e" cm="1">
        <f t="array" ref="D2009">_xlfn.IFS(ExtraçãoDados!C2009={"Direcção de Abastecimento"},REPLACE(ExtraçãoDados!C2009="{Direcção de Abastecimento}",1,25,"DA"),ExtraçãoDados!C2009={"COMISSÃO CULTURAL DE LMARINHA"},REPLACE(ExtraçãoDados!C2009={"COMISSÃO CULTURAL DE LMARINHA"},1,28,"CCM"),ExtraçãoDados!C2009={"DIRECÇÃO DE NAVIOS"},REPLACE(ExtraçãoDados!C2009={"DIRECÇÃO DE NAVIOS"},1,28,"DN"),ExtraçãoDados!C2009={"ESQUADRILHA SUBMARINOS"},REPLACE(ExtraçãoDados!C2009={"ESQUADRILHA SUBMARINOS"},1,28,"ES"),ExtraçãoDados!C2009={"COMISSÃO MARINHA"},REPLACE(ExtraçãoDados!C2009={"COMISSÃO MARINHA"},1,28,"CCM"),ExtraçãoDados!C2009={"COMISSÃO CULTURAL DE MARINHA"},REPLACE(ExtraçãoDados!C2009={"COMISSÃO CULTURAL DE MARINHA"},1,28,"CCM"),ExtraçãoDados!C2009={"CCM"},REPLACE(ExtraçãoDados!C2009={"CCM"},1,28,"CCM"),ExtraçãoDados!C2009={"DN"},REPLACE(ExtraçãoDados!C2009={"DN"},1,28,"DN"),ExtraçãoDados!C2009={"ES"},REPLACE(ExtraçãoDados!C2009={"ES"},1,28,"ES"),ExtraçãoDados!C2009={"DA"},REPLACE(ExtraçãoDados!C2009={"DA"},1,28,"DA"),ExtraçãoDados!C2009={"DE: ESQUADRILHA SUBMARINOS"},REPLACE(ExtraçãoDados!C2009={"DE: ESQUADRILHA SUBMARINOS"},1,28,"ES"),ExtraçãoDados!C2009={"DE: COMISSÃO CULTURAL DE LMARINHA"},REPLACE(ExtraçãoDados!C2009={"DE: COMISSÃO CULTURAL DE LMARINHA"},1,28,"CCM"),ExtraçãoDados!C2009={"ON"},REPLACE(ExtraçãoDados!C2009={"ON"},1,28,"DN"),ExtraçãoDados!C2009={"ESQ. SUBMARINOS"},REPLACE(ExtraçãoDados!C2009={"ESQ. SUBMARINOS"},1,28,"ES"),ExtraçãoDados!C2009={"☒ irecção de Abastecimento"},REPLACE(ExtraçãoDados!C2009={"☒ irecção de Abastecimento"},1,28,"DA"),ExtraçãoDados!C2009={"Direcã d Abtit ço e asecmeno"},REPLACE(ExtraçãoDados!C2009={"Direcã d Abtit ço e asecmeno"},1,28,"DA"),ExtraçãoDados!C2009={"Diecã d Abtit rço e asecmeno"},REPLACE(ExtraçãoDados!C2009={"Diecã d Abtit rço e asecmeno"},1,28,"DA"),ISNUMBER(SEARCH("COMISSÃO",ExtraçãoDados!C2009,1)),REPLACE(ExtraçãoDados!C2009,1,29,"CCM"),ISNUMBER(SEARCH("DN/DIL/DRT1",ExtraçãoDados!C2009,1)),REPLACE(ExtraçãoDados!C2009,1,29,"DN"),ISNUMBER(SEARCH("DIRECÇAO DE NAVIOS",ExtraçãoDados!C2009,1)),REPLACE(ExtraçãoDados!C2009,1,29,"DN"),ISNUMBER(SEARCH("ESQUADRILHA SUBMARIN",ExtraçãoDados!C2009,1)),REPLACE(ExtraçãoDados!C2009,1,29,"ES"),ISNUMBER(SEARCH("DN",ExtraçãoDados!C2009,1)),REPLACE(ExtraçãoDados!C2009,1,29,"DN"),ISNUMBER(SEARCH("DIRECÇÃO",ExtraçãoDados!C2009,1)),REPLACE(ExtraçãoDados!C2009,1,29,"DN"),ISNUMBER(SEARCH("DIRECÇA0",ExtraçãoDados!C2009,1)),REPLACE(ExtraçãoDados!C2009,1,29,"DN"),ISNUMBER(SEARCH("DIRE",ExtraçãoDados!C2009,1)),REPLACE(ExtraçãoDados!C2009,1,29,"DN"),ISNUMBER(SEARCH("ESQUADRILHA",ExtraçãoDados!C2009,1)),REPLACE(ExtraçãoDados!C2009,1,29,"ES"),ISNUMBER(SEARCH("HOSPITAL DA MARINHA",ExtraçãoDados!C2009,1)),REPLACE(ExtraçãoDados!C2009,1,29,"HM"),ISNUMBER(SEARCH("HOSPITAL",ExtraçãoDados!C2009,1)),REPLACE(ExtraçãoDados!C2009,1,29,"HM"),ISNUMBER(SEARCH("HM",ExtraçãoDados!C2009,1)),REPLACE(ExtraçãoDados!C2009,1,29,"HM"),ISNUMBER(SEARCH("SECÇÃO DE APÓSITOS",ExtraçãoDados!C2009,1)),REPLACE(ExtraçãoDados!C2009,1,29,"HM"))</f>
        <v>#N/A</v>
      </c>
      <c r="E2009" s="4" t="e" cm="1">
        <f t="array" ref="E2009">_xlfn.IFS(LEN(ExtraçãoDados!B2009)=7,YEAR(ExtraçãoDados!D2009),LEN(ExtraçãoDados!B2009)=10,RIGHT(ExtraçãoDados!B2009,4),LEN(ExtraçãoDados!B2009)=9,YEAR(ExtraçãoDados!D2009),LEN(ExtraçãoDados!B2009)=8,YEAR(ExtraçãoDados!D2009),LEN(ExtraçãoDados!B2009)&gt;7,YEAR(ExtraçãoDados!D2009),LEN(ExtraçãoDados!B2009)&gt;5,YEAR(ExtraçãoDados!D2009),LEN(ExtraçãoDados!B2009)&gt;4,YEAR(ExtraçãoDados!D2009))</f>
        <v>#N/A</v>
      </c>
      <c r="F2009" s="4">
        <f>ExtraçãoDados!E2009</f>
        <v>0</v>
      </c>
    </row>
    <row r="2010" spans="1:6" x14ac:dyDescent="0.25">
      <c r="A2010" s="4">
        <f>ExtraçãoDados!A2010</f>
        <v>0</v>
      </c>
      <c r="B2010" s="4" t="str" cm="1">
        <f t="array" ref="B2010">_xlfn.IFS(LEN(ExtraçãoDados!B2010)=12,LEFT(ExtraçãoDados!B2010,3),LEN(ExtraçãoDados!B2010)=10,LEFT(ExtraçãoDados!B2010,5),LEN(ExtraçãoDados!B2010)&gt;19,0,LEN(ExtraçãoDados!B2010)=9,LEFT(ExtraçãoDados!B2010,4),LEN(ExtraçãoDados!B2010)=6,LEFT(ExtraçãoDados!B2010,3),LEN(ExtraçãoDados!B2010)&lt;5,LEFT(ExtraçãoDados!B2010,3),LEN(ExtraçãoDados!B2010)=8,LEFT(ExtraçãoDados!B2010,3),LEN(ExtraçãoDados!B2010)=5,LEFT(ExtraçãoDados!B2010,5),LEN(ExtraçãoDados!B2010)=11,LEFT(ExtraçãoDados!B2010,5),LEN(ExtraçãoDados!B2010)=7,RIGHT(ExtraçãoDados!B2010,6))</f>
        <v/>
      </c>
      <c r="C2010" s="4" t="e" cm="1">
        <f t="array" ref="C2010">_xlfn.IFS(LEN(B2010)=1,"ERRO",LEN(B2010)=2,_xlfn.CONCAT("000",B2010),LEN(B2010)=3,_xlfn.CONCAT("00",B2010),LEN(B2010)=4,_xlfn.CONCAT("0",B2010),LEN(B2010)=6,B2010,LEN(B2010)=7,B2010,LEN(B2010)=5,B2010)</f>
        <v>#N/A</v>
      </c>
      <c r="D2010" s="4" t="e" cm="1">
        <f t="array" ref="D2010">_xlfn.IFS(ExtraçãoDados!C2010={"Direcção de Abastecimento"},REPLACE(ExtraçãoDados!C2010="{Direcção de Abastecimento}",1,25,"DA"),ExtraçãoDados!C2010={"COMISSÃO CULTURAL DE LMARINHA"},REPLACE(ExtraçãoDados!C2010={"COMISSÃO CULTURAL DE LMARINHA"},1,28,"CCM"),ExtraçãoDados!C2010={"DIRECÇÃO DE NAVIOS"},REPLACE(ExtraçãoDados!C2010={"DIRECÇÃO DE NAVIOS"},1,28,"DN"),ExtraçãoDados!C2010={"ESQUADRILHA SUBMARINOS"},REPLACE(ExtraçãoDados!C2010={"ESQUADRILHA SUBMARINOS"},1,28,"ES"),ExtraçãoDados!C2010={"COMISSÃO MARINHA"},REPLACE(ExtraçãoDados!C2010={"COMISSÃO MARINHA"},1,28,"CCM"),ExtraçãoDados!C2010={"COMISSÃO CULTURAL DE MARINHA"},REPLACE(ExtraçãoDados!C2010={"COMISSÃO CULTURAL DE MARINHA"},1,28,"CCM"),ExtraçãoDados!C2010={"CCM"},REPLACE(ExtraçãoDados!C2010={"CCM"},1,28,"CCM"),ExtraçãoDados!C2010={"DN"},REPLACE(ExtraçãoDados!C2010={"DN"},1,28,"DN"),ExtraçãoDados!C2010={"ES"},REPLACE(ExtraçãoDados!C2010={"ES"},1,28,"ES"),ExtraçãoDados!C2010={"DA"},REPLACE(ExtraçãoDados!C2010={"DA"},1,28,"DA"),ExtraçãoDados!C2010={"DE: ESQUADRILHA SUBMARINOS"},REPLACE(ExtraçãoDados!C2010={"DE: ESQUADRILHA SUBMARINOS"},1,28,"ES"),ExtraçãoDados!C2010={"DE: COMISSÃO CULTURAL DE LMARINHA"},REPLACE(ExtraçãoDados!C2010={"DE: COMISSÃO CULTURAL DE LMARINHA"},1,28,"CCM"),ExtraçãoDados!C2010={"ON"},REPLACE(ExtraçãoDados!C2010={"ON"},1,28,"DN"),ExtraçãoDados!C2010={"ESQ. SUBMARINOS"},REPLACE(ExtraçãoDados!C2010={"ESQ. SUBMARINOS"},1,28,"ES"),ExtraçãoDados!C2010={"☒ irecção de Abastecimento"},REPLACE(ExtraçãoDados!C2010={"☒ irecção de Abastecimento"},1,28,"DA"),ExtraçãoDados!C2010={"Direcã d Abtit ço e asecmeno"},REPLACE(ExtraçãoDados!C2010={"Direcã d Abtit ço e asecmeno"},1,28,"DA"),ExtraçãoDados!C2010={"Diecã d Abtit rço e asecmeno"},REPLACE(ExtraçãoDados!C2010={"Diecã d Abtit rço e asecmeno"},1,28,"DA"),ISNUMBER(SEARCH("COMISSÃO",ExtraçãoDados!C2010,1)),REPLACE(ExtraçãoDados!C2010,1,29,"CCM"),ISNUMBER(SEARCH("DN/DIL/DRT1",ExtraçãoDados!C2010,1)),REPLACE(ExtraçãoDados!C2010,1,29,"DN"),ISNUMBER(SEARCH("DIRECÇAO DE NAVIOS",ExtraçãoDados!C2010,1)),REPLACE(ExtraçãoDados!C2010,1,29,"DN"),ISNUMBER(SEARCH("ESQUADRILHA SUBMARIN",ExtraçãoDados!C2010,1)),REPLACE(ExtraçãoDados!C2010,1,29,"ES"),ISNUMBER(SEARCH("DN",ExtraçãoDados!C2010,1)),REPLACE(ExtraçãoDados!C2010,1,29,"DN"),ISNUMBER(SEARCH("DIRECÇÃO",ExtraçãoDados!C2010,1)),REPLACE(ExtraçãoDados!C2010,1,29,"DN"),ISNUMBER(SEARCH("DIRECÇA0",ExtraçãoDados!C2010,1)),REPLACE(ExtraçãoDados!C2010,1,29,"DN"),ISNUMBER(SEARCH("DIRE",ExtraçãoDados!C2010,1)),REPLACE(ExtraçãoDados!C2010,1,29,"DN"),ISNUMBER(SEARCH("ESQUADRILHA",ExtraçãoDados!C2010,1)),REPLACE(ExtraçãoDados!C2010,1,29,"ES"),ISNUMBER(SEARCH("HOSPITAL DA MARINHA",ExtraçãoDados!C2010,1)),REPLACE(ExtraçãoDados!C2010,1,29,"HM"),ISNUMBER(SEARCH("HOSPITAL",ExtraçãoDados!C2010,1)),REPLACE(ExtraçãoDados!C2010,1,29,"HM"),ISNUMBER(SEARCH("HM",ExtraçãoDados!C2010,1)),REPLACE(ExtraçãoDados!C2010,1,29,"HM"),ISNUMBER(SEARCH("SECÇÃO DE APÓSITOS",ExtraçãoDados!C2010,1)),REPLACE(ExtraçãoDados!C2010,1,29,"HM"))</f>
        <v>#N/A</v>
      </c>
      <c r="E2010" s="4" t="e" cm="1">
        <f t="array" ref="E2010">_xlfn.IFS(LEN(ExtraçãoDados!B2010)=7,YEAR(ExtraçãoDados!D2010),LEN(ExtraçãoDados!B2010)=10,RIGHT(ExtraçãoDados!B2010,4),LEN(ExtraçãoDados!B2010)=9,YEAR(ExtraçãoDados!D2010),LEN(ExtraçãoDados!B2010)=8,YEAR(ExtraçãoDados!D2010),LEN(ExtraçãoDados!B2010)&gt;7,YEAR(ExtraçãoDados!D2010),LEN(ExtraçãoDados!B2010)&gt;5,YEAR(ExtraçãoDados!D2010),LEN(ExtraçãoDados!B2010)&gt;4,YEAR(ExtraçãoDados!D2010))</f>
        <v>#N/A</v>
      </c>
      <c r="F2010" s="4">
        <f>ExtraçãoDados!E2010</f>
        <v>0</v>
      </c>
    </row>
    <row r="2011" spans="1:6" x14ac:dyDescent="0.25">
      <c r="A2011" s="4">
        <f>ExtraçãoDados!A2011</f>
        <v>0</v>
      </c>
      <c r="B2011" s="4" t="str" cm="1">
        <f t="array" ref="B2011">_xlfn.IFS(LEN(ExtraçãoDados!B2011)=12,LEFT(ExtraçãoDados!B2011,3),LEN(ExtraçãoDados!B2011)=10,LEFT(ExtraçãoDados!B2011,5),LEN(ExtraçãoDados!B2011)&gt;19,0,LEN(ExtraçãoDados!B2011)=9,LEFT(ExtraçãoDados!B2011,4),LEN(ExtraçãoDados!B2011)=6,LEFT(ExtraçãoDados!B2011,3),LEN(ExtraçãoDados!B2011)&lt;5,LEFT(ExtraçãoDados!B2011,3),LEN(ExtraçãoDados!B2011)=8,LEFT(ExtraçãoDados!B2011,3),LEN(ExtraçãoDados!B2011)=5,LEFT(ExtraçãoDados!B2011,5),LEN(ExtraçãoDados!B2011)=11,LEFT(ExtraçãoDados!B2011,5),LEN(ExtraçãoDados!B2011)=7,RIGHT(ExtraçãoDados!B2011,6))</f>
        <v/>
      </c>
      <c r="C2011" s="4" t="e" cm="1">
        <f t="array" ref="C2011">_xlfn.IFS(LEN(B2011)=1,"ERRO",LEN(B2011)=2,_xlfn.CONCAT("000",B2011),LEN(B2011)=3,_xlfn.CONCAT("00",B2011),LEN(B2011)=4,_xlfn.CONCAT("0",B2011),LEN(B2011)=6,B2011,LEN(B2011)=7,B2011,LEN(B2011)=5,B2011)</f>
        <v>#N/A</v>
      </c>
      <c r="D2011" s="4" t="e" cm="1">
        <f t="array" ref="D2011">_xlfn.IFS(ExtraçãoDados!C2011={"Direcção de Abastecimento"},REPLACE(ExtraçãoDados!C2011="{Direcção de Abastecimento}",1,25,"DA"),ExtraçãoDados!C2011={"COMISSÃO CULTURAL DE LMARINHA"},REPLACE(ExtraçãoDados!C2011={"COMISSÃO CULTURAL DE LMARINHA"},1,28,"CCM"),ExtraçãoDados!C2011={"DIRECÇÃO DE NAVIOS"},REPLACE(ExtraçãoDados!C2011={"DIRECÇÃO DE NAVIOS"},1,28,"DN"),ExtraçãoDados!C2011={"ESQUADRILHA SUBMARINOS"},REPLACE(ExtraçãoDados!C2011={"ESQUADRILHA SUBMARINOS"},1,28,"ES"),ExtraçãoDados!C2011={"COMISSÃO MARINHA"},REPLACE(ExtraçãoDados!C2011={"COMISSÃO MARINHA"},1,28,"CCM"),ExtraçãoDados!C2011={"COMISSÃO CULTURAL DE MARINHA"},REPLACE(ExtraçãoDados!C2011={"COMISSÃO CULTURAL DE MARINHA"},1,28,"CCM"),ExtraçãoDados!C2011={"CCM"},REPLACE(ExtraçãoDados!C2011={"CCM"},1,28,"CCM"),ExtraçãoDados!C2011={"DN"},REPLACE(ExtraçãoDados!C2011={"DN"},1,28,"DN"),ExtraçãoDados!C2011={"ES"},REPLACE(ExtraçãoDados!C2011={"ES"},1,28,"ES"),ExtraçãoDados!C2011={"DA"},REPLACE(ExtraçãoDados!C2011={"DA"},1,28,"DA"),ExtraçãoDados!C2011={"DE: ESQUADRILHA SUBMARINOS"},REPLACE(ExtraçãoDados!C2011={"DE: ESQUADRILHA SUBMARINOS"},1,28,"ES"),ExtraçãoDados!C2011={"DE: COMISSÃO CULTURAL DE LMARINHA"},REPLACE(ExtraçãoDados!C2011={"DE: COMISSÃO CULTURAL DE LMARINHA"},1,28,"CCM"),ExtraçãoDados!C2011={"ON"},REPLACE(ExtraçãoDados!C2011={"ON"},1,28,"DN"),ExtraçãoDados!C2011={"ESQ. SUBMARINOS"},REPLACE(ExtraçãoDados!C2011={"ESQ. SUBMARINOS"},1,28,"ES"),ExtraçãoDados!C2011={"☒ irecção de Abastecimento"},REPLACE(ExtraçãoDados!C2011={"☒ irecção de Abastecimento"},1,28,"DA"),ExtraçãoDados!C2011={"Direcã d Abtit ço e asecmeno"},REPLACE(ExtraçãoDados!C2011={"Direcã d Abtit ço e asecmeno"},1,28,"DA"),ExtraçãoDados!C2011={"Diecã d Abtit rço e asecmeno"},REPLACE(ExtraçãoDados!C2011={"Diecã d Abtit rço e asecmeno"},1,28,"DA"),ISNUMBER(SEARCH("COMISSÃO",ExtraçãoDados!C2011,1)),REPLACE(ExtraçãoDados!C2011,1,29,"CCM"),ISNUMBER(SEARCH("DN/DIL/DRT1",ExtraçãoDados!C2011,1)),REPLACE(ExtraçãoDados!C2011,1,29,"DN"),ISNUMBER(SEARCH("DIRECÇAO DE NAVIOS",ExtraçãoDados!C2011,1)),REPLACE(ExtraçãoDados!C2011,1,29,"DN"),ISNUMBER(SEARCH("ESQUADRILHA SUBMARIN",ExtraçãoDados!C2011,1)),REPLACE(ExtraçãoDados!C2011,1,29,"ES"),ISNUMBER(SEARCH("DN",ExtraçãoDados!C2011,1)),REPLACE(ExtraçãoDados!C2011,1,29,"DN"),ISNUMBER(SEARCH("DIRECÇÃO",ExtraçãoDados!C2011,1)),REPLACE(ExtraçãoDados!C2011,1,29,"DN"),ISNUMBER(SEARCH("DIRECÇA0",ExtraçãoDados!C2011,1)),REPLACE(ExtraçãoDados!C2011,1,29,"DN"),ISNUMBER(SEARCH("DIRE",ExtraçãoDados!C2011,1)),REPLACE(ExtraçãoDados!C2011,1,29,"DN"),ISNUMBER(SEARCH("ESQUADRILHA",ExtraçãoDados!C2011,1)),REPLACE(ExtraçãoDados!C2011,1,29,"ES"),ISNUMBER(SEARCH("HOSPITAL DA MARINHA",ExtraçãoDados!C2011,1)),REPLACE(ExtraçãoDados!C2011,1,29,"HM"),ISNUMBER(SEARCH("HOSPITAL",ExtraçãoDados!C2011,1)),REPLACE(ExtraçãoDados!C2011,1,29,"HM"),ISNUMBER(SEARCH("HM",ExtraçãoDados!C2011,1)),REPLACE(ExtraçãoDados!C2011,1,29,"HM"),ISNUMBER(SEARCH("SECÇÃO DE APÓSITOS",ExtraçãoDados!C2011,1)),REPLACE(ExtraçãoDados!C2011,1,29,"HM"))</f>
        <v>#N/A</v>
      </c>
      <c r="E2011" s="4" t="e" cm="1">
        <f t="array" ref="E2011">_xlfn.IFS(LEN(ExtraçãoDados!B2011)=7,YEAR(ExtraçãoDados!D2011),LEN(ExtraçãoDados!B2011)=10,RIGHT(ExtraçãoDados!B2011,4),LEN(ExtraçãoDados!B2011)=9,YEAR(ExtraçãoDados!D2011),LEN(ExtraçãoDados!B2011)=8,YEAR(ExtraçãoDados!D2011),LEN(ExtraçãoDados!B2011)&gt;7,YEAR(ExtraçãoDados!D2011),LEN(ExtraçãoDados!B2011)&gt;5,YEAR(ExtraçãoDados!D2011),LEN(ExtraçãoDados!B2011)&gt;4,YEAR(ExtraçãoDados!D2011))</f>
        <v>#N/A</v>
      </c>
      <c r="F2011" s="4">
        <f>ExtraçãoDados!E2011</f>
        <v>0</v>
      </c>
    </row>
    <row r="2012" spans="1:6" x14ac:dyDescent="0.25">
      <c r="A2012" s="4">
        <f>ExtraçãoDados!A2012</f>
        <v>0</v>
      </c>
      <c r="B2012" s="4" t="str" cm="1">
        <f t="array" ref="B2012">_xlfn.IFS(LEN(ExtraçãoDados!B2012)=12,LEFT(ExtraçãoDados!B2012,3),LEN(ExtraçãoDados!B2012)=10,LEFT(ExtraçãoDados!B2012,5),LEN(ExtraçãoDados!B2012)&gt;19,0,LEN(ExtraçãoDados!B2012)=9,LEFT(ExtraçãoDados!B2012,4),LEN(ExtraçãoDados!B2012)=6,LEFT(ExtraçãoDados!B2012,3),LEN(ExtraçãoDados!B2012)&lt;5,LEFT(ExtraçãoDados!B2012,3),LEN(ExtraçãoDados!B2012)=8,LEFT(ExtraçãoDados!B2012,3),LEN(ExtraçãoDados!B2012)=5,LEFT(ExtraçãoDados!B2012,5),LEN(ExtraçãoDados!B2012)=11,LEFT(ExtraçãoDados!B2012,5),LEN(ExtraçãoDados!B2012)=7,RIGHT(ExtraçãoDados!B2012,6))</f>
        <v/>
      </c>
      <c r="C2012" s="4" t="e" cm="1">
        <f t="array" ref="C2012">_xlfn.IFS(LEN(B2012)=1,"ERRO",LEN(B2012)=2,_xlfn.CONCAT("000",B2012),LEN(B2012)=3,_xlfn.CONCAT("00",B2012),LEN(B2012)=4,_xlfn.CONCAT("0",B2012),LEN(B2012)=6,B2012,LEN(B2012)=7,B2012,LEN(B2012)=5,B2012)</f>
        <v>#N/A</v>
      </c>
      <c r="D2012" s="4" t="e" cm="1">
        <f t="array" ref="D2012">_xlfn.IFS(ExtraçãoDados!C2012={"Direcção de Abastecimento"},REPLACE(ExtraçãoDados!C2012="{Direcção de Abastecimento}",1,25,"DA"),ExtraçãoDados!C2012={"COMISSÃO CULTURAL DE LMARINHA"},REPLACE(ExtraçãoDados!C2012={"COMISSÃO CULTURAL DE LMARINHA"},1,28,"CCM"),ExtraçãoDados!C2012={"DIRECÇÃO DE NAVIOS"},REPLACE(ExtraçãoDados!C2012={"DIRECÇÃO DE NAVIOS"},1,28,"DN"),ExtraçãoDados!C2012={"ESQUADRILHA SUBMARINOS"},REPLACE(ExtraçãoDados!C2012={"ESQUADRILHA SUBMARINOS"},1,28,"ES"),ExtraçãoDados!C2012={"COMISSÃO MARINHA"},REPLACE(ExtraçãoDados!C2012={"COMISSÃO MARINHA"},1,28,"CCM"),ExtraçãoDados!C2012={"COMISSÃO CULTURAL DE MARINHA"},REPLACE(ExtraçãoDados!C2012={"COMISSÃO CULTURAL DE MARINHA"},1,28,"CCM"),ExtraçãoDados!C2012={"CCM"},REPLACE(ExtraçãoDados!C2012={"CCM"},1,28,"CCM"),ExtraçãoDados!C2012={"DN"},REPLACE(ExtraçãoDados!C2012={"DN"},1,28,"DN"),ExtraçãoDados!C2012={"ES"},REPLACE(ExtraçãoDados!C2012={"ES"},1,28,"ES"),ExtraçãoDados!C2012={"DA"},REPLACE(ExtraçãoDados!C2012={"DA"},1,28,"DA"),ExtraçãoDados!C2012={"DE: ESQUADRILHA SUBMARINOS"},REPLACE(ExtraçãoDados!C2012={"DE: ESQUADRILHA SUBMARINOS"},1,28,"ES"),ExtraçãoDados!C2012={"DE: COMISSÃO CULTURAL DE LMARINHA"},REPLACE(ExtraçãoDados!C2012={"DE: COMISSÃO CULTURAL DE LMARINHA"},1,28,"CCM"),ExtraçãoDados!C2012={"ON"},REPLACE(ExtraçãoDados!C2012={"ON"},1,28,"DN"),ExtraçãoDados!C2012={"ESQ. SUBMARINOS"},REPLACE(ExtraçãoDados!C2012={"ESQ. SUBMARINOS"},1,28,"ES"),ExtraçãoDados!C2012={"☒ irecção de Abastecimento"},REPLACE(ExtraçãoDados!C2012={"☒ irecção de Abastecimento"},1,28,"DA"),ExtraçãoDados!C2012={"Direcã d Abtit ço e asecmeno"},REPLACE(ExtraçãoDados!C2012={"Direcã d Abtit ço e asecmeno"},1,28,"DA"),ExtraçãoDados!C2012={"Diecã d Abtit rço e asecmeno"},REPLACE(ExtraçãoDados!C2012={"Diecã d Abtit rço e asecmeno"},1,28,"DA"),ISNUMBER(SEARCH("COMISSÃO",ExtraçãoDados!C2012,1)),REPLACE(ExtraçãoDados!C2012,1,29,"CCM"),ISNUMBER(SEARCH("DN/DIL/DRT1",ExtraçãoDados!C2012,1)),REPLACE(ExtraçãoDados!C2012,1,29,"DN"),ISNUMBER(SEARCH("DIRECÇAO DE NAVIOS",ExtraçãoDados!C2012,1)),REPLACE(ExtraçãoDados!C2012,1,29,"DN"),ISNUMBER(SEARCH("ESQUADRILHA SUBMARIN",ExtraçãoDados!C2012,1)),REPLACE(ExtraçãoDados!C2012,1,29,"ES"),ISNUMBER(SEARCH("DN",ExtraçãoDados!C2012,1)),REPLACE(ExtraçãoDados!C2012,1,29,"DN"),ISNUMBER(SEARCH("DIRECÇÃO",ExtraçãoDados!C2012,1)),REPLACE(ExtraçãoDados!C2012,1,29,"DN"),ISNUMBER(SEARCH("DIRECÇA0",ExtraçãoDados!C2012,1)),REPLACE(ExtraçãoDados!C2012,1,29,"DN"),ISNUMBER(SEARCH("DIRE",ExtraçãoDados!C2012,1)),REPLACE(ExtraçãoDados!C2012,1,29,"DN"),ISNUMBER(SEARCH("ESQUADRILHA",ExtraçãoDados!C2012,1)),REPLACE(ExtraçãoDados!C2012,1,29,"ES"),ISNUMBER(SEARCH("HOSPITAL DA MARINHA",ExtraçãoDados!C2012,1)),REPLACE(ExtraçãoDados!C2012,1,29,"HM"),ISNUMBER(SEARCH("HOSPITAL",ExtraçãoDados!C2012,1)),REPLACE(ExtraçãoDados!C2012,1,29,"HM"),ISNUMBER(SEARCH("HM",ExtraçãoDados!C2012,1)),REPLACE(ExtraçãoDados!C2012,1,29,"HM"),ISNUMBER(SEARCH("SECÇÃO DE APÓSITOS",ExtraçãoDados!C2012,1)),REPLACE(ExtraçãoDados!C2012,1,29,"HM"))</f>
        <v>#N/A</v>
      </c>
      <c r="E2012" s="4" t="e" cm="1">
        <f t="array" ref="E2012">_xlfn.IFS(LEN(ExtraçãoDados!B2012)=7,YEAR(ExtraçãoDados!D2012),LEN(ExtraçãoDados!B2012)=10,RIGHT(ExtraçãoDados!B2012,4),LEN(ExtraçãoDados!B2012)=9,YEAR(ExtraçãoDados!D2012),LEN(ExtraçãoDados!B2012)=8,YEAR(ExtraçãoDados!D2012),LEN(ExtraçãoDados!B2012)&gt;7,YEAR(ExtraçãoDados!D2012),LEN(ExtraçãoDados!B2012)&gt;5,YEAR(ExtraçãoDados!D2012),LEN(ExtraçãoDados!B2012)&gt;4,YEAR(ExtraçãoDados!D2012))</f>
        <v>#N/A</v>
      </c>
      <c r="F2012" s="4">
        <f>ExtraçãoDados!E2012</f>
        <v>0</v>
      </c>
    </row>
    <row r="2013" spans="1:6" x14ac:dyDescent="0.25">
      <c r="A2013" s="4">
        <f>ExtraçãoDados!A2013</f>
        <v>0</v>
      </c>
      <c r="B2013" s="4" t="str" cm="1">
        <f t="array" ref="B2013">_xlfn.IFS(LEN(ExtraçãoDados!B2013)=12,LEFT(ExtraçãoDados!B2013,3),LEN(ExtraçãoDados!B2013)=10,LEFT(ExtraçãoDados!B2013,5),LEN(ExtraçãoDados!B2013)&gt;19,0,LEN(ExtraçãoDados!B2013)=9,LEFT(ExtraçãoDados!B2013,4),LEN(ExtraçãoDados!B2013)=6,LEFT(ExtraçãoDados!B2013,3),LEN(ExtraçãoDados!B2013)&lt;5,LEFT(ExtraçãoDados!B2013,3),LEN(ExtraçãoDados!B2013)=8,LEFT(ExtraçãoDados!B2013,3),LEN(ExtraçãoDados!B2013)=5,LEFT(ExtraçãoDados!B2013,5),LEN(ExtraçãoDados!B2013)=11,LEFT(ExtraçãoDados!B2013,5),LEN(ExtraçãoDados!B2013)=7,RIGHT(ExtraçãoDados!B2013,6))</f>
        <v/>
      </c>
      <c r="C2013" s="4" t="e" cm="1">
        <f t="array" ref="C2013">_xlfn.IFS(LEN(B2013)=1,"ERRO",LEN(B2013)=2,_xlfn.CONCAT("000",B2013),LEN(B2013)=3,_xlfn.CONCAT("00",B2013),LEN(B2013)=4,_xlfn.CONCAT("0",B2013),LEN(B2013)=6,B2013,LEN(B2013)=7,B2013,LEN(B2013)=5,B2013)</f>
        <v>#N/A</v>
      </c>
      <c r="D2013" s="4" t="e" cm="1">
        <f t="array" ref="D2013">_xlfn.IFS(ExtraçãoDados!C2013={"Direcção de Abastecimento"},REPLACE(ExtraçãoDados!C2013="{Direcção de Abastecimento}",1,25,"DA"),ExtraçãoDados!C2013={"COMISSÃO CULTURAL DE LMARINHA"},REPLACE(ExtraçãoDados!C2013={"COMISSÃO CULTURAL DE LMARINHA"},1,28,"CCM"),ExtraçãoDados!C2013={"DIRECÇÃO DE NAVIOS"},REPLACE(ExtraçãoDados!C2013={"DIRECÇÃO DE NAVIOS"},1,28,"DN"),ExtraçãoDados!C2013={"ESQUADRILHA SUBMARINOS"},REPLACE(ExtraçãoDados!C2013={"ESQUADRILHA SUBMARINOS"},1,28,"ES"),ExtraçãoDados!C2013={"COMISSÃO MARINHA"},REPLACE(ExtraçãoDados!C2013={"COMISSÃO MARINHA"},1,28,"CCM"),ExtraçãoDados!C2013={"COMISSÃO CULTURAL DE MARINHA"},REPLACE(ExtraçãoDados!C2013={"COMISSÃO CULTURAL DE MARINHA"},1,28,"CCM"),ExtraçãoDados!C2013={"CCM"},REPLACE(ExtraçãoDados!C2013={"CCM"},1,28,"CCM"),ExtraçãoDados!C2013={"DN"},REPLACE(ExtraçãoDados!C2013={"DN"},1,28,"DN"),ExtraçãoDados!C2013={"ES"},REPLACE(ExtraçãoDados!C2013={"ES"},1,28,"ES"),ExtraçãoDados!C2013={"DA"},REPLACE(ExtraçãoDados!C2013={"DA"},1,28,"DA"),ExtraçãoDados!C2013={"DE: ESQUADRILHA SUBMARINOS"},REPLACE(ExtraçãoDados!C2013={"DE: ESQUADRILHA SUBMARINOS"},1,28,"ES"),ExtraçãoDados!C2013={"DE: COMISSÃO CULTURAL DE LMARINHA"},REPLACE(ExtraçãoDados!C2013={"DE: COMISSÃO CULTURAL DE LMARINHA"},1,28,"CCM"),ExtraçãoDados!C2013={"ON"},REPLACE(ExtraçãoDados!C2013={"ON"},1,28,"DN"),ExtraçãoDados!C2013={"ESQ. SUBMARINOS"},REPLACE(ExtraçãoDados!C2013={"ESQ. SUBMARINOS"},1,28,"ES"),ExtraçãoDados!C2013={"☒ irecção de Abastecimento"},REPLACE(ExtraçãoDados!C2013={"☒ irecção de Abastecimento"},1,28,"DA"),ExtraçãoDados!C2013={"Direcã d Abtit ço e asecmeno"},REPLACE(ExtraçãoDados!C2013={"Direcã d Abtit ço e asecmeno"},1,28,"DA"),ExtraçãoDados!C2013={"Diecã d Abtit rço e asecmeno"},REPLACE(ExtraçãoDados!C2013={"Diecã d Abtit rço e asecmeno"},1,28,"DA"),ISNUMBER(SEARCH("COMISSÃO",ExtraçãoDados!C2013,1)),REPLACE(ExtraçãoDados!C2013,1,29,"CCM"),ISNUMBER(SEARCH("DN/DIL/DRT1",ExtraçãoDados!C2013,1)),REPLACE(ExtraçãoDados!C2013,1,29,"DN"),ISNUMBER(SEARCH("DIRECÇAO DE NAVIOS",ExtraçãoDados!C2013,1)),REPLACE(ExtraçãoDados!C2013,1,29,"DN"),ISNUMBER(SEARCH("ESQUADRILHA SUBMARIN",ExtraçãoDados!C2013,1)),REPLACE(ExtraçãoDados!C2013,1,29,"ES"),ISNUMBER(SEARCH("DN",ExtraçãoDados!C2013,1)),REPLACE(ExtraçãoDados!C2013,1,29,"DN"),ISNUMBER(SEARCH("DIRECÇÃO",ExtraçãoDados!C2013,1)),REPLACE(ExtraçãoDados!C2013,1,29,"DN"),ISNUMBER(SEARCH("DIRECÇA0",ExtraçãoDados!C2013,1)),REPLACE(ExtraçãoDados!C2013,1,29,"DN"),ISNUMBER(SEARCH("DIRE",ExtraçãoDados!C2013,1)),REPLACE(ExtraçãoDados!C2013,1,29,"DN"),ISNUMBER(SEARCH("ESQUADRILHA",ExtraçãoDados!C2013,1)),REPLACE(ExtraçãoDados!C2013,1,29,"ES"),ISNUMBER(SEARCH("HOSPITAL DA MARINHA",ExtraçãoDados!C2013,1)),REPLACE(ExtraçãoDados!C2013,1,29,"HM"),ISNUMBER(SEARCH("HOSPITAL",ExtraçãoDados!C2013,1)),REPLACE(ExtraçãoDados!C2013,1,29,"HM"),ISNUMBER(SEARCH("HM",ExtraçãoDados!C2013,1)),REPLACE(ExtraçãoDados!C2013,1,29,"HM"),ISNUMBER(SEARCH("SECÇÃO DE APÓSITOS",ExtraçãoDados!C2013,1)),REPLACE(ExtraçãoDados!C2013,1,29,"HM"))</f>
        <v>#N/A</v>
      </c>
      <c r="E2013" s="4" t="e" cm="1">
        <f t="array" ref="E2013">_xlfn.IFS(LEN(ExtraçãoDados!B2013)=7,YEAR(ExtraçãoDados!D2013),LEN(ExtraçãoDados!B2013)=10,RIGHT(ExtraçãoDados!B2013,4),LEN(ExtraçãoDados!B2013)=9,YEAR(ExtraçãoDados!D2013),LEN(ExtraçãoDados!B2013)=8,YEAR(ExtraçãoDados!D2013),LEN(ExtraçãoDados!B2013)&gt;7,YEAR(ExtraçãoDados!D2013),LEN(ExtraçãoDados!B2013)&gt;5,YEAR(ExtraçãoDados!D2013),LEN(ExtraçãoDados!B2013)&gt;4,YEAR(ExtraçãoDados!D2013))</f>
        <v>#N/A</v>
      </c>
      <c r="F2013" s="4">
        <f>ExtraçãoDados!E2013</f>
        <v>0</v>
      </c>
    </row>
    <row r="2014" spans="1:6" x14ac:dyDescent="0.25">
      <c r="A2014" s="4">
        <f>ExtraçãoDados!A2014</f>
        <v>0</v>
      </c>
      <c r="B2014" s="4" t="str" cm="1">
        <f t="array" ref="B2014">_xlfn.IFS(LEN(ExtraçãoDados!B2014)=12,LEFT(ExtraçãoDados!B2014,3),LEN(ExtraçãoDados!B2014)=10,LEFT(ExtraçãoDados!B2014,5),LEN(ExtraçãoDados!B2014)&gt;19,0,LEN(ExtraçãoDados!B2014)=9,LEFT(ExtraçãoDados!B2014,4),LEN(ExtraçãoDados!B2014)=6,LEFT(ExtraçãoDados!B2014,3),LEN(ExtraçãoDados!B2014)&lt;5,LEFT(ExtraçãoDados!B2014,3),LEN(ExtraçãoDados!B2014)=8,LEFT(ExtraçãoDados!B2014,3),LEN(ExtraçãoDados!B2014)=5,LEFT(ExtraçãoDados!B2014,5),LEN(ExtraçãoDados!B2014)=11,LEFT(ExtraçãoDados!B2014,5),LEN(ExtraçãoDados!B2014)=7,RIGHT(ExtraçãoDados!B2014,6))</f>
        <v/>
      </c>
      <c r="C2014" s="4" t="e" cm="1">
        <f t="array" ref="C2014">_xlfn.IFS(LEN(B2014)=1,"ERRO",LEN(B2014)=2,_xlfn.CONCAT("000",B2014),LEN(B2014)=3,_xlfn.CONCAT("00",B2014),LEN(B2014)=4,_xlfn.CONCAT("0",B2014),LEN(B2014)=6,B2014,LEN(B2014)=7,B2014,LEN(B2014)=5,B2014)</f>
        <v>#N/A</v>
      </c>
      <c r="D2014" s="4" t="e" cm="1">
        <f t="array" ref="D2014">_xlfn.IFS(ExtraçãoDados!C2014={"Direcção de Abastecimento"},REPLACE(ExtraçãoDados!C2014="{Direcção de Abastecimento}",1,25,"DA"),ExtraçãoDados!C2014={"COMISSÃO CULTURAL DE LMARINHA"},REPLACE(ExtraçãoDados!C2014={"COMISSÃO CULTURAL DE LMARINHA"},1,28,"CCM"),ExtraçãoDados!C2014={"DIRECÇÃO DE NAVIOS"},REPLACE(ExtraçãoDados!C2014={"DIRECÇÃO DE NAVIOS"},1,28,"DN"),ExtraçãoDados!C2014={"ESQUADRILHA SUBMARINOS"},REPLACE(ExtraçãoDados!C2014={"ESQUADRILHA SUBMARINOS"},1,28,"ES"),ExtraçãoDados!C2014={"COMISSÃO MARINHA"},REPLACE(ExtraçãoDados!C2014={"COMISSÃO MARINHA"},1,28,"CCM"),ExtraçãoDados!C2014={"COMISSÃO CULTURAL DE MARINHA"},REPLACE(ExtraçãoDados!C2014={"COMISSÃO CULTURAL DE MARINHA"},1,28,"CCM"),ExtraçãoDados!C2014={"CCM"},REPLACE(ExtraçãoDados!C2014={"CCM"},1,28,"CCM"),ExtraçãoDados!C2014={"DN"},REPLACE(ExtraçãoDados!C2014={"DN"},1,28,"DN"),ExtraçãoDados!C2014={"ES"},REPLACE(ExtraçãoDados!C2014={"ES"},1,28,"ES"),ExtraçãoDados!C2014={"DA"},REPLACE(ExtraçãoDados!C2014={"DA"},1,28,"DA"),ExtraçãoDados!C2014={"DE: ESQUADRILHA SUBMARINOS"},REPLACE(ExtraçãoDados!C2014={"DE: ESQUADRILHA SUBMARINOS"},1,28,"ES"),ExtraçãoDados!C2014={"DE: COMISSÃO CULTURAL DE LMARINHA"},REPLACE(ExtraçãoDados!C2014={"DE: COMISSÃO CULTURAL DE LMARINHA"},1,28,"CCM"),ExtraçãoDados!C2014={"ON"},REPLACE(ExtraçãoDados!C2014={"ON"},1,28,"DN"),ExtraçãoDados!C2014={"ESQ. SUBMARINOS"},REPLACE(ExtraçãoDados!C2014={"ESQ. SUBMARINOS"},1,28,"ES"),ExtraçãoDados!C2014={"☒ irecção de Abastecimento"},REPLACE(ExtraçãoDados!C2014={"☒ irecção de Abastecimento"},1,28,"DA"),ExtraçãoDados!C2014={"Direcã d Abtit ço e asecmeno"},REPLACE(ExtraçãoDados!C2014={"Direcã d Abtit ço e asecmeno"},1,28,"DA"),ExtraçãoDados!C2014={"Diecã d Abtit rço e asecmeno"},REPLACE(ExtraçãoDados!C2014={"Diecã d Abtit rço e asecmeno"},1,28,"DA"),ISNUMBER(SEARCH("COMISSÃO",ExtraçãoDados!C2014,1)),REPLACE(ExtraçãoDados!C2014,1,29,"CCM"),ISNUMBER(SEARCH("DN/DIL/DRT1",ExtraçãoDados!C2014,1)),REPLACE(ExtraçãoDados!C2014,1,29,"DN"),ISNUMBER(SEARCH("DIRECÇAO DE NAVIOS",ExtraçãoDados!C2014,1)),REPLACE(ExtraçãoDados!C2014,1,29,"DN"),ISNUMBER(SEARCH("ESQUADRILHA SUBMARIN",ExtraçãoDados!C2014,1)),REPLACE(ExtraçãoDados!C2014,1,29,"ES"),ISNUMBER(SEARCH("DN",ExtraçãoDados!C2014,1)),REPLACE(ExtraçãoDados!C2014,1,29,"DN"),ISNUMBER(SEARCH("DIRECÇÃO",ExtraçãoDados!C2014,1)),REPLACE(ExtraçãoDados!C2014,1,29,"DN"),ISNUMBER(SEARCH("DIRECÇA0",ExtraçãoDados!C2014,1)),REPLACE(ExtraçãoDados!C2014,1,29,"DN"),ISNUMBER(SEARCH("DIRE",ExtraçãoDados!C2014,1)),REPLACE(ExtraçãoDados!C2014,1,29,"DN"),ISNUMBER(SEARCH("ESQUADRILHA",ExtraçãoDados!C2014,1)),REPLACE(ExtraçãoDados!C2014,1,29,"ES"),ISNUMBER(SEARCH("HOSPITAL DA MARINHA",ExtraçãoDados!C2014,1)),REPLACE(ExtraçãoDados!C2014,1,29,"HM"),ISNUMBER(SEARCH("HOSPITAL",ExtraçãoDados!C2014,1)),REPLACE(ExtraçãoDados!C2014,1,29,"HM"),ISNUMBER(SEARCH("HM",ExtraçãoDados!C2014,1)),REPLACE(ExtraçãoDados!C2014,1,29,"HM"),ISNUMBER(SEARCH("SECÇÃO DE APÓSITOS",ExtraçãoDados!C2014,1)),REPLACE(ExtraçãoDados!C2014,1,29,"HM"))</f>
        <v>#N/A</v>
      </c>
      <c r="E2014" s="4" t="e" cm="1">
        <f t="array" ref="E2014">_xlfn.IFS(LEN(ExtraçãoDados!B2014)=7,YEAR(ExtraçãoDados!D2014),LEN(ExtraçãoDados!B2014)=10,RIGHT(ExtraçãoDados!B2014,4),LEN(ExtraçãoDados!B2014)=9,YEAR(ExtraçãoDados!D2014),LEN(ExtraçãoDados!B2014)=8,YEAR(ExtraçãoDados!D2014),LEN(ExtraçãoDados!B2014)&gt;7,YEAR(ExtraçãoDados!D2014),LEN(ExtraçãoDados!B2014)&gt;5,YEAR(ExtraçãoDados!D2014),LEN(ExtraçãoDados!B2014)&gt;4,YEAR(ExtraçãoDados!D2014))</f>
        <v>#N/A</v>
      </c>
      <c r="F2014" s="4">
        <f>ExtraçãoDados!E2014</f>
        <v>0</v>
      </c>
    </row>
    <row r="2015" spans="1:6" x14ac:dyDescent="0.25">
      <c r="A2015" s="4">
        <f>ExtraçãoDados!A2015</f>
        <v>0</v>
      </c>
      <c r="B2015" s="4" t="str" cm="1">
        <f t="array" ref="B2015">_xlfn.IFS(LEN(ExtraçãoDados!B2015)=12,LEFT(ExtraçãoDados!B2015,3),LEN(ExtraçãoDados!B2015)=10,LEFT(ExtraçãoDados!B2015,5),LEN(ExtraçãoDados!B2015)&gt;19,0,LEN(ExtraçãoDados!B2015)=9,LEFT(ExtraçãoDados!B2015,4),LEN(ExtraçãoDados!B2015)=6,LEFT(ExtraçãoDados!B2015,3),LEN(ExtraçãoDados!B2015)&lt;5,LEFT(ExtraçãoDados!B2015,3),LEN(ExtraçãoDados!B2015)=8,LEFT(ExtraçãoDados!B2015,3),LEN(ExtraçãoDados!B2015)=5,LEFT(ExtraçãoDados!B2015,5),LEN(ExtraçãoDados!B2015)=11,LEFT(ExtraçãoDados!B2015,5),LEN(ExtraçãoDados!B2015)=7,RIGHT(ExtraçãoDados!B2015,6))</f>
        <v/>
      </c>
      <c r="C2015" s="4" t="e" cm="1">
        <f t="array" ref="C2015">_xlfn.IFS(LEN(B2015)=1,"ERRO",LEN(B2015)=2,_xlfn.CONCAT("000",B2015),LEN(B2015)=3,_xlfn.CONCAT("00",B2015),LEN(B2015)=4,_xlfn.CONCAT("0",B2015),LEN(B2015)=6,B2015,LEN(B2015)=7,B2015,LEN(B2015)=5,B2015)</f>
        <v>#N/A</v>
      </c>
      <c r="D2015" s="4" t="e" cm="1">
        <f t="array" ref="D2015">_xlfn.IFS(ExtraçãoDados!C2015={"Direcção de Abastecimento"},REPLACE(ExtraçãoDados!C2015="{Direcção de Abastecimento}",1,25,"DA"),ExtraçãoDados!C2015={"COMISSÃO CULTURAL DE LMARINHA"},REPLACE(ExtraçãoDados!C2015={"COMISSÃO CULTURAL DE LMARINHA"},1,28,"CCM"),ExtraçãoDados!C2015={"DIRECÇÃO DE NAVIOS"},REPLACE(ExtraçãoDados!C2015={"DIRECÇÃO DE NAVIOS"},1,28,"DN"),ExtraçãoDados!C2015={"ESQUADRILHA SUBMARINOS"},REPLACE(ExtraçãoDados!C2015={"ESQUADRILHA SUBMARINOS"},1,28,"ES"),ExtraçãoDados!C2015={"COMISSÃO MARINHA"},REPLACE(ExtraçãoDados!C2015={"COMISSÃO MARINHA"},1,28,"CCM"),ExtraçãoDados!C2015={"COMISSÃO CULTURAL DE MARINHA"},REPLACE(ExtraçãoDados!C2015={"COMISSÃO CULTURAL DE MARINHA"},1,28,"CCM"),ExtraçãoDados!C2015={"CCM"},REPLACE(ExtraçãoDados!C2015={"CCM"},1,28,"CCM"),ExtraçãoDados!C2015={"DN"},REPLACE(ExtraçãoDados!C2015={"DN"},1,28,"DN"),ExtraçãoDados!C2015={"ES"},REPLACE(ExtraçãoDados!C2015={"ES"},1,28,"ES"),ExtraçãoDados!C2015={"DA"},REPLACE(ExtraçãoDados!C2015={"DA"},1,28,"DA"),ExtraçãoDados!C2015={"DE: ESQUADRILHA SUBMARINOS"},REPLACE(ExtraçãoDados!C2015={"DE: ESQUADRILHA SUBMARINOS"},1,28,"ES"),ExtraçãoDados!C2015={"DE: COMISSÃO CULTURAL DE LMARINHA"},REPLACE(ExtraçãoDados!C2015={"DE: COMISSÃO CULTURAL DE LMARINHA"},1,28,"CCM"),ExtraçãoDados!C2015={"ON"},REPLACE(ExtraçãoDados!C2015={"ON"},1,28,"DN"),ExtraçãoDados!C2015={"ESQ. SUBMARINOS"},REPLACE(ExtraçãoDados!C2015={"ESQ. SUBMARINOS"},1,28,"ES"),ExtraçãoDados!C2015={"☒ irecção de Abastecimento"},REPLACE(ExtraçãoDados!C2015={"☒ irecção de Abastecimento"},1,28,"DA"),ExtraçãoDados!C2015={"Direcã d Abtit ço e asecmeno"},REPLACE(ExtraçãoDados!C2015={"Direcã d Abtit ço e asecmeno"},1,28,"DA"),ExtraçãoDados!C2015={"Diecã d Abtit rço e asecmeno"},REPLACE(ExtraçãoDados!C2015={"Diecã d Abtit rço e asecmeno"},1,28,"DA"),ISNUMBER(SEARCH("COMISSÃO",ExtraçãoDados!C2015,1)),REPLACE(ExtraçãoDados!C2015,1,29,"CCM"),ISNUMBER(SEARCH("DN/DIL/DRT1",ExtraçãoDados!C2015,1)),REPLACE(ExtraçãoDados!C2015,1,29,"DN"),ISNUMBER(SEARCH("DIRECÇAO DE NAVIOS",ExtraçãoDados!C2015,1)),REPLACE(ExtraçãoDados!C2015,1,29,"DN"),ISNUMBER(SEARCH("ESQUADRILHA SUBMARIN",ExtraçãoDados!C2015,1)),REPLACE(ExtraçãoDados!C2015,1,29,"ES"),ISNUMBER(SEARCH("DN",ExtraçãoDados!C2015,1)),REPLACE(ExtraçãoDados!C2015,1,29,"DN"),ISNUMBER(SEARCH("DIRECÇÃO",ExtraçãoDados!C2015,1)),REPLACE(ExtraçãoDados!C2015,1,29,"DN"),ISNUMBER(SEARCH("DIRECÇA0",ExtraçãoDados!C2015,1)),REPLACE(ExtraçãoDados!C2015,1,29,"DN"),ISNUMBER(SEARCH("DIRE",ExtraçãoDados!C2015,1)),REPLACE(ExtraçãoDados!C2015,1,29,"DN"),ISNUMBER(SEARCH("ESQUADRILHA",ExtraçãoDados!C2015,1)),REPLACE(ExtraçãoDados!C2015,1,29,"ES"),ISNUMBER(SEARCH("HOSPITAL DA MARINHA",ExtraçãoDados!C2015,1)),REPLACE(ExtraçãoDados!C2015,1,29,"HM"),ISNUMBER(SEARCH("HOSPITAL",ExtraçãoDados!C2015,1)),REPLACE(ExtraçãoDados!C2015,1,29,"HM"),ISNUMBER(SEARCH("HM",ExtraçãoDados!C2015,1)),REPLACE(ExtraçãoDados!C2015,1,29,"HM"),ISNUMBER(SEARCH("SECÇÃO DE APÓSITOS",ExtraçãoDados!C2015,1)),REPLACE(ExtraçãoDados!C2015,1,29,"HM"))</f>
        <v>#N/A</v>
      </c>
      <c r="E2015" s="4" t="e" cm="1">
        <f t="array" ref="E2015">_xlfn.IFS(LEN(ExtraçãoDados!B2015)=7,YEAR(ExtraçãoDados!D2015),LEN(ExtraçãoDados!B2015)=10,RIGHT(ExtraçãoDados!B2015,4),LEN(ExtraçãoDados!B2015)=9,YEAR(ExtraçãoDados!D2015),LEN(ExtraçãoDados!B2015)=8,YEAR(ExtraçãoDados!D2015),LEN(ExtraçãoDados!B2015)&gt;7,YEAR(ExtraçãoDados!D2015),LEN(ExtraçãoDados!B2015)&gt;5,YEAR(ExtraçãoDados!D2015),LEN(ExtraçãoDados!B2015)&gt;4,YEAR(ExtraçãoDados!D2015))</f>
        <v>#N/A</v>
      </c>
      <c r="F2015" s="4">
        <f>ExtraçãoDados!E2015</f>
        <v>0</v>
      </c>
    </row>
    <row r="2016" spans="1:6" x14ac:dyDescent="0.25">
      <c r="A2016" s="4">
        <f>ExtraçãoDados!A2016</f>
        <v>0</v>
      </c>
      <c r="B2016" s="4" t="str" cm="1">
        <f t="array" ref="B2016">_xlfn.IFS(LEN(ExtraçãoDados!B2016)=12,LEFT(ExtraçãoDados!B2016,3),LEN(ExtraçãoDados!B2016)=10,LEFT(ExtraçãoDados!B2016,5),LEN(ExtraçãoDados!B2016)&gt;19,0,LEN(ExtraçãoDados!B2016)=9,LEFT(ExtraçãoDados!B2016,4),LEN(ExtraçãoDados!B2016)=6,LEFT(ExtraçãoDados!B2016,3),LEN(ExtraçãoDados!B2016)&lt;5,LEFT(ExtraçãoDados!B2016,3),LEN(ExtraçãoDados!B2016)=8,LEFT(ExtraçãoDados!B2016,3),LEN(ExtraçãoDados!B2016)=5,LEFT(ExtraçãoDados!B2016,5),LEN(ExtraçãoDados!B2016)=11,LEFT(ExtraçãoDados!B2016,5),LEN(ExtraçãoDados!B2016)=7,RIGHT(ExtraçãoDados!B2016,6))</f>
        <v/>
      </c>
      <c r="C2016" s="4" t="e" cm="1">
        <f t="array" ref="C2016">_xlfn.IFS(LEN(B2016)=1,"ERRO",LEN(B2016)=2,_xlfn.CONCAT("000",B2016),LEN(B2016)=3,_xlfn.CONCAT("00",B2016),LEN(B2016)=4,_xlfn.CONCAT("0",B2016),LEN(B2016)=6,B2016,LEN(B2016)=7,B2016,LEN(B2016)=5,B2016)</f>
        <v>#N/A</v>
      </c>
      <c r="D2016" s="4" t="e" cm="1">
        <f t="array" ref="D2016">_xlfn.IFS(ExtraçãoDados!C2016={"Direcção de Abastecimento"},REPLACE(ExtraçãoDados!C2016="{Direcção de Abastecimento}",1,25,"DA"),ExtraçãoDados!C2016={"COMISSÃO CULTURAL DE LMARINHA"},REPLACE(ExtraçãoDados!C2016={"COMISSÃO CULTURAL DE LMARINHA"},1,28,"CCM"),ExtraçãoDados!C2016={"DIRECÇÃO DE NAVIOS"},REPLACE(ExtraçãoDados!C2016={"DIRECÇÃO DE NAVIOS"},1,28,"DN"),ExtraçãoDados!C2016={"ESQUADRILHA SUBMARINOS"},REPLACE(ExtraçãoDados!C2016={"ESQUADRILHA SUBMARINOS"},1,28,"ES"),ExtraçãoDados!C2016={"COMISSÃO MARINHA"},REPLACE(ExtraçãoDados!C2016={"COMISSÃO MARINHA"},1,28,"CCM"),ExtraçãoDados!C2016={"COMISSÃO CULTURAL DE MARINHA"},REPLACE(ExtraçãoDados!C2016={"COMISSÃO CULTURAL DE MARINHA"},1,28,"CCM"),ExtraçãoDados!C2016={"CCM"},REPLACE(ExtraçãoDados!C2016={"CCM"},1,28,"CCM"),ExtraçãoDados!C2016={"DN"},REPLACE(ExtraçãoDados!C2016={"DN"},1,28,"DN"),ExtraçãoDados!C2016={"ES"},REPLACE(ExtraçãoDados!C2016={"ES"},1,28,"ES"),ExtraçãoDados!C2016={"DA"},REPLACE(ExtraçãoDados!C2016={"DA"},1,28,"DA"),ExtraçãoDados!C2016={"DE: ESQUADRILHA SUBMARINOS"},REPLACE(ExtraçãoDados!C2016={"DE: ESQUADRILHA SUBMARINOS"},1,28,"ES"),ExtraçãoDados!C2016={"DE: COMISSÃO CULTURAL DE LMARINHA"},REPLACE(ExtraçãoDados!C2016={"DE: COMISSÃO CULTURAL DE LMARINHA"},1,28,"CCM"),ExtraçãoDados!C2016={"ON"},REPLACE(ExtraçãoDados!C2016={"ON"},1,28,"DN"),ExtraçãoDados!C2016={"ESQ. SUBMARINOS"},REPLACE(ExtraçãoDados!C2016={"ESQ. SUBMARINOS"},1,28,"ES"),ExtraçãoDados!C2016={"☒ irecção de Abastecimento"},REPLACE(ExtraçãoDados!C2016={"☒ irecção de Abastecimento"},1,28,"DA"),ExtraçãoDados!C2016={"Direcã d Abtit ço e asecmeno"},REPLACE(ExtraçãoDados!C2016={"Direcã d Abtit ço e asecmeno"},1,28,"DA"),ExtraçãoDados!C2016={"Diecã d Abtit rço e asecmeno"},REPLACE(ExtraçãoDados!C2016={"Diecã d Abtit rço e asecmeno"},1,28,"DA"),ISNUMBER(SEARCH("COMISSÃO",ExtraçãoDados!C2016,1)),REPLACE(ExtraçãoDados!C2016,1,29,"CCM"),ISNUMBER(SEARCH("DN/DIL/DRT1",ExtraçãoDados!C2016,1)),REPLACE(ExtraçãoDados!C2016,1,29,"DN"),ISNUMBER(SEARCH("DIRECÇAO DE NAVIOS",ExtraçãoDados!C2016,1)),REPLACE(ExtraçãoDados!C2016,1,29,"DN"),ISNUMBER(SEARCH("ESQUADRILHA SUBMARIN",ExtraçãoDados!C2016,1)),REPLACE(ExtraçãoDados!C2016,1,29,"ES"),ISNUMBER(SEARCH("DN",ExtraçãoDados!C2016,1)),REPLACE(ExtraçãoDados!C2016,1,29,"DN"),ISNUMBER(SEARCH("DIRECÇÃO",ExtraçãoDados!C2016,1)),REPLACE(ExtraçãoDados!C2016,1,29,"DN"),ISNUMBER(SEARCH("DIRECÇA0",ExtraçãoDados!C2016,1)),REPLACE(ExtraçãoDados!C2016,1,29,"DN"),ISNUMBER(SEARCH("DIRE",ExtraçãoDados!C2016,1)),REPLACE(ExtraçãoDados!C2016,1,29,"DN"),ISNUMBER(SEARCH("ESQUADRILHA",ExtraçãoDados!C2016,1)),REPLACE(ExtraçãoDados!C2016,1,29,"ES"),ISNUMBER(SEARCH("HOSPITAL DA MARINHA",ExtraçãoDados!C2016,1)),REPLACE(ExtraçãoDados!C2016,1,29,"HM"),ISNUMBER(SEARCH("HOSPITAL",ExtraçãoDados!C2016,1)),REPLACE(ExtraçãoDados!C2016,1,29,"HM"),ISNUMBER(SEARCH("HM",ExtraçãoDados!C2016,1)),REPLACE(ExtraçãoDados!C2016,1,29,"HM"),ISNUMBER(SEARCH("SECÇÃO DE APÓSITOS",ExtraçãoDados!C2016,1)),REPLACE(ExtraçãoDados!C2016,1,29,"HM"))</f>
        <v>#N/A</v>
      </c>
      <c r="E2016" s="4" t="e" cm="1">
        <f t="array" ref="E2016">_xlfn.IFS(LEN(ExtraçãoDados!B2016)=7,YEAR(ExtraçãoDados!D2016),LEN(ExtraçãoDados!B2016)=10,RIGHT(ExtraçãoDados!B2016,4),LEN(ExtraçãoDados!B2016)=9,YEAR(ExtraçãoDados!D2016),LEN(ExtraçãoDados!B2016)=8,YEAR(ExtraçãoDados!D2016),LEN(ExtraçãoDados!B2016)&gt;7,YEAR(ExtraçãoDados!D2016),LEN(ExtraçãoDados!B2016)&gt;5,YEAR(ExtraçãoDados!D2016),LEN(ExtraçãoDados!B2016)&gt;4,YEAR(ExtraçãoDados!D2016))</f>
        <v>#N/A</v>
      </c>
      <c r="F2016" s="4">
        <f>ExtraçãoDados!E2016</f>
        <v>0</v>
      </c>
    </row>
    <row r="2017" spans="1:6" x14ac:dyDescent="0.25">
      <c r="A2017" s="4">
        <f>ExtraçãoDados!A2017</f>
        <v>0</v>
      </c>
      <c r="B2017" s="4" t="str" cm="1">
        <f t="array" ref="B2017">_xlfn.IFS(LEN(ExtraçãoDados!B2017)=12,LEFT(ExtraçãoDados!B2017,3),LEN(ExtraçãoDados!B2017)=10,LEFT(ExtraçãoDados!B2017,5),LEN(ExtraçãoDados!B2017)&gt;19,0,LEN(ExtraçãoDados!B2017)=9,LEFT(ExtraçãoDados!B2017,4),LEN(ExtraçãoDados!B2017)=6,LEFT(ExtraçãoDados!B2017,3),LEN(ExtraçãoDados!B2017)&lt;5,LEFT(ExtraçãoDados!B2017,3),LEN(ExtraçãoDados!B2017)=8,LEFT(ExtraçãoDados!B2017,3),LEN(ExtraçãoDados!B2017)=5,LEFT(ExtraçãoDados!B2017,5),LEN(ExtraçãoDados!B2017)=11,LEFT(ExtraçãoDados!B2017,5),LEN(ExtraçãoDados!B2017)=7,RIGHT(ExtraçãoDados!B2017,6))</f>
        <v/>
      </c>
      <c r="C2017" s="4" t="e" cm="1">
        <f t="array" ref="C2017">_xlfn.IFS(LEN(B2017)=1,"ERRO",LEN(B2017)=2,_xlfn.CONCAT("000",B2017),LEN(B2017)=3,_xlfn.CONCAT("00",B2017),LEN(B2017)=4,_xlfn.CONCAT("0",B2017),LEN(B2017)=6,B2017,LEN(B2017)=7,B2017,LEN(B2017)=5,B2017)</f>
        <v>#N/A</v>
      </c>
      <c r="D2017" s="4" t="e" cm="1">
        <f t="array" ref="D2017">_xlfn.IFS(ExtraçãoDados!C2017={"Direcção de Abastecimento"},REPLACE(ExtraçãoDados!C2017="{Direcção de Abastecimento}",1,25,"DA"),ExtraçãoDados!C2017={"COMISSÃO CULTURAL DE LMARINHA"},REPLACE(ExtraçãoDados!C2017={"COMISSÃO CULTURAL DE LMARINHA"},1,28,"CCM"),ExtraçãoDados!C2017={"DIRECÇÃO DE NAVIOS"},REPLACE(ExtraçãoDados!C2017={"DIRECÇÃO DE NAVIOS"},1,28,"DN"),ExtraçãoDados!C2017={"ESQUADRILHA SUBMARINOS"},REPLACE(ExtraçãoDados!C2017={"ESQUADRILHA SUBMARINOS"},1,28,"ES"),ExtraçãoDados!C2017={"COMISSÃO MARINHA"},REPLACE(ExtraçãoDados!C2017={"COMISSÃO MARINHA"},1,28,"CCM"),ExtraçãoDados!C2017={"COMISSÃO CULTURAL DE MARINHA"},REPLACE(ExtraçãoDados!C2017={"COMISSÃO CULTURAL DE MARINHA"},1,28,"CCM"),ExtraçãoDados!C2017={"CCM"},REPLACE(ExtraçãoDados!C2017={"CCM"},1,28,"CCM"),ExtraçãoDados!C2017={"DN"},REPLACE(ExtraçãoDados!C2017={"DN"},1,28,"DN"),ExtraçãoDados!C2017={"ES"},REPLACE(ExtraçãoDados!C2017={"ES"},1,28,"ES"),ExtraçãoDados!C2017={"DA"},REPLACE(ExtraçãoDados!C2017={"DA"},1,28,"DA"),ExtraçãoDados!C2017={"DE: ESQUADRILHA SUBMARINOS"},REPLACE(ExtraçãoDados!C2017={"DE: ESQUADRILHA SUBMARINOS"},1,28,"ES"),ExtraçãoDados!C2017={"DE: COMISSÃO CULTURAL DE LMARINHA"},REPLACE(ExtraçãoDados!C2017={"DE: COMISSÃO CULTURAL DE LMARINHA"},1,28,"CCM"),ExtraçãoDados!C2017={"ON"},REPLACE(ExtraçãoDados!C2017={"ON"},1,28,"DN"),ExtraçãoDados!C2017={"ESQ. SUBMARINOS"},REPLACE(ExtraçãoDados!C2017={"ESQ. SUBMARINOS"},1,28,"ES"),ExtraçãoDados!C2017={"☒ irecção de Abastecimento"},REPLACE(ExtraçãoDados!C2017={"☒ irecção de Abastecimento"},1,28,"DA"),ExtraçãoDados!C2017={"Direcã d Abtit ço e asecmeno"},REPLACE(ExtraçãoDados!C2017={"Direcã d Abtit ço e asecmeno"},1,28,"DA"),ExtraçãoDados!C2017={"Diecã d Abtit rço e asecmeno"},REPLACE(ExtraçãoDados!C2017={"Diecã d Abtit rço e asecmeno"},1,28,"DA"),ISNUMBER(SEARCH("COMISSÃO",ExtraçãoDados!C2017,1)),REPLACE(ExtraçãoDados!C2017,1,29,"CCM"),ISNUMBER(SEARCH("DN/DIL/DRT1",ExtraçãoDados!C2017,1)),REPLACE(ExtraçãoDados!C2017,1,29,"DN"),ISNUMBER(SEARCH("DIRECÇAO DE NAVIOS",ExtraçãoDados!C2017,1)),REPLACE(ExtraçãoDados!C2017,1,29,"DN"),ISNUMBER(SEARCH("ESQUADRILHA SUBMARIN",ExtraçãoDados!C2017,1)),REPLACE(ExtraçãoDados!C2017,1,29,"ES"),ISNUMBER(SEARCH("DN",ExtraçãoDados!C2017,1)),REPLACE(ExtraçãoDados!C2017,1,29,"DN"),ISNUMBER(SEARCH("DIRECÇÃO",ExtraçãoDados!C2017,1)),REPLACE(ExtraçãoDados!C2017,1,29,"DN"),ISNUMBER(SEARCH("DIRECÇA0",ExtraçãoDados!C2017,1)),REPLACE(ExtraçãoDados!C2017,1,29,"DN"),ISNUMBER(SEARCH("DIRE",ExtraçãoDados!C2017,1)),REPLACE(ExtraçãoDados!C2017,1,29,"DN"),ISNUMBER(SEARCH("ESQUADRILHA",ExtraçãoDados!C2017,1)),REPLACE(ExtraçãoDados!C2017,1,29,"ES"),ISNUMBER(SEARCH("HOSPITAL DA MARINHA",ExtraçãoDados!C2017,1)),REPLACE(ExtraçãoDados!C2017,1,29,"HM"),ISNUMBER(SEARCH("HOSPITAL",ExtraçãoDados!C2017,1)),REPLACE(ExtraçãoDados!C2017,1,29,"HM"),ISNUMBER(SEARCH("HM",ExtraçãoDados!C2017,1)),REPLACE(ExtraçãoDados!C2017,1,29,"HM"),ISNUMBER(SEARCH("SECÇÃO DE APÓSITOS",ExtraçãoDados!C2017,1)),REPLACE(ExtraçãoDados!C2017,1,29,"HM"))</f>
        <v>#N/A</v>
      </c>
      <c r="E2017" s="4" t="e" cm="1">
        <f t="array" ref="E2017">_xlfn.IFS(LEN(ExtraçãoDados!B2017)=7,YEAR(ExtraçãoDados!D2017),LEN(ExtraçãoDados!B2017)=10,RIGHT(ExtraçãoDados!B2017,4),LEN(ExtraçãoDados!B2017)=9,YEAR(ExtraçãoDados!D2017),LEN(ExtraçãoDados!B2017)=8,YEAR(ExtraçãoDados!D2017),LEN(ExtraçãoDados!B2017)&gt;7,YEAR(ExtraçãoDados!D2017),LEN(ExtraçãoDados!B2017)&gt;5,YEAR(ExtraçãoDados!D2017),LEN(ExtraçãoDados!B2017)&gt;4,YEAR(ExtraçãoDados!D2017))</f>
        <v>#N/A</v>
      </c>
      <c r="F2017" s="4">
        <f>ExtraçãoDados!E2017</f>
        <v>0</v>
      </c>
    </row>
    <row r="2018" spans="1:6" x14ac:dyDescent="0.25">
      <c r="A2018" s="4">
        <f>ExtraçãoDados!A2018</f>
        <v>0</v>
      </c>
      <c r="B2018" s="4" t="str" cm="1">
        <f t="array" ref="B2018">_xlfn.IFS(LEN(ExtraçãoDados!B2018)=12,LEFT(ExtraçãoDados!B2018,3),LEN(ExtraçãoDados!B2018)=10,LEFT(ExtraçãoDados!B2018,5),LEN(ExtraçãoDados!B2018)&gt;19,0,LEN(ExtraçãoDados!B2018)=9,LEFT(ExtraçãoDados!B2018,4),LEN(ExtraçãoDados!B2018)=6,LEFT(ExtraçãoDados!B2018,3),LEN(ExtraçãoDados!B2018)&lt;5,LEFT(ExtraçãoDados!B2018,3),LEN(ExtraçãoDados!B2018)=8,LEFT(ExtraçãoDados!B2018,3),LEN(ExtraçãoDados!B2018)=5,LEFT(ExtraçãoDados!B2018,5),LEN(ExtraçãoDados!B2018)=11,LEFT(ExtraçãoDados!B2018,5),LEN(ExtraçãoDados!B2018)=7,RIGHT(ExtraçãoDados!B2018,6))</f>
        <v/>
      </c>
      <c r="C2018" s="4" t="e" cm="1">
        <f t="array" ref="C2018">_xlfn.IFS(LEN(B2018)=1,"ERRO",LEN(B2018)=2,_xlfn.CONCAT("000",B2018),LEN(B2018)=3,_xlfn.CONCAT("00",B2018),LEN(B2018)=4,_xlfn.CONCAT("0",B2018),LEN(B2018)=6,B2018,LEN(B2018)=7,B2018,LEN(B2018)=5,B2018)</f>
        <v>#N/A</v>
      </c>
      <c r="D2018" s="4" t="e" cm="1">
        <f t="array" ref="D2018">_xlfn.IFS(ExtraçãoDados!C2018={"Direcção de Abastecimento"},REPLACE(ExtraçãoDados!C2018="{Direcção de Abastecimento}",1,25,"DA"),ExtraçãoDados!C2018={"COMISSÃO CULTURAL DE LMARINHA"},REPLACE(ExtraçãoDados!C2018={"COMISSÃO CULTURAL DE LMARINHA"},1,28,"CCM"),ExtraçãoDados!C2018={"DIRECÇÃO DE NAVIOS"},REPLACE(ExtraçãoDados!C2018={"DIRECÇÃO DE NAVIOS"},1,28,"DN"),ExtraçãoDados!C2018={"ESQUADRILHA SUBMARINOS"},REPLACE(ExtraçãoDados!C2018={"ESQUADRILHA SUBMARINOS"},1,28,"ES"),ExtraçãoDados!C2018={"COMISSÃO MARINHA"},REPLACE(ExtraçãoDados!C2018={"COMISSÃO MARINHA"},1,28,"CCM"),ExtraçãoDados!C2018={"COMISSÃO CULTURAL DE MARINHA"},REPLACE(ExtraçãoDados!C2018={"COMISSÃO CULTURAL DE MARINHA"},1,28,"CCM"),ExtraçãoDados!C2018={"CCM"},REPLACE(ExtraçãoDados!C2018={"CCM"},1,28,"CCM"),ExtraçãoDados!C2018={"DN"},REPLACE(ExtraçãoDados!C2018={"DN"},1,28,"DN"),ExtraçãoDados!C2018={"ES"},REPLACE(ExtraçãoDados!C2018={"ES"},1,28,"ES"),ExtraçãoDados!C2018={"DA"},REPLACE(ExtraçãoDados!C2018={"DA"},1,28,"DA"),ExtraçãoDados!C2018={"DE: ESQUADRILHA SUBMARINOS"},REPLACE(ExtraçãoDados!C2018={"DE: ESQUADRILHA SUBMARINOS"},1,28,"ES"),ExtraçãoDados!C2018={"DE: COMISSÃO CULTURAL DE LMARINHA"},REPLACE(ExtraçãoDados!C2018={"DE: COMISSÃO CULTURAL DE LMARINHA"},1,28,"CCM"),ExtraçãoDados!C2018={"ON"},REPLACE(ExtraçãoDados!C2018={"ON"},1,28,"DN"),ExtraçãoDados!C2018={"ESQ. SUBMARINOS"},REPLACE(ExtraçãoDados!C2018={"ESQ. SUBMARINOS"},1,28,"ES"),ExtraçãoDados!C2018={"☒ irecção de Abastecimento"},REPLACE(ExtraçãoDados!C2018={"☒ irecção de Abastecimento"},1,28,"DA"),ExtraçãoDados!C2018={"Direcã d Abtit ço e asecmeno"},REPLACE(ExtraçãoDados!C2018={"Direcã d Abtit ço e asecmeno"},1,28,"DA"),ExtraçãoDados!C2018={"Diecã d Abtit rço e asecmeno"},REPLACE(ExtraçãoDados!C2018={"Diecã d Abtit rço e asecmeno"},1,28,"DA"),ISNUMBER(SEARCH("COMISSÃO",ExtraçãoDados!C2018,1)),REPLACE(ExtraçãoDados!C2018,1,29,"CCM"),ISNUMBER(SEARCH("DN/DIL/DRT1",ExtraçãoDados!C2018,1)),REPLACE(ExtraçãoDados!C2018,1,29,"DN"),ISNUMBER(SEARCH("DIRECÇAO DE NAVIOS",ExtraçãoDados!C2018,1)),REPLACE(ExtraçãoDados!C2018,1,29,"DN"),ISNUMBER(SEARCH("ESQUADRILHA SUBMARIN",ExtraçãoDados!C2018,1)),REPLACE(ExtraçãoDados!C2018,1,29,"ES"),ISNUMBER(SEARCH("DN",ExtraçãoDados!C2018,1)),REPLACE(ExtraçãoDados!C2018,1,29,"DN"),ISNUMBER(SEARCH("DIRECÇÃO",ExtraçãoDados!C2018,1)),REPLACE(ExtraçãoDados!C2018,1,29,"DN"),ISNUMBER(SEARCH("DIRECÇA0",ExtraçãoDados!C2018,1)),REPLACE(ExtraçãoDados!C2018,1,29,"DN"),ISNUMBER(SEARCH("DIRE",ExtraçãoDados!C2018,1)),REPLACE(ExtraçãoDados!C2018,1,29,"DN"),ISNUMBER(SEARCH("ESQUADRILHA",ExtraçãoDados!C2018,1)),REPLACE(ExtraçãoDados!C2018,1,29,"ES"),ISNUMBER(SEARCH("HOSPITAL DA MARINHA",ExtraçãoDados!C2018,1)),REPLACE(ExtraçãoDados!C2018,1,29,"HM"),ISNUMBER(SEARCH("HOSPITAL",ExtraçãoDados!C2018,1)),REPLACE(ExtraçãoDados!C2018,1,29,"HM"),ISNUMBER(SEARCH("HM",ExtraçãoDados!C2018,1)),REPLACE(ExtraçãoDados!C2018,1,29,"HM"),ISNUMBER(SEARCH("SECÇÃO DE APÓSITOS",ExtraçãoDados!C2018,1)),REPLACE(ExtraçãoDados!C2018,1,29,"HM"))</f>
        <v>#N/A</v>
      </c>
      <c r="E2018" s="4" t="e" cm="1">
        <f t="array" ref="E2018">_xlfn.IFS(LEN(ExtraçãoDados!B2018)=7,YEAR(ExtraçãoDados!D2018),LEN(ExtraçãoDados!B2018)=10,RIGHT(ExtraçãoDados!B2018,4),LEN(ExtraçãoDados!B2018)=9,YEAR(ExtraçãoDados!D2018),LEN(ExtraçãoDados!B2018)=8,YEAR(ExtraçãoDados!D2018),LEN(ExtraçãoDados!B2018)&gt;7,YEAR(ExtraçãoDados!D2018),LEN(ExtraçãoDados!B2018)&gt;5,YEAR(ExtraçãoDados!D2018),LEN(ExtraçãoDados!B2018)&gt;4,YEAR(ExtraçãoDados!D2018))</f>
        <v>#N/A</v>
      </c>
      <c r="F2018" s="4">
        <f>ExtraçãoDados!E2018</f>
        <v>0</v>
      </c>
    </row>
    <row r="2019" spans="1:6" x14ac:dyDescent="0.25">
      <c r="A2019" s="4">
        <f>ExtraçãoDados!A2019</f>
        <v>0</v>
      </c>
      <c r="B2019" s="4" t="str" cm="1">
        <f t="array" ref="B2019">_xlfn.IFS(LEN(ExtraçãoDados!B2019)=12,LEFT(ExtraçãoDados!B2019,3),LEN(ExtraçãoDados!B2019)=10,LEFT(ExtraçãoDados!B2019,5),LEN(ExtraçãoDados!B2019)&gt;19,0,LEN(ExtraçãoDados!B2019)=9,LEFT(ExtraçãoDados!B2019,4),LEN(ExtraçãoDados!B2019)=6,LEFT(ExtraçãoDados!B2019,3),LEN(ExtraçãoDados!B2019)&lt;5,LEFT(ExtraçãoDados!B2019,3),LEN(ExtraçãoDados!B2019)=8,LEFT(ExtraçãoDados!B2019,3),LEN(ExtraçãoDados!B2019)=5,LEFT(ExtraçãoDados!B2019,5),LEN(ExtraçãoDados!B2019)=11,LEFT(ExtraçãoDados!B2019,5),LEN(ExtraçãoDados!B2019)=7,RIGHT(ExtraçãoDados!B2019,6))</f>
        <v/>
      </c>
      <c r="C2019" s="4" t="e" cm="1">
        <f t="array" ref="C2019">_xlfn.IFS(LEN(B2019)=1,"ERRO",LEN(B2019)=2,_xlfn.CONCAT("000",B2019),LEN(B2019)=3,_xlfn.CONCAT("00",B2019),LEN(B2019)=4,_xlfn.CONCAT("0",B2019),LEN(B2019)=6,B2019,LEN(B2019)=7,B2019,LEN(B2019)=5,B2019)</f>
        <v>#N/A</v>
      </c>
      <c r="D2019" s="4" t="e" cm="1">
        <f t="array" ref="D2019">_xlfn.IFS(ExtraçãoDados!C2019={"Direcção de Abastecimento"},REPLACE(ExtraçãoDados!C2019="{Direcção de Abastecimento}",1,25,"DA"),ExtraçãoDados!C2019={"COMISSÃO CULTURAL DE LMARINHA"},REPLACE(ExtraçãoDados!C2019={"COMISSÃO CULTURAL DE LMARINHA"},1,28,"CCM"),ExtraçãoDados!C2019={"DIRECÇÃO DE NAVIOS"},REPLACE(ExtraçãoDados!C2019={"DIRECÇÃO DE NAVIOS"},1,28,"DN"),ExtraçãoDados!C2019={"ESQUADRILHA SUBMARINOS"},REPLACE(ExtraçãoDados!C2019={"ESQUADRILHA SUBMARINOS"},1,28,"ES"),ExtraçãoDados!C2019={"COMISSÃO MARINHA"},REPLACE(ExtraçãoDados!C2019={"COMISSÃO MARINHA"},1,28,"CCM"),ExtraçãoDados!C2019={"COMISSÃO CULTURAL DE MARINHA"},REPLACE(ExtraçãoDados!C2019={"COMISSÃO CULTURAL DE MARINHA"},1,28,"CCM"),ExtraçãoDados!C2019={"CCM"},REPLACE(ExtraçãoDados!C2019={"CCM"},1,28,"CCM"),ExtraçãoDados!C2019={"DN"},REPLACE(ExtraçãoDados!C2019={"DN"},1,28,"DN"),ExtraçãoDados!C2019={"ES"},REPLACE(ExtraçãoDados!C2019={"ES"},1,28,"ES"),ExtraçãoDados!C2019={"DA"},REPLACE(ExtraçãoDados!C2019={"DA"},1,28,"DA"),ExtraçãoDados!C2019={"DE: ESQUADRILHA SUBMARINOS"},REPLACE(ExtraçãoDados!C2019={"DE: ESQUADRILHA SUBMARINOS"},1,28,"ES"),ExtraçãoDados!C2019={"DE: COMISSÃO CULTURAL DE LMARINHA"},REPLACE(ExtraçãoDados!C2019={"DE: COMISSÃO CULTURAL DE LMARINHA"},1,28,"CCM"),ExtraçãoDados!C2019={"ON"},REPLACE(ExtraçãoDados!C2019={"ON"},1,28,"DN"),ExtraçãoDados!C2019={"ESQ. SUBMARINOS"},REPLACE(ExtraçãoDados!C2019={"ESQ. SUBMARINOS"},1,28,"ES"),ExtraçãoDados!C2019={"☒ irecção de Abastecimento"},REPLACE(ExtraçãoDados!C2019={"☒ irecção de Abastecimento"},1,28,"DA"),ExtraçãoDados!C2019={"Direcã d Abtit ço e asecmeno"},REPLACE(ExtraçãoDados!C2019={"Direcã d Abtit ço e asecmeno"},1,28,"DA"),ExtraçãoDados!C2019={"Diecã d Abtit rço e asecmeno"},REPLACE(ExtraçãoDados!C2019={"Diecã d Abtit rço e asecmeno"},1,28,"DA"),ISNUMBER(SEARCH("COMISSÃO",ExtraçãoDados!C2019,1)),REPLACE(ExtraçãoDados!C2019,1,29,"CCM"),ISNUMBER(SEARCH("DN/DIL/DRT1",ExtraçãoDados!C2019,1)),REPLACE(ExtraçãoDados!C2019,1,29,"DN"),ISNUMBER(SEARCH("DIRECÇAO DE NAVIOS",ExtraçãoDados!C2019,1)),REPLACE(ExtraçãoDados!C2019,1,29,"DN"),ISNUMBER(SEARCH("ESQUADRILHA SUBMARIN",ExtraçãoDados!C2019,1)),REPLACE(ExtraçãoDados!C2019,1,29,"ES"),ISNUMBER(SEARCH("DN",ExtraçãoDados!C2019,1)),REPLACE(ExtraçãoDados!C2019,1,29,"DN"),ISNUMBER(SEARCH("DIRECÇÃO",ExtraçãoDados!C2019,1)),REPLACE(ExtraçãoDados!C2019,1,29,"DN"),ISNUMBER(SEARCH("DIRECÇA0",ExtraçãoDados!C2019,1)),REPLACE(ExtraçãoDados!C2019,1,29,"DN"),ISNUMBER(SEARCH("DIRE",ExtraçãoDados!C2019,1)),REPLACE(ExtraçãoDados!C2019,1,29,"DN"),ISNUMBER(SEARCH("ESQUADRILHA",ExtraçãoDados!C2019,1)),REPLACE(ExtraçãoDados!C2019,1,29,"ES"),ISNUMBER(SEARCH("HOSPITAL DA MARINHA",ExtraçãoDados!C2019,1)),REPLACE(ExtraçãoDados!C2019,1,29,"HM"),ISNUMBER(SEARCH("HOSPITAL",ExtraçãoDados!C2019,1)),REPLACE(ExtraçãoDados!C2019,1,29,"HM"),ISNUMBER(SEARCH("HM",ExtraçãoDados!C2019,1)),REPLACE(ExtraçãoDados!C2019,1,29,"HM"),ISNUMBER(SEARCH("SECÇÃO DE APÓSITOS",ExtraçãoDados!C2019,1)),REPLACE(ExtraçãoDados!C2019,1,29,"HM"))</f>
        <v>#N/A</v>
      </c>
      <c r="E2019" s="4" t="e" cm="1">
        <f t="array" ref="E2019">_xlfn.IFS(LEN(ExtraçãoDados!B2019)=7,YEAR(ExtraçãoDados!D2019),LEN(ExtraçãoDados!B2019)=10,RIGHT(ExtraçãoDados!B2019,4),LEN(ExtraçãoDados!B2019)=9,YEAR(ExtraçãoDados!D2019),LEN(ExtraçãoDados!B2019)=8,YEAR(ExtraçãoDados!D2019),LEN(ExtraçãoDados!B2019)&gt;7,YEAR(ExtraçãoDados!D2019),LEN(ExtraçãoDados!B2019)&gt;5,YEAR(ExtraçãoDados!D2019),LEN(ExtraçãoDados!B2019)&gt;4,YEAR(ExtraçãoDados!D2019))</f>
        <v>#N/A</v>
      </c>
      <c r="F2019" s="4">
        <f>ExtraçãoDados!E2019</f>
        <v>0</v>
      </c>
    </row>
    <row r="2020" spans="1:6" x14ac:dyDescent="0.25">
      <c r="A2020" s="4">
        <f>ExtraçãoDados!A2020</f>
        <v>0</v>
      </c>
      <c r="B2020" s="4" t="str" cm="1">
        <f t="array" ref="B2020">_xlfn.IFS(LEN(ExtraçãoDados!B2020)=12,LEFT(ExtraçãoDados!B2020,3),LEN(ExtraçãoDados!B2020)=10,LEFT(ExtraçãoDados!B2020,5),LEN(ExtraçãoDados!B2020)&gt;19,0,LEN(ExtraçãoDados!B2020)=9,LEFT(ExtraçãoDados!B2020,4),LEN(ExtraçãoDados!B2020)=6,LEFT(ExtraçãoDados!B2020,3),LEN(ExtraçãoDados!B2020)&lt;5,LEFT(ExtraçãoDados!B2020,3),LEN(ExtraçãoDados!B2020)=8,LEFT(ExtraçãoDados!B2020,3),LEN(ExtraçãoDados!B2020)=5,LEFT(ExtraçãoDados!B2020,5),LEN(ExtraçãoDados!B2020)=11,LEFT(ExtraçãoDados!B2020,5),LEN(ExtraçãoDados!B2020)=7,RIGHT(ExtraçãoDados!B2020,6))</f>
        <v/>
      </c>
      <c r="C2020" s="4" t="e" cm="1">
        <f t="array" ref="C2020">_xlfn.IFS(LEN(B2020)=1,"ERRO",LEN(B2020)=2,_xlfn.CONCAT("000",B2020),LEN(B2020)=3,_xlfn.CONCAT("00",B2020),LEN(B2020)=4,_xlfn.CONCAT("0",B2020),LEN(B2020)=6,B2020,LEN(B2020)=7,B2020,LEN(B2020)=5,B2020)</f>
        <v>#N/A</v>
      </c>
      <c r="D2020" s="4" t="e" cm="1">
        <f t="array" ref="D2020">_xlfn.IFS(ExtraçãoDados!C2020={"Direcção de Abastecimento"},REPLACE(ExtraçãoDados!C2020="{Direcção de Abastecimento}",1,25,"DA"),ExtraçãoDados!C2020={"COMISSÃO CULTURAL DE LMARINHA"},REPLACE(ExtraçãoDados!C2020={"COMISSÃO CULTURAL DE LMARINHA"},1,28,"CCM"),ExtraçãoDados!C2020={"DIRECÇÃO DE NAVIOS"},REPLACE(ExtraçãoDados!C2020={"DIRECÇÃO DE NAVIOS"},1,28,"DN"),ExtraçãoDados!C2020={"ESQUADRILHA SUBMARINOS"},REPLACE(ExtraçãoDados!C2020={"ESQUADRILHA SUBMARINOS"},1,28,"ES"),ExtraçãoDados!C2020={"COMISSÃO MARINHA"},REPLACE(ExtraçãoDados!C2020={"COMISSÃO MARINHA"},1,28,"CCM"),ExtraçãoDados!C2020={"COMISSÃO CULTURAL DE MARINHA"},REPLACE(ExtraçãoDados!C2020={"COMISSÃO CULTURAL DE MARINHA"},1,28,"CCM"),ExtraçãoDados!C2020={"CCM"},REPLACE(ExtraçãoDados!C2020={"CCM"},1,28,"CCM"),ExtraçãoDados!C2020={"DN"},REPLACE(ExtraçãoDados!C2020={"DN"},1,28,"DN"),ExtraçãoDados!C2020={"ES"},REPLACE(ExtraçãoDados!C2020={"ES"},1,28,"ES"),ExtraçãoDados!C2020={"DA"},REPLACE(ExtraçãoDados!C2020={"DA"},1,28,"DA"),ExtraçãoDados!C2020={"DE: ESQUADRILHA SUBMARINOS"},REPLACE(ExtraçãoDados!C2020={"DE: ESQUADRILHA SUBMARINOS"},1,28,"ES"),ExtraçãoDados!C2020={"DE: COMISSÃO CULTURAL DE LMARINHA"},REPLACE(ExtraçãoDados!C2020={"DE: COMISSÃO CULTURAL DE LMARINHA"},1,28,"CCM"),ExtraçãoDados!C2020={"ON"},REPLACE(ExtraçãoDados!C2020={"ON"},1,28,"DN"),ExtraçãoDados!C2020={"ESQ. SUBMARINOS"},REPLACE(ExtraçãoDados!C2020={"ESQ. SUBMARINOS"},1,28,"ES"),ExtraçãoDados!C2020={"☒ irecção de Abastecimento"},REPLACE(ExtraçãoDados!C2020={"☒ irecção de Abastecimento"},1,28,"DA"),ExtraçãoDados!C2020={"Direcã d Abtit ço e asecmeno"},REPLACE(ExtraçãoDados!C2020={"Direcã d Abtit ço e asecmeno"},1,28,"DA"),ExtraçãoDados!C2020={"Diecã d Abtit rço e asecmeno"},REPLACE(ExtraçãoDados!C2020={"Diecã d Abtit rço e asecmeno"},1,28,"DA"),ISNUMBER(SEARCH("COMISSÃO",ExtraçãoDados!C2020,1)),REPLACE(ExtraçãoDados!C2020,1,29,"CCM"),ISNUMBER(SEARCH("DN/DIL/DRT1",ExtraçãoDados!C2020,1)),REPLACE(ExtraçãoDados!C2020,1,29,"DN"),ISNUMBER(SEARCH("DIRECÇAO DE NAVIOS",ExtraçãoDados!C2020,1)),REPLACE(ExtraçãoDados!C2020,1,29,"DN"),ISNUMBER(SEARCH("ESQUADRILHA SUBMARIN",ExtraçãoDados!C2020,1)),REPLACE(ExtraçãoDados!C2020,1,29,"ES"),ISNUMBER(SEARCH("DN",ExtraçãoDados!C2020,1)),REPLACE(ExtraçãoDados!C2020,1,29,"DN"),ISNUMBER(SEARCH("DIRECÇÃO",ExtraçãoDados!C2020,1)),REPLACE(ExtraçãoDados!C2020,1,29,"DN"),ISNUMBER(SEARCH("DIRECÇA0",ExtraçãoDados!C2020,1)),REPLACE(ExtraçãoDados!C2020,1,29,"DN"),ISNUMBER(SEARCH("DIRE",ExtraçãoDados!C2020,1)),REPLACE(ExtraçãoDados!C2020,1,29,"DN"),ISNUMBER(SEARCH("ESQUADRILHA",ExtraçãoDados!C2020,1)),REPLACE(ExtraçãoDados!C2020,1,29,"ES"),ISNUMBER(SEARCH("HOSPITAL DA MARINHA",ExtraçãoDados!C2020,1)),REPLACE(ExtraçãoDados!C2020,1,29,"HM"),ISNUMBER(SEARCH("HOSPITAL",ExtraçãoDados!C2020,1)),REPLACE(ExtraçãoDados!C2020,1,29,"HM"),ISNUMBER(SEARCH("HM",ExtraçãoDados!C2020,1)),REPLACE(ExtraçãoDados!C2020,1,29,"HM"),ISNUMBER(SEARCH("SECÇÃO DE APÓSITOS",ExtraçãoDados!C2020,1)),REPLACE(ExtraçãoDados!C2020,1,29,"HM"))</f>
        <v>#N/A</v>
      </c>
      <c r="E2020" s="4" t="e" cm="1">
        <f t="array" ref="E2020">_xlfn.IFS(LEN(ExtraçãoDados!B2020)=7,YEAR(ExtraçãoDados!D2020),LEN(ExtraçãoDados!B2020)=10,RIGHT(ExtraçãoDados!B2020,4),LEN(ExtraçãoDados!B2020)=9,YEAR(ExtraçãoDados!D2020),LEN(ExtraçãoDados!B2020)=8,YEAR(ExtraçãoDados!D2020),LEN(ExtraçãoDados!B2020)&gt;7,YEAR(ExtraçãoDados!D2020),LEN(ExtraçãoDados!B2020)&gt;5,YEAR(ExtraçãoDados!D2020),LEN(ExtraçãoDados!B2020)&gt;4,YEAR(ExtraçãoDados!D2020))</f>
        <v>#N/A</v>
      </c>
      <c r="F2020" s="4">
        <f>ExtraçãoDados!E2020</f>
        <v>0</v>
      </c>
    </row>
    <row r="2021" spans="1:6" x14ac:dyDescent="0.25">
      <c r="A2021" s="4">
        <f>ExtraçãoDados!A2021</f>
        <v>0</v>
      </c>
      <c r="B2021" s="4" t="str" cm="1">
        <f t="array" ref="B2021">_xlfn.IFS(LEN(ExtraçãoDados!B2021)=12,LEFT(ExtraçãoDados!B2021,3),LEN(ExtraçãoDados!B2021)=10,LEFT(ExtraçãoDados!B2021,5),LEN(ExtraçãoDados!B2021)&gt;19,0,LEN(ExtraçãoDados!B2021)=9,LEFT(ExtraçãoDados!B2021,4),LEN(ExtraçãoDados!B2021)=6,LEFT(ExtraçãoDados!B2021,3),LEN(ExtraçãoDados!B2021)&lt;5,LEFT(ExtraçãoDados!B2021,3),LEN(ExtraçãoDados!B2021)=8,LEFT(ExtraçãoDados!B2021,3),LEN(ExtraçãoDados!B2021)=5,LEFT(ExtraçãoDados!B2021,5),LEN(ExtraçãoDados!B2021)=11,LEFT(ExtraçãoDados!B2021,5),LEN(ExtraçãoDados!B2021)=7,RIGHT(ExtraçãoDados!B2021,6))</f>
        <v/>
      </c>
      <c r="C2021" s="4" t="e" cm="1">
        <f t="array" ref="C2021">_xlfn.IFS(LEN(B2021)=1,"ERRO",LEN(B2021)=2,_xlfn.CONCAT("000",B2021),LEN(B2021)=3,_xlfn.CONCAT("00",B2021),LEN(B2021)=4,_xlfn.CONCAT("0",B2021),LEN(B2021)=6,B2021,LEN(B2021)=7,B2021,LEN(B2021)=5,B2021)</f>
        <v>#N/A</v>
      </c>
      <c r="D2021" s="4" t="e" cm="1">
        <f t="array" ref="D2021">_xlfn.IFS(ExtraçãoDados!C2021={"Direcção de Abastecimento"},REPLACE(ExtraçãoDados!C2021="{Direcção de Abastecimento}",1,25,"DA"),ExtraçãoDados!C2021={"COMISSÃO CULTURAL DE LMARINHA"},REPLACE(ExtraçãoDados!C2021={"COMISSÃO CULTURAL DE LMARINHA"},1,28,"CCM"),ExtraçãoDados!C2021={"DIRECÇÃO DE NAVIOS"},REPLACE(ExtraçãoDados!C2021={"DIRECÇÃO DE NAVIOS"},1,28,"DN"),ExtraçãoDados!C2021={"ESQUADRILHA SUBMARINOS"},REPLACE(ExtraçãoDados!C2021={"ESQUADRILHA SUBMARINOS"},1,28,"ES"),ExtraçãoDados!C2021={"COMISSÃO MARINHA"},REPLACE(ExtraçãoDados!C2021={"COMISSÃO MARINHA"},1,28,"CCM"),ExtraçãoDados!C2021={"COMISSÃO CULTURAL DE MARINHA"},REPLACE(ExtraçãoDados!C2021={"COMISSÃO CULTURAL DE MARINHA"},1,28,"CCM"),ExtraçãoDados!C2021={"CCM"},REPLACE(ExtraçãoDados!C2021={"CCM"},1,28,"CCM"),ExtraçãoDados!C2021={"DN"},REPLACE(ExtraçãoDados!C2021={"DN"},1,28,"DN"),ExtraçãoDados!C2021={"ES"},REPLACE(ExtraçãoDados!C2021={"ES"},1,28,"ES"),ExtraçãoDados!C2021={"DA"},REPLACE(ExtraçãoDados!C2021={"DA"},1,28,"DA"),ExtraçãoDados!C2021={"DE: ESQUADRILHA SUBMARINOS"},REPLACE(ExtraçãoDados!C2021={"DE: ESQUADRILHA SUBMARINOS"},1,28,"ES"),ExtraçãoDados!C2021={"DE: COMISSÃO CULTURAL DE LMARINHA"},REPLACE(ExtraçãoDados!C2021={"DE: COMISSÃO CULTURAL DE LMARINHA"},1,28,"CCM"),ExtraçãoDados!C2021={"ON"},REPLACE(ExtraçãoDados!C2021={"ON"},1,28,"DN"),ExtraçãoDados!C2021={"ESQ. SUBMARINOS"},REPLACE(ExtraçãoDados!C2021={"ESQ. SUBMARINOS"},1,28,"ES"),ExtraçãoDados!C2021={"☒ irecção de Abastecimento"},REPLACE(ExtraçãoDados!C2021={"☒ irecção de Abastecimento"},1,28,"DA"),ExtraçãoDados!C2021={"Direcã d Abtit ço e asecmeno"},REPLACE(ExtraçãoDados!C2021={"Direcã d Abtit ço e asecmeno"},1,28,"DA"),ExtraçãoDados!C2021={"Diecã d Abtit rço e asecmeno"},REPLACE(ExtraçãoDados!C2021={"Diecã d Abtit rço e asecmeno"},1,28,"DA"),ISNUMBER(SEARCH("COMISSÃO",ExtraçãoDados!C2021,1)),REPLACE(ExtraçãoDados!C2021,1,29,"CCM"),ISNUMBER(SEARCH("DN/DIL/DRT1",ExtraçãoDados!C2021,1)),REPLACE(ExtraçãoDados!C2021,1,29,"DN"),ISNUMBER(SEARCH("DIRECÇAO DE NAVIOS",ExtraçãoDados!C2021,1)),REPLACE(ExtraçãoDados!C2021,1,29,"DN"),ISNUMBER(SEARCH("ESQUADRILHA SUBMARIN",ExtraçãoDados!C2021,1)),REPLACE(ExtraçãoDados!C2021,1,29,"ES"),ISNUMBER(SEARCH("DN",ExtraçãoDados!C2021,1)),REPLACE(ExtraçãoDados!C2021,1,29,"DN"),ISNUMBER(SEARCH("DIRECÇÃO",ExtraçãoDados!C2021,1)),REPLACE(ExtraçãoDados!C2021,1,29,"DN"),ISNUMBER(SEARCH("DIRECÇA0",ExtraçãoDados!C2021,1)),REPLACE(ExtraçãoDados!C2021,1,29,"DN"),ISNUMBER(SEARCH("DIRE",ExtraçãoDados!C2021,1)),REPLACE(ExtraçãoDados!C2021,1,29,"DN"),ISNUMBER(SEARCH("ESQUADRILHA",ExtraçãoDados!C2021,1)),REPLACE(ExtraçãoDados!C2021,1,29,"ES"),ISNUMBER(SEARCH("HOSPITAL DA MARINHA",ExtraçãoDados!C2021,1)),REPLACE(ExtraçãoDados!C2021,1,29,"HM"),ISNUMBER(SEARCH("HOSPITAL",ExtraçãoDados!C2021,1)),REPLACE(ExtraçãoDados!C2021,1,29,"HM"),ISNUMBER(SEARCH("HM",ExtraçãoDados!C2021,1)),REPLACE(ExtraçãoDados!C2021,1,29,"HM"),ISNUMBER(SEARCH("SECÇÃO DE APÓSITOS",ExtraçãoDados!C2021,1)),REPLACE(ExtraçãoDados!C2021,1,29,"HM"))</f>
        <v>#N/A</v>
      </c>
      <c r="E2021" s="4" t="e" cm="1">
        <f t="array" ref="E2021">_xlfn.IFS(LEN(ExtraçãoDados!B2021)=7,YEAR(ExtraçãoDados!D2021),LEN(ExtraçãoDados!B2021)=10,RIGHT(ExtraçãoDados!B2021,4),LEN(ExtraçãoDados!B2021)=9,YEAR(ExtraçãoDados!D2021),LEN(ExtraçãoDados!B2021)=8,YEAR(ExtraçãoDados!D2021),LEN(ExtraçãoDados!B2021)&gt;7,YEAR(ExtraçãoDados!D2021),LEN(ExtraçãoDados!B2021)&gt;5,YEAR(ExtraçãoDados!D2021),LEN(ExtraçãoDados!B2021)&gt;4,YEAR(ExtraçãoDados!D2021))</f>
        <v>#N/A</v>
      </c>
      <c r="F2021" s="4">
        <f>ExtraçãoDados!E2021</f>
        <v>0</v>
      </c>
    </row>
    <row r="2022" spans="1:6" x14ac:dyDescent="0.25">
      <c r="A2022" s="4">
        <f>ExtraçãoDados!A2022</f>
        <v>0</v>
      </c>
      <c r="B2022" s="4" t="str" cm="1">
        <f t="array" ref="B2022">_xlfn.IFS(LEN(ExtraçãoDados!B2022)=12,LEFT(ExtraçãoDados!B2022,3),LEN(ExtraçãoDados!B2022)=10,LEFT(ExtraçãoDados!B2022,5),LEN(ExtraçãoDados!B2022)&gt;19,0,LEN(ExtraçãoDados!B2022)=9,LEFT(ExtraçãoDados!B2022,4),LEN(ExtraçãoDados!B2022)=6,LEFT(ExtraçãoDados!B2022,3),LEN(ExtraçãoDados!B2022)&lt;5,LEFT(ExtraçãoDados!B2022,3),LEN(ExtraçãoDados!B2022)=8,LEFT(ExtraçãoDados!B2022,3),LEN(ExtraçãoDados!B2022)=5,LEFT(ExtraçãoDados!B2022,5),LEN(ExtraçãoDados!B2022)=11,LEFT(ExtraçãoDados!B2022,5),LEN(ExtraçãoDados!B2022)=7,RIGHT(ExtraçãoDados!B2022,6))</f>
        <v/>
      </c>
      <c r="C2022" s="4" t="e" cm="1">
        <f t="array" ref="C2022">_xlfn.IFS(LEN(B2022)=1,"ERRO",LEN(B2022)=2,_xlfn.CONCAT("000",B2022),LEN(B2022)=3,_xlfn.CONCAT("00",B2022),LEN(B2022)=4,_xlfn.CONCAT("0",B2022),LEN(B2022)=6,B2022,LEN(B2022)=7,B2022,LEN(B2022)=5,B2022)</f>
        <v>#N/A</v>
      </c>
      <c r="D2022" s="4" t="e" cm="1">
        <f t="array" ref="D2022">_xlfn.IFS(ExtraçãoDados!C2022={"Direcção de Abastecimento"},REPLACE(ExtraçãoDados!C2022="{Direcção de Abastecimento}",1,25,"DA"),ExtraçãoDados!C2022={"COMISSÃO CULTURAL DE LMARINHA"},REPLACE(ExtraçãoDados!C2022={"COMISSÃO CULTURAL DE LMARINHA"},1,28,"CCM"),ExtraçãoDados!C2022={"DIRECÇÃO DE NAVIOS"},REPLACE(ExtraçãoDados!C2022={"DIRECÇÃO DE NAVIOS"},1,28,"DN"),ExtraçãoDados!C2022={"ESQUADRILHA SUBMARINOS"},REPLACE(ExtraçãoDados!C2022={"ESQUADRILHA SUBMARINOS"},1,28,"ES"),ExtraçãoDados!C2022={"COMISSÃO MARINHA"},REPLACE(ExtraçãoDados!C2022={"COMISSÃO MARINHA"},1,28,"CCM"),ExtraçãoDados!C2022={"COMISSÃO CULTURAL DE MARINHA"},REPLACE(ExtraçãoDados!C2022={"COMISSÃO CULTURAL DE MARINHA"},1,28,"CCM"),ExtraçãoDados!C2022={"CCM"},REPLACE(ExtraçãoDados!C2022={"CCM"},1,28,"CCM"),ExtraçãoDados!C2022={"DN"},REPLACE(ExtraçãoDados!C2022={"DN"},1,28,"DN"),ExtraçãoDados!C2022={"ES"},REPLACE(ExtraçãoDados!C2022={"ES"},1,28,"ES"),ExtraçãoDados!C2022={"DA"},REPLACE(ExtraçãoDados!C2022={"DA"},1,28,"DA"),ExtraçãoDados!C2022={"DE: ESQUADRILHA SUBMARINOS"},REPLACE(ExtraçãoDados!C2022={"DE: ESQUADRILHA SUBMARINOS"},1,28,"ES"),ExtraçãoDados!C2022={"DE: COMISSÃO CULTURAL DE LMARINHA"},REPLACE(ExtraçãoDados!C2022={"DE: COMISSÃO CULTURAL DE LMARINHA"},1,28,"CCM"),ExtraçãoDados!C2022={"ON"},REPLACE(ExtraçãoDados!C2022={"ON"},1,28,"DN"),ExtraçãoDados!C2022={"ESQ. SUBMARINOS"},REPLACE(ExtraçãoDados!C2022={"ESQ. SUBMARINOS"},1,28,"ES"),ExtraçãoDados!C2022={"☒ irecção de Abastecimento"},REPLACE(ExtraçãoDados!C2022={"☒ irecção de Abastecimento"},1,28,"DA"),ExtraçãoDados!C2022={"Direcã d Abtit ço e asecmeno"},REPLACE(ExtraçãoDados!C2022={"Direcã d Abtit ço e asecmeno"},1,28,"DA"),ExtraçãoDados!C2022={"Diecã d Abtit rço e asecmeno"},REPLACE(ExtraçãoDados!C2022={"Diecã d Abtit rço e asecmeno"},1,28,"DA"),ISNUMBER(SEARCH("COMISSÃO",ExtraçãoDados!C2022,1)),REPLACE(ExtraçãoDados!C2022,1,29,"CCM"),ISNUMBER(SEARCH("DN/DIL/DRT1",ExtraçãoDados!C2022,1)),REPLACE(ExtraçãoDados!C2022,1,29,"DN"),ISNUMBER(SEARCH("DIRECÇAO DE NAVIOS",ExtraçãoDados!C2022,1)),REPLACE(ExtraçãoDados!C2022,1,29,"DN"),ISNUMBER(SEARCH("ESQUADRILHA SUBMARIN",ExtraçãoDados!C2022,1)),REPLACE(ExtraçãoDados!C2022,1,29,"ES"),ISNUMBER(SEARCH("DN",ExtraçãoDados!C2022,1)),REPLACE(ExtraçãoDados!C2022,1,29,"DN"),ISNUMBER(SEARCH("DIRECÇÃO",ExtraçãoDados!C2022,1)),REPLACE(ExtraçãoDados!C2022,1,29,"DN"),ISNUMBER(SEARCH("DIRECÇA0",ExtraçãoDados!C2022,1)),REPLACE(ExtraçãoDados!C2022,1,29,"DN"),ISNUMBER(SEARCH("DIRE",ExtraçãoDados!C2022,1)),REPLACE(ExtraçãoDados!C2022,1,29,"DN"),ISNUMBER(SEARCH("ESQUADRILHA",ExtraçãoDados!C2022,1)),REPLACE(ExtraçãoDados!C2022,1,29,"ES"),ISNUMBER(SEARCH("HOSPITAL DA MARINHA",ExtraçãoDados!C2022,1)),REPLACE(ExtraçãoDados!C2022,1,29,"HM"),ISNUMBER(SEARCH("HOSPITAL",ExtraçãoDados!C2022,1)),REPLACE(ExtraçãoDados!C2022,1,29,"HM"),ISNUMBER(SEARCH("HM",ExtraçãoDados!C2022,1)),REPLACE(ExtraçãoDados!C2022,1,29,"HM"),ISNUMBER(SEARCH("SECÇÃO DE APÓSITOS",ExtraçãoDados!C2022,1)),REPLACE(ExtraçãoDados!C2022,1,29,"HM"))</f>
        <v>#N/A</v>
      </c>
      <c r="E2022" s="4" t="e" cm="1">
        <f t="array" ref="E2022">_xlfn.IFS(LEN(ExtraçãoDados!B2022)=7,YEAR(ExtraçãoDados!D2022),LEN(ExtraçãoDados!B2022)=10,RIGHT(ExtraçãoDados!B2022,4),LEN(ExtraçãoDados!B2022)=9,YEAR(ExtraçãoDados!D2022),LEN(ExtraçãoDados!B2022)=8,YEAR(ExtraçãoDados!D2022),LEN(ExtraçãoDados!B2022)&gt;7,YEAR(ExtraçãoDados!D2022),LEN(ExtraçãoDados!B2022)&gt;5,YEAR(ExtraçãoDados!D2022),LEN(ExtraçãoDados!B2022)&gt;4,YEAR(ExtraçãoDados!D2022))</f>
        <v>#N/A</v>
      </c>
      <c r="F2022" s="4">
        <f>ExtraçãoDados!E2022</f>
        <v>0</v>
      </c>
    </row>
    <row r="2023" spans="1:6" x14ac:dyDescent="0.25">
      <c r="A2023" s="4">
        <f>ExtraçãoDados!A2023</f>
        <v>0</v>
      </c>
      <c r="B2023" s="4" t="str" cm="1">
        <f t="array" ref="B2023">_xlfn.IFS(LEN(ExtraçãoDados!B2023)=12,LEFT(ExtraçãoDados!B2023,3),LEN(ExtraçãoDados!B2023)=10,LEFT(ExtraçãoDados!B2023,5),LEN(ExtraçãoDados!B2023)&gt;19,0,LEN(ExtraçãoDados!B2023)=9,LEFT(ExtraçãoDados!B2023,4),LEN(ExtraçãoDados!B2023)=6,LEFT(ExtraçãoDados!B2023,3),LEN(ExtraçãoDados!B2023)&lt;5,LEFT(ExtraçãoDados!B2023,3),LEN(ExtraçãoDados!B2023)=8,LEFT(ExtraçãoDados!B2023,3),LEN(ExtraçãoDados!B2023)=5,LEFT(ExtraçãoDados!B2023,5),LEN(ExtraçãoDados!B2023)=11,LEFT(ExtraçãoDados!B2023,5),LEN(ExtraçãoDados!B2023)=7,RIGHT(ExtraçãoDados!B2023,6))</f>
        <v/>
      </c>
      <c r="C2023" s="4" t="e" cm="1">
        <f t="array" ref="C2023">_xlfn.IFS(LEN(B2023)=1,"ERRO",LEN(B2023)=2,_xlfn.CONCAT("000",B2023),LEN(B2023)=3,_xlfn.CONCAT("00",B2023),LEN(B2023)=4,_xlfn.CONCAT("0",B2023),LEN(B2023)=6,B2023,LEN(B2023)=7,B2023,LEN(B2023)=5,B2023)</f>
        <v>#N/A</v>
      </c>
      <c r="D2023" s="4" t="e" cm="1">
        <f t="array" ref="D2023">_xlfn.IFS(ExtraçãoDados!C2023={"Direcção de Abastecimento"},REPLACE(ExtraçãoDados!C2023="{Direcção de Abastecimento}",1,25,"DA"),ExtraçãoDados!C2023={"COMISSÃO CULTURAL DE LMARINHA"},REPLACE(ExtraçãoDados!C2023={"COMISSÃO CULTURAL DE LMARINHA"},1,28,"CCM"),ExtraçãoDados!C2023={"DIRECÇÃO DE NAVIOS"},REPLACE(ExtraçãoDados!C2023={"DIRECÇÃO DE NAVIOS"},1,28,"DN"),ExtraçãoDados!C2023={"ESQUADRILHA SUBMARINOS"},REPLACE(ExtraçãoDados!C2023={"ESQUADRILHA SUBMARINOS"},1,28,"ES"),ExtraçãoDados!C2023={"COMISSÃO MARINHA"},REPLACE(ExtraçãoDados!C2023={"COMISSÃO MARINHA"},1,28,"CCM"),ExtraçãoDados!C2023={"COMISSÃO CULTURAL DE MARINHA"},REPLACE(ExtraçãoDados!C2023={"COMISSÃO CULTURAL DE MARINHA"},1,28,"CCM"),ExtraçãoDados!C2023={"CCM"},REPLACE(ExtraçãoDados!C2023={"CCM"},1,28,"CCM"),ExtraçãoDados!C2023={"DN"},REPLACE(ExtraçãoDados!C2023={"DN"},1,28,"DN"),ExtraçãoDados!C2023={"ES"},REPLACE(ExtraçãoDados!C2023={"ES"},1,28,"ES"),ExtraçãoDados!C2023={"DA"},REPLACE(ExtraçãoDados!C2023={"DA"},1,28,"DA"),ExtraçãoDados!C2023={"DE: ESQUADRILHA SUBMARINOS"},REPLACE(ExtraçãoDados!C2023={"DE: ESQUADRILHA SUBMARINOS"},1,28,"ES"),ExtraçãoDados!C2023={"DE: COMISSÃO CULTURAL DE LMARINHA"},REPLACE(ExtraçãoDados!C2023={"DE: COMISSÃO CULTURAL DE LMARINHA"},1,28,"CCM"),ExtraçãoDados!C2023={"ON"},REPLACE(ExtraçãoDados!C2023={"ON"},1,28,"DN"),ExtraçãoDados!C2023={"ESQ. SUBMARINOS"},REPLACE(ExtraçãoDados!C2023={"ESQ. SUBMARINOS"},1,28,"ES"),ExtraçãoDados!C2023={"☒ irecção de Abastecimento"},REPLACE(ExtraçãoDados!C2023={"☒ irecção de Abastecimento"},1,28,"DA"),ExtraçãoDados!C2023={"Direcã d Abtit ço e asecmeno"},REPLACE(ExtraçãoDados!C2023={"Direcã d Abtit ço e asecmeno"},1,28,"DA"),ExtraçãoDados!C2023={"Diecã d Abtit rço e asecmeno"},REPLACE(ExtraçãoDados!C2023={"Diecã d Abtit rço e asecmeno"},1,28,"DA"),ISNUMBER(SEARCH("COMISSÃO",ExtraçãoDados!C2023,1)),REPLACE(ExtraçãoDados!C2023,1,29,"CCM"),ISNUMBER(SEARCH("DN/DIL/DRT1",ExtraçãoDados!C2023,1)),REPLACE(ExtraçãoDados!C2023,1,29,"DN"),ISNUMBER(SEARCH("DIRECÇAO DE NAVIOS",ExtraçãoDados!C2023,1)),REPLACE(ExtraçãoDados!C2023,1,29,"DN"),ISNUMBER(SEARCH("ESQUADRILHA SUBMARIN",ExtraçãoDados!C2023,1)),REPLACE(ExtraçãoDados!C2023,1,29,"ES"),ISNUMBER(SEARCH("DN",ExtraçãoDados!C2023,1)),REPLACE(ExtraçãoDados!C2023,1,29,"DN"),ISNUMBER(SEARCH("DIRECÇÃO",ExtraçãoDados!C2023,1)),REPLACE(ExtraçãoDados!C2023,1,29,"DN"),ISNUMBER(SEARCH("DIRECÇA0",ExtraçãoDados!C2023,1)),REPLACE(ExtraçãoDados!C2023,1,29,"DN"),ISNUMBER(SEARCH("DIRE",ExtraçãoDados!C2023,1)),REPLACE(ExtraçãoDados!C2023,1,29,"DN"),ISNUMBER(SEARCH("ESQUADRILHA",ExtraçãoDados!C2023,1)),REPLACE(ExtraçãoDados!C2023,1,29,"ES"),ISNUMBER(SEARCH("HOSPITAL DA MARINHA",ExtraçãoDados!C2023,1)),REPLACE(ExtraçãoDados!C2023,1,29,"HM"),ISNUMBER(SEARCH("HOSPITAL",ExtraçãoDados!C2023,1)),REPLACE(ExtraçãoDados!C2023,1,29,"HM"),ISNUMBER(SEARCH("HM",ExtraçãoDados!C2023,1)),REPLACE(ExtraçãoDados!C2023,1,29,"HM"),ISNUMBER(SEARCH("SECÇÃO DE APÓSITOS",ExtraçãoDados!C2023,1)),REPLACE(ExtraçãoDados!C2023,1,29,"HM"))</f>
        <v>#N/A</v>
      </c>
      <c r="E2023" s="4" t="e" cm="1">
        <f t="array" ref="E2023">_xlfn.IFS(LEN(ExtraçãoDados!B2023)=7,YEAR(ExtraçãoDados!D2023),LEN(ExtraçãoDados!B2023)=10,RIGHT(ExtraçãoDados!B2023,4),LEN(ExtraçãoDados!B2023)=9,YEAR(ExtraçãoDados!D2023),LEN(ExtraçãoDados!B2023)=8,YEAR(ExtraçãoDados!D2023),LEN(ExtraçãoDados!B2023)&gt;7,YEAR(ExtraçãoDados!D2023),LEN(ExtraçãoDados!B2023)&gt;5,YEAR(ExtraçãoDados!D2023),LEN(ExtraçãoDados!B2023)&gt;4,YEAR(ExtraçãoDados!D2023))</f>
        <v>#N/A</v>
      </c>
      <c r="F2023" s="4">
        <f>ExtraçãoDados!E2023</f>
        <v>0</v>
      </c>
    </row>
    <row r="2024" spans="1:6" x14ac:dyDescent="0.25">
      <c r="A2024" s="4">
        <f>ExtraçãoDados!A2024</f>
        <v>0</v>
      </c>
      <c r="B2024" s="4" t="str" cm="1">
        <f t="array" ref="B2024">_xlfn.IFS(LEN(ExtraçãoDados!B2024)=12,LEFT(ExtraçãoDados!B2024,3),LEN(ExtraçãoDados!B2024)=10,LEFT(ExtraçãoDados!B2024,5),LEN(ExtraçãoDados!B2024)&gt;19,0,LEN(ExtraçãoDados!B2024)=9,LEFT(ExtraçãoDados!B2024,4),LEN(ExtraçãoDados!B2024)=6,LEFT(ExtraçãoDados!B2024,3),LEN(ExtraçãoDados!B2024)&lt;5,LEFT(ExtraçãoDados!B2024,3),LEN(ExtraçãoDados!B2024)=8,LEFT(ExtraçãoDados!B2024,3),LEN(ExtraçãoDados!B2024)=5,LEFT(ExtraçãoDados!B2024,5),LEN(ExtraçãoDados!B2024)=11,LEFT(ExtraçãoDados!B2024,5),LEN(ExtraçãoDados!B2024)=7,RIGHT(ExtraçãoDados!B2024,6))</f>
        <v/>
      </c>
      <c r="C2024" s="4" t="e" cm="1">
        <f t="array" ref="C2024">_xlfn.IFS(LEN(B2024)=1,"ERRO",LEN(B2024)=2,_xlfn.CONCAT("000",B2024),LEN(B2024)=3,_xlfn.CONCAT("00",B2024),LEN(B2024)=4,_xlfn.CONCAT("0",B2024),LEN(B2024)=6,B2024,LEN(B2024)=7,B2024,LEN(B2024)=5,B2024)</f>
        <v>#N/A</v>
      </c>
      <c r="D2024" s="4" t="e" cm="1">
        <f t="array" ref="D2024">_xlfn.IFS(ExtraçãoDados!C2024={"Direcção de Abastecimento"},REPLACE(ExtraçãoDados!C2024="{Direcção de Abastecimento}",1,25,"DA"),ExtraçãoDados!C2024={"COMISSÃO CULTURAL DE LMARINHA"},REPLACE(ExtraçãoDados!C2024={"COMISSÃO CULTURAL DE LMARINHA"},1,28,"CCM"),ExtraçãoDados!C2024={"DIRECÇÃO DE NAVIOS"},REPLACE(ExtraçãoDados!C2024={"DIRECÇÃO DE NAVIOS"},1,28,"DN"),ExtraçãoDados!C2024={"ESQUADRILHA SUBMARINOS"},REPLACE(ExtraçãoDados!C2024={"ESQUADRILHA SUBMARINOS"},1,28,"ES"),ExtraçãoDados!C2024={"COMISSÃO MARINHA"},REPLACE(ExtraçãoDados!C2024={"COMISSÃO MARINHA"},1,28,"CCM"),ExtraçãoDados!C2024={"COMISSÃO CULTURAL DE MARINHA"},REPLACE(ExtraçãoDados!C2024={"COMISSÃO CULTURAL DE MARINHA"},1,28,"CCM"),ExtraçãoDados!C2024={"CCM"},REPLACE(ExtraçãoDados!C2024={"CCM"},1,28,"CCM"),ExtraçãoDados!C2024={"DN"},REPLACE(ExtraçãoDados!C2024={"DN"},1,28,"DN"),ExtraçãoDados!C2024={"ES"},REPLACE(ExtraçãoDados!C2024={"ES"},1,28,"ES"),ExtraçãoDados!C2024={"DA"},REPLACE(ExtraçãoDados!C2024={"DA"},1,28,"DA"),ExtraçãoDados!C2024={"DE: ESQUADRILHA SUBMARINOS"},REPLACE(ExtraçãoDados!C2024={"DE: ESQUADRILHA SUBMARINOS"},1,28,"ES"),ExtraçãoDados!C2024={"DE: COMISSÃO CULTURAL DE LMARINHA"},REPLACE(ExtraçãoDados!C2024={"DE: COMISSÃO CULTURAL DE LMARINHA"},1,28,"CCM"),ExtraçãoDados!C2024={"ON"},REPLACE(ExtraçãoDados!C2024={"ON"},1,28,"DN"),ExtraçãoDados!C2024={"ESQ. SUBMARINOS"},REPLACE(ExtraçãoDados!C2024={"ESQ. SUBMARINOS"},1,28,"ES"),ExtraçãoDados!C2024={"☒ irecção de Abastecimento"},REPLACE(ExtraçãoDados!C2024={"☒ irecção de Abastecimento"},1,28,"DA"),ExtraçãoDados!C2024={"Direcã d Abtit ço e asecmeno"},REPLACE(ExtraçãoDados!C2024={"Direcã d Abtit ço e asecmeno"},1,28,"DA"),ExtraçãoDados!C2024={"Diecã d Abtit rço e asecmeno"},REPLACE(ExtraçãoDados!C2024={"Diecã d Abtit rço e asecmeno"},1,28,"DA"),ISNUMBER(SEARCH("COMISSÃO",ExtraçãoDados!C2024,1)),REPLACE(ExtraçãoDados!C2024,1,29,"CCM"),ISNUMBER(SEARCH("DN/DIL/DRT1",ExtraçãoDados!C2024,1)),REPLACE(ExtraçãoDados!C2024,1,29,"DN"),ISNUMBER(SEARCH("DIRECÇAO DE NAVIOS",ExtraçãoDados!C2024,1)),REPLACE(ExtraçãoDados!C2024,1,29,"DN"),ISNUMBER(SEARCH("ESQUADRILHA SUBMARIN",ExtraçãoDados!C2024,1)),REPLACE(ExtraçãoDados!C2024,1,29,"ES"),ISNUMBER(SEARCH("DN",ExtraçãoDados!C2024,1)),REPLACE(ExtraçãoDados!C2024,1,29,"DN"),ISNUMBER(SEARCH("DIRECÇÃO",ExtraçãoDados!C2024,1)),REPLACE(ExtraçãoDados!C2024,1,29,"DN"),ISNUMBER(SEARCH("DIRECÇA0",ExtraçãoDados!C2024,1)),REPLACE(ExtraçãoDados!C2024,1,29,"DN"),ISNUMBER(SEARCH("DIRE",ExtraçãoDados!C2024,1)),REPLACE(ExtraçãoDados!C2024,1,29,"DN"),ISNUMBER(SEARCH("ESQUADRILHA",ExtraçãoDados!C2024,1)),REPLACE(ExtraçãoDados!C2024,1,29,"ES"),ISNUMBER(SEARCH("HOSPITAL DA MARINHA",ExtraçãoDados!C2024,1)),REPLACE(ExtraçãoDados!C2024,1,29,"HM"),ISNUMBER(SEARCH("HOSPITAL",ExtraçãoDados!C2024,1)),REPLACE(ExtraçãoDados!C2024,1,29,"HM"),ISNUMBER(SEARCH("HM",ExtraçãoDados!C2024,1)),REPLACE(ExtraçãoDados!C2024,1,29,"HM"),ISNUMBER(SEARCH("SECÇÃO DE APÓSITOS",ExtraçãoDados!C2024,1)),REPLACE(ExtraçãoDados!C2024,1,29,"HM"))</f>
        <v>#N/A</v>
      </c>
      <c r="E2024" s="4" t="e" cm="1">
        <f t="array" ref="E2024">_xlfn.IFS(LEN(ExtraçãoDados!B2024)=7,YEAR(ExtraçãoDados!D2024),LEN(ExtraçãoDados!B2024)=10,RIGHT(ExtraçãoDados!B2024,4),LEN(ExtraçãoDados!B2024)=9,YEAR(ExtraçãoDados!D2024),LEN(ExtraçãoDados!B2024)=8,YEAR(ExtraçãoDados!D2024),LEN(ExtraçãoDados!B2024)&gt;7,YEAR(ExtraçãoDados!D2024),LEN(ExtraçãoDados!B2024)&gt;5,YEAR(ExtraçãoDados!D2024),LEN(ExtraçãoDados!B2024)&gt;4,YEAR(ExtraçãoDados!D2024))</f>
        <v>#N/A</v>
      </c>
      <c r="F2024" s="4">
        <f>ExtraçãoDados!E2024</f>
        <v>0</v>
      </c>
    </row>
    <row r="2025" spans="1:6" x14ac:dyDescent="0.25">
      <c r="A2025" s="4">
        <f>ExtraçãoDados!A2025</f>
        <v>0</v>
      </c>
      <c r="B2025" s="4" t="str" cm="1">
        <f t="array" ref="B2025">_xlfn.IFS(LEN(ExtraçãoDados!B2025)=12,LEFT(ExtraçãoDados!B2025,3),LEN(ExtraçãoDados!B2025)=10,LEFT(ExtraçãoDados!B2025,5),LEN(ExtraçãoDados!B2025)&gt;19,0,LEN(ExtraçãoDados!B2025)=9,LEFT(ExtraçãoDados!B2025,4),LEN(ExtraçãoDados!B2025)=6,LEFT(ExtraçãoDados!B2025,3),LEN(ExtraçãoDados!B2025)&lt;5,LEFT(ExtraçãoDados!B2025,3),LEN(ExtraçãoDados!B2025)=8,LEFT(ExtraçãoDados!B2025,3),LEN(ExtraçãoDados!B2025)=5,LEFT(ExtraçãoDados!B2025,5),LEN(ExtraçãoDados!B2025)=11,LEFT(ExtraçãoDados!B2025,5),LEN(ExtraçãoDados!B2025)=7,RIGHT(ExtraçãoDados!B2025,6))</f>
        <v/>
      </c>
      <c r="C2025" s="4" t="e" cm="1">
        <f t="array" ref="C2025">_xlfn.IFS(LEN(B2025)=1,"ERRO",LEN(B2025)=2,_xlfn.CONCAT("000",B2025),LEN(B2025)=3,_xlfn.CONCAT("00",B2025),LEN(B2025)=4,_xlfn.CONCAT("0",B2025),LEN(B2025)=6,B2025,LEN(B2025)=7,B2025,LEN(B2025)=5,B2025)</f>
        <v>#N/A</v>
      </c>
      <c r="D2025" s="4" t="e" cm="1">
        <f t="array" ref="D2025">_xlfn.IFS(ExtraçãoDados!C2025={"Direcção de Abastecimento"},REPLACE(ExtraçãoDados!C2025="{Direcção de Abastecimento}",1,25,"DA"),ExtraçãoDados!C2025={"COMISSÃO CULTURAL DE LMARINHA"},REPLACE(ExtraçãoDados!C2025={"COMISSÃO CULTURAL DE LMARINHA"},1,28,"CCM"),ExtraçãoDados!C2025={"DIRECÇÃO DE NAVIOS"},REPLACE(ExtraçãoDados!C2025={"DIRECÇÃO DE NAVIOS"},1,28,"DN"),ExtraçãoDados!C2025={"ESQUADRILHA SUBMARINOS"},REPLACE(ExtraçãoDados!C2025={"ESQUADRILHA SUBMARINOS"},1,28,"ES"),ExtraçãoDados!C2025={"COMISSÃO MARINHA"},REPLACE(ExtraçãoDados!C2025={"COMISSÃO MARINHA"},1,28,"CCM"),ExtraçãoDados!C2025={"COMISSÃO CULTURAL DE MARINHA"},REPLACE(ExtraçãoDados!C2025={"COMISSÃO CULTURAL DE MARINHA"},1,28,"CCM"),ExtraçãoDados!C2025={"CCM"},REPLACE(ExtraçãoDados!C2025={"CCM"},1,28,"CCM"),ExtraçãoDados!C2025={"DN"},REPLACE(ExtraçãoDados!C2025={"DN"},1,28,"DN"),ExtraçãoDados!C2025={"ES"},REPLACE(ExtraçãoDados!C2025={"ES"},1,28,"ES"),ExtraçãoDados!C2025={"DA"},REPLACE(ExtraçãoDados!C2025={"DA"},1,28,"DA"),ExtraçãoDados!C2025={"DE: ESQUADRILHA SUBMARINOS"},REPLACE(ExtraçãoDados!C2025={"DE: ESQUADRILHA SUBMARINOS"},1,28,"ES"),ExtraçãoDados!C2025={"DE: COMISSÃO CULTURAL DE LMARINHA"},REPLACE(ExtraçãoDados!C2025={"DE: COMISSÃO CULTURAL DE LMARINHA"},1,28,"CCM"),ExtraçãoDados!C2025={"ON"},REPLACE(ExtraçãoDados!C2025={"ON"},1,28,"DN"),ExtraçãoDados!C2025={"ESQ. SUBMARINOS"},REPLACE(ExtraçãoDados!C2025={"ESQ. SUBMARINOS"},1,28,"ES"),ExtraçãoDados!C2025={"☒ irecção de Abastecimento"},REPLACE(ExtraçãoDados!C2025={"☒ irecção de Abastecimento"},1,28,"DA"),ExtraçãoDados!C2025={"Direcã d Abtit ço e asecmeno"},REPLACE(ExtraçãoDados!C2025={"Direcã d Abtit ço e asecmeno"},1,28,"DA"),ExtraçãoDados!C2025={"Diecã d Abtit rço e asecmeno"},REPLACE(ExtraçãoDados!C2025={"Diecã d Abtit rço e asecmeno"},1,28,"DA"),ISNUMBER(SEARCH("COMISSÃO",ExtraçãoDados!C2025,1)),REPLACE(ExtraçãoDados!C2025,1,29,"CCM"),ISNUMBER(SEARCH("DN/DIL/DRT1",ExtraçãoDados!C2025,1)),REPLACE(ExtraçãoDados!C2025,1,29,"DN"),ISNUMBER(SEARCH("DIRECÇAO DE NAVIOS",ExtraçãoDados!C2025,1)),REPLACE(ExtraçãoDados!C2025,1,29,"DN"),ISNUMBER(SEARCH("ESQUADRILHA SUBMARIN",ExtraçãoDados!C2025,1)),REPLACE(ExtraçãoDados!C2025,1,29,"ES"),ISNUMBER(SEARCH("DN",ExtraçãoDados!C2025,1)),REPLACE(ExtraçãoDados!C2025,1,29,"DN"),ISNUMBER(SEARCH("DIRECÇÃO",ExtraçãoDados!C2025,1)),REPLACE(ExtraçãoDados!C2025,1,29,"DN"),ISNUMBER(SEARCH("DIRECÇA0",ExtraçãoDados!C2025,1)),REPLACE(ExtraçãoDados!C2025,1,29,"DN"),ISNUMBER(SEARCH("DIRE",ExtraçãoDados!C2025,1)),REPLACE(ExtraçãoDados!C2025,1,29,"DN"),ISNUMBER(SEARCH("ESQUADRILHA",ExtraçãoDados!C2025,1)),REPLACE(ExtraçãoDados!C2025,1,29,"ES"),ISNUMBER(SEARCH("HOSPITAL DA MARINHA",ExtraçãoDados!C2025,1)),REPLACE(ExtraçãoDados!C2025,1,29,"HM"),ISNUMBER(SEARCH("HOSPITAL",ExtraçãoDados!C2025,1)),REPLACE(ExtraçãoDados!C2025,1,29,"HM"),ISNUMBER(SEARCH("HM",ExtraçãoDados!C2025,1)),REPLACE(ExtraçãoDados!C2025,1,29,"HM"),ISNUMBER(SEARCH("SECÇÃO DE APÓSITOS",ExtraçãoDados!C2025,1)),REPLACE(ExtraçãoDados!C2025,1,29,"HM"))</f>
        <v>#N/A</v>
      </c>
      <c r="E2025" s="4" t="e" cm="1">
        <f t="array" ref="E2025">_xlfn.IFS(LEN(ExtraçãoDados!B2025)=7,YEAR(ExtraçãoDados!D2025),LEN(ExtraçãoDados!B2025)=10,RIGHT(ExtraçãoDados!B2025,4),LEN(ExtraçãoDados!B2025)=9,YEAR(ExtraçãoDados!D2025),LEN(ExtraçãoDados!B2025)=8,YEAR(ExtraçãoDados!D2025),LEN(ExtraçãoDados!B2025)&gt;7,YEAR(ExtraçãoDados!D2025),LEN(ExtraçãoDados!B2025)&gt;5,YEAR(ExtraçãoDados!D2025),LEN(ExtraçãoDados!B2025)&gt;4,YEAR(ExtraçãoDados!D2025))</f>
        <v>#N/A</v>
      </c>
      <c r="F2025" s="4">
        <f>ExtraçãoDados!E2025</f>
        <v>0</v>
      </c>
    </row>
    <row r="2026" spans="1:6" x14ac:dyDescent="0.25">
      <c r="A2026" s="4">
        <f>ExtraçãoDados!A2026</f>
        <v>0</v>
      </c>
      <c r="B2026" s="4" t="str" cm="1">
        <f t="array" ref="B2026">_xlfn.IFS(LEN(ExtraçãoDados!B2026)=12,LEFT(ExtraçãoDados!B2026,3),LEN(ExtraçãoDados!B2026)=10,LEFT(ExtraçãoDados!B2026,5),LEN(ExtraçãoDados!B2026)&gt;19,0,LEN(ExtraçãoDados!B2026)=9,LEFT(ExtraçãoDados!B2026,4),LEN(ExtraçãoDados!B2026)=6,LEFT(ExtraçãoDados!B2026,3),LEN(ExtraçãoDados!B2026)&lt;5,LEFT(ExtraçãoDados!B2026,3),LEN(ExtraçãoDados!B2026)=8,LEFT(ExtraçãoDados!B2026,3),LEN(ExtraçãoDados!B2026)=5,LEFT(ExtraçãoDados!B2026,5),LEN(ExtraçãoDados!B2026)=11,LEFT(ExtraçãoDados!B2026,5),LEN(ExtraçãoDados!B2026)=7,RIGHT(ExtraçãoDados!B2026,6))</f>
        <v/>
      </c>
      <c r="C2026" s="4" t="e" cm="1">
        <f t="array" ref="C2026">_xlfn.IFS(LEN(B2026)=1,"ERRO",LEN(B2026)=2,_xlfn.CONCAT("000",B2026),LEN(B2026)=3,_xlfn.CONCAT("00",B2026),LEN(B2026)=4,_xlfn.CONCAT("0",B2026),LEN(B2026)=6,B2026,LEN(B2026)=7,B2026,LEN(B2026)=5,B2026)</f>
        <v>#N/A</v>
      </c>
      <c r="D2026" s="4" t="e" cm="1">
        <f t="array" ref="D2026">_xlfn.IFS(ExtraçãoDados!C2026={"Direcção de Abastecimento"},REPLACE(ExtraçãoDados!C2026="{Direcção de Abastecimento}",1,25,"DA"),ExtraçãoDados!C2026={"COMISSÃO CULTURAL DE LMARINHA"},REPLACE(ExtraçãoDados!C2026={"COMISSÃO CULTURAL DE LMARINHA"},1,28,"CCM"),ExtraçãoDados!C2026={"DIRECÇÃO DE NAVIOS"},REPLACE(ExtraçãoDados!C2026={"DIRECÇÃO DE NAVIOS"},1,28,"DN"),ExtraçãoDados!C2026={"ESQUADRILHA SUBMARINOS"},REPLACE(ExtraçãoDados!C2026={"ESQUADRILHA SUBMARINOS"},1,28,"ES"),ExtraçãoDados!C2026={"COMISSÃO MARINHA"},REPLACE(ExtraçãoDados!C2026={"COMISSÃO MARINHA"},1,28,"CCM"),ExtraçãoDados!C2026={"COMISSÃO CULTURAL DE MARINHA"},REPLACE(ExtraçãoDados!C2026={"COMISSÃO CULTURAL DE MARINHA"},1,28,"CCM"),ExtraçãoDados!C2026={"CCM"},REPLACE(ExtraçãoDados!C2026={"CCM"},1,28,"CCM"),ExtraçãoDados!C2026={"DN"},REPLACE(ExtraçãoDados!C2026={"DN"},1,28,"DN"),ExtraçãoDados!C2026={"ES"},REPLACE(ExtraçãoDados!C2026={"ES"},1,28,"ES"),ExtraçãoDados!C2026={"DA"},REPLACE(ExtraçãoDados!C2026={"DA"},1,28,"DA"),ExtraçãoDados!C2026={"DE: ESQUADRILHA SUBMARINOS"},REPLACE(ExtraçãoDados!C2026={"DE: ESQUADRILHA SUBMARINOS"},1,28,"ES"),ExtraçãoDados!C2026={"DE: COMISSÃO CULTURAL DE LMARINHA"},REPLACE(ExtraçãoDados!C2026={"DE: COMISSÃO CULTURAL DE LMARINHA"},1,28,"CCM"),ExtraçãoDados!C2026={"ON"},REPLACE(ExtraçãoDados!C2026={"ON"},1,28,"DN"),ExtraçãoDados!C2026={"ESQ. SUBMARINOS"},REPLACE(ExtraçãoDados!C2026={"ESQ. SUBMARINOS"},1,28,"ES"),ExtraçãoDados!C2026={"☒ irecção de Abastecimento"},REPLACE(ExtraçãoDados!C2026={"☒ irecção de Abastecimento"},1,28,"DA"),ExtraçãoDados!C2026={"Direcã d Abtit ço e asecmeno"},REPLACE(ExtraçãoDados!C2026={"Direcã d Abtit ço e asecmeno"},1,28,"DA"),ExtraçãoDados!C2026={"Diecã d Abtit rço e asecmeno"},REPLACE(ExtraçãoDados!C2026={"Diecã d Abtit rço e asecmeno"},1,28,"DA"),ISNUMBER(SEARCH("COMISSÃO",ExtraçãoDados!C2026,1)),REPLACE(ExtraçãoDados!C2026,1,29,"CCM"),ISNUMBER(SEARCH("DN/DIL/DRT1",ExtraçãoDados!C2026,1)),REPLACE(ExtraçãoDados!C2026,1,29,"DN"),ISNUMBER(SEARCH("DIRECÇAO DE NAVIOS",ExtraçãoDados!C2026,1)),REPLACE(ExtraçãoDados!C2026,1,29,"DN"),ISNUMBER(SEARCH("ESQUADRILHA SUBMARIN",ExtraçãoDados!C2026,1)),REPLACE(ExtraçãoDados!C2026,1,29,"ES"),ISNUMBER(SEARCH("DN",ExtraçãoDados!C2026,1)),REPLACE(ExtraçãoDados!C2026,1,29,"DN"),ISNUMBER(SEARCH("DIRECÇÃO",ExtraçãoDados!C2026,1)),REPLACE(ExtraçãoDados!C2026,1,29,"DN"),ISNUMBER(SEARCH("DIRECÇA0",ExtraçãoDados!C2026,1)),REPLACE(ExtraçãoDados!C2026,1,29,"DN"),ISNUMBER(SEARCH("DIRE",ExtraçãoDados!C2026,1)),REPLACE(ExtraçãoDados!C2026,1,29,"DN"),ISNUMBER(SEARCH("ESQUADRILHA",ExtraçãoDados!C2026,1)),REPLACE(ExtraçãoDados!C2026,1,29,"ES"),ISNUMBER(SEARCH("HOSPITAL DA MARINHA",ExtraçãoDados!C2026,1)),REPLACE(ExtraçãoDados!C2026,1,29,"HM"),ISNUMBER(SEARCH("HOSPITAL",ExtraçãoDados!C2026,1)),REPLACE(ExtraçãoDados!C2026,1,29,"HM"),ISNUMBER(SEARCH("HM",ExtraçãoDados!C2026,1)),REPLACE(ExtraçãoDados!C2026,1,29,"HM"),ISNUMBER(SEARCH("SECÇÃO DE APÓSITOS",ExtraçãoDados!C2026,1)),REPLACE(ExtraçãoDados!C2026,1,29,"HM"))</f>
        <v>#N/A</v>
      </c>
      <c r="E2026" s="4" t="e" cm="1">
        <f t="array" ref="E2026">_xlfn.IFS(LEN(ExtraçãoDados!B2026)=7,YEAR(ExtraçãoDados!D2026),LEN(ExtraçãoDados!B2026)=10,RIGHT(ExtraçãoDados!B2026,4),LEN(ExtraçãoDados!B2026)=9,YEAR(ExtraçãoDados!D2026),LEN(ExtraçãoDados!B2026)=8,YEAR(ExtraçãoDados!D2026),LEN(ExtraçãoDados!B2026)&gt;7,YEAR(ExtraçãoDados!D2026),LEN(ExtraçãoDados!B2026)&gt;5,YEAR(ExtraçãoDados!D2026),LEN(ExtraçãoDados!B2026)&gt;4,YEAR(ExtraçãoDados!D2026))</f>
        <v>#N/A</v>
      </c>
      <c r="F2026" s="4">
        <f>ExtraçãoDados!E2026</f>
        <v>0</v>
      </c>
    </row>
    <row r="2027" spans="1:6" x14ac:dyDescent="0.25">
      <c r="A2027" s="4">
        <f>ExtraçãoDados!A2027</f>
        <v>0</v>
      </c>
      <c r="B2027" s="4" t="str" cm="1">
        <f t="array" ref="B2027">_xlfn.IFS(LEN(ExtraçãoDados!B2027)=12,LEFT(ExtraçãoDados!B2027,3),LEN(ExtraçãoDados!B2027)=10,LEFT(ExtraçãoDados!B2027,5),LEN(ExtraçãoDados!B2027)&gt;19,0,LEN(ExtraçãoDados!B2027)=9,LEFT(ExtraçãoDados!B2027,4),LEN(ExtraçãoDados!B2027)=6,LEFT(ExtraçãoDados!B2027,3),LEN(ExtraçãoDados!B2027)&lt;5,LEFT(ExtraçãoDados!B2027,3),LEN(ExtraçãoDados!B2027)=8,LEFT(ExtraçãoDados!B2027,3),LEN(ExtraçãoDados!B2027)=5,LEFT(ExtraçãoDados!B2027,5),LEN(ExtraçãoDados!B2027)=11,LEFT(ExtraçãoDados!B2027,5),LEN(ExtraçãoDados!B2027)=7,RIGHT(ExtraçãoDados!B2027,6))</f>
        <v/>
      </c>
      <c r="C2027" s="4" t="e" cm="1">
        <f t="array" ref="C2027">_xlfn.IFS(LEN(B2027)=1,"ERRO",LEN(B2027)=2,_xlfn.CONCAT("000",B2027),LEN(B2027)=3,_xlfn.CONCAT("00",B2027),LEN(B2027)=4,_xlfn.CONCAT("0",B2027),LEN(B2027)=6,B2027,LEN(B2027)=7,B2027,LEN(B2027)=5,B2027)</f>
        <v>#N/A</v>
      </c>
      <c r="D2027" s="4" t="e" cm="1">
        <f t="array" ref="D2027">_xlfn.IFS(ExtraçãoDados!C2027={"Direcção de Abastecimento"},REPLACE(ExtraçãoDados!C2027="{Direcção de Abastecimento}",1,25,"DA"),ExtraçãoDados!C2027={"COMISSÃO CULTURAL DE LMARINHA"},REPLACE(ExtraçãoDados!C2027={"COMISSÃO CULTURAL DE LMARINHA"},1,28,"CCM"),ExtraçãoDados!C2027={"DIRECÇÃO DE NAVIOS"},REPLACE(ExtraçãoDados!C2027={"DIRECÇÃO DE NAVIOS"},1,28,"DN"),ExtraçãoDados!C2027={"ESQUADRILHA SUBMARINOS"},REPLACE(ExtraçãoDados!C2027={"ESQUADRILHA SUBMARINOS"},1,28,"ES"),ExtraçãoDados!C2027={"COMISSÃO MARINHA"},REPLACE(ExtraçãoDados!C2027={"COMISSÃO MARINHA"},1,28,"CCM"),ExtraçãoDados!C2027={"COMISSÃO CULTURAL DE MARINHA"},REPLACE(ExtraçãoDados!C2027={"COMISSÃO CULTURAL DE MARINHA"},1,28,"CCM"),ExtraçãoDados!C2027={"CCM"},REPLACE(ExtraçãoDados!C2027={"CCM"},1,28,"CCM"),ExtraçãoDados!C2027={"DN"},REPLACE(ExtraçãoDados!C2027={"DN"},1,28,"DN"),ExtraçãoDados!C2027={"ES"},REPLACE(ExtraçãoDados!C2027={"ES"},1,28,"ES"),ExtraçãoDados!C2027={"DA"},REPLACE(ExtraçãoDados!C2027={"DA"},1,28,"DA"),ExtraçãoDados!C2027={"DE: ESQUADRILHA SUBMARINOS"},REPLACE(ExtraçãoDados!C2027={"DE: ESQUADRILHA SUBMARINOS"},1,28,"ES"),ExtraçãoDados!C2027={"DE: COMISSÃO CULTURAL DE LMARINHA"},REPLACE(ExtraçãoDados!C2027={"DE: COMISSÃO CULTURAL DE LMARINHA"},1,28,"CCM"),ExtraçãoDados!C2027={"ON"},REPLACE(ExtraçãoDados!C2027={"ON"},1,28,"DN"),ExtraçãoDados!C2027={"ESQ. SUBMARINOS"},REPLACE(ExtraçãoDados!C2027={"ESQ. SUBMARINOS"},1,28,"ES"),ExtraçãoDados!C2027={"☒ irecção de Abastecimento"},REPLACE(ExtraçãoDados!C2027={"☒ irecção de Abastecimento"},1,28,"DA"),ExtraçãoDados!C2027={"Direcã d Abtit ço e asecmeno"},REPLACE(ExtraçãoDados!C2027={"Direcã d Abtit ço e asecmeno"},1,28,"DA"),ExtraçãoDados!C2027={"Diecã d Abtit rço e asecmeno"},REPLACE(ExtraçãoDados!C2027={"Diecã d Abtit rço e asecmeno"},1,28,"DA"),ISNUMBER(SEARCH("COMISSÃO",ExtraçãoDados!C2027,1)),REPLACE(ExtraçãoDados!C2027,1,29,"CCM"),ISNUMBER(SEARCH("DN/DIL/DRT1",ExtraçãoDados!C2027,1)),REPLACE(ExtraçãoDados!C2027,1,29,"DN"),ISNUMBER(SEARCH("DIRECÇAO DE NAVIOS",ExtraçãoDados!C2027,1)),REPLACE(ExtraçãoDados!C2027,1,29,"DN"),ISNUMBER(SEARCH("ESQUADRILHA SUBMARIN",ExtraçãoDados!C2027,1)),REPLACE(ExtraçãoDados!C2027,1,29,"ES"),ISNUMBER(SEARCH("DN",ExtraçãoDados!C2027,1)),REPLACE(ExtraçãoDados!C2027,1,29,"DN"),ISNUMBER(SEARCH("DIRECÇÃO",ExtraçãoDados!C2027,1)),REPLACE(ExtraçãoDados!C2027,1,29,"DN"),ISNUMBER(SEARCH("DIRECÇA0",ExtraçãoDados!C2027,1)),REPLACE(ExtraçãoDados!C2027,1,29,"DN"),ISNUMBER(SEARCH("DIRE",ExtraçãoDados!C2027,1)),REPLACE(ExtraçãoDados!C2027,1,29,"DN"),ISNUMBER(SEARCH("ESQUADRILHA",ExtraçãoDados!C2027,1)),REPLACE(ExtraçãoDados!C2027,1,29,"ES"),ISNUMBER(SEARCH("HOSPITAL DA MARINHA",ExtraçãoDados!C2027,1)),REPLACE(ExtraçãoDados!C2027,1,29,"HM"),ISNUMBER(SEARCH("HOSPITAL",ExtraçãoDados!C2027,1)),REPLACE(ExtraçãoDados!C2027,1,29,"HM"),ISNUMBER(SEARCH("HM",ExtraçãoDados!C2027,1)),REPLACE(ExtraçãoDados!C2027,1,29,"HM"),ISNUMBER(SEARCH("SECÇÃO DE APÓSITOS",ExtraçãoDados!C2027,1)),REPLACE(ExtraçãoDados!C2027,1,29,"HM"))</f>
        <v>#N/A</v>
      </c>
      <c r="E2027" s="4" t="e" cm="1">
        <f t="array" ref="E2027">_xlfn.IFS(LEN(ExtraçãoDados!B2027)=7,YEAR(ExtraçãoDados!D2027),LEN(ExtraçãoDados!B2027)=10,RIGHT(ExtraçãoDados!B2027,4),LEN(ExtraçãoDados!B2027)=9,YEAR(ExtraçãoDados!D2027),LEN(ExtraçãoDados!B2027)=8,YEAR(ExtraçãoDados!D2027),LEN(ExtraçãoDados!B2027)&gt;7,YEAR(ExtraçãoDados!D2027),LEN(ExtraçãoDados!B2027)&gt;5,YEAR(ExtraçãoDados!D2027),LEN(ExtraçãoDados!B2027)&gt;4,YEAR(ExtraçãoDados!D2027))</f>
        <v>#N/A</v>
      </c>
      <c r="F2027" s="4">
        <f>ExtraçãoDados!E2027</f>
        <v>0</v>
      </c>
    </row>
    <row r="2028" spans="1:6" x14ac:dyDescent="0.25">
      <c r="A2028" s="4">
        <f>ExtraçãoDados!A2028</f>
        <v>0</v>
      </c>
      <c r="B2028" s="4" t="str" cm="1">
        <f t="array" ref="B2028">_xlfn.IFS(LEN(ExtraçãoDados!B2028)=12,LEFT(ExtraçãoDados!B2028,3),LEN(ExtraçãoDados!B2028)=10,LEFT(ExtraçãoDados!B2028,5),LEN(ExtraçãoDados!B2028)&gt;19,0,LEN(ExtraçãoDados!B2028)=9,LEFT(ExtraçãoDados!B2028,4),LEN(ExtraçãoDados!B2028)=6,LEFT(ExtraçãoDados!B2028,3),LEN(ExtraçãoDados!B2028)&lt;5,LEFT(ExtraçãoDados!B2028,3),LEN(ExtraçãoDados!B2028)=8,LEFT(ExtraçãoDados!B2028,3),LEN(ExtraçãoDados!B2028)=5,LEFT(ExtraçãoDados!B2028,5),LEN(ExtraçãoDados!B2028)=11,LEFT(ExtraçãoDados!B2028,5),LEN(ExtraçãoDados!B2028)=7,RIGHT(ExtraçãoDados!B2028,6))</f>
        <v/>
      </c>
      <c r="C2028" s="4" t="e" cm="1">
        <f t="array" ref="C2028">_xlfn.IFS(LEN(B2028)=1,"ERRO",LEN(B2028)=2,_xlfn.CONCAT("000",B2028),LEN(B2028)=3,_xlfn.CONCAT("00",B2028),LEN(B2028)=4,_xlfn.CONCAT("0",B2028),LEN(B2028)=6,B2028,LEN(B2028)=7,B2028,LEN(B2028)=5,B2028)</f>
        <v>#N/A</v>
      </c>
      <c r="D2028" s="4" t="e" cm="1">
        <f t="array" ref="D2028">_xlfn.IFS(ExtraçãoDados!C2028={"Direcção de Abastecimento"},REPLACE(ExtraçãoDados!C2028="{Direcção de Abastecimento}",1,25,"DA"),ExtraçãoDados!C2028={"COMISSÃO CULTURAL DE LMARINHA"},REPLACE(ExtraçãoDados!C2028={"COMISSÃO CULTURAL DE LMARINHA"},1,28,"CCM"),ExtraçãoDados!C2028={"DIRECÇÃO DE NAVIOS"},REPLACE(ExtraçãoDados!C2028={"DIRECÇÃO DE NAVIOS"},1,28,"DN"),ExtraçãoDados!C2028={"ESQUADRILHA SUBMARINOS"},REPLACE(ExtraçãoDados!C2028={"ESQUADRILHA SUBMARINOS"},1,28,"ES"),ExtraçãoDados!C2028={"COMISSÃO MARINHA"},REPLACE(ExtraçãoDados!C2028={"COMISSÃO MARINHA"},1,28,"CCM"),ExtraçãoDados!C2028={"COMISSÃO CULTURAL DE MARINHA"},REPLACE(ExtraçãoDados!C2028={"COMISSÃO CULTURAL DE MARINHA"},1,28,"CCM"),ExtraçãoDados!C2028={"CCM"},REPLACE(ExtraçãoDados!C2028={"CCM"},1,28,"CCM"),ExtraçãoDados!C2028={"DN"},REPLACE(ExtraçãoDados!C2028={"DN"},1,28,"DN"),ExtraçãoDados!C2028={"ES"},REPLACE(ExtraçãoDados!C2028={"ES"},1,28,"ES"),ExtraçãoDados!C2028={"DA"},REPLACE(ExtraçãoDados!C2028={"DA"},1,28,"DA"),ExtraçãoDados!C2028={"DE: ESQUADRILHA SUBMARINOS"},REPLACE(ExtraçãoDados!C2028={"DE: ESQUADRILHA SUBMARINOS"},1,28,"ES"),ExtraçãoDados!C2028={"DE: COMISSÃO CULTURAL DE LMARINHA"},REPLACE(ExtraçãoDados!C2028={"DE: COMISSÃO CULTURAL DE LMARINHA"},1,28,"CCM"),ExtraçãoDados!C2028={"ON"},REPLACE(ExtraçãoDados!C2028={"ON"},1,28,"DN"),ExtraçãoDados!C2028={"ESQ. SUBMARINOS"},REPLACE(ExtraçãoDados!C2028={"ESQ. SUBMARINOS"},1,28,"ES"),ExtraçãoDados!C2028={"☒ irecção de Abastecimento"},REPLACE(ExtraçãoDados!C2028={"☒ irecção de Abastecimento"},1,28,"DA"),ExtraçãoDados!C2028={"Direcã d Abtit ço e asecmeno"},REPLACE(ExtraçãoDados!C2028={"Direcã d Abtit ço e asecmeno"},1,28,"DA"),ExtraçãoDados!C2028={"Diecã d Abtit rço e asecmeno"},REPLACE(ExtraçãoDados!C2028={"Diecã d Abtit rço e asecmeno"},1,28,"DA"),ISNUMBER(SEARCH("COMISSÃO",ExtraçãoDados!C2028,1)),REPLACE(ExtraçãoDados!C2028,1,29,"CCM"),ISNUMBER(SEARCH("DN/DIL/DRT1",ExtraçãoDados!C2028,1)),REPLACE(ExtraçãoDados!C2028,1,29,"DN"),ISNUMBER(SEARCH("DIRECÇAO DE NAVIOS",ExtraçãoDados!C2028,1)),REPLACE(ExtraçãoDados!C2028,1,29,"DN"),ISNUMBER(SEARCH("ESQUADRILHA SUBMARIN",ExtraçãoDados!C2028,1)),REPLACE(ExtraçãoDados!C2028,1,29,"ES"),ISNUMBER(SEARCH("DN",ExtraçãoDados!C2028,1)),REPLACE(ExtraçãoDados!C2028,1,29,"DN"),ISNUMBER(SEARCH("DIRECÇÃO",ExtraçãoDados!C2028,1)),REPLACE(ExtraçãoDados!C2028,1,29,"DN"),ISNUMBER(SEARCH("DIRECÇA0",ExtraçãoDados!C2028,1)),REPLACE(ExtraçãoDados!C2028,1,29,"DN"),ISNUMBER(SEARCH("DIRE",ExtraçãoDados!C2028,1)),REPLACE(ExtraçãoDados!C2028,1,29,"DN"),ISNUMBER(SEARCH("ESQUADRILHA",ExtraçãoDados!C2028,1)),REPLACE(ExtraçãoDados!C2028,1,29,"ES"),ISNUMBER(SEARCH("HOSPITAL DA MARINHA",ExtraçãoDados!C2028,1)),REPLACE(ExtraçãoDados!C2028,1,29,"HM"),ISNUMBER(SEARCH("HOSPITAL",ExtraçãoDados!C2028,1)),REPLACE(ExtraçãoDados!C2028,1,29,"HM"),ISNUMBER(SEARCH("HM",ExtraçãoDados!C2028,1)),REPLACE(ExtraçãoDados!C2028,1,29,"HM"),ISNUMBER(SEARCH("SECÇÃO DE APÓSITOS",ExtraçãoDados!C2028,1)),REPLACE(ExtraçãoDados!C2028,1,29,"HM"))</f>
        <v>#N/A</v>
      </c>
      <c r="E2028" s="4" t="e" cm="1">
        <f t="array" ref="E2028">_xlfn.IFS(LEN(ExtraçãoDados!B2028)=7,YEAR(ExtraçãoDados!D2028),LEN(ExtraçãoDados!B2028)=10,RIGHT(ExtraçãoDados!B2028,4),LEN(ExtraçãoDados!B2028)=9,YEAR(ExtraçãoDados!D2028),LEN(ExtraçãoDados!B2028)=8,YEAR(ExtraçãoDados!D2028),LEN(ExtraçãoDados!B2028)&gt;7,YEAR(ExtraçãoDados!D2028),LEN(ExtraçãoDados!B2028)&gt;5,YEAR(ExtraçãoDados!D2028),LEN(ExtraçãoDados!B2028)&gt;4,YEAR(ExtraçãoDados!D2028))</f>
        <v>#N/A</v>
      </c>
      <c r="F2028" s="4">
        <f>ExtraçãoDados!E2028</f>
        <v>0</v>
      </c>
    </row>
    <row r="2029" spans="1:6" x14ac:dyDescent="0.25">
      <c r="A2029" s="4">
        <f>ExtraçãoDados!A2029</f>
        <v>0</v>
      </c>
      <c r="B2029" s="4" t="str" cm="1">
        <f t="array" ref="B2029">_xlfn.IFS(LEN(ExtraçãoDados!B2029)=12,LEFT(ExtraçãoDados!B2029,3),LEN(ExtraçãoDados!B2029)=10,LEFT(ExtraçãoDados!B2029,5),LEN(ExtraçãoDados!B2029)&gt;19,0,LEN(ExtraçãoDados!B2029)=9,LEFT(ExtraçãoDados!B2029,4),LEN(ExtraçãoDados!B2029)=6,LEFT(ExtraçãoDados!B2029,3),LEN(ExtraçãoDados!B2029)&lt;5,LEFT(ExtraçãoDados!B2029,3),LEN(ExtraçãoDados!B2029)=8,LEFT(ExtraçãoDados!B2029,3),LEN(ExtraçãoDados!B2029)=5,LEFT(ExtraçãoDados!B2029,5),LEN(ExtraçãoDados!B2029)=11,LEFT(ExtraçãoDados!B2029,5),LEN(ExtraçãoDados!B2029)=7,RIGHT(ExtraçãoDados!B2029,6))</f>
        <v/>
      </c>
      <c r="C2029" s="4" t="e" cm="1">
        <f t="array" ref="C2029">_xlfn.IFS(LEN(B2029)=1,"ERRO",LEN(B2029)=2,_xlfn.CONCAT("000",B2029),LEN(B2029)=3,_xlfn.CONCAT("00",B2029),LEN(B2029)=4,_xlfn.CONCAT("0",B2029),LEN(B2029)=6,B2029,LEN(B2029)=7,B2029,LEN(B2029)=5,B2029)</f>
        <v>#N/A</v>
      </c>
      <c r="D2029" s="4" t="e" cm="1">
        <f t="array" ref="D2029">_xlfn.IFS(ExtraçãoDados!C2029={"Direcção de Abastecimento"},REPLACE(ExtraçãoDados!C2029="{Direcção de Abastecimento}",1,25,"DA"),ExtraçãoDados!C2029={"COMISSÃO CULTURAL DE LMARINHA"},REPLACE(ExtraçãoDados!C2029={"COMISSÃO CULTURAL DE LMARINHA"},1,28,"CCM"),ExtraçãoDados!C2029={"DIRECÇÃO DE NAVIOS"},REPLACE(ExtraçãoDados!C2029={"DIRECÇÃO DE NAVIOS"},1,28,"DN"),ExtraçãoDados!C2029={"ESQUADRILHA SUBMARINOS"},REPLACE(ExtraçãoDados!C2029={"ESQUADRILHA SUBMARINOS"},1,28,"ES"),ExtraçãoDados!C2029={"COMISSÃO MARINHA"},REPLACE(ExtraçãoDados!C2029={"COMISSÃO MARINHA"},1,28,"CCM"),ExtraçãoDados!C2029={"COMISSÃO CULTURAL DE MARINHA"},REPLACE(ExtraçãoDados!C2029={"COMISSÃO CULTURAL DE MARINHA"},1,28,"CCM"),ExtraçãoDados!C2029={"CCM"},REPLACE(ExtraçãoDados!C2029={"CCM"},1,28,"CCM"),ExtraçãoDados!C2029={"DN"},REPLACE(ExtraçãoDados!C2029={"DN"},1,28,"DN"),ExtraçãoDados!C2029={"ES"},REPLACE(ExtraçãoDados!C2029={"ES"},1,28,"ES"),ExtraçãoDados!C2029={"DA"},REPLACE(ExtraçãoDados!C2029={"DA"},1,28,"DA"),ExtraçãoDados!C2029={"DE: ESQUADRILHA SUBMARINOS"},REPLACE(ExtraçãoDados!C2029={"DE: ESQUADRILHA SUBMARINOS"},1,28,"ES"),ExtraçãoDados!C2029={"DE: COMISSÃO CULTURAL DE LMARINHA"},REPLACE(ExtraçãoDados!C2029={"DE: COMISSÃO CULTURAL DE LMARINHA"},1,28,"CCM"),ExtraçãoDados!C2029={"ON"},REPLACE(ExtraçãoDados!C2029={"ON"},1,28,"DN"),ExtraçãoDados!C2029={"ESQ. SUBMARINOS"},REPLACE(ExtraçãoDados!C2029={"ESQ. SUBMARINOS"},1,28,"ES"),ExtraçãoDados!C2029={"☒ irecção de Abastecimento"},REPLACE(ExtraçãoDados!C2029={"☒ irecção de Abastecimento"},1,28,"DA"),ExtraçãoDados!C2029={"Direcã d Abtit ço e asecmeno"},REPLACE(ExtraçãoDados!C2029={"Direcã d Abtit ço e asecmeno"},1,28,"DA"),ExtraçãoDados!C2029={"Diecã d Abtit rço e asecmeno"},REPLACE(ExtraçãoDados!C2029={"Diecã d Abtit rço e asecmeno"},1,28,"DA"),ISNUMBER(SEARCH("COMISSÃO",ExtraçãoDados!C2029,1)),REPLACE(ExtraçãoDados!C2029,1,29,"CCM"),ISNUMBER(SEARCH("DN/DIL/DRT1",ExtraçãoDados!C2029,1)),REPLACE(ExtraçãoDados!C2029,1,29,"DN"),ISNUMBER(SEARCH("DIRECÇAO DE NAVIOS",ExtraçãoDados!C2029,1)),REPLACE(ExtraçãoDados!C2029,1,29,"DN"),ISNUMBER(SEARCH("ESQUADRILHA SUBMARIN",ExtraçãoDados!C2029,1)),REPLACE(ExtraçãoDados!C2029,1,29,"ES"),ISNUMBER(SEARCH("DN",ExtraçãoDados!C2029,1)),REPLACE(ExtraçãoDados!C2029,1,29,"DN"),ISNUMBER(SEARCH("DIRECÇÃO",ExtraçãoDados!C2029,1)),REPLACE(ExtraçãoDados!C2029,1,29,"DN"),ISNUMBER(SEARCH("DIRECÇA0",ExtraçãoDados!C2029,1)),REPLACE(ExtraçãoDados!C2029,1,29,"DN"),ISNUMBER(SEARCH("DIRE",ExtraçãoDados!C2029,1)),REPLACE(ExtraçãoDados!C2029,1,29,"DN"),ISNUMBER(SEARCH("ESQUADRILHA",ExtraçãoDados!C2029,1)),REPLACE(ExtraçãoDados!C2029,1,29,"ES"),ISNUMBER(SEARCH("HOSPITAL DA MARINHA",ExtraçãoDados!C2029,1)),REPLACE(ExtraçãoDados!C2029,1,29,"HM"),ISNUMBER(SEARCH("HOSPITAL",ExtraçãoDados!C2029,1)),REPLACE(ExtraçãoDados!C2029,1,29,"HM"),ISNUMBER(SEARCH("HM",ExtraçãoDados!C2029,1)),REPLACE(ExtraçãoDados!C2029,1,29,"HM"),ISNUMBER(SEARCH("SECÇÃO DE APÓSITOS",ExtraçãoDados!C2029,1)),REPLACE(ExtraçãoDados!C2029,1,29,"HM"))</f>
        <v>#N/A</v>
      </c>
      <c r="E2029" s="4" t="e" cm="1">
        <f t="array" ref="E2029">_xlfn.IFS(LEN(ExtraçãoDados!B2029)=7,YEAR(ExtraçãoDados!D2029),LEN(ExtraçãoDados!B2029)=10,RIGHT(ExtraçãoDados!B2029,4),LEN(ExtraçãoDados!B2029)=9,YEAR(ExtraçãoDados!D2029),LEN(ExtraçãoDados!B2029)=8,YEAR(ExtraçãoDados!D2029),LEN(ExtraçãoDados!B2029)&gt;7,YEAR(ExtraçãoDados!D2029),LEN(ExtraçãoDados!B2029)&gt;5,YEAR(ExtraçãoDados!D2029),LEN(ExtraçãoDados!B2029)&gt;4,YEAR(ExtraçãoDados!D2029))</f>
        <v>#N/A</v>
      </c>
      <c r="F2029" s="4">
        <f>ExtraçãoDados!E2029</f>
        <v>0</v>
      </c>
    </row>
    <row r="2030" spans="1:6" x14ac:dyDescent="0.25">
      <c r="A2030" s="4">
        <f>ExtraçãoDados!A2030</f>
        <v>0</v>
      </c>
      <c r="B2030" s="4" t="str" cm="1">
        <f t="array" ref="B2030">_xlfn.IFS(LEN(ExtraçãoDados!B2030)=12,LEFT(ExtraçãoDados!B2030,3),LEN(ExtraçãoDados!B2030)=10,LEFT(ExtraçãoDados!B2030,5),LEN(ExtraçãoDados!B2030)&gt;19,0,LEN(ExtraçãoDados!B2030)=9,LEFT(ExtraçãoDados!B2030,4),LEN(ExtraçãoDados!B2030)=6,LEFT(ExtraçãoDados!B2030,3),LEN(ExtraçãoDados!B2030)&lt;5,LEFT(ExtraçãoDados!B2030,3),LEN(ExtraçãoDados!B2030)=8,LEFT(ExtraçãoDados!B2030,3),LEN(ExtraçãoDados!B2030)=5,LEFT(ExtraçãoDados!B2030,5),LEN(ExtraçãoDados!B2030)=11,LEFT(ExtraçãoDados!B2030,5),LEN(ExtraçãoDados!B2030)=7,RIGHT(ExtraçãoDados!B2030,6))</f>
        <v/>
      </c>
      <c r="C2030" s="4" t="e" cm="1">
        <f t="array" ref="C2030">_xlfn.IFS(LEN(B2030)=1,"ERRO",LEN(B2030)=2,_xlfn.CONCAT("000",B2030),LEN(B2030)=3,_xlfn.CONCAT("00",B2030),LEN(B2030)=4,_xlfn.CONCAT("0",B2030),LEN(B2030)=6,B2030,LEN(B2030)=7,B2030,LEN(B2030)=5,B2030)</f>
        <v>#N/A</v>
      </c>
      <c r="D2030" s="4" t="e" cm="1">
        <f t="array" ref="D2030">_xlfn.IFS(ExtraçãoDados!C2030={"Direcção de Abastecimento"},REPLACE(ExtraçãoDados!C2030="{Direcção de Abastecimento}",1,25,"DA"),ExtraçãoDados!C2030={"COMISSÃO CULTURAL DE LMARINHA"},REPLACE(ExtraçãoDados!C2030={"COMISSÃO CULTURAL DE LMARINHA"},1,28,"CCM"),ExtraçãoDados!C2030={"DIRECÇÃO DE NAVIOS"},REPLACE(ExtraçãoDados!C2030={"DIRECÇÃO DE NAVIOS"},1,28,"DN"),ExtraçãoDados!C2030={"ESQUADRILHA SUBMARINOS"},REPLACE(ExtraçãoDados!C2030={"ESQUADRILHA SUBMARINOS"},1,28,"ES"),ExtraçãoDados!C2030={"COMISSÃO MARINHA"},REPLACE(ExtraçãoDados!C2030={"COMISSÃO MARINHA"},1,28,"CCM"),ExtraçãoDados!C2030={"COMISSÃO CULTURAL DE MARINHA"},REPLACE(ExtraçãoDados!C2030={"COMISSÃO CULTURAL DE MARINHA"},1,28,"CCM"),ExtraçãoDados!C2030={"CCM"},REPLACE(ExtraçãoDados!C2030={"CCM"},1,28,"CCM"),ExtraçãoDados!C2030={"DN"},REPLACE(ExtraçãoDados!C2030={"DN"},1,28,"DN"),ExtraçãoDados!C2030={"ES"},REPLACE(ExtraçãoDados!C2030={"ES"},1,28,"ES"),ExtraçãoDados!C2030={"DA"},REPLACE(ExtraçãoDados!C2030={"DA"},1,28,"DA"),ExtraçãoDados!C2030={"DE: ESQUADRILHA SUBMARINOS"},REPLACE(ExtraçãoDados!C2030={"DE: ESQUADRILHA SUBMARINOS"},1,28,"ES"),ExtraçãoDados!C2030={"DE: COMISSÃO CULTURAL DE LMARINHA"},REPLACE(ExtraçãoDados!C2030={"DE: COMISSÃO CULTURAL DE LMARINHA"},1,28,"CCM"),ExtraçãoDados!C2030={"ON"},REPLACE(ExtraçãoDados!C2030={"ON"},1,28,"DN"),ExtraçãoDados!C2030={"ESQ. SUBMARINOS"},REPLACE(ExtraçãoDados!C2030={"ESQ. SUBMARINOS"},1,28,"ES"),ExtraçãoDados!C2030={"☒ irecção de Abastecimento"},REPLACE(ExtraçãoDados!C2030={"☒ irecção de Abastecimento"},1,28,"DA"),ExtraçãoDados!C2030={"Direcã d Abtit ço e asecmeno"},REPLACE(ExtraçãoDados!C2030={"Direcã d Abtit ço e asecmeno"},1,28,"DA"),ExtraçãoDados!C2030={"Diecã d Abtit rço e asecmeno"},REPLACE(ExtraçãoDados!C2030={"Diecã d Abtit rço e asecmeno"},1,28,"DA"),ISNUMBER(SEARCH("COMISSÃO",ExtraçãoDados!C2030,1)),REPLACE(ExtraçãoDados!C2030,1,29,"CCM"),ISNUMBER(SEARCH("DN/DIL/DRT1",ExtraçãoDados!C2030,1)),REPLACE(ExtraçãoDados!C2030,1,29,"DN"),ISNUMBER(SEARCH("DIRECÇAO DE NAVIOS",ExtraçãoDados!C2030,1)),REPLACE(ExtraçãoDados!C2030,1,29,"DN"),ISNUMBER(SEARCH("ESQUADRILHA SUBMARIN",ExtraçãoDados!C2030,1)),REPLACE(ExtraçãoDados!C2030,1,29,"ES"),ISNUMBER(SEARCH("DN",ExtraçãoDados!C2030,1)),REPLACE(ExtraçãoDados!C2030,1,29,"DN"),ISNUMBER(SEARCH("DIRECÇÃO",ExtraçãoDados!C2030,1)),REPLACE(ExtraçãoDados!C2030,1,29,"DN"),ISNUMBER(SEARCH("DIRECÇA0",ExtraçãoDados!C2030,1)),REPLACE(ExtraçãoDados!C2030,1,29,"DN"),ISNUMBER(SEARCH("DIRE",ExtraçãoDados!C2030,1)),REPLACE(ExtraçãoDados!C2030,1,29,"DN"),ISNUMBER(SEARCH("ESQUADRILHA",ExtraçãoDados!C2030,1)),REPLACE(ExtraçãoDados!C2030,1,29,"ES"),ISNUMBER(SEARCH("HOSPITAL DA MARINHA",ExtraçãoDados!C2030,1)),REPLACE(ExtraçãoDados!C2030,1,29,"HM"),ISNUMBER(SEARCH("HOSPITAL",ExtraçãoDados!C2030,1)),REPLACE(ExtraçãoDados!C2030,1,29,"HM"),ISNUMBER(SEARCH("HM",ExtraçãoDados!C2030,1)),REPLACE(ExtraçãoDados!C2030,1,29,"HM"),ISNUMBER(SEARCH("SECÇÃO DE APÓSITOS",ExtraçãoDados!C2030,1)),REPLACE(ExtraçãoDados!C2030,1,29,"HM"))</f>
        <v>#N/A</v>
      </c>
      <c r="E2030" s="4" t="e" cm="1">
        <f t="array" ref="E2030">_xlfn.IFS(LEN(ExtraçãoDados!B2030)=7,YEAR(ExtraçãoDados!D2030),LEN(ExtraçãoDados!B2030)=10,RIGHT(ExtraçãoDados!B2030,4),LEN(ExtraçãoDados!B2030)=9,YEAR(ExtraçãoDados!D2030),LEN(ExtraçãoDados!B2030)=8,YEAR(ExtraçãoDados!D2030),LEN(ExtraçãoDados!B2030)&gt;7,YEAR(ExtraçãoDados!D2030),LEN(ExtraçãoDados!B2030)&gt;5,YEAR(ExtraçãoDados!D2030),LEN(ExtraçãoDados!B2030)&gt;4,YEAR(ExtraçãoDados!D2030))</f>
        <v>#N/A</v>
      </c>
      <c r="F2030" s="4">
        <f>ExtraçãoDados!E2030</f>
        <v>0</v>
      </c>
    </row>
    <row r="2031" spans="1:6" x14ac:dyDescent="0.25">
      <c r="A2031" s="4">
        <f>ExtraçãoDados!A2031</f>
        <v>0</v>
      </c>
      <c r="B2031" s="4" t="str" cm="1">
        <f t="array" ref="B2031">_xlfn.IFS(LEN(ExtraçãoDados!B2031)=12,LEFT(ExtraçãoDados!B2031,3),LEN(ExtraçãoDados!B2031)=10,LEFT(ExtraçãoDados!B2031,5),LEN(ExtraçãoDados!B2031)&gt;19,0,LEN(ExtraçãoDados!B2031)=9,LEFT(ExtraçãoDados!B2031,4),LEN(ExtraçãoDados!B2031)=6,LEFT(ExtraçãoDados!B2031,3),LEN(ExtraçãoDados!B2031)&lt;5,LEFT(ExtraçãoDados!B2031,3),LEN(ExtraçãoDados!B2031)=8,LEFT(ExtraçãoDados!B2031,3),LEN(ExtraçãoDados!B2031)=5,LEFT(ExtraçãoDados!B2031,5),LEN(ExtraçãoDados!B2031)=11,LEFT(ExtraçãoDados!B2031,5),LEN(ExtraçãoDados!B2031)=7,RIGHT(ExtraçãoDados!B2031,6))</f>
        <v/>
      </c>
      <c r="C2031" s="4" t="e" cm="1">
        <f t="array" ref="C2031">_xlfn.IFS(LEN(B2031)=1,"ERRO",LEN(B2031)=2,_xlfn.CONCAT("000",B2031),LEN(B2031)=3,_xlfn.CONCAT("00",B2031),LEN(B2031)=4,_xlfn.CONCAT("0",B2031),LEN(B2031)=6,B2031,LEN(B2031)=7,B2031,LEN(B2031)=5,B2031)</f>
        <v>#N/A</v>
      </c>
      <c r="D2031" s="4" t="e" cm="1">
        <f t="array" ref="D2031">_xlfn.IFS(ExtraçãoDados!C2031={"Direcção de Abastecimento"},REPLACE(ExtraçãoDados!C2031="{Direcção de Abastecimento}",1,25,"DA"),ExtraçãoDados!C2031={"COMISSÃO CULTURAL DE LMARINHA"},REPLACE(ExtraçãoDados!C2031={"COMISSÃO CULTURAL DE LMARINHA"},1,28,"CCM"),ExtraçãoDados!C2031={"DIRECÇÃO DE NAVIOS"},REPLACE(ExtraçãoDados!C2031={"DIRECÇÃO DE NAVIOS"},1,28,"DN"),ExtraçãoDados!C2031={"ESQUADRILHA SUBMARINOS"},REPLACE(ExtraçãoDados!C2031={"ESQUADRILHA SUBMARINOS"},1,28,"ES"),ExtraçãoDados!C2031={"COMISSÃO MARINHA"},REPLACE(ExtraçãoDados!C2031={"COMISSÃO MARINHA"},1,28,"CCM"),ExtraçãoDados!C2031={"COMISSÃO CULTURAL DE MARINHA"},REPLACE(ExtraçãoDados!C2031={"COMISSÃO CULTURAL DE MARINHA"},1,28,"CCM"),ExtraçãoDados!C2031={"CCM"},REPLACE(ExtraçãoDados!C2031={"CCM"},1,28,"CCM"),ExtraçãoDados!C2031={"DN"},REPLACE(ExtraçãoDados!C2031={"DN"},1,28,"DN"),ExtraçãoDados!C2031={"ES"},REPLACE(ExtraçãoDados!C2031={"ES"},1,28,"ES"),ExtraçãoDados!C2031={"DA"},REPLACE(ExtraçãoDados!C2031={"DA"},1,28,"DA"),ExtraçãoDados!C2031={"DE: ESQUADRILHA SUBMARINOS"},REPLACE(ExtraçãoDados!C2031={"DE: ESQUADRILHA SUBMARINOS"},1,28,"ES"),ExtraçãoDados!C2031={"DE: COMISSÃO CULTURAL DE LMARINHA"},REPLACE(ExtraçãoDados!C2031={"DE: COMISSÃO CULTURAL DE LMARINHA"},1,28,"CCM"),ExtraçãoDados!C2031={"ON"},REPLACE(ExtraçãoDados!C2031={"ON"},1,28,"DN"),ExtraçãoDados!C2031={"ESQ. SUBMARINOS"},REPLACE(ExtraçãoDados!C2031={"ESQ. SUBMARINOS"},1,28,"ES"),ExtraçãoDados!C2031={"☒ irecção de Abastecimento"},REPLACE(ExtraçãoDados!C2031={"☒ irecção de Abastecimento"},1,28,"DA"),ExtraçãoDados!C2031={"Direcã d Abtit ço e asecmeno"},REPLACE(ExtraçãoDados!C2031={"Direcã d Abtit ço e asecmeno"},1,28,"DA"),ExtraçãoDados!C2031={"Diecã d Abtit rço e asecmeno"},REPLACE(ExtraçãoDados!C2031={"Diecã d Abtit rço e asecmeno"},1,28,"DA"),ISNUMBER(SEARCH("COMISSÃO",ExtraçãoDados!C2031,1)),REPLACE(ExtraçãoDados!C2031,1,29,"CCM"),ISNUMBER(SEARCH("DN/DIL/DRT1",ExtraçãoDados!C2031,1)),REPLACE(ExtraçãoDados!C2031,1,29,"DN"),ISNUMBER(SEARCH("DIRECÇAO DE NAVIOS",ExtraçãoDados!C2031,1)),REPLACE(ExtraçãoDados!C2031,1,29,"DN"),ISNUMBER(SEARCH("ESQUADRILHA SUBMARIN",ExtraçãoDados!C2031,1)),REPLACE(ExtraçãoDados!C2031,1,29,"ES"),ISNUMBER(SEARCH("DN",ExtraçãoDados!C2031,1)),REPLACE(ExtraçãoDados!C2031,1,29,"DN"),ISNUMBER(SEARCH("DIRECÇÃO",ExtraçãoDados!C2031,1)),REPLACE(ExtraçãoDados!C2031,1,29,"DN"),ISNUMBER(SEARCH("DIRECÇA0",ExtraçãoDados!C2031,1)),REPLACE(ExtraçãoDados!C2031,1,29,"DN"),ISNUMBER(SEARCH("DIRE",ExtraçãoDados!C2031,1)),REPLACE(ExtraçãoDados!C2031,1,29,"DN"),ISNUMBER(SEARCH("ESQUADRILHA",ExtraçãoDados!C2031,1)),REPLACE(ExtraçãoDados!C2031,1,29,"ES"),ISNUMBER(SEARCH("HOSPITAL DA MARINHA",ExtraçãoDados!C2031,1)),REPLACE(ExtraçãoDados!C2031,1,29,"HM"),ISNUMBER(SEARCH("HOSPITAL",ExtraçãoDados!C2031,1)),REPLACE(ExtraçãoDados!C2031,1,29,"HM"),ISNUMBER(SEARCH("HM",ExtraçãoDados!C2031,1)),REPLACE(ExtraçãoDados!C2031,1,29,"HM"),ISNUMBER(SEARCH("SECÇÃO DE APÓSITOS",ExtraçãoDados!C2031,1)),REPLACE(ExtraçãoDados!C2031,1,29,"HM"))</f>
        <v>#N/A</v>
      </c>
      <c r="E2031" s="4" t="e" cm="1">
        <f t="array" ref="E2031">_xlfn.IFS(LEN(ExtraçãoDados!B2031)=7,YEAR(ExtraçãoDados!D2031),LEN(ExtraçãoDados!B2031)=10,RIGHT(ExtraçãoDados!B2031,4),LEN(ExtraçãoDados!B2031)=9,YEAR(ExtraçãoDados!D2031),LEN(ExtraçãoDados!B2031)=8,YEAR(ExtraçãoDados!D2031),LEN(ExtraçãoDados!B2031)&gt;7,YEAR(ExtraçãoDados!D2031),LEN(ExtraçãoDados!B2031)&gt;5,YEAR(ExtraçãoDados!D2031),LEN(ExtraçãoDados!B2031)&gt;4,YEAR(ExtraçãoDados!D2031))</f>
        <v>#N/A</v>
      </c>
      <c r="F2031" s="4">
        <f>ExtraçãoDados!E2031</f>
        <v>0</v>
      </c>
    </row>
    <row r="2032" spans="1:6" x14ac:dyDescent="0.25">
      <c r="A2032" s="4">
        <f>ExtraçãoDados!A2032</f>
        <v>0</v>
      </c>
      <c r="B2032" s="4" t="str" cm="1">
        <f t="array" ref="B2032">_xlfn.IFS(LEN(ExtraçãoDados!B2032)=12,LEFT(ExtraçãoDados!B2032,3),LEN(ExtraçãoDados!B2032)=10,LEFT(ExtraçãoDados!B2032,5),LEN(ExtraçãoDados!B2032)&gt;19,0,LEN(ExtraçãoDados!B2032)=9,LEFT(ExtraçãoDados!B2032,4),LEN(ExtraçãoDados!B2032)=6,LEFT(ExtraçãoDados!B2032,3),LEN(ExtraçãoDados!B2032)&lt;5,LEFT(ExtraçãoDados!B2032,3),LEN(ExtraçãoDados!B2032)=8,LEFT(ExtraçãoDados!B2032,3),LEN(ExtraçãoDados!B2032)=5,LEFT(ExtraçãoDados!B2032,5),LEN(ExtraçãoDados!B2032)=11,LEFT(ExtraçãoDados!B2032,5),LEN(ExtraçãoDados!B2032)=7,RIGHT(ExtraçãoDados!B2032,6))</f>
        <v/>
      </c>
      <c r="C2032" s="4" t="e" cm="1">
        <f t="array" ref="C2032">_xlfn.IFS(LEN(B2032)=1,"ERRO",LEN(B2032)=2,_xlfn.CONCAT("000",B2032),LEN(B2032)=3,_xlfn.CONCAT("00",B2032),LEN(B2032)=4,_xlfn.CONCAT("0",B2032),LEN(B2032)=6,B2032,LEN(B2032)=7,B2032,LEN(B2032)=5,B2032)</f>
        <v>#N/A</v>
      </c>
      <c r="D2032" s="4" t="e" cm="1">
        <f t="array" ref="D2032">_xlfn.IFS(ExtraçãoDados!C2032={"Direcção de Abastecimento"},REPLACE(ExtraçãoDados!C2032="{Direcção de Abastecimento}",1,25,"DA"),ExtraçãoDados!C2032={"COMISSÃO CULTURAL DE LMARINHA"},REPLACE(ExtraçãoDados!C2032={"COMISSÃO CULTURAL DE LMARINHA"},1,28,"CCM"),ExtraçãoDados!C2032={"DIRECÇÃO DE NAVIOS"},REPLACE(ExtraçãoDados!C2032={"DIRECÇÃO DE NAVIOS"},1,28,"DN"),ExtraçãoDados!C2032={"ESQUADRILHA SUBMARINOS"},REPLACE(ExtraçãoDados!C2032={"ESQUADRILHA SUBMARINOS"},1,28,"ES"),ExtraçãoDados!C2032={"COMISSÃO MARINHA"},REPLACE(ExtraçãoDados!C2032={"COMISSÃO MARINHA"},1,28,"CCM"),ExtraçãoDados!C2032={"COMISSÃO CULTURAL DE MARINHA"},REPLACE(ExtraçãoDados!C2032={"COMISSÃO CULTURAL DE MARINHA"},1,28,"CCM"),ExtraçãoDados!C2032={"CCM"},REPLACE(ExtraçãoDados!C2032={"CCM"},1,28,"CCM"),ExtraçãoDados!C2032={"DN"},REPLACE(ExtraçãoDados!C2032={"DN"},1,28,"DN"),ExtraçãoDados!C2032={"ES"},REPLACE(ExtraçãoDados!C2032={"ES"},1,28,"ES"),ExtraçãoDados!C2032={"DA"},REPLACE(ExtraçãoDados!C2032={"DA"},1,28,"DA"),ExtraçãoDados!C2032={"DE: ESQUADRILHA SUBMARINOS"},REPLACE(ExtraçãoDados!C2032={"DE: ESQUADRILHA SUBMARINOS"},1,28,"ES"),ExtraçãoDados!C2032={"DE: COMISSÃO CULTURAL DE LMARINHA"},REPLACE(ExtraçãoDados!C2032={"DE: COMISSÃO CULTURAL DE LMARINHA"},1,28,"CCM"),ExtraçãoDados!C2032={"ON"},REPLACE(ExtraçãoDados!C2032={"ON"},1,28,"DN"),ExtraçãoDados!C2032={"ESQ. SUBMARINOS"},REPLACE(ExtraçãoDados!C2032={"ESQ. SUBMARINOS"},1,28,"ES"),ExtraçãoDados!C2032={"☒ irecção de Abastecimento"},REPLACE(ExtraçãoDados!C2032={"☒ irecção de Abastecimento"},1,28,"DA"),ExtraçãoDados!C2032={"Direcã d Abtit ço e asecmeno"},REPLACE(ExtraçãoDados!C2032={"Direcã d Abtit ço e asecmeno"},1,28,"DA"),ExtraçãoDados!C2032={"Diecã d Abtit rço e asecmeno"},REPLACE(ExtraçãoDados!C2032={"Diecã d Abtit rço e asecmeno"},1,28,"DA"),ISNUMBER(SEARCH("COMISSÃO",ExtraçãoDados!C2032,1)),REPLACE(ExtraçãoDados!C2032,1,29,"CCM"),ISNUMBER(SEARCH("DN/DIL/DRT1",ExtraçãoDados!C2032,1)),REPLACE(ExtraçãoDados!C2032,1,29,"DN"),ISNUMBER(SEARCH("DIRECÇAO DE NAVIOS",ExtraçãoDados!C2032,1)),REPLACE(ExtraçãoDados!C2032,1,29,"DN"),ISNUMBER(SEARCH("ESQUADRILHA SUBMARIN",ExtraçãoDados!C2032,1)),REPLACE(ExtraçãoDados!C2032,1,29,"ES"),ISNUMBER(SEARCH("DN",ExtraçãoDados!C2032,1)),REPLACE(ExtraçãoDados!C2032,1,29,"DN"),ISNUMBER(SEARCH("DIRECÇÃO",ExtraçãoDados!C2032,1)),REPLACE(ExtraçãoDados!C2032,1,29,"DN"),ISNUMBER(SEARCH("DIRECÇA0",ExtraçãoDados!C2032,1)),REPLACE(ExtraçãoDados!C2032,1,29,"DN"),ISNUMBER(SEARCH("DIRE",ExtraçãoDados!C2032,1)),REPLACE(ExtraçãoDados!C2032,1,29,"DN"),ISNUMBER(SEARCH("ESQUADRILHA",ExtraçãoDados!C2032,1)),REPLACE(ExtraçãoDados!C2032,1,29,"ES"),ISNUMBER(SEARCH("HOSPITAL DA MARINHA",ExtraçãoDados!C2032,1)),REPLACE(ExtraçãoDados!C2032,1,29,"HM"),ISNUMBER(SEARCH("HOSPITAL",ExtraçãoDados!C2032,1)),REPLACE(ExtraçãoDados!C2032,1,29,"HM"),ISNUMBER(SEARCH("HM",ExtraçãoDados!C2032,1)),REPLACE(ExtraçãoDados!C2032,1,29,"HM"),ISNUMBER(SEARCH("SECÇÃO DE APÓSITOS",ExtraçãoDados!C2032,1)),REPLACE(ExtraçãoDados!C2032,1,29,"HM"))</f>
        <v>#N/A</v>
      </c>
      <c r="E2032" s="4" t="e" cm="1">
        <f t="array" ref="E2032">_xlfn.IFS(LEN(ExtraçãoDados!B2032)=7,YEAR(ExtraçãoDados!D2032),LEN(ExtraçãoDados!B2032)=10,RIGHT(ExtraçãoDados!B2032,4),LEN(ExtraçãoDados!B2032)=9,YEAR(ExtraçãoDados!D2032),LEN(ExtraçãoDados!B2032)=8,YEAR(ExtraçãoDados!D2032),LEN(ExtraçãoDados!B2032)&gt;7,YEAR(ExtraçãoDados!D2032),LEN(ExtraçãoDados!B2032)&gt;5,YEAR(ExtraçãoDados!D2032),LEN(ExtraçãoDados!B2032)&gt;4,YEAR(ExtraçãoDados!D2032))</f>
        <v>#N/A</v>
      </c>
      <c r="F2032" s="4">
        <f>ExtraçãoDados!E2032</f>
        <v>0</v>
      </c>
    </row>
    <row r="2033" spans="1:6" x14ac:dyDescent="0.25">
      <c r="A2033" s="4">
        <f>ExtraçãoDados!A2033</f>
        <v>0</v>
      </c>
      <c r="B2033" s="4" t="str" cm="1">
        <f t="array" ref="B2033">_xlfn.IFS(LEN(ExtraçãoDados!B2033)=12,LEFT(ExtraçãoDados!B2033,3),LEN(ExtraçãoDados!B2033)=10,LEFT(ExtraçãoDados!B2033,5),LEN(ExtraçãoDados!B2033)&gt;19,0,LEN(ExtraçãoDados!B2033)=9,LEFT(ExtraçãoDados!B2033,4),LEN(ExtraçãoDados!B2033)=6,LEFT(ExtraçãoDados!B2033,3),LEN(ExtraçãoDados!B2033)&lt;5,LEFT(ExtraçãoDados!B2033,3),LEN(ExtraçãoDados!B2033)=8,LEFT(ExtraçãoDados!B2033,3),LEN(ExtraçãoDados!B2033)=5,LEFT(ExtraçãoDados!B2033,5),LEN(ExtraçãoDados!B2033)=11,LEFT(ExtraçãoDados!B2033,5),LEN(ExtraçãoDados!B2033)=7,RIGHT(ExtraçãoDados!B2033,6))</f>
        <v/>
      </c>
      <c r="C2033" s="4" t="e" cm="1">
        <f t="array" ref="C2033">_xlfn.IFS(LEN(B2033)=1,"ERRO",LEN(B2033)=2,_xlfn.CONCAT("000",B2033),LEN(B2033)=3,_xlfn.CONCAT("00",B2033),LEN(B2033)=4,_xlfn.CONCAT("0",B2033),LEN(B2033)=6,B2033,LEN(B2033)=7,B2033,LEN(B2033)=5,B2033)</f>
        <v>#N/A</v>
      </c>
      <c r="D2033" s="4" t="e" cm="1">
        <f t="array" ref="D2033">_xlfn.IFS(ExtraçãoDados!C2033={"Direcção de Abastecimento"},REPLACE(ExtraçãoDados!C2033="{Direcção de Abastecimento}",1,25,"DA"),ExtraçãoDados!C2033={"COMISSÃO CULTURAL DE LMARINHA"},REPLACE(ExtraçãoDados!C2033={"COMISSÃO CULTURAL DE LMARINHA"},1,28,"CCM"),ExtraçãoDados!C2033={"DIRECÇÃO DE NAVIOS"},REPLACE(ExtraçãoDados!C2033={"DIRECÇÃO DE NAVIOS"},1,28,"DN"),ExtraçãoDados!C2033={"ESQUADRILHA SUBMARINOS"},REPLACE(ExtraçãoDados!C2033={"ESQUADRILHA SUBMARINOS"},1,28,"ES"),ExtraçãoDados!C2033={"COMISSÃO MARINHA"},REPLACE(ExtraçãoDados!C2033={"COMISSÃO MARINHA"},1,28,"CCM"),ExtraçãoDados!C2033={"COMISSÃO CULTURAL DE MARINHA"},REPLACE(ExtraçãoDados!C2033={"COMISSÃO CULTURAL DE MARINHA"},1,28,"CCM"),ExtraçãoDados!C2033={"CCM"},REPLACE(ExtraçãoDados!C2033={"CCM"},1,28,"CCM"),ExtraçãoDados!C2033={"DN"},REPLACE(ExtraçãoDados!C2033={"DN"},1,28,"DN"),ExtraçãoDados!C2033={"ES"},REPLACE(ExtraçãoDados!C2033={"ES"},1,28,"ES"),ExtraçãoDados!C2033={"DA"},REPLACE(ExtraçãoDados!C2033={"DA"},1,28,"DA"),ExtraçãoDados!C2033={"DE: ESQUADRILHA SUBMARINOS"},REPLACE(ExtraçãoDados!C2033={"DE: ESQUADRILHA SUBMARINOS"},1,28,"ES"),ExtraçãoDados!C2033={"DE: COMISSÃO CULTURAL DE LMARINHA"},REPLACE(ExtraçãoDados!C2033={"DE: COMISSÃO CULTURAL DE LMARINHA"},1,28,"CCM"),ExtraçãoDados!C2033={"ON"},REPLACE(ExtraçãoDados!C2033={"ON"},1,28,"DN"),ExtraçãoDados!C2033={"ESQ. SUBMARINOS"},REPLACE(ExtraçãoDados!C2033={"ESQ. SUBMARINOS"},1,28,"ES"),ExtraçãoDados!C2033={"☒ irecção de Abastecimento"},REPLACE(ExtraçãoDados!C2033={"☒ irecção de Abastecimento"},1,28,"DA"),ExtraçãoDados!C2033={"Direcã d Abtit ço e asecmeno"},REPLACE(ExtraçãoDados!C2033={"Direcã d Abtit ço e asecmeno"},1,28,"DA"),ExtraçãoDados!C2033={"Diecã d Abtit rço e asecmeno"},REPLACE(ExtraçãoDados!C2033={"Diecã d Abtit rço e asecmeno"},1,28,"DA"),ISNUMBER(SEARCH("COMISSÃO",ExtraçãoDados!C2033,1)),REPLACE(ExtraçãoDados!C2033,1,29,"CCM"),ISNUMBER(SEARCH("DN/DIL/DRT1",ExtraçãoDados!C2033,1)),REPLACE(ExtraçãoDados!C2033,1,29,"DN"),ISNUMBER(SEARCH("DIRECÇAO DE NAVIOS",ExtraçãoDados!C2033,1)),REPLACE(ExtraçãoDados!C2033,1,29,"DN"),ISNUMBER(SEARCH("ESQUADRILHA SUBMARIN",ExtraçãoDados!C2033,1)),REPLACE(ExtraçãoDados!C2033,1,29,"ES"),ISNUMBER(SEARCH("DN",ExtraçãoDados!C2033,1)),REPLACE(ExtraçãoDados!C2033,1,29,"DN"),ISNUMBER(SEARCH("DIRECÇÃO",ExtraçãoDados!C2033,1)),REPLACE(ExtraçãoDados!C2033,1,29,"DN"),ISNUMBER(SEARCH("DIRECÇA0",ExtraçãoDados!C2033,1)),REPLACE(ExtraçãoDados!C2033,1,29,"DN"),ISNUMBER(SEARCH("DIRE",ExtraçãoDados!C2033,1)),REPLACE(ExtraçãoDados!C2033,1,29,"DN"),ISNUMBER(SEARCH("ESQUADRILHA",ExtraçãoDados!C2033,1)),REPLACE(ExtraçãoDados!C2033,1,29,"ES"),ISNUMBER(SEARCH("HOSPITAL DA MARINHA",ExtraçãoDados!C2033,1)),REPLACE(ExtraçãoDados!C2033,1,29,"HM"),ISNUMBER(SEARCH("HOSPITAL",ExtraçãoDados!C2033,1)),REPLACE(ExtraçãoDados!C2033,1,29,"HM"),ISNUMBER(SEARCH("HM",ExtraçãoDados!C2033,1)),REPLACE(ExtraçãoDados!C2033,1,29,"HM"),ISNUMBER(SEARCH("SECÇÃO DE APÓSITOS",ExtraçãoDados!C2033,1)),REPLACE(ExtraçãoDados!C2033,1,29,"HM"))</f>
        <v>#N/A</v>
      </c>
      <c r="E2033" s="4" t="e" cm="1">
        <f t="array" ref="E2033">_xlfn.IFS(LEN(ExtraçãoDados!B2033)=7,YEAR(ExtraçãoDados!D2033),LEN(ExtraçãoDados!B2033)=10,RIGHT(ExtraçãoDados!B2033,4),LEN(ExtraçãoDados!B2033)=9,YEAR(ExtraçãoDados!D2033),LEN(ExtraçãoDados!B2033)=8,YEAR(ExtraçãoDados!D2033),LEN(ExtraçãoDados!B2033)&gt;7,YEAR(ExtraçãoDados!D2033),LEN(ExtraçãoDados!B2033)&gt;5,YEAR(ExtraçãoDados!D2033),LEN(ExtraçãoDados!B2033)&gt;4,YEAR(ExtraçãoDados!D2033))</f>
        <v>#N/A</v>
      </c>
      <c r="F2033" s="4">
        <f>ExtraçãoDados!E2033</f>
        <v>0</v>
      </c>
    </row>
    <row r="2034" spans="1:6" x14ac:dyDescent="0.25">
      <c r="A2034" s="4">
        <f>ExtraçãoDados!A2034</f>
        <v>0</v>
      </c>
      <c r="B2034" s="4" t="str" cm="1">
        <f t="array" ref="B2034">_xlfn.IFS(LEN(ExtraçãoDados!B2034)=12,LEFT(ExtraçãoDados!B2034,3),LEN(ExtraçãoDados!B2034)=10,LEFT(ExtraçãoDados!B2034,5),LEN(ExtraçãoDados!B2034)&gt;19,0,LEN(ExtraçãoDados!B2034)=9,LEFT(ExtraçãoDados!B2034,4),LEN(ExtraçãoDados!B2034)=6,LEFT(ExtraçãoDados!B2034,3),LEN(ExtraçãoDados!B2034)&lt;5,LEFT(ExtraçãoDados!B2034,3),LEN(ExtraçãoDados!B2034)=8,LEFT(ExtraçãoDados!B2034,3),LEN(ExtraçãoDados!B2034)=5,LEFT(ExtraçãoDados!B2034,5),LEN(ExtraçãoDados!B2034)=11,LEFT(ExtraçãoDados!B2034,5),LEN(ExtraçãoDados!B2034)=7,RIGHT(ExtraçãoDados!B2034,6))</f>
        <v/>
      </c>
      <c r="C2034" s="4" t="e" cm="1">
        <f t="array" ref="C2034">_xlfn.IFS(LEN(B2034)=1,"ERRO",LEN(B2034)=2,_xlfn.CONCAT("000",B2034),LEN(B2034)=3,_xlfn.CONCAT("00",B2034),LEN(B2034)=4,_xlfn.CONCAT("0",B2034),LEN(B2034)=6,B2034,LEN(B2034)=7,B2034,LEN(B2034)=5,B2034)</f>
        <v>#N/A</v>
      </c>
      <c r="D2034" s="4" t="e" cm="1">
        <f t="array" ref="D2034">_xlfn.IFS(ExtraçãoDados!C2034={"Direcção de Abastecimento"},REPLACE(ExtraçãoDados!C2034="{Direcção de Abastecimento}",1,25,"DA"),ExtraçãoDados!C2034={"COMISSÃO CULTURAL DE LMARINHA"},REPLACE(ExtraçãoDados!C2034={"COMISSÃO CULTURAL DE LMARINHA"},1,28,"CCM"),ExtraçãoDados!C2034={"DIRECÇÃO DE NAVIOS"},REPLACE(ExtraçãoDados!C2034={"DIRECÇÃO DE NAVIOS"},1,28,"DN"),ExtraçãoDados!C2034={"ESQUADRILHA SUBMARINOS"},REPLACE(ExtraçãoDados!C2034={"ESQUADRILHA SUBMARINOS"},1,28,"ES"),ExtraçãoDados!C2034={"COMISSÃO MARINHA"},REPLACE(ExtraçãoDados!C2034={"COMISSÃO MARINHA"},1,28,"CCM"),ExtraçãoDados!C2034={"COMISSÃO CULTURAL DE MARINHA"},REPLACE(ExtraçãoDados!C2034={"COMISSÃO CULTURAL DE MARINHA"},1,28,"CCM"),ExtraçãoDados!C2034={"CCM"},REPLACE(ExtraçãoDados!C2034={"CCM"},1,28,"CCM"),ExtraçãoDados!C2034={"DN"},REPLACE(ExtraçãoDados!C2034={"DN"},1,28,"DN"),ExtraçãoDados!C2034={"ES"},REPLACE(ExtraçãoDados!C2034={"ES"},1,28,"ES"),ExtraçãoDados!C2034={"DA"},REPLACE(ExtraçãoDados!C2034={"DA"},1,28,"DA"),ExtraçãoDados!C2034={"DE: ESQUADRILHA SUBMARINOS"},REPLACE(ExtraçãoDados!C2034={"DE: ESQUADRILHA SUBMARINOS"},1,28,"ES"),ExtraçãoDados!C2034={"DE: COMISSÃO CULTURAL DE LMARINHA"},REPLACE(ExtraçãoDados!C2034={"DE: COMISSÃO CULTURAL DE LMARINHA"},1,28,"CCM"),ExtraçãoDados!C2034={"ON"},REPLACE(ExtraçãoDados!C2034={"ON"},1,28,"DN"),ExtraçãoDados!C2034={"ESQ. SUBMARINOS"},REPLACE(ExtraçãoDados!C2034={"ESQ. SUBMARINOS"},1,28,"ES"),ExtraçãoDados!C2034={"☒ irecção de Abastecimento"},REPLACE(ExtraçãoDados!C2034={"☒ irecção de Abastecimento"},1,28,"DA"),ExtraçãoDados!C2034={"Direcã d Abtit ço e asecmeno"},REPLACE(ExtraçãoDados!C2034={"Direcã d Abtit ço e asecmeno"},1,28,"DA"),ExtraçãoDados!C2034={"Diecã d Abtit rço e asecmeno"},REPLACE(ExtraçãoDados!C2034={"Diecã d Abtit rço e asecmeno"},1,28,"DA"),ISNUMBER(SEARCH("COMISSÃO",ExtraçãoDados!C2034,1)),REPLACE(ExtraçãoDados!C2034,1,29,"CCM"),ISNUMBER(SEARCH("DN/DIL/DRT1",ExtraçãoDados!C2034,1)),REPLACE(ExtraçãoDados!C2034,1,29,"DN"),ISNUMBER(SEARCH("DIRECÇAO DE NAVIOS",ExtraçãoDados!C2034,1)),REPLACE(ExtraçãoDados!C2034,1,29,"DN"),ISNUMBER(SEARCH("ESQUADRILHA SUBMARIN",ExtraçãoDados!C2034,1)),REPLACE(ExtraçãoDados!C2034,1,29,"ES"),ISNUMBER(SEARCH("DN",ExtraçãoDados!C2034,1)),REPLACE(ExtraçãoDados!C2034,1,29,"DN"),ISNUMBER(SEARCH("DIRECÇÃO",ExtraçãoDados!C2034,1)),REPLACE(ExtraçãoDados!C2034,1,29,"DN"),ISNUMBER(SEARCH("DIRECÇA0",ExtraçãoDados!C2034,1)),REPLACE(ExtraçãoDados!C2034,1,29,"DN"),ISNUMBER(SEARCH("DIRE",ExtraçãoDados!C2034,1)),REPLACE(ExtraçãoDados!C2034,1,29,"DN"),ISNUMBER(SEARCH("ESQUADRILHA",ExtraçãoDados!C2034,1)),REPLACE(ExtraçãoDados!C2034,1,29,"ES"),ISNUMBER(SEARCH("HOSPITAL DA MARINHA",ExtraçãoDados!C2034,1)),REPLACE(ExtraçãoDados!C2034,1,29,"HM"),ISNUMBER(SEARCH("HOSPITAL",ExtraçãoDados!C2034,1)),REPLACE(ExtraçãoDados!C2034,1,29,"HM"),ISNUMBER(SEARCH("HM",ExtraçãoDados!C2034,1)),REPLACE(ExtraçãoDados!C2034,1,29,"HM"),ISNUMBER(SEARCH("SECÇÃO DE APÓSITOS",ExtraçãoDados!C2034,1)),REPLACE(ExtraçãoDados!C2034,1,29,"HM"))</f>
        <v>#N/A</v>
      </c>
      <c r="E2034" s="4" t="e" cm="1">
        <f t="array" ref="E2034">_xlfn.IFS(LEN(ExtraçãoDados!B2034)=7,YEAR(ExtraçãoDados!D2034),LEN(ExtraçãoDados!B2034)=10,RIGHT(ExtraçãoDados!B2034,4),LEN(ExtraçãoDados!B2034)=9,YEAR(ExtraçãoDados!D2034),LEN(ExtraçãoDados!B2034)=8,YEAR(ExtraçãoDados!D2034),LEN(ExtraçãoDados!B2034)&gt;7,YEAR(ExtraçãoDados!D2034),LEN(ExtraçãoDados!B2034)&gt;5,YEAR(ExtraçãoDados!D2034),LEN(ExtraçãoDados!B2034)&gt;4,YEAR(ExtraçãoDados!D2034))</f>
        <v>#N/A</v>
      </c>
      <c r="F2034" s="4">
        <f>ExtraçãoDados!E2034</f>
        <v>0</v>
      </c>
    </row>
    <row r="2035" spans="1:6" x14ac:dyDescent="0.25">
      <c r="A2035" s="4">
        <f>ExtraçãoDados!A2035</f>
        <v>0</v>
      </c>
      <c r="B2035" s="4" t="str" cm="1">
        <f t="array" ref="B2035">_xlfn.IFS(LEN(ExtraçãoDados!B2035)=12,LEFT(ExtraçãoDados!B2035,3),LEN(ExtraçãoDados!B2035)=10,LEFT(ExtraçãoDados!B2035,5),LEN(ExtraçãoDados!B2035)&gt;19,0,LEN(ExtraçãoDados!B2035)=9,LEFT(ExtraçãoDados!B2035,4),LEN(ExtraçãoDados!B2035)=6,LEFT(ExtraçãoDados!B2035,3),LEN(ExtraçãoDados!B2035)&lt;5,LEFT(ExtraçãoDados!B2035,3),LEN(ExtraçãoDados!B2035)=8,LEFT(ExtraçãoDados!B2035,3),LEN(ExtraçãoDados!B2035)=5,LEFT(ExtraçãoDados!B2035,5),LEN(ExtraçãoDados!B2035)=11,LEFT(ExtraçãoDados!B2035,5),LEN(ExtraçãoDados!B2035)=7,RIGHT(ExtraçãoDados!B2035,6))</f>
        <v/>
      </c>
      <c r="C2035" s="4" t="e" cm="1">
        <f t="array" ref="C2035">_xlfn.IFS(LEN(B2035)=1,"ERRO",LEN(B2035)=2,_xlfn.CONCAT("000",B2035),LEN(B2035)=3,_xlfn.CONCAT("00",B2035),LEN(B2035)=4,_xlfn.CONCAT("0",B2035),LEN(B2035)=6,B2035,LEN(B2035)=7,B2035,LEN(B2035)=5,B2035)</f>
        <v>#N/A</v>
      </c>
      <c r="D2035" s="4" t="e" cm="1">
        <f t="array" ref="D2035">_xlfn.IFS(ExtraçãoDados!C2035={"Direcção de Abastecimento"},REPLACE(ExtraçãoDados!C2035="{Direcção de Abastecimento}",1,25,"DA"),ExtraçãoDados!C2035={"COMISSÃO CULTURAL DE LMARINHA"},REPLACE(ExtraçãoDados!C2035={"COMISSÃO CULTURAL DE LMARINHA"},1,28,"CCM"),ExtraçãoDados!C2035={"DIRECÇÃO DE NAVIOS"},REPLACE(ExtraçãoDados!C2035={"DIRECÇÃO DE NAVIOS"},1,28,"DN"),ExtraçãoDados!C2035={"ESQUADRILHA SUBMARINOS"},REPLACE(ExtraçãoDados!C2035={"ESQUADRILHA SUBMARINOS"},1,28,"ES"),ExtraçãoDados!C2035={"COMISSÃO MARINHA"},REPLACE(ExtraçãoDados!C2035={"COMISSÃO MARINHA"},1,28,"CCM"),ExtraçãoDados!C2035={"COMISSÃO CULTURAL DE MARINHA"},REPLACE(ExtraçãoDados!C2035={"COMISSÃO CULTURAL DE MARINHA"},1,28,"CCM"),ExtraçãoDados!C2035={"CCM"},REPLACE(ExtraçãoDados!C2035={"CCM"},1,28,"CCM"),ExtraçãoDados!C2035={"DN"},REPLACE(ExtraçãoDados!C2035={"DN"},1,28,"DN"),ExtraçãoDados!C2035={"ES"},REPLACE(ExtraçãoDados!C2035={"ES"},1,28,"ES"),ExtraçãoDados!C2035={"DA"},REPLACE(ExtraçãoDados!C2035={"DA"},1,28,"DA"),ExtraçãoDados!C2035={"DE: ESQUADRILHA SUBMARINOS"},REPLACE(ExtraçãoDados!C2035={"DE: ESQUADRILHA SUBMARINOS"},1,28,"ES"),ExtraçãoDados!C2035={"DE: COMISSÃO CULTURAL DE LMARINHA"},REPLACE(ExtraçãoDados!C2035={"DE: COMISSÃO CULTURAL DE LMARINHA"},1,28,"CCM"),ExtraçãoDados!C2035={"ON"},REPLACE(ExtraçãoDados!C2035={"ON"},1,28,"DN"),ExtraçãoDados!C2035={"ESQ. SUBMARINOS"},REPLACE(ExtraçãoDados!C2035={"ESQ. SUBMARINOS"},1,28,"ES"),ExtraçãoDados!C2035={"☒ irecção de Abastecimento"},REPLACE(ExtraçãoDados!C2035={"☒ irecção de Abastecimento"},1,28,"DA"),ExtraçãoDados!C2035={"Direcã d Abtit ço e asecmeno"},REPLACE(ExtraçãoDados!C2035={"Direcã d Abtit ço e asecmeno"},1,28,"DA"),ExtraçãoDados!C2035={"Diecã d Abtit rço e asecmeno"},REPLACE(ExtraçãoDados!C2035={"Diecã d Abtit rço e asecmeno"},1,28,"DA"),ISNUMBER(SEARCH("COMISSÃO",ExtraçãoDados!C2035,1)),REPLACE(ExtraçãoDados!C2035,1,29,"CCM"),ISNUMBER(SEARCH("DN/DIL/DRT1",ExtraçãoDados!C2035,1)),REPLACE(ExtraçãoDados!C2035,1,29,"DN"),ISNUMBER(SEARCH("DIRECÇAO DE NAVIOS",ExtraçãoDados!C2035,1)),REPLACE(ExtraçãoDados!C2035,1,29,"DN"),ISNUMBER(SEARCH("ESQUADRILHA SUBMARIN",ExtraçãoDados!C2035,1)),REPLACE(ExtraçãoDados!C2035,1,29,"ES"),ISNUMBER(SEARCH("DN",ExtraçãoDados!C2035,1)),REPLACE(ExtraçãoDados!C2035,1,29,"DN"),ISNUMBER(SEARCH("DIRECÇÃO",ExtraçãoDados!C2035,1)),REPLACE(ExtraçãoDados!C2035,1,29,"DN"),ISNUMBER(SEARCH("DIRECÇA0",ExtraçãoDados!C2035,1)),REPLACE(ExtraçãoDados!C2035,1,29,"DN"),ISNUMBER(SEARCH("DIRE",ExtraçãoDados!C2035,1)),REPLACE(ExtraçãoDados!C2035,1,29,"DN"),ISNUMBER(SEARCH("ESQUADRILHA",ExtraçãoDados!C2035,1)),REPLACE(ExtraçãoDados!C2035,1,29,"ES"),ISNUMBER(SEARCH("HOSPITAL DA MARINHA",ExtraçãoDados!C2035,1)),REPLACE(ExtraçãoDados!C2035,1,29,"HM"),ISNUMBER(SEARCH("HOSPITAL",ExtraçãoDados!C2035,1)),REPLACE(ExtraçãoDados!C2035,1,29,"HM"),ISNUMBER(SEARCH("HM",ExtraçãoDados!C2035,1)),REPLACE(ExtraçãoDados!C2035,1,29,"HM"),ISNUMBER(SEARCH("SECÇÃO DE APÓSITOS",ExtraçãoDados!C2035,1)),REPLACE(ExtraçãoDados!C2035,1,29,"HM"))</f>
        <v>#N/A</v>
      </c>
      <c r="E2035" s="4" t="e" cm="1">
        <f t="array" ref="E2035">_xlfn.IFS(LEN(ExtraçãoDados!B2035)=7,YEAR(ExtraçãoDados!D2035),LEN(ExtraçãoDados!B2035)=10,RIGHT(ExtraçãoDados!B2035,4),LEN(ExtraçãoDados!B2035)=9,YEAR(ExtraçãoDados!D2035),LEN(ExtraçãoDados!B2035)=8,YEAR(ExtraçãoDados!D2035),LEN(ExtraçãoDados!B2035)&gt;7,YEAR(ExtraçãoDados!D2035),LEN(ExtraçãoDados!B2035)&gt;5,YEAR(ExtraçãoDados!D2035),LEN(ExtraçãoDados!B2035)&gt;4,YEAR(ExtraçãoDados!D2035))</f>
        <v>#N/A</v>
      </c>
      <c r="F2035" s="4">
        <f>ExtraçãoDados!E2035</f>
        <v>0</v>
      </c>
    </row>
    <row r="2036" spans="1:6" x14ac:dyDescent="0.25">
      <c r="A2036" s="4">
        <f>ExtraçãoDados!A2036</f>
        <v>0</v>
      </c>
      <c r="B2036" s="4" t="str" cm="1">
        <f t="array" ref="B2036">_xlfn.IFS(LEN(ExtraçãoDados!B2036)=12,LEFT(ExtraçãoDados!B2036,3),LEN(ExtraçãoDados!B2036)=10,LEFT(ExtraçãoDados!B2036,5),LEN(ExtraçãoDados!B2036)&gt;19,0,LEN(ExtraçãoDados!B2036)=9,LEFT(ExtraçãoDados!B2036,4),LEN(ExtraçãoDados!B2036)=6,LEFT(ExtraçãoDados!B2036,3),LEN(ExtraçãoDados!B2036)&lt;5,LEFT(ExtraçãoDados!B2036,3),LEN(ExtraçãoDados!B2036)=8,LEFT(ExtraçãoDados!B2036,3),LEN(ExtraçãoDados!B2036)=5,LEFT(ExtraçãoDados!B2036,5),LEN(ExtraçãoDados!B2036)=11,LEFT(ExtraçãoDados!B2036,5),LEN(ExtraçãoDados!B2036)=7,RIGHT(ExtraçãoDados!B2036,6))</f>
        <v/>
      </c>
      <c r="C2036" s="4" t="e" cm="1">
        <f t="array" ref="C2036">_xlfn.IFS(LEN(B2036)=1,"ERRO",LEN(B2036)=2,_xlfn.CONCAT("000",B2036),LEN(B2036)=3,_xlfn.CONCAT("00",B2036),LEN(B2036)=4,_xlfn.CONCAT("0",B2036),LEN(B2036)=6,B2036,LEN(B2036)=7,B2036,LEN(B2036)=5,B2036)</f>
        <v>#N/A</v>
      </c>
      <c r="D2036" s="4" t="e" cm="1">
        <f t="array" ref="D2036">_xlfn.IFS(ExtraçãoDados!C2036={"Direcção de Abastecimento"},REPLACE(ExtraçãoDados!C2036="{Direcção de Abastecimento}",1,25,"DA"),ExtraçãoDados!C2036={"COMISSÃO CULTURAL DE LMARINHA"},REPLACE(ExtraçãoDados!C2036={"COMISSÃO CULTURAL DE LMARINHA"},1,28,"CCM"),ExtraçãoDados!C2036={"DIRECÇÃO DE NAVIOS"},REPLACE(ExtraçãoDados!C2036={"DIRECÇÃO DE NAVIOS"},1,28,"DN"),ExtraçãoDados!C2036={"ESQUADRILHA SUBMARINOS"},REPLACE(ExtraçãoDados!C2036={"ESQUADRILHA SUBMARINOS"},1,28,"ES"),ExtraçãoDados!C2036={"COMISSÃO MARINHA"},REPLACE(ExtraçãoDados!C2036={"COMISSÃO MARINHA"},1,28,"CCM"),ExtraçãoDados!C2036={"COMISSÃO CULTURAL DE MARINHA"},REPLACE(ExtraçãoDados!C2036={"COMISSÃO CULTURAL DE MARINHA"},1,28,"CCM"),ExtraçãoDados!C2036={"CCM"},REPLACE(ExtraçãoDados!C2036={"CCM"},1,28,"CCM"),ExtraçãoDados!C2036={"DN"},REPLACE(ExtraçãoDados!C2036={"DN"},1,28,"DN"),ExtraçãoDados!C2036={"ES"},REPLACE(ExtraçãoDados!C2036={"ES"},1,28,"ES"),ExtraçãoDados!C2036={"DA"},REPLACE(ExtraçãoDados!C2036={"DA"},1,28,"DA"),ExtraçãoDados!C2036={"DE: ESQUADRILHA SUBMARINOS"},REPLACE(ExtraçãoDados!C2036={"DE: ESQUADRILHA SUBMARINOS"},1,28,"ES"),ExtraçãoDados!C2036={"DE: COMISSÃO CULTURAL DE LMARINHA"},REPLACE(ExtraçãoDados!C2036={"DE: COMISSÃO CULTURAL DE LMARINHA"},1,28,"CCM"),ExtraçãoDados!C2036={"ON"},REPLACE(ExtraçãoDados!C2036={"ON"},1,28,"DN"),ExtraçãoDados!C2036={"ESQ. SUBMARINOS"},REPLACE(ExtraçãoDados!C2036={"ESQ. SUBMARINOS"},1,28,"ES"),ExtraçãoDados!C2036={"☒ irecção de Abastecimento"},REPLACE(ExtraçãoDados!C2036={"☒ irecção de Abastecimento"},1,28,"DA"),ExtraçãoDados!C2036={"Direcã d Abtit ço e asecmeno"},REPLACE(ExtraçãoDados!C2036={"Direcã d Abtit ço e asecmeno"},1,28,"DA"),ExtraçãoDados!C2036={"Diecã d Abtit rço e asecmeno"},REPLACE(ExtraçãoDados!C2036={"Diecã d Abtit rço e asecmeno"},1,28,"DA"),ISNUMBER(SEARCH("COMISSÃO",ExtraçãoDados!C2036,1)),REPLACE(ExtraçãoDados!C2036,1,29,"CCM"),ISNUMBER(SEARCH("DN/DIL/DRT1",ExtraçãoDados!C2036,1)),REPLACE(ExtraçãoDados!C2036,1,29,"DN"),ISNUMBER(SEARCH("DIRECÇAO DE NAVIOS",ExtraçãoDados!C2036,1)),REPLACE(ExtraçãoDados!C2036,1,29,"DN"),ISNUMBER(SEARCH("ESQUADRILHA SUBMARIN",ExtraçãoDados!C2036,1)),REPLACE(ExtraçãoDados!C2036,1,29,"ES"),ISNUMBER(SEARCH("DN",ExtraçãoDados!C2036,1)),REPLACE(ExtraçãoDados!C2036,1,29,"DN"),ISNUMBER(SEARCH("DIRECÇÃO",ExtraçãoDados!C2036,1)),REPLACE(ExtraçãoDados!C2036,1,29,"DN"),ISNUMBER(SEARCH("DIRECÇA0",ExtraçãoDados!C2036,1)),REPLACE(ExtraçãoDados!C2036,1,29,"DN"),ISNUMBER(SEARCH("DIRE",ExtraçãoDados!C2036,1)),REPLACE(ExtraçãoDados!C2036,1,29,"DN"),ISNUMBER(SEARCH("ESQUADRILHA",ExtraçãoDados!C2036,1)),REPLACE(ExtraçãoDados!C2036,1,29,"ES"),ISNUMBER(SEARCH("HOSPITAL DA MARINHA",ExtraçãoDados!C2036,1)),REPLACE(ExtraçãoDados!C2036,1,29,"HM"),ISNUMBER(SEARCH("HOSPITAL",ExtraçãoDados!C2036,1)),REPLACE(ExtraçãoDados!C2036,1,29,"HM"),ISNUMBER(SEARCH("HM",ExtraçãoDados!C2036,1)),REPLACE(ExtraçãoDados!C2036,1,29,"HM"),ISNUMBER(SEARCH("SECÇÃO DE APÓSITOS",ExtraçãoDados!C2036,1)),REPLACE(ExtraçãoDados!C2036,1,29,"HM"))</f>
        <v>#N/A</v>
      </c>
      <c r="E2036" s="4" t="e" cm="1">
        <f t="array" ref="E2036">_xlfn.IFS(LEN(ExtraçãoDados!B2036)=7,YEAR(ExtraçãoDados!D2036),LEN(ExtraçãoDados!B2036)=10,RIGHT(ExtraçãoDados!B2036,4),LEN(ExtraçãoDados!B2036)=9,YEAR(ExtraçãoDados!D2036),LEN(ExtraçãoDados!B2036)=8,YEAR(ExtraçãoDados!D2036),LEN(ExtraçãoDados!B2036)&gt;7,YEAR(ExtraçãoDados!D2036),LEN(ExtraçãoDados!B2036)&gt;5,YEAR(ExtraçãoDados!D2036),LEN(ExtraçãoDados!B2036)&gt;4,YEAR(ExtraçãoDados!D2036))</f>
        <v>#N/A</v>
      </c>
      <c r="F2036" s="4">
        <f>ExtraçãoDados!E2036</f>
        <v>0</v>
      </c>
    </row>
    <row r="2037" spans="1:6" x14ac:dyDescent="0.25">
      <c r="A2037" s="4">
        <f>ExtraçãoDados!A2037</f>
        <v>0</v>
      </c>
      <c r="B2037" s="4" t="str" cm="1">
        <f t="array" ref="B2037">_xlfn.IFS(LEN(ExtraçãoDados!B2037)=12,LEFT(ExtraçãoDados!B2037,3),LEN(ExtraçãoDados!B2037)=10,LEFT(ExtraçãoDados!B2037,5),LEN(ExtraçãoDados!B2037)&gt;19,0,LEN(ExtraçãoDados!B2037)=9,LEFT(ExtraçãoDados!B2037,4),LEN(ExtraçãoDados!B2037)=6,LEFT(ExtraçãoDados!B2037,3),LEN(ExtraçãoDados!B2037)&lt;5,LEFT(ExtraçãoDados!B2037,3),LEN(ExtraçãoDados!B2037)=8,LEFT(ExtraçãoDados!B2037,3),LEN(ExtraçãoDados!B2037)=5,LEFT(ExtraçãoDados!B2037,5),LEN(ExtraçãoDados!B2037)=11,LEFT(ExtraçãoDados!B2037,5),LEN(ExtraçãoDados!B2037)=7,RIGHT(ExtraçãoDados!B2037,6))</f>
        <v/>
      </c>
      <c r="C2037" s="4" t="e" cm="1">
        <f t="array" ref="C2037">_xlfn.IFS(LEN(B2037)=1,"ERRO",LEN(B2037)=2,_xlfn.CONCAT("000",B2037),LEN(B2037)=3,_xlfn.CONCAT("00",B2037),LEN(B2037)=4,_xlfn.CONCAT("0",B2037),LEN(B2037)=6,B2037,LEN(B2037)=7,B2037,LEN(B2037)=5,B2037)</f>
        <v>#N/A</v>
      </c>
      <c r="D2037" s="4" t="e" cm="1">
        <f t="array" ref="D2037">_xlfn.IFS(ExtraçãoDados!C2037={"Direcção de Abastecimento"},REPLACE(ExtraçãoDados!C2037="{Direcção de Abastecimento}",1,25,"DA"),ExtraçãoDados!C2037={"COMISSÃO CULTURAL DE LMARINHA"},REPLACE(ExtraçãoDados!C2037={"COMISSÃO CULTURAL DE LMARINHA"},1,28,"CCM"),ExtraçãoDados!C2037={"DIRECÇÃO DE NAVIOS"},REPLACE(ExtraçãoDados!C2037={"DIRECÇÃO DE NAVIOS"},1,28,"DN"),ExtraçãoDados!C2037={"ESQUADRILHA SUBMARINOS"},REPLACE(ExtraçãoDados!C2037={"ESQUADRILHA SUBMARINOS"},1,28,"ES"),ExtraçãoDados!C2037={"COMISSÃO MARINHA"},REPLACE(ExtraçãoDados!C2037={"COMISSÃO MARINHA"},1,28,"CCM"),ExtraçãoDados!C2037={"COMISSÃO CULTURAL DE MARINHA"},REPLACE(ExtraçãoDados!C2037={"COMISSÃO CULTURAL DE MARINHA"},1,28,"CCM"),ExtraçãoDados!C2037={"CCM"},REPLACE(ExtraçãoDados!C2037={"CCM"},1,28,"CCM"),ExtraçãoDados!C2037={"DN"},REPLACE(ExtraçãoDados!C2037={"DN"},1,28,"DN"),ExtraçãoDados!C2037={"ES"},REPLACE(ExtraçãoDados!C2037={"ES"},1,28,"ES"),ExtraçãoDados!C2037={"DA"},REPLACE(ExtraçãoDados!C2037={"DA"},1,28,"DA"),ExtraçãoDados!C2037={"DE: ESQUADRILHA SUBMARINOS"},REPLACE(ExtraçãoDados!C2037={"DE: ESQUADRILHA SUBMARINOS"},1,28,"ES"),ExtraçãoDados!C2037={"DE: COMISSÃO CULTURAL DE LMARINHA"},REPLACE(ExtraçãoDados!C2037={"DE: COMISSÃO CULTURAL DE LMARINHA"},1,28,"CCM"),ExtraçãoDados!C2037={"ON"},REPLACE(ExtraçãoDados!C2037={"ON"},1,28,"DN"),ExtraçãoDados!C2037={"ESQ. SUBMARINOS"},REPLACE(ExtraçãoDados!C2037={"ESQ. SUBMARINOS"},1,28,"ES"),ExtraçãoDados!C2037={"☒ irecção de Abastecimento"},REPLACE(ExtraçãoDados!C2037={"☒ irecção de Abastecimento"},1,28,"DA"),ExtraçãoDados!C2037={"Direcã d Abtit ço e asecmeno"},REPLACE(ExtraçãoDados!C2037={"Direcã d Abtit ço e asecmeno"},1,28,"DA"),ExtraçãoDados!C2037={"Diecã d Abtit rço e asecmeno"},REPLACE(ExtraçãoDados!C2037={"Diecã d Abtit rço e asecmeno"},1,28,"DA"),ISNUMBER(SEARCH("COMISSÃO",ExtraçãoDados!C2037,1)),REPLACE(ExtraçãoDados!C2037,1,29,"CCM"),ISNUMBER(SEARCH("DN/DIL/DRT1",ExtraçãoDados!C2037,1)),REPLACE(ExtraçãoDados!C2037,1,29,"DN"),ISNUMBER(SEARCH("DIRECÇAO DE NAVIOS",ExtraçãoDados!C2037,1)),REPLACE(ExtraçãoDados!C2037,1,29,"DN"),ISNUMBER(SEARCH("ESQUADRILHA SUBMARIN",ExtraçãoDados!C2037,1)),REPLACE(ExtraçãoDados!C2037,1,29,"ES"),ISNUMBER(SEARCH("DN",ExtraçãoDados!C2037,1)),REPLACE(ExtraçãoDados!C2037,1,29,"DN"),ISNUMBER(SEARCH("DIRECÇÃO",ExtraçãoDados!C2037,1)),REPLACE(ExtraçãoDados!C2037,1,29,"DN"),ISNUMBER(SEARCH("DIRECÇA0",ExtraçãoDados!C2037,1)),REPLACE(ExtraçãoDados!C2037,1,29,"DN"),ISNUMBER(SEARCH("DIRE",ExtraçãoDados!C2037,1)),REPLACE(ExtraçãoDados!C2037,1,29,"DN"),ISNUMBER(SEARCH("ESQUADRILHA",ExtraçãoDados!C2037,1)),REPLACE(ExtraçãoDados!C2037,1,29,"ES"),ISNUMBER(SEARCH("HOSPITAL DA MARINHA",ExtraçãoDados!C2037,1)),REPLACE(ExtraçãoDados!C2037,1,29,"HM"),ISNUMBER(SEARCH("HOSPITAL",ExtraçãoDados!C2037,1)),REPLACE(ExtraçãoDados!C2037,1,29,"HM"),ISNUMBER(SEARCH("HM",ExtraçãoDados!C2037,1)),REPLACE(ExtraçãoDados!C2037,1,29,"HM"),ISNUMBER(SEARCH("SECÇÃO DE APÓSITOS",ExtraçãoDados!C2037,1)),REPLACE(ExtraçãoDados!C2037,1,29,"HM"))</f>
        <v>#N/A</v>
      </c>
      <c r="E2037" s="4" t="e" cm="1">
        <f t="array" ref="E2037">_xlfn.IFS(LEN(ExtraçãoDados!B2037)=7,YEAR(ExtraçãoDados!D2037),LEN(ExtraçãoDados!B2037)=10,RIGHT(ExtraçãoDados!B2037,4),LEN(ExtraçãoDados!B2037)=9,YEAR(ExtraçãoDados!D2037),LEN(ExtraçãoDados!B2037)=8,YEAR(ExtraçãoDados!D2037),LEN(ExtraçãoDados!B2037)&gt;7,YEAR(ExtraçãoDados!D2037),LEN(ExtraçãoDados!B2037)&gt;5,YEAR(ExtraçãoDados!D2037),LEN(ExtraçãoDados!B2037)&gt;4,YEAR(ExtraçãoDados!D2037))</f>
        <v>#N/A</v>
      </c>
      <c r="F2037" s="4">
        <f>ExtraçãoDados!E2037</f>
        <v>0</v>
      </c>
    </row>
    <row r="2038" spans="1:6" x14ac:dyDescent="0.25">
      <c r="A2038" s="4">
        <f>ExtraçãoDados!A2038</f>
        <v>0</v>
      </c>
      <c r="B2038" s="4" t="str" cm="1">
        <f t="array" ref="B2038">_xlfn.IFS(LEN(ExtraçãoDados!B2038)=12,LEFT(ExtraçãoDados!B2038,3),LEN(ExtraçãoDados!B2038)=10,LEFT(ExtraçãoDados!B2038,5),LEN(ExtraçãoDados!B2038)&gt;19,0,LEN(ExtraçãoDados!B2038)=9,LEFT(ExtraçãoDados!B2038,4),LEN(ExtraçãoDados!B2038)=6,LEFT(ExtraçãoDados!B2038,3),LEN(ExtraçãoDados!B2038)&lt;5,LEFT(ExtraçãoDados!B2038,3),LEN(ExtraçãoDados!B2038)=8,LEFT(ExtraçãoDados!B2038,3),LEN(ExtraçãoDados!B2038)=5,LEFT(ExtraçãoDados!B2038,5),LEN(ExtraçãoDados!B2038)=11,LEFT(ExtraçãoDados!B2038,5),LEN(ExtraçãoDados!B2038)=7,RIGHT(ExtraçãoDados!B2038,6))</f>
        <v/>
      </c>
      <c r="C2038" s="4" t="e" cm="1">
        <f t="array" ref="C2038">_xlfn.IFS(LEN(B2038)=1,"ERRO",LEN(B2038)=2,_xlfn.CONCAT("000",B2038),LEN(B2038)=3,_xlfn.CONCAT("00",B2038),LEN(B2038)=4,_xlfn.CONCAT("0",B2038),LEN(B2038)=6,B2038,LEN(B2038)=7,B2038,LEN(B2038)=5,B2038)</f>
        <v>#N/A</v>
      </c>
      <c r="D2038" s="4" t="e" cm="1">
        <f t="array" ref="D2038">_xlfn.IFS(ExtraçãoDados!C2038={"Direcção de Abastecimento"},REPLACE(ExtraçãoDados!C2038="{Direcção de Abastecimento}",1,25,"DA"),ExtraçãoDados!C2038={"COMISSÃO CULTURAL DE LMARINHA"},REPLACE(ExtraçãoDados!C2038={"COMISSÃO CULTURAL DE LMARINHA"},1,28,"CCM"),ExtraçãoDados!C2038={"DIRECÇÃO DE NAVIOS"},REPLACE(ExtraçãoDados!C2038={"DIRECÇÃO DE NAVIOS"},1,28,"DN"),ExtraçãoDados!C2038={"ESQUADRILHA SUBMARINOS"},REPLACE(ExtraçãoDados!C2038={"ESQUADRILHA SUBMARINOS"},1,28,"ES"),ExtraçãoDados!C2038={"COMISSÃO MARINHA"},REPLACE(ExtraçãoDados!C2038={"COMISSÃO MARINHA"},1,28,"CCM"),ExtraçãoDados!C2038={"COMISSÃO CULTURAL DE MARINHA"},REPLACE(ExtraçãoDados!C2038={"COMISSÃO CULTURAL DE MARINHA"},1,28,"CCM"),ExtraçãoDados!C2038={"CCM"},REPLACE(ExtraçãoDados!C2038={"CCM"},1,28,"CCM"),ExtraçãoDados!C2038={"DN"},REPLACE(ExtraçãoDados!C2038={"DN"},1,28,"DN"),ExtraçãoDados!C2038={"ES"},REPLACE(ExtraçãoDados!C2038={"ES"},1,28,"ES"),ExtraçãoDados!C2038={"DA"},REPLACE(ExtraçãoDados!C2038={"DA"},1,28,"DA"),ExtraçãoDados!C2038={"DE: ESQUADRILHA SUBMARINOS"},REPLACE(ExtraçãoDados!C2038={"DE: ESQUADRILHA SUBMARINOS"},1,28,"ES"),ExtraçãoDados!C2038={"DE: COMISSÃO CULTURAL DE LMARINHA"},REPLACE(ExtraçãoDados!C2038={"DE: COMISSÃO CULTURAL DE LMARINHA"},1,28,"CCM"),ExtraçãoDados!C2038={"ON"},REPLACE(ExtraçãoDados!C2038={"ON"},1,28,"DN"),ExtraçãoDados!C2038={"ESQ. SUBMARINOS"},REPLACE(ExtraçãoDados!C2038={"ESQ. SUBMARINOS"},1,28,"ES"),ExtraçãoDados!C2038={"☒ irecção de Abastecimento"},REPLACE(ExtraçãoDados!C2038={"☒ irecção de Abastecimento"},1,28,"DA"),ExtraçãoDados!C2038={"Direcã d Abtit ço e asecmeno"},REPLACE(ExtraçãoDados!C2038={"Direcã d Abtit ço e asecmeno"},1,28,"DA"),ExtraçãoDados!C2038={"Diecã d Abtit rço e asecmeno"},REPLACE(ExtraçãoDados!C2038={"Diecã d Abtit rço e asecmeno"},1,28,"DA"),ISNUMBER(SEARCH("COMISSÃO",ExtraçãoDados!C2038,1)),REPLACE(ExtraçãoDados!C2038,1,29,"CCM"),ISNUMBER(SEARCH("DN/DIL/DRT1",ExtraçãoDados!C2038,1)),REPLACE(ExtraçãoDados!C2038,1,29,"DN"),ISNUMBER(SEARCH("DIRECÇAO DE NAVIOS",ExtraçãoDados!C2038,1)),REPLACE(ExtraçãoDados!C2038,1,29,"DN"),ISNUMBER(SEARCH("ESQUADRILHA SUBMARIN",ExtraçãoDados!C2038,1)),REPLACE(ExtraçãoDados!C2038,1,29,"ES"),ISNUMBER(SEARCH("DN",ExtraçãoDados!C2038,1)),REPLACE(ExtraçãoDados!C2038,1,29,"DN"),ISNUMBER(SEARCH("DIRECÇÃO",ExtraçãoDados!C2038,1)),REPLACE(ExtraçãoDados!C2038,1,29,"DN"),ISNUMBER(SEARCH("DIRECÇA0",ExtraçãoDados!C2038,1)),REPLACE(ExtraçãoDados!C2038,1,29,"DN"),ISNUMBER(SEARCH("DIRE",ExtraçãoDados!C2038,1)),REPLACE(ExtraçãoDados!C2038,1,29,"DN"),ISNUMBER(SEARCH("ESQUADRILHA",ExtraçãoDados!C2038,1)),REPLACE(ExtraçãoDados!C2038,1,29,"ES"),ISNUMBER(SEARCH("HOSPITAL DA MARINHA",ExtraçãoDados!C2038,1)),REPLACE(ExtraçãoDados!C2038,1,29,"HM"),ISNUMBER(SEARCH("HOSPITAL",ExtraçãoDados!C2038,1)),REPLACE(ExtraçãoDados!C2038,1,29,"HM"),ISNUMBER(SEARCH("HM",ExtraçãoDados!C2038,1)),REPLACE(ExtraçãoDados!C2038,1,29,"HM"),ISNUMBER(SEARCH("SECÇÃO DE APÓSITOS",ExtraçãoDados!C2038,1)),REPLACE(ExtraçãoDados!C2038,1,29,"HM"))</f>
        <v>#N/A</v>
      </c>
      <c r="E2038" s="4" t="e" cm="1">
        <f t="array" ref="E2038">_xlfn.IFS(LEN(ExtraçãoDados!B2038)=7,YEAR(ExtraçãoDados!D2038),LEN(ExtraçãoDados!B2038)=10,RIGHT(ExtraçãoDados!B2038,4),LEN(ExtraçãoDados!B2038)=9,YEAR(ExtraçãoDados!D2038),LEN(ExtraçãoDados!B2038)=8,YEAR(ExtraçãoDados!D2038),LEN(ExtraçãoDados!B2038)&gt;7,YEAR(ExtraçãoDados!D2038),LEN(ExtraçãoDados!B2038)&gt;5,YEAR(ExtraçãoDados!D2038),LEN(ExtraçãoDados!B2038)&gt;4,YEAR(ExtraçãoDados!D2038))</f>
        <v>#N/A</v>
      </c>
      <c r="F2038" s="4">
        <f>ExtraçãoDados!E2038</f>
        <v>0</v>
      </c>
    </row>
    <row r="2039" spans="1:6" x14ac:dyDescent="0.25">
      <c r="A2039" s="4">
        <f>ExtraçãoDados!A2039</f>
        <v>0</v>
      </c>
      <c r="B2039" s="4" t="str" cm="1">
        <f t="array" ref="B2039">_xlfn.IFS(LEN(ExtraçãoDados!B2039)=12,LEFT(ExtraçãoDados!B2039,3),LEN(ExtraçãoDados!B2039)=10,LEFT(ExtraçãoDados!B2039,5),LEN(ExtraçãoDados!B2039)&gt;19,0,LEN(ExtraçãoDados!B2039)=9,LEFT(ExtraçãoDados!B2039,4),LEN(ExtraçãoDados!B2039)=6,LEFT(ExtraçãoDados!B2039,3),LEN(ExtraçãoDados!B2039)&lt;5,LEFT(ExtraçãoDados!B2039,3),LEN(ExtraçãoDados!B2039)=8,LEFT(ExtraçãoDados!B2039,3),LEN(ExtraçãoDados!B2039)=5,LEFT(ExtraçãoDados!B2039,5),LEN(ExtraçãoDados!B2039)=11,LEFT(ExtraçãoDados!B2039,5),LEN(ExtraçãoDados!B2039)=7,RIGHT(ExtraçãoDados!B2039,6))</f>
        <v/>
      </c>
      <c r="C2039" s="4" t="e" cm="1">
        <f t="array" ref="C2039">_xlfn.IFS(LEN(B2039)=1,"ERRO",LEN(B2039)=2,_xlfn.CONCAT("000",B2039),LEN(B2039)=3,_xlfn.CONCAT("00",B2039),LEN(B2039)=4,_xlfn.CONCAT("0",B2039),LEN(B2039)=6,B2039,LEN(B2039)=7,B2039,LEN(B2039)=5,B2039)</f>
        <v>#N/A</v>
      </c>
      <c r="D2039" s="4" t="e" cm="1">
        <f t="array" ref="D2039">_xlfn.IFS(ExtraçãoDados!C2039={"Direcção de Abastecimento"},REPLACE(ExtraçãoDados!C2039="{Direcção de Abastecimento}",1,25,"DA"),ExtraçãoDados!C2039={"COMISSÃO CULTURAL DE LMARINHA"},REPLACE(ExtraçãoDados!C2039={"COMISSÃO CULTURAL DE LMARINHA"},1,28,"CCM"),ExtraçãoDados!C2039={"DIRECÇÃO DE NAVIOS"},REPLACE(ExtraçãoDados!C2039={"DIRECÇÃO DE NAVIOS"},1,28,"DN"),ExtraçãoDados!C2039={"ESQUADRILHA SUBMARINOS"},REPLACE(ExtraçãoDados!C2039={"ESQUADRILHA SUBMARINOS"},1,28,"ES"),ExtraçãoDados!C2039={"COMISSÃO MARINHA"},REPLACE(ExtraçãoDados!C2039={"COMISSÃO MARINHA"},1,28,"CCM"),ExtraçãoDados!C2039={"COMISSÃO CULTURAL DE MARINHA"},REPLACE(ExtraçãoDados!C2039={"COMISSÃO CULTURAL DE MARINHA"},1,28,"CCM"),ExtraçãoDados!C2039={"CCM"},REPLACE(ExtraçãoDados!C2039={"CCM"},1,28,"CCM"),ExtraçãoDados!C2039={"DN"},REPLACE(ExtraçãoDados!C2039={"DN"},1,28,"DN"),ExtraçãoDados!C2039={"ES"},REPLACE(ExtraçãoDados!C2039={"ES"},1,28,"ES"),ExtraçãoDados!C2039={"DA"},REPLACE(ExtraçãoDados!C2039={"DA"},1,28,"DA"),ExtraçãoDados!C2039={"DE: ESQUADRILHA SUBMARINOS"},REPLACE(ExtraçãoDados!C2039={"DE: ESQUADRILHA SUBMARINOS"},1,28,"ES"),ExtraçãoDados!C2039={"DE: COMISSÃO CULTURAL DE LMARINHA"},REPLACE(ExtraçãoDados!C2039={"DE: COMISSÃO CULTURAL DE LMARINHA"},1,28,"CCM"),ExtraçãoDados!C2039={"ON"},REPLACE(ExtraçãoDados!C2039={"ON"},1,28,"DN"),ExtraçãoDados!C2039={"ESQ. SUBMARINOS"},REPLACE(ExtraçãoDados!C2039={"ESQ. SUBMARINOS"},1,28,"ES"),ExtraçãoDados!C2039={"☒ irecção de Abastecimento"},REPLACE(ExtraçãoDados!C2039={"☒ irecção de Abastecimento"},1,28,"DA"),ExtraçãoDados!C2039={"Direcã d Abtit ço e asecmeno"},REPLACE(ExtraçãoDados!C2039={"Direcã d Abtit ço e asecmeno"},1,28,"DA"),ExtraçãoDados!C2039={"Diecã d Abtit rço e asecmeno"},REPLACE(ExtraçãoDados!C2039={"Diecã d Abtit rço e asecmeno"},1,28,"DA"),ISNUMBER(SEARCH("COMISSÃO",ExtraçãoDados!C2039,1)),REPLACE(ExtraçãoDados!C2039,1,29,"CCM"),ISNUMBER(SEARCH("DN/DIL/DRT1",ExtraçãoDados!C2039,1)),REPLACE(ExtraçãoDados!C2039,1,29,"DN"),ISNUMBER(SEARCH("DIRECÇAO DE NAVIOS",ExtraçãoDados!C2039,1)),REPLACE(ExtraçãoDados!C2039,1,29,"DN"),ISNUMBER(SEARCH("ESQUADRILHA SUBMARIN",ExtraçãoDados!C2039,1)),REPLACE(ExtraçãoDados!C2039,1,29,"ES"),ISNUMBER(SEARCH("DN",ExtraçãoDados!C2039,1)),REPLACE(ExtraçãoDados!C2039,1,29,"DN"),ISNUMBER(SEARCH("DIRECÇÃO",ExtraçãoDados!C2039,1)),REPLACE(ExtraçãoDados!C2039,1,29,"DN"),ISNUMBER(SEARCH("DIRECÇA0",ExtraçãoDados!C2039,1)),REPLACE(ExtraçãoDados!C2039,1,29,"DN"),ISNUMBER(SEARCH("DIRE",ExtraçãoDados!C2039,1)),REPLACE(ExtraçãoDados!C2039,1,29,"DN"),ISNUMBER(SEARCH("ESQUADRILHA",ExtraçãoDados!C2039,1)),REPLACE(ExtraçãoDados!C2039,1,29,"ES"),ISNUMBER(SEARCH("HOSPITAL DA MARINHA",ExtraçãoDados!C2039,1)),REPLACE(ExtraçãoDados!C2039,1,29,"HM"),ISNUMBER(SEARCH("HOSPITAL",ExtraçãoDados!C2039,1)),REPLACE(ExtraçãoDados!C2039,1,29,"HM"),ISNUMBER(SEARCH("HM",ExtraçãoDados!C2039,1)),REPLACE(ExtraçãoDados!C2039,1,29,"HM"),ISNUMBER(SEARCH("SECÇÃO DE APÓSITOS",ExtraçãoDados!C2039,1)),REPLACE(ExtraçãoDados!C2039,1,29,"HM"))</f>
        <v>#N/A</v>
      </c>
      <c r="E2039" s="4" t="e" cm="1">
        <f t="array" ref="E2039">_xlfn.IFS(LEN(ExtraçãoDados!B2039)=7,YEAR(ExtraçãoDados!D2039),LEN(ExtraçãoDados!B2039)=10,RIGHT(ExtraçãoDados!B2039,4),LEN(ExtraçãoDados!B2039)=9,YEAR(ExtraçãoDados!D2039),LEN(ExtraçãoDados!B2039)=8,YEAR(ExtraçãoDados!D2039),LEN(ExtraçãoDados!B2039)&gt;7,YEAR(ExtraçãoDados!D2039),LEN(ExtraçãoDados!B2039)&gt;5,YEAR(ExtraçãoDados!D2039),LEN(ExtraçãoDados!B2039)&gt;4,YEAR(ExtraçãoDados!D2039))</f>
        <v>#N/A</v>
      </c>
      <c r="F2039" s="4">
        <f>ExtraçãoDados!E2039</f>
        <v>0</v>
      </c>
    </row>
    <row r="2040" spans="1:6" x14ac:dyDescent="0.25">
      <c r="A2040" s="4">
        <f>ExtraçãoDados!A2040</f>
        <v>0</v>
      </c>
      <c r="B2040" s="4" t="str" cm="1">
        <f t="array" ref="B2040">_xlfn.IFS(LEN(ExtraçãoDados!B2040)=12,LEFT(ExtraçãoDados!B2040,3),LEN(ExtraçãoDados!B2040)=10,LEFT(ExtraçãoDados!B2040,5),LEN(ExtraçãoDados!B2040)&gt;19,0,LEN(ExtraçãoDados!B2040)=9,LEFT(ExtraçãoDados!B2040,4),LEN(ExtraçãoDados!B2040)=6,LEFT(ExtraçãoDados!B2040,3),LEN(ExtraçãoDados!B2040)&lt;5,LEFT(ExtraçãoDados!B2040,3),LEN(ExtraçãoDados!B2040)=8,LEFT(ExtraçãoDados!B2040,3),LEN(ExtraçãoDados!B2040)=5,LEFT(ExtraçãoDados!B2040,5),LEN(ExtraçãoDados!B2040)=11,LEFT(ExtraçãoDados!B2040,5),LEN(ExtraçãoDados!B2040)=7,RIGHT(ExtraçãoDados!B2040,6))</f>
        <v/>
      </c>
      <c r="C2040" s="4" t="e" cm="1">
        <f t="array" ref="C2040">_xlfn.IFS(LEN(B2040)=1,"ERRO",LEN(B2040)=2,_xlfn.CONCAT("000",B2040),LEN(B2040)=3,_xlfn.CONCAT("00",B2040),LEN(B2040)=4,_xlfn.CONCAT("0",B2040),LEN(B2040)=6,B2040,LEN(B2040)=7,B2040,LEN(B2040)=5,B2040)</f>
        <v>#N/A</v>
      </c>
      <c r="D2040" s="4" t="e" cm="1">
        <f t="array" ref="D2040">_xlfn.IFS(ExtraçãoDados!C2040={"Direcção de Abastecimento"},REPLACE(ExtraçãoDados!C2040="{Direcção de Abastecimento}",1,25,"DA"),ExtraçãoDados!C2040={"COMISSÃO CULTURAL DE LMARINHA"},REPLACE(ExtraçãoDados!C2040={"COMISSÃO CULTURAL DE LMARINHA"},1,28,"CCM"),ExtraçãoDados!C2040={"DIRECÇÃO DE NAVIOS"},REPLACE(ExtraçãoDados!C2040={"DIRECÇÃO DE NAVIOS"},1,28,"DN"),ExtraçãoDados!C2040={"ESQUADRILHA SUBMARINOS"},REPLACE(ExtraçãoDados!C2040={"ESQUADRILHA SUBMARINOS"},1,28,"ES"),ExtraçãoDados!C2040={"COMISSÃO MARINHA"},REPLACE(ExtraçãoDados!C2040={"COMISSÃO MARINHA"},1,28,"CCM"),ExtraçãoDados!C2040={"COMISSÃO CULTURAL DE MARINHA"},REPLACE(ExtraçãoDados!C2040={"COMISSÃO CULTURAL DE MARINHA"},1,28,"CCM"),ExtraçãoDados!C2040={"CCM"},REPLACE(ExtraçãoDados!C2040={"CCM"},1,28,"CCM"),ExtraçãoDados!C2040={"DN"},REPLACE(ExtraçãoDados!C2040={"DN"},1,28,"DN"),ExtraçãoDados!C2040={"ES"},REPLACE(ExtraçãoDados!C2040={"ES"},1,28,"ES"),ExtraçãoDados!C2040={"DA"},REPLACE(ExtraçãoDados!C2040={"DA"},1,28,"DA"),ExtraçãoDados!C2040={"DE: ESQUADRILHA SUBMARINOS"},REPLACE(ExtraçãoDados!C2040={"DE: ESQUADRILHA SUBMARINOS"},1,28,"ES"),ExtraçãoDados!C2040={"DE: COMISSÃO CULTURAL DE LMARINHA"},REPLACE(ExtraçãoDados!C2040={"DE: COMISSÃO CULTURAL DE LMARINHA"},1,28,"CCM"),ExtraçãoDados!C2040={"ON"},REPLACE(ExtraçãoDados!C2040={"ON"},1,28,"DN"),ExtraçãoDados!C2040={"ESQ. SUBMARINOS"},REPLACE(ExtraçãoDados!C2040={"ESQ. SUBMARINOS"},1,28,"ES"),ExtraçãoDados!C2040={"☒ irecção de Abastecimento"},REPLACE(ExtraçãoDados!C2040={"☒ irecção de Abastecimento"},1,28,"DA"),ExtraçãoDados!C2040={"Direcã d Abtit ço e asecmeno"},REPLACE(ExtraçãoDados!C2040={"Direcã d Abtit ço e asecmeno"},1,28,"DA"),ExtraçãoDados!C2040={"Diecã d Abtit rço e asecmeno"},REPLACE(ExtraçãoDados!C2040={"Diecã d Abtit rço e asecmeno"},1,28,"DA"),ISNUMBER(SEARCH("COMISSÃO",ExtraçãoDados!C2040,1)),REPLACE(ExtraçãoDados!C2040,1,29,"CCM"),ISNUMBER(SEARCH("DN/DIL/DRT1",ExtraçãoDados!C2040,1)),REPLACE(ExtraçãoDados!C2040,1,29,"DN"),ISNUMBER(SEARCH("DIRECÇAO DE NAVIOS",ExtraçãoDados!C2040,1)),REPLACE(ExtraçãoDados!C2040,1,29,"DN"),ISNUMBER(SEARCH("ESQUADRILHA SUBMARIN",ExtraçãoDados!C2040,1)),REPLACE(ExtraçãoDados!C2040,1,29,"ES"),ISNUMBER(SEARCH("DN",ExtraçãoDados!C2040,1)),REPLACE(ExtraçãoDados!C2040,1,29,"DN"),ISNUMBER(SEARCH("DIRECÇÃO",ExtraçãoDados!C2040,1)),REPLACE(ExtraçãoDados!C2040,1,29,"DN"),ISNUMBER(SEARCH("DIRECÇA0",ExtraçãoDados!C2040,1)),REPLACE(ExtraçãoDados!C2040,1,29,"DN"),ISNUMBER(SEARCH("DIRE",ExtraçãoDados!C2040,1)),REPLACE(ExtraçãoDados!C2040,1,29,"DN"),ISNUMBER(SEARCH("ESQUADRILHA",ExtraçãoDados!C2040,1)),REPLACE(ExtraçãoDados!C2040,1,29,"ES"),ISNUMBER(SEARCH("HOSPITAL DA MARINHA",ExtraçãoDados!C2040,1)),REPLACE(ExtraçãoDados!C2040,1,29,"HM"),ISNUMBER(SEARCH("HOSPITAL",ExtraçãoDados!C2040,1)),REPLACE(ExtraçãoDados!C2040,1,29,"HM"),ISNUMBER(SEARCH("HM",ExtraçãoDados!C2040,1)),REPLACE(ExtraçãoDados!C2040,1,29,"HM"),ISNUMBER(SEARCH("SECÇÃO DE APÓSITOS",ExtraçãoDados!C2040,1)),REPLACE(ExtraçãoDados!C2040,1,29,"HM"))</f>
        <v>#N/A</v>
      </c>
      <c r="E2040" s="4" t="e" cm="1">
        <f t="array" ref="E2040">_xlfn.IFS(LEN(ExtraçãoDados!B2040)=7,YEAR(ExtraçãoDados!D2040),LEN(ExtraçãoDados!B2040)=10,RIGHT(ExtraçãoDados!B2040,4),LEN(ExtraçãoDados!B2040)=9,YEAR(ExtraçãoDados!D2040),LEN(ExtraçãoDados!B2040)=8,YEAR(ExtraçãoDados!D2040),LEN(ExtraçãoDados!B2040)&gt;7,YEAR(ExtraçãoDados!D2040),LEN(ExtraçãoDados!B2040)&gt;5,YEAR(ExtraçãoDados!D2040),LEN(ExtraçãoDados!B2040)&gt;4,YEAR(ExtraçãoDados!D2040))</f>
        <v>#N/A</v>
      </c>
      <c r="F2040" s="4">
        <f>ExtraçãoDados!E2040</f>
        <v>0</v>
      </c>
    </row>
    <row r="2041" spans="1:6" x14ac:dyDescent="0.25">
      <c r="A2041" s="4">
        <f>ExtraçãoDados!A2041</f>
        <v>0</v>
      </c>
      <c r="B2041" s="4" t="str" cm="1">
        <f t="array" ref="B2041">_xlfn.IFS(LEN(ExtraçãoDados!B2041)=12,LEFT(ExtraçãoDados!B2041,3),LEN(ExtraçãoDados!B2041)=10,LEFT(ExtraçãoDados!B2041,5),LEN(ExtraçãoDados!B2041)&gt;19,0,LEN(ExtraçãoDados!B2041)=9,LEFT(ExtraçãoDados!B2041,4),LEN(ExtraçãoDados!B2041)=6,LEFT(ExtraçãoDados!B2041,3),LEN(ExtraçãoDados!B2041)&lt;5,LEFT(ExtraçãoDados!B2041,3),LEN(ExtraçãoDados!B2041)=8,LEFT(ExtraçãoDados!B2041,3),LEN(ExtraçãoDados!B2041)=5,LEFT(ExtraçãoDados!B2041,5),LEN(ExtraçãoDados!B2041)=11,LEFT(ExtraçãoDados!B2041,5),LEN(ExtraçãoDados!B2041)=7,RIGHT(ExtraçãoDados!B2041,6))</f>
        <v/>
      </c>
      <c r="C2041" s="4" t="e" cm="1">
        <f t="array" ref="C2041">_xlfn.IFS(LEN(B2041)=1,"ERRO",LEN(B2041)=2,_xlfn.CONCAT("000",B2041),LEN(B2041)=3,_xlfn.CONCAT("00",B2041),LEN(B2041)=4,_xlfn.CONCAT("0",B2041),LEN(B2041)=6,B2041,LEN(B2041)=7,B2041,LEN(B2041)=5,B2041)</f>
        <v>#N/A</v>
      </c>
      <c r="D2041" s="4" t="e" cm="1">
        <f t="array" ref="D2041">_xlfn.IFS(ExtraçãoDados!C2041={"Direcção de Abastecimento"},REPLACE(ExtraçãoDados!C2041="{Direcção de Abastecimento}",1,25,"DA"),ExtraçãoDados!C2041={"COMISSÃO CULTURAL DE LMARINHA"},REPLACE(ExtraçãoDados!C2041={"COMISSÃO CULTURAL DE LMARINHA"},1,28,"CCM"),ExtraçãoDados!C2041={"DIRECÇÃO DE NAVIOS"},REPLACE(ExtraçãoDados!C2041={"DIRECÇÃO DE NAVIOS"},1,28,"DN"),ExtraçãoDados!C2041={"ESQUADRILHA SUBMARINOS"},REPLACE(ExtraçãoDados!C2041={"ESQUADRILHA SUBMARINOS"},1,28,"ES"),ExtraçãoDados!C2041={"COMISSÃO MARINHA"},REPLACE(ExtraçãoDados!C2041={"COMISSÃO MARINHA"},1,28,"CCM"),ExtraçãoDados!C2041={"COMISSÃO CULTURAL DE MARINHA"},REPLACE(ExtraçãoDados!C2041={"COMISSÃO CULTURAL DE MARINHA"},1,28,"CCM"),ExtraçãoDados!C2041={"CCM"},REPLACE(ExtraçãoDados!C2041={"CCM"},1,28,"CCM"),ExtraçãoDados!C2041={"DN"},REPLACE(ExtraçãoDados!C2041={"DN"},1,28,"DN"),ExtraçãoDados!C2041={"ES"},REPLACE(ExtraçãoDados!C2041={"ES"},1,28,"ES"),ExtraçãoDados!C2041={"DA"},REPLACE(ExtraçãoDados!C2041={"DA"},1,28,"DA"),ExtraçãoDados!C2041={"DE: ESQUADRILHA SUBMARINOS"},REPLACE(ExtraçãoDados!C2041={"DE: ESQUADRILHA SUBMARINOS"},1,28,"ES"),ExtraçãoDados!C2041={"DE: COMISSÃO CULTURAL DE LMARINHA"},REPLACE(ExtraçãoDados!C2041={"DE: COMISSÃO CULTURAL DE LMARINHA"},1,28,"CCM"),ExtraçãoDados!C2041={"ON"},REPLACE(ExtraçãoDados!C2041={"ON"},1,28,"DN"),ExtraçãoDados!C2041={"ESQ. SUBMARINOS"},REPLACE(ExtraçãoDados!C2041={"ESQ. SUBMARINOS"},1,28,"ES"),ExtraçãoDados!C2041={"☒ irecção de Abastecimento"},REPLACE(ExtraçãoDados!C2041={"☒ irecção de Abastecimento"},1,28,"DA"),ExtraçãoDados!C2041={"Direcã d Abtit ço e asecmeno"},REPLACE(ExtraçãoDados!C2041={"Direcã d Abtit ço e asecmeno"},1,28,"DA"),ExtraçãoDados!C2041={"Diecã d Abtit rço e asecmeno"},REPLACE(ExtraçãoDados!C2041={"Diecã d Abtit rço e asecmeno"},1,28,"DA"),ISNUMBER(SEARCH("COMISSÃO",ExtraçãoDados!C2041,1)),REPLACE(ExtraçãoDados!C2041,1,29,"CCM"),ISNUMBER(SEARCH("DN/DIL/DRT1",ExtraçãoDados!C2041,1)),REPLACE(ExtraçãoDados!C2041,1,29,"DN"),ISNUMBER(SEARCH("DIRECÇAO DE NAVIOS",ExtraçãoDados!C2041,1)),REPLACE(ExtraçãoDados!C2041,1,29,"DN"),ISNUMBER(SEARCH("ESQUADRILHA SUBMARIN",ExtraçãoDados!C2041,1)),REPLACE(ExtraçãoDados!C2041,1,29,"ES"),ISNUMBER(SEARCH("DN",ExtraçãoDados!C2041,1)),REPLACE(ExtraçãoDados!C2041,1,29,"DN"),ISNUMBER(SEARCH("DIRECÇÃO",ExtraçãoDados!C2041,1)),REPLACE(ExtraçãoDados!C2041,1,29,"DN"),ISNUMBER(SEARCH("DIRECÇA0",ExtraçãoDados!C2041,1)),REPLACE(ExtraçãoDados!C2041,1,29,"DN"),ISNUMBER(SEARCH("DIRE",ExtraçãoDados!C2041,1)),REPLACE(ExtraçãoDados!C2041,1,29,"DN"),ISNUMBER(SEARCH("ESQUADRILHA",ExtraçãoDados!C2041,1)),REPLACE(ExtraçãoDados!C2041,1,29,"ES"),ISNUMBER(SEARCH("HOSPITAL DA MARINHA",ExtraçãoDados!C2041,1)),REPLACE(ExtraçãoDados!C2041,1,29,"HM"),ISNUMBER(SEARCH("HOSPITAL",ExtraçãoDados!C2041,1)),REPLACE(ExtraçãoDados!C2041,1,29,"HM"),ISNUMBER(SEARCH("HM",ExtraçãoDados!C2041,1)),REPLACE(ExtraçãoDados!C2041,1,29,"HM"),ISNUMBER(SEARCH("SECÇÃO DE APÓSITOS",ExtraçãoDados!C2041,1)),REPLACE(ExtraçãoDados!C2041,1,29,"HM"))</f>
        <v>#N/A</v>
      </c>
      <c r="E2041" s="4" t="e" cm="1">
        <f t="array" ref="E2041">_xlfn.IFS(LEN(ExtraçãoDados!B2041)=7,YEAR(ExtraçãoDados!D2041),LEN(ExtraçãoDados!B2041)=10,RIGHT(ExtraçãoDados!B2041,4),LEN(ExtraçãoDados!B2041)=9,YEAR(ExtraçãoDados!D2041),LEN(ExtraçãoDados!B2041)=8,YEAR(ExtraçãoDados!D2041),LEN(ExtraçãoDados!B2041)&gt;7,YEAR(ExtraçãoDados!D2041),LEN(ExtraçãoDados!B2041)&gt;5,YEAR(ExtraçãoDados!D2041),LEN(ExtraçãoDados!B2041)&gt;4,YEAR(ExtraçãoDados!D2041))</f>
        <v>#N/A</v>
      </c>
      <c r="F2041" s="4">
        <f>ExtraçãoDados!E2041</f>
        <v>0</v>
      </c>
    </row>
    <row r="2042" spans="1:6" x14ac:dyDescent="0.25">
      <c r="A2042" s="4">
        <f>ExtraçãoDados!A2042</f>
        <v>0</v>
      </c>
      <c r="B2042" s="4" t="str" cm="1">
        <f t="array" ref="B2042">_xlfn.IFS(LEN(ExtraçãoDados!B2042)=12,LEFT(ExtraçãoDados!B2042,3),LEN(ExtraçãoDados!B2042)=10,LEFT(ExtraçãoDados!B2042,5),LEN(ExtraçãoDados!B2042)&gt;19,0,LEN(ExtraçãoDados!B2042)=9,LEFT(ExtraçãoDados!B2042,4),LEN(ExtraçãoDados!B2042)=6,LEFT(ExtraçãoDados!B2042,3),LEN(ExtraçãoDados!B2042)&lt;5,LEFT(ExtraçãoDados!B2042,3),LEN(ExtraçãoDados!B2042)=8,LEFT(ExtraçãoDados!B2042,3),LEN(ExtraçãoDados!B2042)=5,LEFT(ExtraçãoDados!B2042,5),LEN(ExtraçãoDados!B2042)=11,LEFT(ExtraçãoDados!B2042,5),LEN(ExtraçãoDados!B2042)=7,RIGHT(ExtraçãoDados!B2042,6))</f>
        <v/>
      </c>
      <c r="C2042" s="4" t="e" cm="1">
        <f t="array" ref="C2042">_xlfn.IFS(LEN(B2042)=1,"ERRO",LEN(B2042)=2,_xlfn.CONCAT("000",B2042),LEN(B2042)=3,_xlfn.CONCAT("00",B2042),LEN(B2042)=4,_xlfn.CONCAT("0",B2042),LEN(B2042)=6,B2042,LEN(B2042)=7,B2042,LEN(B2042)=5,B2042)</f>
        <v>#N/A</v>
      </c>
      <c r="D2042" s="4" t="e" cm="1">
        <f t="array" ref="D2042">_xlfn.IFS(ExtraçãoDados!C2042={"Direcção de Abastecimento"},REPLACE(ExtraçãoDados!C2042="{Direcção de Abastecimento}",1,25,"DA"),ExtraçãoDados!C2042={"COMISSÃO CULTURAL DE LMARINHA"},REPLACE(ExtraçãoDados!C2042={"COMISSÃO CULTURAL DE LMARINHA"},1,28,"CCM"),ExtraçãoDados!C2042={"DIRECÇÃO DE NAVIOS"},REPLACE(ExtraçãoDados!C2042={"DIRECÇÃO DE NAVIOS"},1,28,"DN"),ExtraçãoDados!C2042={"ESQUADRILHA SUBMARINOS"},REPLACE(ExtraçãoDados!C2042={"ESQUADRILHA SUBMARINOS"},1,28,"ES"),ExtraçãoDados!C2042={"COMISSÃO MARINHA"},REPLACE(ExtraçãoDados!C2042={"COMISSÃO MARINHA"},1,28,"CCM"),ExtraçãoDados!C2042={"COMISSÃO CULTURAL DE MARINHA"},REPLACE(ExtraçãoDados!C2042={"COMISSÃO CULTURAL DE MARINHA"},1,28,"CCM"),ExtraçãoDados!C2042={"CCM"},REPLACE(ExtraçãoDados!C2042={"CCM"},1,28,"CCM"),ExtraçãoDados!C2042={"DN"},REPLACE(ExtraçãoDados!C2042={"DN"},1,28,"DN"),ExtraçãoDados!C2042={"ES"},REPLACE(ExtraçãoDados!C2042={"ES"},1,28,"ES"),ExtraçãoDados!C2042={"DA"},REPLACE(ExtraçãoDados!C2042={"DA"},1,28,"DA"),ExtraçãoDados!C2042={"DE: ESQUADRILHA SUBMARINOS"},REPLACE(ExtraçãoDados!C2042={"DE: ESQUADRILHA SUBMARINOS"},1,28,"ES"),ExtraçãoDados!C2042={"DE: COMISSÃO CULTURAL DE LMARINHA"},REPLACE(ExtraçãoDados!C2042={"DE: COMISSÃO CULTURAL DE LMARINHA"},1,28,"CCM"),ExtraçãoDados!C2042={"ON"},REPLACE(ExtraçãoDados!C2042={"ON"},1,28,"DN"),ExtraçãoDados!C2042={"ESQ. SUBMARINOS"},REPLACE(ExtraçãoDados!C2042={"ESQ. SUBMARINOS"},1,28,"ES"),ExtraçãoDados!C2042={"☒ irecção de Abastecimento"},REPLACE(ExtraçãoDados!C2042={"☒ irecção de Abastecimento"},1,28,"DA"),ExtraçãoDados!C2042={"Direcã d Abtit ço e asecmeno"},REPLACE(ExtraçãoDados!C2042={"Direcã d Abtit ço e asecmeno"},1,28,"DA"),ExtraçãoDados!C2042={"Diecã d Abtit rço e asecmeno"},REPLACE(ExtraçãoDados!C2042={"Diecã d Abtit rço e asecmeno"},1,28,"DA"),ISNUMBER(SEARCH("COMISSÃO",ExtraçãoDados!C2042,1)),REPLACE(ExtraçãoDados!C2042,1,29,"CCM"),ISNUMBER(SEARCH("DN/DIL/DRT1",ExtraçãoDados!C2042,1)),REPLACE(ExtraçãoDados!C2042,1,29,"DN"),ISNUMBER(SEARCH("DIRECÇAO DE NAVIOS",ExtraçãoDados!C2042,1)),REPLACE(ExtraçãoDados!C2042,1,29,"DN"),ISNUMBER(SEARCH("ESQUADRILHA SUBMARIN",ExtraçãoDados!C2042,1)),REPLACE(ExtraçãoDados!C2042,1,29,"ES"),ISNUMBER(SEARCH("DN",ExtraçãoDados!C2042,1)),REPLACE(ExtraçãoDados!C2042,1,29,"DN"),ISNUMBER(SEARCH("DIRECÇÃO",ExtraçãoDados!C2042,1)),REPLACE(ExtraçãoDados!C2042,1,29,"DN"),ISNUMBER(SEARCH("DIRECÇA0",ExtraçãoDados!C2042,1)),REPLACE(ExtraçãoDados!C2042,1,29,"DN"),ISNUMBER(SEARCH("DIRE",ExtraçãoDados!C2042,1)),REPLACE(ExtraçãoDados!C2042,1,29,"DN"),ISNUMBER(SEARCH("ESQUADRILHA",ExtraçãoDados!C2042,1)),REPLACE(ExtraçãoDados!C2042,1,29,"ES"),ISNUMBER(SEARCH("HOSPITAL DA MARINHA",ExtraçãoDados!C2042,1)),REPLACE(ExtraçãoDados!C2042,1,29,"HM"),ISNUMBER(SEARCH("HOSPITAL",ExtraçãoDados!C2042,1)),REPLACE(ExtraçãoDados!C2042,1,29,"HM"),ISNUMBER(SEARCH("HM",ExtraçãoDados!C2042,1)),REPLACE(ExtraçãoDados!C2042,1,29,"HM"),ISNUMBER(SEARCH("SECÇÃO DE APÓSITOS",ExtraçãoDados!C2042,1)),REPLACE(ExtraçãoDados!C2042,1,29,"HM"))</f>
        <v>#N/A</v>
      </c>
      <c r="E2042" s="4" t="e" cm="1">
        <f t="array" ref="E2042">_xlfn.IFS(LEN(ExtraçãoDados!B2042)=7,YEAR(ExtraçãoDados!D2042),LEN(ExtraçãoDados!B2042)=10,RIGHT(ExtraçãoDados!B2042,4),LEN(ExtraçãoDados!B2042)=9,YEAR(ExtraçãoDados!D2042),LEN(ExtraçãoDados!B2042)=8,YEAR(ExtraçãoDados!D2042),LEN(ExtraçãoDados!B2042)&gt;7,YEAR(ExtraçãoDados!D2042),LEN(ExtraçãoDados!B2042)&gt;5,YEAR(ExtraçãoDados!D2042),LEN(ExtraçãoDados!B2042)&gt;4,YEAR(ExtraçãoDados!D2042))</f>
        <v>#N/A</v>
      </c>
      <c r="F2042" s="4">
        <f>ExtraçãoDados!E2042</f>
        <v>0</v>
      </c>
    </row>
    <row r="2043" spans="1:6" x14ac:dyDescent="0.25">
      <c r="A2043" s="4">
        <f>ExtraçãoDados!A2043</f>
        <v>0</v>
      </c>
      <c r="B2043" s="4" t="str" cm="1">
        <f t="array" ref="B2043">_xlfn.IFS(LEN(ExtraçãoDados!B2043)=12,LEFT(ExtraçãoDados!B2043,3),LEN(ExtraçãoDados!B2043)=10,LEFT(ExtraçãoDados!B2043,5),LEN(ExtraçãoDados!B2043)&gt;19,0,LEN(ExtraçãoDados!B2043)=9,LEFT(ExtraçãoDados!B2043,4),LEN(ExtraçãoDados!B2043)=6,LEFT(ExtraçãoDados!B2043,3),LEN(ExtraçãoDados!B2043)&lt;5,LEFT(ExtraçãoDados!B2043,3),LEN(ExtraçãoDados!B2043)=8,LEFT(ExtraçãoDados!B2043,3),LEN(ExtraçãoDados!B2043)=5,LEFT(ExtraçãoDados!B2043,5),LEN(ExtraçãoDados!B2043)=11,LEFT(ExtraçãoDados!B2043,5),LEN(ExtraçãoDados!B2043)=7,RIGHT(ExtraçãoDados!B2043,6))</f>
        <v/>
      </c>
      <c r="C2043" s="4" t="e" cm="1">
        <f t="array" ref="C2043">_xlfn.IFS(LEN(B2043)=1,"ERRO",LEN(B2043)=2,_xlfn.CONCAT("000",B2043),LEN(B2043)=3,_xlfn.CONCAT("00",B2043),LEN(B2043)=4,_xlfn.CONCAT("0",B2043),LEN(B2043)=6,B2043,LEN(B2043)=7,B2043,LEN(B2043)=5,B2043)</f>
        <v>#N/A</v>
      </c>
      <c r="D2043" s="4" t="e" cm="1">
        <f t="array" ref="D2043">_xlfn.IFS(ExtraçãoDados!C2043={"Direcção de Abastecimento"},REPLACE(ExtraçãoDados!C2043="{Direcção de Abastecimento}",1,25,"DA"),ExtraçãoDados!C2043={"COMISSÃO CULTURAL DE LMARINHA"},REPLACE(ExtraçãoDados!C2043={"COMISSÃO CULTURAL DE LMARINHA"},1,28,"CCM"),ExtraçãoDados!C2043={"DIRECÇÃO DE NAVIOS"},REPLACE(ExtraçãoDados!C2043={"DIRECÇÃO DE NAVIOS"},1,28,"DN"),ExtraçãoDados!C2043={"ESQUADRILHA SUBMARINOS"},REPLACE(ExtraçãoDados!C2043={"ESQUADRILHA SUBMARINOS"},1,28,"ES"),ExtraçãoDados!C2043={"COMISSÃO MARINHA"},REPLACE(ExtraçãoDados!C2043={"COMISSÃO MARINHA"},1,28,"CCM"),ExtraçãoDados!C2043={"COMISSÃO CULTURAL DE MARINHA"},REPLACE(ExtraçãoDados!C2043={"COMISSÃO CULTURAL DE MARINHA"},1,28,"CCM"),ExtraçãoDados!C2043={"CCM"},REPLACE(ExtraçãoDados!C2043={"CCM"},1,28,"CCM"),ExtraçãoDados!C2043={"DN"},REPLACE(ExtraçãoDados!C2043={"DN"},1,28,"DN"),ExtraçãoDados!C2043={"ES"},REPLACE(ExtraçãoDados!C2043={"ES"},1,28,"ES"),ExtraçãoDados!C2043={"DA"},REPLACE(ExtraçãoDados!C2043={"DA"},1,28,"DA"),ExtraçãoDados!C2043={"DE: ESQUADRILHA SUBMARINOS"},REPLACE(ExtraçãoDados!C2043={"DE: ESQUADRILHA SUBMARINOS"},1,28,"ES"),ExtraçãoDados!C2043={"DE: COMISSÃO CULTURAL DE LMARINHA"},REPLACE(ExtraçãoDados!C2043={"DE: COMISSÃO CULTURAL DE LMARINHA"},1,28,"CCM"),ExtraçãoDados!C2043={"ON"},REPLACE(ExtraçãoDados!C2043={"ON"},1,28,"DN"),ExtraçãoDados!C2043={"ESQ. SUBMARINOS"},REPLACE(ExtraçãoDados!C2043={"ESQ. SUBMARINOS"},1,28,"ES"),ExtraçãoDados!C2043={"☒ irecção de Abastecimento"},REPLACE(ExtraçãoDados!C2043={"☒ irecção de Abastecimento"},1,28,"DA"),ExtraçãoDados!C2043={"Direcã d Abtit ço e asecmeno"},REPLACE(ExtraçãoDados!C2043={"Direcã d Abtit ço e asecmeno"},1,28,"DA"),ExtraçãoDados!C2043={"Diecã d Abtit rço e asecmeno"},REPLACE(ExtraçãoDados!C2043={"Diecã d Abtit rço e asecmeno"},1,28,"DA"),ISNUMBER(SEARCH("COMISSÃO",ExtraçãoDados!C2043,1)),REPLACE(ExtraçãoDados!C2043,1,29,"CCM"),ISNUMBER(SEARCH("DN/DIL/DRT1",ExtraçãoDados!C2043,1)),REPLACE(ExtraçãoDados!C2043,1,29,"DN"),ISNUMBER(SEARCH("DIRECÇAO DE NAVIOS",ExtraçãoDados!C2043,1)),REPLACE(ExtraçãoDados!C2043,1,29,"DN"),ISNUMBER(SEARCH("ESQUADRILHA SUBMARIN",ExtraçãoDados!C2043,1)),REPLACE(ExtraçãoDados!C2043,1,29,"ES"),ISNUMBER(SEARCH("DN",ExtraçãoDados!C2043,1)),REPLACE(ExtraçãoDados!C2043,1,29,"DN"),ISNUMBER(SEARCH("DIRECÇÃO",ExtraçãoDados!C2043,1)),REPLACE(ExtraçãoDados!C2043,1,29,"DN"),ISNUMBER(SEARCH("DIRECÇA0",ExtraçãoDados!C2043,1)),REPLACE(ExtraçãoDados!C2043,1,29,"DN"),ISNUMBER(SEARCH("DIRE",ExtraçãoDados!C2043,1)),REPLACE(ExtraçãoDados!C2043,1,29,"DN"),ISNUMBER(SEARCH("ESQUADRILHA",ExtraçãoDados!C2043,1)),REPLACE(ExtraçãoDados!C2043,1,29,"ES"),ISNUMBER(SEARCH("HOSPITAL DA MARINHA",ExtraçãoDados!C2043,1)),REPLACE(ExtraçãoDados!C2043,1,29,"HM"),ISNUMBER(SEARCH("HOSPITAL",ExtraçãoDados!C2043,1)),REPLACE(ExtraçãoDados!C2043,1,29,"HM"),ISNUMBER(SEARCH("HM",ExtraçãoDados!C2043,1)),REPLACE(ExtraçãoDados!C2043,1,29,"HM"),ISNUMBER(SEARCH("SECÇÃO DE APÓSITOS",ExtraçãoDados!C2043,1)),REPLACE(ExtraçãoDados!C2043,1,29,"HM"))</f>
        <v>#N/A</v>
      </c>
      <c r="E2043" s="4" t="e" cm="1">
        <f t="array" ref="E2043">_xlfn.IFS(LEN(ExtraçãoDados!B2043)=7,YEAR(ExtraçãoDados!D2043),LEN(ExtraçãoDados!B2043)=10,RIGHT(ExtraçãoDados!B2043,4),LEN(ExtraçãoDados!B2043)=9,YEAR(ExtraçãoDados!D2043),LEN(ExtraçãoDados!B2043)=8,YEAR(ExtraçãoDados!D2043),LEN(ExtraçãoDados!B2043)&gt;7,YEAR(ExtraçãoDados!D2043),LEN(ExtraçãoDados!B2043)&gt;5,YEAR(ExtraçãoDados!D2043),LEN(ExtraçãoDados!B2043)&gt;4,YEAR(ExtraçãoDados!D2043))</f>
        <v>#N/A</v>
      </c>
      <c r="F2043" s="4">
        <f>ExtraçãoDados!E2043</f>
        <v>0</v>
      </c>
    </row>
    <row r="2044" spans="1:6" x14ac:dyDescent="0.25">
      <c r="A2044" s="4">
        <f>ExtraçãoDados!A2044</f>
        <v>0</v>
      </c>
      <c r="B2044" s="4" t="str" cm="1">
        <f t="array" ref="B2044">_xlfn.IFS(LEN(ExtraçãoDados!B2044)=12,LEFT(ExtraçãoDados!B2044,3),LEN(ExtraçãoDados!B2044)=10,LEFT(ExtraçãoDados!B2044,5),LEN(ExtraçãoDados!B2044)&gt;19,0,LEN(ExtraçãoDados!B2044)=9,LEFT(ExtraçãoDados!B2044,4),LEN(ExtraçãoDados!B2044)=6,LEFT(ExtraçãoDados!B2044,3),LEN(ExtraçãoDados!B2044)&lt;5,LEFT(ExtraçãoDados!B2044,3),LEN(ExtraçãoDados!B2044)=8,LEFT(ExtraçãoDados!B2044,3),LEN(ExtraçãoDados!B2044)=5,LEFT(ExtraçãoDados!B2044,5),LEN(ExtraçãoDados!B2044)=11,LEFT(ExtraçãoDados!B2044,5),LEN(ExtraçãoDados!B2044)=7,RIGHT(ExtraçãoDados!B2044,6))</f>
        <v/>
      </c>
      <c r="C2044" s="4" t="e" cm="1">
        <f t="array" ref="C2044">_xlfn.IFS(LEN(B2044)=1,"ERRO",LEN(B2044)=2,_xlfn.CONCAT("000",B2044),LEN(B2044)=3,_xlfn.CONCAT("00",B2044),LEN(B2044)=4,_xlfn.CONCAT("0",B2044),LEN(B2044)=6,B2044,LEN(B2044)=7,B2044,LEN(B2044)=5,B2044)</f>
        <v>#N/A</v>
      </c>
      <c r="D2044" s="4" t="e" cm="1">
        <f t="array" ref="D2044">_xlfn.IFS(ExtraçãoDados!C2044={"Direcção de Abastecimento"},REPLACE(ExtraçãoDados!C2044="{Direcção de Abastecimento}",1,25,"DA"),ExtraçãoDados!C2044={"COMISSÃO CULTURAL DE LMARINHA"},REPLACE(ExtraçãoDados!C2044={"COMISSÃO CULTURAL DE LMARINHA"},1,28,"CCM"),ExtraçãoDados!C2044={"DIRECÇÃO DE NAVIOS"},REPLACE(ExtraçãoDados!C2044={"DIRECÇÃO DE NAVIOS"},1,28,"DN"),ExtraçãoDados!C2044={"ESQUADRILHA SUBMARINOS"},REPLACE(ExtraçãoDados!C2044={"ESQUADRILHA SUBMARINOS"},1,28,"ES"),ExtraçãoDados!C2044={"COMISSÃO MARINHA"},REPLACE(ExtraçãoDados!C2044={"COMISSÃO MARINHA"},1,28,"CCM"),ExtraçãoDados!C2044={"COMISSÃO CULTURAL DE MARINHA"},REPLACE(ExtraçãoDados!C2044={"COMISSÃO CULTURAL DE MARINHA"},1,28,"CCM"),ExtraçãoDados!C2044={"CCM"},REPLACE(ExtraçãoDados!C2044={"CCM"},1,28,"CCM"),ExtraçãoDados!C2044={"DN"},REPLACE(ExtraçãoDados!C2044={"DN"},1,28,"DN"),ExtraçãoDados!C2044={"ES"},REPLACE(ExtraçãoDados!C2044={"ES"},1,28,"ES"),ExtraçãoDados!C2044={"DA"},REPLACE(ExtraçãoDados!C2044={"DA"},1,28,"DA"),ExtraçãoDados!C2044={"DE: ESQUADRILHA SUBMARINOS"},REPLACE(ExtraçãoDados!C2044={"DE: ESQUADRILHA SUBMARINOS"},1,28,"ES"),ExtraçãoDados!C2044={"DE: COMISSÃO CULTURAL DE LMARINHA"},REPLACE(ExtraçãoDados!C2044={"DE: COMISSÃO CULTURAL DE LMARINHA"},1,28,"CCM"),ExtraçãoDados!C2044={"ON"},REPLACE(ExtraçãoDados!C2044={"ON"},1,28,"DN"),ExtraçãoDados!C2044={"ESQ. SUBMARINOS"},REPLACE(ExtraçãoDados!C2044={"ESQ. SUBMARINOS"},1,28,"ES"),ExtraçãoDados!C2044={"☒ irecção de Abastecimento"},REPLACE(ExtraçãoDados!C2044={"☒ irecção de Abastecimento"},1,28,"DA"),ExtraçãoDados!C2044={"Direcã d Abtit ço e asecmeno"},REPLACE(ExtraçãoDados!C2044={"Direcã d Abtit ço e asecmeno"},1,28,"DA"),ExtraçãoDados!C2044={"Diecã d Abtit rço e asecmeno"},REPLACE(ExtraçãoDados!C2044={"Diecã d Abtit rço e asecmeno"},1,28,"DA"),ISNUMBER(SEARCH("COMISSÃO",ExtraçãoDados!C2044,1)),REPLACE(ExtraçãoDados!C2044,1,29,"CCM"),ISNUMBER(SEARCH("DN/DIL/DRT1",ExtraçãoDados!C2044,1)),REPLACE(ExtraçãoDados!C2044,1,29,"DN"),ISNUMBER(SEARCH("DIRECÇAO DE NAVIOS",ExtraçãoDados!C2044,1)),REPLACE(ExtraçãoDados!C2044,1,29,"DN"),ISNUMBER(SEARCH("ESQUADRILHA SUBMARIN",ExtraçãoDados!C2044,1)),REPLACE(ExtraçãoDados!C2044,1,29,"ES"),ISNUMBER(SEARCH("DN",ExtraçãoDados!C2044,1)),REPLACE(ExtraçãoDados!C2044,1,29,"DN"),ISNUMBER(SEARCH("DIRECÇÃO",ExtraçãoDados!C2044,1)),REPLACE(ExtraçãoDados!C2044,1,29,"DN"),ISNUMBER(SEARCH("DIRECÇA0",ExtraçãoDados!C2044,1)),REPLACE(ExtraçãoDados!C2044,1,29,"DN"),ISNUMBER(SEARCH("DIRE",ExtraçãoDados!C2044,1)),REPLACE(ExtraçãoDados!C2044,1,29,"DN"),ISNUMBER(SEARCH("ESQUADRILHA",ExtraçãoDados!C2044,1)),REPLACE(ExtraçãoDados!C2044,1,29,"ES"),ISNUMBER(SEARCH("HOSPITAL DA MARINHA",ExtraçãoDados!C2044,1)),REPLACE(ExtraçãoDados!C2044,1,29,"HM"),ISNUMBER(SEARCH("HOSPITAL",ExtraçãoDados!C2044,1)),REPLACE(ExtraçãoDados!C2044,1,29,"HM"),ISNUMBER(SEARCH("HM",ExtraçãoDados!C2044,1)),REPLACE(ExtraçãoDados!C2044,1,29,"HM"),ISNUMBER(SEARCH("SECÇÃO DE APÓSITOS",ExtraçãoDados!C2044,1)),REPLACE(ExtraçãoDados!C2044,1,29,"HM"))</f>
        <v>#N/A</v>
      </c>
      <c r="E2044" s="4" t="e" cm="1">
        <f t="array" ref="E2044">_xlfn.IFS(LEN(ExtraçãoDados!B2044)=7,YEAR(ExtraçãoDados!D2044),LEN(ExtraçãoDados!B2044)=10,RIGHT(ExtraçãoDados!B2044,4),LEN(ExtraçãoDados!B2044)=9,YEAR(ExtraçãoDados!D2044),LEN(ExtraçãoDados!B2044)=8,YEAR(ExtraçãoDados!D2044),LEN(ExtraçãoDados!B2044)&gt;7,YEAR(ExtraçãoDados!D2044),LEN(ExtraçãoDados!B2044)&gt;5,YEAR(ExtraçãoDados!D2044),LEN(ExtraçãoDados!B2044)&gt;4,YEAR(ExtraçãoDados!D2044))</f>
        <v>#N/A</v>
      </c>
      <c r="F2044" s="4">
        <f>ExtraçãoDados!E2044</f>
        <v>0</v>
      </c>
    </row>
    <row r="2045" spans="1:6" x14ac:dyDescent="0.25">
      <c r="A2045" s="4">
        <f>ExtraçãoDados!A2045</f>
        <v>0</v>
      </c>
      <c r="B2045" s="4" t="str" cm="1">
        <f t="array" ref="B2045">_xlfn.IFS(LEN(ExtraçãoDados!B2045)=12,LEFT(ExtraçãoDados!B2045,3),LEN(ExtraçãoDados!B2045)=10,LEFT(ExtraçãoDados!B2045,5),LEN(ExtraçãoDados!B2045)&gt;19,0,LEN(ExtraçãoDados!B2045)=9,LEFT(ExtraçãoDados!B2045,4),LEN(ExtraçãoDados!B2045)=6,LEFT(ExtraçãoDados!B2045,3),LEN(ExtraçãoDados!B2045)&lt;5,LEFT(ExtraçãoDados!B2045,3),LEN(ExtraçãoDados!B2045)=8,LEFT(ExtraçãoDados!B2045,3),LEN(ExtraçãoDados!B2045)=5,LEFT(ExtraçãoDados!B2045,5),LEN(ExtraçãoDados!B2045)=11,LEFT(ExtraçãoDados!B2045,5),LEN(ExtraçãoDados!B2045)=7,RIGHT(ExtraçãoDados!B2045,6))</f>
        <v/>
      </c>
      <c r="C2045" s="4" t="e" cm="1">
        <f t="array" ref="C2045">_xlfn.IFS(LEN(B2045)=1,"ERRO",LEN(B2045)=2,_xlfn.CONCAT("000",B2045),LEN(B2045)=3,_xlfn.CONCAT("00",B2045),LEN(B2045)=4,_xlfn.CONCAT("0",B2045),LEN(B2045)=6,B2045,LEN(B2045)=7,B2045,LEN(B2045)=5,B2045)</f>
        <v>#N/A</v>
      </c>
      <c r="D2045" s="4" t="e" cm="1">
        <f t="array" ref="D2045">_xlfn.IFS(ExtraçãoDados!C2045={"Direcção de Abastecimento"},REPLACE(ExtraçãoDados!C2045="{Direcção de Abastecimento}",1,25,"DA"),ExtraçãoDados!C2045={"COMISSÃO CULTURAL DE LMARINHA"},REPLACE(ExtraçãoDados!C2045={"COMISSÃO CULTURAL DE LMARINHA"},1,28,"CCM"),ExtraçãoDados!C2045={"DIRECÇÃO DE NAVIOS"},REPLACE(ExtraçãoDados!C2045={"DIRECÇÃO DE NAVIOS"},1,28,"DN"),ExtraçãoDados!C2045={"ESQUADRILHA SUBMARINOS"},REPLACE(ExtraçãoDados!C2045={"ESQUADRILHA SUBMARINOS"},1,28,"ES"),ExtraçãoDados!C2045={"COMISSÃO MARINHA"},REPLACE(ExtraçãoDados!C2045={"COMISSÃO MARINHA"},1,28,"CCM"),ExtraçãoDados!C2045={"COMISSÃO CULTURAL DE MARINHA"},REPLACE(ExtraçãoDados!C2045={"COMISSÃO CULTURAL DE MARINHA"},1,28,"CCM"),ExtraçãoDados!C2045={"CCM"},REPLACE(ExtraçãoDados!C2045={"CCM"},1,28,"CCM"),ExtraçãoDados!C2045={"DN"},REPLACE(ExtraçãoDados!C2045={"DN"},1,28,"DN"),ExtraçãoDados!C2045={"ES"},REPLACE(ExtraçãoDados!C2045={"ES"},1,28,"ES"),ExtraçãoDados!C2045={"DA"},REPLACE(ExtraçãoDados!C2045={"DA"},1,28,"DA"),ExtraçãoDados!C2045={"DE: ESQUADRILHA SUBMARINOS"},REPLACE(ExtraçãoDados!C2045={"DE: ESQUADRILHA SUBMARINOS"},1,28,"ES"),ExtraçãoDados!C2045={"DE: COMISSÃO CULTURAL DE LMARINHA"},REPLACE(ExtraçãoDados!C2045={"DE: COMISSÃO CULTURAL DE LMARINHA"},1,28,"CCM"),ExtraçãoDados!C2045={"ON"},REPLACE(ExtraçãoDados!C2045={"ON"},1,28,"DN"),ExtraçãoDados!C2045={"ESQ. SUBMARINOS"},REPLACE(ExtraçãoDados!C2045={"ESQ. SUBMARINOS"},1,28,"ES"),ExtraçãoDados!C2045={"☒ irecção de Abastecimento"},REPLACE(ExtraçãoDados!C2045={"☒ irecção de Abastecimento"},1,28,"DA"),ExtraçãoDados!C2045={"Direcã d Abtit ço e asecmeno"},REPLACE(ExtraçãoDados!C2045={"Direcã d Abtit ço e asecmeno"},1,28,"DA"),ExtraçãoDados!C2045={"Diecã d Abtit rço e asecmeno"},REPLACE(ExtraçãoDados!C2045={"Diecã d Abtit rço e asecmeno"},1,28,"DA"),ISNUMBER(SEARCH("COMISSÃO",ExtraçãoDados!C2045,1)),REPLACE(ExtraçãoDados!C2045,1,29,"CCM"),ISNUMBER(SEARCH("DN/DIL/DRT1",ExtraçãoDados!C2045,1)),REPLACE(ExtraçãoDados!C2045,1,29,"DN"),ISNUMBER(SEARCH("DIRECÇAO DE NAVIOS",ExtraçãoDados!C2045,1)),REPLACE(ExtraçãoDados!C2045,1,29,"DN"),ISNUMBER(SEARCH("ESQUADRILHA SUBMARIN",ExtraçãoDados!C2045,1)),REPLACE(ExtraçãoDados!C2045,1,29,"ES"),ISNUMBER(SEARCH("DN",ExtraçãoDados!C2045,1)),REPLACE(ExtraçãoDados!C2045,1,29,"DN"),ISNUMBER(SEARCH("DIRECÇÃO",ExtraçãoDados!C2045,1)),REPLACE(ExtraçãoDados!C2045,1,29,"DN"),ISNUMBER(SEARCH("DIRECÇA0",ExtraçãoDados!C2045,1)),REPLACE(ExtraçãoDados!C2045,1,29,"DN"),ISNUMBER(SEARCH("DIRE",ExtraçãoDados!C2045,1)),REPLACE(ExtraçãoDados!C2045,1,29,"DN"),ISNUMBER(SEARCH("ESQUADRILHA",ExtraçãoDados!C2045,1)),REPLACE(ExtraçãoDados!C2045,1,29,"ES"),ISNUMBER(SEARCH("HOSPITAL DA MARINHA",ExtraçãoDados!C2045,1)),REPLACE(ExtraçãoDados!C2045,1,29,"HM"),ISNUMBER(SEARCH("HOSPITAL",ExtraçãoDados!C2045,1)),REPLACE(ExtraçãoDados!C2045,1,29,"HM"),ISNUMBER(SEARCH("HM",ExtraçãoDados!C2045,1)),REPLACE(ExtraçãoDados!C2045,1,29,"HM"),ISNUMBER(SEARCH("SECÇÃO DE APÓSITOS",ExtraçãoDados!C2045,1)),REPLACE(ExtraçãoDados!C2045,1,29,"HM"))</f>
        <v>#N/A</v>
      </c>
      <c r="E2045" s="4" t="e" cm="1">
        <f t="array" ref="E2045">_xlfn.IFS(LEN(ExtraçãoDados!B2045)=7,YEAR(ExtraçãoDados!D2045),LEN(ExtraçãoDados!B2045)=10,RIGHT(ExtraçãoDados!B2045,4),LEN(ExtraçãoDados!B2045)=9,YEAR(ExtraçãoDados!D2045),LEN(ExtraçãoDados!B2045)=8,YEAR(ExtraçãoDados!D2045),LEN(ExtraçãoDados!B2045)&gt;7,YEAR(ExtraçãoDados!D2045),LEN(ExtraçãoDados!B2045)&gt;5,YEAR(ExtraçãoDados!D2045),LEN(ExtraçãoDados!B2045)&gt;4,YEAR(ExtraçãoDados!D2045))</f>
        <v>#N/A</v>
      </c>
      <c r="F2045" s="4">
        <f>ExtraçãoDados!E2045</f>
        <v>0</v>
      </c>
    </row>
    <row r="2046" spans="1:6" x14ac:dyDescent="0.25">
      <c r="A2046" s="4">
        <f>ExtraçãoDados!A2046</f>
        <v>0</v>
      </c>
      <c r="B2046" s="4" t="str" cm="1">
        <f t="array" ref="B2046">_xlfn.IFS(LEN(ExtraçãoDados!B2046)=12,LEFT(ExtraçãoDados!B2046,3),LEN(ExtraçãoDados!B2046)=10,LEFT(ExtraçãoDados!B2046,5),LEN(ExtraçãoDados!B2046)&gt;19,0,LEN(ExtraçãoDados!B2046)=9,LEFT(ExtraçãoDados!B2046,4),LEN(ExtraçãoDados!B2046)=6,LEFT(ExtraçãoDados!B2046,3),LEN(ExtraçãoDados!B2046)&lt;5,LEFT(ExtraçãoDados!B2046,3),LEN(ExtraçãoDados!B2046)=8,LEFT(ExtraçãoDados!B2046,3),LEN(ExtraçãoDados!B2046)=5,LEFT(ExtraçãoDados!B2046,5),LEN(ExtraçãoDados!B2046)=11,LEFT(ExtraçãoDados!B2046,5),LEN(ExtraçãoDados!B2046)=7,RIGHT(ExtraçãoDados!B2046,6))</f>
        <v/>
      </c>
      <c r="C2046" s="4" t="e" cm="1">
        <f t="array" ref="C2046">_xlfn.IFS(LEN(B2046)=1,"ERRO",LEN(B2046)=2,_xlfn.CONCAT("000",B2046),LEN(B2046)=3,_xlfn.CONCAT("00",B2046),LEN(B2046)=4,_xlfn.CONCAT("0",B2046),LEN(B2046)=6,B2046,LEN(B2046)=7,B2046,LEN(B2046)=5,B2046)</f>
        <v>#N/A</v>
      </c>
      <c r="D2046" s="4" t="e" cm="1">
        <f t="array" ref="D2046">_xlfn.IFS(ExtraçãoDados!C2046={"Direcção de Abastecimento"},REPLACE(ExtraçãoDados!C2046="{Direcção de Abastecimento}",1,25,"DA"),ExtraçãoDados!C2046={"COMISSÃO CULTURAL DE LMARINHA"},REPLACE(ExtraçãoDados!C2046={"COMISSÃO CULTURAL DE LMARINHA"},1,28,"CCM"),ExtraçãoDados!C2046={"DIRECÇÃO DE NAVIOS"},REPLACE(ExtraçãoDados!C2046={"DIRECÇÃO DE NAVIOS"},1,28,"DN"),ExtraçãoDados!C2046={"ESQUADRILHA SUBMARINOS"},REPLACE(ExtraçãoDados!C2046={"ESQUADRILHA SUBMARINOS"},1,28,"ES"),ExtraçãoDados!C2046={"COMISSÃO MARINHA"},REPLACE(ExtraçãoDados!C2046={"COMISSÃO MARINHA"},1,28,"CCM"),ExtraçãoDados!C2046={"COMISSÃO CULTURAL DE MARINHA"},REPLACE(ExtraçãoDados!C2046={"COMISSÃO CULTURAL DE MARINHA"},1,28,"CCM"),ExtraçãoDados!C2046={"CCM"},REPLACE(ExtraçãoDados!C2046={"CCM"},1,28,"CCM"),ExtraçãoDados!C2046={"DN"},REPLACE(ExtraçãoDados!C2046={"DN"},1,28,"DN"),ExtraçãoDados!C2046={"ES"},REPLACE(ExtraçãoDados!C2046={"ES"},1,28,"ES"),ExtraçãoDados!C2046={"DA"},REPLACE(ExtraçãoDados!C2046={"DA"},1,28,"DA"),ExtraçãoDados!C2046={"DE: ESQUADRILHA SUBMARINOS"},REPLACE(ExtraçãoDados!C2046={"DE: ESQUADRILHA SUBMARINOS"},1,28,"ES"),ExtraçãoDados!C2046={"DE: COMISSÃO CULTURAL DE LMARINHA"},REPLACE(ExtraçãoDados!C2046={"DE: COMISSÃO CULTURAL DE LMARINHA"},1,28,"CCM"),ExtraçãoDados!C2046={"ON"},REPLACE(ExtraçãoDados!C2046={"ON"},1,28,"DN"),ExtraçãoDados!C2046={"ESQ. SUBMARINOS"},REPLACE(ExtraçãoDados!C2046={"ESQ. SUBMARINOS"},1,28,"ES"),ExtraçãoDados!C2046={"☒ irecção de Abastecimento"},REPLACE(ExtraçãoDados!C2046={"☒ irecção de Abastecimento"},1,28,"DA"),ExtraçãoDados!C2046={"Direcã d Abtit ço e asecmeno"},REPLACE(ExtraçãoDados!C2046={"Direcã d Abtit ço e asecmeno"},1,28,"DA"),ExtraçãoDados!C2046={"Diecã d Abtit rço e asecmeno"},REPLACE(ExtraçãoDados!C2046={"Diecã d Abtit rço e asecmeno"},1,28,"DA"),ISNUMBER(SEARCH("COMISSÃO",ExtraçãoDados!C2046,1)),REPLACE(ExtraçãoDados!C2046,1,29,"CCM"),ISNUMBER(SEARCH("DN/DIL/DRT1",ExtraçãoDados!C2046,1)),REPLACE(ExtraçãoDados!C2046,1,29,"DN"),ISNUMBER(SEARCH("DIRECÇAO DE NAVIOS",ExtraçãoDados!C2046,1)),REPLACE(ExtraçãoDados!C2046,1,29,"DN"),ISNUMBER(SEARCH("ESQUADRILHA SUBMARIN",ExtraçãoDados!C2046,1)),REPLACE(ExtraçãoDados!C2046,1,29,"ES"),ISNUMBER(SEARCH("DN",ExtraçãoDados!C2046,1)),REPLACE(ExtraçãoDados!C2046,1,29,"DN"),ISNUMBER(SEARCH("DIRECÇÃO",ExtraçãoDados!C2046,1)),REPLACE(ExtraçãoDados!C2046,1,29,"DN"),ISNUMBER(SEARCH("DIRECÇA0",ExtraçãoDados!C2046,1)),REPLACE(ExtraçãoDados!C2046,1,29,"DN"),ISNUMBER(SEARCH("DIRE",ExtraçãoDados!C2046,1)),REPLACE(ExtraçãoDados!C2046,1,29,"DN"),ISNUMBER(SEARCH("ESQUADRILHA",ExtraçãoDados!C2046,1)),REPLACE(ExtraçãoDados!C2046,1,29,"ES"),ISNUMBER(SEARCH("HOSPITAL DA MARINHA",ExtraçãoDados!C2046,1)),REPLACE(ExtraçãoDados!C2046,1,29,"HM"),ISNUMBER(SEARCH("HOSPITAL",ExtraçãoDados!C2046,1)),REPLACE(ExtraçãoDados!C2046,1,29,"HM"),ISNUMBER(SEARCH("HM",ExtraçãoDados!C2046,1)),REPLACE(ExtraçãoDados!C2046,1,29,"HM"),ISNUMBER(SEARCH("SECÇÃO DE APÓSITOS",ExtraçãoDados!C2046,1)),REPLACE(ExtraçãoDados!C2046,1,29,"HM"))</f>
        <v>#N/A</v>
      </c>
      <c r="E2046" s="4" t="e" cm="1">
        <f t="array" ref="E2046">_xlfn.IFS(LEN(ExtraçãoDados!B2046)=7,YEAR(ExtraçãoDados!D2046),LEN(ExtraçãoDados!B2046)=10,RIGHT(ExtraçãoDados!B2046,4),LEN(ExtraçãoDados!B2046)=9,YEAR(ExtraçãoDados!D2046),LEN(ExtraçãoDados!B2046)=8,YEAR(ExtraçãoDados!D2046),LEN(ExtraçãoDados!B2046)&gt;7,YEAR(ExtraçãoDados!D2046),LEN(ExtraçãoDados!B2046)&gt;5,YEAR(ExtraçãoDados!D2046),LEN(ExtraçãoDados!B2046)&gt;4,YEAR(ExtraçãoDados!D2046))</f>
        <v>#N/A</v>
      </c>
      <c r="F2046" s="4">
        <f>ExtraçãoDados!E2046</f>
        <v>0</v>
      </c>
    </row>
    <row r="2047" spans="1:6" x14ac:dyDescent="0.25">
      <c r="A2047" s="4">
        <f>ExtraçãoDados!A2047</f>
        <v>0</v>
      </c>
      <c r="B2047" s="4" t="str" cm="1">
        <f t="array" ref="B2047">_xlfn.IFS(LEN(ExtraçãoDados!B2047)=12,LEFT(ExtraçãoDados!B2047,3),LEN(ExtraçãoDados!B2047)=10,LEFT(ExtraçãoDados!B2047,5),LEN(ExtraçãoDados!B2047)&gt;19,0,LEN(ExtraçãoDados!B2047)=9,LEFT(ExtraçãoDados!B2047,4),LEN(ExtraçãoDados!B2047)=6,LEFT(ExtraçãoDados!B2047,3),LEN(ExtraçãoDados!B2047)&lt;5,LEFT(ExtraçãoDados!B2047,3),LEN(ExtraçãoDados!B2047)=8,LEFT(ExtraçãoDados!B2047,3),LEN(ExtraçãoDados!B2047)=5,LEFT(ExtraçãoDados!B2047,5),LEN(ExtraçãoDados!B2047)=11,LEFT(ExtraçãoDados!B2047,5),LEN(ExtraçãoDados!B2047)=7,RIGHT(ExtraçãoDados!B2047,6))</f>
        <v/>
      </c>
      <c r="C2047" s="4" t="e" cm="1">
        <f t="array" ref="C2047">_xlfn.IFS(LEN(B2047)=1,"ERRO",LEN(B2047)=2,_xlfn.CONCAT("000",B2047),LEN(B2047)=3,_xlfn.CONCAT("00",B2047),LEN(B2047)=4,_xlfn.CONCAT("0",B2047),LEN(B2047)=6,B2047,LEN(B2047)=7,B2047,LEN(B2047)=5,B2047)</f>
        <v>#N/A</v>
      </c>
      <c r="D2047" s="4" t="e" cm="1">
        <f t="array" ref="D2047">_xlfn.IFS(ExtraçãoDados!C2047={"Direcção de Abastecimento"},REPLACE(ExtraçãoDados!C2047="{Direcção de Abastecimento}",1,25,"DA"),ExtraçãoDados!C2047={"COMISSÃO CULTURAL DE LMARINHA"},REPLACE(ExtraçãoDados!C2047={"COMISSÃO CULTURAL DE LMARINHA"},1,28,"CCM"),ExtraçãoDados!C2047={"DIRECÇÃO DE NAVIOS"},REPLACE(ExtraçãoDados!C2047={"DIRECÇÃO DE NAVIOS"},1,28,"DN"),ExtraçãoDados!C2047={"ESQUADRILHA SUBMARINOS"},REPLACE(ExtraçãoDados!C2047={"ESQUADRILHA SUBMARINOS"},1,28,"ES"),ExtraçãoDados!C2047={"COMISSÃO MARINHA"},REPLACE(ExtraçãoDados!C2047={"COMISSÃO MARINHA"},1,28,"CCM"),ExtraçãoDados!C2047={"COMISSÃO CULTURAL DE MARINHA"},REPLACE(ExtraçãoDados!C2047={"COMISSÃO CULTURAL DE MARINHA"},1,28,"CCM"),ExtraçãoDados!C2047={"CCM"},REPLACE(ExtraçãoDados!C2047={"CCM"},1,28,"CCM"),ExtraçãoDados!C2047={"DN"},REPLACE(ExtraçãoDados!C2047={"DN"},1,28,"DN"),ExtraçãoDados!C2047={"ES"},REPLACE(ExtraçãoDados!C2047={"ES"},1,28,"ES"),ExtraçãoDados!C2047={"DA"},REPLACE(ExtraçãoDados!C2047={"DA"},1,28,"DA"),ExtraçãoDados!C2047={"DE: ESQUADRILHA SUBMARINOS"},REPLACE(ExtraçãoDados!C2047={"DE: ESQUADRILHA SUBMARINOS"},1,28,"ES"),ExtraçãoDados!C2047={"DE: COMISSÃO CULTURAL DE LMARINHA"},REPLACE(ExtraçãoDados!C2047={"DE: COMISSÃO CULTURAL DE LMARINHA"},1,28,"CCM"),ExtraçãoDados!C2047={"ON"},REPLACE(ExtraçãoDados!C2047={"ON"},1,28,"DN"),ExtraçãoDados!C2047={"ESQ. SUBMARINOS"},REPLACE(ExtraçãoDados!C2047={"ESQ. SUBMARINOS"},1,28,"ES"),ExtraçãoDados!C2047={"☒ irecção de Abastecimento"},REPLACE(ExtraçãoDados!C2047={"☒ irecção de Abastecimento"},1,28,"DA"),ExtraçãoDados!C2047={"Direcã d Abtit ço e asecmeno"},REPLACE(ExtraçãoDados!C2047={"Direcã d Abtit ço e asecmeno"},1,28,"DA"),ExtraçãoDados!C2047={"Diecã d Abtit rço e asecmeno"},REPLACE(ExtraçãoDados!C2047={"Diecã d Abtit rço e asecmeno"},1,28,"DA"),ISNUMBER(SEARCH("COMISSÃO",ExtraçãoDados!C2047,1)),REPLACE(ExtraçãoDados!C2047,1,29,"CCM"),ISNUMBER(SEARCH("DN/DIL/DRT1",ExtraçãoDados!C2047,1)),REPLACE(ExtraçãoDados!C2047,1,29,"DN"),ISNUMBER(SEARCH("DIRECÇAO DE NAVIOS",ExtraçãoDados!C2047,1)),REPLACE(ExtraçãoDados!C2047,1,29,"DN"),ISNUMBER(SEARCH("ESQUADRILHA SUBMARIN",ExtraçãoDados!C2047,1)),REPLACE(ExtraçãoDados!C2047,1,29,"ES"),ISNUMBER(SEARCH("DN",ExtraçãoDados!C2047,1)),REPLACE(ExtraçãoDados!C2047,1,29,"DN"),ISNUMBER(SEARCH("DIRECÇÃO",ExtraçãoDados!C2047,1)),REPLACE(ExtraçãoDados!C2047,1,29,"DN"),ISNUMBER(SEARCH("DIRECÇA0",ExtraçãoDados!C2047,1)),REPLACE(ExtraçãoDados!C2047,1,29,"DN"),ISNUMBER(SEARCH("DIRE",ExtraçãoDados!C2047,1)),REPLACE(ExtraçãoDados!C2047,1,29,"DN"),ISNUMBER(SEARCH("ESQUADRILHA",ExtraçãoDados!C2047,1)),REPLACE(ExtraçãoDados!C2047,1,29,"ES"),ISNUMBER(SEARCH("HOSPITAL DA MARINHA",ExtraçãoDados!C2047,1)),REPLACE(ExtraçãoDados!C2047,1,29,"HM"),ISNUMBER(SEARCH("HOSPITAL",ExtraçãoDados!C2047,1)),REPLACE(ExtraçãoDados!C2047,1,29,"HM"),ISNUMBER(SEARCH("HM",ExtraçãoDados!C2047,1)),REPLACE(ExtraçãoDados!C2047,1,29,"HM"),ISNUMBER(SEARCH("SECÇÃO DE APÓSITOS",ExtraçãoDados!C2047,1)),REPLACE(ExtraçãoDados!C2047,1,29,"HM"))</f>
        <v>#N/A</v>
      </c>
      <c r="E2047" s="4" t="e" cm="1">
        <f t="array" ref="E2047">_xlfn.IFS(LEN(ExtraçãoDados!B2047)=7,YEAR(ExtraçãoDados!D2047),LEN(ExtraçãoDados!B2047)=10,RIGHT(ExtraçãoDados!B2047,4),LEN(ExtraçãoDados!B2047)=9,YEAR(ExtraçãoDados!D2047),LEN(ExtraçãoDados!B2047)=8,YEAR(ExtraçãoDados!D2047),LEN(ExtraçãoDados!B2047)&gt;7,YEAR(ExtraçãoDados!D2047),LEN(ExtraçãoDados!B2047)&gt;5,YEAR(ExtraçãoDados!D2047),LEN(ExtraçãoDados!B2047)&gt;4,YEAR(ExtraçãoDados!D2047))</f>
        <v>#N/A</v>
      </c>
      <c r="F2047" s="4">
        <f>ExtraçãoDados!E2047</f>
        <v>0</v>
      </c>
    </row>
    <row r="2048" spans="1:6" x14ac:dyDescent="0.25">
      <c r="A2048" s="4">
        <f>ExtraçãoDados!A2048</f>
        <v>0</v>
      </c>
      <c r="B2048" s="4" t="str" cm="1">
        <f t="array" ref="B2048">_xlfn.IFS(LEN(ExtraçãoDados!B2048)=12,LEFT(ExtraçãoDados!B2048,3),LEN(ExtraçãoDados!B2048)=10,LEFT(ExtraçãoDados!B2048,5),LEN(ExtraçãoDados!B2048)&gt;19,0,LEN(ExtraçãoDados!B2048)=9,LEFT(ExtraçãoDados!B2048,4),LEN(ExtraçãoDados!B2048)=6,LEFT(ExtraçãoDados!B2048,3),LEN(ExtraçãoDados!B2048)&lt;5,LEFT(ExtraçãoDados!B2048,3),LEN(ExtraçãoDados!B2048)=8,LEFT(ExtraçãoDados!B2048,3),LEN(ExtraçãoDados!B2048)=5,LEFT(ExtraçãoDados!B2048,5),LEN(ExtraçãoDados!B2048)=11,LEFT(ExtraçãoDados!B2048,5),LEN(ExtraçãoDados!B2048)=7,RIGHT(ExtraçãoDados!B2048,6))</f>
        <v/>
      </c>
      <c r="C2048" s="4" t="e" cm="1">
        <f t="array" ref="C2048">_xlfn.IFS(LEN(B2048)=1,"ERRO",LEN(B2048)=2,_xlfn.CONCAT("000",B2048),LEN(B2048)=3,_xlfn.CONCAT("00",B2048),LEN(B2048)=4,_xlfn.CONCAT("0",B2048),LEN(B2048)=6,B2048,LEN(B2048)=7,B2048,LEN(B2048)=5,B2048)</f>
        <v>#N/A</v>
      </c>
      <c r="D2048" s="4" t="e" cm="1">
        <f t="array" ref="D2048">_xlfn.IFS(ExtraçãoDados!C2048={"Direcção de Abastecimento"},REPLACE(ExtraçãoDados!C2048="{Direcção de Abastecimento}",1,25,"DA"),ExtraçãoDados!C2048={"COMISSÃO CULTURAL DE LMARINHA"},REPLACE(ExtraçãoDados!C2048={"COMISSÃO CULTURAL DE LMARINHA"},1,28,"CCM"),ExtraçãoDados!C2048={"DIRECÇÃO DE NAVIOS"},REPLACE(ExtraçãoDados!C2048={"DIRECÇÃO DE NAVIOS"},1,28,"DN"),ExtraçãoDados!C2048={"ESQUADRILHA SUBMARINOS"},REPLACE(ExtraçãoDados!C2048={"ESQUADRILHA SUBMARINOS"},1,28,"ES"),ExtraçãoDados!C2048={"COMISSÃO MARINHA"},REPLACE(ExtraçãoDados!C2048={"COMISSÃO MARINHA"},1,28,"CCM"),ExtraçãoDados!C2048={"COMISSÃO CULTURAL DE MARINHA"},REPLACE(ExtraçãoDados!C2048={"COMISSÃO CULTURAL DE MARINHA"},1,28,"CCM"),ExtraçãoDados!C2048={"CCM"},REPLACE(ExtraçãoDados!C2048={"CCM"},1,28,"CCM"),ExtraçãoDados!C2048={"DN"},REPLACE(ExtraçãoDados!C2048={"DN"},1,28,"DN"),ExtraçãoDados!C2048={"ES"},REPLACE(ExtraçãoDados!C2048={"ES"},1,28,"ES"),ExtraçãoDados!C2048={"DA"},REPLACE(ExtraçãoDados!C2048={"DA"},1,28,"DA"),ExtraçãoDados!C2048={"DE: ESQUADRILHA SUBMARINOS"},REPLACE(ExtraçãoDados!C2048={"DE: ESQUADRILHA SUBMARINOS"},1,28,"ES"),ExtraçãoDados!C2048={"DE: COMISSÃO CULTURAL DE LMARINHA"},REPLACE(ExtraçãoDados!C2048={"DE: COMISSÃO CULTURAL DE LMARINHA"},1,28,"CCM"),ExtraçãoDados!C2048={"ON"},REPLACE(ExtraçãoDados!C2048={"ON"},1,28,"DN"),ExtraçãoDados!C2048={"ESQ. SUBMARINOS"},REPLACE(ExtraçãoDados!C2048={"ESQ. SUBMARINOS"},1,28,"ES"),ExtraçãoDados!C2048={"☒ irecção de Abastecimento"},REPLACE(ExtraçãoDados!C2048={"☒ irecção de Abastecimento"},1,28,"DA"),ExtraçãoDados!C2048={"Direcã d Abtit ço e asecmeno"},REPLACE(ExtraçãoDados!C2048={"Direcã d Abtit ço e asecmeno"},1,28,"DA"),ExtraçãoDados!C2048={"Diecã d Abtit rço e asecmeno"},REPLACE(ExtraçãoDados!C2048={"Diecã d Abtit rço e asecmeno"},1,28,"DA"),ISNUMBER(SEARCH("COMISSÃO",ExtraçãoDados!C2048,1)),REPLACE(ExtraçãoDados!C2048,1,29,"CCM"),ISNUMBER(SEARCH("DN/DIL/DRT1",ExtraçãoDados!C2048,1)),REPLACE(ExtraçãoDados!C2048,1,29,"DN"),ISNUMBER(SEARCH("DIRECÇAO DE NAVIOS",ExtraçãoDados!C2048,1)),REPLACE(ExtraçãoDados!C2048,1,29,"DN"),ISNUMBER(SEARCH("ESQUADRILHA SUBMARIN",ExtraçãoDados!C2048,1)),REPLACE(ExtraçãoDados!C2048,1,29,"ES"),ISNUMBER(SEARCH("DN",ExtraçãoDados!C2048,1)),REPLACE(ExtraçãoDados!C2048,1,29,"DN"),ISNUMBER(SEARCH("DIRECÇÃO",ExtraçãoDados!C2048,1)),REPLACE(ExtraçãoDados!C2048,1,29,"DN"),ISNUMBER(SEARCH("DIRECÇA0",ExtraçãoDados!C2048,1)),REPLACE(ExtraçãoDados!C2048,1,29,"DN"),ISNUMBER(SEARCH("DIRE",ExtraçãoDados!C2048,1)),REPLACE(ExtraçãoDados!C2048,1,29,"DN"),ISNUMBER(SEARCH("ESQUADRILHA",ExtraçãoDados!C2048,1)),REPLACE(ExtraçãoDados!C2048,1,29,"ES"),ISNUMBER(SEARCH("HOSPITAL DA MARINHA",ExtraçãoDados!C2048,1)),REPLACE(ExtraçãoDados!C2048,1,29,"HM"),ISNUMBER(SEARCH("HOSPITAL",ExtraçãoDados!C2048,1)),REPLACE(ExtraçãoDados!C2048,1,29,"HM"),ISNUMBER(SEARCH("HM",ExtraçãoDados!C2048,1)),REPLACE(ExtraçãoDados!C2048,1,29,"HM"),ISNUMBER(SEARCH("SECÇÃO DE APÓSITOS",ExtraçãoDados!C2048,1)),REPLACE(ExtraçãoDados!C2048,1,29,"HM"))</f>
        <v>#N/A</v>
      </c>
      <c r="E2048" s="4" t="e" cm="1">
        <f t="array" ref="E2048">_xlfn.IFS(LEN(ExtraçãoDados!B2048)=7,YEAR(ExtraçãoDados!D2048),LEN(ExtraçãoDados!B2048)=10,RIGHT(ExtraçãoDados!B2048,4),LEN(ExtraçãoDados!B2048)=9,YEAR(ExtraçãoDados!D2048),LEN(ExtraçãoDados!B2048)=8,YEAR(ExtraçãoDados!D2048),LEN(ExtraçãoDados!B2048)&gt;7,YEAR(ExtraçãoDados!D2048),LEN(ExtraçãoDados!B2048)&gt;5,YEAR(ExtraçãoDados!D2048),LEN(ExtraçãoDados!B2048)&gt;4,YEAR(ExtraçãoDados!D2048))</f>
        <v>#N/A</v>
      </c>
      <c r="F2048" s="4">
        <f>ExtraçãoDados!E2048</f>
        <v>0</v>
      </c>
    </row>
    <row r="2049" spans="1:6" x14ac:dyDescent="0.25">
      <c r="A2049" s="4">
        <f>ExtraçãoDados!A2049</f>
        <v>0</v>
      </c>
      <c r="B2049" s="4" t="str" cm="1">
        <f t="array" ref="B2049">_xlfn.IFS(LEN(ExtraçãoDados!B2049)=12,LEFT(ExtraçãoDados!B2049,3),LEN(ExtraçãoDados!B2049)=10,LEFT(ExtraçãoDados!B2049,5),LEN(ExtraçãoDados!B2049)&gt;19,0,LEN(ExtraçãoDados!B2049)=9,LEFT(ExtraçãoDados!B2049,4),LEN(ExtraçãoDados!B2049)=6,LEFT(ExtraçãoDados!B2049,3),LEN(ExtraçãoDados!B2049)&lt;5,LEFT(ExtraçãoDados!B2049,3),LEN(ExtraçãoDados!B2049)=8,LEFT(ExtraçãoDados!B2049,3),LEN(ExtraçãoDados!B2049)=5,LEFT(ExtraçãoDados!B2049,5),LEN(ExtraçãoDados!B2049)=11,LEFT(ExtraçãoDados!B2049,5),LEN(ExtraçãoDados!B2049)=7,RIGHT(ExtraçãoDados!B2049,6))</f>
        <v/>
      </c>
      <c r="C2049" s="4" t="e" cm="1">
        <f t="array" ref="C2049">_xlfn.IFS(LEN(B2049)=1,"ERRO",LEN(B2049)=2,_xlfn.CONCAT("000",B2049),LEN(B2049)=3,_xlfn.CONCAT("00",B2049),LEN(B2049)=4,_xlfn.CONCAT("0",B2049),LEN(B2049)=6,B2049,LEN(B2049)=7,B2049,LEN(B2049)=5,B2049)</f>
        <v>#N/A</v>
      </c>
      <c r="D2049" s="4" t="e" cm="1">
        <f t="array" ref="D2049">_xlfn.IFS(ExtraçãoDados!C2049={"Direcção de Abastecimento"},REPLACE(ExtraçãoDados!C2049="{Direcção de Abastecimento}",1,25,"DA"),ExtraçãoDados!C2049={"COMISSÃO CULTURAL DE LMARINHA"},REPLACE(ExtraçãoDados!C2049={"COMISSÃO CULTURAL DE LMARINHA"},1,28,"CCM"),ExtraçãoDados!C2049={"DIRECÇÃO DE NAVIOS"},REPLACE(ExtraçãoDados!C2049={"DIRECÇÃO DE NAVIOS"},1,28,"DN"),ExtraçãoDados!C2049={"ESQUADRILHA SUBMARINOS"},REPLACE(ExtraçãoDados!C2049={"ESQUADRILHA SUBMARINOS"},1,28,"ES"),ExtraçãoDados!C2049={"COMISSÃO MARINHA"},REPLACE(ExtraçãoDados!C2049={"COMISSÃO MARINHA"},1,28,"CCM"),ExtraçãoDados!C2049={"COMISSÃO CULTURAL DE MARINHA"},REPLACE(ExtraçãoDados!C2049={"COMISSÃO CULTURAL DE MARINHA"},1,28,"CCM"),ExtraçãoDados!C2049={"CCM"},REPLACE(ExtraçãoDados!C2049={"CCM"},1,28,"CCM"),ExtraçãoDados!C2049={"DN"},REPLACE(ExtraçãoDados!C2049={"DN"},1,28,"DN"),ExtraçãoDados!C2049={"ES"},REPLACE(ExtraçãoDados!C2049={"ES"},1,28,"ES"),ExtraçãoDados!C2049={"DA"},REPLACE(ExtraçãoDados!C2049={"DA"},1,28,"DA"),ExtraçãoDados!C2049={"DE: ESQUADRILHA SUBMARINOS"},REPLACE(ExtraçãoDados!C2049={"DE: ESQUADRILHA SUBMARINOS"},1,28,"ES"),ExtraçãoDados!C2049={"DE: COMISSÃO CULTURAL DE LMARINHA"},REPLACE(ExtraçãoDados!C2049={"DE: COMISSÃO CULTURAL DE LMARINHA"},1,28,"CCM"),ExtraçãoDados!C2049={"ON"},REPLACE(ExtraçãoDados!C2049={"ON"},1,28,"DN"),ExtraçãoDados!C2049={"ESQ. SUBMARINOS"},REPLACE(ExtraçãoDados!C2049={"ESQ. SUBMARINOS"},1,28,"ES"),ExtraçãoDados!C2049={"☒ irecção de Abastecimento"},REPLACE(ExtraçãoDados!C2049={"☒ irecção de Abastecimento"},1,28,"DA"),ExtraçãoDados!C2049={"Direcã d Abtit ço e asecmeno"},REPLACE(ExtraçãoDados!C2049={"Direcã d Abtit ço e asecmeno"},1,28,"DA"),ExtraçãoDados!C2049={"Diecã d Abtit rço e asecmeno"},REPLACE(ExtraçãoDados!C2049={"Diecã d Abtit rço e asecmeno"},1,28,"DA"),ISNUMBER(SEARCH("COMISSÃO",ExtraçãoDados!C2049,1)),REPLACE(ExtraçãoDados!C2049,1,29,"CCM"),ISNUMBER(SEARCH("DN/DIL/DRT1",ExtraçãoDados!C2049,1)),REPLACE(ExtraçãoDados!C2049,1,29,"DN"),ISNUMBER(SEARCH("DIRECÇAO DE NAVIOS",ExtraçãoDados!C2049,1)),REPLACE(ExtraçãoDados!C2049,1,29,"DN"),ISNUMBER(SEARCH("ESQUADRILHA SUBMARIN",ExtraçãoDados!C2049,1)),REPLACE(ExtraçãoDados!C2049,1,29,"ES"),ISNUMBER(SEARCH("DN",ExtraçãoDados!C2049,1)),REPLACE(ExtraçãoDados!C2049,1,29,"DN"),ISNUMBER(SEARCH("DIRECÇÃO",ExtraçãoDados!C2049,1)),REPLACE(ExtraçãoDados!C2049,1,29,"DN"),ISNUMBER(SEARCH("DIRECÇA0",ExtraçãoDados!C2049,1)),REPLACE(ExtraçãoDados!C2049,1,29,"DN"),ISNUMBER(SEARCH("DIRE",ExtraçãoDados!C2049,1)),REPLACE(ExtraçãoDados!C2049,1,29,"DN"),ISNUMBER(SEARCH("ESQUADRILHA",ExtraçãoDados!C2049,1)),REPLACE(ExtraçãoDados!C2049,1,29,"ES"),ISNUMBER(SEARCH("HOSPITAL DA MARINHA",ExtraçãoDados!C2049,1)),REPLACE(ExtraçãoDados!C2049,1,29,"HM"),ISNUMBER(SEARCH("HOSPITAL",ExtraçãoDados!C2049,1)),REPLACE(ExtraçãoDados!C2049,1,29,"HM"),ISNUMBER(SEARCH("HM",ExtraçãoDados!C2049,1)),REPLACE(ExtraçãoDados!C2049,1,29,"HM"),ISNUMBER(SEARCH("SECÇÃO DE APÓSITOS",ExtraçãoDados!C2049,1)),REPLACE(ExtraçãoDados!C2049,1,29,"HM"))</f>
        <v>#N/A</v>
      </c>
      <c r="E2049" s="4" t="e" cm="1">
        <f t="array" ref="E2049">_xlfn.IFS(LEN(ExtraçãoDados!B2049)=7,YEAR(ExtraçãoDados!D2049),LEN(ExtraçãoDados!B2049)=10,RIGHT(ExtraçãoDados!B2049,4),LEN(ExtraçãoDados!B2049)=9,YEAR(ExtraçãoDados!D2049),LEN(ExtraçãoDados!B2049)=8,YEAR(ExtraçãoDados!D2049),LEN(ExtraçãoDados!B2049)&gt;7,YEAR(ExtraçãoDados!D2049),LEN(ExtraçãoDados!B2049)&gt;5,YEAR(ExtraçãoDados!D2049),LEN(ExtraçãoDados!B2049)&gt;4,YEAR(ExtraçãoDados!D2049))</f>
        <v>#N/A</v>
      </c>
      <c r="F2049" s="4">
        <f>ExtraçãoDados!E2049</f>
        <v>0</v>
      </c>
    </row>
    <row r="2050" spans="1:6" x14ac:dyDescent="0.25">
      <c r="A2050" s="4">
        <f>ExtraçãoDados!A2050</f>
        <v>0</v>
      </c>
      <c r="B2050" s="4" t="str" cm="1">
        <f t="array" ref="B2050">_xlfn.IFS(LEN(ExtraçãoDados!B2050)=12,LEFT(ExtraçãoDados!B2050,3),LEN(ExtraçãoDados!B2050)=10,LEFT(ExtraçãoDados!B2050,5),LEN(ExtraçãoDados!B2050)&gt;19,0,LEN(ExtraçãoDados!B2050)=9,LEFT(ExtraçãoDados!B2050,4),LEN(ExtraçãoDados!B2050)=6,LEFT(ExtraçãoDados!B2050,3),LEN(ExtraçãoDados!B2050)&lt;5,LEFT(ExtraçãoDados!B2050,3),LEN(ExtraçãoDados!B2050)=8,LEFT(ExtraçãoDados!B2050,3),LEN(ExtraçãoDados!B2050)=5,LEFT(ExtraçãoDados!B2050,5),LEN(ExtraçãoDados!B2050)=11,LEFT(ExtraçãoDados!B2050,5),LEN(ExtraçãoDados!B2050)=7,RIGHT(ExtraçãoDados!B2050,6))</f>
        <v/>
      </c>
      <c r="C2050" s="4" t="e" cm="1">
        <f t="array" ref="C2050">_xlfn.IFS(LEN(B2050)=1,"ERRO",LEN(B2050)=2,_xlfn.CONCAT("000",B2050),LEN(B2050)=3,_xlfn.CONCAT("00",B2050),LEN(B2050)=4,_xlfn.CONCAT("0",B2050),LEN(B2050)=6,B2050,LEN(B2050)=7,B2050,LEN(B2050)=5,B2050)</f>
        <v>#N/A</v>
      </c>
      <c r="D2050" s="4" t="e" cm="1">
        <f t="array" ref="D2050">_xlfn.IFS(ExtraçãoDados!C2050={"Direcção de Abastecimento"},REPLACE(ExtraçãoDados!C2050="{Direcção de Abastecimento}",1,25,"DA"),ExtraçãoDados!C2050={"COMISSÃO CULTURAL DE LMARINHA"},REPLACE(ExtraçãoDados!C2050={"COMISSÃO CULTURAL DE LMARINHA"},1,28,"CCM"),ExtraçãoDados!C2050={"DIRECÇÃO DE NAVIOS"},REPLACE(ExtraçãoDados!C2050={"DIRECÇÃO DE NAVIOS"},1,28,"DN"),ExtraçãoDados!C2050={"ESQUADRILHA SUBMARINOS"},REPLACE(ExtraçãoDados!C2050={"ESQUADRILHA SUBMARINOS"},1,28,"ES"),ExtraçãoDados!C2050={"COMISSÃO MARINHA"},REPLACE(ExtraçãoDados!C2050={"COMISSÃO MARINHA"},1,28,"CCM"),ExtraçãoDados!C2050={"COMISSÃO CULTURAL DE MARINHA"},REPLACE(ExtraçãoDados!C2050={"COMISSÃO CULTURAL DE MARINHA"},1,28,"CCM"),ExtraçãoDados!C2050={"CCM"},REPLACE(ExtraçãoDados!C2050={"CCM"},1,28,"CCM"),ExtraçãoDados!C2050={"DN"},REPLACE(ExtraçãoDados!C2050={"DN"},1,28,"DN"),ExtraçãoDados!C2050={"ES"},REPLACE(ExtraçãoDados!C2050={"ES"},1,28,"ES"),ExtraçãoDados!C2050={"DA"},REPLACE(ExtraçãoDados!C2050={"DA"},1,28,"DA"),ExtraçãoDados!C2050={"DE: ESQUADRILHA SUBMARINOS"},REPLACE(ExtraçãoDados!C2050={"DE: ESQUADRILHA SUBMARINOS"},1,28,"ES"),ExtraçãoDados!C2050={"DE: COMISSÃO CULTURAL DE LMARINHA"},REPLACE(ExtraçãoDados!C2050={"DE: COMISSÃO CULTURAL DE LMARINHA"},1,28,"CCM"),ExtraçãoDados!C2050={"ON"},REPLACE(ExtraçãoDados!C2050={"ON"},1,28,"DN"),ExtraçãoDados!C2050={"ESQ. SUBMARINOS"},REPLACE(ExtraçãoDados!C2050={"ESQ. SUBMARINOS"},1,28,"ES"),ExtraçãoDados!C2050={"☒ irecção de Abastecimento"},REPLACE(ExtraçãoDados!C2050={"☒ irecção de Abastecimento"},1,28,"DA"),ExtraçãoDados!C2050={"Direcã d Abtit ço e asecmeno"},REPLACE(ExtraçãoDados!C2050={"Direcã d Abtit ço e asecmeno"},1,28,"DA"),ExtraçãoDados!C2050={"Diecã d Abtit rço e asecmeno"},REPLACE(ExtraçãoDados!C2050={"Diecã d Abtit rço e asecmeno"},1,28,"DA"),ISNUMBER(SEARCH("COMISSÃO",ExtraçãoDados!C2050,1)),REPLACE(ExtraçãoDados!C2050,1,29,"CCM"),ISNUMBER(SEARCH("DN/DIL/DRT1",ExtraçãoDados!C2050,1)),REPLACE(ExtraçãoDados!C2050,1,29,"DN"),ISNUMBER(SEARCH("DIRECÇAO DE NAVIOS",ExtraçãoDados!C2050,1)),REPLACE(ExtraçãoDados!C2050,1,29,"DN"),ISNUMBER(SEARCH("ESQUADRILHA SUBMARIN",ExtraçãoDados!C2050,1)),REPLACE(ExtraçãoDados!C2050,1,29,"ES"),ISNUMBER(SEARCH("DN",ExtraçãoDados!C2050,1)),REPLACE(ExtraçãoDados!C2050,1,29,"DN"),ISNUMBER(SEARCH("DIRECÇÃO",ExtraçãoDados!C2050,1)),REPLACE(ExtraçãoDados!C2050,1,29,"DN"),ISNUMBER(SEARCH("DIRECÇA0",ExtraçãoDados!C2050,1)),REPLACE(ExtraçãoDados!C2050,1,29,"DN"),ISNUMBER(SEARCH("DIRE",ExtraçãoDados!C2050,1)),REPLACE(ExtraçãoDados!C2050,1,29,"DN"),ISNUMBER(SEARCH("ESQUADRILHA",ExtraçãoDados!C2050,1)),REPLACE(ExtraçãoDados!C2050,1,29,"ES"),ISNUMBER(SEARCH("HOSPITAL DA MARINHA",ExtraçãoDados!C2050,1)),REPLACE(ExtraçãoDados!C2050,1,29,"HM"),ISNUMBER(SEARCH("HOSPITAL",ExtraçãoDados!C2050,1)),REPLACE(ExtraçãoDados!C2050,1,29,"HM"),ISNUMBER(SEARCH("HM",ExtraçãoDados!C2050,1)),REPLACE(ExtraçãoDados!C2050,1,29,"HM"),ISNUMBER(SEARCH("SECÇÃO DE APÓSITOS",ExtraçãoDados!C2050,1)),REPLACE(ExtraçãoDados!C2050,1,29,"HM"))</f>
        <v>#N/A</v>
      </c>
      <c r="E2050" s="4" t="e" cm="1">
        <f t="array" ref="E2050">_xlfn.IFS(LEN(ExtraçãoDados!B2050)=7,YEAR(ExtraçãoDados!D2050),LEN(ExtraçãoDados!B2050)=10,RIGHT(ExtraçãoDados!B2050,4),LEN(ExtraçãoDados!B2050)=9,YEAR(ExtraçãoDados!D2050),LEN(ExtraçãoDados!B2050)=8,YEAR(ExtraçãoDados!D2050),LEN(ExtraçãoDados!B2050)&gt;7,YEAR(ExtraçãoDados!D2050),LEN(ExtraçãoDados!B2050)&gt;5,YEAR(ExtraçãoDados!D2050),LEN(ExtraçãoDados!B2050)&gt;4,YEAR(ExtraçãoDados!D2050))</f>
        <v>#N/A</v>
      </c>
      <c r="F2050" s="4">
        <f>ExtraçãoDados!E2050</f>
        <v>0</v>
      </c>
    </row>
    <row r="2051" spans="1:6" x14ac:dyDescent="0.25">
      <c r="A2051" s="4">
        <f>ExtraçãoDados!A2051</f>
        <v>0</v>
      </c>
      <c r="B2051" s="4" t="str" cm="1">
        <f t="array" ref="B2051">_xlfn.IFS(LEN(ExtraçãoDados!B2051)=12,LEFT(ExtraçãoDados!B2051,3),LEN(ExtraçãoDados!B2051)=10,LEFT(ExtraçãoDados!B2051,5),LEN(ExtraçãoDados!B2051)&gt;19,0,LEN(ExtraçãoDados!B2051)=9,LEFT(ExtraçãoDados!B2051,4),LEN(ExtraçãoDados!B2051)=6,LEFT(ExtraçãoDados!B2051,3),LEN(ExtraçãoDados!B2051)&lt;5,LEFT(ExtraçãoDados!B2051,3),LEN(ExtraçãoDados!B2051)=8,LEFT(ExtraçãoDados!B2051,3),LEN(ExtraçãoDados!B2051)=5,LEFT(ExtraçãoDados!B2051,5),LEN(ExtraçãoDados!B2051)=11,LEFT(ExtraçãoDados!B2051,5),LEN(ExtraçãoDados!B2051)=7,RIGHT(ExtraçãoDados!B2051,6))</f>
        <v/>
      </c>
      <c r="C2051" s="4" t="e" cm="1">
        <f t="array" ref="C2051">_xlfn.IFS(LEN(B2051)=1,"ERRO",LEN(B2051)=2,_xlfn.CONCAT("000",B2051),LEN(B2051)=3,_xlfn.CONCAT("00",B2051),LEN(B2051)=4,_xlfn.CONCAT("0",B2051),LEN(B2051)=6,B2051,LEN(B2051)=7,B2051,LEN(B2051)=5,B2051)</f>
        <v>#N/A</v>
      </c>
      <c r="D2051" s="4" t="e" cm="1">
        <f t="array" ref="D2051">_xlfn.IFS(ExtraçãoDados!C2051={"Direcção de Abastecimento"},REPLACE(ExtraçãoDados!C2051="{Direcção de Abastecimento}",1,25,"DA"),ExtraçãoDados!C2051={"COMISSÃO CULTURAL DE LMARINHA"},REPLACE(ExtraçãoDados!C2051={"COMISSÃO CULTURAL DE LMARINHA"},1,28,"CCM"),ExtraçãoDados!C2051={"DIRECÇÃO DE NAVIOS"},REPLACE(ExtraçãoDados!C2051={"DIRECÇÃO DE NAVIOS"},1,28,"DN"),ExtraçãoDados!C2051={"ESQUADRILHA SUBMARINOS"},REPLACE(ExtraçãoDados!C2051={"ESQUADRILHA SUBMARINOS"},1,28,"ES"),ExtraçãoDados!C2051={"COMISSÃO MARINHA"},REPLACE(ExtraçãoDados!C2051={"COMISSÃO MARINHA"},1,28,"CCM"),ExtraçãoDados!C2051={"COMISSÃO CULTURAL DE MARINHA"},REPLACE(ExtraçãoDados!C2051={"COMISSÃO CULTURAL DE MARINHA"},1,28,"CCM"),ExtraçãoDados!C2051={"CCM"},REPLACE(ExtraçãoDados!C2051={"CCM"},1,28,"CCM"),ExtraçãoDados!C2051={"DN"},REPLACE(ExtraçãoDados!C2051={"DN"},1,28,"DN"),ExtraçãoDados!C2051={"ES"},REPLACE(ExtraçãoDados!C2051={"ES"},1,28,"ES"),ExtraçãoDados!C2051={"DA"},REPLACE(ExtraçãoDados!C2051={"DA"},1,28,"DA"),ExtraçãoDados!C2051={"DE: ESQUADRILHA SUBMARINOS"},REPLACE(ExtraçãoDados!C2051={"DE: ESQUADRILHA SUBMARINOS"},1,28,"ES"),ExtraçãoDados!C2051={"DE: COMISSÃO CULTURAL DE LMARINHA"},REPLACE(ExtraçãoDados!C2051={"DE: COMISSÃO CULTURAL DE LMARINHA"},1,28,"CCM"),ExtraçãoDados!C2051={"ON"},REPLACE(ExtraçãoDados!C2051={"ON"},1,28,"DN"),ExtraçãoDados!C2051={"ESQ. SUBMARINOS"},REPLACE(ExtraçãoDados!C2051={"ESQ. SUBMARINOS"},1,28,"ES"),ExtraçãoDados!C2051={"☒ irecção de Abastecimento"},REPLACE(ExtraçãoDados!C2051={"☒ irecção de Abastecimento"},1,28,"DA"),ExtraçãoDados!C2051={"Direcã d Abtit ço e asecmeno"},REPLACE(ExtraçãoDados!C2051={"Direcã d Abtit ço e asecmeno"},1,28,"DA"),ExtraçãoDados!C2051={"Diecã d Abtit rço e asecmeno"},REPLACE(ExtraçãoDados!C2051={"Diecã d Abtit rço e asecmeno"},1,28,"DA"),ISNUMBER(SEARCH("COMISSÃO",ExtraçãoDados!C2051,1)),REPLACE(ExtraçãoDados!C2051,1,29,"CCM"),ISNUMBER(SEARCH("DN/DIL/DRT1",ExtraçãoDados!C2051,1)),REPLACE(ExtraçãoDados!C2051,1,29,"DN"),ISNUMBER(SEARCH("DIRECÇAO DE NAVIOS",ExtraçãoDados!C2051,1)),REPLACE(ExtraçãoDados!C2051,1,29,"DN"),ISNUMBER(SEARCH("ESQUADRILHA SUBMARIN",ExtraçãoDados!C2051,1)),REPLACE(ExtraçãoDados!C2051,1,29,"ES"),ISNUMBER(SEARCH("DN",ExtraçãoDados!C2051,1)),REPLACE(ExtraçãoDados!C2051,1,29,"DN"),ISNUMBER(SEARCH("DIRECÇÃO",ExtraçãoDados!C2051,1)),REPLACE(ExtraçãoDados!C2051,1,29,"DN"),ISNUMBER(SEARCH("DIRECÇA0",ExtraçãoDados!C2051,1)),REPLACE(ExtraçãoDados!C2051,1,29,"DN"),ISNUMBER(SEARCH("DIRE",ExtraçãoDados!C2051,1)),REPLACE(ExtraçãoDados!C2051,1,29,"DN"),ISNUMBER(SEARCH("ESQUADRILHA",ExtraçãoDados!C2051,1)),REPLACE(ExtraçãoDados!C2051,1,29,"ES"),ISNUMBER(SEARCH("HOSPITAL DA MARINHA",ExtraçãoDados!C2051,1)),REPLACE(ExtraçãoDados!C2051,1,29,"HM"),ISNUMBER(SEARCH("HOSPITAL",ExtraçãoDados!C2051,1)),REPLACE(ExtraçãoDados!C2051,1,29,"HM"),ISNUMBER(SEARCH("HM",ExtraçãoDados!C2051,1)),REPLACE(ExtraçãoDados!C2051,1,29,"HM"),ISNUMBER(SEARCH("SECÇÃO DE APÓSITOS",ExtraçãoDados!C2051,1)),REPLACE(ExtraçãoDados!C2051,1,29,"HM"))</f>
        <v>#N/A</v>
      </c>
      <c r="E2051" s="4" t="e" cm="1">
        <f t="array" ref="E2051">_xlfn.IFS(LEN(ExtraçãoDados!B2051)=7,YEAR(ExtraçãoDados!D2051),LEN(ExtraçãoDados!B2051)=10,RIGHT(ExtraçãoDados!B2051,4),LEN(ExtraçãoDados!B2051)=9,YEAR(ExtraçãoDados!D2051),LEN(ExtraçãoDados!B2051)=8,YEAR(ExtraçãoDados!D2051),LEN(ExtraçãoDados!B2051)&gt;7,YEAR(ExtraçãoDados!D2051),LEN(ExtraçãoDados!B2051)&gt;5,YEAR(ExtraçãoDados!D2051),LEN(ExtraçãoDados!B2051)&gt;4,YEAR(ExtraçãoDados!D2051))</f>
        <v>#N/A</v>
      </c>
      <c r="F2051" s="4">
        <f>ExtraçãoDados!E2051</f>
        <v>0</v>
      </c>
    </row>
    <row r="2052" spans="1:6" x14ac:dyDescent="0.25">
      <c r="A2052" s="4">
        <f>ExtraçãoDados!A2052</f>
        <v>0</v>
      </c>
      <c r="B2052" s="4" t="str" cm="1">
        <f t="array" ref="B2052">_xlfn.IFS(LEN(ExtraçãoDados!B2052)=12,LEFT(ExtraçãoDados!B2052,3),LEN(ExtraçãoDados!B2052)=10,LEFT(ExtraçãoDados!B2052,5),LEN(ExtraçãoDados!B2052)&gt;19,0,LEN(ExtraçãoDados!B2052)=9,LEFT(ExtraçãoDados!B2052,4),LEN(ExtraçãoDados!B2052)=6,LEFT(ExtraçãoDados!B2052,3),LEN(ExtraçãoDados!B2052)&lt;5,LEFT(ExtraçãoDados!B2052,3),LEN(ExtraçãoDados!B2052)=8,LEFT(ExtraçãoDados!B2052,3),LEN(ExtraçãoDados!B2052)=5,LEFT(ExtraçãoDados!B2052,5),LEN(ExtraçãoDados!B2052)=11,LEFT(ExtraçãoDados!B2052,5),LEN(ExtraçãoDados!B2052)=7,RIGHT(ExtraçãoDados!B2052,6))</f>
        <v/>
      </c>
      <c r="C2052" s="4" t="e" cm="1">
        <f t="array" ref="C2052">_xlfn.IFS(LEN(B2052)=1,"ERRO",LEN(B2052)=2,_xlfn.CONCAT("000",B2052),LEN(B2052)=3,_xlfn.CONCAT("00",B2052),LEN(B2052)=4,_xlfn.CONCAT("0",B2052),LEN(B2052)=6,B2052,LEN(B2052)=7,B2052,LEN(B2052)=5,B2052)</f>
        <v>#N/A</v>
      </c>
      <c r="D2052" s="4" t="e" cm="1">
        <f t="array" ref="D2052">_xlfn.IFS(ExtraçãoDados!C2052={"Direcção de Abastecimento"},REPLACE(ExtraçãoDados!C2052="{Direcção de Abastecimento}",1,25,"DA"),ExtraçãoDados!C2052={"COMISSÃO CULTURAL DE LMARINHA"},REPLACE(ExtraçãoDados!C2052={"COMISSÃO CULTURAL DE LMARINHA"},1,28,"CCM"),ExtraçãoDados!C2052={"DIRECÇÃO DE NAVIOS"},REPLACE(ExtraçãoDados!C2052={"DIRECÇÃO DE NAVIOS"},1,28,"DN"),ExtraçãoDados!C2052={"ESQUADRILHA SUBMARINOS"},REPLACE(ExtraçãoDados!C2052={"ESQUADRILHA SUBMARINOS"},1,28,"ES"),ExtraçãoDados!C2052={"COMISSÃO MARINHA"},REPLACE(ExtraçãoDados!C2052={"COMISSÃO MARINHA"},1,28,"CCM"),ExtraçãoDados!C2052={"COMISSÃO CULTURAL DE MARINHA"},REPLACE(ExtraçãoDados!C2052={"COMISSÃO CULTURAL DE MARINHA"},1,28,"CCM"),ExtraçãoDados!C2052={"CCM"},REPLACE(ExtraçãoDados!C2052={"CCM"},1,28,"CCM"),ExtraçãoDados!C2052={"DN"},REPLACE(ExtraçãoDados!C2052={"DN"},1,28,"DN"),ExtraçãoDados!C2052={"ES"},REPLACE(ExtraçãoDados!C2052={"ES"},1,28,"ES"),ExtraçãoDados!C2052={"DA"},REPLACE(ExtraçãoDados!C2052={"DA"},1,28,"DA"),ExtraçãoDados!C2052={"DE: ESQUADRILHA SUBMARINOS"},REPLACE(ExtraçãoDados!C2052={"DE: ESQUADRILHA SUBMARINOS"},1,28,"ES"),ExtraçãoDados!C2052={"DE: COMISSÃO CULTURAL DE LMARINHA"},REPLACE(ExtraçãoDados!C2052={"DE: COMISSÃO CULTURAL DE LMARINHA"},1,28,"CCM"),ExtraçãoDados!C2052={"ON"},REPLACE(ExtraçãoDados!C2052={"ON"},1,28,"DN"),ExtraçãoDados!C2052={"ESQ. SUBMARINOS"},REPLACE(ExtraçãoDados!C2052={"ESQ. SUBMARINOS"},1,28,"ES"),ExtraçãoDados!C2052={"☒ irecção de Abastecimento"},REPLACE(ExtraçãoDados!C2052={"☒ irecção de Abastecimento"},1,28,"DA"),ExtraçãoDados!C2052={"Direcã d Abtit ço e asecmeno"},REPLACE(ExtraçãoDados!C2052={"Direcã d Abtit ço e asecmeno"},1,28,"DA"),ExtraçãoDados!C2052={"Diecã d Abtit rço e asecmeno"},REPLACE(ExtraçãoDados!C2052={"Diecã d Abtit rço e asecmeno"},1,28,"DA"),ISNUMBER(SEARCH("COMISSÃO",ExtraçãoDados!C2052,1)),REPLACE(ExtraçãoDados!C2052,1,29,"CCM"),ISNUMBER(SEARCH("DN/DIL/DRT1",ExtraçãoDados!C2052,1)),REPLACE(ExtraçãoDados!C2052,1,29,"DN"),ISNUMBER(SEARCH("DIRECÇAO DE NAVIOS",ExtraçãoDados!C2052,1)),REPLACE(ExtraçãoDados!C2052,1,29,"DN"),ISNUMBER(SEARCH("ESQUADRILHA SUBMARIN",ExtraçãoDados!C2052,1)),REPLACE(ExtraçãoDados!C2052,1,29,"ES"),ISNUMBER(SEARCH("DN",ExtraçãoDados!C2052,1)),REPLACE(ExtraçãoDados!C2052,1,29,"DN"),ISNUMBER(SEARCH("DIRECÇÃO",ExtraçãoDados!C2052,1)),REPLACE(ExtraçãoDados!C2052,1,29,"DN"),ISNUMBER(SEARCH("DIRECÇA0",ExtraçãoDados!C2052,1)),REPLACE(ExtraçãoDados!C2052,1,29,"DN"),ISNUMBER(SEARCH("DIRE",ExtraçãoDados!C2052,1)),REPLACE(ExtraçãoDados!C2052,1,29,"DN"),ISNUMBER(SEARCH("ESQUADRILHA",ExtraçãoDados!C2052,1)),REPLACE(ExtraçãoDados!C2052,1,29,"ES"),ISNUMBER(SEARCH("HOSPITAL DA MARINHA",ExtraçãoDados!C2052,1)),REPLACE(ExtraçãoDados!C2052,1,29,"HM"),ISNUMBER(SEARCH("HOSPITAL",ExtraçãoDados!C2052,1)),REPLACE(ExtraçãoDados!C2052,1,29,"HM"),ISNUMBER(SEARCH("HM",ExtraçãoDados!C2052,1)),REPLACE(ExtraçãoDados!C2052,1,29,"HM"),ISNUMBER(SEARCH("SECÇÃO DE APÓSITOS",ExtraçãoDados!C2052,1)),REPLACE(ExtraçãoDados!C2052,1,29,"HM"))</f>
        <v>#N/A</v>
      </c>
      <c r="E2052" s="4" t="e" cm="1">
        <f t="array" ref="E2052">_xlfn.IFS(LEN(ExtraçãoDados!B2052)=7,YEAR(ExtraçãoDados!D2052),LEN(ExtraçãoDados!B2052)=10,RIGHT(ExtraçãoDados!B2052,4),LEN(ExtraçãoDados!B2052)=9,YEAR(ExtraçãoDados!D2052),LEN(ExtraçãoDados!B2052)=8,YEAR(ExtraçãoDados!D2052),LEN(ExtraçãoDados!B2052)&gt;7,YEAR(ExtraçãoDados!D2052),LEN(ExtraçãoDados!B2052)&gt;5,YEAR(ExtraçãoDados!D2052),LEN(ExtraçãoDados!B2052)&gt;4,YEAR(ExtraçãoDados!D2052))</f>
        <v>#N/A</v>
      </c>
      <c r="F2052" s="4">
        <f>ExtraçãoDados!E2052</f>
        <v>0</v>
      </c>
    </row>
    <row r="2053" spans="1:6" x14ac:dyDescent="0.25">
      <c r="A2053" s="4">
        <f>ExtraçãoDados!A2053</f>
        <v>0</v>
      </c>
      <c r="B2053" s="4" t="str" cm="1">
        <f t="array" ref="B2053">_xlfn.IFS(LEN(ExtraçãoDados!B2053)=12,LEFT(ExtraçãoDados!B2053,3),LEN(ExtraçãoDados!B2053)=10,LEFT(ExtraçãoDados!B2053,5),LEN(ExtraçãoDados!B2053)&gt;19,0,LEN(ExtraçãoDados!B2053)=9,LEFT(ExtraçãoDados!B2053,4),LEN(ExtraçãoDados!B2053)=6,LEFT(ExtraçãoDados!B2053,3),LEN(ExtraçãoDados!B2053)&lt;5,LEFT(ExtraçãoDados!B2053,3),LEN(ExtraçãoDados!B2053)=8,LEFT(ExtraçãoDados!B2053,3),LEN(ExtraçãoDados!B2053)=5,LEFT(ExtraçãoDados!B2053,5),LEN(ExtraçãoDados!B2053)=11,LEFT(ExtraçãoDados!B2053,5),LEN(ExtraçãoDados!B2053)=7,RIGHT(ExtraçãoDados!B2053,6))</f>
        <v/>
      </c>
      <c r="C2053" s="4" t="e" cm="1">
        <f t="array" ref="C2053">_xlfn.IFS(LEN(B2053)=1,"ERRO",LEN(B2053)=2,_xlfn.CONCAT("000",B2053),LEN(B2053)=3,_xlfn.CONCAT("00",B2053),LEN(B2053)=4,_xlfn.CONCAT("0",B2053),LEN(B2053)=6,B2053,LEN(B2053)=7,B2053,LEN(B2053)=5,B2053)</f>
        <v>#N/A</v>
      </c>
      <c r="D2053" s="4" t="e" cm="1">
        <f t="array" ref="D2053">_xlfn.IFS(ExtraçãoDados!C2053={"Direcção de Abastecimento"},REPLACE(ExtraçãoDados!C2053="{Direcção de Abastecimento}",1,25,"DA"),ExtraçãoDados!C2053={"COMISSÃO CULTURAL DE LMARINHA"},REPLACE(ExtraçãoDados!C2053={"COMISSÃO CULTURAL DE LMARINHA"},1,28,"CCM"),ExtraçãoDados!C2053={"DIRECÇÃO DE NAVIOS"},REPLACE(ExtraçãoDados!C2053={"DIRECÇÃO DE NAVIOS"},1,28,"DN"),ExtraçãoDados!C2053={"ESQUADRILHA SUBMARINOS"},REPLACE(ExtraçãoDados!C2053={"ESQUADRILHA SUBMARINOS"},1,28,"ES"),ExtraçãoDados!C2053={"COMISSÃO MARINHA"},REPLACE(ExtraçãoDados!C2053={"COMISSÃO MARINHA"},1,28,"CCM"),ExtraçãoDados!C2053={"COMISSÃO CULTURAL DE MARINHA"},REPLACE(ExtraçãoDados!C2053={"COMISSÃO CULTURAL DE MARINHA"},1,28,"CCM"),ExtraçãoDados!C2053={"CCM"},REPLACE(ExtraçãoDados!C2053={"CCM"},1,28,"CCM"),ExtraçãoDados!C2053={"DN"},REPLACE(ExtraçãoDados!C2053={"DN"},1,28,"DN"),ExtraçãoDados!C2053={"ES"},REPLACE(ExtraçãoDados!C2053={"ES"},1,28,"ES"),ExtraçãoDados!C2053={"DA"},REPLACE(ExtraçãoDados!C2053={"DA"},1,28,"DA"),ExtraçãoDados!C2053={"DE: ESQUADRILHA SUBMARINOS"},REPLACE(ExtraçãoDados!C2053={"DE: ESQUADRILHA SUBMARINOS"},1,28,"ES"),ExtraçãoDados!C2053={"DE: COMISSÃO CULTURAL DE LMARINHA"},REPLACE(ExtraçãoDados!C2053={"DE: COMISSÃO CULTURAL DE LMARINHA"},1,28,"CCM"),ExtraçãoDados!C2053={"ON"},REPLACE(ExtraçãoDados!C2053={"ON"},1,28,"DN"),ExtraçãoDados!C2053={"ESQ. SUBMARINOS"},REPLACE(ExtraçãoDados!C2053={"ESQ. SUBMARINOS"},1,28,"ES"),ExtraçãoDados!C2053={"☒ irecção de Abastecimento"},REPLACE(ExtraçãoDados!C2053={"☒ irecção de Abastecimento"},1,28,"DA"),ExtraçãoDados!C2053={"Direcã d Abtit ço e asecmeno"},REPLACE(ExtraçãoDados!C2053={"Direcã d Abtit ço e asecmeno"},1,28,"DA"),ExtraçãoDados!C2053={"Diecã d Abtit rço e asecmeno"},REPLACE(ExtraçãoDados!C2053={"Diecã d Abtit rço e asecmeno"},1,28,"DA"),ISNUMBER(SEARCH("COMISSÃO",ExtraçãoDados!C2053,1)),REPLACE(ExtraçãoDados!C2053,1,29,"CCM"),ISNUMBER(SEARCH("DN/DIL/DRT1",ExtraçãoDados!C2053,1)),REPLACE(ExtraçãoDados!C2053,1,29,"DN"),ISNUMBER(SEARCH("DIRECÇAO DE NAVIOS",ExtraçãoDados!C2053,1)),REPLACE(ExtraçãoDados!C2053,1,29,"DN"),ISNUMBER(SEARCH("ESQUADRILHA SUBMARIN",ExtraçãoDados!C2053,1)),REPLACE(ExtraçãoDados!C2053,1,29,"ES"),ISNUMBER(SEARCH("DN",ExtraçãoDados!C2053,1)),REPLACE(ExtraçãoDados!C2053,1,29,"DN"),ISNUMBER(SEARCH("DIRECÇÃO",ExtraçãoDados!C2053,1)),REPLACE(ExtraçãoDados!C2053,1,29,"DN"),ISNUMBER(SEARCH("DIRECÇA0",ExtraçãoDados!C2053,1)),REPLACE(ExtraçãoDados!C2053,1,29,"DN"),ISNUMBER(SEARCH("DIRE",ExtraçãoDados!C2053,1)),REPLACE(ExtraçãoDados!C2053,1,29,"DN"),ISNUMBER(SEARCH("ESQUADRILHA",ExtraçãoDados!C2053,1)),REPLACE(ExtraçãoDados!C2053,1,29,"ES"),ISNUMBER(SEARCH("HOSPITAL DA MARINHA",ExtraçãoDados!C2053,1)),REPLACE(ExtraçãoDados!C2053,1,29,"HM"),ISNUMBER(SEARCH("HOSPITAL",ExtraçãoDados!C2053,1)),REPLACE(ExtraçãoDados!C2053,1,29,"HM"),ISNUMBER(SEARCH("HM",ExtraçãoDados!C2053,1)),REPLACE(ExtraçãoDados!C2053,1,29,"HM"),ISNUMBER(SEARCH("SECÇÃO DE APÓSITOS",ExtraçãoDados!C2053,1)),REPLACE(ExtraçãoDados!C2053,1,29,"HM"))</f>
        <v>#N/A</v>
      </c>
      <c r="E2053" s="4" t="e" cm="1">
        <f t="array" ref="E2053">_xlfn.IFS(LEN(ExtraçãoDados!B2053)=7,YEAR(ExtraçãoDados!D2053),LEN(ExtraçãoDados!B2053)=10,RIGHT(ExtraçãoDados!B2053,4),LEN(ExtraçãoDados!B2053)=9,YEAR(ExtraçãoDados!D2053),LEN(ExtraçãoDados!B2053)=8,YEAR(ExtraçãoDados!D2053),LEN(ExtraçãoDados!B2053)&gt;7,YEAR(ExtraçãoDados!D2053),LEN(ExtraçãoDados!B2053)&gt;5,YEAR(ExtraçãoDados!D2053),LEN(ExtraçãoDados!B2053)&gt;4,YEAR(ExtraçãoDados!D2053))</f>
        <v>#N/A</v>
      </c>
      <c r="F2053" s="4">
        <f>ExtraçãoDados!E2053</f>
        <v>0</v>
      </c>
    </row>
    <row r="2054" spans="1:6" x14ac:dyDescent="0.25">
      <c r="A2054" s="4">
        <f>ExtraçãoDados!A2054</f>
        <v>0</v>
      </c>
      <c r="B2054" s="4" t="str" cm="1">
        <f t="array" ref="B2054">_xlfn.IFS(LEN(ExtraçãoDados!B2054)=12,LEFT(ExtraçãoDados!B2054,3),LEN(ExtraçãoDados!B2054)=10,LEFT(ExtraçãoDados!B2054,5),LEN(ExtraçãoDados!B2054)&gt;19,0,LEN(ExtraçãoDados!B2054)=9,LEFT(ExtraçãoDados!B2054,4),LEN(ExtraçãoDados!B2054)=6,LEFT(ExtraçãoDados!B2054,3),LEN(ExtraçãoDados!B2054)&lt;5,LEFT(ExtraçãoDados!B2054,3),LEN(ExtraçãoDados!B2054)=8,LEFT(ExtraçãoDados!B2054,3),LEN(ExtraçãoDados!B2054)=5,LEFT(ExtraçãoDados!B2054,5),LEN(ExtraçãoDados!B2054)=11,LEFT(ExtraçãoDados!B2054,5),LEN(ExtraçãoDados!B2054)=7,RIGHT(ExtraçãoDados!B2054,6))</f>
        <v/>
      </c>
      <c r="C2054" s="4" t="e" cm="1">
        <f t="array" ref="C2054">_xlfn.IFS(LEN(B2054)=1,"ERRO",LEN(B2054)=2,_xlfn.CONCAT("000",B2054),LEN(B2054)=3,_xlfn.CONCAT("00",B2054),LEN(B2054)=4,_xlfn.CONCAT("0",B2054),LEN(B2054)=6,B2054,LEN(B2054)=7,B2054,LEN(B2054)=5,B2054)</f>
        <v>#N/A</v>
      </c>
      <c r="D2054" s="4" t="e" cm="1">
        <f t="array" ref="D2054">_xlfn.IFS(ExtraçãoDados!C2054={"Direcção de Abastecimento"},REPLACE(ExtraçãoDados!C2054="{Direcção de Abastecimento}",1,25,"DA"),ExtraçãoDados!C2054={"COMISSÃO CULTURAL DE LMARINHA"},REPLACE(ExtraçãoDados!C2054={"COMISSÃO CULTURAL DE LMARINHA"},1,28,"CCM"),ExtraçãoDados!C2054={"DIRECÇÃO DE NAVIOS"},REPLACE(ExtraçãoDados!C2054={"DIRECÇÃO DE NAVIOS"},1,28,"DN"),ExtraçãoDados!C2054={"ESQUADRILHA SUBMARINOS"},REPLACE(ExtraçãoDados!C2054={"ESQUADRILHA SUBMARINOS"},1,28,"ES"),ExtraçãoDados!C2054={"COMISSÃO MARINHA"},REPLACE(ExtraçãoDados!C2054={"COMISSÃO MARINHA"},1,28,"CCM"),ExtraçãoDados!C2054={"COMISSÃO CULTURAL DE MARINHA"},REPLACE(ExtraçãoDados!C2054={"COMISSÃO CULTURAL DE MARINHA"},1,28,"CCM"),ExtraçãoDados!C2054={"CCM"},REPLACE(ExtraçãoDados!C2054={"CCM"},1,28,"CCM"),ExtraçãoDados!C2054={"DN"},REPLACE(ExtraçãoDados!C2054={"DN"},1,28,"DN"),ExtraçãoDados!C2054={"ES"},REPLACE(ExtraçãoDados!C2054={"ES"},1,28,"ES"),ExtraçãoDados!C2054={"DA"},REPLACE(ExtraçãoDados!C2054={"DA"},1,28,"DA"),ExtraçãoDados!C2054={"DE: ESQUADRILHA SUBMARINOS"},REPLACE(ExtraçãoDados!C2054={"DE: ESQUADRILHA SUBMARINOS"},1,28,"ES"),ExtraçãoDados!C2054={"DE: COMISSÃO CULTURAL DE LMARINHA"},REPLACE(ExtraçãoDados!C2054={"DE: COMISSÃO CULTURAL DE LMARINHA"},1,28,"CCM"),ExtraçãoDados!C2054={"ON"},REPLACE(ExtraçãoDados!C2054={"ON"},1,28,"DN"),ExtraçãoDados!C2054={"ESQ. SUBMARINOS"},REPLACE(ExtraçãoDados!C2054={"ESQ. SUBMARINOS"},1,28,"ES"),ExtraçãoDados!C2054={"☒ irecção de Abastecimento"},REPLACE(ExtraçãoDados!C2054={"☒ irecção de Abastecimento"},1,28,"DA"),ExtraçãoDados!C2054={"Direcã d Abtit ço e asecmeno"},REPLACE(ExtraçãoDados!C2054={"Direcã d Abtit ço e asecmeno"},1,28,"DA"),ExtraçãoDados!C2054={"Diecã d Abtit rço e asecmeno"},REPLACE(ExtraçãoDados!C2054={"Diecã d Abtit rço e asecmeno"},1,28,"DA"),ISNUMBER(SEARCH("COMISSÃO",ExtraçãoDados!C2054,1)),REPLACE(ExtraçãoDados!C2054,1,29,"CCM"),ISNUMBER(SEARCH("DN/DIL/DRT1",ExtraçãoDados!C2054,1)),REPLACE(ExtraçãoDados!C2054,1,29,"DN"),ISNUMBER(SEARCH("DIRECÇAO DE NAVIOS",ExtraçãoDados!C2054,1)),REPLACE(ExtraçãoDados!C2054,1,29,"DN"),ISNUMBER(SEARCH("ESQUADRILHA SUBMARIN",ExtraçãoDados!C2054,1)),REPLACE(ExtraçãoDados!C2054,1,29,"ES"),ISNUMBER(SEARCH("DN",ExtraçãoDados!C2054,1)),REPLACE(ExtraçãoDados!C2054,1,29,"DN"),ISNUMBER(SEARCH("DIRECÇÃO",ExtraçãoDados!C2054,1)),REPLACE(ExtraçãoDados!C2054,1,29,"DN"),ISNUMBER(SEARCH("DIRECÇA0",ExtraçãoDados!C2054,1)),REPLACE(ExtraçãoDados!C2054,1,29,"DN"),ISNUMBER(SEARCH("DIRE",ExtraçãoDados!C2054,1)),REPLACE(ExtraçãoDados!C2054,1,29,"DN"),ISNUMBER(SEARCH("ESQUADRILHA",ExtraçãoDados!C2054,1)),REPLACE(ExtraçãoDados!C2054,1,29,"ES"),ISNUMBER(SEARCH("HOSPITAL DA MARINHA",ExtraçãoDados!C2054,1)),REPLACE(ExtraçãoDados!C2054,1,29,"HM"),ISNUMBER(SEARCH("HOSPITAL",ExtraçãoDados!C2054,1)),REPLACE(ExtraçãoDados!C2054,1,29,"HM"),ISNUMBER(SEARCH("HM",ExtraçãoDados!C2054,1)),REPLACE(ExtraçãoDados!C2054,1,29,"HM"),ISNUMBER(SEARCH("SECÇÃO DE APÓSITOS",ExtraçãoDados!C2054,1)),REPLACE(ExtraçãoDados!C2054,1,29,"HM"))</f>
        <v>#N/A</v>
      </c>
      <c r="E2054" s="4" t="e" cm="1">
        <f t="array" ref="E2054">_xlfn.IFS(LEN(ExtraçãoDados!B2054)=7,YEAR(ExtraçãoDados!D2054),LEN(ExtraçãoDados!B2054)=10,RIGHT(ExtraçãoDados!B2054,4),LEN(ExtraçãoDados!B2054)=9,YEAR(ExtraçãoDados!D2054),LEN(ExtraçãoDados!B2054)=8,YEAR(ExtraçãoDados!D2054),LEN(ExtraçãoDados!B2054)&gt;7,YEAR(ExtraçãoDados!D2054),LEN(ExtraçãoDados!B2054)&gt;5,YEAR(ExtraçãoDados!D2054),LEN(ExtraçãoDados!B2054)&gt;4,YEAR(ExtraçãoDados!D2054))</f>
        <v>#N/A</v>
      </c>
      <c r="F2054" s="4">
        <f>ExtraçãoDados!E2054</f>
        <v>0</v>
      </c>
    </row>
    <row r="2055" spans="1:6" x14ac:dyDescent="0.25">
      <c r="A2055" s="4">
        <f>ExtraçãoDados!A2055</f>
        <v>0</v>
      </c>
      <c r="B2055" s="4" t="str" cm="1">
        <f t="array" ref="B2055">_xlfn.IFS(LEN(ExtraçãoDados!B2055)=12,LEFT(ExtraçãoDados!B2055,3),LEN(ExtraçãoDados!B2055)=10,LEFT(ExtraçãoDados!B2055,5),LEN(ExtraçãoDados!B2055)&gt;19,0,LEN(ExtraçãoDados!B2055)=9,LEFT(ExtraçãoDados!B2055,4),LEN(ExtraçãoDados!B2055)=6,LEFT(ExtraçãoDados!B2055,3),LEN(ExtraçãoDados!B2055)&lt;5,LEFT(ExtraçãoDados!B2055,3),LEN(ExtraçãoDados!B2055)=8,LEFT(ExtraçãoDados!B2055,3),LEN(ExtraçãoDados!B2055)=5,LEFT(ExtraçãoDados!B2055,5),LEN(ExtraçãoDados!B2055)=11,LEFT(ExtraçãoDados!B2055,5),LEN(ExtraçãoDados!B2055)=7,RIGHT(ExtraçãoDados!B2055,6))</f>
        <v/>
      </c>
      <c r="C2055" s="4" t="e" cm="1">
        <f t="array" ref="C2055">_xlfn.IFS(LEN(B2055)=1,"ERRO",LEN(B2055)=2,_xlfn.CONCAT("000",B2055),LEN(B2055)=3,_xlfn.CONCAT("00",B2055),LEN(B2055)=4,_xlfn.CONCAT("0",B2055),LEN(B2055)=6,B2055,LEN(B2055)=7,B2055,LEN(B2055)=5,B2055)</f>
        <v>#N/A</v>
      </c>
      <c r="D2055" s="4" t="e" cm="1">
        <f t="array" ref="D2055">_xlfn.IFS(ExtraçãoDados!C2055={"Direcção de Abastecimento"},REPLACE(ExtraçãoDados!C2055="{Direcção de Abastecimento}",1,25,"DA"),ExtraçãoDados!C2055={"COMISSÃO CULTURAL DE LMARINHA"},REPLACE(ExtraçãoDados!C2055={"COMISSÃO CULTURAL DE LMARINHA"},1,28,"CCM"),ExtraçãoDados!C2055={"DIRECÇÃO DE NAVIOS"},REPLACE(ExtraçãoDados!C2055={"DIRECÇÃO DE NAVIOS"},1,28,"DN"),ExtraçãoDados!C2055={"ESQUADRILHA SUBMARINOS"},REPLACE(ExtraçãoDados!C2055={"ESQUADRILHA SUBMARINOS"},1,28,"ES"),ExtraçãoDados!C2055={"COMISSÃO MARINHA"},REPLACE(ExtraçãoDados!C2055={"COMISSÃO MARINHA"},1,28,"CCM"),ExtraçãoDados!C2055={"COMISSÃO CULTURAL DE MARINHA"},REPLACE(ExtraçãoDados!C2055={"COMISSÃO CULTURAL DE MARINHA"},1,28,"CCM"),ExtraçãoDados!C2055={"CCM"},REPLACE(ExtraçãoDados!C2055={"CCM"},1,28,"CCM"),ExtraçãoDados!C2055={"DN"},REPLACE(ExtraçãoDados!C2055={"DN"},1,28,"DN"),ExtraçãoDados!C2055={"ES"},REPLACE(ExtraçãoDados!C2055={"ES"},1,28,"ES"),ExtraçãoDados!C2055={"DA"},REPLACE(ExtraçãoDados!C2055={"DA"},1,28,"DA"),ExtraçãoDados!C2055={"DE: ESQUADRILHA SUBMARINOS"},REPLACE(ExtraçãoDados!C2055={"DE: ESQUADRILHA SUBMARINOS"},1,28,"ES"),ExtraçãoDados!C2055={"DE: COMISSÃO CULTURAL DE LMARINHA"},REPLACE(ExtraçãoDados!C2055={"DE: COMISSÃO CULTURAL DE LMARINHA"},1,28,"CCM"),ExtraçãoDados!C2055={"ON"},REPLACE(ExtraçãoDados!C2055={"ON"},1,28,"DN"),ExtraçãoDados!C2055={"ESQ. SUBMARINOS"},REPLACE(ExtraçãoDados!C2055={"ESQ. SUBMARINOS"},1,28,"ES"),ExtraçãoDados!C2055={"☒ irecção de Abastecimento"},REPLACE(ExtraçãoDados!C2055={"☒ irecção de Abastecimento"},1,28,"DA"),ExtraçãoDados!C2055={"Direcã d Abtit ço e asecmeno"},REPLACE(ExtraçãoDados!C2055={"Direcã d Abtit ço e asecmeno"},1,28,"DA"),ExtraçãoDados!C2055={"Diecã d Abtit rço e asecmeno"},REPLACE(ExtraçãoDados!C2055={"Diecã d Abtit rço e asecmeno"},1,28,"DA"),ISNUMBER(SEARCH("COMISSÃO",ExtraçãoDados!C2055,1)),REPLACE(ExtraçãoDados!C2055,1,29,"CCM"),ISNUMBER(SEARCH("DN/DIL/DRT1",ExtraçãoDados!C2055,1)),REPLACE(ExtraçãoDados!C2055,1,29,"DN"),ISNUMBER(SEARCH("DIRECÇAO DE NAVIOS",ExtraçãoDados!C2055,1)),REPLACE(ExtraçãoDados!C2055,1,29,"DN"),ISNUMBER(SEARCH("ESQUADRILHA SUBMARIN",ExtraçãoDados!C2055,1)),REPLACE(ExtraçãoDados!C2055,1,29,"ES"),ISNUMBER(SEARCH("DN",ExtraçãoDados!C2055,1)),REPLACE(ExtraçãoDados!C2055,1,29,"DN"),ISNUMBER(SEARCH("DIRECÇÃO",ExtraçãoDados!C2055,1)),REPLACE(ExtraçãoDados!C2055,1,29,"DN"),ISNUMBER(SEARCH("DIRECÇA0",ExtraçãoDados!C2055,1)),REPLACE(ExtraçãoDados!C2055,1,29,"DN"),ISNUMBER(SEARCH("DIRE",ExtraçãoDados!C2055,1)),REPLACE(ExtraçãoDados!C2055,1,29,"DN"),ISNUMBER(SEARCH("ESQUADRILHA",ExtraçãoDados!C2055,1)),REPLACE(ExtraçãoDados!C2055,1,29,"ES"),ISNUMBER(SEARCH("HOSPITAL DA MARINHA",ExtraçãoDados!C2055,1)),REPLACE(ExtraçãoDados!C2055,1,29,"HM"),ISNUMBER(SEARCH("HOSPITAL",ExtraçãoDados!C2055,1)),REPLACE(ExtraçãoDados!C2055,1,29,"HM"),ISNUMBER(SEARCH("HM",ExtraçãoDados!C2055,1)),REPLACE(ExtraçãoDados!C2055,1,29,"HM"),ISNUMBER(SEARCH("SECÇÃO DE APÓSITOS",ExtraçãoDados!C2055,1)),REPLACE(ExtraçãoDados!C2055,1,29,"HM"))</f>
        <v>#N/A</v>
      </c>
      <c r="E2055" s="4" t="e" cm="1">
        <f t="array" ref="E2055">_xlfn.IFS(LEN(ExtraçãoDados!B2055)=7,YEAR(ExtraçãoDados!D2055),LEN(ExtraçãoDados!B2055)=10,RIGHT(ExtraçãoDados!B2055,4),LEN(ExtraçãoDados!B2055)=9,YEAR(ExtraçãoDados!D2055),LEN(ExtraçãoDados!B2055)=8,YEAR(ExtraçãoDados!D2055),LEN(ExtraçãoDados!B2055)&gt;7,YEAR(ExtraçãoDados!D2055),LEN(ExtraçãoDados!B2055)&gt;5,YEAR(ExtraçãoDados!D2055),LEN(ExtraçãoDados!B2055)&gt;4,YEAR(ExtraçãoDados!D2055))</f>
        <v>#N/A</v>
      </c>
      <c r="F2055" s="4">
        <f>ExtraçãoDados!E2055</f>
        <v>0</v>
      </c>
    </row>
    <row r="2056" spans="1:6" x14ac:dyDescent="0.25">
      <c r="A2056" s="4">
        <f>ExtraçãoDados!A2056</f>
        <v>0</v>
      </c>
      <c r="B2056" s="4" t="str" cm="1">
        <f t="array" ref="B2056">_xlfn.IFS(LEN(ExtraçãoDados!B2056)=12,LEFT(ExtraçãoDados!B2056,3),LEN(ExtraçãoDados!B2056)=10,LEFT(ExtraçãoDados!B2056,5),LEN(ExtraçãoDados!B2056)&gt;19,0,LEN(ExtraçãoDados!B2056)=9,LEFT(ExtraçãoDados!B2056,4),LEN(ExtraçãoDados!B2056)=6,LEFT(ExtraçãoDados!B2056,3),LEN(ExtraçãoDados!B2056)&lt;5,LEFT(ExtraçãoDados!B2056,3),LEN(ExtraçãoDados!B2056)=8,LEFT(ExtraçãoDados!B2056,3),LEN(ExtraçãoDados!B2056)=5,LEFT(ExtraçãoDados!B2056,5),LEN(ExtraçãoDados!B2056)=11,LEFT(ExtraçãoDados!B2056,5),LEN(ExtraçãoDados!B2056)=7,RIGHT(ExtraçãoDados!B2056,6))</f>
        <v/>
      </c>
      <c r="C2056" s="4" t="e" cm="1">
        <f t="array" ref="C2056">_xlfn.IFS(LEN(B2056)=1,"ERRO",LEN(B2056)=2,_xlfn.CONCAT("000",B2056),LEN(B2056)=3,_xlfn.CONCAT("00",B2056),LEN(B2056)=4,_xlfn.CONCAT("0",B2056),LEN(B2056)=6,B2056,LEN(B2056)=7,B2056,LEN(B2056)=5,B2056)</f>
        <v>#N/A</v>
      </c>
      <c r="D2056" s="4" t="e" cm="1">
        <f t="array" ref="D2056">_xlfn.IFS(ExtraçãoDados!C2056={"Direcção de Abastecimento"},REPLACE(ExtraçãoDados!C2056="{Direcção de Abastecimento}",1,25,"DA"),ExtraçãoDados!C2056={"COMISSÃO CULTURAL DE LMARINHA"},REPLACE(ExtraçãoDados!C2056={"COMISSÃO CULTURAL DE LMARINHA"},1,28,"CCM"),ExtraçãoDados!C2056={"DIRECÇÃO DE NAVIOS"},REPLACE(ExtraçãoDados!C2056={"DIRECÇÃO DE NAVIOS"},1,28,"DN"),ExtraçãoDados!C2056={"ESQUADRILHA SUBMARINOS"},REPLACE(ExtraçãoDados!C2056={"ESQUADRILHA SUBMARINOS"},1,28,"ES"),ExtraçãoDados!C2056={"COMISSÃO MARINHA"},REPLACE(ExtraçãoDados!C2056={"COMISSÃO MARINHA"},1,28,"CCM"),ExtraçãoDados!C2056={"COMISSÃO CULTURAL DE MARINHA"},REPLACE(ExtraçãoDados!C2056={"COMISSÃO CULTURAL DE MARINHA"},1,28,"CCM"),ExtraçãoDados!C2056={"CCM"},REPLACE(ExtraçãoDados!C2056={"CCM"},1,28,"CCM"),ExtraçãoDados!C2056={"DN"},REPLACE(ExtraçãoDados!C2056={"DN"},1,28,"DN"),ExtraçãoDados!C2056={"ES"},REPLACE(ExtraçãoDados!C2056={"ES"},1,28,"ES"),ExtraçãoDados!C2056={"DA"},REPLACE(ExtraçãoDados!C2056={"DA"},1,28,"DA"),ExtraçãoDados!C2056={"DE: ESQUADRILHA SUBMARINOS"},REPLACE(ExtraçãoDados!C2056={"DE: ESQUADRILHA SUBMARINOS"},1,28,"ES"),ExtraçãoDados!C2056={"DE: COMISSÃO CULTURAL DE LMARINHA"},REPLACE(ExtraçãoDados!C2056={"DE: COMISSÃO CULTURAL DE LMARINHA"},1,28,"CCM"),ExtraçãoDados!C2056={"ON"},REPLACE(ExtraçãoDados!C2056={"ON"},1,28,"DN"),ExtraçãoDados!C2056={"ESQ. SUBMARINOS"},REPLACE(ExtraçãoDados!C2056={"ESQ. SUBMARINOS"},1,28,"ES"),ExtraçãoDados!C2056={"☒ irecção de Abastecimento"},REPLACE(ExtraçãoDados!C2056={"☒ irecção de Abastecimento"},1,28,"DA"),ExtraçãoDados!C2056={"Direcã d Abtit ço e asecmeno"},REPLACE(ExtraçãoDados!C2056={"Direcã d Abtit ço e asecmeno"},1,28,"DA"),ExtraçãoDados!C2056={"Diecã d Abtit rço e asecmeno"},REPLACE(ExtraçãoDados!C2056={"Diecã d Abtit rço e asecmeno"},1,28,"DA"),ISNUMBER(SEARCH("COMISSÃO",ExtraçãoDados!C2056,1)),REPLACE(ExtraçãoDados!C2056,1,29,"CCM"),ISNUMBER(SEARCH("DN/DIL/DRT1",ExtraçãoDados!C2056,1)),REPLACE(ExtraçãoDados!C2056,1,29,"DN"),ISNUMBER(SEARCH("DIRECÇAO DE NAVIOS",ExtraçãoDados!C2056,1)),REPLACE(ExtraçãoDados!C2056,1,29,"DN"),ISNUMBER(SEARCH("ESQUADRILHA SUBMARIN",ExtraçãoDados!C2056,1)),REPLACE(ExtraçãoDados!C2056,1,29,"ES"),ISNUMBER(SEARCH("DN",ExtraçãoDados!C2056,1)),REPLACE(ExtraçãoDados!C2056,1,29,"DN"),ISNUMBER(SEARCH("DIRECÇÃO",ExtraçãoDados!C2056,1)),REPLACE(ExtraçãoDados!C2056,1,29,"DN"),ISNUMBER(SEARCH("DIRECÇA0",ExtraçãoDados!C2056,1)),REPLACE(ExtraçãoDados!C2056,1,29,"DN"),ISNUMBER(SEARCH("DIRE",ExtraçãoDados!C2056,1)),REPLACE(ExtraçãoDados!C2056,1,29,"DN"),ISNUMBER(SEARCH("ESQUADRILHA",ExtraçãoDados!C2056,1)),REPLACE(ExtraçãoDados!C2056,1,29,"ES"),ISNUMBER(SEARCH("HOSPITAL DA MARINHA",ExtraçãoDados!C2056,1)),REPLACE(ExtraçãoDados!C2056,1,29,"HM"),ISNUMBER(SEARCH("HOSPITAL",ExtraçãoDados!C2056,1)),REPLACE(ExtraçãoDados!C2056,1,29,"HM"),ISNUMBER(SEARCH("HM",ExtraçãoDados!C2056,1)),REPLACE(ExtraçãoDados!C2056,1,29,"HM"),ISNUMBER(SEARCH("SECÇÃO DE APÓSITOS",ExtraçãoDados!C2056,1)),REPLACE(ExtraçãoDados!C2056,1,29,"HM"))</f>
        <v>#N/A</v>
      </c>
      <c r="E2056" s="4" t="e" cm="1">
        <f t="array" ref="E2056">_xlfn.IFS(LEN(ExtraçãoDados!B2056)=7,YEAR(ExtraçãoDados!D2056),LEN(ExtraçãoDados!B2056)=10,RIGHT(ExtraçãoDados!B2056,4),LEN(ExtraçãoDados!B2056)=9,YEAR(ExtraçãoDados!D2056),LEN(ExtraçãoDados!B2056)=8,YEAR(ExtraçãoDados!D2056),LEN(ExtraçãoDados!B2056)&gt;7,YEAR(ExtraçãoDados!D2056),LEN(ExtraçãoDados!B2056)&gt;5,YEAR(ExtraçãoDados!D2056),LEN(ExtraçãoDados!B2056)&gt;4,YEAR(ExtraçãoDados!D2056))</f>
        <v>#N/A</v>
      </c>
      <c r="F2056" s="4">
        <f>ExtraçãoDados!E2056</f>
        <v>0</v>
      </c>
    </row>
    <row r="2057" spans="1:6" x14ac:dyDescent="0.25">
      <c r="A2057" s="4">
        <f>ExtraçãoDados!A2057</f>
        <v>0</v>
      </c>
      <c r="B2057" s="4" t="str" cm="1">
        <f t="array" ref="B2057">_xlfn.IFS(LEN(ExtraçãoDados!B2057)=12,LEFT(ExtraçãoDados!B2057,3),LEN(ExtraçãoDados!B2057)=10,LEFT(ExtraçãoDados!B2057,5),LEN(ExtraçãoDados!B2057)&gt;19,0,LEN(ExtraçãoDados!B2057)=9,LEFT(ExtraçãoDados!B2057,4),LEN(ExtraçãoDados!B2057)=6,LEFT(ExtraçãoDados!B2057,3),LEN(ExtraçãoDados!B2057)&lt;5,LEFT(ExtraçãoDados!B2057,3),LEN(ExtraçãoDados!B2057)=8,LEFT(ExtraçãoDados!B2057,3),LEN(ExtraçãoDados!B2057)=5,LEFT(ExtraçãoDados!B2057,5),LEN(ExtraçãoDados!B2057)=11,LEFT(ExtraçãoDados!B2057,5),LEN(ExtraçãoDados!B2057)=7,RIGHT(ExtraçãoDados!B2057,6))</f>
        <v/>
      </c>
      <c r="C2057" s="4" t="e" cm="1">
        <f t="array" ref="C2057">_xlfn.IFS(LEN(B2057)=1,"ERRO",LEN(B2057)=2,_xlfn.CONCAT("000",B2057),LEN(B2057)=3,_xlfn.CONCAT("00",B2057),LEN(B2057)=4,_xlfn.CONCAT("0",B2057),LEN(B2057)=6,B2057,LEN(B2057)=7,B2057,LEN(B2057)=5,B2057)</f>
        <v>#N/A</v>
      </c>
      <c r="D2057" s="4" t="e" cm="1">
        <f t="array" ref="D2057">_xlfn.IFS(ExtraçãoDados!C2057={"Direcção de Abastecimento"},REPLACE(ExtraçãoDados!C2057="{Direcção de Abastecimento}",1,25,"DA"),ExtraçãoDados!C2057={"COMISSÃO CULTURAL DE LMARINHA"},REPLACE(ExtraçãoDados!C2057={"COMISSÃO CULTURAL DE LMARINHA"},1,28,"CCM"),ExtraçãoDados!C2057={"DIRECÇÃO DE NAVIOS"},REPLACE(ExtraçãoDados!C2057={"DIRECÇÃO DE NAVIOS"},1,28,"DN"),ExtraçãoDados!C2057={"ESQUADRILHA SUBMARINOS"},REPLACE(ExtraçãoDados!C2057={"ESQUADRILHA SUBMARINOS"},1,28,"ES"),ExtraçãoDados!C2057={"COMISSÃO MARINHA"},REPLACE(ExtraçãoDados!C2057={"COMISSÃO MARINHA"},1,28,"CCM"),ExtraçãoDados!C2057={"COMISSÃO CULTURAL DE MARINHA"},REPLACE(ExtraçãoDados!C2057={"COMISSÃO CULTURAL DE MARINHA"},1,28,"CCM"),ExtraçãoDados!C2057={"CCM"},REPLACE(ExtraçãoDados!C2057={"CCM"},1,28,"CCM"),ExtraçãoDados!C2057={"DN"},REPLACE(ExtraçãoDados!C2057={"DN"},1,28,"DN"),ExtraçãoDados!C2057={"ES"},REPLACE(ExtraçãoDados!C2057={"ES"},1,28,"ES"),ExtraçãoDados!C2057={"DA"},REPLACE(ExtraçãoDados!C2057={"DA"},1,28,"DA"),ExtraçãoDados!C2057={"DE: ESQUADRILHA SUBMARINOS"},REPLACE(ExtraçãoDados!C2057={"DE: ESQUADRILHA SUBMARINOS"},1,28,"ES"),ExtraçãoDados!C2057={"DE: COMISSÃO CULTURAL DE LMARINHA"},REPLACE(ExtraçãoDados!C2057={"DE: COMISSÃO CULTURAL DE LMARINHA"},1,28,"CCM"),ExtraçãoDados!C2057={"ON"},REPLACE(ExtraçãoDados!C2057={"ON"},1,28,"DN"),ExtraçãoDados!C2057={"ESQ. SUBMARINOS"},REPLACE(ExtraçãoDados!C2057={"ESQ. SUBMARINOS"},1,28,"ES"),ExtraçãoDados!C2057={"☒ irecção de Abastecimento"},REPLACE(ExtraçãoDados!C2057={"☒ irecção de Abastecimento"},1,28,"DA"),ExtraçãoDados!C2057={"Direcã d Abtit ço e asecmeno"},REPLACE(ExtraçãoDados!C2057={"Direcã d Abtit ço e asecmeno"},1,28,"DA"),ExtraçãoDados!C2057={"Diecã d Abtit rço e asecmeno"},REPLACE(ExtraçãoDados!C2057={"Diecã d Abtit rço e asecmeno"},1,28,"DA"),ISNUMBER(SEARCH("COMISSÃO",ExtraçãoDados!C2057,1)),REPLACE(ExtraçãoDados!C2057,1,29,"CCM"),ISNUMBER(SEARCH("DN/DIL/DRT1",ExtraçãoDados!C2057,1)),REPLACE(ExtraçãoDados!C2057,1,29,"DN"),ISNUMBER(SEARCH("DIRECÇAO DE NAVIOS",ExtraçãoDados!C2057,1)),REPLACE(ExtraçãoDados!C2057,1,29,"DN"),ISNUMBER(SEARCH("ESQUADRILHA SUBMARIN",ExtraçãoDados!C2057,1)),REPLACE(ExtraçãoDados!C2057,1,29,"ES"),ISNUMBER(SEARCH("DN",ExtraçãoDados!C2057,1)),REPLACE(ExtraçãoDados!C2057,1,29,"DN"),ISNUMBER(SEARCH("DIRECÇÃO",ExtraçãoDados!C2057,1)),REPLACE(ExtraçãoDados!C2057,1,29,"DN"),ISNUMBER(SEARCH("DIRECÇA0",ExtraçãoDados!C2057,1)),REPLACE(ExtraçãoDados!C2057,1,29,"DN"),ISNUMBER(SEARCH("DIRE",ExtraçãoDados!C2057,1)),REPLACE(ExtraçãoDados!C2057,1,29,"DN"),ISNUMBER(SEARCH("ESQUADRILHA",ExtraçãoDados!C2057,1)),REPLACE(ExtraçãoDados!C2057,1,29,"ES"),ISNUMBER(SEARCH("HOSPITAL DA MARINHA",ExtraçãoDados!C2057,1)),REPLACE(ExtraçãoDados!C2057,1,29,"HM"),ISNUMBER(SEARCH("HOSPITAL",ExtraçãoDados!C2057,1)),REPLACE(ExtraçãoDados!C2057,1,29,"HM"),ISNUMBER(SEARCH("HM",ExtraçãoDados!C2057,1)),REPLACE(ExtraçãoDados!C2057,1,29,"HM"),ISNUMBER(SEARCH("SECÇÃO DE APÓSITOS",ExtraçãoDados!C2057,1)),REPLACE(ExtraçãoDados!C2057,1,29,"HM"))</f>
        <v>#N/A</v>
      </c>
      <c r="E2057" s="4" t="e" cm="1">
        <f t="array" ref="E2057">_xlfn.IFS(LEN(ExtraçãoDados!B2057)=7,YEAR(ExtraçãoDados!D2057),LEN(ExtraçãoDados!B2057)=10,RIGHT(ExtraçãoDados!B2057,4),LEN(ExtraçãoDados!B2057)=9,YEAR(ExtraçãoDados!D2057),LEN(ExtraçãoDados!B2057)=8,YEAR(ExtraçãoDados!D2057),LEN(ExtraçãoDados!B2057)&gt;7,YEAR(ExtraçãoDados!D2057),LEN(ExtraçãoDados!B2057)&gt;5,YEAR(ExtraçãoDados!D2057),LEN(ExtraçãoDados!B2057)&gt;4,YEAR(ExtraçãoDados!D2057))</f>
        <v>#N/A</v>
      </c>
      <c r="F2057" s="4">
        <f>ExtraçãoDados!E2057</f>
        <v>0</v>
      </c>
    </row>
    <row r="2058" spans="1:6" x14ac:dyDescent="0.25">
      <c r="A2058" s="4">
        <f>ExtraçãoDados!A2058</f>
        <v>0</v>
      </c>
      <c r="B2058" s="4" t="str" cm="1">
        <f t="array" ref="B2058">_xlfn.IFS(LEN(ExtraçãoDados!B2058)=12,LEFT(ExtraçãoDados!B2058,3),LEN(ExtraçãoDados!B2058)=10,LEFT(ExtraçãoDados!B2058,5),LEN(ExtraçãoDados!B2058)&gt;19,0,LEN(ExtraçãoDados!B2058)=9,LEFT(ExtraçãoDados!B2058,4),LEN(ExtraçãoDados!B2058)=6,LEFT(ExtraçãoDados!B2058,3),LEN(ExtraçãoDados!B2058)&lt;5,LEFT(ExtraçãoDados!B2058,3),LEN(ExtraçãoDados!B2058)=8,LEFT(ExtraçãoDados!B2058,3),LEN(ExtraçãoDados!B2058)=5,LEFT(ExtraçãoDados!B2058,5),LEN(ExtraçãoDados!B2058)=11,LEFT(ExtraçãoDados!B2058,5),LEN(ExtraçãoDados!B2058)=7,RIGHT(ExtraçãoDados!B2058,6))</f>
        <v/>
      </c>
      <c r="C2058" s="4" t="e" cm="1">
        <f t="array" ref="C2058">_xlfn.IFS(LEN(B2058)=1,"ERRO",LEN(B2058)=2,_xlfn.CONCAT("000",B2058),LEN(B2058)=3,_xlfn.CONCAT("00",B2058),LEN(B2058)=4,_xlfn.CONCAT("0",B2058),LEN(B2058)=6,B2058,LEN(B2058)=7,B2058,LEN(B2058)=5,B2058)</f>
        <v>#N/A</v>
      </c>
      <c r="D2058" s="4" t="e" cm="1">
        <f t="array" ref="D2058">_xlfn.IFS(ExtraçãoDados!C2058={"Direcção de Abastecimento"},REPLACE(ExtraçãoDados!C2058="{Direcção de Abastecimento}",1,25,"DA"),ExtraçãoDados!C2058={"COMISSÃO CULTURAL DE LMARINHA"},REPLACE(ExtraçãoDados!C2058={"COMISSÃO CULTURAL DE LMARINHA"},1,28,"CCM"),ExtraçãoDados!C2058={"DIRECÇÃO DE NAVIOS"},REPLACE(ExtraçãoDados!C2058={"DIRECÇÃO DE NAVIOS"},1,28,"DN"),ExtraçãoDados!C2058={"ESQUADRILHA SUBMARINOS"},REPLACE(ExtraçãoDados!C2058={"ESQUADRILHA SUBMARINOS"},1,28,"ES"),ExtraçãoDados!C2058={"COMISSÃO MARINHA"},REPLACE(ExtraçãoDados!C2058={"COMISSÃO MARINHA"},1,28,"CCM"),ExtraçãoDados!C2058={"COMISSÃO CULTURAL DE MARINHA"},REPLACE(ExtraçãoDados!C2058={"COMISSÃO CULTURAL DE MARINHA"},1,28,"CCM"),ExtraçãoDados!C2058={"CCM"},REPLACE(ExtraçãoDados!C2058={"CCM"},1,28,"CCM"),ExtraçãoDados!C2058={"DN"},REPLACE(ExtraçãoDados!C2058={"DN"},1,28,"DN"),ExtraçãoDados!C2058={"ES"},REPLACE(ExtraçãoDados!C2058={"ES"},1,28,"ES"),ExtraçãoDados!C2058={"DA"},REPLACE(ExtraçãoDados!C2058={"DA"},1,28,"DA"),ExtraçãoDados!C2058={"DE: ESQUADRILHA SUBMARINOS"},REPLACE(ExtraçãoDados!C2058={"DE: ESQUADRILHA SUBMARINOS"},1,28,"ES"),ExtraçãoDados!C2058={"DE: COMISSÃO CULTURAL DE LMARINHA"},REPLACE(ExtraçãoDados!C2058={"DE: COMISSÃO CULTURAL DE LMARINHA"},1,28,"CCM"),ExtraçãoDados!C2058={"ON"},REPLACE(ExtraçãoDados!C2058={"ON"},1,28,"DN"),ExtraçãoDados!C2058={"ESQ. SUBMARINOS"},REPLACE(ExtraçãoDados!C2058={"ESQ. SUBMARINOS"},1,28,"ES"),ExtraçãoDados!C2058={"☒ irecção de Abastecimento"},REPLACE(ExtraçãoDados!C2058={"☒ irecção de Abastecimento"},1,28,"DA"),ExtraçãoDados!C2058={"Direcã d Abtit ço e asecmeno"},REPLACE(ExtraçãoDados!C2058={"Direcã d Abtit ço e asecmeno"},1,28,"DA"),ExtraçãoDados!C2058={"Diecã d Abtit rço e asecmeno"},REPLACE(ExtraçãoDados!C2058={"Diecã d Abtit rço e asecmeno"},1,28,"DA"),ISNUMBER(SEARCH("COMISSÃO",ExtraçãoDados!C2058,1)),REPLACE(ExtraçãoDados!C2058,1,29,"CCM"),ISNUMBER(SEARCH("DN/DIL/DRT1",ExtraçãoDados!C2058,1)),REPLACE(ExtraçãoDados!C2058,1,29,"DN"),ISNUMBER(SEARCH("DIRECÇAO DE NAVIOS",ExtraçãoDados!C2058,1)),REPLACE(ExtraçãoDados!C2058,1,29,"DN"),ISNUMBER(SEARCH("ESQUADRILHA SUBMARIN",ExtraçãoDados!C2058,1)),REPLACE(ExtraçãoDados!C2058,1,29,"ES"),ISNUMBER(SEARCH("DN",ExtraçãoDados!C2058,1)),REPLACE(ExtraçãoDados!C2058,1,29,"DN"),ISNUMBER(SEARCH("DIRECÇÃO",ExtraçãoDados!C2058,1)),REPLACE(ExtraçãoDados!C2058,1,29,"DN"),ISNUMBER(SEARCH("DIRECÇA0",ExtraçãoDados!C2058,1)),REPLACE(ExtraçãoDados!C2058,1,29,"DN"),ISNUMBER(SEARCH("DIRE",ExtraçãoDados!C2058,1)),REPLACE(ExtraçãoDados!C2058,1,29,"DN"),ISNUMBER(SEARCH("ESQUADRILHA",ExtraçãoDados!C2058,1)),REPLACE(ExtraçãoDados!C2058,1,29,"ES"),ISNUMBER(SEARCH("HOSPITAL DA MARINHA",ExtraçãoDados!C2058,1)),REPLACE(ExtraçãoDados!C2058,1,29,"HM"),ISNUMBER(SEARCH("HOSPITAL",ExtraçãoDados!C2058,1)),REPLACE(ExtraçãoDados!C2058,1,29,"HM"),ISNUMBER(SEARCH("HM",ExtraçãoDados!C2058,1)),REPLACE(ExtraçãoDados!C2058,1,29,"HM"),ISNUMBER(SEARCH("SECÇÃO DE APÓSITOS",ExtraçãoDados!C2058,1)),REPLACE(ExtraçãoDados!C2058,1,29,"HM"))</f>
        <v>#N/A</v>
      </c>
      <c r="E2058" s="4" t="e" cm="1">
        <f t="array" ref="E2058">_xlfn.IFS(LEN(ExtraçãoDados!B2058)=7,YEAR(ExtraçãoDados!D2058),LEN(ExtraçãoDados!B2058)=10,RIGHT(ExtraçãoDados!B2058,4),LEN(ExtraçãoDados!B2058)=9,YEAR(ExtraçãoDados!D2058),LEN(ExtraçãoDados!B2058)=8,YEAR(ExtraçãoDados!D2058),LEN(ExtraçãoDados!B2058)&gt;7,YEAR(ExtraçãoDados!D2058),LEN(ExtraçãoDados!B2058)&gt;5,YEAR(ExtraçãoDados!D2058),LEN(ExtraçãoDados!B2058)&gt;4,YEAR(ExtraçãoDados!D2058))</f>
        <v>#N/A</v>
      </c>
      <c r="F2058" s="4">
        <f>ExtraçãoDados!E2058</f>
        <v>0</v>
      </c>
    </row>
    <row r="2059" spans="1:6" x14ac:dyDescent="0.25">
      <c r="A2059" s="4">
        <f>ExtraçãoDados!A2059</f>
        <v>0</v>
      </c>
      <c r="B2059" s="4" t="str" cm="1">
        <f t="array" ref="B2059">_xlfn.IFS(LEN(ExtraçãoDados!B2059)=12,LEFT(ExtraçãoDados!B2059,3),LEN(ExtraçãoDados!B2059)=10,LEFT(ExtraçãoDados!B2059,5),LEN(ExtraçãoDados!B2059)&gt;19,0,LEN(ExtraçãoDados!B2059)=9,LEFT(ExtraçãoDados!B2059,4),LEN(ExtraçãoDados!B2059)=6,LEFT(ExtraçãoDados!B2059,3),LEN(ExtraçãoDados!B2059)&lt;5,LEFT(ExtraçãoDados!B2059,3),LEN(ExtraçãoDados!B2059)=8,LEFT(ExtraçãoDados!B2059,3),LEN(ExtraçãoDados!B2059)=5,LEFT(ExtraçãoDados!B2059,5),LEN(ExtraçãoDados!B2059)=11,LEFT(ExtraçãoDados!B2059,5),LEN(ExtraçãoDados!B2059)=7,RIGHT(ExtraçãoDados!B2059,6))</f>
        <v/>
      </c>
      <c r="C2059" s="4" t="e" cm="1">
        <f t="array" ref="C2059">_xlfn.IFS(LEN(B2059)=1,"ERRO",LEN(B2059)=2,_xlfn.CONCAT("000",B2059),LEN(B2059)=3,_xlfn.CONCAT("00",B2059),LEN(B2059)=4,_xlfn.CONCAT("0",B2059),LEN(B2059)=6,B2059,LEN(B2059)=7,B2059,LEN(B2059)=5,B2059)</f>
        <v>#N/A</v>
      </c>
      <c r="D2059" s="4" t="e" cm="1">
        <f t="array" ref="D2059">_xlfn.IFS(ExtraçãoDados!C2059={"Direcção de Abastecimento"},REPLACE(ExtraçãoDados!C2059="{Direcção de Abastecimento}",1,25,"DA"),ExtraçãoDados!C2059={"COMISSÃO CULTURAL DE LMARINHA"},REPLACE(ExtraçãoDados!C2059={"COMISSÃO CULTURAL DE LMARINHA"},1,28,"CCM"),ExtraçãoDados!C2059={"DIRECÇÃO DE NAVIOS"},REPLACE(ExtraçãoDados!C2059={"DIRECÇÃO DE NAVIOS"},1,28,"DN"),ExtraçãoDados!C2059={"ESQUADRILHA SUBMARINOS"},REPLACE(ExtraçãoDados!C2059={"ESQUADRILHA SUBMARINOS"},1,28,"ES"),ExtraçãoDados!C2059={"COMISSÃO MARINHA"},REPLACE(ExtraçãoDados!C2059={"COMISSÃO MARINHA"},1,28,"CCM"),ExtraçãoDados!C2059={"COMISSÃO CULTURAL DE MARINHA"},REPLACE(ExtraçãoDados!C2059={"COMISSÃO CULTURAL DE MARINHA"},1,28,"CCM"),ExtraçãoDados!C2059={"CCM"},REPLACE(ExtraçãoDados!C2059={"CCM"},1,28,"CCM"),ExtraçãoDados!C2059={"DN"},REPLACE(ExtraçãoDados!C2059={"DN"},1,28,"DN"),ExtraçãoDados!C2059={"ES"},REPLACE(ExtraçãoDados!C2059={"ES"},1,28,"ES"),ExtraçãoDados!C2059={"DA"},REPLACE(ExtraçãoDados!C2059={"DA"},1,28,"DA"),ExtraçãoDados!C2059={"DE: ESQUADRILHA SUBMARINOS"},REPLACE(ExtraçãoDados!C2059={"DE: ESQUADRILHA SUBMARINOS"},1,28,"ES"),ExtraçãoDados!C2059={"DE: COMISSÃO CULTURAL DE LMARINHA"},REPLACE(ExtraçãoDados!C2059={"DE: COMISSÃO CULTURAL DE LMARINHA"},1,28,"CCM"),ExtraçãoDados!C2059={"ON"},REPLACE(ExtraçãoDados!C2059={"ON"},1,28,"DN"),ExtraçãoDados!C2059={"ESQ. SUBMARINOS"},REPLACE(ExtraçãoDados!C2059={"ESQ. SUBMARINOS"},1,28,"ES"),ExtraçãoDados!C2059={"☒ irecção de Abastecimento"},REPLACE(ExtraçãoDados!C2059={"☒ irecção de Abastecimento"},1,28,"DA"),ExtraçãoDados!C2059={"Direcã d Abtit ço e asecmeno"},REPLACE(ExtraçãoDados!C2059={"Direcã d Abtit ço e asecmeno"},1,28,"DA"),ExtraçãoDados!C2059={"Diecã d Abtit rço e asecmeno"},REPLACE(ExtraçãoDados!C2059={"Diecã d Abtit rço e asecmeno"},1,28,"DA"),ISNUMBER(SEARCH("COMISSÃO",ExtraçãoDados!C2059,1)),REPLACE(ExtraçãoDados!C2059,1,29,"CCM"),ISNUMBER(SEARCH("DN/DIL/DRT1",ExtraçãoDados!C2059,1)),REPLACE(ExtraçãoDados!C2059,1,29,"DN"),ISNUMBER(SEARCH("DIRECÇAO DE NAVIOS",ExtraçãoDados!C2059,1)),REPLACE(ExtraçãoDados!C2059,1,29,"DN"),ISNUMBER(SEARCH("ESQUADRILHA SUBMARIN",ExtraçãoDados!C2059,1)),REPLACE(ExtraçãoDados!C2059,1,29,"ES"),ISNUMBER(SEARCH("DN",ExtraçãoDados!C2059,1)),REPLACE(ExtraçãoDados!C2059,1,29,"DN"),ISNUMBER(SEARCH("DIRECÇÃO",ExtraçãoDados!C2059,1)),REPLACE(ExtraçãoDados!C2059,1,29,"DN"),ISNUMBER(SEARCH("DIRECÇA0",ExtraçãoDados!C2059,1)),REPLACE(ExtraçãoDados!C2059,1,29,"DN"),ISNUMBER(SEARCH("DIRE",ExtraçãoDados!C2059,1)),REPLACE(ExtraçãoDados!C2059,1,29,"DN"),ISNUMBER(SEARCH("ESQUADRILHA",ExtraçãoDados!C2059,1)),REPLACE(ExtraçãoDados!C2059,1,29,"ES"),ISNUMBER(SEARCH("HOSPITAL DA MARINHA",ExtraçãoDados!C2059,1)),REPLACE(ExtraçãoDados!C2059,1,29,"HM"),ISNUMBER(SEARCH("HOSPITAL",ExtraçãoDados!C2059,1)),REPLACE(ExtraçãoDados!C2059,1,29,"HM"),ISNUMBER(SEARCH("HM",ExtraçãoDados!C2059,1)),REPLACE(ExtraçãoDados!C2059,1,29,"HM"),ISNUMBER(SEARCH("SECÇÃO DE APÓSITOS",ExtraçãoDados!C2059,1)),REPLACE(ExtraçãoDados!C2059,1,29,"HM"))</f>
        <v>#N/A</v>
      </c>
      <c r="E2059" s="4" t="e" cm="1">
        <f t="array" ref="E2059">_xlfn.IFS(LEN(ExtraçãoDados!B2059)=7,YEAR(ExtraçãoDados!D2059),LEN(ExtraçãoDados!B2059)=10,RIGHT(ExtraçãoDados!B2059,4),LEN(ExtraçãoDados!B2059)=9,YEAR(ExtraçãoDados!D2059),LEN(ExtraçãoDados!B2059)=8,YEAR(ExtraçãoDados!D2059),LEN(ExtraçãoDados!B2059)&gt;7,YEAR(ExtraçãoDados!D2059),LEN(ExtraçãoDados!B2059)&gt;5,YEAR(ExtraçãoDados!D2059),LEN(ExtraçãoDados!B2059)&gt;4,YEAR(ExtraçãoDados!D2059))</f>
        <v>#N/A</v>
      </c>
      <c r="F2059" s="4">
        <f>ExtraçãoDados!E2059</f>
        <v>0</v>
      </c>
    </row>
    <row r="2060" spans="1:6" x14ac:dyDescent="0.25">
      <c r="A2060" s="4">
        <f>ExtraçãoDados!A2060</f>
        <v>0</v>
      </c>
      <c r="B2060" s="4" t="str" cm="1">
        <f t="array" ref="B2060">_xlfn.IFS(LEN(ExtraçãoDados!B2060)=12,LEFT(ExtraçãoDados!B2060,3),LEN(ExtraçãoDados!B2060)=10,LEFT(ExtraçãoDados!B2060,5),LEN(ExtraçãoDados!B2060)&gt;19,0,LEN(ExtraçãoDados!B2060)=9,LEFT(ExtraçãoDados!B2060,4),LEN(ExtraçãoDados!B2060)=6,LEFT(ExtraçãoDados!B2060,3),LEN(ExtraçãoDados!B2060)&lt;5,LEFT(ExtraçãoDados!B2060,3),LEN(ExtraçãoDados!B2060)=8,LEFT(ExtraçãoDados!B2060,3),LEN(ExtraçãoDados!B2060)=5,LEFT(ExtraçãoDados!B2060,5),LEN(ExtraçãoDados!B2060)=11,LEFT(ExtraçãoDados!B2060,5),LEN(ExtraçãoDados!B2060)=7,RIGHT(ExtraçãoDados!B2060,6))</f>
        <v/>
      </c>
      <c r="C2060" s="4" t="e" cm="1">
        <f t="array" ref="C2060">_xlfn.IFS(LEN(B2060)=1,"ERRO",LEN(B2060)=2,_xlfn.CONCAT("000",B2060),LEN(B2060)=3,_xlfn.CONCAT("00",B2060),LEN(B2060)=4,_xlfn.CONCAT("0",B2060),LEN(B2060)=6,B2060,LEN(B2060)=7,B2060,LEN(B2060)=5,B2060)</f>
        <v>#N/A</v>
      </c>
      <c r="D2060" s="4" t="e" cm="1">
        <f t="array" ref="D2060">_xlfn.IFS(ExtraçãoDados!C2060={"Direcção de Abastecimento"},REPLACE(ExtraçãoDados!C2060="{Direcção de Abastecimento}",1,25,"DA"),ExtraçãoDados!C2060={"COMISSÃO CULTURAL DE LMARINHA"},REPLACE(ExtraçãoDados!C2060={"COMISSÃO CULTURAL DE LMARINHA"},1,28,"CCM"),ExtraçãoDados!C2060={"DIRECÇÃO DE NAVIOS"},REPLACE(ExtraçãoDados!C2060={"DIRECÇÃO DE NAVIOS"},1,28,"DN"),ExtraçãoDados!C2060={"ESQUADRILHA SUBMARINOS"},REPLACE(ExtraçãoDados!C2060={"ESQUADRILHA SUBMARINOS"},1,28,"ES"),ExtraçãoDados!C2060={"COMISSÃO MARINHA"},REPLACE(ExtraçãoDados!C2060={"COMISSÃO MARINHA"},1,28,"CCM"),ExtraçãoDados!C2060={"COMISSÃO CULTURAL DE MARINHA"},REPLACE(ExtraçãoDados!C2060={"COMISSÃO CULTURAL DE MARINHA"},1,28,"CCM"),ExtraçãoDados!C2060={"CCM"},REPLACE(ExtraçãoDados!C2060={"CCM"},1,28,"CCM"),ExtraçãoDados!C2060={"DN"},REPLACE(ExtraçãoDados!C2060={"DN"},1,28,"DN"),ExtraçãoDados!C2060={"ES"},REPLACE(ExtraçãoDados!C2060={"ES"},1,28,"ES"),ExtraçãoDados!C2060={"DA"},REPLACE(ExtraçãoDados!C2060={"DA"},1,28,"DA"),ExtraçãoDados!C2060={"DE: ESQUADRILHA SUBMARINOS"},REPLACE(ExtraçãoDados!C2060={"DE: ESQUADRILHA SUBMARINOS"},1,28,"ES"),ExtraçãoDados!C2060={"DE: COMISSÃO CULTURAL DE LMARINHA"},REPLACE(ExtraçãoDados!C2060={"DE: COMISSÃO CULTURAL DE LMARINHA"},1,28,"CCM"),ExtraçãoDados!C2060={"ON"},REPLACE(ExtraçãoDados!C2060={"ON"},1,28,"DN"),ExtraçãoDados!C2060={"ESQ. SUBMARINOS"},REPLACE(ExtraçãoDados!C2060={"ESQ. SUBMARINOS"},1,28,"ES"),ExtraçãoDados!C2060={"☒ irecção de Abastecimento"},REPLACE(ExtraçãoDados!C2060={"☒ irecção de Abastecimento"},1,28,"DA"),ExtraçãoDados!C2060={"Direcã d Abtit ço e asecmeno"},REPLACE(ExtraçãoDados!C2060={"Direcã d Abtit ço e asecmeno"},1,28,"DA"),ExtraçãoDados!C2060={"Diecã d Abtit rço e asecmeno"},REPLACE(ExtraçãoDados!C2060={"Diecã d Abtit rço e asecmeno"},1,28,"DA"),ISNUMBER(SEARCH("COMISSÃO",ExtraçãoDados!C2060,1)),REPLACE(ExtraçãoDados!C2060,1,29,"CCM"),ISNUMBER(SEARCH("DN/DIL/DRT1",ExtraçãoDados!C2060,1)),REPLACE(ExtraçãoDados!C2060,1,29,"DN"),ISNUMBER(SEARCH("DIRECÇAO DE NAVIOS",ExtraçãoDados!C2060,1)),REPLACE(ExtraçãoDados!C2060,1,29,"DN"),ISNUMBER(SEARCH("ESQUADRILHA SUBMARIN",ExtraçãoDados!C2060,1)),REPLACE(ExtraçãoDados!C2060,1,29,"ES"),ISNUMBER(SEARCH("DN",ExtraçãoDados!C2060,1)),REPLACE(ExtraçãoDados!C2060,1,29,"DN"),ISNUMBER(SEARCH("DIRECÇÃO",ExtraçãoDados!C2060,1)),REPLACE(ExtraçãoDados!C2060,1,29,"DN"),ISNUMBER(SEARCH("DIRECÇA0",ExtraçãoDados!C2060,1)),REPLACE(ExtraçãoDados!C2060,1,29,"DN"),ISNUMBER(SEARCH("DIRE",ExtraçãoDados!C2060,1)),REPLACE(ExtraçãoDados!C2060,1,29,"DN"),ISNUMBER(SEARCH("ESQUADRILHA",ExtraçãoDados!C2060,1)),REPLACE(ExtraçãoDados!C2060,1,29,"ES"),ISNUMBER(SEARCH("HOSPITAL DA MARINHA",ExtraçãoDados!C2060,1)),REPLACE(ExtraçãoDados!C2060,1,29,"HM"),ISNUMBER(SEARCH("HOSPITAL",ExtraçãoDados!C2060,1)),REPLACE(ExtraçãoDados!C2060,1,29,"HM"),ISNUMBER(SEARCH("HM",ExtraçãoDados!C2060,1)),REPLACE(ExtraçãoDados!C2060,1,29,"HM"),ISNUMBER(SEARCH("SECÇÃO DE APÓSITOS",ExtraçãoDados!C2060,1)),REPLACE(ExtraçãoDados!C2060,1,29,"HM"))</f>
        <v>#N/A</v>
      </c>
      <c r="E2060" s="4" t="e" cm="1">
        <f t="array" ref="E2060">_xlfn.IFS(LEN(ExtraçãoDados!B2060)=7,YEAR(ExtraçãoDados!D2060),LEN(ExtraçãoDados!B2060)=10,RIGHT(ExtraçãoDados!B2060,4),LEN(ExtraçãoDados!B2060)=9,YEAR(ExtraçãoDados!D2060),LEN(ExtraçãoDados!B2060)=8,YEAR(ExtraçãoDados!D2060),LEN(ExtraçãoDados!B2060)&gt;7,YEAR(ExtraçãoDados!D2060),LEN(ExtraçãoDados!B2060)&gt;5,YEAR(ExtraçãoDados!D2060),LEN(ExtraçãoDados!B2060)&gt;4,YEAR(ExtraçãoDados!D2060))</f>
        <v>#N/A</v>
      </c>
      <c r="F2060" s="4">
        <f>ExtraçãoDados!E2060</f>
        <v>0</v>
      </c>
    </row>
    <row r="2061" spans="1:6" x14ac:dyDescent="0.25">
      <c r="A2061" s="4">
        <f>ExtraçãoDados!A2061</f>
        <v>0</v>
      </c>
      <c r="B2061" s="4" t="str" cm="1">
        <f t="array" ref="B2061">_xlfn.IFS(LEN(ExtraçãoDados!B2061)=12,LEFT(ExtraçãoDados!B2061,3),LEN(ExtraçãoDados!B2061)=10,LEFT(ExtraçãoDados!B2061,5),LEN(ExtraçãoDados!B2061)&gt;19,0,LEN(ExtraçãoDados!B2061)=9,LEFT(ExtraçãoDados!B2061,4),LEN(ExtraçãoDados!B2061)=6,LEFT(ExtraçãoDados!B2061,3),LEN(ExtraçãoDados!B2061)&lt;5,LEFT(ExtraçãoDados!B2061,3),LEN(ExtraçãoDados!B2061)=8,LEFT(ExtraçãoDados!B2061,3),LEN(ExtraçãoDados!B2061)=5,LEFT(ExtraçãoDados!B2061,5),LEN(ExtraçãoDados!B2061)=11,LEFT(ExtraçãoDados!B2061,5),LEN(ExtraçãoDados!B2061)=7,RIGHT(ExtraçãoDados!B2061,6))</f>
        <v/>
      </c>
      <c r="C2061" s="4" t="e" cm="1">
        <f t="array" ref="C2061">_xlfn.IFS(LEN(B2061)=1,"ERRO",LEN(B2061)=2,_xlfn.CONCAT("000",B2061),LEN(B2061)=3,_xlfn.CONCAT("00",B2061),LEN(B2061)=4,_xlfn.CONCAT("0",B2061),LEN(B2061)=6,B2061,LEN(B2061)=7,B2061,LEN(B2061)=5,B2061)</f>
        <v>#N/A</v>
      </c>
      <c r="D2061" s="4" t="e" cm="1">
        <f t="array" ref="D2061">_xlfn.IFS(ExtraçãoDados!C2061={"Direcção de Abastecimento"},REPLACE(ExtraçãoDados!C2061="{Direcção de Abastecimento}",1,25,"DA"),ExtraçãoDados!C2061={"COMISSÃO CULTURAL DE LMARINHA"},REPLACE(ExtraçãoDados!C2061={"COMISSÃO CULTURAL DE LMARINHA"},1,28,"CCM"),ExtraçãoDados!C2061={"DIRECÇÃO DE NAVIOS"},REPLACE(ExtraçãoDados!C2061={"DIRECÇÃO DE NAVIOS"},1,28,"DN"),ExtraçãoDados!C2061={"ESQUADRILHA SUBMARINOS"},REPLACE(ExtraçãoDados!C2061={"ESQUADRILHA SUBMARINOS"},1,28,"ES"),ExtraçãoDados!C2061={"COMISSÃO MARINHA"},REPLACE(ExtraçãoDados!C2061={"COMISSÃO MARINHA"},1,28,"CCM"),ExtraçãoDados!C2061={"COMISSÃO CULTURAL DE MARINHA"},REPLACE(ExtraçãoDados!C2061={"COMISSÃO CULTURAL DE MARINHA"},1,28,"CCM"),ExtraçãoDados!C2061={"CCM"},REPLACE(ExtraçãoDados!C2061={"CCM"},1,28,"CCM"),ExtraçãoDados!C2061={"DN"},REPLACE(ExtraçãoDados!C2061={"DN"},1,28,"DN"),ExtraçãoDados!C2061={"ES"},REPLACE(ExtraçãoDados!C2061={"ES"},1,28,"ES"),ExtraçãoDados!C2061={"DA"},REPLACE(ExtraçãoDados!C2061={"DA"},1,28,"DA"),ExtraçãoDados!C2061={"DE: ESQUADRILHA SUBMARINOS"},REPLACE(ExtraçãoDados!C2061={"DE: ESQUADRILHA SUBMARINOS"},1,28,"ES"),ExtraçãoDados!C2061={"DE: COMISSÃO CULTURAL DE LMARINHA"},REPLACE(ExtraçãoDados!C2061={"DE: COMISSÃO CULTURAL DE LMARINHA"},1,28,"CCM"),ExtraçãoDados!C2061={"ON"},REPLACE(ExtraçãoDados!C2061={"ON"},1,28,"DN"),ExtraçãoDados!C2061={"ESQ. SUBMARINOS"},REPLACE(ExtraçãoDados!C2061={"ESQ. SUBMARINOS"},1,28,"ES"),ExtraçãoDados!C2061={"☒ irecção de Abastecimento"},REPLACE(ExtraçãoDados!C2061={"☒ irecção de Abastecimento"},1,28,"DA"),ExtraçãoDados!C2061={"Direcã d Abtit ço e asecmeno"},REPLACE(ExtraçãoDados!C2061={"Direcã d Abtit ço e asecmeno"},1,28,"DA"),ExtraçãoDados!C2061={"Diecã d Abtit rço e asecmeno"},REPLACE(ExtraçãoDados!C2061={"Diecã d Abtit rço e asecmeno"},1,28,"DA"),ISNUMBER(SEARCH("COMISSÃO",ExtraçãoDados!C2061,1)),REPLACE(ExtraçãoDados!C2061,1,29,"CCM"),ISNUMBER(SEARCH("DN/DIL/DRT1",ExtraçãoDados!C2061,1)),REPLACE(ExtraçãoDados!C2061,1,29,"DN"),ISNUMBER(SEARCH("DIRECÇAO DE NAVIOS",ExtraçãoDados!C2061,1)),REPLACE(ExtraçãoDados!C2061,1,29,"DN"),ISNUMBER(SEARCH("ESQUADRILHA SUBMARIN",ExtraçãoDados!C2061,1)),REPLACE(ExtraçãoDados!C2061,1,29,"ES"),ISNUMBER(SEARCH("DN",ExtraçãoDados!C2061,1)),REPLACE(ExtraçãoDados!C2061,1,29,"DN"),ISNUMBER(SEARCH("DIRECÇÃO",ExtraçãoDados!C2061,1)),REPLACE(ExtraçãoDados!C2061,1,29,"DN"),ISNUMBER(SEARCH("DIRECÇA0",ExtraçãoDados!C2061,1)),REPLACE(ExtraçãoDados!C2061,1,29,"DN"),ISNUMBER(SEARCH("DIRE",ExtraçãoDados!C2061,1)),REPLACE(ExtraçãoDados!C2061,1,29,"DN"),ISNUMBER(SEARCH("ESQUADRILHA",ExtraçãoDados!C2061,1)),REPLACE(ExtraçãoDados!C2061,1,29,"ES"),ISNUMBER(SEARCH("HOSPITAL DA MARINHA",ExtraçãoDados!C2061,1)),REPLACE(ExtraçãoDados!C2061,1,29,"HM"),ISNUMBER(SEARCH("HOSPITAL",ExtraçãoDados!C2061,1)),REPLACE(ExtraçãoDados!C2061,1,29,"HM"),ISNUMBER(SEARCH("HM",ExtraçãoDados!C2061,1)),REPLACE(ExtraçãoDados!C2061,1,29,"HM"),ISNUMBER(SEARCH("SECÇÃO DE APÓSITOS",ExtraçãoDados!C2061,1)),REPLACE(ExtraçãoDados!C2061,1,29,"HM"))</f>
        <v>#N/A</v>
      </c>
      <c r="E2061" s="4" t="e" cm="1">
        <f t="array" ref="E2061">_xlfn.IFS(LEN(ExtraçãoDados!B2061)=7,YEAR(ExtraçãoDados!D2061),LEN(ExtraçãoDados!B2061)=10,RIGHT(ExtraçãoDados!B2061,4),LEN(ExtraçãoDados!B2061)=9,YEAR(ExtraçãoDados!D2061),LEN(ExtraçãoDados!B2061)=8,YEAR(ExtraçãoDados!D2061),LEN(ExtraçãoDados!B2061)&gt;7,YEAR(ExtraçãoDados!D2061),LEN(ExtraçãoDados!B2061)&gt;5,YEAR(ExtraçãoDados!D2061),LEN(ExtraçãoDados!B2061)&gt;4,YEAR(ExtraçãoDados!D2061))</f>
        <v>#N/A</v>
      </c>
      <c r="F2061" s="4">
        <f>ExtraçãoDados!E2061</f>
        <v>0</v>
      </c>
    </row>
    <row r="2062" spans="1:6" x14ac:dyDescent="0.25">
      <c r="A2062" s="4">
        <f>ExtraçãoDados!A2062</f>
        <v>0</v>
      </c>
      <c r="B2062" s="4" t="str" cm="1">
        <f t="array" ref="B2062">_xlfn.IFS(LEN(ExtraçãoDados!B2062)=12,LEFT(ExtraçãoDados!B2062,3),LEN(ExtraçãoDados!B2062)=10,LEFT(ExtraçãoDados!B2062,5),LEN(ExtraçãoDados!B2062)&gt;19,0,LEN(ExtraçãoDados!B2062)=9,LEFT(ExtraçãoDados!B2062,4),LEN(ExtraçãoDados!B2062)=6,LEFT(ExtraçãoDados!B2062,3),LEN(ExtraçãoDados!B2062)&lt;5,LEFT(ExtraçãoDados!B2062,3),LEN(ExtraçãoDados!B2062)=8,LEFT(ExtraçãoDados!B2062,3),LEN(ExtraçãoDados!B2062)=5,LEFT(ExtraçãoDados!B2062,5),LEN(ExtraçãoDados!B2062)=11,LEFT(ExtraçãoDados!B2062,5),LEN(ExtraçãoDados!B2062)=7,RIGHT(ExtraçãoDados!B2062,6))</f>
        <v/>
      </c>
      <c r="C2062" s="4" t="e" cm="1">
        <f t="array" ref="C2062">_xlfn.IFS(LEN(B2062)=1,"ERRO",LEN(B2062)=2,_xlfn.CONCAT("000",B2062),LEN(B2062)=3,_xlfn.CONCAT("00",B2062),LEN(B2062)=4,_xlfn.CONCAT("0",B2062),LEN(B2062)=6,B2062,LEN(B2062)=7,B2062,LEN(B2062)=5,B2062)</f>
        <v>#N/A</v>
      </c>
      <c r="D2062" s="4" t="e" cm="1">
        <f t="array" ref="D2062">_xlfn.IFS(ExtraçãoDados!C2062={"Direcção de Abastecimento"},REPLACE(ExtraçãoDados!C2062="{Direcção de Abastecimento}",1,25,"DA"),ExtraçãoDados!C2062={"COMISSÃO CULTURAL DE LMARINHA"},REPLACE(ExtraçãoDados!C2062={"COMISSÃO CULTURAL DE LMARINHA"},1,28,"CCM"),ExtraçãoDados!C2062={"DIRECÇÃO DE NAVIOS"},REPLACE(ExtraçãoDados!C2062={"DIRECÇÃO DE NAVIOS"},1,28,"DN"),ExtraçãoDados!C2062={"ESQUADRILHA SUBMARINOS"},REPLACE(ExtraçãoDados!C2062={"ESQUADRILHA SUBMARINOS"},1,28,"ES"),ExtraçãoDados!C2062={"COMISSÃO MARINHA"},REPLACE(ExtraçãoDados!C2062={"COMISSÃO MARINHA"},1,28,"CCM"),ExtraçãoDados!C2062={"COMISSÃO CULTURAL DE MARINHA"},REPLACE(ExtraçãoDados!C2062={"COMISSÃO CULTURAL DE MARINHA"},1,28,"CCM"),ExtraçãoDados!C2062={"CCM"},REPLACE(ExtraçãoDados!C2062={"CCM"},1,28,"CCM"),ExtraçãoDados!C2062={"DN"},REPLACE(ExtraçãoDados!C2062={"DN"},1,28,"DN"),ExtraçãoDados!C2062={"ES"},REPLACE(ExtraçãoDados!C2062={"ES"},1,28,"ES"),ExtraçãoDados!C2062={"DA"},REPLACE(ExtraçãoDados!C2062={"DA"},1,28,"DA"),ExtraçãoDados!C2062={"DE: ESQUADRILHA SUBMARINOS"},REPLACE(ExtraçãoDados!C2062={"DE: ESQUADRILHA SUBMARINOS"},1,28,"ES"),ExtraçãoDados!C2062={"DE: COMISSÃO CULTURAL DE LMARINHA"},REPLACE(ExtraçãoDados!C2062={"DE: COMISSÃO CULTURAL DE LMARINHA"},1,28,"CCM"),ExtraçãoDados!C2062={"ON"},REPLACE(ExtraçãoDados!C2062={"ON"},1,28,"DN"),ExtraçãoDados!C2062={"ESQ. SUBMARINOS"},REPLACE(ExtraçãoDados!C2062={"ESQ. SUBMARINOS"},1,28,"ES"),ExtraçãoDados!C2062={"☒ irecção de Abastecimento"},REPLACE(ExtraçãoDados!C2062={"☒ irecção de Abastecimento"},1,28,"DA"),ExtraçãoDados!C2062={"Direcã d Abtit ço e asecmeno"},REPLACE(ExtraçãoDados!C2062={"Direcã d Abtit ço e asecmeno"},1,28,"DA"),ExtraçãoDados!C2062={"Diecã d Abtit rço e asecmeno"},REPLACE(ExtraçãoDados!C2062={"Diecã d Abtit rço e asecmeno"},1,28,"DA"),ISNUMBER(SEARCH("COMISSÃO",ExtraçãoDados!C2062,1)),REPLACE(ExtraçãoDados!C2062,1,29,"CCM"),ISNUMBER(SEARCH("DN/DIL/DRT1",ExtraçãoDados!C2062,1)),REPLACE(ExtraçãoDados!C2062,1,29,"DN"),ISNUMBER(SEARCH("DIRECÇAO DE NAVIOS",ExtraçãoDados!C2062,1)),REPLACE(ExtraçãoDados!C2062,1,29,"DN"),ISNUMBER(SEARCH("ESQUADRILHA SUBMARIN",ExtraçãoDados!C2062,1)),REPLACE(ExtraçãoDados!C2062,1,29,"ES"),ISNUMBER(SEARCH("DN",ExtraçãoDados!C2062,1)),REPLACE(ExtraçãoDados!C2062,1,29,"DN"),ISNUMBER(SEARCH("DIRECÇÃO",ExtraçãoDados!C2062,1)),REPLACE(ExtraçãoDados!C2062,1,29,"DN"),ISNUMBER(SEARCH("DIRECÇA0",ExtraçãoDados!C2062,1)),REPLACE(ExtraçãoDados!C2062,1,29,"DN"),ISNUMBER(SEARCH("DIRE",ExtraçãoDados!C2062,1)),REPLACE(ExtraçãoDados!C2062,1,29,"DN"),ISNUMBER(SEARCH("ESQUADRILHA",ExtraçãoDados!C2062,1)),REPLACE(ExtraçãoDados!C2062,1,29,"ES"),ISNUMBER(SEARCH("HOSPITAL DA MARINHA",ExtraçãoDados!C2062,1)),REPLACE(ExtraçãoDados!C2062,1,29,"HM"),ISNUMBER(SEARCH("HOSPITAL",ExtraçãoDados!C2062,1)),REPLACE(ExtraçãoDados!C2062,1,29,"HM"),ISNUMBER(SEARCH("HM",ExtraçãoDados!C2062,1)),REPLACE(ExtraçãoDados!C2062,1,29,"HM"),ISNUMBER(SEARCH("SECÇÃO DE APÓSITOS",ExtraçãoDados!C2062,1)),REPLACE(ExtraçãoDados!C2062,1,29,"HM"))</f>
        <v>#N/A</v>
      </c>
      <c r="E2062" s="4" t="e" cm="1">
        <f t="array" ref="E2062">_xlfn.IFS(LEN(ExtraçãoDados!B2062)=7,YEAR(ExtraçãoDados!D2062),LEN(ExtraçãoDados!B2062)=10,RIGHT(ExtraçãoDados!B2062,4),LEN(ExtraçãoDados!B2062)=9,YEAR(ExtraçãoDados!D2062),LEN(ExtraçãoDados!B2062)=8,YEAR(ExtraçãoDados!D2062),LEN(ExtraçãoDados!B2062)&gt;7,YEAR(ExtraçãoDados!D2062),LEN(ExtraçãoDados!B2062)&gt;5,YEAR(ExtraçãoDados!D2062),LEN(ExtraçãoDados!B2062)&gt;4,YEAR(ExtraçãoDados!D2062))</f>
        <v>#N/A</v>
      </c>
      <c r="F2062" s="4">
        <f>ExtraçãoDados!E2062</f>
        <v>0</v>
      </c>
    </row>
    <row r="2063" spans="1:6" x14ac:dyDescent="0.25">
      <c r="A2063" s="4">
        <f>ExtraçãoDados!A2063</f>
        <v>0</v>
      </c>
      <c r="B2063" s="4" t="str" cm="1">
        <f t="array" ref="B2063">_xlfn.IFS(LEN(ExtraçãoDados!B2063)=12,LEFT(ExtraçãoDados!B2063,3),LEN(ExtraçãoDados!B2063)=10,LEFT(ExtraçãoDados!B2063,5),LEN(ExtraçãoDados!B2063)&gt;19,0,LEN(ExtraçãoDados!B2063)=9,LEFT(ExtraçãoDados!B2063,4),LEN(ExtraçãoDados!B2063)=6,LEFT(ExtraçãoDados!B2063,3),LEN(ExtraçãoDados!B2063)&lt;5,LEFT(ExtraçãoDados!B2063,3),LEN(ExtraçãoDados!B2063)=8,LEFT(ExtraçãoDados!B2063,3),LEN(ExtraçãoDados!B2063)=5,LEFT(ExtraçãoDados!B2063,5),LEN(ExtraçãoDados!B2063)=11,LEFT(ExtraçãoDados!B2063,5),LEN(ExtraçãoDados!B2063)=7,RIGHT(ExtraçãoDados!B2063,6))</f>
        <v/>
      </c>
      <c r="C2063" s="4" t="e" cm="1">
        <f t="array" ref="C2063">_xlfn.IFS(LEN(B2063)=1,"ERRO",LEN(B2063)=2,_xlfn.CONCAT("000",B2063),LEN(B2063)=3,_xlfn.CONCAT("00",B2063),LEN(B2063)=4,_xlfn.CONCAT("0",B2063),LEN(B2063)=6,B2063,LEN(B2063)=7,B2063,LEN(B2063)=5,B2063)</f>
        <v>#N/A</v>
      </c>
      <c r="D2063" s="4" t="e" cm="1">
        <f t="array" ref="D2063">_xlfn.IFS(ExtraçãoDados!C2063={"Direcção de Abastecimento"},REPLACE(ExtraçãoDados!C2063="{Direcção de Abastecimento}",1,25,"DA"),ExtraçãoDados!C2063={"COMISSÃO CULTURAL DE LMARINHA"},REPLACE(ExtraçãoDados!C2063={"COMISSÃO CULTURAL DE LMARINHA"},1,28,"CCM"),ExtraçãoDados!C2063={"DIRECÇÃO DE NAVIOS"},REPLACE(ExtraçãoDados!C2063={"DIRECÇÃO DE NAVIOS"},1,28,"DN"),ExtraçãoDados!C2063={"ESQUADRILHA SUBMARINOS"},REPLACE(ExtraçãoDados!C2063={"ESQUADRILHA SUBMARINOS"},1,28,"ES"),ExtraçãoDados!C2063={"COMISSÃO MARINHA"},REPLACE(ExtraçãoDados!C2063={"COMISSÃO MARINHA"},1,28,"CCM"),ExtraçãoDados!C2063={"COMISSÃO CULTURAL DE MARINHA"},REPLACE(ExtraçãoDados!C2063={"COMISSÃO CULTURAL DE MARINHA"},1,28,"CCM"),ExtraçãoDados!C2063={"CCM"},REPLACE(ExtraçãoDados!C2063={"CCM"},1,28,"CCM"),ExtraçãoDados!C2063={"DN"},REPLACE(ExtraçãoDados!C2063={"DN"},1,28,"DN"),ExtraçãoDados!C2063={"ES"},REPLACE(ExtraçãoDados!C2063={"ES"},1,28,"ES"),ExtraçãoDados!C2063={"DA"},REPLACE(ExtraçãoDados!C2063={"DA"},1,28,"DA"),ExtraçãoDados!C2063={"DE: ESQUADRILHA SUBMARINOS"},REPLACE(ExtraçãoDados!C2063={"DE: ESQUADRILHA SUBMARINOS"},1,28,"ES"),ExtraçãoDados!C2063={"DE: COMISSÃO CULTURAL DE LMARINHA"},REPLACE(ExtraçãoDados!C2063={"DE: COMISSÃO CULTURAL DE LMARINHA"},1,28,"CCM"),ExtraçãoDados!C2063={"ON"},REPLACE(ExtraçãoDados!C2063={"ON"},1,28,"DN"),ExtraçãoDados!C2063={"ESQ. SUBMARINOS"},REPLACE(ExtraçãoDados!C2063={"ESQ. SUBMARINOS"},1,28,"ES"),ExtraçãoDados!C2063={"☒ irecção de Abastecimento"},REPLACE(ExtraçãoDados!C2063={"☒ irecção de Abastecimento"},1,28,"DA"),ExtraçãoDados!C2063={"Direcã d Abtit ço e asecmeno"},REPLACE(ExtraçãoDados!C2063={"Direcã d Abtit ço e asecmeno"},1,28,"DA"),ExtraçãoDados!C2063={"Diecã d Abtit rço e asecmeno"},REPLACE(ExtraçãoDados!C2063={"Diecã d Abtit rço e asecmeno"},1,28,"DA"),ISNUMBER(SEARCH("COMISSÃO",ExtraçãoDados!C2063,1)),REPLACE(ExtraçãoDados!C2063,1,29,"CCM"),ISNUMBER(SEARCH("DN/DIL/DRT1",ExtraçãoDados!C2063,1)),REPLACE(ExtraçãoDados!C2063,1,29,"DN"),ISNUMBER(SEARCH("DIRECÇAO DE NAVIOS",ExtraçãoDados!C2063,1)),REPLACE(ExtraçãoDados!C2063,1,29,"DN"),ISNUMBER(SEARCH("ESQUADRILHA SUBMARIN",ExtraçãoDados!C2063,1)),REPLACE(ExtraçãoDados!C2063,1,29,"ES"),ISNUMBER(SEARCH("DN",ExtraçãoDados!C2063,1)),REPLACE(ExtraçãoDados!C2063,1,29,"DN"),ISNUMBER(SEARCH("DIRECÇÃO",ExtraçãoDados!C2063,1)),REPLACE(ExtraçãoDados!C2063,1,29,"DN"),ISNUMBER(SEARCH("DIRECÇA0",ExtraçãoDados!C2063,1)),REPLACE(ExtraçãoDados!C2063,1,29,"DN"),ISNUMBER(SEARCH("DIRE",ExtraçãoDados!C2063,1)),REPLACE(ExtraçãoDados!C2063,1,29,"DN"),ISNUMBER(SEARCH("ESQUADRILHA",ExtraçãoDados!C2063,1)),REPLACE(ExtraçãoDados!C2063,1,29,"ES"),ISNUMBER(SEARCH("HOSPITAL DA MARINHA",ExtraçãoDados!C2063,1)),REPLACE(ExtraçãoDados!C2063,1,29,"HM"),ISNUMBER(SEARCH("HOSPITAL",ExtraçãoDados!C2063,1)),REPLACE(ExtraçãoDados!C2063,1,29,"HM"),ISNUMBER(SEARCH("HM",ExtraçãoDados!C2063,1)),REPLACE(ExtraçãoDados!C2063,1,29,"HM"),ISNUMBER(SEARCH("SECÇÃO DE APÓSITOS",ExtraçãoDados!C2063,1)),REPLACE(ExtraçãoDados!C2063,1,29,"HM"))</f>
        <v>#N/A</v>
      </c>
      <c r="E2063" s="4" t="e" cm="1">
        <f t="array" ref="E2063">_xlfn.IFS(LEN(ExtraçãoDados!B2063)=7,YEAR(ExtraçãoDados!D2063),LEN(ExtraçãoDados!B2063)=10,RIGHT(ExtraçãoDados!B2063,4),LEN(ExtraçãoDados!B2063)=9,YEAR(ExtraçãoDados!D2063),LEN(ExtraçãoDados!B2063)=8,YEAR(ExtraçãoDados!D2063),LEN(ExtraçãoDados!B2063)&gt;7,YEAR(ExtraçãoDados!D2063),LEN(ExtraçãoDados!B2063)&gt;5,YEAR(ExtraçãoDados!D2063),LEN(ExtraçãoDados!B2063)&gt;4,YEAR(ExtraçãoDados!D2063))</f>
        <v>#N/A</v>
      </c>
      <c r="F2063" s="4">
        <f>ExtraçãoDados!E2063</f>
        <v>0</v>
      </c>
    </row>
    <row r="2064" spans="1:6" x14ac:dyDescent="0.25">
      <c r="A2064" s="4">
        <f>ExtraçãoDados!A2064</f>
        <v>0</v>
      </c>
      <c r="B2064" s="4" t="str" cm="1">
        <f t="array" ref="B2064">_xlfn.IFS(LEN(ExtraçãoDados!B2064)=12,LEFT(ExtraçãoDados!B2064,3),LEN(ExtraçãoDados!B2064)=10,LEFT(ExtraçãoDados!B2064,5),LEN(ExtraçãoDados!B2064)&gt;19,0,LEN(ExtraçãoDados!B2064)=9,LEFT(ExtraçãoDados!B2064,4),LEN(ExtraçãoDados!B2064)=6,LEFT(ExtraçãoDados!B2064,3),LEN(ExtraçãoDados!B2064)&lt;5,LEFT(ExtraçãoDados!B2064,3),LEN(ExtraçãoDados!B2064)=8,LEFT(ExtraçãoDados!B2064,3),LEN(ExtraçãoDados!B2064)=5,LEFT(ExtraçãoDados!B2064,5),LEN(ExtraçãoDados!B2064)=11,LEFT(ExtraçãoDados!B2064,5),LEN(ExtraçãoDados!B2064)=7,RIGHT(ExtraçãoDados!B2064,6))</f>
        <v/>
      </c>
      <c r="C2064" s="4" t="e" cm="1">
        <f t="array" ref="C2064">_xlfn.IFS(LEN(B2064)=1,"ERRO",LEN(B2064)=2,_xlfn.CONCAT("000",B2064),LEN(B2064)=3,_xlfn.CONCAT("00",B2064),LEN(B2064)=4,_xlfn.CONCAT("0",B2064),LEN(B2064)=6,B2064,LEN(B2064)=7,B2064,LEN(B2064)=5,B2064)</f>
        <v>#N/A</v>
      </c>
      <c r="D2064" s="4" t="e" cm="1">
        <f t="array" ref="D2064">_xlfn.IFS(ExtraçãoDados!C2064={"Direcção de Abastecimento"},REPLACE(ExtraçãoDados!C2064="{Direcção de Abastecimento}",1,25,"DA"),ExtraçãoDados!C2064={"COMISSÃO CULTURAL DE LMARINHA"},REPLACE(ExtraçãoDados!C2064={"COMISSÃO CULTURAL DE LMARINHA"},1,28,"CCM"),ExtraçãoDados!C2064={"DIRECÇÃO DE NAVIOS"},REPLACE(ExtraçãoDados!C2064={"DIRECÇÃO DE NAVIOS"},1,28,"DN"),ExtraçãoDados!C2064={"ESQUADRILHA SUBMARINOS"},REPLACE(ExtraçãoDados!C2064={"ESQUADRILHA SUBMARINOS"},1,28,"ES"),ExtraçãoDados!C2064={"COMISSÃO MARINHA"},REPLACE(ExtraçãoDados!C2064={"COMISSÃO MARINHA"},1,28,"CCM"),ExtraçãoDados!C2064={"COMISSÃO CULTURAL DE MARINHA"},REPLACE(ExtraçãoDados!C2064={"COMISSÃO CULTURAL DE MARINHA"},1,28,"CCM"),ExtraçãoDados!C2064={"CCM"},REPLACE(ExtraçãoDados!C2064={"CCM"},1,28,"CCM"),ExtraçãoDados!C2064={"DN"},REPLACE(ExtraçãoDados!C2064={"DN"},1,28,"DN"),ExtraçãoDados!C2064={"ES"},REPLACE(ExtraçãoDados!C2064={"ES"},1,28,"ES"),ExtraçãoDados!C2064={"DA"},REPLACE(ExtraçãoDados!C2064={"DA"},1,28,"DA"),ExtraçãoDados!C2064={"DE: ESQUADRILHA SUBMARINOS"},REPLACE(ExtraçãoDados!C2064={"DE: ESQUADRILHA SUBMARINOS"},1,28,"ES"),ExtraçãoDados!C2064={"DE: COMISSÃO CULTURAL DE LMARINHA"},REPLACE(ExtraçãoDados!C2064={"DE: COMISSÃO CULTURAL DE LMARINHA"},1,28,"CCM"),ExtraçãoDados!C2064={"ON"},REPLACE(ExtraçãoDados!C2064={"ON"},1,28,"DN"),ExtraçãoDados!C2064={"ESQ. SUBMARINOS"},REPLACE(ExtraçãoDados!C2064={"ESQ. SUBMARINOS"},1,28,"ES"),ExtraçãoDados!C2064={"☒ irecção de Abastecimento"},REPLACE(ExtraçãoDados!C2064={"☒ irecção de Abastecimento"},1,28,"DA"),ExtraçãoDados!C2064={"Direcã d Abtit ço e asecmeno"},REPLACE(ExtraçãoDados!C2064={"Direcã d Abtit ço e asecmeno"},1,28,"DA"),ExtraçãoDados!C2064={"Diecã d Abtit rço e asecmeno"},REPLACE(ExtraçãoDados!C2064={"Diecã d Abtit rço e asecmeno"},1,28,"DA"),ISNUMBER(SEARCH("COMISSÃO",ExtraçãoDados!C2064,1)),REPLACE(ExtraçãoDados!C2064,1,29,"CCM"),ISNUMBER(SEARCH("DN/DIL/DRT1",ExtraçãoDados!C2064,1)),REPLACE(ExtraçãoDados!C2064,1,29,"DN"),ISNUMBER(SEARCH("DIRECÇAO DE NAVIOS",ExtraçãoDados!C2064,1)),REPLACE(ExtraçãoDados!C2064,1,29,"DN"),ISNUMBER(SEARCH("ESQUADRILHA SUBMARIN",ExtraçãoDados!C2064,1)),REPLACE(ExtraçãoDados!C2064,1,29,"ES"),ISNUMBER(SEARCH("DN",ExtraçãoDados!C2064,1)),REPLACE(ExtraçãoDados!C2064,1,29,"DN"),ISNUMBER(SEARCH("DIRECÇÃO",ExtraçãoDados!C2064,1)),REPLACE(ExtraçãoDados!C2064,1,29,"DN"),ISNUMBER(SEARCH("DIRECÇA0",ExtraçãoDados!C2064,1)),REPLACE(ExtraçãoDados!C2064,1,29,"DN"),ISNUMBER(SEARCH("DIRE",ExtraçãoDados!C2064,1)),REPLACE(ExtraçãoDados!C2064,1,29,"DN"),ISNUMBER(SEARCH("ESQUADRILHA",ExtraçãoDados!C2064,1)),REPLACE(ExtraçãoDados!C2064,1,29,"ES"),ISNUMBER(SEARCH("HOSPITAL DA MARINHA",ExtraçãoDados!C2064,1)),REPLACE(ExtraçãoDados!C2064,1,29,"HM"),ISNUMBER(SEARCH("HOSPITAL",ExtraçãoDados!C2064,1)),REPLACE(ExtraçãoDados!C2064,1,29,"HM"),ISNUMBER(SEARCH("HM",ExtraçãoDados!C2064,1)),REPLACE(ExtraçãoDados!C2064,1,29,"HM"),ISNUMBER(SEARCH("SECÇÃO DE APÓSITOS",ExtraçãoDados!C2064,1)),REPLACE(ExtraçãoDados!C2064,1,29,"HM"))</f>
        <v>#N/A</v>
      </c>
      <c r="E2064" s="4" t="e" cm="1">
        <f t="array" ref="E2064">_xlfn.IFS(LEN(ExtraçãoDados!B2064)=7,YEAR(ExtraçãoDados!D2064),LEN(ExtraçãoDados!B2064)=10,RIGHT(ExtraçãoDados!B2064,4),LEN(ExtraçãoDados!B2064)=9,YEAR(ExtraçãoDados!D2064),LEN(ExtraçãoDados!B2064)=8,YEAR(ExtraçãoDados!D2064),LEN(ExtraçãoDados!B2064)&gt;7,YEAR(ExtraçãoDados!D2064),LEN(ExtraçãoDados!B2064)&gt;5,YEAR(ExtraçãoDados!D2064),LEN(ExtraçãoDados!B2064)&gt;4,YEAR(ExtraçãoDados!D2064))</f>
        <v>#N/A</v>
      </c>
      <c r="F2064" s="4">
        <f>ExtraçãoDados!E2064</f>
        <v>0</v>
      </c>
    </row>
    <row r="2065" spans="1:6" x14ac:dyDescent="0.25">
      <c r="A2065" s="4">
        <f>ExtraçãoDados!A2065</f>
        <v>0</v>
      </c>
      <c r="B2065" s="4" t="str" cm="1">
        <f t="array" ref="B2065">_xlfn.IFS(LEN(ExtraçãoDados!B2065)=12,LEFT(ExtraçãoDados!B2065,3),LEN(ExtraçãoDados!B2065)=10,LEFT(ExtraçãoDados!B2065,5),LEN(ExtraçãoDados!B2065)&gt;19,0,LEN(ExtraçãoDados!B2065)=9,LEFT(ExtraçãoDados!B2065,4),LEN(ExtraçãoDados!B2065)=6,LEFT(ExtraçãoDados!B2065,3),LEN(ExtraçãoDados!B2065)&lt;5,LEFT(ExtraçãoDados!B2065,3),LEN(ExtraçãoDados!B2065)=8,LEFT(ExtraçãoDados!B2065,3),LEN(ExtraçãoDados!B2065)=5,LEFT(ExtraçãoDados!B2065,5),LEN(ExtraçãoDados!B2065)=11,LEFT(ExtraçãoDados!B2065,5),LEN(ExtraçãoDados!B2065)=7,RIGHT(ExtraçãoDados!B2065,6))</f>
        <v/>
      </c>
      <c r="C2065" s="4" t="e" cm="1">
        <f t="array" ref="C2065">_xlfn.IFS(LEN(B2065)=1,"ERRO",LEN(B2065)=2,_xlfn.CONCAT("000",B2065),LEN(B2065)=3,_xlfn.CONCAT("00",B2065),LEN(B2065)=4,_xlfn.CONCAT("0",B2065),LEN(B2065)=6,B2065,LEN(B2065)=7,B2065,LEN(B2065)=5,B2065)</f>
        <v>#N/A</v>
      </c>
      <c r="D2065" s="4" t="e" cm="1">
        <f t="array" ref="D2065">_xlfn.IFS(ExtraçãoDados!C2065={"Direcção de Abastecimento"},REPLACE(ExtraçãoDados!C2065="{Direcção de Abastecimento}",1,25,"DA"),ExtraçãoDados!C2065={"COMISSÃO CULTURAL DE LMARINHA"},REPLACE(ExtraçãoDados!C2065={"COMISSÃO CULTURAL DE LMARINHA"},1,28,"CCM"),ExtraçãoDados!C2065={"DIRECÇÃO DE NAVIOS"},REPLACE(ExtraçãoDados!C2065={"DIRECÇÃO DE NAVIOS"},1,28,"DN"),ExtraçãoDados!C2065={"ESQUADRILHA SUBMARINOS"},REPLACE(ExtraçãoDados!C2065={"ESQUADRILHA SUBMARINOS"},1,28,"ES"),ExtraçãoDados!C2065={"COMISSÃO MARINHA"},REPLACE(ExtraçãoDados!C2065={"COMISSÃO MARINHA"},1,28,"CCM"),ExtraçãoDados!C2065={"COMISSÃO CULTURAL DE MARINHA"},REPLACE(ExtraçãoDados!C2065={"COMISSÃO CULTURAL DE MARINHA"},1,28,"CCM"),ExtraçãoDados!C2065={"CCM"},REPLACE(ExtraçãoDados!C2065={"CCM"},1,28,"CCM"),ExtraçãoDados!C2065={"DN"},REPLACE(ExtraçãoDados!C2065={"DN"},1,28,"DN"),ExtraçãoDados!C2065={"ES"},REPLACE(ExtraçãoDados!C2065={"ES"},1,28,"ES"),ExtraçãoDados!C2065={"DA"},REPLACE(ExtraçãoDados!C2065={"DA"},1,28,"DA"),ExtraçãoDados!C2065={"DE: ESQUADRILHA SUBMARINOS"},REPLACE(ExtraçãoDados!C2065={"DE: ESQUADRILHA SUBMARINOS"},1,28,"ES"),ExtraçãoDados!C2065={"DE: COMISSÃO CULTURAL DE LMARINHA"},REPLACE(ExtraçãoDados!C2065={"DE: COMISSÃO CULTURAL DE LMARINHA"},1,28,"CCM"),ExtraçãoDados!C2065={"ON"},REPLACE(ExtraçãoDados!C2065={"ON"},1,28,"DN"),ExtraçãoDados!C2065={"ESQ. SUBMARINOS"},REPLACE(ExtraçãoDados!C2065={"ESQ. SUBMARINOS"},1,28,"ES"),ExtraçãoDados!C2065={"☒ irecção de Abastecimento"},REPLACE(ExtraçãoDados!C2065={"☒ irecção de Abastecimento"},1,28,"DA"),ExtraçãoDados!C2065={"Direcã d Abtit ço e asecmeno"},REPLACE(ExtraçãoDados!C2065={"Direcã d Abtit ço e asecmeno"},1,28,"DA"),ExtraçãoDados!C2065={"Diecã d Abtit rço e asecmeno"},REPLACE(ExtraçãoDados!C2065={"Diecã d Abtit rço e asecmeno"},1,28,"DA"),ISNUMBER(SEARCH("COMISSÃO",ExtraçãoDados!C2065,1)),REPLACE(ExtraçãoDados!C2065,1,29,"CCM"),ISNUMBER(SEARCH("DN/DIL/DRT1",ExtraçãoDados!C2065,1)),REPLACE(ExtraçãoDados!C2065,1,29,"DN"),ISNUMBER(SEARCH("DIRECÇAO DE NAVIOS",ExtraçãoDados!C2065,1)),REPLACE(ExtraçãoDados!C2065,1,29,"DN"),ISNUMBER(SEARCH("ESQUADRILHA SUBMARIN",ExtraçãoDados!C2065,1)),REPLACE(ExtraçãoDados!C2065,1,29,"ES"),ISNUMBER(SEARCH("DN",ExtraçãoDados!C2065,1)),REPLACE(ExtraçãoDados!C2065,1,29,"DN"),ISNUMBER(SEARCH("DIRECÇÃO",ExtraçãoDados!C2065,1)),REPLACE(ExtraçãoDados!C2065,1,29,"DN"),ISNUMBER(SEARCH("DIRECÇA0",ExtraçãoDados!C2065,1)),REPLACE(ExtraçãoDados!C2065,1,29,"DN"),ISNUMBER(SEARCH("DIRE",ExtraçãoDados!C2065,1)),REPLACE(ExtraçãoDados!C2065,1,29,"DN"),ISNUMBER(SEARCH("ESQUADRILHA",ExtraçãoDados!C2065,1)),REPLACE(ExtraçãoDados!C2065,1,29,"ES"),ISNUMBER(SEARCH("HOSPITAL DA MARINHA",ExtraçãoDados!C2065,1)),REPLACE(ExtraçãoDados!C2065,1,29,"HM"),ISNUMBER(SEARCH("HOSPITAL",ExtraçãoDados!C2065,1)),REPLACE(ExtraçãoDados!C2065,1,29,"HM"),ISNUMBER(SEARCH("HM",ExtraçãoDados!C2065,1)),REPLACE(ExtraçãoDados!C2065,1,29,"HM"),ISNUMBER(SEARCH("SECÇÃO DE APÓSITOS",ExtraçãoDados!C2065,1)),REPLACE(ExtraçãoDados!C2065,1,29,"HM"))</f>
        <v>#N/A</v>
      </c>
      <c r="E2065" s="4" t="e" cm="1">
        <f t="array" ref="E2065">_xlfn.IFS(LEN(ExtraçãoDados!B2065)=7,YEAR(ExtraçãoDados!D2065),LEN(ExtraçãoDados!B2065)=10,RIGHT(ExtraçãoDados!B2065,4),LEN(ExtraçãoDados!B2065)=9,YEAR(ExtraçãoDados!D2065),LEN(ExtraçãoDados!B2065)=8,YEAR(ExtraçãoDados!D2065),LEN(ExtraçãoDados!B2065)&gt;7,YEAR(ExtraçãoDados!D2065),LEN(ExtraçãoDados!B2065)&gt;5,YEAR(ExtraçãoDados!D2065),LEN(ExtraçãoDados!B2065)&gt;4,YEAR(ExtraçãoDados!D2065))</f>
        <v>#N/A</v>
      </c>
      <c r="F2065" s="4">
        <f>ExtraçãoDados!E2065</f>
        <v>0</v>
      </c>
    </row>
    <row r="2066" spans="1:6" x14ac:dyDescent="0.25">
      <c r="A2066" s="4">
        <f>ExtraçãoDados!A2066</f>
        <v>0</v>
      </c>
      <c r="B2066" s="4" t="str" cm="1">
        <f t="array" ref="B2066">_xlfn.IFS(LEN(ExtraçãoDados!B2066)=12,LEFT(ExtraçãoDados!B2066,3),LEN(ExtraçãoDados!B2066)=10,LEFT(ExtraçãoDados!B2066,5),LEN(ExtraçãoDados!B2066)&gt;19,0,LEN(ExtraçãoDados!B2066)=9,LEFT(ExtraçãoDados!B2066,4),LEN(ExtraçãoDados!B2066)=6,LEFT(ExtraçãoDados!B2066,3),LEN(ExtraçãoDados!B2066)&lt;5,LEFT(ExtraçãoDados!B2066,3),LEN(ExtraçãoDados!B2066)=8,LEFT(ExtraçãoDados!B2066,3),LEN(ExtraçãoDados!B2066)=5,LEFT(ExtraçãoDados!B2066,5),LEN(ExtraçãoDados!B2066)=11,LEFT(ExtraçãoDados!B2066,5),LEN(ExtraçãoDados!B2066)=7,RIGHT(ExtraçãoDados!B2066,6))</f>
        <v/>
      </c>
      <c r="C2066" s="4" t="e" cm="1">
        <f t="array" ref="C2066">_xlfn.IFS(LEN(B2066)=1,"ERRO",LEN(B2066)=2,_xlfn.CONCAT("000",B2066),LEN(B2066)=3,_xlfn.CONCAT("00",B2066),LEN(B2066)=4,_xlfn.CONCAT("0",B2066),LEN(B2066)=6,B2066,LEN(B2066)=7,B2066,LEN(B2066)=5,B2066)</f>
        <v>#N/A</v>
      </c>
      <c r="D2066" s="4" t="e" cm="1">
        <f t="array" ref="D2066">_xlfn.IFS(ExtraçãoDados!C2066={"Direcção de Abastecimento"},REPLACE(ExtraçãoDados!C2066="{Direcção de Abastecimento}",1,25,"DA"),ExtraçãoDados!C2066={"COMISSÃO CULTURAL DE LMARINHA"},REPLACE(ExtraçãoDados!C2066={"COMISSÃO CULTURAL DE LMARINHA"},1,28,"CCM"),ExtraçãoDados!C2066={"DIRECÇÃO DE NAVIOS"},REPLACE(ExtraçãoDados!C2066={"DIRECÇÃO DE NAVIOS"},1,28,"DN"),ExtraçãoDados!C2066={"ESQUADRILHA SUBMARINOS"},REPLACE(ExtraçãoDados!C2066={"ESQUADRILHA SUBMARINOS"},1,28,"ES"),ExtraçãoDados!C2066={"COMISSÃO MARINHA"},REPLACE(ExtraçãoDados!C2066={"COMISSÃO MARINHA"},1,28,"CCM"),ExtraçãoDados!C2066={"COMISSÃO CULTURAL DE MARINHA"},REPLACE(ExtraçãoDados!C2066={"COMISSÃO CULTURAL DE MARINHA"},1,28,"CCM"),ExtraçãoDados!C2066={"CCM"},REPLACE(ExtraçãoDados!C2066={"CCM"},1,28,"CCM"),ExtraçãoDados!C2066={"DN"},REPLACE(ExtraçãoDados!C2066={"DN"},1,28,"DN"),ExtraçãoDados!C2066={"ES"},REPLACE(ExtraçãoDados!C2066={"ES"},1,28,"ES"),ExtraçãoDados!C2066={"DA"},REPLACE(ExtraçãoDados!C2066={"DA"},1,28,"DA"),ExtraçãoDados!C2066={"DE: ESQUADRILHA SUBMARINOS"},REPLACE(ExtraçãoDados!C2066={"DE: ESQUADRILHA SUBMARINOS"},1,28,"ES"),ExtraçãoDados!C2066={"DE: COMISSÃO CULTURAL DE LMARINHA"},REPLACE(ExtraçãoDados!C2066={"DE: COMISSÃO CULTURAL DE LMARINHA"},1,28,"CCM"),ExtraçãoDados!C2066={"ON"},REPLACE(ExtraçãoDados!C2066={"ON"},1,28,"DN"),ExtraçãoDados!C2066={"ESQ. SUBMARINOS"},REPLACE(ExtraçãoDados!C2066={"ESQ. SUBMARINOS"},1,28,"ES"),ExtraçãoDados!C2066={"☒ irecção de Abastecimento"},REPLACE(ExtraçãoDados!C2066={"☒ irecção de Abastecimento"},1,28,"DA"),ExtraçãoDados!C2066={"Direcã d Abtit ço e asecmeno"},REPLACE(ExtraçãoDados!C2066={"Direcã d Abtit ço e asecmeno"},1,28,"DA"),ExtraçãoDados!C2066={"Diecã d Abtit rço e asecmeno"},REPLACE(ExtraçãoDados!C2066={"Diecã d Abtit rço e asecmeno"},1,28,"DA"),ISNUMBER(SEARCH("COMISSÃO",ExtraçãoDados!C2066,1)),REPLACE(ExtraçãoDados!C2066,1,29,"CCM"),ISNUMBER(SEARCH("DN/DIL/DRT1",ExtraçãoDados!C2066,1)),REPLACE(ExtraçãoDados!C2066,1,29,"DN"),ISNUMBER(SEARCH("DIRECÇAO DE NAVIOS",ExtraçãoDados!C2066,1)),REPLACE(ExtraçãoDados!C2066,1,29,"DN"),ISNUMBER(SEARCH("ESQUADRILHA SUBMARIN",ExtraçãoDados!C2066,1)),REPLACE(ExtraçãoDados!C2066,1,29,"ES"),ISNUMBER(SEARCH("DN",ExtraçãoDados!C2066,1)),REPLACE(ExtraçãoDados!C2066,1,29,"DN"),ISNUMBER(SEARCH("DIRECÇÃO",ExtraçãoDados!C2066,1)),REPLACE(ExtraçãoDados!C2066,1,29,"DN"),ISNUMBER(SEARCH("DIRECÇA0",ExtraçãoDados!C2066,1)),REPLACE(ExtraçãoDados!C2066,1,29,"DN"),ISNUMBER(SEARCH("DIRE",ExtraçãoDados!C2066,1)),REPLACE(ExtraçãoDados!C2066,1,29,"DN"),ISNUMBER(SEARCH("ESQUADRILHA",ExtraçãoDados!C2066,1)),REPLACE(ExtraçãoDados!C2066,1,29,"ES"),ISNUMBER(SEARCH("HOSPITAL DA MARINHA",ExtraçãoDados!C2066,1)),REPLACE(ExtraçãoDados!C2066,1,29,"HM"),ISNUMBER(SEARCH("HOSPITAL",ExtraçãoDados!C2066,1)),REPLACE(ExtraçãoDados!C2066,1,29,"HM"),ISNUMBER(SEARCH("HM",ExtraçãoDados!C2066,1)),REPLACE(ExtraçãoDados!C2066,1,29,"HM"),ISNUMBER(SEARCH("SECÇÃO DE APÓSITOS",ExtraçãoDados!C2066,1)),REPLACE(ExtraçãoDados!C2066,1,29,"HM"))</f>
        <v>#N/A</v>
      </c>
      <c r="E2066" s="4" t="e" cm="1">
        <f t="array" ref="E2066">_xlfn.IFS(LEN(ExtraçãoDados!B2066)=7,YEAR(ExtraçãoDados!D2066),LEN(ExtraçãoDados!B2066)=10,RIGHT(ExtraçãoDados!B2066,4),LEN(ExtraçãoDados!B2066)=9,YEAR(ExtraçãoDados!D2066),LEN(ExtraçãoDados!B2066)=8,YEAR(ExtraçãoDados!D2066),LEN(ExtraçãoDados!B2066)&gt;7,YEAR(ExtraçãoDados!D2066),LEN(ExtraçãoDados!B2066)&gt;5,YEAR(ExtraçãoDados!D2066),LEN(ExtraçãoDados!B2066)&gt;4,YEAR(ExtraçãoDados!D2066))</f>
        <v>#N/A</v>
      </c>
      <c r="F2066" s="4">
        <f>ExtraçãoDados!E2066</f>
        <v>0</v>
      </c>
    </row>
    <row r="2067" spans="1:6" x14ac:dyDescent="0.25">
      <c r="A2067" s="4">
        <f>ExtraçãoDados!A2067</f>
        <v>0</v>
      </c>
      <c r="B2067" s="4" t="str" cm="1">
        <f t="array" ref="B2067">_xlfn.IFS(LEN(ExtraçãoDados!B2067)=12,LEFT(ExtraçãoDados!B2067,3),LEN(ExtraçãoDados!B2067)=10,LEFT(ExtraçãoDados!B2067,5),LEN(ExtraçãoDados!B2067)&gt;19,0,LEN(ExtraçãoDados!B2067)=9,LEFT(ExtraçãoDados!B2067,4),LEN(ExtraçãoDados!B2067)=6,LEFT(ExtraçãoDados!B2067,3),LEN(ExtraçãoDados!B2067)&lt;5,LEFT(ExtraçãoDados!B2067,3),LEN(ExtraçãoDados!B2067)=8,LEFT(ExtraçãoDados!B2067,3),LEN(ExtraçãoDados!B2067)=5,LEFT(ExtraçãoDados!B2067,5),LEN(ExtraçãoDados!B2067)=11,LEFT(ExtraçãoDados!B2067,5),LEN(ExtraçãoDados!B2067)=7,RIGHT(ExtraçãoDados!B2067,6))</f>
        <v/>
      </c>
      <c r="C2067" s="4" t="e" cm="1">
        <f t="array" ref="C2067">_xlfn.IFS(LEN(B2067)=1,"ERRO",LEN(B2067)=2,_xlfn.CONCAT("000",B2067),LEN(B2067)=3,_xlfn.CONCAT("00",B2067),LEN(B2067)=4,_xlfn.CONCAT("0",B2067),LEN(B2067)=6,B2067,LEN(B2067)=7,B2067,LEN(B2067)=5,B2067)</f>
        <v>#N/A</v>
      </c>
      <c r="D2067" s="4" t="e" cm="1">
        <f t="array" ref="D2067">_xlfn.IFS(ExtraçãoDados!C2067={"Direcção de Abastecimento"},REPLACE(ExtraçãoDados!C2067="{Direcção de Abastecimento}",1,25,"DA"),ExtraçãoDados!C2067={"COMISSÃO CULTURAL DE LMARINHA"},REPLACE(ExtraçãoDados!C2067={"COMISSÃO CULTURAL DE LMARINHA"},1,28,"CCM"),ExtraçãoDados!C2067={"DIRECÇÃO DE NAVIOS"},REPLACE(ExtraçãoDados!C2067={"DIRECÇÃO DE NAVIOS"},1,28,"DN"),ExtraçãoDados!C2067={"ESQUADRILHA SUBMARINOS"},REPLACE(ExtraçãoDados!C2067={"ESQUADRILHA SUBMARINOS"},1,28,"ES"),ExtraçãoDados!C2067={"COMISSÃO MARINHA"},REPLACE(ExtraçãoDados!C2067={"COMISSÃO MARINHA"},1,28,"CCM"),ExtraçãoDados!C2067={"COMISSÃO CULTURAL DE MARINHA"},REPLACE(ExtraçãoDados!C2067={"COMISSÃO CULTURAL DE MARINHA"},1,28,"CCM"),ExtraçãoDados!C2067={"CCM"},REPLACE(ExtraçãoDados!C2067={"CCM"},1,28,"CCM"),ExtraçãoDados!C2067={"DN"},REPLACE(ExtraçãoDados!C2067={"DN"},1,28,"DN"),ExtraçãoDados!C2067={"ES"},REPLACE(ExtraçãoDados!C2067={"ES"},1,28,"ES"),ExtraçãoDados!C2067={"DA"},REPLACE(ExtraçãoDados!C2067={"DA"},1,28,"DA"),ExtraçãoDados!C2067={"DE: ESQUADRILHA SUBMARINOS"},REPLACE(ExtraçãoDados!C2067={"DE: ESQUADRILHA SUBMARINOS"},1,28,"ES"),ExtraçãoDados!C2067={"DE: COMISSÃO CULTURAL DE LMARINHA"},REPLACE(ExtraçãoDados!C2067={"DE: COMISSÃO CULTURAL DE LMARINHA"},1,28,"CCM"),ExtraçãoDados!C2067={"ON"},REPLACE(ExtraçãoDados!C2067={"ON"},1,28,"DN"),ExtraçãoDados!C2067={"ESQ. SUBMARINOS"},REPLACE(ExtraçãoDados!C2067={"ESQ. SUBMARINOS"},1,28,"ES"),ExtraçãoDados!C2067={"☒ irecção de Abastecimento"},REPLACE(ExtraçãoDados!C2067={"☒ irecção de Abastecimento"},1,28,"DA"),ExtraçãoDados!C2067={"Direcã d Abtit ço e asecmeno"},REPLACE(ExtraçãoDados!C2067={"Direcã d Abtit ço e asecmeno"},1,28,"DA"),ExtraçãoDados!C2067={"Diecã d Abtit rço e asecmeno"},REPLACE(ExtraçãoDados!C2067={"Diecã d Abtit rço e asecmeno"},1,28,"DA"),ISNUMBER(SEARCH("COMISSÃO",ExtraçãoDados!C2067,1)),REPLACE(ExtraçãoDados!C2067,1,29,"CCM"),ISNUMBER(SEARCH("DN/DIL/DRT1",ExtraçãoDados!C2067,1)),REPLACE(ExtraçãoDados!C2067,1,29,"DN"),ISNUMBER(SEARCH("DIRECÇAO DE NAVIOS",ExtraçãoDados!C2067,1)),REPLACE(ExtraçãoDados!C2067,1,29,"DN"),ISNUMBER(SEARCH("ESQUADRILHA SUBMARIN",ExtraçãoDados!C2067,1)),REPLACE(ExtraçãoDados!C2067,1,29,"ES"),ISNUMBER(SEARCH("DN",ExtraçãoDados!C2067,1)),REPLACE(ExtraçãoDados!C2067,1,29,"DN"),ISNUMBER(SEARCH("DIRECÇÃO",ExtraçãoDados!C2067,1)),REPLACE(ExtraçãoDados!C2067,1,29,"DN"),ISNUMBER(SEARCH("DIRECÇA0",ExtraçãoDados!C2067,1)),REPLACE(ExtraçãoDados!C2067,1,29,"DN"),ISNUMBER(SEARCH("DIRE",ExtraçãoDados!C2067,1)),REPLACE(ExtraçãoDados!C2067,1,29,"DN"),ISNUMBER(SEARCH("ESQUADRILHA",ExtraçãoDados!C2067,1)),REPLACE(ExtraçãoDados!C2067,1,29,"ES"),ISNUMBER(SEARCH("HOSPITAL DA MARINHA",ExtraçãoDados!C2067,1)),REPLACE(ExtraçãoDados!C2067,1,29,"HM"),ISNUMBER(SEARCH("HOSPITAL",ExtraçãoDados!C2067,1)),REPLACE(ExtraçãoDados!C2067,1,29,"HM"),ISNUMBER(SEARCH("HM",ExtraçãoDados!C2067,1)),REPLACE(ExtraçãoDados!C2067,1,29,"HM"),ISNUMBER(SEARCH("SECÇÃO DE APÓSITOS",ExtraçãoDados!C2067,1)),REPLACE(ExtraçãoDados!C2067,1,29,"HM"))</f>
        <v>#N/A</v>
      </c>
      <c r="E2067" s="4" t="e" cm="1">
        <f t="array" ref="E2067">_xlfn.IFS(LEN(ExtraçãoDados!B2067)=7,YEAR(ExtraçãoDados!D2067),LEN(ExtraçãoDados!B2067)=10,RIGHT(ExtraçãoDados!B2067,4),LEN(ExtraçãoDados!B2067)=9,YEAR(ExtraçãoDados!D2067),LEN(ExtraçãoDados!B2067)=8,YEAR(ExtraçãoDados!D2067),LEN(ExtraçãoDados!B2067)&gt;7,YEAR(ExtraçãoDados!D2067),LEN(ExtraçãoDados!B2067)&gt;5,YEAR(ExtraçãoDados!D2067),LEN(ExtraçãoDados!B2067)&gt;4,YEAR(ExtraçãoDados!D2067))</f>
        <v>#N/A</v>
      </c>
      <c r="F2067" s="4">
        <f>ExtraçãoDados!E2067</f>
        <v>0</v>
      </c>
    </row>
    <row r="2068" spans="1:6" x14ac:dyDescent="0.25">
      <c r="A2068" s="4">
        <f>ExtraçãoDados!A2068</f>
        <v>0</v>
      </c>
      <c r="B2068" s="4" t="str" cm="1">
        <f t="array" ref="B2068">_xlfn.IFS(LEN(ExtraçãoDados!B2068)=12,LEFT(ExtraçãoDados!B2068,3),LEN(ExtraçãoDados!B2068)=10,LEFT(ExtraçãoDados!B2068,5),LEN(ExtraçãoDados!B2068)&gt;19,0,LEN(ExtraçãoDados!B2068)=9,LEFT(ExtraçãoDados!B2068,4),LEN(ExtraçãoDados!B2068)=6,LEFT(ExtraçãoDados!B2068,3),LEN(ExtraçãoDados!B2068)&lt;5,LEFT(ExtraçãoDados!B2068,3),LEN(ExtraçãoDados!B2068)=8,LEFT(ExtraçãoDados!B2068,3),LEN(ExtraçãoDados!B2068)=5,LEFT(ExtraçãoDados!B2068,5),LEN(ExtraçãoDados!B2068)=11,LEFT(ExtraçãoDados!B2068,5),LEN(ExtraçãoDados!B2068)=7,RIGHT(ExtraçãoDados!B2068,6))</f>
        <v/>
      </c>
      <c r="C2068" s="4" t="e" cm="1">
        <f t="array" ref="C2068">_xlfn.IFS(LEN(B2068)=1,"ERRO",LEN(B2068)=2,_xlfn.CONCAT("000",B2068),LEN(B2068)=3,_xlfn.CONCAT("00",B2068),LEN(B2068)=4,_xlfn.CONCAT("0",B2068),LEN(B2068)=6,B2068,LEN(B2068)=7,B2068,LEN(B2068)=5,B2068)</f>
        <v>#N/A</v>
      </c>
      <c r="D2068" s="4" t="e" cm="1">
        <f t="array" ref="D2068">_xlfn.IFS(ExtraçãoDados!C2068={"Direcção de Abastecimento"},REPLACE(ExtraçãoDados!C2068="{Direcção de Abastecimento}",1,25,"DA"),ExtraçãoDados!C2068={"COMISSÃO CULTURAL DE LMARINHA"},REPLACE(ExtraçãoDados!C2068={"COMISSÃO CULTURAL DE LMARINHA"},1,28,"CCM"),ExtraçãoDados!C2068={"DIRECÇÃO DE NAVIOS"},REPLACE(ExtraçãoDados!C2068={"DIRECÇÃO DE NAVIOS"},1,28,"DN"),ExtraçãoDados!C2068={"ESQUADRILHA SUBMARINOS"},REPLACE(ExtraçãoDados!C2068={"ESQUADRILHA SUBMARINOS"},1,28,"ES"),ExtraçãoDados!C2068={"COMISSÃO MARINHA"},REPLACE(ExtraçãoDados!C2068={"COMISSÃO MARINHA"},1,28,"CCM"),ExtraçãoDados!C2068={"COMISSÃO CULTURAL DE MARINHA"},REPLACE(ExtraçãoDados!C2068={"COMISSÃO CULTURAL DE MARINHA"},1,28,"CCM"),ExtraçãoDados!C2068={"CCM"},REPLACE(ExtraçãoDados!C2068={"CCM"},1,28,"CCM"),ExtraçãoDados!C2068={"DN"},REPLACE(ExtraçãoDados!C2068={"DN"},1,28,"DN"),ExtraçãoDados!C2068={"ES"},REPLACE(ExtraçãoDados!C2068={"ES"},1,28,"ES"),ExtraçãoDados!C2068={"DA"},REPLACE(ExtraçãoDados!C2068={"DA"},1,28,"DA"),ExtraçãoDados!C2068={"DE: ESQUADRILHA SUBMARINOS"},REPLACE(ExtraçãoDados!C2068={"DE: ESQUADRILHA SUBMARINOS"},1,28,"ES"),ExtraçãoDados!C2068={"DE: COMISSÃO CULTURAL DE LMARINHA"},REPLACE(ExtraçãoDados!C2068={"DE: COMISSÃO CULTURAL DE LMARINHA"},1,28,"CCM"),ExtraçãoDados!C2068={"ON"},REPLACE(ExtraçãoDados!C2068={"ON"},1,28,"DN"),ExtraçãoDados!C2068={"ESQ. SUBMARINOS"},REPLACE(ExtraçãoDados!C2068={"ESQ. SUBMARINOS"},1,28,"ES"),ExtraçãoDados!C2068={"☒ irecção de Abastecimento"},REPLACE(ExtraçãoDados!C2068={"☒ irecção de Abastecimento"},1,28,"DA"),ExtraçãoDados!C2068={"Direcã d Abtit ço e asecmeno"},REPLACE(ExtraçãoDados!C2068={"Direcã d Abtit ço e asecmeno"},1,28,"DA"),ExtraçãoDados!C2068={"Diecã d Abtit rço e asecmeno"},REPLACE(ExtraçãoDados!C2068={"Diecã d Abtit rço e asecmeno"},1,28,"DA"),ISNUMBER(SEARCH("COMISSÃO",ExtraçãoDados!C2068,1)),REPLACE(ExtraçãoDados!C2068,1,29,"CCM"),ISNUMBER(SEARCH("DN/DIL/DRT1",ExtraçãoDados!C2068,1)),REPLACE(ExtraçãoDados!C2068,1,29,"DN"),ISNUMBER(SEARCH("DIRECÇAO DE NAVIOS",ExtraçãoDados!C2068,1)),REPLACE(ExtraçãoDados!C2068,1,29,"DN"),ISNUMBER(SEARCH("ESQUADRILHA SUBMARIN",ExtraçãoDados!C2068,1)),REPLACE(ExtraçãoDados!C2068,1,29,"ES"),ISNUMBER(SEARCH("DN",ExtraçãoDados!C2068,1)),REPLACE(ExtraçãoDados!C2068,1,29,"DN"),ISNUMBER(SEARCH("DIRECÇÃO",ExtraçãoDados!C2068,1)),REPLACE(ExtraçãoDados!C2068,1,29,"DN"),ISNUMBER(SEARCH("DIRECÇA0",ExtraçãoDados!C2068,1)),REPLACE(ExtraçãoDados!C2068,1,29,"DN"),ISNUMBER(SEARCH("DIRE",ExtraçãoDados!C2068,1)),REPLACE(ExtraçãoDados!C2068,1,29,"DN"),ISNUMBER(SEARCH("ESQUADRILHA",ExtraçãoDados!C2068,1)),REPLACE(ExtraçãoDados!C2068,1,29,"ES"),ISNUMBER(SEARCH("HOSPITAL DA MARINHA",ExtraçãoDados!C2068,1)),REPLACE(ExtraçãoDados!C2068,1,29,"HM"),ISNUMBER(SEARCH("HOSPITAL",ExtraçãoDados!C2068,1)),REPLACE(ExtraçãoDados!C2068,1,29,"HM"),ISNUMBER(SEARCH("HM",ExtraçãoDados!C2068,1)),REPLACE(ExtraçãoDados!C2068,1,29,"HM"),ISNUMBER(SEARCH("SECÇÃO DE APÓSITOS",ExtraçãoDados!C2068,1)),REPLACE(ExtraçãoDados!C2068,1,29,"HM"))</f>
        <v>#N/A</v>
      </c>
      <c r="E2068" s="4" t="e" cm="1">
        <f t="array" ref="E2068">_xlfn.IFS(LEN(ExtraçãoDados!B2068)=7,YEAR(ExtraçãoDados!D2068),LEN(ExtraçãoDados!B2068)=10,RIGHT(ExtraçãoDados!B2068,4),LEN(ExtraçãoDados!B2068)=9,YEAR(ExtraçãoDados!D2068),LEN(ExtraçãoDados!B2068)=8,YEAR(ExtraçãoDados!D2068),LEN(ExtraçãoDados!B2068)&gt;7,YEAR(ExtraçãoDados!D2068),LEN(ExtraçãoDados!B2068)&gt;5,YEAR(ExtraçãoDados!D2068),LEN(ExtraçãoDados!B2068)&gt;4,YEAR(ExtraçãoDados!D2068))</f>
        <v>#N/A</v>
      </c>
      <c r="F2068" s="4">
        <f>ExtraçãoDados!E2068</f>
        <v>0</v>
      </c>
    </row>
    <row r="2069" spans="1:6" x14ac:dyDescent="0.25">
      <c r="A2069" s="4">
        <f>ExtraçãoDados!A2069</f>
        <v>0</v>
      </c>
      <c r="B2069" s="4" t="str" cm="1">
        <f t="array" ref="B2069">_xlfn.IFS(LEN(ExtraçãoDados!B2069)=12,LEFT(ExtraçãoDados!B2069,3),LEN(ExtraçãoDados!B2069)=10,LEFT(ExtraçãoDados!B2069,5),LEN(ExtraçãoDados!B2069)&gt;19,0,LEN(ExtraçãoDados!B2069)=9,LEFT(ExtraçãoDados!B2069,4),LEN(ExtraçãoDados!B2069)=6,LEFT(ExtraçãoDados!B2069,3),LEN(ExtraçãoDados!B2069)&lt;5,LEFT(ExtraçãoDados!B2069,3),LEN(ExtraçãoDados!B2069)=8,LEFT(ExtraçãoDados!B2069,3),LEN(ExtraçãoDados!B2069)=5,LEFT(ExtraçãoDados!B2069,5),LEN(ExtraçãoDados!B2069)=11,LEFT(ExtraçãoDados!B2069,5),LEN(ExtraçãoDados!B2069)=7,RIGHT(ExtraçãoDados!B2069,6))</f>
        <v/>
      </c>
      <c r="C2069" s="4" t="e" cm="1">
        <f t="array" ref="C2069">_xlfn.IFS(LEN(B2069)=1,"ERRO",LEN(B2069)=2,_xlfn.CONCAT("000",B2069),LEN(B2069)=3,_xlfn.CONCAT("00",B2069),LEN(B2069)=4,_xlfn.CONCAT("0",B2069),LEN(B2069)=6,B2069,LEN(B2069)=7,B2069,LEN(B2069)=5,B2069)</f>
        <v>#N/A</v>
      </c>
      <c r="D2069" s="4" t="e" cm="1">
        <f t="array" ref="D2069">_xlfn.IFS(ExtraçãoDados!C2069={"Direcção de Abastecimento"},REPLACE(ExtraçãoDados!C2069="{Direcção de Abastecimento}",1,25,"DA"),ExtraçãoDados!C2069={"COMISSÃO CULTURAL DE LMARINHA"},REPLACE(ExtraçãoDados!C2069={"COMISSÃO CULTURAL DE LMARINHA"},1,28,"CCM"),ExtraçãoDados!C2069={"DIRECÇÃO DE NAVIOS"},REPLACE(ExtraçãoDados!C2069={"DIRECÇÃO DE NAVIOS"},1,28,"DN"),ExtraçãoDados!C2069={"ESQUADRILHA SUBMARINOS"},REPLACE(ExtraçãoDados!C2069={"ESQUADRILHA SUBMARINOS"},1,28,"ES"),ExtraçãoDados!C2069={"COMISSÃO MARINHA"},REPLACE(ExtraçãoDados!C2069={"COMISSÃO MARINHA"},1,28,"CCM"),ExtraçãoDados!C2069={"COMISSÃO CULTURAL DE MARINHA"},REPLACE(ExtraçãoDados!C2069={"COMISSÃO CULTURAL DE MARINHA"},1,28,"CCM"),ExtraçãoDados!C2069={"CCM"},REPLACE(ExtraçãoDados!C2069={"CCM"},1,28,"CCM"),ExtraçãoDados!C2069={"DN"},REPLACE(ExtraçãoDados!C2069={"DN"},1,28,"DN"),ExtraçãoDados!C2069={"ES"},REPLACE(ExtraçãoDados!C2069={"ES"},1,28,"ES"),ExtraçãoDados!C2069={"DA"},REPLACE(ExtraçãoDados!C2069={"DA"},1,28,"DA"),ExtraçãoDados!C2069={"DE: ESQUADRILHA SUBMARINOS"},REPLACE(ExtraçãoDados!C2069={"DE: ESQUADRILHA SUBMARINOS"},1,28,"ES"),ExtraçãoDados!C2069={"DE: COMISSÃO CULTURAL DE LMARINHA"},REPLACE(ExtraçãoDados!C2069={"DE: COMISSÃO CULTURAL DE LMARINHA"},1,28,"CCM"),ExtraçãoDados!C2069={"ON"},REPLACE(ExtraçãoDados!C2069={"ON"},1,28,"DN"),ExtraçãoDados!C2069={"ESQ. SUBMARINOS"},REPLACE(ExtraçãoDados!C2069={"ESQ. SUBMARINOS"},1,28,"ES"),ExtraçãoDados!C2069={"☒ irecção de Abastecimento"},REPLACE(ExtraçãoDados!C2069={"☒ irecção de Abastecimento"},1,28,"DA"),ExtraçãoDados!C2069={"Direcã d Abtit ço e asecmeno"},REPLACE(ExtraçãoDados!C2069={"Direcã d Abtit ço e asecmeno"},1,28,"DA"),ExtraçãoDados!C2069={"Diecã d Abtit rço e asecmeno"},REPLACE(ExtraçãoDados!C2069={"Diecã d Abtit rço e asecmeno"},1,28,"DA"),ISNUMBER(SEARCH("COMISSÃO",ExtraçãoDados!C2069,1)),REPLACE(ExtraçãoDados!C2069,1,29,"CCM"),ISNUMBER(SEARCH("DN/DIL/DRT1",ExtraçãoDados!C2069,1)),REPLACE(ExtraçãoDados!C2069,1,29,"DN"),ISNUMBER(SEARCH("DIRECÇAO DE NAVIOS",ExtraçãoDados!C2069,1)),REPLACE(ExtraçãoDados!C2069,1,29,"DN"),ISNUMBER(SEARCH("ESQUADRILHA SUBMARIN",ExtraçãoDados!C2069,1)),REPLACE(ExtraçãoDados!C2069,1,29,"ES"),ISNUMBER(SEARCH("DN",ExtraçãoDados!C2069,1)),REPLACE(ExtraçãoDados!C2069,1,29,"DN"),ISNUMBER(SEARCH("DIRECÇÃO",ExtraçãoDados!C2069,1)),REPLACE(ExtraçãoDados!C2069,1,29,"DN"),ISNUMBER(SEARCH("DIRECÇA0",ExtraçãoDados!C2069,1)),REPLACE(ExtraçãoDados!C2069,1,29,"DN"),ISNUMBER(SEARCH("DIRE",ExtraçãoDados!C2069,1)),REPLACE(ExtraçãoDados!C2069,1,29,"DN"),ISNUMBER(SEARCH("ESQUADRILHA",ExtraçãoDados!C2069,1)),REPLACE(ExtraçãoDados!C2069,1,29,"ES"),ISNUMBER(SEARCH("HOSPITAL DA MARINHA",ExtraçãoDados!C2069,1)),REPLACE(ExtraçãoDados!C2069,1,29,"HM"),ISNUMBER(SEARCH("HOSPITAL",ExtraçãoDados!C2069,1)),REPLACE(ExtraçãoDados!C2069,1,29,"HM"),ISNUMBER(SEARCH("HM",ExtraçãoDados!C2069,1)),REPLACE(ExtraçãoDados!C2069,1,29,"HM"),ISNUMBER(SEARCH("SECÇÃO DE APÓSITOS",ExtraçãoDados!C2069,1)),REPLACE(ExtraçãoDados!C2069,1,29,"HM"))</f>
        <v>#N/A</v>
      </c>
      <c r="E2069" s="4" t="e" cm="1">
        <f t="array" ref="E2069">_xlfn.IFS(LEN(ExtraçãoDados!B2069)=7,YEAR(ExtraçãoDados!D2069),LEN(ExtraçãoDados!B2069)=10,RIGHT(ExtraçãoDados!B2069,4),LEN(ExtraçãoDados!B2069)=9,YEAR(ExtraçãoDados!D2069),LEN(ExtraçãoDados!B2069)=8,YEAR(ExtraçãoDados!D2069),LEN(ExtraçãoDados!B2069)&gt;7,YEAR(ExtraçãoDados!D2069),LEN(ExtraçãoDados!B2069)&gt;5,YEAR(ExtraçãoDados!D2069),LEN(ExtraçãoDados!B2069)&gt;4,YEAR(ExtraçãoDados!D2069))</f>
        <v>#N/A</v>
      </c>
      <c r="F2069" s="4">
        <f>ExtraçãoDados!E2069</f>
        <v>0</v>
      </c>
    </row>
    <row r="2070" spans="1:6" x14ac:dyDescent="0.25">
      <c r="A2070" s="4">
        <f>ExtraçãoDados!A2070</f>
        <v>0</v>
      </c>
      <c r="B2070" s="4" t="str" cm="1">
        <f t="array" ref="B2070">_xlfn.IFS(LEN(ExtraçãoDados!B2070)=12,LEFT(ExtraçãoDados!B2070,3),LEN(ExtraçãoDados!B2070)=10,LEFT(ExtraçãoDados!B2070,5),LEN(ExtraçãoDados!B2070)&gt;19,0,LEN(ExtraçãoDados!B2070)=9,LEFT(ExtraçãoDados!B2070,4),LEN(ExtraçãoDados!B2070)=6,LEFT(ExtraçãoDados!B2070,3),LEN(ExtraçãoDados!B2070)&lt;5,LEFT(ExtraçãoDados!B2070,3),LEN(ExtraçãoDados!B2070)=8,LEFT(ExtraçãoDados!B2070,3),LEN(ExtraçãoDados!B2070)=5,LEFT(ExtraçãoDados!B2070,5),LEN(ExtraçãoDados!B2070)=11,LEFT(ExtraçãoDados!B2070,5),LEN(ExtraçãoDados!B2070)=7,RIGHT(ExtraçãoDados!B2070,6))</f>
        <v/>
      </c>
      <c r="C2070" s="4" t="e" cm="1">
        <f t="array" ref="C2070">_xlfn.IFS(LEN(B2070)=1,"ERRO",LEN(B2070)=2,_xlfn.CONCAT("000",B2070),LEN(B2070)=3,_xlfn.CONCAT("00",B2070),LEN(B2070)=4,_xlfn.CONCAT("0",B2070),LEN(B2070)=6,B2070,LEN(B2070)=7,B2070,LEN(B2070)=5,B2070)</f>
        <v>#N/A</v>
      </c>
      <c r="D2070" s="4" t="e" cm="1">
        <f t="array" ref="D2070">_xlfn.IFS(ExtraçãoDados!C2070={"Direcção de Abastecimento"},REPLACE(ExtraçãoDados!C2070="{Direcção de Abastecimento}",1,25,"DA"),ExtraçãoDados!C2070={"COMISSÃO CULTURAL DE LMARINHA"},REPLACE(ExtraçãoDados!C2070={"COMISSÃO CULTURAL DE LMARINHA"},1,28,"CCM"),ExtraçãoDados!C2070={"DIRECÇÃO DE NAVIOS"},REPLACE(ExtraçãoDados!C2070={"DIRECÇÃO DE NAVIOS"},1,28,"DN"),ExtraçãoDados!C2070={"ESQUADRILHA SUBMARINOS"},REPLACE(ExtraçãoDados!C2070={"ESQUADRILHA SUBMARINOS"},1,28,"ES"),ExtraçãoDados!C2070={"COMISSÃO MARINHA"},REPLACE(ExtraçãoDados!C2070={"COMISSÃO MARINHA"},1,28,"CCM"),ExtraçãoDados!C2070={"COMISSÃO CULTURAL DE MARINHA"},REPLACE(ExtraçãoDados!C2070={"COMISSÃO CULTURAL DE MARINHA"},1,28,"CCM"),ExtraçãoDados!C2070={"CCM"},REPLACE(ExtraçãoDados!C2070={"CCM"},1,28,"CCM"),ExtraçãoDados!C2070={"DN"},REPLACE(ExtraçãoDados!C2070={"DN"},1,28,"DN"),ExtraçãoDados!C2070={"ES"},REPLACE(ExtraçãoDados!C2070={"ES"},1,28,"ES"),ExtraçãoDados!C2070={"DA"},REPLACE(ExtraçãoDados!C2070={"DA"},1,28,"DA"),ExtraçãoDados!C2070={"DE: ESQUADRILHA SUBMARINOS"},REPLACE(ExtraçãoDados!C2070={"DE: ESQUADRILHA SUBMARINOS"},1,28,"ES"),ExtraçãoDados!C2070={"DE: COMISSÃO CULTURAL DE LMARINHA"},REPLACE(ExtraçãoDados!C2070={"DE: COMISSÃO CULTURAL DE LMARINHA"},1,28,"CCM"),ExtraçãoDados!C2070={"ON"},REPLACE(ExtraçãoDados!C2070={"ON"},1,28,"DN"),ExtraçãoDados!C2070={"ESQ. SUBMARINOS"},REPLACE(ExtraçãoDados!C2070={"ESQ. SUBMARINOS"},1,28,"ES"),ExtraçãoDados!C2070={"☒ irecção de Abastecimento"},REPLACE(ExtraçãoDados!C2070={"☒ irecção de Abastecimento"},1,28,"DA"),ExtraçãoDados!C2070={"Direcã d Abtit ço e asecmeno"},REPLACE(ExtraçãoDados!C2070={"Direcã d Abtit ço e asecmeno"},1,28,"DA"),ExtraçãoDados!C2070={"Diecã d Abtit rço e asecmeno"},REPLACE(ExtraçãoDados!C2070={"Diecã d Abtit rço e asecmeno"},1,28,"DA"),ISNUMBER(SEARCH("COMISSÃO",ExtraçãoDados!C2070,1)),REPLACE(ExtraçãoDados!C2070,1,29,"CCM"),ISNUMBER(SEARCH("DN/DIL/DRT1",ExtraçãoDados!C2070,1)),REPLACE(ExtraçãoDados!C2070,1,29,"DN"),ISNUMBER(SEARCH("DIRECÇAO DE NAVIOS",ExtraçãoDados!C2070,1)),REPLACE(ExtraçãoDados!C2070,1,29,"DN"),ISNUMBER(SEARCH("ESQUADRILHA SUBMARIN",ExtraçãoDados!C2070,1)),REPLACE(ExtraçãoDados!C2070,1,29,"ES"),ISNUMBER(SEARCH("DN",ExtraçãoDados!C2070,1)),REPLACE(ExtraçãoDados!C2070,1,29,"DN"),ISNUMBER(SEARCH("DIRECÇÃO",ExtraçãoDados!C2070,1)),REPLACE(ExtraçãoDados!C2070,1,29,"DN"),ISNUMBER(SEARCH("DIRECÇA0",ExtraçãoDados!C2070,1)),REPLACE(ExtraçãoDados!C2070,1,29,"DN"),ISNUMBER(SEARCH("DIRE",ExtraçãoDados!C2070,1)),REPLACE(ExtraçãoDados!C2070,1,29,"DN"),ISNUMBER(SEARCH("ESQUADRILHA",ExtraçãoDados!C2070,1)),REPLACE(ExtraçãoDados!C2070,1,29,"ES"),ISNUMBER(SEARCH("HOSPITAL DA MARINHA",ExtraçãoDados!C2070,1)),REPLACE(ExtraçãoDados!C2070,1,29,"HM"),ISNUMBER(SEARCH("HOSPITAL",ExtraçãoDados!C2070,1)),REPLACE(ExtraçãoDados!C2070,1,29,"HM"),ISNUMBER(SEARCH("HM",ExtraçãoDados!C2070,1)),REPLACE(ExtraçãoDados!C2070,1,29,"HM"),ISNUMBER(SEARCH("SECÇÃO DE APÓSITOS",ExtraçãoDados!C2070,1)),REPLACE(ExtraçãoDados!C2070,1,29,"HM"))</f>
        <v>#N/A</v>
      </c>
      <c r="E2070" s="4" t="e" cm="1">
        <f t="array" ref="E2070">_xlfn.IFS(LEN(ExtraçãoDados!B2070)=7,YEAR(ExtraçãoDados!D2070),LEN(ExtraçãoDados!B2070)=10,RIGHT(ExtraçãoDados!B2070,4),LEN(ExtraçãoDados!B2070)=9,YEAR(ExtraçãoDados!D2070),LEN(ExtraçãoDados!B2070)=8,YEAR(ExtraçãoDados!D2070),LEN(ExtraçãoDados!B2070)&gt;7,YEAR(ExtraçãoDados!D2070),LEN(ExtraçãoDados!B2070)&gt;5,YEAR(ExtraçãoDados!D2070),LEN(ExtraçãoDados!B2070)&gt;4,YEAR(ExtraçãoDados!D2070))</f>
        <v>#N/A</v>
      </c>
      <c r="F2070" s="4">
        <f>ExtraçãoDados!E2070</f>
        <v>0</v>
      </c>
    </row>
    <row r="2071" spans="1:6" x14ac:dyDescent="0.25">
      <c r="A2071" s="4">
        <f>ExtraçãoDados!A2071</f>
        <v>0</v>
      </c>
      <c r="B2071" s="4" t="str" cm="1">
        <f t="array" ref="B2071">_xlfn.IFS(LEN(ExtraçãoDados!B2071)=12,LEFT(ExtraçãoDados!B2071,3),LEN(ExtraçãoDados!B2071)=10,LEFT(ExtraçãoDados!B2071,5),LEN(ExtraçãoDados!B2071)&gt;19,0,LEN(ExtraçãoDados!B2071)=9,LEFT(ExtraçãoDados!B2071,4),LEN(ExtraçãoDados!B2071)=6,LEFT(ExtraçãoDados!B2071,3),LEN(ExtraçãoDados!B2071)&lt;5,LEFT(ExtraçãoDados!B2071,3),LEN(ExtraçãoDados!B2071)=8,LEFT(ExtraçãoDados!B2071,3),LEN(ExtraçãoDados!B2071)=5,LEFT(ExtraçãoDados!B2071,5),LEN(ExtraçãoDados!B2071)=11,LEFT(ExtraçãoDados!B2071,5),LEN(ExtraçãoDados!B2071)=7,RIGHT(ExtraçãoDados!B2071,6))</f>
        <v/>
      </c>
      <c r="C2071" s="4" t="e" cm="1">
        <f t="array" ref="C2071">_xlfn.IFS(LEN(B2071)=1,"ERRO",LEN(B2071)=2,_xlfn.CONCAT("000",B2071),LEN(B2071)=3,_xlfn.CONCAT("00",B2071),LEN(B2071)=4,_xlfn.CONCAT("0",B2071),LEN(B2071)=6,B2071,LEN(B2071)=7,B2071,LEN(B2071)=5,B2071)</f>
        <v>#N/A</v>
      </c>
      <c r="D2071" s="4" t="e" cm="1">
        <f t="array" ref="D2071">_xlfn.IFS(ExtraçãoDados!C2071={"Direcção de Abastecimento"},REPLACE(ExtraçãoDados!C2071="{Direcção de Abastecimento}",1,25,"DA"),ExtraçãoDados!C2071={"COMISSÃO CULTURAL DE LMARINHA"},REPLACE(ExtraçãoDados!C2071={"COMISSÃO CULTURAL DE LMARINHA"},1,28,"CCM"),ExtraçãoDados!C2071={"DIRECÇÃO DE NAVIOS"},REPLACE(ExtraçãoDados!C2071={"DIRECÇÃO DE NAVIOS"},1,28,"DN"),ExtraçãoDados!C2071={"ESQUADRILHA SUBMARINOS"},REPLACE(ExtraçãoDados!C2071={"ESQUADRILHA SUBMARINOS"},1,28,"ES"),ExtraçãoDados!C2071={"COMISSÃO MARINHA"},REPLACE(ExtraçãoDados!C2071={"COMISSÃO MARINHA"},1,28,"CCM"),ExtraçãoDados!C2071={"COMISSÃO CULTURAL DE MARINHA"},REPLACE(ExtraçãoDados!C2071={"COMISSÃO CULTURAL DE MARINHA"},1,28,"CCM"),ExtraçãoDados!C2071={"CCM"},REPLACE(ExtraçãoDados!C2071={"CCM"},1,28,"CCM"),ExtraçãoDados!C2071={"DN"},REPLACE(ExtraçãoDados!C2071={"DN"},1,28,"DN"),ExtraçãoDados!C2071={"ES"},REPLACE(ExtraçãoDados!C2071={"ES"},1,28,"ES"),ExtraçãoDados!C2071={"DA"},REPLACE(ExtraçãoDados!C2071={"DA"},1,28,"DA"),ExtraçãoDados!C2071={"DE: ESQUADRILHA SUBMARINOS"},REPLACE(ExtraçãoDados!C2071={"DE: ESQUADRILHA SUBMARINOS"},1,28,"ES"),ExtraçãoDados!C2071={"DE: COMISSÃO CULTURAL DE LMARINHA"},REPLACE(ExtraçãoDados!C2071={"DE: COMISSÃO CULTURAL DE LMARINHA"},1,28,"CCM"),ExtraçãoDados!C2071={"ON"},REPLACE(ExtraçãoDados!C2071={"ON"},1,28,"DN"),ExtraçãoDados!C2071={"ESQ. SUBMARINOS"},REPLACE(ExtraçãoDados!C2071={"ESQ. SUBMARINOS"},1,28,"ES"),ExtraçãoDados!C2071={"☒ irecção de Abastecimento"},REPLACE(ExtraçãoDados!C2071={"☒ irecção de Abastecimento"},1,28,"DA"),ExtraçãoDados!C2071={"Direcã d Abtit ço e asecmeno"},REPLACE(ExtraçãoDados!C2071={"Direcã d Abtit ço e asecmeno"},1,28,"DA"),ExtraçãoDados!C2071={"Diecã d Abtit rço e asecmeno"},REPLACE(ExtraçãoDados!C2071={"Diecã d Abtit rço e asecmeno"},1,28,"DA"),ISNUMBER(SEARCH("COMISSÃO",ExtraçãoDados!C2071,1)),REPLACE(ExtraçãoDados!C2071,1,29,"CCM"),ISNUMBER(SEARCH("DN/DIL/DRT1",ExtraçãoDados!C2071,1)),REPLACE(ExtraçãoDados!C2071,1,29,"DN"),ISNUMBER(SEARCH("DIRECÇAO DE NAVIOS",ExtraçãoDados!C2071,1)),REPLACE(ExtraçãoDados!C2071,1,29,"DN"),ISNUMBER(SEARCH("ESQUADRILHA SUBMARIN",ExtraçãoDados!C2071,1)),REPLACE(ExtraçãoDados!C2071,1,29,"ES"),ISNUMBER(SEARCH("DN",ExtraçãoDados!C2071,1)),REPLACE(ExtraçãoDados!C2071,1,29,"DN"),ISNUMBER(SEARCH("DIRECÇÃO",ExtraçãoDados!C2071,1)),REPLACE(ExtraçãoDados!C2071,1,29,"DN"),ISNUMBER(SEARCH("DIRECÇA0",ExtraçãoDados!C2071,1)),REPLACE(ExtraçãoDados!C2071,1,29,"DN"),ISNUMBER(SEARCH("DIRE",ExtraçãoDados!C2071,1)),REPLACE(ExtraçãoDados!C2071,1,29,"DN"),ISNUMBER(SEARCH("ESQUADRILHA",ExtraçãoDados!C2071,1)),REPLACE(ExtraçãoDados!C2071,1,29,"ES"),ISNUMBER(SEARCH("HOSPITAL DA MARINHA",ExtraçãoDados!C2071,1)),REPLACE(ExtraçãoDados!C2071,1,29,"HM"),ISNUMBER(SEARCH("HOSPITAL",ExtraçãoDados!C2071,1)),REPLACE(ExtraçãoDados!C2071,1,29,"HM"),ISNUMBER(SEARCH("HM",ExtraçãoDados!C2071,1)),REPLACE(ExtraçãoDados!C2071,1,29,"HM"),ISNUMBER(SEARCH("SECÇÃO DE APÓSITOS",ExtraçãoDados!C2071,1)),REPLACE(ExtraçãoDados!C2071,1,29,"HM"))</f>
        <v>#N/A</v>
      </c>
      <c r="E2071" s="4" t="e" cm="1">
        <f t="array" ref="E2071">_xlfn.IFS(LEN(ExtraçãoDados!B2071)=7,YEAR(ExtraçãoDados!D2071),LEN(ExtraçãoDados!B2071)=10,RIGHT(ExtraçãoDados!B2071,4),LEN(ExtraçãoDados!B2071)=9,YEAR(ExtraçãoDados!D2071),LEN(ExtraçãoDados!B2071)=8,YEAR(ExtraçãoDados!D2071),LEN(ExtraçãoDados!B2071)&gt;7,YEAR(ExtraçãoDados!D2071),LEN(ExtraçãoDados!B2071)&gt;5,YEAR(ExtraçãoDados!D2071),LEN(ExtraçãoDados!B2071)&gt;4,YEAR(ExtraçãoDados!D2071))</f>
        <v>#N/A</v>
      </c>
      <c r="F2071" s="4">
        <f>ExtraçãoDados!E2071</f>
        <v>0</v>
      </c>
    </row>
    <row r="2072" spans="1:6" x14ac:dyDescent="0.25">
      <c r="A2072" s="4">
        <f>ExtraçãoDados!A2072</f>
        <v>0</v>
      </c>
      <c r="B2072" s="4" t="str" cm="1">
        <f t="array" ref="B2072">_xlfn.IFS(LEN(ExtraçãoDados!B2072)=12,LEFT(ExtraçãoDados!B2072,3),LEN(ExtraçãoDados!B2072)=10,LEFT(ExtraçãoDados!B2072,5),LEN(ExtraçãoDados!B2072)&gt;19,0,LEN(ExtraçãoDados!B2072)=9,LEFT(ExtraçãoDados!B2072,4),LEN(ExtraçãoDados!B2072)=6,LEFT(ExtraçãoDados!B2072,3),LEN(ExtraçãoDados!B2072)&lt;5,LEFT(ExtraçãoDados!B2072,3),LEN(ExtraçãoDados!B2072)=8,LEFT(ExtraçãoDados!B2072,3),LEN(ExtraçãoDados!B2072)=5,LEFT(ExtraçãoDados!B2072,5),LEN(ExtraçãoDados!B2072)=11,LEFT(ExtraçãoDados!B2072,5),LEN(ExtraçãoDados!B2072)=7,RIGHT(ExtraçãoDados!B2072,6))</f>
        <v/>
      </c>
      <c r="C2072" s="4" t="e" cm="1">
        <f t="array" ref="C2072">_xlfn.IFS(LEN(B2072)=1,"ERRO",LEN(B2072)=2,_xlfn.CONCAT("000",B2072),LEN(B2072)=3,_xlfn.CONCAT("00",B2072),LEN(B2072)=4,_xlfn.CONCAT("0",B2072),LEN(B2072)=6,B2072,LEN(B2072)=7,B2072,LEN(B2072)=5,B2072)</f>
        <v>#N/A</v>
      </c>
      <c r="D2072" s="4" t="e" cm="1">
        <f t="array" ref="D2072">_xlfn.IFS(ExtraçãoDados!C2072={"Direcção de Abastecimento"},REPLACE(ExtraçãoDados!C2072="{Direcção de Abastecimento}",1,25,"DA"),ExtraçãoDados!C2072={"COMISSÃO CULTURAL DE LMARINHA"},REPLACE(ExtraçãoDados!C2072={"COMISSÃO CULTURAL DE LMARINHA"},1,28,"CCM"),ExtraçãoDados!C2072={"DIRECÇÃO DE NAVIOS"},REPLACE(ExtraçãoDados!C2072={"DIRECÇÃO DE NAVIOS"},1,28,"DN"),ExtraçãoDados!C2072={"ESQUADRILHA SUBMARINOS"},REPLACE(ExtraçãoDados!C2072={"ESQUADRILHA SUBMARINOS"},1,28,"ES"),ExtraçãoDados!C2072={"COMISSÃO MARINHA"},REPLACE(ExtraçãoDados!C2072={"COMISSÃO MARINHA"},1,28,"CCM"),ExtraçãoDados!C2072={"COMISSÃO CULTURAL DE MARINHA"},REPLACE(ExtraçãoDados!C2072={"COMISSÃO CULTURAL DE MARINHA"},1,28,"CCM"),ExtraçãoDados!C2072={"CCM"},REPLACE(ExtraçãoDados!C2072={"CCM"},1,28,"CCM"),ExtraçãoDados!C2072={"DN"},REPLACE(ExtraçãoDados!C2072={"DN"},1,28,"DN"),ExtraçãoDados!C2072={"ES"},REPLACE(ExtraçãoDados!C2072={"ES"},1,28,"ES"),ExtraçãoDados!C2072={"DA"},REPLACE(ExtraçãoDados!C2072={"DA"},1,28,"DA"),ExtraçãoDados!C2072={"DE: ESQUADRILHA SUBMARINOS"},REPLACE(ExtraçãoDados!C2072={"DE: ESQUADRILHA SUBMARINOS"},1,28,"ES"),ExtraçãoDados!C2072={"DE: COMISSÃO CULTURAL DE LMARINHA"},REPLACE(ExtraçãoDados!C2072={"DE: COMISSÃO CULTURAL DE LMARINHA"},1,28,"CCM"),ExtraçãoDados!C2072={"ON"},REPLACE(ExtraçãoDados!C2072={"ON"},1,28,"DN"),ExtraçãoDados!C2072={"ESQ. SUBMARINOS"},REPLACE(ExtraçãoDados!C2072={"ESQ. SUBMARINOS"},1,28,"ES"),ExtraçãoDados!C2072={"☒ irecção de Abastecimento"},REPLACE(ExtraçãoDados!C2072={"☒ irecção de Abastecimento"},1,28,"DA"),ExtraçãoDados!C2072={"Direcã d Abtit ço e asecmeno"},REPLACE(ExtraçãoDados!C2072={"Direcã d Abtit ço e asecmeno"},1,28,"DA"),ExtraçãoDados!C2072={"Diecã d Abtit rço e asecmeno"},REPLACE(ExtraçãoDados!C2072={"Diecã d Abtit rço e asecmeno"},1,28,"DA"),ISNUMBER(SEARCH("COMISSÃO",ExtraçãoDados!C2072,1)),REPLACE(ExtraçãoDados!C2072,1,29,"CCM"),ISNUMBER(SEARCH("DN/DIL/DRT1",ExtraçãoDados!C2072,1)),REPLACE(ExtraçãoDados!C2072,1,29,"DN"),ISNUMBER(SEARCH("DIRECÇAO DE NAVIOS",ExtraçãoDados!C2072,1)),REPLACE(ExtraçãoDados!C2072,1,29,"DN"),ISNUMBER(SEARCH("ESQUADRILHA SUBMARIN",ExtraçãoDados!C2072,1)),REPLACE(ExtraçãoDados!C2072,1,29,"ES"),ISNUMBER(SEARCH("DN",ExtraçãoDados!C2072,1)),REPLACE(ExtraçãoDados!C2072,1,29,"DN"),ISNUMBER(SEARCH("DIRECÇÃO",ExtraçãoDados!C2072,1)),REPLACE(ExtraçãoDados!C2072,1,29,"DN"),ISNUMBER(SEARCH("DIRECÇA0",ExtraçãoDados!C2072,1)),REPLACE(ExtraçãoDados!C2072,1,29,"DN"),ISNUMBER(SEARCH("DIRE",ExtraçãoDados!C2072,1)),REPLACE(ExtraçãoDados!C2072,1,29,"DN"),ISNUMBER(SEARCH("ESQUADRILHA",ExtraçãoDados!C2072,1)),REPLACE(ExtraçãoDados!C2072,1,29,"ES"),ISNUMBER(SEARCH("HOSPITAL DA MARINHA",ExtraçãoDados!C2072,1)),REPLACE(ExtraçãoDados!C2072,1,29,"HM"),ISNUMBER(SEARCH("HOSPITAL",ExtraçãoDados!C2072,1)),REPLACE(ExtraçãoDados!C2072,1,29,"HM"),ISNUMBER(SEARCH("HM",ExtraçãoDados!C2072,1)),REPLACE(ExtraçãoDados!C2072,1,29,"HM"),ISNUMBER(SEARCH("SECÇÃO DE APÓSITOS",ExtraçãoDados!C2072,1)),REPLACE(ExtraçãoDados!C2072,1,29,"HM"))</f>
        <v>#N/A</v>
      </c>
      <c r="E2072" s="4" t="e" cm="1">
        <f t="array" ref="E2072">_xlfn.IFS(LEN(ExtraçãoDados!B2072)=7,YEAR(ExtraçãoDados!D2072),LEN(ExtraçãoDados!B2072)=10,RIGHT(ExtraçãoDados!B2072,4),LEN(ExtraçãoDados!B2072)=9,YEAR(ExtraçãoDados!D2072),LEN(ExtraçãoDados!B2072)=8,YEAR(ExtraçãoDados!D2072),LEN(ExtraçãoDados!B2072)&gt;7,YEAR(ExtraçãoDados!D2072),LEN(ExtraçãoDados!B2072)&gt;5,YEAR(ExtraçãoDados!D2072),LEN(ExtraçãoDados!B2072)&gt;4,YEAR(ExtraçãoDados!D2072))</f>
        <v>#N/A</v>
      </c>
      <c r="F2072" s="4">
        <f>ExtraçãoDados!E2072</f>
        <v>0</v>
      </c>
    </row>
    <row r="2073" spans="1:6" x14ac:dyDescent="0.25">
      <c r="A2073" s="4">
        <f>ExtraçãoDados!A2073</f>
        <v>0</v>
      </c>
      <c r="B2073" s="4" t="str" cm="1">
        <f t="array" ref="B2073">_xlfn.IFS(LEN(ExtraçãoDados!B2073)=12,LEFT(ExtraçãoDados!B2073,3),LEN(ExtraçãoDados!B2073)=10,LEFT(ExtraçãoDados!B2073,5),LEN(ExtraçãoDados!B2073)&gt;19,0,LEN(ExtraçãoDados!B2073)=9,LEFT(ExtraçãoDados!B2073,4),LEN(ExtraçãoDados!B2073)=6,LEFT(ExtraçãoDados!B2073,3),LEN(ExtraçãoDados!B2073)&lt;5,LEFT(ExtraçãoDados!B2073,3),LEN(ExtraçãoDados!B2073)=8,LEFT(ExtraçãoDados!B2073,3),LEN(ExtraçãoDados!B2073)=5,LEFT(ExtraçãoDados!B2073,5),LEN(ExtraçãoDados!B2073)=11,LEFT(ExtraçãoDados!B2073,5),LEN(ExtraçãoDados!B2073)=7,RIGHT(ExtraçãoDados!B2073,6))</f>
        <v/>
      </c>
      <c r="C2073" s="4" t="e" cm="1">
        <f t="array" ref="C2073">_xlfn.IFS(LEN(B2073)=1,"ERRO",LEN(B2073)=2,_xlfn.CONCAT("000",B2073),LEN(B2073)=3,_xlfn.CONCAT("00",B2073),LEN(B2073)=4,_xlfn.CONCAT("0",B2073),LEN(B2073)=6,B2073,LEN(B2073)=7,B2073,LEN(B2073)=5,B2073)</f>
        <v>#N/A</v>
      </c>
      <c r="D2073" s="4" t="e" cm="1">
        <f t="array" ref="D2073">_xlfn.IFS(ExtraçãoDados!C2073={"Direcção de Abastecimento"},REPLACE(ExtraçãoDados!C2073="{Direcção de Abastecimento}",1,25,"DA"),ExtraçãoDados!C2073={"COMISSÃO CULTURAL DE LMARINHA"},REPLACE(ExtraçãoDados!C2073={"COMISSÃO CULTURAL DE LMARINHA"},1,28,"CCM"),ExtraçãoDados!C2073={"DIRECÇÃO DE NAVIOS"},REPLACE(ExtraçãoDados!C2073={"DIRECÇÃO DE NAVIOS"},1,28,"DN"),ExtraçãoDados!C2073={"ESQUADRILHA SUBMARINOS"},REPLACE(ExtraçãoDados!C2073={"ESQUADRILHA SUBMARINOS"},1,28,"ES"),ExtraçãoDados!C2073={"COMISSÃO MARINHA"},REPLACE(ExtraçãoDados!C2073={"COMISSÃO MARINHA"},1,28,"CCM"),ExtraçãoDados!C2073={"COMISSÃO CULTURAL DE MARINHA"},REPLACE(ExtraçãoDados!C2073={"COMISSÃO CULTURAL DE MARINHA"},1,28,"CCM"),ExtraçãoDados!C2073={"CCM"},REPLACE(ExtraçãoDados!C2073={"CCM"},1,28,"CCM"),ExtraçãoDados!C2073={"DN"},REPLACE(ExtraçãoDados!C2073={"DN"},1,28,"DN"),ExtraçãoDados!C2073={"ES"},REPLACE(ExtraçãoDados!C2073={"ES"},1,28,"ES"),ExtraçãoDados!C2073={"DA"},REPLACE(ExtraçãoDados!C2073={"DA"},1,28,"DA"),ExtraçãoDados!C2073={"DE: ESQUADRILHA SUBMARINOS"},REPLACE(ExtraçãoDados!C2073={"DE: ESQUADRILHA SUBMARINOS"},1,28,"ES"),ExtraçãoDados!C2073={"DE: COMISSÃO CULTURAL DE LMARINHA"},REPLACE(ExtraçãoDados!C2073={"DE: COMISSÃO CULTURAL DE LMARINHA"},1,28,"CCM"),ExtraçãoDados!C2073={"ON"},REPLACE(ExtraçãoDados!C2073={"ON"},1,28,"DN"),ExtraçãoDados!C2073={"ESQ. SUBMARINOS"},REPLACE(ExtraçãoDados!C2073={"ESQ. SUBMARINOS"},1,28,"ES"),ExtraçãoDados!C2073={"☒ irecção de Abastecimento"},REPLACE(ExtraçãoDados!C2073={"☒ irecção de Abastecimento"},1,28,"DA"),ExtraçãoDados!C2073={"Direcã d Abtit ço e asecmeno"},REPLACE(ExtraçãoDados!C2073={"Direcã d Abtit ço e asecmeno"},1,28,"DA"),ExtraçãoDados!C2073={"Diecã d Abtit rço e asecmeno"},REPLACE(ExtraçãoDados!C2073={"Diecã d Abtit rço e asecmeno"},1,28,"DA"),ISNUMBER(SEARCH("COMISSÃO",ExtraçãoDados!C2073,1)),REPLACE(ExtraçãoDados!C2073,1,29,"CCM"),ISNUMBER(SEARCH("DN/DIL/DRT1",ExtraçãoDados!C2073,1)),REPLACE(ExtraçãoDados!C2073,1,29,"DN"),ISNUMBER(SEARCH("DIRECÇAO DE NAVIOS",ExtraçãoDados!C2073,1)),REPLACE(ExtraçãoDados!C2073,1,29,"DN"),ISNUMBER(SEARCH("ESQUADRILHA SUBMARIN",ExtraçãoDados!C2073,1)),REPLACE(ExtraçãoDados!C2073,1,29,"ES"),ISNUMBER(SEARCH("DN",ExtraçãoDados!C2073,1)),REPLACE(ExtraçãoDados!C2073,1,29,"DN"),ISNUMBER(SEARCH("DIRECÇÃO",ExtraçãoDados!C2073,1)),REPLACE(ExtraçãoDados!C2073,1,29,"DN"),ISNUMBER(SEARCH("DIRECÇA0",ExtraçãoDados!C2073,1)),REPLACE(ExtraçãoDados!C2073,1,29,"DN"),ISNUMBER(SEARCH("DIRE",ExtraçãoDados!C2073,1)),REPLACE(ExtraçãoDados!C2073,1,29,"DN"),ISNUMBER(SEARCH("ESQUADRILHA",ExtraçãoDados!C2073,1)),REPLACE(ExtraçãoDados!C2073,1,29,"ES"),ISNUMBER(SEARCH("HOSPITAL DA MARINHA",ExtraçãoDados!C2073,1)),REPLACE(ExtraçãoDados!C2073,1,29,"HM"),ISNUMBER(SEARCH("HOSPITAL",ExtraçãoDados!C2073,1)),REPLACE(ExtraçãoDados!C2073,1,29,"HM"),ISNUMBER(SEARCH("HM",ExtraçãoDados!C2073,1)),REPLACE(ExtraçãoDados!C2073,1,29,"HM"),ISNUMBER(SEARCH("SECÇÃO DE APÓSITOS",ExtraçãoDados!C2073,1)),REPLACE(ExtraçãoDados!C2073,1,29,"HM"))</f>
        <v>#N/A</v>
      </c>
      <c r="E2073" s="4" t="e" cm="1">
        <f t="array" ref="E2073">_xlfn.IFS(LEN(ExtraçãoDados!B2073)=7,YEAR(ExtraçãoDados!D2073),LEN(ExtraçãoDados!B2073)=10,RIGHT(ExtraçãoDados!B2073,4),LEN(ExtraçãoDados!B2073)=9,YEAR(ExtraçãoDados!D2073),LEN(ExtraçãoDados!B2073)=8,YEAR(ExtraçãoDados!D2073),LEN(ExtraçãoDados!B2073)&gt;7,YEAR(ExtraçãoDados!D2073),LEN(ExtraçãoDados!B2073)&gt;5,YEAR(ExtraçãoDados!D2073),LEN(ExtraçãoDados!B2073)&gt;4,YEAR(ExtraçãoDados!D2073))</f>
        <v>#N/A</v>
      </c>
      <c r="F2073" s="4">
        <f>ExtraçãoDados!E2073</f>
        <v>0</v>
      </c>
    </row>
    <row r="2074" spans="1:6" x14ac:dyDescent="0.25">
      <c r="A2074" s="4">
        <f>ExtraçãoDados!A2074</f>
        <v>0</v>
      </c>
      <c r="B2074" s="4" t="str" cm="1">
        <f t="array" ref="B2074">_xlfn.IFS(LEN(ExtraçãoDados!B2074)=12,LEFT(ExtraçãoDados!B2074,3),LEN(ExtraçãoDados!B2074)=10,LEFT(ExtraçãoDados!B2074,5),LEN(ExtraçãoDados!B2074)&gt;19,0,LEN(ExtraçãoDados!B2074)=9,LEFT(ExtraçãoDados!B2074,4),LEN(ExtraçãoDados!B2074)=6,LEFT(ExtraçãoDados!B2074,3),LEN(ExtraçãoDados!B2074)&lt;5,LEFT(ExtraçãoDados!B2074,3),LEN(ExtraçãoDados!B2074)=8,LEFT(ExtraçãoDados!B2074,3),LEN(ExtraçãoDados!B2074)=5,LEFT(ExtraçãoDados!B2074,5),LEN(ExtraçãoDados!B2074)=11,LEFT(ExtraçãoDados!B2074,5),LEN(ExtraçãoDados!B2074)=7,RIGHT(ExtraçãoDados!B2074,6))</f>
        <v/>
      </c>
      <c r="C2074" s="4" t="e" cm="1">
        <f t="array" ref="C2074">_xlfn.IFS(LEN(B2074)=1,"ERRO",LEN(B2074)=2,_xlfn.CONCAT("000",B2074),LEN(B2074)=3,_xlfn.CONCAT("00",B2074),LEN(B2074)=4,_xlfn.CONCAT("0",B2074),LEN(B2074)=6,B2074,LEN(B2074)=7,B2074,LEN(B2074)=5,B2074)</f>
        <v>#N/A</v>
      </c>
      <c r="D2074" s="4" t="e" cm="1">
        <f t="array" ref="D2074">_xlfn.IFS(ExtraçãoDados!C2074={"Direcção de Abastecimento"},REPLACE(ExtraçãoDados!C2074="{Direcção de Abastecimento}",1,25,"DA"),ExtraçãoDados!C2074={"COMISSÃO CULTURAL DE LMARINHA"},REPLACE(ExtraçãoDados!C2074={"COMISSÃO CULTURAL DE LMARINHA"},1,28,"CCM"),ExtraçãoDados!C2074={"DIRECÇÃO DE NAVIOS"},REPLACE(ExtraçãoDados!C2074={"DIRECÇÃO DE NAVIOS"},1,28,"DN"),ExtraçãoDados!C2074={"ESQUADRILHA SUBMARINOS"},REPLACE(ExtraçãoDados!C2074={"ESQUADRILHA SUBMARINOS"},1,28,"ES"),ExtraçãoDados!C2074={"COMISSÃO MARINHA"},REPLACE(ExtraçãoDados!C2074={"COMISSÃO MARINHA"},1,28,"CCM"),ExtraçãoDados!C2074={"COMISSÃO CULTURAL DE MARINHA"},REPLACE(ExtraçãoDados!C2074={"COMISSÃO CULTURAL DE MARINHA"},1,28,"CCM"),ExtraçãoDados!C2074={"CCM"},REPLACE(ExtraçãoDados!C2074={"CCM"},1,28,"CCM"),ExtraçãoDados!C2074={"DN"},REPLACE(ExtraçãoDados!C2074={"DN"},1,28,"DN"),ExtraçãoDados!C2074={"ES"},REPLACE(ExtraçãoDados!C2074={"ES"},1,28,"ES"),ExtraçãoDados!C2074={"DA"},REPLACE(ExtraçãoDados!C2074={"DA"},1,28,"DA"),ExtraçãoDados!C2074={"DE: ESQUADRILHA SUBMARINOS"},REPLACE(ExtraçãoDados!C2074={"DE: ESQUADRILHA SUBMARINOS"},1,28,"ES"),ExtraçãoDados!C2074={"DE: COMISSÃO CULTURAL DE LMARINHA"},REPLACE(ExtraçãoDados!C2074={"DE: COMISSÃO CULTURAL DE LMARINHA"},1,28,"CCM"),ExtraçãoDados!C2074={"ON"},REPLACE(ExtraçãoDados!C2074={"ON"},1,28,"DN"),ExtraçãoDados!C2074={"ESQ. SUBMARINOS"},REPLACE(ExtraçãoDados!C2074={"ESQ. SUBMARINOS"},1,28,"ES"),ExtraçãoDados!C2074={"☒ irecção de Abastecimento"},REPLACE(ExtraçãoDados!C2074={"☒ irecção de Abastecimento"},1,28,"DA"),ExtraçãoDados!C2074={"Direcã d Abtit ço e asecmeno"},REPLACE(ExtraçãoDados!C2074={"Direcã d Abtit ço e asecmeno"},1,28,"DA"),ExtraçãoDados!C2074={"Diecã d Abtit rço e asecmeno"},REPLACE(ExtraçãoDados!C2074={"Diecã d Abtit rço e asecmeno"},1,28,"DA"),ISNUMBER(SEARCH("COMISSÃO",ExtraçãoDados!C2074,1)),REPLACE(ExtraçãoDados!C2074,1,29,"CCM"),ISNUMBER(SEARCH("DN/DIL/DRT1",ExtraçãoDados!C2074,1)),REPLACE(ExtraçãoDados!C2074,1,29,"DN"),ISNUMBER(SEARCH("DIRECÇAO DE NAVIOS",ExtraçãoDados!C2074,1)),REPLACE(ExtraçãoDados!C2074,1,29,"DN"),ISNUMBER(SEARCH("ESQUADRILHA SUBMARIN",ExtraçãoDados!C2074,1)),REPLACE(ExtraçãoDados!C2074,1,29,"ES"),ISNUMBER(SEARCH("DN",ExtraçãoDados!C2074,1)),REPLACE(ExtraçãoDados!C2074,1,29,"DN"),ISNUMBER(SEARCH("DIRECÇÃO",ExtraçãoDados!C2074,1)),REPLACE(ExtraçãoDados!C2074,1,29,"DN"),ISNUMBER(SEARCH("DIRECÇA0",ExtraçãoDados!C2074,1)),REPLACE(ExtraçãoDados!C2074,1,29,"DN"),ISNUMBER(SEARCH("DIRE",ExtraçãoDados!C2074,1)),REPLACE(ExtraçãoDados!C2074,1,29,"DN"),ISNUMBER(SEARCH("ESQUADRILHA",ExtraçãoDados!C2074,1)),REPLACE(ExtraçãoDados!C2074,1,29,"ES"),ISNUMBER(SEARCH("HOSPITAL DA MARINHA",ExtraçãoDados!C2074,1)),REPLACE(ExtraçãoDados!C2074,1,29,"HM"),ISNUMBER(SEARCH("HOSPITAL",ExtraçãoDados!C2074,1)),REPLACE(ExtraçãoDados!C2074,1,29,"HM"),ISNUMBER(SEARCH("HM",ExtraçãoDados!C2074,1)),REPLACE(ExtraçãoDados!C2074,1,29,"HM"),ISNUMBER(SEARCH("SECÇÃO DE APÓSITOS",ExtraçãoDados!C2074,1)),REPLACE(ExtraçãoDados!C2074,1,29,"HM"))</f>
        <v>#N/A</v>
      </c>
      <c r="E2074" s="4" t="e" cm="1">
        <f t="array" ref="E2074">_xlfn.IFS(LEN(ExtraçãoDados!B2074)=7,YEAR(ExtraçãoDados!D2074),LEN(ExtraçãoDados!B2074)=10,RIGHT(ExtraçãoDados!B2074,4),LEN(ExtraçãoDados!B2074)=9,YEAR(ExtraçãoDados!D2074),LEN(ExtraçãoDados!B2074)=8,YEAR(ExtraçãoDados!D2074),LEN(ExtraçãoDados!B2074)&gt;7,YEAR(ExtraçãoDados!D2074),LEN(ExtraçãoDados!B2074)&gt;5,YEAR(ExtraçãoDados!D2074),LEN(ExtraçãoDados!B2074)&gt;4,YEAR(ExtraçãoDados!D2074))</f>
        <v>#N/A</v>
      </c>
      <c r="F2074" s="4">
        <f>ExtraçãoDados!E2074</f>
        <v>0</v>
      </c>
    </row>
    <row r="2075" spans="1:6" x14ac:dyDescent="0.25">
      <c r="A2075" s="4">
        <f>ExtraçãoDados!A2075</f>
        <v>0</v>
      </c>
      <c r="B2075" s="4" t="str" cm="1">
        <f t="array" ref="B2075">_xlfn.IFS(LEN(ExtraçãoDados!B2075)=12,LEFT(ExtraçãoDados!B2075,3),LEN(ExtraçãoDados!B2075)=10,LEFT(ExtraçãoDados!B2075,5),LEN(ExtraçãoDados!B2075)&gt;19,0,LEN(ExtraçãoDados!B2075)=9,LEFT(ExtraçãoDados!B2075,4),LEN(ExtraçãoDados!B2075)=6,LEFT(ExtraçãoDados!B2075,3),LEN(ExtraçãoDados!B2075)&lt;5,LEFT(ExtraçãoDados!B2075,3),LEN(ExtraçãoDados!B2075)=8,LEFT(ExtraçãoDados!B2075,3),LEN(ExtraçãoDados!B2075)=5,LEFT(ExtraçãoDados!B2075,5),LEN(ExtraçãoDados!B2075)=11,LEFT(ExtraçãoDados!B2075,5),LEN(ExtraçãoDados!B2075)=7,RIGHT(ExtraçãoDados!B2075,6))</f>
        <v/>
      </c>
      <c r="C2075" s="4" t="e" cm="1">
        <f t="array" ref="C2075">_xlfn.IFS(LEN(B2075)=1,"ERRO",LEN(B2075)=2,_xlfn.CONCAT("000",B2075),LEN(B2075)=3,_xlfn.CONCAT("00",B2075),LEN(B2075)=4,_xlfn.CONCAT("0",B2075),LEN(B2075)=6,B2075,LEN(B2075)=7,B2075,LEN(B2075)=5,B2075)</f>
        <v>#N/A</v>
      </c>
      <c r="D2075" s="4" t="e" cm="1">
        <f t="array" ref="D2075">_xlfn.IFS(ExtraçãoDados!C2075={"Direcção de Abastecimento"},REPLACE(ExtraçãoDados!C2075="{Direcção de Abastecimento}",1,25,"DA"),ExtraçãoDados!C2075={"COMISSÃO CULTURAL DE LMARINHA"},REPLACE(ExtraçãoDados!C2075={"COMISSÃO CULTURAL DE LMARINHA"},1,28,"CCM"),ExtraçãoDados!C2075={"DIRECÇÃO DE NAVIOS"},REPLACE(ExtraçãoDados!C2075={"DIRECÇÃO DE NAVIOS"},1,28,"DN"),ExtraçãoDados!C2075={"ESQUADRILHA SUBMARINOS"},REPLACE(ExtraçãoDados!C2075={"ESQUADRILHA SUBMARINOS"},1,28,"ES"),ExtraçãoDados!C2075={"COMISSÃO MARINHA"},REPLACE(ExtraçãoDados!C2075={"COMISSÃO MARINHA"},1,28,"CCM"),ExtraçãoDados!C2075={"COMISSÃO CULTURAL DE MARINHA"},REPLACE(ExtraçãoDados!C2075={"COMISSÃO CULTURAL DE MARINHA"},1,28,"CCM"),ExtraçãoDados!C2075={"CCM"},REPLACE(ExtraçãoDados!C2075={"CCM"},1,28,"CCM"),ExtraçãoDados!C2075={"DN"},REPLACE(ExtraçãoDados!C2075={"DN"},1,28,"DN"),ExtraçãoDados!C2075={"ES"},REPLACE(ExtraçãoDados!C2075={"ES"},1,28,"ES"),ExtraçãoDados!C2075={"DA"},REPLACE(ExtraçãoDados!C2075={"DA"},1,28,"DA"),ExtraçãoDados!C2075={"DE: ESQUADRILHA SUBMARINOS"},REPLACE(ExtraçãoDados!C2075={"DE: ESQUADRILHA SUBMARINOS"},1,28,"ES"),ExtraçãoDados!C2075={"DE: COMISSÃO CULTURAL DE LMARINHA"},REPLACE(ExtraçãoDados!C2075={"DE: COMISSÃO CULTURAL DE LMARINHA"},1,28,"CCM"),ExtraçãoDados!C2075={"ON"},REPLACE(ExtraçãoDados!C2075={"ON"},1,28,"DN"),ExtraçãoDados!C2075={"ESQ. SUBMARINOS"},REPLACE(ExtraçãoDados!C2075={"ESQ. SUBMARINOS"},1,28,"ES"),ExtraçãoDados!C2075={"☒ irecção de Abastecimento"},REPLACE(ExtraçãoDados!C2075={"☒ irecção de Abastecimento"},1,28,"DA"),ExtraçãoDados!C2075={"Direcã d Abtit ço e asecmeno"},REPLACE(ExtraçãoDados!C2075={"Direcã d Abtit ço e asecmeno"},1,28,"DA"),ExtraçãoDados!C2075={"Diecã d Abtit rço e asecmeno"},REPLACE(ExtraçãoDados!C2075={"Diecã d Abtit rço e asecmeno"},1,28,"DA"),ISNUMBER(SEARCH("COMISSÃO",ExtraçãoDados!C2075,1)),REPLACE(ExtraçãoDados!C2075,1,29,"CCM"),ISNUMBER(SEARCH("DN/DIL/DRT1",ExtraçãoDados!C2075,1)),REPLACE(ExtraçãoDados!C2075,1,29,"DN"),ISNUMBER(SEARCH("DIRECÇAO DE NAVIOS",ExtraçãoDados!C2075,1)),REPLACE(ExtraçãoDados!C2075,1,29,"DN"),ISNUMBER(SEARCH("ESQUADRILHA SUBMARIN",ExtraçãoDados!C2075,1)),REPLACE(ExtraçãoDados!C2075,1,29,"ES"),ISNUMBER(SEARCH("DN",ExtraçãoDados!C2075,1)),REPLACE(ExtraçãoDados!C2075,1,29,"DN"),ISNUMBER(SEARCH("DIRECÇÃO",ExtraçãoDados!C2075,1)),REPLACE(ExtraçãoDados!C2075,1,29,"DN"),ISNUMBER(SEARCH("DIRECÇA0",ExtraçãoDados!C2075,1)),REPLACE(ExtraçãoDados!C2075,1,29,"DN"),ISNUMBER(SEARCH("DIRE",ExtraçãoDados!C2075,1)),REPLACE(ExtraçãoDados!C2075,1,29,"DN"),ISNUMBER(SEARCH("ESQUADRILHA",ExtraçãoDados!C2075,1)),REPLACE(ExtraçãoDados!C2075,1,29,"ES"),ISNUMBER(SEARCH("HOSPITAL DA MARINHA",ExtraçãoDados!C2075,1)),REPLACE(ExtraçãoDados!C2075,1,29,"HM"),ISNUMBER(SEARCH("HOSPITAL",ExtraçãoDados!C2075,1)),REPLACE(ExtraçãoDados!C2075,1,29,"HM"),ISNUMBER(SEARCH("HM",ExtraçãoDados!C2075,1)),REPLACE(ExtraçãoDados!C2075,1,29,"HM"),ISNUMBER(SEARCH("SECÇÃO DE APÓSITOS",ExtraçãoDados!C2075,1)),REPLACE(ExtraçãoDados!C2075,1,29,"HM"))</f>
        <v>#N/A</v>
      </c>
      <c r="E2075" s="4" t="e" cm="1">
        <f t="array" ref="E2075">_xlfn.IFS(LEN(ExtraçãoDados!B2075)=7,YEAR(ExtraçãoDados!D2075),LEN(ExtraçãoDados!B2075)=10,RIGHT(ExtraçãoDados!B2075,4),LEN(ExtraçãoDados!B2075)=9,YEAR(ExtraçãoDados!D2075),LEN(ExtraçãoDados!B2075)=8,YEAR(ExtraçãoDados!D2075),LEN(ExtraçãoDados!B2075)&gt;7,YEAR(ExtraçãoDados!D2075),LEN(ExtraçãoDados!B2075)&gt;5,YEAR(ExtraçãoDados!D2075),LEN(ExtraçãoDados!B2075)&gt;4,YEAR(ExtraçãoDados!D2075))</f>
        <v>#N/A</v>
      </c>
      <c r="F2075" s="4">
        <f>ExtraçãoDados!E2075</f>
        <v>0</v>
      </c>
    </row>
    <row r="2076" spans="1:6" x14ac:dyDescent="0.25">
      <c r="A2076" s="4">
        <f>ExtraçãoDados!A2076</f>
        <v>0</v>
      </c>
      <c r="B2076" s="4" t="str" cm="1">
        <f t="array" ref="B2076">_xlfn.IFS(LEN(ExtraçãoDados!B2076)=12,LEFT(ExtraçãoDados!B2076,3),LEN(ExtraçãoDados!B2076)=10,LEFT(ExtraçãoDados!B2076,5),LEN(ExtraçãoDados!B2076)&gt;19,0,LEN(ExtraçãoDados!B2076)=9,LEFT(ExtraçãoDados!B2076,4),LEN(ExtraçãoDados!B2076)=6,LEFT(ExtraçãoDados!B2076,3),LEN(ExtraçãoDados!B2076)&lt;5,LEFT(ExtraçãoDados!B2076,3),LEN(ExtraçãoDados!B2076)=8,LEFT(ExtraçãoDados!B2076,3),LEN(ExtraçãoDados!B2076)=5,LEFT(ExtraçãoDados!B2076,5),LEN(ExtraçãoDados!B2076)=11,LEFT(ExtraçãoDados!B2076,5),LEN(ExtraçãoDados!B2076)=7,RIGHT(ExtraçãoDados!B2076,6))</f>
        <v/>
      </c>
      <c r="C2076" s="4" t="e" cm="1">
        <f t="array" ref="C2076">_xlfn.IFS(LEN(B2076)=1,"ERRO",LEN(B2076)=2,_xlfn.CONCAT("000",B2076),LEN(B2076)=3,_xlfn.CONCAT("00",B2076),LEN(B2076)=4,_xlfn.CONCAT("0",B2076),LEN(B2076)=6,B2076,LEN(B2076)=7,B2076,LEN(B2076)=5,B2076)</f>
        <v>#N/A</v>
      </c>
      <c r="D2076" s="4" t="e" cm="1">
        <f t="array" ref="D2076">_xlfn.IFS(ExtraçãoDados!C2076={"Direcção de Abastecimento"},REPLACE(ExtraçãoDados!C2076="{Direcção de Abastecimento}",1,25,"DA"),ExtraçãoDados!C2076={"COMISSÃO CULTURAL DE LMARINHA"},REPLACE(ExtraçãoDados!C2076={"COMISSÃO CULTURAL DE LMARINHA"},1,28,"CCM"),ExtraçãoDados!C2076={"DIRECÇÃO DE NAVIOS"},REPLACE(ExtraçãoDados!C2076={"DIRECÇÃO DE NAVIOS"},1,28,"DN"),ExtraçãoDados!C2076={"ESQUADRILHA SUBMARINOS"},REPLACE(ExtraçãoDados!C2076={"ESQUADRILHA SUBMARINOS"},1,28,"ES"),ExtraçãoDados!C2076={"COMISSÃO MARINHA"},REPLACE(ExtraçãoDados!C2076={"COMISSÃO MARINHA"},1,28,"CCM"),ExtraçãoDados!C2076={"COMISSÃO CULTURAL DE MARINHA"},REPLACE(ExtraçãoDados!C2076={"COMISSÃO CULTURAL DE MARINHA"},1,28,"CCM"),ExtraçãoDados!C2076={"CCM"},REPLACE(ExtraçãoDados!C2076={"CCM"},1,28,"CCM"),ExtraçãoDados!C2076={"DN"},REPLACE(ExtraçãoDados!C2076={"DN"},1,28,"DN"),ExtraçãoDados!C2076={"ES"},REPLACE(ExtraçãoDados!C2076={"ES"},1,28,"ES"),ExtraçãoDados!C2076={"DA"},REPLACE(ExtraçãoDados!C2076={"DA"},1,28,"DA"),ExtraçãoDados!C2076={"DE: ESQUADRILHA SUBMARINOS"},REPLACE(ExtraçãoDados!C2076={"DE: ESQUADRILHA SUBMARINOS"},1,28,"ES"),ExtraçãoDados!C2076={"DE: COMISSÃO CULTURAL DE LMARINHA"},REPLACE(ExtraçãoDados!C2076={"DE: COMISSÃO CULTURAL DE LMARINHA"},1,28,"CCM"),ExtraçãoDados!C2076={"ON"},REPLACE(ExtraçãoDados!C2076={"ON"},1,28,"DN"),ExtraçãoDados!C2076={"ESQ. SUBMARINOS"},REPLACE(ExtraçãoDados!C2076={"ESQ. SUBMARINOS"},1,28,"ES"),ExtraçãoDados!C2076={"☒ irecção de Abastecimento"},REPLACE(ExtraçãoDados!C2076={"☒ irecção de Abastecimento"},1,28,"DA"),ExtraçãoDados!C2076={"Direcã d Abtit ço e asecmeno"},REPLACE(ExtraçãoDados!C2076={"Direcã d Abtit ço e asecmeno"},1,28,"DA"),ExtraçãoDados!C2076={"Diecã d Abtit rço e asecmeno"},REPLACE(ExtraçãoDados!C2076={"Diecã d Abtit rço e asecmeno"},1,28,"DA"),ISNUMBER(SEARCH("COMISSÃO",ExtraçãoDados!C2076,1)),REPLACE(ExtraçãoDados!C2076,1,29,"CCM"),ISNUMBER(SEARCH("DN/DIL/DRT1",ExtraçãoDados!C2076,1)),REPLACE(ExtraçãoDados!C2076,1,29,"DN"),ISNUMBER(SEARCH("DIRECÇAO DE NAVIOS",ExtraçãoDados!C2076,1)),REPLACE(ExtraçãoDados!C2076,1,29,"DN"),ISNUMBER(SEARCH("ESQUADRILHA SUBMARIN",ExtraçãoDados!C2076,1)),REPLACE(ExtraçãoDados!C2076,1,29,"ES"),ISNUMBER(SEARCH("DN",ExtraçãoDados!C2076,1)),REPLACE(ExtraçãoDados!C2076,1,29,"DN"),ISNUMBER(SEARCH("DIRECÇÃO",ExtraçãoDados!C2076,1)),REPLACE(ExtraçãoDados!C2076,1,29,"DN"),ISNUMBER(SEARCH("DIRECÇA0",ExtraçãoDados!C2076,1)),REPLACE(ExtraçãoDados!C2076,1,29,"DN"),ISNUMBER(SEARCH("DIRE",ExtraçãoDados!C2076,1)),REPLACE(ExtraçãoDados!C2076,1,29,"DN"),ISNUMBER(SEARCH("ESQUADRILHA",ExtraçãoDados!C2076,1)),REPLACE(ExtraçãoDados!C2076,1,29,"ES"),ISNUMBER(SEARCH("HOSPITAL DA MARINHA",ExtraçãoDados!C2076,1)),REPLACE(ExtraçãoDados!C2076,1,29,"HM"),ISNUMBER(SEARCH("HOSPITAL",ExtraçãoDados!C2076,1)),REPLACE(ExtraçãoDados!C2076,1,29,"HM"),ISNUMBER(SEARCH("HM",ExtraçãoDados!C2076,1)),REPLACE(ExtraçãoDados!C2076,1,29,"HM"),ISNUMBER(SEARCH("SECÇÃO DE APÓSITOS",ExtraçãoDados!C2076,1)),REPLACE(ExtraçãoDados!C2076,1,29,"HM"))</f>
        <v>#N/A</v>
      </c>
      <c r="E2076" s="4" t="e" cm="1">
        <f t="array" ref="E2076">_xlfn.IFS(LEN(ExtraçãoDados!B2076)=7,YEAR(ExtraçãoDados!D2076),LEN(ExtraçãoDados!B2076)=10,RIGHT(ExtraçãoDados!B2076,4),LEN(ExtraçãoDados!B2076)=9,YEAR(ExtraçãoDados!D2076),LEN(ExtraçãoDados!B2076)=8,YEAR(ExtraçãoDados!D2076),LEN(ExtraçãoDados!B2076)&gt;7,YEAR(ExtraçãoDados!D2076),LEN(ExtraçãoDados!B2076)&gt;5,YEAR(ExtraçãoDados!D2076),LEN(ExtraçãoDados!B2076)&gt;4,YEAR(ExtraçãoDados!D2076))</f>
        <v>#N/A</v>
      </c>
      <c r="F2076" s="4">
        <f>ExtraçãoDados!E2076</f>
        <v>0</v>
      </c>
    </row>
    <row r="2077" spans="1:6" x14ac:dyDescent="0.25">
      <c r="A2077" s="4">
        <f>ExtraçãoDados!A2077</f>
        <v>0</v>
      </c>
      <c r="B2077" s="4" t="str" cm="1">
        <f t="array" ref="B2077">_xlfn.IFS(LEN(ExtraçãoDados!B2077)=12,LEFT(ExtraçãoDados!B2077,3),LEN(ExtraçãoDados!B2077)=10,LEFT(ExtraçãoDados!B2077,5),LEN(ExtraçãoDados!B2077)&gt;19,0,LEN(ExtraçãoDados!B2077)=9,LEFT(ExtraçãoDados!B2077,4),LEN(ExtraçãoDados!B2077)=6,LEFT(ExtraçãoDados!B2077,3),LEN(ExtraçãoDados!B2077)&lt;5,LEFT(ExtraçãoDados!B2077,3),LEN(ExtraçãoDados!B2077)=8,LEFT(ExtraçãoDados!B2077,3),LEN(ExtraçãoDados!B2077)=5,LEFT(ExtraçãoDados!B2077,5),LEN(ExtraçãoDados!B2077)=11,LEFT(ExtraçãoDados!B2077,5),LEN(ExtraçãoDados!B2077)=7,RIGHT(ExtraçãoDados!B2077,6))</f>
        <v/>
      </c>
      <c r="C2077" s="4" t="e" cm="1">
        <f t="array" ref="C2077">_xlfn.IFS(LEN(B2077)=1,"ERRO",LEN(B2077)=2,_xlfn.CONCAT("000",B2077),LEN(B2077)=3,_xlfn.CONCAT("00",B2077),LEN(B2077)=4,_xlfn.CONCAT("0",B2077),LEN(B2077)=6,B2077,LEN(B2077)=7,B2077,LEN(B2077)=5,B2077)</f>
        <v>#N/A</v>
      </c>
      <c r="D2077" s="4" t="e" cm="1">
        <f t="array" ref="D2077">_xlfn.IFS(ExtraçãoDados!C2077={"Direcção de Abastecimento"},REPLACE(ExtraçãoDados!C2077="{Direcção de Abastecimento}",1,25,"DA"),ExtraçãoDados!C2077={"COMISSÃO CULTURAL DE LMARINHA"},REPLACE(ExtraçãoDados!C2077={"COMISSÃO CULTURAL DE LMARINHA"},1,28,"CCM"),ExtraçãoDados!C2077={"DIRECÇÃO DE NAVIOS"},REPLACE(ExtraçãoDados!C2077={"DIRECÇÃO DE NAVIOS"},1,28,"DN"),ExtraçãoDados!C2077={"ESQUADRILHA SUBMARINOS"},REPLACE(ExtraçãoDados!C2077={"ESQUADRILHA SUBMARINOS"},1,28,"ES"),ExtraçãoDados!C2077={"COMISSÃO MARINHA"},REPLACE(ExtraçãoDados!C2077={"COMISSÃO MARINHA"},1,28,"CCM"),ExtraçãoDados!C2077={"COMISSÃO CULTURAL DE MARINHA"},REPLACE(ExtraçãoDados!C2077={"COMISSÃO CULTURAL DE MARINHA"},1,28,"CCM"),ExtraçãoDados!C2077={"CCM"},REPLACE(ExtraçãoDados!C2077={"CCM"},1,28,"CCM"),ExtraçãoDados!C2077={"DN"},REPLACE(ExtraçãoDados!C2077={"DN"},1,28,"DN"),ExtraçãoDados!C2077={"ES"},REPLACE(ExtraçãoDados!C2077={"ES"},1,28,"ES"),ExtraçãoDados!C2077={"DA"},REPLACE(ExtraçãoDados!C2077={"DA"},1,28,"DA"),ExtraçãoDados!C2077={"DE: ESQUADRILHA SUBMARINOS"},REPLACE(ExtraçãoDados!C2077={"DE: ESQUADRILHA SUBMARINOS"},1,28,"ES"),ExtraçãoDados!C2077={"DE: COMISSÃO CULTURAL DE LMARINHA"},REPLACE(ExtraçãoDados!C2077={"DE: COMISSÃO CULTURAL DE LMARINHA"},1,28,"CCM"),ExtraçãoDados!C2077={"ON"},REPLACE(ExtraçãoDados!C2077={"ON"},1,28,"DN"),ExtraçãoDados!C2077={"ESQ. SUBMARINOS"},REPLACE(ExtraçãoDados!C2077={"ESQ. SUBMARINOS"},1,28,"ES"),ExtraçãoDados!C2077={"☒ irecção de Abastecimento"},REPLACE(ExtraçãoDados!C2077={"☒ irecção de Abastecimento"},1,28,"DA"),ExtraçãoDados!C2077={"Direcã d Abtit ço e asecmeno"},REPLACE(ExtraçãoDados!C2077={"Direcã d Abtit ço e asecmeno"},1,28,"DA"),ExtraçãoDados!C2077={"Diecã d Abtit rço e asecmeno"},REPLACE(ExtraçãoDados!C2077={"Diecã d Abtit rço e asecmeno"},1,28,"DA"),ISNUMBER(SEARCH("COMISSÃO",ExtraçãoDados!C2077,1)),REPLACE(ExtraçãoDados!C2077,1,29,"CCM"),ISNUMBER(SEARCH("DN/DIL/DRT1",ExtraçãoDados!C2077,1)),REPLACE(ExtraçãoDados!C2077,1,29,"DN"),ISNUMBER(SEARCH("DIRECÇAO DE NAVIOS",ExtraçãoDados!C2077,1)),REPLACE(ExtraçãoDados!C2077,1,29,"DN"),ISNUMBER(SEARCH("ESQUADRILHA SUBMARIN",ExtraçãoDados!C2077,1)),REPLACE(ExtraçãoDados!C2077,1,29,"ES"),ISNUMBER(SEARCH("DN",ExtraçãoDados!C2077,1)),REPLACE(ExtraçãoDados!C2077,1,29,"DN"),ISNUMBER(SEARCH("DIRECÇÃO",ExtraçãoDados!C2077,1)),REPLACE(ExtraçãoDados!C2077,1,29,"DN"),ISNUMBER(SEARCH("DIRECÇA0",ExtraçãoDados!C2077,1)),REPLACE(ExtraçãoDados!C2077,1,29,"DN"),ISNUMBER(SEARCH("DIRE",ExtraçãoDados!C2077,1)),REPLACE(ExtraçãoDados!C2077,1,29,"DN"),ISNUMBER(SEARCH("ESQUADRILHA",ExtraçãoDados!C2077,1)),REPLACE(ExtraçãoDados!C2077,1,29,"ES"),ISNUMBER(SEARCH("HOSPITAL DA MARINHA",ExtraçãoDados!C2077,1)),REPLACE(ExtraçãoDados!C2077,1,29,"HM"),ISNUMBER(SEARCH("HOSPITAL",ExtraçãoDados!C2077,1)),REPLACE(ExtraçãoDados!C2077,1,29,"HM"),ISNUMBER(SEARCH("HM",ExtraçãoDados!C2077,1)),REPLACE(ExtraçãoDados!C2077,1,29,"HM"),ISNUMBER(SEARCH("SECÇÃO DE APÓSITOS",ExtraçãoDados!C2077,1)),REPLACE(ExtraçãoDados!C2077,1,29,"HM"))</f>
        <v>#N/A</v>
      </c>
      <c r="E2077" s="4" t="e" cm="1">
        <f t="array" ref="E2077">_xlfn.IFS(LEN(ExtraçãoDados!B2077)=7,YEAR(ExtraçãoDados!D2077),LEN(ExtraçãoDados!B2077)=10,RIGHT(ExtraçãoDados!B2077,4),LEN(ExtraçãoDados!B2077)=9,YEAR(ExtraçãoDados!D2077),LEN(ExtraçãoDados!B2077)=8,YEAR(ExtraçãoDados!D2077),LEN(ExtraçãoDados!B2077)&gt;7,YEAR(ExtraçãoDados!D2077),LEN(ExtraçãoDados!B2077)&gt;5,YEAR(ExtraçãoDados!D2077),LEN(ExtraçãoDados!B2077)&gt;4,YEAR(ExtraçãoDados!D2077))</f>
        <v>#N/A</v>
      </c>
      <c r="F2077" s="4">
        <f>ExtraçãoDados!E2077</f>
        <v>0</v>
      </c>
    </row>
    <row r="2078" spans="1:6" x14ac:dyDescent="0.25">
      <c r="A2078" s="4">
        <f>ExtraçãoDados!A2078</f>
        <v>0</v>
      </c>
      <c r="B2078" s="4" t="str" cm="1">
        <f t="array" ref="B2078">_xlfn.IFS(LEN(ExtraçãoDados!B2078)=12,LEFT(ExtraçãoDados!B2078,3),LEN(ExtraçãoDados!B2078)=10,LEFT(ExtraçãoDados!B2078,5),LEN(ExtraçãoDados!B2078)&gt;19,0,LEN(ExtraçãoDados!B2078)=9,LEFT(ExtraçãoDados!B2078,4),LEN(ExtraçãoDados!B2078)=6,LEFT(ExtraçãoDados!B2078,3),LEN(ExtraçãoDados!B2078)&lt;5,LEFT(ExtraçãoDados!B2078,3),LEN(ExtraçãoDados!B2078)=8,LEFT(ExtraçãoDados!B2078,3),LEN(ExtraçãoDados!B2078)=5,LEFT(ExtraçãoDados!B2078,5),LEN(ExtraçãoDados!B2078)=11,LEFT(ExtraçãoDados!B2078,5),LEN(ExtraçãoDados!B2078)=7,RIGHT(ExtraçãoDados!B2078,6))</f>
        <v/>
      </c>
      <c r="C2078" s="4" t="e" cm="1">
        <f t="array" ref="C2078">_xlfn.IFS(LEN(B2078)=1,"ERRO",LEN(B2078)=2,_xlfn.CONCAT("000",B2078),LEN(B2078)=3,_xlfn.CONCAT("00",B2078),LEN(B2078)=4,_xlfn.CONCAT("0",B2078),LEN(B2078)=6,B2078,LEN(B2078)=7,B2078,LEN(B2078)=5,B2078)</f>
        <v>#N/A</v>
      </c>
      <c r="D2078" s="4" t="e" cm="1">
        <f t="array" ref="D2078">_xlfn.IFS(ExtraçãoDados!C2078={"Direcção de Abastecimento"},REPLACE(ExtraçãoDados!C2078="{Direcção de Abastecimento}",1,25,"DA"),ExtraçãoDados!C2078={"COMISSÃO CULTURAL DE LMARINHA"},REPLACE(ExtraçãoDados!C2078={"COMISSÃO CULTURAL DE LMARINHA"},1,28,"CCM"),ExtraçãoDados!C2078={"DIRECÇÃO DE NAVIOS"},REPLACE(ExtraçãoDados!C2078={"DIRECÇÃO DE NAVIOS"},1,28,"DN"),ExtraçãoDados!C2078={"ESQUADRILHA SUBMARINOS"},REPLACE(ExtraçãoDados!C2078={"ESQUADRILHA SUBMARINOS"},1,28,"ES"),ExtraçãoDados!C2078={"COMISSÃO MARINHA"},REPLACE(ExtraçãoDados!C2078={"COMISSÃO MARINHA"},1,28,"CCM"),ExtraçãoDados!C2078={"COMISSÃO CULTURAL DE MARINHA"},REPLACE(ExtraçãoDados!C2078={"COMISSÃO CULTURAL DE MARINHA"},1,28,"CCM"),ExtraçãoDados!C2078={"CCM"},REPLACE(ExtraçãoDados!C2078={"CCM"},1,28,"CCM"),ExtraçãoDados!C2078={"DN"},REPLACE(ExtraçãoDados!C2078={"DN"},1,28,"DN"),ExtraçãoDados!C2078={"ES"},REPLACE(ExtraçãoDados!C2078={"ES"},1,28,"ES"),ExtraçãoDados!C2078={"DA"},REPLACE(ExtraçãoDados!C2078={"DA"},1,28,"DA"),ExtraçãoDados!C2078={"DE: ESQUADRILHA SUBMARINOS"},REPLACE(ExtraçãoDados!C2078={"DE: ESQUADRILHA SUBMARINOS"},1,28,"ES"),ExtraçãoDados!C2078={"DE: COMISSÃO CULTURAL DE LMARINHA"},REPLACE(ExtraçãoDados!C2078={"DE: COMISSÃO CULTURAL DE LMARINHA"},1,28,"CCM"),ExtraçãoDados!C2078={"ON"},REPLACE(ExtraçãoDados!C2078={"ON"},1,28,"DN"),ExtraçãoDados!C2078={"ESQ. SUBMARINOS"},REPLACE(ExtraçãoDados!C2078={"ESQ. SUBMARINOS"},1,28,"ES"),ExtraçãoDados!C2078={"☒ irecção de Abastecimento"},REPLACE(ExtraçãoDados!C2078={"☒ irecção de Abastecimento"},1,28,"DA"),ExtraçãoDados!C2078={"Direcã d Abtit ço e asecmeno"},REPLACE(ExtraçãoDados!C2078={"Direcã d Abtit ço e asecmeno"},1,28,"DA"),ExtraçãoDados!C2078={"Diecã d Abtit rço e asecmeno"},REPLACE(ExtraçãoDados!C2078={"Diecã d Abtit rço e asecmeno"},1,28,"DA"),ISNUMBER(SEARCH("COMISSÃO",ExtraçãoDados!C2078,1)),REPLACE(ExtraçãoDados!C2078,1,29,"CCM"),ISNUMBER(SEARCH("DN/DIL/DRT1",ExtraçãoDados!C2078,1)),REPLACE(ExtraçãoDados!C2078,1,29,"DN"),ISNUMBER(SEARCH("DIRECÇAO DE NAVIOS",ExtraçãoDados!C2078,1)),REPLACE(ExtraçãoDados!C2078,1,29,"DN"),ISNUMBER(SEARCH("ESQUADRILHA SUBMARIN",ExtraçãoDados!C2078,1)),REPLACE(ExtraçãoDados!C2078,1,29,"ES"),ISNUMBER(SEARCH("DN",ExtraçãoDados!C2078,1)),REPLACE(ExtraçãoDados!C2078,1,29,"DN"),ISNUMBER(SEARCH("DIRECÇÃO",ExtraçãoDados!C2078,1)),REPLACE(ExtraçãoDados!C2078,1,29,"DN"),ISNUMBER(SEARCH("DIRECÇA0",ExtraçãoDados!C2078,1)),REPLACE(ExtraçãoDados!C2078,1,29,"DN"),ISNUMBER(SEARCH("DIRE",ExtraçãoDados!C2078,1)),REPLACE(ExtraçãoDados!C2078,1,29,"DN"),ISNUMBER(SEARCH("ESQUADRILHA",ExtraçãoDados!C2078,1)),REPLACE(ExtraçãoDados!C2078,1,29,"ES"),ISNUMBER(SEARCH("HOSPITAL DA MARINHA",ExtraçãoDados!C2078,1)),REPLACE(ExtraçãoDados!C2078,1,29,"HM"),ISNUMBER(SEARCH("HOSPITAL",ExtraçãoDados!C2078,1)),REPLACE(ExtraçãoDados!C2078,1,29,"HM"),ISNUMBER(SEARCH("HM",ExtraçãoDados!C2078,1)),REPLACE(ExtraçãoDados!C2078,1,29,"HM"),ISNUMBER(SEARCH("SECÇÃO DE APÓSITOS",ExtraçãoDados!C2078,1)),REPLACE(ExtraçãoDados!C2078,1,29,"HM"))</f>
        <v>#N/A</v>
      </c>
      <c r="E2078" s="4" t="e" cm="1">
        <f t="array" ref="E2078">_xlfn.IFS(LEN(ExtraçãoDados!B2078)=7,YEAR(ExtraçãoDados!D2078),LEN(ExtraçãoDados!B2078)=10,RIGHT(ExtraçãoDados!B2078,4),LEN(ExtraçãoDados!B2078)=9,YEAR(ExtraçãoDados!D2078),LEN(ExtraçãoDados!B2078)=8,YEAR(ExtraçãoDados!D2078),LEN(ExtraçãoDados!B2078)&gt;7,YEAR(ExtraçãoDados!D2078),LEN(ExtraçãoDados!B2078)&gt;5,YEAR(ExtraçãoDados!D2078),LEN(ExtraçãoDados!B2078)&gt;4,YEAR(ExtraçãoDados!D2078))</f>
        <v>#N/A</v>
      </c>
      <c r="F2078" s="4">
        <f>ExtraçãoDados!E2078</f>
        <v>0</v>
      </c>
    </row>
    <row r="2079" spans="1:6" x14ac:dyDescent="0.25">
      <c r="A2079" s="4">
        <f>ExtraçãoDados!A2079</f>
        <v>0</v>
      </c>
      <c r="B2079" s="4" t="str" cm="1">
        <f t="array" ref="B2079">_xlfn.IFS(LEN(ExtraçãoDados!B2079)=12,LEFT(ExtraçãoDados!B2079,3),LEN(ExtraçãoDados!B2079)=10,LEFT(ExtraçãoDados!B2079,5),LEN(ExtraçãoDados!B2079)&gt;19,0,LEN(ExtraçãoDados!B2079)=9,LEFT(ExtraçãoDados!B2079,4),LEN(ExtraçãoDados!B2079)=6,LEFT(ExtraçãoDados!B2079,3),LEN(ExtraçãoDados!B2079)&lt;5,LEFT(ExtraçãoDados!B2079,3),LEN(ExtraçãoDados!B2079)=8,LEFT(ExtraçãoDados!B2079,3),LEN(ExtraçãoDados!B2079)=5,LEFT(ExtraçãoDados!B2079,5),LEN(ExtraçãoDados!B2079)=11,LEFT(ExtraçãoDados!B2079,5),LEN(ExtraçãoDados!B2079)=7,RIGHT(ExtraçãoDados!B2079,6))</f>
        <v/>
      </c>
      <c r="C2079" s="4" t="e" cm="1">
        <f t="array" ref="C2079">_xlfn.IFS(LEN(B2079)=1,"ERRO",LEN(B2079)=2,_xlfn.CONCAT("000",B2079),LEN(B2079)=3,_xlfn.CONCAT("00",B2079),LEN(B2079)=4,_xlfn.CONCAT("0",B2079),LEN(B2079)=6,B2079,LEN(B2079)=7,B2079,LEN(B2079)=5,B2079)</f>
        <v>#N/A</v>
      </c>
      <c r="D2079" s="4" t="e" cm="1">
        <f t="array" ref="D2079">_xlfn.IFS(ExtraçãoDados!C2079={"Direcção de Abastecimento"},REPLACE(ExtraçãoDados!C2079="{Direcção de Abastecimento}",1,25,"DA"),ExtraçãoDados!C2079={"COMISSÃO CULTURAL DE LMARINHA"},REPLACE(ExtraçãoDados!C2079={"COMISSÃO CULTURAL DE LMARINHA"},1,28,"CCM"),ExtraçãoDados!C2079={"DIRECÇÃO DE NAVIOS"},REPLACE(ExtraçãoDados!C2079={"DIRECÇÃO DE NAVIOS"},1,28,"DN"),ExtraçãoDados!C2079={"ESQUADRILHA SUBMARINOS"},REPLACE(ExtraçãoDados!C2079={"ESQUADRILHA SUBMARINOS"},1,28,"ES"),ExtraçãoDados!C2079={"COMISSÃO MARINHA"},REPLACE(ExtraçãoDados!C2079={"COMISSÃO MARINHA"},1,28,"CCM"),ExtraçãoDados!C2079={"COMISSÃO CULTURAL DE MARINHA"},REPLACE(ExtraçãoDados!C2079={"COMISSÃO CULTURAL DE MARINHA"},1,28,"CCM"),ExtraçãoDados!C2079={"CCM"},REPLACE(ExtraçãoDados!C2079={"CCM"},1,28,"CCM"),ExtraçãoDados!C2079={"DN"},REPLACE(ExtraçãoDados!C2079={"DN"},1,28,"DN"),ExtraçãoDados!C2079={"ES"},REPLACE(ExtraçãoDados!C2079={"ES"},1,28,"ES"),ExtraçãoDados!C2079={"DA"},REPLACE(ExtraçãoDados!C2079={"DA"},1,28,"DA"),ExtraçãoDados!C2079={"DE: ESQUADRILHA SUBMARINOS"},REPLACE(ExtraçãoDados!C2079={"DE: ESQUADRILHA SUBMARINOS"},1,28,"ES"),ExtraçãoDados!C2079={"DE: COMISSÃO CULTURAL DE LMARINHA"},REPLACE(ExtraçãoDados!C2079={"DE: COMISSÃO CULTURAL DE LMARINHA"},1,28,"CCM"),ExtraçãoDados!C2079={"ON"},REPLACE(ExtraçãoDados!C2079={"ON"},1,28,"DN"),ExtraçãoDados!C2079={"ESQ. SUBMARINOS"},REPLACE(ExtraçãoDados!C2079={"ESQ. SUBMARINOS"},1,28,"ES"),ExtraçãoDados!C2079={"☒ irecção de Abastecimento"},REPLACE(ExtraçãoDados!C2079={"☒ irecção de Abastecimento"},1,28,"DA"),ExtraçãoDados!C2079={"Direcã d Abtit ço e asecmeno"},REPLACE(ExtraçãoDados!C2079={"Direcã d Abtit ço e asecmeno"},1,28,"DA"),ExtraçãoDados!C2079={"Diecã d Abtit rço e asecmeno"},REPLACE(ExtraçãoDados!C2079={"Diecã d Abtit rço e asecmeno"},1,28,"DA"),ISNUMBER(SEARCH("COMISSÃO",ExtraçãoDados!C2079,1)),REPLACE(ExtraçãoDados!C2079,1,29,"CCM"),ISNUMBER(SEARCH("DN/DIL/DRT1",ExtraçãoDados!C2079,1)),REPLACE(ExtraçãoDados!C2079,1,29,"DN"),ISNUMBER(SEARCH("DIRECÇAO DE NAVIOS",ExtraçãoDados!C2079,1)),REPLACE(ExtraçãoDados!C2079,1,29,"DN"),ISNUMBER(SEARCH("ESQUADRILHA SUBMARIN",ExtraçãoDados!C2079,1)),REPLACE(ExtraçãoDados!C2079,1,29,"ES"),ISNUMBER(SEARCH("DN",ExtraçãoDados!C2079,1)),REPLACE(ExtraçãoDados!C2079,1,29,"DN"),ISNUMBER(SEARCH("DIRECÇÃO",ExtraçãoDados!C2079,1)),REPLACE(ExtraçãoDados!C2079,1,29,"DN"),ISNUMBER(SEARCH("DIRECÇA0",ExtraçãoDados!C2079,1)),REPLACE(ExtraçãoDados!C2079,1,29,"DN"),ISNUMBER(SEARCH("DIRE",ExtraçãoDados!C2079,1)),REPLACE(ExtraçãoDados!C2079,1,29,"DN"),ISNUMBER(SEARCH("ESQUADRILHA",ExtraçãoDados!C2079,1)),REPLACE(ExtraçãoDados!C2079,1,29,"ES"),ISNUMBER(SEARCH("HOSPITAL DA MARINHA",ExtraçãoDados!C2079,1)),REPLACE(ExtraçãoDados!C2079,1,29,"HM"),ISNUMBER(SEARCH("HOSPITAL",ExtraçãoDados!C2079,1)),REPLACE(ExtraçãoDados!C2079,1,29,"HM"),ISNUMBER(SEARCH("HM",ExtraçãoDados!C2079,1)),REPLACE(ExtraçãoDados!C2079,1,29,"HM"),ISNUMBER(SEARCH("SECÇÃO DE APÓSITOS",ExtraçãoDados!C2079,1)),REPLACE(ExtraçãoDados!C2079,1,29,"HM"))</f>
        <v>#N/A</v>
      </c>
      <c r="E2079" s="4" t="e" cm="1">
        <f t="array" ref="E2079">_xlfn.IFS(LEN(ExtraçãoDados!B2079)=7,YEAR(ExtraçãoDados!D2079),LEN(ExtraçãoDados!B2079)=10,RIGHT(ExtraçãoDados!B2079,4),LEN(ExtraçãoDados!B2079)=9,YEAR(ExtraçãoDados!D2079),LEN(ExtraçãoDados!B2079)=8,YEAR(ExtraçãoDados!D2079),LEN(ExtraçãoDados!B2079)&gt;7,YEAR(ExtraçãoDados!D2079),LEN(ExtraçãoDados!B2079)&gt;5,YEAR(ExtraçãoDados!D2079),LEN(ExtraçãoDados!B2079)&gt;4,YEAR(ExtraçãoDados!D2079))</f>
        <v>#N/A</v>
      </c>
      <c r="F2079" s="4">
        <f>ExtraçãoDados!E2079</f>
        <v>0</v>
      </c>
    </row>
    <row r="2080" spans="1:6" x14ac:dyDescent="0.25">
      <c r="A2080" s="4">
        <f>ExtraçãoDados!A2080</f>
        <v>0</v>
      </c>
      <c r="B2080" s="4" t="str" cm="1">
        <f t="array" ref="B2080">_xlfn.IFS(LEN(ExtraçãoDados!B2080)=12,LEFT(ExtraçãoDados!B2080,3),LEN(ExtraçãoDados!B2080)=10,LEFT(ExtraçãoDados!B2080,5),LEN(ExtraçãoDados!B2080)&gt;19,0,LEN(ExtraçãoDados!B2080)=9,LEFT(ExtraçãoDados!B2080,4),LEN(ExtraçãoDados!B2080)=6,LEFT(ExtraçãoDados!B2080,3),LEN(ExtraçãoDados!B2080)&lt;5,LEFT(ExtraçãoDados!B2080,3),LEN(ExtraçãoDados!B2080)=8,LEFT(ExtraçãoDados!B2080,3),LEN(ExtraçãoDados!B2080)=5,LEFT(ExtraçãoDados!B2080,5),LEN(ExtraçãoDados!B2080)=11,LEFT(ExtraçãoDados!B2080,5),LEN(ExtraçãoDados!B2080)=7,RIGHT(ExtraçãoDados!B2080,6))</f>
        <v/>
      </c>
      <c r="C2080" s="4" t="e" cm="1">
        <f t="array" ref="C2080">_xlfn.IFS(LEN(B2080)=1,"ERRO",LEN(B2080)=2,_xlfn.CONCAT("000",B2080),LEN(B2080)=3,_xlfn.CONCAT("00",B2080),LEN(B2080)=4,_xlfn.CONCAT("0",B2080),LEN(B2080)=6,B2080,LEN(B2080)=7,B2080,LEN(B2080)=5,B2080)</f>
        <v>#N/A</v>
      </c>
      <c r="D2080" s="4" t="e" cm="1">
        <f t="array" ref="D2080">_xlfn.IFS(ExtraçãoDados!C2080={"Direcção de Abastecimento"},REPLACE(ExtraçãoDados!C2080="{Direcção de Abastecimento}",1,25,"DA"),ExtraçãoDados!C2080={"COMISSÃO CULTURAL DE LMARINHA"},REPLACE(ExtraçãoDados!C2080={"COMISSÃO CULTURAL DE LMARINHA"},1,28,"CCM"),ExtraçãoDados!C2080={"DIRECÇÃO DE NAVIOS"},REPLACE(ExtraçãoDados!C2080={"DIRECÇÃO DE NAVIOS"},1,28,"DN"),ExtraçãoDados!C2080={"ESQUADRILHA SUBMARINOS"},REPLACE(ExtraçãoDados!C2080={"ESQUADRILHA SUBMARINOS"},1,28,"ES"),ExtraçãoDados!C2080={"COMISSÃO MARINHA"},REPLACE(ExtraçãoDados!C2080={"COMISSÃO MARINHA"},1,28,"CCM"),ExtraçãoDados!C2080={"COMISSÃO CULTURAL DE MARINHA"},REPLACE(ExtraçãoDados!C2080={"COMISSÃO CULTURAL DE MARINHA"},1,28,"CCM"),ExtraçãoDados!C2080={"CCM"},REPLACE(ExtraçãoDados!C2080={"CCM"},1,28,"CCM"),ExtraçãoDados!C2080={"DN"},REPLACE(ExtraçãoDados!C2080={"DN"},1,28,"DN"),ExtraçãoDados!C2080={"ES"},REPLACE(ExtraçãoDados!C2080={"ES"},1,28,"ES"),ExtraçãoDados!C2080={"DA"},REPLACE(ExtraçãoDados!C2080={"DA"},1,28,"DA"),ExtraçãoDados!C2080={"DE: ESQUADRILHA SUBMARINOS"},REPLACE(ExtraçãoDados!C2080={"DE: ESQUADRILHA SUBMARINOS"},1,28,"ES"),ExtraçãoDados!C2080={"DE: COMISSÃO CULTURAL DE LMARINHA"},REPLACE(ExtraçãoDados!C2080={"DE: COMISSÃO CULTURAL DE LMARINHA"},1,28,"CCM"),ExtraçãoDados!C2080={"ON"},REPLACE(ExtraçãoDados!C2080={"ON"},1,28,"DN"),ExtraçãoDados!C2080={"ESQ. SUBMARINOS"},REPLACE(ExtraçãoDados!C2080={"ESQ. SUBMARINOS"},1,28,"ES"),ExtraçãoDados!C2080={"☒ irecção de Abastecimento"},REPLACE(ExtraçãoDados!C2080={"☒ irecção de Abastecimento"},1,28,"DA"),ExtraçãoDados!C2080={"Direcã d Abtit ço e asecmeno"},REPLACE(ExtraçãoDados!C2080={"Direcã d Abtit ço e asecmeno"},1,28,"DA"),ExtraçãoDados!C2080={"Diecã d Abtit rço e asecmeno"},REPLACE(ExtraçãoDados!C2080={"Diecã d Abtit rço e asecmeno"},1,28,"DA"),ISNUMBER(SEARCH("COMISSÃO",ExtraçãoDados!C2080,1)),REPLACE(ExtraçãoDados!C2080,1,29,"CCM"),ISNUMBER(SEARCH("DN/DIL/DRT1",ExtraçãoDados!C2080,1)),REPLACE(ExtraçãoDados!C2080,1,29,"DN"),ISNUMBER(SEARCH("DIRECÇAO DE NAVIOS",ExtraçãoDados!C2080,1)),REPLACE(ExtraçãoDados!C2080,1,29,"DN"),ISNUMBER(SEARCH("ESQUADRILHA SUBMARIN",ExtraçãoDados!C2080,1)),REPLACE(ExtraçãoDados!C2080,1,29,"ES"),ISNUMBER(SEARCH("DN",ExtraçãoDados!C2080,1)),REPLACE(ExtraçãoDados!C2080,1,29,"DN"),ISNUMBER(SEARCH("DIRECÇÃO",ExtraçãoDados!C2080,1)),REPLACE(ExtraçãoDados!C2080,1,29,"DN"),ISNUMBER(SEARCH("DIRECÇA0",ExtraçãoDados!C2080,1)),REPLACE(ExtraçãoDados!C2080,1,29,"DN"),ISNUMBER(SEARCH("DIRE",ExtraçãoDados!C2080,1)),REPLACE(ExtraçãoDados!C2080,1,29,"DN"),ISNUMBER(SEARCH("ESQUADRILHA",ExtraçãoDados!C2080,1)),REPLACE(ExtraçãoDados!C2080,1,29,"ES"),ISNUMBER(SEARCH("HOSPITAL DA MARINHA",ExtraçãoDados!C2080,1)),REPLACE(ExtraçãoDados!C2080,1,29,"HM"),ISNUMBER(SEARCH("HOSPITAL",ExtraçãoDados!C2080,1)),REPLACE(ExtraçãoDados!C2080,1,29,"HM"),ISNUMBER(SEARCH("HM",ExtraçãoDados!C2080,1)),REPLACE(ExtraçãoDados!C2080,1,29,"HM"),ISNUMBER(SEARCH("SECÇÃO DE APÓSITOS",ExtraçãoDados!C2080,1)),REPLACE(ExtraçãoDados!C2080,1,29,"HM"))</f>
        <v>#N/A</v>
      </c>
      <c r="E2080" s="4" t="e" cm="1">
        <f t="array" ref="E2080">_xlfn.IFS(LEN(ExtraçãoDados!B2080)=7,YEAR(ExtraçãoDados!D2080),LEN(ExtraçãoDados!B2080)=10,RIGHT(ExtraçãoDados!B2080,4),LEN(ExtraçãoDados!B2080)=9,YEAR(ExtraçãoDados!D2080),LEN(ExtraçãoDados!B2080)=8,YEAR(ExtraçãoDados!D2080),LEN(ExtraçãoDados!B2080)&gt;7,YEAR(ExtraçãoDados!D2080),LEN(ExtraçãoDados!B2080)&gt;5,YEAR(ExtraçãoDados!D2080),LEN(ExtraçãoDados!B2080)&gt;4,YEAR(ExtraçãoDados!D2080))</f>
        <v>#N/A</v>
      </c>
      <c r="F2080" s="4">
        <f>ExtraçãoDados!E2080</f>
        <v>0</v>
      </c>
    </row>
    <row r="2081" spans="1:6" x14ac:dyDescent="0.25">
      <c r="A2081" s="4">
        <f>ExtraçãoDados!A2081</f>
        <v>0</v>
      </c>
      <c r="B2081" s="4" t="str" cm="1">
        <f t="array" ref="B2081">_xlfn.IFS(LEN(ExtraçãoDados!B2081)=12,LEFT(ExtraçãoDados!B2081,3),LEN(ExtraçãoDados!B2081)=10,LEFT(ExtraçãoDados!B2081,5),LEN(ExtraçãoDados!B2081)&gt;19,0,LEN(ExtraçãoDados!B2081)=9,LEFT(ExtraçãoDados!B2081,4),LEN(ExtraçãoDados!B2081)=6,LEFT(ExtraçãoDados!B2081,3),LEN(ExtraçãoDados!B2081)&lt;5,LEFT(ExtraçãoDados!B2081,3),LEN(ExtraçãoDados!B2081)=8,LEFT(ExtraçãoDados!B2081,3),LEN(ExtraçãoDados!B2081)=5,LEFT(ExtraçãoDados!B2081,5),LEN(ExtraçãoDados!B2081)=11,LEFT(ExtraçãoDados!B2081,5),LEN(ExtraçãoDados!B2081)=7,RIGHT(ExtraçãoDados!B2081,6))</f>
        <v/>
      </c>
      <c r="C2081" s="4" t="e" cm="1">
        <f t="array" ref="C2081">_xlfn.IFS(LEN(B2081)=1,"ERRO",LEN(B2081)=2,_xlfn.CONCAT("000",B2081),LEN(B2081)=3,_xlfn.CONCAT("00",B2081),LEN(B2081)=4,_xlfn.CONCAT("0",B2081),LEN(B2081)=6,B2081,LEN(B2081)=7,B2081,LEN(B2081)=5,B2081)</f>
        <v>#N/A</v>
      </c>
      <c r="D2081" s="4" t="e" cm="1">
        <f t="array" ref="D2081">_xlfn.IFS(ExtraçãoDados!C2081={"Direcção de Abastecimento"},REPLACE(ExtraçãoDados!C2081="{Direcção de Abastecimento}",1,25,"DA"),ExtraçãoDados!C2081={"COMISSÃO CULTURAL DE LMARINHA"},REPLACE(ExtraçãoDados!C2081={"COMISSÃO CULTURAL DE LMARINHA"},1,28,"CCM"),ExtraçãoDados!C2081={"DIRECÇÃO DE NAVIOS"},REPLACE(ExtraçãoDados!C2081={"DIRECÇÃO DE NAVIOS"},1,28,"DN"),ExtraçãoDados!C2081={"ESQUADRILHA SUBMARINOS"},REPLACE(ExtraçãoDados!C2081={"ESQUADRILHA SUBMARINOS"},1,28,"ES"),ExtraçãoDados!C2081={"COMISSÃO MARINHA"},REPLACE(ExtraçãoDados!C2081={"COMISSÃO MARINHA"},1,28,"CCM"),ExtraçãoDados!C2081={"COMISSÃO CULTURAL DE MARINHA"},REPLACE(ExtraçãoDados!C2081={"COMISSÃO CULTURAL DE MARINHA"},1,28,"CCM"),ExtraçãoDados!C2081={"CCM"},REPLACE(ExtraçãoDados!C2081={"CCM"},1,28,"CCM"),ExtraçãoDados!C2081={"DN"},REPLACE(ExtraçãoDados!C2081={"DN"},1,28,"DN"),ExtraçãoDados!C2081={"ES"},REPLACE(ExtraçãoDados!C2081={"ES"},1,28,"ES"),ExtraçãoDados!C2081={"DA"},REPLACE(ExtraçãoDados!C2081={"DA"},1,28,"DA"),ExtraçãoDados!C2081={"DE: ESQUADRILHA SUBMARINOS"},REPLACE(ExtraçãoDados!C2081={"DE: ESQUADRILHA SUBMARINOS"},1,28,"ES"),ExtraçãoDados!C2081={"DE: COMISSÃO CULTURAL DE LMARINHA"},REPLACE(ExtraçãoDados!C2081={"DE: COMISSÃO CULTURAL DE LMARINHA"},1,28,"CCM"),ExtraçãoDados!C2081={"ON"},REPLACE(ExtraçãoDados!C2081={"ON"},1,28,"DN"),ExtraçãoDados!C2081={"ESQ. SUBMARINOS"},REPLACE(ExtraçãoDados!C2081={"ESQ. SUBMARINOS"},1,28,"ES"),ExtraçãoDados!C2081={"☒ irecção de Abastecimento"},REPLACE(ExtraçãoDados!C2081={"☒ irecção de Abastecimento"},1,28,"DA"),ExtraçãoDados!C2081={"Direcã d Abtit ço e asecmeno"},REPLACE(ExtraçãoDados!C2081={"Direcã d Abtit ço e asecmeno"},1,28,"DA"),ExtraçãoDados!C2081={"Diecã d Abtit rço e asecmeno"},REPLACE(ExtraçãoDados!C2081={"Diecã d Abtit rço e asecmeno"},1,28,"DA"),ISNUMBER(SEARCH("COMISSÃO",ExtraçãoDados!C2081,1)),REPLACE(ExtraçãoDados!C2081,1,29,"CCM"),ISNUMBER(SEARCH("DN/DIL/DRT1",ExtraçãoDados!C2081,1)),REPLACE(ExtraçãoDados!C2081,1,29,"DN"),ISNUMBER(SEARCH("DIRECÇAO DE NAVIOS",ExtraçãoDados!C2081,1)),REPLACE(ExtraçãoDados!C2081,1,29,"DN"),ISNUMBER(SEARCH("ESQUADRILHA SUBMARIN",ExtraçãoDados!C2081,1)),REPLACE(ExtraçãoDados!C2081,1,29,"ES"),ISNUMBER(SEARCH("DN",ExtraçãoDados!C2081,1)),REPLACE(ExtraçãoDados!C2081,1,29,"DN"),ISNUMBER(SEARCH("DIRECÇÃO",ExtraçãoDados!C2081,1)),REPLACE(ExtraçãoDados!C2081,1,29,"DN"),ISNUMBER(SEARCH("DIRECÇA0",ExtraçãoDados!C2081,1)),REPLACE(ExtraçãoDados!C2081,1,29,"DN"),ISNUMBER(SEARCH("DIRE",ExtraçãoDados!C2081,1)),REPLACE(ExtraçãoDados!C2081,1,29,"DN"),ISNUMBER(SEARCH("ESQUADRILHA",ExtraçãoDados!C2081,1)),REPLACE(ExtraçãoDados!C2081,1,29,"ES"),ISNUMBER(SEARCH("HOSPITAL DA MARINHA",ExtraçãoDados!C2081,1)),REPLACE(ExtraçãoDados!C2081,1,29,"HM"),ISNUMBER(SEARCH("HOSPITAL",ExtraçãoDados!C2081,1)),REPLACE(ExtraçãoDados!C2081,1,29,"HM"),ISNUMBER(SEARCH("HM",ExtraçãoDados!C2081,1)),REPLACE(ExtraçãoDados!C2081,1,29,"HM"),ISNUMBER(SEARCH("SECÇÃO DE APÓSITOS",ExtraçãoDados!C2081,1)),REPLACE(ExtraçãoDados!C2081,1,29,"HM"))</f>
        <v>#N/A</v>
      </c>
      <c r="E2081" s="4" t="e" cm="1">
        <f t="array" ref="E2081">_xlfn.IFS(LEN(ExtraçãoDados!B2081)=7,YEAR(ExtraçãoDados!D2081),LEN(ExtraçãoDados!B2081)=10,RIGHT(ExtraçãoDados!B2081,4),LEN(ExtraçãoDados!B2081)=9,YEAR(ExtraçãoDados!D2081),LEN(ExtraçãoDados!B2081)=8,YEAR(ExtraçãoDados!D2081),LEN(ExtraçãoDados!B2081)&gt;7,YEAR(ExtraçãoDados!D2081),LEN(ExtraçãoDados!B2081)&gt;5,YEAR(ExtraçãoDados!D2081),LEN(ExtraçãoDados!B2081)&gt;4,YEAR(ExtraçãoDados!D2081))</f>
        <v>#N/A</v>
      </c>
      <c r="F2081" s="4">
        <f>ExtraçãoDados!E2081</f>
        <v>0</v>
      </c>
    </row>
    <row r="2082" spans="1:6" x14ac:dyDescent="0.25">
      <c r="A2082" s="4">
        <f>ExtraçãoDados!A2082</f>
        <v>0</v>
      </c>
      <c r="B2082" s="4" t="str" cm="1">
        <f t="array" ref="B2082">_xlfn.IFS(LEN(ExtraçãoDados!B2082)=12,LEFT(ExtraçãoDados!B2082,3),LEN(ExtraçãoDados!B2082)=10,LEFT(ExtraçãoDados!B2082,5),LEN(ExtraçãoDados!B2082)&gt;19,0,LEN(ExtraçãoDados!B2082)=9,LEFT(ExtraçãoDados!B2082,4),LEN(ExtraçãoDados!B2082)=6,LEFT(ExtraçãoDados!B2082,3),LEN(ExtraçãoDados!B2082)&lt;5,LEFT(ExtraçãoDados!B2082,3),LEN(ExtraçãoDados!B2082)=8,LEFT(ExtraçãoDados!B2082,3),LEN(ExtraçãoDados!B2082)=5,LEFT(ExtraçãoDados!B2082,5),LEN(ExtraçãoDados!B2082)=11,LEFT(ExtraçãoDados!B2082,5),LEN(ExtraçãoDados!B2082)=7,RIGHT(ExtraçãoDados!B2082,6))</f>
        <v/>
      </c>
      <c r="C2082" s="4" t="e" cm="1">
        <f t="array" ref="C2082">_xlfn.IFS(LEN(B2082)=1,"ERRO",LEN(B2082)=2,_xlfn.CONCAT("000",B2082),LEN(B2082)=3,_xlfn.CONCAT("00",B2082),LEN(B2082)=4,_xlfn.CONCAT("0",B2082),LEN(B2082)=6,B2082,LEN(B2082)=7,B2082,LEN(B2082)=5,B2082)</f>
        <v>#N/A</v>
      </c>
      <c r="D2082" s="4" t="e" cm="1">
        <f t="array" ref="D2082">_xlfn.IFS(ExtraçãoDados!C2082={"Direcção de Abastecimento"},REPLACE(ExtraçãoDados!C2082="{Direcção de Abastecimento}",1,25,"DA"),ExtraçãoDados!C2082={"COMISSÃO CULTURAL DE LMARINHA"},REPLACE(ExtraçãoDados!C2082={"COMISSÃO CULTURAL DE LMARINHA"},1,28,"CCM"),ExtraçãoDados!C2082={"DIRECÇÃO DE NAVIOS"},REPLACE(ExtraçãoDados!C2082={"DIRECÇÃO DE NAVIOS"},1,28,"DN"),ExtraçãoDados!C2082={"ESQUADRILHA SUBMARINOS"},REPLACE(ExtraçãoDados!C2082={"ESQUADRILHA SUBMARINOS"},1,28,"ES"),ExtraçãoDados!C2082={"COMISSÃO MARINHA"},REPLACE(ExtraçãoDados!C2082={"COMISSÃO MARINHA"},1,28,"CCM"),ExtraçãoDados!C2082={"COMISSÃO CULTURAL DE MARINHA"},REPLACE(ExtraçãoDados!C2082={"COMISSÃO CULTURAL DE MARINHA"},1,28,"CCM"),ExtraçãoDados!C2082={"CCM"},REPLACE(ExtraçãoDados!C2082={"CCM"},1,28,"CCM"),ExtraçãoDados!C2082={"DN"},REPLACE(ExtraçãoDados!C2082={"DN"},1,28,"DN"),ExtraçãoDados!C2082={"ES"},REPLACE(ExtraçãoDados!C2082={"ES"},1,28,"ES"),ExtraçãoDados!C2082={"DA"},REPLACE(ExtraçãoDados!C2082={"DA"},1,28,"DA"),ExtraçãoDados!C2082={"DE: ESQUADRILHA SUBMARINOS"},REPLACE(ExtraçãoDados!C2082={"DE: ESQUADRILHA SUBMARINOS"},1,28,"ES"),ExtraçãoDados!C2082={"DE: COMISSÃO CULTURAL DE LMARINHA"},REPLACE(ExtraçãoDados!C2082={"DE: COMISSÃO CULTURAL DE LMARINHA"},1,28,"CCM"),ExtraçãoDados!C2082={"ON"},REPLACE(ExtraçãoDados!C2082={"ON"},1,28,"DN"),ExtraçãoDados!C2082={"ESQ. SUBMARINOS"},REPLACE(ExtraçãoDados!C2082={"ESQ. SUBMARINOS"},1,28,"ES"),ExtraçãoDados!C2082={"☒ irecção de Abastecimento"},REPLACE(ExtraçãoDados!C2082={"☒ irecção de Abastecimento"},1,28,"DA"),ExtraçãoDados!C2082={"Direcã d Abtit ço e asecmeno"},REPLACE(ExtraçãoDados!C2082={"Direcã d Abtit ço e asecmeno"},1,28,"DA"),ExtraçãoDados!C2082={"Diecã d Abtit rço e asecmeno"},REPLACE(ExtraçãoDados!C2082={"Diecã d Abtit rço e asecmeno"},1,28,"DA"),ISNUMBER(SEARCH("COMISSÃO",ExtraçãoDados!C2082,1)),REPLACE(ExtraçãoDados!C2082,1,29,"CCM"),ISNUMBER(SEARCH("DN/DIL/DRT1",ExtraçãoDados!C2082,1)),REPLACE(ExtraçãoDados!C2082,1,29,"DN"),ISNUMBER(SEARCH("DIRECÇAO DE NAVIOS",ExtraçãoDados!C2082,1)),REPLACE(ExtraçãoDados!C2082,1,29,"DN"),ISNUMBER(SEARCH("ESQUADRILHA SUBMARIN",ExtraçãoDados!C2082,1)),REPLACE(ExtraçãoDados!C2082,1,29,"ES"),ISNUMBER(SEARCH("DN",ExtraçãoDados!C2082,1)),REPLACE(ExtraçãoDados!C2082,1,29,"DN"),ISNUMBER(SEARCH("DIRECÇÃO",ExtraçãoDados!C2082,1)),REPLACE(ExtraçãoDados!C2082,1,29,"DN"),ISNUMBER(SEARCH("DIRECÇA0",ExtraçãoDados!C2082,1)),REPLACE(ExtraçãoDados!C2082,1,29,"DN"),ISNUMBER(SEARCH("DIRE",ExtraçãoDados!C2082,1)),REPLACE(ExtraçãoDados!C2082,1,29,"DN"),ISNUMBER(SEARCH("ESQUADRILHA",ExtraçãoDados!C2082,1)),REPLACE(ExtraçãoDados!C2082,1,29,"ES"),ISNUMBER(SEARCH("HOSPITAL DA MARINHA",ExtraçãoDados!C2082,1)),REPLACE(ExtraçãoDados!C2082,1,29,"HM"),ISNUMBER(SEARCH("HOSPITAL",ExtraçãoDados!C2082,1)),REPLACE(ExtraçãoDados!C2082,1,29,"HM"),ISNUMBER(SEARCH("HM",ExtraçãoDados!C2082,1)),REPLACE(ExtraçãoDados!C2082,1,29,"HM"),ISNUMBER(SEARCH("SECÇÃO DE APÓSITOS",ExtraçãoDados!C2082,1)),REPLACE(ExtraçãoDados!C2082,1,29,"HM"))</f>
        <v>#N/A</v>
      </c>
      <c r="E2082" s="4" t="e" cm="1">
        <f t="array" ref="E2082">_xlfn.IFS(LEN(ExtraçãoDados!B2082)=7,YEAR(ExtraçãoDados!D2082),LEN(ExtraçãoDados!B2082)=10,RIGHT(ExtraçãoDados!B2082,4),LEN(ExtraçãoDados!B2082)=9,YEAR(ExtraçãoDados!D2082),LEN(ExtraçãoDados!B2082)=8,YEAR(ExtraçãoDados!D2082),LEN(ExtraçãoDados!B2082)&gt;7,YEAR(ExtraçãoDados!D2082),LEN(ExtraçãoDados!B2082)&gt;5,YEAR(ExtraçãoDados!D2082),LEN(ExtraçãoDados!B2082)&gt;4,YEAR(ExtraçãoDados!D2082))</f>
        <v>#N/A</v>
      </c>
      <c r="F2082" s="4">
        <f>ExtraçãoDados!E2082</f>
        <v>0</v>
      </c>
    </row>
    <row r="2083" spans="1:6" x14ac:dyDescent="0.25">
      <c r="A2083" s="4">
        <f>ExtraçãoDados!A2083</f>
        <v>0</v>
      </c>
      <c r="B2083" s="4" t="str" cm="1">
        <f t="array" ref="B2083">_xlfn.IFS(LEN(ExtraçãoDados!B2083)=12,LEFT(ExtraçãoDados!B2083,3),LEN(ExtraçãoDados!B2083)=10,LEFT(ExtraçãoDados!B2083,5),LEN(ExtraçãoDados!B2083)&gt;19,0,LEN(ExtraçãoDados!B2083)=9,LEFT(ExtraçãoDados!B2083,4),LEN(ExtraçãoDados!B2083)=6,LEFT(ExtraçãoDados!B2083,3),LEN(ExtraçãoDados!B2083)&lt;5,LEFT(ExtraçãoDados!B2083,3),LEN(ExtraçãoDados!B2083)=8,LEFT(ExtraçãoDados!B2083,3),LEN(ExtraçãoDados!B2083)=5,LEFT(ExtraçãoDados!B2083,5),LEN(ExtraçãoDados!B2083)=11,LEFT(ExtraçãoDados!B2083,5),LEN(ExtraçãoDados!B2083)=7,RIGHT(ExtraçãoDados!B2083,6))</f>
        <v/>
      </c>
      <c r="C2083" s="4" t="e" cm="1">
        <f t="array" ref="C2083">_xlfn.IFS(LEN(B2083)=1,"ERRO",LEN(B2083)=2,_xlfn.CONCAT("000",B2083),LEN(B2083)=3,_xlfn.CONCAT("00",B2083),LEN(B2083)=4,_xlfn.CONCAT("0",B2083),LEN(B2083)=6,B2083,LEN(B2083)=7,B2083,LEN(B2083)=5,B2083)</f>
        <v>#N/A</v>
      </c>
      <c r="D2083" s="4" t="e" cm="1">
        <f t="array" ref="D2083">_xlfn.IFS(ExtraçãoDados!C2083={"Direcção de Abastecimento"},REPLACE(ExtraçãoDados!C2083="{Direcção de Abastecimento}",1,25,"DA"),ExtraçãoDados!C2083={"COMISSÃO CULTURAL DE LMARINHA"},REPLACE(ExtraçãoDados!C2083={"COMISSÃO CULTURAL DE LMARINHA"},1,28,"CCM"),ExtraçãoDados!C2083={"DIRECÇÃO DE NAVIOS"},REPLACE(ExtraçãoDados!C2083={"DIRECÇÃO DE NAVIOS"},1,28,"DN"),ExtraçãoDados!C2083={"ESQUADRILHA SUBMARINOS"},REPLACE(ExtraçãoDados!C2083={"ESQUADRILHA SUBMARINOS"},1,28,"ES"),ExtraçãoDados!C2083={"COMISSÃO MARINHA"},REPLACE(ExtraçãoDados!C2083={"COMISSÃO MARINHA"},1,28,"CCM"),ExtraçãoDados!C2083={"COMISSÃO CULTURAL DE MARINHA"},REPLACE(ExtraçãoDados!C2083={"COMISSÃO CULTURAL DE MARINHA"},1,28,"CCM"),ExtraçãoDados!C2083={"CCM"},REPLACE(ExtraçãoDados!C2083={"CCM"},1,28,"CCM"),ExtraçãoDados!C2083={"DN"},REPLACE(ExtraçãoDados!C2083={"DN"},1,28,"DN"),ExtraçãoDados!C2083={"ES"},REPLACE(ExtraçãoDados!C2083={"ES"},1,28,"ES"),ExtraçãoDados!C2083={"DA"},REPLACE(ExtraçãoDados!C2083={"DA"},1,28,"DA"),ExtraçãoDados!C2083={"DE: ESQUADRILHA SUBMARINOS"},REPLACE(ExtraçãoDados!C2083={"DE: ESQUADRILHA SUBMARINOS"},1,28,"ES"),ExtraçãoDados!C2083={"DE: COMISSÃO CULTURAL DE LMARINHA"},REPLACE(ExtraçãoDados!C2083={"DE: COMISSÃO CULTURAL DE LMARINHA"},1,28,"CCM"),ExtraçãoDados!C2083={"ON"},REPLACE(ExtraçãoDados!C2083={"ON"},1,28,"DN"),ExtraçãoDados!C2083={"ESQ. SUBMARINOS"},REPLACE(ExtraçãoDados!C2083={"ESQ. SUBMARINOS"},1,28,"ES"),ExtraçãoDados!C2083={"☒ irecção de Abastecimento"},REPLACE(ExtraçãoDados!C2083={"☒ irecção de Abastecimento"},1,28,"DA"),ExtraçãoDados!C2083={"Direcã d Abtit ço e asecmeno"},REPLACE(ExtraçãoDados!C2083={"Direcã d Abtit ço e asecmeno"},1,28,"DA"),ExtraçãoDados!C2083={"Diecã d Abtit rço e asecmeno"},REPLACE(ExtraçãoDados!C2083={"Diecã d Abtit rço e asecmeno"},1,28,"DA"),ISNUMBER(SEARCH("COMISSÃO",ExtraçãoDados!C2083,1)),REPLACE(ExtraçãoDados!C2083,1,29,"CCM"),ISNUMBER(SEARCH("DN/DIL/DRT1",ExtraçãoDados!C2083,1)),REPLACE(ExtraçãoDados!C2083,1,29,"DN"),ISNUMBER(SEARCH("DIRECÇAO DE NAVIOS",ExtraçãoDados!C2083,1)),REPLACE(ExtraçãoDados!C2083,1,29,"DN"),ISNUMBER(SEARCH("ESQUADRILHA SUBMARIN",ExtraçãoDados!C2083,1)),REPLACE(ExtraçãoDados!C2083,1,29,"ES"),ISNUMBER(SEARCH("DN",ExtraçãoDados!C2083,1)),REPLACE(ExtraçãoDados!C2083,1,29,"DN"),ISNUMBER(SEARCH("DIRECÇÃO",ExtraçãoDados!C2083,1)),REPLACE(ExtraçãoDados!C2083,1,29,"DN"),ISNUMBER(SEARCH("DIRECÇA0",ExtraçãoDados!C2083,1)),REPLACE(ExtraçãoDados!C2083,1,29,"DN"),ISNUMBER(SEARCH("DIRE",ExtraçãoDados!C2083,1)),REPLACE(ExtraçãoDados!C2083,1,29,"DN"),ISNUMBER(SEARCH("ESQUADRILHA",ExtraçãoDados!C2083,1)),REPLACE(ExtraçãoDados!C2083,1,29,"ES"),ISNUMBER(SEARCH("HOSPITAL DA MARINHA",ExtraçãoDados!C2083,1)),REPLACE(ExtraçãoDados!C2083,1,29,"HM"),ISNUMBER(SEARCH("HOSPITAL",ExtraçãoDados!C2083,1)),REPLACE(ExtraçãoDados!C2083,1,29,"HM"),ISNUMBER(SEARCH("HM",ExtraçãoDados!C2083,1)),REPLACE(ExtraçãoDados!C2083,1,29,"HM"),ISNUMBER(SEARCH("SECÇÃO DE APÓSITOS",ExtraçãoDados!C2083,1)),REPLACE(ExtraçãoDados!C2083,1,29,"HM"))</f>
        <v>#N/A</v>
      </c>
      <c r="E2083" s="4" t="e" cm="1">
        <f t="array" ref="E2083">_xlfn.IFS(LEN(ExtraçãoDados!B2083)=7,YEAR(ExtraçãoDados!D2083),LEN(ExtraçãoDados!B2083)=10,RIGHT(ExtraçãoDados!B2083,4),LEN(ExtraçãoDados!B2083)=9,YEAR(ExtraçãoDados!D2083),LEN(ExtraçãoDados!B2083)=8,YEAR(ExtraçãoDados!D2083),LEN(ExtraçãoDados!B2083)&gt;7,YEAR(ExtraçãoDados!D2083),LEN(ExtraçãoDados!B2083)&gt;5,YEAR(ExtraçãoDados!D2083),LEN(ExtraçãoDados!B2083)&gt;4,YEAR(ExtraçãoDados!D2083))</f>
        <v>#N/A</v>
      </c>
      <c r="F2083" s="4">
        <f>ExtraçãoDados!E2083</f>
        <v>0</v>
      </c>
    </row>
    <row r="2084" spans="1:6" x14ac:dyDescent="0.25">
      <c r="A2084" s="4">
        <f>ExtraçãoDados!A2084</f>
        <v>0</v>
      </c>
      <c r="B2084" s="4" t="str" cm="1">
        <f t="array" ref="B2084">_xlfn.IFS(LEN(ExtraçãoDados!B2084)=12,LEFT(ExtraçãoDados!B2084,3),LEN(ExtraçãoDados!B2084)=10,LEFT(ExtraçãoDados!B2084,5),LEN(ExtraçãoDados!B2084)&gt;19,0,LEN(ExtraçãoDados!B2084)=9,LEFT(ExtraçãoDados!B2084,4),LEN(ExtraçãoDados!B2084)=6,LEFT(ExtraçãoDados!B2084,3),LEN(ExtraçãoDados!B2084)&lt;5,LEFT(ExtraçãoDados!B2084,3),LEN(ExtraçãoDados!B2084)=8,LEFT(ExtraçãoDados!B2084,3),LEN(ExtraçãoDados!B2084)=5,LEFT(ExtraçãoDados!B2084,5),LEN(ExtraçãoDados!B2084)=11,LEFT(ExtraçãoDados!B2084,5),LEN(ExtraçãoDados!B2084)=7,RIGHT(ExtraçãoDados!B2084,6))</f>
        <v/>
      </c>
      <c r="C2084" s="4" t="e" cm="1">
        <f t="array" ref="C2084">_xlfn.IFS(LEN(B2084)=1,"ERRO",LEN(B2084)=2,_xlfn.CONCAT("000",B2084),LEN(B2084)=3,_xlfn.CONCAT("00",B2084),LEN(B2084)=4,_xlfn.CONCAT("0",B2084),LEN(B2084)=6,B2084,LEN(B2084)=7,B2084,LEN(B2084)=5,B2084)</f>
        <v>#N/A</v>
      </c>
      <c r="D2084" s="4" t="e" cm="1">
        <f t="array" ref="D2084">_xlfn.IFS(ExtraçãoDados!C2084={"Direcção de Abastecimento"},REPLACE(ExtraçãoDados!C2084="{Direcção de Abastecimento}",1,25,"DA"),ExtraçãoDados!C2084={"COMISSÃO CULTURAL DE LMARINHA"},REPLACE(ExtraçãoDados!C2084={"COMISSÃO CULTURAL DE LMARINHA"},1,28,"CCM"),ExtraçãoDados!C2084={"DIRECÇÃO DE NAVIOS"},REPLACE(ExtraçãoDados!C2084={"DIRECÇÃO DE NAVIOS"},1,28,"DN"),ExtraçãoDados!C2084={"ESQUADRILHA SUBMARINOS"},REPLACE(ExtraçãoDados!C2084={"ESQUADRILHA SUBMARINOS"},1,28,"ES"),ExtraçãoDados!C2084={"COMISSÃO MARINHA"},REPLACE(ExtraçãoDados!C2084={"COMISSÃO MARINHA"},1,28,"CCM"),ExtraçãoDados!C2084={"COMISSÃO CULTURAL DE MARINHA"},REPLACE(ExtraçãoDados!C2084={"COMISSÃO CULTURAL DE MARINHA"},1,28,"CCM"),ExtraçãoDados!C2084={"CCM"},REPLACE(ExtraçãoDados!C2084={"CCM"},1,28,"CCM"),ExtraçãoDados!C2084={"DN"},REPLACE(ExtraçãoDados!C2084={"DN"},1,28,"DN"),ExtraçãoDados!C2084={"ES"},REPLACE(ExtraçãoDados!C2084={"ES"},1,28,"ES"),ExtraçãoDados!C2084={"DA"},REPLACE(ExtraçãoDados!C2084={"DA"},1,28,"DA"),ExtraçãoDados!C2084={"DE: ESQUADRILHA SUBMARINOS"},REPLACE(ExtraçãoDados!C2084={"DE: ESQUADRILHA SUBMARINOS"},1,28,"ES"),ExtraçãoDados!C2084={"DE: COMISSÃO CULTURAL DE LMARINHA"},REPLACE(ExtraçãoDados!C2084={"DE: COMISSÃO CULTURAL DE LMARINHA"},1,28,"CCM"),ExtraçãoDados!C2084={"ON"},REPLACE(ExtraçãoDados!C2084={"ON"},1,28,"DN"),ExtraçãoDados!C2084={"ESQ. SUBMARINOS"},REPLACE(ExtraçãoDados!C2084={"ESQ. SUBMARINOS"},1,28,"ES"),ExtraçãoDados!C2084={"☒ irecção de Abastecimento"},REPLACE(ExtraçãoDados!C2084={"☒ irecção de Abastecimento"},1,28,"DA"),ExtraçãoDados!C2084={"Direcã d Abtit ço e asecmeno"},REPLACE(ExtraçãoDados!C2084={"Direcã d Abtit ço e asecmeno"},1,28,"DA"),ExtraçãoDados!C2084={"Diecã d Abtit rço e asecmeno"},REPLACE(ExtraçãoDados!C2084={"Diecã d Abtit rço e asecmeno"},1,28,"DA"),ISNUMBER(SEARCH("COMISSÃO",ExtraçãoDados!C2084,1)),REPLACE(ExtraçãoDados!C2084,1,29,"CCM"),ISNUMBER(SEARCH("DN/DIL/DRT1",ExtraçãoDados!C2084,1)),REPLACE(ExtraçãoDados!C2084,1,29,"DN"),ISNUMBER(SEARCH("DIRECÇAO DE NAVIOS",ExtraçãoDados!C2084,1)),REPLACE(ExtraçãoDados!C2084,1,29,"DN"),ISNUMBER(SEARCH("ESQUADRILHA SUBMARIN",ExtraçãoDados!C2084,1)),REPLACE(ExtraçãoDados!C2084,1,29,"ES"),ISNUMBER(SEARCH("DN",ExtraçãoDados!C2084,1)),REPLACE(ExtraçãoDados!C2084,1,29,"DN"),ISNUMBER(SEARCH("DIRECÇÃO",ExtraçãoDados!C2084,1)),REPLACE(ExtraçãoDados!C2084,1,29,"DN"),ISNUMBER(SEARCH("DIRECÇA0",ExtraçãoDados!C2084,1)),REPLACE(ExtraçãoDados!C2084,1,29,"DN"),ISNUMBER(SEARCH("DIRE",ExtraçãoDados!C2084,1)),REPLACE(ExtraçãoDados!C2084,1,29,"DN"),ISNUMBER(SEARCH("ESQUADRILHA",ExtraçãoDados!C2084,1)),REPLACE(ExtraçãoDados!C2084,1,29,"ES"),ISNUMBER(SEARCH("HOSPITAL DA MARINHA",ExtraçãoDados!C2084,1)),REPLACE(ExtraçãoDados!C2084,1,29,"HM"),ISNUMBER(SEARCH("HOSPITAL",ExtraçãoDados!C2084,1)),REPLACE(ExtraçãoDados!C2084,1,29,"HM"),ISNUMBER(SEARCH("HM",ExtraçãoDados!C2084,1)),REPLACE(ExtraçãoDados!C2084,1,29,"HM"),ISNUMBER(SEARCH("SECÇÃO DE APÓSITOS",ExtraçãoDados!C2084,1)),REPLACE(ExtraçãoDados!C2084,1,29,"HM"))</f>
        <v>#N/A</v>
      </c>
      <c r="E2084" s="4" t="e" cm="1">
        <f t="array" ref="E2084">_xlfn.IFS(LEN(ExtraçãoDados!B2084)=7,YEAR(ExtraçãoDados!D2084),LEN(ExtraçãoDados!B2084)=10,RIGHT(ExtraçãoDados!B2084,4),LEN(ExtraçãoDados!B2084)=9,YEAR(ExtraçãoDados!D2084),LEN(ExtraçãoDados!B2084)=8,YEAR(ExtraçãoDados!D2084),LEN(ExtraçãoDados!B2084)&gt;7,YEAR(ExtraçãoDados!D2084),LEN(ExtraçãoDados!B2084)&gt;5,YEAR(ExtraçãoDados!D2084),LEN(ExtraçãoDados!B2084)&gt;4,YEAR(ExtraçãoDados!D2084))</f>
        <v>#N/A</v>
      </c>
      <c r="F2084" s="4">
        <f>ExtraçãoDados!E2084</f>
        <v>0</v>
      </c>
    </row>
    <row r="2085" spans="1:6" x14ac:dyDescent="0.25">
      <c r="A2085" s="4">
        <f>ExtraçãoDados!A2085</f>
        <v>0</v>
      </c>
      <c r="B2085" s="4" t="str" cm="1">
        <f t="array" ref="B2085">_xlfn.IFS(LEN(ExtraçãoDados!B2085)=12,LEFT(ExtraçãoDados!B2085,3),LEN(ExtraçãoDados!B2085)=10,LEFT(ExtraçãoDados!B2085,5),LEN(ExtraçãoDados!B2085)&gt;19,0,LEN(ExtraçãoDados!B2085)=9,LEFT(ExtraçãoDados!B2085,4),LEN(ExtraçãoDados!B2085)=6,LEFT(ExtraçãoDados!B2085,3),LEN(ExtraçãoDados!B2085)&lt;5,LEFT(ExtraçãoDados!B2085,3),LEN(ExtraçãoDados!B2085)=8,LEFT(ExtraçãoDados!B2085,3),LEN(ExtraçãoDados!B2085)=5,LEFT(ExtraçãoDados!B2085,5),LEN(ExtraçãoDados!B2085)=11,LEFT(ExtraçãoDados!B2085,5),LEN(ExtraçãoDados!B2085)=7,RIGHT(ExtraçãoDados!B2085,6))</f>
        <v/>
      </c>
      <c r="C2085" s="4" t="e" cm="1">
        <f t="array" ref="C2085">_xlfn.IFS(LEN(B2085)=1,"ERRO",LEN(B2085)=2,_xlfn.CONCAT("000",B2085),LEN(B2085)=3,_xlfn.CONCAT("00",B2085),LEN(B2085)=4,_xlfn.CONCAT("0",B2085),LEN(B2085)=6,B2085,LEN(B2085)=7,B2085,LEN(B2085)=5,B2085)</f>
        <v>#N/A</v>
      </c>
      <c r="D2085" s="4" t="e" cm="1">
        <f t="array" ref="D2085">_xlfn.IFS(ExtraçãoDados!C2085={"Direcção de Abastecimento"},REPLACE(ExtraçãoDados!C2085="{Direcção de Abastecimento}",1,25,"DA"),ExtraçãoDados!C2085={"COMISSÃO CULTURAL DE LMARINHA"},REPLACE(ExtraçãoDados!C2085={"COMISSÃO CULTURAL DE LMARINHA"},1,28,"CCM"),ExtraçãoDados!C2085={"DIRECÇÃO DE NAVIOS"},REPLACE(ExtraçãoDados!C2085={"DIRECÇÃO DE NAVIOS"},1,28,"DN"),ExtraçãoDados!C2085={"ESQUADRILHA SUBMARINOS"},REPLACE(ExtraçãoDados!C2085={"ESQUADRILHA SUBMARINOS"},1,28,"ES"),ExtraçãoDados!C2085={"COMISSÃO MARINHA"},REPLACE(ExtraçãoDados!C2085={"COMISSÃO MARINHA"},1,28,"CCM"),ExtraçãoDados!C2085={"COMISSÃO CULTURAL DE MARINHA"},REPLACE(ExtraçãoDados!C2085={"COMISSÃO CULTURAL DE MARINHA"},1,28,"CCM"),ExtraçãoDados!C2085={"CCM"},REPLACE(ExtraçãoDados!C2085={"CCM"},1,28,"CCM"),ExtraçãoDados!C2085={"DN"},REPLACE(ExtraçãoDados!C2085={"DN"},1,28,"DN"),ExtraçãoDados!C2085={"ES"},REPLACE(ExtraçãoDados!C2085={"ES"},1,28,"ES"),ExtraçãoDados!C2085={"DA"},REPLACE(ExtraçãoDados!C2085={"DA"},1,28,"DA"),ExtraçãoDados!C2085={"DE: ESQUADRILHA SUBMARINOS"},REPLACE(ExtraçãoDados!C2085={"DE: ESQUADRILHA SUBMARINOS"},1,28,"ES"),ExtraçãoDados!C2085={"DE: COMISSÃO CULTURAL DE LMARINHA"},REPLACE(ExtraçãoDados!C2085={"DE: COMISSÃO CULTURAL DE LMARINHA"},1,28,"CCM"),ExtraçãoDados!C2085={"ON"},REPLACE(ExtraçãoDados!C2085={"ON"},1,28,"DN"),ExtraçãoDados!C2085={"ESQ. SUBMARINOS"},REPLACE(ExtraçãoDados!C2085={"ESQ. SUBMARINOS"},1,28,"ES"),ExtraçãoDados!C2085={"☒ irecção de Abastecimento"},REPLACE(ExtraçãoDados!C2085={"☒ irecção de Abastecimento"},1,28,"DA"),ExtraçãoDados!C2085={"Direcã d Abtit ço e asecmeno"},REPLACE(ExtraçãoDados!C2085={"Direcã d Abtit ço e asecmeno"},1,28,"DA"),ExtraçãoDados!C2085={"Diecã d Abtit rço e asecmeno"},REPLACE(ExtraçãoDados!C2085={"Diecã d Abtit rço e asecmeno"},1,28,"DA"),ISNUMBER(SEARCH("COMISSÃO",ExtraçãoDados!C2085,1)),REPLACE(ExtraçãoDados!C2085,1,29,"CCM"),ISNUMBER(SEARCH("DN/DIL/DRT1",ExtraçãoDados!C2085,1)),REPLACE(ExtraçãoDados!C2085,1,29,"DN"),ISNUMBER(SEARCH("DIRECÇAO DE NAVIOS",ExtraçãoDados!C2085,1)),REPLACE(ExtraçãoDados!C2085,1,29,"DN"),ISNUMBER(SEARCH("ESQUADRILHA SUBMARIN",ExtraçãoDados!C2085,1)),REPLACE(ExtraçãoDados!C2085,1,29,"ES"),ISNUMBER(SEARCH("DN",ExtraçãoDados!C2085,1)),REPLACE(ExtraçãoDados!C2085,1,29,"DN"),ISNUMBER(SEARCH("DIRECÇÃO",ExtraçãoDados!C2085,1)),REPLACE(ExtraçãoDados!C2085,1,29,"DN"),ISNUMBER(SEARCH("DIRECÇA0",ExtraçãoDados!C2085,1)),REPLACE(ExtraçãoDados!C2085,1,29,"DN"),ISNUMBER(SEARCH("DIRE",ExtraçãoDados!C2085,1)),REPLACE(ExtraçãoDados!C2085,1,29,"DN"),ISNUMBER(SEARCH("ESQUADRILHA",ExtraçãoDados!C2085,1)),REPLACE(ExtraçãoDados!C2085,1,29,"ES"),ISNUMBER(SEARCH("HOSPITAL DA MARINHA",ExtraçãoDados!C2085,1)),REPLACE(ExtraçãoDados!C2085,1,29,"HM"),ISNUMBER(SEARCH("HOSPITAL",ExtraçãoDados!C2085,1)),REPLACE(ExtraçãoDados!C2085,1,29,"HM"),ISNUMBER(SEARCH("HM",ExtraçãoDados!C2085,1)),REPLACE(ExtraçãoDados!C2085,1,29,"HM"),ISNUMBER(SEARCH("SECÇÃO DE APÓSITOS",ExtraçãoDados!C2085,1)),REPLACE(ExtraçãoDados!C2085,1,29,"HM"))</f>
        <v>#N/A</v>
      </c>
      <c r="E2085" s="4" t="e" cm="1">
        <f t="array" ref="E2085">_xlfn.IFS(LEN(ExtraçãoDados!B2085)=7,YEAR(ExtraçãoDados!D2085),LEN(ExtraçãoDados!B2085)=10,RIGHT(ExtraçãoDados!B2085,4),LEN(ExtraçãoDados!B2085)=9,YEAR(ExtraçãoDados!D2085),LEN(ExtraçãoDados!B2085)=8,YEAR(ExtraçãoDados!D2085),LEN(ExtraçãoDados!B2085)&gt;7,YEAR(ExtraçãoDados!D2085),LEN(ExtraçãoDados!B2085)&gt;5,YEAR(ExtraçãoDados!D2085),LEN(ExtraçãoDados!B2085)&gt;4,YEAR(ExtraçãoDados!D2085))</f>
        <v>#N/A</v>
      </c>
      <c r="F2085" s="4">
        <f>ExtraçãoDados!E2085</f>
        <v>0</v>
      </c>
    </row>
    <row r="2086" spans="1:6" x14ac:dyDescent="0.25">
      <c r="A2086" s="4">
        <f>ExtraçãoDados!A2086</f>
        <v>0</v>
      </c>
      <c r="B2086" s="4" t="str" cm="1">
        <f t="array" ref="B2086">_xlfn.IFS(LEN(ExtraçãoDados!B2086)=12,LEFT(ExtraçãoDados!B2086,3),LEN(ExtraçãoDados!B2086)=10,LEFT(ExtraçãoDados!B2086,5),LEN(ExtraçãoDados!B2086)&gt;19,0,LEN(ExtraçãoDados!B2086)=9,LEFT(ExtraçãoDados!B2086,4),LEN(ExtraçãoDados!B2086)=6,LEFT(ExtraçãoDados!B2086,3),LEN(ExtraçãoDados!B2086)&lt;5,LEFT(ExtraçãoDados!B2086,3),LEN(ExtraçãoDados!B2086)=8,LEFT(ExtraçãoDados!B2086,3),LEN(ExtraçãoDados!B2086)=5,LEFT(ExtraçãoDados!B2086,5),LEN(ExtraçãoDados!B2086)=11,LEFT(ExtraçãoDados!B2086,5),LEN(ExtraçãoDados!B2086)=7,RIGHT(ExtraçãoDados!B2086,6))</f>
        <v/>
      </c>
      <c r="C2086" s="4" t="e" cm="1">
        <f t="array" ref="C2086">_xlfn.IFS(LEN(B2086)=1,"ERRO",LEN(B2086)=2,_xlfn.CONCAT("000",B2086),LEN(B2086)=3,_xlfn.CONCAT("00",B2086),LEN(B2086)=4,_xlfn.CONCAT("0",B2086),LEN(B2086)=6,B2086,LEN(B2086)=7,B2086,LEN(B2086)=5,B2086)</f>
        <v>#N/A</v>
      </c>
      <c r="D2086" s="4" t="e" cm="1">
        <f t="array" ref="D2086">_xlfn.IFS(ExtraçãoDados!C2086={"Direcção de Abastecimento"},REPLACE(ExtraçãoDados!C2086="{Direcção de Abastecimento}",1,25,"DA"),ExtraçãoDados!C2086={"COMISSÃO CULTURAL DE LMARINHA"},REPLACE(ExtraçãoDados!C2086={"COMISSÃO CULTURAL DE LMARINHA"},1,28,"CCM"),ExtraçãoDados!C2086={"DIRECÇÃO DE NAVIOS"},REPLACE(ExtraçãoDados!C2086={"DIRECÇÃO DE NAVIOS"},1,28,"DN"),ExtraçãoDados!C2086={"ESQUADRILHA SUBMARINOS"},REPLACE(ExtraçãoDados!C2086={"ESQUADRILHA SUBMARINOS"},1,28,"ES"),ExtraçãoDados!C2086={"COMISSÃO MARINHA"},REPLACE(ExtraçãoDados!C2086={"COMISSÃO MARINHA"},1,28,"CCM"),ExtraçãoDados!C2086={"COMISSÃO CULTURAL DE MARINHA"},REPLACE(ExtraçãoDados!C2086={"COMISSÃO CULTURAL DE MARINHA"},1,28,"CCM"),ExtraçãoDados!C2086={"CCM"},REPLACE(ExtraçãoDados!C2086={"CCM"},1,28,"CCM"),ExtraçãoDados!C2086={"DN"},REPLACE(ExtraçãoDados!C2086={"DN"},1,28,"DN"),ExtraçãoDados!C2086={"ES"},REPLACE(ExtraçãoDados!C2086={"ES"},1,28,"ES"),ExtraçãoDados!C2086={"DA"},REPLACE(ExtraçãoDados!C2086={"DA"},1,28,"DA"),ExtraçãoDados!C2086={"DE: ESQUADRILHA SUBMARINOS"},REPLACE(ExtraçãoDados!C2086={"DE: ESQUADRILHA SUBMARINOS"},1,28,"ES"),ExtraçãoDados!C2086={"DE: COMISSÃO CULTURAL DE LMARINHA"},REPLACE(ExtraçãoDados!C2086={"DE: COMISSÃO CULTURAL DE LMARINHA"},1,28,"CCM"),ExtraçãoDados!C2086={"ON"},REPLACE(ExtraçãoDados!C2086={"ON"},1,28,"DN"),ExtraçãoDados!C2086={"ESQ. SUBMARINOS"},REPLACE(ExtraçãoDados!C2086={"ESQ. SUBMARINOS"},1,28,"ES"),ExtraçãoDados!C2086={"☒ irecção de Abastecimento"},REPLACE(ExtraçãoDados!C2086={"☒ irecção de Abastecimento"},1,28,"DA"),ExtraçãoDados!C2086={"Direcã d Abtit ço e asecmeno"},REPLACE(ExtraçãoDados!C2086={"Direcã d Abtit ço e asecmeno"},1,28,"DA"),ExtraçãoDados!C2086={"Diecã d Abtit rço e asecmeno"},REPLACE(ExtraçãoDados!C2086={"Diecã d Abtit rço e asecmeno"},1,28,"DA"),ISNUMBER(SEARCH("COMISSÃO",ExtraçãoDados!C2086,1)),REPLACE(ExtraçãoDados!C2086,1,29,"CCM"),ISNUMBER(SEARCH("DN/DIL/DRT1",ExtraçãoDados!C2086,1)),REPLACE(ExtraçãoDados!C2086,1,29,"DN"),ISNUMBER(SEARCH("DIRECÇAO DE NAVIOS",ExtraçãoDados!C2086,1)),REPLACE(ExtraçãoDados!C2086,1,29,"DN"),ISNUMBER(SEARCH("ESQUADRILHA SUBMARIN",ExtraçãoDados!C2086,1)),REPLACE(ExtraçãoDados!C2086,1,29,"ES"),ISNUMBER(SEARCH("DN",ExtraçãoDados!C2086,1)),REPLACE(ExtraçãoDados!C2086,1,29,"DN"),ISNUMBER(SEARCH("DIRECÇÃO",ExtraçãoDados!C2086,1)),REPLACE(ExtraçãoDados!C2086,1,29,"DN"),ISNUMBER(SEARCH("DIRECÇA0",ExtraçãoDados!C2086,1)),REPLACE(ExtraçãoDados!C2086,1,29,"DN"),ISNUMBER(SEARCH("DIRE",ExtraçãoDados!C2086,1)),REPLACE(ExtraçãoDados!C2086,1,29,"DN"),ISNUMBER(SEARCH("ESQUADRILHA",ExtraçãoDados!C2086,1)),REPLACE(ExtraçãoDados!C2086,1,29,"ES"),ISNUMBER(SEARCH("HOSPITAL DA MARINHA",ExtraçãoDados!C2086,1)),REPLACE(ExtraçãoDados!C2086,1,29,"HM"),ISNUMBER(SEARCH("HOSPITAL",ExtraçãoDados!C2086,1)),REPLACE(ExtraçãoDados!C2086,1,29,"HM"),ISNUMBER(SEARCH("HM",ExtraçãoDados!C2086,1)),REPLACE(ExtraçãoDados!C2086,1,29,"HM"),ISNUMBER(SEARCH("SECÇÃO DE APÓSITOS",ExtraçãoDados!C2086,1)),REPLACE(ExtraçãoDados!C2086,1,29,"HM"))</f>
        <v>#N/A</v>
      </c>
      <c r="E2086" s="4" t="e" cm="1">
        <f t="array" ref="E2086">_xlfn.IFS(LEN(ExtraçãoDados!B2086)=7,YEAR(ExtraçãoDados!D2086),LEN(ExtraçãoDados!B2086)=10,RIGHT(ExtraçãoDados!B2086,4),LEN(ExtraçãoDados!B2086)=9,YEAR(ExtraçãoDados!D2086),LEN(ExtraçãoDados!B2086)=8,YEAR(ExtraçãoDados!D2086),LEN(ExtraçãoDados!B2086)&gt;7,YEAR(ExtraçãoDados!D2086),LEN(ExtraçãoDados!B2086)&gt;5,YEAR(ExtraçãoDados!D2086),LEN(ExtraçãoDados!B2086)&gt;4,YEAR(ExtraçãoDados!D2086))</f>
        <v>#N/A</v>
      </c>
      <c r="F2086" s="4">
        <f>ExtraçãoDados!E2086</f>
        <v>0</v>
      </c>
    </row>
    <row r="2087" spans="1:6" x14ac:dyDescent="0.25">
      <c r="A2087" s="4">
        <f>ExtraçãoDados!A2087</f>
        <v>0</v>
      </c>
      <c r="B2087" s="4" t="str" cm="1">
        <f t="array" ref="B2087">_xlfn.IFS(LEN(ExtraçãoDados!B2087)=12,LEFT(ExtraçãoDados!B2087,3),LEN(ExtraçãoDados!B2087)=10,LEFT(ExtraçãoDados!B2087,5),LEN(ExtraçãoDados!B2087)&gt;19,0,LEN(ExtraçãoDados!B2087)=9,LEFT(ExtraçãoDados!B2087,4),LEN(ExtraçãoDados!B2087)=6,LEFT(ExtraçãoDados!B2087,3),LEN(ExtraçãoDados!B2087)&lt;5,LEFT(ExtraçãoDados!B2087,3),LEN(ExtraçãoDados!B2087)=8,LEFT(ExtraçãoDados!B2087,3),LEN(ExtraçãoDados!B2087)=5,LEFT(ExtraçãoDados!B2087,5),LEN(ExtraçãoDados!B2087)=11,LEFT(ExtraçãoDados!B2087,5),LEN(ExtraçãoDados!B2087)=7,RIGHT(ExtraçãoDados!B2087,6))</f>
        <v/>
      </c>
      <c r="C2087" s="4" t="e" cm="1">
        <f t="array" ref="C2087">_xlfn.IFS(LEN(B2087)=1,"ERRO",LEN(B2087)=2,_xlfn.CONCAT("000",B2087),LEN(B2087)=3,_xlfn.CONCAT("00",B2087),LEN(B2087)=4,_xlfn.CONCAT("0",B2087),LEN(B2087)=6,B2087,LEN(B2087)=7,B2087,LEN(B2087)=5,B2087)</f>
        <v>#N/A</v>
      </c>
      <c r="D2087" s="4" t="e" cm="1">
        <f t="array" ref="D2087">_xlfn.IFS(ExtraçãoDados!C2087={"Direcção de Abastecimento"},REPLACE(ExtraçãoDados!C2087="{Direcção de Abastecimento}",1,25,"DA"),ExtraçãoDados!C2087={"COMISSÃO CULTURAL DE LMARINHA"},REPLACE(ExtraçãoDados!C2087={"COMISSÃO CULTURAL DE LMARINHA"},1,28,"CCM"),ExtraçãoDados!C2087={"DIRECÇÃO DE NAVIOS"},REPLACE(ExtraçãoDados!C2087={"DIRECÇÃO DE NAVIOS"},1,28,"DN"),ExtraçãoDados!C2087={"ESQUADRILHA SUBMARINOS"},REPLACE(ExtraçãoDados!C2087={"ESQUADRILHA SUBMARINOS"},1,28,"ES"),ExtraçãoDados!C2087={"COMISSÃO MARINHA"},REPLACE(ExtraçãoDados!C2087={"COMISSÃO MARINHA"},1,28,"CCM"),ExtraçãoDados!C2087={"COMISSÃO CULTURAL DE MARINHA"},REPLACE(ExtraçãoDados!C2087={"COMISSÃO CULTURAL DE MARINHA"},1,28,"CCM"),ExtraçãoDados!C2087={"CCM"},REPLACE(ExtraçãoDados!C2087={"CCM"},1,28,"CCM"),ExtraçãoDados!C2087={"DN"},REPLACE(ExtraçãoDados!C2087={"DN"},1,28,"DN"),ExtraçãoDados!C2087={"ES"},REPLACE(ExtraçãoDados!C2087={"ES"},1,28,"ES"),ExtraçãoDados!C2087={"DA"},REPLACE(ExtraçãoDados!C2087={"DA"},1,28,"DA"),ExtraçãoDados!C2087={"DE: ESQUADRILHA SUBMARINOS"},REPLACE(ExtraçãoDados!C2087={"DE: ESQUADRILHA SUBMARINOS"},1,28,"ES"),ExtraçãoDados!C2087={"DE: COMISSÃO CULTURAL DE LMARINHA"},REPLACE(ExtraçãoDados!C2087={"DE: COMISSÃO CULTURAL DE LMARINHA"},1,28,"CCM"),ExtraçãoDados!C2087={"ON"},REPLACE(ExtraçãoDados!C2087={"ON"},1,28,"DN"),ExtraçãoDados!C2087={"ESQ. SUBMARINOS"},REPLACE(ExtraçãoDados!C2087={"ESQ. SUBMARINOS"},1,28,"ES"),ExtraçãoDados!C2087={"☒ irecção de Abastecimento"},REPLACE(ExtraçãoDados!C2087={"☒ irecção de Abastecimento"},1,28,"DA"),ExtraçãoDados!C2087={"Direcã d Abtit ço e asecmeno"},REPLACE(ExtraçãoDados!C2087={"Direcã d Abtit ço e asecmeno"},1,28,"DA"),ExtraçãoDados!C2087={"Diecã d Abtit rço e asecmeno"},REPLACE(ExtraçãoDados!C2087={"Diecã d Abtit rço e asecmeno"},1,28,"DA"),ISNUMBER(SEARCH("COMISSÃO",ExtraçãoDados!C2087,1)),REPLACE(ExtraçãoDados!C2087,1,29,"CCM"),ISNUMBER(SEARCH("DN/DIL/DRT1",ExtraçãoDados!C2087,1)),REPLACE(ExtraçãoDados!C2087,1,29,"DN"),ISNUMBER(SEARCH("DIRECÇAO DE NAVIOS",ExtraçãoDados!C2087,1)),REPLACE(ExtraçãoDados!C2087,1,29,"DN"),ISNUMBER(SEARCH("ESQUADRILHA SUBMARIN",ExtraçãoDados!C2087,1)),REPLACE(ExtraçãoDados!C2087,1,29,"ES"),ISNUMBER(SEARCH("DN",ExtraçãoDados!C2087,1)),REPLACE(ExtraçãoDados!C2087,1,29,"DN"),ISNUMBER(SEARCH("DIRECÇÃO",ExtraçãoDados!C2087,1)),REPLACE(ExtraçãoDados!C2087,1,29,"DN"),ISNUMBER(SEARCH("DIRECÇA0",ExtraçãoDados!C2087,1)),REPLACE(ExtraçãoDados!C2087,1,29,"DN"),ISNUMBER(SEARCH("DIRE",ExtraçãoDados!C2087,1)),REPLACE(ExtraçãoDados!C2087,1,29,"DN"),ISNUMBER(SEARCH("ESQUADRILHA",ExtraçãoDados!C2087,1)),REPLACE(ExtraçãoDados!C2087,1,29,"ES"),ISNUMBER(SEARCH("HOSPITAL DA MARINHA",ExtraçãoDados!C2087,1)),REPLACE(ExtraçãoDados!C2087,1,29,"HM"),ISNUMBER(SEARCH("HOSPITAL",ExtraçãoDados!C2087,1)),REPLACE(ExtraçãoDados!C2087,1,29,"HM"),ISNUMBER(SEARCH("HM",ExtraçãoDados!C2087,1)),REPLACE(ExtraçãoDados!C2087,1,29,"HM"),ISNUMBER(SEARCH("SECÇÃO DE APÓSITOS",ExtraçãoDados!C2087,1)),REPLACE(ExtraçãoDados!C2087,1,29,"HM"))</f>
        <v>#N/A</v>
      </c>
      <c r="E2087" s="4" t="e" cm="1">
        <f t="array" ref="E2087">_xlfn.IFS(LEN(ExtraçãoDados!B2087)=7,YEAR(ExtraçãoDados!D2087),LEN(ExtraçãoDados!B2087)=10,RIGHT(ExtraçãoDados!B2087,4),LEN(ExtraçãoDados!B2087)=9,YEAR(ExtraçãoDados!D2087),LEN(ExtraçãoDados!B2087)=8,YEAR(ExtraçãoDados!D2087),LEN(ExtraçãoDados!B2087)&gt;7,YEAR(ExtraçãoDados!D2087),LEN(ExtraçãoDados!B2087)&gt;5,YEAR(ExtraçãoDados!D2087),LEN(ExtraçãoDados!B2087)&gt;4,YEAR(ExtraçãoDados!D2087))</f>
        <v>#N/A</v>
      </c>
      <c r="F2087" s="4">
        <f>ExtraçãoDados!E2087</f>
        <v>0</v>
      </c>
    </row>
    <row r="2088" spans="1:6" x14ac:dyDescent="0.25">
      <c r="A2088" s="4">
        <f>ExtraçãoDados!A2088</f>
        <v>0</v>
      </c>
      <c r="B2088" s="4" t="str" cm="1">
        <f t="array" ref="B2088">_xlfn.IFS(LEN(ExtraçãoDados!B2088)=12,LEFT(ExtraçãoDados!B2088,3),LEN(ExtraçãoDados!B2088)=10,LEFT(ExtraçãoDados!B2088,5),LEN(ExtraçãoDados!B2088)&gt;19,0,LEN(ExtraçãoDados!B2088)=9,LEFT(ExtraçãoDados!B2088,4),LEN(ExtraçãoDados!B2088)=6,LEFT(ExtraçãoDados!B2088,3),LEN(ExtraçãoDados!B2088)&lt;5,LEFT(ExtraçãoDados!B2088,3),LEN(ExtraçãoDados!B2088)=8,LEFT(ExtraçãoDados!B2088,3),LEN(ExtraçãoDados!B2088)=5,LEFT(ExtraçãoDados!B2088,5),LEN(ExtraçãoDados!B2088)=11,LEFT(ExtraçãoDados!B2088,5),LEN(ExtraçãoDados!B2088)=7,RIGHT(ExtraçãoDados!B2088,6))</f>
        <v/>
      </c>
      <c r="C2088" s="4" t="e" cm="1">
        <f t="array" ref="C2088">_xlfn.IFS(LEN(B2088)=1,"ERRO",LEN(B2088)=2,_xlfn.CONCAT("000",B2088),LEN(B2088)=3,_xlfn.CONCAT("00",B2088),LEN(B2088)=4,_xlfn.CONCAT("0",B2088),LEN(B2088)=6,B2088,LEN(B2088)=7,B2088,LEN(B2088)=5,B2088)</f>
        <v>#N/A</v>
      </c>
      <c r="D2088" s="4" t="e" cm="1">
        <f t="array" ref="D2088">_xlfn.IFS(ExtraçãoDados!C2088={"Direcção de Abastecimento"},REPLACE(ExtraçãoDados!C2088="{Direcção de Abastecimento}",1,25,"DA"),ExtraçãoDados!C2088={"COMISSÃO CULTURAL DE LMARINHA"},REPLACE(ExtraçãoDados!C2088={"COMISSÃO CULTURAL DE LMARINHA"},1,28,"CCM"),ExtraçãoDados!C2088={"DIRECÇÃO DE NAVIOS"},REPLACE(ExtraçãoDados!C2088={"DIRECÇÃO DE NAVIOS"},1,28,"DN"),ExtraçãoDados!C2088={"ESQUADRILHA SUBMARINOS"},REPLACE(ExtraçãoDados!C2088={"ESQUADRILHA SUBMARINOS"},1,28,"ES"),ExtraçãoDados!C2088={"COMISSÃO MARINHA"},REPLACE(ExtraçãoDados!C2088={"COMISSÃO MARINHA"},1,28,"CCM"),ExtraçãoDados!C2088={"COMISSÃO CULTURAL DE MARINHA"},REPLACE(ExtraçãoDados!C2088={"COMISSÃO CULTURAL DE MARINHA"},1,28,"CCM"),ExtraçãoDados!C2088={"CCM"},REPLACE(ExtraçãoDados!C2088={"CCM"},1,28,"CCM"),ExtraçãoDados!C2088={"DN"},REPLACE(ExtraçãoDados!C2088={"DN"},1,28,"DN"),ExtraçãoDados!C2088={"ES"},REPLACE(ExtraçãoDados!C2088={"ES"},1,28,"ES"),ExtraçãoDados!C2088={"DA"},REPLACE(ExtraçãoDados!C2088={"DA"},1,28,"DA"),ExtraçãoDados!C2088={"DE: ESQUADRILHA SUBMARINOS"},REPLACE(ExtraçãoDados!C2088={"DE: ESQUADRILHA SUBMARINOS"},1,28,"ES"),ExtraçãoDados!C2088={"DE: COMISSÃO CULTURAL DE LMARINHA"},REPLACE(ExtraçãoDados!C2088={"DE: COMISSÃO CULTURAL DE LMARINHA"},1,28,"CCM"),ExtraçãoDados!C2088={"ON"},REPLACE(ExtraçãoDados!C2088={"ON"},1,28,"DN"),ExtraçãoDados!C2088={"ESQ. SUBMARINOS"},REPLACE(ExtraçãoDados!C2088={"ESQ. SUBMARINOS"},1,28,"ES"),ExtraçãoDados!C2088={"☒ irecção de Abastecimento"},REPLACE(ExtraçãoDados!C2088={"☒ irecção de Abastecimento"},1,28,"DA"),ExtraçãoDados!C2088={"Direcã d Abtit ço e asecmeno"},REPLACE(ExtraçãoDados!C2088={"Direcã d Abtit ço e asecmeno"},1,28,"DA"),ExtraçãoDados!C2088={"Diecã d Abtit rço e asecmeno"},REPLACE(ExtraçãoDados!C2088={"Diecã d Abtit rço e asecmeno"},1,28,"DA"),ISNUMBER(SEARCH("COMISSÃO",ExtraçãoDados!C2088,1)),REPLACE(ExtraçãoDados!C2088,1,29,"CCM"),ISNUMBER(SEARCH("DN/DIL/DRT1",ExtraçãoDados!C2088,1)),REPLACE(ExtraçãoDados!C2088,1,29,"DN"),ISNUMBER(SEARCH("DIRECÇAO DE NAVIOS",ExtraçãoDados!C2088,1)),REPLACE(ExtraçãoDados!C2088,1,29,"DN"),ISNUMBER(SEARCH("ESQUADRILHA SUBMARIN",ExtraçãoDados!C2088,1)),REPLACE(ExtraçãoDados!C2088,1,29,"ES"),ISNUMBER(SEARCH("DN",ExtraçãoDados!C2088,1)),REPLACE(ExtraçãoDados!C2088,1,29,"DN"),ISNUMBER(SEARCH("DIRECÇÃO",ExtraçãoDados!C2088,1)),REPLACE(ExtraçãoDados!C2088,1,29,"DN"),ISNUMBER(SEARCH("DIRECÇA0",ExtraçãoDados!C2088,1)),REPLACE(ExtraçãoDados!C2088,1,29,"DN"),ISNUMBER(SEARCH("DIRE",ExtraçãoDados!C2088,1)),REPLACE(ExtraçãoDados!C2088,1,29,"DN"),ISNUMBER(SEARCH("ESQUADRILHA",ExtraçãoDados!C2088,1)),REPLACE(ExtraçãoDados!C2088,1,29,"ES"),ISNUMBER(SEARCH("HOSPITAL DA MARINHA",ExtraçãoDados!C2088,1)),REPLACE(ExtraçãoDados!C2088,1,29,"HM"),ISNUMBER(SEARCH("HOSPITAL",ExtraçãoDados!C2088,1)),REPLACE(ExtraçãoDados!C2088,1,29,"HM"),ISNUMBER(SEARCH("HM",ExtraçãoDados!C2088,1)),REPLACE(ExtraçãoDados!C2088,1,29,"HM"),ISNUMBER(SEARCH("SECÇÃO DE APÓSITOS",ExtraçãoDados!C2088,1)),REPLACE(ExtraçãoDados!C2088,1,29,"HM"))</f>
        <v>#N/A</v>
      </c>
      <c r="E2088" s="4" t="e" cm="1">
        <f t="array" ref="E2088">_xlfn.IFS(LEN(ExtraçãoDados!B2088)=7,YEAR(ExtraçãoDados!D2088),LEN(ExtraçãoDados!B2088)=10,RIGHT(ExtraçãoDados!B2088,4),LEN(ExtraçãoDados!B2088)=9,YEAR(ExtraçãoDados!D2088),LEN(ExtraçãoDados!B2088)=8,YEAR(ExtraçãoDados!D2088),LEN(ExtraçãoDados!B2088)&gt;7,YEAR(ExtraçãoDados!D2088),LEN(ExtraçãoDados!B2088)&gt;5,YEAR(ExtraçãoDados!D2088),LEN(ExtraçãoDados!B2088)&gt;4,YEAR(ExtraçãoDados!D2088))</f>
        <v>#N/A</v>
      </c>
      <c r="F2088" s="4">
        <f>ExtraçãoDados!E2088</f>
        <v>0</v>
      </c>
    </row>
    <row r="2089" spans="1:6" x14ac:dyDescent="0.25">
      <c r="A2089" s="4">
        <f>ExtraçãoDados!A2089</f>
        <v>0</v>
      </c>
      <c r="B2089" s="4" t="str" cm="1">
        <f t="array" ref="B2089">_xlfn.IFS(LEN(ExtraçãoDados!B2089)=12,LEFT(ExtraçãoDados!B2089,3),LEN(ExtraçãoDados!B2089)=10,LEFT(ExtraçãoDados!B2089,5),LEN(ExtraçãoDados!B2089)&gt;19,0,LEN(ExtraçãoDados!B2089)=9,LEFT(ExtraçãoDados!B2089,4),LEN(ExtraçãoDados!B2089)=6,LEFT(ExtraçãoDados!B2089,3),LEN(ExtraçãoDados!B2089)&lt;5,LEFT(ExtraçãoDados!B2089,3),LEN(ExtraçãoDados!B2089)=8,LEFT(ExtraçãoDados!B2089,3),LEN(ExtraçãoDados!B2089)=5,LEFT(ExtraçãoDados!B2089,5),LEN(ExtraçãoDados!B2089)=11,LEFT(ExtraçãoDados!B2089,5),LEN(ExtraçãoDados!B2089)=7,RIGHT(ExtraçãoDados!B2089,6))</f>
        <v/>
      </c>
      <c r="C2089" s="4" t="e" cm="1">
        <f t="array" ref="C2089">_xlfn.IFS(LEN(B2089)=1,"ERRO",LEN(B2089)=2,_xlfn.CONCAT("000",B2089),LEN(B2089)=3,_xlfn.CONCAT("00",B2089),LEN(B2089)=4,_xlfn.CONCAT("0",B2089),LEN(B2089)=6,B2089,LEN(B2089)=7,B2089,LEN(B2089)=5,B2089)</f>
        <v>#N/A</v>
      </c>
      <c r="D2089" s="4" t="e" cm="1">
        <f t="array" ref="D2089">_xlfn.IFS(ExtraçãoDados!C2089={"Direcção de Abastecimento"},REPLACE(ExtraçãoDados!C2089="{Direcção de Abastecimento}",1,25,"DA"),ExtraçãoDados!C2089={"COMISSÃO CULTURAL DE LMARINHA"},REPLACE(ExtraçãoDados!C2089={"COMISSÃO CULTURAL DE LMARINHA"},1,28,"CCM"),ExtraçãoDados!C2089={"DIRECÇÃO DE NAVIOS"},REPLACE(ExtraçãoDados!C2089={"DIRECÇÃO DE NAVIOS"},1,28,"DN"),ExtraçãoDados!C2089={"ESQUADRILHA SUBMARINOS"},REPLACE(ExtraçãoDados!C2089={"ESQUADRILHA SUBMARINOS"},1,28,"ES"),ExtraçãoDados!C2089={"COMISSÃO MARINHA"},REPLACE(ExtraçãoDados!C2089={"COMISSÃO MARINHA"},1,28,"CCM"),ExtraçãoDados!C2089={"COMISSÃO CULTURAL DE MARINHA"},REPLACE(ExtraçãoDados!C2089={"COMISSÃO CULTURAL DE MARINHA"},1,28,"CCM"),ExtraçãoDados!C2089={"CCM"},REPLACE(ExtraçãoDados!C2089={"CCM"},1,28,"CCM"),ExtraçãoDados!C2089={"DN"},REPLACE(ExtraçãoDados!C2089={"DN"},1,28,"DN"),ExtraçãoDados!C2089={"ES"},REPLACE(ExtraçãoDados!C2089={"ES"},1,28,"ES"),ExtraçãoDados!C2089={"DA"},REPLACE(ExtraçãoDados!C2089={"DA"},1,28,"DA"),ExtraçãoDados!C2089={"DE: ESQUADRILHA SUBMARINOS"},REPLACE(ExtraçãoDados!C2089={"DE: ESQUADRILHA SUBMARINOS"},1,28,"ES"),ExtraçãoDados!C2089={"DE: COMISSÃO CULTURAL DE LMARINHA"},REPLACE(ExtraçãoDados!C2089={"DE: COMISSÃO CULTURAL DE LMARINHA"},1,28,"CCM"),ExtraçãoDados!C2089={"ON"},REPLACE(ExtraçãoDados!C2089={"ON"},1,28,"DN"),ExtraçãoDados!C2089={"ESQ. SUBMARINOS"},REPLACE(ExtraçãoDados!C2089={"ESQ. SUBMARINOS"},1,28,"ES"),ExtraçãoDados!C2089={"☒ irecção de Abastecimento"},REPLACE(ExtraçãoDados!C2089={"☒ irecção de Abastecimento"},1,28,"DA"),ExtraçãoDados!C2089={"Direcã d Abtit ço e asecmeno"},REPLACE(ExtraçãoDados!C2089={"Direcã d Abtit ço e asecmeno"},1,28,"DA"),ExtraçãoDados!C2089={"Diecã d Abtit rço e asecmeno"},REPLACE(ExtraçãoDados!C2089={"Diecã d Abtit rço e asecmeno"},1,28,"DA"),ISNUMBER(SEARCH("COMISSÃO",ExtraçãoDados!C2089,1)),REPLACE(ExtraçãoDados!C2089,1,29,"CCM"),ISNUMBER(SEARCH("DN/DIL/DRT1",ExtraçãoDados!C2089,1)),REPLACE(ExtraçãoDados!C2089,1,29,"DN"),ISNUMBER(SEARCH("DIRECÇAO DE NAVIOS",ExtraçãoDados!C2089,1)),REPLACE(ExtraçãoDados!C2089,1,29,"DN"),ISNUMBER(SEARCH("ESQUADRILHA SUBMARIN",ExtraçãoDados!C2089,1)),REPLACE(ExtraçãoDados!C2089,1,29,"ES"),ISNUMBER(SEARCH("DN",ExtraçãoDados!C2089,1)),REPLACE(ExtraçãoDados!C2089,1,29,"DN"),ISNUMBER(SEARCH("DIRECÇÃO",ExtraçãoDados!C2089,1)),REPLACE(ExtraçãoDados!C2089,1,29,"DN"),ISNUMBER(SEARCH("DIRECÇA0",ExtraçãoDados!C2089,1)),REPLACE(ExtraçãoDados!C2089,1,29,"DN"),ISNUMBER(SEARCH("DIRE",ExtraçãoDados!C2089,1)),REPLACE(ExtraçãoDados!C2089,1,29,"DN"),ISNUMBER(SEARCH("ESQUADRILHA",ExtraçãoDados!C2089,1)),REPLACE(ExtraçãoDados!C2089,1,29,"ES"),ISNUMBER(SEARCH("HOSPITAL DA MARINHA",ExtraçãoDados!C2089,1)),REPLACE(ExtraçãoDados!C2089,1,29,"HM"),ISNUMBER(SEARCH("HOSPITAL",ExtraçãoDados!C2089,1)),REPLACE(ExtraçãoDados!C2089,1,29,"HM"),ISNUMBER(SEARCH("HM",ExtraçãoDados!C2089,1)),REPLACE(ExtraçãoDados!C2089,1,29,"HM"),ISNUMBER(SEARCH("SECÇÃO DE APÓSITOS",ExtraçãoDados!C2089,1)),REPLACE(ExtraçãoDados!C2089,1,29,"HM"))</f>
        <v>#N/A</v>
      </c>
      <c r="E2089" s="4" t="e" cm="1">
        <f t="array" ref="E2089">_xlfn.IFS(LEN(ExtraçãoDados!B2089)=7,YEAR(ExtraçãoDados!D2089),LEN(ExtraçãoDados!B2089)=10,RIGHT(ExtraçãoDados!B2089,4),LEN(ExtraçãoDados!B2089)=9,YEAR(ExtraçãoDados!D2089),LEN(ExtraçãoDados!B2089)=8,YEAR(ExtraçãoDados!D2089),LEN(ExtraçãoDados!B2089)&gt;7,YEAR(ExtraçãoDados!D2089),LEN(ExtraçãoDados!B2089)&gt;5,YEAR(ExtraçãoDados!D2089),LEN(ExtraçãoDados!B2089)&gt;4,YEAR(ExtraçãoDados!D2089))</f>
        <v>#N/A</v>
      </c>
      <c r="F2089" s="4">
        <f>ExtraçãoDados!E2089</f>
        <v>0</v>
      </c>
    </row>
    <row r="2090" spans="1:6" x14ac:dyDescent="0.25">
      <c r="A2090" s="4">
        <f>ExtraçãoDados!A2090</f>
        <v>0</v>
      </c>
      <c r="B2090" s="4" t="str" cm="1">
        <f t="array" ref="B2090">_xlfn.IFS(LEN(ExtraçãoDados!B2090)=12,LEFT(ExtraçãoDados!B2090,3),LEN(ExtraçãoDados!B2090)=10,LEFT(ExtraçãoDados!B2090,5),LEN(ExtraçãoDados!B2090)&gt;19,0,LEN(ExtraçãoDados!B2090)=9,LEFT(ExtraçãoDados!B2090,4),LEN(ExtraçãoDados!B2090)=6,LEFT(ExtraçãoDados!B2090,3),LEN(ExtraçãoDados!B2090)&lt;5,LEFT(ExtraçãoDados!B2090,3),LEN(ExtraçãoDados!B2090)=8,LEFT(ExtraçãoDados!B2090,3),LEN(ExtraçãoDados!B2090)=5,LEFT(ExtraçãoDados!B2090,5),LEN(ExtraçãoDados!B2090)=11,LEFT(ExtraçãoDados!B2090,5),LEN(ExtraçãoDados!B2090)=7,RIGHT(ExtraçãoDados!B2090,6))</f>
        <v/>
      </c>
      <c r="C2090" s="4" t="e" cm="1">
        <f t="array" ref="C2090">_xlfn.IFS(LEN(B2090)=1,"ERRO",LEN(B2090)=2,_xlfn.CONCAT("000",B2090),LEN(B2090)=3,_xlfn.CONCAT("00",B2090),LEN(B2090)=4,_xlfn.CONCAT("0",B2090),LEN(B2090)=6,B2090,LEN(B2090)=7,B2090,LEN(B2090)=5,B2090)</f>
        <v>#N/A</v>
      </c>
      <c r="D2090" s="4" t="e" cm="1">
        <f t="array" ref="D2090">_xlfn.IFS(ExtraçãoDados!C2090={"Direcção de Abastecimento"},REPLACE(ExtraçãoDados!C2090="{Direcção de Abastecimento}",1,25,"DA"),ExtraçãoDados!C2090={"COMISSÃO CULTURAL DE LMARINHA"},REPLACE(ExtraçãoDados!C2090={"COMISSÃO CULTURAL DE LMARINHA"},1,28,"CCM"),ExtraçãoDados!C2090={"DIRECÇÃO DE NAVIOS"},REPLACE(ExtraçãoDados!C2090={"DIRECÇÃO DE NAVIOS"},1,28,"DN"),ExtraçãoDados!C2090={"ESQUADRILHA SUBMARINOS"},REPLACE(ExtraçãoDados!C2090={"ESQUADRILHA SUBMARINOS"},1,28,"ES"),ExtraçãoDados!C2090={"COMISSÃO MARINHA"},REPLACE(ExtraçãoDados!C2090={"COMISSÃO MARINHA"},1,28,"CCM"),ExtraçãoDados!C2090={"COMISSÃO CULTURAL DE MARINHA"},REPLACE(ExtraçãoDados!C2090={"COMISSÃO CULTURAL DE MARINHA"},1,28,"CCM"),ExtraçãoDados!C2090={"CCM"},REPLACE(ExtraçãoDados!C2090={"CCM"},1,28,"CCM"),ExtraçãoDados!C2090={"DN"},REPLACE(ExtraçãoDados!C2090={"DN"},1,28,"DN"),ExtraçãoDados!C2090={"ES"},REPLACE(ExtraçãoDados!C2090={"ES"},1,28,"ES"),ExtraçãoDados!C2090={"DA"},REPLACE(ExtraçãoDados!C2090={"DA"},1,28,"DA"),ExtraçãoDados!C2090={"DE: ESQUADRILHA SUBMARINOS"},REPLACE(ExtraçãoDados!C2090={"DE: ESQUADRILHA SUBMARINOS"},1,28,"ES"),ExtraçãoDados!C2090={"DE: COMISSÃO CULTURAL DE LMARINHA"},REPLACE(ExtraçãoDados!C2090={"DE: COMISSÃO CULTURAL DE LMARINHA"},1,28,"CCM"),ExtraçãoDados!C2090={"ON"},REPLACE(ExtraçãoDados!C2090={"ON"},1,28,"DN"),ExtraçãoDados!C2090={"ESQ. SUBMARINOS"},REPLACE(ExtraçãoDados!C2090={"ESQ. SUBMARINOS"},1,28,"ES"),ExtraçãoDados!C2090={"☒ irecção de Abastecimento"},REPLACE(ExtraçãoDados!C2090={"☒ irecção de Abastecimento"},1,28,"DA"),ExtraçãoDados!C2090={"Direcã d Abtit ço e asecmeno"},REPLACE(ExtraçãoDados!C2090={"Direcã d Abtit ço e asecmeno"},1,28,"DA"),ExtraçãoDados!C2090={"Diecã d Abtit rço e asecmeno"},REPLACE(ExtraçãoDados!C2090={"Diecã d Abtit rço e asecmeno"},1,28,"DA"),ISNUMBER(SEARCH("COMISSÃO",ExtraçãoDados!C2090,1)),REPLACE(ExtraçãoDados!C2090,1,29,"CCM"),ISNUMBER(SEARCH("DN/DIL/DRT1",ExtraçãoDados!C2090,1)),REPLACE(ExtraçãoDados!C2090,1,29,"DN"),ISNUMBER(SEARCH("DIRECÇAO DE NAVIOS",ExtraçãoDados!C2090,1)),REPLACE(ExtraçãoDados!C2090,1,29,"DN"),ISNUMBER(SEARCH("ESQUADRILHA SUBMARIN",ExtraçãoDados!C2090,1)),REPLACE(ExtraçãoDados!C2090,1,29,"ES"),ISNUMBER(SEARCH("DN",ExtraçãoDados!C2090,1)),REPLACE(ExtraçãoDados!C2090,1,29,"DN"),ISNUMBER(SEARCH("DIRECÇÃO",ExtraçãoDados!C2090,1)),REPLACE(ExtraçãoDados!C2090,1,29,"DN"),ISNUMBER(SEARCH("DIRECÇA0",ExtraçãoDados!C2090,1)),REPLACE(ExtraçãoDados!C2090,1,29,"DN"),ISNUMBER(SEARCH("DIRE",ExtraçãoDados!C2090,1)),REPLACE(ExtraçãoDados!C2090,1,29,"DN"),ISNUMBER(SEARCH("ESQUADRILHA",ExtraçãoDados!C2090,1)),REPLACE(ExtraçãoDados!C2090,1,29,"ES"),ISNUMBER(SEARCH("HOSPITAL DA MARINHA",ExtraçãoDados!C2090,1)),REPLACE(ExtraçãoDados!C2090,1,29,"HM"),ISNUMBER(SEARCH("HOSPITAL",ExtraçãoDados!C2090,1)),REPLACE(ExtraçãoDados!C2090,1,29,"HM"),ISNUMBER(SEARCH("HM",ExtraçãoDados!C2090,1)),REPLACE(ExtraçãoDados!C2090,1,29,"HM"),ISNUMBER(SEARCH("SECÇÃO DE APÓSITOS",ExtraçãoDados!C2090,1)),REPLACE(ExtraçãoDados!C2090,1,29,"HM"))</f>
        <v>#N/A</v>
      </c>
      <c r="E2090" s="4" t="e" cm="1">
        <f t="array" ref="E2090">_xlfn.IFS(LEN(ExtraçãoDados!B2090)=7,YEAR(ExtraçãoDados!D2090),LEN(ExtraçãoDados!B2090)=10,RIGHT(ExtraçãoDados!B2090,4),LEN(ExtraçãoDados!B2090)=9,YEAR(ExtraçãoDados!D2090),LEN(ExtraçãoDados!B2090)=8,YEAR(ExtraçãoDados!D2090),LEN(ExtraçãoDados!B2090)&gt;7,YEAR(ExtraçãoDados!D2090),LEN(ExtraçãoDados!B2090)&gt;5,YEAR(ExtraçãoDados!D2090),LEN(ExtraçãoDados!B2090)&gt;4,YEAR(ExtraçãoDados!D2090))</f>
        <v>#N/A</v>
      </c>
      <c r="F2090" s="4">
        <f>ExtraçãoDados!E2090</f>
        <v>0</v>
      </c>
    </row>
    <row r="2091" spans="1:6" x14ac:dyDescent="0.25">
      <c r="A2091" s="4">
        <f>ExtraçãoDados!A2091</f>
        <v>0</v>
      </c>
      <c r="B2091" s="4" t="str" cm="1">
        <f t="array" ref="B2091">_xlfn.IFS(LEN(ExtraçãoDados!B2091)=12,LEFT(ExtraçãoDados!B2091,3),LEN(ExtraçãoDados!B2091)=10,LEFT(ExtraçãoDados!B2091,5),LEN(ExtraçãoDados!B2091)&gt;19,0,LEN(ExtraçãoDados!B2091)=9,LEFT(ExtraçãoDados!B2091,4),LEN(ExtraçãoDados!B2091)=6,LEFT(ExtraçãoDados!B2091,3),LEN(ExtraçãoDados!B2091)&lt;5,LEFT(ExtraçãoDados!B2091,3),LEN(ExtraçãoDados!B2091)=8,LEFT(ExtraçãoDados!B2091,3),LEN(ExtraçãoDados!B2091)=5,LEFT(ExtraçãoDados!B2091,5),LEN(ExtraçãoDados!B2091)=11,LEFT(ExtraçãoDados!B2091,5),LEN(ExtraçãoDados!B2091)=7,RIGHT(ExtraçãoDados!B2091,6))</f>
        <v/>
      </c>
      <c r="C2091" s="4" t="e" cm="1">
        <f t="array" ref="C2091">_xlfn.IFS(LEN(B2091)=1,"ERRO",LEN(B2091)=2,_xlfn.CONCAT("000",B2091),LEN(B2091)=3,_xlfn.CONCAT("00",B2091),LEN(B2091)=4,_xlfn.CONCAT("0",B2091),LEN(B2091)=6,B2091,LEN(B2091)=7,B2091,LEN(B2091)=5,B2091)</f>
        <v>#N/A</v>
      </c>
      <c r="D2091" s="4" t="e" cm="1">
        <f t="array" ref="D2091">_xlfn.IFS(ExtraçãoDados!C2091={"Direcção de Abastecimento"},REPLACE(ExtraçãoDados!C2091="{Direcção de Abastecimento}",1,25,"DA"),ExtraçãoDados!C2091={"COMISSÃO CULTURAL DE LMARINHA"},REPLACE(ExtraçãoDados!C2091={"COMISSÃO CULTURAL DE LMARINHA"},1,28,"CCM"),ExtraçãoDados!C2091={"DIRECÇÃO DE NAVIOS"},REPLACE(ExtraçãoDados!C2091={"DIRECÇÃO DE NAVIOS"},1,28,"DN"),ExtraçãoDados!C2091={"ESQUADRILHA SUBMARINOS"},REPLACE(ExtraçãoDados!C2091={"ESQUADRILHA SUBMARINOS"},1,28,"ES"),ExtraçãoDados!C2091={"COMISSÃO MARINHA"},REPLACE(ExtraçãoDados!C2091={"COMISSÃO MARINHA"},1,28,"CCM"),ExtraçãoDados!C2091={"COMISSÃO CULTURAL DE MARINHA"},REPLACE(ExtraçãoDados!C2091={"COMISSÃO CULTURAL DE MARINHA"},1,28,"CCM"),ExtraçãoDados!C2091={"CCM"},REPLACE(ExtraçãoDados!C2091={"CCM"},1,28,"CCM"),ExtraçãoDados!C2091={"DN"},REPLACE(ExtraçãoDados!C2091={"DN"},1,28,"DN"),ExtraçãoDados!C2091={"ES"},REPLACE(ExtraçãoDados!C2091={"ES"},1,28,"ES"),ExtraçãoDados!C2091={"DA"},REPLACE(ExtraçãoDados!C2091={"DA"},1,28,"DA"),ExtraçãoDados!C2091={"DE: ESQUADRILHA SUBMARINOS"},REPLACE(ExtraçãoDados!C2091={"DE: ESQUADRILHA SUBMARINOS"},1,28,"ES"),ExtraçãoDados!C2091={"DE: COMISSÃO CULTURAL DE LMARINHA"},REPLACE(ExtraçãoDados!C2091={"DE: COMISSÃO CULTURAL DE LMARINHA"},1,28,"CCM"),ExtraçãoDados!C2091={"ON"},REPLACE(ExtraçãoDados!C2091={"ON"},1,28,"DN"),ExtraçãoDados!C2091={"ESQ. SUBMARINOS"},REPLACE(ExtraçãoDados!C2091={"ESQ. SUBMARINOS"},1,28,"ES"),ExtraçãoDados!C2091={"☒ irecção de Abastecimento"},REPLACE(ExtraçãoDados!C2091={"☒ irecção de Abastecimento"},1,28,"DA"),ExtraçãoDados!C2091={"Direcã d Abtit ço e asecmeno"},REPLACE(ExtraçãoDados!C2091={"Direcã d Abtit ço e asecmeno"},1,28,"DA"),ExtraçãoDados!C2091={"Diecã d Abtit rço e asecmeno"},REPLACE(ExtraçãoDados!C2091={"Diecã d Abtit rço e asecmeno"},1,28,"DA"),ISNUMBER(SEARCH("COMISSÃO",ExtraçãoDados!C2091,1)),REPLACE(ExtraçãoDados!C2091,1,29,"CCM"),ISNUMBER(SEARCH("DN/DIL/DRT1",ExtraçãoDados!C2091,1)),REPLACE(ExtraçãoDados!C2091,1,29,"DN"),ISNUMBER(SEARCH("DIRECÇAO DE NAVIOS",ExtraçãoDados!C2091,1)),REPLACE(ExtraçãoDados!C2091,1,29,"DN"),ISNUMBER(SEARCH("ESQUADRILHA SUBMARIN",ExtraçãoDados!C2091,1)),REPLACE(ExtraçãoDados!C2091,1,29,"ES"),ISNUMBER(SEARCH("DN",ExtraçãoDados!C2091,1)),REPLACE(ExtraçãoDados!C2091,1,29,"DN"),ISNUMBER(SEARCH("DIRECÇÃO",ExtraçãoDados!C2091,1)),REPLACE(ExtraçãoDados!C2091,1,29,"DN"),ISNUMBER(SEARCH("DIRECÇA0",ExtraçãoDados!C2091,1)),REPLACE(ExtraçãoDados!C2091,1,29,"DN"),ISNUMBER(SEARCH("DIRE",ExtraçãoDados!C2091,1)),REPLACE(ExtraçãoDados!C2091,1,29,"DN"),ISNUMBER(SEARCH("ESQUADRILHA",ExtraçãoDados!C2091,1)),REPLACE(ExtraçãoDados!C2091,1,29,"ES"),ISNUMBER(SEARCH("HOSPITAL DA MARINHA",ExtraçãoDados!C2091,1)),REPLACE(ExtraçãoDados!C2091,1,29,"HM"),ISNUMBER(SEARCH("HOSPITAL",ExtraçãoDados!C2091,1)),REPLACE(ExtraçãoDados!C2091,1,29,"HM"),ISNUMBER(SEARCH("HM",ExtraçãoDados!C2091,1)),REPLACE(ExtraçãoDados!C2091,1,29,"HM"),ISNUMBER(SEARCH("SECÇÃO DE APÓSITOS",ExtraçãoDados!C2091,1)),REPLACE(ExtraçãoDados!C2091,1,29,"HM"))</f>
        <v>#N/A</v>
      </c>
      <c r="E2091" s="4" t="e" cm="1">
        <f t="array" ref="E2091">_xlfn.IFS(LEN(ExtraçãoDados!B2091)=7,YEAR(ExtraçãoDados!D2091),LEN(ExtraçãoDados!B2091)=10,RIGHT(ExtraçãoDados!B2091,4),LEN(ExtraçãoDados!B2091)=9,YEAR(ExtraçãoDados!D2091),LEN(ExtraçãoDados!B2091)=8,YEAR(ExtraçãoDados!D2091),LEN(ExtraçãoDados!B2091)&gt;7,YEAR(ExtraçãoDados!D2091),LEN(ExtraçãoDados!B2091)&gt;5,YEAR(ExtraçãoDados!D2091),LEN(ExtraçãoDados!B2091)&gt;4,YEAR(ExtraçãoDados!D2091))</f>
        <v>#N/A</v>
      </c>
      <c r="F2091" s="4">
        <f>ExtraçãoDados!E2091</f>
        <v>0</v>
      </c>
    </row>
    <row r="2092" spans="1:6" x14ac:dyDescent="0.25">
      <c r="A2092" s="4">
        <f>ExtraçãoDados!A2092</f>
        <v>0</v>
      </c>
      <c r="B2092" s="4" t="str" cm="1">
        <f t="array" ref="B2092">_xlfn.IFS(LEN(ExtraçãoDados!B2092)=12,LEFT(ExtraçãoDados!B2092,3),LEN(ExtraçãoDados!B2092)=10,LEFT(ExtraçãoDados!B2092,5),LEN(ExtraçãoDados!B2092)&gt;19,0,LEN(ExtraçãoDados!B2092)=9,LEFT(ExtraçãoDados!B2092,4),LEN(ExtraçãoDados!B2092)=6,LEFT(ExtraçãoDados!B2092,3),LEN(ExtraçãoDados!B2092)&lt;5,LEFT(ExtraçãoDados!B2092,3),LEN(ExtraçãoDados!B2092)=8,LEFT(ExtraçãoDados!B2092,3),LEN(ExtraçãoDados!B2092)=5,LEFT(ExtraçãoDados!B2092,5),LEN(ExtraçãoDados!B2092)=11,LEFT(ExtraçãoDados!B2092,5),LEN(ExtraçãoDados!B2092)=7,RIGHT(ExtraçãoDados!B2092,6))</f>
        <v/>
      </c>
      <c r="C2092" s="4" t="e" cm="1">
        <f t="array" ref="C2092">_xlfn.IFS(LEN(B2092)=1,"ERRO",LEN(B2092)=2,_xlfn.CONCAT("000",B2092),LEN(B2092)=3,_xlfn.CONCAT("00",B2092),LEN(B2092)=4,_xlfn.CONCAT("0",B2092),LEN(B2092)=6,B2092,LEN(B2092)=7,B2092,LEN(B2092)=5,B2092)</f>
        <v>#N/A</v>
      </c>
      <c r="D2092" s="4" t="e" cm="1">
        <f t="array" ref="D2092">_xlfn.IFS(ExtraçãoDados!C2092={"Direcção de Abastecimento"},REPLACE(ExtraçãoDados!C2092="{Direcção de Abastecimento}",1,25,"DA"),ExtraçãoDados!C2092={"COMISSÃO CULTURAL DE LMARINHA"},REPLACE(ExtraçãoDados!C2092={"COMISSÃO CULTURAL DE LMARINHA"},1,28,"CCM"),ExtraçãoDados!C2092={"DIRECÇÃO DE NAVIOS"},REPLACE(ExtraçãoDados!C2092={"DIRECÇÃO DE NAVIOS"},1,28,"DN"),ExtraçãoDados!C2092={"ESQUADRILHA SUBMARINOS"},REPLACE(ExtraçãoDados!C2092={"ESQUADRILHA SUBMARINOS"},1,28,"ES"),ExtraçãoDados!C2092={"COMISSÃO MARINHA"},REPLACE(ExtraçãoDados!C2092={"COMISSÃO MARINHA"},1,28,"CCM"),ExtraçãoDados!C2092={"COMISSÃO CULTURAL DE MARINHA"},REPLACE(ExtraçãoDados!C2092={"COMISSÃO CULTURAL DE MARINHA"},1,28,"CCM"),ExtraçãoDados!C2092={"CCM"},REPLACE(ExtraçãoDados!C2092={"CCM"},1,28,"CCM"),ExtraçãoDados!C2092={"DN"},REPLACE(ExtraçãoDados!C2092={"DN"},1,28,"DN"),ExtraçãoDados!C2092={"ES"},REPLACE(ExtraçãoDados!C2092={"ES"},1,28,"ES"),ExtraçãoDados!C2092={"DA"},REPLACE(ExtraçãoDados!C2092={"DA"},1,28,"DA"),ExtraçãoDados!C2092={"DE: ESQUADRILHA SUBMARINOS"},REPLACE(ExtraçãoDados!C2092={"DE: ESQUADRILHA SUBMARINOS"},1,28,"ES"),ExtraçãoDados!C2092={"DE: COMISSÃO CULTURAL DE LMARINHA"},REPLACE(ExtraçãoDados!C2092={"DE: COMISSÃO CULTURAL DE LMARINHA"},1,28,"CCM"),ExtraçãoDados!C2092={"ON"},REPLACE(ExtraçãoDados!C2092={"ON"},1,28,"DN"),ExtraçãoDados!C2092={"ESQ. SUBMARINOS"},REPLACE(ExtraçãoDados!C2092={"ESQ. SUBMARINOS"},1,28,"ES"),ExtraçãoDados!C2092={"☒ irecção de Abastecimento"},REPLACE(ExtraçãoDados!C2092={"☒ irecção de Abastecimento"},1,28,"DA"),ExtraçãoDados!C2092={"Direcã d Abtit ço e asecmeno"},REPLACE(ExtraçãoDados!C2092={"Direcã d Abtit ço e asecmeno"},1,28,"DA"),ExtraçãoDados!C2092={"Diecã d Abtit rço e asecmeno"},REPLACE(ExtraçãoDados!C2092={"Diecã d Abtit rço e asecmeno"},1,28,"DA"),ISNUMBER(SEARCH("COMISSÃO",ExtraçãoDados!C2092,1)),REPLACE(ExtraçãoDados!C2092,1,29,"CCM"),ISNUMBER(SEARCH("DN/DIL/DRT1",ExtraçãoDados!C2092,1)),REPLACE(ExtraçãoDados!C2092,1,29,"DN"),ISNUMBER(SEARCH("DIRECÇAO DE NAVIOS",ExtraçãoDados!C2092,1)),REPLACE(ExtraçãoDados!C2092,1,29,"DN"),ISNUMBER(SEARCH("ESQUADRILHA SUBMARIN",ExtraçãoDados!C2092,1)),REPLACE(ExtraçãoDados!C2092,1,29,"ES"),ISNUMBER(SEARCH("DN",ExtraçãoDados!C2092,1)),REPLACE(ExtraçãoDados!C2092,1,29,"DN"),ISNUMBER(SEARCH("DIRECÇÃO",ExtraçãoDados!C2092,1)),REPLACE(ExtraçãoDados!C2092,1,29,"DN"),ISNUMBER(SEARCH("DIRECÇA0",ExtraçãoDados!C2092,1)),REPLACE(ExtraçãoDados!C2092,1,29,"DN"),ISNUMBER(SEARCH("DIRE",ExtraçãoDados!C2092,1)),REPLACE(ExtraçãoDados!C2092,1,29,"DN"),ISNUMBER(SEARCH("ESQUADRILHA",ExtraçãoDados!C2092,1)),REPLACE(ExtraçãoDados!C2092,1,29,"ES"),ISNUMBER(SEARCH("HOSPITAL DA MARINHA",ExtraçãoDados!C2092,1)),REPLACE(ExtraçãoDados!C2092,1,29,"HM"),ISNUMBER(SEARCH("HOSPITAL",ExtraçãoDados!C2092,1)),REPLACE(ExtraçãoDados!C2092,1,29,"HM"),ISNUMBER(SEARCH("HM",ExtraçãoDados!C2092,1)),REPLACE(ExtraçãoDados!C2092,1,29,"HM"),ISNUMBER(SEARCH("SECÇÃO DE APÓSITOS",ExtraçãoDados!C2092,1)),REPLACE(ExtraçãoDados!C2092,1,29,"HM"))</f>
        <v>#N/A</v>
      </c>
      <c r="E2092" s="4" t="e" cm="1">
        <f t="array" ref="E2092">_xlfn.IFS(LEN(ExtraçãoDados!B2092)=7,YEAR(ExtraçãoDados!D2092),LEN(ExtraçãoDados!B2092)=10,RIGHT(ExtraçãoDados!B2092,4),LEN(ExtraçãoDados!B2092)=9,YEAR(ExtraçãoDados!D2092),LEN(ExtraçãoDados!B2092)=8,YEAR(ExtraçãoDados!D2092),LEN(ExtraçãoDados!B2092)&gt;7,YEAR(ExtraçãoDados!D2092),LEN(ExtraçãoDados!B2092)&gt;5,YEAR(ExtraçãoDados!D2092),LEN(ExtraçãoDados!B2092)&gt;4,YEAR(ExtraçãoDados!D2092))</f>
        <v>#N/A</v>
      </c>
      <c r="F2092" s="4">
        <f>ExtraçãoDados!E2092</f>
        <v>0</v>
      </c>
    </row>
    <row r="2093" spans="1:6" x14ac:dyDescent="0.25">
      <c r="A2093" s="4">
        <f>ExtraçãoDados!A2093</f>
        <v>0</v>
      </c>
      <c r="B2093" s="4" t="str" cm="1">
        <f t="array" ref="B2093">_xlfn.IFS(LEN(ExtraçãoDados!B2093)=12,LEFT(ExtraçãoDados!B2093,3),LEN(ExtraçãoDados!B2093)=10,LEFT(ExtraçãoDados!B2093,5),LEN(ExtraçãoDados!B2093)&gt;19,0,LEN(ExtraçãoDados!B2093)=9,LEFT(ExtraçãoDados!B2093,4),LEN(ExtraçãoDados!B2093)=6,LEFT(ExtraçãoDados!B2093,3),LEN(ExtraçãoDados!B2093)&lt;5,LEFT(ExtraçãoDados!B2093,3),LEN(ExtraçãoDados!B2093)=8,LEFT(ExtraçãoDados!B2093,3),LEN(ExtraçãoDados!B2093)=5,LEFT(ExtraçãoDados!B2093,5),LEN(ExtraçãoDados!B2093)=11,LEFT(ExtraçãoDados!B2093,5),LEN(ExtraçãoDados!B2093)=7,RIGHT(ExtraçãoDados!B2093,6))</f>
        <v/>
      </c>
      <c r="C2093" s="4" t="e" cm="1">
        <f t="array" ref="C2093">_xlfn.IFS(LEN(B2093)=1,"ERRO",LEN(B2093)=2,_xlfn.CONCAT("000",B2093),LEN(B2093)=3,_xlfn.CONCAT("00",B2093),LEN(B2093)=4,_xlfn.CONCAT("0",B2093),LEN(B2093)=6,B2093,LEN(B2093)=7,B2093,LEN(B2093)=5,B2093)</f>
        <v>#N/A</v>
      </c>
      <c r="D2093" s="4" t="e" cm="1">
        <f t="array" ref="D2093">_xlfn.IFS(ExtraçãoDados!C2093={"Direcção de Abastecimento"},REPLACE(ExtraçãoDados!C2093="{Direcção de Abastecimento}",1,25,"DA"),ExtraçãoDados!C2093={"COMISSÃO CULTURAL DE LMARINHA"},REPLACE(ExtraçãoDados!C2093={"COMISSÃO CULTURAL DE LMARINHA"},1,28,"CCM"),ExtraçãoDados!C2093={"DIRECÇÃO DE NAVIOS"},REPLACE(ExtraçãoDados!C2093={"DIRECÇÃO DE NAVIOS"},1,28,"DN"),ExtraçãoDados!C2093={"ESQUADRILHA SUBMARINOS"},REPLACE(ExtraçãoDados!C2093={"ESQUADRILHA SUBMARINOS"},1,28,"ES"),ExtraçãoDados!C2093={"COMISSÃO MARINHA"},REPLACE(ExtraçãoDados!C2093={"COMISSÃO MARINHA"},1,28,"CCM"),ExtraçãoDados!C2093={"COMISSÃO CULTURAL DE MARINHA"},REPLACE(ExtraçãoDados!C2093={"COMISSÃO CULTURAL DE MARINHA"},1,28,"CCM"),ExtraçãoDados!C2093={"CCM"},REPLACE(ExtraçãoDados!C2093={"CCM"},1,28,"CCM"),ExtraçãoDados!C2093={"DN"},REPLACE(ExtraçãoDados!C2093={"DN"},1,28,"DN"),ExtraçãoDados!C2093={"ES"},REPLACE(ExtraçãoDados!C2093={"ES"},1,28,"ES"),ExtraçãoDados!C2093={"DA"},REPLACE(ExtraçãoDados!C2093={"DA"},1,28,"DA"),ExtraçãoDados!C2093={"DE: ESQUADRILHA SUBMARINOS"},REPLACE(ExtraçãoDados!C2093={"DE: ESQUADRILHA SUBMARINOS"},1,28,"ES"),ExtraçãoDados!C2093={"DE: COMISSÃO CULTURAL DE LMARINHA"},REPLACE(ExtraçãoDados!C2093={"DE: COMISSÃO CULTURAL DE LMARINHA"},1,28,"CCM"),ExtraçãoDados!C2093={"ON"},REPLACE(ExtraçãoDados!C2093={"ON"},1,28,"DN"),ExtraçãoDados!C2093={"ESQ. SUBMARINOS"},REPLACE(ExtraçãoDados!C2093={"ESQ. SUBMARINOS"},1,28,"ES"),ExtraçãoDados!C2093={"☒ irecção de Abastecimento"},REPLACE(ExtraçãoDados!C2093={"☒ irecção de Abastecimento"},1,28,"DA"),ExtraçãoDados!C2093={"Direcã d Abtit ço e asecmeno"},REPLACE(ExtraçãoDados!C2093={"Direcã d Abtit ço e asecmeno"},1,28,"DA"),ExtraçãoDados!C2093={"Diecã d Abtit rço e asecmeno"},REPLACE(ExtraçãoDados!C2093={"Diecã d Abtit rço e asecmeno"},1,28,"DA"),ISNUMBER(SEARCH("COMISSÃO",ExtraçãoDados!C2093,1)),REPLACE(ExtraçãoDados!C2093,1,29,"CCM"),ISNUMBER(SEARCH("DN/DIL/DRT1",ExtraçãoDados!C2093,1)),REPLACE(ExtraçãoDados!C2093,1,29,"DN"),ISNUMBER(SEARCH("DIRECÇAO DE NAVIOS",ExtraçãoDados!C2093,1)),REPLACE(ExtraçãoDados!C2093,1,29,"DN"),ISNUMBER(SEARCH("ESQUADRILHA SUBMARIN",ExtraçãoDados!C2093,1)),REPLACE(ExtraçãoDados!C2093,1,29,"ES"),ISNUMBER(SEARCH("DN",ExtraçãoDados!C2093,1)),REPLACE(ExtraçãoDados!C2093,1,29,"DN"),ISNUMBER(SEARCH("DIRECÇÃO",ExtraçãoDados!C2093,1)),REPLACE(ExtraçãoDados!C2093,1,29,"DN"),ISNUMBER(SEARCH("DIRECÇA0",ExtraçãoDados!C2093,1)),REPLACE(ExtraçãoDados!C2093,1,29,"DN"),ISNUMBER(SEARCH("DIRE",ExtraçãoDados!C2093,1)),REPLACE(ExtraçãoDados!C2093,1,29,"DN"),ISNUMBER(SEARCH("ESQUADRILHA",ExtraçãoDados!C2093,1)),REPLACE(ExtraçãoDados!C2093,1,29,"ES"),ISNUMBER(SEARCH("HOSPITAL DA MARINHA",ExtraçãoDados!C2093,1)),REPLACE(ExtraçãoDados!C2093,1,29,"HM"),ISNUMBER(SEARCH("HOSPITAL",ExtraçãoDados!C2093,1)),REPLACE(ExtraçãoDados!C2093,1,29,"HM"),ISNUMBER(SEARCH("HM",ExtraçãoDados!C2093,1)),REPLACE(ExtraçãoDados!C2093,1,29,"HM"),ISNUMBER(SEARCH("SECÇÃO DE APÓSITOS",ExtraçãoDados!C2093,1)),REPLACE(ExtraçãoDados!C2093,1,29,"HM"))</f>
        <v>#N/A</v>
      </c>
      <c r="E2093" s="4" t="e" cm="1">
        <f t="array" ref="E2093">_xlfn.IFS(LEN(ExtraçãoDados!B2093)=7,YEAR(ExtraçãoDados!D2093),LEN(ExtraçãoDados!B2093)=10,RIGHT(ExtraçãoDados!B2093,4),LEN(ExtraçãoDados!B2093)=9,YEAR(ExtraçãoDados!D2093),LEN(ExtraçãoDados!B2093)=8,YEAR(ExtraçãoDados!D2093),LEN(ExtraçãoDados!B2093)&gt;7,YEAR(ExtraçãoDados!D2093),LEN(ExtraçãoDados!B2093)&gt;5,YEAR(ExtraçãoDados!D2093),LEN(ExtraçãoDados!B2093)&gt;4,YEAR(ExtraçãoDados!D2093))</f>
        <v>#N/A</v>
      </c>
      <c r="F2093" s="4">
        <f>ExtraçãoDados!E2093</f>
        <v>0</v>
      </c>
    </row>
    <row r="2094" spans="1:6" x14ac:dyDescent="0.25">
      <c r="A2094" s="4">
        <f>ExtraçãoDados!A2094</f>
        <v>0</v>
      </c>
      <c r="B2094" s="4" t="str" cm="1">
        <f t="array" ref="B2094">_xlfn.IFS(LEN(ExtraçãoDados!B2094)=12,LEFT(ExtraçãoDados!B2094,3),LEN(ExtraçãoDados!B2094)=10,LEFT(ExtraçãoDados!B2094,5),LEN(ExtraçãoDados!B2094)&gt;19,0,LEN(ExtraçãoDados!B2094)=9,LEFT(ExtraçãoDados!B2094,4),LEN(ExtraçãoDados!B2094)=6,LEFT(ExtraçãoDados!B2094,3),LEN(ExtraçãoDados!B2094)&lt;5,LEFT(ExtraçãoDados!B2094,3),LEN(ExtraçãoDados!B2094)=8,LEFT(ExtraçãoDados!B2094,3),LEN(ExtraçãoDados!B2094)=5,LEFT(ExtraçãoDados!B2094,5),LEN(ExtraçãoDados!B2094)=11,LEFT(ExtraçãoDados!B2094,5),LEN(ExtraçãoDados!B2094)=7,RIGHT(ExtraçãoDados!B2094,6))</f>
        <v/>
      </c>
      <c r="C2094" s="4" t="e" cm="1">
        <f t="array" ref="C2094">_xlfn.IFS(LEN(B2094)=1,"ERRO",LEN(B2094)=2,_xlfn.CONCAT("000",B2094),LEN(B2094)=3,_xlfn.CONCAT("00",B2094),LEN(B2094)=4,_xlfn.CONCAT("0",B2094),LEN(B2094)=6,B2094,LEN(B2094)=7,B2094,LEN(B2094)=5,B2094)</f>
        <v>#N/A</v>
      </c>
      <c r="D2094" s="4" t="e" cm="1">
        <f t="array" ref="D2094">_xlfn.IFS(ExtraçãoDados!C2094={"Direcção de Abastecimento"},REPLACE(ExtraçãoDados!C2094="{Direcção de Abastecimento}",1,25,"DA"),ExtraçãoDados!C2094={"COMISSÃO CULTURAL DE LMARINHA"},REPLACE(ExtraçãoDados!C2094={"COMISSÃO CULTURAL DE LMARINHA"},1,28,"CCM"),ExtraçãoDados!C2094={"DIRECÇÃO DE NAVIOS"},REPLACE(ExtraçãoDados!C2094={"DIRECÇÃO DE NAVIOS"},1,28,"DN"),ExtraçãoDados!C2094={"ESQUADRILHA SUBMARINOS"},REPLACE(ExtraçãoDados!C2094={"ESQUADRILHA SUBMARINOS"},1,28,"ES"),ExtraçãoDados!C2094={"COMISSÃO MARINHA"},REPLACE(ExtraçãoDados!C2094={"COMISSÃO MARINHA"},1,28,"CCM"),ExtraçãoDados!C2094={"COMISSÃO CULTURAL DE MARINHA"},REPLACE(ExtraçãoDados!C2094={"COMISSÃO CULTURAL DE MARINHA"},1,28,"CCM"),ExtraçãoDados!C2094={"CCM"},REPLACE(ExtraçãoDados!C2094={"CCM"},1,28,"CCM"),ExtraçãoDados!C2094={"DN"},REPLACE(ExtraçãoDados!C2094={"DN"},1,28,"DN"),ExtraçãoDados!C2094={"ES"},REPLACE(ExtraçãoDados!C2094={"ES"},1,28,"ES"),ExtraçãoDados!C2094={"DA"},REPLACE(ExtraçãoDados!C2094={"DA"},1,28,"DA"),ExtraçãoDados!C2094={"DE: ESQUADRILHA SUBMARINOS"},REPLACE(ExtraçãoDados!C2094={"DE: ESQUADRILHA SUBMARINOS"},1,28,"ES"),ExtraçãoDados!C2094={"DE: COMISSÃO CULTURAL DE LMARINHA"},REPLACE(ExtraçãoDados!C2094={"DE: COMISSÃO CULTURAL DE LMARINHA"},1,28,"CCM"),ExtraçãoDados!C2094={"ON"},REPLACE(ExtraçãoDados!C2094={"ON"},1,28,"DN"),ExtraçãoDados!C2094={"ESQ. SUBMARINOS"},REPLACE(ExtraçãoDados!C2094={"ESQ. SUBMARINOS"},1,28,"ES"),ExtraçãoDados!C2094={"☒ irecção de Abastecimento"},REPLACE(ExtraçãoDados!C2094={"☒ irecção de Abastecimento"},1,28,"DA"),ExtraçãoDados!C2094={"Direcã d Abtit ço e asecmeno"},REPLACE(ExtraçãoDados!C2094={"Direcã d Abtit ço e asecmeno"},1,28,"DA"),ExtraçãoDados!C2094={"Diecã d Abtit rço e asecmeno"},REPLACE(ExtraçãoDados!C2094={"Diecã d Abtit rço e asecmeno"},1,28,"DA"),ISNUMBER(SEARCH("COMISSÃO",ExtraçãoDados!C2094,1)),REPLACE(ExtraçãoDados!C2094,1,29,"CCM"),ISNUMBER(SEARCH("DN/DIL/DRT1",ExtraçãoDados!C2094,1)),REPLACE(ExtraçãoDados!C2094,1,29,"DN"),ISNUMBER(SEARCH("DIRECÇAO DE NAVIOS",ExtraçãoDados!C2094,1)),REPLACE(ExtraçãoDados!C2094,1,29,"DN"),ISNUMBER(SEARCH("ESQUADRILHA SUBMARIN",ExtraçãoDados!C2094,1)),REPLACE(ExtraçãoDados!C2094,1,29,"ES"),ISNUMBER(SEARCH("DN",ExtraçãoDados!C2094,1)),REPLACE(ExtraçãoDados!C2094,1,29,"DN"),ISNUMBER(SEARCH("DIRECÇÃO",ExtraçãoDados!C2094,1)),REPLACE(ExtraçãoDados!C2094,1,29,"DN"),ISNUMBER(SEARCH("DIRECÇA0",ExtraçãoDados!C2094,1)),REPLACE(ExtraçãoDados!C2094,1,29,"DN"),ISNUMBER(SEARCH("DIRE",ExtraçãoDados!C2094,1)),REPLACE(ExtraçãoDados!C2094,1,29,"DN"),ISNUMBER(SEARCH("ESQUADRILHA",ExtraçãoDados!C2094,1)),REPLACE(ExtraçãoDados!C2094,1,29,"ES"),ISNUMBER(SEARCH("HOSPITAL DA MARINHA",ExtraçãoDados!C2094,1)),REPLACE(ExtraçãoDados!C2094,1,29,"HM"),ISNUMBER(SEARCH("HOSPITAL",ExtraçãoDados!C2094,1)),REPLACE(ExtraçãoDados!C2094,1,29,"HM"),ISNUMBER(SEARCH("HM",ExtraçãoDados!C2094,1)),REPLACE(ExtraçãoDados!C2094,1,29,"HM"),ISNUMBER(SEARCH("SECÇÃO DE APÓSITOS",ExtraçãoDados!C2094,1)),REPLACE(ExtraçãoDados!C2094,1,29,"HM"))</f>
        <v>#N/A</v>
      </c>
      <c r="E2094" s="4" t="e" cm="1">
        <f t="array" ref="E2094">_xlfn.IFS(LEN(ExtraçãoDados!B2094)=7,YEAR(ExtraçãoDados!D2094),LEN(ExtraçãoDados!B2094)=10,RIGHT(ExtraçãoDados!B2094,4),LEN(ExtraçãoDados!B2094)=9,YEAR(ExtraçãoDados!D2094),LEN(ExtraçãoDados!B2094)=8,YEAR(ExtraçãoDados!D2094),LEN(ExtraçãoDados!B2094)&gt;7,YEAR(ExtraçãoDados!D2094),LEN(ExtraçãoDados!B2094)&gt;5,YEAR(ExtraçãoDados!D2094),LEN(ExtraçãoDados!B2094)&gt;4,YEAR(ExtraçãoDados!D2094))</f>
        <v>#N/A</v>
      </c>
      <c r="F2094" s="4">
        <f>ExtraçãoDados!E2094</f>
        <v>0</v>
      </c>
    </row>
    <row r="2095" spans="1:6" x14ac:dyDescent="0.25">
      <c r="A2095" s="4">
        <f>ExtraçãoDados!A2095</f>
        <v>0</v>
      </c>
      <c r="B2095" s="4" t="str" cm="1">
        <f t="array" ref="B2095">_xlfn.IFS(LEN(ExtraçãoDados!B2095)=12,LEFT(ExtraçãoDados!B2095,3),LEN(ExtraçãoDados!B2095)=10,LEFT(ExtraçãoDados!B2095,5),LEN(ExtraçãoDados!B2095)&gt;19,0,LEN(ExtraçãoDados!B2095)=9,LEFT(ExtraçãoDados!B2095,4),LEN(ExtraçãoDados!B2095)=6,LEFT(ExtraçãoDados!B2095,3),LEN(ExtraçãoDados!B2095)&lt;5,LEFT(ExtraçãoDados!B2095,3),LEN(ExtraçãoDados!B2095)=8,LEFT(ExtraçãoDados!B2095,3),LEN(ExtraçãoDados!B2095)=5,LEFT(ExtraçãoDados!B2095,5),LEN(ExtraçãoDados!B2095)=11,LEFT(ExtraçãoDados!B2095,5),LEN(ExtraçãoDados!B2095)=7,RIGHT(ExtraçãoDados!B2095,6))</f>
        <v/>
      </c>
      <c r="C2095" s="4" t="e" cm="1">
        <f t="array" ref="C2095">_xlfn.IFS(LEN(B2095)=1,"ERRO",LEN(B2095)=2,_xlfn.CONCAT("000",B2095),LEN(B2095)=3,_xlfn.CONCAT("00",B2095),LEN(B2095)=4,_xlfn.CONCAT("0",B2095),LEN(B2095)=6,B2095,LEN(B2095)=7,B2095,LEN(B2095)=5,B2095)</f>
        <v>#N/A</v>
      </c>
      <c r="D2095" s="4" t="e" cm="1">
        <f t="array" ref="D2095">_xlfn.IFS(ExtraçãoDados!C2095={"Direcção de Abastecimento"},REPLACE(ExtraçãoDados!C2095="{Direcção de Abastecimento}",1,25,"DA"),ExtraçãoDados!C2095={"COMISSÃO CULTURAL DE LMARINHA"},REPLACE(ExtraçãoDados!C2095={"COMISSÃO CULTURAL DE LMARINHA"},1,28,"CCM"),ExtraçãoDados!C2095={"DIRECÇÃO DE NAVIOS"},REPLACE(ExtraçãoDados!C2095={"DIRECÇÃO DE NAVIOS"},1,28,"DN"),ExtraçãoDados!C2095={"ESQUADRILHA SUBMARINOS"},REPLACE(ExtraçãoDados!C2095={"ESQUADRILHA SUBMARINOS"},1,28,"ES"),ExtraçãoDados!C2095={"COMISSÃO MARINHA"},REPLACE(ExtraçãoDados!C2095={"COMISSÃO MARINHA"},1,28,"CCM"),ExtraçãoDados!C2095={"COMISSÃO CULTURAL DE MARINHA"},REPLACE(ExtraçãoDados!C2095={"COMISSÃO CULTURAL DE MARINHA"},1,28,"CCM"),ExtraçãoDados!C2095={"CCM"},REPLACE(ExtraçãoDados!C2095={"CCM"},1,28,"CCM"),ExtraçãoDados!C2095={"DN"},REPLACE(ExtraçãoDados!C2095={"DN"},1,28,"DN"),ExtraçãoDados!C2095={"ES"},REPLACE(ExtraçãoDados!C2095={"ES"},1,28,"ES"),ExtraçãoDados!C2095={"DA"},REPLACE(ExtraçãoDados!C2095={"DA"},1,28,"DA"),ExtraçãoDados!C2095={"DE: ESQUADRILHA SUBMARINOS"},REPLACE(ExtraçãoDados!C2095={"DE: ESQUADRILHA SUBMARINOS"},1,28,"ES"),ExtraçãoDados!C2095={"DE: COMISSÃO CULTURAL DE LMARINHA"},REPLACE(ExtraçãoDados!C2095={"DE: COMISSÃO CULTURAL DE LMARINHA"},1,28,"CCM"),ExtraçãoDados!C2095={"ON"},REPLACE(ExtraçãoDados!C2095={"ON"},1,28,"DN"),ExtraçãoDados!C2095={"ESQ. SUBMARINOS"},REPLACE(ExtraçãoDados!C2095={"ESQ. SUBMARINOS"},1,28,"ES"),ExtraçãoDados!C2095={"☒ irecção de Abastecimento"},REPLACE(ExtraçãoDados!C2095={"☒ irecção de Abastecimento"},1,28,"DA"),ExtraçãoDados!C2095={"Direcã d Abtit ço e asecmeno"},REPLACE(ExtraçãoDados!C2095={"Direcã d Abtit ço e asecmeno"},1,28,"DA"),ExtraçãoDados!C2095={"Diecã d Abtit rço e asecmeno"},REPLACE(ExtraçãoDados!C2095={"Diecã d Abtit rço e asecmeno"},1,28,"DA"),ISNUMBER(SEARCH("COMISSÃO",ExtraçãoDados!C2095,1)),REPLACE(ExtraçãoDados!C2095,1,29,"CCM"),ISNUMBER(SEARCH("DN/DIL/DRT1",ExtraçãoDados!C2095,1)),REPLACE(ExtraçãoDados!C2095,1,29,"DN"),ISNUMBER(SEARCH("DIRECÇAO DE NAVIOS",ExtraçãoDados!C2095,1)),REPLACE(ExtraçãoDados!C2095,1,29,"DN"),ISNUMBER(SEARCH("ESQUADRILHA SUBMARIN",ExtraçãoDados!C2095,1)),REPLACE(ExtraçãoDados!C2095,1,29,"ES"),ISNUMBER(SEARCH("DN",ExtraçãoDados!C2095,1)),REPLACE(ExtraçãoDados!C2095,1,29,"DN"),ISNUMBER(SEARCH("DIRECÇÃO",ExtraçãoDados!C2095,1)),REPLACE(ExtraçãoDados!C2095,1,29,"DN"),ISNUMBER(SEARCH("DIRECÇA0",ExtraçãoDados!C2095,1)),REPLACE(ExtraçãoDados!C2095,1,29,"DN"),ISNUMBER(SEARCH("DIRE",ExtraçãoDados!C2095,1)),REPLACE(ExtraçãoDados!C2095,1,29,"DN"),ISNUMBER(SEARCH("ESQUADRILHA",ExtraçãoDados!C2095,1)),REPLACE(ExtraçãoDados!C2095,1,29,"ES"),ISNUMBER(SEARCH("HOSPITAL DA MARINHA",ExtraçãoDados!C2095,1)),REPLACE(ExtraçãoDados!C2095,1,29,"HM"),ISNUMBER(SEARCH("HOSPITAL",ExtraçãoDados!C2095,1)),REPLACE(ExtraçãoDados!C2095,1,29,"HM"),ISNUMBER(SEARCH("HM",ExtraçãoDados!C2095,1)),REPLACE(ExtraçãoDados!C2095,1,29,"HM"),ISNUMBER(SEARCH("SECÇÃO DE APÓSITOS",ExtraçãoDados!C2095,1)),REPLACE(ExtraçãoDados!C2095,1,29,"HM"))</f>
        <v>#N/A</v>
      </c>
      <c r="E2095" s="4" t="e" cm="1">
        <f t="array" ref="E2095">_xlfn.IFS(LEN(ExtraçãoDados!B2095)=7,YEAR(ExtraçãoDados!D2095),LEN(ExtraçãoDados!B2095)=10,RIGHT(ExtraçãoDados!B2095,4),LEN(ExtraçãoDados!B2095)=9,YEAR(ExtraçãoDados!D2095),LEN(ExtraçãoDados!B2095)=8,YEAR(ExtraçãoDados!D2095),LEN(ExtraçãoDados!B2095)&gt;7,YEAR(ExtraçãoDados!D2095),LEN(ExtraçãoDados!B2095)&gt;5,YEAR(ExtraçãoDados!D2095),LEN(ExtraçãoDados!B2095)&gt;4,YEAR(ExtraçãoDados!D2095))</f>
        <v>#N/A</v>
      </c>
      <c r="F2095" s="4">
        <f>ExtraçãoDados!E2095</f>
        <v>0</v>
      </c>
    </row>
    <row r="2096" spans="1:6" x14ac:dyDescent="0.25">
      <c r="A2096" s="4">
        <f>ExtraçãoDados!A2096</f>
        <v>0</v>
      </c>
      <c r="B2096" s="4" t="str" cm="1">
        <f t="array" ref="B2096">_xlfn.IFS(LEN(ExtraçãoDados!B2096)=12,LEFT(ExtraçãoDados!B2096,3),LEN(ExtraçãoDados!B2096)=10,LEFT(ExtraçãoDados!B2096,5),LEN(ExtraçãoDados!B2096)&gt;19,0,LEN(ExtraçãoDados!B2096)=9,LEFT(ExtraçãoDados!B2096,4),LEN(ExtraçãoDados!B2096)=6,LEFT(ExtraçãoDados!B2096,3),LEN(ExtraçãoDados!B2096)&lt;5,LEFT(ExtraçãoDados!B2096,3),LEN(ExtraçãoDados!B2096)=8,LEFT(ExtraçãoDados!B2096,3),LEN(ExtraçãoDados!B2096)=5,LEFT(ExtraçãoDados!B2096,5),LEN(ExtraçãoDados!B2096)=11,LEFT(ExtraçãoDados!B2096,5),LEN(ExtraçãoDados!B2096)=7,RIGHT(ExtraçãoDados!B2096,6))</f>
        <v/>
      </c>
      <c r="C2096" s="4" t="e" cm="1">
        <f t="array" ref="C2096">_xlfn.IFS(LEN(B2096)=1,"ERRO",LEN(B2096)=2,_xlfn.CONCAT("000",B2096),LEN(B2096)=3,_xlfn.CONCAT("00",B2096),LEN(B2096)=4,_xlfn.CONCAT("0",B2096),LEN(B2096)=6,B2096,LEN(B2096)=7,B2096,LEN(B2096)=5,B2096)</f>
        <v>#N/A</v>
      </c>
      <c r="D2096" s="4" t="e" cm="1">
        <f t="array" ref="D2096">_xlfn.IFS(ExtraçãoDados!C2096={"Direcção de Abastecimento"},REPLACE(ExtraçãoDados!C2096="{Direcção de Abastecimento}",1,25,"DA"),ExtraçãoDados!C2096={"COMISSÃO CULTURAL DE LMARINHA"},REPLACE(ExtraçãoDados!C2096={"COMISSÃO CULTURAL DE LMARINHA"},1,28,"CCM"),ExtraçãoDados!C2096={"DIRECÇÃO DE NAVIOS"},REPLACE(ExtraçãoDados!C2096={"DIRECÇÃO DE NAVIOS"},1,28,"DN"),ExtraçãoDados!C2096={"ESQUADRILHA SUBMARINOS"},REPLACE(ExtraçãoDados!C2096={"ESQUADRILHA SUBMARINOS"},1,28,"ES"),ExtraçãoDados!C2096={"COMISSÃO MARINHA"},REPLACE(ExtraçãoDados!C2096={"COMISSÃO MARINHA"},1,28,"CCM"),ExtraçãoDados!C2096={"COMISSÃO CULTURAL DE MARINHA"},REPLACE(ExtraçãoDados!C2096={"COMISSÃO CULTURAL DE MARINHA"},1,28,"CCM"),ExtraçãoDados!C2096={"CCM"},REPLACE(ExtraçãoDados!C2096={"CCM"},1,28,"CCM"),ExtraçãoDados!C2096={"DN"},REPLACE(ExtraçãoDados!C2096={"DN"},1,28,"DN"),ExtraçãoDados!C2096={"ES"},REPLACE(ExtraçãoDados!C2096={"ES"},1,28,"ES"),ExtraçãoDados!C2096={"DA"},REPLACE(ExtraçãoDados!C2096={"DA"},1,28,"DA"),ExtraçãoDados!C2096={"DE: ESQUADRILHA SUBMARINOS"},REPLACE(ExtraçãoDados!C2096={"DE: ESQUADRILHA SUBMARINOS"},1,28,"ES"),ExtraçãoDados!C2096={"DE: COMISSÃO CULTURAL DE LMARINHA"},REPLACE(ExtraçãoDados!C2096={"DE: COMISSÃO CULTURAL DE LMARINHA"},1,28,"CCM"),ExtraçãoDados!C2096={"ON"},REPLACE(ExtraçãoDados!C2096={"ON"},1,28,"DN"),ExtraçãoDados!C2096={"ESQ. SUBMARINOS"},REPLACE(ExtraçãoDados!C2096={"ESQ. SUBMARINOS"},1,28,"ES"),ExtraçãoDados!C2096={"☒ irecção de Abastecimento"},REPLACE(ExtraçãoDados!C2096={"☒ irecção de Abastecimento"},1,28,"DA"),ExtraçãoDados!C2096={"Direcã d Abtit ço e asecmeno"},REPLACE(ExtraçãoDados!C2096={"Direcã d Abtit ço e asecmeno"},1,28,"DA"),ExtraçãoDados!C2096={"Diecã d Abtit rço e asecmeno"},REPLACE(ExtraçãoDados!C2096={"Diecã d Abtit rço e asecmeno"},1,28,"DA"),ISNUMBER(SEARCH("COMISSÃO",ExtraçãoDados!C2096,1)),REPLACE(ExtraçãoDados!C2096,1,29,"CCM"),ISNUMBER(SEARCH("DN/DIL/DRT1",ExtraçãoDados!C2096,1)),REPLACE(ExtraçãoDados!C2096,1,29,"DN"),ISNUMBER(SEARCH("DIRECÇAO DE NAVIOS",ExtraçãoDados!C2096,1)),REPLACE(ExtraçãoDados!C2096,1,29,"DN"),ISNUMBER(SEARCH("ESQUADRILHA SUBMARIN",ExtraçãoDados!C2096,1)),REPLACE(ExtraçãoDados!C2096,1,29,"ES"),ISNUMBER(SEARCH("DN",ExtraçãoDados!C2096,1)),REPLACE(ExtraçãoDados!C2096,1,29,"DN"),ISNUMBER(SEARCH("DIRECÇÃO",ExtraçãoDados!C2096,1)),REPLACE(ExtraçãoDados!C2096,1,29,"DN"),ISNUMBER(SEARCH("DIRECÇA0",ExtraçãoDados!C2096,1)),REPLACE(ExtraçãoDados!C2096,1,29,"DN"),ISNUMBER(SEARCH("DIRE",ExtraçãoDados!C2096,1)),REPLACE(ExtraçãoDados!C2096,1,29,"DN"),ISNUMBER(SEARCH("ESQUADRILHA",ExtraçãoDados!C2096,1)),REPLACE(ExtraçãoDados!C2096,1,29,"ES"),ISNUMBER(SEARCH("HOSPITAL DA MARINHA",ExtraçãoDados!C2096,1)),REPLACE(ExtraçãoDados!C2096,1,29,"HM"),ISNUMBER(SEARCH("HOSPITAL",ExtraçãoDados!C2096,1)),REPLACE(ExtraçãoDados!C2096,1,29,"HM"),ISNUMBER(SEARCH("HM",ExtraçãoDados!C2096,1)),REPLACE(ExtraçãoDados!C2096,1,29,"HM"),ISNUMBER(SEARCH("SECÇÃO DE APÓSITOS",ExtraçãoDados!C2096,1)),REPLACE(ExtraçãoDados!C2096,1,29,"HM"))</f>
        <v>#N/A</v>
      </c>
      <c r="E2096" s="4" t="e" cm="1">
        <f t="array" ref="E2096">_xlfn.IFS(LEN(ExtraçãoDados!B2096)=7,YEAR(ExtraçãoDados!D2096),LEN(ExtraçãoDados!B2096)=10,RIGHT(ExtraçãoDados!B2096,4),LEN(ExtraçãoDados!B2096)=9,YEAR(ExtraçãoDados!D2096),LEN(ExtraçãoDados!B2096)=8,YEAR(ExtraçãoDados!D2096),LEN(ExtraçãoDados!B2096)&gt;7,YEAR(ExtraçãoDados!D2096),LEN(ExtraçãoDados!B2096)&gt;5,YEAR(ExtraçãoDados!D2096),LEN(ExtraçãoDados!B2096)&gt;4,YEAR(ExtraçãoDados!D2096))</f>
        <v>#N/A</v>
      </c>
      <c r="F2096" s="4">
        <f>ExtraçãoDados!E2096</f>
        <v>0</v>
      </c>
    </row>
    <row r="2097" spans="1:6" x14ac:dyDescent="0.25">
      <c r="A2097" s="4">
        <f>ExtraçãoDados!A2097</f>
        <v>0</v>
      </c>
      <c r="B2097" s="4" t="str" cm="1">
        <f t="array" ref="B2097">_xlfn.IFS(LEN(ExtraçãoDados!B2097)=12,LEFT(ExtraçãoDados!B2097,3),LEN(ExtraçãoDados!B2097)=10,LEFT(ExtraçãoDados!B2097,5),LEN(ExtraçãoDados!B2097)&gt;19,0,LEN(ExtraçãoDados!B2097)=9,LEFT(ExtraçãoDados!B2097,4),LEN(ExtraçãoDados!B2097)=6,LEFT(ExtraçãoDados!B2097,3),LEN(ExtraçãoDados!B2097)&lt;5,LEFT(ExtraçãoDados!B2097,3),LEN(ExtraçãoDados!B2097)=8,LEFT(ExtraçãoDados!B2097,3),LEN(ExtraçãoDados!B2097)=5,LEFT(ExtraçãoDados!B2097,5),LEN(ExtraçãoDados!B2097)=11,LEFT(ExtraçãoDados!B2097,5),LEN(ExtraçãoDados!B2097)=7,RIGHT(ExtraçãoDados!B2097,6))</f>
        <v/>
      </c>
      <c r="C2097" s="4" t="e" cm="1">
        <f t="array" ref="C2097">_xlfn.IFS(LEN(B2097)=1,"ERRO",LEN(B2097)=2,_xlfn.CONCAT("000",B2097),LEN(B2097)=3,_xlfn.CONCAT("00",B2097),LEN(B2097)=4,_xlfn.CONCAT("0",B2097),LEN(B2097)=6,B2097,LEN(B2097)=7,B2097,LEN(B2097)=5,B2097)</f>
        <v>#N/A</v>
      </c>
      <c r="D2097" s="4" t="e" cm="1">
        <f t="array" ref="D2097">_xlfn.IFS(ExtraçãoDados!C2097={"Direcção de Abastecimento"},REPLACE(ExtraçãoDados!C2097="{Direcção de Abastecimento}",1,25,"DA"),ExtraçãoDados!C2097={"COMISSÃO CULTURAL DE LMARINHA"},REPLACE(ExtraçãoDados!C2097={"COMISSÃO CULTURAL DE LMARINHA"},1,28,"CCM"),ExtraçãoDados!C2097={"DIRECÇÃO DE NAVIOS"},REPLACE(ExtraçãoDados!C2097={"DIRECÇÃO DE NAVIOS"},1,28,"DN"),ExtraçãoDados!C2097={"ESQUADRILHA SUBMARINOS"},REPLACE(ExtraçãoDados!C2097={"ESQUADRILHA SUBMARINOS"},1,28,"ES"),ExtraçãoDados!C2097={"COMISSÃO MARINHA"},REPLACE(ExtraçãoDados!C2097={"COMISSÃO MARINHA"},1,28,"CCM"),ExtraçãoDados!C2097={"COMISSÃO CULTURAL DE MARINHA"},REPLACE(ExtraçãoDados!C2097={"COMISSÃO CULTURAL DE MARINHA"},1,28,"CCM"),ExtraçãoDados!C2097={"CCM"},REPLACE(ExtraçãoDados!C2097={"CCM"},1,28,"CCM"),ExtraçãoDados!C2097={"DN"},REPLACE(ExtraçãoDados!C2097={"DN"},1,28,"DN"),ExtraçãoDados!C2097={"ES"},REPLACE(ExtraçãoDados!C2097={"ES"},1,28,"ES"),ExtraçãoDados!C2097={"DA"},REPLACE(ExtraçãoDados!C2097={"DA"},1,28,"DA"),ExtraçãoDados!C2097={"DE: ESQUADRILHA SUBMARINOS"},REPLACE(ExtraçãoDados!C2097={"DE: ESQUADRILHA SUBMARINOS"},1,28,"ES"),ExtraçãoDados!C2097={"DE: COMISSÃO CULTURAL DE LMARINHA"},REPLACE(ExtraçãoDados!C2097={"DE: COMISSÃO CULTURAL DE LMARINHA"},1,28,"CCM"),ExtraçãoDados!C2097={"ON"},REPLACE(ExtraçãoDados!C2097={"ON"},1,28,"DN"),ExtraçãoDados!C2097={"ESQ. SUBMARINOS"},REPLACE(ExtraçãoDados!C2097={"ESQ. SUBMARINOS"},1,28,"ES"),ExtraçãoDados!C2097={"☒ irecção de Abastecimento"},REPLACE(ExtraçãoDados!C2097={"☒ irecção de Abastecimento"},1,28,"DA"),ExtraçãoDados!C2097={"Direcã d Abtit ço e asecmeno"},REPLACE(ExtraçãoDados!C2097={"Direcã d Abtit ço e asecmeno"},1,28,"DA"),ExtraçãoDados!C2097={"Diecã d Abtit rço e asecmeno"},REPLACE(ExtraçãoDados!C2097={"Diecã d Abtit rço e asecmeno"},1,28,"DA"),ISNUMBER(SEARCH("COMISSÃO",ExtraçãoDados!C2097,1)),REPLACE(ExtraçãoDados!C2097,1,29,"CCM"),ISNUMBER(SEARCH("DN/DIL/DRT1",ExtraçãoDados!C2097,1)),REPLACE(ExtraçãoDados!C2097,1,29,"DN"),ISNUMBER(SEARCH("DIRECÇAO DE NAVIOS",ExtraçãoDados!C2097,1)),REPLACE(ExtraçãoDados!C2097,1,29,"DN"),ISNUMBER(SEARCH("ESQUADRILHA SUBMARIN",ExtraçãoDados!C2097,1)),REPLACE(ExtraçãoDados!C2097,1,29,"ES"),ISNUMBER(SEARCH("DN",ExtraçãoDados!C2097,1)),REPLACE(ExtraçãoDados!C2097,1,29,"DN"),ISNUMBER(SEARCH("DIRECÇÃO",ExtraçãoDados!C2097,1)),REPLACE(ExtraçãoDados!C2097,1,29,"DN"),ISNUMBER(SEARCH("DIRECÇA0",ExtraçãoDados!C2097,1)),REPLACE(ExtraçãoDados!C2097,1,29,"DN"),ISNUMBER(SEARCH("DIRE",ExtraçãoDados!C2097,1)),REPLACE(ExtraçãoDados!C2097,1,29,"DN"),ISNUMBER(SEARCH("ESQUADRILHA",ExtraçãoDados!C2097,1)),REPLACE(ExtraçãoDados!C2097,1,29,"ES"),ISNUMBER(SEARCH("HOSPITAL DA MARINHA",ExtraçãoDados!C2097,1)),REPLACE(ExtraçãoDados!C2097,1,29,"HM"),ISNUMBER(SEARCH("HOSPITAL",ExtraçãoDados!C2097,1)),REPLACE(ExtraçãoDados!C2097,1,29,"HM"),ISNUMBER(SEARCH("HM",ExtraçãoDados!C2097,1)),REPLACE(ExtraçãoDados!C2097,1,29,"HM"),ISNUMBER(SEARCH("SECÇÃO DE APÓSITOS",ExtraçãoDados!C2097,1)),REPLACE(ExtraçãoDados!C2097,1,29,"HM"))</f>
        <v>#N/A</v>
      </c>
      <c r="E2097" s="4" t="e" cm="1">
        <f t="array" ref="E2097">_xlfn.IFS(LEN(ExtraçãoDados!B2097)=7,YEAR(ExtraçãoDados!D2097),LEN(ExtraçãoDados!B2097)=10,RIGHT(ExtraçãoDados!B2097,4),LEN(ExtraçãoDados!B2097)=9,YEAR(ExtraçãoDados!D2097),LEN(ExtraçãoDados!B2097)=8,YEAR(ExtraçãoDados!D2097),LEN(ExtraçãoDados!B2097)&gt;7,YEAR(ExtraçãoDados!D2097),LEN(ExtraçãoDados!B2097)&gt;5,YEAR(ExtraçãoDados!D2097),LEN(ExtraçãoDados!B2097)&gt;4,YEAR(ExtraçãoDados!D2097))</f>
        <v>#N/A</v>
      </c>
      <c r="F2097" s="4">
        <f>ExtraçãoDados!E2097</f>
        <v>0</v>
      </c>
    </row>
    <row r="2098" spans="1:6" x14ac:dyDescent="0.25">
      <c r="A2098" s="4">
        <f>ExtraçãoDados!A2098</f>
        <v>0</v>
      </c>
      <c r="B2098" s="4" t="str" cm="1">
        <f t="array" ref="B2098">_xlfn.IFS(LEN(ExtraçãoDados!B2098)=12,LEFT(ExtraçãoDados!B2098,3),LEN(ExtraçãoDados!B2098)=10,LEFT(ExtraçãoDados!B2098,5),LEN(ExtraçãoDados!B2098)&gt;19,0,LEN(ExtraçãoDados!B2098)=9,LEFT(ExtraçãoDados!B2098,4),LEN(ExtraçãoDados!B2098)=6,LEFT(ExtraçãoDados!B2098,3),LEN(ExtraçãoDados!B2098)&lt;5,LEFT(ExtraçãoDados!B2098,3),LEN(ExtraçãoDados!B2098)=8,LEFT(ExtraçãoDados!B2098,3),LEN(ExtraçãoDados!B2098)=5,LEFT(ExtraçãoDados!B2098,5),LEN(ExtraçãoDados!B2098)=11,LEFT(ExtraçãoDados!B2098,5),LEN(ExtraçãoDados!B2098)=7,RIGHT(ExtraçãoDados!B2098,6))</f>
        <v/>
      </c>
      <c r="C2098" s="4" t="e" cm="1">
        <f t="array" ref="C2098">_xlfn.IFS(LEN(B2098)=1,"ERRO",LEN(B2098)=2,_xlfn.CONCAT("000",B2098),LEN(B2098)=3,_xlfn.CONCAT("00",B2098),LEN(B2098)=4,_xlfn.CONCAT("0",B2098),LEN(B2098)=6,B2098,LEN(B2098)=7,B2098,LEN(B2098)=5,B2098)</f>
        <v>#N/A</v>
      </c>
      <c r="D2098" s="4" t="e" cm="1">
        <f t="array" ref="D2098">_xlfn.IFS(ExtraçãoDados!C2098={"Direcção de Abastecimento"},REPLACE(ExtraçãoDados!C2098="{Direcção de Abastecimento}",1,25,"DA"),ExtraçãoDados!C2098={"COMISSÃO CULTURAL DE LMARINHA"},REPLACE(ExtraçãoDados!C2098={"COMISSÃO CULTURAL DE LMARINHA"},1,28,"CCM"),ExtraçãoDados!C2098={"DIRECÇÃO DE NAVIOS"},REPLACE(ExtraçãoDados!C2098={"DIRECÇÃO DE NAVIOS"},1,28,"DN"),ExtraçãoDados!C2098={"ESQUADRILHA SUBMARINOS"},REPLACE(ExtraçãoDados!C2098={"ESQUADRILHA SUBMARINOS"},1,28,"ES"),ExtraçãoDados!C2098={"COMISSÃO MARINHA"},REPLACE(ExtraçãoDados!C2098={"COMISSÃO MARINHA"},1,28,"CCM"),ExtraçãoDados!C2098={"COMISSÃO CULTURAL DE MARINHA"},REPLACE(ExtraçãoDados!C2098={"COMISSÃO CULTURAL DE MARINHA"},1,28,"CCM"),ExtraçãoDados!C2098={"CCM"},REPLACE(ExtraçãoDados!C2098={"CCM"},1,28,"CCM"),ExtraçãoDados!C2098={"DN"},REPLACE(ExtraçãoDados!C2098={"DN"},1,28,"DN"),ExtraçãoDados!C2098={"ES"},REPLACE(ExtraçãoDados!C2098={"ES"},1,28,"ES"),ExtraçãoDados!C2098={"DA"},REPLACE(ExtraçãoDados!C2098={"DA"},1,28,"DA"),ExtraçãoDados!C2098={"DE: ESQUADRILHA SUBMARINOS"},REPLACE(ExtraçãoDados!C2098={"DE: ESQUADRILHA SUBMARINOS"},1,28,"ES"),ExtraçãoDados!C2098={"DE: COMISSÃO CULTURAL DE LMARINHA"},REPLACE(ExtraçãoDados!C2098={"DE: COMISSÃO CULTURAL DE LMARINHA"},1,28,"CCM"),ExtraçãoDados!C2098={"ON"},REPLACE(ExtraçãoDados!C2098={"ON"},1,28,"DN"),ExtraçãoDados!C2098={"ESQ. SUBMARINOS"},REPLACE(ExtraçãoDados!C2098={"ESQ. SUBMARINOS"},1,28,"ES"),ExtraçãoDados!C2098={"☒ irecção de Abastecimento"},REPLACE(ExtraçãoDados!C2098={"☒ irecção de Abastecimento"},1,28,"DA"),ExtraçãoDados!C2098={"Direcã d Abtit ço e asecmeno"},REPLACE(ExtraçãoDados!C2098={"Direcã d Abtit ço e asecmeno"},1,28,"DA"),ExtraçãoDados!C2098={"Diecã d Abtit rço e asecmeno"},REPLACE(ExtraçãoDados!C2098={"Diecã d Abtit rço e asecmeno"},1,28,"DA"),ISNUMBER(SEARCH("COMISSÃO",ExtraçãoDados!C2098,1)),REPLACE(ExtraçãoDados!C2098,1,29,"CCM"),ISNUMBER(SEARCH("DN/DIL/DRT1",ExtraçãoDados!C2098,1)),REPLACE(ExtraçãoDados!C2098,1,29,"DN"),ISNUMBER(SEARCH("DIRECÇAO DE NAVIOS",ExtraçãoDados!C2098,1)),REPLACE(ExtraçãoDados!C2098,1,29,"DN"),ISNUMBER(SEARCH("ESQUADRILHA SUBMARIN",ExtraçãoDados!C2098,1)),REPLACE(ExtraçãoDados!C2098,1,29,"ES"),ISNUMBER(SEARCH("DN",ExtraçãoDados!C2098,1)),REPLACE(ExtraçãoDados!C2098,1,29,"DN"),ISNUMBER(SEARCH("DIRECÇÃO",ExtraçãoDados!C2098,1)),REPLACE(ExtraçãoDados!C2098,1,29,"DN"),ISNUMBER(SEARCH("DIRECÇA0",ExtraçãoDados!C2098,1)),REPLACE(ExtraçãoDados!C2098,1,29,"DN"),ISNUMBER(SEARCH("DIRE",ExtraçãoDados!C2098,1)),REPLACE(ExtraçãoDados!C2098,1,29,"DN"),ISNUMBER(SEARCH("ESQUADRILHA",ExtraçãoDados!C2098,1)),REPLACE(ExtraçãoDados!C2098,1,29,"ES"),ISNUMBER(SEARCH("HOSPITAL DA MARINHA",ExtraçãoDados!C2098,1)),REPLACE(ExtraçãoDados!C2098,1,29,"HM"),ISNUMBER(SEARCH("HOSPITAL",ExtraçãoDados!C2098,1)),REPLACE(ExtraçãoDados!C2098,1,29,"HM"),ISNUMBER(SEARCH("HM",ExtraçãoDados!C2098,1)),REPLACE(ExtraçãoDados!C2098,1,29,"HM"),ISNUMBER(SEARCH("SECÇÃO DE APÓSITOS",ExtraçãoDados!C2098,1)),REPLACE(ExtraçãoDados!C2098,1,29,"HM"))</f>
        <v>#N/A</v>
      </c>
      <c r="E2098" s="4" t="e" cm="1">
        <f t="array" ref="E2098">_xlfn.IFS(LEN(ExtraçãoDados!B2098)=7,YEAR(ExtraçãoDados!D2098),LEN(ExtraçãoDados!B2098)=10,RIGHT(ExtraçãoDados!B2098,4),LEN(ExtraçãoDados!B2098)=9,YEAR(ExtraçãoDados!D2098),LEN(ExtraçãoDados!B2098)=8,YEAR(ExtraçãoDados!D2098),LEN(ExtraçãoDados!B2098)&gt;7,YEAR(ExtraçãoDados!D2098),LEN(ExtraçãoDados!B2098)&gt;5,YEAR(ExtraçãoDados!D2098),LEN(ExtraçãoDados!B2098)&gt;4,YEAR(ExtraçãoDados!D2098))</f>
        <v>#N/A</v>
      </c>
      <c r="F2098" s="4">
        <f>ExtraçãoDados!E2098</f>
        <v>0</v>
      </c>
    </row>
    <row r="2099" spans="1:6" x14ac:dyDescent="0.25">
      <c r="A2099" s="4">
        <f>ExtraçãoDados!A2099</f>
        <v>0</v>
      </c>
      <c r="B2099" s="4" t="str" cm="1">
        <f t="array" ref="B2099">_xlfn.IFS(LEN(ExtraçãoDados!B2099)=12,LEFT(ExtraçãoDados!B2099,3),LEN(ExtraçãoDados!B2099)=10,LEFT(ExtraçãoDados!B2099,5),LEN(ExtraçãoDados!B2099)&gt;19,0,LEN(ExtraçãoDados!B2099)=9,LEFT(ExtraçãoDados!B2099,4),LEN(ExtraçãoDados!B2099)=6,LEFT(ExtraçãoDados!B2099,3),LEN(ExtraçãoDados!B2099)&lt;5,LEFT(ExtraçãoDados!B2099,3),LEN(ExtraçãoDados!B2099)=8,LEFT(ExtraçãoDados!B2099,3),LEN(ExtraçãoDados!B2099)=5,LEFT(ExtraçãoDados!B2099,5),LEN(ExtraçãoDados!B2099)=11,LEFT(ExtraçãoDados!B2099,5),LEN(ExtraçãoDados!B2099)=7,RIGHT(ExtraçãoDados!B2099,6))</f>
        <v/>
      </c>
      <c r="C2099" s="4" t="e" cm="1">
        <f t="array" ref="C2099">_xlfn.IFS(LEN(B2099)=1,"ERRO",LEN(B2099)=2,_xlfn.CONCAT("000",B2099),LEN(B2099)=3,_xlfn.CONCAT("00",B2099),LEN(B2099)=4,_xlfn.CONCAT("0",B2099),LEN(B2099)=6,B2099,LEN(B2099)=7,B2099,LEN(B2099)=5,B2099)</f>
        <v>#N/A</v>
      </c>
      <c r="D2099" s="4" t="e" cm="1">
        <f t="array" ref="D2099">_xlfn.IFS(ExtraçãoDados!C2099={"Direcção de Abastecimento"},REPLACE(ExtraçãoDados!C2099="{Direcção de Abastecimento}",1,25,"DA"),ExtraçãoDados!C2099={"COMISSÃO CULTURAL DE LMARINHA"},REPLACE(ExtraçãoDados!C2099={"COMISSÃO CULTURAL DE LMARINHA"},1,28,"CCM"),ExtraçãoDados!C2099={"DIRECÇÃO DE NAVIOS"},REPLACE(ExtraçãoDados!C2099={"DIRECÇÃO DE NAVIOS"},1,28,"DN"),ExtraçãoDados!C2099={"ESQUADRILHA SUBMARINOS"},REPLACE(ExtraçãoDados!C2099={"ESQUADRILHA SUBMARINOS"},1,28,"ES"),ExtraçãoDados!C2099={"COMISSÃO MARINHA"},REPLACE(ExtraçãoDados!C2099={"COMISSÃO MARINHA"},1,28,"CCM"),ExtraçãoDados!C2099={"COMISSÃO CULTURAL DE MARINHA"},REPLACE(ExtraçãoDados!C2099={"COMISSÃO CULTURAL DE MARINHA"},1,28,"CCM"),ExtraçãoDados!C2099={"CCM"},REPLACE(ExtraçãoDados!C2099={"CCM"},1,28,"CCM"),ExtraçãoDados!C2099={"DN"},REPLACE(ExtraçãoDados!C2099={"DN"},1,28,"DN"),ExtraçãoDados!C2099={"ES"},REPLACE(ExtraçãoDados!C2099={"ES"},1,28,"ES"),ExtraçãoDados!C2099={"DA"},REPLACE(ExtraçãoDados!C2099={"DA"},1,28,"DA"),ExtraçãoDados!C2099={"DE: ESQUADRILHA SUBMARINOS"},REPLACE(ExtraçãoDados!C2099={"DE: ESQUADRILHA SUBMARINOS"},1,28,"ES"),ExtraçãoDados!C2099={"DE: COMISSÃO CULTURAL DE LMARINHA"},REPLACE(ExtraçãoDados!C2099={"DE: COMISSÃO CULTURAL DE LMARINHA"},1,28,"CCM"),ExtraçãoDados!C2099={"ON"},REPLACE(ExtraçãoDados!C2099={"ON"},1,28,"DN"),ExtraçãoDados!C2099={"ESQ. SUBMARINOS"},REPLACE(ExtraçãoDados!C2099={"ESQ. SUBMARINOS"},1,28,"ES"),ExtraçãoDados!C2099={"☒ irecção de Abastecimento"},REPLACE(ExtraçãoDados!C2099={"☒ irecção de Abastecimento"},1,28,"DA"),ExtraçãoDados!C2099={"Direcã d Abtit ço e asecmeno"},REPLACE(ExtraçãoDados!C2099={"Direcã d Abtit ço e asecmeno"},1,28,"DA"),ExtraçãoDados!C2099={"Diecã d Abtit rço e asecmeno"},REPLACE(ExtraçãoDados!C2099={"Diecã d Abtit rço e asecmeno"},1,28,"DA"),ISNUMBER(SEARCH("COMISSÃO",ExtraçãoDados!C2099,1)),REPLACE(ExtraçãoDados!C2099,1,29,"CCM"),ISNUMBER(SEARCH("DN/DIL/DRT1",ExtraçãoDados!C2099,1)),REPLACE(ExtraçãoDados!C2099,1,29,"DN"),ISNUMBER(SEARCH("DIRECÇAO DE NAVIOS",ExtraçãoDados!C2099,1)),REPLACE(ExtraçãoDados!C2099,1,29,"DN"),ISNUMBER(SEARCH("ESQUADRILHA SUBMARIN",ExtraçãoDados!C2099,1)),REPLACE(ExtraçãoDados!C2099,1,29,"ES"),ISNUMBER(SEARCH("DN",ExtraçãoDados!C2099,1)),REPLACE(ExtraçãoDados!C2099,1,29,"DN"),ISNUMBER(SEARCH("DIRECÇÃO",ExtraçãoDados!C2099,1)),REPLACE(ExtraçãoDados!C2099,1,29,"DN"),ISNUMBER(SEARCH("DIRECÇA0",ExtraçãoDados!C2099,1)),REPLACE(ExtraçãoDados!C2099,1,29,"DN"),ISNUMBER(SEARCH("DIRE",ExtraçãoDados!C2099,1)),REPLACE(ExtraçãoDados!C2099,1,29,"DN"),ISNUMBER(SEARCH("ESQUADRILHA",ExtraçãoDados!C2099,1)),REPLACE(ExtraçãoDados!C2099,1,29,"ES"),ISNUMBER(SEARCH("HOSPITAL DA MARINHA",ExtraçãoDados!C2099,1)),REPLACE(ExtraçãoDados!C2099,1,29,"HM"),ISNUMBER(SEARCH("HOSPITAL",ExtraçãoDados!C2099,1)),REPLACE(ExtraçãoDados!C2099,1,29,"HM"),ISNUMBER(SEARCH("HM",ExtraçãoDados!C2099,1)),REPLACE(ExtraçãoDados!C2099,1,29,"HM"),ISNUMBER(SEARCH("SECÇÃO DE APÓSITOS",ExtraçãoDados!C2099,1)),REPLACE(ExtraçãoDados!C2099,1,29,"HM"))</f>
        <v>#N/A</v>
      </c>
      <c r="E2099" s="4" t="e" cm="1">
        <f t="array" ref="E2099">_xlfn.IFS(LEN(ExtraçãoDados!B2099)=7,YEAR(ExtraçãoDados!D2099),LEN(ExtraçãoDados!B2099)=10,RIGHT(ExtraçãoDados!B2099,4),LEN(ExtraçãoDados!B2099)=9,YEAR(ExtraçãoDados!D2099),LEN(ExtraçãoDados!B2099)=8,YEAR(ExtraçãoDados!D2099),LEN(ExtraçãoDados!B2099)&gt;7,YEAR(ExtraçãoDados!D2099),LEN(ExtraçãoDados!B2099)&gt;5,YEAR(ExtraçãoDados!D2099),LEN(ExtraçãoDados!B2099)&gt;4,YEAR(ExtraçãoDados!D2099))</f>
        <v>#N/A</v>
      </c>
      <c r="F2099" s="4">
        <f>ExtraçãoDados!E2099</f>
        <v>0</v>
      </c>
    </row>
    <row r="2100" spans="1:6" x14ac:dyDescent="0.25">
      <c r="A2100" s="4">
        <f>ExtraçãoDados!A2100</f>
        <v>0</v>
      </c>
      <c r="B2100" s="4" t="str" cm="1">
        <f t="array" ref="B2100">_xlfn.IFS(LEN(ExtraçãoDados!B2100)=12,LEFT(ExtraçãoDados!B2100,3),LEN(ExtraçãoDados!B2100)=10,LEFT(ExtraçãoDados!B2100,5),LEN(ExtraçãoDados!B2100)&gt;19,0,LEN(ExtraçãoDados!B2100)=9,LEFT(ExtraçãoDados!B2100,4),LEN(ExtraçãoDados!B2100)=6,LEFT(ExtraçãoDados!B2100,3),LEN(ExtraçãoDados!B2100)&lt;5,LEFT(ExtraçãoDados!B2100,3),LEN(ExtraçãoDados!B2100)=8,LEFT(ExtraçãoDados!B2100,3),LEN(ExtraçãoDados!B2100)=5,LEFT(ExtraçãoDados!B2100,5),LEN(ExtraçãoDados!B2100)=11,LEFT(ExtraçãoDados!B2100,5),LEN(ExtraçãoDados!B2100)=7,RIGHT(ExtraçãoDados!B2100,6))</f>
        <v/>
      </c>
      <c r="C2100" s="4" t="e" cm="1">
        <f t="array" ref="C2100">_xlfn.IFS(LEN(B2100)=1,"ERRO",LEN(B2100)=2,_xlfn.CONCAT("000",B2100),LEN(B2100)=3,_xlfn.CONCAT("00",B2100),LEN(B2100)=4,_xlfn.CONCAT("0",B2100),LEN(B2100)=6,B2100,LEN(B2100)=7,B2100,LEN(B2100)=5,B2100)</f>
        <v>#N/A</v>
      </c>
      <c r="D2100" s="4" t="e" cm="1">
        <f t="array" ref="D2100">_xlfn.IFS(ExtraçãoDados!C2100={"Direcção de Abastecimento"},REPLACE(ExtraçãoDados!C2100="{Direcção de Abastecimento}",1,25,"DA"),ExtraçãoDados!C2100={"COMISSÃO CULTURAL DE LMARINHA"},REPLACE(ExtraçãoDados!C2100={"COMISSÃO CULTURAL DE LMARINHA"},1,28,"CCM"),ExtraçãoDados!C2100={"DIRECÇÃO DE NAVIOS"},REPLACE(ExtraçãoDados!C2100={"DIRECÇÃO DE NAVIOS"},1,28,"DN"),ExtraçãoDados!C2100={"ESQUADRILHA SUBMARINOS"},REPLACE(ExtraçãoDados!C2100={"ESQUADRILHA SUBMARINOS"},1,28,"ES"),ExtraçãoDados!C2100={"COMISSÃO MARINHA"},REPLACE(ExtraçãoDados!C2100={"COMISSÃO MARINHA"},1,28,"CCM"),ExtraçãoDados!C2100={"COMISSÃO CULTURAL DE MARINHA"},REPLACE(ExtraçãoDados!C2100={"COMISSÃO CULTURAL DE MARINHA"},1,28,"CCM"),ExtraçãoDados!C2100={"CCM"},REPLACE(ExtraçãoDados!C2100={"CCM"},1,28,"CCM"),ExtraçãoDados!C2100={"DN"},REPLACE(ExtraçãoDados!C2100={"DN"},1,28,"DN"),ExtraçãoDados!C2100={"ES"},REPLACE(ExtraçãoDados!C2100={"ES"},1,28,"ES"),ExtraçãoDados!C2100={"DA"},REPLACE(ExtraçãoDados!C2100={"DA"},1,28,"DA"),ExtraçãoDados!C2100={"DE: ESQUADRILHA SUBMARINOS"},REPLACE(ExtraçãoDados!C2100={"DE: ESQUADRILHA SUBMARINOS"},1,28,"ES"),ExtraçãoDados!C2100={"DE: COMISSÃO CULTURAL DE LMARINHA"},REPLACE(ExtraçãoDados!C2100={"DE: COMISSÃO CULTURAL DE LMARINHA"},1,28,"CCM"),ExtraçãoDados!C2100={"ON"},REPLACE(ExtraçãoDados!C2100={"ON"},1,28,"DN"),ExtraçãoDados!C2100={"ESQ. SUBMARINOS"},REPLACE(ExtraçãoDados!C2100={"ESQ. SUBMARINOS"},1,28,"ES"),ExtraçãoDados!C2100={"☒ irecção de Abastecimento"},REPLACE(ExtraçãoDados!C2100={"☒ irecção de Abastecimento"},1,28,"DA"),ExtraçãoDados!C2100={"Direcã d Abtit ço e asecmeno"},REPLACE(ExtraçãoDados!C2100={"Direcã d Abtit ço e asecmeno"},1,28,"DA"),ExtraçãoDados!C2100={"Diecã d Abtit rço e asecmeno"},REPLACE(ExtraçãoDados!C2100={"Diecã d Abtit rço e asecmeno"},1,28,"DA"),ISNUMBER(SEARCH("COMISSÃO",ExtraçãoDados!C2100,1)),REPLACE(ExtraçãoDados!C2100,1,29,"CCM"),ISNUMBER(SEARCH("DN/DIL/DRT1",ExtraçãoDados!C2100,1)),REPLACE(ExtraçãoDados!C2100,1,29,"DN"),ISNUMBER(SEARCH("DIRECÇAO DE NAVIOS",ExtraçãoDados!C2100,1)),REPLACE(ExtraçãoDados!C2100,1,29,"DN"),ISNUMBER(SEARCH("ESQUADRILHA SUBMARIN",ExtraçãoDados!C2100,1)),REPLACE(ExtraçãoDados!C2100,1,29,"ES"),ISNUMBER(SEARCH("DN",ExtraçãoDados!C2100,1)),REPLACE(ExtraçãoDados!C2100,1,29,"DN"),ISNUMBER(SEARCH("DIRECÇÃO",ExtraçãoDados!C2100,1)),REPLACE(ExtraçãoDados!C2100,1,29,"DN"),ISNUMBER(SEARCH("DIRECÇA0",ExtraçãoDados!C2100,1)),REPLACE(ExtraçãoDados!C2100,1,29,"DN"),ISNUMBER(SEARCH("DIRE",ExtraçãoDados!C2100,1)),REPLACE(ExtraçãoDados!C2100,1,29,"DN"),ISNUMBER(SEARCH("ESQUADRILHA",ExtraçãoDados!C2100,1)),REPLACE(ExtraçãoDados!C2100,1,29,"ES"),ISNUMBER(SEARCH("HOSPITAL DA MARINHA",ExtraçãoDados!C2100,1)),REPLACE(ExtraçãoDados!C2100,1,29,"HM"),ISNUMBER(SEARCH("HOSPITAL",ExtraçãoDados!C2100,1)),REPLACE(ExtraçãoDados!C2100,1,29,"HM"),ISNUMBER(SEARCH("HM",ExtraçãoDados!C2100,1)),REPLACE(ExtraçãoDados!C2100,1,29,"HM"),ISNUMBER(SEARCH("SECÇÃO DE APÓSITOS",ExtraçãoDados!C2100,1)),REPLACE(ExtraçãoDados!C2100,1,29,"HM"))</f>
        <v>#N/A</v>
      </c>
      <c r="E2100" s="4" t="e" cm="1">
        <f t="array" ref="E2100">_xlfn.IFS(LEN(ExtraçãoDados!B2100)=7,YEAR(ExtraçãoDados!D2100),LEN(ExtraçãoDados!B2100)=10,RIGHT(ExtraçãoDados!B2100,4),LEN(ExtraçãoDados!B2100)=9,YEAR(ExtraçãoDados!D2100),LEN(ExtraçãoDados!B2100)=8,YEAR(ExtraçãoDados!D2100),LEN(ExtraçãoDados!B2100)&gt;7,YEAR(ExtraçãoDados!D2100),LEN(ExtraçãoDados!B2100)&gt;5,YEAR(ExtraçãoDados!D2100),LEN(ExtraçãoDados!B2100)&gt;4,YEAR(ExtraçãoDados!D2100))</f>
        <v>#N/A</v>
      </c>
      <c r="F2100" s="4">
        <f>ExtraçãoDados!E2100</f>
        <v>0</v>
      </c>
    </row>
    <row r="2101" spans="1:6" x14ac:dyDescent="0.25">
      <c r="A2101" s="4">
        <f>ExtraçãoDados!A2101</f>
        <v>0</v>
      </c>
      <c r="B2101" s="4" t="str" cm="1">
        <f t="array" ref="B2101">_xlfn.IFS(LEN(ExtraçãoDados!B2101)=12,LEFT(ExtraçãoDados!B2101,3),LEN(ExtraçãoDados!B2101)=10,LEFT(ExtraçãoDados!B2101,5),LEN(ExtraçãoDados!B2101)&gt;19,0,LEN(ExtraçãoDados!B2101)=9,LEFT(ExtraçãoDados!B2101,4),LEN(ExtraçãoDados!B2101)=6,LEFT(ExtraçãoDados!B2101,3),LEN(ExtraçãoDados!B2101)&lt;5,LEFT(ExtraçãoDados!B2101,3),LEN(ExtraçãoDados!B2101)=8,LEFT(ExtraçãoDados!B2101,3),LEN(ExtraçãoDados!B2101)=5,LEFT(ExtraçãoDados!B2101,5),LEN(ExtraçãoDados!B2101)=11,LEFT(ExtraçãoDados!B2101,5),LEN(ExtraçãoDados!B2101)=7,RIGHT(ExtraçãoDados!B2101,6))</f>
        <v/>
      </c>
      <c r="C2101" s="4" t="e" cm="1">
        <f t="array" ref="C2101">_xlfn.IFS(LEN(B2101)=1,"ERRO",LEN(B2101)=2,_xlfn.CONCAT("000",B2101),LEN(B2101)=3,_xlfn.CONCAT("00",B2101),LEN(B2101)=4,_xlfn.CONCAT("0",B2101),LEN(B2101)=6,B2101,LEN(B2101)=7,B2101,LEN(B2101)=5,B2101)</f>
        <v>#N/A</v>
      </c>
      <c r="D2101" s="4" t="e" cm="1">
        <f t="array" ref="D2101">_xlfn.IFS(ExtraçãoDados!C2101={"Direcção de Abastecimento"},REPLACE(ExtraçãoDados!C2101="{Direcção de Abastecimento}",1,25,"DA"),ExtraçãoDados!C2101={"COMISSÃO CULTURAL DE LMARINHA"},REPLACE(ExtraçãoDados!C2101={"COMISSÃO CULTURAL DE LMARINHA"},1,28,"CCM"),ExtraçãoDados!C2101={"DIRECÇÃO DE NAVIOS"},REPLACE(ExtraçãoDados!C2101={"DIRECÇÃO DE NAVIOS"},1,28,"DN"),ExtraçãoDados!C2101={"ESQUADRILHA SUBMARINOS"},REPLACE(ExtraçãoDados!C2101={"ESQUADRILHA SUBMARINOS"},1,28,"ES"),ExtraçãoDados!C2101={"COMISSÃO MARINHA"},REPLACE(ExtraçãoDados!C2101={"COMISSÃO MARINHA"},1,28,"CCM"),ExtraçãoDados!C2101={"COMISSÃO CULTURAL DE MARINHA"},REPLACE(ExtraçãoDados!C2101={"COMISSÃO CULTURAL DE MARINHA"},1,28,"CCM"),ExtraçãoDados!C2101={"CCM"},REPLACE(ExtraçãoDados!C2101={"CCM"},1,28,"CCM"),ExtraçãoDados!C2101={"DN"},REPLACE(ExtraçãoDados!C2101={"DN"},1,28,"DN"),ExtraçãoDados!C2101={"ES"},REPLACE(ExtraçãoDados!C2101={"ES"},1,28,"ES"),ExtraçãoDados!C2101={"DA"},REPLACE(ExtraçãoDados!C2101={"DA"},1,28,"DA"),ExtraçãoDados!C2101={"DE: ESQUADRILHA SUBMARINOS"},REPLACE(ExtraçãoDados!C2101={"DE: ESQUADRILHA SUBMARINOS"},1,28,"ES"),ExtraçãoDados!C2101={"DE: COMISSÃO CULTURAL DE LMARINHA"},REPLACE(ExtraçãoDados!C2101={"DE: COMISSÃO CULTURAL DE LMARINHA"},1,28,"CCM"),ExtraçãoDados!C2101={"ON"},REPLACE(ExtraçãoDados!C2101={"ON"},1,28,"DN"),ExtraçãoDados!C2101={"ESQ. SUBMARINOS"},REPLACE(ExtraçãoDados!C2101={"ESQ. SUBMARINOS"},1,28,"ES"),ExtraçãoDados!C2101={"☒ irecção de Abastecimento"},REPLACE(ExtraçãoDados!C2101={"☒ irecção de Abastecimento"},1,28,"DA"),ExtraçãoDados!C2101={"Direcã d Abtit ço e asecmeno"},REPLACE(ExtraçãoDados!C2101={"Direcã d Abtit ço e asecmeno"},1,28,"DA"),ExtraçãoDados!C2101={"Diecã d Abtit rço e asecmeno"},REPLACE(ExtraçãoDados!C2101={"Diecã d Abtit rço e asecmeno"},1,28,"DA"),ISNUMBER(SEARCH("COMISSÃO",ExtraçãoDados!C2101,1)),REPLACE(ExtraçãoDados!C2101,1,29,"CCM"),ISNUMBER(SEARCH("DN/DIL/DRT1",ExtraçãoDados!C2101,1)),REPLACE(ExtraçãoDados!C2101,1,29,"DN"),ISNUMBER(SEARCH("DIRECÇAO DE NAVIOS",ExtraçãoDados!C2101,1)),REPLACE(ExtraçãoDados!C2101,1,29,"DN"),ISNUMBER(SEARCH("ESQUADRILHA SUBMARIN",ExtraçãoDados!C2101,1)),REPLACE(ExtraçãoDados!C2101,1,29,"ES"),ISNUMBER(SEARCH("DN",ExtraçãoDados!C2101,1)),REPLACE(ExtraçãoDados!C2101,1,29,"DN"),ISNUMBER(SEARCH("DIRECÇÃO",ExtraçãoDados!C2101,1)),REPLACE(ExtraçãoDados!C2101,1,29,"DN"),ISNUMBER(SEARCH("DIRECÇA0",ExtraçãoDados!C2101,1)),REPLACE(ExtraçãoDados!C2101,1,29,"DN"),ISNUMBER(SEARCH("DIRE",ExtraçãoDados!C2101,1)),REPLACE(ExtraçãoDados!C2101,1,29,"DN"),ISNUMBER(SEARCH("ESQUADRILHA",ExtraçãoDados!C2101,1)),REPLACE(ExtraçãoDados!C2101,1,29,"ES"),ISNUMBER(SEARCH("HOSPITAL DA MARINHA",ExtraçãoDados!C2101,1)),REPLACE(ExtraçãoDados!C2101,1,29,"HM"),ISNUMBER(SEARCH("HOSPITAL",ExtraçãoDados!C2101,1)),REPLACE(ExtraçãoDados!C2101,1,29,"HM"),ISNUMBER(SEARCH("HM",ExtraçãoDados!C2101,1)),REPLACE(ExtraçãoDados!C2101,1,29,"HM"),ISNUMBER(SEARCH("SECÇÃO DE APÓSITOS",ExtraçãoDados!C2101,1)),REPLACE(ExtraçãoDados!C2101,1,29,"HM"))</f>
        <v>#N/A</v>
      </c>
      <c r="E2101" s="4" t="e" cm="1">
        <f t="array" ref="E2101">_xlfn.IFS(LEN(ExtraçãoDados!B2101)=7,YEAR(ExtraçãoDados!D2101),LEN(ExtraçãoDados!B2101)=10,RIGHT(ExtraçãoDados!B2101,4),LEN(ExtraçãoDados!B2101)=9,YEAR(ExtraçãoDados!D2101),LEN(ExtraçãoDados!B2101)=8,YEAR(ExtraçãoDados!D2101),LEN(ExtraçãoDados!B2101)&gt;7,YEAR(ExtraçãoDados!D2101),LEN(ExtraçãoDados!B2101)&gt;5,YEAR(ExtraçãoDados!D2101),LEN(ExtraçãoDados!B2101)&gt;4,YEAR(ExtraçãoDados!D2101))</f>
        <v>#N/A</v>
      </c>
      <c r="F2101" s="4">
        <f>ExtraçãoDados!E2101</f>
        <v>0</v>
      </c>
    </row>
    <row r="2102" spans="1:6" x14ac:dyDescent="0.25">
      <c r="A2102" s="4">
        <f>ExtraçãoDados!A2102</f>
        <v>0</v>
      </c>
      <c r="B2102" s="4" t="str" cm="1">
        <f t="array" ref="B2102">_xlfn.IFS(LEN(ExtraçãoDados!B2102)=12,LEFT(ExtraçãoDados!B2102,3),LEN(ExtraçãoDados!B2102)=10,LEFT(ExtraçãoDados!B2102,5),LEN(ExtraçãoDados!B2102)&gt;19,0,LEN(ExtraçãoDados!B2102)=9,LEFT(ExtraçãoDados!B2102,4),LEN(ExtraçãoDados!B2102)=6,LEFT(ExtraçãoDados!B2102,3),LEN(ExtraçãoDados!B2102)&lt;5,LEFT(ExtraçãoDados!B2102,3),LEN(ExtraçãoDados!B2102)=8,LEFT(ExtraçãoDados!B2102,3),LEN(ExtraçãoDados!B2102)=5,LEFT(ExtraçãoDados!B2102,5),LEN(ExtraçãoDados!B2102)=11,LEFT(ExtraçãoDados!B2102,5),LEN(ExtraçãoDados!B2102)=7,RIGHT(ExtraçãoDados!B2102,6))</f>
        <v/>
      </c>
      <c r="C2102" s="4" t="e" cm="1">
        <f t="array" ref="C2102">_xlfn.IFS(LEN(B2102)=1,"ERRO",LEN(B2102)=2,_xlfn.CONCAT("000",B2102),LEN(B2102)=3,_xlfn.CONCAT("00",B2102),LEN(B2102)=4,_xlfn.CONCAT("0",B2102),LEN(B2102)=6,B2102,LEN(B2102)=7,B2102,LEN(B2102)=5,B2102)</f>
        <v>#N/A</v>
      </c>
      <c r="D2102" s="4" t="e" cm="1">
        <f t="array" ref="D2102">_xlfn.IFS(ExtraçãoDados!C2102={"Direcção de Abastecimento"},REPLACE(ExtraçãoDados!C2102="{Direcção de Abastecimento}",1,25,"DA"),ExtraçãoDados!C2102={"COMISSÃO CULTURAL DE LMARINHA"},REPLACE(ExtraçãoDados!C2102={"COMISSÃO CULTURAL DE LMARINHA"},1,28,"CCM"),ExtraçãoDados!C2102={"DIRECÇÃO DE NAVIOS"},REPLACE(ExtraçãoDados!C2102={"DIRECÇÃO DE NAVIOS"},1,28,"DN"),ExtraçãoDados!C2102={"ESQUADRILHA SUBMARINOS"},REPLACE(ExtraçãoDados!C2102={"ESQUADRILHA SUBMARINOS"},1,28,"ES"),ExtraçãoDados!C2102={"COMISSÃO MARINHA"},REPLACE(ExtraçãoDados!C2102={"COMISSÃO MARINHA"},1,28,"CCM"),ExtraçãoDados!C2102={"COMISSÃO CULTURAL DE MARINHA"},REPLACE(ExtraçãoDados!C2102={"COMISSÃO CULTURAL DE MARINHA"},1,28,"CCM"),ExtraçãoDados!C2102={"CCM"},REPLACE(ExtraçãoDados!C2102={"CCM"},1,28,"CCM"),ExtraçãoDados!C2102={"DN"},REPLACE(ExtraçãoDados!C2102={"DN"},1,28,"DN"),ExtraçãoDados!C2102={"ES"},REPLACE(ExtraçãoDados!C2102={"ES"},1,28,"ES"),ExtraçãoDados!C2102={"DA"},REPLACE(ExtraçãoDados!C2102={"DA"},1,28,"DA"),ExtraçãoDados!C2102={"DE: ESQUADRILHA SUBMARINOS"},REPLACE(ExtraçãoDados!C2102={"DE: ESQUADRILHA SUBMARINOS"},1,28,"ES"),ExtraçãoDados!C2102={"DE: COMISSÃO CULTURAL DE LMARINHA"},REPLACE(ExtraçãoDados!C2102={"DE: COMISSÃO CULTURAL DE LMARINHA"},1,28,"CCM"),ExtraçãoDados!C2102={"ON"},REPLACE(ExtraçãoDados!C2102={"ON"},1,28,"DN"),ExtraçãoDados!C2102={"ESQ. SUBMARINOS"},REPLACE(ExtraçãoDados!C2102={"ESQ. SUBMARINOS"},1,28,"ES"),ExtraçãoDados!C2102={"☒ irecção de Abastecimento"},REPLACE(ExtraçãoDados!C2102={"☒ irecção de Abastecimento"},1,28,"DA"),ExtraçãoDados!C2102={"Direcã d Abtit ço e asecmeno"},REPLACE(ExtraçãoDados!C2102={"Direcã d Abtit ço e asecmeno"},1,28,"DA"),ExtraçãoDados!C2102={"Diecã d Abtit rço e asecmeno"},REPLACE(ExtraçãoDados!C2102={"Diecã d Abtit rço e asecmeno"},1,28,"DA"),ISNUMBER(SEARCH("COMISSÃO",ExtraçãoDados!C2102,1)),REPLACE(ExtraçãoDados!C2102,1,29,"CCM"),ISNUMBER(SEARCH("DN/DIL/DRT1",ExtraçãoDados!C2102,1)),REPLACE(ExtraçãoDados!C2102,1,29,"DN"),ISNUMBER(SEARCH("DIRECÇAO DE NAVIOS",ExtraçãoDados!C2102,1)),REPLACE(ExtraçãoDados!C2102,1,29,"DN"),ISNUMBER(SEARCH("ESQUADRILHA SUBMARIN",ExtraçãoDados!C2102,1)),REPLACE(ExtraçãoDados!C2102,1,29,"ES"),ISNUMBER(SEARCH("DN",ExtraçãoDados!C2102,1)),REPLACE(ExtraçãoDados!C2102,1,29,"DN"),ISNUMBER(SEARCH("DIRECÇÃO",ExtraçãoDados!C2102,1)),REPLACE(ExtraçãoDados!C2102,1,29,"DN"),ISNUMBER(SEARCH("DIRECÇA0",ExtraçãoDados!C2102,1)),REPLACE(ExtraçãoDados!C2102,1,29,"DN"),ISNUMBER(SEARCH("DIRE",ExtraçãoDados!C2102,1)),REPLACE(ExtraçãoDados!C2102,1,29,"DN"),ISNUMBER(SEARCH("ESQUADRILHA",ExtraçãoDados!C2102,1)),REPLACE(ExtraçãoDados!C2102,1,29,"ES"),ISNUMBER(SEARCH("HOSPITAL DA MARINHA",ExtraçãoDados!C2102,1)),REPLACE(ExtraçãoDados!C2102,1,29,"HM"),ISNUMBER(SEARCH("HOSPITAL",ExtraçãoDados!C2102,1)),REPLACE(ExtraçãoDados!C2102,1,29,"HM"),ISNUMBER(SEARCH("HM",ExtraçãoDados!C2102,1)),REPLACE(ExtraçãoDados!C2102,1,29,"HM"),ISNUMBER(SEARCH("SECÇÃO DE APÓSITOS",ExtraçãoDados!C2102,1)),REPLACE(ExtraçãoDados!C2102,1,29,"HM"))</f>
        <v>#N/A</v>
      </c>
      <c r="E2102" s="4" t="e" cm="1">
        <f t="array" ref="E2102">_xlfn.IFS(LEN(ExtraçãoDados!B2102)=7,YEAR(ExtraçãoDados!D2102),LEN(ExtraçãoDados!B2102)=10,RIGHT(ExtraçãoDados!B2102,4),LEN(ExtraçãoDados!B2102)=9,YEAR(ExtraçãoDados!D2102),LEN(ExtraçãoDados!B2102)=8,YEAR(ExtraçãoDados!D2102),LEN(ExtraçãoDados!B2102)&gt;7,YEAR(ExtraçãoDados!D2102),LEN(ExtraçãoDados!B2102)&gt;5,YEAR(ExtraçãoDados!D2102),LEN(ExtraçãoDados!B2102)&gt;4,YEAR(ExtraçãoDados!D2102))</f>
        <v>#N/A</v>
      </c>
      <c r="F2102" s="4">
        <f>ExtraçãoDados!E2102</f>
        <v>0</v>
      </c>
    </row>
    <row r="2103" spans="1:6" x14ac:dyDescent="0.25">
      <c r="A2103" s="4">
        <f>ExtraçãoDados!A2103</f>
        <v>0</v>
      </c>
      <c r="B2103" s="4" t="str" cm="1">
        <f t="array" ref="B2103">_xlfn.IFS(LEN(ExtraçãoDados!B2103)=12,LEFT(ExtraçãoDados!B2103,3),LEN(ExtraçãoDados!B2103)=10,LEFT(ExtraçãoDados!B2103,5),LEN(ExtraçãoDados!B2103)&gt;19,0,LEN(ExtraçãoDados!B2103)=9,LEFT(ExtraçãoDados!B2103,4),LEN(ExtraçãoDados!B2103)=6,LEFT(ExtraçãoDados!B2103,3),LEN(ExtraçãoDados!B2103)&lt;5,LEFT(ExtraçãoDados!B2103,3),LEN(ExtraçãoDados!B2103)=8,LEFT(ExtraçãoDados!B2103,3),LEN(ExtraçãoDados!B2103)=5,LEFT(ExtraçãoDados!B2103,5),LEN(ExtraçãoDados!B2103)=11,LEFT(ExtraçãoDados!B2103,5),LEN(ExtraçãoDados!B2103)=7,RIGHT(ExtraçãoDados!B2103,6))</f>
        <v/>
      </c>
      <c r="C2103" s="4" t="e" cm="1">
        <f t="array" ref="C2103">_xlfn.IFS(LEN(B2103)=1,"ERRO",LEN(B2103)=2,_xlfn.CONCAT("000",B2103),LEN(B2103)=3,_xlfn.CONCAT("00",B2103),LEN(B2103)=4,_xlfn.CONCAT("0",B2103),LEN(B2103)=6,B2103,LEN(B2103)=7,B2103,LEN(B2103)=5,B2103)</f>
        <v>#N/A</v>
      </c>
      <c r="D2103" s="4" t="e" cm="1">
        <f t="array" ref="D2103">_xlfn.IFS(ExtraçãoDados!C2103={"Direcção de Abastecimento"},REPLACE(ExtraçãoDados!C2103="{Direcção de Abastecimento}",1,25,"DA"),ExtraçãoDados!C2103={"COMISSÃO CULTURAL DE LMARINHA"},REPLACE(ExtraçãoDados!C2103={"COMISSÃO CULTURAL DE LMARINHA"},1,28,"CCM"),ExtraçãoDados!C2103={"DIRECÇÃO DE NAVIOS"},REPLACE(ExtraçãoDados!C2103={"DIRECÇÃO DE NAVIOS"},1,28,"DN"),ExtraçãoDados!C2103={"ESQUADRILHA SUBMARINOS"},REPLACE(ExtraçãoDados!C2103={"ESQUADRILHA SUBMARINOS"},1,28,"ES"),ExtraçãoDados!C2103={"COMISSÃO MARINHA"},REPLACE(ExtraçãoDados!C2103={"COMISSÃO MARINHA"},1,28,"CCM"),ExtraçãoDados!C2103={"COMISSÃO CULTURAL DE MARINHA"},REPLACE(ExtraçãoDados!C2103={"COMISSÃO CULTURAL DE MARINHA"},1,28,"CCM"),ExtraçãoDados!C2103={"CCM"},REPLACE(ExtraçãoDados!C2103={"CCM"},1,28,"CCM"),ExtraçãoDados!C2103={"DN"},REPLACE(ExtraçãoDados!C2103={"DN"},1,28,"DN"),ExtraçãoDados!C2103={"ES"},REPLACE(ExtraçãoDados!C2103={"ES"},1,28,"ES"),ExtraçãoDados!C2103={"DA"},REPLACE(ExtraçãoDados!C2103={"DA"},1,28,"DA"),ExtraçãoDados!C2103={"DE: ESQUADRILHA SUBMARINOS"},REPLACE(ExtraçãoDados!C2103={"DE: ESQUADRILHA SUBMARINOS"},1,28,"ES"),ExtraçãoDados!C2103={"DE: COMISSÃO CULTURAL DE LMARINHA"},REPLACE(ExtraçãoDados!C2103={"DE: COMISSÃO CULTURAL DE LMARINHA"},1,28,"CCM"),ExtraçãoDados!C2103={"ON"},REPLACE(ExtraçãoDados!C2103={"ON"},1,28,"DN"),ExtraçãoDados!C2103={"ESQ. SUBMARINOS"},REPLACE(ExtraçãoDados!C2103={"ESQ. SUBMARINOS"},1,28,"ES"),ExtraçãoDados!C2103={"☒ irecção de Abastecimento"},REPLACE(ExtraçãoDados!C2103={"☒ irecção de Abastecimento"},1,28,"DA"),ExtraçãoDados!C2103={"Direcã d Abtit ço e asecmeno"},REPLACE(ExtraçãoDados!C2103={"Direcã d Abtit ço e asecmeno"},1,28,"DA"),ExtraçãoDados!C2103={"Diecã d Abtit rço e asecmeno"},REPLACE(ExtraçãoDados!C2103={"Diecã d Abtit rço e asecmeno"},1,28,"DA"),ISNUMBER(SEARCH("COMISSÃO",ExtraçãoDados!C2103,1)),REPLACE(ExtraçãoDados!C2103,1,29,"CCM"),ISNUMBER(SEARCH("DN/DIL/DRT1",ExtraçãoDados!C2103,1)),REPLACE(ExtraçãoDados!C2103,1,29,"DN"),ISNUMBER(SEARCH("DIRECÇAO DE NAVIOS",ExtraçãoDados!C2103,1)),REPLACE(ExtraçãoDados!C2103,1,29,"DN"),ISNUMBER(SEARCH("ESQUADRILHA SUBMARIN",ExtraçãoDados!C2103,1)),REPLACE(ExtraçãoDados!C2103,1,29,"ES"),ISNUMBER(SEARCH("DN",ExtraçãoDados!C2103,1)),REPLACE(ExtraçãoDados!C2103,1,29,"DN"),ISNUMBER(SEARCH("DIRECÇÃO",ExtraçãoDados!C2103,1)),REPLACE(ExtraçãoDados!C2103,1,29,"DN"),ISNUMBER(SEARCH("DIRECÇA0",ExtraçãoDados!C2103,1)),REPLACE(ExtraçãoDados!C2103,1,29,"DN"),ISNUMBER(SEARCH("DIRE",ExtraçãoDados!C2103,1)),REPLACE(ExtraçãoDados!C2103,1,29,"DN"),ISNUMBER(SEARCH("ESQUADRILHA",ExtraçãoDados!C2103,1)),REPLACE(ExtraçãoDados!C2103,1,29,"ES"),ISNUMBER(SEARCH("HOSPITAL DA MARINHA",ExtraçãoDados!C2103,1)),REPLACE(ExtraçãoDados!C2103,1,29,"HM"),ISNUMBER(SEARCH("HOSPITAL",ExtraçãoDados!C2103,1)),REPLACE(ExtraçãoDados!C2103,1,29,"HM"),ISNUMBER(SEARCH("HM",ExtraçãoDados!C2103,1)),REPLACE(ExtraçãoDados!C2103,1,29,"HM"),ISNUMBER(SEARCH("SECÇÃO DE APÓSITOS",ExtraçãoDados!C2103,1)),REPLACE(ExtraçãoDados!C2103,1,29,"HM"))</f>
        <v>#N/A</v>
      </c>
      <c r="E2103" s="4" t="e" cm="1">
        <f t="array" ref="E2103">_xlfn.IFS(LEN(ExtraçãoDados!B2103)=7,YEAR(ExtraçãoDados!D2103),LEN(ExtraçãoDados!B2103)=10,RIGHT(ExtraçãoDados!B2103,4),LEN(ExtraçãoDados!B2103)=9,YEAR(ExtraçãoDados!D2103),LEN(ExtraçãoDados!B2103)=8,YEAR(ExtraçãoDados!D2103),LEN(ExtraçãoDados!B2103)&gt;7,YEAR(ExtraçãoDados!D2103),LEN(ExtraçãoDados!B2103)&gt;5,YEAR(ExtraçãoDados!D2103),LEN(ExtraçãoDados!B2103)&gt;4,YEAR(ExtraçãoDados!D2103))</f>
        <v>#N/A</v>
      </c>
      <c r="F2103" s="4">
        <f>ExtraçãoDados!E2103</f>
        <v>0</v>
      </c>
    </row>
    <row r="2104" spans="1:6" x14ac:dyDescent="0.25">
      <c r="A2104" s="4">
        <f>ExtraçãoDados!A2104</f>
        <v>0</v>
      </c>
      <c r="B2104" s="4" t="str" cm="1">
        <f t="array" ref="B2104">_xlfn.IFS(LEN(ExtraçãoDados!B2104)=12,LEFT(ExtraçãoDados!B2104,3),LEN(ExtraçãoDados!B2104)=10,LEFT(ExtraçãoDados!B2104,5),LEN(ExtraçãoDados!B2104)&gt;19,0,LEN(ExtraçãoDados!B2104)=9,LEFT(ExtraçãoDados!B2104,4),LEN(ExtraçãoDados!B2104)=6,LEFT(ExtraçãoDados!B2104,3),LEN(ExtraçãoDados!B2104)&lt;5,LEFT(ExtraçãoDados!B2104,3),LEN(ExtraçãoDados!B2104)=8,LEFT(ExtraçãoDados!B2104,3),LEN(ExtraçãoDados!B2104)=5,LEFT(ExtraçãoDados!B2104,5),LEN(ExtraçãoDados!B2104)=11,LEFT(ExtraçãoDados!B2104,5),LEN(ExtraçãoDados!B2104)=7,RIGHT(ExtraçãoDados!B2104,6))</f>
        <v/>
      </c>
      <c r="C2104" s="4" t="e" cm="1">
        <f t="array" ref="C2104">_xlfn.IFS(LEN(B2104)=1,"ERRO",LEN(B2104)=2,_xlfn.CONCAT("000",B2104),LEN(B2104)=3,_xlfn.CONCAT("00",B2104),LEN(B2104)=4,_xlfn.CONCAT("0",B2104),LEN(B2104)=6,B2104,LEN(B2104)=7,B2104,LEN(B2104)=5,B2104)</f>
        <v>#N/A</v>
      </c>
      <c r="D2104" s="4" t="e" cm="1">
        <f t="array" ref="D2104">_xlfn.IFS(ExtraçãoDados!C2104={"Direcção de Abastecimento"},REPLACE(ExtraçãoDados!C2104="{Direcção de Abastecimento}",1,25,"DA"),ExtraçãoDados!C2104={"COMISSÃO CULTURAL DE LMARINHA"},REPLACE(ExtraçãoDados!C2104={"COMISSÃO CULTURAL DE LMARINHA"},1,28,"CCM"),ExtraçãoDados!C2104={"DIRECÇÃO DE NAVIOS"},REPLACE(ExtraçãoDados!C2104={"DIRECÇÃO DE NAVIOS"},1,28,"DN"),ExtraçãoDados!C2104={"ESQUADRILHA SUBMARINOS"},REPLACE(ExtraçãoDados!C2104={"ESQUADRILHA SUBMARINOS"},1,28,"ES"),ExtraçãoDados!C2104={"COMISSÃO MARINHA"},REPLACE(ExtraçãoDados!C2104={"COMISSÃO MARINHA"},1,28,"CCM"),ExtraçãoDados!C2104={"COMISSÃO CULTURAL DE MARINHA"},REPLACE(ExtraçãoDados!C2104={"COMISSÃO CULTURAL DE MARINHA"},1,28,"CCM"),ExtraçãoDados!C2104={"CCM"},REPLACE(ExtraçãoDados!C2104={"CCM"},1,28,"CCM"),ExtraçãoDados!C2104={"DN"},REPLACE(ExtraçãoDados!C2104={"DN"},1,28,"DN"),ExtraçãoDados!C2104={"ES"},REPLACE(ExtraçãoDados!C2104={"ES"},1,28,"ES"),ExtraçãoDados!C2104={"DA"},REPLACE(ExtraçãoDados!C2104={"DA"},1,28,"DA"),ExtraçãoDados!C2104={"DE: ESQUADRILHA SUBMARINOS"},REPLACE(ExtraçãoDados!C2104={"DE: ESQUADRILHA SUBMARINOS"},1,28,"ES"),ExtraçãoDados!C2104={"DE: COMISSÃO CULTURAL DE LMARINHA"},REPLACE(ExtraçãoDados!C2104={"DE: COMISSÃO CULTURAL DE LMARINHA"},1,28,"CCM"),ExtraçãoDados!C2104={"ON"},REPLACE(ExtraçãoDados!C2104={"ON"},1,28,"DN"),ExtraçãoDados!C2104={"ESQ. SUBMARINOS"},REPLACE(ExtraçãoDados!C2104={"ESQ. SUBMARINOS"},1,28,"ES"),ExtraçãoDados!C2104={"☒ irecção de Abastecimento"},REPLACE(ExtraçãoDados!C2104={"☒ irecção de Abastecimento"},1,28,"DA"),ExtraçãoDados!C2104={"Direcã d Abtit ço e asecmeno"},REPLACE(ExtraçãoDados!C2104={"Direcã d Abtit ço e asecmeno"},1,28,"DA"),ExtraçãoDados!C2104={"Diecã d Abtit rço e asecmeno"},REPLACE(ExtraçãoDados!C2104={"Diecã d Abtit rço e asecmeno"},1,28,"DA"),ISNUMBER(SEARCH("COMISSÃO",ExtraçãoDados!C2104,1)),REPLACE(ExtraçãoDados!C2104,1,29,"CCM"),ISNUMBER(SEARCH("DN/DIL/DRT1",ExtraçãoDados!C2104,1)),REPLACE(ExtraçãoDados!C2104,1,29,"DN"),ISNUMBER(SEARCH("DIRECÇAO DE NAVIOS",ExtraçãoDados!C2104,1)),REPLACE(ExtraçãoDados!C2104,1,29,"DN"),ISNUMBER(SEARCH("ESQUADRILHA SUBMARIN",ExtraçãoDados!C2104,1)),REPLACE(ExtraçãoDados!C2104,1,29,"ES"),ISNUMBER(SEARCH("DN",ExtraçãoDados!C2104,1)),REPLACE(ExtraçãoDados!C2104,1,29,"DN"),ISNUMBER(SEARCH("DIRECÇÃO",ExtraçãoDados!C2104,1)),REPLACE(ExtraçãoDados!C2104,1,29,"DN"),ISNUMBER(SEARCH("DIRECÇA0",ExtraçãoDados!C2104,1)),REPLACE(ExtraçãoDados!C2104,1,29,"DN"),ISNUMBER(SEARCH("DIRE",ExtraçãoDados!C2104,1)),REPLACE(ExtraçãoDados!C2104,1,29,"DN"),ISNUMBER(SEARCH("ESQUADRILHA",ExtraçãoDados!C2104,1)),REPLACE(ExtraçãoDados!C2104,1,29,"ES"),ISNUMBER(SEARCH("HOSPITAL DA MARINHA",ExtraçãoDados!C2104,1)),REPLACE(ExtraçãoDados!C2104,1,29,"HM"),ISNUMBER(SEARCH("HOSPITAL",ExtraçãoDados!C2104,1)),REPLACE(ExtraçãoDados!C2104,1,29,"HM"),ISNUMBER(SEARCH("HM",ExtraçãoDados!C2104,1)),REPLACE(ExtraçãoDados!C2104,1,29,"HM"),ISNUMBER(SEARCH("SECÇÃO DE APÓSITOS",ExtraçãoDados!C2104,1)),REPLACE(ExtraçãoDados!C2104,1,29,"HM"))</f>
        <v>#N/A</v>
      </c>
      <c r="E2104" s="4" t="e" cm="1">
        <f t="array" ref="E2104">_xlfn.IFS(LEN(ExtraçãoDados!B2104)=7,YEAR(ExtraçãoDados!D2104),LEN(ExtraçãoDados!B2104)=10,RIGHT(ExtraçãoDados!B2104,4),LEN(ExtraçãoDados!B2104)=9,YEAR(ExtraçãoDados!D2104),LEN(ExtraçãoDados!B2104)=8,YEAR(ExtraçãoDados!D2104),LEN(ExtraçãoDados!B2104)&gt;7,YEAR(ExtraçãoDados!D2104),LEN(ExtraçãoDados!B2104)&gt;5,YEAR(ExtraçãoDados!D2104),LEN(ExtraçãoDados!B2104)&gt;4,YEAR(ExtraçãoDados!D2104))</f>
        <v>#N/A</v>
      </c>
      <c r="F2104" s="4">
        <f>ExtraçãoDados!E2104</f>
        <v>0</v>
      </c>
    </row>
    <row r="2105" spans="1:6" x14ac:dyDescent="0.25">
      <c r="A2105" s="4">
        <f>ExtraçãoDados!A2105</f>
        <v>0</v>
      </c>
      <c r="B2105" s="4" t="str" cm="1">
        <f t="array" ref="B2105">_xlfn.IFS(LEN(ExtraçãoDados!B2105)=12,LEFT(ExtraçãoDados!B2105,3),LEN(ExtraçãoDados!B2105)=10,LEFT(ExtraçãoDados!B2105,5),LEN(ExtraçãoDados!B2105)&gt;19,0,LEN(ExtraçãoDados!B2105)=9,LEFT(ExtraçãoDados!B2105,4),LEN(ExtraçãoDados!B2105)=6,LEFT(ExtraçãoDados!B2105,3),LEN(ExtraçãoDados!B2105)&lt;5,LEFT(ExtraçãoDados!B2105,3),LEN(ExtraçãoDados!B2105)=8,LEFT(ExtraçãoDados!B2105,3),LEN(ExtraçãoDados!B2105)=5,LEFT(ExtraçãoDados!B2105,5),LEN(ExtraçãoDados!B2105)=11,LEFT(ExtraçãoDados!B2105,5),LEN(ExtraçãoDados!B2105)=7,RIGHT(ExtraçãoDados!B2105,6))</f>
        <v/>
      </c>
      <c r="C2105" s="4" t="e" cm="1">
        <f t="array" ref="C2105">_xlfn.IFS(LEN(B2105)=1,"ERRO",LEN(B2105)=2,_xlfn.CONCAT("000",B2105),LEN(B2105)=3,_xlfn.CONCAT("00",B2105),LEN(B2105)=4,_xlfn.CONCAT("0",B2105),LEN(B2105)=6,B2105,LEN(B2105)=7,B2105,LEN(B2105)=5,B2105)</f>
        <v>#N/A</v>
      </c>
      <c r="D2105" s="4" t="e" cm="1">
        <f t="array" ref="D2105">_xlfn.IFS(ExtraçãoDados!C2105={"Direcção de Abastecimento"},REPLACE(ExtraçãoDados!C2105="{Direcção de Abastecimento}",1,25,"DA"),ExtraçãoDados!C2105={"COMISSÃO CULTURAL DE LMARINHA"},REPLACE(ExtraçãoDados!C2105={"COMISSÃO CULTURAL DE LMARINHA"},1,28,"CCM"),ExtraçãoDados!C2105={"DIRECÇÃO DE NAVIOS"},REPLACE(ExtraçãoDados!C2105={"DIRECÇÃO DE NAVIOS"},1,28,"DN"),ExtraçãoDados!C2105={"ESQUADRILHA SUBMARINOS"},REPLACE(ExtraçãoDados!C2105={"ESQUADRILHA SUBMARINOS"},1,28,"ES"),ExtraçãoDados!C2105={"COMISSÃO MARINHA"},REPLACE(ExtraçãoDados!C2105={"COMISSÃO MARINHA"},1,28,"CCM"),ExtraçãoDados!C2105={"COMISSÃO CULTURAL DE MARINHA"},REPLACE(ExtraçãoDados!C2105={"COMISSÃO CULTURAL DE MARINHA"},1,28,"CCM"),ExtraçãoDados!C2105={"CCM"},REPLACE(ExtraçãoDados!C2105={"CCM"},1,28,"CCM"),ExtraçãoDados!C2105={"DN"},REPLACE(ExtraçãoDados!C2105={"DN"},1,28,"DN"),ExtraçãoDados!C2105={"ES"},REPLACE(ExtraçãoDados!C2105={"ES"},1,28,"ES"),ExtraçãoDados!C2105={"DA"},REPLACE(ExtraçãoDados!C2105={"DA"},1,28,"DA"),ExtraçãoDados!C2105={"DE: ESQUADRILHA SUBMARINOS"},REPLACE(ExtraçãoDados!C2105={"DE: ESQUADRILHA SUBMARINOS"},1,28,"ES"),ExtraçãoDados!C2105={"DE: COMISSÃO CULTURAL DE LMARINHA"},REPLACE(ExtraçãoDados!C2105={"DE: COMISSÃO CULTURAL DE LMARINHA"},1,28,"CCM"),ExtraçãoDados!C2105={"ON"},REPLACE(ExtraçãoDados!C2105={"ON"},1,28,"DN"),ExtraçãoDados!C2105={"ESQ. SUBMARINOS"},REPLACE(ExtraçãoDados!C2105={"ESQ. SUBMARINOS"},1,28,"ES"),ExtraçãoDados!C2105={"☒ irecção de Abastecimento"},REPLACE(ExtraçãoDados!C2105={"☒ irecção de Abastecimento"},1,28,"DA"),ExtraçãoDados!C2105={"Direcã d Abtit ço e asecmeno"},REPLACE(ExtraçãoDados!C2105={"Direcã d Abtit ço e asecmeno"},1,28,"DA"),ExtraçãoDados!C2105={"Diecã d Abtit rço e asecmeno"},REPLACE(ExtraçãoDados!C2105={"Diecã d Abtit rço e asecmeno"},1,28,"DA"),ISNUMBER(SEARCH("COMISSÃO",ExtraçãoDados!C2105,1)),REPLACE(ExtraçãoDados!C2105,1,29,"CCM"),ISNUMBER(SEARCH("DN/DIL/DRT1",ExtraçãoDados!C2105,1)),REPLACE(ExtraçãoDados!C2105,1,29,"DN"),ISNUMBER(SEARCH("DIRECÇAO DE NAVIOS",ExtraçãoDados!C2105,1)),REPLACE(ExtraçãoDados!C2105,1,29,"DN"),ISNUMBER(SEARCH("ESQUADRILHA SUBMARIN",ExtraçãoDados!C2105,1)),REPLACE(ExtraçãoDados!C2105,1,29,"ES"),ISNUMBER(SEARCH("DN",ExtraçãoDados!C2105,1)),REPLACE(ExtraçãoDados!C2105,1,29,"DN"),ISNUMBER(SEARCH("DIRECÇÃO",ExtraçãoDados!C2105,1)),REPLACE(ExtraçãoDados!C2105,1,29,"DN"),ISNUMBER(SEARCH("DIRECÇA0",ExtraçãoDados!C2105,1)),REPLACE(ExtraçãoDados!C2105,1,29,"DN"),ISNUMBER(SEARCH("DIRE",ExtraçãoDados!C2105,1)),REPLACE(ExtraçãoDados!C2105,1,29,"DN"),ISNUMBER(SEARCH("ESQUADRILHA",ExtraçãoDados!C2105,1)),REPLACE(ExtraçãoDados!C2105,1,29,"ES"),ISNUMBER(SEARCH("HOSPITAL DA MARINHA",ExtraçãoDados!C2105,1)),REPLACE(ExtraçãoDados!C2105,1,29,"HM"),ISNUMBER(SEARCH("HOSPITAL",ExtraçãoDados!C2105,1)),REPLACE(ExtraçãoDados!C2105,1,29,"HM"),ISNUMBER(SEARCH("HM",ExtraçãoDados!C2105,1)),REPLACE(ExtraçãoDados!C2105,1,29,"HM"),ISNUMBER(SEARCH("SECÇÃO DE APÓSITOS",ExtraçãoDados!C2105,1)),REPLACE(ExtraçãoDados!C2105,1,29,"HM"))</f>
        <v>#N/A</v>
      </c>
      <c r="E2105" s="4" t="e" cm="1">
        <f t="array" ref="E2105">_xlfn.IFS(LEN(ExtraçãoDados!B2105)=7,YEAR(ExtraçãoDados!D2105),LEN(ExtraçãoDados!B2105)=10,RIGHT(ExtraçãoDados!B2105,4),LEN(ExtraçãoDados!B2105)=9,YEAR(ExtraçãoDados!D2105),LEN(ExtraçãoDados!B2105)=8,YEAR(ExtraçãoDados!D2105),LEN(ExtraçãoDados!B2105)&gt;7,YEAR(ExtraçãoDados!D2105),LEN(ExtraçãoDados!B2105)&gt;5,YEAR(ExtraçãoDados!D2105),LEN(ExtraçãoDados!B2105)&gt;4,YEAR(ExtraçãoDados!D2105))</f>
        <v>#N/A</v>
      </c>
      <c r="F2105" s="4">
        <f>ExtraçãoDados!E2105</f>
        <v>0</v>
      </c>
    </row>
    <row r="2106" spans="1:6" x14ac:dyDescent="0.25">
      <c r="A2106" s="4">
        <f>ExtraçãoDados!A2106</f>
        <v>0</v>
      </c>
      <c r="B2106" s="4" t="str" cm="1">
        <f t="array" ref="B2106">_xlfn.IFS(LEN(ExtraçãoDados!B2106)=12,LEFT(ExtraçãoDados!B2106,3),LEN(ExtraçãoDados!B2106)=10,LEFT(ExtraçãoDados!B2106,5),LEN(ExtraçãoDados!B2106)&gt;19,0,LEN(ExtraçãoDados!B2106)=9,LEFT(ExtraçãoDados!B2106,4),LEN(ExtraçãoDados!B2106)=6,LEFT(ExtraçãoDados!B2106,3),LEN(ExtraçãoDados!B2106)&lt;5,LEFT(ExtraçãoDados!B2106,3),LEN(ExtraçãoDados!B2106)=8,LEFT(ExtraçãoDados!B2106,3),LEN(ExtraçãoDados!B2106)=5,LEFT(ExtraçãoDados!B2106,5),LEN(ExtraçãoDados!B2106)=11,LEFT(ExtraçãoDados!B2106,5),LEN(ExtraçãoDados!B2106)=7,RIGHT(ExtraçãoDados!B2106,6))</f>
        <v/>
      </c>
      <c r="C2106" s="4" t="e" cm="1">
        <f t="array" ref="C2106">_xlfn.IFS(LEN(B2106)=1,"ERRO",LEN(B2106)=2,_xlfn.CONCAT("000",B2106),LEN(B2106)=3,_xlfn.CONCAT("00",B2106),LEN(B2106)=4,_xlfn.CONCAT("0",B2106),LEN(B2106)=6,B2106,LEN(B2106)=7,B2106,LEN(B2106)=5,B2106)</f>
        <v>#N/A</v>
      </c>
      <c r="D2106" s="4" t="e" cm="1">
        <f t="array" ref="D2106">_xlfn.IFS(ExtraçãoDados!C2106={"Direcção de Abastecimento"},REPLACE(ExtraçãoDados!C2106="{Direcção de Abastecimento}",1,25,"DA"),ExtraçãoDados!C2106={"COMISSÃO CULTURAL DE LMARINHA"},REPLACE(ExtraçãoDados!C2106={"COMISSÃO CULTURAL DE LMARINHA"},1,28,"CCM"),ExtraçãoDados!C2106={"DIRECÇÃO DE NAVIOS"},REPLACE(ExtraçãoDados!C2106={"DIRECÇÃO DE NAVIOS"},1,28,"DN"),ExtraçãoDados!C2106={"ESQUADRILHA SUBMARINOS"},REPLACE(ExtraçãoDados!C2106={"ESQUADRILHA SUBMARINOS"},1,28,"ES"),ExtraçãoDados!C2106={"COMISSÃO MARINHA"},REPLACE(ExtraçãoDados!C2106={"COMISSÃO MARINHA"},1,28,"CCM"),ExtraçãoDados!C2106={"COMISSÃO CULTURAL DE MARINHA"},REPLACE(ExtraçãoDados!C2106={"COMISSÃO CULTURAL DE MARINHA"},1,28,"CCM"),ExtraçãoDados!C2106={"CCM"},REPLACE(ExtraçãoDados!C2106={"CCM"},1,28,"CCM"),ExtraçãoDados!C2106={"DN"},REPLACE(ExtraçãoDados!C2106={"DN"},1,28,"DN"),ExtraçãoDados!C2106={"ES"},REPLACE(ExtraçãoDados!C2106={"ES"},1,28,"ES"),ExtraçãoDados!C2106={"DA"},REPLACE(ExtraçãoDados!C2106={"DA"},1,28,"DA"),ExtraçãoDados!C2106={"DE: ESQUADRILHA SUBMARINOS"},REPLACE(ExtraçãoDados!C2106={"DE: ESQUADRILHA SUBMARINOS"},1,28,"ES"),ExtraçãoDados!C2106={"DE: COMISSÃO CULTURAL DE LMARINHA"},REPLACE(ExtraçãoDados!C2106={"DE: COMISSÃO CULTURAL DE LMARINHA"},1,28,"CCM"),ExtraçãoDados!C2106={"ON"},REPLACE(ExtraçãoDados!C2106={"ON"},1,28,"DN"),ExtraçãoDados!C2106={"ESQ. SUBMARINOS"},REPLACE(ExtraçãoDados!C2106={"ESQ. SUBMARINOS"},1,28,"ES"),ExtraçãoDados!C2106={"☒ irecção de Abastecimento"},REPLACE(ExtraçãoDados!C2106={"☒ irecção de Abastecimento"},1,28,"DA"),ExtraçãoDados!C2106={"Direcã d Abtit ço e asecmeno"},REPLACE(ExtraçãoDados!C2106={"Direcã d Abtit ço e asecmeno"},1,28,"DA"),ExtraçãoDados!C2106={"Diecã d Abtit rço e asecmeno"},REPLACE(ExtraçãoDados!C2106={"Diecã d Abtit rço e asecmeno"},1,28,"DA"),ISNUMBER(SEARCH("COMISSÃO",ExtraçãoDados!C2106,1)),REPLACE(ExtraçãoDados!C2106,1,29,"CCM"),ISNUMBER(SEARCH("DN/DIL/DRT1",ExtraçãoDados!C2106,1)),REPLACE(ExtraçãoDados!C2106,1,29,"DN"),ISNUMBER(SEARCH("DIRECÇAO DE NAVIOS",ExtraçãoDados!C2106,1)),REPLACE(ExtraçãoDados!C2106,1,29,"DN"),ISNUMBER(SEARCH("ESQUADRILHA SUBMARIN",ExtraçãoDados!C2106,1)),REPLACE(ExtraçãoDados!C2106,1,29,"ES"),ISNUMBER(SEARCH("DN",ExtraçãoDados!C2106,1)),REPLACE(ExtraçãoDados!C2106,1,29,"DN"),ISNUMBER(SEARCH("DIRECÇÃO",ExtraçãoDados!C2106,1)),REPLACE(ExtraçãoDados!C2106,1,29,"DN"),ISNUMBER(SEARCH("DIRECÇA0",ExtraçãoDados!C2106,1)),REPLACE(ExtraçãoDados!C2106,1,29,"DN"),ISNUMBER(SEARCH("DIRE",ExtraçãoDados!C2106,1)),REPLACE(ExtraçãoDados!C2106,1,29,"DN"),ISNUMBER(SEARCH("ESQUADRILHA",ExtraçãoDados!C2106,1)),REPLACE(ExtraçãoDados!C2106,1,29,"ES"),ISNUMBER(SEARCH("HOSPITAL DA MARINHA",ExtraçãoDados!C2106,1)),REPLACE(ExtraçãoDados!C2106,1,29,"HM"),ISNUMBER(SEARCH("HOSPITAL",ExtraçãoDados!C2106,1)),REPLACE(ExtraçãoDados!C2106,1,29,"HM"),ISNUMBER(SEARCH("HM",ExtraçãoDados!C2106,1)),REPLACE(ExtraçãoDados!C2106,1,29,"HM"),ISNUMBER(SEARCH("SECÇÃO DE APÓSITOS",ExtraçãoDados!C2106,1)),REPLACE(ExtraçãoDados!C2106,1,29,"HM"))</f>
        <v>#N/A</v>
      </c>
      <c r="E2106" s="4" t="e" cm="1">
        <f t="array" ref="E2106">_xlfn.IFS(LEN(ExtraçãoDados!B2106)=7,YEAR(ExtraçãoDados!D2106),LEN(ExtraçãoDados!B2106)=10,RIGHT(ExtraçãoDados!B2106,4),LEN(ExtraçãoDados!B2106)=9,YEAR(ExtraçãoDados!D2106),LEN(ExtraçãoDados!B2106)=8,YEAR(ExtraçãoDados!D2106),LEN(ExtraçãoDados!B2106)&gt;7,YEAR(ExtraçãoDados!D2106),LEN(ExtraçãoDados!B2106)&gt;5,YEAR(ExtraçãoDados!D2106),LEN(ExtraçãoDados!B2106)&gt;4,YEAR(ExtraçãoDados!D2106))</f>
        <v>#N/A</v>
      </c>
      <c r="F2106" s="4">
        <f>ExtraçãoDados!E2106</f>
        <v>0</v>
      </c>
    </row>
    <row r="2107" spans="1:6" x14ac:dyDescent="0.25">
      <c r="A2107" s="4">
        <f>ExtraçãoDados!A2107</f>
        <v>0</v>
      </c>
      <c r="B2107" s="4" t="str" cm="1">
        <f t="array" ref="B2107">_xlfn.IFS(LEN(ExtraçãoDados!B2107)=12,LEFT(ExtraçãoDados!B2107,3),LEN(ExtraçãoDados!B2107)=10,LEFT(ExtraçãoDados!B2107,5),LEN(ExtraçãoDados!B2107)&gt;19,0,LEN(ExtraçãoDados!B2107)=9,LEFT(ExtraçãoDados!B2107,4),LEN(ExtraçãoDados!B2107)=6,LEFT(ExtraçãoDados!B2107,3),LEN(ExtraçãoDados!B2107)&lt;5,LEFT(ExtraçãoDados!B2107,3),LEN(ExtraçãoDados!B2107)=8,LEFT(ExtraçãoDados!B2107,3),LEN(ExtraçãoDados!B2107)=5,LEFT(ExtraçãoDados!B2107,5),LEN(ExtraçãoDados!B2107)=11,LEFT(ExtraçãoDados!B2107,5),LEN(ExtraçãoDados!B2107)=7,RIGHT(ExtraçãoDados!B2107,6))</f>
        <v/>
      </c>
      <c r="C2107" s="4" t="e" cm="1">
        <f t="array" ref="C2107">_xlfn.IFS(LEN(B2107)=1,"ERRO",LEN(B2107)=2,_xlfn.CONCAT("000",B2107),LEN(B2107)=3,_xlfn.CONCAT("00",B2107),LEN(B2107)=4,_xlfn.CONCAT("0",B2107),LEN(B2107)=6,B2107,LEN(B2107)=7,B2107,LEN(B2107)=5,B2107)</f>
        <v>#N/A</v>
      </c>
      <c r="D2107" s="4" t="e" cm="1">
        <f t="array" ref="D2107">_xlfn.IFS(ExtraçãoDados!C2107={"Direcção de Abastecimento"},REPLACE(ExtraçãoDados!C2107="{Direcção de Abastecimento}",1,25,"DA"),ExtraçãoDados!C2107={"COMISSÃO CULTURAL DE LMARINHA"},REPLACE(ExtraçãoDados!C2107={"COMISSÃO CULTURAL DE LMARINHA"},1,28,"CCM"),ExtraçãoDados!C2107={"DIRECÇÃO DE NAVIOS"},REPLACE(ExtraçãoDados!C2107={"DIRECÇÃO DE NAVIOS"},1,28,"DN"),ExtraçãoDados!C2107={"ESQUADRILHA SUBMARINOS"},REPLACE(ExtraçãoDados!C2107={"ESQUADRILHA SUBMARINOS"},1,28,"ES"),ExtraçãoDados!C2107={"COMISSÃO MARINHA"},REPLACE(ExtraçãoDados!C2107={"COMISSÃO MARINHA"},1,28,"CCM"),ExtraçãoDados!C2107={"COMISSÃO CULTURAL DE MARINHA"},REPLACE(ExtraçãoDados!C2107={"COMISSÃO CULTURAL DE MARINHA"},1,28,"CCM"),ExtraçãoDados!C2107={"CCM"},REPLACE(ExtraçãoDados!C2107={"CCM"},1,28,"CCM"),ExtraçãoDados!C2107={"DN"},REPLACE(ExtraçãoDados!C2107={"DN"},1,28,"DN"),ExtraçãoDados!C2107={"ES"},REPLACE(ExtraçãoDados!C2107={"ES"},1,28,"ES"),ExtraçãoDados!C2107={"DA"},REPLACE(ExtraçãoDados!C2107={"DA"},1,28,"DA"),ExtraçãoDados!C2107={"DE: ESQUADRILHA SUBMARINOS"},REPLACE(ExtraçãoDados!C2107={"DE: ESQUADRILHA SUBMARINOS"},1,28,"ES"),ExtraçãoDados!C2107={"DE: COMISSÃO CULTURAL DE LMARINHA"},REPLACE(ExtraçãoDados!C2107={"DE: COMISSÃO CULTURAL DE LMARINHA"},1,28,"CCM"),ExtraçãoDados!C2107={"ON"},REPLACE(ExtraçãoDados!C2107={"ON"},1,28,"DN"),ExtraçãoDados!C2107={"ESQ. SUBMARINOS"},REPLACE(ExtraçãoDados!C2107={"ESQ. SUBMARINOS"},1,28,"ES"),ExtraçãoDados!C2107={"☒ irecção de Abastecimento"},REPLACE(ExtraçãoDados!C2107={"☒ irecção de Abastecimento"},1,28,"DA"),ExtraçãoDados!C2107={"Direcã d Abtit ço e asecmeno"},REPLACE(ExtraçãoDados!C2107={"Direcã d Abtit ço e asecmeno"},1,28,"DA"),ExtraçãoDados!C2107={"Diecã d Abtit rço e asecmeno"},REPLACE(ExtraçãoDados!C2107={"Diecã d Abtit rço e asecmeno"},1,28,"DA"),ISNUMBER(SEARCH("COMISSÃO",ExtraçãoDados!C2107,1)),REPLACE(ExtraçãoDados!C2107,1,29,"CCM"),ISNUMBER(SEARCH("DN/DIL/DRT1",ExtraçãoDados!C2107,1)),REPLACE(ExtraçãoDados!C2107,1,29,"DN"),ISNUMBER(SEARCH("DIRECÇAO DE NAVIOS",ExtraçãoDados!C2107,1)),REPLACE(ExtraçãoDados!C2107,1,29,"DN"),ISNUMBER(SEARCH("ESQUADRILHA SUBMARIN",ExtraçãoDados!C2107,1)),REPLACE(ExtraçãoDados!C2107,1,29,"ES"),ISNUMBER(SEARCH("DN",ExtraçãoDados!C2107,1)),REPLACE(ExtraçãoDados!C2107,1,29,"DN"),ISNUMBER(SEARCH("DIRECÇÃO",ExtraçãoDados!C2107,1)),REPLACE(ExtraçãoDados!C2107,1,29,"DN"),ISNUMBER(SEARCH("DIRECÇA0",ExtraçãoDados!C2107,1)),REPLACE(ExtraçãoDados!C2107,1,29,"DN"),ISNUMBER(SEARCH("DIRE",ExtraçãoDados!C2107,1)),REPLACE(ExtraçãoDados!C2107,1,29,"DN"),ISNUMBER(SEARCH("ESQUADRILHA",ExtraçãoDados!C2107,1)),REPLACE(ExtraçãoDados!C2107,1,29,"ES"),ISNUMBER(SEARCH("HOSPITAL DA MARINHA",ExtraçãoDados!C2107,1)),REPLACE(ExtraçãoDados!C2107,1,29,"HM"),ISNUMBER(SEARCH("HOSPITAL",ExtraçãoDados!C2107,1)),REPLACE(ExtraçãoDados!C2107,1,29,"HM"),ISNUMBER(SEARCH("HM",ExtraçãoDados!C2107,1)),REPLACE(ExtraçãoDados!C2107,1,29,"HM"),ISNUMBER(SEARCH("SECÇÃO DE APÓSITOS",ExtraçãoDados!C2107,1)),REPLACE(ExtraçãoDados!C2107,1,29,"HM"))</f>
        <v>#N/A</v>
      </c>
      <c r="E2107" s="4" t="e" cm="1">
        <f t="array" ref="E2107">_xlfn.IFS(LEN(ExtraçãoDados!B2107)=7,YEAR(ExtraçãoDados!D2107),LEN(ExtraçãoDados!B2107)=10,RIGHT(ExtraçãoDados!B2107,4),LEN(ExtraçãoDados!B2107)=9,YEAR(ExtraçãoDados!D2107),LEN(ExtraçãoDados!B2107)=8,YEAR(ExtraçãoDados!D2107),LEN(ExtraçãoDados!B2107)&gt;7,YEAR(ExtraçãoDados!D2107),LEN(ExtraçãoDados!B2107)&gt;5,YEAR(ExtraçãoDados!D2107),LEN(ExtraçãoDados!B2107)&gt;4,YEAR(ExtraçãoDados!D2107))</f>
        <v>#N/A</v>
      </c>
      <c r="F2107" s="4">
        <f>ExtraçãoDados!E2107</f>
        <v>0</v>
      </c>
    </row>
    <row r="2108" spans="1:6" x14ac:dyDescent="0.25">
      <c r="A2108" s="4">
        <f>ExtraçãoDados!A2108</f>
        <v>0</v>
      </c>
      <c r="B2108" s="4" t="str" cm="1">
        <f t="array" ref="B2108">_xlfn.IFS(LEN(ExtraçãoDados!B2108)=12,LEFT(ExtraçãoDados!B2108,3),LEN(ExtraçãoDados!B2108)=10,LEFT(ExtraçãoDados!B2108,5),LEN(ExtraçãoDados!B2108)&gt;19,0,LEN(ExtraçãoDados!B2108)=9,LEFT(ExtraçãoDados!B2108,4),LEN(ExtraçãoDados!B2108)=6,LEFT(ExtraçãoDados!B2108,3),LEN(ExtraçãoDados!B2108)&lt;5,LEFT(ExtraçãoDados!B2108,3),LEN(ExtraçãoDados!B2108)=8,LEFT(ExtraçãoDados!B2108,3),LEN(ExtraçãoDados!B2108)=5,LEFT(ExtraçãoDados!B2108,5),LEN(ExtraçãoDados!B2108)=11,LEFT(ExtraçãoDados!B2108,5),LEN(ExtraçãoDados!B2108)=7,RIGHT(ExtraçãoDados!B2108,6))</f>
        <v/>
      </c>
      <c r="C2108" s="4" t="e" cm="1">
        <f t="array" ref="C2108">_xlfn.IFS(LEN(B2108)=1,"ERRO",LEN(B2108)=2,_xlfn.CONCAT("000",B2108),LEN(B2108)=3,_xlfn.CONCAT("00",B2108),LEN(B2108)=4,_xlfn.CONCAT("0",B2108),LEN(B2108)=6,B2108,LEN(B2108)=7,B2108,LEN(B2108)=5,B2108)</f>
        <v>#N/A</v>
      </c>
      <c r="D2108" s="4" t="e" cm="1">
        <f t="array" ref="D2108">_xlfn.IFS(ExtraçãoDados!C2108={"Direcção de Abastecimento"},REPLACE(ExtraçãoDados!C2108="{Direcção de Abastecimento}",1,25,"DA"),ExtraçãoDados!C2108={"COMISSÃO CULTURAL DE LMARINHA"},REPLACE(ExtraçãoDados!C2108={"COMISSÃO CULTURAL DE LMARINHA"},1,28,"CCM"),ExtraçãoDados!C2108={"DIRECÇÃO DE NAVIOS"},REPLACE(ExtraçãoDados!C2108={"DIRECÇÃO DE NAVIOS"},1,28,"DN"),ExtraçãoDados!C2108={"ESQUADRILHA SUBMARINOS"},REPLACE(ExtraçãoDados!C2108={"ESQUADRILHA SUBMARINOS"},1,28,"ES"),ExtraçãoDados!C2108={"COMISSÃO MARINHA"},REPLACE(ExtraçãoDados!C2108={"COMISSÃO MARINHA"},1,28,"CCM"),ExtraçãoDados!C2108={"COMISSÃO CULTURAL DE MARINHA"},REPLACE(ExtraçãoDados!C2108={"COMISSÃO CULTURAL DE MARINHA"},1,28,"CCM"),ExtraçãoDados!C2108={"CCM"},REPLACE(ExtraçãoDados!C2108={"CCM"},1,28,"CCM"),ExtraçãoDados!C2108={"DN"},REPLACE(ExtraçãoDados!C2108={"DN"},1,28,"DN"),ExtraçãoDados!C2108={"ES"},REPLACE(ExtraçãoDados!C2108={"ES"},1,28,"ES"),ExtraçãoDados!C2108={"DA"},REPLACE(ExtraçãoDados!C2108={"DA"},1,28,"DA"),ExtraçãoDados!C2108={"DE: ESQUADRILHA SUBMARINOS"},REPLACE(ExtraçãoDados!C2108={"DE: ESQUADRILHA SUBMARINOS"},1,28,"ES"),ExtraçãoDados!C2108={"DE: COMISSÃO CULTURAL DE LMARINHA"},REPLACE(ExtraçãoDados!C2108={"DE: COMISSÃO CULTURAL DE LMARINHA"},1,28,"CCM"),ExtraçãoDados!C2108={"ON"},REPLACE(ExtraçãoDados!C2108={"ON"},1,28,"DN"),ExtraçãoDados!C2108={"ESQ. SUBMARINOS"},REPLACE(ExtraçãoDados!C2108={"ESQ. SUBMARINOS"},1,28,"ES"),ExtraçãoDados!C2108={"☒ irecção de Abastecimento"},REPLACE(ExtraçãoDados!C2108={"☒ irecção de Abastecimento"},1,28,"DA"),ExtraçãoDados!C2108={"Direcã d Abtit ço e asecmeno"},REPLACE(ExtraçãoDados!C2108={"Direcã d Abtit ço e asecmeno"},1,28,"DA"),ExtraçãoDados!C2108={"Diecã d Abtit rço e asecmeno"},REPLACE(ExtraçãoDados!C2108={"Diecã d Abtit rço e asecmeno"},1,28,"DA"),ISNUMBER(SEARCH("COMISSÃO",ExtraçãoDados!C2108,1)),REPLACE(ExtraçãoDados!C2108,1,29,"CCM"),ISNUMBER(SEARCH("DN/DIL/DRT1",ExtraçãoDados!C2108,1)),REPLACE(ExtraçãoDados!C2108,1,29,"DN"),ISNUMBER(SEARCH("DIRECÇAO DE NAVIOS",ExtraçãoDados!C2108,1)),REPLACE(ExtraçãoDados!C2108,1,29,"DN"),ISNUMBER(SEARCH("ESQUADRILHA SUBMARIN",ExtraçãoDados!C2108,1)),REPLACE(ExtraçãoDados!C2108,1,29,"ES"),ISNUMBER(SEARCH("DN",ExtraçãoDados!C2108,1)),REPLACE(ExtraçãoDados!C2108,1,29,"DN"),ISNUMBER(SEARCH("DIRECÇÃO",ExtraçãoDados!C2108,1)),REPLACE(ExtraçãoDados!C2108,1,29,"DN"),ISNUMBER(SEARCH("DIRECÇA0",ExtraçãoDados!C2108,1)),REPLACE(ExtraçãoDados!C2108,1,29,"DN"),ISNUMBER(SEARCH("DIRE",ExtraçãoDados!C2108,1)),REPLACE(ExtraçãoDados!C2108,1,29,"DN"),ISNUMBER(SEARCH("ESQUADRILHA",ExtraçãoDados!C2108,1)),REPLACE(ExtraçãoDados!C2108,1,29,"ES"),ISNUMBER(SEARCH("HOSPITAL DA MARINHA",ExtraçãoDados!C2108,1)),REPLACE(ExtraçãoDados!C2108,1,29,"HM"),ISNUMBER(SEARCH("HOSPITAL",ExtraçãoDados!C2108,1)),REPLACE(ExtraçãoDados!C2108,1,29,"HM"),ISNUMBER(SEARCH("HM",ExtraçãoDados!C2108,1)),REPLACE(ExtraçãoDados!C2108,1,29,"HM"),ISNUMBER(SEARCH("SECÇÃO DE APÓSITOS",ExtraçãoDados!C2108,1)),REPLACE(ExtraçãoDados!C2108,1,29,"HM"))</f>
        <v>#N/A</v>
      </c>
      <c r="E2108" s="4" t="e" cm="1">
        <f t="array" ref="E2108">_xlfn.IFS(LEN(ExtraçãoDados!B2108)=7,YEAR(ExtraçãoDados!D2108),LEN(ExtraçãoDados!B2108)=10,RIGHT(ExtraçãoDados!B2108,4),LEN(ExtraçãoDados!B2108)=9,YEAR(ExtraçãoDados!D2108),LEN(ExtraçãoDados!B2108)=8,YEAR(ExtraçãoDados!D2108),LEN(ExtraçãoDados!B2108)&gt;7,YEAR(ExtraçãoDados!D2108),LEN(ExtraçãoDados!B2108)&gt;5,YEAR(ExtraçãoDados!D2108),LEN(ExtraçãoDados!B2108)&gt;4,YEAR(ExtraçãoDados!D2108))</f>
        <v>#N/A</v>
      </c>
      <c r="F2108" s="4">
        <f>ExtraçãoDados!E2108</f>
        <v>0</v>
      </c>
    </row>
    <row r="2109" spans="1:6" x14ac:dyDescent="0.25">
      <c r="A2109" s="4">
        <f>ExtraçãoDados!A2109</f>
        <v>0</v>
      </c>
      <c r="B2109" s="4" t="str" cm="1">
        <f t="array" ref="B2109">_xlfn.IFS(LEN(ExtraçãoDados!B2109)=12,LEFT(ExtraçãoDados!B2109,3),LEN(ExtraçãoDados!B2109)=10,LEFT(ExtraçãoDados!B2109,5),LEN(ExtraçãoDados!B2109)&gt;19,0,LEN(ExtraçãoDados!B2109)=9,LEFT(ExtraçãoDados!B2109,4),LEN(ExtraçãoDados!B2109)=6,LEFT(ExtraçãoDados!B2109,3),LEN(ExtraçãoDados!B2109)&lt;5,LEFT(ExtraçãoDados!B2109,3),LEN(ExtraçãoDados!B2109)=8,LEFT(ExtraçãoDados!B2109,3),LEN(ExtraçãoDados!B2109)=5,LEFT(ExtraçãoDados!B2109,5),LEN(ExtraçãoDados!B2109)=11,LEFT(ExtraçãoDados!B2109,5),LEN(ExtraçãoDados!B2109)=7,RIGHT(ExtraçãoDados!B2109,6))</f>
        <v/>
      </c>
      <c r="C2109" s="4" t="e" cm="1">
        <f t="array" ref="C2109">_xlfn.IFS(LEN(B2109)=1,"ERRO",LEN(B2109)=2,_xlfn.CONCAT("000",B2109),LEN(B2109)=3,_xlfn.CONCAT("00",B2109),LEN(B2109)=4,_xlfn.CONCAT("0",B2109),LEN(B2109)=6,B2109,LEN(B2109)=7,B2109,LEN(B2109)=5,B2109)</f>
        <v>#N/A</v>
      </c>
      <c r="D2109" s="4" t="e" cm="1">
        <f t="array" ref="D2109">_xlfn.IFS(ExtraçãoDados!C2109={"Direcção de Abastecimento"},REPLACE(ExtraçãoDados!C2109="{Direcção de Abastecimento}",1,25,"DA"),ExtraçãoDados!C2109={"COMISSÃO CULTURAL DE LMARINHA"},REPLACE(ExtraçãoDados!C2109={"COMISSÃO CULTURAL DE LMARINHA"},1,28,"CCM"),ExtraçãoDados!C2109={"DIRECÇÃO DE NAVIOS"},REPLACE(ExtraçãoDados!C2109={"DIRECÇÃO DE NAVIOS"},1,28,"DN"),ExtraçãoDados!C2109={"ESQUADRILHA SUBMARINOS"},REPLACE(ExtraçãoDados!C2109={"ESQUADRILHA SUBMARINOS"},1,28,"ES"),ExtraçãoDados!C2109={"COMISSÃO MARINHA"},REPLACE(ExtraçãoDados!C2109={"COMISSÃO MARINHA"},1,28,"CCM"),ExtraçãoDados!C2109={"COMISSÃO CULTURAL DE MARINHA"},REPLACE(ExtraçãoDados!C2109={"COMISSÃO CULTURAL DE MARINHA"},1,28,"CCM"),ExtraçãoDados!C2109={"CCM"},REPLACE(ExtraçãoDados!C2109={"CCM"},1,28,"CCM"),ExtraçãoDados!C2109={"DN"},REPLACE(ExtraçãoDados!C2109={"DN"},1,28,"DN"),ExtraçãoDados!C2109={"ES"},REPLACE(ExtraçãoDados!C2109={"ES"},1,28,"ES"),ExtraçãoDados!C2109={"DA"},REPLACE(ExtraçãoDados!C2109={"DA"},1,28,"DA"),ExtraçãoDados!C2109={"DE: ESQUADRILHA SUBMARINOS"},REPLACE(ExtraçãoDados!C2109={"DE: ESQUADRILHA SUBMARINOS"},1,28,"ES"),ExtraçãoDados!C2109={"DE: COMISSÃO CULTURAL DE LMARINHA"},REPLACE(ExtraçãoDados!C2109={"DE: COMISSÃO CULTURAL DE LMARINHA"},1,28,"CCM"),ExtraçãoDados!C2109={"ON"},REPLACE(ExtraçãoDados!C2109={"ON"},1,28,"DN"),ExtraçãoDados!C2109={"ESQ. SUBMARINOS"},REPLACE(ExtraçãoDados!C2109={"ESQ. SUBMARINOS"},1,28,"ES"),ExtraçãoDados!C2109={"☒ irecção de Abastecimento"},REPLACE(ExtraçãoDados!C2109={"☒ irecção de Abastecimento"},1,28,"DA"),ExtraçãoDados!C2109={"Direcã d Abtit ço e asecmeno"},REPLACE(ExtraçãoDados!C2109={"Direcã d Abtit ço e asecmeno"},1,28,"DA"),ExtraçãoDados!C2109={"Diecã d Abtit rço e asecmeno"},REPLACE(ExtraçãoDados!C2109={"Diecã d Abtit rço e asecmeno"},1,28,"DA"),ISNUMBER(SEARCH("COMISSÃO",ExtraçãoDados!C2109,1)),REPLACE(ExtraçãoDados!C2109,1,29,"CCM"),ISNUMBER(SEARCH("DN/DIL/DRT1",ExtraçãoDados!C2109,1)),REPLACE(ExtraçãoDados!C2109,1,29,"DN"),ISNUMBER(SEARCH("DIRECÇAO DE NAVIOS",ExtraçãoDados!C2109,1)),REPLACE(ExtraçãoDados!C2109,1,29,"DN"),ISNUMBER(SEARCH("ESQUADRILHA SUBMARIN",ExtraçãoDados!C2109,1)),REPLACE(ExtraçãoDados!C2109,1,29,"ES"),ISNUMBER(SEARCH("DN",ExtraçãoDados!C2109,1)),REPLACE(ExtraçãoDados!C2109,1,29,"DN"),ISNUMBER(SEARCH("DIRECÇÃO",ExtraçãoDados!C2109,1)),REPLACE(ExtraçãoDados!C2109,1,29,"DN"),ISNUMBER(SEARCH("DIRECÇA0",ExtraçãoDados!C2109,1)),REPLACE(ExtraçãoDados!C2109,1,29,"DN"),ISNUMBER(SEARCH("DIRE",ExtraçãoDados!C2109,1)),REPLACE(ExtraçãoDados!C2109,1,29,"DN"),ISNUMBER(SEARCH("ESQUADRILHA",ExtraçãoDados!C2109,1)),REPLACE(ExtraçãoDados!C2109,1,29,"ES"),ISNUMBER(SEARCH("HOSPITAL DA MARINHA",ExtraçãoDados!C2109,1)),REPLACE(ExtraçãoDados!C2109,1,29,"HM"),ISNUMBER(SEARCH("HOSPITAL",ExtraçãoDados!C2109,1)),REPLACE(ExtraçãoDados!C2109,1,29,"HM"),ISNUMBER(SEARCH("HM",ExtraçãoDados!C2109,1)),REPLACE(ExtraçãoDados!C2109,1,29,"HM"),ISNUMBER(SEARCH("SECÇÃO DE APÓSITOS",ExtraçãoDados!C2109,1)),REPLACE(ExtraçãoDados!C2109,1,29,"HM"))</f>
        <v>#N/A</v>
      </c>
      <c r="E2109" s="4" t="e" cm="1">
        <f t="array" ref="E2109">_xlfn.IFS(LEN(ExtraçãoDados!B2109)=7,YEAR(ExtraçãoDados!D2109),LEN(ExtraçãoDados!B2109)=10,RIGHT(ExtraçãoDados!B2109,4),LEN(ExtraçãoDados!B2109)=9,YEAR(ExtraçãoDados!D2109),LEN(ExtraçãoDados!B2109)=8,YEAR(ExtraçãoDados!D2109),LEN(ExtraçãoDados!B2109)&gt;7,YEAR(ExtraçãoDados!D2109),LEN(ExtraçãoDados!B2109)&gt;5,YEAR(ExtraçãoDados!D2109),LEN(ExtraçãoDados!B2109)&gt;4,YEAR(ExtraçãoDados!D2109))</f>
        <v>#N/A</v>
      </c>
      <c r="F2109" s="4">
        <f>ExtraçãoDados!E2109</f>
        <v>0</v>
      </c>
    </row>
    <row r="2110" spans="1:6" x14ac:dyDescent="0.25">
      <c r="A2110" s="4">
        <f>ExtraçãoDados!A2110</f>
        <v>0</v>
      </c>
      <c r="B2110" s="4" t="str" cm="1">
        <f t="array" ref="B2110">_xlfn.IFS(LEN(ExtraçãoDados!B2110)=12,LEFT(ExtraçãoDados!B2110,3),LEN(ExtraçãoDados!B2110)=10,LEFT(ExtraçãoDados!B2110,5),LEN(ExtraçãoDados!B2110)&gt;19,0,LEN(ExtraçãoDados!B2110)=9,LEFT(ExtraçãoDados!B2110,4),LEN(ExtraçãoDados!B2110)=6,LEFT(ExtraçãoDados!B2110,3),LEN(ExtraçãoDados!B2110)&lt;5,LEFT(ExtraçãoDados!B2110,3),LEN(ExtraçãoDados!B2110)=8,LEFT(ExtraçãoDados!B2110,3),LEN(ExtraçãoDados!B2110)=5,LEFT(ExtraçãoDados!B2110,5),LEN(ExtraçãoDados!B2110)=11,LEFT(ExtraçãoDados!B2110,5),LEN(ExtraçãoDados!B2110)=7,RIGHT(ExtraçãoDados!B2110,6))</f>
        <v/>
      </c>
      <c r="C2110" s="4" t="e" cm="1">
        <f t="array" ref="C2110">_xlfn.IFS(LEN(B2110)=1,"ERRO",LEN(B2110)=2,_xlfn.CONCAT("000",B2110),LEN(B2110)=3,_xlfn.CONCAT("00",B2110),LEN(B2110)=4,_xlfn.CONCAT("0",B2110),LEN(B2110)=6,B2110,LEN(B2110)=7,B2110,LEN(B2110)=5,B2110)</f>
        <v>#N/A</v>
      </c>
      <c r="D2110" s="4" t="e" cm="1">
        <f t="array" ref="D2110">_xlfn.IFS(ExtraçãoDados!C2110={"Direcção de Abastecimento"},REPLACE(ExtraçãoDados!C2110="{Direcção de Abastecimento}",1,25,"DA"),ExtraçãoDados!C2110={"COMISSÃO CULTURAL DE LMARINHA"},REPLACE(ExtraçãoDados!C2110={"COMISSÃO CULTURAL DE LMARINHA"},1,28,"CCM"),ExtraçãoDados!C2110={"DIRECÇÃO DE NAVIOS"},REPLACE(ExtraçãoDados!C2110={"DIRECÇÃO DE NAVIOS"},1,28,"DN"),ExtraçãoDados!C2110={"ESQUADRILHA SUBMARINOS"},REPLACE(ExtraçãoDados!C2110={"ESQUADRILHA SUBMARINOS"},1,28,"ES"),ExtraçãoDados!C2110={"COMISSÃO MARINHA"},REPLACE(ExtraçãoDados!C2110={"COMISSÃO MARINHA"},1,28,"CCM"),ExtraçãoDados!C2110={"COMISSÃO CULTURAL DE MARINHA"},REPLACE(ExtraçãoDados!C2110={"COMISSÃO CULTURAL DE MARINHA"},1,28,"CCM"),ExtraçãoDados!C2110={"CCM"},REPLACE(ExtraçãoDados!C2110={"CCM"},1,28,"CCM"),ExtraçãoDados!C2110={"DN"},REPLACE(ExtraçãoDados!C2110={"DN"},1,28,"DN"),ExtraçãoDados!C2110={"ES"},REPLACE(ExtraçãoDados!C2110={"ES"},1,28,"ES"),ExtraçãoDados!C2110={"DA"},REPLACE(ExtraçãoDados!C2110={"DA"},1,28,"DA"),ExtraçãoDados!C2110={"DE: ESQUADRILHA SUBMARINOS"},REPLACE(ExtraçãoDados!C2110={"DE: ESQUADRILHA SUBMARINOS"},1,28,"ES"),ExtraçãoDados!C2110={"DE: COMISSÃO CULTURAL DE LMARINHA"},REPLACE(ExtraçãoDados!C2110={"DE: COMISSÃO CULTURAL DE LMARINHA"},1,28,"CCM"),ExtraçãoDados!C2110={"ON"},REPLACE(ExtraçãoDados!C2110={"ON"},1,28,"DN"),ExtraçãoDados!C2110={"ESQ. SUBMARINOS"},REPLACE(ExtraçãoDados!C2110={"ESQ. SUBMARINOS"},1,28,"ES"),ExtraçãoDados!C2110={"☒ irecção de Abastecimento"},REPLACE(ExtraçãoDados!C2110={"☒ irecção de Abastecimento"},1,28,"DA"),ExtraçãoDados!C2110={"Direcã d Abtit ço e asecmeno"},REPLACE(ExtraçãoDados!C2110={"Direcã d Abtit ço e asecmeno"},1,28,"DA"),ExtraçãoDados!C2110={"Diecã d Abtit rço e asecmeno"},REPLACE(ExtraçãoDados!C2110={"Diecã d Abtit rço e asecmeno"},1,28,"DA"),ISNUMBER(SEARCH("COMISSÃO",ExtraçãoDados!C2110,1)),REPLACE(ExtraçãoDados!C2110,1,29,"CCM"),ISNUMBER(SEARCH("DN/DIL/DRT1",ExtraçãoDados!C2110,1)),REPLACE(ExtraçãoDados!C2110,1,29,"DN"),ISNUMBER(SEARCH("DIRECÇAO DE NAVIOS",ExtraçãoDados!C2110,1)),REPLACE(ExtraçãoDados!C2110,1,29,"DN"),ISNUMBER(SEARCH("ESQUADRILHA SUBMARIN",ExtraçãoDados!C2110,1)),REPLACE(ExtraçãoDados!C2110,1,29,"ES"),ISNUMBER(SEARCH("DN",ExtraçãoDados!C2110,1)),REPLACE(ExtraçãoDados!C2110,1,29,"DN"),ISNUMBER(SEARCH("DIRECÇÃO",ExtraçãoDados!C2110,1)),REPLACE(ExtraçãoDados!C2110,1,29,"DN"),ISNUMBER(SEARCH("DIRECÇA0",ExtraçãoDados!C2110,1)),REPLACE(ExtraçãoDados!C2110,1,29,"DN"),ISNUMBER(SEARCH("DIRE",ExtraçãoDados!C2110,1)),REPLACE(ExtraçãoDados!C2110,1,29,"DN"),ISNUMBER(SEARCH("ESQUADRILHA",ExtraçãoDados!C2110,1)),REPLACE(ExtraçãoDados!C2110,1,29,"ES"),ISNUMBER(SEARCH("HOSPITAL DA MARINHA",ExtraçãoDados!C2110,1)),REPLACE(ExtraçãoDados!C2110,1,29,"HM"),ISNUMBER(SEARCH("HOSPITAL",ExtraçãoDados!C2110,1)),REPLACE(ExtraçãoDados!C2110,1,29,"HM"),ISNUMBER(SEARCH("HM",ExtraçãoDados!C2110,1)),REPLACE(ExtraçãoDados!C2110,1,29,"HM"),ISNUMBER(SEARCH("SECÇÃO DE APÓSITOS",ExtraçãoDados!C2110,1)),REPLACE(ExtraçãoDados!C2110,1,29,"HM"))</f>
        <v>#N/A</v>
      </c>
      <c r="E2110" s="4" t="e" cm="1">
        <f t="array" ref="E2110">_xlfn.IFS(LEN(ExtraçãoDados!B2110)=7,YEAR(ExtraçãoDados!D2110),LEN(ExtraçãoDados!B2110)=10,RIGHT(ExtraçãoDados!B2110,4),LEN(ExtraçãoDados!B2110)=9,YEAR(ExtraçãoDados!D2110),LEN(ExtraçãoDados!B2110)=8,YEAR(ExtraçãoDados!D2110),LEN(ExtraçãoDados!B2110)&gt;7,YEAR(ExtraçãoDados!D2110),LEN(ExtraçãoDados!B2110)&gt;5,YEAR(ExtraçãoDados!D2110),LEN(ExtraçãoDados!B2110)&gt;4,YEAR(ExtraçãoDados!D2110))</f>
        <v>#N/A</v>
      </c>
      <c r="F2110" s="4">
        <f>ExtraçãoDados!E2110</f>
        <v>0</v>
      </c>
    </row>
    <row r="2111" spans="1:6" x14ac:dyDescent="0.25">
      <c r="A2111" s="4">
        <f>ExtraçãoDados!A2111</f>
        <v>0</v>
      </c>
      <c r="B2111" s="4" t="str" cm="1">
        <f t="array" ref="B2111">_xlfn.IFS(LEN(ExtraçãoDados!B2111)=12,LEFT(ExtraçãoDados!B2111,3),LEN(ExtraçãoDados!B2111)=10,LEFT(ExtraçãoDados!B2111,5),LEN(ExtraçãoDados!B2111)&gt;19,0,LEN(ExtraçãoDados!B2111)=9,LEFT(ExtraçãoDados!B2111,4),LEN(ExtraçãoDados!B2111)=6,LEFT(ExtraçãoDados!B2111,3),LEN(ExtraçãoDados!B2111)&lt;5,LEFT(ExtraçãoDados!B2111,3),LEN(ExtraçãoDados!B2111)=8,LEFT(ExtraçãoDados!B2111,3),LEN(ExtraçãoDados!B2111)=5,LEFT(ExtraçãoDados!B2111,5),LEN(ExtraçãoDados!B2111)=11,LEFT(ExtraçãoDados!B2111,5),LEN(ExtraçãoDados!B2111)=7,RIGHT(ExtraçãoDados!B2111,6))</f>
        <v/>
      </c>
      <c r="C2111" s="4" t="e" cm="1">
        <f t="array" ref="C2111">_xlfn.IFS(LEN(B2111)=1,"ERRO",LEN(B2111)=2,_xlfn.CONCAT("000",B2111),LEN(B2111)=3,_xlfn.CONCAT("00",B2111),LEN(B2111)=4,_xlfn.CONCAT("0",B2111),LEN(B2111)=6,B2111,LEN(B2111)=7,B2111,LEN(B2111)=5,B2111)</f>
        <v>#N/A</v>
      </c>
      <c r="D2111" s="4" t="e" cm="1">
        <f t="array" ref="D2111">_xlfn.IFS(ExtraçãoDados!C2111={"Direcção de Abastecimento"},REPLACE(ExtraçãoDados!C2111="{Direcção de Abastecimento}",1,25,"DA"),ExtraçãoDados!C2111={"COMISSÃO CULTURAL DE LMARINHA"},REPLACE(ExtraçãoDados!C2111={"COMISSÃO CULTURAL DE LMARINHA"},1,28,"CCM"),ExtraçãoDados!C2111={"DIRECÇÃO DE NAVIOS"},REPLACE(ExtraçãoDados!C2111={"DIRECÇÃO DE NAVIOS"},1,28,"DN"),ExtraçãoDados!C2111={"ESQUADRILHA SUBMARINOS"},REPLACE(ExtraçãoDados!C2111={"ESQUADRILHA SUBMARINOS"},1,28,"ES"),ExtraçãoDados!C2111={"COMISSÃO MARINHA"},REPLACE(ExtraçãoDados!C2111={"COMISSÃO MARINHA"},1,28,"CCM"),ExtraçãoDados!C2111={"COMISSÃO CULTURAL DE MARINHA"},REPLACE(ExtraçãoDados!C2111={"COMISSÃO CULTURAL DE MARINHA"},1,28,"CCM"),ExtraçãoDados!C2111={"CCM"},REPLACE(ExtraçãoDados!C2111={"CCM"},1,28,"CCM"),ExtraçãoDados!C2111={"DN"},REPLACE(ExtraçãoDados!C2111={"DN"},1,28,"DN"),ExtraçãoDados!C2111={"ES"},REPLACE(ExtraçãoDados!C2111={"ES"},1,28,"ES"),ExtraçãoDados!C2111={"DA"},REPLACE(ExtraçãoDados!C2111={"DA"},1,28,"DA"),ExtraçãoDados!C2111={"DE: ESQUADRILHA SUBMARINOS"},REPLACE(ExtraçãoDados!C2111={"DE: ESQUADRILHA SUBMARINOS"},1,28,"ES"),ExtraçãoDados!C2111={"DE: COMISSÃO CULTURAL DE LMARINHA"},REPLACE(ExtraçãoDados!C2111={"DE: COMISSÃO CULTURAL DE LMARINHA"},1,28,"CCM"),ExtraçãoDados!C2111={"ON"},REPLACE(ExtraçãoDados!C2111={"ON"},1,28,"DN"),ExtraçãoDados!C2111={"ESQ. SUBMARINOS"},REPLACE(ExtraçãoDados!C2111={"ESQ. SUBMARINOS"},1,28,"ES"),ExtraçãoDados!C2111={"☒ irecção de Abastecimento"},REPLACE(ExtraçãoDados!C2111={"☒ irecção de Abastecimento"},1,28,"DA"),ExtraçãoDados!C2111={"Direcã d Abtit ço e asecmeno"},REPLACE(ExtraçãoDados!C2111={"Direcã d Abtit ço e asecmeno"},1,28,"DA"),ExtraçãoDados!C2111={"Diecã d Abtit rço e asecmeno"},REPLACE(ExtraçãoDados!C2111={"Diecã d Abtit rço e asecmeno"},1,28,"DA"),ISNUMBER(SEARCH("COMISSÃO",ExtraçãoDados!C2111,1)),REPLACE(ExtraçãoDados!C2111,1,29,"CCM"),ISNUMBER(SEARCH("DN/DIL/DRT1",ExtraçãoDados!C2111,1)),REPLACE(ExtraçãoDados!C2111,1,29,"DN"),ISNUMBER(SEARCH("DIRECÇAO DE NAVIOS",ExtraçãoDados!C2111,1)),REPLACE(ExtraçãoDados!C2111,1,29,"DN"),ISNUMBER(SEARCH("ESQUADRILHA SUBMARIN",ExtraçãoDados!C2111,1)),REPLACE(ExtraçãoDados!C2111,1,29,"ES"),ISNUMBER(SEARCH("DN",ExtraçãoDados!C2111,1)),REPLACE(ExtraçãoDados!C2111,1,29,"DN"),ISNUMBER(SEARCH("DIRECÇÃO",ExtraçãoDados!C2111,1)),REPLACE(ExtraçãoDados!C2111,1,29,"DN"),ISNUMBER(SEARCH("DIRECÇA0",ExtraçãoDados!C2111,1)),REPLACE(ExtraçãoDados!C2111,1,29,"DN"),ISNUMBER(SEARCH("DIRE",ExtraçãoDados!C2111,1)),REPLACE(ExtraçãoDados!C2111,1,29,"DN"),ISNUMBER(SEARCH("ESQUADRILHA",ExtraçãoDados!C2111,1)),REPLACE(ExtraçãoDados!C2111,1,29,"ES"),ISNUMBER(SEARCH("HOSPITAL DA MARINHA",ExtraçãoDados!C2111,1)),REPLACE(ExtraçãoDados!C2111,1,29,"HM"),ISNUMBER(SEARCH("HOSPITAL",ExtraçãoDados!C2111,1)),REPLACE(ExtraçãoDados!C2111,1,29,"HM"),ISNUMBER(SEARCH("HM",ExtraçãoDados!C2111,1)),REPLACE(ExtraçãoDados!C2111,1,29,"HM"),ISNUMBER(SEARCH("SECÇÃO DE APÓSITOS",ExtraçãoDados!C2111,1)),REPLACE(ExtraçãoDados!C2111,1,29,"HM"))</f>
        <v>#N/A</v>
      </c>
      <c r="E2111" s="4" t="e" cm="1">
        <f t="array" ref="E2111">_xlfn.IFS(LEN(ExtraçãoDados!B2111)=7,YEAR(ExtraçãoDados!D2111),LEN(ExtraçãoDados!B2111)=10,RIGHT(ExtraçãoDados!B2111,4),LEN(ExtraçãoDados!B2111)=9,YEAR(ExtraçãoDados!D2111),LEN(ExtraçãoDados!B2111)=8,YEAR(ExtraçãoDados!D2111),LEN(ExtraçãoDados!B2111)&gt;7,YEAR(ExtraçãoDados!D2111),LEN(ExtraçãoDados!B2111)&gt;5,YEAR(ExtraçãoDados!D2111),LEN(ExtraçãoDados!B2111)&gt;4,YEAR(ExtraçãoDados!D2111))</f>
        <v>#N/A</v>
      </c>
      <c r="F2111" s="4">
        <f>ExtraçãoDados!E2111</f>
        <v>0</v>
      </c>
    </row>
    <row r="2112" spans="1:6" x14ac:dyDescent="0.25">
      <c r="A2112" s="4">
        <f>ExtraçãoDados!A2112</f>
        <v>0</v>
      </c>
      <c r="B2112" s="4" t="str" cm="1">
        <f t="array" ref="B2112">_xlfn.IFS(LEN(ExtraçãoDados!B2112)=12,LEFT(ExtraçãoDados!B2112,3),LEN(ExtraçãoDados!B2112)=10,LEFT(ExtraçãoDados!B2112,5),LEN(ExtraçãoDados!B2112)&gt;19,0,LEN(ExtraçãoDados!B2112)=9,LEFT(ExtraçãoDados!B2112,4),LEN(ExtraçãoDados!B2112)=6,LEFT(ExtraçãoDados!B2112,3),LEN(ExtraçãoDados!B2112)&lt;5,LEFT(ExtraçãoDados!B2112,3),LEN(ExtraçãoDados!B2112)=8,LEFT(ExtraçãoDados!B2112,3),LEN(ExtraçãoDados!B2112)=5,LEFT(ExtraçãoDados!B2112,5),LEN(ExtraçãoDados!B2112)=11,LEFT(ExtraçãoDados!B2112,5),LEN(ExtraçãoDados!B2112)=7,RIGHT(ExtraçãoDados!B2112,6))</f>
        <v/>
      </c>
      <c r="C2112" s="4" t="e" cm="1">
        <f t="array" ref="C2112">_xlfn.IFS(LEN(B2112)=1,"ERRO",LEN(B2112)=2,_xlfn.CONCAT("000",B2112),LEN(B2112)=3,_xlfn.CONCAT("00",B2112),LEN(B2112)=4,_xlfn.CONCAT("0",B2112),LEN(B2112)=6,B2112,LEN(B2112)=7,B2112,LEN(B2112)=5,B2112)</f>
        <v>#N/A</v>
      </c>
      <c r="D2112" s="4" t="e" cm="1">
        <f t="array" ref="D2112">_xlfn.IFS(ExtraçãoDados!C2112={"Direcção de Abastecimento"},REPLACE(ExtraçãoDados!C2112="{Direcção de Abastecimento}",1,25,"DA"),ExtraçãoDados!C2112={"COMISSÃO CULTURAL DE LMARINHA"},REPLACE(ExtraçãoDados!C2112={"COMISSÃO CULTURAL DE LMARINHA"},1,28,"CCM"),ExtraçãoDados!C2112={"DIRECÇÃO DE NAVIOS"},REPLACE(ExtraçãoDados!C2112={"DIRECÇÃO DE NAVIOS"},1,28,"DN"),ExtraçãoDados!C2112={"ESQUADRILHA SUBMARINOS"},REPLACE(ExtraçãoDados!C2112={"ESQUADRILHA SUBMARINOS"},1,28,"ES"),ExtraçãoDados!C2112={"COMISSÃO MARINHA"},REPLACE(ExtraçãoDados!C2112={"COMISSÃO MARINHA"},1,28,"CCM"),ExtraçãoDados!C2112={"COMISSÃO CULTURAL DE MARINHA"},REPLACE(ExtraçãoDados!C2112={"COMISSÃO CULTURAL DE MARINHA"},1,28,"CCM"),ExtraçãoDados!C2112={"CCM"},REPLACE(ExtraçãoDados!C2112={"CCM"},1,28,"CCM"),ExtraçãoDados!C2112={"DN"},REPLACE(ExtraçãoDados!C2112={"DN"},1,28,"DN"),ExtraçãoDados!C2112={"ES"},REPLACE(ExtraçãoDados!C2112={"ES"},1,28,"ES"),ExtraçãoDados!C2112={"DA"},REPLACE(ExtraçãoDados!C2112={"DA"},1,28,"DA"),ExtraçãoDados!C2112={"DE: ESQUADRILHA SUBMARINOS"},REPLACE(ExtraçãoDados!C2112={"DE: ESQUADRILHA SUBMARINOS"},1,28,"ES"),ExtraçãoDados!C2112={"DE: COMISSÃO CULTURAL DE LMARINHA"},REPLACE(ExtraçãoDados!C2112={"DE: COMISSÃO CULTURAL DE LMARINHA"},1,28,"CCM"),ExtraçãoDados!C2112={"ON"},REPLACE(ExtraçãoDados!C2112={"ON"},1,28,"DN"),ExtraçãoDados!C2112={"ESQ. SUBMARINOS"},REPLACE(ExtraçãoDados!C2112={"ESQ. SUBMARINOS"},1,28,"ES"),ExtraçãoDados!C2112={"☒ irecção de Abastecimento"},REPLACE(ExtraçãoDados!C2112={"☒ irecção de Abastecimento"},1,28,"DA"),ExtraçãoDados!C2112={"Direcã d Abtit ço e asecmeno"},REPLACE(ExtraçãoDados!C2112={"Direcã d Abtit ço e asecmeno"},1,28,"DA"),ExtraçãoDados!C2112={"Diecã d Abtit rço e asecmeno"},REPLACE(ExtraçãoDados!C2112={"Diecã d Abtit rço e asecmeno"},1,28,"DA"),ISNUMBER(SEARCH("COMISSÃO",ExtraçãoDados!C2112,1)),REPLACE(ExtraçãoDados!C2112,1,29,"CCM"),ISNUMBER(SEARCH("DN/DIL/DRT1",ExtraçãoDados!C2112,1)),REPLACE(ExtraçãoDados!C2112,1,29,"DN"),ISNUMBER(SEARCH("DIRECÇAO DE NAVIOS",ExtraçãoDados!C2112,1)),REPLACE(ExtraçãoDados!C2112,1,29,"DN"),ISNUMBER(SEARCH("ESQUADRILHA SUBMARIN",ExtraçãoDados!C2112,1)),REPLACE(ExtraçãoDados!C2112,1,29,"ES"),ISNUMBER(SEARCH("DN",ExtraçãoDados!C2112,1)),REPLACE(ExtraçãoDados!C2112,1,29,"DN"),ISNUMBER(SEARCH("DIRECÇÃO",ExtraçãoDados!C2112,1)),REPLACE(ExtraçãoDados!C2112,1,29,"DN"),ISNUMBER(SEARCH("DIRECÇA0",ExtraçãoDados!C2112,1)),REPLACE(ExtraçãoDados!C2112,1,29,"DN"),ISNUMBER(SEARCH("DIRE",ExtraçãoDados!C2112,1)),REPLACE(ExtraçãoDados!C2112,1,29,"DN"),ISNUMBER(SEARCH("ESQUADRILHA",ExtraçãoDados!C2112,1)),REPLACE(ExtraçãoDados!C2112,1,29,"ES"),ISNUMBER(SEARCH("HOSPITAL DA MARINHA",ExtraçãoDados!C2112,1)),REPLACE(ExtraçãoDados!C2112,1,29,"HM"),ISNUMBER(SEARCH("HOSPITAL",ExtraçãoDados!C2112,1)),REPLACE(ExtraçãoDados!C2112,1,29,"HM"),ISNUMBER(SEARCH("HM",ExtraçãoDados!C2112,1)),REPLACE(ExtraçãoDados!C2112,1,29,"HM"),ISNUMBER(SEARCH("SECÇÃO DE APÓSITOS",ExtraçãoDados!C2112,1)),REPLACE(ExtraçãoDados!C2112,1,29,"HM"))</f>
        <v>#N/A</v>
      </c>
      <c r="E2112" s="4" t="e" cm="1">
        <f t="array" ref="E2112">_xlfn.IFS(LEN(ExtraçãoDados!B2112)=7,YEAR(ExtraçãoDados!D2112),LEN(ExtraçãoDados!B2112)=10,RIGHT(ExtraçãoDados!B2112,4),LEN(ExtraçãoDados!B2112)=9,YEAR(ExtraçãoDados!D2112),LEN(ExtraçãoDados!B2112)=8,YEAR(ExtraçãoDados!D2112),LEN(ExtraçãoDados!B2112)&gt;7,YEAR(ExtraçãoDados!D2112),LEN(ExtraçãoDados!B2112)&gt;5,YEAR(ExtraçãoDados!D2112),LEN(ExtraçãoDados!B2112)&gt;4,YEAR(ExtraçãoDados!D2112))</f>
        <v>#N/A</v>
      </c>
      <c r="F2112" s="4">
        <f>ExtraçãoDados!E2112</f>
        <v>0</v>
      </c>
    </row>
    <row r="2113" spans="1:6" x14ac:dyDescent="0.25">
      <c r="A2113" s="4">
        <f>ExtraçãoDados!A2113</f>
        <v>0</v>
      </c>
      <c r="B2113" s="4" t="str" cm="1">
        <f t="array" ref="B2113">_xlfn.IFS(LEN(ExtraçãoDados!B2113)=12,LEFT(ExtraçãoDados!B2113,3),LEN(ExtraçãoDados!B2113)=10,LEFT(ExtraçãoDados!B2113,5),LEN(ExtraçãoDados!B2113)&gt;19,0,LEN(ExtraçãoDados!B2113)=9,LEFT(ExtraçãoDados!B2113,4),LEN(ExtraçãoDados!B2113)=6,LEFT(ExtraçãoDados!B2113,3),LEN(ExtraçãoDados!B2113)&lt;5,LEFT(ExtraçãoDados!B2113,3),LEN(ExtraçãoDados!B2113)=8,LEFT(ExtraçãoDados!B2113,3),LEN(ExtraçãoDados!B2113)=5,LEFT(ExtraçãoDados!B2113,5),LEN(ExtraçãoDados!B2113)=11,LEFT(ExtraçãoDados!B2113,5),LEN(ExtraçãoDados!B2113)=7,RIGHT(ExtraçãoDados!B2113,6))</f>
        <v/>
      </c>
      <c r="C2113" s="4" t="e" cm="1">
        <f t="array" ref="C2113">_xlfn.IFS(LEN(B2113)=1,"ERRO",LEN(B2113)=2,_xlfn.CONCAT("000",B2113),LEN(B2113)=3,_xlfn.CONCAT("00",B2113),LEN(B2113)=4,_xlfn.CONCAT("0",B2113),LEN(B2113)=6,B2113,LEN(B2113)=7,B2113,LEN(B2113)=5,B2113)</f>
        <v>#N/A</v>
      </c>
      <c r="D2113" s="4" t="e" cm="1">
        <f t="array" ref="D2113">_xlfn.IFS(ExtraçãoDados!C2113={"Direcção de Abastecimento"},REPLACE(ExtraçãoDados!C2113="{Direcção de Abastecimento}",1,25,"DA"),ExtraçãoDados!C2113={"COMISSÃO CULTURAL DE LMARINHA"},REPLACE(ExtraçãoDados!C2113={"COMISSÃO CULTURAL DE LMARINHA"},1,28,"CCM"),ExtraçãoDados!C2113={"DIRECÇÃO DE NAVIOS"},REPLACE(ExtraçãoDados!C2113={"DIRECÇÃO DE NAVIOS"},1,28,"DN"),ExtraçãoDados!C2113={"ESQUADRILHA SUBMARINOS"},REPLACE(ExtraçãoDados!C2113={"ESQUADRILHA SUBMARINOS"},1,28,"ES"),ExtraçãoDados!C2113={"COMISSÃO MARINHA"},REPLACE(ExtraçãoDados!C2113={"COMISSÃO MARINHA"},1,28,"CCM"),ExtraçãoDados!C2113={"COMISSÃO CULTURAL DE MARINHA"},REPLACE(ExtraçãoDados!C2113={"COMISSÃO CULTURAL DE MARINHA"},1,28,"CCM"),ExtraçãoDados!C2113={"CCM"},REPLACE(ExtraçãoDados!C2113={"CCM"},1,28,"CCM"),ExtraçãoDados!C2113={"DN"},REPLACE(ExtraçãoDados!C2113={"DN"},1,28,"DN"),ExtraçãoDados!C2113={"ES"},REPLACE(ExtraçãoDados!C2113={"ES"},1,28,"ES"),ExtraçãoDados!C2113={"DA"},REPLACE(ExtraçãoDados!C2113={"DA"},1,28,"DA"),ExtraçãoDados!C2113={"DE: ESQUADRILHA SUBMARINOS"},REPLACE(ExtraçãoDados!C2113={"DE: ESQUADRILHA SUBMARINOS"},1,28,"ES"),ExtraçãoDados!C2113={"DE: COMISSÃO CULTURAL DE LMARINHA"},REPLACE(ExtraçãoDados!C2113={"DE: COMISSÃO CULTURAL DE LMARINHA"},1,28,"CCM"),ExtraçãoDados!C2113={"ON"},REPLACE(ExtraçãoDados!C2113={"ON"},1,28,"DN"),ExtraçãoDados!C2113={"ESQ. SUBMARINOS"},REPLACE(ExtraçãoDados!C2113={"ESQ. SUBMARINOS"},1,28,"ES"),ExtraçãoDados!C2113={"☒ irecção de Abastecimento"},REPLACE(ExtraçãoDados!C2113={"☒ irecção de Abastecimento"},1,28,"DA"),ExtraçãoDados!C2113={"Direcã d Abtit ço e asecmeno"},REPLACE(ExtraçãoDados!C2113={"Direcã d Abtit ço e asecmeno"},1,28,"DA"),ExtraçãoDados!C2113={"Diecã d Abtit rço e asecmeno"},REPLACE(ExtraçãoDados!C2113={"Diecã d Abtit rço e asecmeno"},1,28,"DA"),ISNUMBER(SEARCH("COMISSÃO",ExtraçãoDados!C2113,1)),REPLACE(ExtraçãoDados!C2113,1,29,"CCM"),ISNUMBER(SEARCH("DN/DIL/DRT1",ExtraçãoDados!C2113,1)),REPLACE(ExtraçãoDados!C2113,1,29,"DN"),ISNUMBER(SEARCH("DIRECÇAO DE NAVIOS",ExtraçãoDados!C2113,1)),REPLACE(ExtraçãoDados!C2113,1,29,"DN"),ISNUMBER(SEARCH("ESQUADRILHA SUBMARIN",ExtraçãoDados!C2113,1)),REPLACE(ExtraçãoDados!C2113,1,29,"ES"),ISNUMBER(SEARCH("DN",ExtraçãoDados!C2113,1)),REPLACE(ExtraçãoDados!C2113,1,29,"DN"),ISNUMBER(SEARCH("DIRECÇÃO",ExtraçãoDados!C2113,1)),REPLACE(ExtraçãoDados!C2113,1,29,"DN"),ISNUMBER(SEARCH("DIRECÇA0",ExtraçãoDados!C2113,1)),REPLACE(ExtraçãoDados!C2113,1,29,"DN"),ISNUMBER(SEARCH("DIRE",ExtraçãoDados!C2113,1)),REPLACE(ExtraçãoDados!C2113,1,29,"DN"),ISNUMBER(SEARCH("ESQUADRILHA",ExtraçãoDados!C2113,1)),REPLACE(ExtraçãoDados!C2113,1,29,"ES"),ISNUMBER(SEARCH("HOSPITAL DA MARINHA",ExtraçãoDados!C2113,1)),REPLACE(ExtraçãoDados!C2113,1,29,"HM"),ISNUMBER(SEARCH("HOSPITAL",ExtraçãoDados!C2113,1)),REPLACE(ExtraçãoDados!C2113,1,29,"HM"),ISNUMBER(SEARCH("HM",ExtraçãoDados!C2113,1)),REPLACE(ExtraçãoDados!C2113,1,29,"HM"),ISNUMBER(SEARCH("SECÇÃO DE APÓSITOS",ExtraçãoDados!C2113,1)),REPLACE(ExtraçãoDados!C2113,1,29,"HM"))</f>
        <v>#N/A</v>
      </c>
      <c r="E2113" s="4" t="e" cm="1">
        <f t="array" ref="E2113">_xlfn.IFS(LEN(ExtraçãoDados!B2113)=7,YEAR(ExtraçãoDados!D2113),LEN(ExtraçãoDados!B2113)=10,RIGHT(ExtraçãoDados!B2113,4),LEN(ExtraçãoDados!B2113)=9,YEAR(ExtraçãoDados!D2113),LEN(ExtraçãoDados!B2113)=8,YEAR(ExtraçãoDados!D2113),LEN(ExtraçãoDados!B2113)&gt;7,YEAR(ExtraçãoDados!D2113),LEN(ExtraçãoDados!B2113)&gt;5,YEAR(ExtraçãoDados!D2113),LEN(ExtraçãoDados!B2113)&gt;4,YEAR(ExtraçãoDados!D2113))</f>
        <v>#N/A</v>
      </c>
      <c r="F2113" s="4">
        <f>ExtraçãoDados!E2113</f>
        <v>0</v>
      </c>
    </row>
    <row r="2114" spans="1:6" x14ac:dyDescent="0.25">
      <c r="A2114" s="4">
        <f>ExtraçãoDados!A2114</f>
        <v>0</v>
      </c>
      <c r="B2114" s="4" t="str" cm="1">
        <f t="array" ref="B2114">_xlfn.IFS(LEN(ExtraçãoDados!B2114)=12,LEFT(ExtraçãoDados!B2114,3),LEN(ExtraçãoDados!B2114)=10,LEFT(ExtraçãoDados!B2114,5),LEN(ExtraçãoDados!B2114)&gt;19,0,LEN(ExtraçãoDados!B2114)=9,LEFT(ExtraçãoDados!B2114,4),LEN(ExtraçãoDados!B2114)=6,LEFT(ExtraçãoDados!B2114,3),LEN(ExtraçãoDados!B2114)&lt;5,LEFT(ExtraçãoDados!B2114,3),LEN(ExtraçãoDados!B2114)=8,LEFT(ExtraçãoDados!B2114,3),LEN(ExtraçãoDados!B2114)=5,LEFT(ExtraçãoDados!B2114,5),LEN(ExtraçãoDados!B2114)=11,LEFT(ExtraçãoDados!B2114,5),LEN(ExtraçãoDados!B2114)=7,RIGHT(ExtraçãoDados!B2114,6))</f>
        <v/>
      </c>
      <c r="C2114" s="4" t="e" cm="1">
        <f t="array" ref="C2114">_xlfn.IFS(LEN(B2114)=1,"ERRO",LEN(B2114)=2,_xlfn.CONCAT("000",B2114),LEN(B2114)=3,_xlfn.CONCAT("00",B2114),LEN(B2114)=4,_xlfn.CONCAT("0",B2114),LEN(B2114)=6,B2114,LEN(B2114)=7,B2114,LEN(B2114)=5,B2114)</f>
        <v>#N/A</v>
      </c>
      <c r="D2114" s="4" t="e" cm="1">
        <f t="array" ref="D2114">_xlfn.IFS(ExtraçãoDados!C2114={"Direcção de Abastecimento"},REPLACE(ExtraçãoDados!C2114="{Direcção de Abastecimento}",1,25,"DA"),ExtraçãoDados!C2114={"COMISSÃO CULTURAL DE LMARINHA"},REPLACE(ExtraçãoDados!C2114={"COMISSÃO CULTURAL DE LMARINHA"},1,28,"CCM"),ExtraçãoDados!C2114={"DIRECÇÃO DE NAVIOS"},REPLACE(ExtraçãoDados!C2114={"DIRECÇÃO DE NAVIOS"},1,28,"DN"),ExtraçãoDados!C2114={"ESQUADRILHA SUBMARINOS"},REPLACE(ExtraçãoDados!C2114={"ESQUADRILHA SUBMARINOS"},1,28,"ES"),ExtraçãoDados!C2114={"COMISSÃO MARINHA"},REPLACE(ExtraçãoDados!C2114={"COMISSÃO MARINHA"},1,28,"CCM"),ExtraçãoDados!C2114={"COMISSÃO CULTURAL DE MARINHA"},REPLACE(ExtraçãoDados!C2114={"COMISSÃO CULTURAL DE MARINHA"},1,28,"CCM"),ExtraçãoDados!C2114={"CCM"},REPLACE(ExtraçãoDados!C2114={"CCM"},1,28,"CCM"),ExtraçãoDados!C2114={"DN"},REPLACE(ExtraçãoDados!C2114={"DN"},1,28,"DN"),ExtraçãoDados!C2114={"ES"},REPLACE(ExtraçãoDados!C2114={"ES"},1,28,"ES"),ExtraçãoDados!C2114={"DA"},REPLACE(ExtraçãoDados!C2114={"DA"},1,28,"DA"),ExtraçãoDados!C2114={"DE: ESQUADRILHA SUBMARINOS"},REPLACE(ExtraçãoDados!C2114={"DE: ESQUADRILHA SUBMARINOS"},1,28,"ES"),ExtraçãoDados!C2114={"DE: COMISSÃO CULTURAL DE LMARINHA"},REPLACE(ExtraçãoDados!C2114={"DE: COMISSÃO CULTURAL DE LMARINHA"},1,28,"CCM"),ExtraçãoDados!C2114={"ON"},REPLACE(ExtraçãoDados!C2114={"ON"},1,28,"DN"),ExtraçãoDados!C2114={"ESQ. SUBMARINOS"},REPLACE(ExtraçãoDados!C2114={"ESQ. SUBMARINOS"},1,28,"ES"),ExtraçãoDados!C2114={"☒ irecção de Abastecimento"},REPLACE(ExtraçãoDados!C2114={"☒ irecção de Abastecimento"},1,28,"DA"),ExtraçãoDados!C2114={"Direcã d Abtit ço e asecmeno"},REPLACE(ExtraçãoDados!C2114={"Direcã d Abtit ço e asecmeno"},1,28,"DA"),ExtraçãoDados!C2114={"Diecã d Abtit rço e asecmeno"},REPLACE(ExtraçãoDados!C2114={"Diecã d Abtit rço e asecmeno"},1,28,"DA"),ISNUMBER(SEARCH("COMISSÃO",ExtraçãoDados!C2114,1)),REPLACE(ExtraçãoDados!C2114,1,29,"CCM"),ISNUMBER(SEARCH("DN/DIL/DRT1",ExtraçãoDados!C2114,1)),REPLACE(ExtraçãoDados!C2114,1,29,"DN"),ISNUMBER(SEARCH("DIRECÇAO DE NAVIOS",ExtraçãoDados!C2114,1)),REPLACE(ExtraçãoDados!C2114,1,29,"DN"),ISNUMBER(SEARCH("ESQUADRILHA SUBMARIN",ExtraçãoDados!C2114,1)),REPLACE(ExtraçãoDados!C2114,1,29,"ES"),ISNUMBER(SEARCH("DN",ExtraçãoDados!C2114,1)),REPLACE(ExtraçãoDados!C2114,1,29,"DN"),ISNUMBER(SEARCH("DIRECÇÃO",ExtraçãoDados!C2114,1)),REPLACE(ExtraçãoDados!C2114,1,29,"DN"),ISNUMBER(SEARCH("DIRECÇA0",ExtraçãoDados!C2114,1)),REPLACE(ExtraçãoDados!C2114,1,29,"DN"),ISNUMBER(SEARCH("DIRE",ExtraçãoDados!C2114,1)),REPLACE(ExtraçãoDados!C2114,1,29,"DN"),ISNUMBER(SEARCH("ESQUADRILHA",ExtraçãoDados!C2114,1)),REPLACE(ExtraçãoDados!C2114,1,29,"ES"),ISNUMBER(SEARCH("HOSPITAL DA MARINHA",ExtraçãoDados!C2114,1)),REPLACE(ExtraçãoDados!C2114,1,29,"HM"),ISNUMBER(SEARCH("HOSPITAL",ExtraçãoDados!C2114,1)),REPLACE(ExtraçãoDados!C2114,1,29,"HM"),ISNUMBER(SEARCH("HM",ExtraçãoDados!C2114,1)),REPLACE(ExtraçãoDados!C2114,1,29,"HM"),ISNUMBER(SEARCH("SECÇÃO DE APÓSITOS",ExtraçãoDados!C2114,1)),REPLACE(ExtraçãoDados!C2114,1,29,"HM"))</f>
        <v>#N/A</v>
      </c>
      <c r="E2114" s="4" t="e" cm="1">
        <f t="array" ref="E2114">_xlfn.IFS(LEN(ExtraçãoDados!B2114)=7,YEAR(ExtraçãoDados!D2114),LEN(ExtraçãoDados!B2114)=10,RIGHT(ExtraçãoDados!B2114,4),LEN(ExtraçãoDados!B2114)=9,YEAR(ExtraçãoDados!D2114),LEN(ExtraçãoDados!B2114)=8,YEAR(ExtraçãoDados!D2114),LEN(ExtraçãoDados!B2114)&gt;7,YEAR(ExtraçãoDados!D2114),LEN(ExtraçãoDados!B2114)&gt;5,YEAR(ExtraçãoDados!D2114),LEN(ExtraçãoDados!B2114)&gt;4,YEAR(ExtraçãoDados!D2114))</f>
        <v>#N/A</v>
      </c>
      <c r="F2114" s="4">
        <f>ExtraçãoDados!E2114</f>
        <v>0</v>
      </c>
    </row>
    <row r="2115" spans="1:6" x14ac:dyDescent="0.25">
      <c r="A2115" s="4">
        <f>ExtraçãoDados!A2115</f>
        <v>0</v>
      </c>
      <c r="B2115" s="4" t="str" cm="1">
        <f t="array" ref="B2115">_xlfn.IFS(LEN(ExtraçãoDados!B2115)=12,LEFT(ExtraçãoDados!B2115,3),LEN(ExtraçãoDados!B2115)=10,LEFT(ExtraçãoDados!B2115,5),LEN(ExtraçãoDados!B2115)&gt;19,0,LEN(ExtraçãoDados!B2115)=9,LEFT(ExtraçãoDados!B2115,4),LEN(ExtraçãoDados!B2115)=6,LEFT(ExtraçãoDados!B2115,3),LEN(ExtraçãoDados!B2115)&lt;5,LEFT(ExtraçãoDados!B2115,3),LEN(ExtraçãoDados!B2115)=8,LEFT(ExtraçãoDados!B2115,3),LEN(ExtraçãoDados!B2115)=5,LEFT(ExtraçãoDados!B2115,5),LEN(ExtraçãoDados!B2115)=11,LEFT(ExtraçãoDados!B2115,5),LEN(ExtraçãoDados!B2115)=7,RIGHT(ExtraçãoDados!B2115,6))</f>
        <v/>
      </c>
      <c r="C2115" s="4" t="e" cm="1">
        <f t="array" ref="C2115">_xlfn.IFS(LEN(B2115)=1,"ERRO",LEN(B2115)=2,_xlfn.CONCAT("000",B2115),LEN(B2115)=3,_xlfn.CONCAT("00",B2115),LEN(B2115)=4,_xlfn.CONCAT("0",B2115),LEN(B2115)=6,B2115,LEN(B2115)=7,B2115,LEN(B2115)=5,B2115)</f>
        <v>#N/A</v>
      </c>
      <c r="D2115" s="4" t="e" cm="1">
        <f t="array" ref="D2115">_xlfn.IFS(ExtraçãoDados!C2115={"Direcção de Abastecimento"},REPLACE(ExtraçãoDados!C2115="{Direcção de Abastecimento}",1,25,"DA"),ExtraçãoDados!C2115={"COMISSÃO CULTURAL DE LMARINHA"},REPLACE(ExtraçãoDados!C2115={"COMISSÃO CULTURAL DE LMARINHA"},1,28,"CCM"),ExtraçãoDados!C2115={"DIRECÇÃO DE NAVIOS"},REPLACE(ExtraçãoDados!C2115={"DIRECÇÃO DE NAVIOS"},1,28,"DN"),ExtraçãoDados!C2115={"ESQUADRILHA SUBMARINOS"},REPLACE(ExtraçãoDados!C2115={"ESQUADRILHA SUBMARINOS"},1,28,"ES"),ExtraçãoDados!C2115={"COMISSÃO MARINHA"},REPLACE(ExtraçãoDados!C2115={"COMISSÃO MARINHA"},1,28,"CCM"),ExtraçãoDados!C2115={"COMISSÃO CULTURAL DE MARINHA"},REPLACE(ExtraçãoDados!C2115={"COMISSÃO CULTURAL DE MARINHA"},1,28,"CCM"),ExtraçãoDados!C2115={"CCM"},REPLACE(ExtraçãoDados!C2115={"CCM"},1,28,"CCM"),ExtraçãoDados!C2115={"DN"},REPLACE(ExtraçãoDados!C2115={"DN"},1,28,"DN"),ExtraçãoDados!C2115={"ES"},REPLACE(ExtraçãoDados!C2115={"ES"},1,28,"ES"),ExtraçãoDados!C2115={"DA"},REPLACE(ExtraçãoDados!C2115={"DA"},1,28,"DA"),ExtraçãoDados!C2115={"DE: ESQUADRILHA SUBMARINOS"},REPLACE(ExtraçãoDados!C2115={"DE: ESQUADRILHA SUBMARINOS"},1,28,"ES"),ExtraçãoDados!C2115={"DE: COMISSÃO CULTURAL DE LMARINHA"},REPLACE(ExtraçãoDados!C2115={"DE: COMISSÃO CULTURAL DE LMARINHA"},1,28,"CCM"),ExtraçãoDados!C2115={"ON"},REPLACE(ExtraçãoDados!C2115={"ON"},1,28,"DN"),ExtraçãoDados!C2115={"ESQ. SUBMARINOS"},REPLACE(ExtraçãoDados!C2115={"ESQ. SUBMARINOS"},1,28,"ES"),ExtraçãoDados!C2115={"☒ irecção de Abastecimento"},REPLACE(ExtraçãoDados!C2115={"☒ irecção de Abastecimento"},1,28,"DA"),ExtraçãoDados!C2115={"Direcã d Abtit ço e asecmeno"},REPLACE(ExtraçãoDados!C2115={"Direcã d Abtit ço e asecmeno"},1,28,"DA"),ExtraçãoDados!C2115={"Diecã d Abtit rço e asecmeno"},REPLACE(ExtraçãoDados!C2115={"Diecã d Abtit rço e asecmeno"},1,28,"DA"),ISNUMBER(SEARCH("COMISSÃO",ExtraçãoDados!C2115,1)),REPLACE(ExtraçãoDados!C2115,1,29,"CCM"),ISNUMBER(SEARCH("DN/DIL/DRT1",ExtraçãoDados!C2115,1)),REPLACE(ExtraçãoDados!C2115,1,29,"DN"),ISNUMBER(SEARCH("DIRECÇAO DE NAVIOS",ExtraçãoDados!C2115,1)),REPLACE(ExtraçãoDados!C2115,1,29,"DN"),ISNUMBER(SEARCH("ESQUADRILHA SUBMARIN",ExtraçãoDados!C2115,1)),REPLACE(ExtraçãoDados!C2115,1,29,"ES"),ISNUMBER(SEARCH("DN",ExtraçãoDados!C2115,1)),REPLACE(ExtraçãoDados!C2115,1,29,"DN"),ISNUMBER(SEARCH("DIRECÇÃO",ExtraçãoDados!C2115,1)),REPLACE(ExtraçãoDados!C2115,1,29,"DN"),ISNUMBER(SEARCH("DIRECÇA0",ExtraçãoDados!C2115,1)),REPLACE(ExtraçãoDados!C2115,1,29,"DN"),ISNUMBER(SEARCH("DIRE",ExtraçãoDados!C2115,1)),REPLACE(ExtraçãoDados!C2115,1,29,"DN"),ISNUMBER(SEARCH("ESQUADRILHA",ExtraçãoDados!C2115,1)),REPLACE(ExtraçãoDados!C2115,1,29,"ES"),ISNUMBER(SEARCH("HOSPITAL DA MARINHA",ExtraçãoDados!C2115,1)),REPLACE(ExtraçãoDados!C2115,1,29,"HM"),ISNUMBER(SEARCH("HOSPITAL",ExtraçãoDados!C2115,1)),REPLACE(ExtraçãoDados!C2115,1,29,"HM"),ISNUMBER(SEARCH("HM",ExtraçãoDados!C2115,1)),REPLACE(ExtraçãoDados!C2115,1,29,"HM"),ISNUMBER(SEARCH("SECÇÃO DE APÓSITOS",ExtraçãoDados!C2115,1)),REPLACE(ExtraçãoDados!C2115,1,29,"HM"))</f>
        <v>#N/A</v>
      </c>
      <c r="E2115" s="4" t="e" cm="1">
        <f t="array" ref="E2115">_xlfn.IFS(LEN(ExtraçãoDados!B2115)=7,YEAR(ExtraçãoDados!D2115),LEN(ExtraçãoDados!B2115)=10,RIGHT(ExtraçãoDados!B2115,4),LEN(ExtraçãoDados!B2115)=9,YEAR(ExtraçãoDados!D2115),LEN(ExtraçãoDados!B2115)=8,YEAR(ExtraçãoDados!D2115),LEN(ExtraçãoDados!B2115)&gt;7,YEAR(ExtraçãoDados!D2115),LEN(ExtraçãoDados!B2115)&gt;5,YEAR(ExtraçãoDados!D2115),LEN(ExtraçãoDados!B2115)&gt;4,YEAR(ExtraçãoDados!D2115))</f>
        <v>#N/A</v>
      </c>
      <c r="F2115" s="4">
        <f>ExtraçãoDados!E2115</f>
        <v>0</v>
      </c>
    </row>
    <row r="2116" spans="1:6" x14ac:dyDescent="0.25">
      <c r="A2116" s="4">
        <f>ExtraçãoDados!A2116</f>
        <v>0</v>
      </c>
      <c r="B2116" s="4" t="str" cm="1">
        <f t="array" ref="B2116">_xlfn.IFS(LEN(ExtraçãoDados!B2116)=12,LEFT(ExtraçãoDados!B2116,3),LEN(ExtraçãoDados!B2116)=10,LEFT(ExtraçãoDados!B2116,5),LEN(ExtraçãoDados!B2116)&gt;19,0,LEN(ExtraçãoDados!B2116)=9,LEFT(ExtraçãoDados!B2116,4),LEN(ExtraçãoDados!B2116)=6,LEFT(ExtraçãoDados!B2116,3),LEN(ExtraçãoDados!B2116)&lt;5,LEFT(ExtraçãoDados!B2116,3),LEN(ExtraçãoDados!B2116)=8,LEFT(ExtraçãoDados!B2116,3),LEN(ExtraçãoDados!B2116)=5,LEFT(ExtraçãoDados!B2116,5),LEN(ExtraçãoDados!B2116)=11,LEFT(ExtraçãoDados!B2116,5),LEN(ExtraçãoDados!B2116)=7,RIGHT(ExtraçãoDados!B2116,6))</f>
        <v/>
      </c>
      <c r="C2116" s="4" t="e" cm="1">
        <f t="array" ref="C2116">_xlfn.IFS(LEN(B2116)=1,"ERRO",LEN(B2116)=2,_xlfn.CONCAT("000",B2116),LEN(B2116)=3,_xlfn.CONCAT("00",B2116),LEN(B2116)=4,_xlfn.CONCAT("0",B2116),LEN(B2116)=6,B2116,LEN(B2116)=7,B2116,LEN(B2116)=5,B2116)</f>
        <v>#N/A</v>
      </c>
      <c r="D2116" s="4" t="e" cm="1">
        <f t="array" ref="D2116">_xlfn.IFS(ExtraçãoDados!C2116={"Direcção de Abastecimento"},REPLACE(ExtraçãoDados!C2116="{Direcção de Abastecimento}",1,25,"DA"),ExtraçãoDados!C2116={"COMISSÃO CULTURAL DE LMARINHA"},REPLACE(ExtraçãoDados!C2116={"COMISSÃO CULTURAL DE LMARINHA"},1,28,"CCM"),ExtraçãoDados!C2116={"DIRECÇÃO DE NAVIOS"},REPLACE(ExtraçãoDados!C2116={"DIRECÇÃO DE NAVIOS"},1,28,"DN"),ExtraçãoDados!C2116={"ESQUADRILHA SUBMARINOS"},REPLACE(ExtraçãoDados!C2116={"ESQUADRILHA SUBMARINOS"},1,28,"ES"),ExtraçãoDados!C2116={"COMISSÃO MARINHA"},REPLACE(ExtraçãoDados!C2116={"COMISSÃO MARINHA"},1,28,"CCM"),ExtraçãoDados!C2116={"COMISSÃO CULTURAL DE MARINHA"},REPLACE(ExtraçãoDados!C2116={"COMISSÃO CULTURAL DE MARINHA"},1,28,"CCM"),ExtraçãoDados!C2116={"CCM"},REPLACE(ExtraçãoDados!C2116={"CCM"},1,28,"CCM"),ExtraçãoDados!C2116={"DN"},REPLACE(ExtraçãoDados!C2116={"DN"},1,28,"DN"),ExtraçãoDados!C2116={"ES"},REPLACE(ExtraçãoDados!C2116={"ES"},1,28,"ES"),ExtraçãoDados!C2116={"DA"},REPLACE(ExtraçãoDados!C2116={"DA"},1,28,"DA"),ExtraçãoDados!C2116={"DE: ESQUADRILHA SUBMARINOS"},REPLACE(ExtraçãoDados!C2116={"DE: ESQUADRILHA SUBMARINOS"},1,28,"ES"),ExtraçãoDados!C2116={"DE: COMISSÃO CULTURAL DE LMARINHA"},REPLACE(ExtraçãoDados!C2116={"DE: COMISSÃO CULTURAL DE LMARINHA"},1,28,"CCM"),ExtraçãoDados!C2116={"ON"},REPLACE(ExtraçãoDados!C2116={"ON"},1,28,"DN"),ExtraçãoDados!C2116={"ESQ. SUBMARINOS"},REPLACE(ExtraçãoDados!C2116={"ESQ. SUBMARINOS"},1,28,"ES"),ExtraçãoDados!C2116={"☒ irecção de Abastecimento"},REPLACE(ExtraçãoDados!C2116={"☒ irecção de Abastecimento"},1,28,"DA"),ExtraçãoDados!C2116={"Direcã d Abtit ço e asecmeno"},REPLACE(ExtraçãoDados!C2116={"Direcã d Abtit ço e asecmeno"},1,28,"DA"),ExtraçãoDados!C2116={"Diecã d Abtit rço e asecmeno"},REPLACE(ExtraçãoDados!C2116={"Diecã d Abtit rço e asecmeno"},1,28,"DA"),ISNUMBER(SEARCH("COMISSÃO",ExtraçãoDados!C2116,1)),REPLACE(ExtraçãoDados!C2116,1,29,"CCM"),ISNUMBER(SEARCH("DN/DIL/DRT1",ExtraçãoDados!C2116,1)),REPLACE(ExtraçãoDados!C2116,1,29,"DN"),ISNUMBER(SEARCH("DIRECÇAO DE NAVIOS",ExtraçãoDados!C2116,1)),REPLACE(ExtraçãoDados!C2116,1,29,"DN"),ISNUMBER(SEARCH("ESQUADRILHA SUBMARIN",ExtraçãoDados!C2116,1)),REPLACE(ExtraçãoDados!C2116,1,29,"ES"),ISNUMBER(SEARCH("DN",ExtraçãoDados!C2116,1)),REPLACE(ExtraçãoDados!C2116,1,29,"DN"),ISNUMBER(SEARCH("DIRECÇÃO",ExtraçãoDados!C2116,1)),REPLACE(ExtraçãoDados!C2116,1,29,"DN"),ISNUMBER(SEARCH("DIRECÇA0",ExtraçãoDados!C2116,1)),REPLACE(ExtraçãoDados!C2116,1,29,"DN"),ISNUMBER(SEARCH("DIRE",ExtraçãoDados!C2116,1)),REPLACE(ExtraçãoDados!C2116,1,29,"DN"),ISNUMBER(SEARCH("ESQUADRILHA",ExtraçãoDados!C2116,1)),REPLACE(ExtraçãoDados!C2116,1,29,"ES"),ISNUMBER(SEARCH("HOSPITAL DA MARINHA",ExtraçãoDados!C2116,1)),REPLACE(ExtraçãoDados!C2116,1,29,"HM"),ISNUMBER(SEARCH("HOSPITAL",ExtraçãoDados!C2116,1)),REPLACE(ExtraçãoDados!C2116,1,29,"HM"),ISNUMBER(SEARCH("HM",ExtraçãoDados!C2116,1)),REPLACE(ExtraçãoDados!C2116,1,29,"HM"),ISNUMBER(SEARCH("SECÇÃO DE APÓSITOS",ExtraçãoDados!C2116,1)),REPLACE(ExtraçãoDados!C2116,1,29,"HM"))</f>
        <v>#N/A</v>
      </c>
      <c r="E2116" s="4" t="e" cm="1">
        <f t="array" ref="E2116">_xlfn.IFS(LEN(ExtraçãoDados!B2116)=7,YEAR(ExtraçãoDados!D2116),LEN(ExtraçãoDados!B2116)=10,RIGHT(ExtraçãoDados!B2116,4),LEN(ExtraçãoDados!B2116)=9,YEAR(ExtraçãoDados!D2116),LEN(ExtraçãoDados!B2116)=8,YEAR(ExtraçãoDados!D2116),LEN(ExtraçãoDados!B2116)&gt;7,YEAR(ExtraçãoDados!D2116),LEN(ExtraçãoDados!B2116)&gt;5,YEAR(ExtraçãoDados!D2116),LEN(ExtraçãoDados!B2116)&gt;4,YEAR(ExtraçãoDados!D2116))</f>
        <v>#N/A</v>
      </c>
      <c r="F2116" s="4">
        <f>ExtraçãoDados!E2116</f>
        <v>0</v>
      </c>
    </row>
    <row r="2117" spans="1:6" x14ac:dyDescent="0.25">
      <c r="A2117" s="4">
        <f>ExtraçãoDados!A2117</f>
        <v>0</v>
      </c>
      <c r="B2117" s="4" t="str" cm="1">
        <f t="array" ref="B2117">_xlfn.IFS(LEN(ExtraçãoDados!B2117)=12,LEFT(ExtraçãoDados!B2117,3),LEN(ExtraçãoDados!B2117)=10,LEFT(ExtraçãoDados!B2117,5),LEN(ExtraçãoDados!B2117)&gt;19,0,LEN(ExtraçãoDados!B2117)=9,LEFT(ExtraçãoDados!B2117,4),LEN(ExtraçãoDados!B2117)=6,LEFT(ExtraçãoDados!B2117,3),LEN(ExtraçãoDados!B2117)&lt;5,LEFT(ExtraçãoDados!B2117,3),LEN(ExtraçãoDados!B2117)=8,LEFT(ExtraçãoDados!B2117,3),LEN(ExtraçãoDados!B2117)=5,LEFT(ExtraçãoDados!B2117,5),LEN(ExtraçãoDados!B2117)=11,LEFT(ExtraçãoDados!B2117,5),LEN(ExtraçãoDados!B2117)=7,RIGHT(ExtraçãoDados!B2117,6))</f>
        <v/>
      </c>
      <c r="C2117" s="4" t="e" cm="1">
        <f t="array" ref="C2117">_xlfn.IFS(LEN(B2117)=1,"ERRO",LEN(B2117)=2,_xlfn.CONCAT("000",B2117),LEN(B2117)=3,_xlfn.CONCAT("00",B2117),LEN(B2117)=4,_xlfn.CONCAT("0",B2117),LEN(B2117)=6,B2117,LEN(B2117)=7,B2117,LEN(B2117)=5,B2117)</f>
        <v>#N/A</v>
      </c>
      <c r="D2117" s="4" t="e" cm="1">
        <f t="array" ref="D2117">_xlfn.IFS(ExtraçãoDados!C2117={"Direcção de Abastecimento"},REPLACE(ExtraçãoDados!C2117="{Direcção de Abastecimento}",1,25,"DA"),ExtraçãoDados!C2117={"COMISSÃO CULTURAL DE LMARINHA"},REPLACE(ExtraçãoDados!C2117={"COMISSÃO CULTURAL DE LMARINHA"},1,28,"CCM"),ExtraçãoDados!C2117={"DIRECÇÃO DE NAVIOS"},REPLACE(ExtraçãoDados!C2117={"DIRECÇÃO DE NAVIOS"},1,28,"DN"),ExtraçãoDados!C2117={"ESQUADRILHA SUBMARINOS"},REPLACE(ExtraçãoDados!C2117={"ESQUADRILHA SUBMARINOS"},1,28,"ES"),ExtraçãoDados!C2117={"COMISSÃO MARINHA"},REPLACE(ExtraçãoDados!C2117={"COMISSÃO MARINHA"},1,28,"CCM"),ExtraçãoDados!C2117={"COMISSÃO CULTURAL DE MARINHA"},REPLACE(ExtraçãoDados!C2117={"COMISSÃO CULTURAL DE MARINHA"},1,28,"CCM"),ExtraçãoDados!C2117={"CCM"},REPLACE(ExtraçãoDados!C2117={"CCM"},1,28,"CCM"),ExtraçãoDados!C2117={"DN"},REPLACE(ExtraçãoDados!C2117={"DN"},1,28,"DN"),ExtraçãoDados!C2117={"ES"},REPLACE(ExtraçãoDados!C2117={"ES"},1,28,"ES"),ExtraçãoDados!C2117={"DA"},REPLACE(ExtraçãoDados!C2117={"DA"},1,28,"DA"),ExtraçãoDados!C2117={"DE: ESQUADRILHA SUBMARINOS"},REPLACE(ExtraçãoDados!C2117={"DE: ESQUADRILHA SUBMARINOS"},1,28,"ES"),ExtraçãoDados!C2117={"DE: COMISSÃO CULTURAL DE LMARINHA"},REPLACE(ExtraçãoDados!C2117={"DE: COMISSÃO CULTURAL DE LMARINHA"},1,28,"CCM"),ExtraçãoDados!C2117={"ON"},REPLACE(ExtraçãoDados!C2117={"ON"},1,28,"DN"),ExtraçãoDados!C2117={"ESQ. SUBMARINOS"},REPLACE(ExtraçãoDados!C2117={"ESQ. SUBMARINOS"},1,28,"ES"),ExtraçãoDados!C2117={"☒ irecção de Abastecimento"},REPLACE(ExtraçãoDados!C2117={"☒ irecção de Abastecimento"},1,28,"DA"),ExtraçãoDados!C2117={"Direcã d Abtit ço e asecmeno"},REPLACE(ExtraçãoDados!C2117={"Direcã d Abtit ço e asecmeno"},1,28,"DA"),ExtraçãoDados!C2117={"Diecã d Abtit rço e asecmeno"},REPLACE(ExtraçãoDados!C2117={"Diecã d Abtit rço e asecmeno"},1,28,"DA"),ISNUMBER(SEARCH("COMISSÃO",ExtraçãoDados!C2117,1)),REPLACE(ExtraçãoDados!C2117,1,29,"CCM"),ISNUMBER(SEARCH("DN/DIL/DRT1",ExtraçãoDados!C2117,1)),REPLACE(ExtraçãoDados!C2117,1,29,"DN"),ISNUMBER(SEARCH("DIRECÇAO DE NAVIOS",ExtraçãoDados!C2117,1)),REPLACE(ExtraçãoDados!C2117,1,29,"DN"),ISNUMBER(SEARCH("ESQUADRILHA SUBMARIN",ExtraçãoDados!C2117,1)),REPLACE(ExtraçãoDados!C2117,1,29,"ES"),ISNUMBER(SEARCH("DN",ExtraçãoDados!C2117,1)),REPLACE(ExtraçãoDados!C2117,1,29,"DN"),ISNUMBER(SEARCH("DIRECÇÃO",ExtraçãoDados!C2117,1)),REPLACE(ExtraçãoDados!C2117,1,29,"DN"),ISNUMBER(SEARCH("DIRECÇA0",ExtraçãoDados!C2117,1)),REPLACE(ExtraçãoDados!C2117,1,29,"DN"),ISNUMBER(SEARCH("DIRE",ExtraçãoDados!C2117,1)),REPLACE(ExtraçãoDados!C2117,1,29,"DN"),ISNUMBER(SEARCH("ESQUADRILHA",ExtraçãoDados!C2117,1)),REPLACE(ExtraçãoDados!C2117,1,29,"ES"),ISNUMBER(SEARCH("HOSPITAL DA MARINHA",ExtraçãoDados!C2117,1)),REPLACE(ExtraçãoDados!C2117,1,29,"HM"),ISNUMBER(SEARCH("HOSPITAL",ExtraçãoDados!C2117,1)),REPLACE(ExtraçãoDados!C2117,1,29,"HM"),ISNUMBER(SEARCH("HM",ExtraçãoDados!C2117,1)),REPLACE(ExtraçãoDados!C2117,1,29,"HM"),ISNUMBER(SEARCH("SECÇÃO DE APÓSITOS",ExtraçãoDados!C2117,1)),REPLACE(ExtraçãoDados!C2117,1,29,"HM"))</f>
        <v>#N/A</v>
      </c>
      <c r="E2117" s="4" t="e" cm="1">
        <f t="array" ref="E2117">_xlfn.IFS(LEN(ExtraçãoDados!B2117)=7,YEAR(ExtraçãoDados!D2117),LEN(ExtraçãoDados!B2117)=10,RIGHT(ExtraçãoDados!B2117,4),LEN(ExtraçãoDados!B2117)=9,YEAR(ExtraçãoDados!D2117),LEN(ExtraçãoDados!B2117)=8,YEAR(ExtraçãoDados!D2117),LEN(ExtraçãoDados!B2117)&gt;7,YEAR(ExtraçãoDados!D2117),LEN(ExtraçãoDados!B2117)&gt;5,YEAR(ExtraçãoDados!D2117),LEN(ExtraçãoDados!B2117)&gt;4,YEAR(ExtraçãoDados!D2117))</f>
        <v>#N/A</v>
      </c>
      <c r="F2117" s="4">
        <f>ExtraçãoDados!E2117</f>
        <v>0</v>
      </c>
    </row>
    <row r="2118" spans="1:6" x14ac:dyDescent="0.25">
      <c r="A2118" s="4">
        <f>ExtraçãoDados!A2118</f>
        <v>0</v>
      </c>
      <c r="B2118" s="4" t="str" cm="1">
        <f t="array" ref="B2118">_xlfn.IFS(LEN(ExtraçãoDados!B2118)=12,LEFT(ExtraçãoDados!B2118,3),LEN(ExtraçãoDados!B2118)=10,LEFT(ExtraçãoDados!B2118,5),LEN(ExtraçãoDados!B2118)&gt;19,0,LEN(ExtraçãoDados!B2118)=9,LEFT(ExtraçãoDados!B2118,4),LEN(ExtraçãoDados!B2118)=6,LEFT(ExtraçãoDados!B2118,3),LEN(ExtraçãoDados!B2118)&lt;5,LEFT(ExtraçãoDados!B2118,3),LEN(ExtraçãoDados!B2118)=8,LEFT(ExtraçãoDados!B2118,3),LEN(ExtraçãoDados!B2118)=5,LEFT(ExtraçãoDados!B2118,5),LEN(ExtraçãoDados!B2118)=11,LEFT(ExtraçãoDados!B2118,5),LEN(ExtraçãoDados!B2118)=7,RIGHT(ExtraçãoDados!B2118,6))</f>
        <v/>
      </c>
      <c r="C2118" s="4" t="e" cm="1">
        <f t="array" ref="C2118">_xlfn.IFS(LEN(B2118)=1,"ERRO",LEN(B2118)=2,_xlfn.CONCAT("000",B2118),LEN(B2118)=3,_xlfn.CONCAT("00",B2118),LEN(B2118)=4,_xlfn.CONCAT("0",B2118),LEN(B2118)=6,B2118,LEN(B2118)=7,B2118,LEN(B2118)=5,B2118)</f>
        <v>#N/A</v>
      </c>
      <c r="D2118" s="4" t="e" cm="1">
        <f t="array" ref="D2118">_xlfn.IFS(ExtraçãoDados!C2118={"Direcção de Abastecimento"},REPLACE(ExtraçãoDados!C2118="{Direcção de Abastecimento}",1,25,"DA"),ExtraçãoDados!C2118={"COMISSÃO CULTURAL DE LMARINHA"},REPLACE(ExtraçãoDados!C2118={"COMISSÃO CULTURAL DE LMARINHA"},1,28,"CCM"),ExtraçãoDados!C2118={"DIRECÇÃO DE NAVIOS"},REPLACE(ExtraçãoDados!C2118={"DIRECÇÃO DE NAVIOS"},1,28,"DN"),ExtraçãoDados!C2118={"ESQUADRILHA SUBMARINOS"},REPLACE(ExtraçãoDados!C2118={"ESQUADRILHA SUBMARINOS"},1,28,"ES"),ExtraçãoDados!C2118={"COMISSÃO MARINHA"},REPLACE(ExtraçãoDados!C2118={"COMISSÃO MARINHA"},1,28,"CCM"),ExtraçãoDados!C2118={"COMISSÃO CULTURAL DE MARINHA"},REPLACE(ExtraçãoDados!C2118={"COMISSÃO CULTURAL DE MARINHA"},1,28,"CCM"),ExtraçãoDados!C2118={"CCM"},REPLACE(ExtraçãoDados!C2118={"CCM"},1,28,"CCM"),ExtraçãoDados!C2118={"DN"},REPLACE(ExtraçãoDados!C2118={"DN"},1,28,"DN"),ExtraçãoDados!C2118={"ES"},REPLACE(ExtraçãoDados!C2118={"ES"},1,28,"ES"),ExtraçãoDados!C2118={"DA"},REPLACE(ExtraçãoDados!C2118={"DA"},1,28,"DA"),ExtraçãoDados!C2118={"DE: ESQUADRILHA SUBMARINOS"},REPLACE(ExtraçãoDados!C2118={"DE: ESQUADRILHA SUBMARINOS"},1,28,"ES"),ExtraçãoDados!C2118={"DE: COMISSÃO CULTURAL DE LMARINHA"},REPLACE(ExtraçãoDados!C2118={"DE: COMISSÃO CULTURAL DE LMARINHA"},1,28,"CCM"),ExtraçãoDados!C2118={"ON"},REPLACE(ExtraçãoDados!C2118={"ON"},1,28,"DN"),ExtraçãoDados!C2118={"ESQ. SUBMARINOS"},REPLACE(ExtraçãoDados!C2118={"ESQ. SUBMARINOS"},1,28,"ES"),ExtraçãoDados!C2118={"☒ irecção de Abastecimento"},REPLACE(ExtraçãoDados!C2118={"☒ irecção de Abastecimento"},1,28,"DA"),ExtraçãoDados!C2118={"Direcã d Abtit ço e asecmeno"},REPLACE(ExtraçãoDados!C2118={"Direcã d Abtit ço e asecmeno"},1,28,"DA"),ExtraçãoDados!C2118={"Diecã d Abtit rço e asecmeno"},REPLACE(ExtraçãoDados!C2118={"Diecã d Abtit rço e asecmeno"},1,28,"DA"),ISNUMBER(SEARCH("COMISSÃO",ExtraçãoDados!C2118,1)),REPLACE(ExtraçãoDados!C2118,1,29,"CCM"),ISNUMBER(SEARCH("DN/DIL/DRT1",ExtraçãoDados!C2118,1)),REPLACE(ExtraçãoDados!C2118,1,29,"DN"),ISNUMBER(SEARCH("DIRECÇAO DE NAVIOS",ExtraçãoDados!C2118,1)),REPLACE(ExtraçãoDados!C2118,1,29,"DN"),ISNUMBER(SEARCH("ESQUADRILHA SUBMARIN",ExtraçãoDados!C2118,1)),REPLACE(ExtraçãoDados!C2118,1,29,"ES"),ISNUMBER(SEARCH("DN",ExtraçãoDados!C2118,1)),REPLACE(ExtraçãoDados!C2118,1,29,"DN"),ISNUMBER(SEARCH("DIRECÇÃO",ExtraçãoDados!C2118,1)),REPLACE(ExtraçãoDados!C2118,1,29,"DN"),ISNUMBER(SEARCH("DIRECÇA0",ExtraçãoDados!C2118,1)),REPLACE(ExtraçãoDados!C2118,1,29,"DN"),ISNUMBER(SEARCH("DIRE",ExtraçãoDados!C2118,1)),REPLACE(ExtraçãoDados!C2118,1,29,"DN"),ISNUMBER(SEARCH("ESQUADRILHA",ExtraçãoDados!C2118,1)),REPLACE(ExtraçãoDados!C2118,1,29,"ES"),ISNUMBER(SEARCH("HOSPITAL DA MARINHA",ExtraçãoDados!C2118,1)),REPLACE(ExtraçãoDados!C2118,1,29,"HM"),ISNUMBER(SEARCH("HOSPITAL",ExtraçãoDados!C2118,1)),REPLACE(ExtraçãoDados!C2118,1,29,"HM"),ISNUMBER(SEARCH("HM",ExtraçãoDados!C2118,1)),REPLACE(ExtraçãoDados!C2118,1,29,"HM"),ISNUMBER(SEARCH("SECÇÃO DE APÓSITOS",ExtraçãoDados!C2118,1)),REPLACE(ExtraçãoDados!C2118,1,29,"HM"))</f>
        <v>#N/A</v>
      </c>
      <c r="E2118" s="4" t="e" cm="1">
        <f t="array" ref="E2118">_xlfn.IFS(LEN(ExtraçãoDados!B2118)=7,YEAR(ExtraçãoDados!D2118),LEN(ExtraçãoDados!B2118)=10,RIGHT(ExtraçãoDados!B2118,4),LEN(ExtraçãoDados!B2118)=9,YEAR(ExtraçãoDados!D2118),LEN(ExtraçãoDados!B2118)=8,YEAR(ExtraçãoDados!D2118),LEN(ExtraçãoDados!B2118)&gt;7,YEAR(ExtraçãoDados!D2118),LEN(ExtraçãoDados!B2118)&gt;5,YEAR(ExtraçãoDados!D2118),LEN(ExtraçãoDados!B2118)&gt;4,YEAR(ExtraçãoDados!D2118))</f>
        <v>#N/A</v>
      </c>
      <c r="F2118" s="4">
        <f>ExtraçãoDados!E2118</f>
        <v>0</v>
      </c>
    </row>
    <row r="2119" spans="1:6" x14ac:dyDescent="0.25">
      <c r="A2119" s="4">
        <f>ExtraçãoDados!A2119</f>
        <v>0</v>
      </c>
      <c r="B2119" s="4" t="str" cm="1">
        <f t="array" ref="B2119">_xlfn.IFS(LEN(ExtraçãoDados!B2119)=12,LEFT(ExtraçãoDados!B2119,3),LEN(ExtraçãoDados!B2119)=10,LEFT(ExtraçãoDados!B2119,5),LEN(ExtraçãoDados!B2119)&gt;19,0,LEN(ExtraçãoDados!B2119)=9,LEFT(ExtraçãoDados!B2119,4),LEN(ExtraçãoDados!B2119)=6,LEFT(ExtraçãoDados!B2119,3),LEN(ExtraçãoDados!B2119)&lt;5,LEFT(ExtraçãoDados!B2119,3),LEN(ExtraçãoDados!B2119)=8,LEFT(ExtraçãoDados!B2119,3),LEN(ExtraçãoDados!B2119)=5,LEFT(ExtraçãoDados!B2119,5),LEN(ExtraçãoDados!B2119)=11,LEFT(ExtraçãoDados!B2119,5),LEN(ExtraçãoDados!B2119)=7,RIGHT(ExtraçãoDados!B2119,6))</f>
        <v/>
      </c>
      <c r="C2119" s="4" t="e" cm="1">
        <f t="array" ref="C2119">_xlfn.IFS(LEN(B2119)=1,"ERRO",LEN(B2119)=2,_xlfn.CONCAT("000",B2119),LEN(B2119)=3,_xlfn.CONCAT("00",B2119),LEN(B2119)=4,_xlfn.CONCAT("0",B2119),LEN(B2119)=6,B2119,LEN(B2119)=7,B2119,LEN(B2119)=5,B2119)</f>
        <v>#N/A</v>
      </c>
      <c r="D2119" s="4" t="e" cm="1">
        <f t="array" ref="D2119">_xlfn.IFS(ExtraçãoDados!C2119={"Direcção de Abastecimento"},REPLACE(ExtraçãoDados!C2119="{Direcção de Abastecimento}",1,25,"DA"),ExtraçãoDados!C2119={"COMISSÃO CULTURAL DE LMARINHA"},REPLACE(ExtraçãoDados!C2119={"COMISSÃO CULTURAL DE LMARINHA"},1,28,"CCM"),ExtraçãoDados!C2119={"DIRECÇÃO DE NAVIOS"},REPLACE(ExtraçãoDados!C2119={"DIRECÇÃO DE NAVIOS"},1,28,"DN"),ExtraçãoDados!C2119={"ESQUADRILHA SUBMARINOS"},REPLACE(ExtraçãoDados!C2119={"ESQUADRILHA SUBMARINOS"},1,28,"ES"),ExtraçãoDados!C2119={"COMISSÃO MARINHA"},REPLACE(ExtraçãoDados!C2119={"COMISSÃO MARINHA"},1,28,"CCM"),ExtraçãoDados!C2119={"COMISSÃO CULTURAL DE MARINHA"},REPLACE(ExtraçãoDados!C2119={"COMISSÃO CULTURAL DE MARINHA"},1,28,"CCM"),ExtraçãoDados!C2119={"CCM"},REPLACE(ExtraçãoDados!C2119={"CCM"},1,28,"CCM"),ExtraçãoDados!C2119={"DN"},REPLACE(ExtraçãoDados!C2119={"DN"},1,28,"DN"),ExtraçãoDados!C2119={"ES"},REPLACE(ExtraçãoDados!C2119={"ES"},1,28,"ES"),ExtraçãoDados!C2119={"DA"},REPLACE(ExtraçãoDados!C2119={"DA"},1,28,"DA"),ExtraçãoDados!C2119={"DE: ESQUADRILHA SUBMARINOS"},REPLACE(ExtraçãoDados!C2119={"DE: ESQUADRILHA SUBMARINOS"},1,28,"ES"),ExtraçãoDados!C2119={"DE: COMISSÃO CULTURAL DE LMARINHA"},REPLACE(ExtraçãoDados!C2119={"DE: COMISSÃO CULTURAL DE LMARINHA"},1,28,"CCM"),ExtraçãoDados!C2119={"ON"},REPLACE(ExtraçãoDados!C2119={"ON"},1,28,"DN"),ExtraçãoDados!C2119={"ESQ. SUBMARINOS"},REPLACE(ExtraçãoDados!C2119={"ESQ. SUBMARINOS"},1,28,"ES"),ExtraçãoDados!C2119={"☒ irecção de Abastecimento"},REPLACE(ExtraçãoDados!C2119={"☒ irecção de Abastecimento"},1,28,"DA"),ExtraçãoDados!C2119={"Direcã d Abtit ço e asecmeno"},REPLACE(ExtraçãoDados!C2119={"Direcã d Abtit ço e asecmeno"},1,28,"DA"),ExtraçãoDados!C2119={"Diecã d Abtit rço e asecmeno"},REPLACE(ExtraçãoDados!C2119={"Diecã d Abtit rço e asecmeno"},1,28,"DA"),ISNUMBER(SEARCH("COMISSÃO",ExtraçãoDados!C2119,1)),REPLACE(ExtraçãoDados!C2119,1,29,"CCM"),ISNUMBER(SEARCH("DN/DIL/DRT1",ExtraçãoDados!C2119,1)),REPLACE(ExtraçãoDados!C2119,1,29,"DN"),ISNUMBER(SEARCH("DIRECÇAO DE NAVIOS",ExtraçãoDados!C2119,1)),REPLACE(ExtraçãoDados!C2119,1,29,"DN"),ISNUMBER(SEARCH("ESQUADRILHA SUBMARIN",ExtraçãoDados!C2119,1)),REPLACE(ExtraçãoDados!C2119,1,29,"ES"),ISNUMBER(SEARCH("DN",ExtraçãoDados!C2119,1)),REPLACE(ExtraçãoDados!C2119,1,29,"DN"),ISNUMBER(SEARCH("DIRECÇÃO",ExtraçãoDados!C2119,1)),REPLACE(ExtraçãoDados!C2119,1,29,"DN"),ISNUMBER(SEARCH("DIRECÇA0",ExtraçãoDados!C2119,1)),REPLACE(ExtraçãoDados!C2119,1,29,"DN"),ISNUMBER(SEARCH("DIRE",ExtraçãoDados!C2119,1)),REPLACE(ExtraçãoDados!C2119,1,29,"DN"),ISNUMBER(SEARCH("ESQUADRILHA",ExtraçãoDados!C2119,1)),REPLACE(ExtraçãoDados!C2119,1,29,"ES"),ISNUMBER(SEARCH("HOSPITAL DA MARINHA",ExtraçãoDados!C2119,1)),REPLACE(ExtraçãoDados!C2119,1,29,"HM"),ISNUMBER(SEARCH("HOSPITAL",ExtraçãoDados!C2119,1)),REPLACE(ExtraçãoDados!C2119,1,29,"HM"),ISNUMBER(SEARCH("HM",ExtraçãoDados!C2119,1)),REPLACE(ExtraçãoDados!C2119,1,29,"HM"),ISNUMBER(SEARCH("SECÇÃO DE APÓSITOS",ExtraçãoDados!C2119,1)),REPLACE(ExtraçãoDados!C2119,1,29,"HM"))</f>
        <v>#N/A</v>
      </c>
      <c r="E2119" s="4" t="e" cm="1">
        <f t="array" ref="E2119">_xlfn.IFS(LEN(ExtraçãoDados!B2119)=7,YEAR(ExtraçãoDados!D2119),LEN(ExtraçãoDados!B2119)=10,RIGHT(ExtraçãoDados!B2119,4),LEN(ExtraçãoDados!B2119)=9,YEAR(ExtraçãoDados!D2119),LEN(ExtraçãoDados!B2119)=8,YEAR(ExtraçãoDados!D2119),LEN(ExtraçãoDados!B2119)&gt;7,YEAR(ExtraçãoDados!D2119),LEN(ExtraçãoDados!B2119)&gt;5,YEAR(ExtraçãoDados!D2119),LEN(ExtraçãoDados!B2119)&gt;4,YEAR(ExtraçãoDados!D2119))</f>
        <v>#N/A</v>
      </c>
      <c r="F2119" s="4">
        <f>ExtraçãoDados!E2119</f>
        <v>0</v>
      </c>
    </row>
    <row r="2120" spans="1:6" x14ac:dyDescent="0.25">
      <c r="A2120" s="4">
        <f>ExtraçãoDados!A2120</f>
        <v>0</v>
      </c>
      <c r="B2120" s="4" t="str" cm="1">
        <f t="array" ref="B2120">_xlfn.IFS(LEN(ExtraçãoDados!B2120)=12,LEFT(ExtraçãoDados!B2120,3),LEN(ExtraçãoDados!B2120)=10,LEFT(ExtraçãoDados!B2120,5),LEN(ExtraçãoDados!B2120)&gt;19,0,LEN(ExtraçãoDados!B2120)=9,LEFT(ExtraçãoDados!B2120,4),LEN(ExtraçãoDados!B2120)=6,LEFT(ExtraçãoDados!B2120,3),LEN(ExtraçãoDados!B2120)&lt;5,LEFT(ExtraçãoDados!B2120,3),LEN(ExtraçãoDados!B2120)=8,LEFT(ExtraçãoDados!B2120,3),LEN(ExtraçãoDados!B2120)=5,LEFT(ExtraçãoDados!B2120,5),LEN(ExtraçãoDados!B2120)=11,LEFT(ExtraçãoDados!B2120,5),LEN(ExtraçãoDados!B2120)=7,RIGHT(ExtraçãoDados!B2120,6))</f>
        <v/>
      </c>
      <c r="C2120" s="4" t="e" cm="1">
        <f t="array" ref="C2120">_xlfn.IFS(LEN(B2120)=1,"ERRO",LEN(B2120)=2,_xlfn.CONCAT("000",B2120),LEN(B2120)=3,_xlfn.CONCAT("00",B2120),LEN(B2120)=4,_xlfn.CONCAT("0",B2120),LEN(B2120)=6,B2120,LEN(B2120)=7,B2120,LEN(B2120)=5,B2120)</f>
        <v>#N/A</v>
      </c>
      <c r="D2120" s="4" t="e" cm="1">
        <f t="array" ref="D2120">_xlfn.IFS(ExtraçãoDados!C2120={"Direcção de Abastecimento"},REPLACE(ExtraçãoDados!C2120="{Direcção de Abastecimento}",1,25,"DA"),ExtraçãoDados!C2120={"COMISSÃO CULTURAL DE LMARINHA"},REPLACE(ExtraçãoDados!C2120={"COMISSÃO CULTURAL DE LMARINHA"},1,28,"CCM"),ExtraçãoDados!C2120={"DIRECÇÃO DE NAVIOS"},REPLACE(ExtraçãoDados!C2120={"DIRECÇÃO DE NAVIOS"},1,28,"DN"),ExtraçãoDados!C2120={"ESQUADRILHA SUBMARINOS"},REPLACE(ExtraçãoDados!C2120={"ESQUADRILHA SUBMARINOS"},1,28,"ES"),ExtraçãoDados!C2120={"COMISSÃO MARINHA"},REPLACE(ExtraçãoDados!C2120={"COMISSÃO MARINHA"},1,28,"CCM"),ExtraçãoDados!C2120={"COMISSÃO CULTURAL DE MARINHA"},REPLACE(ExtraçãoDados!C2120={"COMISSÃO CULTURAL DE MARINHA"},1,28,"CCM"),ExtraçãoDados!C2120={"CCM"},REPLACE(ExtraçãoDados!C2120={"CCM"},1,28,"CCM"),ExtraçãoDados!C2120={"DN"},REPLACE(ExtraçãoDados!C2120={"DN"},1,28,"DN"),ExtraçãoDados!C2120={"ES"},REPLACE(ExtraçãoDados!C2120={"ES"},1,28,"ES"),ExtraçãoDados!C2120={"DA"},REPLACE(ExtraçãoDados!C2120={"DA"},1,28,"DA"),ExtraçãoDados!C2120={"DE: ESQUADRILHA SUBMARINOS"},REPLACE(ExtraçãoDados!C2120={"DE: ESQUADRILHA SUBMARINOS"},1,28,"ES"),ExtraçãoDados!C2120={"DE: COMISSÃO CULTURAL DE LMARINHA"},REPLACE(ExtraçãoDados!C2120={"DE: COMISSÃO CULTURAL DE LMARINHA"},1,28,"CCM"),ExtraçãoDados!C2120={"ON"},REPLACE(ExtraçãoDados!C2120={"ON"},1,28,"DN"),ExtraçãoDados!C2120={"ESQ. SUBMARINOS"},REPLACE(ExtraçãoDados!C2120={"ESQ. SUBMARINOS"},1,28,"ES"),ExtraçãoDados!C2120={"☒ irecção de Abastecimento"},REPLACE(ExtraçãoDados!C2120={"☒ irecção de Abastecimento"},1,28,"DA"),ExtraçãoDados!C2120={"Direcã d Abtit ço e asecmeno"},REPLACE(ExtraçãoDados!C2120={"Direcã d Abtit ço e asecmeno"},1,28,"DA"),ExtraçãoDados!C2120={"Diecã d Abtit rço e asecmeno"},REPLACE(ExtraçãoDados!C2120={"Diecã d Abtit rço e asecmeno"},1,28,"DA"),ISNUMBER(SEARCH("COMISSÃO",ExtraçãoDados!C2120,1)),REPLACE(ExtraçãoDados!C2120,1,29,"CCM"),ISNUMBER(SEARCH("DN/DIL/DRT1",ExtraçãoDados!C2120,1)),REPLACE(ExtraçãoDados!C2120,1,29,"DN"),ISNUMBER(SEARCH("DIRECÇAO DE NAVIOS",ExtraçãoDados!C2120,1)),REPLACE(ExtraçãoDados!C2120,1,29,"DN"),ISNUMBER(SEARCH("ESQUADRILHA SUBMARIN",ExtraçãoDados!C2120,1)),REPLACE(ExtraçãoDados!C2120,1,29,"ES"),ISNUMBER(SEARCH("DN",ExtraçãoDados!C2120,1)),REPLACE(ExtraçãoDados!C2120,1,29,"DN"),ISNUMBER(SEARCH("DIRECÇÃO",ExtraçãoDados!C2120,1)),REPLACE(ExtraçãoDados!C2120,1,29,"DN"),ISNUMBER(SEARCH("DIRECÇA0",ExtraçãoDados!C2120,1)),REPLACE(ExtraçãoDados!C2120,1,29,"DN"),ISNUMBER(SEARCH("DIRE",ExtraçãoDados!C2120,1)),REPLACE(ExtraçãoDados!C2120,1,29,"DN"),ISNUMBER(SEARCH("ESQUADRILHA",ExtraçãoDados!C2120,1)),REPLACE(ExtraçãoDados!C2120,1,29,"ES"),ISNUMBER(SEARCH("HOSPITAL DA MARINHA",ExtraçãoDados!C2120,1)),REPLACE(ExtraçãoDados!C2120,1,29,"HM"),ISNUMBER(SEARCH("HOSPITAL",ExtraçãoDados!C2120,1)),REPLACE(ExtraçãoDados!C2120,1,29,"HM"),ISNUMBER(SEARCH("HM",ExtraçãoDados!C2120,1)),REPLACE(ExtraçãoDados!C2120,1,29,"HM"),ISNUMBER(SEARCH("SECÇÃO DE APÓSITOS",ExtraçãoDados!C2120,1)),REPLACE(ExtraçãoDados!C2120,1,29,"HM"))</f>
        <v>#N/A</v>
      </c>
      <c r="E2120" s="4" t="e" cm="1">
        <f t="array" ref="E2120">_xlfn.IFS(LEN(ExtraçãoDados!B2120)=7,YEAR(ExtraçãoDados!D2120),LEN(ExtraçãoDados!B2120)=10,RIGHT(ExtraçãoDados!B2120,4),LEN(ExtraçãoDados!B2120)=9,YEAR(ExtraçãoDados!D2120),LEN(ExtraçãoDados!B2120)=8,YEAR(ExtraçãoDados!D2120),LEN(ExtraçãoDados!B2120)&gt;7,YEAR(ExtraçãoDados!D2120),LEN(ExtraçãoDados!B2120)&gt;5,YEAR(ExtraçãoDados!D2120),LEN(ExtraçãoDados!B2120)&gt;4,YEAR(ExtraçãoDados!D2120))</f>
        <v>#N/A</v>
      </c>
      <c r="F2120" s="4">
        <f>ExtraçãoDados!E2120</f>
        <v>0</v>
      </c>
    </row>
    <row r="2121" spans="1:6" x14ac:dyDescent="0.25">
      <c r="A2121" s="4">
        <f>ExtraçãoDados!A2121</f>
        <v>0</v>
      </c>
      <c r="B2121" s="4" t="str" cm="1">
        <f t="array" ref="B2121">_xlfn.IFS(LEN(ExtraçãoDados!B2121)=12,LEFT(ExtraçãoDados!B2121,3),LEN(ExtraçãoDados!B2121)=10,LEFT(ExtraçãoDados!B2121,5),LEN(ExtraçãoDados!B2121)&gt;19,0,LEN(ExtraçãoDados!B2121)=9,LEFT(ExtraçãoDados!B2121,4),LEN(ExtraçãoDados!B2121)=6,LEFT(ExtraçãoDados!B2121,3),LEN(ExtraçãoDados!B2121)&lt;5,LEFT(ExtraçãoDados!B2121,3),LEN(ExtraçãoDados!B2121)=8,LEFT(ExtraçãoDados!B2121,3),LEN(ExtraçãoDados!B2121)=5,LEFT(ExtraçãoDados!B2121,5),LEN(ExtraçãoDados!B2121)=11,LEFT(ExtraçãoDados!B2121,5),LEN(ExtraçãoDados!B2121)=7,RIGHT(ExtraçãoDados!B2121,6))</f>
        <v/>
      </c>
      <c r="C2121" s="4" t="e" cm="1">
        <f t="array" ref="C2121">_xlfn.IFS(LEN(B2121)=1,"ERRO",LEN(B2121)=2,_xlfn.CONCAT("000",B2121),LEN(B2121)=3,_xlfn.CONCAT("00",B2121),LEN(B2121)=4,_xlfn.CONCAT("0",B2121),LEN(B2121)=6,B2121,LEN(B2121)=7,B2121,LEN(B2121)=5,B2121)</f>
        <v>#N/A</v>
      </c>
      <c r="D2121" s="4" t="e" cm="1">
        <f t="array" ref="D2121">_xlfn.IFS(ExtraçãoDados!C2121={"Direcção de Abastecimento"},REPLACE(ExtraçãoDados!C2121="{Direcção de Abastecimento}",1,25,"DA"),ExtraçãoDados!C2121={"COMISSÃO CULTURAL DE LMARINHA"},REPLACE(ExtraçãoDados!C2121={"COMISSÃO CULTURAL DE LMARINHA"},1,28,"CCM"),ExtraçãoDados!C2121={"DIRECÇÃO DE NAVIOS"},REPLACE(ExtraçãoDados!C2121={"DIRECÇÃO DE NAVIOS"},1,28,"DN"),ExtraçãoDados!C2121={"ESQUADRILHA SUBMARINOS"},REPLACE(ExtraçãoDados!C2121={"ESQUADRILHA SUBMARINOS"},1,28,"ES"),ExtraçãoDados!C2121={"COMISSÃO MARINHA"},REPLACE(ExtraçãoDados!C2121={"COMISSÃO MARINHA"},1,28,"CCM"),ExtraçãoDados!C2121={"COMISSÃO CULTURAL DE MARINHA"},REPLACE(ExtraçãoDados!C2121={"COMISSÃO CULTURAL DE MARINHA"},1,28,"CCM"),ExtraçãoDados!C2121={"CCM"},REPLACE(ExtraçãoDados!C2121={"CCM"},1,28,"CCM"),ExtraçãoDados!C2121={"DN"},REPLACE(ExtraçãoDados!C2121={"DN"},1,28,"DN"),ExtraçãoDados!C2121={"ES"},REPLACE(ExtraçãoDados!C2121={"ES"},1,28,"ES"),ExtraçãoDados!C2121={"DA"},REPLACE(ExtraçãoDados!C2121={"DA"},1,28,"DA"),ExtraçãoDados!C2121={"DE: ESQUADRILHA SUBMARINOS"},REPLACE(ExtraçãoDados!C2121={"DE: ESQUADRILHA SUBMARINOS"},1,28,"ES"),ExtraçãoDados!C2121={"DE: COMISSÃO CULTURAL DE LMARINHA"},REPLACE(ExtraçãoDados!C2121={"DE: COMISSÃO CULTURAL DE LMARINHA"},1,28,"CCM"),ExtraçãoDados!C2121={"ON"},REPLACE(ExtraçãoDados!C2121={"ON"},1,28,"DN"),ExtraçãoDados!C2121={"ESQ. SUBMARINOS"},REPLACE(ExtraçãoDados!C2121={"ESQ. SUBMARINOS"},1,28,"ES"),ExtraçãoDados!C2121={"☒ irecção de Abastecimento"},REPLACE(ExtraçãoDados!C2121={"☒ irecção de Abastecimento"},1,28,"DA"),ExtraçãoDados!C2121={"Direcã d Abtit ço e asecmeno"},REPLACE(ExtraçãoDados!C2121={"Direcã d Abtit ço e asecmeno"},1,28,"DA"),ExtraçãoDados!C2121={"Diecã d Abtit rço e asecmeno"},REPLACE(ExtraçãoDados!C2121={"Diecã d Abtit rço e asecmeno"},1,28,"DA"),ISNUMBER(SEARCH("COMISSÃO",ExtraçãoDados!C2121,1)),REPLACE(ExtraçãoDados!C2121,1,29,"CCM"),ISNUMBER(SEARCH("DN/DIL/DRT1",ExtraçãoDados!C2121,1)),REPLACE(ExtraçãoDados!C2121,1,29,"DN"),ISNUMBER(SEARCH("DIRECÇAO DE NAVIOS",ExtraçãoDados!C2121,1)),REPLACE(ExtraçãoDados!C2121,1,29,"DN"),ISNUMBER(SEARCH("ESQUADRILHA SUBMARIN",ExtraçãoDados!C2121,1)),REPLACE(ExtraçãoDados!C2121,1,29,"ES"),ISNUMBER(SEARCH("DN",ExtraçãoDados!C2121,1)),REPLACE(ExtraçãoDados!C2121,1,29,"DN"),ISNUMBER(SEARCH("DIRECÇÃO",ExtraçãoDados!C2121,1)),REPLACE(ExtraçãoDados!C2121,1,29,"DN"),ISNUMBER(SEARCH("DIRECÇA0",ExtraçãoDados!C2121,1)),REPLACE(ExtraçãoDados!C2121,1,29,"DN"),ISNUMBER(SEARCH("DIRE",ExtraçãoDados!C2121,1)),REPLACE(ExtraçãoDados!C2121,1,29,"DN"),ISNUMBER(SEARCH("ESQUADRILHA",ExtraçãoDados!C2121,1)),REPLACE(ExtraçãoDados!C2121,1,29,"ES"),ISNUMBER(SEARCH("HOSPITAL DA MARINHA",ExtraçãoDados!C2121,1)),REPLACE(ExtraçãoDados!C2121,1,29,"HM"),ISNUMBER(SEARCH("HOSPITAL",ExtraçãoDados!C2121,1)),REPLACE(ExtraçãoDados!C2121,1,29,"HM"),ISNUMBER(SEARCH("HM",ExtraçãoDados!C2121,1)),REPLACE(ExtraçãoDados!C2121,1,29,"HM"),ISNUMBER(SEARCH("SECÇÃO DE APÓSITOS",ExtraçãoDados!C2121,1)),REPLACE(ExtraçãoDados!C2121,1,29,"HM"))</f>
        <v>#N/A</v>
      </c>
      <c r="E2121" s="4" t="e" cm="1">
        <f t="array" ref="E2121">_xlfn.IFS(LEN(ExtraçãoDados!B2121)=7,YEAR(ExtraçãoDados!D2121),LEN(ExtraçãoDados!B2121)=10,RIGHT(ExtraçãoDados!B2121,4),LEN(ExtraçãoDados!B2121)=9,YEAR(ExtraçãoDados!D2121),LEN(ExtraçãoDados!B2121)=8,YEAR(ExtraçãoDados!D2121),LEN(ExtraçãoDados!B2121)&gt;7,YEAR(ExtraçãoDados!D2121),LEN(ExtraçãoDados!B2121)&gt;5,YEAR(ExtraçãoDados!D2121),LEN(ExtraçãoDados!B2121)&gt;4,YEAR(ExtraçãoDados!D2121))</f>
        <v>#N/A</v>
      </c>
      <c r="F2121" s="4">
        <f>ExtraçãoDados!E2121</f>
        <v>0</v>
      </c>
    </row>
    <row r="2122" spans="1:6" x14ac:dyDescent="0.25">
      <c r="A2122" s="4">
        <f>ExtraçãoDados!A2122</f>
        <v>0</v>
      </c>
      <c r="B2122" s="4" t="str" cm="1">
        <f t="array" ref="B2122">_xlfn.IFS(LEN(ExtraçãoDados!B2122)=12,LEFT(ExtraçãoDados!B2122,3),LEN(ExtraçãoDados!B2122)=10,LEFT(ExtraçãoDados!B2122,5),LEN(ExtraçãoDados!B2122)&gt;19,0,LEN(ExtraçãoDados!B2122)=9,LEFT(ExtraçãoDados!B2122,4),LEN(ExtraçãoDados!B2122)=6,LEFT(ExtraçãoDados!B2122,3),LEN(ExtraçãoDados!B2122)&lt;5,LEFT(ExtraçãoDados!B2122,3),LEN(ExtraçãoDados!B2122)=8,LEFT(ExtraçãoDados!B2122,3),LEN(ExtraçãoDados!B2122)=5,LEFT(ExtraçãoDados!B2122,5),LEN(ExtraçãoDados!B2122)=11,LEFT(ExtraçãoDados!B2122,5),LEN(ExtraçãoDados!B2122)=7,RIGHT(ExtraçãoDados!B2122,6))</f>
        <v/>
      </c>
      <c r="C2122" s="4" t="e" cm="1">
        <f t="array" ref="C2122">_xlfn.IFS(LEN(B2122)=1,"ERRO",LEN(B2122)=2,_xlfn.CONCAT("000",B2122),LEN(B2122)=3,_xlfn.CONCAT("00",B2122),LEN(B2122)=4,_xlfn.CONCAT("0",B2122),LEN(B2122)=6,B2122,LEN(B2122)=7,B2122,LEN(B2122)=5,B2122)</f>
        <v>#N/A</v>
      </c>
      <c r="D2122" s="4" t="e" cm="1">
        <f t="array" ref="D2122">_xlfn.IFS(ExtraçãoDados!C2122={"Direcção de Abastecimento"},REPLACE(ExtraçãoDados!C2122="{Direcção de Abastecimento}",1,25,"DA"),ExtraçãoDados!C2122={"COMISSÃO CULTURAL DE LMARINHA"},REPLACE(ExtraçãoDados!C2122={"COMISSÃO CULTURAL DE LMARINHA"},1,28,"CCM"),ExtraçãoDados!C2122={"DIRECÇÃO DE NAVIOS"},REPLACE(ExtraçãoDados!C2122={"DIRECÇÃO DE NAVIOS"},1,28,"DN"),ExtraçãoDados!C2122={"ESQUADRILHA SUBMARINOS"},REPLACE(ExtraçãoDados!C2122={"ESQUADRILHA SUBMARINOS"},1,28,"ES"),ExtraçãoDados!C2122={"COMISSÃO MARINHA"},REPLACE(ExtraçãoDados!C2122={"COMISSÃO MARINHA"},1,28,"CCM"),ExtraçãoDados!C2122={"COMISSÃO CULTURAL DE MARINHA"},REPLACE(ExtraçãoDados!C2122={"COMISSÃO CULTURAL DE MARINHA"},1,28,"CCM"),ExtraçãoDados!C2122={"CCM"},REPLACE(ExtraçãoDados!C2122={"CCM"},1,28,"CCM"),ExtraçãoDados!C2122={"DN"},REPLACE(ExtraçãoDados!C2122={"DN"},1,28,"DN"),ExtraçãoDados!C2122={"ES"},REPLACE(ExtraçãoDados!C2122={"ES"},1,28,"ES"),ExtraçãoDados!C2122={"DA"},REPLACE(ExtraçãoDados!C2122={"DA"},1,28,"DA"),ExtraçãoDados!C2122={"DE: ESQUADRILHA SUBMARINOS"},REPLACE(ExtraçãoDados!C2122={"DE: ESQUADRILHA SUBMARINOS"},1,28,"ES"),ExtraçãoDados!C2122={"DE: COMISSÃO CULTURAL DE LMARINHA"},REPLACE(ExtraçãoDados!C2122={"DE: COMISSÃO CULTURAL DE LMARINHA"},1,28,"CCM"),ExtraçãoDados!C2122={"ON"},REPLACE(ExtraçãoDados!C2122={"ON"},1,28,"DN"),ExtraçãoDados!C2122={"ESQ. SUBMARINOS"},REPLACE(ExtraçãoDados!C2122={"ESQ. SUBMARINOS"},1,28,"ES"),ExtraçãoDados!C2122={"☒ irecção de Abastecimento"},REPLACE(ExtraçãoDados!C2122={"☒ irecção de Abastecimento"},1,28,"DA"),ExtraçãoDados!C2122={"Direcã d Abtit ço e asecmeno"},REPLACE(ExtraçãoDados!C2122={"Direcã d Abtit ço e asecmeno"},1,28,"DA"),ExtraçãoDados!C2122={"Diecã d Abtit rço e asecmeno"},REPLACE(ExtraçãoDados!C2122={"Diecã d Abtit rço e asecmeno"},1,28,"DA"),ISNUMBER(SEARCH("COMISSÃO",ExtraçãoDados!C2122,1)),REPLACE(ExtraçãoDados!C2122,1,29,"CCM"),ISNUMBER(SEARCH("DN/DIL/DRT1",ExtraçãoDados!C2122,1)),REPLACE(ExtraçãoDados!C2122,1,29,"DN"),ISNUMBER(SEARCH("DIRECÇAO DE NAVIOS",ExtraçãoDados!C2122,1)),REPLACE(ExtraçãoDados!C2122,1,29,"DN"),ISNUMBER(SEARCH("ESQUADRILHA SUBMARIN",ExtraçãoDados!C2122,1)),REPLACE(ExtraçãoDados!C2122,1,29,"ES"),ISNUMBER(SEARCH("DN",ExtraçãoDados!C2122,1)),REPLACE(ExtraçãoDados!C2122,1,29,"DN"),ISNUMBER(SEARCH("DIRECÇÃO",ExtraçãoDados!C2122,1)),REPLACE(ExtraçãoDados!C2122,1,29,"DN"),ISNUMBER(SEARCH("DIRECÇA0",ExtraçãoDados!C2122,1)),REPLACE(ExtraçãoDados!C2122,1,29,"DN"),ISNUMBER(SEARCH("DIRE",ExtraçãoDados!C2122,1)),REPLACE(ExtraçãoDados!C2122,1,29,"DN"),ISNUMBER(SEARCH("ESQUADRILHA",ExtraçãoDados!C2122,1)),REPLACE(ExtraçãoDados!C2122,1,29,"ES"),ISNUMBER(SEARCH("HOSPITAL DA MARINHA",ExtraçãoDados!C2122,1)),REPLACE(ExtraçãoDados!C2122,1,29,"HM"),ISNUMBER(SEARCH("HOSPITAL",ExtraçãoDados!C2122,1)),REPLACE(ExtraçãoDados!C2122,1,29,"HM"),ISNUMBER(SEARCH("HM",ExtraçãoDados!C2122,1)),REPLACE(ExtraçãoDados!C2122,1,29,"HM"),ISNUMBER(SEARCH("SECÇÃO DE APÓSITOS",ExtraçãoDados!C2122,1)),REPLACE(ExtraçãoDados!C2122,1,29,"HM"))</f>
        <v>#N/A</v>
      </c>
      <c r="E2122" s="4" t="e" cm="1">
        <f t="array" ref="E2122">_xlfn.IFS(LEN(ExtraçãoDados!B2122)=7,YEAR(ExtraçãoDados!D2122),LEN(ExtraçãoDados!B2122)=10,RIGHT(ExtraçãoDados!B2122,4),LEN(ExtraçãoDados!B2122)=9,YEAR(ExtraçãoDados!D2122),LEN(ExtraçãoDados!B2122)=8,YEAR(ExtraçãoDados!D2122),LEN(ExtraçãoDados!B2122)&gt;7,YEAR(ExtraçãoDados!D2122),LEN(ExtraçãoDados!B2122)&gt;5,YEAR(ExtraçãoDados!D2122),LEN(ExtraçãoDados!B2122)&gt;4,YEAR(ExtraçãoDados!D2122))</f>
        <v>#N/A</v>
      </c>
      <c r="F2122" s="4">
        <f>ExtraçãoDados!E2122</f>
        <v>0</v>
      </c>
    </row>
    <row r="2123" spans="1:6" x14ac:dyDescent="0.25">
      <c r="A2123" s="4">
        <f>ExtraçãoDados!A2123</f>
        <v>0</v>
      </c>
      <c r="B2123" s="4" t="str" cm="1">
        <f t="array" ref="B2123">_xlfn.IFS(LEN(ExtraçãoDados!B2123)=12,LEFT(ExtraçãoDados!B2123,3),LEN(ExtraçãoDados!B2123)=10,LEFT(ExtraçãoDados!B2123,5),LEN(ExtraçãoDados!B2123)&gt;19,0,LEN(ExtraçãoDados!B2123)=9,LEFT(ExtraçãoDados!B2123,4),LEN(ExtraçãoDados!B2123)=6,LEFT(ExtraçãoDados!B2123,3),LEN(ExtraçãoDados!B2123)&lt;5,LEFT(ExtraçãoDados!B2123,3),LEN(ExtraçãoDados!B2123)=8,LEFT(ExtraçãoDados!B2123,3),LEN(ExtraçãoDados!B2123)=5,LEFT(ExtraçãoDados!B2123,5),LEN(ExtraçãoDados!B2123)=11,LEFT(ExtraçãoDados!B2123,5),LEN(ExtraçãoDados!B2123)=7,RIGHT(ExtraçãoDados!B2123,6))</f>
        <v/>
      </c>
      <c r="C2123" s="4" t="e" cm="1">
        <f t="array" ref="C2123">_xlfn.IFS(LEN(B2123)=1,"ERRO",LEN(B2123)=2,_xlfn.CONCAT("000",B2123),LEN(B2123)=3,_xlfn.CONCAT("00",B2123),LEN(B2123)=4,_xlfn.CONCAT("0",B2123),LEN(B2123)=6,B2123,LEN(B2123)=7,B2123,LEN(B2123)=5,B2123)</f>
        <v>#N/A</v>
      </c>
      <c r="D2123" s="4" t="e" cm="1">
        <f t="array" ref="D2123">_xlfn.IFS(ExtraçãoDados!C2123={"Direcção de Abastecimento"},REPLACE(ExtraçãoDados!C2123="{Direcção de Abastecimento}",1,25,"DA"),ExtraçãoDados!C2123={"COMISSÃO CULTURAL DE LMARINHA"},REPLACE(ExtraçãoDados!C2123={"COMISSÃO CULTURAL DE LMARINHA"},1,28,"CCM"),ExtraçãoDados!C2123={"DIRECÇÃO DE NAVIOS"},REPLACE(ExtraçãoDados!C2123={"DIRECÇÃO DE NAVIOS"},1,28,"DN"),ExtraçãoDados!C2123={"ESQUADRILHA SUBMARINOS"},REPLACE(ExtraçãoDados!C2123={"ESQUADRILHA SUBMARINOS"},1,28,"ES"),ExtraçãoDados!C2123={"COMISSÃO MARINHA"},REPLACE(ExtraçãoDados!C2123={"COMISSÃO MARINHA"},1,28,"CCM"),ExtraçãoDados!C2123={"COMISSÃO CULTURAL DE MARINHA"},REPLACE(ExtraçãoDados!C2123={"COMISSÃO CULTURAL DE MARINHA"},1,28,"CCM"),ExtraçãoDados!C2123={"CCM"},REPLACE(ExtraçãoDados!C2123={"CCM"},1,28,"CCM"),ExtraçãoDados!C2123={"DN"},REPLACE(ExtraçãoDados!C2123={"DN"},1,28,"DN"),ExtraçãoDados!C2123={"ES"},REPLACE(ExtraçãoDados!C2123={"ES"},1,28,"ES"),ExtraçãoDados!C2123={"DA"},REPLACE(ExtraçãoDados!C2123={"DA"},1,28,"DA"),ExtraçãoDados!C2123={"DE: ESQUADRILHA SUBMARINOS"},REPLACE(ExtraçãoDados!C2123={"DE: ESQUADRILHA SUBMARINOS"},1,28,"ES"),ExtraçãoDados!C2123={"DE: COMISSÃO CULTURAL DE LMARINHA"},REPLACE(ExtraçãoDados!C2123={"DE: COMISSÃO CULTURAL DE LMARINHA"},1,28,"CCM"),ExtraçãoDados!C2123={"ON"},REPLACE(ExtraçãoDados!C2123={"ON"},1,28,"DN"),ExtraçãoDados!C2123={"ESQ. SUBMARINOS"},REPLACE(ExtraçãoDados!C2123={"ESQ. SUBMARINOS"},1,28,"ES"),ExtraçãoDados!C2123={"☒ irecção de Abastecimento"},REPLACE(ExtraçãoDados!C2123={"☒ irecção de Abastecimento"},1,28,"DA"),ExtraçãoDados!C2123={"Direcã d Abtit ço e asecmeno"},REPLACE(ExtraçãoDados!C2123={"Direcã d Abtit ço e asecmeno"},1,28,"DA"),ExtraçãoDados!C2123={"Diecã d Abtit rço e asecmeno"},REPLACE(ExtraçãoDados!C2123={"Diecã d Abtit rço e asecmeno"},1,28,"DA"),ISNUMBER(SEARCH("COMISSÃO",ExtraçãoDados!C2123,1)),REPLACE(ExtraçãoDados!C2123,1,29,"CCM"),ISNUMBER(SEARCH("DN/DIL/DRT1",ExtraçãoDados!C2123,1)),REPLACE(ExtraçãoDados!C2123,1,29,"DN"),ISNUMBER(SEARCH("DIRECÇAO DE NAVIOS",ExtraçãoDados!C2123,1)),REPLACE(ExtraçãoDados!C2123,1,29,"DN"),ISNUMBER(SEARCH("ESQUADRILHA SUBMARIN",ExtraçãoDados!C2123,1)),REPLACE(ExtraçãoDados!C2123,1,29,"ES"),ISNUMBER(SEARCH("DN",ExtraçãoDados!C2123,1)),REPLACE(ExtraçãoDados!C2123,1,29,"DN"),ISNUMBER(SEARCH("DIRECÇÃO",ExtraçãoDados!C2123,1)),REPLACE(ExtraçãoDados!C2123,1,29,"DN"),ISNUMBER(SEARCH("DIRECÇA0",ExtraçãoDados!C2123,1)),REPLACE(ExtraçãoDados!C2123,1,29,"DN"),ISNUMBER(SEARCH("DIRE",ExtraçãoDados!C2123,1)),REPLACE(ExtraçãoDados!C2123,1,29,"DN"),ISNUMBER(SEARCH("ESQUADRILHA",ExtraçãoDados!C2123,1)),REPLACE(ExtraçãoDados!C2123,1,29,"ES"),ISNUMBER(SEARCH("HOSPITAL DA MARINHA",ExtraçãoDados!C2123,1)),REPLACE(ExtraçãoDados!C2123,1,29,"HM"),ISNUMBER(SEARCH("HOSPITAL",ExtraçãoDados!C2123,1)),REPLACE(ExtraçãoDados!C2123,1,29,"HM"),ISNUMBER(SEARCH("HM",ExtraçãoDados!C2123,1)),REPLACE(ExtraçãoDados!C2123,1,29,"HM"),ISNUMBER(SEARCH("SECÇÃO DE APÓSITOS",ExtraçãoDados!C2123,1)),REPLACE(ExtraçãoDados!C2123,1,29,"HM"))</f>
        <v>#N/A</v>
      </c>
      <c r="E2123" s="4" t="e" cm="1">
        <f t="array" ref="E2123">_xlfn.IFS(LEN(ExtraçãoDados!B2123)=7,YEAR(ExtraçãoDados!D2123),LEN(ExtraçãoDados!B2123)=10,RIGHT(ExtraçãoDados!B2123,4),LEN(ExtraçãoDados!B2123)=9,YEAR(ExtraçãoDados!D2123),LEN(ExtraçãoDados!B2123)=8,YEAR(ExtraçãoDados!D2123),LEN(ExtraçãoDados!B2123)&gt;7,YEAR(ExtraçãoDados!D2123),LEN(ExtraçãoDados!B2123)&gt;5,YEAR(ExtraçãoDados!D2123),LEN(ExtraçãoDados!B2123)&gt;4,YEAR(ExtraçãoDados!D2123))</f>
        <v>#N/A</v>
      </c>
      <c r="F2123" s="4">
        <f>ExtraçãoDados!E2123</f>
        <v>0</v>
      </c>
    </row>
    <row r="2124" spans="1:6" x14ac:dyDescent="0.25">
      <c r="A2124" s="4">
        <f>ExtraçãoDados!A2124</f>
        <v>0</v>
      </c>
      <c r="B2124" s="4" t="str" cm="1">
        <f t="array" ref="B2124">_xlfn.IFS(LEN(ExtraçãoDados!B2124)=12,LEFT(ExtraçãoDados!B2124,3),LEN(ExtraçãoDados!B2124)=10,LEFT(ExtraçãoDados!B2124,5),LEN(ExtraçãoDados!B2124)&gt;19,0,LEN(ExtraçãoDados!B2124)=9,LEFT(ExtraçãoDados!B2124,4),LEN(ExtraçãoDados!B2124)=6,LEFT(ExtraçãoDados!B2124,3),LEN(ExtraçãoDados!B2124)&lt;5,LEFT(ExtraçãoDados!B2124,3),LEN(ExtraçãoDados!B2124)=8,LEFT(ExtraçãoDados!B2124,3),LEN(ExtraçãoDados!B2124)=5,LEFT(ExtraçãoDados!B2124,5),LEN(ExtraçãoDados!B2124)=11,LEFT(ExtraçãoDados!B2124,5),LEN(ExtraçãoDados!B2124)=7,RIGHT(ExtraçãoDados!B2124,6))</f>
        <v/>
      </c>
      <c r="C2124" s="4" t="e" cm="1">
        <f t="array" ref="C2124">_xlfn.IFS(LEN(B2124)=1,"ERRO",LEN(B2124)=2,_xlfn.CONCAT("000",B2124),LEN(B2124)=3,_xlfn.CONCAT("00",B2124),LEN(B2124)=4,_xlfn.CONCAT("0",B2124),LEN(B2124)=6,B2124,LEN(B2124)=7,B2124,LEN(B2124)=5,B2124)</f>
        <v>#N/A</v>
      </c>
      <c r="D2124" s="4" t="e" cm="1">
        <f t="array" ref="D2124">_xlfn.IFS(ExtraçãoDados!C2124={"Direcção de Abastecimento"},REPLACE(ExtraçãoDados!C2124="{Direcção de Abastecimento}",1,25,"DA"),ExtraçãoDados!C2124={"COMISSÃO CULTURAL DE LMARINHA"},REPLACE(ExtraçãoDados!C2124={"COMISSÃO CULTURAL DE LMARINHA"},1,28,"CCM"),ExtraçãoDados!C2124={"DIRECÇÃO DE NAVIOS"},REPLACE(ExtraçãoDados!C2124={"DIRECÇÃO DE NAVIOS"},1,28,"DN"),ExtraçãoDados!C2124={"ESQUADRILHA SUBMARINOS"},REPLACE(ExtraçãoDados!C2124={"ESQUADRILHA SUBMARINOS"},1,28,"ES"),ExtraçãoDados!C2124={"COMISSÃO MARINHA"},REPLACE(ExtraçãoDados!C2124={"COMISSÃO MARINHA"},1,28,"CCM"),ExtraçãoDados!C2124={"COMISSÃO CULTURAL DE MARINHA"},REPLACE(ExtraçãoDados!C2124={"COMISSÃO CULTURAL DE MARINHA"},1,28,"CCM"),ExtraçãoDados!C2124={"CCM"},REPLACE(ExtraçãoDados!C2124={"CCM"},1,28,"CCM"),ExtraçãoDados!C2124={"DN"},REPLACE(ExtraçãoDados!C2124={"DN"},1,28,"DN"),ExtraçãoDados!C2124={"ES"},REPLACE(ExtraçãoDados!C2124={"ES"},1,28,"ES"),ExtraçãoDados!C2124={"DA"},REPLACE(ExtraçãoDados!C2124={"DA"},1,28,"DA"),ExtraçãoDados!C2124={"DE: ESQUADRILHA SUBMARINOS"},REPLACE(ExtraçãoDados!C2124={"DE: ESQUADRILHA SUBMARINOS"},1,28,"ES"),ExtraçãoDados!C2124={"DE: COMISSÃO CULTURAL DE LMARINHA"},REPLACE(ExtraçãoDados!C2124={"DE: COMISSÃO CULTURAL DE LMARINHA"},1,28,"CCM"),ExtraçãoDados!C2124={"ON"},REPLACE(ExtraçãoDados!C2124={"ON"},1,28,"DN"),ExtraçãoDados!C2124={"ESQ. SUBMARINOS"},REPLACE(ExtraçãoDados!C2124={"ESQ. SUBMARINOS"},1,28,"ES"),ExtraçãoDados!C2124={"☒ irecção de Abastecimento"},REPLACE(ExtraçãoDados!C2124={"☒ irecção de Abastecimento"},1,28,"DA"),ExtraçãoDados!C2124={"Direcã d Abtit ço e asecmeno"},REPLACE(ExtraçãoDados!C2124={"Direcã d Abtit ço e asecmeno"},1,28,"DA"),ExtraçãoDados!C2124={"Diecã d Abtit rço e asecmeno"},REPLACE(ExtraçãoDados!C2124={"Diecã d Abtit rço e asecmeno"},1,28,"DA"),ISNUMBER(SEARCH("COMISSÃO",ExtraçãoDados!C2124,1)),REPLACE(ExtraçãoDados!C2124,1,29,"CCM"),ISNUMBER(SEARCH("DN/DIL/DRT1",ExtraçãoDados!C2124,1)),REPLACE(ExtraçãoDados!C2124,1,29,"DN"),ISNUMBER(SEARCH("DIRECÇAO DE NAVIOS",ExtraçãoDados!C2124,1)),REPLACE(ExtraçãoDados!C2124,1,29,"DN"),ISNUMBER(SEARCH("ESQUADRILHA SUBMARIN",ExtraçãoDados!C2124,1)),REPLACE(ExtraçãoDados!C2124,1,29,"ES"),ISNUMBER(SEARCH("DN",ExtraçãoDados!C2124,1)),REPLACE(ExtraçãoDados!C2124,1,29,"DN"),ISNUMBER(SEARCH("DIRECÇÃO",ExtraçãoDados!C2124,1)),REPLACE(ExtraçãoDados!C2124,1,29,"DN"),ISNUMBER(SEARCH("DIRECÇA0",ExtraçãoDados!C2124,1)),REPLACE(ExtraçãoDados!C2124,1,29,"DN"),ISNUMBER(SEARCH("DIRE",ExtraçãoDados!C2124,1)),REPLACE(ExtraçãoDados!C2124,1,29,"DN"),ISNUMBER(SEARCH("ESQUADRILHA",ExtraçãoDados!C2124,1)),REPLACE(ExtraçãoDados!C2124,1,29,"ES"),ISNUMBER(SEARCH("HOSPITAL DA MARINHA",ExtraçãoDados!C2124,1)),REPLACE(ExtraçãoDados!C2124,1,29,"HM"),ISNUMBER(SEARCH("HOSPITAL",ExtraçãoDados!C2124,1)),REPLACE(ExtraçãoDados!C2124,1,29,"HM"),ISNUMBER(SEARCH("HM",ExtraçãoDados!C2124,1)),REPLACE(ExtraçãoDados!C2124,1,29,"HM"),ISNUMBER(SEARCH("SECÇÃO DE APÓSITOS",ExtraçãoDados!C2124,1)),REPLACE(ExtraçãoDados!C2124,1,29,"HM"))</f>
        <v>#N/A</v>
      </c>
      <c r="E2124" s="4" t="e" cm="1">
        <f t="array" ref="E2124">_xlfn.IFS(LEN(ExtraçãoDados!B2124)=7,YEAR(ExtraçãoDados!D2124),LEN(ExtraçãoDados!B2124)=10,RIGHT(ExtraçãoDados!B2124,4),LEN(ExtraçãoDados!B2124)=9,YEAR(ExtraçãoDados!D2124),LEN(ExtraçãoDados!B2124)=8,YEAR(ExtraçãoDados!D2124),LEN(ExtraçãoDados!B2124)&gt;7,YEAR(ExtraçãoDados!D2124),LEN(ExtraçãoDados!B2124)&gt;5,YEAR(ExtraçãoDados!D2124),LEN(ExtraçãoDados!B2124)&gt;4,YEAR(ExtraçãoDados!D2124))</f>
        <v>#N/A</v>
      </c>
      <c r="F2124" s="4">
        <f>ExtraçãoDados!E2124</f>
        <v>0</v>
      </c>
    </row>
    <row r="2125" spans="1:6" x14ac:dyDescent="0.25">
      <c r="A2125" s="4">
        <f>ExtraçãoDados!A2125</f>
        <v>0</v>
      </c>
      <c r="B2125" s="4" t="str" cm="1">
        <f t="array" ref="B2125">_xlfn.IFS(LEN(ExtraçãoDados!B2125)=12,LEFT(ExtraçãoDados!B2125,3),LEN(ExtraçãoDados!B2125)=10,LEFT(ExtraçãoDados!B2125,5),LEN(ExtraçãoDados!B2125)&gt;19,0,LEN(ExtraçãoDados!B2125)=9,LEFT(ExtraçãoDados!B2125,4),LEN(ExtraçãoDados!B2125)=6,LEFT(ExtraçãoDados!B2125,3),LEN(ExtraçãoDados!B2125)&lt;5,LEFT(ExtraçãoDados!B2125,3),LEN(ExtraçãoDados!B2125)=8,LEFT(ExtraçãoDados!B2125,3),LEN(ExtraçãoDados!B2125)=5,LEFT(ExtraçãoDados!B2125,5),LEN(ExtraçãoDados!B2125)=11,LEFT(ExtraçãoDados!B2125,5),LEN(ExtraçãoDados!B2125)=7,RIGHT(ExtraçãoDados!B2125,6))</f>
        <v/>
      </c>
      <c r="C2125" s="4" t="e" cm="1">
        <f t="array" ref="C2125">_xlfn.IFS(LEN(B2125)=1,"ERRO",LEN(B2125)=2,_xlfn.CONCAT("000",B2125),LEN(B2125)=3,_xlfn.CONCAT("00",B2125),LEN(B2125)=4,_xlfn.CONCAT("0",B2125),LEN(B2125)=6,B2125,LEN(B2125)=7,B2125,LEN(B2125)=5,B2125)</f>
        <v>#N/A</v>
      </c>
      <c r="D2125" s="4" t="e" cm="1">
        <f t="array" ref="D2125">_xlfn.IFS(ExtraçãoDados!C2125={"Direcção de Abastecimento"},REPLACE(ExtraçãoDados!C2125="{Direcção de Abastecimento}",1,25,"DA"),ExtraçãoDados!C2125={"COMISSÃO CULTURAL DE LMARINHA"},REPLACE(ExtraçãoDados!C2125={"COMISSÃO CULTURAL DE LMARINHA"},1,28,"CCM"),ExtraçãoDados!C2125={"DIRECÇÃO DE NAVIOS"},REPLACE(ExtraçãoDados!C2125={"DIRECÇÃO DE NAVIOS"},1,28,"DN"),ExtraçãoDados!C2125={"ESQUADRILHA SUBMARINOS"},REPLACE(ExtraçãoDados!C2125={"ESQUADRILHA SUBMARINOS"},1,28,"ES"),ExtraçãoDados!C2125={"COMISSÃO MARINHA"},REPLACE(ExtraçãoDados!C2125={"COMISSÃO MARINHA"},1,28,"CCM"),ExtraçãoDados!C2125={"COMISSÃO CULTURAL DE MARINHA"},REPLACE(ExtraçãoDados!C2125={"COMISSÃO CULTURAL DE MARINHA"},1,28,"CCM"),ExtraçãoDados!C2125={"CCM"},REPLACE(ExtraçãoDados!C2125={"CCM"},1,28,"CCM"),ExtraçãoDados!C2125={"DN"},REPLACE(ExtraçãoDados!C2125={"DN"},1,28,"DN"),ExtraçãoDados!C2125={"ES"},REPLACE(ExtraçãoDados!C2125={"ES"},1,28,"ES"),ExtraçãoDados!C2125={"DA"},REPLACE(ExtraçãoDados!C2125={"DA"},1,28,"DA"),ExtraçãoDados!C2125={"DE: ESQUADRILHA SUBMARINOS"},REPLACE(ExtraçãoDados!C2125={"DE: ESQUADRILHA SUBMARINOS"},1,28,"ES"),ExtraçãoDados!C2125={"DE: COMISSÃO CULTURAL DE LMARINHA"},REPLACE(ExtraçãoDados!C2125={"DE: COMISSÃO CULTURAL DE LMARINHA"},1,28,"CCM"),ExtraçãoDados!C2125={"ON"},REPLACE(ExtraçãoDados!C2125={"ON"},1,28,"DN"),ExtraçãoDados!C2125={"ESQ. SUBMARINOS"},REPLACE(ExtraçãoDados!C2125={"ESQ. SUBMARINOS"},1,28,"ES"),ExtraçãoDados!C2125={"☒ irecção de Abastecimento"},REPLACE(ExtraçãoDados!C2125={"☒ irecção de Abastecimento"},1,28,"DA"),ExtraçãoDados!C2125={"Direcã d Abtit ço e asecmeno"},REPLACE(ExtraçãoDados!C2125={"Direcã d Abtit ço e asecmeno"},1,28,"DA"),ExtraçãoDados!C2125={"Diecã d Abtit rço e asecmeno"},REPLACE(ExtraçãoDados!C2125={"Diecã d Abtit rço e asecmeno"},1,28,"DA"),ISNUMBER(SEARCH("COMISSÃO",ExtraçãoDados!C2125,1)),REPLACE(ExtraçãoDados!C2125,1,29,"CCM"),ISNUMBER(SEARCH("DN/DIL/DRT1",ExtraçãoDados!C2125,1)),REPLACE(ExtraçãoDados!C2125,1,29,"DN"),ISNUMBER(SEARCH("DIRECÇAO DE NAVIOS",ExtraçãoDados!C2125,1)),REPLACE(ExtraçãoDados!C2125,1,29,"DN"),ISNUMBER(SEARCH("ESQUADRILHA SUBMARIN",ExtraçãoDados!C2125,1)),REPLACE(ExtraçãoDados!C2125,1,29,"ES"),ISNUMBER(SEARCH("DN",ExtraçãoDados!C2125,1)),REPLACE(ExtraçãoDados!C2125,1,29,"DN"),ISNUMBER(SEARCH("DIRECÇÃO",ExtraçãoDados!C2125,1)),REPLACE(ExtraçãoDados!C2125,1,29,"DN"),ISNUMBER(SEARCH("DIRECÇA0",ExtraçãoDados!C2125,1)),REPLACE(ExtraçãoDados!C2125,1,29,"DN"),ISNUMBER(SEARCH("DIRE",ExtraçãoDados!C2125,1)),REPLACE(ExtraçãoDados!C2125,1,29,"DN"),ISNUMBER(SEARCH("ESQUADRILHA",ExtraçãoDados!C2125,1)),REPLACE(ExtraçãoDados!C2125,1,29,"ES"),ISNUMBER(SEARCH("HOSPITAL DA MARINHA",ExtraçãoDados!C2125,1)),REPLACE(ExtraçãoDados!C2125,1,29,"HM"),ISNUMBER(SEARCH("HOSPITAL",ExtraçãoDados!C2125,1)),REPLACE(ExtraçãoDados!C2125,1,29,"HM"),ISNUMBER(SEARCH("HM",ExtraçãoDados!C2125,1)),REPLACE(ExtraçãoDados!C2125,1,29,"HM"),ISNUMBER(SEARCH("SECÇÃO DE APÓSITOS",ExtraçãoDados!C2125,1)),REPLACE(ExtraçãoDados!C2125,1,29,"HM"))</f>
        <v>#N/A</v>
      </c>
      <c r="E2125" s="4" t="e" cm="1">
        <f t="array" ref="E2125">_xlfn.IFS(LEN(ExtraçãoDados!B2125)=7,YEAR(ExtraçãoDados!D2125),LEN(ExtraçãoDados!B2125)=10,RIGHT(ExtraçãoDados!B2125,4),LEN(ExtraçãoDados!B2125)=9,YEAR(ExtraçãoDados!D2125),LEN(ExtraçãoDados!B2125)=8,YEAR(ExtraçãoDados!D2125),LEN(ExtraçãoDados!B2125)&gt;7,YEAR(ExtraçãoDados!D2125),LEN(ExtraçãoDados!B2125)&gt;5,YEAR(ExtraçãoDados!D2125),LEN(ExtraçãoDados!B2125)&gt;4,YEAR(ExtraçãoDados!D2125))</f>
        <v>#N/A</v>
      </c>
      <c r="F2125" s="4">
        <f>ExtraçãoDados!E2125</f>
        <v>0</v>
      </c>
    </row>
    <row r="2126" spans="1:6" x14ac:dyDescent="0.25">
      <c r="A2126" s="4">
        <f>ExtraçãoDados!A2126</f>
        <v>0</v>
      </c>
      <c r="B2126" s="4" t="str" cm="1">
        <f t="array" ref="B2126">_xlfn.IFS(LEN(ExtraçãoDados!B2126)=12,LEFT(ExtraçãoDados!B2126,3),LEN(ExtraçãoDados!B2126)=10,LEFT(ExtraçãoDados!B2126,5),LEN(ExtraçãoDados!B2126)&gt;19,0,LEN(ExtraçãoDados!B2126)=9,LEFT(ExtraçãoDados!B2126,4),LEN(ExtraçãoDados!B2126)=6,LEFT(ExtraçãoDados!B2126,3),LEN(ExtraçãoDados!B2126)&lt;5,LEFT(ExtraçãoDados!B2126,3),LEN(ExtraçãoDados!B2126)=8,LEFT(ExtraçãoDados!B2126,3),LEN(ExtraçãoDados!B2126)=5,LEFT(ExtraçãoDados!B2126,5),LEN(ExtraçãoDados!B2126)=11,LEFT(ExtraçãoDados!B2126,5),LEN(ExtraçãoDados!B2126)=7,RIGHT(ExtraçãoDados!B2126,6))</f>
        <v/>
      </c>
      <c r="C2126" s="4" t="e" cm="1">
        <f t="array" ref="C2126">_xlfn.IFS(LEN(B2126)=1,"ERRO",LEN(B2126)=2,_xlfn.CONCAT("000",B2126),LEN(B2126)=3,_xlfn.CONCAT("00",B2126),LEN(B2126)=4,_xlfn.CONCAT("0",B2126),LEN(B2126)=6,B2126,LEN(B2126)=7,B2126,LEN(B2126)=5,B2126)</f>
        <v>#N/A</v>
      </c>
      <c r="D2126" s="4" t="e" cm="1">
        <f t="array" ref="D2126">_xlfn.IFS(ExtraçãoDados!C2126={"Direcção de Abastecimento"},REPLACE(ExtraçãoDados!C2126="{Direcção de Abastecimento}",1,25,"DA"),ExtraçãoDados!C2126={"COMISSÃO CULTURAL DE LMARINHA"},REPLACE(ExtraçãoDados!C2126={"COMISSÃO CULTURAL DE LMARINHA"},1,28,"CCM"),ExtraçãoDados!C2126={"DIRECÇÃO DE NAVIOS"},REPLACE(ExtraçãoDados!C2126={"DIRECÇÃO DE NAVIOS"},1,28,"DN"),ExtraçãoDados!C2126={"ESQUADRILHA SUBMARINOS"},REPLACE(ExtraçãoDados!C2126={"ESQUADRILHA SUBMARINOS"},1,28,"ES"),ExtraçãoDados!C2126={"COMISSÃO MARINHA"},REPLACE(ExtraçãoDados!C2126={"COMISSÃO MARINHA"},1,28,"CCM"),ExtraçãoDados!C2126={"COMISSÃO CULTURAL DE MARINHA"},REPLACE(ExtraçãoDados!C2126={"COMISSÃO CULTURAL DE MARINHA"},1,28,"CCM"),ExtraçãoDados!C2126={"CCM"},REPLACE(ExtraçãoDados!C2126={"CCM"},1,28,"CCM"),ExtraçãoDados!C2126={"DN"},REPLACE(ExtraçãoDados!C2126={"DN"},1,28,"DN"),ExtraçãoDados!C2126={"ES"},REPLACE(ExtraçãoDados!C2126={"ES"},1,28,"ES"),ExtraçãoDados!C2126={"DA"},REPLACE(ExtraçãoDados!C2126={"DA"},1,28,"DA"),ExtraçãoDados!C2126={"DE: ESQUADRILHA SUBMARINOS"},REPLACE(ExtraçãoDados!C2126={"DE: ESQUADRILHA SUBMARINOS"},1,28,"ES"),ExtraçãoDados!C2126={"DE: COMISSÃO CULTURAL DE LMARINHA"},REPLACE(ExtraçãoDados!C2126={"DE: COMISSÃO CULTURAL DE LMARINHA"},1,28,"CCM"),ExtraçãoDados!C2126={"ON"},REPLACE(ExtraçãoDados!C2126={"ON"},1,28,"DN"),ExtraçãoDados!C2126={"ESQ. SUBMARINOS"},REPLACE(ExtraçãoDados!C2126={"ESQ. SUBMARINOS"},1,28,"ES"),ExtraçãoDados!C2126={"☒ irecção de Abastecimento"},REPLACE(ExtraçãoDados!C2126={"☒ irecção de Abastecimento"},1,28,"DA"),ExtraçãoDados!C2126={"Direcã d Abtit ço e asecmeno"},REPLACE(ExtraçãoDados!C2126={"Direcã d Abtit ço e asecmeno"},1,28,"DA"),ExtraçãoDados!C2126={"Diecã d Abtit rço e asecmeno"},REPLACE(ExtraçãoDados!C2126={"Diecã d Abtit rço e asecmeno"},1,28,"DA"),ISNUMBER(SEARCH("COMISSÃO",ExtraçãoDados!C2126,1)),REPLACE(ExtraçãoDados!C2126,1,29,"CCM"),ISNUMBER(SEARCH("DN/DIL/DRT1",ExtraçãoDados!C2126,1)),REPLACE(ExtraçãoDados!C2126,1,29,"DN"),ISNUMBER(SEARCH("DIRECÇAO DE NAVIOS",ExtraçãoDados!C2126,1)),REPLACE(ExtraçãoDados!C2126,1,29,"DN"),ISNUMBER(SEARCH("ESQUADRILHA SUBMARIN",ExtraçãoDados!C2126,1)),REPLACE(ExtraçãoDados!C2126,1,29,"ES"),ISNUMBER(SEARCH("DN",ExtraçãoDados!C2126,1)),REPLACE(ExtraçãoDados!C2126,1,29,"DN"),ISNUMBER(SEARCH("DIRECÇÃO",ExtraçãoDados!C2126,1)),REPLACE(ExtraçãoDados!C2126,1,29,"DN"),ISNUMBER(SEARCH("DIRECÇA0",ExtraçãoDados!C2126,1)),REPLACE(ExtraçãoDados!C2126,1,29,"DN"),ISNUMBER(SEARCH("DIRE",ExtraçãoDados!C2126,1)),REPLACE(ExtraçãoDados!C2126,1,29,"DN"),ISNUMBER(SEARCH("ESQUADRILHA",ExtraçãoDados!C2126,1)),REPLACE(ExtraçãoDados!C2126,1,29,"ES"),ISNUMBER(SEARCH("HOSPITAL DA MARINHA",ExtraçãoDados!C2126,1)),REPLACE(ExtraçãoDados!C2126,1,29,"HM"),ISNUMBER(SEARCH("HOSPITAL",ExtraçãoDados!C2126,1)),REPLACE(ExtraçãoDados!C2126,1,29,"HM"),ISNUMBER(SEARCH("HM",ExtraçãoDados!C2126,1)),REPLACE(ExtraçãoDados!C2126,1,29,"HM"),ISNUMBER(SEARCH("SECÇÃO DE APÓSITOS",ExtraçãoDados!C2126,1)),REPLACE(ExtraçãoDados!C2126,1,29,"HM"))</f>
        <v>#N/A</v>
      </c>
      <c r="E2126" s="4" t="e" cm="1">
        <f t="array" ref="E2126">_xlfn.IFS(LEN(ExtraçãoDados!B2126)=7,YEAR(ExtraçãoDados!D2126),LEN(ExtraçãoDados!B2126)=10,RIGHT(ExtraçãoDados!B2126,4),LEN(ExtraçãoDados!B2126)=9,YEAR(ExtraçãoDados!D2126),LEN(ExtraçãoDados!B2126)=8,YEAR(ExtraçãoDados!D2126),LEN(ExtraçãoDados!B2126)&gt;7,YEAR(ExtraçãoDados!D2126),LEN(ExtraçãoDados!B2126)&gt;5,YEAR(ExtraçãoDados!D2126),LEN(ExtraçãoDados!B2126)&gt;4,YEAR(ExtraçãoDados!D2126))</f>
        <v>#N/A</v>
      </c>
      <c r="F2126" s="4">
        <f>ExtraçãoDados!E2126</f>
        <v>0</v>
      </c>
    </row>
    <row r="2127" spans="1:6" x14ac:dyDescent="0.25">
      <c r="A2127" s="4">
        <f>ExtraçãoDados!A2127</f>
        <v>0</v>
      </c>
      <c r="B2127" s="4" t="str" cm="1">
        <f t="array" ref="B2127">_xlfn.IFS(LEN(ExtraçãoDados!B2127)=12,LEFT(ExtraçãoDados!B2127,3),LEN(ExtraçãoDados!B2127)=10,LEFT(ExtraçãoDados!B2127,5),LEN(ExtraçãoDados!B2127)&gt;19,0,LEN(ExtraçãoDados!B2127)=9,LEFT(ExtraçãoDados!B2127,4),LEN(ExtraçãoDados!B2127)=6,LEFT(ExtraçãoDados!B2127,3),LEN(ExtraçãoDados!B2127)&lt;5,LEFT(ExtraçãoDados!B2127,3),LEN(ExtraçãoDados!B2127)=8,LEFT(ExtraçãoDados!B2127,3),LEN(ExtraçãoDados!B2127)=5,LEFT(ExtraçãoDados!B2127,5),LEN(ExtraçãoDados!B2127)=11,LEFT(ExtraçãoDados!B2127,5),LEN(ExtraçãoDados!B2127)=7,RIGHT(ExtraçãoDados!B2127,6))</f>
        <v/>
      </c>
      <c r="C2127" s="4" t="e" cm="1">
        <f t="array" ref="C2127">_xlfn.IFS(LEN(B2127)=1,"ERRO",LEN(B2127)=2,_xlfn.CONCAT("000",B2127),LEN(B2127)=3,_xlfn.CONCAT("00",B2127),LEN(B2127)=4,_xlfn.CONCAT("0",B2127),LEN(B2127)=6,B2127,LEN(B2127)=7,B2127,LEN(B2127)=5,B2127)</f>
        <v>#N/A</v>
      </c>
      <c r="D2127" s="4" t="e" cm="1">
        <f t="array" ref="D2127">_xlfn.IFS(ExtraçãoDados!C2127={"Direcção de Abastecimento"},REPLACE(ExtraçãoDados!C2127="{Direcção de Abastecimento}",1,25,"DA"),ExtraçãoDados!C2127={"COMISSÃO CULTURAL DE LMARINHA"},REPLACE(ExtraçãoDados!C2127={"COMISSÃO CULTURAL DE LMARINHA"},1,28,"CCM"),ExtraçãoDados!C2127={"DIRECÇÃO DE NAVIOS"},REPLACE(ExtraçãoDados!C2127={"DIRECÇÃO DE NAVIOS"},1,28,"DN"),ExtraçãoDados!C2127={"ESQUADRILHA SUBMARINOS"},REPLACE(ExtraçãoDados!C2127={"ESQUADRILHA SUBMARINOS"},1,28,"ES"),ExtraçãoDados!C2127={"COMISSÃO MARINHA"},REPLACE(ExtraçãoDados!C2127={"COMISSÃO MARINHA"},1,28,"CCM"),ExtraçãoDados!C2127={"COMISSÃO CULTURAL DE MARINHA"},REPLACE(ExtraçãoDados!C2127={"COMISSÃO CULTURAL DE MARINHA"},1,28,"CCM"),ExtraçãoDados!C2127={"CCM"},REPLACE(ExtraçãoDados!C2127={"CCM"},1,28,"CCM"),ExtraçãoDados!C2127={"DN"},REPLACE(ExtraçãoDados!C2127={"DN"},1,28,"DN"),ExtraçãoDados!C2127={"ES"},REPLACE(ExtraçãoDados!C2127={"ES"},1,28,"ES"),ExtraçãoDados!C2127={"DA"},REPLACE(ExtraçãoDados!C2127={"DA"},1,28,"DA"),ExtraçãoDados!C2127={"DE: ESQUADRILHA SUBMARINOS"},REPLACE(ExtraçãoDados!C2127={"DE: ESQUADRILHA SUBMARINOS"},1,28,"ES"),ExtraçãoDados!C2127={"DE: COMISSÃO CULTURAL DE LMARINHA"},REPLACE(ExtraçãoDados!C2127={"DE: COMISSÃO CULTURAL DE LMARINHA"},1,28,"CCM"),ExtraçãoDados!C2127={"ON"},REPLACE(ExtraçãoDados!C2127={"ON"},1,28,"DN"),ExtraçãoDados!C2127={"ESQ. SUBMARINOS"},REPLACE(ExtraçãoDados!C2127={"ESQ. SUBMARINOS"},1,28,"ES"),ExtraçãoDados!C2127={"☒ irecção de Abastecimento"},REPLACE(ExtraçãoDados!C2127={"☒ irecção de Abastecimento"},1,28,"DA"),ExtraçãoDados!C2127={"Direcã d Abtit ço e asecmeno"},REPLACE(ExtraçãoDados!C2127={"Direcã d Abtit ço e asecmeno"},1,28,"DA"),ExtraçãoDados!C2127={"Diecã d Abtit rço e asecmeno"},REPLACE(ExtraçãoDados!C2127={"Diecã d Abtit rço e asecmeno"},1,28,"DA"),ISNUMBER(SEARCH("COMISSÃO",ExtraçãoDados!C2127,1)),REPLACE(ExtraçãoDados!C2127,1,29,"CCM"),ISNUMBER(SEARCH("DN/DIL/DRT1",ExtraçãoDados!C2127,1)),REPLACE(ExtraçãoDados!C2127,1,29,"DN"),ISNUMBER(SEARCH("DIRECÇAO DE NAVIOS",ExtraçãoDados!C2127,1)),REPLACE(ExtraçãoDados!C2127,1,29,"DN"),ISNUMBER(SEARCH("ESQUADRILHA SUBMARIN",ExtraçãoDados!C2127,1)),REPLACE(ExtraçãoDados!C2127,1,29,"ES"),ISNUMBER(SEARCH("DN",ExtraçãoDados!C2127,1)),REPLACE(ExtraçãoDados!C2127,1,29,"DN"),ISNUMBER(SEARCH("DIRECÇÃO",ExtraçãoDados!C2127,1)),REPLACE(ExtraçãoDados!C2127,1,29,"DN"),ISNUMBER(SEARCH("DIRECÇA0",ExtraçãoDados!C2127,1)),REPLACE(ExtraçãoDados!C2127,1,29,"DN"),ISNUMBER(SEARCH("DIRE",ExtraçãoDados!C2127,1)),REPLACE(ExtraçãoDados!C2127,1,29,"DN"),ISNUMBER(SEARCH("ESQUADRILHA",ExtraçãoDados!C2127,1)),REPLACE(ExtraçãoDados!C2127,1,29,"ES"),ISNUMBER(SEARCH("HOSPITAL DA MARINHA",ExtraçãoDados!C2127,1)),REPLACE(ExtraçãoDados!C2127,1,29,"HM"),ISNUMBER(SEARCH("HOSPITAL",ExtraçãoDados!C2127,1)),REPLACE(ExtraçãoDados!C2127,1,29,"HM"),ISNUMBER(SEARCH("HM",ExtraçãoDados!C2127,1)),REPLACE(ExtraçãoDados!C2127,1,29,"HM"),ISNUMBER(SEARCH("SECÇÃO DE APÓSITOS",ExtraçãoDados!C2127,1)),REPLACE(ExtraçãoDados!C2127,1,29,"HM"))</f>
        <v>#N/A</v>
      </c>
      <c r="E2127" s="4" t="e" cm="1">
        <f t="array" ref="E2127">_xlfn.IFS(LEN(ExtraçãoDados!B2127)=7,YEAR(ExtraçãoDados!D2127),LEN(ExtraçãoDados!B2127)=10,RIGHT(ExtraçãoDados!B2127,4),LEN(ExtraçãoDados!B2127)=9,YEAR(ExtraçãoDados!D2127),LEN(ExtraçãoDados!B2127)=8,YEAR(ExtraçãoDados!D2127),LEN(ExtraçãoDados!B2127)&gt;7,YEAR(ExtraçãoDados!D2127),LEN(ExtraçãoDados!B2127)&gt;5,YEAR(ExtraçãoDados!D2127),LEN(ExtraçãoDados!B2127)&gt;4,YEAR(ExtraçãoDados!D2127))</f>
        <v>#N/A</v>
      </c>
      <c r="F2127" s="4">
        <f>ExtraçãoDados!E2127</f>
        <v>0</v>
      </c>
    </row>
    <row r="2128" spans="1:6" x14ac:dyDescent="0.25">
      <c r="A2128" s="4">
        <f>ExtraçãoDados!A2128</f>
        <v>0</v>
      </c>
      <c r="B2128" s="4" t="str" cm="1">
        <f t="array" ref="B2128">_xlfn.IFS(LEN(ExtraçãoDados!B2128)=12,LEFT(ExtraçãoDados!B2128,3),LEN(ExtraçãoDados!B2128)=10,LEFT(ExtraçãoDados!B2128,5),LEN(ExtraçãoDados!B2128)&gt;19,0,LEN(ExtraçãoDados!B2128)=9,LEFT(ExtraçãoDados!B2128,4),LEN(ExtraçãoDados!B2128)=6,LEFT(ExtraçãoDados!B2128,3),LEN(ExtraçãoDados!B2128)&lt;5,LEFT(ExtraçãoDados!B2128,3),LEN(ExtraçãoDados!B2128)=8,LEFT(ExtraçãoDados!B2128,3),LEN(ExtraçãoDados!B2128)=5,LEFT(ExtraçãoDados!B2128,5),LEN(ExtraçãoDados!B2128)=11,LEFT(ExtraçãoDados!B2128,5),LEN(ExtraçãoDados!B2128)=7,RIGHT(ExtraçãoDados!B2128,6))</f>
        <v/>
      </c>
      <c r="C2128" s="4" t="e" cm="1">
        <f t="array" ref="C2128">_xlfn.IFS(LEN(B2128)=1,"ERRO",LEN(B2128)=2,_xlfn.CONCAT("000",B2128),LEN(B2128)=3,_xlfn.CONCAT("00",B2128),LEN(B2128)=4,_xlfn.CONCAT("0",B2128),LEN(B2128)=6,B2128,LEN(B2128)=7,B2128,LEN(B2128)=5,B2128)</f>
        <v>#N/A</v>
      </c>
      <c r="D2128" s="4" t="e" cm="1">
        <f t="array" ref="D2128">_xlfn.IFS(ExtraçãoDados!C2128={"Direcção de Abastecimento"},REPLACE(ExtraçãoDados!C2128="{Direcção de Abastecimento}",1,25,"DA"),ExtraçãoDados!C2128={"COMISSÃO CULTURAL DE LMARINHA"},REPLACE(ExtraçãoDados!C2128={"COMISSÃO CULTURAL DE LMARINHA"},1,28,"CCM"),ExtraçãoDados!C2128={"DIRECÇÃO DE NAVIOS"},REPLACE(ExtraçãoDados!C2128={"DIRECÇÃO DE NAVIOS"},1,28,"DN"),ExtraçãoDados!C2128={"ESQUADRILHA SUBMARINOS"},REPLACE(ExtraçãoDados!C2128={"ESQUADRILHA SUBMARINOS"},1,28,"ES"),ExtraçãoDados!C2128={"COMISSÃO MARINHA"},REPLACE(ExtraçãoDados!C2128={"COMISSÃO MARINHA"},1,28,"CCM"),ExtraçãoDados!C2128={"COMISSÃO CULTURAL DE MARINHA"},REPLACE(ExtraçãoDados!C2128={"COMISSÃO CULTURAL DE MARINHA"},1,28,"CCM"),ExtraçãoDados!C2128={"CCM"},REPLACE(ExtraçãoDados!C2128={"CCM"},1,28,"CCM"),ExtraçãoDados!C2128={"DN"},REPLACE(ExtraçãoDados!C2128={"DN"},1,28,"DN"),ExtraçãoDados!C2128={"ES"},REPLACE(ExtraçãoDados!C2128={"ES"},1,28,"ES"),ExtraçãoDados!C2128={"DA"},REPLACE(ExtraçãoDados!C2128={"DA"},1,28,"DA"),ExtraçãoDados!C2128={"DE: ESQUADRILHA SUBMARINOS"},REPLACE(ExtraçãoDados!C2128={"DE: ESQUADRILHA SUBMARINOS"},1,28,"ES"),ExtraçãoDados!C2128={"DE: COMISSÃO CULTURAL DE LMARINHA"},REPLACE(ExtraçãoDados!C2128={"DE: COMISSÃO CULTURAL DE LMARINHA"},1,28,"CCM"),ExtraçãoDados!C2128={"ON"},REPLACE(ExtraçãoDados!C2128={"ON"},1,28,"DN"),ExtraçãoDados!C2128={"ESQ. SUBMARINOS"},REPLACE(ExtraçãoDados!C2128={"ESQ. SUBMARINOS"},1,28,"ES"),ExtraçãoDados!C2128={"☒ irecção de Abastecimento"},REPLACE(ExtraçãoDados!C2128={"☒ irecção de Abastecimento"},1,28,"DA"),ExtraçãoDados!C2128={"Direcã d Abtit ço e asecmeno"},REPLACE(ExtraçãoDados!C2128={"Direcã d Abtit ço e asecmeno"},1,28,"DA"),ExtraçãoDados!C2128={"Diecã d Abtit rço e asecmeno"},REPLACE(ExtraçãoDados!C2128={"Diecã d Abtit rço e asecmeno"},1,28,"DA"),ISNUMBER(SEARCH("COMISSÃO",ExtraçãoDados!C2128,1)),REPLACE(ExtraçãoDados!C2128,1,29,"CCM"),ISNUMBER(SEARCH("DN/DIL/DRT1",ExtraçãoDados!C2128,1)),REPLACE(ExtraçãoDados!C2128,1,29,"DN"),ISNUMBER(SEARCH("DIRECÇAO DE NAVIOS",ExtraçãoDados!C2128,1)),REPLACE(ExtraçãoDados!C2128,1,29,"DN"),ISNUMBER(SEARCH("ESQUADRILHA SUBMARIN",ExtraçãoDados!C2128,1)),REPLACE(ExtraçãoDados!C2128,1,29,"ES"),ISNUMBER(SEARCH("DN",ExtraçãoDados!C2128,1)),REPLACE(ExtraçãoDados!C2128,1,29,"DN"),ISNUMBER(SEARCH("DIRECÇÃO",ExtraçãoDados!C2128,1)),REPLACE(ExtraçãoDados!C2128,1,29,"DN"),ISNUMBER(SEARCH("DIRECÇA0",ExtraçãoDados!C2128,1)),REPLACE(ExtraçãoDados!C2128,1,29,"DN"),ISNUMBER(SEARCH("DIRE",ExtraçãoDados!C2128,1)),REPLACE(ExtraçãoDados!C2128,1,29,"DN"),ISNUMBER(SEARCH("ESQUADRILHA",ExtraçãoDados!C2128,1)),REPLACE(ExtraçãoDados!C2128,1,29,"ES"),ISNUMBER(SEARCH("HOSPITAL DA MARINHA",ExtraçãoDados!C2128,1)),REPLACE(ExtraçãoDados!C2128,1,29,"HM"),ISNUMBER(SEARCH("HOSPITAL",ExtraçãoDados!C2128,1)),REPLACE(ExtraçãoDados!C2128,1,29,"HM"),ISNUMBER(SEARCH("HM",ExtraçãoDados!C2128,1)),REPLACE(ExtraçãoDados!C2128,1,29,"HM"),ISNUMBER(SEARCH("SECÇÃO DE APÓSITOS",ExtraçãoDados!C2128,1)),REPLACE(ExtraçãoDados!C2128,1,29,"HM"))</f>
        <v>#N/A</v>
      </c>
      <c r="E2128" s="4" t="e" cm="1">
        <f t="array" ref="E2128">_xlfn.IFS(LEN(ExtraçãoDados!B2128)=7,YEAR(ExtraçãoDados!D2128),LEN(ExtraçãoDados!B2128)=10,RIGHT(ExtraçãoDados!B2128,4),LEN(ExtraçãoDados!B2128)=9,YEAR(ExtraçãoDados!D2128),LEN(ExtraçãoDados!B2128)=8,YEAR(ExtraçãoDados!D2128),LEN(ExtraçãoDados!B2128)&gt;7,YEAR(ExtraçãoDados!D2128),LEN(ExtraçãoDados!B2128)&gt;5,YEAR(ExtraçãoDados!D2128),LEN(ExtraçãoDados!B2128)&gt;4,YEAR(ExtraçãoDados!D2128))</f>
        <v>#N/A</v>
      </c>
      <c r="F2128" s="4">
        <f>ExtraçãoDados!E2128</f>
        <v>0</v>
      </c>
    </row>
    <row r="2129" spans="1:6" x14ac:dyDescent="0.25">
      <c r="A2129" s="4">
        <f>ExtraçãoDados!A2129</f>
        <v>0</v>
      </c>
      <c r="B2129" s="4" t="str" cm="1">
        <f t="array" ref="B2129">_xlfn.IFS(LEN(ExtraçãoDados!B2129)=12,LEFT(ExtraçãoDados!B2129,3),LEN(ExtraçãoDados!B2129)=10,LEFT(ExtraçãoDados!B2129,5),LEN(ExtraçãoDados!B2129)&gt;19,0,LEN(ExtraçãoDados!B2129)=9,LEFT(ExtraçãoDados!B2129,4),LEN(ExtraçãoDados!B2129)=6,LEFT(ExtraçãoDados!B2129,3),LEN(ExtraçãoDados!B2129)&lt;5,LEFT(ExtraçãoDados!B2129,3),LEN(ExtraçãoDados!B2129)=8,LEFT(ExtraçãoDados!B2129,3),LEN(ExtraçãoDados!B2129)=5,LEFT(ExtraçãoDados!B2129,5),LEN(ExtraçãoDados!B2129)=11,LEFT(ExtraçãoDados!B2129,5),LEN(ExtraçãoDados!B2129)=7,RIGHT(ExtraçãoDados!B2129,6))</f>
        <v/>
      </c>
      <c r="C2129" s="4" t="e" cm="1">
        <f t="array" ref="C2129">_xlfn.IFS(LEN(B2129)=1,"ERRO",LEN(B2129)=2,_xlfn.CONCAT("000",B2129),LEN(B2129)=3,_xlfn.CONCAT("00",B2129),LEN(B2129)=4,_xlfn.CONCAT("0",B2129),LEN(B2129)=6,B2129,LEN(B2129)=7,B2129,LEN(B2129)=5,B2129)</f>
        <v>#N/A</v>
      </c>
      <c r="D2129" s="4" t="e" cm="1">
        <f t="array" ref="D2129">_xlfn.IFS(ExtraçãoDados!C2129={"Direcção de Abastecimento"},REPLACE(ExtraçãoDados!C2129="{Direcção de Abastecimento}",1,25,"DA"),ExtraçãoDados!C2129={"COMISSÃO CULTURAL DE LMARINHA"},REPLACE(ExtraçãoDados!C2129={"COMISSÃO CULTURAL DE LMARINHA"},1,28,"CCM"),ExtraçãoDados!C2129={"DIRECÇÃO DE NAVIOS"},REPLACE(ExtraçãoDados!C2129={"DIRECÇÃO DE NAVIOS"},1,28,"DN"),ExtraçãoDados!C2129={"ESQUADRILHA SUBMARINOS"},REPLACE(ExtraçãoDados!C2129={"ESQUADRILHA SUBMARINOS"},1,28,"ES"),ExtraçãoDados!C2129={"COMISSÃO MARINHA"},REPLACE(ExtraçãoDados!C2129={"COMISSÃO MARINHA"},1,28,"CCM"),ExtraçãoDados!C2129={"COMISSÃO CULTURAL DE MARINHA"},REPLACE(ExtraçãoDados!C2129={"COMISSÃO CULTURAL DE MARINHA"},1,28,"CCM"),ExtraçãoDados!C2129={"CCM"},REPLACE(ExtraçãoDados!C2129={"CCM"},1,28,"CCM"),ExtraçãoDados!C2129={"DN"},REPLACE(ExtraçãoDados!C2129={"DN"},1,28,"DN"),ExtraçãoDados!C2129={"ES"},REPLACE(ExtraçãoDados!C2129={"ES"},1,28,"ES"),ExtraçãoDados!C2129={"DA"},REPLACE(ExtraçãoDados!C2129={"DA"},1,28,"DA"),ExtraçãoDados!C2129={"DE: ESQUADRILHA SUBMARINOS"},REPLACE(ExtraçãoDados!C2129={"DE: ESQUADRILHA SUBMARINOS"},1,28,"ES"),ExtraçãoDados!C2129={"DE: COMISSÃO CULTURAL DE LMARINHA"},REPLACE(ExtraçãoDados!C2129={"DE: COMISSÃO CULTURAL DE LMARINHA"},1,28,"CCM"),ExtraçãoDados!C2129={"ON"},REPLACE(ExtraçãoDados!C2129={"ON"},1,28,"DN"),ExtraçãoDados!C2129={"ESQ. SUBMARINOS"},REPLACE(ExtraçãoDados!C2129={"ESQ. SUBMARINOS"},1,28,"ES"),ExtraçãoDados!C2129={"☒ irecção de Abastecimento"},REPLACE(ExtraçãoDados!C2129={"☒ irecção de Abastecimento"},1,28,"DA"),ExtraçãoDados!C2129={"Direcã d Abtit ço e asecmeno"},REPLACE(ExtraçãoDados!C2129={"Direcã d Abtit ço e asecmeno"},1,28,"DA"),ExtraçãoDados!C2129={"Diecã d Abtit rço e asecmeno"},REPLACE(ExtraçãoDados!C2129={"Diecã d Abtit rço e asecmeno"},1,28,"DA"),ISNUMBER(SEARCH("COMISSÃO",ExtraçãoDados!C2129,1)),REPLACE(ExtraçãoDados!C2129,1,29,"CCM"),ISNUMBER(SEARCH("DN/DIL/DRT1",ExtraçãoDados!C2129,1)),REPLACE(ExtraçãoDados!C2129,1,29,"DN"),ISNUMBER(SEARCH("DIRECÇAO DE NAVIOS",ExtraçãoDados!C2129,1)),REPLACE(ExtraçãoDados!C2129,1,29,"DN"),ISNUMBER(SEARCH("ESQUADRILHA SUBMARIN",ExtraçãoDados!C2129,1)),REPLACE(ExtraçãoDados!C2129,1,29,"ES"),ISNUMBER(SEARCH("DN",ExtraçãoDados!C2129,1)),REPLACE(ExtraçãoDados!C2129,1,29,"DN"),ISNUMBER(SEARCH("DIRECÇÃO",ExtraçãoDados!C2129,1)),REPLACE(ExtraçãoDados!C2129,1,29,"DN"),ISNUMBER(SEARCH("DIRECÇA0",ExtraçãoDados!C2129,1)),REPLACE(ExtraçãoDados!C2129,1,29,"DN"),ISNUMBER(SEARCH("DIRE",ExtraçãoDados!C2129,1)),REPLACE(ExtraçãoDados!C2129,1,29,"DN"),ISNUMBER(SEARCH("ESQUADRILHA",ExtraçãoDados!C2129,1)),REPLACE(ExtraçãoDados!C2129,1,29,"ES"),ISNUMBER(SEARCH("HOSPITAL DA MARINHA",ExtraçãoDados!C2129,1)),REPLACE(ExtraçãoDados!C2129,1,29,"HM"),ISNUMBER(SEARCH("HOSPITAL",ExtraçãoDados!C2129,1)),REPLACE(ExtraçãoDados!C2129,1,29,"HM"),ISNUMBER(SEARCH("HM",ExtraçãoDados!C2129,1)),REPLACE(ExtraçãoDados!C2129,1,29,"HM"),ISNUMBER(SEARCH("SECÇÃO DE APÓSITOS",ExtraçãoDados!C2129,1)),REPLACE(ExtraçãoDados!C2129,1,29,"HM"))</f>
        <v>#N/A</v>
      </c>
      <c r="E2129" s="4" t="e" cm="1">
        <f t="array" ref="E2129">_xlfn.IFS(LEN(ExtraçãoDados!B2129)=7,YEAR(ExtraçãoDados!D2129),LEN(ExtraçãoDados!B2129)=10,RIGHT(ExtraçãoDados!B2129,4),LEN(ExtraçãoDados!B2129)=9,YEAR(ExtraçãoDados!D2129),LEN(ExtraçãoDados!B2129)=8,YEAR(ExtraçãoDados!D2129),LEN(ExtraçãoDados!B2129)&gt;7,YEAR(ExtraçãoDados!D2129),LEN(ExtraçãoDados!B2129)&gt;5,YEAR(ExtraçãoDados!D2129),LEN(ExtraçãoDados!B2129)&gt;4,YEAR(ExtraçãoDados!D2129))</f>
        <v>#N/A</v>
      </c>
      <c r="F2129" s="4">
        <f>ExtraçãoDados!E2129</f>
        <v>0</v>
      </c>
    </row>
    <row r="2130" spans="1:6" x14ac:dyDescent="0.25">
      <c r="A2130" s="4">
        <f>ExtraçãoDados!A2130</f>
        <v>0</v>
      </c>
      <c r="B2130" s="4" t="str" cm="1">
        <f t="array" ref="B2130">_xlfn.IFS(LEN(ExtraçãoDados!B2130)=12,LEFT(ExtraçãoDados!B2130,3),LEN(ExtraçãoDados!B2130)=10,LEFT(ExtraçãoDados!B2130,5),LEN(ExtraçãoDados!B2130)&gt;19,0,LEN(ExtraçãoDados!B2130)=9,LEFT(ExtraçãoDados!B2130,4),LEN(ExtraçãoDados!B2130)=6,LEFT(ExtraçãoDados!B2130,3),LEN(ExtraçãoDados!B2130)&lt;5,LEFT(ExtraçãoDados!B2130,3),LEN(ExtraçãoDados!B2130)=8,LEFT(ExtraçãoDados!B2130,3),LEN(ExtraçãoDados!B2130)=5,LEFT(ExtraçãoDados!B2130,5),LEN(ExtraçãoDados!B2130)=11,LEFT(ExtraçãoDados!B2130,5),LEN(ExtraçãoDados!B2130)=7,RIGHT(ExtraçãoDados!B2130,6))</f>
        <v/>
      </c>
      <c r="C2130" s="4" t="e" cm="1">
        <f t="array" ref="C2130">_xlfn.IFS(LEN(B2130)=1,"ERRO",LEN(B2130)=2,_xlfn.CONCAT("000",B2130),LEN(B2130)=3,_xlfn.CONCAT("00",B2130),LEN(B2130)=4,_xlfn.CONCAT("0",B2130),LEN(B2130)=6,B2130,LEN(B2130)=7,B2130,LEN(B2130)=5,B2130)</f>
        <v>#N/A</v>
      </c>
      <c r="D2130" s="4" t="e" cm="1">
        <f t="array" ref="D2130">_xlfn.IFS(ExtraçãoDados!C2130={"Direcção de Abastecimento"},REPLACE(ExtraçãoDados!C2130="{Direcção de Abastecimento}",1,25,"DA"),ExtraçãoDados!C2130={"COMISSÃO CULTURAL DE LMARINHA"},REPLACE(ExtraçãoDados!C2130={"COMISSÃO CULTURAL DE LMARINHA"},1,28,"CCM"),ExtraçãoDados!C2130={"DIRECÇÃO DE NAVIOS"},REPLACE(ExtraçãoDados!C2130={"DIRECÇÃO DE NAVIOS"},1,28,"DN"),ExtraçãoDados!C2130={"ESQUADRILHA SUBMARINOS"},REPLACE(ExtraçãoDados!C2130={"ESQUADRILHA SUBMARINOS"},1,28,"ES"),ExtraçãoDados!C2130={"COMISSÃO MARINHA"},REPLACE(ExtraçãoDados!C2130={"COMISSÃO MARINHA"},1,28,"CCM"),ExtraçãoDados!C2130={"COMISSÃO CULTURAL DE MARINHA"},REPLACE(ExtraçãoDados!C2130={"COMISSÃO CULTURAL DE MARINHA"},1,28,"CCM"),ExtraçãoDados!C2130={"CCM"},REPLACE(ExtraçãoDados!C2130={"CCM"},1,28,"CCM"),ExtraçãoDados!C2130={"DN"},REPLACE(ExtraçãoDados!C2130={"DN"},1,28,"DN"),ExtraçãoDados!C2130={"ES"},REPLACE(ExtraçãoDados!C2130={"ES"},1,28,"ES"),ExtraçãoDados!C2130={"DA"},REPLACE(ExtraçãoDados!C2130={"DA"},1,28,"DA"),ExtraçãoDados!C2130={"DE: ESQUADRILHA SUBMARINOS"},REPLACE(ExtraçãoDados!C2130={"DE: ESQUADRILHA SUBMARINOS"},1,28,"ES"),ExtraçãoDados!C2130={"DE: COMISSÃO CULTURAL DE LMARINHA"},REPLACE(ExtraçãoDados!C2130={"DE: COMISSÃO CULTURAL DE LMARINHA"},1,28,"CCM"),ExtraçãoDados!C2130={"ON"},REPLACE(ExtraçãoDados!C2130={"ON"},1,28,"DN"),ExtraçãoDados!C2130={"ESQ. SUBMARINOS"},REPLACE(ExtraçãoDados!C2130={"ESQ. SUBMARINOS"},1,28,"ES"),ExtraçãoDados!C2130={"☒ irecção de Abastecimento"},REPLACE(ExtraçãoDados!C2130={"☒ irecção de Abastecimento"},1,28,"DA"),ExtraçãoDados!C2130={"Direcã d Abtit ço e asecmeno"},REPLACE(ExtraçãoDados!C2130={"Direcã d Abtit ço e asecmeno"},1,28,"DA"),ExtraçãoDados!C2130={"Diecã d Abtit rço e asecmeno"},REPLACE(ExtraçãoDados!C2130={"Diecã d Abtit rço e asecmeno"},1,28,"DA"),ISNUMBER(SEARCH("COMISSÃO",ExtraçãoDados!C2130,1)),REPLACE(ExtraçãoDados!C2130,1,29,"CCM"),ISNUMBER(SEARCH("DN/DIL/DRT1",ExtraçãoDados!C2130,1)),REPLACE(ExtraçãoDados!C2130,1,29,"DN"),ISNUMBER(SEARCH("DIRECÇAO DE NAVIOS",ExtraçãoDados!C2130,1)),REPLACE(ExtraçãoDados!C2130,1,29,"DN"),ISNUMBER(SEARCH("ESQUADRILHA SUBMARIN",ExtraçãoDados!C2130,1)),REPLACE(ExtraçãoDados!C2130,1,29,"ES"),ISNUMBER(SEARCH("DN",ExtraçãoDados!C2130,1)),REPLACE(ExtraçãoDados!C2130,1,29,"DN"),ISNUMBER(SEARCH("DIRECÇÃO",ExtraçãoDados!C2130,1)),REPLACE(ExtraçãoDados!C2130,1,29,"DN"),ISNUMBER(SEARCH("DIRECÇA0",ExtraçãoDados!C2130,1)),REPLACE(ExtraçãoDados!C2130,1,29,"DN"),ISNUMBER(SEARCH("DIRE",ExtraçãoDados!C2130,1)),REPLACE(ExtraçãoDados!C2130,1,29,"DN"),ISNUMBER(SEARCH("ESQUADRILHA",ExtraçãoDados!C2130,1)),REPLACE(ExtraçãoDados!C2130,1,29,"ES"),ISNUMBER(SEARCH("HOSPITAL DA MARINHA",ExtraçãoDados!C2130,1)),REPLACE(ExtraçãoDados!C2130,1,29,"HM"),ISNUMBER(SEARCH("HOSPITAL",ExtraçãoDados!C2130,1)),REPLACE(ExtraçãoDados!C2130,1,29,"HM"),ISNUMBER(SEARCH("HM",ExtraçãoDados!C2130,1)),REPLACE(ExtraçãoDados!C2130,1,29,"HM"),ISNUMBER(SEARCH("SECÇÃO DE APÓSITOS",ExtraçãoDados!C2130,1)),REPLACE(ExtraçãoDados!C2130,1,29,"HM"))</f>
        <v>#N/A</v>
      </c>
      <c r="E2130" s="4" t="e" cm="1">
        <f t="array" ref="E2130">_xlfn.IFS(LEN(ExtraçãoDados!B2130)=7,YEAR(ExtraçãoDados!D2130),LEN(ExtraçãoDados!B2130)=10,RIGHT(ExtraçãoDados!B2130,4),LEN(ExtraçãoDados!B2130)=9,YEAR(ExtraçãoDados!D2130),LEN(ExtraçãoDados!B2130)=8,YEAR(ExtraçãoDados!D2130),LEN(ExtraçãoDados!B2130)&gt;7,YEAR(ExtraçãoDados!D2130),LEN(ExtraçãoDados!B2130)&gt;5,YEAR(ExtraçãoDados!D2130),LEN(ExtraçãoDados!B2130)&gt;4,YEAR(ExtraçãoDados!D2130))</f>
        <v>#N/A</v>
      </c>
      <c r="F2130" s="4">
        <f>ExtraçãoDados!E2130</f>
        <v>0</v>
      </c>
    </row>
    <row r="2131" spans="1:6" x14ac:dyDescent="0.25">
      <c r="A2131" s="4">
        <f>ExtraçãoDados!A2131</f>
        <v>0</v>
      </c>
      <c r="B2131" s="4" t="str" cm="1">
        <f t="array" ref="B2131">_xlfn.IFS(LEN(ExtraçãoDados!B2131)=12,LEFT(ExtraçãoDados!B2131,3),LEN(ExtraçãoDados!B2131)=10,LEFT(ExtraçãoDados!B2131,5),LEN(ExtraçãoDados!B2131)&gt;19,0,LEN(ExtraçãoDados!B2131)=9,LEFT(ExtraçãoDados!B2131,4),LEN(ExtraçãoDados!B2131)=6,LEFT(ExtraçãoDados!B2131,3),LEN(ExtraçãoDados!B2131)&lt;5,LEFT(ExtraçãoDados!B2131,3),LEN(ExtraçãoDados!B2131)=8,LEFT(ExtraçãoDados!B2131,3),LEN(ExtraçãoDados!B2131)=5,LEFT(ExtraçãoDados!B2131,5),LEN(ExtraçãoDados!B2131)=11,LEFT(ExtraçãoDados!B2131,5),LEN(ExtraçãoDados!B2131)=7,RIGHT(ExtraçãoDados!B2131,6))</f>
        <v/>
      </c>
      <c r="C2131" s="4" t="e" cm="1">
        <f t="array" ref="C2131">_xlfn.IFS(LEN(B2131)=1,"ERRO",LEN(B2131)=2,_xlfn.CONCAT("000",B2131),LEN(B2131)=3,_xlfn.CONCAT("00",B2131),LEN(B2131)=4,_xlfn.CONCAT("0",B2131),LEN(B2131)=6,B2131,LEN(B2131)=7,B2131,LEN(B2131)=5,B2131)</f>
        <v>#N/A</v>
      </c>
      <c r="D2131" s="4" t="e" cm="1">
        <f t="array" ref="D2131">_xlfn.IFS(ExtraçãoDados!C2131={"Direcção de Abastecimento"},REPLACE(ExtraçãoDados!C2131="{Direcção de Abastecimento}",1,25,"DA"),ExtraçãoDados!C2131={"COMISSÃO CULTURAL DE LMARINHA"},REPLACE(ExtraçãoDados!C2131={"COMISSÃO CULTURAL DE LMARINHA"},1,28,"CCM"),ExtraçãoDados!C2131={"DIRECÇÃO DE NAVIOS"},REPLACE(ExtraçãoDados!C2131={"DIRECÇÃO DE NAVIOS"},1,28,"DN"),ExtraçãoDados!C2131={"ESQUADRILHA SUBMARINOS"},REPLACE(ExtraçãoDados!C2131={"ESQUADRILHA SUBMARINOS"},1,28,"ES"),ExtraçãoDados!C2131={"COMISSÃO MARINHA"},REPLACE(ExtraçãoDados!C2131={"COMISSÃO MARINHA"},1,28,"CCM"),ExtraçãoDados!C2131={"COMISSÃO CULTURAL DE MARINHA"},REPLACE(ExtraçãoDados!C2131={"COMISSÃO CULTURAL DE MARINHA"},1,28,"CCM"),ExtraçãoDados!C2131={"CCM"},REPLACE(ExtraçãoDados!C2131={"CCM"},1,28,"CCM"),ExtraçãoDados!C2131={"DN"},REPLACE(ExtraçãoDados!C2131={"DN"},1,28,"DN"),ExtraçãoDados!C2131={"ES"},REPLACE(ExtraçãoDados!C2131={"ES"},1,28,"ES"),ExtraçãoDados!C2131={"DA"},REPLACE(ExtraçãoDados!C2131={"DA"},1,28,"DA"),ExtraçãoDados!C2131={"DE: ESQUADRILHA SUBMARINOS"},REPLACE(ExtraçãoDados!C2131={"DE: ESQUADRILHA SUBMARINOS"},1,28,"ES"),ExtraçãoDados!C2131={"DE: COMISSÃO CULTURAL DE LMARINHA"},REPLACE(ExtraçãoDados!C2131={"DE: COMISSÃO CULTURAL DE LMARINHA"},1,28,"CCM"),ExtraçãoDados!C2131={"ON"},REPLACE(ExtraçãoDados!C2131={"ON"},1,28,"DN"),ExtraçãoDados!C2131={"ESQ. SUBMARINOS"},REPLACE(ExtraçãoDados!C2131={"ESQ. SUBMARINOS"},1,28,"ES"),ExtraçãoDados!C2131={"☒ irecção de Abastecimento"},REPLACE(ExtraçãoDados!C2131={"☒ irecção de Abastecimento"},1,28,"DA"),ExtraçãoDados!C2131={"Direcã d Abtit ço e asecmeno"},REPLACE(ExtraçãoDados!C2131={"Direcã d Abtit ço e asecmeno"},1,28,"DA"),ExtraçãoDados!C2131={"Diecã d Abtit rço e asecmeno"},REPLACE(ExtraçãoDados!C2131={"Diecã d Abtit rço e asecmeno"},1,28,"DA"),ISNUMBER(SEARCH("COMISSÃO",ExtraçãoDados!C2131,1)),REPLACE(ExtraçãoDados!C2131,1,29,"CCM"),ISNUMBER(SEARCH("DN/DIL/DRT1",ExtraçãoDados!C2131,1)),REPLACE(ExtraçãoDados!C2131,1,29,"DN"),ISNUMBER(SEARCH("DIRECÇAO DE NAVIOS",ExtraçãoDados!C2131,1)),REPLACE(ExtraçãoDados!C2131,1,29,"DN"),ISNUMBER(SEARCH("ESQUADRILHA SUBMARIN",ExtraçãoDados!C2131,1)),REPLACE(ExtraçãoDados!C2131,1,29,"ES"),ISNUMBER(SEARCH("DN",ExtraçãoDados!C2131,1)),REPLACE(ExtraçãoDados!C2131,1,29,"DN"),ISNUMBER(SEARCH("DIRECÇÃO",ExtraçãoDados!C2131,1)),REPLACE(ExtraçãoDados!C2131,1,29,"DN"),ISNUMBER(SEARCH("DIRECÇA0",ExtraçãoDados!C2131,1)),REPLACE(ExtraçãoDados!C2131,1,29,"DN"),ISNUMBER(SEARCH("DIRE",ExtraçãoDados!C2131,1)),REPLACE(ExtraçãoDados!C2131,1,29,"DN"),ISNUMBER(SEARCH("ESQUADRILHA",ExtraçãoDados!C2131,1)),REPLACE(ExtraçãoDados!C2131,1,29,"ES"),ISNUMBER(SEARCH("HOSPITAL DA MARINHA",ExtraçãoDados!C2131,1)),REPLACE(ExtraçãoDados!C2131,1,29,"HM"),ISNUMBER(SEARCH("HOSPITAL",ExtraçãoDados!C2131,1)),REPLACE(ExtraçãoDados!C2131,1,29,"HM"),ISNUMBER(SEARCH("HM",ExtraçãoDados!C2131,1)),REPLACE(ExtraçãoDados!C2131,1,29,"HM"),ISNUMBER(SEARCH("SECÇÃO DE APÓSITOS",ExtraçãoDados!C2131,1)),REPLACE(ExtraçãoDados!C2131,1,29,"HM"))</f>
        <v>#N/A</v>
      </c>
      <c r="E2131" s="4" t="e" cm="1">
        <f t="array" ref="E2131">_xlfn.IFS(LEN(ExtraçãoDados!B2131)=7,YEAR(ExtraçãoDados!D2131),LEN(ExtraçãoDados!B2131)=10,RIGHT(ExtraçãoDados!B2131,4),LEN(ExtraçãoDados!B2131)=9,YEAR(ExtraçãoDados!D2131),LEN(ExtraçãoDados!B2131)=8,YEAR(ExtraçãoDados!D2131),LEN(ExtraçãoDados!B2131)&gt;7,YEAR(ExtraçãoDados!D2131),LEN(ExtraçãoDados!B2131)&gt;5,YEAR(ExtraçãoDados!D2131),LEN(ExtraçãoDados!B2131)&gt;4,YEAR(ExtraçãoDados!D2131))</f>
        <v>#N/A</v>
      </c>
      <c r="F2131" s="4">
        <f>ExtraçãoDados!E2131</f>
        <v>0</v>
      </c>
    </row>
    <row r="2132" spans="1:6" x14ac:dyDescent="0.25">
      <c r="A2132" s="4">
        <f>ExtraçãoDados!A2132</f>
        <v>0</v>
      </c>
      <c r="B2132" s="4" t="str" cm="1">
        <f t="array" ref="B2132">_xlfn.IFS(LEN(ExtraçãoDados!B2132)=12,LEFT(ExtraçãoDados!B2132,3),LEN(ExtraçãoDados!B2132)=10,LEFT(ExtraçãoDados!B2132,5),LEN(ExtraçãoDados!B2132)&gt;19,0,LEN(ExtraçãoDados!B2132)=9,LEFT(ExtraçãoDados!B2132,4),LEN(ExtraçãoDados!B2132)=6,LEFT(ExtraçãoDados!B2132,3),LEN(ExtraçãoDados!B2132)&lt;5,LEFT(ExtraçãoDados!B2132,3),LEN(ExtraçãoDados!B2132)=8,LEFT(ExtraçãoDados!B2132,3),LEN(ExtraçãoDados!B2132)=5,LEFT(ExtraçãoDados!B2132,5),LEN(ExtraçãoDados!B2132)=11,LEFT(ExtraçãoDados!B2132,5),LEN(ExtraçãoDados!B2132)=7,RIGHT(ExtraçãoDados!B2132,6))</f>
        <v/>
      </c>
      <c r="C2132" s="4" t="e" cm="1">
        <f t="array" ref="C2132">_xlfn.IFS(LEN(B2132)=1,"ERRO",LEN(B2132)=2,_xlfn.CONCAT("000",B2132),LEN(B2132)=3,_xlfn.CONCAT("00",B2132),LEN(B2132)=4,_xlfn.CONCAT("0",B2132),LEN(B2132)=6,B2132,LEN(B2132)=7,B2132,LEN(B2132)=5,B2132)</f>
        <v>#N/A</v>
      </c>
      <c r="D2132" s="4" t="e" cm="1">
        <f t="array" ref="D2132">_xlfn.IFS(ExtraçãoDados!C2132={"Direcção de Abastecimento"},REPLACE(ExtraçãoDados!C2132="{Direcção de Abastecimento}",1,25,"DA"),ExtraçãoDados!C2132={"COMISSÃO CULTURAL DE LMARINHA"},REPLACE(ExtraçãoDados!C2132={"COMISSÃO CULTURAL DE LMARINHA"},1,28,"CCM"),ExtraçãoDados!C2132={"DIRECÇÃO DE NAVIOS"},REPLACE(ExtraçãoDados!C2132={"DIRECÇÃO DE NAVIOS"},1,28,"DN"),ExtraçãoDados!C2132={"ESQUADRILHA SUBMARINOS"},REPLACE(ExtraçãoDados!C2132={"ESQUADRILHA SUBMARINOS"},1,28,"ES"),ExtraçãoDados!C2132={"COMISSÃO MARINHA"},REPLACE(ExtraçãoDados!C2132={"COMISSÃO MARINHA"},1,28,"CCM"),ExtraçãoDados!C2132={"COMISSÃO CULTURAL DE MARINHA"},REPLACE(ExtraçãoDados!C2132={"COMISSÃO CULTURAL DE MARINHA"},1,28,"CCM"),ExtraçãoDados!C2132={"CCM"},REPLACE(ExtraçãoDados!C2132={"CCM"},1,28,"CCM"),ExtraçãoDados!C2132={"DN"},REPLACE(ExtraçãoDados!C2132={"DN"},1,28,"DN"),ExtraçãoDados!C2132={"ES"},REPLACE(ExtraçãoDados!C2132={"ES"},1,28,"ES"),ExtraçãoDados!C2132={"DA"},REPLACE(ExtraçãoDados!C2132={"DA"},1,28,"DA"),ExtraçãoDados!C2132={"DE: ESQUADRILHA SUBMARINOS"},REPLACE(ExtraçãoDados!C2132={"DE: ESQUADRILHA SUBMARINOS"},1,28,"ES"),ExtraçãoDados!C2132={"DE: COMISSÃO CULTURAL DE LMARINHA"},REPLACE(ExtraçãoDados!C2132={"DE: COMISSÃO CULTURAL DE LMARINHA"},1,28,"CCM"),ExtraçãoDados!C2132={"ON"},REPLACE(ExtraçãoDados!C2132={"ON"},1,28,"DN"),ExtraçãoDados!C2132={"ESQ. SUBMARINOS"},REPLACE(ExtraçãoDados!C2132={"ESQ. SUBMARINOS"},1,28,"ES"),ExtraçãoDados!C2132={"☒ irecção de Abastecimento"},REPLACE(ExtraçãoDados!C2132={"☒ irecção de Abastecimento"},1,28,"DA"),ExtraçãoDados!C2132={"Direcã d Abtit ço e asecmeno"},REPLACE(ExtraçãoDados!C2132={"Direcã d Abtit ço e asecmeno"},1,28,"DA"),ExtraçãoDados!C2132={"Diecã d Abtit rço e asecmeno"},REPLACE(ExtraçãoDados!C2132={"Diecã d Abtit rço e asecmeno"},1,28,"DA"),ISNUMBER(SEARCH("COMISSÃO",ExtraçãoDados!C2132,1)),REPLACE(ExtraçãoDados!C2132,1,29,"CCM"),ISNUMBER(SEARCH("DN/DIL/DRT1",ExtraçãoDados!C2132,1)),REPLACE(ExtraçãoDados!C2132,1,29,"DN"),ISNUMBER(SEARCH("DIRECÇAO DE NAVIOS",ExtraçãoDados!C2132,1)),REPLACE(ExtraçãoDados!C2132,1,29,"DN"),ISNUMBER(SEARCH("ESQUADRILHA SUBMARIN",ExtraçãoDados!C2132,1)),REPLACE(ExtraçãoDados!C2132,1,29,"ES"),ISNUMBER(SEARCH("DN",ExtraçãoDados!C2132,1)),REPLACE(ExtraçãoDados!C2132,1,29,"DN"),ISNUMBER(SEARCH("DIRECÇÃO",ExtraçãoDados!C2132,1)),REPLACE(ExtraçãoDados!C2132,1,29,"DN"),ISNUMBER(SEARCH("DIRECÇA0",ExtraçãoDados!C2132,1)),REPLACE(ExtraçãoDados!C2132,1,29,"DN"),ISNUMBER(SEARCH("DIRE",ExtraçãoDados!C2132,1)),REPLACE(ExtraçãoDados!C2132,1,29,"DN"),ISNUMBER(SEARCH("ESQUADRILHA",ExtraçãoDados!C2132,1)),REPLACE(ExtraçãoDados!C2132,1,29,"ES"),ISNUMBER(SEARCH("HOSPITAL DA MARINHA",ExtraçãoDados!C2132,1)),REPLACE(ExtraçãoDados!C2132,1,29,"HM"),ISNUMBER(SEARCH("HOSPITAL",ExtraçãoDados!C2132,1)),REPLACE(ExtraçãoDados!C2132,1,29,"HM"),ISNUMBER(SEARCH("HM",ExtraçãoDados!C2132,1)),REPLACE(ExtraçãoDados!C2132,1,29,"HM"),ISNUMBER(SEARCH("SECÇÃO DE APÓSITOS",ExtraçãoDados!C2132,1)),REPLACE(ExtraçãoDados!C2132,1,29,"HM"))</f>
        <v>#N/A</v>
      </c>
      <c r="E2132" s="4" t="e" cm="1">
        <f t="array" ref="E2132">_xlfn.IFS(LEN(ExtraçãoDados!B2132)=7,YEAR(ExtraçãoDados!D2132),LEN(ExtraçãoDados!B2132)=10,RIGHT(ExtraçãoDados!B2132,4),LEN(ExtraçãoDados!B2132)=9,YEAR(ExtraçãoDados!D2132),LEN(ExtraçãoDados!B2132)=8,YEAR(ExtraçãoDados!D2132),LEN(ExtraçãoDados!B2132)&gt;7,YEAR(ExtraçãoDados!D2132),LEN(ExtraçãoDados!B2132)&gt;5,YEAR(ExtraçãoDados!D2132),LEN(ExtraçãoDados!B2132)&gt;4,YEAR(ExtraçãoDados!D2132))</f>
        <v>#N/A</v>
      </c>
      <c r="F2132" s="4">
        <f>ExtraçãoDados!E2132</f>
        <v>0</v>
      </c>
    </row>
    <row r="2133" spans="1:6" x14ac:dyDescent="0.25">
      <c r="A2133" s="4">
        <f>ExtraçãoDados!A2133</f>
        <v>0</v>
      </c>
      <c r="B2133" s="4" t="str" cm="1">
        <f t="array" ref="B2133">_xlfn.IFS(LEN(ExtraçãoDados!B2133)=12,LEFT(ExtraçãoDados!B2133,3),LEN(ExtraçãoDados!B2133)=10,LEFT(ExtraçãoDados!B2133,5),LEN(ExtraçãoDados!B2133)&gt;19,0,LEN(ExtraçãoDados!B2133)=9,LEFT(ExtraçãoDados!B2133,4),LEN(ExtraçãoDados!B2133)=6,LEFT(ExtraçãoDados!B2133,3),LEN(ExtraçãoDados!B2133)&lt;5,LEFT(ExtraçãoDados!B2133,3),LEN(ExtraçãoDados!B2133)=8,LEFT(ExtraçãoDados!B2133,3),LEN(ExtraçãoDados!B2133)=5,LEFT(ExtraçãoDados!B2133,5),LEN(ExtraçãoDados!B2133)=11,LEFT(ExtraçãoDados!B2133,5),LEN(ExtraçãoDados!B2133)=7,RIGHT(ExtraçãoDados!B2133,6))</f>
        <v/>
      </c>
      <c r="C2133" s="4" t="e" cm="1">
        <f t="array" ref="C2133">_xlfn.IFS(LEN(B2133)=1,"ERRO",LEN(B2133)=2,_xlfn.CONCAT("000",B2133),LEN(B2133)=3,_xlfn.CONCAT("00",B2133),LEN(B2133)=4,_xlfn.CONCAT("0",B2133),LEN(B2133)=6,B2133,LEN(B2133)=7,B2133,LEN(B2133)=5,B2133)</f>
        <v>#N/A</v>
      </c>
      <c r="D2133" s="4" t="e" cm="1">
        <f t="array" ref="D2133">_xlfn.IFS(ExtraçãoDados!C2133={"Direcção de Abastecimento"},REPLACE(ExtraçãoDados!C2133="{Direcção de Abastecimento}",1,25,"DA"),ExtraçãoDados!C2133={"COMISSÃO CULTURAL DE LMARINHA"},REPLACE(ExtraçãoDados!C2133={"COMISSÃO CULTURAL DE LMARINHA"},1,28,"CCM"),ExtraçãoDados!C2133={"DIRECÇÃO DE NAVIOS"},REPLACE(ExtraçãoDados!C2133={"DIRECÇÃO DE NAVIOS"},1,28,"DN"),ExtraçãoDados!C2133={"ESQUADRILHA SUBMARINOS"},REPLACE(ExtraçãoDados!C2133={"ESQUADRILHA SUBMARINOS"},1,28,"ES"),ExtraçãoDados!C2133={"COMISSÃO MARINHA"},REPLACE(ExtraçãoDados!C2133={"COMISSÃO MARINHA"},1,28,"CCM"),ExtraçãoDados!C2133={"COMISSÃO CULTURAL DE MARINHA"},REPLACE(ExtraçãoDados!C2133={"COMISSÃO CULTURAL DE MARINHA"},1,28,"CCM"),ExtraçãoDados!C2133={"CCM"},REPLACE(ExtraçãoDados!C2133={"CCM"},1,28,"CCM"),ExtraçãoDados!C2133={"DN"},REPLACE(ExtraçãoDados!C2133={"DN"},1,28,"DN"),ExtraçãoDados!C2133={"ES"},REPLACE(ExtraçãoDados!C2133={"ES"},1,28,"ES"),ExtraçãoDados!C2133={"DA"},REPLACE(ExtraçãoDados!C2133={"DA"},1,28,"DA"),ExtraçãoDados!C2133={"DE: ESQUADRILHA SUBMARINOS"},REPLACE(ExtraçãoDados!C2133={"DE: ESQUADRILHA SUBMARINOS"},1,28,"ES"),ExtraçãoDados!C2133={"DE: COMISSÃO CULTURAL DE LMARINHA"},REPLACE(ExtraçãoDados!C2133={"DE: COMISSÃO CULTURAL DE LMARINHA"},1,28,"CCM"),ExtraçãoDados!C2133={"ON"},REPLACE(ExtraçãoDados!C2133={"ON"},1,28,"DN"),ExtraçãoDados!C2133={"ESQ. SUBMARINOS"},REPLACE(ExtraçãoDados!C2133={"ESQ. SUBMARINOS"},1,28,"ES"),ExtraçãoDados!C2133={"☒ irecção de Abastecimento"},REPLACE(ExtraçãoDados!C2133={"☒ irecção de Abastecimento"},1,28,"DA"),ExtraçãoDados!C2133={"Direcã d Abtit ço e asecmeno"},REPLACE(ExtraçãoDados!C2133={"Direcã d Abtit ço e asecmeno"},1,28,"DA"),ExtraçãoDados!C2133={"Diecã d Abtit rço e asecmeno"},REPLACE(ExtraçãoDados!C2133={"Diecã d Abtit rço e asecmeno"},1,28,"DA"),ISNUMBER(SEARCH("COMISSÃO",ExtraçãoDados!C2133,1)),REPLACE(ExtraçãoDados!C2133,1,29,"CCM"),ISNUMBER(SEARCH("DN/DIL/DRT1",ExtraçãoDados!C2133,1)),REPLACE(ExtraçãoDados!C2133,1,29,"DN"),ISNUMBER(SEARCH("DIRECÇAO DE NAVIOS",ExtraçãoDados!C2133,1)),REPLACE(ExtraçãoDados!C2133,1,29,"DN"),ISNUMBER(SEARCH("ESQUADRILHA SUBMARIN",ExtraçãoDados!C2133,1)),REPLACE(ExtraçãoDados!C2133,1,29,"ES"),ISNUMBER(SEARCH("DN",ExtraçãoDados!C2133,1)),REPLACE(ExtraçãoDados!C2133,1,29,"DN"),ISNUMBER(SEARCH("DIRECÇÃO",ExtraçãoDados!C2133,1)),REPLACE(ExtraçãoDados!C2133,1,29,"DN"),ISNUMBER(SEARCH("DIRECÇA0",ExtraçãoDados!C2133,1)),REPLACE(ExtraçãoDados!C2133,1,29,"DN"),ISNUMBER(SEARCH("DIRE",ExtraçãoDados!C2133,1)),REPLACE(ExtraçãoDados!C2133,1,29,"DN"),ISNUMBER(SEARCH("ESQUADRILHA",ExtraçãoDados!C2133,1)),REPLACE(ExtraçãoDados!C2133,1,29,"ES"),ISNUMBER(SEARCH("HOSPITAL DA MARINHA",ExtraçãoDados!C2133,1)),REPLACE(ExtraçãoDados!C2133,1,29,"HM"),ISNUMBER(SEARCH("HOSPITAL",ExtraçãoDados!C2133,1)),REPLACE(ExtraçãoDados!C2133,1,29,"HM"),ISNUMBER(SEARCH("HM",ExtraçãoDados!C2133,1)),REPLACE(ExtraçãoDados!C2133,1,29,"HM"),ISNUMBER(SEARCH("SECÇÃO DE APÓSITOS",ExtraçãoDados!C2133,1)),REPLACE(ExtraçãoDados!C2133,1,29,"HM"))</f>
        <v>#N/A</v>
      </c>
      <c r="E2133" s="4" t="e" cm="1">
        <f t="array" ref="E2133">_xlfn.IFS(LEN(ExtraçãoDados!B2133)=7,YEAR(ExtraçãoDados!D2133),LEN(ExtraçãoDados!B2133)=10,RIGHT(ExtraçãoDados!B2133,4),LEN(ExtraçãoDados!B2133)=9,YEAR(ExtraçãoDados!D2133),LEN(ExtraçãoDados!B2133)=8,YEAR(ExtraçãoDados!D2133),LEN(ExtraçãoDados!B2133)&gt;7,YEAR(ExtraçãoDados!D2133),LEN(ExtraçãoDados!B2133)&gt;5,YEAR(ExtraçãoDados!D2133),LEN(ExtraçãoDados!B2133)&gt;4,YEAR(ExtraçãoDados!D2133))</f>
        <v>#N/A</v>
      </c>
      <c r="F2133" s="4">
        <f>ExtraçãoDados!E2133</f>
        <v>0</v>
      </c>
    </row>
    <row r="2134" spans="1:6" x14ac:dyDescent="0.25">
      <c r="A2134" s="4">
        <f>ExtraçãoDados!A2134</f>
        <v>0</v>
      </c>
      <c r="B2134" s="4" t="str" cm="1">
        <f t="array" ref="B2134">_xlfn.IFS(LEN(ExtraçãoDados!B2134)=12,LEFT(ExtraçãoDados!B2134,3),LEN(ExtraçãoDados!B2134)=10,LEFT(ExtraçãoDados!B2134,5),LEN(ExtraçãoDados!B2134)&gt;19,0,LEN(ExtraçãoDados!B2134)=9,LEFT(ExtraçãoDados!B2134,4),LEN(ExtraçãoDados!B2134)=6,LEFT(ExtraçãoDados!B2134,3),LEN(ExtraçãoDados!B2134)&lt;5,LEFT(ExtraçãoDados!B2134,3),LEN(ExtraçãoDados!B2134)=8,LEFT(ExtraçãoDados!B2134,3),LEN(ExtraçãoDados!B2134)=5,LEFT(ExtraçãoDados!B2134,5),LEN(ExtraçãoDados!B2134)=11,LEFT(ExtraçãoDados!B2134,5),LEN(ExtraçãoDados!B2134)=7,RIGHT(ExtraçãoDados!B2134,6))</f>
        <v/>
      </c>
      <c r="C2134" s="4" t="e" cm="1">
        <f t="array" ref="C2134">_xlfn.IFS(LEN(B2134)=1,"ERRO",LEN(B2134)=2,_xlfn.CONCAT("000",B2134),LEN(B2134)=3,_xlfn.CONCAT("00",B2134),LEN(B2134)=4,_xlfn.CONCAT("0",B2134),LEN(B2134)=6,B2134,LEN(B2134)=7,B2134,LEN(B2134)=5,B2134)</f>
        <v>#N/A</v>
      </c>
      <c r="D2134" s="4" t="e" cm="1">
        <f t="array" ref="D2134">_xlfn.IFS(ExtraçãoDados!C2134={"Direcção de Abastecimento"},REPLACE(ExtraçãoDados!C2134="{Direcção de Abastecimento}",1,25,"DA"),ExtraçãoDados!C2134={"COMISSÃO CULTURAL DE LMARINHA"},REPLACE(ExtraçãoDados!C2134={"COMISSÃO CULTURAL DE LMARINHA"},1,28,"CCM"),ExtraçãoDados!C2134={"DIRECÇÃO DE NAVIOS"},REPLACE(ExtraçãoDados!C2134={"DIRECÇÃO DE NAVIOS"},1,28,"DN"),ExtraçãoDados!C2134={"ESQUADRILHA SUBMARINOS"},REPLACE(ExtraçãoDados!C2134={"ESQUADRILHA SUBMARINOS"},1,28,"ES"),ExtraçãoDados!C2134={"COMISSÃO MARINHA"},REPLACE(ExtraçãoDados!C2134={"COMISSÃO MARINHA"},1,28,"CCM"),ExtraçãoDados!C2134={"COMISSÃO CULTURAL DE MARINHA"},REPLACE(ExtraçãoDados!C2134={"COMISSÃO CULTURAL DE MARINHA"},1,28,"CCM"),ExtraçãoDados!C2134={"CCM"},REPLACE(ExtraçãoDados!C2134={"CCM"},1,28,"CCM"),ExtraçãoDados!C2134={"DN"},REPLACE(ExtraçãoDados!C2134={"DN"},1,28,"DN"),ExtraçãoDados!C2134={"ES"},REPLACE(ExtraçãoDados!C2134={"ES"},1,28,"ES"),ExtraçãoDados!C2134={"DA"},REPLACE(ExtraçãoDados!C2134={"DA"},1,28,"DA"),ExtraçãoDados!C2134={"DE: ESQUADRILHA SUBMARINOS"},REPLACE(ExtraçãoDados!C2134={"DE: ESQUADRILHA SUBMARINOS"},1,28,"ES"),ExtraçãoDados!C2134={"DE: COMISSÃO CULTURAL DE LMARINHA"},REPLACE(ExtraçãoDados!C2134={"DE: COMISSÃO CULTURAL DE LMARINHA"},1,28,"CCM"),ExtraçãoDados!C2134={"ON"},REPLACE(ExtraçãoDados!C2134={"ON"},1,28,"DN"),ExtraçãoDados!C2134={"ESQ. SUBMARINOS"},REPLACE(ExtraçãoDados!C2134={"ESQ. SUBMARINOS"},1,28,"ES"),ExtraçãoDados!C2134={"☒ irecção de Abastecimento"},REPLACE(ExtraçãoDados!C2134={"☒ irecção de Abastecimento"},1,28,"DA"),ExtraçãoDados!C2134={"Direcã d Abtit ço e asecmeno"},REPLACE(ExtraçãoDados!C2134={"Direcã d Abtit ço e asecmeno"},1,28,"DA"),ExtraçãoDados!C2134={"Diecã d Abtit rço e asecmeno"},REPLACE(ExtraçãoDados!C2134={"Diecã d Abtit rço e asecmeno"},1,28,"DA"),ISNUMBER(SEARCH("COMISSÃO",ExtraçãoDados!C2134,1)),REPLACE(ExtraçãoDados!C2134,1,29,"CCM"),ISNUMBER(SEARCH("DN/DIL/DRT1",ExtraçãoDados!C2134,1)),REPLACE(ExtraçãoDados!C2134,1,29,"DN"),ISNUMBER(SEARCH("DIRECÇAO DE NAVIOS",ExtraçãoDados!C2134,1)),REPLACE(ExtraçãoDados!C2134,1,29,"DN"),ISNUMBER(SEARCH("ESQUADRILHA SUBMARIN",ExtraçãoDados!C2134,1)),REPLACE(ExtraçãoDados!C2134,1,29,"ES"),ISNUMBER(SEARCH("DN",ExtraçãoDados!C2134,1)),REPLACE(ExtraçãoDados!C2134,1,29,"DN"),ISNUMBER(SEARCH("DIRECÇÃO",ExtraçãoDados!C2134,1)),REPLACE(ExtraçãoDados!C2134,1,29,"DN"),ISNUMBER(SEARCH("DIRECÇA0",ExtraçãoDados!C2134,1)),REPLACE(ExtraçãoDados!C2134,1,29,"DN"),ISNUMBER(SEARCH("DIRE",ExtraçãoDados!C2134,1)),REPLACE(ExtraçãoDados!C2134,1,29,"DN"),ISNUMBER(SEARCH("ESQUADRILHA",ExtraçãoDados!C2134,1)),REPLACE(ExtraçãoDados!C2134,1,29,"ES"),ISNUMBER(SEARCH("HOSPITAL DA MARINHA",ExtraçãoDados!C2134,1)),REPLACE(ExtraçãoDados!C2134,1,29,"HM"),ISNUMBER(SEARCH("HOSPITAL",ExtraçãoDados!C2134,1)),REPLACE(ExtraçãoDados!C2134,1,29,"HM"),ISNUMBER(SEARCH("HM",ExtraçãoDados!C2134,1)),REPLACE(ExtraçãoDados!C2134,1,29,"HM"),ISNUMBER(SEARCH("SECÇÃO DE APÓSITOS",ExtraçãoDados!C2134,1)),REPLACE(ExtraçãoDados!C2134,1,29,"HM"))</f>
        <v>#N/A</v>
      </c>
      <c r="E2134" s="4" t="e" cm="1">
        <f t="array" ref="E2134">_xlfn.IFS(LEN(ExtraçãoDados!B2134)=7,YEAR(ExtraçãoDados!D2134),LEN(ExtraçãoDados!B2134)=10,RIGHT(ExtraçãoDados!B2134,4),LEN(ExtraçãoDados!B2134)=9,YEAR(ExtraçãoDados!D2134),LEN(ExtraçãoDados!B2134)=8,YEAR(ExtraçãoDados!D2134),LEN(ExtraçãoDados!B2134)&gt;7,YEAR(ExtraçãoDados!D2134),LEN(ExtraçãoDados!B2134)&gt;5,YEAR(ExtraçãoDados!D2134),LEN(ExtraçãoDados!B2134)&gt;4,YEAR(ExtraçãoDados!D2134))</f>
        <v>#N/A</v>
      </c>
      <c r="F2134" s="4">
        <f>ExtraçãoDados!E2134</f>
        <v>0</v>
      </c>
    </row>
    <row r="2135" spans="1:6" x14ac:dyDescent="0.25">
      <c r="A2135" s="4">
        <f>ExtraçãoDados!A2135</f>
        <v>0</v>
      </c>
      <c r="B2135" s="4" t="str" cm="1">
        <f t="array" ref="B2135">_xlfn.IFS(LEN(ExtraçãoDados!B2135)=12,LEFT(ExtraçãoDados!B2135,3),LEN(ExtraçãoDados!B2135)=10,LEFT(ExtraçãoDados!B2135,5),LEN(ExtraçãoDados!B2135)&gt;19,0,LEN(ExtraçãoDados!B2135)=9,LEFT(ExtraçãoDados!B2135,4),LEN(ExtraçãoDados!B2135)=6,LEFT(ExtraçãoDados!B2135,3),LEN(ExtraçãoDados!B2135)&lt;5,LEFT(ExtraçãoDados!B2135,3),LEN(ExtraçãoDados!B2135)=8,LEFT(ExtraçãoDados!B2135,3),LEN(ExtraçãoDados!B2135)=5,LEFT(ExtraçãoDados!B2135,5),LEN(ExtraçãoDados!B2135)=11,LEFT(ExtraçãoDados!B2135,5),LEN(ExtraçãoDados!B2135)=7,RIGHT(ExtraçãoDados!B2135,6))</f>
        <v/>
      </c>
      <c r="C2135" s="4" t="e" cm="1">
        <f t="array" ref="C2135">_xlfn.IFS(LEN(B2135)=1,"ERRO",LEN(B2135)=2,_xlfn.CONCAT("000",B2135),LEN(B2135)=3,_xlfn.CONCAT("00",B2135),LEN(B2135)=4,_xlfn.CONCAT("0",B2135),LEN(B2135)=6,B2135,LEN(B2135)=7,B2135,LEN(B2135)=5,B2135)</f>
        <v>#N/A</v>
      </c>
      <c r="D2135" s="4" t="e" cm="1">
        <f t="array" ref="D2135">_xlfn.IFS(ExtraçãoDados!C2135={"Direcção de Abastecimento"},REPLACE(ExtraçãoDados!C2135="{Direcção de Abastecimento}",1,25,"DA"),ExtraçãoDados!C2135={"COMISSÃO CULTURAL DE LMARINHA"},REPLACE(ExtraçãoDados!C2135={"COMISSÃO CULTURAL DE LMARINHA"},1,28,"CCM"),ExtraçãoDados!C2135={"DIRECÇÃO DE NAVIOS"},REPLACE(ExtraçãoDados!C2135={"DIRECÇÃO DE NAVIOS"},1,28,"DN"),ExtraçãoDados!C2135={"ESQUADRILHA SUBMARINOS"},REPLACE(ExtraçãoDados!C2135={"ESQUADRILHA SUBMARINOS"},1,28,"ES"),ExtraçãoDados!C2135={"COMISSÃO MARINHA"},REPLACE(ExtraçãoDados!C2135={"COMISSÃO MARINHA"},1,28,"CCM"),ExtraçãoDados!C2135={"COMISSÃO CULTURAL DE MARINHA"},REPLACE(ExtraçãoDados!C2135={"COMISSÃO CULTURAL DE MARINHA"},1,28,"CCM"),ExtraçãoDados!C2135={"CCM"},REPLACE(ExtraçãoDados!C2135={"CCM"},1,28,"CCM"),ExtraçãoDados!C2135={"DN"},REPLACE(ExtraçãoDados!C2135={"DN"},1,28,"DN"),ExtraçãoDados!C2135={"ES"},REPLACE(ExtraçãoDados!C2135={"ES"},1,28,"ES"),ExtraçãoDados!C2135={"DA"},REPLACE(ExtraçãoDados!C2135={"DA"},1,28,"DA"),ExtraçãoDados!C2135={"DE: ESQUADRILHA SUBMARINOS"},REPLACE(ExtraçãoDados!C2135={"DE: ESQUADRILHA SUBMARINOS"},1,28,"ES"),ExtraçãoDados!C2135={"DE: COMISSÃO CULTURAL DE LMARINHA"},REPLACE(ExtraçãoDados!C2135={"DE: COMISSÃO CULTURAL DE LMARINHA"},1,28,"CCM"),ExtraçãoDados!C2135={"ON"},REPLACE(ExtraçãoDados!C2135={"ON"},1,28,"DN"),ExtraçãoDados!C2135={"ESQ. SUBMARINOS"},REPLACE(ExtraçãoDados!C2135={"ESQ. SUBMARINOS"},1,28,"ES"),ExtraçãoDados!C2135={"☒ irecção de Abastecimento"},REPLACE(ExtraçãoDados!C2135={"☒ irecção de Abastecimento"},1,28,"DA"),ExtraçãoDados!C2135={"Direcã d Abtit ço e asecmeno"},REPLACE(ExtraçãoDados!C2135={"Direcã d Abtit ço e asecmeno"},1,28,"DA"),ExtraçãoDados!C2135={"Diecã d Abtit rço e asecmeno"},REPLACE(ExtraçãoDados!C2135={"Diecã d Abtit rço e asecmeno"},1,28,"DA"),ISNUMBER(SEARCH("COMISSÃO",ExtraçãoDados!C2135,1)),REPLACE(ExtraçãoDados!C2135,1,29,"CCM"),ISNUMBER(SEARCH("DN/DIL/DRT1",ExtraçãoDados!C2135,1)),REPLACE(ExtraçãoDados!C2135,1,29,"DN"),ISNUMBER(SEARCH("DIRECÇAO DE NAVIOS",ExtraçãoDados!C2135,1)),REPLACE(ExtraçãoDados!C2135,1,29,"DN"),ISNUMBER(SEARCH("ESQUADRILHA SUBMARIN",ExtraçãoDados!C2135,1)),REPLACE(ExtraçãoDados!C2135,1,29,"ES"),ISNUMBER(SEARCH("DN",ExtraçãoDados!C2135,1)),REPLACE(ExtraçãoDados!C2135,1,29,"DN"),ISNUMBER(SEARCH("DIRECÇÃO",ExtraçãoDados!C2135,1)),REPLACE(ExtraçãoDados!C2135,1,29,"DN"),ISNUMBER(SEARCH("DIRECÇA0",ExtraçãoDados!C2135,1)),REPLACE(ExtraçãoDados!C2135,1,29,"DN"),ISNUMBER(SEARCH("DIRE",ExtraçãoDados!C2135,1)),REPLACE(ExtraçãoDados!C2135,1,29,"DN"),ISNUMBER(SEARCH("ESQUADRILHA",ExtraçãoDados!C2135,1)),REPLACE(ExtraçãoDados!C2135,1,29,"ES"),ISNUMBER(SEARCH("HOSPITAL DA MARINHA",ExtraçãoDados!C2135,1)),REPLACE(ExtraçãoDados!C2135,1,29,"HM"),ISNUMBER(SEARCH("HOSPITAL",ExtraçãoDados!C2135,1)),REPLACE(ExtraçãoDados!C2135,1,29,"HM"),ISNUMBER(SEARCH("HM",ExtraçãoDados!C2135,1)),REPLACE(ExtraçãoDados!C2135,1,29,"HM"),ISNUMBER(SEARCH("SECÇÃO DE APÓSITOS",ExtraçãoDados!C2135,1)),REPLACE(ExtraçãoDados!C2135,1,29,"HM"))</f>
        <v>#N/A</v>
      </c>
      <c r="E2135" s="4" t="e" cm="1">
        <f t="array" ref="E2135">_xlfn.IFS(LEN(ExtraçãoDados!B2135)=7,YEAR(ExtraçãoDados!D2135),LEN(ExtraçãoDados!B2135)=10,RIGHT(ExtraçãoDados!B2135,4),LEN(ExtraçãoDados!B2135)=9,YEAR(ExtraçãoDados!D2135),LEN(ExtraçãoDados!B2135)=8,YEAR(ExtraçãoDados!D2135),LEN(ExtraçãoDados!B2135)&gt;7,YEAR(ExtraçãoDados!D2135),LEN(ExtraçãoDados!B2135)&gt;5,YEAR(ExtraçãoDados!D2135),LEN(ExtraçãoDados!B2135)&gt;4,YEAR(ExtraçãoDados!D2135))</f>
        <v>#N/A</v>
      </c>
      <c r="F2135" s="4">
        <f>ExtraçãoDados!E2135</f>
        <v>0</v>
      </c>
    </row>
    <row r="2136" spans="1:6" x14ac:dyDescent="0.25">
      <c r="A2136" s="4">
        <f>ExtraçãoDados!A2136</f>
        <v>0</v>
      </c>
      <c r="B2136" s="4" t="str" cm="1">
        <f t="array" ref="B2136">_xlfn.IFS(LEN(ExtraçãoDados!B2136)=12,LEFT(ExtraçãoDados!B2136,3),LEN(ExtraçãoDados!B2136)=10,LEFT(ExtraçãoDados!B2136,5),LEN(ExtraçãoDados!B2136)&gt;19,0,LEN(ExtraçãoDados!B2136)=9,LEFT(ExtraçãoDados!B2136,4),LEN(ExtraçãoDados!B2136)=6,LEFT(ExtraçãoDados!B2136,3),LEN(ExtraçãoDados!B2136)&lt;5,LEFT(ExtraçãoDados!B2136,3),LEN(ExtraçãoDados!B2136)=8,LEFT(ExtraçãoDados!B2136,3),LEN(ExtraçãoDados!B2136)=5,LEFT(ExtraçãoDados!B2136,5),LEN(ExtraçãoDados!B2136)=11,LEFT(ExtraçãoDados!B2136,5),LEN(ExtraçãoDados!B2136)=7,RIGHT(ExtraçãoDados!B2136,6))</f>
        <v/>
      </c>
      <c r="C2136" s="4" t="e" cm="1">
        <f t="array" ref="C2136">_xlfn.IFS(LEN(B2136)=1,"ERRO",LEN(B2136)=2,_xlfn.CONCAT("000",B2136),LEN(B2136)=3,_xlfn.CONCAT("00",B2136),LEN(B2136)=4,_xlfn.CONCAT("0",B2136),LEN(B2136)=6,B2136,LEN(B2136)=7,B2136,LEN(B2136)=5,B2136)</f>
        <v>#N/A</v>
      </c>
      <c r="D2136" s="4" t="e" cm="1">
        <f t="array" ref="D2136">_xlfn.IFS(ExtraçãoDados!C2136={"Direcção de Abastecimento"},REPLACE(ExtraçãoDados!C2136="{Direcção de Abastecimento}",1,25,"DA"),ExtraçãoDados!C2136={"COMISSÃO CULTURAL DE LMARINHA"},REPLACE(ExtraçãoDados!C2136={"COMISSÃO CULTURAL DE LMARINHA"},1,28,"CCM"),ExtraçãoDados!C2136={"DIRECÇÃO DE NAVIOS"},REPLACE(ExtraçãoDados!C2136={"DIRECÇÃO DE NAVIOS"},1,28,"DN"),ExtraçãoDados!C2136={"ESQUADRILHA SUBMARINOS"},REPLACE(ExtraçãoDados!C2136={"ESQUADRILHA SUBMARINOS"},1,28,"ES"),ExtraçãoDados!C2136={"COMISSÃO MARINHA"},REPLACE(ExtraçãoDados!C2136={"COMISSÃO MARINHA"},1,28,"CCM"),ExtraçãoDados!C2136={"COMISSÃO CULTURAL DE MARINHA"},REPLACE(ExtraçãoDados!C2136={"COMISSÃO CULTURAL DE MARINHA"},1,28,"CCM"),ExtraçãoDados!C2136={"CCM"},REPLACE(ExtraçãoDados!C2136={"CCM"},1,28,"CCM"),ExtraçãoDados!C2136={"DN"},REPLACE(ExtraçãoDados!C2136={"DN"},1,28,"DN"),ExtraçãoDados!C2136={"ES"},REPLACE(ExtraçãoDados!C2136={"ES"},1,28,"ES"),ExtraçãoDados!C2136={"DA"},REPLACE(ExtraçãoDados!C2136={"DA"},1,28,"DA"),ExtraçãoDados!C2136={"DE: ESQUADRILHA SUBMARINOS"},REPLACE(ExtraçãoDados!C2136={"DE: ESQUADRILHA SUBMARINOS"},1,28,"ES"),ExtraçãoDados!C2136={"DE: COMISSÃO CULTURAL DE LMARINHA"},REPLACE(ExtraçãoDados!C2136={"DE: COMISSÃO CULTURAL DE LMARINHA"},1,28,"CCM"),ExtraçãoDados!C2136={"ON"},REPLACE(ExtraçãoDados!C2136={"ON"},1,28,"DN"),ExtraçãoDados!C2136={"ESQ. SUBMARINOS"},REPLACE(ExtraçãoDados!C2136={"ESQ. SUBMARINOS"},1,28,"ES"),ExtraçãoDados!C2136={"☒ irecção de Abastecimento"},REPLACE(ExtraçãoDados!C2136={"☒ irecção de Abastecimento"},1,28,"DA"),ExtraçãoDados!C2136={"Direcã d Abtit ço e asecmeno"},REPLACE(ExtraçãoDados!C2136={"Direcã d Abtit ço e asecmeno"},1,28,"DA"),ExtraçãoDados!C2136={"Diecã d Abtit rço e asecmeno"},REPLACE(ExtraçãoDados!C2136={"Diecã d Abtit rço e asecmeno"},1,28,"DA"),ISNUMBER(SEARCH("COMISSÃO",ExtraçãoDados!C2136,1)),REPLACE(ExtraçãoDados!C2136,1,29,"CCM"),ISNUMBER(SEARCH("DN/DIL/DRT1",ExtraçãoDados!C2136,1)),REPLACE(ExtraçãoDados!C2136,1,29,"DN"),ISNUMBER(SEARCH("DIRECÇAO DE NAVIOS",ExtraçãoDados!C2136,1)),REPLACE(ExtraçãoDados!C2136,1,29,"DN"),ISNUMBER(SEARCH("ESQUADRILHA SUBMARIN",ExtraçãoDados!C2136,1)),REPLACE(ExtraçãoDados!C2136,1,29,"ES"),ISNUMBER(SEARCH("DN",ExtraçãoDados!C2136,1)),REPLACE(ExtraçãoDados!C2136,1,29,"DN"),ISNUMBER(SEARCH("DIRECÇÃO",ExtraçãoDados!C2136,1)),REPLACE(ExtraçãoDados!C2136,1,29,"DN"),ISNUMBER(SEARCH("DIRECÇA0",ExtraçãoDados!C2136,1)),REPLACE(ExtraçãoDados!C2136,1,29,"DN"),ISNUMBER(SEARCH("DIRE",ExtraçãoDados!C2136,1)),REPLACE(ExtraçãoDados!C2136,1,29,"DN"),ISNUMBER(SEARCH("ESQUADRILHA",ExtraçãoDados!C2136,1)),REPLACE(ExtraçãoDados!C2136,1,29,"ES"),ISNUMBER(SEARCH("HOSPITAL DA MARINHA",ExtraçãoDados!C2136,1)),REPLACE(ExtraçãoDados!C2136,1,29,"HM"),ISNUMBER(SEARCH("HOSPITAL",ExtraçãoDados!C2136,1)),REPLACE(ExtraçãoDados!C2136,1,29,"HM"),ISNUMBER(SEARCH("HM",ExtraçãoDados!C2136,1)),REPLACE(ExtraçãoDados!C2136,1,29,"HM"),ISNUMBER(SEARCH("SECÇÃO DE APÓSITOS",ExtraçãoDados!C2136,1)),REPLACE(ExtraçãoDados!C2136,1,29,"HM"))</f>
        <v>#N/A</v>
      </c>
      <c r="E2136" s="4" t="e" cm="1">
        <f t="array" ref="E2136">_xlfn.IFS(LEN(ExtraçãoDados!B2136)=7,YEAR(ExtraçãoDados!D2136),LEN(ExtraçãoDados!B2136)=10,RIGHT(ExtraçãoDados!B2136,4),LEN(ExtraçãoDados!B2136)=9,YEAR(ExtraçãoDados!D2136),LEN(ExtraçãoDados!B2136)=8,YEAR(ExtraçãoDados!D2136),LEN(ExtraçãoDados!B2136)&gt;7,YEAR(ExtraçãoDados!D2136),LEN(ExtraçãoDados!B2136)&gt;5,YEAR(ExtraçãoDados!D2136),LEN(ExtraçãoDados!B2136)&gt;4,YEAR(ExtraçãoDados!D2136))</f>
        <v>#N/A</v>
      </c>
      <c r="F2136" s="4">
        <f>ExtraçãoDados!E2136</f>
        <v>0</v>
      </c>
    </row>
    <row r="2137" spans="1:6" x14ac:dyDescent="0.25">
      <c r="A2137" s="4">
        <f>ExtraçãoDados!A2137</f>
        <v>0</v>
      </c>
      <c r="B2137" s="4" t="str" cm="1">
        <f t="array" ref="B2137">_xlfn.IFS(LEN(ExtraçãoDados!B2137)=12,LEFT(ExtraçãoDados!B2137,3),LEN(ExtraçãoDados!B2137)=10,LEFT(ExtraçãoDados!B2137,5),LEN(ExtraçãoDados!B2137)&gt;19,0,LEN(ExtraçãoDados!B2137)=9,LEFT(ExtraçãoDados!B2137,4),LEN(ExtraçãoDados!B2137)=6,LEFT(ExtraçãoDados!B2137,3),LEN(ExtraçãoDados!B2137)&lt;5,LEFT(ExtraçãoDados!B2137,3),LEN(ExtraçãoDados!B2137)=8,LEFT(ExtraçãoDados!B2137,3),LEN(ExtraçãoDados!B2137)=5,LEFT(ExtraçãoDados!B2137,5),LEN(ExtraçãoDados!B2137)=11,LEFT(ExtraçãoDados!B2137,5),LEN(ExtraçãoDados!B2137)=7,RIGHT(ExtraçãoDados!B2137,6))</f>
        <v/>
      </c>
      <c r="C2137" s="4" t="e" cm="1">
        <f t="array" ref="C2137">_xlfn.IFS(LEN(B2137)=1,"ERRO",LEN(B2137)=2,_xlfn.CONCAT("000",B2137),LEN(B2137)=3,_xlfn.CONCAT("00",B2137),LEN(B2137)=4,_xlfn.CONCAT("0",B2137),LEN(B2137)=6,B2137,LEN(B2137)=7,B2137,LEN(B2137)=5,B2137)</f>
        <v>#N/A</v>
      </c>
      <c r="D2137" s="4" t="e" cm="1">
        <f t="array" ref="D2137">_xlfn.IFS(ExtraçãoDados!C2137={"Direcção de Abastecimento"},REPLACE(ExtraçãoDados!C2137="{Direcção de Abastecimento}",1,25,"DA"),ExtraçãoDados!C2137={"COMISSÃO CULTURAL DE LMARINHA"},REPLACE(ExtraçãoDados!C2137={"COMISSÃO CULTURAL DE LMARINHA"},1,28,"CCM"),ExtraçãoDados!C2137={"DIRECÇÃO DE NAVIOS"},REPLACE(ExtraçãoDados!C2137={"DIRECÇÃO DE NAVIOS"},1,28,"DN"),ExtraçãoDados!C2137={"ESQUADRILHA SUBMARINOS"},REPLACE(ExtraçãoDados!C2137={"ESQUADRILHA SUBMARINOS"},1,28,"ES"),ExtraçãoDados!C2137={"COMISSÃO MARINHA"},REPLACE(ExtraçãoDados!C2137={"COMISSÃO MARINHA"},1,28,"CCM"),ExtraçãoDados!C2137={"COMISSÃO CULTURAL DE MARINHA"},REPLACE(ExtraçãoDados!C2137={"COMISSÃO CULTURAL DE MARINHA"},1,28,"CCM"),ExtraçãoDados!C2137={"CCM"},REPLACE(ExtraçãoDados!C2137={"CCM"},1,28,"CCM"),ExtraçãoDados!C2137={"DN"},REPLACE(ExtraçãoDados!C2137={"DN"},1,28,"DN"),ExtraçãoDados!C2137={"ES"},REPLACE(ExtraçãoDados!C2137={"ES"},1,28,"ES"),ExtraçãoDados!C2137={"DA"},REPLACE(ExtraçãoDados!C2137={"DA"},1,28,"DA"),ExtraçãoDados!C2137={"DE: ESQUADRILHA SUBMARINOS"},REPLACE(ExtraçãoDados!C2137={"DE: ESQUADRILHA SUBMARINOS"},1,28,"ES"),ExtraçãoDados!C2137={"DE: COMISSÃO CULTURAL DE LMARINHA"},REPLACE(ExtraçãoDados!C2137={"DE: COMISSÃO CULTURAL DE LMARINHA"},1,28,"CCM"),ExtraçãoDados!C2137={"ON"},REPLACE(ExtraçãoDados!C2137={"ON"},1,28,"DN"),ExtraçãoDados!C2137={"ESQ. SUBMARINOS"},REPLACE(ExtraçãoDados!C2137={"ESQ. SUBMARINOS"},1,28,"ES"),ExtraçãoDados!C2137={"☒ irecção de Abastecimento"},REPLACE(ExtraçãoDados!C2137={"☒ irecção de Abastecimento"},1,28,"DA"),ExtraçãoDados!C2137={"Direcã d Abtit ço e asecmeno"},REPLACE(ExtraçãoDados!C2137={"Direcã d Abtit ço e asecmeno"},1,28,"DA"),ExtraçãoDados!C2137={"Diecã d Abtit rço e asecmeno"},REPLACE(ExtraçãoDados!C2137={"Diecã d Abtit rço e asecmeno"},1,28,"DA"),ISNUMBER(SEARCH("COMISSÃO",ExtraçãoDados!C2137,1)),REPLACE(ExtraçãoDados!C2137,1,29,"CCM"),ISNUMBER(SEARCH("DN/DIL/DRT1",ExtraçãoDados!C2137,1)),REPLACE(ExtraçãoDados!C2137,1,29,"DN"),ISNUMBER(SEARCH("DIRECÇAO DE NAVIOS",ExtraçãoDados!C2137,1)),REPLACE(ExtraçãoDados!C2137,1,29,"DN"),ISNUMBER(SEARCH("ESQUADRILHA SUBMARIN",ExtraçãoDados!C2137,1)),REPLACE(ExtraçãoDados!C2137,1,29,"ES"),ISNUMBER(SEARCH("DN",ExtraçãoDados!C2137,1)),REPLACE(ExtraçãoDados!C2137,1,29,"DN"),ISNUMBER(SEARCH("DIRECÇÃO",ExtraçãoDados!C2137,1)),REPLACE(ExtraçãoDados!C2137,1,29,"DN"),ISNUMBER(SEARCH("DIRECÇA0",ExtraçãoDados!C2137,1)),REPLACE(ExtraçãoDados!C2137,1,29,"DN"),ISNUMBER(SEARCH("DIRE",ExtraçãoDados!C2137,1)),REPLACE(ExtraçãoDados!C2137,1,29,"DN"),ISNUMBER(SEARCH("ESQUADRILHA",ExtraçãoDados!C2137,1)),REPLACE(ExtraçãoDados!C2137,1,29,"ES"),ISNUMBER(SEARCH("HOSPITAL DA MARINHA",ExtraçãoDados!C2137,1)),REPLACE(ExtraçãoDados!C2137,1,29,"HM"),ISNUMBER(SEARCH("HOSPITAL",ExtraçãoDados!C2137,1)),REPLACE(ExtraçãoDados!C2137,1,29,"HM"),ISNUMBER(SEARCH("HM",ExtraçãoDados!C2137,1)),REPLACE(ExtraçãoDados!C2137,1,29,"HM"),ISNUMBER(SEARCH("SECÇÃO DE APÓSITOS",ExtraçãoDados!C2137,1)),REPLACE(ExtraçãoDados!C2137,1,29,"HM"))</f>
        <v>#N/A</v>
      </c>
      <c r="E2137" s="4" t="e" cm="1">
        <f t="array" ref="E2137">_xlfn.IFS(LEN(ExtraçãoDados!B2137)=7,YEAR(ExtraçãoDados!D2137),LEN(ExtraçãoDados!B2137)=10,RIGHT(ExtraçãoDados!B2137,4),LEN(ExtraçãoDados!B2137)=9,YEAR(ExtraçãoDados!D2137),LEN(ExtraçãoDados!B2137)=8,YEAR(ExtraçãoDados!D2137),LEN(ExtraçãoDados!B2137)&gt;7,YEAR(ExtraçãoDados!D2137),LEN(ExtraçãoDados!B2137)&gt;5,YEAR(ExtraçãoDados!D2137),LEN(ExtraçãoDados!B2137)&gt;4,YEAR(ExtraçãoDados!D2137))</f>
        <v>#N/A</v>
      </c>
      <c r="F2137" s="4">
        <f>ExtraçãoDados!E2137</f>
        <v>0</v>
      </c>
    </row>
    <row r="2138" spans="1:6" x14ac:dyDescent="0.25">
      <c r="A2138" s="4">
        <f>ExtraçãoDados!A2138</f>
        <v>0</v>
      </c>
      <c r="B2138" s="4" t="str" cm="1">
        <f t="array" ref="B2138">_xlfn.IFS(LEN(ExtraçãoDados!B2138)=12,LEFT(ExtraçãoDados!B2138,3),LEN(ExtraçãoDados!B2138)=10,LEFT(ExtraçãoDados!B2138,5),LEN(ExtraçãoDados!B2138)&gt;19,0,LEN(ExtraçãoDados!B2138)=9,LEFT(ExtraçãoDados!B2138,4),LEN(ExtraçãoDados!B2138)=6,LEFT(ExtraçãoDados!B2138,3),LEN(ExtraçãoDados!B2138)&lt;5,LEFT(ExtraçãoDados!B2138,3),LEN(ExtraçãoDados!B2138)=8,LEFT(ExtraçãoDados!B2138,3),LEN(ExtraçãoDados!B2138)=5,LEFT(ExtraçãoDados!B2138,5),LEN(ExtraçãoDados!B2138)=11,LEFT(ExtraçãoDados!B2138,5),LEN(ExtraçãoDados!B2138)=7,RIGHT(ExtraçãoDados!B2138,6))</f>
        <v/>
      </c>
      <c r="C2138" s="4" t="e" cm="1">
        <f t="array" ref="C2138">_xlfn.IFS(LEN(B2138)=1,"ERRO",LEN(B2138)=2,_xlfn.CONCAT("000",B2138),LEN(B2138)=3,_xlfn.CONCAT("00",B2138),LEN(B2138)=4,_xlfn.CONCAT("0",B2138),LEN(B2138)=6,B2138,LEN(B2138)=7,B2138,LEN(B2138)=5,B2138)</f>
        <v>#N/A</v>
      </c>
      <c r="D2138" s="4" t="e" cm="1">
        <f t="array" ref="D2138">_xlfn.IFS(ExtraçãoDados!C2138={"Direcção de Abastecimento"},REPLACE(ExtraçãoDados!C2138="{Direcção de Abastecimento}",1,25,"DA"),ExtraçãoDados!C2138={"COMISSÃO CULTURAL DE LMARINHA"},REPLACE(ExtraçãoDados!C2138={"COMISSÃO CULTURAL DE LMARINHA"},1,28,"CCM"),ExtraçãoDados!C2138={"DIRECÇÃO DE NAVIOS"},REPLACE(ExtraçãoDados!C2138={"DIRECÇÃO DE NAVIOS"},1,28,"DN"),ExtraçãoDados!C2138={"ESQUADRILHA SUBMARINOS"},REPLACE(ExtraçãoDados!C2138={"ESQUADRILHA SUBMARINOS"},1,28,"ES"),ExtraçãoDados!C2138={"COMISSÃO MARINHA"},REPLACE(ExtraçãoDados!C2138={"COMISSÃO MARINHA"},1,28,"CCM"),ExtraçãoDados!C2138={"COMISSÃO CULTURAL DE MARINHA"},REPLACE(ExtraçãoDados!C2138={"COMISSÃO CULTURAL DE MARINHA"},1,28,"CCM"),ExtraçãoDados!C2138={"CCM"},REPLACE(ExtraçãoDados!C2138={"CCM"},1,28,"CCM"),ExtraçãoDados!C2138={"DN"},REPLACE(ExtraçãoDados!C2138={"DN"},1,28,"DN"),ExtraçãoDados!C2138={"ES"},REPLACE(ExtraçãoDados!C2138={"ES"},1,28,"ES"),ExtraçãoDados!C2138={"DA"},REPLACE(ExtraçãoDados!C2138={"DA"},1,28,"DA"),ExtraçãoDados!C2138={"DE: ESQUADRILHA SUBMARINOS"},REPLACE(ExtraçãoDados!C2138={"DE: ESQUADRILHA SUBMARINOS"},1,28,"ES"),ExtraçãoDados!C2138={"DE: COMISSÃO CULTURAL DE LMARINHA"},REPLACE(ExtraçãoDados!C2138={"DE: COMISSÃO CULTURAL DE LMARINHA"},1,28,"CCM"),ExtraçãoDados!C2138={"ON"},REPLACE(ExtraçãoDados!C2138={"ON"},1,28,"DN"),ExtraçãoDados!C2138={"ESQ. SUBMARINOS"},REPLACE(ExtraçãoDados!C2138={"ESQ. SUBMARINOS"},1,28,"ES"),ExtraçãoDados!C2138={"☒ irecção de Abastecimento"},REPLACE(ExtraçãoDados!C2138={"☒ irecção de Abastecimento"},1,28,"DA"),ExtraçãoDados!C2138={"Direcã d Abtit ço e asecmeno"},REPLACE(ExtraçãoDados!C2138={"Direcã d Abtit ço e asecmeno"},1,28,"DA"),ExtraçãoDados!C2138={"Diecã d Abtit rço e asecmeno"},REPLACE(ExtraçãoDados!C2138={"Diecã d Abtit rço e asecmeno"},1,28,"DA"),ISNUMBER(SEARCH("COMISSÃO",ExtraçãoDados!C2138,1)),REPLACE(ExtraçãoDados!C2138,1,29,"CCM"),ISNUMBER(SEARCH("DN/DIL/DRT1",ExtraçãoDados!C2138,1)),REPLACE(ExtraçãoDados!C2138,1,29,"DN"),ISNUMBER(SEARCH("DIRECÇAO DE NAVIOS",ExtraçãoDados!C2138,1)),REPLACE(ExtraçãoDados!C2138,1,29,"DN"),ISNUMBER(SEARCH("ESQUADRILHA SUBMARIN",ExtraçãoDados!C2138,1)),REPLACE(ExtraçãoDados!C2138,1,29,"ES"),ISNUMBER(SEARCH("DN",ExtraçãoDados!C2138,1)),REPLACE(ExtraçãoDados!C2138,1,29,"DN"),ISNUMBER(SEARCH("DIRECÇÃO",ExtraçãoDados!C2138,1)),REPLACE(ExtraçãoDados!C2138,1,29,"DN"),ISNUMBER(SEARCH("DIRECÇA0",ExtraçãoDados!C2138,1)),REPLACE(ExtraçãoDados!C2138,1,29,"DN"),ISNUMBER(SEARCH("DIRE",ExtraçãoDados!C2138,1)),REPLACE(ExtraçãoDados!C2138,1,29,"DN"),ISNUMBER(SEARCH("ESQUADRILHA",ExtraçãoDados!C2138,1)),REPLACE(ExtraçãoDados!C2138,1,29,"ES"),ISNUMBER(SEARCH("HOSPITAL DA MARINHA",ExtraçãoDados!C2138,1)),REPLACE(ExtraçãoDados!C2138,1,29,"HM"),ISNUMBER(SEARCH("HOSPITAL",ExtraçãoDados!C2138,1)),REPLACE(ExtraçãoDados!C2138,1,29,"HM"),ISNUMBER(SEARCH("HM",ExtraçãoDados!C2138,1)),REPLACE(ExtraçãoDados!C2138,1,29,"HM"),ISNUMBER(SEARCH("SECÇÃO DE APÓSITOS",ExtraçãoDados!C2138,1)),REPLACE(ExtraçãoDados!C2138,1,29,"HM"))</f>
        <v>#N/A</v>
      </c>
      <c r="E2138" s="4" t="e" cm="1">
        <f t="array" ref="E2138">_xlfn.IFS(LEN(ExtraçãoDados!B2138)=7,YEAR(ExtraçãoDados!D2138),LEN(ExtraçãoDados!B2138)=10,RIGHT(ExtraçãoDados!B2138,4),LEN(ExtraçãoDados!B2138)=9,YEAR(ExtraçãoDados!D2138),LEN(ExtraçãoDados!B2138)=8,YEAR(ExtraçãoDados!D2138),LEN(ExtraçãoDados!B2138)&gt;7,YEAR(ExtraçãoDados!D2138),LEN(ExtraçãoDados!B2138)&gt;5,YEAR(ExtraçãoDados!D2138),LEN(ExtraçãoDados!B2138)&gt;4,YEAR(ExtraçãoDados!D2138))</f>
        <v>#N/A</v>
      </c>
      <c r="F2138" s="4">
        <f>ExtraçãoDados!E2138</f>
        <v>0</v>
      </c>
    </row>
    <row r="2139" spans="1:6" x14ac:dyDescent="0.25">
      <c r="A2139" s="4">
        <f>ExtraçãoDados!A2139</f>
        <v>0</v>
      </c>
      <c r="B2139" s="4" t="str" cm="1">
        <f t="array" ref="B2139">_xlfn.IFS(LEN(ExtraçãoDados!B2139)=12,LEFT(ExtraçãoDados!B2139,3),LEN(ExtraçãoDados!B2139)=10,LEFT(ExtraçãoDados!B2139,5),LEN(ExtraçãoDados!B2139)&gt;19,0,LEN(ExtraçãoDados!B2139)=9,LEFT(ExtraçãoDados!B2139,4),LEN(ExtraçãoDados!B2139)=6,LEFT(ExtraçãoDados!B2139,3),LEN(ExtraçãoDados!B2139)&lt;5,LEFT(ExtraçãoDados!B2139,3),LEN(ExtraçãoDados!B2139)=8,LEFT(ExtraçãoDados!B2139,3),LEN(ExtraçãoDados!B2139)=5,LEFT(ExtraçãoDados!B2139,5),LEN(ExtraçãoDados!B2139)=11,LEFT(ExtraçãoDados!B2139,5),LEN(ExtraçãoDados!B2139)=7,RIGHT(ExtraçãoDados!B2139,6))</f>
        <v/>
      </c>
      <c r="C2139" s="4" t="e" cm="1">
        <f t="array" ref="C2139">_xlfn.IFS(LEN(B2139)=1,"ERRO",LEN(B2139)=2,_xlfn.CONCAT("000",B2139),LEN(B2139)=3,_xlfn.CONCAT("00",B2139),LEN(B2139)=4,_xlfn.CONCAT("0",B2139),LEN(B2139)=6,B2139,LEN(B2139)=7,B2139,LEN(B2139)=5,B2139)</f>
        <v>#N/A</v>
      </c>
      <c r="D2139" s="4" t="e" cm="1">
        <f t="array" ref="D2139">_xlfn.IFS(ExtraçãoDados!C2139={"Direcção de Abastecimento"},REPLACE(ExtraçãoDados!C2139="{Direcção de Abastecimento}",1,25,"DA"),ExtraçãoDados!C2139={"COMISSÃO CULTURAL DE LMARINHA"},REPLACE(ExtraçãoDados!C2139={"COMISSÃO CULTURAL DE LMARINHA"},1,28,"CCM"),ExtraçãoDados!C2139={"DIRECÇÃO DE NAVIOS"},REPLACE(ExtraçãoDados!C2139={"DIRECÇÃO DE NAVIOS"},1,28,"DN"),ExtraçãoDados!C2139={"ESQUADRILHA SUBMARINOS"},REPLACE(ExtraçãoDados!C2139={"ESQUADRILHA SUBMARINOS"},1,28,"ES"),ExtraçãoDados!C2139={"COMISSÃO MARINHA"},REPLACE(ExtraçãoDados!C2139={"COMISSÃO MARINHA"},1,28,"CCM"),ExtraçãoDados!C2139={"COMISSÃO CULTURAL DE MARINHA"},REPLACE(ExtraçãoDados!C2139={"COMISSÃO CULTURAL DE MARINHA"},1,28,"CCM"),ExtraçãoDados!C2139={"CCM"},REPLACE(ExtraçãoDados!C2139={"CCM"},1,28,"CCM"),ExtraçãoDados!C2139={"DN"},REPLACE(ExtraçãoDados!C2139={"DN"},1,28,"DN"),ExtraçãoDados!C2139={"ES"},REPLACE(ExtraçãoDados!C2139={"ES"},1,28,"ES"),ExtraçãoDados!C2139={"DA"},REPLACE(ExtraçãoDados!C2139={"DA"},1,28,"DA"),ExtraçãoDados!C2139={"DE: ESQUADRILHA SUBMARINOS"},REPLACE(ExtraçãoDados!C2139={"DE: ESQUADRILHA SUBMARINOS"},1,28,"ES"),ExtraçãoDados!C2139={"DE: COMISSÃO CULTURAL DE LMARINHA"},REPLACE(ExtraçãoDados!C2139={"DE: COMISSÃO CULTURAL DE LMARINHA"},1,28,"CCM"),ExtraçãoDados!C2139={"ON"},REPLACE(ExtraçãoDados!C2139={"ON"},1,28,"DN"),ExtraçãoDados!C2139={"ESQ. SUBMARINOS"},REPLACE(ExtraçãoDados!C2139={"ESQ. SUBMARINOS"},1,28,"ES"),ExtraçãoDados!C2139={"☒ irecção de Abastecimento"},REPLACE(ExtraçãoDados!C2139={"☒ irecção de Abastecimento"},1,28,"DA"),ExtraçãoDados!C2139={"Direcã d Abtit ço e asecmeno"},REPLACE(ExtraçãoDados!C2139={"Direcã d Abtit ço e asecmeno"},1,28,"DA"),ExtraçãoDados!C2139={"Diecã d Abtit rço e asecmeno"},REPLACE(ExtraçãoDados!C2139={"Diecã d Abtit rço e asecmeno"},1,28,"DA"),ISNUMBER(SEARCH("COMISSÃO",ExtraçãoDados!C2139,1)),REPLACE(ExtraçãoDados!C2139,1,29,"CCM"),ISNUMBER(SEARCH("DN/DIL/DRT1",ExtraçãoDados!C2139,1)),REPLACE(ExtraçãoDados!C2139,1,29,"DN"),ISNUMBER(SEARCH("DIRECÇAO DE NAVIOS",ExtraçãoDados!C2139,1)),REPLACE(ExtraçãoDados!C2139,1,29,"DN"),ISNUMBER(SEARCH("ESQUADRILHA SUBMARIN",ExtraçãoDados!C2139,1)),REPLACE(ExtraçãoDados!C2139,1,29,"ES"),ISNUMBER(SEARCH("DN",ExtraçãoDados!C2139,1)),REPLACE(ExtraçãoDados!C2139,1,29,"DN"),ISNUMBER(SEARCH("DIRECÇÃO",ExtraçãoDados!C2139,1)),REPLACE(ExtraçãoDados!C2139,1,29,"DN"),ISNUMBER(SEARCH("DIRECÇA0",ExtraçãoDados!C2139,1)),REPLACE(ExtraçãoDados!C2139,1,29,"DN"),ISNUMBER(SEARCH("DIRE",ExtraçãoDados!C2139,1)),REPLACE(ExtraçãoDados!C2139,1,29,"DN"),ISNUMBER(SEARCH("ESQUADRILHA",ExtraçãoDados!C2139,1)),REPLACE(ExtraçãoDados!C2139,1,29,"ES"),ISNUMBER(SEARCH("HOSPITAL DA MARINHA",ExtraçãoDados!C2139,1)),REPLACE(ExtraçãoDados!C2139,1,29,"HM"),ISNUMBER(SEARCH("HOSPITAL",ExtraçãoDados!C2139,1)),REPLACE(ExtraçãoDados!C2139,1,29,"HM"),ISNUMBER(SEARCH("HM",ExtraçãoDados!C2139,1)),REPLACE(ExtraçãoDados!C2139,1,29,"HM"),ISNUMBER(SEARCH("SECÇÃO DE APÓSITOS",ExtraçãoDados!C2139,1)),REPLACE(ExtraçãoDados!C2139,1,29,"HM"))</f>
        <v>#N/A</v>
      </c>
      <c r="E2139" s="4" t="e" cm="1">
        <f t="array" ref="E2139">_xlfn.IFS(LEN(ExtraçãoDados!B2139)=7,YEAR(ExtraçãoDados!D2139),LEN(ExtraçãoDados!B2139)=10,RIGHT(ExtraçãoDados!B2139,4),LEN(ExtraçãoDados!B2139)=9,YEAR(ExtraçãoDados!D2139),LEN(ExtraçãoDados!B2139)=8,YEAR(ExtraçãoDados!D2139),LEN(ExtraçãoDados!B2139)&gt;7,YEAR(ExtraçãoDados!D2139),LEN(ExtraçãoDados!B2139)&gt;5,YEAR(ExtraçãoDados!D2139),LEN(ExtraçãoDados!B2139)&gt;4,YEAR(ExtraçãoDados!D2139))</f>
        <v>#N/A</v>
      </c>
      <c r="F2139" s="4">
        <f>ExtraçãoDados!E2139</f>
        <v>0</v>
      </c>
    </row>
    <row r="2140" spans="1:6" x14ac:dyDescent="0.25">
      <c r="A2140" s="4">
        <f>ExtraçãoDados!A2140</f>
        <v>0</v>
      </c>
      <c r="B2140" s="4" t="str" cm="1">
        <f t="array" ref="B2140">_xlfn.IFS(LEN(ExtraçãoDados!B2140)=12,LEFT(ExtraçãoDados!B2140,3),LEN(ExtraçãoDados!B2140)=10,LEFT(ExtraçãoDados!B2140,5),LEN(ExtraçãoDados!B2140)&gt;19,0,LEN(ExtraçãoDados!B2140)=9,LEFT(ExtraçãoDados!B2140,4),LEN(ExtraçãoDados!B2140)=6,LEFT(ExtraçãoDados!B2140,3),LEN(ExtraçãoDados!B2140)&lt;5,LEFT(ExtraçãoDados!B2140,3),LEN(ExtraçãoDados!B2140)=8,LEFT(ExtraçãoDados!B2140,3),LEN(ExtraçãoDados!B2140)=5,LEFT(ExtraçãoDados!B2140,5),LEN(ExtraçãoDados!B2140)=11,LEFT(ExtraçãoDados!B2140,5),LEN(ExtraçãoDados!B2140)=7,RIGHT(ExtraçãoDados!B2140,6))</f>
        <v/>
      </c>
      <c r="C2140" s="4" t="e" cm="1">
        <f t="array" ref="C2140">_xlfn.IFS(LEN(B2140)=1,"ERRO",LEN(B2140)=2,_xlfn.CONCAT("000",B2140),LEN(B2140)=3,_xlfn.CONCAT("00",B2140),LEN(B2140)=4,_xlfn.CONCAT("0",B2140),LEN(B2140)=6,B2140,LEN(B2140)=7,B2140,LEN(B2140)=5,B2140)</f>
        <v>#N/A</v>
      </c>
      <c r="D2140" s="4" t="e" cm="1">
        <f t="array" ref="D2140">_xlfn.IFS(ExtraçãoDados!C2140={"Direcção de Abastecimento"},REPLACE(ExtraçãoDados!C2140="{Direcção de Abastecimento}",1,25,"DA"),ExtraçãoDados!C2140={"COMISSÃO CULTURAL DE LMARINHA"},REPLACE(ExtraçãoDados!C2140={"COMISSÃO CULTURAL DE LMARINHA"},1,28,"CCM"),ExtraçãoDados!C2140={"DIRECÇÃO DE NAVIOS"},REPLACE(ExtraçãoDados!C2140={"DIRECÇÃO DE NAVIOS"},1,28,"DN"),ExtraçãoDados!C2140={"ESQUADRILHA SUBMARINOS"},REPLACE(ExtraçãoDados!C2140={"ESQUADRILHA SUBMARINOS"},1,28,"ES"),ExtraçãoDados!C2140={"COMISSÃO MARINHA"},REPLACE(ExtraçãoDados!C2140={"COMISSÃO MARINHA"},1,28,"CCM"),ExtraçãoDados!C2140={"COMISSÃO CULTURAL DE MARINHA"},REPLACE(ExtraçãoDados!C2140={"COMISSÃO CULTURAL DE MARINHA"},1,28,"CCM"),ExtraçãoDados!C2140={"CCM"},REPLACE(ExtraçãoDados!C2140={"CCM"},1,28,"CCM"),ExtraçãoDados!C2140={"DN"},REPLACE(ExtraçãoDados!C2140={"DN"},1,28,"DN"),ExtraçãoDados!C2140={"ES"},REPLACE(ExtraçãoDados!C2140={"ES"},1,28,"ES"),ExtraçãoDados!C2140={"DA"},REPLACE(ExtraçãoDados!C2140={"DA"},1,28,"DA"),ExtraçãoDados!C2140={"DE: ESQUADRILHA SUBMARINOS"},REPLACE(ExtraçãoDados!C2140={"DE: ESQUADRILHA SUBMARINOS"},1,28,"ES"),ExtraçãoDados!C2140={"DE: COMISSÃO CULTURAL DE LMARINHA"},REPLACE(ExtraçãoDados!C2140={"DE: COMISSÃO CULTURAL DE LMARINHA"},1,28,"CCM"),ExtraçãoDados!C2140={"ON"},REPLACE(ExtraçãoDados!C2140={"ON"},1,28,"DN"),ExtraçãoDados!C2140={"ESQ. SUBMARINOS"},REPLACE(ExtraçãoDados!C2140={"ESQ. SUBMARINOS"},1,28,"ES"),ExtraçãoDados!C2140={"☒ irecção de Abastecimento"},REPLACE(ExtraçãoDados!C2140={"☒ irecção de Abastecimento"},1,28,"DA"),ExtraçãoDados!C2140={"Direcã d Abtit ço e asecmeno"},REPLACE(ExtraçãoDados!C2140={"Direcã d Abtit ço e asecmeno"},1,28,"DA"),ExtraçãoDados!C2140={"Diecã d Abtit rço e asecmeno"},REPLACE(ExtraçãoDados!C2140={"Diecã d Abtit rço e asecmeno"},1,28,"DA"),ISNUMBER(SEARCH("COMISSÃO",ExtraçãoDados!C2140,1)),REPLACE(ExtraçãoDados!C2140,1,29,"CCM"),ISNUMBER(SEARCH("DN/DIL/DRT1",ExtraçãoDados!C2140,1)),REPLACE(ExtraçãoDados!C2140,1,29,"DN"),ISNUMBER(SEARCH("DIRECÇAO DE NAVIOS",ExtraçãoDados!C2140,1)),REPLACE(ExtraçãoDados!C2140,1,29,"DN"),ISNUMBER(SEARCH("ESQUADRILHA SUBMARIN",ExtraçãoDados!C2140,1)),REPLACE(ExtraçãoDados!C2140,1,29,"ES"),ISNUMBER(SEARCH("DN",ExtraçãoDados!C2140,1)),REPLACE(ExtraçãoDados!C2140,1,29,"DN"),ISNUMBER(SEARCH("DIRECÇÃO",ExtraçãoDados!C2140,1)),REPLACE(ExtraçãoDados!C2140,1,29,"DN"),ISNUMBER(SEARCH("DIRECÇA0",ExtraçãoDados!C2140,1)),REPLACE(ExtraçãoDados!C2140,1,29,"DN"),ISNUMBER(SEARCH("DIRE",ExtraçãoDados!C2140,1)),REPLACE(ExtraçãoDados!C2140,1,29,"DN"),ISNUMBER(SEARCH("ESQUADRILHA",ExtraçãoDados!C2140,1)),REPLACE(ExtraçãoDados!C2140,1,29,"ES"),ISNUMBER(SEARCH("HOSPITAL DA MARINHA",ExtraçãoDados!C2140,1)),REPLACE(ExtraçãoDados!C2140,1,29,"HM"),ISNUMBER(SEARCH("HOSPITAL",ExtraçãoDados!C2140,1)),REPLACE(ExtraçãoDados!C2140,1,29,"HM"),ISNUMBER(SEARCH("HM",ExtraçãoDados!C2140,1)),REPLACE(ExtraçãoDados!C2140,1,29,"HM"),ISNUMBER(SEARCH("SECÇÃO DE APÓSITOS",ExtraçãoDados!C2140,1)),REPLACE(ExtraçãoDados!C2140,1,29,"HM"))</f>
        <v>#N/A</v>
      </c>
      <c r="E2140" s="4" t="e" cm="1">
        <f t="array" ref="E2140">_xlfn.IFS(LEN(ExtraçãoDados!B2140)=7,YEAR(ExtraçãoDados!D2140),LEN(ExtraçãoDados!B2140)=10,RIGHT(ExtraçãoDados!B2140,4),LEN(ExtraçãoDados!B2140)=9,YEAR(ExtraçãoDados!D2140),LEN(ExtraçãoDados!B2140)=8,YEAR(ExtraçãoDados!D2140),LEN(ExtraçãoDados!B2140)&gt;7,YEAR(ExtraçãoDados!D2140),LEN(ExtraçãoDados!B2140)&gt;5,YEAR(ExtraçãoDados!D2140),LEN(ExtraçãoDados!B2140)&gt;4,YEAR(ExtraçãoDados!D2140))</f>
        <v>#N/A</v>
      </c>
      <c r="F2140" s="4">
        <f>ExtraçãoDados!E2140</f>
        <v>0</v>
      </c>
    </row>
    <row r="2141" spans="1:6" x14ac:dyDescent="0.25">
      <c r="A2141" s="4">
        <f>ExtraçãoDados!A2141</f>
        <v>0</v>
      </c>
      <c r="B2141" s="4" t="str" cm="1">
        <f t="array" ref="B2141">_xlfn.IFS(LEN(ExtraçãoDados!B2141)=12,LEFT(ExtraçãoDados!B2141,3),LEN(ExtraçãoDados!B2141)=10,LEFT(ExtraçãoDados!B2141,5),LEN(ExtraçãoDados!B2141)&gt;19,0,LEN(ExtraçãoDados!B2141)=9,LEFT(ExtraçãoDados!B2141,4),LEN(ExtraçãoDados!B2141)=6,LEFT(ExtraçãoDados!B2141,3),LEN(ExtraçãoDados!B2141)&lt;5,LEFT(ExtraçãoDados!B2141,3),LEN(ExtraçãoDados!B2141)=8,LEFT(ExtraçãoDados!B2141,3),LEN(ExtraçãoDados!B2141)=5,LEFT(ExtraçãoDados!B2141,5),LEN(ExtraçãoDados!B2141)=11,LEFT(ExtraçãoDados!B2141,5),LEN(ExtraçãoDados!B2141)=7,RIGHT(ExtraçãoDados!B2141,6))</f>
        <v/>
      </c>
      <c r="C2141" s="4" t="e" cm="1">
        <f t="array" ref="C2141">_xlfn.IFS(LEN(B2141)=1,"ERRO",LEN(B2141)=2,_xlfn.CONCAT("000",B2141),LEN(B2141)=3,_xlfn.CONCAT("00",B2141),LEN(B2141)=4,_xlfn.CONCAT("0",B2141),LEN(B2141)=6,B2141,LEN(B2141)=7,B2141,LEN(B2141)=5,B2141)</f>
        <v>#N/A</v>
      </c>
      <c r="D2141" s="4" t="e" cm="1">
        <f t="array" ref="D2141">_xlfn.IFS(ExtraçãoDados!C2141={"Direcção de Abastecimento"},REPLACE(ExtraçãoDados!C2141="{Direcção de Abastecimento}",1,25,"DA"),ExtraçãoDados!C2141={"COMISSÃO CULTURAL DE LMARINHA"},REPLACE(ExtraçãoDados!C2141={"COMISSÃO CULTURAL DE LMARINHA"},1,28,"CCM"),ExtraçãoDados!C2141={"DIRECÇÃO DE NAVIOS"},REPLACE(ExtraçãoDados!C2141={"DIRECÇÃO DE NAVIOS"},1,28,"DN"),ExtraçãoDados!C2141={"ESQUADRILHA SUBMARINOS"},REPLACE(ExtraçãoDados!C2141={"ESQUADRILHA SUBMARINOS"},1,28,"ES"),ExtraçãoDados!C2141={"COMISSÃO MARINHA"},REPLACE(ExtraçãoDados!C2141={"COMISSÃO MARINHA"},1,28,"CCM"),ExtraçãoDados!C2141={"COMISSÃO CULTURAL DE MARINHA"},REPLACE(ExtraçãoDados!C2141={"COMISSÃO CULTURAL DE MARINHA"},1,28,"CCM"),ExtraçãoDados!C2141={"CCM"},REPLACE(ExtraçãoDados!C2141={"CCM"},1,28,"CCM"),ExtraçãoDados!C2141={"DN"},REPLACE(ExtraçãoDados!C2141={"DN"},1,28,"DN"),ExtraçãoDados!C2141={"ES"},REPLACE(ExtraçãoDados!C2141={"ES"},1,28,"ES"),ExtraçãoDados!C2141={"DA"},REPLACE(ExtraçãoDados!C2141={"DA"},1,28,"DA"),ExtraçãoDados!C2141={"DE: ESQUADRILHA SUBMARINOS"},REPLACE(ExtraçãoDados!C2141={"DE: ESQUADRILHA SUBMARINOS"},1,28,"ES"),ExtraçãoDados!C2141={"DE: COMISSÃO CULTURAL DE LMARINHA"},REPLACE(ExtraçãoDados!C2141={"DE: COMISSÃO CULTURAL DE LMARINHA"},1,28,"CCM"),ExtraçãoDados!C2141={"ON"},REPLACE(ExtraçãoDados!C2141={"ON"},1,28,"DN"),ExtraçãoDados!C2141={"ESQ. SUBMARINOS"},REPLACE(ExtraçãoDados!C2141={"ESQ. SUBMARINOS"},1,28,"ES"),ExtraçãoDados!C2141={"☒ irecção de Abastecimento"},REPLACE(ExtraçãoDados!C2141={"☒ irecção de Abastecimento"},1,28,"DA"),ExtraçãoDados!C2141={"Direcã d Abtit ço e asecmeno"},REPLACE(ExtraçãoDados!C2141={"Direcã d Abtit ço e asecmeno"},1,28,"DA"),ExtraçãoDados!C2141={"Diecã d Abtit rço e asecmeno"},REPLACE(ExtraçãoDados!C2141={"Diecã d Abtit rço e asecmeno"},1,28,"DA"),ISNUMBER(SEARCH("COMISSÃO",ExtraçãoDados!C2141,1)),REPLACE(ExtraçãoDados!C2141,1,29,"CCM"),ISNUMBER(SEARCH("DN/DIL/DRT1",ExtraçãoDados!C2141,1)),REPLACE(ExtraçãoDados!C2141,1,29,"DN"),ISNUMBER(SEARCH("DIRECÇAO DE NAVIOS",ExtraçãoDados!C2141,1)),REPLACE(ExtraçãoDados!C2141,1,29,"DN"),ISNUMBER(SEARCH("ESQUADRILHA SUBMARIN",ExtraçãoDados!C2141,1)),REPLACE(ExtraçãoDados!C2141,1,29,"ES"),ISNUMBER(SEARCH("DN",ExtraçãoDados!C2141,1)),REPLACE(ExtraçãoDados!C2141,1,29,"DN"),ISNUMBER(SEARCH("DIRECÇÃO",ExtraçãoDados!C2141,1)),REPLACE(ExtraçãoDados!C2141,1,29,"DN"),ISNUMBER(SEARCH("DIRECÇA0",ExtraçãoDados!C2141,1)),REPLACE(ExtraçãoDados!C2141,1,29,"DN"),ISNUMBER(SEARCH("DIRE",ExtraçãoDados!C2141,1)),REPLACE(ExtraçãoDados!C2141,1,29,"DN"),ISNUMBER(SEARCH("ESQUADRILHA",ExtraçãoDados!C2141,1)),REPLACE(ExtraçãoDados!C2141,1,29,"ES"),ISNUMBER(SEARCH("HOSPITAL DA MARINHA",ExtraçãoDados!C2141,1)),REPLACE(ExtraçãoDados!C2141,1,29,"HM"),ISNUMBER(SEARCH("HOSPITAL",ExtraçãoDados!C2141,1)),REPLACE(ExtraçãoDados!C2141,1,29,"HM"),ISNUMBER(SEARCH("HM",ExtraçãoDados!C2141,1)),REPLACE(ExtraçãoDados!C2141,1,29,"HM"),ISNUMBER(SEARCH("SECÇÃO DE APÓSITOS",ExtraçãoDados!C2141,1)),REPLACE(ExtraçãoDados!C2141,1,29,"HM"))</f>
        <v>#N/A</v>
      </c>
      <c r="E2141" s="4" t="e" cm="1">
        <f t="array" ref="E2141">_xlfn.IFS(LEN(ExtraçãoDados!B2141)=7,YEAR(ExtraçãoDados!D2141),LEN(ExtraçãoDados!B2141)=10,RIGHT(ExtraçãoDados!B2141,4),LEN(ExtraçãoDados!B2141)=9,YEAR(ExtraçãoDados!D2141),LEN(ExtraçãoDados!B2141)=8,YEAR(ExtraçãoDados!D2141),LEN(ExtraçãoDados!B2141)&gt;7,YEAR(ExtraçãoDados!D2141),LEN(ExtraçãoDados!B2141)&gt;5,YEAR(ExtraçãoDados!D2141),LEN(ExtraçãoDados!B2141)&gt;4,YEAR(ExtraçãoDados!D2141))</f>
        <v>#N/A</v>
      </c>
      <c r="F2141" s="4">
        <f>ExtraçãoDados!E2141</f>
        <v>0</v>
      </c>
    </row>
    <row r="2142" spans="1:6" x14ac:dyDescent="0.25">
      <c r="A2142" s="4">
        <f>ExtraçãoDados!A2142</f>
        <v>0</v>
      </c>
      <c r="B2142" s="4" t="str" cm="1">
        <f t="array" ref="B2142">_xlfn.IFS(LEN(ExtraçãoDados!B2142)=12,LEFT(ExtraçãoDados!B2142,3),LEN(ExtraçãoDados!B2142)=10,LEFT(ExtraçãoDados!B2142,5),LEN(ExtraçãoDados!B2142)&gt;19,0,LEN(ExtraçãoDados!B2142)=9,LEFT(ExtraçãoDados!B2142,4),LEN(ExtraçãoDados!B2142)=6,LEFT(ExtraçãoDados!B2142,3),LEN(ExtraçãoDados!B2142)&lt;5,LEFT(ExtraçãoDados!B2142,3),LEN(ExtraçãoDados!B2142)=8,LEFT(ExtraçãoDados!B2142,3),LEN(ExtraçãoDados!B2142)=5,LEFT(ExtraçãoDados!B2142,5),LEN(ExtraçãoDados!B2142)=11,LEFT(ExtraçãoDados!B2142,5),LEN(ExtraçãoDados!B2142)=7,RIGHT(ExtraçãoDados!B2142,6))</f>
        <v/>
      </c>
      <c r="C2142" s="4" t="e" cm="1">
        <f t="array" ref="C2142">_xlfn.IFS(LEN(B2142)=1,"ERRO",LEN(B2142)=2,_xlfn.CONCAT("000",B2142),LEN(B2142)=3,_xlfn.CONCAT("00",B2142),LEN(B2142)=4,_xlfn.CONCAT("0",B2142),LEN(B2142)=6,B2142,LEN(B2142)=7,B2142,LEN(B2142)=5,B2142)</f>
        <v>#N/A</v>
      </c>
      <c r="D2142" s="4" t="e" cm="1">
        <f t="array" ref="D2142">_xlfn.IFS(ExtraçãoDados!C2142={"Direcção de Abastecimento"},REPLACE(ExtraçãoDados!C2142="{Direcção de Abastecimento}",1,25,"DA"),ExtraçãoDados!C2142={"COMISSÃO CULTURAL DE LMARINHA"},REPLACE(ExtraçãoDados!C2142={"COMISSÃO CULTURAL DE LMARINHA"},1,28,"CCM"),ExtraçãoDados!C2142={"DIRECÇÃO DE NAVIOS"},REPLACE(ExtraçãoDados!C2142={"DIRECÇÃO DE NAVIOS"},1,28,"DN"),ExtraçãoDados!C2142={"ESQUADRILHA SUBMARINOS"},REPLACE(ExtraçãoDados!C2142={"ESQUADRILHA SUBMARINOS"},1,28,"ES"),ExtraçãoDados!C2142={"COMISSÃO MARINHA"},REPLACE(ExtraçãoDados!C2142={"COMISSÃO MARINHA"},1,28,"CCM"),ExtraçãoDados!C2142={"COMISSÃO CULTURAL DE MARINHA"},REPLACE(ExtraçãoDados!C2142={"COMISSÃO CULTURAL DE MARINHA"},1,28,"CCM"),ExtraçãoDados!C2142={"CCM"},REPLACE(ExtraçãoDados!C2142={"CCM"},1,28,"CCM"),ExtraçãoDados!C2142={"DN"},REPLACE(ExtraçãoDados!C2142={"DN"},1,28,"DN"),ExtraçãoDados!C2142={"ES"},REPLACE(ExtraçãoDados!C2142={"ES"},1,28,"ES"),ExtraçãoDados!C2142={"DA"},REPLACE(ExtraçãoDados!C2142={"DA"},1,28,"DA"),ExtraçãoDados!C2142={"DE: ESQUADRILHA SUBMARINOS"},REPLACE(ExtraçãoDados!C2142={"DE: ESQUADRILHA SUBMARINOS"},1,28,"ES"),ExtraçãoDados!C2142={"DE: COMISSÃO CULTURAL DE LMARINHA"},REPLACE(ExtraçãoDados!C2142={"DE: COMISSÃO CULTURAL DE LMARINHA"},1,28,"CCM"),ExtraçãoDados!C2142={"ON"},REPLACE(ExtraçãoDados!C2142={"ON"},1,28,"DN"),ExtraçãoDados!C2142={"ESQ. SUBMARINOS"},REPLACE(ExtraçãoDados!C2142={"ESQ. SUBMARINOS"},1,28,"ES"),ExtraçãoDados!C2142={"☒ irecção de Abastecimento"},REPLACE(ExtraçãoDados!C2142={"☒ irecção de Abastecimento"},1,28,"DA"),ExtraçãoDados!C2142={"Direcã d Abtit ço e asecmeno"},REPLACE(ExtraçãoDados!C2142={"Direcã d Abtit ço e asecmeno"},1,28,"DA"),ExtraçãoDados!C2142={"Diecã d Abtit rço e asecmeno"},REPLACE(ExtraçãoDados!C2142={"Diecã d Abtit rço e asecmeno"},1,28,"DA"),ISNUMBER(SEARCH("COMISSÃO",ExtraçãoDados!C2142,1)),REPLACE(ExtraçãoDados!C2142,1,29,"CCM"),ISNUMBER(SEARCH("DN/DIL/DRT1",ExtraçãoDados!C2142,1)),REPLACE(ExtraçãoDados!C2142,1,29,"DN"),ISNUMBER(SEARCH("DIRECÇAO DE NAVIOS",ExtraçãoDados!C2142,1)),REPLACE(ExtraçãoDados!C2142,1,29,"DN"),ISNUMBER(SEARCH("ESQUADRILHA SUBMARIN",ExtraçãoDados!C2142,1)),REPLACE(ExtraçãoDados!C2142,1,29,"ES"),ISNUMBER(SEARCH("DN",ExtraçãoDados!C2142,1)),REPLACE(ExtraçãoDados!C2142,1,29,"DN"),ISNUMBER(SEARCH("DIRECÇÃO",ExtraçãoDados!C2142,1)),REPLACE(ExtraçãoDados!C2142,1,29,"DN"),ISNUMBER(SEARCH("DIRECÇA0",ExtraçãoDados!C2142,1)),REPLACE(ExtraçãoDados!C2142,1,29,"DN"),ISNUMBER(SEARCH("DIRE",ExtraçãoDados!C2142,1)),REPLACE(ExtraçãoDados!C2142,1,29,"DN"),ISNUMBER(SEARCH("ESQUADRILHA",ExtraçãoDados!C2142,1)),REPLACE(ExtraçãoDados!C2142,1,29,"ES"),ISNUMBER(SEARCH("HOSPITAL DA MARINHA",ExtraçãoDados!C2142,1)),REPLACE(ExtraçãoDados!C2142,1,29,"HM"),ISNUMBER(SEARCH("HOSPITAL",ExtraçãoDados!C2142,1)),REPLACE(ExtraçãoDados!C2142,1,29,"HM"),ISNUMBER(SEARCH("HM",ExtraçãoDados!C2142,1)),REPLACE(ExtraçãoDados!C2142,1,29,"HM"),ISNUMBER(SEARCH("SECÇÃO DE APÓSITOS",ExtraçãoDados!C2142,1)),REPLACE(ExtraçãoDados!C2142,1,29,"HM"))</f>
        <v>#N/A</v>
      </c>
      <c r="E2142" s="4" t="e" cm="1">
        <f t="array" ref="E2142">_xlfn.IFS(LEN(ExtraçãoDados!B2142)=7,YEAR(ExtraçãoDados!D2142),LEN(ExtraçãoDados!B2142)=10,RIGHT(ExtraçãoDados!B2142,4),LEN(ExtraçãoDados!B2142)=9,YEAR(ExtraçãoDados!D2142),LEN(ExtraçãoDados!B2142)=8,YEAR(ExtraçãoDados!D2142),LEN(ExtraçãoDados!B2142)&gt;7,YEAR(ExtraçãoDados!D2142),LEN(ExtraçãoDados!B2142)&gt;5,YEAR(ExtraçãoDados!D2142),LEN(ExtraçãoDados!B2142)&gt;4,YEAR(ExtraçãoDados!D2142))</f>
        <v>#N/A</v>
      </c>
      <c r="F2142" s="4">
        <f>ExtraçãoDados!E2142</f>
        <v>0</v>
      </c>
    </row>
    <row r="2143" spans="1:6" x14ac:dyDescent="0.25">
      <c r="A2143" s="4">
        <f>ExtraçãoDados!A2143</f>
        <v>0</v>
      </c>
      <c r="B2143" s="4" t="str" cm="1">
        <f t="array" ref="B2143">_xlfn.IFS(LEN(ExtraçãoDados!B2143)=12,LEFT(ExtraçãoDados!B2143,3),LEN(ExtraçãoDados!B2143)=10,LEFT(ExtraçãoDados!B2143,5),LEN(ExtraçãoDados!B2143)&gt;19,0,LEN(ExtraçãoDados!B2143)=9,LEFT(ExtraçãoDados!B2143,4),LEN(ExtraçãoDados!B2143)=6,LEFT(ExtraçãoDados!B2143,3),LEN(ExtraçãoDados!B2143)&lt;5,LEFT(ExtraçãoDados!B2143,3),LEN(ExtraçãoDados!B2143)=8,LEFT(ExtraçãoDados!B2143,3),LEN(ExtraçãoDados!B2143)=5,LEFT(ExtraçãoDados!B2143,5),LEN(ExtraçãoDados!B2143)=11,LEFT(ExtraçãoDados!B2143,5),LEN(ExtraçãoDados!B2143)=7,RIGHT(ExtraçãoDados!B2143,6))</f>
        <v/>
      </c>
      <c r="C2143" s="4" t="e" cm="1">
        <f t="array" ref="C2143">_xlfn.IFS(LEN(B2143)=1,"ERRO",LEN(B2143)=2,_xlfn.CONCAT("000",B2143),LEN(B2143)=3,_xlfn.CONCAT("00",B2143),LEN(B2143)=4,_xlfn.CONCAT("0",B2143),LEN(B2143)=6,B2143,LEN(B2143)=7,B2143,LEN(B2143)=5,B2143)</f>
        <v>#N/A</v>
      </c>
      <c r="D2143" s="4" t="e" cm="1">
        <f t="array" ref="D2143">_xlfn.IFS(ExtraçãoDados!C2143={"Direcção de Abastecimento"},REPLACE(ExtraçãoDados!C2143="{Direcção de Abastecimento}",1,25,"DA"),ExtraçãoDados!C2143={"COMISSÃO CULTURAL DE LMARINHA"},REPLACE(ExtraçãoDados!C2143={"COMISSÃO CULTURAL DE LMARINHA"},1,28,"CCM"),ExtraçãoDados!C2143={"DIRECÇÃO DE NAVIOS"},REPLACE(ExtraçãoDados!C2143={"DIRECÇÃO DE NAVIOS"},1,28,"DN"),ExtraçãoDados!C2143={"ESQUADRILHA SUBMARINOS"},REPLACE(ExtraçãoDados!C2143={"ESQUADRILHA SUBMARINOS"},1,28,"ES"),ExtraçãoDados!C2143={"COMISSÃO MARINHA"},REPLACE(ExtraçãoDados!C2143={"COMISSÃO MARINHA"},1,28,"CCM"),ExtraçãoDados!C2143={"COMISSÃO CULTURAL DE MARINHA"},REPLACE(ExtraçãoDados!C2143={"COMISSÃO CULTURAL DE MARINHA"},1,28,"CCM"),ExtraçãoDados!C2143={"CCM"},REPLACE(ExtraçãoDados!C2143={"CCM"},1,28,"CCM"),ExtraçãoDados!C2143={"DN"},REPLACE(ExtraçãoDados!C2143={"DN"},1,28,"DN"),ExtraçãoDados!C2143={"ES"},REPLACE(ExtraçãoDados!C2143={"ES"},1,28,"ES"),ExtraçãoDados!C2143={"DA"},REPLACE(ExtraçãoDados!C2143={"DA"},1,28,"DA"),ExtraçãoDados!C2143={"DE: ESQUADRILHA SUBMARINOS"},REPLACE(ExtraçãoDados!C2143={"DE: ESQUADRILHA SUBMARINOS"},1,28,"ES"),ExtraçãoDados!C2143={"DE: COMISSÃO CULTURAL DE LMARINHA"},REPLACE(ExtraçãoDados!C2143={"DE: COMISSÃO CULTURAL DE LMARINHA"},1,28,"CCM"),ExtraçãoDados!C2143={"ON"},REPLACE(ExtraçãoDados!C2143={"ON"},1,28,"DN"),ExtraçãoDados!C2143={"ESQ. SUBMARINOS"},REPLACE(ExtraçãoDados!C2143={"ESQ. SUBMARINOS"},1,28,"ES"),ExtraçãoDados!C2143={"☒ irecção de Abastecimento"},REPLACE(ExtraçãoDados!C2143={"☒ irecção de Abastecimento"},1,28,"DA"),ExtraçãoDados!C2143={"Direcã d Abtit ço e asecmeno"},REPLACE(ExtraçãoDados!C2143={"Direcã d Abtit ço e asecmeno"},1,28,"DA"),ExtraçãoDados!C2143={"Diecã d Abtit rço e asecmeno"},REPLACE(ExtraçãoDados!C2143={"Diecã d Abtit rço e asecmeno"},1,28,"DA"),ISNUMBER(SEARCH("COMISSÃO",ExtraçãoDados!C2143,1)),REPLACE(ExtraçãoDados!C2143,1,29,"CCM"),ISNUMBER(SEARCH("DN/DIL/DRT1",ExtraçãoDados!C2143,1)),REPLACE(ExtraçãoDados!C2143,1,29,"DN"),ISNUMBER(SEARCH("DIRECÇAO DE NAVIOS",ExtraçãoDados!C2143,1)),REPLACE(ExtraçãoDados!C2143,1,29,"DN"),ISNUMBER(SEARCH("ESQUADRILHA SUBMARIN",ExtraçãoDados!C2143,1)),REPLACE(ExtraçãoDados!C2143,1,29,"ES"),ISNUMBER(SEARCH("DN",ExtraçãoDados!C2143,1)),REPLACE(ExtraçãoDados!C2143,1,29,"DN"),ISNUMBER(SEARCH("DIRECÇÃO",ExtraçãoDados!C2143,1)),REPLACE(ExtraçãoDados!C2143,1,29,"DN"),ISNUMBER(SEARCH("DIRECÇA0",ExtraçãoDados!C2143,1)),REPLACE(ExtraçãoDados!C2143,1,29,"DN"),ISNUMBER(SEARCH("DIRE",ExtraçãoDados!C2143,1)),REPLACE(ExtraçãoDados!C2143,1,29,"DN"),ISNUMBER(SEARCH("ESQUADRILHA",ExtraçãoDados!C2143,1)),REPLACE(ExtraçãoDados!C2143,1,29,"ES"),ISNUMBER(SEARCH("HOSPITAL DA MARINHA",ExtraçãoDados!C2143,1)),REPLACE(ExtraçãoDados!C2143,1,29,"HM"),ISNUMBER(SEARCH("HOSPITAL",ExtraçãoDados!C2143,1)),REPLACE(ExtraçãoDados!C2143,1,29,"HM"),ISNUMBER(SEARCH("HM",ExtraçãoDados!C2143,1)),REPLACE(ExtraçãoDados!C2143,1,29,"HM"),ISNUMBER(SEARCH("SECÇÃO DE APÓSITOS",ExtraçãoDados!C2143,1)),REPLACE(ExtraçãoDados!C2143,1,29,"HM"))</f>
        <v>#N/A</v>
      </c>
      <c r="E2143" s="4" t="e" cm="1">
        <f t="array" ref="E2143">_xlfn.IFS(LEN(ExtraçãoDados!B2143)=7,YEAR(ExtraçãoDados!D2143),LEN(ExtraçãoDados!B2143)=10,RIGHT(ExtraçãoDados!B2143,4),LEN(ExtraçãoDados!B2143)=9,YEAR(ExtraçãoDados!D2143),LEN(ExtraçãoDados!B2143)=8,YEAR(ExtraçãoDados!D2143),LEN(ExtraçãoDados!B2143)&gt;7,YEAR(ExtraçãoDados!D2143),LEN(ExtraçãoDados!B2143)&gt;5,YEAR(ExtraçãoDados!D2143),LEN(ExtraçãoDados!B2143)&gt;4,YEAR(ExtraçãoDados!D2143))</f>
        <v>#N/A</v>
      </c>
      <c r="F2143" s="4">
        <f>ExtraçãoDados!E2143</f>
        <v>0</v>
      </c>
    </row>
    <row r="2144" spans="1:6" x14ac:dyDescent="0.25">
      <c r="A2144" s="4">
        <f>ExtraçãoDados!A2144</f>
        <v>0</v>
      </c>
      <c r="B2144" s="4" t="str" cm="1">
        <f t="array" ref="B2144">_xlfn.IFS(LEN(ExtraçãoDados!B2144)=12,LEFT(ExtraçãoDados!B2144,3),LEN(ExtraçãoDados!B2144)=10,LEFT(ExtraçãoDados!B2144,5),LEN(ExtraçãoDados!B2144)&gt;19,0,LEN(ExtraçãoDados!B2144)=9,LEFT(ExtraçãoDados!B2144,4),LEN(ExtraçãoDados!B2144)=6,LEFT(ExtraçãoDados!B2144,3),LEN(ExtraçãoDados!B2144)&lt;5,LEFT(ExtraçãoDados!B2144,3),LEN(ExtraçãoDados!B2144)=8,LEFT(ExtraçãoDados!B2144,3),LEN(ExtraçãoDados!B2144)=5,LEFT(ExtraçãoDados!B2144,5),LEN(ExtraçãoDados!B2144)=11,LEFT(ExtraçãoDados!B2144,5),LEN(ExtraçãoDados!B2144)=7,RIGHT(ExtraçãoDados!B2144,6))</f>
        <v/>
      </c>
      <c r="C2144" s="4" t="e" cm="1">
        <f t="array" ref="C2144">_xlfn.IFS(LEN(B2144)=1,"ERRO",LEN(B2144)=2,_xlfn.CONCAT("000",B2144),LEN(B2144)=3,_xlfn.CONCAT("00",B2144),LEN(B2144)=4,_xlfn.CONCAT("0",B2144),LEN(B2144)=6,B2144,LEN(B2144)=7,B2144,LEN(B2144)=5,B2144)</f>
        <v>#N/A</v>
      </c>
      <c r="D2144" s="4" t="e" cm="1">
        <f t="array" ref="D2144">_xlfn.IFS(ExtraçãoDados!C2144={"Direcção de Abastecimento"},REPLACE(ExtraçãoDados!C2144="{Direcção de Abastecimento}",1,25,"DA"),ExtraçãoDados!C2144={"COMISSÃO CULTURAL DE LMARINHA"},REPLACE(ExtraçãoDados!C2144={"COMISSÃO CULTURAL DE LMARINHA"},1,28,"CCM"),ExtraçãoDados!C2144={"DIRECÇÃO DE NAVIOS"},REPLACE(ExtraçãoDados!C2144={"DIRECÇÃO DE NAVIOS"},1,28,"DN"),ExtraçãoDados!C2144={"ESQUADRILHA SUBMARINOS"},REPLACE(ExtraçãoDados!C2144={"ESQUADRILHA SUBMARINOS"},1,28,"ES"),ExtraçãoDados!C2144={"COMISSÃO MARINHA"},REPLACE(ExtraçãoDados!C2144={"COMISSÃO MARINHA"},1,28,"CCM"),ExtraçãoDados!C2144={"COMISSÃO CULTURAL DE MARINHA"},REPLACE(ExtraçãoDados!C2144={"COMISSÃO CULTURAL DE MARINHA"},1,28,"CCM"),ExtraçãoDados!C2144={"CCM"},REPLACE(ExtraçãoDados!C2144={"CCM"},1,28,"CCM"),ExtraçãoDados!C2144={"DN"},REPLACE(ExtraçãoDados!C2144={"DN"},1,28,"DN"),ExtraçãoDados!C2144={"ES"},REPLACE(ExtraçãoDados!C2144={"ES"},1,28,"ES"),ExtraçãoDados!C2144={"DA"},REPLACE(ExtraçãoDados!C2144={"DA"},1,28,"DA"),ExtraçãoDados!C2144={"DE: ESQUADRILHA SUBMARINOS"},REPLACE(ExtraçãoDados!C2144={"DE: ESQUADRILHA SUBMARINOS"},1,28,"ES"),ExtraçãoDados!C2144={"DE: COMISSÃO CULTURAL DE LMARINHA"},REPLACE(ExtraçãoDados!C2144={"DE: COMISSÃO CULTURAL DE LMARINHA"},1,28,"CCM"),ExtraçãoDados!C2144={"ON"},REPLACE(ExtraçãoDados!C2144={"ON"},1,28,"DN"),ExtraçãoDados!C2144={"ESQ. SUBMARINOS"},REPLACE(ExtraçãoDados!C2144={"ESQ. SUBMARINOS"},1,28,"ES"),ExtraçãoDados!C2144={"☒ irecção de Abastecimento"},REPLACE(ExtraçãoDados!C2144={"☒ irecção de Abastecimento"},1,28,"DA"),ExtraçãoDados!C2144={"Direcã d Abtit ço e asecmeno"},REPLACE(ExtraçãoDados!C2144={"Direcã d Abtit ço e asecmeno"},1,28,"DA"),ExtraçãoDados!C2144={"Diecã d Abtit rço e asecmeno"},REPLACE(ExtraçãoDados!C2144={"Diecã d Abtit rço e asecmeno"},1,28,"DA"),ISNUMBER(SEARCH("COMISSÃO",ExtraçãoDados!C2144,1)),REPLACE(ExtraçãoDados!C2144,1,29,"CCM"),ISNUMBER(SEARCH("DN/DIL/DRT1",ExtraçãoDados!C2144,1)),REPLACE(ExtraçãoDados!C2144,1,29,"DN"),ISNUMBER(SEARCH("DIRECÇAO DE NAVIOS",ExtraçãoDados!C2144,1)),REPLACE(ExtraçãoDados!C2144,1,29,"DN"),ISNUMBER(SEARCH("ESQUADRILHA SUBMARIN",ExtraçãoDados!C2144,1)),REPLACE(ExtraçãoDados!C2144,1,29,"ES"),ISNUMBER(SEARCH("DN",ExtraçãoDados!C2144,1)),REPLACE(ExtraçãoDados!C2144,1,29,"DN"),ISNUMBER(SEARCH("DIRECÇÃO",ExtraçãoDados!C2144,1)),REPLACE(ExtraçãoDados!C2144,1,29,"DN"),ISNUMBER(SEARCH("DIRECÇA0",ExtraçãoDados!C2144,1)),REPLACE(ExtraçãoDados!C2144,1,29,"DN"),ISNUMBER(SEARCH("DIRE",ExtraçãoDados!C2144,1)),REPLACE(ExtraçãoDados!C2144,1,29,"DN"),ISNUMBER(SEARCH("ESQUADRILHA",ExtraçãoDados!C2144,1)),REPLACE(ExtraçãoDados!C2144,1,29,"ES"),ISNUMBER(SEARCH("HOSPITAL DA MARINHA",ExtraçãoDados!C2144,1)),REPLACE(ExtraçãoDados!C2144,1,29,"HM"),ISNUMBER(SEARCH("HOSPITAL",ExtraçãoDados!C2144,1)),REPLACE(ExtraçãoDados!C2144,1,29,"HM"),ISNUMBER(SEARCH("HM",ExtraçãoDados!C2144,1)),REPLACE(ExtraçãoDados!C2144,1,29,"HM"),ISNUMBER(SEARCH("SECÇÃO DE APÓSITOS",ExtraçãoDados!C2144,1)),REPLACE(ExtraçãoDados!C2144,1,29,"HM"))</f>
        <v>#N/A</v>
      </c>
      <c r="E2144" s="4" t="e" cm="1">
        <f t="array" ref="E2144">_xlfn.IFS(LEN(ExtraçãoDados!B2144)=7,YEAR(ExtraçãoDados!D2144),LEN(ExtraçãoDados!B2144)=10,RIGHT(ExtraçãoDados!B2144,4),LEN(ExtraçãoDados!B2144)=9,YEAR(ExtraçãoDados!D2144),LEN(ExtraçãoDados!B2144)=8,YEAR(ExtraçãoDados!D2144),LEN(ExtraçãoDados!B2144)&gt;7,YEAR(ExtraçãoDados!D2144),LEN(ExtraçãoDados!B2144)&gt;5,YEAR(ExtraçãoDados!D2144),LEN(ExtraçãoDados!B2144)&gt;4,YEAR(ExtraçãoDados!D2144))</f>
        <v>#N/A</v>
      </c>
      <c r="F2144" s="4">
        <f>ExtraçãoDados!E2144</f>
        <v>0</v>
      </c>
    </row>
    <row r="2145" spans="1:6" x14ac:dyDescent="0.25">
      <c r="A2145" s="4">
        <f>ExtraçãoDados!A2145</f>
        <v>0</v>
      </c>
      <c r="B2145" s="4" t="str" cm="1">
        <f t="array" ref="B2145">_xlfn.IFS(LEN(ExtraçãoDados!B2145)=12,LEFT(ExtraçãoDados!B2145,3),LEN(ExtraçãoDados!B2145)=10,LEFT(ExtraçãoDados!B2145,5),LEN(ExtraçãoDados!B2145)&gt;19,0,LEN(ExtraçãoDados!B2145)=9,LEFT(ExtraçãoDados!B2145,4),LEN(ExtraçãoDados!B2145)=6,LEFT(ExtraçãoDados!B2145,3),LEN(ExtraçãoDados!B2145)&lt;5,LEFT(ExtraçãoDados!B2145,3),LEN(ExtraçãoDados!B2145)=8,LEFT(ExtraçãoDados!B2145,3),LEN(ExtraçãoDados!B2145)=5,LEFT(ExtraçãoDados!B2145,5),LEN(ExtraçãoDados!B2145)=11,LEFT(ExtraçãoDados!B2145,5),LEN(ExtraçãoDados!B2145)=7,RIGHT(ExtraçãoDados!B2145,6))</f>
        <v/>
      </c>
      <c r="C2145" s="4" t="e" cm="1">
        <f t="array" ref="C2145">_xlfn.IFS(LEN(B2145)=1,"ERRO",LEN(B2145)=2,_xlfn.CONCAT("000",B2145),LEN(B2145)=3,_xlfn.CONCAT("00",B2145),LEN(B2145)=4,_xlfn.CONCAT("0",B2145),LEN(B2145)=6,B2145,LEN(B2145)=7,B2145,LEN(B2145)=5,B2145)</f>
        <v>#N/A</v>
      </c>
      <c r="D2145" s="4" t="e" cm="1">
        <f t="array" ref="D2145">_xlfn.IFS(ExtraçãoDados!C2145={"Direcção de Abastecimento"},REPLACE(ExtraçãoDados!C2145="{Direcção de Abastecimento}",1,25,"DA"),ExtraçãoDados!C2145={"COMISSÃO CULTURAL DE LMARINHA"},REPLACE(ExtraçãoDados!C2145={"COMISSÃO CULTURAL DE LMARINHA"},1,28,"CCM"),ExtraçãoDados!C2145={"DIRECÇÃO DE NAVIOS"},REPLACE(ExtraçãoDados!C2145={"DIRECÇÃO DE NAVIOS"},1,28,"DN"),ExtraçãoDados!C2145={"ESQUADRILHA SUBMARINOS"},REPLACE(ExtraçãoDados!C2145={"ESQUADRILHA SUBMARINOS"},1,28,"ES"),ExtraçãoDados!C2145={"COMISSÃO MARINHA"},REPLACE(ExtraçãoDados!C2145={"COMISSÃO MARINHA"},1,28,"CCM"),ExtraçãoDados!C2145={"COMISSÃO CULTURAL DE MARINHA"},REPLACE(ExtraçãoDados!C2145={"COMISSÃO CULTURAL DE MARINHA"},1,28,"CCM"),ExtraçãoDados!C2145={"CCM"},REPLACE(ExtraçãoDados!C2145={"CCM"},1,28,"CCM"),ExtraçãoDados!C2145={"DN"},REPLACE(ExtraçãoDados!C2145={"DN"},1,28,"DN"),ExtraçãoDados!C2145={"ES"},REPLACE(ExtraçãoDados!C2145={"ES"},1,28,"ES"),ExtraçãoDados!C2145={"DA"},REPLACE(ExtraçãoDados!C2145={"DA"},1,28,"DA"),ExtraçãoDados!C2145={"DE: ESQUADRILHA SUBMARINOS"},REPLACE(ExtraçãoDados!C2145={"DE: ESQUADRILHA SUBMARINOS"},1,28,"ES"),ExtraçãoDados!C2145={"DE: COMISSÃO CULTURAL DE LMARINHA"},REPLACE(ExtraçãoDados!C2145={"DE: COMISSÃO CULTURAL DE LMARINHA"},1,28,"CCM"),ExtraçãoDados!C2145={"ON"},REPLACE(ExtraçãoDados!C2145={"ON"},1,28,"DN"),ExtraçãoDados!C2145={"ESQ. SUBMARINOS"},REPLACE(ExtraçãoDados!C2145={"ESQ. SUBMARINOS"},1,28,"ES"),ExtraçãoDados!C2145={"☒ irecção de Abastecimento"},REPLACE(ExtraçãoDados!C2145={"☒ irecção de Abastecimento"},1,28,"DA"),ExtraçãoDados!C2145={"Direcã d Abtit ço e asecmeno"},REPLACE(ExtraçãoDados!C2145={"Direcã d Abtit ço e asecmeno"},1,28,"DA"),ExtraçãoDados!C2145={"Diecã d Abtit rço e asecmeno"},REPLACE(ExtraçãoDados!C2145={"Diecã d Abtit rço e asecmeno"},1,28,"DA"),ISNUMBER(SEARCH("COMISSÃO",ExtraçãoDados!C2145,1)),REPLACE(ExtraçãoDados!C2145,1,29,"CCM"),ISNUMBER(SEARCH("DN/DIL/DRT1",ExtraçãoDados!C2145,1)),REPLACE(ExtraçãoDados!C2145,1,29,"DN"),ISNUMBER(SEARCH("DIRECÇAO DE NAVIOS",ExtraçãoDados!C2145,1)),REPLACE(ExtraçãoDados!C2145,1,29,"DN"),ISNUMBER(SEARCH("ESQUADRILHA SUBMARIN",ExtraçãoDados!C2145,1)),REPLACE(ExtraçãoDados!C2145,1,29,"ES"),ISNUMBER(SEARCH("DN",ExtraçãoDados!C2145,1)),REPLACE(ExtraçãoDados!C2145,1,29,"DN"),ISNUMBER(SEARCH("DIRECÇÃO",ExtraçãoDados!C2145,1)),REPLACE(ExtraçãoDados!C2145,1,29,"DN"),ISNUMBER(SEARCH("DIRECÇA0",ExtraçãoDados!C2145,1)),REPLACE(ExtraçãoDados!C2145,1,29,"DN"),ISNUMBER(SEARCH("DIRE",ExtraçãoDados!C2145,1)),REPLACE(ExtraçãoDados!C2145,1,29,"DN"),ISNUMBER(SEARCH("ESQUADRILHA",ExtraçãoDados!C2145,1)),REPLACE(ExtraçãoDados!C2145,1,29,"ES"),ISNUMBER(SEARCH("HOSPITAL DA MARINHA",ExtraçãoDados!C2145,1)),REPLACE(ExtraçãoDados!C2145,1,29,"HM"),ISNUMBER(SEARCH("HOSPITAL",ExtraçãoDados!C2145,1)),REPLACE(ExtraçãoDados!C2145,1,29,"HM"),ISNUMBER(SEARCH("HM",ExtraçãoDados!C2145,1)),REPLACE(ExtraçãoDados!C2145,1,29,"HM"),ISNUMBER(SEARCH("SECÇÃO DE APÓSITOS",ExtraçãoDados!C2145,1)),REPLACE(ExtraçãoDados!C2145,1,29,"HM"))</f>
        <v>#N/A</v>
      </c>
      <c r="E2145" s="4" t="e" cm="1">
        <f t="array" ref="E2145">_xlfn.IFS(LEN(ExtraçãoDados!B2145)=7,YEAR(ExtraçãoDados!D2145),LEN(ExtraçãoDados!B2145)=10,RIGHT(ExtraçãoDados!B2145,4),LEN(ExtraçãoDados!B2145)=9,YEAR(ExtraçãoDados!D2145),LEN(ExtraçãoDados!B2145)=8,YEAR(ExtraçãoDados!D2145),LEN(ExtraçãoDados!B2145)&gt;7,YEAR(ExtraçãoDados!D2145),LEN(ExtraçãoDados!B2145)&gt;5,YEAR(ExtraçãoDados!D2145),LEN(ExtraçãoDados!B2145)&gt;4,YEAR(ExtraçãoDados!D2145))</f>
        <v>#N/A</v>
      </c>
      <c r="F2145" s="4">
        <f>ExtraçãoDados!E2145</f>
        <v>0</v>
      </c>
    </row>
    <row r="2146" spans="1:6" x14ac:dyDescent="0.25">
      <c r="A2146" s="4">
        <f>ExtraçãoDados!A2146</f>
        <v>0</v>
      </c>
      <c r="B2146" s="4" t="str" cm="1">
        <f t="array" ref="B2146">_xlfn.IFS(LEN(ExtraçãoDados!B2146)=12,LEFT(ExtraçãoDados!B2146,3),LEN(ExtraçãoDados!B2146)=10,LEFT(ExtraçãoDados!B2146,5),LEN(ExtraçãoDados!B2146)&gt;19,0,LEN(ExtraçãoDados!B2146)=9,LEFT(ExtraçãoDados!B2146,4),LEN(ExtraçãoDados!B2146)=6,LEFT(ExtraçãoDados!B2146,3),LEN(ExtraçãoDados!B2146)&lt;5,LEFT(ExtraçãoDados!B2146,3),LEN(ExtraçãoDados!B2146)=8,LEFT(ExtraçãoDados!B2146,3),LEN(ExtraçãoDados!B2146)=5,LEFT(ExtraçãoDados!B2146,5),LEN(ExtraçãoDados!B2146)=11,LEFT(ExtraçãoDados!B2146,5),LEN(ExtraçãoDados!B2146)=7,RIGHT(ExtraçãoDados!B2146,6))</f>
        <v/>
      </c>
      <c r="C2146" s="4" t="e" cm="1">
        <f t="array" ref="C2146">_xlfn.IFS(LEN(B2146)=1,"ERRO",LEN(B2146)=2,_xlfn.CONCAT("000",B2146),LEN(B2146)=3,_xlfn.CONCAT("00",B2146),LEN(B2146)=4,_xlfn.CONCAT("0",B2146),LEN(B2146)=6,B2146,LEN(B2146)=7,B2146,LEN(B2146)=5,B2146)</f>
        <v>#N/A</v>
      </c>
      <c r="D2146" s="4" t="e" cm="1">
        <f t="array" ref="D2146">_xlfn.IFS(ExtraçãoDados!C2146={"Direcção de Abastecimento"},REPLACE(ExtraçãoDados!C2146="{Direcção de Abastecimento}",1,25,"DA"),ExtraçãoDados!C2146={"COMISSÃO CULTURAL DE LMARINHA"},REPLACE(ExtraçãoDados!C2146={"COMISSÃO CULTURAL DE LMARINHA"},1,28,"CCM"),ExtraçãoDados!C2146={"DIRECÇÃO DE NAVIOS"},REPLACE(ExtraçãoDados!C2146={"DIRECÇÃO DE NAVIOS"},1,28,"DN"),ExtraçãoDados!C2146={"ESQUADRILHA SUBMARINOS"},REPLACE(ExtraçãoDados!C2146={"ESQUADRILHA SUBMARINOS"},1,28,"ES"),ExtraçãoDados!C2146={"COMISSÃO MARINHA"},REPLACE(ExtraçãoDados!C2146={"COMISSÃO MARINHA"},1,28,"CCM"),ExtraçãoDados!C2146={"COMISSÃO CULTURAL DE MARINHA"},REPLACE(ExtraçãoDados!C2146={"COMISSÃO CULTURAL DE MARINHA"},1,28,"CCM"),ExtraçãoDados!C2146={"CCM"},REPLACE(ExtraçãoDados!C2146={"CCM"},1,28,"CCM"),ExtraçãoDados!C2146={"DN"},REPLACE(ExtraçãoDados!C2146={"DN"},1,28,"DN"),ExtraçãoDados!C2146={"ES"},REPLACE(ExtraçãoDados!C2146={"ES"},1,28,"ES"),ExtraçãoDados!C2146={"DA"},REPLACE(ExtraçãoDados!C2146={"DA"},1,28,"DA"),ExtraçãoDados!C2146={"DE: ESQUADRILHA SUBMARINOS"},REPLACE(ExtraçãoDados!C2146={"DE: ESQUADRILHA SUBMARINOS"},1,28,"ES"),ExtraçãoDados!C2146={"DE: COMISSÃO CULTURAL DE LMARINHA"},REPLACE(ExtraçãoDados!C2146={"DE: COMISSÃO CULTURAL DE LMARINHA"},1,28,"CCM"),ExtraçãoDados!C2146={"ON"},REPLACE(ExtraçãoDados!C2146={"ON"},1,28,"DN"),ExtraçãoDados!C2146={"ESQ. SUBMARINOS"},REPLACE(ExtraçãoDados!C2146={"ESQ. SUBMARINOS"},1,28,"ES"),ExtraçãoDados!C2146={"☒ irecção de Abastecimento"},REPLACE(ExtraçãoDados!C2146={"☒ irecção de Abastecimento"},1,28,"DA"),ExtraçãoDados!C2146={"Direcã d Abtit ço e asecmeno"},REPLACE(ExtraçãoDados!C2146={"Direcã d Abtit ço e asecmeno"},1,28,"DA"),ExtraçãoDados!C2146={"Diecã d Abtit rço e asecmeno"},REPLACE(ExtraçãoDados!C2146={"Diecã d Abtit rço e asecmeno"},1,28,"DA"),ISNUMBER(SEARCH("COMISSÃO",ExtraçãoDados!C2146,1)),REPLACE(ExtraçãoDados!C2146,1,29,"CCM"),ISNUMBER(SEARCH("DN/DIL/DRT1",ExtraçãoDados!C2146,1)),REPLACE(ExtraçãoDados!C2146,1,29,"DN"),ISNUMBER(SEARCH("DIRECÇAO DE NAVIOS",ExtraçãoDados!C2146,1)),REPLACE(ExtraçãoDados!C2146,1,29,"DN"),ISNUMBER(SEARCH("ESQUADRILHA SUBMARIN",ExtraçãoDados!C2146,1)),REPLACE(ExtraçãoDados!C2146,1,29,"ES"),ISNUMBER(SEARCH("DN",ExtraçãoDados!C2146,1)),REPLACE(ExtraçãoDados!C2146,1,29,"DN"),ISNUMBER(SEARCH("DIRECÇÃO",ExtraçãoDados!C2146,1)),REPLACE(ExtraçãoDados!C2146,1,29,"DN"),ISNUMBER(SEARCH("DIRECÇA0",ExtraçãoDados!C2146,1)),REPLACE(ExtraçãoDados!C2146,1,29,"DN"),ISNUMBER(SEARCH("DIRE",ExtraçãoDados!C2146,1)),REPLACE(ExtraçãoDados!C2146,1,29,"DN"),ISNUMBER(SEARCH("ESQUADRILHA",ExtraçãoDados!C2146,1)),REPLACE(ExtraçãoDados!C2146,1,29,"ES"),ISNUMBER(SEARCH("HOSPITAL DA MARINHA",ExtraçãoDados!C2146,1)),REPLACE(ExtraçãoDados!C2146,1,29,"HM"),ISNUMBER(SEARCH("HOSPITAL",ExtraçãoDados!C2146,1)),REPLACE(ExtraçãoDados!C2146,1,29,"HM"),ISNUMBER(SEARCH("HM",ExtraçãoDados!C2146,1)),REPLACE(ExtraçãoDados!C2146,1,29,"HM"),ISNUMBER(SEARCH("SECÇÃO DE APÓSITOS",ExtraçãoDados!C2146,1)),REPLACE(ExtraçãoDados!C2146,1,29,"HM"))</f>
        <v>#N/A</v>
      </c>
      <c r="E2146" s="4" t="e" cm="1">
        <f t="array" ref="E2146">_xlfn.IFS(LEN(ExtraçãoDados!B2146)=7,YEAR(ExtraçãoDados!D2146),LEN(ExtraçãoDados!B2146)=10,RIGHT(ExtraçãoDados!B2146,4),LEN(ExtraçãoDados!B2146)=9,YEAR(ExtraçãoDados!D2146),LEN(ExtraçãoDados!B2146)=8,YEAR(ExtraçãoDados!D2146),LEN(ExtraçãoDados!B2146)&gt;7,YEAR(ExtraçãoDados!D2146),LEN(ExtraçãoDados!B2146)&gt;5,YEAR(ExtraçãoDados!D2146),LEN(ExtraçãoDados!B2146)&gt;4,YEAR(ExtraçãoDados!D2146))</f>
        <v>#N/A</v>
      </c>
      <c r="F2146" s="4">
        <f>ExtraçãoDados!E2146</f>
        <v>0</v>
      </c>
    </row>
    <row r="2147" spans="1:6" x14ac:dyDescent="0.25">
      <c r="A2147" s="4">
        <f>ExtraçãoDados!A2147</f>
        <v>0</v>
      </c>
      <c r="B2147" s="4" t="str" cm="1">
        <f t="array" ref="B2147">_xlfn.IFS(LEN(ExtraçãoDados!B2147)=12,LEFT(ExtraçãoDados!B2147,3),LEN(ExtraçãoDados!B2147)=10,LEFT(ExtraçãoDados!B2147,5),LEN(ExtraçãoDados!B2147)&gt;19,0,LEN(ExtraçãoDados!B2147)=9,LEFT(ExtraçãoDados!B2147,4),LEN(ExtraçãoDados!B2147)=6,LEFT(ExtraçãoDados!B2147,3),LEN(ExtraçãoDados!B2147)&lt;5,LEFT(ExtraçãoDados!B2147,3),LEN(ExtraçãoDados!B2147)=8,LEFT(ExtraçãoDados!B2147,3),LEN(ExtraçãoDados!B2147)=5,LEFT(ExtraçãoDados!B2147,5),LEN(ExtraçãoDados!B2147)=11,LEFT(ExtraçãoDados!B2147,5),LEN(ExtraçãoDados!B2147)=7,RIGHT(ExtraçãoDados!B2147,6))</f>
        <v/>
      </c>
      <c r="C2147" s="4" t="e" cm="1">
        <f t="array" ref="C2147">_xlfn.IFS(LEN(B2147)=1,"ERRO",LEN(B2147)=2,_xlfn.CONCAT("000",B2147),LEN(B2147)=3,_xlfn.CONCAT("00",B2147),LEN(B2147)=4,_xlfn.CONCAT("0",B2147),LEN(B2147)=6,B2147,LEN(B2147)=7,B2147,LEN(B2147)=5,B2147)</f>
        <v>#N/A</v>
      </c>
      <c r="D2147" s="4" t="e" cm="1">
        <f t="array" ref="D2147">_xlfn.IFS(ExtraçãoDados!C2147={"Direcção de Abastecimento"},REPLACE(ExtraçãoDados!C2147="{Direcção de Abastecimento}",1,25,"DA"),ExtraçãoDados!C2147={"COMISSÃO CULTURAL DE LMARINHA"},REPLACE(ExtraçãoDados!C2147={"COMISSÃO CULTURAL DE LMARINHA"},1,28,"CCM"),ExtraçãoDados!C2147={"DIRECÇÃO DE NAVIOS"},REPLACE(ExtraçãoDados!C2147={"DIRECÇÃO DE NAVIOS"},1,28,"DN"),ExtraçãoDados!C2147={"ESQUADRILHA SUBMARINOS"},REPLACE(ExtraçãoDados!C2147={"ESQUADRILHA SUBMARINOS"},1,28,"ES"),ExtraçãoDados!C2147={"COMISSÃO MARINHA"},REPLACE(ExtraçãoDados!C2147={"COMISSÃO MARINHA"},1,28,"CCM"),ExtraçãoDados!C2147={"COMISSÃO CULTURAL DE MARINHA"},REPLACE(ExtraçãoDados!C2147={"COMISSÃO CULTURAL DE MARINHA"},1,28,"CCM"),ExtraçãoDados!C2147={"CCM"},REPLACE(ExtraçãoDados!C2147={"CCM"},1,28,"CCM"),ExtraçãoDados!C2147={"DN"},REPLACE(ExtraçãoDados!C2147={"DN"},1,28,"DN"),ExtraçãoDados!C2147={"ES"},REPLACE(ExtraçãoDados!C2147={"ES"},1,28,"ES"),ExtraçãoDados!C2147={"DA"},REPLACE(ExtraçãoDados!C2147={"DA"},1,28,"DA"),ExtraçãoDados!C2147={"DE: ESQUADRILHA SUBMARINOS"},REPLACE(ExtraçãoDados!C2147={"DE: ESQUADRILHA SUBMARINOS"},1,28,"ES"),ExtraçãoDados!C2147={"DE: COMISSÃO CULTURAL DE LMARINHA"},REPLACE(ExtraçãoDados!C2147={"DE: COMISSÃO CULTURAL DE LMARINHA"},1,28,"CCM"),ExtraçãoDados!C2147={"ON"},REPLACE(ExtraçãoDados!C2147={"ON"},1,28,"DN"),ExtraçãoDados!C2147={"ESQ. SUBMARINOS"},REPLACE(ExtraçãoDados!C2147={"ESQ. SUBMARINOS"},1,28,"ES"),ExtraçãoDados!C2147={"☒ irecção de Abastecimento"},REPLACE(ExtraçãoDados!C2147={"☒ irecção de Abastecimento"},1,28,"DA"),ExtraçãoDados!C2147={"Direcã d Abtit ço e asecmeno"},REPLACE(ExtraçãoDados!C2147={"Direcã d Abtit ço e asecmeno"},1,28,"DA"),ExtraçãoDados!C2147={"Diecã d Abtit rço e asecmeno"},REPLACE(ExtraçãoDados!C2147={"Diecã d Abtit rço e asecmeno"},1,28,"DA"),ISNUMBER(SEARCH("COMISSÃO",ExtraçãoDados!C2147,1)),REPLACE(ExtraçãoDados!C2147,1,29,"CCM"),ISNUMBER(SEARCH("DN/DIL/DRT1",ExtraçãoDados!C2147,1)),REPLACE(ExtraçãoDados!C2147,1,29,"DN"),ISNUMBER(SEARCH("DIRECÇAO DE NAVIOS",ExtraçãoDados!C2147,1)),REPLACE(ExtraçãoDados!C2147,1,29,"DN"),ISNUMBER(SEARCH("ESQUADRILHA SUBMARIN",ExtraçãoDados!C2147,1)),REPLACE(ExtraçãoDados!C2147,1,29,"ES"),ISNUMBER(SEARCH("DN",ExtraçãoDados!C2147,1)),REPLACE(ExtraçãoDados!C2147,1,29,"DN"),ISNUMBER(SEARCH("DIRECÇÃO",ExtraçãoDados!C2147,1)),REPLACE(ExtraçãoDados!C2147,1,29,"DN"),ISNUMBER(SEARCH("DIRECÇA0",ExtraçãoDados!C2147,1)),REPLACE(ExtraçãoDados!C2147,1,29,"DN"),ISNUMBER(SEARCH("DIRE",ExtraçãoDados!C2147,1)),REPLACE(ExtraçãoDados!C2147,1,29,"DN"),ISNUMBER(SEARCH("ESQUADRILHA",ExtraçãoDados!C2147,1)),REPLACE(ExtraçãoDados!C2147,1,29,"ES"),ISNUMBER(SEARCH("HOSPITAL DA MARINHA",ExtraçãoDados!C2147,1)),REPLACE(ExtraçãoDados!C2147,1,29,"HM"),ISNUMBER(SEARCH("HOSPITAL",ExtraçãoDados!C2147,1)),REPLACE(ExtraçãoDados!C2147,1,29,"HM"),ISNUMBER(SEARCH("HM",ExtraçãoDados!C2147,1)),REPLACE(ExtraçãoDados!C2147,1,29,"HM"),ISNUMBER(SEARCH("SECÇÃO DE APÓSITOS",ExtraçãoDados!C2147,1)),REPLACE(ExtraçãoDados!C2147,1,29,"HM"))</f>
        <v>#N/A</v>
      </c>
      <c r="E2147" s="4" t="e" cm="1">
        <f t="array" ref="E2147">_xlfn.IFS(LEN(ExtraçãoDados!B2147)=7,YEAR(ExtraçãoDados!D2147),LEN(ExtraçãoDados!B2147)=10,RIGHT(ExtraçãoDados!B2147,4),LEN(ExtraçãoDados!B2147)=9,YEAR(ExtraçãoDados!D2147),LEN(ExtraçãoDados!B2147)=8,YEAR(ExtraçãoDados!D2147),LEN(ExtraçãoDados!B2147)&gt;7,YEAR(ExtraçãoDados!D2147),LEN(ExtraçãoDados!B2147)&gt;5,YEAR(ExtraçãoDados!D2147),LEN(ExtraçãoDados!B2147)&gt;4,YEAR(ExtraçãoDados!D2147))</f>
        <v>#N/A</v>
      </c>
      <c r="F2147" s="4">
        <f>ExtraçãoDados!E2147</f>
        <v>0</v>
      </c>
    </row>
    <row r="2148" spans="1:6" x14ac:dyDescent="0.25">
      <c r="A2148" s="4">
        <f>ExtraçãoDados!A2148</f>
        <v>0</v>
      </c>
      <c r="B2148" s="4" t="str" cm="1">
        <f t="array" ref="B2148">_xlfn.IFS(LEN(ExtraçãoDados!B2148)=12,LEFT(ExtraçãoDados!B2148,3),LEN(ExtraçãoDados!B2148)=10,LEFT(ExtraçãoDados!B2148,5),LEN(ExtraçãoDados!B2148)&gt;19,0,LEN(ExtraçãoDados!B2148)=9,LEFT(ExtraçãoDados!B2148,4),LEN(ExtraçãoDados!B2148)=6,LEFT(ExtraçãoDados!B2148,3),LEN(ExtraçãoDados!B2148)&lt;5,LEFT(ExtraçãoDados!B2148,3),LEN(ExtraçãoDados!B2148)=8,LEFT(ExtraçãoDados!B2148,3),LEN(ExtraçãoDados!B2148)=5,LEFT(ExtraçãoDados!B2148,5),LEN(ExtraçãoDados!B2148)=11,LEFT(ExtraçãoDados!B2148,5),LEN(ExtraçãoDados!B2148)=7,RIGHT(ExtraçãoDados!B2148,6))</f>
        <v/>
      </c>
      <c r="C2148" s="4" t="e" cm="1">
        <f t="array" ref="C2148">_xlfn.IFS(LEN(B2148)=1,"ERRO",LEN(B2148)=2,_xlfn.CONCAT("000",B2148),LEN(B2148)=3,_xlfn.CONCAT("00",B2148),LEN(B2148)=4,_xlfn.CONCAT("0",B2148),LEN(B2148)=6,B2148,LEN(B2148)=7,B2148,LEN(B2148)=5,B2148)</f>
        <v>#N/A</v>
      </c>
      <c r="D2148" s="4" t="e" cm="1">
        <f t="array" ref="D2148">_xlfn.IFS(ExtraçãoDados!C2148={"Direcção de Abastecimento"},REPLACE(ExtraçãoDados!C2148="{Direcção de Abastecimento}",1,25,"DA"),ExtraçãoDados!C2148={"COMISSÃO CULTURAL DE LMARINHA"},REPLACE(ExtraçãoDados!C2148={"COMISSÃO CULTURAL DE LMARINHA"},1,28,"CCM"),ExtraçãoDados!C2148={"DIRECÇÃO DE NAVIOS"},REPLACE(ExtraçãoDados!C2148={"DIRECÇÃO DE NAVIOS"},1,28,"DN"),ExtraçãoDados!C2148={"ESQUADRILHA SUBMARINOS"},REPLACE(ExtraçãoDados!C2148={"ESQUADRILHA SUBMARINOS"},1,28,"ES"),ExtraçãoDados!C2148={"COMISSÃO MARINHA"},REPLACE(ExtraçãoDados!C2148={"COMISSÃO MARINHA"},1,28,"CCM"),ExtraçãoDados!C2148={"COMISSÃO CULTURAL DE MARINHA"},REPLACE(ExtraçãoDados!C2148={"COMISSÃO CULTURAL DE MARINHA"},1,28,"CCM"),ExtraçãoDados!C2148={"CCM"},REPLACE(ExtraçãoDados!C2148={"CCM"},1,28,"CCM"),ExtraçãoDados!C2148={"DN"},REPLACE(ExtraçãoDados!C2148={"DN"},1,28,"DN"),ExtraçãoDados!C2148={"ES"},REPLACE(ExtraçãoDados!C2148={"ES"},1,28,"ES"),ExtraçãoDados!C2148={"DA"},REPLACE(ExtraçãoDados!C2148={"DA"},1,28,"DA"),ExtraçãoDados!C2148={"DE: ESQUADRILHA SUBMARINOS"},REPLACE(ExtraçãoDados!C2148={"DE: ESQUADRILHA SUBMARINOS"},1,28,"ES"),ExtraçãoDados!C2148={"DE: COMISSÃO CULTURAL DE LMARINHA"},REPLACE(ExtraçãoDados!C2148={"DE: COMISSÃO CULTURAL DE LMARINHA"},1,28,"CCM"),ExtraçãoDados!C2148={"ON"},REPLACE(ExtraçãoDados!C2148={"ON"},1,28,"DN"),ExtraçãoDados!C2148={"ESQ. SUBMARINOS"},REPLACE(ExtraçãoDados!C2148={"ESQ. SUBMARINOS"},1,28,"ES"),ExtraçãoDados!C2148={"☒ irecção de Abastecimento"},REPLACE(ExtraçãoDados!C2148={"☒ irecção de Abastecimento"},1,28,"DA"),ExtraçãoDados!C2148={"Direcã d Abtit ço e asecmeno"},REPLACE(ExtraçãoDados!C2148={"Direcã d Abtit ço e asecmeno"},1,28,"DA"),ExtraçãoDados!C2148={"Diecã d Abtit rço e asecmeno"},REPLACE(ExtraçãoDados!C2148={"Diecã d Abtit rço e asecmeno"},1,28,"DA"),ISNUMBER(SEARCH("COMISSÃO",ExtraçãoDados!C2148,1)),REPLACE(ExtraçãoDados!C2148,1,29,"CCM"),ISNUMBER(SEARCH("DN/DIL/DRT1",ExtraçãoDados!C2148,1)),REPLACE(ExtraçãoDados!C2148,1,29,"DN"),ISNUMBER(SEARCH("DIRECÇAO DE NAVIOS",ExtraçãoDados!C2148,1)),REPLACE(ExtraçãoDados!C2148,1,29,"DN"),ISNUMBER(SEARCH("ESQUADRILHA SUBMARIN",ExtraçãoDados!C2148,1)),REPLACE(ExtraçãoDados!C2148,1,29,"ES"),ISNUMBER(SEARCH("DN",ExtraçãoDados!C2148,1)),REPLACE(ExtraçãoDados!C2148,1,29,"DN"),ISNUMBER(SEARCH("DIRECÇÃO",ExtraçãoDados!C2148,1)),REPLACE(ExtraçãoDados!C2148,1,29,"DN"),ISNUMBER(SEARCH("DIRECÇA0",ExtraçãoDados!C2148,1)),REPLACE(ExtraçãoDados!C2148,1,29,"DN"),ISNUMBER(SEARCH("DIRE",ExtraçãoDados!C2148,1)),REPLACE(ExtraçãoDados!C2148,1,29,"DN"),ISNUMBER(SEARCH("ESQUADRILHA",ExtraçãoDados!C2148,1)),REPLACE(ExtraçãoDados!C2148,1,29,"ES"),ISNUMBER(SEARCH("HOSPITAL DA MARINHA",ExtraçãoDados!C2148,1)),REPLACE(ExtraçãoDados!C2148,1,29,"HM"),ISNUMBER(SEARCH("HOSPITAL",ExtraçãoDados!C2148,1)),REPLACE(ExtraçãoDados!C2148,1,29,"HM"),ISNUMBER(SEARCH("HM",ExtraçãoDados!C2148,1)),REPLACE(ExtraçãoDados!C2148,1,29,"HM"),ISNUMBER(SEARCH("SECÇÃO DE APÓSITOS",ExtraçãoDados!C2148,1)),REPLACE(ExtraçãoDados!C2148,1,29,"HM"))</f>
        <v>#N/A</v>
      </c>
      <c r="E2148" s="4" t="e" cm="1">
        <f t="array" ref="E2148">_xlfn.IFS(LEN(ExtraçãoDados!B2148)=7,YEAR(ExtraçãoDados!D2148),LEN(ExtraçãoDados!B2148)=10,RIGHT(ExtraçãoDados!B2148,4),LEN(ExtraçãoDados!B2148)=9,YEAR(ExtraçãoDados!D2148),LEN(ExtraçãoDados!B2148)=8,YEAR(ExtraçãoDados!D2148),LEN(ExtraçãoDados!B2148)&gt;7,YEAR(ExtraçãoDados!D2148),LEN(ExtraçãoDados!B2148)&gt;5,YEAR(ExtraçãoDados!D2148),LEN(ExtraçãoDados!B2148)&gt;4,YEAR(ExtraçãoDados!D2148))</f>
        <v>#N/A</v>
      </c>
      <c r="F2148" s="4">
        <f>ExtraçãoDados!E2148</f>
        <v>0</v>
      </c>
    </row>
    <row r="2149" spans="1:6" x14ac:dyDescent="0.25">
      <c r="A2149" s="4">
        <f>ExtraçãoDados!A2149</f>
        <v>0</v>
      </c>
      <c r="B2149" s="4" t="str" cm="1">
        <f t="array" ref="B2149">_xlfn.IFS(LEN(ExtraçãoDados!B2149)=12,LEFT(ExtraçãoDados!B2149,3),LEN(ExtraçãoDados!B2149)=10,LEFT(ExtraçãoDados!B2149,5),LEN(ExtraçãoDados!B2149)&gt;19,0,LEN(ExtraçãoDados!B2149)=9,LEFT(ExtraçãoDados!B2149,4),LEN(ExtraçãoDados!B2149)=6,LEFT(ExtraçãoDados!B2149,3),LEN(ExtraçãoDados!B2149)&lt;5,LEFT(ExtraçãoDados!B2149,3),LEN(ExtraçãoDados!B2149)=8,LEFT(ExtraçãoDados!B2149,3),LEN(ExtraçãoDados!B2149)=5,LEFT(ExtraçãoDados!B2149,5),LEN(ExtraçãoDados!B2149)=11,LEFT(ExtraçãoDados!B2149,5),LEN(ExtraçãoDados!B2149)=7,RIGHT(ExtraçãoDados!B2149,6))</f>
        <v/>
      </c>
      <c r="C2149" s="4" t="e" cm="1">
        <f t="array" ref="C2149">_xlfn.IFS(LEN(B2149)=1,"ERRO",LEN(B2149)=2,_xlfn.CONCAT("000",B2149),LEN(B2149)=3,_xlfn.CONCAT("00",B2149),LEN(B2149)=4,_xlfn.CONCAT("0",B2149),LEN(B2149)=6,B2149,LEN(B2149)=7,B2149,LEN(B2149)=5,B2149)</f>
        <v>#N/A</v>
      </c>
      <c r="D2149" s="4" t="e" cm="1">
        <f t="array" ref="D2149">_xlfn.IFS(ExtraçãoDados!C2149={"Direcção de Abastecimento"},REPLACE(ExtraçãoDados!C2149="{Direcção de Abastecimento}",1,25,"DA"),ExtraçãoDados!C2149={"COMISSÃO CULTURAL DE LMARINHA"},REPLACE(ExtraçãoDados!C2149={"COMISSÃO CULTURAL DE LMARINHA"},1,28,"CCM"),ExtraçãoDados!C2149={"DIRECÇÃO DE NAVIOS"},REPLACE(ExtraçãoDados!C2149={"DIRECÇÃO DE NAVIOS"},1,28,"DN"),ExtraçãoDados!C2149={"ESQUADRILHA SUBMARINOS"},REPLACE(ExtraçãoDados!C2149={"ESQUADRILHA SUBMARINOS"},1,28,"ES"),ExtraçãoDados!C2149={"COMISSÃO MARINHA"},REPLACE(ExtraçãoDados!C2149={"COMISSÃO MARINHA"},1,28,"CCM"),ExtraçãoDados!C2149={"COMISSÃO CULTURAL DE MARINHA"},REPLACE(ExtraçãoDados!C2149={"COMISSÃO CULTURAL DE MARINHA"},1,28,"CCM"),ExtraçãoDados!C2149={"CCM"},REPLACE(ExtraçãoDados!C2149={"CCM"},1,28,"CCM"),ExtraçãoDados!C2149={"DN"},REPLACE(ExtraçãoDados!C2149={"DN"},1,28,"DN"),ExtraçãoDados!C2149={"ES"},REPLACE(ExtraçãoDados!C2149={"ES"},1,28,"ES"),ExtraçãoDados!C2149={"DA"},REPLACE(ExtraçãoDados!C2149={"DA"},1,28,"DA"),ExtraçãoDados!C2149={"DE: ESQUADRILHA SUBMARINOS"},REPLACE(ExtraçãoDados!C2149={"DE: ESQUADRILHA SUBMARINOS"},1,28,"ES"),ExtraçãoDados!C2149={"DE: COMISSÃO CULTURAL DE LMARINHA"},REPLACE(ExtraçãoDados!C2149={"DE: COMISSÃO CULTURAL DE LMARINHA"},1,28,"CCM"),ExtraçãoDados!C2149={"ON"},REPLACE(ExtraçãoDados!C2149={"ON"},1,28,"DN"),ExtraçãoDados!C2149={"ESQ. SUBMARINOS"},REPLACE(ExtraçãoDados!C2149={"ESQ. SUBMARINOS"},1,28,"ES"),ExtraçãoDados!C2149={"☒ irecção de Abastecimento"},REPLACE(ExtraçãoDados!C2149={"☒ irecção de Abastecimento"},1,28,"DA"),ExtraçãoDados!C2149={"Direcã d Abtit ço e asecmeno"},REPLACE(ExtraçãoDados!C2149={"Direcã d Abtit ço e asecmeno"},1,28,"DA"),ExtraçãoDados!C2149={"Diecã d Abtit rço e asecmeno"},REPLACE(ExtraçãoDados!C2149={"Diecã d Abtit rço e asecmeno"},1,28,"DA"),ISNUMBER(SEARCH("COMISSÃO",ExtraçãoDados!C2149,1)),REPLACE(ExtraçãoDados!C2149,1,29,"CCM"),ISNUMBER(SEARCH("DN/DIL/DRT1",ExtraçãoDados!C2149,1)),REPLACE(ExtraçãoDados!C2149,1,29,"DN"),ISNUMBER(SEARCH("DIRECÇAO DE NAVIOS",ExtraçãoDados!C2149,1)),REPLACE(ExtraçãoDados!C2149,1,29,"DN"),ISNUMBER(SEARCH("ESQUADRILHA SUBMARIN",ExtraçãoDados!C2149,1)),REPLACE(ExtraçãoDados!C2149,1,29,"ES"),ISNUMBER(SEARCH("DN",ExtraçãoDados!C2149,1)),REPLACE(ExtraçãoDados!C2149,1,29,"DN"),ISNUMBER(SEARCH("DIRECÇÃO",ExtraçãoDados!C2149,1)),REPLACE(ExtraçãoDados!C2149,1,29,"DN"),ISNUMBER(SEARCH("DIRECÇA0",ExtraçãoDados!C2149,1)),REPLACE(ExtraçãoDados!C2149,1,29,"DN"),ISNUMBER(SEARCH("DIRE",ExtraçãoDados!C2149,1)),REPLACE(ExtraçãoDados!C2149,1,29,"DN"),ISNUMBER(SEARCH("ESQUADRILHA",ExtraçãoDados!C2149,1)),REPLACE(ExtraçãoDados!C2149,1,29,"ES"),ISNUMBER(SEARCH("HOSPITAL DA MARINHA",ExtraçãoDados!C2149,1)),REPLACE(ExtraçãoDados!C2149,1,29,"HM"),ISNUMBER(SEARCH("HOSPITAL",ExtraçãoDados!C2149,1)),REPLACE(ExtraçãoDados!C2149,1,29,"HM"),ISNUMBER(SEARCH("HM",ExtraçãoDados!C2149,1)),REPLACE(ExtraçãoDados!C2149,1,29,"HM"),ISNUMBER(SEARCH("SECÇÃO DE APÓSITOS",ExtraçãoDados!C2149,1)),REPLACE(ExtraçãoDados!C2149,1,29,"HM"))</f>
        <v>#N/A</v>
      </c>
      <c r="E2149" s="4" t="e" cm="1">
        <f t="array" ref="E2149">_xlfn.IFS(LEN(ExtraçãoDados!B2149)=7,YEAR(ExtraçãoDados!D2149),LEN(ExtraçãoDados!B2149)=10,RIGHT(ExtraçãoDados!B2149,4),LEN(ExtraçãoDados!B2149)=9,YEAR(ExtraçãoDados!D2149),LEN(ExtraçãoDados!B2149)=8,YEAR(ExtraçãoDados!D2149),LEN(ExtraçãoDados!B2149)&gt;7,YEAR(ExtraçãoDados!D2149),LEN(ExtraçãoDados!B2149)&gt;5,YEAR(ExtraçãoDados!D2149),LEN(ExtraçãoDados!B2149)&gt;4,YEAR(ExtraçãoDados!D2149))</f>
        <v>#N/A</v>
      </c>
      <c r="F2149" s="4">
        <f>ExtraçãoDados!E2149</f>
        <v>0</v>
      </c>
    </row>
    <row r="2150" spans="1:6" x14ac:dyDescent="0.25">
      <c r="A2150" s="4">
        <f>ExtraçãoDados!A2150</f>
        <v>0</v>
      </c>
      <c r="B2150" s="4" t="str" cm="1">
        <f t="array" ref="B2150">_xlfn.IFS(LEN(ExtraçãoDados!B2150)=12,LEFT(ExtraçãoDados!B2150,3),LEN(ExtraçãoDados!B2150)=10,LEFT(ExtraçãoDados!B2150,5),LEN(ExtraçãoDados!B2150)&gt;19,0,LEN(ExtraçãoDados!B2150)=9,LEFT(ExtraçãoDados!B2150,4),LEN(ExtraçãoDados!B2150)=6,LEFT(ExtraçãoDados!B2150,3),LEN(ExtraçãoDados!B2150)&lt;5,LEFT(ExtraçãoDados!B2150,3),LEN(ExtraçãoDados!B2150)=8,LEFT(ExtraçãoDados!B2150,3),LEN(ExtraçãoDados!B2150)=5,LEFT(ExtraçãoDados!B2150,5),LEN(ExtraçãoDados!B2150)=11,LEFT(ExtraçãoDados!B2150,5),LEN(ExtraçãoDados!B2150)=7,RIGHT(ExtraçãoDados!B2150,6))</f>
        <v/>
      </c>
      <c r="C2150" s="4" t="e" cm="1">
        <f t="array" ref="C2150">_xlfn.IFS(LEN(B2150)=1,"ERRO",LEN(B2150)=2,_xlfn.CONCAT("000",B2150),LEN(B2150)=3,_xlfn.CONCAT("00",B2150),LEN(B2150)=4,_xlfn.CONCAT("0",B2150),LEN(B2150)=6,B2150,LEN(B2150)=7,B2150,LEN(B2150)=5,B2150)</f>
        <v>#N/A</v>
      </c>
      <c r="D2150" s="4" t="e" cm="1">
        <f t="array" ref="D2150">_xlfn.IFS(ExtraçãoDados!C2150={"Direcção de Abastecimento"},REPLACE(ExtraçãoDados!C2150="{Direcção de Abastecimento}",1,25,"DA"),ExtraçãoDados!C2150={"COMISSÃO CULTURAL DE LMARINHA"},REPLACE(ExtraçãoDados!C2150={"COMISSÃO CULTURAL DE LMARINHA"},1,28,"CCM"),ExtraçãoDados!C2150={"DIRECÇÃO DE NAVIOS"},REPLACE(ExtraçãoDados!C2150={"DIRECÇÃO DE NAVIOS"},1,28,"DN"),ExtraçãoDados!C2150={"ESQUADRILHA SUBMARINOS"},REPLACE(ExtraçãoDados!C2150={"ESQUADRILHA SUBMARINOS"},1,28,"ES"),ExtraçãoDados!C2150={"COMISSÃO MARINHA"},REPLACE(ExtraçãoDados!C2150={"COMISSÃO MARINHA"},1,28,"CCM"),ExtraçãoDados!C2150={"COMISSÃO CULTURAL DE MARINHA"},REPLACE(ExtraçãoDados!C2150={"COMISSÃO CULTURAL DE MARINHA"},1,28,"CCM"),ExtraçãoDados!C2150={"CCM"},REPLACE(ExtraçãoDados!C2150={"CCM"},1,28,"CCM"),ExtraçãoDados!C2150={"DN"},REPLACE(ExtraçãoDados!C2150={"DN"},1,28,"DN"),ExtraçãoDados!C2150={"ES"},REPLACE(ExtraçãoDados!C2150={"ES"},1,28,"ES"),ExtraçãoDados!C2150={"DA"},REPLACE(ExtraçãoDados!C2150={"DA"},1,28,"DA"),ExtraçãoDados!C2150={"DE: ESQUADRILHA SUBMARINOS"},REPLACE(ExtraçãoDados!C2150={"DE: ESQUADRILHA SUBMARINOS"},1,28,"ES"),ExtraçãoDados!C2150={"DE: COMISSÃO CULTURAL DE LMARINHA"},REPLACE(ExtraçãoDados!C2150={"DE: COMISSÃO CULTURAL DE LMARINHA"},1,28,"CCM"),ExtraçãoDados!C2150={"ON"},REPLACE(ExtraçãoDados!C2150={"ON"},1,28,"DN"),ExtraçãoDados!C2150={"ESQ. SUBMARINOS"},REPLACE(ExtraçãoDados!C2150={"ESQ. SUBMARINOS"},1,28,"ES"),ExtraçãoDados!C2150={"☒ irecção de Abastecimento"},REPLACE(ExtraçãoDados!C2150={"☒ irecção de Abastecimento"},1,28,"DA"),ExtraçãoDados!C2150={"Direcã d Abtit ço e asecmeno"},REPLACE(ExtraçãoDados!C2150={"Direcã d Abtit ço e asecmeno"},1,28,"DA"),ExtraçãoDados!C2150={"Diecã d Abtit rço e asecmeno"},REPLACE(ExtraçãoDados!C2150={"Diecã d Abtit rço e asecmeno"},1,28,"DA"),ISNUMBER(SEARCH("COMISSÃO",ExtraçãoDados!C2150,1)),REPLACE(ExtraçãoDados!C2150,1,29,"CCM"),ISNUMBER(SEARCH("DN/DIL/DRT1",ExtraçãoDados!C2150,1)),REPLACE(ExtraçãoDados!C2150,1,29,"DN"),ISNUMBER(SEARCH("DIRECÇAO DE NAVIOS",ExtraçãoDados!C2150,1)),REPLACE(ExtraçãoDados!C2150,1,29,"DN"),ISNUMBER(SEARCH("ESQUADRILHA SUBMARIN",ExtraçãoDados!C2150,1)),REPLACE(ExtraçãoDados!C2150,1,29,"ES"),ISNUMBER(SEARCH("DN",ExtraçãoDados!C2150,1)),REPLACE(ExtraçãoDados!C2150,1,29,"DN"),ISNUMBER(SEARCH("DIRECÇÃO",ExtraçãoDados!C2150,1)),REPLACE(ExtraçãoDados!C2150,1,29,"DN"),ISNUMBER(SEARCH("DIRECÇA0",ExtraçãoDados!C2150,1)),REPLACE(ExtraçãoDados!C2150,1,29,"DN"),ISNUMBER(SEARCH("DIRE",ExtraçãoDados!C2150,1)),REPLACE(ExtraçãoDados!C2150,1,29,"DN"),ISNUMBER(SEARCH("ESQUADRILHA",ExtraçãoDados!C2150,1)),REPLACE(ExtraçãoDados!C2150,1,29,"ES"),ISNUMBER(SEARCH("HOSPITAL DA MARINHA",ExtraçãoDados!C2150,1)),REPLACE(ExtraçãoDados!C2150,1,29,"HM"),ISNUMBER(SEARCH("HOSPITAL",ExtraçãoDados!C2150,1)),REPLACE(ExtraçãoDados!C2150,1,29,"HM"),ISNUMBER(SEARCH("HM",ExtraçãoDados!C2150,1)),REPLACE(ExtraçãoDados!C2150,1,29,"HM"),ISNUMBER(SEARCH("SECÇÃO DE APÓSITOS",ExtraçãoDados!C2150,1)),REPLACE(ExtraçãoDados!C2150,1,29,"HM"))</f>
        <v>#N/A</v>
      </c>
      <c r="E2150" s="4" t="e" cm="1">
        <f t="array" ref="E2150">_xlfn.IFS(LEN(ExtraçãoDados!B2150)=7,YEAR(ExtraçãoDados!D2150),LEN(ExtraçãoDados!B2150)=10,RIGHT(ExtraçãoDados!B2150,4),LEN(ExtraçãoDados!B2150)=9,YEAR(ExtraçãoDados!D2150),LEN(ExtraçãoDados!B2150)=8,YEAR(ExtraçãoDados!D2150),LEN(ExtraçãoDados!B2150)&gt;7,YEAR(ExtraçãoDados!D2150),LEN(ExtraçãoDados!B2150)&gt;5,YEAR(ExtraçãoDados!D2150),LEN(ExtraçãoDados!B2150)&gt;4,YEAR(ExtraçãoDados!D2150))</f>
        <v>#N/A</v>
      </c>
      <c r="F2150" s="4">
        <f>ExtraçãoDados!E2150</f>
        <v>0</v>
      </c>
    </row>
    <row r="2151" spans="1:6" x14ac:dyDescent="0.25">
      <c r="A2151" s="4">
        <f>ExtraçãoDados!A2151</f>
        <v>0</v>
      </c>
      <c r="B2151" s="4" t="str" cm="1">
        <f t="array" ref="B2151">_xlfn.IFS(LEN(ExtraçãoDados!B2151)=12,LEFT(ExtraçãoDados!B2151,3),LEN(ExtraçãoDados!B2151)=10,LEFT(ExtraçãoDados!B2151,5),LEN(ExtraçãoDados!B2151)&gt;19,0,LEN(ExtraçãoDados!B2151)=9,LEFT(ExtraçãoDados!B2151,4),LEN(ExtraçãoDados!B2151)=6,LEFT(ExtraçãoDados!B2151,3),LEN(ExtraçãoDados!B2151)&lt;5,LEFT(ExtraçãoDados!B2151,3),LEN(ExtraçãoDados!B2151)=8,LEFT(ExtraçãoDados!B2151,3),LEN(ExtraçãoDados!B2151)=5,LEFT(ExtraçãoDados!B2151,5),LEN(ExtraçãoDados!B2151)=11,LEFT(ExtraçãoDados!B2151,5),LEN(ExtraçãoDados!B2151)=7,RIGHT(ExtraçãoDados!B2151,6))</f>
        <v/>
      </c>
      <c r="C2151" s="4" t="e" cm="1">
        <f t="array" ref="C2151">_xlfn.IFS(LEN(B2151)=1,"ERRO",LEN(B2151)=2,_xlfn.CONCAT("000",B2151),LEN(B2151)=3,_xlfn.CONCAT("00",B2151),LEN(B2151)=4,_xlfn.CONCAT("0",B2151),LEN(B2151)=6,B2151,LEN(B2151)=7,B2151,LEN(B2151)=5,B2151)</f>
        <v>#N/A</v>
      </c>
      <c r="D2151" s="4" t="e" cm="1">
        <f t="array" ref="D2151">_xlfn.IFS(ExtraçãoDados!C2151={"Direcção de Abastecimento"},REPLACE(ExtraçãoDados!C2151="{Direcção de Abastecimento}",1,25,"DA"),ExtraçãoDados!C2151={"COMISSÃO CULTURAL DE LMARINHA"},REPLACE(ExtraçãoDados!C2151={"COMISSÃO CULTURAL DE LMARINHA"},1,28,"CCM"),ExtraçãoDados!C2151={"DIRECÇÃO DE NAVIOS"},REPLACE(ExtraçãoDados!C2151={"DIRECÇÃO DE NAVIOS"},1,28,"DN"),ExtraçãoDados!C2151={"ESQUADRILHA SUBMARINOS"},REPLACE(ExtraçãoDados!C2151={"ESQUADRILHA SUBMARINOS"},1,28,"ES"),ExtraçãoDados!C2151={"COMISSÃO MARINHA"},REPLACE(ExtraçãoDados!C2151={"COMISSÃO MARINHA"},1,28,"CCM"),ExtraçãoDados!C2151={"COMISSÃO CULTURAL DE MARINHA"},REPLACE(ExtraçãoDados!C2151={"COMISSÃO CULTURAL DE MARINHA"},1,28,"CCM"),ExtraçãoDados!C2151={"CCM"},REPLACE(ExtraçãoDados!C2151={"CCM"},1,28,"CCM"),ExtraçãoDados!C2151={"DN"},REPLACE(ExtraçãoDados!C2151={"DN"},1,28,"DN"),ExtraçãoDados!C2151={"ES"},REPLACE(ExtraçãoDados!C2151={"ES"},1,28,"ES"),ExtraçãoDados!C2151={"DA"},REPLACE(ExtraçãoDados!C2151={"DA"},1,28,"DA"),ExtraçãoDados!C2151={"DE: ESQUADRILHA SUBMARINOS"},REPLACE(ExtraçãoDados!C2151={"DE: ESQUADRILHA SUBMARINOS"},1,28,"ES"),ExtraçãoDados!C2151={"DE: COMISSÃO CULTURAL DE LMARINHA"},REPLACE(ExtraçãoDados!C2151={"DE: COMISSÃO CULTURAL DE LMARINHA"},1,28,"CCM"),ExtraçãoDados!C2151={"ON"},REPLACE(ExtraçãoDados!C2151={"ON"},1,28,"DN"),ExtraçãoDados!C2151={"ESQ. SUBMARINOS"},REPLACE(ExtraçãoDados!C2151={"ESQ. SUBMARINOS"},1,28,"ES"),ExtraçãoDados!C2151={"☒ irecção de Abastecimento"},REPLACE(ExtraçãoDados!C2151={"☒ irecção de Abastecimento"},1,28,"DA"),ExtraçãoDados!C2151={"Direcã d Abtit ço e asecmeno"},REPLACE(ExtraçãoDados!C2151={"Direcã d Abtit ço e asecmeno"},1,28,"DA"),ExtraçãoDados!C2151={"Diecã d Abtit rço e asecmeno"},REPLACE(ExtraçãoDados!C2151={"Diecã d Abtit rço e asecmeno"},1,28,"DA"),ISNUMBER(SEARCH("COMISSÃO",ExtraçãoDados!C2151,1)),REPLACE(ExtraçãoDados!C2151,1,29,"CCM"),ISNUMBER(SEARCH("DN/DIL/DRT1",ExtraçãoDados!C2151,1)),REPLACE(ExtraçãoDados!C2151,1,29,"DN"),ISNUMBER(SEARCH("DIRECÇAO DE NAVIOS",ExtraçãoDados!C2151,1)),REPLACE(ExtraçãoDados!C2151,1,29,"DN"),ISNUMBER(SEARCH("ESQUADRILHA SUBMARIN",ExtraçãoDados!C2151,1)),REPLACE(ExtraçãoDados!C2151,1,29,"ES"),ISNUMBER(SEARCH("DN",ExtraçãoDados!C2151,1)),REPLACE(ExtraçãoDados!C2151,1,29,"DN"),ISNUMBER(SEARCH("DIRECÇÃO",ExtraçãoDados!C2151,1)),REPLACE(ExtraçãoDados!C2151,1,29,"DN"),ISNUMBER(SEARCH("DIRECÇA0",ExtraçãoDados!C2151,1)),REPLACE(ExtraçãoDados!C2151,1,29,"DN"),ISNUMBER(SEARCH("DIRE",ExtraçãoDados!C2151,1)),REPLACE(ExtraçãoDados!C2151,1,29,"DN"),ISNUMBER(SEARCH("ESQUADRILHA",ExtraçãoDados!C2151,1)),REPLACE(ExtraçãoDados!C2151,1,29,"ES"),ISNUMBER(SEARCH("HOSPITAL DA MARINHA",ExtraçãoDados!C2151,1)),REPLACE(ExtraçãoDados!C2151,1,29,"HM"),ISNUMBER(SEARCH("HOSPITAL",ExtraçãoDados!C2151,1)),REPLACE(ExtraçãoDados!C2151,1,29,"HM"),ISNUMBER(SEARCH("HM",ExtraçãoDados!C2151,1)),REPLACE(ExtraçãoDados!C2151,1,29,"HM"),ISNUMBER(SEARCH("SECÇÃO DE APÓSITOS",ExtraçãoDados!C2151,1)),REPLACE(ExtraçãoDados!C2151,1,29,"HM"))</f>
        <v>#N/A</v>
      </c>
      <c r="E2151" s="4" t="e" cm="1">
        <f t="array" ref="E2151">_xlfn.IFS(LEN(ExtraçãoDados!B2151)=7,YEAR(ExtraçãoDados!D2151),LEN(ExtraçãoDados!B2151)=10,RIGHT(ExtraçãoDados!B2151,4),LEN(ExtraçãoDados!B2151)=9,YEAR(ExtraçãoDados!D2151),LEN(ExtraçãoDados!B2151)=8,YEAR(ExtraçãoDados!D2151),LEN(ExtraçãoDados!B2151)&gt;7,YEAR(ExtraçãoDados!D2151),LEN(ExtraçãoDados!B2151)&gt;5,YEAR(ExtraçãoDados!D2151),LEN(ExtraçãoDados!B2151)&gt;4,YEAR(ExtraçãoDados!D2151))</f>
        <v>#N/A</v>
      </c>
      <c r="F2151" s="4">
        <f>ExtraçãoDados!E2151</f>
        <v>0</v>
      </c>
    </row>
    <row r="2152" spans="1:6" x14ac:dyDescent="0.25">
      <c r="A2152" s="4">
        <f>ExtraçãoDados!A2152</f>
        <v>0</v>
      </c>
      <c r="B2152" s="4" t="str" cm="1">
        <f t="array" ref="B2152">_xlfn.IFS(LEN(ExtraçãoDados!B2152)=12,LEFT(ExtraçãoDados!B2152,3),LEN(ExtraçãoDados!B2152)=10,LEFT(ExtraçãoDados!B2152,5),LEN(ExtraçãoDados!B2152)&gt;19,0,LEN(ExtraçãoDados!B2152)=9,LEFT(ExtraçãoDados!B2152,4),LEN(ExtraçãoDados!B2152)=6,LEFT(ExtraçãoDados!B2152,3),LEN(ExtraçãoDados!B2152)&lt;5,LEFT(ExtraçãoDados!B2152,3),LEN(ExtraçãoDados!B2152)=8,LEFT(ExtraçãoDados!B2152,3),LEN(ExtraçãoDados!B2152)=5,LEFT(ExtraçãoDados!B2152,5),LEN(ExtraçãoDados!B2152)=11,LEFT(ExtraçãoDados!B2152,5),LEN(ExtraçãoDados!B2152)=7,RIGHT(ExtraçãoDados!B2152,6))</f>
        <v/>
      </c>
      <c r="C2152" s="4" t="e" cm="1">
        <f t="array" ref="C2152">_xlfn.IFS(LEN(B2152)=1,"ERRO",LEN(B2152)=2,_xlfn.CONCAT("000",B2152),LEN(B2152)=3,_xlfn.CONCAT("00",B2152),LEN(B2152)=4,_xlfn.CONCAT("0",B2152),LEN(B2152)=6,B2152,LEN(B2152)=7,B2152,LEN(B2152)=5,B2152)</f>
        <v>#N/A</v>
      </c>
      <c r="D2152" s="4" t="e" cm="1">
        <f t="array" ref="D2152">_xlfn.IFS(ExtraçãoDados!C2152={"Direcção de Abastecimento"},REPLACE(ExtraçãoDados!C2152="{Direcção de Abastecimento}",1,25,"DA"),ExtraçãoDados!C2152={"COMISSÃO CULTURAL DE LMARINHA"},REPLACE(ExtraçãoDados!C2152={"COMISSÃO CULTURAL DE LMARINHA"},1,28,"CCM"),ExtraçãoDados!C2152={"DIRECÇÃO DE NAVIOS"},REPLACE(ExtraçãoDados!C2152={"DIRECÇÃO DE NAVIOS"},1,28,"DN"),ExtraçãoDados!C2152={"ESQUADRILHA SUBMARINOS"},REPLACE(ExtraçãoDados!C2152={"ESQUADRILHA SUBMARINOS"},1,28,"ES"),ExtraçãoDados!C2152={"COMISSÃO MARINHA"},REPLACE(ExtraçãoDados!C2152={"COMISSÃO MARINHA"},1,28,"CCM"),ExtraçãoDados!C2152={"COMISSÃO CULTURAL DE MARINHA"},REPLACE(ExtraçãoDados!C2152={"COMISSÃO CULTURAL DE MARINHA"},1,28,"CCM"),ExtraçãoDados!C2152={"CCM"},REPLACE(ExtraçãoDados!C2152={"CCM"},1,28,"CCM"),ExtraçãoDados!C2152={"DN"},REPLACE(ExtraçãoDados!C2152={"DN"},1,28,"DN"),ExtraçãoDados!C2152={"ES"},REPLACE(ExtraçãoDados!C2152={"ES"},1,28,"ES"),ExtraçãoDados!C2152={"DA"},REPLACE(ExtraçãoDados!C2152={"DA"},1,28,"DA"),ExtraçãoDados!C2152={"DE: ESQUADRILHA SUBMARINOS"},REPLACE(ExtraçãoDados!C2152={"DE: ESQUADRILHA SUBMARINOS"},1,28,"ES"),ExtraçãoDados!C2152={"DE: COMISSÃO CULTURAL DE LMARINHA"},REPLACE(ExtraçãoDados!C2152={"DE: COMISSÃO CULTURAL DE LMARINHA"},1,28,"CCM"),ExtraçãoDados!C2152={"ON"},REPLACE(ExtraçãoDados!C2152={"ON"},1,28,"DN"),ExtraçãoDados!C2152={"ESQ. SUBMARINOS"},REPLACE(ExtraçãoDados!C2152={"ESQ. SUBMARINOS"},1,28,"ES"),ExtraçãoDados!C2152={"☒ irecção de Abastecimento"},REPLACE(ExtraçãoDados!C2152={"☒ irecção de Abastecimento"},1,28,"DA"),ExtraçãoDados!C2152={"Direcã d Abtit ço e asecmeno"},REPLACE(ExtraçãoDados!C2152={"Direcã d Abtit ço e asecmeno"},1,28,"DA"),ExtraçãoDados!C2152={"Diecã d Abtit rço e asecmeno"},REPLACE(ExtraçãoDados!C2152={"Diecã d Abtit rço e asecmeno"},1,28,"DA"),ISNUMBER(SEARCH("COMISSÃO",ExtraçãoDados!C2152,1)),REPLACE(ExtraçãoDados!C2152,1,29,"CCM"),ISNUMBER(SEARCH("DN/DIL/DRT1",ExtraçãoDados!C2152,1)),REPLACE(ExtraçãoDados!C2152,1,29,"DN"),ISNUMBER(SEARCH("DIRECÇAO DE NAVIOS",ExtraçãoDados!C2152,1)),REPLACE(ExtraçãoDados!C2152,1,29,"DN"),ISNUMBER(SEARCH("ESQUADRILHA SUBMARIN",ExtraçãoDados!C2152,1)),REPLACE(ExtraçãoDados!C2152,1,29,"ES"),ISNUMBER(SEARCH("DN",ExtraçãoDados!C2152,1)),REPLACE(ExtraçãoDados!C2152,1,29,"DN"),ISNUMBER(SEARCH("DIRECÇÃO",ExtraçãoDados!C2152,1)),REPLACE(ExtraçãoDados!C2152,1,29,"DN"),ISNUMBER(SEARCH("DIRECÇA0",ExtraçãoDados!C2152,1)),REPLACE(ExtraçãoDados!C2152,1,29,"DN"),ISNUMBER(SEARCH("DIRE",ExtraçãoDados!C2152,1)),REPLACE(ExtraçãoDados!C2152,1,29,"DN"),ISNUMBER(SEARCH("ESQUADRILHA",ExtraçãoDados!C2152,1)),REPLACE(ExtraçãoDados!C2152,1,29,"ES"),ISNUMBER(SEARCH("HOSPITAL DA MARINHA",ExtraçãoDados!C2152,1)),REPLACE(ExtraçãoDados!C2152,1,29,"HM"),ISNUMBER(SEARCH("HOSPITAL",ExtraçãoDados!C2152,1)),REPLACE(ExtraçãoDados!C2152,1,29,"HM"),ISNUMBER(SEARCH("HM",ExtraçãoDados!C2152,1)),REPLACE(ExtraçãoDados!C2152,1,29,"HM"),ISNUMBER(SEARCH("SECÇÃO DE APÓSITOS",ExtraçãoDados!C2152,1)),REPLACE(ExtraçãoDados!C2152,1,29,"HM"))</f>
        <v>#N/A</v>
      </c>
      <c r="E2152" s="4" t="e" cm="1">
        <f t="array" ref="E2152">_xlfn.IFS(LEN(ExtraçãoDados!B2152)=7,YEAR(ExtraçãoDados!D2152),LEN(ExtraçãoDados!B2152)=10,RIGHT(ExtraçãoDados!B2152,4),LEN(ExtraçãoDados!B2152)=9,YEAR(ExtraçãoDados!D2152),LEN(ExtraçãoDados!B2152)=8,YEAR(ExtraçãoDados!D2152),LEN(ExtraçãoDados!B2152)&gt;7,YEAR(ExtraçãoDados!D2152),LEN(ExtraçãoDados!B2152)&gt;5,YEAR(ExtraçãoDados!D2152),LEN(ExtraçãoDados!B2152)&gt;4,YEAR(ExtraçãoDados!D2152))</f>
        <v>#N/A</v>
      </c>
      <c r="F2152" s="4">
        <f>ExtraçãoDados!E2152</f>
        <v>0</v>
      </c>
    </row>
    <row r="2153" spans="1:6" x14ac:dyDescent="0.25">
      <c r="A2153" s="4">
        <f>ExtraçãoDados!A2153</f>
        <v>0</v>
      </c>
      <c r="B2153" s="4" t="str" cm="1">
        <f t="array" ref="B2153">_xlfn.IFS(LEN(ExtraçãoDados!B2153)=12,LEFT(ExtraçãoDados!B2153,3),LEN(ExtraçãoDados!B2153)=10,LEFT(ExtraçãoDados!B2153,5),LEN(ExtraçãoDados!B2153)&gt;19,0,LEN(ExtraçãoDados!B2153)=9,LEFT(ExtraçãoDados!B2153,4),LEN(ExtraçãoDados!B2153)=6,LEFT(ExtraçãoDados!B2153,3),LEN(ExtraçãoDados!B2153)&lt;5,LEFT(ExtraçãoDados!B2153,3),LEN(ExtraçãoDados!B2153)=8,LEFT(ExtraçãoDados!B2153,3),LEN(ExtraçãoDados!B2153)=5,LEFT(ExtraçãoDados!B2153,5),LEN(ExtraçãoDados!B2153)=11,LEFT(ExtraçãoDados!B2153,5),LEN(ExtraçãoDados!B2153)=7,RIGHT(ExtraçãoDados!B2153,6))</f>
        <v/>
      </c>
      <c r="C2153" s="4" t="e" cm="1">
        <f t="array" ref="C2153">_xlfn.IFS(LEN(B2153)=1,"ERRO",LEN(B2153)=2,_xlfn.CONCAT("000",B2153),LEN(B2153)=3,_xlfn.CONCAT("00",B2153),LEN(B2153)=4,_xlfn.CONCAT("0",B2153),LEN(B2153)=6,B2153,LEN(B2153)=7,B2153,LEN(B2153)=5,B2153)</f>
        <v>#N/A</v>
      </c>
      <c r="D2153" s="4" t="e" cm="1">
        <f t="array" ref="D2153">_xlfn.IFS(ExtraçãoDados!C2153={"Direcção de Abastecimento"},REPLACE(ExtraçãoDados!C2153="{Direcção de Abastecimento}",1,25,"DA"),ExtraçãoDados!C2153={"COMISSÃO CULTURAL DE LMARINHA"},REPLACE(ExtraçãoDados!C2153={"COMISSÃO CULTURAL DE LMARINHA"},1,28,"CCM"),ExtraçãoDados!C2153={"DIRECÇÃO DE NAVIOS"},REPLACE(ExtraçãoDados!C2153={"DIRECÇÃO DE NAVIOS"},1,28,"DN"),ExtraçãoDados!C2153={"ESQUADRILHA SUBMARINOS"},REPLACE(ExtraçãoDados!C2153={"ESQUADRILHA SUBMARINOS"},1,28,"ES"),ExtraçãoDados!C2153={"COMISSÃO MARINHA"},REPLACE(ExtraçãoDados!C2153={"COMISSÃO MARINHA"},1,28,"CCM"),ExtraçãoDados!C2153={"COMISSÃO CULTURAL DE MARINHA"},REPLACE(ExtraçãoDados!C2153={"COMISSÃO CULTURAL DE MARINHA"},1,28,"CCM"),ExtraçãoDados!C2153={"CCM"},REPLACE(ExtraçãoDados!C2153={"CCM"},1,28,"CCM"),ExtraçãoDados!C2153={"DN"},REPLACE(ExtraçãoDados!C2153={"DN"},1,28,"DN"),ExtraçãoDados!C2153={"ES"},REPLACE(ExtraçãoDados!C2153={"ES"},1,28,"ES"),ExtraçãoDados!C2153={"DA"},REPLACE(ExtraçãoDados!C2153={"DA"},1,28,"DA"),ExtraçãoDados!C2153={"DE: ESQUADRILHA SUBMARINOS"},REPLACE(ExtraçãoDados!C2153={"DE: ESQUADRILHA SUBMARINOS"},1,28,"ES"),ExtraçãoDados!C2153={"DE: COMISSÃO CULTURAL DE LMARINHA"},REPLACE(ExtraçãoDados!C2153={"DE: COMISSÃO CULTURAL DE LMARINHA"},1,28,"CCM"),ExtraçãoDados!C2153={"ON"},REPLACE(ExtraçãoDados!C2153={"ON"},1,28,"DN"),ExtraçãoDados!C2153={"ESQ. SUBMARINOS"},REPLACE(ExtraçãoDados!C2153={"ESQ. SUBMARINOS"},1,28,"ES"),ExtraçãoDados!C2153={"☒ irecção de Abastecimento"},REPLACE(ExtraçãoDados!C2153={"☒ irecção de Abastecimento"},1,28,"DA"),ExtraçãoDados!C2153={"Direcã d Abtit ço e asecmeno"},REPLACE(ExtraçãoDados!C2153={"Direcã d Abtit ço e asecmeno"},1,28,"DA"),ExtraçãoDados!C2153={"Diecã d Abtit rço e asecmeno"},REPLACE(ExtraçãoDados!C2153={"Diecã d Abtit rço e asecmeno"},1,28,"DA"),ISNUMBER(SEARCH("COMISSÃO",ExtraçãoDados!C2153,1)),REPLACE(ExtraçãoDados!C2153,1,29,"CCM"),ISNUMBER(SEARCH("DN/DIL/DRT1",ExtraçãoDados!C2153,1)),REPLACE(ExtraçãoDados!C2153,1,29,"DN"),ISNUMBER(SEARCH("DIRECÇAO DE NAVIOS",ExtraçãoDados!C2153,1)),REPLACE(ExtraçãoDados!C2153,1,29,"DN"),ISNUMBER(SEARCH("ESQUADRILHA SUBMARIN",ExtraçãoDados!C2153,1)),REPLACE(ExtraçãoDados!C2153,1,29,"ES"),ISNUMBER(SEARCH("DN",ExtraçãoDados!C2153,1)),REPLACE(ExtraçãoDados!C2153,1,29,"DN"),ISNUMBER(SEARCH("DIRECÇÃO",ExtraçãoDados!C2153,1)),REPLACE(ExtraçãoDados!C2153,1,29,"DN"),ISNUMBER(SEARCH("DIRECÇA0",ExtraçãoDados!C2153,1)),REPLACE(ExtraçãoDados!C2153,1,29,"DN"),ISNUMBER(SEARCH("DIRE",ExtraçãoDados!C2153,1)),REPLACE(ExtraçãoDados!C2153,1,29,"DN"),ISNUMBER(SEARCH("ESQUADRILHA",ExtraçãoDados!C2153,1)),REPLACE(ExtraçãoDados!C2153,1,29,"ES"),ISNUMBER(SEARCH("HOSPITAL DA MARINHA",ExtraçãoDados!C2153,1)),REPLACE(ExtraçãoDados!C2153,1,29,"HM"),ISNUMBER(SEARCH("HOSPITAL",ExtraçãoDados!C2153,1)),REPLACE(ExtraçãoDados!C2153,1,29,"HM"),ISNUMBER(SEARCH("HM",ExtraçãoDados!C2153,1)),REPLACE(ExtraçãoDados!C2153,1,29,"HM"),ISNUMBER(SEARCH("SECÇÃO DE APÓSITOS",ExtraçãoDados!C2153,1)),REPLACE(ExtraçãoDados!C2153,1,29,"HM"))</f>
        <v>#N/A</v>
      </c>
      <c r="E2153" s="4" t="e" cm="1">
        <f t="array" ref="E2153">_xlfn.IFS(LEN(ExtraçãoDados!B2153)=7,YEAR(ExtraçãoDados!D2153),LEN(ExtraçãoDados!B2153)=10,RIGHT(ExtraçãoDados!B2153,4),LEN(ExtraçãoDados!B2153)=9,YEAR(ExtraçãoDados!D2153),LEN(ExtraçãoDados!B2153)=8,YEAR(ExtraçãoDados!D2153),LEN(ExtraçãoDados!B2153)&gt;7,YEAR(ExtraçãoDados!D2153),LEN(ExtraçãoDados!B2153)&gt;5,YEAR(ExtraçãoDados!D2153),LEN(ExtraçãoDados!B2153)&gt;4,YEAR(ExtraçãoDados!D2153))</f>
        <v>#N/A</v>
      </c>
      <c r="F2153" s="4">
        <f>ExtraçãoDados!E2153</f>
        <v>0</v>
      </c>
    </row>
    <row r="2154" spans="1:6" x14ac:dyDescent="0.25">
      <c r="A2154" s="4">
        <f>ExtraçãoDados!A2154</f>
        <v>0</v>
      </c>
      <c r="B2154" s="4" t="str" cm="1">
        <f t="array" ref="B2154">_xlfn.IFS(LEN(ExtraçãoDados!B2154)=12,LEFT(ExtraçãoDados!B2154,3),LEN(ExtraçãoDados!B2154)=10,LEFT(ExtraçãoDados!B2154,5),LEN(ExtraçãoDados!B2154)&gt;19,0,LEN(ExtraçãoDados!B2154)=9,LEFT(ExtraçãoDados!B2154,4),LEN(ExtraçãoDados!B2154)=6,LEFT(ExtraçãoDados!B2154,3),LEN(ExtraçãoDados!B2154)&lt;5,LEFT(ExtraçãoDados!B2154,3),LEN(ExtraçãoDados!B2154)=8,LEFT(ExtraçãoDados!B2154,3),LEN(ExtraçãoDados!B2154)=5,LEFT(ExtraçãoDados!B2154,5),LEN(ExtraçãoDados!B2154)=11,LEFT(ExtraçãoDados!B2154,5),LEN(ExtraçãoDados!B2154)=7,RIGHT(ExtraçãoDados!B2154,6))</f>
        <v/>
      </c>
      <c r="C2154" s="4" t="e" cm="1">
        <f t="array" ref="C2154">_xlfn.IFS(LEN(B2154)=1,"ERRO",LEN(B2154)=2,_xlfn.CONCAT("000",B2154),LEN(B2154)=3,_xlfn.CONCAT("00",B2154),LEN(B2154)=4,_xlfn.CONCAT("0",B2154),LEN(B2154)=6,B2154,LEN(B2154)=7,B2154,LEN(B2154)=5,B2154)</f>
        <v>#N/A</v>
      </c>
      <c r="D2154" s="4" t="e" cm="1">
        <f t="array" ref="D2154">_xlfn.IFS(ExtraçãoDados!C2154={"Direcção de Abastecimento"},REPLACE(ExtraçãoDados!C2154="{Direcção de Abastecimento}",1,25,"DA"),ExtraçãoDados!C2154={"COMISSÃO CULTURAL DE LMARINHA"},REPLACE(ExtraçãoDados!C2154={"COMISSÃO CULTURAL DE LMARINHA"},1,28,"CCM"),ExtraçãoDados!C2154={"DIRECÇÃO DE NAVIOS"},REPLACE(ExtraçãoDados!C2154={"DIRECÇÃO DE NAVIOS"},1,28,"DN"),ExtraçãoDados!C2154={"ESQUADRILHA SUBMARINOS"},REPLACE(ExtraçãoDados!C2154={"ESQUADRILHA SUBMARINOS"},1,28,"ES"),ExtraçãoDados!C2154={"COMISSÃO MARINHA"},REPLACE(ExtraçãoDados!C2154={"COMISSÃO MARINHA"},1,28,"CCM"),ExtraçãoDados!C2154={"COMISSÃO CULTURAL DE MARINHA"},REPLACE(ExtraçãoDados!C2154={"COMISSÃO CULTURAL DE MARINHA"},1,28,"CCM"),ExtraçãoDados!C2154={"CCM"},REPLACE(ExtraçãoDados!C2154={"CCM"},1,28,"CCM"),ExtraçãoDados!C2154={"DN"},REPLACE(ExtraçãoDados!C2154={"DN"},1,28,"DN"),ExtraçãoDados!C2154={"ES"},REPLACE(ExtraçãoDados!C2154={"ES"},1,28,"ES"),ExtraçãoDados!C2154={"DA"},REPLACE(ExtraçãoDados!C2154={"DA"},1,28,"DA"),ExtraçãoDados!C2154={"DE: ESQUADRILHA SUBMARINOS"},REPLACE(ExtraçãoDados!C2154={"DE: ESQUADRILHA SUBMARINOS"},1,28,"ES"),ExtraçãoDados!C2154={"DE: COMISSÃO CULTURAL DE LMARINHA"},REPLACE(ExtraçãoDados!C2154={"DE: COMISSÃO CULTURAL DE LMARINHA"},1,28,"CCM"),ExtraçãoDados!C2154={"ON"},REPLACE(ExtraçãoDados!C2154={"ON"},1,28,"DN"),ExtraçãoDados!C2154={"ESQ. SUBMARINOS"},REPLACE(ExtraçãoDados!C2154={"ESQ. SUBMARINOS"},1,28,"ES"),ExtraçãoDados!C2154={"☒ irecção de Abastecimento"},REPLACE(ExtraçãoDados!C2154={"☒ irecção de Abastecimento"},1,28,"DA"),ExtraçãoDados!C2154={"Direcã d Abtit ço e asecmeno"},REPLACE(ExtraçãoDados!C2154={"Direcã d Abtit ço e asecmeno"},1,28,"DA"),ExtraçãoDados!C2154={"Diecã d Abtit rço e asecmeno"},REPLACE(ExtraçãoDados!C2154={"Diecã d Abtit rço e asecmeno"},1,28,"DA"),ISNUMBER(SEARCH("COMISSÃO",ExtraçãoDados!C2154,1)),REPLACE(ExtraçãoDados!C2154,1,29,"CCM"),ISNUMBER(SEARCH("DN/DIL/DRT1",ExtraçãoDados!C2154,1)),REPLACE(ExtraçãoDados!C2154,1,29,"DN"),ISNUMBER(SEARCH("DIRECÇAO DE NAVIOS",ExtraçãoDados!C2154,1)),REPLACE(ExtraçãoDados!C2154,1,29,"DN"),ISNUMBER(SEARCH("ESQUADRILHA SUBMARIN",ExtraçãoDados!C2154,1)),REPLACE(ExtraçãoDados!C2154,1,29,"ES"),ISNUMBER(SEARCH("DN",ExtraçãoDados!C2154,1)),REPLACE(ExtraçãoDados!C2154,1,29,"DN"),ISNUMBER(SEARCH("DIRECÇÃO",ExtraçãoDados!C2154,1)),REPLACE(ExtraçãoDados!C2154,1,29,"DN"),ISNUMBER(SEARCH("DIRECÇA0",ExtraçãoDados!C2154,1)),REPLACE(ExtraçãoDados!C2154,1,29,"DN"),ISNUMBER(SEARCH("DIRE",ExtraçãoDados!C2154,1)),REPLACE(ExtraçãoDados!C2154,1,29,"DN"),ISNUMBER(SEARCH("ESQUADRILHA",ExtraçãoDados!C2154,1)),REPLACE(ExtraçãoDados!C2154,1,29,"ES"),ISNUMBER(SEARCH("HOSPITAL DA MARINHA",ExtraçãoDados!C2154,1)),REPLACE(ExtraçãoDados!C2154,1,29,"HM"),ISNUMBER(SEARCH("HOSPITAL",ExtraçãoDados!C2154,1)),REPLACE(ExtraçãoDados!C2154,1,29,"HM"),ISNUMBER(SEARCH("HM",ExtraçãoDados!C2154,1)),REPLACE(ExtraçãoDados!C2154,1,29,"HM"),ISNUMBER(SEARCH("SECÇÃO DE APÓSITOS",ExtraçãoDados!C2154,1)),REPLACE(ExtraçãoDados!C2154,1,29,"HM"))</f>
        <v>#N/A</v>
      </c>
      <c r="E2154" s="4" t="e" cm="1">
        <f t="array" ref="E2154">_xlfn.IFS(LEN(ExtraçãoDados!B2154)=7,YEAR(ExtraçãoDados!D2154),LEN(ExtraçãoDados!B2154)=10,RIGHT(ExtraçãoDados!B2154,4),LEN(ExtraçãoDados!B2154)=9,YEAR(ExtraçãoDados!D2154),LEN(ExtraçãoDados!B2154)=8,YEAR(ExtraçãoDados!D2154),LEN(ExtraçãoDados!B2154)&gt;7,YEAR(ExtraçãoDados!D2154),LEN(ExtraçãoDados!B2154)&gt;5,YEAR(ExtraçãoDados!D2154),LEN(ExtraçãoDados!B2154)&gt;4,YEAR(ExtraçãoDados!D2154))</f>
        <v>#N/A</v>
      </c>
      <c r="F2154" s="4">
        <f>ExtraçãoDados!E2154</f>
        <v>0</v>
      </c>
    </row>
    <row r="2155" spans="1:6" x14ac:dyDescent="0.25">
      <c r="A2155" s="4">
        <f>ExtraçãoDados!A2155</f>
        <v>0</v>
      </c>
      <c r="B2155" s="4" t="str" cm="1">
        <f t="array" ref="B2155">_xlfn.IFS(LEN(ExtraçãoDados!B2155)=12,LEFT(ExtraçãoDados!B2155,3),LEN(ExtraçãoDados!B2155)=10,LEFT(ExtraçãoDados!B2155,5),LEN(ExtraçãoDados!B2155)&gt;19,0,LEN(ExtraçãoDados!B2155)=9,LEFT(ExtraçãoDados!B2155,4),LEN(ExtraçãoDados!B2155)=6,LEFT(ExtraçãoDados!B2155,3),LEN(ExtraçãoDados!B2155)&lt;5,LEFT(ExtraçãoDados!B2155,3),LEN(ExtraçãoDados!B2155)=8,LEFT(ExtraçãoDados!B2155,3),LEN(ExtraçãoDados!B2155)=5,LEFT(ExtraçãoDados!B2155,5),LEN(ExtraçãoDados!B2155)=11,LEFT(ExtraçãoDados!B2155,5),LEN(ExtraçãoDados!B2155)=7,RIGHT(ExtraçãoDados!B2155,6))</f>
        <v/>
      </c>
      <c r="C2155" s="4" t="e" cm="1">
        <f t="array" ref="C2155">_xlfn.IFS(LEN(B2155)=1,"ERRO",LEN(B2155)=2,_xlfn.CONCAT("000",B2155),LEN(B2155)=3,_xlfn.CONCAT("00",B2155),LEN(B2155)=4,_xlfn.CONCAT("0",B2155),LEN(B2155)=6,B2155,LEN(B2155)=7,B2155,LEN(B2155)=5,B2155)</f>
        <v>#N/A</v>
      </c>
      <c r="D2155" s="4" t="e" cm="1">
        <f t="array" ref="D2155">_xlfn.IFS(ExtraçãoDados!C2155={"Direcção de Abastecimento"},REPLACE(ExtraçãoDados!C2155="{Direcção de Abastecimento}",1,25,"DA"),ExtraçãoDados!C2155={"COMISSÃO CULTURAL DE LMARINHA"},REPLACE(ExtraçãoDados!C2155={"COMISSÃO CULTURAL DE LMARINHA"},1,28,"CCM"),ExtraçãoDados!C2155={"DIRECÇÃO DE NAVIOS"},REPLACE(ExtraçãoDados!C2155={"DIRECÇÃO DE NAVIOS"},1,28,"DN"),ExtraçãoDados!C2155={"ESQUADRILHA SUBMARINOS"},REPLACE(ExtraçãoDados!C2155={"ESQUADRILHA SUBMARINOS"},1,28,"ES"),ExtraçãoDados!C2155={"COMISSÃO MARINHA"},REPLACE(ExtraçãoDados!C2155={"COMISSÃO MARINHA"},1,28,"CCM"),ExtraçãoDados!C2155={"COMISSÃO CULTURAL DE MARINHA"},REPLACE(ExtraçãoDados!C2155={"COMISSÃO CULTURAL DE MARINHA"},1,28,"CCM"),ExtraçãoDados!C2155={"CCM"},REPLACE(ExtraçãoDados!C2155={"CCM"},1,28,"CCM"),ExtraçãoDados!C2155={"DN"},REPLACE(ExtraçãoDados!C2155={"DN"},1,28,"DN"),ExtraçãoDados!C2155={"ES"},REPLACE(ExtraçãoDados!C2155={"ES"},1,28,"ES"),ExtraçãoDados!C2155={"DA"},REPLACE(ExtraçãoDados!C2155={"DA"},1,28,"DA"),ExtraçãoDados!C2155={"DE: ESQUADRILHA SUBMARINOS"},REPLACE(ExtraçãoDados!C2155={"DE: ESQUADRILHA SUBMARINOS"},1,28,"ES"),ExtraçãoDados!C2155={"DE: COMISSÃO CULTURAL DE LMARINHA"},REPLACE(ExtraçãoDados!C2155={"DE: COMISSÃO CULTURAL DE LMARINHA"},1,28,"CCM"),ExtraçãoDados!C2155={"ON"},REPLACE(ExtraçãoDados!C2155={"ON"},1,28,"DN"),ExtraçãoDados!C2155={"ESQ. SUBMARINOS"},REPLACE(ExtraçãoDados!C2155={"ESQ. SUBMARINOS"},1,28,"ES"),ExtraçãoDados!C2155={"☒ irecção de Abastecimento"},REPLACE(ExtraçãoDados!C2155={"☒ irecção de Abastecimento"},1,28,"DA"),ExtraçãoDados!C2155={"Direcã d Abtit ço e asecmeno"},REPLACE(ExtraçãoDados!C2155={"Direcã d Abtit ço e asecmeno"},1,28,"DA"),ExtraçãoDados!C2155={"Diecã d Abtit rço e asecmeno"},REPLACE(ExtraçãoDados!C2155={"Diecã d Abtit rço e asecmeno"},1,28,"DA"),ISNUMBER(SEARCH("COMISSÃO",ExtraçãoDados!C2155,1)),REPLACE(ExtraçãoDados!C2155,1,29,"CCM"),ISNUMBER(SEARCH("DN/DIL/DRT1",ExtraçãoDados!C2155,1)),REPLACE(ExtraçãoDados!C2155,1,29,"DN"),ISNUMBER(SEARCH("DIRECÇAO DE NAVIOS",ExtraçãoDados!C2155,1)),REPLACE(ExtraçãoDados!C2155,1,29,"DN"),ISNUMBER(SEARCH("ESQUADRILHA SUBMARIN",ExtraçãoDados!C2155,1)),REPLACE(ExtraçãoDados!C2155,1,29,"ES"),ISNUMBER(SEARCH("DN",ExtraçãoDados!C2155,1)),REPLACE(ExtraçãoDados!C2155,1,29,"DN"),ISNUMBER(SEARCH("DIRECÇÃO",ExtraçãoDados!C2155,1)),REPLACE(ExtraçãoDados!C2155,1,29,"DN"),ISNUMBER(SEARCH("DIRECÇA0",ExtraçãoDados!C2155,1)),REPLACE(ExtraçãoDados!C2155,1,29,"DN"),ISNUMBER(SEARCH("DIRE",ExtraçãoDados!C2155,1)),REPLACE(ExtraçãoDados!C2155,1,29,"DN"),ISNUMBER(SEARCH("ESQUADRILHA",ExtraçãoDados!C2155,1)),REPLACE(ExtraçãoDados!C2155,1,29,"ES"),ISNUMBER(SEARCH("HOSPITAL DA MARINHA",ExtraçãoDados!C2155,1)),REPLACE(ExtraçãoDados!C2155,1,29,"HM"),ISNUMBER(SEARCH("HOSPITAL",ExtraçãoDados!C2155,1)),REPLACE(ExtraçãoDados!C2155,1,29,"HM"),ISNUMBER(SEARCH("HM",ExtraçãoDados!C2155,1)),REPLACE(ExtraçãoDados!C2155,1,29,"HM"),ISNUMBER(SEARCH("SECÇÃO DE APÓSITOS",ExtraçãoDados!C2155,1)),REPLACE(ExtraçãoDados!C2155,1,29,"HM"))</f>
        <v>#N/A</v>
      </c>
      <c r="E2155" s="4" t="e" cm="1">
        <f t="array" ref="E2155">_xlfn.IFS(LEN(ExtraçãoDados!B2155)=7,YEAR(ExtraçãoDados!D2155),LEN(ExtraçãoDados!B2155)=10,RIGHT(ExtraçãoDados!B2155,4),LEN(ExtraçãoDados!B2155)=9,YEAR(ExtraçãoDados!D2155),LEN(ExtraçãoDados!B2155)=8,YEAR(ExtraçãoDados!D2155),LEN(ExtraçãoDados!B2155)&gt;7,YEAR(ExtraçãoDados!D2155),LEN(ExtraçãoDados!B2155)&gt;5,YEAR(ExtraçãoDados!D2155),LEN(ExtraçãoDados!B2155)&gt;4,YEAR(ExtraçãoDados!D2155))</f>
        <v>#N/A</v>
      </c>
      <c r="F2155" s="4">
        <f>ExtraçãoDados!E2155</f>
        <v>0</v>
      </c>
    </row>
    <row r="2156" spans="1:6" x14ac:dyDescent="0.25">
      <c r="A2156" s="4">
        <f>ExtraçãoDados!A2156</f>
        <v>0</v>
      </c>
      <c r="B2156" s="4" t="str" cm="1">
        <f t="array" ref="B2156">_xlfn.IFS(LEN(ExtraçãoDados!B2156)=12,LEFT(ExtraçãoDados!B2156,3),LEN(ExtraçãoDados!B2156)=10,LEFT(ExtraçãoDados!B2156,5),LEN(ExtraçãoDados!B2156)&gt;19,0,LEN(ExtraçãoDados!B2156)=9,LEFT(ExtraçãoDados!B2156,4),LEN(ExtraçãoDados!B2156)=6,LEFT(ExtraçãoDados!B2156,3),LEN(ExtraçãoDados!B2156)&lt;5,LEFT(ExtraçãoDados!B2156,3),LEN(ExtraçãoDados!B2156)=8,LEFT(ExtraçãoDados!B2156,3),LEN(ExtraçãoDados!B2156)=5,LEFT(ExtraçãoDados!B2156,5),LEN(ExtraçãoDados!B2156)=11,LEFT(ExtraçãoDados!B2156,5),LEN(ExtraçãoDados!B2156)=7,RIGHT(ExtraçãoDados!B2156,6))</f>
        <v/>
      </c>
      <c r="C2156" s="4" t="e" cm="1">
        <f t="array" ref="C2156">_xlfn.IFS(LEN(B2156)=1,"ERRO",LEN(B2156)=2,_xlfn.CONCAT("000",B2156),LEN(B2156)=3,_xlfn.CONCAT("00",B2156),LEN(B2156)=4,_xlfn.CONCAT("0",B2156),LEN(B2156)=6,B2156,LEN(B2156)=7,B2156,LEN(B2156)=5,B2156)</f>
        <v>#N/A</v>
      </c>
      <c r="D2156" s="4" t="e" cm="1">
        <f t="array" ref="D2156">_xlfn.IFS(ExtraçãoDados!C2156={"Direcção de Abastecimento"},REPLACE(ExtraçãoDados!C2156="{Direcção de Abastecimento}",1,25,"DA"),ExtraçãoDados!C2156={"COMISSÃO CULTURAL DE LMARINHA"},REPLACE(ExtraçãoDados!C2156={"COMISSÃO CULTURAL DE LMARINHA"},1,28,"CCM"),ExtraçãoDados!C2156={"DIRECÇÃO DE NAVIOS"},REPLACE(ExtraçãoDados!C2156={"DIRECÇÃO DE NAVIOS"},1,28,"DN"),ExtraçãoDados!C2156={"ESQUADRILHA SUBMARINOS"},REPLACE(ExtraçãoDados!C2156={"ESQUADRILHA SUBMARINOS"},1,28,"ES"),ExtraçãoDados!C2156={"COMISSÃO MARINHA"},REPLACE(ExtraçãoDados!C2156={"COMISSÃO MARINHA"},1,28,"CCM"),ExtraçãoDados!C2156={"COMISSÃO CULTURAL DE MARINHA"},REPLACE(ExtraçãoDados!C2156={"COMISSÃO CULTURAL DE MARINHA"},1,28,"CCM"),ExtraçãoDados!C2156={"CCM"},REPLACE(ExtraçãoDados!C2156={"CCM"},1,28,"CCM"),ExtraçãoDados!C2156={"DN"},REPLACE(ExtraçãoDados!C2156={"DN"},1,28,"DN"),ExtraçãoDados!C2156={"ES"},REPLACE(ExtraçãoDados!C2156={"ES"},1,28,"ES"),ExtraçãoDados!C2156={"DA"},REPLACE(ExtraçãoDados!C2156={"DA"},1,28,"DA"),ExtraçãoDados!C2156={"DE: ESQUADRILHA SUBMARINOS"},REPLACE(ExtraçãoDados!C2156={"DE: ESQUADRILHA SUBMARINOS"},1,28,"ES"),ExtraçãoDados!C2156={"DE: COMISSÃO CULTURAL DE LMARINHA"},REPLACE(ExtraçãoDados!C2156={"DE: COMISSÃO CULTURAL DE LMARINHA"},1,28,"CCM"),ExtraçãoDados!C2156={"ON"},REPLACE(ExtraçãoDados!C2156={"ON"},1,28,"DN"),ExtraçãoDados!C2156={"ESQ. SUBMARINOS"},REPLACE(ExtraçãoDados!C2156={"ESQ. SUBMARINOS"},1,28,"ES"),ExtraçãoDados!C2156={"☒ irecção de Abastecimento"},REPLACE(ExtraçãoDados!C2156={"☒ irecção de Abastecimento"},1,28,"DA"),ExtraçãoDados!C2156={"Direcã d Abtit ço e asecmeno"},REPLACE(ExtraçãoDados!C2156={"Direcã d Abtit ço e asecmeno"},1,28,"DA"),ExtraçãoDados!C2156={"Diecã d Abtit rço e asecmeno"},REPLACE(ExtraçãoDados!C2156={"Diecã d Abtit rço e asecmeno"},1,28,"DA"),ISNUMBER(SEARCH("COMISSÃO",ExtraçãoDados!C2156,1)),REPLACE(ExtraçãoDados!C2156,1,29,"CCM"),ISNUMBER(SEARCH("DN/DIL/DRT1",ExtraçãoDados!C2156,1)),REPLACE(ExtraçãoDados!C2156,1,29,"DN"),ISNUMBER(SEARCH("DIRECÇAO DE NAVIOS",ExtraçãoDados!C2156,1)),REPLACE(ExtraçãoDados!C2156,1,29,"DN"),ISNUMBER(SEARCH("ESQUADRILHA SUBMARIN",ExtraçãoDados!C2156,1)),REPLACE(ExtraçãoDados!C2156,1,29,"ES"),ISNUMBER(SEARCH("DN",ExtraçãoDados!C2156,1)),REPLACE(ExtraçãoDados!C2156,1,29,"DN"),ISNUMBER(SEARCH("DIRECÇÃO",ExtraçãoDados!C2156,1)),REPLACE(ExtraçãoDados!C2156,1,29,"DN"),ISNUMBER(SEARCH("DIRECÇA0",ExtraçãoDados!C2156,1)),REPLACE(ExtraçãoDados!C2156,1,29,"DN"),ISNUMBER(SEARCH("DIRE",ExtraçãoDados!C2156,1)),REPLACE(ExtraçãoDados!C2156,1,29,"DN"),ISNUMBER(SEARCH("ESQUADRILHA",ExtraçãoDados!C2156,1)),REPLACE(ExtraçãoDados!C2156,1,29,"ES"),ISNUMBER(SEARCH("HOSPITAL DA MARINHA",ExtraçãoDados!C2156,1)),REPLACE(ExtraçãoDados!C2156,1,29,"HM"),ISNUMBER(SEARCH("HOSPITAL",ExtraçãoDados!C2156,1)),REPLACE(ExtraçãoDados!C2156,1,29,"HM"),ISNUMBER(SEARCH("HM",ExtraçãoDados!C2156,1)),REPLACE(ExtraçãoDados!C2156,1,29,"HM"),ISNUMBER(SEARCH("SECÇÃO DE APÓSITOS",ExtraçãoDados!C2156,1)),REPLACE(ExtraçãoDados!C2156,1,29,"HM"))</f>
        <v>#N/A</v>
      </c>
      <c r="E2156" s="4" t="e" cm="1">
        <f t="array" ref="E2156">_xlfn.IFS(LEN(ExtraçãoDados!B2156)=7,YEAR(ExtraçãoDados!D2156),LEN(ExtraçãoDados!B2156)=10,RIGHT(ExtraçãoDados!B2156,4),LEN(ExtraçãoDados!B2156)=9,YEAR(ExtraçãoDados!D2156),LEN(ExtraçãoDados!B2156)=8,YEAR(ExtraçãoDados!D2156),LEN(ExtraçãoDados!B2156)&gt;7,YEAR(ExtraçãoDados!D2156),LEN(ExtraçãoDados!B2156)&gt;5,YEAR(ExtraçãoDados!D2156),LEN(ExtraçãoDados!B2156)&gt;4,YEAR(ExtraçãoDados!D2156))</f>
        <v>#N/A</v>
      </c>
      <c r="F2156" s="4">
        <f>ExtraçãoDados!E2156</f>
        <v>0</v>
      </c>
    </row>
    <row r="2157" spans="1:6" x14ac:dyDescent="0.25">
      <c r="A2157" s="4">
        <f>ExtraçãoDados!A2157</f>
        <v>0</v>
      </c>
      <c r="B2157" s="4" t="str" cm="1">
        <f t="array" ref="B2157">_xlfn.IFS(LEN(ExtraçãoDados!B2157)=12,LEFT(ExtraçãoDados!B2157,3),LEN(ExtraçãoDados!B2157)=10,LEFT(ExtraçãoDados!B2157,5),LEN(ExtraçãoDados!B2157)&gt;19,0,LEN(ExtraçãoDados!B2157)=9,LEFT(ExtraçãoDados!B2157,4),LEN(ExtraçãoDados!B2157)=6,LEFT(ExtraçãoDados!B2157,3),LEN(ExtraçãoDados!B2157)&lt;5,LEFT(ExtraçãoDados!B2157,3),LEN(ExtraçãoDados!B2157)=8,LEFT(ExtraçãoDados!B2157,3),LEN(ExtraçãoDados!B2157)=5,LEFT(ExtraçãoDados!B2157,5),LEN(ExtraçãoDados!B2157)=11,LEFT(ExtraçãoDados!B2157,5),LEN(ExtraçãoDados!B2157)=7,RIGHT(ExtraçãoDados!B2157,6))</f>
        <v/>
      </c>
      <c r="C2157" s="4" t="e" cm="1">
        <f t="array" ref="C2157">_xlfn.IFS(LEN(B2157)=1,"ERRO",LEN(B2157)=2,_xlfn.CONCAT("000",B2157),LEN(B2157)=3,_xlfn.CONCAT("00",B2157),LEN(B2157)=4,_xlfn.CONCAT("0",B2157),LEN(B2157)=6,B2157,LEN(B2157)=7,B2157,LEN(B2157)=5,B2157)</f>
        <v>#N/A</v>
      </c>
      <c r="D2157" s="4" t="e" cm="1">
        <f t="array" ref="D2157">_xlfn.IFS(ExtraçãoDados!C2157={"Direcção de Abastecimento"},REPLACE(ExtraçãoDados!C2157="{Direcção de Abastecimento}",1,25,"DA"),ExtraçãoDados!C2157={"COMISSÃO CULTURAL DE LMARINHA"},REPLACE(ExtraçãoDados!C2157={"COMISSÃO CULTURAL DE LMARINHA"},1,28,"CCM"),ExtraçãoDados!C2157={"DIRECÇÃO DE NAVIOS"},REPLACE(ExtraçãoDados!C2157={"DIRECÇÃO DE NAVIOS"},1,28,"DN"),ExtraçãoDados!C2157={"ESQUADRILHA SUBMARINOS"},REPLACE(ExtraçãoDados!C2157={"ESQUADRILHA SUBMARINOS"},1,28,"ES"),ExtraçãoDados!C2157={"COMISSÃO MARINHA"},REPLACE(ExtraçãoDados!C2157={"COMISSÃO MARINHA"},1,28,"CCM"),ExtraçãoDados!C2157={"COMISSÃO CULTURAL DE MARINHA"},REPLACE(ExtraçãoDados!C2157={"COMISSÃO CULTURAL DE MARINHA"},1,28,"CCM"),ExtraçãoDados!C2157={"CCM"},REPLACE(ExtraçãoDados!C2157={"CCM"},1,28,"CCM"),ExtraçãoDados!C2157={"DN"},REPLACE(ExtraçãoDados!C2157={"DN"},1,28,"DN"),ExtraçãoDados!C2157={"ES"},REPLACE(ExtraçãoDados!C2157={"ES"},1,28,"ES"),ExtraçãoDados!C2157={"DA"},REPLACE(ExtraçãoDados!C2157={"DA"},1,28,"DA"),ExtraçãoDados!C2157={"DE: ESQUADRILHA SUBMARINOS"},REPLACE(ExtraçãoDados!C2157={"DE: ESQUADRILHA SUBMARINOS"},1,28,"ES"),ExtraçãoDados!C2157={"DE: COMISSÃO CULTURAL DE LMARINHA"},REPLACE(ExtraçãoDados!C2157={"DE: COMISSÃO CULTURAL DE LMARINHA"},1,28,"CCM"),ExtraçãoDados!C2157={"ON"},REPLACE(ExtraçãoDados!C2157={"ON"},1,28,"DN"),ExtraçãoDados!C2157={"ESQ. SUBMARINOS"},REPLACE(ExtraçãoDados!C2157={"ESQ. SUBMARINOS"},1,28,"ES"),ExtraçãoDados!C2157={"☒ irecção de Abastecimento"},REPLACE(ExtraçãoDados!C2157={"☒ irecção de Abastecimento"},1,28,"DA"),ExtraçãoDados!C2157={"Direcã d Abtit ço e asecmeno"},REPLACE(ExtraçãoDados!C2157={"Direcã d Abtit ço e asecmeno"},1,28,"DA"),ExtraçãoDados!C2157={"Diecã d Abtit rço e asecmeno"},REPLACE(ExtraçãoDados!C2157={"Diecã d Abtit rço e asecmeno"},1,28,"DA"),ISNUMBER(SEARCH("COMISSÃO",ExtraçãoDados!C2157,1)),REPLACE(ExtraçãoDados!C2157,1,29,"CCM"),ISNUMBER(SEARCH("DN/DIL/DRT1",ExtraçãoDados!C2157,1)),REPLACE(ExtraçãoDados!C2157,1,29,"DN"),ISNUMBER(SEARCH("DIRECÇAO DE NAVIOS",ExtraçãoDados!C2157,1)),REPLACE(ExtraçãoDados!C2157,1,29,"DN"),ISNUMBER(SEARCH("ESQUADRILHA SUBMARIN",ExtraçãoDados!C2157,1)),REPLACE(ExtraçãoDados!C2157,1,29,"ES"),ISNUMBER(SEARCH("DN",ExtraçãoDados!C2157,1)),REPLACE(ExtraçãoDados!C2157,1,29,"DN"),ISNUMBER(SEARCH("DIRECÇÃO",ExtraçãoDados!C2157,1)),REPLACE(ExtraçãoDados!C2157,1,29,"DN"),ISNUMBER(SEARCH("DIRECÇA0",ExtraçãoDados!C2157,1)),REPLACE(ExtraçãoDados!C2157,1,29,"DN"),ISNUMBER(SEARCH("DIRE",ExtraçãoDados!C2157,1)),REPLACE(ExtraçãoDados!C2157,1,29,"DN"),ISNUMBER(SEARCH("ESQUADRILHA",ExtraçãoDados!C2157,1)),REPLACE(ExtraçãoDados!C2157,1,29,"ES"),ISNUMBER(SEARCH("HOSPITAL DA MARINHA",ExtraçãoDados!C2157,1)),REPLACE(ExtraçãoDados!C2157,1,29,"HM"),ISNUMBER(SEARCH("HOSPITAL",ExtraçãoDados!C2157,1)),REPLACE(ExtraçãoDados!C2157,1,29,"HM"),ISNUMBER(SEARCH("HM",ExtraçãoDados!C2157,1)),REPLACE(ExtraçãoDados!C2157,1,29,"HM"),ISNUMBER(SEARCH("SECÇÃO DE APÓSITOS",ExtraçãoDados!C2157,1)),REPLACE(ExtraçãoDados!C2157,1,29,"HM"))</f>
        <v>#N/A</v>
      </c>
      <c r="E2157" s="4" t="e" cm="1">
        <f t="array" ref="E2157">_xlfn.IFS(LEN(ExtraçãoDados!B2157)=7,YEAR(ExtraçãoDados!D2157),LEN(ExtraçãoDados!B2157)=10,RIGHT(ExtraçãoDados!B2157,4),LEN(ExtraçãoDados!B2157)=9,YEAR(ExtraçãoDados!D2157),LEN(ExtraçãoDados!B2157)=8,YEAR(ExtraçãoDados!D2157),LEN(ExtraçãoDados!B2157)&gt;7,YEAR(ExtraçãoDados!D2157),LEN(ExtraçãoDados!B2157)&gt;5,YEAR(ExtraçãoDados!D2157),LEN(ExtraçãoDados!B2157)&gt;4,YEAR(ExtraçãoDados!D2157))</f>
        <v>#N/A</v>
      </c>
      <c r="F2157" s="4">
        <f>ExtraçãoDados!E2157</f>
        <v>0</v>
      </c>
    </row>
    <row r="2158" spans="1:6" x14ac:dyDescent="0.25">
      <c r="A2158" s="4">
        <f>ExtraçãoDados!A2158</f>
        <v>0</v>
      </c>
      <c r="B2158" s="4" t="str" cm="1">
        <f t="array" ref="B2158">_xlfn.IFS(LEN(ExtraçãoDados!B2158)=12,LEFT(ExtraçãoDados!B2158,3),LEN(ExtraçãoDados!B2158)=10,LEFT(ExtraçãoDados!B2158,5),LEN(ExtraçãoDados!B2158)&gt;19,0,LEN(ExtraçãoDados!B2158)=9,LEFT(ExtraçãoDados!B2158,4),LEN(ExtraçãoDados!B2158)=6,LEFT(ExtraçãoDados!B2158,3),LEN(ExtraçãoDados!B2158)&lt;5,LEFT(ExtraçãoDados!B2158,3),LEN(ExtraçãoDados!B2158)=8,LEFT(ExtraçãoDados!B2158,3),LEN(ExtraçãoDados!B2158)=5,LEFT(ExtraçãoDados!B2158,5),LEN(ExtraçãoDados!B2158)=11,LEFT(ExtraçãoDados!B2158,5),LEN(ExtraçãoDados!B2158)=7,RIGHT(ExtraçãoDados!B2158,6))</f>
        <v/>
      </c>
      <c r="C2158" s="4" t="e" cm="1">
        <f t="array" ref="C2158">_xlfn.IFS(LEN(B2158)=1,"ERRO",LEN(B2158)=2,_xlfn.CONCAT("000",B2158),LEN(B2158)=3,_xlfn.CONCAT("00",B2158),LEN(B2158)=4,_xlfn.CONCAT("0",B2158),LEN(B2158)=6,B2158,LEN(B2158)=7,B2158,LEN(B2158)=5,B2158)</f>
        <v>#N/A</v>
      </c>
      <c r="D2158" s="4" t="e" cm="1">
        <f t="array" ref="D2158">_xlfn.IFS(ExtraçãoDados!C2158={"Direcção de Abastecimento"},REPLACE(ExtraçãoDados!C2158="{Direcção de Abastecimento}",1,25,"DA"),ExtraçãoDados!C2158={"COMISSÃO CULTURAL DE LMARINHA"},REPLACE(ExtraçãoDados!C2158={"COMISSÃO CULTURAL DE LMARINHA"},1,28,"CCM"),ExtraçãoDados!C2158={"DIRECÇÃO DE NAVIOS"},REPLACE(ExtraçãoDados!C2158={"DIRECÇÃO DE NAVIOS"},1,28,"DN"),ExtraçãoDados!C2158={"ESQUADRILHA SUBMARINOS"},REPLACE(ExtraçãoDados!C2158={"ESQUADRILHA SUBMARINOS"},1,28,"ES"),ExtraçãoDados!C2158={"COMISSÃO MARINHA"},REPLACE(ExtraçãoDados!C2158={"COMISSÃO MARINHA"},1,28,"CCM"),ExtraçãoDados!C2158={"COMISSÃO CULTURAL DE MARINHA"},REPLACE(ExtraçãoDados!C2158={"COMISSÃO CULTURAL DE MARINHA"},1,28,"CCM"),ExtraçãoDados!C2158={"CCM"},REPLACE(ExtraçãoDados!C2158={"CCM"},1,28,"CCM"),ExtraçãoDados!C2158={"DN"},REPLACE(ExtraçãoDados!C2158={"DN"},1,28,"DN"),ExtraçãoDados!C2158={"ES"},REPLACE(ExtraçãoDados!C2158={"ES"},1,28,"ES"),ExtraçãoDados!C2158={"DA"},REPLACE(ExtraçãoDados!C2158={"DA"},1,28,"DA"),ExtraçãoDados!C2158={"DE: ESQUADRILHA SUBMARINOS"},REPLACE(ExtraçãoDados!C2158={"DE: ESQUADRILHA SUBMARINOS"},1,28,"ES"),ExtraçãoDados!C2158={"DE: COMISSÃO CULTURAL DE LMARINHA"},REPLACE(ExtraçãoDados!C2158={"DE: COMISSÃO CULTURAL DE LMARINHA"},1,28,"CCM"),ExtraçãoDados!C2158={"ON"},REPLACE(ExtraçãoDados!C2158={"ON"},1,28,"DN"),ExtraçãoDados!C2158={"ESQ. SUBMARINOS"},REPLACE(ExtraçãoDados!C2158={"ESQ. SUBMARINOS"},1,28,"ES"),ExtraçãoDados!C2158={"☒ irecção de Abastecimento"},REPLACE(ExtraçãoDados!C2158={"☒ irecção de Abastecimento"},1,28,"DA"),ExtraçãoDados!C2158={"Direcã d Abtit ço e asecmeno"},REPLACE(ExtraçãoDados!C2158={"Direcã d Abtit ço e asecmeno"},1,28,"DA"),ExtraçãoDados!C2158={"Diecã d Abtit rço e asecmeno"},REPLACE(ExtraçãoDados!C2158={"Diecã d Abtit rço e asecmeno"},1,28,"DA"),ISNUMBER(SEARCH("COMISSÃO",ExtraçãoDados!C2158,1)),REPLACE(ExtraçãoDados!C2158,1,29,"CCM"),ISNUMBER(SEARCH("DN/DIL/DRT1",ExtraçãoDados!C2158,1)),REPLACE(ExtraçãoDados!C2158,1,29,"DN"),ISNUMBER(SEARCH("DIRECÇAO DE NAVIOS",ExtraçãoDados!C2158,1)),REPLACE(ExtraçãoDados!C2158,1,29,"DN"),ISNUMBER(SEARCH("ESQUADRILHA SUBMARIN",ExtraçãoDados!C2158,1)),REPLACE(ExtraçãoDados!C2158,1,29,"ES"),ISNUMBER(SEARCH("DN",ExtraçãoDados!C2158,1)),REPLACE(ExtraçãoDados!C2158,1,29,"DN"),ISNUMBER(SEARCH("DIRECÇÃO",ExtraçãoDados!C2158,1)),REPLACE(ExtraçãoDados!C2158,1,29,"DN"),ISNUMBER(SEARCH("DIRECÇA0",ExtraçãoDados!C2158,1)),REPLACE(ExtraçãoDados!C2158,1,29,"DN"),ISNUMBER(SEARCH("DIRE",ExtraçãoDados!C2158,1)),REPLACE(ExtraçãoDados!C2158,1,29,"DN"),ISNUMBER(SEARCH("ESQUADRILHA",ExtraçãoDados!C2158,1)),REPLACE(ExtraçãoDados!C2158,1,29,"ES"),ISNUMBER(SEARCH("HOSPITAL DA MARINHA",ExtraçãoDados!C2158,1)),REPLACE(ExtraçãoDados!C2158,1,29,"HM"),ISNUMBER(SEARCH("HOSPITAL",ExtraçãoDados!C2158,1)),REPLACE(ExtraçãoDados!C2158,1,29,"HM"),ISNUMBER(SEARCH("HM",ExtraçãoDados!C2158,1)),REPLACE(ExtraçãoDados!C2158,1,29,"HM"),ISNUMBER(SEARCH("SECÇÃO DE APÓSITOS",ExtraçãoDados!C2158,1)),REPLACE(ExtraçãoDados!C2158,1,29,"HM"))</f>
        <v>#N/A</v>
      </c>
      <c r="E2158" s="4" t="e" cm="1">
        <f t="array" ref="E2158">_xlfn.IFS(LEN(ExtraçãoDados!B2158)=7,YEAR(ExtraçãoDados!D2158),LEN(ExtraçãoDados!B2158)=10,RIGHT(ExtraçãoDados!B2158,4),LEN(ExtraçãoDados!B2158)=9,YEAR(ExtraçãoDados!D2158),LEN(ExtraçãoDados!B2158)=8,YEAR(ExtraçãoDados!D2158),LEN(ExtraçãoDados!B2158)&gt;7,YEAR(ExtraçãoDados!D2158),LEN(ExtraçãoDados!B2158)&gt;5,YEAR(ExtraçãoDados!D2158),LEN(ExtraçãoDados!B2158)&gt;4,YEAR(ExtraçãoDados!D2158))</f>
        <v>#N/A</v>
      </c>
      <c r="F2158" s="4">
        <f>ExtraçãoDados!E2158</f>
        <v>0</v>
      </c>
    </row>
    <row r="2159" spans="1:6" x14ac:dyDescent="0.25">
      <c r="A2159" s="4">
        <f>ExtraçãoDados!A2159</f>
        <v>0</v>
      </c>
      <c r="B2159" s="4" t="str" cm="1">
        <f t="array" ref="B2159">_xlfn.IFS(LEN(ExtraçãoDados!B2159)=12,LEFT(ExtraçãoDados!B2159,3),LEN(ExtraçãoDados!B2159)=10,LEFT(ExtraçãoDados!B2159,5),LEN(ExtraçãoDados!B2159)&gt;19,0,LEN(ExtraçãoDados!B2159)=9,LEFT(ExtraçãoDados!B2159,4),LEN(ExtraçãoDados!B2159)=6,LEFT(ExtraçãoDados!B2159,3),LEN(ExtraçãoDados!B2159)&lt;5,LEFT(ExtraçãoDados!B2159,3),LEN(ExtraçãoDados!B2159)=8,LEFT(ExtraçãoDados!B2159,3),LEN(ExtraçãoDados!B2159)=5,LEFT(ExtraçãoDados!B2159,5),LEN(ExtraçãoDados!B2159)=11,LEFT(ExtraçãoDados!B2159,5),LEN(ExtraçãoDados!B2159)=7,RIGHT(ExtraçãoDados!B2159,6))</f>
        <v/>
      </c>
      <c r="C2159" s="4" t="e" cm="1">
        <f t="array" ref="C2159">_xlfn.IFS(LEN(B2159)=1,"ERRO",LEN(B2159)=2,_xlfn.CONCAT("000",B2159),LEN(B2159)=3,_xlfn.CONCAT("00",B2159),LEN(B2159)=4,_xlfn.CONCAT("0",B2159),LEN(B2159)=6,B2159,LEN(B2159)=7,B2159,LEN(B2159)=5,B2159)</f>
        <v>#N/A</v>
      </c>
      <c r="D2159" s="4" t="e" cm="1">
        <f t="array" ref="D2159">_xlfn.IFS(ExtraçãoDados!C2159={"Direcção de Abastecimento"},REPLACE(ExtraçãoDados!C2159="{Direcção de Abastecimento}",1,25,"DA"),ExtraçãoDados!C2159={"COMISSÃO CULTURAL DE LMARINHA"},REPLACE(ExtraçãoDados!C2159={"COMISSÃO CULTURAL DE LMARINHA"},1,28,"CCM"),ExtraçãoDados!C2159={"DIRECÇÃO DE NAVIOS"},REPLACE(ExtraçãoDados!C2159={"DIRECÇÃO DE NAVIOS"},1,28,"DN"),ExtraçãoDados!C2159={"ESQUADRILHA SUBMARINOS"},REPLACE(ExtraçãoDados!C2159={"ESQUADRILHA SUBMARINOS"},1,28,"ES"),ExtraçãoDados!C2159={"COMISSÃO MARINHA"},REPLACE(ExtraçãoDados!C2159={"COMISSÃO MARINHA"},1,28,"CCM"),ExtraçãoDados!C2159={"COMISSÃO CULTURAL DE MARINHA"},REPLACE(ExtraçãoDados!C2159={"COMISSÃO CULTURAL DE MARINHA"},1,28,"CCM"),ExtraçãoDados!C2159={"CCM"},REPLACE(ExtraçãoDados!C2159={"CCM"},1,28,"CCM"),ExtraçãoDados!C2159={"DN"},REPLACE(ExtraçãoDados!C2159={"DN"},1,28,"DN"),ExtraçãoDados!C2159={"ES"},REPLACE(ExtraçãoDados!C2159={"ES"},1,28,"ES"),ExtraçãoDados!C2159={"DA"},REPLACE(ExtraçãoDados!C2159={"DA"},1,28,"DA"),ExtraçãoDados!C2159={"DE: ESQUADRILHA SUBMARINOS"},REPLACE(ExtraçãoDados!C2159={"DE: ESQUADRILHA SUBMARINOS"},1,28,"ES"),ExtraçãoDados!C2159={"DE: COMISSÃO CULTURAL DE LMARINHA"},REPLACE(ExtraçãoDados!C2159={"DE: COMISSÃO CULTURAL DE LMARINHA"},1,28,"CCM"),ExtraçãoDados!C2159={"ON"},REPLACE(ExtraçãoDados!C2159={"ON"},1,28,"DN"),ExtraçãoDados!C2159={"ESQ. SUBMARINOS"},REPLACE(ExtraçãoDados!C2159={"ESQ. SUBMARINOS"},1,28,"ES"),ExtraçãoDados!C2159={"☒ irecção de Abastecimento"},REPLACE(ExtraçãoDados!C2159={"☒ irecção de Abastecimento"},1,28,"DA"),ExtraçãoDados!C2159={"Direcã d Abtit ço e asecmeno"},REPLACE(ExtraçãoDados!C2159={"Direcã d Abtit ço e asecmeno"},1,28,"DA"),ExtraçãoDados!C2159={"Diecã d Abtit rço e asecmeno"},REPLACE(ExtraçãoDados!C2159={"Diecã d Abtit rço e asecmeno"},1,28,"DA"),ISNUMBER(SEARCH("COMISSÃO",ExtraçãoDados!C2159,1)),REPLACE(ExtraçãoDados!C2159,1,29,"CCM"),ISNUMBER(SEARCH("DN/DIL/DRT1",ExtraçãoDados!C2159,1)),REPLACE(ExtraçãoDados!C2159,1,29,"DN"),ISNUMBER(SEARCH("DIRECÇAO DE NAVIOS",ExtraçãoDados!C2159,1)),REPLACE(ExtraçãoDados!C2159,1,29,"DN"),ISNUMBER(SEARCH("ESQUADRILHA SUBMARIN",ExtraçãoDados!C2159,1)),REPLACE(ExtraçãoDados!C2159,1,29,"ES"),ISNUMBER(SEARCH("DN",ExtraçãoDados!C2159,1)),REPLACE(ExtraçãoDados!C2159,1,29,"DN"),ISNUMBER(SEARCH("DIRECÇÃO",ExtraçãoDados!C2159,1)),REPLACE(ExtraçãoDados!C2159,1,29,"DN"),ISNUMBER(SEARCH("DIRECÇA0",ExtraçãoDados!C2159,1)),REPLACE(ExtraçãoDados!C2159,1,29,"DN"),ISNUMBER(SEARCH("DIRE",ExtraçãoDados!C2159,1)),REPLACE(ExtraçãoDados!C2159,1,29,"DN"),ISNUMBER(SEARCH("ESQUADRILHA",ExtraçãoDados!C2159,1)),REPLACE(ExtraçãoDados!C2159,1,29,"ES"),ISNUMBER(SEARCH("HOSPITAL DA MARINHA",ExtraçãoDados!C2159,1)),REPLACE(ExtraçãoDados!C2159,1,29,"HM"),ISNUMBER(SEARCH("HOSPITAL",ExtraçãoDados!C2159,1)),REPLACE(ExtraçãoDados!C2159,1,29,"HM"),ISNUMBER(SEARCH("HM",ExtraçãoDados!C2159,1)),REPLACE(ExtraçãoDados!C2159,1,29,"HM"),ISNUMBER(SEARCH("SECÇÃO DE APÓSITOS",ExtraçãoDados!C2159,1)),REPLACE(ExtraçãoDados!C2159,1,29,"HM"))</f>
        <v>#N/A</v>
      </c>
      <c r="E2159" s="4" t="e" cm="1">
        <f t="array" ref="E2159">_xlfn.IFS(LEN(ExtraçãoDados!B2159)=7,YEAR(ExtraçãoDados!D2159),LEN(ExtraçãoDados!B2159)=10,RIGHT(ExtraçãoDados!B2159,4),LEN(ExtraçãoDados!B2159)=9,YEAR(ExtraçãoDados!D2159),LEN(ExtraçãoDados!B2159)=8,YEAR(ExtraçãoDados!D2159),LEN(ExtraçãoDados!B2159)&gt;7,YEAR(ExtraçãoDados!D2159),LEN(ExtraçãoDados!B2159)&gt;5,YEAR(ExtraçãoDados!D2159),LEN(ExtraçãoDados!B2159)&gt;4,YEAR(ExtraçãoDados!D2159))</f>
        <v>#N/A</v>
      </c>
      <c r="F2159" s="4">
        <f>ExtraçãoDados!E2159</f>
        <v>0</v>
      </c>
    </row>
    <row r="2160" spans="1:6" x14ac:dyDescent="0.25">
      <c r="A2160" s="4">
        <f>ExtraçãoDados!A2160</f>
        <v>0</v>
      </c>
      <c r="B2160" s="4" t="str" cm="1">
        <f t="array" ref="B2160">_xlfn.IFS(LEN(ExtraçãoDados!B2160)=12,LEFT(ExtraçãoDados!B2160,3),LEN(ExtraçãoDados!B2160)=10,LEFT(ExtraçãoDados!B2160,5),LEN(ExtraçãoDados!B2160)&gt;19,0,LEN(ExtraçãoDados!B2160)=9,LEFT(ExtraçãoDados!B2160,4),LEN(ExtraçãoDados!B2160)=6,LEFT(ExtraçãoDados!B2160,3),LEN(ExtraçãoDados!B2160)&lt;5,LEFT(ExtraçãoDados!B2160,3),LEN(ExtraçãoDados!B2160)=8,LEFT(ExtraçãoDados!B2160,3),LEN(ExtraçãoDados!B2160)=5,LEFT(ExtraçãoDados!B2160,5),LEN(ExtraçãoDados!B2160)=11,LEFT(ExtraçãoDados!B2160,5),LEN(ExtraçãoDados!B2160)=7,RIGHT(ExtraçãoDados!B2160,6))</f>
        <v/>
      </c>
      <c r="C2160" s="4" t="e" cm="1">
        <f t="array" ref="C2160">_xlfn.IFS(LEN(B2160)=1,"ERRO",LEN(B2160)=2,_xlfn.CONCAT("000",B2160),LEN(B2160)=3,_xlfn.CONCAT("00",B2160),LEN(B2160)=4,_xlfn.CONCAT("0",B2160),LEN(B2160)=6,B2160,LEN(B2160)=7,B2160,LEN(B2160)=5,B2160)</f>
        <v>#N/A</v>
      </c>
      <c r="D2160" s="4" t="e" cm="1">
        <f t="array" ref="D2160">_xlfn.IFS(ExtraçãoDados!C2160={"Direcção de Abastecimento"},REPLACE(ExtraçãoDados!C2160="{Direcção de Abastecimento}",1,25,"DA"),ExtraçãoDados!C2160={"COMISSÃO CULTURAL DE LMARINHA"},REPLACE(ExtraçãoDados!C2160={"COMISSÃO CULTURAL DE LMARINHA"},1,28,"CCM"),ExtraçãoDados!C2160={"DIRECÇÃO DE NAVIOS"},REPLACE(ExtraçãoDados!C2160={"DIRECÇÃO DE NAVIOS"},1,28,"DN"),ExtraçãoDados!C2160={"ESQUADRILHA SUBMARINOS"},REPLACE(ExtraçãoDados!C2160={"ESQUADRILHA SUBMARINOS"},1,28,"ES"),ExtraçãoDados!C2160={"COMISSÃO MARINHA"},REPLACE(ExtraçãoDados!C2160={"COMISSÃO MARINHA"},1,28,"CCM"),ExtraçãoDados!C2160={"COMISSÃO CULTURAL DE MARINHA"},REPLACE(ExtraçãoDados!C2160={"COMISSÃO CULTURAL DE MARINHA"},1,28,"CCM"),ExtraçãoDados!C2160={"CCM"},REPLACE(ExtraçãoDados!C2160={"CCM"},1,28,"CCM"),ExtraçãoDados!C2160={"DN"},REPLACE(ExtraçãoDados!C2160={"DN"},1,28,"DN"),ExtraçãoDados!C2160={"ES"},REPLACE(ExtraçãoDados!C2160={"ES"},1,28,"ES"),ExtraçãoDados!C2160={"DA"},REPLACE(ExtraçãoDados!C2160={"DA"},1,28,"DA"),ExtraçãoDados!C2160={"DE: ESQUADRILHA SUBMARINOS"},REPLACE(ExtraçãoDados!C2160={"DE: ESQUADRILHA SUBMARINOS"},1,28,"ES"),ExtraçãoDados!C2160={"DE: COMISSÃO CULTURAL DE LMARINHA"},REPLACE(ExtraçãoDados!C2160={"DE: COMISSÃO CULTURAL DE LMARINHA"},1,28,"CCM"),ExtraçãoDados!C2160={"ON"},REPLACE(ExtraçãoDados!C2160={"ON"},1,28,"DN"),ExtraçãoDados!C2160={"ESQ. SUBMARINOS"},REPLACE(ExtraçãoDados!C2160={"ESQ. SUBMARINOS"},1,28,"ES"),ExtraçãoDados!C2160={"☒ irecção de Abastecimento"},REPLACE(ExtraçãoDados!C2160={"☒ irecção de Abastecimento"},1,28,"DA"),ExtraçãoDados!C2160={"Direcã d Abtit ço e asecmeno"},REPLACE(ExtraçãoDados!C2160={"Direcã d Abtit ço e asecmeno"},1,28,"DA"),ExtraçãoDados!C2160={"Diecã d Abtit rço e asecmeno"},REPLACE(ExtraçãoDados!C2160={"Diecã d Abtit rço e asecmeno"},1,28,"DA"),ISNUMBER(SEARCH("COMISSÃO",ExtraçãoDados!C2160,1)),REPLACE(ExtraçãoDados!C2160,1,29,"CCM"),ISNUMBER(SEARCH("DN/DIL/DRT1",ExtraçãoDados!C2160,1)),REPLACE(ExtraçãoDados!C2160,1,29,"DN"),ISNUMBER(SEARCH("DIRECÇAO DE NAVIOS",ExtraçãoDados!C2160,1)),REPLACE(ExtraçãoDados!C2160,1,29,"DN"),ISNUMBER(SEARCH("ESQUADRILHA SUBMARIN",ExtraçãoDados!C2160,1)),REPLACE(ExtraçãoDados!C2160,1,29,"ES"),ISNUMBER(SEARCH("DN",ExtraçãoDados!C2160,1)),REPLACE(ExtraçãoDados!C2160,1,29,"DN"),ISNUMBER(SEARCH("DIRECÇÃO",ExtraçãoDados!C2160,1)),REPLACE(ExtraçãoDados!C2160,1,29,"DN"),ISNUMBER(SEARCH("DIRECÇA0",ExtraçãoDados!C2160,1)),REPLACE(ExtraçãoDados!C2160,1,29,"DN"),ISNUMBER(SEARCH("DIRE",ExtraçãoDados!C2160,1)),REPLACE(ExtraçãoDados!C2160,1,29,"DN"),ISNUMBER(SEARCH("ESQUADRILHA",ExtraçãoDados!C2160,1)),REPLACE(ExtraçãoDados!C2160,1,29,"ES"),ISNUMBER(SEARCH("HOSPITAL DA MARINHA",ExtraçãoDados!C2160,1)),REPLACE(ExtraçãoDados!C2160,1,29,"HM"),ISNUMBER(SEARCH("HOSPITAL",ExtraçãoDados!C2160,1)),REPLACE(ExtraçãoDados!C2160,1,29,"HM"),ISNUMBER(SEARCH("HM",ExtraçãoDados!C2160,1)),REPLACE(ExtraçãoDados!C2160,1,29,"HM"),ISNUMBER(SEARCH("SECÇÃO DE APÓSITOS",ExtraçãoDados!C2160,1)),REPLACE(ExtraçãoDados!C2160,1,29,"HM"))</f>
        <v>#N/A</v>
      </c>
      <c r="E2160" s="4" t="e" cm="1">
        <f t="array" ref="E2160">_xlfn.IFS(LEN(ExtraçãoDados!B2160)=7,YEAR(ExtraçãoDados!D2160),LEN(ExtraçãoDados!B2160)=10,RIGHT(ExtraçãoDados!B2160,4),LEN(ExtraçãoDados!B2160)=9,YEAR(ExtraçãoDados!D2160),LEN(ExtraçãoDados!B2160)=8,YEAR(ExtraçãoDados!D2160),LEN(ExtraçãoDados!B2160)&gt;7,YEAR(ExtraçãoDados!D2160),LEN(ExtraçãoDados!B2160)&gt;5,YEAR(ExtraçãoDados!D2160),LEN(ExtraçãoDados!B2160)&gt;4,YEAR(ExtraçãoDados!D2160))</f>
        <v>#N/A</v>
      </c>
      <c r="F2160" s="4">
        <f>ExtraçãoDados!E2160</f>
        <v>0</v>
      </c>
    </row>
    <row r="2161" spans="1:6" x14ac:dyDescent="0.25">
      <c r="A2161" s="4">
        <f>ExtraçãoDados!A2161</f>
        <v>0</v>
      </c>
      <c r="B2161" s="4" t="str" cm="1">
        <f t="array" ref="B2161">_xlfn.IFS(LEN(ExtraçãoDados!B2161)=12,LEFT(ExtraçãoDados!B2161,3),LEN(ExtraçãoDados!B2161)=10,LEFT(ExtraçãoDados!B2161,5),LEN(ExtraçãoDados!B2161)&gt;19,0,LEN(ExtraçãoDados!B2161)=9,LEFT(ExtraçãoDados!B2161,4),LEN(ExtraçãoDados!B2161)=6,LEFT(ExtraçãoDados!B2161,3),LEN(ExtraçãoDados!B2161)&lt;5,LEFT(ExtraçãoDados!B2161,3),LEN(ExtraçãoDados!B2161)=8,LEFT(ExtraçãoDados!B2161,3),LEN(ExtraçãoDados!B2161)=5,LEFT(ExtraçãoDados!B2161,5),LEN(ExtraçãoDados!B2161)=11,LEFT(ExtraçãoDados!B2161,5),LEN(ExtraçãoDados!B2161)=7,RIGHT(ExtraçãoDados!B2161,6))</f>
        <v/>
      </c>
      <c r="C2161" s="4" t="e" cm="1">
        <f t="array" ref="C2161">_xlfn.IFS(LEN(B2161)=1,"ERRO",LEN(B2161)=2,_xlfn.CONCAT("000",B2161),LEN(B2161)=3,_xlfn.CONCAT("00",B2161),LEN(B2161)=4,_xlfn.CONCAT("0",B2161),LEN(B2161)=6,B2161,LEN(B2161)=7,B2161,LEN(B2161)=5,B2161)</f>
        <v>#N/A</v>
      </c>
      <c r="D2161" s="4" t="e" cm="1">
        <f t="array" ref="D2161">_xlfn.IFS(ExtraçãoDados!C2161={"Direcção de Abastecimento"},REPLACE(ExtraçãoDados!C2161="{Direcção de Abastecimento}",1,25,"DA"),ExtraçãoDados!C2161={"COMISSÃO CULTURAL DE LMARINHA"},REPLACE(ExtraçãoDados!C2161={"COMISSÃO CULTURAL DE LMARINHA"},1,28,"CCM"),ExtraçãoDados!C2161={"DIRECÇÃO DE NAVIOS"},REPLACE(ExtraçãoDados!C2161={"DIRECÇÃO DE NAVIOS"},1,28,"DN"),ExtraçãoDados!C2161={"ESQUADRILHA SUBMARINOS"},REPLACE(ExtraçãoDados!C2161={"ESQUADRILHA SUBMARINOS"},1,28,"ES"),ExtraçãoDados!C2161={"COMISSÃO MARINHA"},REPLACE(ExtraçãoDados!C2161={"COMISSÃO MARINHA"},1,28,"CCM"),ExtraçãoDados!C2161={"COMISSÃO CULTURAL DE MARINHA"},REPLACE(ExtraçãoDados!C2161={"COMISSÃO CULTURAL DE MARINHA"},1,28,"CCM"),ExtraçãoDados!C2161={"CCM"},REPLACE(ExtraçãoDados!C2161={"CCM"},1,28,"CCM"),ExtraçãoDados!C2161={"DN"},REPLACE(ExtraçãoDados!C2161={"DN"},1,28,"DN"),ExtraçãoDados!C2161={"ES"},REPLACE(ExtraçãoDados!C2161={"ES"},1,28,"ES"),ExtraçãoDados!C2161={"DA"},REPLACE(ExtraçãoDados!C2161={"DA"},1,28,"DA"),ExtraçãoDados!C2161={"DE: ESQUADRILHA SUBMARINOS"},REPLACE(ExtraçãoDados!C2161={"DE: ESQUADRILHA SUBMARINOS"},1,28,"ES"),ExtraçãoDados!C2161={"DE: COMISSÃO CULTURAL DE LMARINHA"},REPLACE(ExtraçãoDados!C2161={"DE: COMISSÃO CULTURAL DE LMARINHA"},1,28,"CCM"),ExtraçãoDados!C2161={"ON"},REPLACE(ExtraçãoDados!C2161={"ON"},1,28,"DN"),ExtraçãoDados!C2161={"ESQ. SUBMARINOS"},REPLACE(ExtraçãoDados!C2161={"ESQ. SUBMARINOS"},1,28,"ES"),ExtraçãoDados!C2161={"☒ irecção de Abastecimento"},REPLACE(ExtraçãoDados!C2161={"☒ irecção de Abastecimento"},1,28,"DA"),ExtraçãoDados!C2161={"Direcã d Abtit ço e asecmeno"},REPLACE(ExtraçãoDados!C2161={"Direcã d Abtit ço e asecmeno"},1,28,"DA"),ExtraçãoDados!C2161={"Diecã d Abtit rço e asecmeno"},REPLACE(ExtraçãoDados!C2161={"Diecã d Abtit rço e asecmeno"},1,28,"DA"),ISNUMBER(SEARCH("COMISSÃO",ExtraçãoDados!C2161,1)),REPLACE(ExtraçãoDados!C2161,1,29,"CCM"),ISNUMBER(SEARCH("DN/DIL/DRT1",ExtraçãoDados!C2161,1)),REPLACE(ExtraçãoDados!C2161,1,29,"DN"),ISNUMBER(SEARCH("DIRECÇAO DE NAVIOS",ExtraçãoDados!C2161,1)),REPLACE(ExtraçãoDados!C2161,1,29,"DN"),ISNUMBER(SEARCH("ESQUADRILHA SUBMARIN",ExtraçãoDados!C2161,1)),REPLACE(ExtraçãoDados!C2161,1,29,"ES"),ISNUMBER(SEARCH("DN",ExtraçãoDados!C2161,1)),REPLACE(ExtraçãoDados!C2161,1,29,"DN"),ISNUMBER(SEARCH("DIRECÇÃO",ExtraçãoDados!C2161,1)),REPLACE(ExtraçãoDados!C2161,1,29,"DN"),ISNUMBER(SEARCH("DIRECÇA0",ExtraçãoDados!C2161,1)),REPLACE(ExtraçãoDados!C2161,1,29,"DN"),ISNUMBER(SEARCH("DIRE",ExtraçãoDados!C2161,1)),REPLACE(ExtraçãoDados!C2161,1,29,"DN"),ISNUMBER(SEARCH("ESQUADRILHA",ExtraçãoDados!C2161,1)),REPLACE(ExtraçãoDados!C2161,1,29,"ES"),ISNUMBER(SEARCH("HOSPITAL DA MARINHA",ExtraçãoDados!C2161,1)),REPLACE(ExtraçãoDados!C2161,1,29,"HM"),ISNUMBER(SEARCH("HOSPITAL",ExtraçãoDados!C2161,1)),REPLACE(ExtraçãoDados!C2161,1,29,"HM"),ISNUMBER(SEARCH("HM",ExtraçãoDados!C2161,1)),REPLACE(ExtraçãoDados!C2161,1,29,"HM"),ISNUMBER(SEARCH("SECÇÃO DE APÓSITOS",ExtraçãoDados!C2161,1)),REPLACE(ExtraçãoDados!C2161,1,29,"HM"))</f>
        <v>#N/A</v>
      </c>
      <c r="E2161" s="4" t="e" cm="1">
        <f t="array" ref="E2161">_xlfn.IFS(LEN(ExtraçãoDados!B2161)=7,YEAR(ExtraçãoDados!D2161),LEN(ExtraçãoDados!B2161)=10,RIGHT(ExtraçãoDados!B2161,4),LEN(ExtraçãoDados!B2161)=9,YEAR(ExtraçãoDados!D2161),LEN(ExtraçãoDados!B2161)=8,YEAR(ExtraçãoDados!D2161),LEN(ExtraçãoDados!B2161)&gt;7,YEAR(ExtraçãoDados!D2161),LEN(ExtraçãoDados!B2161)&gt;5,YEAR(ExtraçãoDados!D2161),LEN(ExtraçãoDados!B2161)&gt;4,YEAR(ExtraçãoDados!D2161))</f>
        <v>#N/A</v>
      </c>
      <c r="F2161" s="4">
        <f>ExtraçãoDados!E2161</f>
        <v>0</v>
      </c>
    </row>
    <row r="2162" spans="1:6" x14ac:dyDescent="0.25">
      <c r="A2162" s="4">
        <f>ExtraçãoDados!A2162</f>
        <v>0</v>
      </c>
      <c r="B2162" s="4" t="str" cm="1">
        <f t="array" ref="B2162">_xlfn.IFS(LEN(ExtraçãoDados!B2162)=12,LEFT(ExtraçãoDados!B2162,3),LEN(ExtraçãoDados!B2162)=10,LEFT(ExtraçãoDados!B2162,5),LEN(ExtraçãoDados!B2162)&gt;19,0,LEN(ExtraçãoDados!B2162)=9,LEFT(ExtraçãoDados!B2162,4),LEN(ExtraçãoDados!B2162)=6,LEFT(ExtraçãoDados!B2162,3),LEN(ExtraçãoDados!B2162)&lt;5,LEFT(ExtraçãoDados!B2162,3),LEN(ExtraçãoDados!B2162)=8,LEFT(ExtraçãoDados!B2162,3),LEN(ExtraçãoDados!B2162)=5,LEFT(ExtraçãoDados!B2162,5),LEN(ExtraçãoDados!B2162)=11,LEFT(ExtraçãoDados!B2162,5),LEN(ExtraçãoDados!B2162)=7,RIGHT(ExtraçãoDados!B2162,6))</f>
        <v/>
      </c>
      <c r="C2162" s="4" t="e" cm="1">
        <f t="array" ref="C2162">_xlfn.IFS(LEN(B2162)=1,"ERRO",LEN(B2162)=2,_xlfn.CONCAT("000",B2162),LEN(B2162)=3,_xlfn.CONCAT("00",B2162),LEN(B2162)=4,_xlfn.CONCAT("0",B2162),LEN(B2162)=6,B2162,LEN(B2162)=7,B2162,LEN(B2162)=5,B2162)</f>
        <v>#N/A</v>
      </c>
      <c r="D2162" s="4" t="e" cm="1">
        <f t="array" ref="D2162">_xlfn.IFS(ExtraçãoDados!C2162={"Direcção de Abastecimento"},REPLACE(ExtraçãoDados!C2162="{Direcção de Abastecimento}",1,25,"DA"),ExtraçãoDados!C2162={"COMISSÃO CULTURAL DE LMARINHA"},REPLACE(ExtraçãoDados!C2162={"COMISSÃO CULTURAL DE LMARINHA"},1,28,"CCM"),ExtraçãoDados!C2162={"DIRECÇÃO DE NAVIOS"},REPLACE(ExtraçãoDados!C2162={"DIRECÇÃO DE NAVIOS"},1,28,"DN"),ExtraçãoDados!C2162={"ESQUADRILHA SUBMARINOS"},REPLACE(ExtraçãoDados!C2162={"ESQUADRILHA SUBMARINOS"},1,28,"ES"),ExtraçãoDados!C2162={"COMISSÃO MARINHA"},REPLACE(ExtraçãoDados!C2162={"COMISSÃO MARINHA"},1,28,"CCM"),ExtraçãoDados!C2162={"COMISSÃO CULTURAL DE MARINHA"},REPLACE(ExtraçãoDados!C2162={"COMISSÃO CULTURAL DE MARINHA"},1,28,"CCM"),ExtraçãoDados!C2162={"CCM"},REPLACE(ExtraçãoDados!C2162={"CCM"},1,28,"CCM"),ExtraçãoDados!C2162={"DN"},REPLACE(ExtraçãoDados!C2162={"DN"},1,28,"DN"),ExtraçãoDados!C2162={"ES"},REPLACE(ExtraçãoDados!C2162={"ES"},1,28,"ES"),ExtraçãoDados!C2162={"DA"},REPLACE(ExtraçãoDados!C2162={"DA"},1,28,"DA"),ExtraçãoDados!C2162={"DE: ESQUADRILHA SUBMARINOS"},REPLACE(ExtraçãoDados!C2162={"DE: ESQUADRILHA SUBMARINOS"},1,28,"ES"),ExtraçãoDados!C2162={"DE: COMISSÃO CULTURAL DE LMARINHA"},REPLACE(ExtraçãoDados!C2162={"DE: COMISSÃO CULTURAL DE LMARINHA"},1,28,"CCM"),ExtraçãoDados!C2162={"ON"},REPLACE(ExtraçãoDados!C2162={"ON"},1,28,"DN"),ExtraçãoDados!C2162={"ESQ. SUBMARINOS"},REPLACE(ExtraçãoDados!C2162={"ESQ. SUBMARINOS"},1,28,"ES"),ExtraçãoDados!C2162={"☒ irecção de Abastecimento"},REPLACE(ExtraçãoDados!C2162={"☒ irecção de Abastecimento"},1,28,"DA"),ExtraçãoDados!C2162={"Direcã d Abtit ço e asecmeno"},REPLACE(ExtraçãoDados!C2162={"Direcã d Abtit ço e asecmeno"},1,28,"DA"),ExtraçãoDados!C2162={"Diecã d Abtit rço e asecmeno"},REPLACE(ExtraçãoDados!C2162={"Diecã d Abtit rço e asecmeno"},1,28,"DA"),ISNUMBER(SEARCH("COMISSÃO",ExtraçãoDados!C2162,1)),REPLACE(ExtraçãoDados!C2162,1,29,"CCM"),ISNUMBER(SEARCH("DN/DIL/DRT1",ExtraçãoDados!C2162,1)),REPLACE(ExtraçãoDados!C2162,1,29,"DN"),ISNUMBER(SEARCH("DIRECÇAO DE NAVIOS",ExtraçãoDados!C2162,1)),REPLACE(ExtraçãoDados!C2162,1,29,"DN"),ISNUMBER(SEARCH("ESQUADRILHA SUBMARIN",ExtraçãoDados!C2162,1)),REPLACE(ExtraçãoDados!C2162,1,29,"ES"),ISNUMBER(SEARCH("DN",ExtraçãoDados!C2162,1)),REPLACE(ExtraçãoDados!C2162,1,29,"DN"),ISNUMBER(SEARCH("DIRECÇÃO",ExtraçãoDados!C2162,1)),REPLACE(ExtraçãoDados!C2162,1,29,"DN"),ISNUMBER(SEARCH("DIRECÇA0",ExtraçãoDados!C2162,1)),REPLACE(ExtraçãoDados!C2162,1,29,"DN"),ISNUMBER(SEARCH("DIRE",ExtraçãoDados!C2162,1)),REPLACE(ExtraçãoDados!C2162,1,29,"DN"),ISNUMBER(SEARCH("ESQUADRILHA",ExtraçãoDados!C2162,1)),REPLACE(ExtraçãoDados!C2162,1,29,"ES"),ISNUMBER(SEARCH("HOSPITAL DA MARINHA",ExtraçãoDados!C2162,1)),REPLACE(ExtraçãoDados!C2162,1,29,"HM"),ISNUMBER(SEARCH("HOSPITAL",ExtraçãoDados!C2162,1)),REPLACE(ExtraçãoDados!C2162,1,29,"HM"),ISNUMBER(SEARCH("HM",ExtraçãoDados!C2162,1)),REPLACE(ExtraçãoDados!C2162,1,29,"HM"),ISNUMBER(SEARCH("SECÇÃO DE APÓSITOS",ExtraçãoDados!C2162,1)),REPLACE(ExtraçãoDados!C2162,1,29,"HM"))</f>
        <v>#N/A</v>
      </c>
      <c r="E2162" s="4" t="e" cm="1">
        <f t="array" ref="E2162">_xlfn.IFS(LEN(ExtraçãoDados!B2162)=7,YEAR(ExtraçãoDados!D2162),LEN(ExtraçãoDados!B2162)=10,RIGHT(ExtraçãoDados!B2162,4),LEN(ExtraçãoDados!B2162)=9,YEAR(ExtraçãoDados!D2162),LEN(ExtraçãoDados!B2162)=8,YEAR(ExtraçãoDados!D2162),LEN(ExtraçãoDados!B2162)&gt;7,YEAR(ExtraçãoDados!D2162),LEN(ExtraçãoDados!B2162)&gt;5,YEAR(ExtraçãoDados!D2162),LEN(ExtraçãoDados!B2162)&gt;4,YEAR(ExtraçãoDados!D2162))</f>
        <v>#N/A</v>
      </c>
      <c r="F2162" s="4">
        <f>ExtraçãoDados!E2162</f>
        <v>0</v>
      </c>
    </row>
    <row r="2163" spans="1:6" x14ac:dyDescent="0.25">
      <c r="A2163" s="4">
        <f>ExtraçãoDados!A2163</f>
        <v>0</v>
      </c>
      <c r="B2163" s="4" t="str" cm="1">
        <f t="array" ref="B2163">_xlfn.IFS(LEN(ExtraçãoDados!B2163)=12,LEFT(ExtraçãoDados!B2163,3),LEN(ExtraçãoDados!B2163)=10,LEFT(ExtraçãoDados!B2163,5),LEN(ExtraçãoDados!B2163)&gt;19,0,LEN(ExtraçãoDados!B2163)=9,LEFT(ExtraçãoDados!B2163,4),LEN(ExtraçãoDados!B2163)=6,LEFT(ExtraçãoDados!B2163,3),LEN(ExtraçãoDados!B2163)&lt;5,LEFT(ExtraçãoDados!B2163,3),LEN(ExtraçãoDados!B2163)=8,LEFT(ExtraçãoDados!B2163,3),LEN(ExtraçãoDados!B2163)=5,LEFT(ExtraçãoDados!B2163,5),LEN(ExtraçãoDados!B2163)=11,LEFT(ExtraçãoDados!B2163,5),LEN(ExtraçãoDados!B2163)=7,RIGHT(ExtraçãoDados!B2163,6))</f>
        <v/>
      </c>
      <c r="C2163" s="4" t="e" cm="1">
        <f t="array" ref="C2163">_xlfn.IFS(LEN(B2163)=1,"ERRO",LEN(B2163)=2,_xlfn.CONCAT("000",B2163),LEN(B2163)=3,_xlfn.CONCAT("00",B2163),LEN(B2163)=4,_xlfn.CONCAT("0",B2163),LEN(B2163)=6,B2163,LEN(B2163)=7,B2163,LEN(B2163)=5,B2163)</f>
        <v>#N/A</v>
      </c>
      <c r="D2163" s="4" t="e" cm="1">
        <f t="array" ref="D2163">_xlfn.IFS(ExtraçãoDados!C2163={"Direcção de Abastecimento"},REPLACE(ExtraçãoDados!C2163="{Direcção de Abastecimento}",1,25,"DA"),ExtraçãoDados!C2163={"COMISSÃO CULTURAL DE LMARINHA"},REPLACE(ExtraçãoDados!C2163={"COMISSÃO CULTURAL DE LMARINHA"},1,28,"CCM"),ExtraçãoDados!C2163={"DIRECÇÃO DE NAVIOS"},REPLACE(ExtraçãoDados!C2163={"DIRECÇÃO DE NAVIOS"},1,28,"DN"),ExtraçãoDados!C2163={"ESQUADRILHA SUBMARINOS"},REPLACE(ExtraçãoDados!C2163={"ESQUADRILHA SUBMARINOS"},1,28,"ES"),ExtraçãoDados!C2163={"COMISSÃO MARINHA"},REPLACE(ExtraçãoDados!C2163={"COMISSÃO MARINHA"},1,28,"CCM"),ExtraçãoDados!C2163={"COMISSÃO CULTURAL DE MARINHA"},REPLACE(ExtraçãoDados!C2163={"COMISSÃO CULTURAL DE MARINHA"},1,28,"CCM"),ExtraçãoDados!C2163={"CCM"},REPLACE(ExtraçãoDados!C2163={"CCM"},1,28,"CCM"),ExtraçãoDados!C2163={"DN"},REPLACE(ExtraçãoDados!C2163={"DN"},1,28,"DN"),ExtraçãoDados!C2163={"ES"},REPLACE(ExtraçãoDados!C2163={"ES"},1,28,"ES"),ExtraçãoDados!C2163={"DA"},REPLACE(ExtraçãoDados!C2163={"DA"},1,28,"DA"),ExtraçãoDados!C2163={"DE: ESQUADRILHA SUBMARINOS"},REPLACE(ExtraçãoDados!C2163={"DE: ESQUADRILHA SUBMARINOS"},1,28,"ES"),ExtraçãoDados!C2163={"DE: COMISSÃO CULTURAL DE LMARINHA"},REPLACE(ExtraçãoDados!C2163={"DE: COMISSÃO CULTURAL DE LMARINHA"},1,28,"CCM"),ExtraçãoDados!C2163={"ON"},REPLACE(ExtraçãoDados!C2163={"ON"},1,28,"DN"),ExtraçãoDados!C2163={"ESQ. SUBMARINOS"},REPLACE(ExtraçãoDados!C2163={"ESQ. SUBMARINOS"},1,28,"ES"),ExtraçãoDados!C2163={"☒ irecção de Abastecimento"},REPLACE(ExtraçãoDados!C2163={"☒ irecção de Abastecimento"},1,28,"DA"),ExtraçãoDados!C2163={"Direcã d Abtit ço e asecmeno"},REPLACE(ExtraçãoDados!C2163={"Direcã d Abtit ço e asecmeno"},1,28,"DA"),ExtraçãoDados!C2163={"Diecã d Abtit rço e asecmeno"},REPLACE(ExtraçãoDados!C2163={"Diecã d Abtit rço e asecmeno"},1,28,"DA"),ISNUMBER(SEARCH("COMISSÃO",ExtraçãoDados!C2163,1)),REPLACE(ExtraçãoDados!C2163,1,29,"CCM"),ISNUMBER(SEARCH("DN/DIL/DRT1",ExtraçãoDados!C2163,1)),REPLACE(ExtraçãoDados!C2163,1,29,"DN"),ISNUMBER(SEARCH("DIRECÇAO DE NAVIOS",ExtraçãoDados!C2163,1)),REPLACE(ExtraçãoDados!C2163,1,29,"DN"),ISNUMBER(SEARCH("ESQUADRILHA SUBMARIN",ExtraçãoDados!C2163,1)),REPLACE(ExtraçãoDados!C2163,1,29,"ES"),ISNUMBER(SEARCH("DN",ExtraçãoDados!C2163,1)),REPLACE(ExtraçãoDados!C2163,1,29,"DN"),ISNUMBER(SEARCH("DIRECÇÃO",ExtraçãoDados!C2163,1)),REPLACE(ExtraçãoDados!C2163,1,29,"DN"),ISNUMBER(SEARCH("DIRECÇA0",ExtraçãoDados!C2163,1)),REPLACE(ExtraçãoDados!C2163,1,29,"DN"),ISNUMBER(SEARCH("DIRE",ExtraçãoDados!C2163,1)),REPLACE(ExtraçãoDados!C2163,1,29,"DN"),ISNUMBER(SEARCH("ESQUADRILHA",ExtraçãoDados!C2163,1)),REPLACE(ExtraçãoDados!C2163,1,29,"ES"),ISNUMBER(SEARCH("HOSPITAL DA MARINHA",ExtraçãoDados!C2163,1)),REPLACE(ExtraçãoDados!C2163,1,29,"HM"),ISNUMBER(SEARCH("HOSPITAL",ExtraçãoDados!C2163,1)),REPLACE(ExtraçãoDados!C2163,1,29,"HM"),ISNUMBER(SEARCH("HM",ExtraçãoDados!C2163,1)),REPLACE(ExtraçãoDados!C2163,1,29,"HM"),ISNUMBER(SEARCH("SECÇÃO DE APÓSITOS",ExtraçãoDados!C2163,1)),REPLACE(ExtraçãoDados!C2163,1,29,"HM"))</f>
        <v>#N/A</v>
      </c>
      <c r="E2163" s="4" t="e" cm="1">
        <f t="array" ref="E2163">_xlfn.IFS(LEN(ExtraçãoDados!B2163)=7,YEAR(ExtraçãoDados!D2163),LEN(ExtraçãoDados!B2163)=10,RIGHT(ExtraçãoDados!B2163,4),LEN(ExtraçãoDados!B2163)=9,YEAR(ExtraçãoDados!D2163),LEN(ExtraçãoDados!B2163)=8,YEAR(ExtraçãoDados!D2163),LEN(ExtraçãoDados!B2163)&gt;7,YEAR(ExtraçãoDados!D2163),LEN(ExtraçãoDados!B2163)&gt;5,YEAR(ExtraçãoDados!D2163),LEN(ExtraçãoDados!B2163)&gt;4,YEAR(ExtraçãoDados!D2163))</f>
        <v>#N/A</v>
      </c>
      <c r="F2163" s="4">
        <f>ExtraçãoDados!E2163</f>
        <v>0</v>
      </c>
    </row>
    <row r="2164" spans="1:6" x14ac:dyDescent="0.25">
      <c r="A2164" s="4">
        <f>ExtraçãoDados!A2164</f>
        <v>0</v>
      </c>
      <c r="B2164" s="4" t="str" cm="1">
        <f t="array" ref="B2164">_xlfn.IFS(LEN(ExtraçãoDados!B2164)=12,LEFT(ExtraçãoDados!B2164,3),LEN(ExtraçãoDados!B2164)=10,LEFT(ExtraçãoDados!B2164,5),LEN(ExtraçãoDados!B2164)&gt;19,0,LEN(ExtraçãoDados!B2164)=9,LEFT(ExtraçãoDados!B2164,4),LEN(ExtraçãoDados!B2164)=6,LEFT(ExtraçãoDados!B2164,3),LEN(ExtraçãoDados!B2164)&lt;5,LEFT(ExtraçãoDados!B2164,3),LEN(ExtraçãoDados!B2164)=8,LEFT(ExtraçãoDados!B2164,3),LEN(ExtraçãoDados!B2164)=5,LEFT(ExtraçãoDados!B2164,5),LEN(ExtraçãoDados!B2164)=11,LEFT(ExtraçãoDados!B2164,5),LEN(ExtraçãoDados!B2164)=7,RIGHT(ExtraçãoDados!B2164,6))</f>
        <v/>
      </c>
      <c r="C2164" s="4" t="e" cm="1">
        <f t="array" ref="C2164">_xlfn.IFS(LEN(B2164)=1,"ERRO",LEN(B2164)=2,_xlfn.CONCAT("000",B2164),LEN(B2164)=3,_xlfn.CONCAT("00",B2164),LEN(B2164)=4,_xlfn.CONCAT("0",B2164),LEN(B2164)=6,B2164,LEN(B2164)=7,B2164,LEN(B2164)=5,B2164)</f>
        <v>#N/A</v>
      </c>
      <c r="D2164" s="4" t="e" cm="1">
        <f t="array" ref="D2164">_xlfn.IFS(ExtraçãoDados!C2164={"Direcção de Abastecimento"},REPLACE(ExtraçãoDados!C2164="{Direcção de Abastecimento}",1,25,"DA"),ExtraçãoDados!C2164={"COMISSÃO CULTURAL DE LMARINHA"},REPLACE(ExtraçãoDados!C2164={"COMISSÃO CULTURAL DE LMARINHA"},1,28,"CCM"),ExtraçãoDados!C2164={"DIRECÇÃO DE NAVIOS"},REPLACE(ExtraçãoDados!C2164={"DIRECÇÃO DE NAVIOS"},1,28,"DN"),ExtraçãoDados!C2164={"ESQUADRILHA SUBMARINOS"},REPLACE(ExtraçãoDados!C2164={"ESQUADRILHA SUBMARINOS"},1,28,"ES"),ExtraçãoDados!C2164={"COMISSÃO MARINHA"},REPLACE(ExtraçãoDados!C2164={"COMISSÃO MARINHA"},1,28,"CCM"),ExtraçãoDados!C2164={"COMISSÃO CULTURAL DE MARINHA"},REPLACE(ExtraçãoDados!C2164={"COMISSÃO CULTURAL DE MARINHA"},1,28,"CCM"),ExtraçãoDados!C2164={"CCM"},REPLACE(ExtraçãoDados!C2164={"CCM"},1,28,"CCM"),ExtraçãoDados!C2164={"DN"},REPLACE(ExtraçãoDados!C2164={"DN"},1,28,"DN"),ExtraçãoDados!C2164={"ES"},REPLACE(ExtraçãoDados!C2164={"ES"},1,28,"ES"),ExtraçãoDados!C2164={"DA"},REPLACE(ExtraçãoDados!C2164={"DA"},1,28,"DA"),ExtraçãoDados!C2164={"DE: ESQUADRILHA SUBMARINOS"},REPLACE(ExtraçãoDados!C2164={"DE: ESQUADRILHA SUBMARINOS"},1,28,"ES"),ExtraçãoDados!C2164={"DE: COMISSÃO CULTURAL DE LMARINHA"},REPLACE(ExtraçãoDados!C2164={"DE: COMISSÃO CULTURAL DE LMARINHA"},1,28,"CCM"),ExtraçãoDados!C2164={"ON"},REPLACE(ExtraçãoDados!C2164={"ON"},1,28,"DN"),ExtraçãoDados!C2164={"ESQ. SUBMARINOS"},REPLACE(ExtraçãoDados!C2164={"ESQ. SUBMARINOS"},1,28,"ES"),ExtraçãoDados!C2164={"☒ irecção de Abastecimento"},REPLACE(ExtraçãoDados!C2164={"☒ irecção de Abastecimento"},1,28,"DA"),ExtraçãoDados!C2164={"Direcã d Abtit ço e asecmeno"},REPLACE(ExtraçãoDados!C2164={"Direcã d Abtit ço e asecmeno"},1,28,"DA"),ExtraçãoDados!C2164={"Diecã d Abtit rço e asecmeno"},REPLACE(ExtraçãoDados!C2164={"Diecã d Abtit rço e asecmeno"},1,28,"DA"),ISNUMBER(SEARCH("COMISSÃO",ExtraçãoDados!C2164,1)),REPLACE(ExtraçãoDados!C2164,1,29,"CCM"),ISNUMBER(SEARCH("DN/DIL/DRT1",ExtraçãoDados!C2164,1)),REPLACE(ExtraçãoDados!C2164,1,29,"DN"),ISNUMBER(SEARCH("DIRECÇAO DE NAVIOS",ExtraçãoDados!C2164,1)),REPLACE(ExtraçãoDados!C2164,1,29,"DN"),ISNUMBER(SEARCH("ESQUADRILHA SUBMARIN",ExtraçãoDados!C2164,1)),REPLACE(ExtraçãoDados!C2164,1,29,"ES"),ISNUMBER(SEARCH("DN",ExtraçãoDados!C2164,1)),REPLACE(ExtraçãoDados!C2164,1,29,"DN"),ISNUMBER(SEARCH("DIRECÇÃO",ExtraçãoDados!C2164,1)),REPLACE(ExtraçãoDados!C2164,1,29,"DN"),ISNUMBER(SEARCH("DIRECÇA0",ExtraçãoDados!C2164,1)),REPLACE(ExtraçãoDados!C2164,1,29,"DN"),ISNUMBER(SEARCH("DIRE",ExtraçãoDados!C2164,1)),REPLACE(ExtraçãoDados!C2164,1,29,"DN"),ISNUMBER(SEARCH("ESQUADRILHA",ExtraçãoDados!C2164,1)),REPLACE(ExtraçãoDados!C2164,1,29,"ES"),ISNUMBER(SEARCH("HOSPITAL DA MARINHA",ExtraçãoDados!C2164,1)),REPLACE(ExtraçãoDados!C2164,1,29,"HM"),ISNUMBER(SEARCH("HOSPITAL",ExtraçãoDados!C2164,1)),REPLACE(ExtraçãoDados!C2164,1,29,"HM"),ISNUMBER(SEARCH("HM",ExtraçãoDados!C2164,1)),REPLACE(ExtraçãoDados!C2164,1,29,"HM"),ISNUMBER(SEARCH("SECÇÃO DE APÓSITOS",ExtraçãoDados!C2164,1)),REPLACE(ExtraçãoDados!C2164,1,29,"HM"))</f>
        <v>#N/A</v>
      </c>
      <c r="E2164" s="4" t="e" cm="1">
        <f t="array" ref="E2164">_xlfn.IFS(LEN(ExtraçãoDados!B2164)=7,YEAR(ExtraçãoDados!D2164),LEN(ExtraçãoDados!B2164)=10,RIGHT(ExtraçãoDados!B2164,4),LEN(ExtraçãoDados!B2164)=9,YEAR(ExtraçãoDados!D2164),LEN(ExtraçãoDados!B2164)=8,YEAR(ExtraçãoDados!D2164),LEN(ExtraçãoDados!B2164)&gt;7,YEAR(ExtraçãoDados!D2164),LEN(ExtraçãoDados!B2164)&gt;5,YEAR(ExtraçãoDados!D2164),LEN(ExtraçãoDados!B2164)&gt;4,YEAR(ExtraçãoDados!D2164))</f>
        <v>#N/A</v>
      </c>
      <c r="F2164" s="4">
        <f>ExtraçãoDados!E2164</f>
        <v>0</v>
      </c>
    </row>
    <row r="2165" spans="1:6" x14ac:dyDescent="0.25">
      <c r="A2165" s="4">
        <f>ExtraçãoDados!A2165</f>
        <v>0</v>
      </c>
      <c r="B2165" s="4" t="str" cm="1">
        <f t="array" ref="B2165">_xlfn.IFS(LEN(ExtraçãoDados!B2165)=12,LEFT(ExtraçãoDados!B2165,3),LEN(ExtraçãoDados!B2165)=10,LEFT(ExtraçãoDados!B2165,5),LEN(ExtraçãoDados!B2165)&gt;19,0,LEN(ExtraçãoDados!B2165)=9,LEFT(ExtraçãoDados!B2165,4),LEN(ExtraçãoDados!B2165)=6,LEFT(ExtraçãoDados!B2165,3),LEN(ExtraçãoDados!B2165)&lt;5,LEFT(ExtraçãoDados!B2165,3),LEN(ExtraçãoDados!B2165)=8,LEFT(ExtraçãoDados!B2165,3),LEN(ExtraçãoDados!B2165)=5,LEFT(ExtraçãoDados!B2165,5),LEN(ExtraçãoDados!B2165)=11,LEFT(ExtraçãoDados!B2165,5),LEN(ExtraçãoDados!B2165)=7,RIGHT(ExtraçãoDados!B2165,6))</f>
        <v/>
      </c>
      <c r="C2165" s="4" t="e" cm="1">
        <f t="array" ref="C2165">_xlfn.IFS(LEN(B2165)=1,"ERRO",LEN(B2165)=2,_xlfn.CONCAT("000",B2165),LEN(B2165)=3,_xlfn.CONCAT("00",B2165),LEN(B2165)=4,_xlfn.CONCAT("0",B2165),LEN(B2165)=6,B2165,LEN(B2165)=7,B2165,LEN(B2165)=5,B2165)</f>
        <v>#N/A</v>
      </c>
      <c r="D2165" s="4" t="e" cm="1">
        <f t="array" ref="D2165">_xlfn.IFS(ExtraçãoDados!C2165={"Direcção de Abastecimento"},REPLACE(ExtraçãoDados!C2165="{Direcção de Abastecimento}",1,25,"DA"),ExtraçãoDados!C2165={"COMISSÃO CULTURAL DE LMARINHA"},REPLACE(ExtraçãoDados!C2165={"COMISSÃO CULTURAL DE LMARINHA"},1,28,"CCM"),ExtraçãoDados!C2165={"DIRECÇÃO DE NAVIOS"},REPLACE(ExtraçãoDados!C2165={"DIRECÇÃO DE NAVIOS"},1,28,"DN"),ExtraçãoDados!C2165={"ESQUADRILHA SUBMARINOS"},REPLACE(ExtraçãoDados!C2165={"ESQUADRILHA SUBMARINOS"},1,28,"ES"),ExtraçãoDados!C2165={"COMISSÃO MARINHA"},REPLACE(ExtraçãoDados!C2165={"COMISSÃO MARINHA"},1,28,"CCM"),ExtraçãoDados!C2165={"COMISSÃO CULTURAL DE MARINHA"},REPLACE(ExtraçãoDados!C2165={"COMISSÃO CULTURAL DE MARINHA"},1,28,"CCM"),ExtraçãoDados!C2165={"CCM"},REPLACE(ExtraçãoDados!C2165={"CCM"},1,28,"CCM"),ExtraçãoDados!C2165={"DN"},REPLACE(ExtraçãoDados!C2165={"DN"},1,28,"DN"),ExtraçãoDados!C2165={"ES"},REPLACE(ExtraçãoDados!C2165={"ES"},1,28,"ES"),ExtraçãoDados!C2165={"DA"},REPLACE(ExtraçãoDados!C2165={"DA"},1,28,"DA"),ExtraçãoDados!C2165={"DE: ESQUADRILHA SUBMARINOS"},REPLACE(ExtraçãoDados!C2165={"DE: ESQUADRILHA SUBMARINOS"},1,28,"ES"),ExtraçãoDados!C2165={"DE: COMISSÃO CULTURAL DE LMARINHA"},REPLACE(ExtraçãoDados!C2165={"DE: COMISSÃO CULTURAL DE LMARINHA"},1,28,"CCM"),ExtraçãoDados!C2165={"ON"},REPLACE(ExtraçãoDados!C2165={"ON"},1,28,"DN"),ExtraçãoDados!C2165={"ESQ. SUBMARINOS"},REPLACE(ExtraçãoDados!C2165={"ESQ. SUBMARINOS"},1,28,"ES"),ExtraçãoDados!C2165={"☒ irecção de Abastecimento"},REPLACE(ExtraçãoDados!C2165={"☒ irecção de Abastecimento"},1,28,"DA"),ExtraçãoDados!C2165={"Direcã d Abtit ço e asecmeno"},REPLACE(ExtraçãoDados!C2165={"Direcã d Abtit ço e asecmeno"},1,28,"DA"),ExtraçãoDados!C2165={"Diecã d Abtit rço e asecmeno"},REPLACE(ExtraçãoDados!C2165={"Diecã d Abtit rço e asecmeno"},1,28,"DA"),ISNUMBER(SEARCH("COMISSÃO",ExtraçãoDados!C2165,1)),REPLACE(ExtraçãoDados!C2165,1,29,"CCM"),ISNUMBER(SEARCH("DN/DIL/DRT1",ExtraçãoDados!C2165,1)),REPLACE(ExtraçãoDados!C2165,1,29,"DN"),ISNUMBER(SEARCH("DIRECÇAO DE NAVIOS",ExtraçãoDados!C2165,1)),REPLACE(ExtraçãoDados!C2165,1,29,"DN"),ISNUMBER(SEARCH("ESQUADRILHA SUBMARIN",ExtraçãoDados!C2165,1)),REPLACE(ExtraçãoDados!C2165,1,29,"ES"),ISNUMBER(SEARCH("DN",ExtraçãoDados!C2165,1)),REPLACE(ExtraçãoDados!C2165,1,29,"DN"),ISNUMBER(SEARCH("DIRECÇÃO",ExtraçãoDados!C2165,1)),REPLACE(ExtraçãoDados!C2165,1,29,"DN"),ISNUMBER(SEARCH("DIRECÇA0",ExtraçãoDados!C2165,1)),REPLACE(ExtraçãoDados!C2165,1,29,"DN"),ISNUMBER(SEARCH("DIRE",ExtraçãoDados!C2165,1)),REPLACE(ExtraçãoDados!C2165,1,29,"DN"),ISNUMBER(SEARCH("ESQUADRILHA",ExtraçãoDados!C2165,1)),REPLACE(ExtraçãoDados!C2165,1,29,"ES"),ISNUMBER(SEARCH("HOSPITAL DA MARINHA",ExtraçãoDados!C2165,1)),REPLACE(ExtraçãoDados!C2165,1,29,"HM"),ISNUMBER(SEARCH("HOSPITAL",ExtraçãoDados!C2165,1)),REPLACE(ExtraçãoDados!C2165,1,29,"HM"),ISNUMBER(SEARCH("HM",ExtraçãoDados!C2165,1)),REPLACE(ExtraçãoDados!C2165,1,29,"HM"),ISNUMBER(SEARCH("SECÇÃO DE APÓSITOS",ExtraçãoDados!C2165,1)),REPLACE(ExtraçãoDados!C2165,1,29,"HM"))</f>
        <v>#N/A</v>
      </c>
      <c r="E2165" s="4" t="e" cm="1">
        <f t="array" ref="E2165">_xlfn.IFS(LEN(ExtraçãoDados!B2165)=7,YEAR(ExtraçãoDados!D2165),LEN(ExtraçãoDados!B2165)=10,RIGHT(ExtraçãoDados!B2165,4),LEN(ExtraçãoDados!B2165)=9,YEAR(ExtraçãoDados!D2165),LEN(ExtraçãoDados!B2165)=8,YEAR(ExtraçãoDados!D2165),LEN(ExtraçãoDados!B2165)&gt;7,YEAR(ExtraçãoDados!D2165),LEN(ExtraçãoDados!B2165)&gt;5,YEAR(ExtraçãoDados!D2165),LEN(ExtraçãoDados!B2165)&gt;4,YEAR(ExtraçãoDados!D2165))</f>
        <v>#N/A</v>
      </c>
      <c r="F2165" s="4">
        <f>ExtraçãoDados!E2165</f>
        <v>0</v>
      </c>
    </row>
    <row r="2166" spans="1:6" x14ac:dyDescent="0.25">
      <c r="A2166" s="4">
        <f>ExtraçãoDados!A2166</f>
        <v>0</v>
      </c>
      <c r="B2166" s="4" t="str" cm="1">
        <f t="array" ref="B2166">_xlfn.IFS(LEN(ExtraçãoDados!B2166)=12,LEFT(ExtraçãoDados!B2166,3),LEN(ExtraçãoDados!B2166)=10,LEFT(ExtraçãoDados!B2166,5),LEN(ExtraçãoDados!B2166)&gt;19,0,LEN(ExtraçãoDados!B2166)=9,LEFT(ExtraçãoDados!B2166,4),LEN(ExtraçãoDados!B2166)=6,LEFT(ExtraçãoDados!B2166,3),LEN(ExtraçãoDados!B2166)&lt;5,LEFT(ExtraçãoDados!B2166,3),LEN(ExtraçãoDados!B2166)=8,LEFT(ExtraçãoDados!B2166,3),LEN(ExtraçãoDados!B2166)=5,LEFT(ExtraçãoDados!B2166,5),LEN(ExtraçãoDados!B2166)=11,LEFT(ExtraçãoDados!B2166,5),LEN(ExtraçãoDados!B2166)=7,RIGHT(ExtraçãoDados!B2166,6))</f>
        <v/>
      </c>
      <c r="C2166" s="4" t="e" cm="1">
        <f t="array" ref="C2166">_xlfn.IFS(LEN(B2166)=1,"ERRO",LEN(B2166)=2,_xlfn.CONCAT("000",B2166),LEN(B2166)=3,_xlfn.CONCAT("00",B2166),LEN(B2166)=4,_xlfn.CONCAT("0",B2166),LEN(B2166)=6,B2166,LEN(B2166)=7,B2166,LEN(B2166)=5,B2166)</f>
        <v>#N/A</v>
      </c>
      <c r="D2166" s="4" t="e" cm="1">
        <f t="array" ref="D2166">_xlfn.IFS(ExtraçãoDados!C2166={"Direcção de Abastecimento"},REPLACE(ExtraçãoDados!C2166="{Direcção de Abastecimento}",1,25,"DA"),ExtraçãoDados!C2166={"COMISSÃO CULTURAL DE LMARINHA"},REPLACE(ExtraçãoDados!C2166={"COMISSÃO CULTURAL DE LMARINHA"},1,28,"CCM"),ExtraçãoDados!C2166={"DIRECÇÃO DE NAVIOS"},REPLACE(ExtraçãoDados!C2166={"DIRECÇÃO DE NAVIOS"},1,28,"DN"),ExtraçãoDados!C2166={"ESQUADRILHA SUBMARINOS"},REPLACE(ExtraçãoDados!C2166={"ESQUADRILHA SUBMARINOS"},1,28,"ES"),ExtraçãoDados!C2166={"COMISSÃO MARINHA"},REPLACE(ExtraçãoDados!C2166={"COMISSÃO MARINHA"},1,28,"CCM"),ExtraçãoDados!C2166={"COMISSÃO CULTURAL DE MARINHA"},REPLACE(ExtraçãoDados!C2166={"COMISSÃO CULTURAL DE MARINHA"},1,28,"CCM"),ExtraçãoDados!C2166={"CCM"},REPLACE(ExtraçãoDados!C2166={"CCM"},1,28,"CCM"),ExtraçãoDados!C2166={"DN"},REPLACE(ExtraçãoDados!C2166={"DN"},1,28,"DN"),ExtraçãoDados!C2166={"ES"},REPLACE(ExtraçãoDados!C2166={"ES"},1,28,"ES"),ExtraçãoDados!C2166={"DA"},REPLACE(ExtraçãoDados!C2166={"DA"},1,28,"DA"),ExtraçãoDados!C2166={"DE: ESQUADRILHA SUBMARINOS"},REPLACE(ExtraçãoDados!C2166={"DE: ESQUADRILHA SUBMARINOS"},1,28,"ES"),ExtraçãoDados!C2166={"DE: COMISSÃO CULTURAL DE LMARINHA"},REPLACE(ExtraçãoDados!C2166={"DE: COMISSÃO CULTURAL DE LMARINHA"},1,28,"CCM"),ExtraçãoDados!C2166={"ON"},REPLACE(ExtraçãoDados!C2166={"ON"},1,28,"DN"),ExtraçãoDados!C2166={"ESQ. SUBMARINOS"},REPLACE(ExtraçãoDados!C2166={"ESQ. SUBMARINOS"},1,28,"ES"),ExtraçãoDados!C2166={"☒ irecção de Abastecimento"},REPLACE(ExtraçãoDados!C2166={"☒ irecção de Abastecimento"},1,28,"DA"),ExtraçãoDados!C2166={"Direcã d Abtit ço e asecmeno"},REPLACE(ExtraçãoDados!C2166={"Direcã d Abtit ço e asecmeno"},1,28,"DA"),ExtraçãoDados!C2166={"Diecã d Abtit rço e asecmeno"},REPLACE(ExtraçãoDados!C2166={"Diecã d Abtit rço e asecmeno"},1,28,"DA"),ISNUMBER(SEARCH("COMISSÃO",ExtraçãoDados!C2166,1)),REPLACE(ExtraçãoDados!C2166,1,29,"CCM"),ISNUMBER(SEARCH("DN/DIL/DRT1",ExtraçãoDados!C2166,1)),REPLACE(ExtraçãoDados!C2166,1,29,"DN"),ISNUMBER(SEARCH("DIRECÇAO DE NAVIOS",ExtraçãoDados!C2166,1)),REPLACE(ExtraçãoDados!C2166,1,29,"DN"),ISNUMBER(SEARCH("ESQUADRILHA SUBMARIN",ExtraçãoDados!C2166,1)),REPLACE(ExtraçãoDados!C2166,1,29,"ES"),ISNUMBER(SEARCH("DN",ExtraçãoDados!C2166,1)),REPLACE(ExtraçãoDados!C2166,1,29,"DN"),ISNUMBER(SEARCH("DIRECÇÃO",ExtraçãoDados!C2166,1)),REPLACE(ExtraçãoDados!C2166,1,29,"DN"),ISNUMBER(SEARCH("DIRECÇA0",ExtraçãoDados!C2166,1)),REPLACE(ExtraçãoDados!C2166,1,29,"DN"),ISNUMBER(SEARCH("DIRE",ExtraçãoDados!C2166,1)),REPLACE(ExtraçãoDados!C2166,1,29,"DN"),ISNUMBER(SEARCH("ESQUADRILHA",ExtraçãoDados!C2166,1)),REPLACE(ExtraçãoDados!C2166,1,29,"ES"),ISNUMBER(SEARCH("HOSPITAL DA MARINHA",ExtraçãoDados!C2166,1)),REPLACE(ExtraçãoDados!C2166,1,29,"HM"),ISNUMBER(SEARCH("HOSPITAL",ExtraçãoDados!C2166,1)),REPLACE(ExtraçãoDados!C2166,1,29,"HM"),ISNUMBER(SEARCH("HM",ExtraçãoDados!C2166,1)),REPLACE(ExtraçãoDados!C2166,1,29,"HM"),ISNUMBER(SEARCH("SECÇÃO DE APÓSITOS",ExtraçãoDados!C2166,1)),REPLACE(ExtraçãoDados!C2166,1,29,"HM"))</f>
        <v>#N/A</v>
      </c>
      <c r="E2166" s="4" t="e" cm="1">
        <f t="array" ref="E2166">_xlfn.IFS(LEN(ExtraçãoDados!B2166)=7,YEAR(ExtraçãoDados!D2166),LEN(ExtraçãoDados!B2166)=10,RIGHT(ExtraçãoDados!B2166,4),LEN(ExtraçãoDados!B2166)=9,YEAR(ExtraçãoDados!D2166),LEN(ExtraçãoDados!B2166)=8,YEAR(ExtraçãoDados!D2166),LEN(ExtraçãoDados!B2166)&gt;7,YEAR(ExtraçãoDados!D2166),LEN(ExtraçãoDados!B2166)&gt;5,YEAR(ExtraçãoDados!D2166),LEN(ExtraçãoDados!B2166)&gt;4,YEAR(ExtraçãoDados!D2166))</f>
        <v>#N/A</v>
      </c>
      <c r="F2166" s="4">
        <f>ExtraçãoDados!E2166</f>
        <v>0</v>
      </c>
    </row>
    <row r="2167" spans="1:6" x14ac:dyDescent="0.25">
      <c r="A2167" s="4">
        <f>ExtraçãoDados!A2167</f>
        <v>0</v>
      </c>
      <c r="B2167" s="4" t="str" cm="1">
        <f t="array" ref="B2167">_xlfn.IFS(LEN(ExtraçãoDados!B2167)=12,LEFT(ExtraçãoDados!B2167,3),LEN(ExtraçãoDados!B2167)=10,LEFT(ExtraçãoDados!B2167,5),LEN(ExtraçãoDados!B2167)&gt;19,0,LEN(ExtraçãoDados!B2167)=9,LEFT(ExtraçãoDados!B2167,4),LEN(ExtraçãoDados!B2167)=6,LEFT(ExtraçãoDados!B2167,3),LEN(ExtraçãoDados!B2167)&lt;5,LEFT(ExtraçãoDados!B2167,3),LEN(ExtraçãoDados!B2167)=8,LEFT(ExtraçãoDados!B2167,3),LEN(ExtraçãoDados!B2167)=5,LEFT(ExtraçãoDados!B2167,5),LEN(ExtraçãoDados!B2167)=11,LEFT(ExtraçãoDados!B2167,5),LEN(ExtraçãoDados!B2167)=7,RIGHT(ExtraçãoDados!B2167,6))</f>
        <v/>
      </c>
      <c r="C2167" s="4" t="e" cm="1">
        <f t="array" ref="C2167">_xlfn.IFS(LEN(B2167)=1,"ERRO",LEN(B2167)=2,_xlfn.CONCAT("000",B2167),LEN(B2167)=3,_xlfn.CONCAT("00",B2167),LEN(B2167)=4,_xlfn.CONCAT("0",B2167),LEN(B2167)=6,B2167,LEN(B2167)=7,B2167,LEN(B2167)=5,B2167)</f>
        <v>#N/A</v>
      </c>
      <c r="D2167" s="4" t="e" cm="1">
        <f t="array" ref="D2167">_xlfn.IFS(ExtraçãoDados!C2167={"Direcção de Abastecimento"},REPLACE(ExtraçãoDados!C2167="{Direcção de Abastecimento}",1,25,"DA"),ExtraçãoDados!C2167={"COMISSÃO CULTURAL DE LMARINHA"},REPLACE(ExtraçãoDados!C2167={"COMISSÃO CULTURAL DE LMARINHA"},1,28,"CCM"),ExtraçãoDados!C2167={"DIRECÇÃO DE NAVIOS"},REPLACE(ExtraçãoDados!C2167={"DIRECÇÃO DE NAVIOS"},1,28,"DN"),ExtraçãoDados!C2167={"ESQUADRILHA SUBMARINOS"},REPLACE(ExtraçãoDados!C2167={"ESQUADRILHA SUBMARINOS"},1,28,"ES"),ExtraçãoDados!C2167={"COMISSÃO MARINHA"},REPLACE(ExtraçãoDados!C2167={"COMISSÃO MARINHA"},1,28,"CCM"),ExtraçãoDados!C2167={"COMISSÃO CULTURAL DE MARINHA"},REPLACE(ExtraçãoDados!C2167={"COMISSÃO CULTURAL DE MARINHA"},1,28,"CCM"),ExtraçãoDados!C2167={"CCM"},REPLACE(ExtraçãoDados!C2167={"CCM"},1,28,"CCM"),ExtraçãoDados!C2167={"DN"},REPLACE(ExtraçãoDados!C2167={"DN"},1,28,"DN"),ExtraçãoDados!C2167={"ES"},REPLACE(ExtraçãoDados!C2167={"ES"},1,28,"ES"),ExtraçãoDados!C2167={"DA"},REPLACE(ExtraçãoDados!C2167={"DA"},1,28,"DA"),ExtraçãoDados!C2167={"DE: ESQUADRILHA SUBMARINOS"},REPLACE(ExtraçãoDados!C2167={"DE: ESQUADRILHA SUBMARINOS"},1,28,"ES"),ExtraçãoDados!C2167={"DE: COMISSÃO CULTURAL DE LMARINHA"},REPLACE(ExtraçãoDados!C2167={"DE: COMISSÃO CULTURAL DE LMARINHA"},1,28,"CCM"),ExtraçãoDados!C2167={"ON"},REPLACE(ExtraçãoDados!C2167={"ON"},1,28,"DN"),ExtraçãoDados!C2167={"ESQ. SUBMARINOS"},REPLACE(ExtraçãoDados!C2167={"ESQ. SUBMARINOS"},1,28,"ES"),ExtraçãoDados!C2167={"☒ irecção de Abastecimento"},REPLACE(ExtraçãoDados!C2167={"☒ irecção de Abastecimento"},1,28,"DA"),ExtraçãoDados!C2167={"Direcã d Abtit ço e asecmeno"},REPLACE(ExtraçãoDados!C2167={"Direcã d Abtit ço e asecmeno"},1,28,"DA"),ExtraçãoDados!C2167={"Diecã d Abtit rço e asecmeno"},REPLACE(ExtraçãoDados!C2167={"Diecã d Abtit rço e asecmeno"},1,28,"DA"),ISNUMBER(SEARCH("COMISSÃO",ExtraçãoDados!C2167,1)),REPLACE(ExtraçãoDados!C2167,1,29,"CCM"),ISNUMBER(SEARCH("DN/DIL/DRT1",ExtraçãoDados!C2167,1)),REPLACE(ExtraçãoDados!C2167,1,29,"DN"),ISNUMBER(SEARCH("DIRECÇAO DE NAVIOS",ExtraçãoDados!C2167,1)),REPLACE(ExtraçãoDados!C2167,1,29,"DN"),ISNUMBER(SEARCH("ESQUADRILHA SUBMARIN",ExtraçãoDados!C2167,1)),REPLACE(ExtraçãoDados!C2167,1,29,"ES"),ISNUMBER(SEARCH("DN",ExtraçãoDados!C2167,1)),REPLACE(ExtraçãoDados!C2167,1,29,"DN"),ISNUMBER(SEARCH("DIRECÇÃO",ExtraçãoDados!C2167,1)),REPLACE(ExtraçãoDados!C2167,1,29,"DN"),ISNUMBER(SEARCH("DIRECÇA0",ExtraçãoDados!C2167,1)),REPLACE(ExtraçãoDados!C2167,1,29,"DN"),ISNUMBER(SEARCH("DIRE",ExtraçãoDados!C2167,1)),REPLACE(ExtraçãoDados!C2167,1,29,"DN"),ISNUMBER(SEARCH("ESQUADRILHA",ExtraçãoDados!C2167,1)),REPLACE(ExtraçãoDados!C2167,1,29,"ES"),ISNUMBER(SEARCH("HOSPITAL DA MARINHA",ExtraçãoDados!C2167,1)),REPLACE(ExtraçãoDados!C2167,1,29,"HM"),ISNUMBER(SEARCH("HOSPITAL",ExtraçãoDados!C2167,1)),REPLACE(ExtraçãoDados!C2167,1,29,"HM"),ISNUMBER(SEARCH("HM",ExtraçãoDados!C2167,1)),REPLACE(ExtraçãoDados!C2167,1,29,"HM"),ISNUMBER(SEARCH("SECÇÃO DE APÓSITOS",ExtraçãoDados!C2167,1)),REPLACE(ExtraçãoDados!C2167,1,29,"HM"))</f>
        <v>#N/A</v>
      </c>
      <c r="E2167" s="4" t="e" cm="1">
        <f t="array" ref="E2167">_xlfn.IFS(LEN(ExtraçãoDados!B2167)=7,YEAR(ExtraçãoDados!D2167),LEN(ExtraçãoDados!B2167)=10,RIGHT(ExtraçãoDados!B2167,4),LEN(ExtraçãoDados!B2167)=9,YEAR(ExtraçãoDados!D2167),LEN(ExtraçãoDados!B2167)=8,YEAR(ExtraçãoDados!D2167),LEN(ExtraçãoDados!B2167)&gt;7,YEAR(ExtraçãoDados!D2167),LEN(ExtraçãoDados!B2167)&gt;5,YEAR(ExtraçãoDados!D2167),LEN(ExtraçãoDados!B2167)&gt;4,YEAR(ExtraçãoDados!D2167))</f>
        <v>#N/A</v>
      </c>
      <c r="F2167" s="4">
        <f>ExtraçãoDados!E2167</f>
        <v>0</v>
      </c>
    </row>
    <row r="2168" spans="1:6" x14ac:dyDescent="0.25">
      <c r="A2168" s="4">
        <f>ExtraçãoDados!A2168</f>
        <v>0</v>
      </c>
      <c r="B2168" s="4" t="str" cm="1">
        <f t="array" ref="B2168">_xlfn.IFS(LEN(ExtraçãoDados!B2168)=12,LEFT(ExtraçãoDados!B2168,3),LEN(ExtraçãoDados!B2168)=10,LEFT(ExtraçãoDados!B2168,5),LEN(ExtraçãoDados!B2168)&gt;19,0,LEN(ExtraçãoDados!B2168)=9,LEFT(ExtraçãoDados!B2168,4),LEN(ExtraçãoDados!B2168)=6,LEFT(ExtraçãoDados!B2168,3),LEN(ExtraçãoDados!B2168)&lt;5,LEFT(ExtraçãoDados!B2168,3),LEN(ExtraçãoDados!B2168)=8,LEFT(ExtraçãoDados!B2168,3),LEN(ExtraçãoDados!B2168)=5,LEFT(ExtraçãoDados!B2168,5),LEN(ExtraçãoDados!B2168)=11,LEFT(ExtraçãoDados!B2168,5),LEN(ExtraçãoDados!B2168)=7,RIGHT(ExtraçãoDados!B2168,6))</f>
        <v/>
      </c>
      <c r="C2168" s="4" t="e" cm="1">
        <f t="array" ref="C2168">_xlfn.IFS(LEN(B2168)=1,"ERRO",LEN(B2168)=2,_xlfn.CONCAT("000",B2168),LEN(B2168)=3,_xlfn.CONCAT("00",B2168),LEN(B2168)=4,_xlfn.CONCAT("0",B2168),LEN(B2168)=6,B2168,LEN(B2168)=7,B2168,LEN(B2168)=5,B2168)</f>
        <v>#N/A</v>
      </c>
      <c r="D2168" s="4" t="e" cm="1">
        <f t="array" ref="D2168">_xlfn.IFS(ExtraçãoDados!C2168={"Direcção de Abastecimento"},REPLACE(ExtraçãoDados!C2168="{Direcção de Abastecimento}",1,25,"DA"),ExtraçãoDados!C2168={"COMISSÃO CULTURAL DE LMARINHA"},REPLACE(ExtraçãoDados!C2168={"COMISSÃO CULTURAL DE LMARINHA"},1,28,"CCM"),ExtraçãoDados!C2168={"DIRECÇÃO DE NAVIOS"},REPLACE(ExtraçãoDados!C2168={"DIRECÇÃO DE NAVIOS"},1,28,"DN"),ExtraçãoDados!C2168={"ESQUADRILHA SUBMARINOS"},REPLACE(ExtraçãoDados!C2168={"ESQUADRILHA SUBMARINOS"},1,28,"ES"),ExtraçãoDados!C2168={"COMISSÃO MARINHA"},REPLACE(ExtraçãoDados!C2168={"COMISSÃO MARINHA"},1,28,"CCM"),ExtraçãoDados!C2168={"COMISSÃO CULTURAL DE MARINHA"},REPLACE(ExtraçãoDados!C2168={"COMISSÃO CULTURAL DE MARINHA"},1,28,"CCM"),ExtraçãoDados!C2168={"CCM"},REPLACE(ExtraçãoDados!C2168={"CCM"},1,28,"CCM"),ExtraçãoDados!C2168={"DN"},REPLACE(ExtraçãoDados!C2168={"DN"},1,28,"DN"),ExtraçãoDados!C2168={"ES"},REPLACE(ExtraçãoDados!C2168={"ES"},1,28,"ES"),ExtraçãoDados!C2168={"DA"},REPLACE(ExtraçãoDados!C2168={"DA"},1,28,"DA"),ExtraçãoDados!C2168={"DE: ESQUADRILHA SUBMARINOS"},REPLACE(ExtraçãoDados!C2168={"DE: ESQUADRILHA SUBMARINOS"},1,28,"ES"),ExtraçãoDados!C2168={"DE: COMISSÃO CULTURAL DE LMARINHA"},REPLACE(ExtraçãoDados!C2168={"DE: COMISSÃO CULTURAL DE LMARINHA"},1,28,"CCM"),ExtraçãoDados!C2168={"ON"},REPLACE(ExtraçãoDados!C2168={"ON"},1,28,"DN"),ExtraçãoDados!C2168={"ESQ. SUBMARINOS"},REPLACE(ExtraçãoDados!C2168={"ESQ. SUBMARINOS"},1,28,"ES"),ExtraçãoDados!C2168={"☒ irecção de Abastecimento"},REPLACE(ExtraçãoDados!C2168={"☒ irecção de Abastecimento"},1,28,"DA"),ExtraçãoDados!C2168={"Direcã d Abtit ço e asecmeno"},REPLACE(ExtraçãoDados!C2168={"Direcã d Abtit ço e asecmeno"},1,28,"DA"),ExtraçãoDados!C2168={"Diecã d Abtit rço e asecmeno"},REPLACE(ExtraçãoDados!C2168={"Diecã d Abtit rço e asecmeno"},1,28,"DA"),ISNUMBER(SEARCH("COMISSÃO",ExtraçãoDados!C2168,1)),REPLACE(ExtraçãoDados!C2168,1,29,"CCM"),ISNUMBER(SEARCH("DN/DIL/DRT1",ExtraçãoDados!C2168,1)),REPLACE(ExtraçãoDados!C2168,1,29,"DN"),ISNUMBER(SEARCH("DIRECÇAO DE NAVIOS",ExtraçãoDados!C2168,1)),REPLACE(ExtraçãoDados!C2168,1,29,"DN"),ISNUMBER(SEARCH("ESQUADRILHA SUBMARIN",ExtraçãoDados!C2168,1)),REPLACE(ExtraçãoDados!C2168,1,29,"ES"),ISNUMBER(SEARCH("DN",ExtraçãoDados!C2168,1)),REPLACE(ExtraçãoDados!C2168,1,29,"DN"),ISNUMBER(SEARCH("DIRECÇÃO",ExtraçãoDados!C2168,1)),REPLACE(ExtraçãoDados!C2168,1,29,"DN"),ISNUMBER(SEARCH("DIRECÇA0",ExtraçãoDados!C2168,1)),REPLACE(ExtraçãoDados!C2168,1,29,"DN"),ISNUMBER(SEARCH("DIRE",ExtraçãoDados!C2168,1)),REPLACE(ExtraçãoDados!C2168,1,29,"DN"),ISNUMBER(SEARCH("ESQUADRILHA",ExtraçãoDados!C2168,1)),REPLACE(ExtraçãoDados!C2168,1,29,"ES"),ISNUMBER(SEARCH("HOSPITAL DA MARINHA",ExtraçãoDados!C2168,1)),REPLACE(ExtraçãoDados!C2168,1,29,"HM"),ISNUMBER(SEARCH("HOSPITAL",ExtraçãoDados!C2168,1)),REPLACE(ExtraçãoDados!C2168,1,29,"HM"),ISNUMBER(SEARCH("HM",ExtraçãoDados!C2168,1)),REPLACE(ExtraçãoDados!C2168,1,29,"HM"),ISNUMBER(SEARCH("SECÇÃO DE APÓSITOS",ExtraçãoDados!C2168,1)),REPLACE(ExtraçãoDados!C2168,1,29,"HM"))</f>
        <v>#N/A</v>
      </c>
      <c r="E2168" s="4" t="e" cm="1">
        <f t="array" ref="E2168">_xlfn.IFS(LEN(ExtraçãoDados!B2168)=7,YEAR(ExtraçãoDados!D2168),LEN(ExtraçãoDados!B2168)=10,RIGHT(ExtraçãoDados!B2168,4),LEN(ExtraçãoDados!B2168)=9,YEAR(ExtraçãoDados!D2168),LEN(ExtraçãoDados!B2168)=8,YEAR(ExtraçãoDados!D2168),LEN(ExtraçãoDados!B2168)&gt;7,YEAR(ExtraçãoDados!D2168),LEN(ExtraçãoDados!B2168)&gt;5,YEAR(ExtraçãoDados!D2168),LEN(ExtraçãoDados!B2168)&gt;4,YEAR(ExtraçãoDados!D2168))</f>
        <v>#N/A</v>
      </c>
      <c r="F2168" s="4">
        <f>ExtraçãoDados!E2168</f>
        <v>0</v>
      </c>
    </row>
    <row r="2169" spans="1:6" x14ac:dyDescent="0.25">
      <c r="A2169" s="4">
        <f>ExtraçãoDados!A2169</f>
        <v>0</v>
      </c>
      <c r="B2169" s="4" t="str" cm="1">
        <f t="array" ref="B2169">_xlfn.IFS(LEN(ExtraçãoDados!B2169)=12,LEFT(ExtraçãoDados!B2169,3),LEN(ExtraçãoDados!B2169)=10,LEFT(ExtraçãoDados!B2169,5),LEN(ExtraçãoDados!B2169)&gt;19,0,LEN(ExtraçãoDados!B2169)=9,LEFT(ExtraçãoDados!B2169,4),LEN(ExtraçãoDados!B2169)=6,LEFT(ExtraçãoDados!B2169,3),LEN(ExtraçãoDados!B2169)&lt;5,LEFT(ExtraçãoDados!B2169,3),LEN(ExtraçãoDados!B2169)=8,LEFT(ExtraçãoDados!B2169,3),LEN(ExtraçãoDados!B2169)=5,LEFT(ExtraçãoDados!B2169,5),LEN(ExtraçãoDados!B2169)=11,LEFT(ExtraçãoDados!B2169,5),LEN(ExtraçãoDados!B2169)=7,RIGHT(ExtraçãoDados!B2169,6))</f>
        <v/>
      </c>
      <c r="C2169" s="4" t="e" cm="1">
        <f t="array" ref="C2169">_xlfn.IFS(LEN(B2169)=1,"ERRO",LEN(B2169)=2,_xlfn.CONCAT("000",B2169),LEN(B2169)=3,_xlfn.CONCAT("00",B2169),LEN(B2169)=4,_xlfn.CONCAT("0",B2169),LEN(B2169)=6,B2169,LEN(B2169)=7,B2169,LEN(B2169)=5,B2169)</f>
        <v>#N/A</v>
      </c>
      <c r="D2169" s="4" t="e" cm="1">
        <f t="array" ref="D2169">_xlfn.IFS(ExtraçãoDados!C2169={"Direcção de Abastecimento"},REPLACE(ExtraçãoDados!C2169="{Direcção de Abastecimento}",1,25,"DA"),ExtraçãoDados!C2169={"COMISSÃO CULTURAL DE LMARINHA"},REPLACE(ExtraçãoDados!C2169={"COMISSÃO CULTURAL DE LMARINHA"},1,28,"CCM"),ExtraçãoDados!C2169={"DIRECÇÃO DE NAVIOS"},REPLACE(ExtraçãoDados!C2169={"DIRECÇÃO DE NAVIOS"},1,28,"DN"),ExtraçãoDados!C2169={"ESQUADRILHA SUBMARINOS"},REPLACE(ExtraçãoDados!C2169={"ESQUADRILHA SUBMARINOS"},1,28,"ES"),ExtraçãoDados!C2169={"COMISSÃO MARINHA"},REPLACE(ExtraçãoDados!C2169={"COMISSÃO MARINHA"},1,28,"CCM"),ExtraçãoDados!C2169={"COMISSÃO CULTURAL DE MARINHA"},REPLACE(ExtraçãoDados!C2169={"COMISSÃO CULTURAL DE MARINHA"},1,28,"CCM"),ExtraçãoDados!C2169={"CCM"},REPLACE(ExtraçãoDados!C2169={"CCM"},1,28,"CCM"),ExtraçãoDados!C2169={"DN"},REPLACE(ExtraçãoDados!C2169={"DN"},1,28,"DN"),ExtraçãoDados!C2169={"ES"},REPLACE(ExtraçãoDados!C2169={"ES"},1,28,"ES"),ExtraçãoDados!C2169={"DA"},REPLACE(ExtraçãoDados!C2169={"DA"},1,28,"DA"),ExtraçãoDados!C2169={"DE: ESQUADRILHA SUBMARINOS"},REPLACE(ExtraçãoDados!C2169={"DE: ESQUADRILHA SUBMARINOS"},1,28,"ES"),ExtraçãoDados!C2169={"DE: COMISSÃO CULTURAL DE LMARINHA"},REPLACE(ExtraçãoDados!C2169={"DE: COMISSÃO CULTURAL DE LMARINHA"},1,28,"CCM"),ExtraçãoDados!C2169={"ON"},REPLACE(ExtraçãoDados!C2169={"ON"},1,28,"DN"),ExtraçãoDados!C2169={"ESQ. SUBMARINOS"},REPLACE(ExtraçãoDados!C2169={"ESQ. SUBMARINOS"},1,28,"ES"),ExtraçãoDados!C2169={"☒ irecção de Abastecimento"},REPLACE(ExtraçãoDados!C2169={"☒ irecção de Abastecimento"},1,28,"DA"),ExtraçãoDados!C2169={"Direcã d Abtit ço e asecmeno"},REPLACE(ExtraçãoDados!C2169={"Direcã d Abtit ço e asecmeno"},1,28,"DA"),ExtraçãoDados!C2169={"Diecã d Abtit rço e asecmeno"},REPLACE(ExtraçãoDados!C2169={"Diecã d Abtit rço e asecmeno"},1,28,"DA"),ISNUMBER(SEARCH("COMISSÃO",ExtraçãoDados!C2169,1)),REPLACE(ExtraçãoDados!C2169,1,29,"CCM"),ISNUMBER(SEARCH("DN/DIL/DRT1",ExtraçãoDados!C2169,1)),REPLACE(ExtraçãoDados!C2169,1,29,"DN"),ISNUMBER(SEARCH("DIRECÇAO DE NAVIOS",ExtraçãoDados!C2169,1)),REPLACE(ExtraçãoDados!C2169,1,29,"DN"),ISNUMBER(SEARCH("ESQUADRILHA SUBMARIN",ExtraçãoDados!C2169,1)),REPLACE(ExtraçãoDados!C2169,1,29,"ES"),ISNUMBER(SEARCH("DN",ExtraçãoDados!C2169,1)),REPLACE(ExtraçãoDados!C2169,1,29,"DN"),ISNUMBER(SEARCH("DIRECÇÃO",ExtraçãoDados!C2169,1)),REPLACE(ExtraçãoDados!C2169,1,29,"DN"),ISNUMBER(SEARCH("DIRECÇA0",ExtraçãoDados!C2169,1)),REPLACE(ExtraçãoDados!C2169,1,29,"DN"),ISNUMBER(SEARCH("DIRE",ExtraçãoDados!C2169,1)),REPLACE(ExtraçãoDados!C2169,1,29,"DN"),ISNUMBER(SEARCH("ESQUADRILHA",ExtraçãoDados!C2169,1)),REPLACE(ExtraçãoDados!C2169,1,29,"ES"),ISNUMBER(SEARCH("HOSPITAL DA MARINHA",ExtraçãoDados!C2169,1)),REPLACE(ExtraçãoDados!C2169,1,29,"HM"),ISNUMBER(SEARCH("HOSPITAL",ExtraçãoDados!C2169,1)),REPLACE(ExtraçãoDados!C2169,1,29,"HM"),ISNUMBER(SEARCH("HM",ExtraçãoDados!C2169,1)),REPLACE(ExtraçãoDados!C2169,1,29,"HM"),ISNUMBER(SEARCH("SECÇÃO DE APÓSITOS",ExtraçãoDados!C2169,1)),REPLACE(ExtraçãoDados!C2169,1,29,"HM"))</f>
        <v>#N/A</v>
      </c>
      <c r="E2169" s="4" t="e" cm="1">
        <f t="array" ref="E2169">_xlfn.IFS(LEN(ExtraçãoDados!B2169)=7,YEAR(ExtraçãoDados!D2169),LEN(ExtraçãoDados!B2169)=10,RIGHT(ExtraçãoDados!B2169,4),LEN(ExtraçãoDados!B2169)=9,YEAR(ExtraçãoDados!D2169),LEN(ExtraçãoDados!B2169)=8,YEAR(ExtraçãoDados!D2169),LEN(ExtraçãoDados!B2169)&gt;7,YEAR(ExtraçãoDados!D2169),LEN(ExtraçãoDados!B2169)&gt;5,YEAR(ExtraçãoDados!D2169),LEN(ExtraçãoDados!B2169)&gt;4,YEAR(ExtraçãoDados!D2169))</f>
        <v>#N/A</v>
      </c>
      <c r="F2169" s="4">
        <f>ExtraçãoDados!E2169</f>
        <v>0</v>
      </c>
    </row>
    <row r="2170" spans="1:6" x14ac:dyDescent="0.25">
      <c r="A2170" s="4">
        <f>ExtraçãoDados!A2170</f>
        <v>0</v>
      </c>
      <c r="B2170" s="4" t="str" cm="1">
        <f t="array" ref="B2170">_xlfn.IFS(LEN(ExtraçãoDados!B2170)=12,LEFT(ExtraçãoDados!B2170,3),LEN(ExtraçãoDados!B2170)=10,LEFT(ExtraçãoDados!B2170,5),LEN(ExtraçãoDados!B2170)&gt;19,0,LEN(ExtraçãoDados!B2170)=9,LEFT(ExtraçãoDados!B2170,4),LEN(ExtraçãoDados!B2170)=6,LEFT(ExtraçãoDados!B2170,3),LEN(ExtraçãoDados!B2170)&lt;5,LEFT(ExtraçãoDados!B2170,3),LEN(ExtraçãoDados!B2170)=8,LEFT(ExtraçãoDados!B2170,3),LEN(ExtraçãoDados!B2170)=5,LEFT(ExtraçãoDados!B2170,5),LEN(ExtraçãoDados!B2170)=11,LEFT(ExtraçãoDados!B2170,5),LEN(ExtraçãoDados!B2170)=7,RIGHT(ExtraçãoDados!B2170,6))</f>
        <v/>
      </c>
      <c r="C2170" s="4" t="e" cm="1">
        <f t="array" ref="C2170">_xlfn.IFS(LEN(B2170)=1,"ERRO",LEN(B2170)=2,_xlfn.CONCAT("000",B2170),LEN(B2170)=3,_xlfn.CONCAT("00",B2170),LEN(B2170)=4,_xlfn.CONCAT("0",B2170),LEN(B2170)=6,B2170,LEN(B2170)=7,B2170,LEN(B2170)=5,B2170)</f>
        <v>#N/A</v>
      </c>
      <c r="D2170" s="4" t="e" cm="1">
        <f t="array" ref="D2170">_xlfn.IFS(ExtraçãoDados!C2170={"Direcção de Abastecimento"},REPLACE(ExtraçãoDados!C2170="{Direcção de Abastecimento}",1,25,"DA"),ExtraçãoDados!C2170={"COMISSÃO CULTURAL DE LMARINHA"},REPLACE(ExtraçãoDados!C2170={"COMISSÃO CULTURAL DE LMARINHA"},1,28,"CCM"),ExtraçãoDados!C2170={"DIRECÇÃO DE NAVIOS"},REPLACE(ExtraçãoDados!C2170={"DIRECÇÃO DE NAVIOS"},1,28,"DN"),ExtraçãoDados!C2170={"ESQUADRILHA SUBMARINOS"},REPLACE(ExtraçãoDados!C2170={"ESQUADRILHA SUBMARINOS"},1,28,"ES"),ExtraçãoDados!C2170={"COMISSÃO MARINHA"},REPLACE(ExtraçãoDados!C2170={"COMISSÃO MARINHA"},1,28,"CCM"),ExtraçãoDados!C2170={"COMISSÃO CULTURAL DE MARINHA"},REPLACE(ExtraçãoDados!C2170={"COMISSÃO CULTURAL DE MARINHA"},1,28,"CCM"),ExtraçãoDados!C2170={"CCM"},REPLACE(ExtraçãoDados!C2170={"CCM"},1,28,"CCM"),ExtraçãoDados!C2170={"DN"},REPLACE(ExtraçãoDados!C2170={"DN"},1,28,"DN"),ExtraçãoDados!C2170={"ES"},REPLACE(ExtraçãoDados!C2170={"ES"},1,28,"ES"),ExtraçãoDados!C2170={"DA"},REPLACE(ExtraçãoDados!C2170={"DA"},1,28,"DA"),ExtraçãoDados!C2170={"DE: ESQUADRILHA SUBMARINOS"},REPLACE(ExtraçãoDados!C2170={"DE: ESQUADRILHA SUBMARINOS"},1,28,"ES"),ExtraçãoDados!C2170={"DE: COMISSÃO CULTURAL DE LMARINHA"},REPLACE(ExtraçãoDados!C2170={"DE: COMISSÃO CULTURAL DE LMARINHA"},1,28,"CCM"),ExtraçãoDados!C2170={"ON"},REPLACE(ExtraçãoDados!C2170={"ON"},1,28,"DN"),ExtraçãoDados!C2170={"ESQ. SUBMARINOS"},REPLACE(ExtraçãoDados!C2170={"ESQ. SUBMARINOS"},1,28,"ES"),ExtraçãoDados!C2170={"☒ irecção de Abastecimento"},REPLACE(ExtraçãoDados!C2170={"☒ irecção de Abastecimento"},1,28,"DA"),ExtraçãoDados!C2170={"Direcã d Abtit ço e asecmeno"},REPLACE(ExtraçãoDados!C2170={"Direcã d Abtit ço e asecmeno"},1,28,"DA"),ExtraçãoDados!C2170={"Diecã d Abtit rço e asecmeno"},REPLACE(ExtraçãoDados!C2170={"Diecã d Abtit rço e asecmeno"},1,28,"DA"),ISNUMBER(SEARCH("COMISSÃO",ExtraçãoDados!C2170,1)),REPLACE(ExtraçãoDados!C2170,1,29,"CCM"),ISNUMBER(SEARCH("DN/DIL/DRT1",ExtraçãoDados!C2170,1)),REPLACE(ExtraçãoDados!C2170,1,29,"DN"),ISNUMBER(SEARCH("DIRECÇAO DE NAVIOS",ExtraçãoDados!C2170,1)),REPLACE(ExtraçãoDados!C2170,1,29,"DN"),ISNUMBER(SEARCH("ESQUADRILHA SUBMARIN",ExtraçãoDados!C2170,1)),REPLACE(ExtraçãoDados!C2170,1,29,"ES"),ISNUMBER(SEARCH("DN",ExtraçãoDados!C2170,1)),REPLACE(ExtraçãoDados!C2170,1,29,"DN"),ISNUMBER(SEARCH("DIRECÇÃO",ExtraçãoDados!C2170,1)),REPLACE(ExtraçãoDados!C2170,1,29,"DN"),ISNUMBER(SEARCH("DIRECÇA0",ExtraçãoDados!C2170,1)),REPLACE(ExtraçãoDados!C2170,1,29,"DN"),ISNUMBER(SEARCH("DIRE",ExtraçãoDados!C2170,1)),REPLACE(ExtraçãoDados!C2170,1,29,"DN"),ISNUMBER(SEARCH("ESQUADRILHA",ExtraçãoDados!C2170,1)),REPLACE(ExtraçãoDados!C2170,1,29,"ES"),ISNUMBER(SEARCH("HOSPITAL DA MARINHA",ExtraçãoDados!C2170,1)),REPLACE(ExtraçãoDados!C2170,1,29,"HM"),ISNUMBER(SEARCH("HOSPITAL",ExtraçãoDados!C2170,1)),REPLACE(ExtraçãoDados!C2170,1,29,"HM"),ISNUMBER(SEARCH("HM",ExtraçãoDados!C2170,1)),REPLACE(ExtraçãoDados!C2170,1,29,"HM"),ISNUMBER(SEARCH("SECÇÃO DE APÓSITOS",ExtraçãoDados!C2170,1)),REPLACE(ExtraçãoDados!C2170,1,29,"HM"))</f>
        <v>#N/A</v>
      </c>
      <c r="E2170" s="4" t="e" cm="1">
        <f t="array" ref="E2170">_xlfn.IFS(LEN(ExtraçãoDados!B2170)=7,YEAR(ExtraçãoDados!D2170),LEN(ExtraçãoDados!B2170)=10,RIGHT(ExtraçãoDados!B2170,4),LEN(ExtraçãoDados!B2170)=9,YEAR(ExtraçãoDados!D2170),LEN(ExtraçãoDados!B2170)=8,YEAR(ExtraçãoDados!D2170),LEN(ExtraçãoDados!B2170)&gt;7,YEAR(ExtraçãoDados!D2170),LEN(ExtraçãoDados!B2170)&gt;5,YEAR(ExtraçãoDados!D2170),LEN(ExtraçãoDados!B2170)&gt;4,YEAR(ExtraçãoDados!D2170))</f>
        <v>#N/A</v>
      </c>
      <c r="F2170" s="4">
        <f>ExtraçãoDados!E2170</f>
        <v>0</v>
      </c>
    </row>
    <row r="2171" spans="1:6" x14ac:dyDescent="0.25">
      <c r="A2171" s="4">
        <f>ExtraçãoDados!A2171</f>
        <v>0</v>
      </c>
      <c r="B2171" s="4" t="str" cm="1">
        <f t="array" ref="B2171">_xlfn.IFS(LEN(ExtraçãoDados!B2171)=12,LEFT(ExtraçãoDados!B2171,3),LEN(ExtraçãoDados!B2171)=10,LEFT(ExtraçãoDados!B2171,5),LEN(ExtraçãoDados!B2171)&gt;19,0,LEN(ExtraçãoDados!B2171)=9,LEFT(ExtraçãoDados!B2171,4),LEN(ExtraçãoDados!B2171)=6,LEFT(ExtraçãoDados!B2171,3),LEN(ExtraçãoDados!B2171)&lt;5,LEFT(ExtraçãoDados!B2171,3),LEN(ExtraçãoDados!B2171)=8,LEFT(ExtraçãoDados!B2171,3),LEN(ExtraçãoDados!B2171)=5,LEFT(ExtraçãoDados!B2171,5),LEN(ExtraçãoDados!B2171)=11,LEFT(ExtraçãoDados!B2171,5),LEN(ExtraçãoDados!B2171)=7,RIGHT(ExtraçãoDados!B2171,6))</f>
        <v/>
      </c>
      <c r="C2171" s="4" t="e" cm="1">
        <f t="array" ref="C2171">_xlfn.IFS(LEN(B2171)=1,"ERRO",LEN(B2171)=2,_xlfn.CONCAT("000",B2171),LEN(B2171)=3,_xlfn.CONCAT("00",B2171),LEN(B2171)=4,_xlfn.CONCAT("0",B2171),LEN(B2171)=6,B2171,LEN(B2171)=7,B2171,LEN(B2171)=5,B2171)</f>
        <v>#N/A</v>
      </c>
      <c r="D2171" s="4" t="e" cm="1">
        <f t="array" ref="D2171">_xlfn.IFS(ExtraçãoDados!C2171={"Direcção de Abastecimento"},REPLACE(ExtraçãoDados!C2171="{Direcção de Abastecimento}",1,25,"DA"),ExtraçãoDados!C2171={"COMISSÃO CULTURAL DE LMARINHA"},REPLACE(ExtraçãoDados!C2171={"COMISSÃO CULTURAL DE LMARINHA"},1,28,"CCM"),ExtraçãoDados!C2171={"DIRECÇÃO DE NAVIOS"},REPLACE(ExtraçãoDados!C2171={"DIRECÇÃO DE NAVIOS"},1,28,"DN"),ExtraçãoDados!C2171={"ESQUADRILHA SUBMARINOS"},REPLACE(ExtraçãoDados!C2171={"ESQUADRILHA SUBMARINOS"},1,28,"ES"),ExtraçãoDados!C2171={"COMISSÃO MARINHA"},REPLACE(ExtraçãoDados!C2171={"COMISSÃO MARINHA"},1,28,"CCM"),ExtraçãoDados!C2171={"COMISSÃO CULTURAL DE MARINHA"},REPLACE(ExtraçãoDados!C2171={"COMISSÃO CULTURAL DE MARINHA"},1,28,"CCM"),ExtraçãoDados!C2171={"CCM"},REPLACE(ExtraçãoDados!C2171={"CCM"},1,28,"CCM"),ExtraçãoDados!C2171={"DN"},REPLACE(ExtraçãoDados!C2171={"DN"},1,28,"DN"),ExtraçãoDados!C2171={"ES"},REPLACE(ExtraçãoDados!C2171={"ES"},1,28,"ES"),ExtraçãoDados!C2171={"DA"},REPLACE(ExtraçãoDados!C2171={"DA"},1,28,"DA"),ExtraçãoDados!C2171={"DE: ESQUADRILHA SUBMARINOS"},REPLACE(ExtraçãoDados!C2171={"DE: ESQUADRILHA SUBMARINOS"},1,28,"ES"),ExtraçãoDados!C2171={"DE: COMISSÃO CULTURAL DE LMARINHA"},REPLACE(ExtraçãoDados!C2171={"DE: COMISSÃO CULTURAL DE LMARINHA"},1,28,"CCM"),ExtraçãoDados!C2171={"ON"},REPLACE(ExtraçãoDados!C2171={"ON"},1,28,"DN"),ExtraçãoDados!C2171={"ESQ. SUBMARINOS"},REPLACE(ExtraçãoDados!C2171={"ESQ. SUBMARINOS"},1,28,"ES"),ExtraçãoDados!C2171={"☒ irecção de Abastecimento"},REPLACE(ExtraçãoDados!C2171={"☒ irecção de Abastecimento"},1,28,"DA"),ExtraçãoDados!C2171={"Direcã d Abtit ço e asecmeno"},REPLACE(ExtraçãoDados!C2171={"Direcã d Abtit ço e asecmeno"},1,28,"DA"),ExtraçãoDados!C2171={"Diecã d Abtit rço e asecmeno"},REPLACE(ExtraçãoDados!C2171={"Diecã d Abtit rço e asecmeno"},1,28,"DA"),ISNUMBER(SEARCH("COMISSÃO",ExtraçãoDados!C2171,1)),REPLACE(ExtraçãoDados!C2171,1,29,"CCM"),ISNUMBER(SEARCH("DN/DIL/DRT1",ExtraçãoDados!C2171,1)),REPLACE(ExtraçãoDados!C2171,1,29,"DN"),ISNUMBER(SEARCH("DIRECÇAO DE NAVIOS",ExtraçãoDados!C2171,1)),REPLACE(ExtraçãoDados!C2171,1,29,"DN"),ISNUMBER(SEARCH("ESQUADRILHA SUBMARIN",ExtraçãoDados!C2171,1)),REPLACE(ExtraçãoDados!C2171,1,29,"ES"),ISNUMBER(SEARCH("DN",ExtraçãoDados!C2171,1)),REPLACE(ExtraçãoDados!C2171,1,29,"DN"),ISNUMBER(SEARCH("DIRECÇÃO",ExtraçãoDados!C2171,1)),REPLACE(ExtraçãoDados!C2171,1,29,"DN"),ISNUMBER(SEARCH("DIRECÇA0",ExtraçãoDados!C2171,1)),REPLACE(ExtraçãoDados!C2171,1,29,"DN"),ISNUMBER(SEARCH("DIRE",ExtraçãoDados!C2171,1)),REPLACE(ExtraçãoDados!C2171,1,29,"DN"),ISNUMBER(SEARCH("ESQUADRILHA",ExtraçãoDados!C2171,1)),REPLACE(ExtraçãoDados!C2171,1,29,"ES"),ISNUMBER(SEARCH("HOSPITAL DA MARINHA",ExtraçãoDados!C2171,1)),REPLACE(ExtraçãoDados!C2171,1,29,"HM"),ISNUMBER(SEARCH("HOSPITAL",ExtraçãoDados!C2171,1)),REPLACE(ExtraçãoDados!C2171,1,29,"HM"),ISNUMBER(SEARCH("HM",ExtraçãoDados!C2171,1)),REPLACE(ExtraçãoDados!C2171,1,29,"HM"),ISNUMBER(SEARCH("SECÇÃO DE APÓSITOS",ExtraçãoDados!C2171,1)),REPLACE(ExtraçãoDados!C2171,1,29,"HM"))</f>
        <v>#N/A</v>
      </c>
      <c r="E2171" s="4" t="e" cm="1">
        <f t="array" ref="E2171">_xlfn.IFS(LEN(ExtraçãoDados!B2171)=7,YEAR(ExtraçãoDados!D2171),LEN(ExtraçãoDados!B2171)=10,RIGHT(ExtraçãoDados!B2171,4),LEN(ExtraçãoDados!B2171)=9,YEAR(ExtraçãoDados!D2171),LEN(ExtraçãoDados!B2171)=8,YEAR(ExtraçãoDados!D2171),LEN(ExtraçãoDados!B2171)&gt;7,YEAR(ExtraçãoDados!D2171),LEN(ExtraçãoDados!B2171)&gt;5,YEAR(ExtraçãoDados!D2171),LEN(ExtraçãoDados!B2171)&gt;4,YEAR(ExtraçãoDados!D2171))</f>
        <v>#N/A</v>
      </c>
      <c r="F2171" s="4">
        <f>ExtraçãoDados!E2171</f>
        <v>0</v>
      </c>
    </row>
    <row r="2172" spans="1:6" x14ac:dyDescent="0.25">
      <c r="A2172" s="4">
        <f>ExtraçãoDados!A2172</f>
        <v>0</v>
      </c>
      <c r="B2172" s="4" t="str" cm="1">
        <f t="array" ref="B2172">_xlfn.IFS(LEN(ExtraçãoDados!B2172)=12,LEFT(ExtraçãoDados!B2172,3),LEN(ExtraçãoDados!B2172)=10,LEFT(ExtraçãoDados!B2172,5),LEN(ExtraçãoDados!B2172)&gt;19,0,LEN(ExtraçãoDados!B2172)=9,LEFT(ExtraçãoDados!B2172,4),LEN(ExtraçãoDados!B2172)=6,LEFT(ExtraçãoDados!B2172,3),LEN(ExtraçãoDados!B2172)&lt;5,LEFT(ExtraçãoDados!B2172,3),LEN(ExtraçãoDados!B2172)=8,LEFT(ExtraçãoDados!B2172,3),LEN(ExtraçãoDados!B2172)=5,LEFT(ExtraçãoDados!B2172,5),LEN(ExtraçãoDados!B2172)=11,LEFT(ExtraçãoDados!B2172,5),LEN(ExtraçãoDados!B2172)=7,RIGHT(ExtraçãoDados!B2172,6))</f>
        <v/>
      </c>
      <c r="C2172" s="4" t="e" cm="1">
        <f t="array" ref="C2172">_xlfn.IFS(LEN(B2172)=1,"ERRO",LEN(B2172)=2,_xlfn.CONCAT("000",B2172),LEN(B2172)=3,_xlfn.CONCAT("00",B2172),LEN(B2172)=4,_xlfn.CONCAT("0",B2172),LEN(B2172)=6,B2172,LEN(B2172)=7,B2172,LEN(B2172)=5,B2172)</f>
        <v>#N/A</v>
      </c>
      <c r="D2172" s="4" t="e" cm="1">
        <f t="array" ref="D2172">_xlfn.IFS(ExtraçãoDados!C2172={"Direcção de Abastecimento"},REPLACE(ExtraçãoDados!C2172="{Direcção de Abastecimento}",1,25,"DA"),ExtraçãoDados!C2172={"COMISSÃO CULTURAL DE LMARINHA"},REPLACE(ExtraçãoDados!C2172={"COMISSÃO CULTURAL DE LMARINHA"},1,28,"CCM"),ExtraçãoDados!C2172={"DIRECÇÃO DE NAVIOS"},REPLACE(ExtraçãoDados!C2172={"DIRECÇÃO DE NAVIOS"},1,28,"DN"),ExtraçãoDados!C2172={"ESQUADRILHA SUBMARINOS"},REPLACE(ExtraçãoDados!C2172={"ESQUADRILHA SUBMARINOS"},1,28,"ES"),ExtraçãoDados!C2172={"COMISSÃO MARINHA"},REPLACE(ExtraçãoDados!C2172={"COMISSÃO MARINHA"},1,28,"CCM"),ExtraçãoDados!C2172={"COMISSÃO CULTURAL DE MARINHA"},REPLACE(ExtraçãoDados!C2172={"COMISSÃO CULTURAL DE MARINHA"},1,28,"CCM"),ExtraçãoDados!C2172={"CCM"},REPLACE(ExtraçãoDados!C2172={"CCM"},1,28,"CCM"),ExtraçãoDados!C2172={"DN"},REPLACE(ExtraçãoDados!C2172={"DN"},1,28,"DN"),ExtraçãoDados!C2172={"ES"},REPLACE(ExtraçãoDados!C2172={"ES"},1,28,"ES"),ExtraçãoDados!C2172={"DA"},REPLACE(ExtraçãoDados!C2172={"DA"},1,28,"DA"),ExtraçãoDados!C2172={"DE: ESQUADRILHA SUBMARINOS"},REPLACE(ExtraçãoDados!C2172={"DE: ESQUADRILHA SUBMARINOS"},1,28,"ES"),ExtraçãoDados!C2172={"DE: COMISSÃO CULTURAL DE LMARINHA"},REPLACE(ExtraçãoDados!C2172={"DE: COMISSÃO CULTURAL DE LMARINHA"},1,28,"CCM"),ExtraçãoDados!C2172={"ON"},REPLACE(ExtraçãoDados!C2172={"ON"},1,28,"DN"),ExtraçãoDados!C2172={"ESQ. SUBMARINOS"},REPLACE(ExtraçãoDados!C2172={"ESQ. SUBMARINOS"},1,28,"ES"),ExtraçãoDados!C2172={"☒ irecção de Abastecimento"},REPLACE(ExtraçãoDados!C2172={"☒ irecção de Abastecimento"},1,28,"DA"),ExtraçãoDados!C2172={"Direcã d Abtit ço e asecmeno"},REPLACE(ExtraçãoDados!C2172={"Direcã d Abtit ço e asecmeno"},1,28,"DA"),ExtraçãoDados!C2172={"Diecã d Abtit rço e asecmeno"},REPLACE(ExtraçãoDados!C2172={"Diecã d Abtit rço e asecmeno"},1,28,"DA"),ISNUMBER(SEARCH("COMISSÃO",ExtraçãoDados!C2172,1)),REPLACE(ExtraçãoDados!C2172,1,29,"CCM"),ISNUMBER(SEARCH("DN/DIL/DRT1",ExtraçãoDados!C2172,1)),REPLACE(ExtraçãoDados!C2172,1,29,"DN"),ISNUMBER(SEARCH("DIRECÇAO DE NAVIOS",ExtraçãoDados!C2172,1)),REPLACE(ExtraçãoDados!C2172,1,29,"DN"),ISNUMBER(SEARCH("ESQUADRILHA SUBMARIN",ExtraçãoDados!C2172,1)),REPLACE(ExtraçãoDados!C2172,1,29,"ES"),ISNUMBER(SEARCH("DN",ExtraçãoDados!C2172,1)),REPLACE(ExtraçãoDados!C2172,1,29,"DN"),ISNUMBER(SEARCH("DIRECÇÃO",ExtraçãoDados!C2172,1)),REPLACE(ExtraçãoDados!C2172,1,29,"DN"),ISNUMBER(SEARCH("DIRECÇA0",ExtraçãoDados!C2172,1)),REPLACE(ExtraçãoDados!C2172,1,29,"DN"),ISNUMBER(SEARCH("DIRE",ExtraçãoDados!C2172,1)),REPLACE(ExtraçãoDados!C2172,1,29,"DN"),ISNUMBER(SEARCH("ESQUADRILHA",ExtraçãoDados!C2172,1)),REPLACE(ExtraçãoDados!C2172,1,29,"ES"),ISNUMBER(SEARCH("HOSPITAL DA MARINHA",ExtraçãoDados!C2172,1)),REPLACE(ExtraçãoDados!C2172,1,29,"HM"),ISNUMBER(SEARCH("HOSPITAL",ExtraçãoDados!C2172,1)),REPLACE(ExtraçãoDados!C2172,1,29,"HM"),ISNUMBER(SEARCH("HM",ExtraçãoDados!C2172,1)),REPLACE(ExtraçãoDados!C2172,1,29,"HM"),ISNUMBER(SEARCH("SECÇÃO DE APÓSITOS",ExtraçãoDados!C2172,1)),REPLACE(ExtraçãoDados!C2172,1,29,"HM"))</f>
        <v>#N/A</v>
      </c>
      <c r="E2172" s="4" t="e" cm="1">
        <f t="array" ref="E2172">_xlfn.IFS(LEN(ExtraçãoDados!B2172)=7,YEAR(ExtraçãoDados!D2172),LEN(ExtraçãoDados!B2172)=10,RIGHT(ExtraçãoDados!B2172,4),LEN(ExtraçãoDados!B2172)=9,YEAR(ExtraçãoDados!D2172),LEN(ExtraçãoDados!B2172)=8,YEAR(ExtraçãoDados!D2172),LEN(ExtraçãoDados!B2172)&gt;7,YEAR(ExtraçãoDados!D2172),LEN(ExtraçãoDados!B2172)&gt;5,YEAR(ExtraçãoDados!D2172),LEN(ExtraçãoDados!B2172)&gt;4,YEAR(ExtraçãoDados!D2172))</f>
        <v>#N/A</v>
      </c>
      <c r="F2172" s="4">
        <f>ExtraçãoDados!E2172</f>
        <v>0</v>
      </c>
    </row>
    <row r="2173" spans="1:6" x14ac:dyDescent="0.25">
      <c r="A2173" s="4">
        <f>ExtraçãoDados!A2173</f>
        <v>0</v>
      </c>
      <c r="B2173" s="4" t="str" cm="1">
        <f t="array" ref="B2173">_xlfn.IFS(LEN(ExtraçãoDados!B2173)=12,LEFT(ExtraçãoDados!B2173,3),LEN(ExtraçãoDados!B2173)=10,LEFT(ExtraçãoDados!B2173,5),LEN(ExtraçãoDados!B2173)&gt;19,0,LEN(ExtraçãoDados!B2173)=9,LEFT(ExtraçãoDados!B2173,4),LEN(ExtraçãoDados!B2173)=6,LEFT(ExtraçãoDados!B2173,3),LEN(ExtraçãoDados!B2173)&lt;5,LEFT(ExtraçãoDados!B2173,3),LEN(ExtraçãoDados!B2173)=8,LEFT(ExtraçãoDados!B2173,3),LEN(ExtraçãoDados!B2173)=5,LEFT(ExtraçãoDados!B2173,5),LEN(ExtraçãoDados!B2173)=11,LEFT(ExtraçãoDados!B2173,5),LEN(ExtraçãoDados!B2173)=7,RIGHT(ExtraçãoDados!B2173,6))</f>
        <v/>
      </c>
      <c r="C2173" s="4" t="e" cm="1">
        <f t="array" ref="C2173">_xlfn.IFS(LEN(B2173)=1,"ERRO",LEN(B2173)=2,_xlfn.CONCAT("000",B2173),LEN(B2173)=3,_xlfn.CONCAT("00",B2173),LEN(B2173)=4,_xlfn.CONCAT("0",B2173),LEN(B2173)=6,B2173,LEN(B2173)=7,B2173,LEN(B2173)=5,B2173)</f>
        <v>#N/A</v>
      </c>
      <c r="D2173" s="4" t="e" cm="1">
        <f t="array" ref="D2173">_xlfn.IFS(ExtraçãoDados!C2173={"Direcção de Abastecimento"},REPLACE(ExtraçãoDados!C2173="{Direcção de Abastecimento}",1,25,"DA"),ExtraçãoDados!C2173={"COMISSÃO CULTURAL DE LMARINHA"},REPLACE(ExtraçãoDados!C2173={"COMISSÃO CULTURAL DE LMARINHA"},1,28,"CCM"),ExtraçãoDados!C2173={"DIRECÇÃO DE NAVIOS"},REPLACE(ExtraçãoDados!C2173={"DIRECÇÃO DE NAVIOS"},1,28,"DN"),ExtraçãoDados!C2173={"ESQUADRILHA SUBMARINOS"},REPLACE(ExtraçãoDados!C2173={"ESQUADRILHA SUBMARINOS"},1,28,"ES"),ExtraçãoDados!C2173={"COMISSÃO MARINHA"},REPLACE(ExtraçãoDados!C2173={"COMISSÃO MARINHA"},1,28,"CCM"),ExtraçãoDados!C2173={"COMISSÃO CULTURAL DE MARINHA"},REPLACE(ExtraçãoDados!C2173={"COMISSÃO CULTURAL DE MARINHA"},1,28,"CCM"),ExtraçãoDados!C2173={"CCM"},REPLACE(ExtraçãoDados!C2173={"CCM"},1,28,"CCM"),ExtraçãoDados!C2173={"DN"},REPLACE(ExtraçãoDados!C2173={"DN"},1,28,"DN"),ExtraçãoDados!C2173={"ES"},REPLACE(ExtraçãoDados!C2173={"ES"},1,28,"ES"),ExtraçãoDados!C2173={"DA"},REPLACE(ExtraçãoDados!C2173={"DA"},1,28,"DA"),ExtraçãoDados!C2173={"DE: ESQUADRILHA SUBMARINOS"},REPLACE(ExtraçãoDados!C2173={"DE: ESQUADRILHA SUBMARINOS"},1,28,"ES"),ExtraçãoDados!C2173={"DE: COMISSÃO CULTURAL DE LMARINHA"},REPLACE(ExtraçãoDados!C2173={"DE: COMISSÃO CULTURAL DE LMARINHA"},1,28,"CCM"),ExtraçãoDados!C2173={"ON"},REPLACE(ExtraçãoDados!C2173={"ON"},1,28,"DN"),ExtraçãoDados!C2173={"ESQ. SUBMARINOS"},REPLACE(ExtraçãoDados!C2173={"ESQ. SUBMARINOS"},1,28,"ES"),ExtraçãoDados!C2173={"☒ irecção de Abastecimento"},REPLACE(ExtraçãoDados!C2173={"☒ irecção de Abastecimento"},1,28,"DA"),ExtraçãoDados!C2173={"Direcã d Abtit ço e asecmeno"},REPLACE(ExtraçãoDados!C2173={"Direcã d Abtit ço e asecmeno"},1,28,"DA"),ExtraçãoDados!C2173={"Diecã d Abtit rço e asecmeno"},REPLACE(ExtraçãoDados!C2173={"Diecã d Abtit rço e asecmeno"},1,28,"DA"),ISNUMBER(SEARCH("COMISSÃO",ExtraçãoDados!C2173,1)),REPLACE(ExtraçãoDados!C2173,1,29,"CCM"),ISNUMBER(SEARCH("DN/DIL/DRT1",ExtraçãoDados!C2173,1)),REPLACE(ExtraçãoDados!C2173,1,29,"DN"),ISNUMBER(SEARCH("DIRECÇAO DE NAVIOS",ExtraçãoDados!C2173,1)),REPLACE(ExtraçãoDados!C2173,1,29,"DN"),ISNUMBER(SEARCH("ESQUADRILHA SUBMARIN",ExtraçãoDados!C2173,1)),REPLACE(ExtraçãoDados!C2173,1,29,"ES"),ISNUMBER(SEARCH("DN",ExtraçãoDados!C2173,1)),REPLACE(ExtraçãoDados!C2173,1,29,"DN"),ISNUMBER(SEARCH("DIRECÇÃO",ExtraçãoDados!C2173,1)),REPLACE(ExtraçãoDados!C2173,1,29,"DN"),ISNUMBER(SEARCH("DIRECÇA0",ExtraçãoDados!C2173,1)),REPLACE(ExtraçãoDados!C2173,1,29,"DN"),ISNUMBER(SEARCH("DIRE",ExtraçãoDados!C2173,1)),REPLACE(ExtraçãoDados!C2173,1,29,"DN"),ISNUMBER(SEARCH("ESQUADRILHA",ExtraçãoDados!C2173,1)),REPLACE(ExtraçãoDados!C2173,1,29,"ES"),ISNUMBER(SEARCH("HOSPITAL DA MARINHA",ExtraçãoDados!C2173,1)),REPLACE(ExtraçãoDados!C2173,1,29,"HM"),ISNUMBER(SEARCH("HOSPITAL",ExtraçãoDados!C2173,1)),REPLACE(ExtraçãoDados!C2173,1,29,"HM"),ISNUMBER(SEARCH("HM",ExtraçãoDados!C2173,1)),REPLACE(ExtraçãoDados!C2173,1,29,"HM"),ISNUMBER(SEARCH("SECÇÃO DE APÓSITOS",ExtraçãoDados!C2173,1)),REPLACE(ExtraçãoDados!C2173,1,29,"HM"))</f>
        <v>#N/A</v>
      </c>
      <c r="E2173" s="4" t="e" cm="1">
        <f t="array" ref="E2173">_xlfn.IFS(LEN(ExtraçãoDados!B2173)=7,YEAR(ExtraçãoDados!D2173),LEN(ExtraçãoDados!B2173)=10,RIGHT(ExtraçãoDados!B2173,4),LEN(ExtraçãoDados!B2173)=9,YEAR(ExtraçãoDados!D2173),LEN(ExtraçãoDados!B2173)=8,YEAR(ExtraçãoDados!D2173),LEN(ExtraçãoDados!B2173)&gt;7,YEAR(ExtraçãoDados!D2173),LEN(ExtraçãoDados!B2173)&gt;5,YEAR(ExtraçãoDados!D2173),LEN(ExtraçãoDados!B2173)&gt;4,YEAR(ExtraçãoDados!D2173))</f>
        <v>#N/A</v>
      </c>
      <c r="F2173" s="4">
        <f>ExtraçãoDados!E2173</f>
        <v>0</v>
      </c>
    </row>
    <row r="2174" spans="1:6" x14ac:dyDescent="0.25">
      <c r="A2174" s="4">
        <f>ExtraçãoDados!A2174</f>
        <v>0</v>
      </c>
      <c r="B2174" s="4" t="str" cm="1">
        <f t="array" ref="B2174">_xlfn.IFS(LEN(ExtraçãoDados!B2174)=12,LEFT(ExtraçãoDados!B2174,3),LEN(ExtraçãoDados!B2174)=10,LEFT(ExtraçãoDados!B2174,5),LEN(ExtraçãoDados!B2174)&gt;19,0,LEN(ExtraçãoDados!B2174)=9,LEFT(ExtraçãoDados!B2174,4),LEN(ExtraçãoDados!B2174)=6,LEFT(ExtraçãoDados!B2174,3),LEN(ExtraçãoDados!B2174)&lt;5,LEFT(ExtraçãoDados!B2174,3),LEN(ExtraçãoDados!B2174)=8,LEFT(ExtraçãoDados!B2174,3),LEN(ExtraçãoDados!B2174)=5,LEFT(ExtraçãoDados!B2174,5),LEN(ExtraçãoDados!B2174)=11,LEFT(ExtraçãoDados!B2174,5),LEN(ExtraçãoDados!B2174)=7,RIGHT(ExtraçãoDados!B2174,6))</f>
        <v/>
      </c>
      <c r="C2174" s="4" t="e" cm="1">
        <f t="array" ref="C2174">_xlfn.IFS(LEN(B2174)=1,"ERRO",LEN(B2174)=2,_xlfn.CONCAT("000",B2174),LEN(B2174)=3,_xlfn.CONCAT("00",B2174),LEN(B2174)=4,_xlfn.CONCAT("0",B2174),LEN(B2174)=6,B2174,LEN(B2174)=7,B2174,LEN(B2174)=5,B2174)</f>
        <v>#N/A</v>
      </c>
      <c r="D2174" s="4" t="e" cm="1">
        <f t="array" ref="D2174">_xlfn.IFS(ExtraçãoDados!C2174={"Direcção de Abastecimento"},REPLACE(ExtraçãoDados!C2174="{Direcção de Abastecimento}",1,25,"DA"),ExtraçãoDados!C2174={"COMISSÃO CULTURAL DE LMARINHA"},REPLACE(ExtraçãoDados!C2174={"COMISSÃO CULTURAL DE LMARINHA"},1,28,"CCM"),ExtraçãoDados!C2174={"DIRECÇÃO DE NAVIOS"},REPLACE(ExtraçãoDados!C2174={"DIRECÇÃO DE NAVIOS"},1,28,"DN"),ExtraçãoDados!C2174={"ESQUADRILHA SUBMARINOS"},REPLACE(ExtraçãoDados!C2174={"ESQUADRILHA SUBMARINOS"},1,28,"ES"),ExtraçãoDados!C2174={"COMISSÃO MARINHA"},REPLACE(ExtraçãoDados!C2174={"COMISSÃO MARINHA"},1,28,"CCM"),ExtraçãoDados!C2174={"COMISSÃO CULTURAL DE MARINHA"},REPLACE(ExtraçãoDados!C2174={"COMISSÃO CULTURAL DE MARINHA"},1,28,"CCM"),ExtraçãoDados!C2174={"CCM"},REPLACE(ExtraçãoDados!C2174={"CCM"},1,28,"CCM"),ExtraçãoDados!C2174={"DN"},REPLACE(ExtraçãoDados!C2174={"DN"},1,28,"DN"),ExtraçãoDados!C2174={"ES"},REPLACE(ExtraçãoDados!C2174={"ES"},1,28,"ES"),ExtraçãoDados!C2174={"DA"},REPLACE(ExtraçãoDados!C2174={"DA"},1,28,"DA"),ExtraçãoDados!C2174={"DE: ESQUADRILHA SUBMARINOS"},REPLACE(ExtraçãoDados!C2174={"DE: ESQUADRILHA SUBMARINOS"},1,28,"ES"),ExtraçãoDados!C2174={"DE: COMISSÃO CULTURAL DE LMARINHA"},REPLACE(ExtraçãoDados!C2174={"DE: COMISSÃO CULTURAL DE LMARINHA"},1,28,"CCM"),ExtraçãoDados!C2174={"ON"},REPLACE(ExtraçãoDados!C2174={"ON"},1,28,"DN"),ExtraçãoDados!C2174={"ESQ. SUBMARINOS"},REPLACE(ExtraçãoDados!C2174={"ESQ. SUBMARINOS"},1,28,"ES"),ExtraçãoDados!C2174={"☒ irecção de Abastecimento"},REPLACE(ExtraçãoDados!C2174={"☒ irecção de Abastecimento"},1,28,"DA"),ExtraçãoDados!C2174={"Direcã d Abtit ço e asecmeno"},REPLACE(ExtraçãoDados!C2174={"Direcã d Abtit ço e asecmeno"},1,28,"DA"),ExtraçãoDados!C2174={"Diecã d Abtit rço e asecmeno"},REPLACE(ExtraçãoDados!C2174={"Diecã d Abtit rço e asecmeno"},1,28,"DA"),ISNUMBER(SEARCH("COMISSÃO",ExtraçãoDados!C2174,1)),REPLACE(ExtraçãoDados!C2174,1,29,"CCM"),ISNUMBER(SEARCH("DN/DIL/DRT1",ExtraçãoDados!C2174,1)),REPLACE(ExtraçãoDados!C2174,1,29,"DN"),ISNUMBER(SEARCH("DIRECÇAO DE NAVIOS",ExtraçãoDados!C2174,1)),REPLACE(ExtraçãoDados!C2174,1,29,"DN"),ISNUMBER(SEARCH("ESQUADRILHA SUBMARIN",ExtraçãoDados!C2174,1)),REPLACE(ExtraçãoDados!C2174,1,29,"ES"),ISNUMBER(SEARCH("DN",ExtraçãoDados!C2174,1)),REPLACE(ExtraçãoDados!C2174,1,29,"DN"),ISNUMBER(SEARCH("DIRECÇÃO",ExtraçãoDados!C2174,1)),REPLACE(ExtraçãoDados!C2174,1,29,"DN"),ISNUMBER(SEARCH("DIRECÇA0",ExtraçãoDados!C2174,1)),REPLACE(ExtraçãoDados!C2174,1,29,"DN"),ISNUMBER(SEARCH("DIRE",ExtraçãoDados!C2174,1)),REPLACE(ExtraçãoDados!C2174,1,29,"DN"),ISNUMBER(SEARCH("ESQUADRILHA",ExtraçãoDados!C2174,1)),REPLACE(ExtraçãoDados!C2174,1,29,"ES"),ISNUMBER(SEARCH("HOSPITAL DA MARINHA",ExtraçãoDados!C2174,1)),REPLACE(ExtraçãoDados!C2174,1,29,"HM"),ISNUMBER(SEARCH("HOSPITAL",ExtraçãoDados!C2174,1)),REPLACE(ExtraçãoDados!C2174,1,29,"HM"),ISNUMBER(SEARCH("HM",ExtraçãoDados!C2174,1)),REPLACE(ExtraçãoDados!C2174,1,29,"HM"),ISNUMBER(SEARCH("SECÇÃO DE APÓSITOS",ExtraçãoDados!C2174,1)),REPLACE(ExtraçãoDados!C2174,1,29,"HM"))</f>
        <v>#N/A</v>
      </c>
      <c r="E2174" s="4" t="e" cm="1">
        <f t="array" ref="E2174">_xlfn.IFS(LEN(ExtraçãoDados!B2174)=7,YEAR(ExtraçãoDados!D2174),LEN(ExtraçãoDados!B2174)=10,RIGHT(ExtraçãoDados!B2174,4),LEN(ExtraçãoDados!B2174)=9,YEAR(ExtraçãoDados!D2174),LEN(ExtraçãoDados!B2174)=8,YEAR(ExtraçãoDados!D2174),LEN(ExtraçãoDados!B2174)&gt;7,YEAR(ExtraçãoDados!D2174),LEN(ExtraçãoDados!B2174)&gt;5,YEAR(ExtraçãoDados!D2174),LEN(ExtraçãoDados!B2174)&gt;4,YEAR(ExtraçãoDados!D2174))</f>
        <v>#N/A</v>
      </c>
      <c r="F2174" s="4">
        <f>ExtraçãoDados!E2174</f>
        <v>0</v>
      </c>
    </row>
    <row r="2175" spans="1:6" x14ac:dyDescent="0.25">
      <c r="A2175" s="4">
        <f>ExtraçãoDados!A2175</f>
        <v>0</v>
      </c>
      <c r="B2175" s="4" t="str" cm="1">
        <f t="array" ref="B2175">_xlfn.IFS(LEN(ExtraçãoDados!B2175)=12,LEFT(ExtraçãoDados!B2175,3),LEN(ExtraçãoDados!B2175)=10,LEFT(ExtraçãoDados!B2175,5),LEN(ExtraçãoDados!B2175)&gt;19,0,LEN(ExtraçãoDados!B2175)=9,LEFT(ExtraçãoDados!B2175,4),LEN(ExtraçãoDados!B2175)=6,LEFT(ExtraçãoDados!B2175,3),LEN(ExtraçãoDados!B2175)&lt;5,LEFT(ExtraçãoDados!B2175,3),LEN(ExtraçãoDados!B2175)=8,LEFT(ExtraçãoDados!B2175,3),LEN(ExtraçãoDados!B2175)=5,LEFT(ExtraçãoDados!B2175,5),LEN(ExtraçãoDados!B2175)=11,LEFT(ExtraçãoDados!B2175,5),LEN(ExtraçãoDados!B2175)=7,RIGHT(ExtraçãoDados!B2175,6))</f>
        <v/>
      </c>
      <c r="C2175" s="4" t="e" cm="1">
        <f t="array" ref="C2175">_xlfn.IFS(LEN(B2175)=1,"ERRO",LEN(B2175)=2,_xlfn.CONCAT("000",B2175),LEN(B2175)=3,_xlfn.CONCAT("00",B2175),LEN(B2175)=4,_xlfn.CONCAT("0",B2175),LEN(B2175)=6,B2175,LEN(B2175)=7,B2175,LEN(B2175)=5,B2175)</f>
        <v>#N/A</v>
      </c>
      <c r="D2175" s="4" t="e" cm="1">
        <f t="array" ref="D2175">_xlfn.IFS(ExtraçãoDados!C2175={"Direcção de Abastecimento"},REPLACE(ExtraçãoDados!C2175="{Direcção de Abastecimento}",1,25,"DA"),ExtraçãoDados!C2175={"COMISSÃO CULTURAL DE LMARINHA"},REPLACE(ExtraçãoDados!C2175={"COMISSÃO CULTURAL DE LMARINHA"},1,28,"CCM"),ExtraçãoDados!C2175={"DIRECÇÃO DE NAVIOS"},REPLACE(ExtraçãoDados!C2175={"DIRECÇÃO DE NAVIOS"},1,28,"DN"),ExtraçãoDados!C2175={"ESQUADRILHA SUBMARINOS"},REPLACE(ExtraçãoDados!C2175={"ESQUADRILHA SUBMARINOS"},1,28,"ES"),ExtraçãoDados!C2175={"COMISSÃO MARINHA"},REPLACE(ExtraçãoDados!C2175={"COMISSÃO MARINHA"},1,28,"CCM"),ExtraçãoDados!C2175={"COMISSÃO CULTURAL DE MARINHA"},REPLACE(ExtraçãoDados!C2175={"COMISSÃO CULTURAL DE MARINHA"},1,28,"CCM"),ExtraçãoDados!C2175={"CCM"},REPLACE(ExtraçãoDados!C2175={"CCM"},1,28,"CCM"),ExtraçãoDados!C2175={"DN"},REPLACE(ExtraçãoDados!C2175={"DN"},1,28,"DN"),ExtraçãoDados!C2175={"ES"},REPLACE(ExtraçãoDados!C2175={"ES"},1,28,"ES"),ExtraçãoDados!C2175={"DA"},REPLACE(ExtraçãoDados!C2175={"DA"},1,28,"DA"),ExtraçãoDados!C2175={"DE: ESQUADRILHA SUBMARINOS"},REPLACE(ExtraçãoDados!C2175={"DE: ESQUADRILHA SUBMARINOS"},1,28,"ES"),ExtraçãoDados!C2175={"DE: COMISSÃO CULTURAL DE LMARINHA"},REPLACE(ExtraçãoDados!C2175={"DE: COMISSÃO CULTURAL DE LMARINHA"},1,28,"CCM"),ExtraçãoDados!C2175={"ON"},REPLACE(ExtraçãoDados!C2175={"ON"},1,28,"DN"),ExtraçãoDados!C2175={"ESQ. SUBMARINOS"},REPLACE(ExtraçãoDados!C2175={"ESQ. SUBMARINOS"},1,28,"ES"),ExtraçãoDados!C2175={"☒ irecção de Abastecimento"},REPLACE(ExtraçãoDados!C2175={"☒ irecção de Abastecimento"},1,28,"DA"),ExtraçãoDados!C2175={"Direcã d Abtit ço e asecmeno"},REPLACE(ExtraçãoDados!C2175={"Direcã d Abtit ço e asecmeno"},1,28,"DA"),ExtraçãoDados!C2175={"Diecã d Abtit rço e asecmeno"},REPLACE(ExtraçãoDados!C2175={"Diecã d Abtit rço e asecmeno"},1,28,"DA"),ISNUMBER(SEARCH("COMISSÃO",ExtraçãoDados!C2175,1)),REPLACE(ExtraçãoDados!C2175,1,29,"CCM"),ISNUMBER(SEARCH("DN/DIL/DRT1",ExtraçãoDados!C2175,1)),REPLACE(ExtraçãoDados!C2175,1,29,"DN"),ISNUMBER(SEARCH("DIRECÇAO DE NAVIOS",ExtraçãoDados!C2175,1)),REPLACE(ExtraçãoDados!C2175,1,29,"DN"),ISNUMBER(SEARCH("ESQUADRILHA SUBMARIN",ExtraçãoDados!C2175,1)),REPLACE(ExtraçãoDados!C2175,1,29,"ES"),ISNUMBER(SEARCH("DN",ExtraçãoDados!C2175,1)),REPLACE(ExtraçãoDados!C2175,1,29,"DN"),ISNUMBER(SEARCH("DIRECÇÃO",ExtraçãoDados!C2175,1)),REPLACE(ExtraçãoDados!C2175,1,29,"DN"),ISNUMBER(SEARCH("DIRECÇA0",ExtraçãoDados!C2175,1)),REPLACE(ExtraçãoDados!C2175,1,29,"DN"),ISNUMBER(SEARCH("DIRE",ExtraçãoDados!C2175,1)),REPLACE(ExtraçãoDados!C2175,1,29,"DN"),ISNUMBER(SEARCH("ESQUADRILHA",ExtraçãoDados!C2175,1)),REPLACE(ExtraçãoDados!C2175,1,29,"ES"),ISNUMBER(SEARCH("HOSPITAL DA MARINHA",ExtraçãoDados!C2175,1)),REPLACE(ExtraçãoDados!C2175,1,29,"HM"),ISNUMBER(SEARCH("HOSPITAL",ExtraçãoDados!C2175,1)),REPLACE(ExtraçãoDados!C2175,1,29,"HM"),ISNUMBER(SEARCH("HM",ExtraçãoDados!C2175,1)),REPLACE(ExtraçãoDados!C2175,1,29,"HM"),ISNUMBER(SEARCH("SECÇÃO DE APÓSITOS",ExtraçãoDados!C2175,1)),REPLACE(ExtraçãoDados!C2175,1,29,"HM"))</f>
        <v>#N/A</v>
      </c>
      <c r="E2175" s="4" t="e" cm="1">
        <f t="array" ref="E2175">_xlfn.IFS(LEN(ExtraçãoDados!B2175)=7,YEAR(ExtraçãoDados!D2175),LEN(ExtraçãoDados!B2175)=10,RIGHT(ExtraçãoDados!B2175,4),LEN(ExtraçãoDados!B2175)=9,YEAR(ExtraçãoDados!D2175),LEN(ExtraçãoDados!B2175)=8,YEAR(ExtraçãoDados!D2175),LEN(ExtraçãoDados!B2175)&gt;7,YEAR(ExtraçãoDados!D2175),LEN(ExtraçãoDados!B2175)&gt;5,YEAR(ExtraçãoDados!D2175),LEN(ExtraçãoDados!B2175)&gt;4,YEAR(ExtraçãoDados!D2175))</f>
        <v>#N/A</v>
      </c>
      <c r="F2175" s="4">
        <f>ExtraçãoDados!E2175</f>
        <v>0</v>
      </c>
    </row>
    <row r="2176" spans="1:6" x14ac:dyDescent="0.25">
      <c r="A2176" s="4">
        <f>ExtraçãoDados!A2176</f>
        <v>0</v>
      </c>
      <c r="B2176" s="4" t="str" cm="1">
        <f t="array" ref="B2176">_xlfn.IFS(LEN(ExtraçãoDados!B2176)=12,LEFT(ExtraçãoDados!B2176,3),LEN(ExtraçãoDados!B2176)=10,LEFT(ExtraçãoDados!B2176,5),LEN(ExtraçãoDados!B2176)&gt;19,0,LEN(ExtraçãoDados!B2176)=9,LEFT(ExtraçãoDados!B2176,4),LEN(ExtraçãoDados!B2176)=6,LEFT(ExtraçãoDados!B2176,3),LEN(ExtraçãoDados!B2176)&lt;5,LEFT(ExtraçãoDados!B2176,3),LEN(ExtraçãoDados!B2176)=8,LEFT(ExtraçãoDados!B2176,3),LEN(ExtraçãoDados!B2176)=5,LEFT(ExtraçãoDados!B2176,5),LEN(ExtraçãoDados!B2176)=11,LEFT(ExtraçãoDados!B2176,5),LEN(ExtraçãoDados!B2176)=7,RIGHT(ExtraçãoDados!B2176,6))</f>
        <v/>
      </c>
      <c r="C2176" s="4" t="e" cm="1">
        <f t="array" ref="C2176">_xlfn.IFS(LEN(B2176)=1,"ERRO",LEN(B2176)=2,_xlfn.CONCAT("000",B2176),LEN(B2176)=3,_xlfn.CONCAT("00",B2176),LEN(B2176)=4,_xlfn.CONCAT("0",B2176),LEN(B2176)=6,B2176,LEN(B2176)=7,B2176,LEN(B2176)=5,B2176)</f>
        <v>#N/A</v>
      </c>
      <c r="D2176" s="4" t="e" cm="1">
        <f t="array" ref="D2176">_xlfn.IFS(ExtraçãoDados!C2176={"Direcção de Abastecimento"},REPLACE(ExtraçãoDados!C2176="{Direcção de Abastecimento}",1,25,"DA"),ExtraçãoDados!C2176={"COMISSÃO CULTURAL DE LMARINHA"},REPLACE(ExtraçãoDados!C2176={"COMISSÃO CULTURAL DE LMARINHA"},1,28,"CCM"),ExtraçãoDados!C2176={"DIRECÇÃO DE NAVIOS"},REPLACE(ExtraçãoDados!C2176={"DIRECÇÃO DE NAVIOS"},1,28,"DN"),ExtraçãoDados!C2176={"ESQUADRILHA SUBMARINOS"},REPLACE(ExtraçãoDados!C2176={"ESQUADRILHA SUBMARINOS"},1,28,"ES"),ExtraçãoDados!C2176={"COMISSÃO MARINHA"},REPLACE(ExtraçãoDados!C2176={"COMISSÃO MARINHA"},1,28,"CCM"),ExtraçãoDados!C2176={"COMISSÃO CULTURAL DE MARINHA"},REPLACE(ExtraçãoDados!C2176={"COMISSÃO CULTURAL DE MARINHA"},1,28,"CCM"),ExtraçãoDados!C2176={"CCM"},REPLACE(ExtraçãoDados!C2176={"CCM"},1,28,"CCM"),ExtraçãoDados!C2176={"DN"},REPLACE(ExtraçãoDados!C2176={"DN"},1,28,"DN"),ExtraçãoDados!C2176={"ES"},REPLACE(ExtraçãoDados!C2176={"ES"},1,28,"ES"),ExtraçãoDados!C2176={"DA"},REPLACE(ExtraçãoDados!C2176={"DA"},1,28,"DA"),ExtraçãoDados!C2176={"DE: ESQUADRILHA SUBMARINOS"},REPLACE(ExtraçãoDados!C2176={"DE: ESQUADRILHA SUBMARINOS"},1,28,"ES"),ExtraçãoDados!C2176={"DE: COMISSÃO CULTURAL DE LMARINHA"},REPLACE(ExtraçãoDados!C2176={"DE: COMISSÃO CULTURAL DE LMARINHA"},1,28,"CCM"),ExtraçãoDados!C2176={"ON"},REPLACE(ExtraçãoDados!C2176={"ON"},1,28,"DN"),ExtraçãoDados!C2176={"ESQ. SUBMARINOS"},REPLACE(ExtraçãoDados!C2176={"ESQ. SUBMARINOS"},1,28,"ES"),ExtraçãoDados!C2176={"☒ irecção de Abastecimento"},REPLACE(ExtraçãoDados!C2176={"☒ irecção de Abastecimento"},1,28,"DA"),ExtraçãoDados!C2176={"Direcã d Abtit ço e asecmeno"},REPLACE(ExtraçãoDados!C2176={"Direcã d Abtit ço e asecmeno"},1,28,"DA"),ExtraçãoDados!C2176={"Diecã d Abtit rço e asecmeno"},REPLACE(ExtraçãoDados!C2176={"Diecã d Abtit rço e asecmeno"},1,28,"DA"),ISNUMBER(SEARCH("COMISSÃO",ExtraçãoDados!C2176,1)),REPLACE(ExtraçãoDados!C2176,1,29,"CCM"),ISNUMBER(SEARCH("DN/DIL/DRT1",ExtraçãoDados!C2176,1)),REPLACE(ExtraçãoDados!C2176,1,29,"DN"),ISNUMBER(SEARCH("DIRECÇAO DE NAVIOS",ExtraçãoDados!C2176,1)),REPLACE(ExtraçãoDados!C2176,1,29,"DN"),ISNUMBER(SEARCH("ESQUADRILHA SUBMARIN",ExtraçãoDados!C2176,1)),REPLACE(ExtraçãoDados!C2176,1,29,"ES"),ISNUMBER(SEARCH("DN",ExtraçãoDados!C2176,1)),REPLACE(ExtraçãoDados!C2176,1,29,"DN"),ISNUMBER(SEARCH("DIRECÇÃO",ExtraçãoDados!C2176,1)),REPLACE(ExtraçãoDados!C2176,1,29,"DN"),ISNUMBER(SEARCH("DIRECÇA0",ExtraçãoDados!C2176,1)),REPLACE(ExtraçãoDados!C2176,1,29,"DN"),ISNUMBER(SEARCH("DIRE",ExtraçãoDados!C2176,1)),REPLACE(ExtraçãoDados!C2176,1,29,"DN"),ISNUMBER(SEARCH("ESQUADRILHA",ExtraçãoDados!C2176,1)),REPLACE(ExtraçãoDados!C2176,1,29,"ES"),ISNUMBER(SEARCH("HOSPITAL DA MARINHA",ExtraçãoDados!C2176,1)),REPLACE(ExtraçãoDados!C2176,1,29,"HM"),ISNUMBER(SEARCH("HOSPITAL",ExtraçãoDados!C2176,1)),REPLACE(ExtraçãoDados!C2176,1,29,"HM"),ISNUMBER(SEARCH("HM",ExtraçãoDados!C2176,1)),REPLACE(ExtraçãoDados!C2176,1,29,"HM"),ISNUMBER(SEARCH("SECÇÃO DE APÓSITOS",ExtraçãoDados!C2176,1)),REPLACE(ExtraçãoDados!C2176,1,29,"HM"))</f>
        <v>#N/A</v>
      </c>
      <c r="E2176" s="4" t="e" cm="1">
        <f t="array" ref="E2176">_xlfn.IFS(LEN(ExtraçãoDados!B2176)=7,YEAR(ExtraçãoDados!D2176),LEN(ExtraçãoDados!B2176)=10,RIGHT(ExtraçãoDados!B2176,4),LEN(ExtraçãoDados!B2176)=9,YEAR(ExtraçãoDados!D2176),LEN(ExtraçãoDados!B2176)=8,YEAR(ExtraçãoDados!D2176),LEN(ExtraçãoDados!B2176)&gt;7,YEAR(ExtraçãoDados!D2176),LEN(ExtraçãoDados!B2176)&gt;5,YEAR(ExtraçãoDados!D2176),LEN(ExtraçãoDados!B2176)&gt;4,YEAR(ExtraçãoDados!D2176))</f>
        <v>#N/A</v>
      </c>
      <c r="F2176" s="4">
        <f>ExtraçãoDados!E2176</f>
        <v>0</v>
      </c>
    </row>
    <row r="2177" spans="1:6" x14ac:dyDescent="0.25">
      <c r="A2177" s="4">
        <f>ExtraçãoDados!A2177</f>
        <v>0</v>
      </c>
      <c r="B2177" s="4" t="str" cm="1">
        <f t="array" ref="B2177">_xlfn.IFS(LEN(ExtraçãoDados!B2177)=12,LEFT(ExtraçãoDados!B2177,3),LEN(ExtraçãoDados!B2177)=10,LEFT(ExtraçãoDados!B2177,5),LEN(ExtraçãoDados!B2177)&gt;19,0,LEN(ExtraçãoDados!B2177)=9,LEFT(ExtraçãoDados!B2177,4),LEN(ExtraçãoDados!B2177)=6,LEFT(ExtraçãoDados!B2177,3),LEN(ExtraçãoDados!B2177)&lt;5,LEFT(ExtraçãoDados!B2177,3),LEN(ExtraçãoDados!B2177)=8,LEFT(ExtraçãoDados!B2177,3),LEN(ExtraçãoDados!B2177)=5,LEFT(ExtraçãoDados!B2177,5),LEN(ExtraçãoDados!B2177)=11,LEFT(ExtraçãoDados!B2177,5),LEN(ExtraçãoDados!B2177)=7,RIGHT(ExtraçãoDados!B2177,6))</f>
        <v/>
      </c>
      <c r="C2177" s="4" t="e" cm="1">
        <f t="array" ref="C2177">_xlfn.IFS(LEN(B2177)=1,"ERRO",LEN(B2177)=2,_xlfn.CONCAT("000",B2177),LEN(B2177)=3,_xlfn.CONCAT("00",B2177),LEN(B2177)=4,_xlfn.CONCAT("0",B2177),LEN(B2177)=6,B2177,LEN(B2177)=7,B2177,LEN(B2177)=5,B2177)</f>
        <v>#N/A</v>
      </c>
      <c r="D2177" s="4" t="e" cm="1">
        <f t="array" ref="D2177">_xlfn.IFS(ExtraçãoDados!C2177={"Direcção de Abastecimento"},REPLACE(ExtraçãoDados!C2177="{Direcção de Abastecimento}",1,25,"DA"),ExtraçãoDados!C2177={"COMISSÃO CULTURAL DE LMARINHA"},REPLACE(ExtraçãoDados!C2177={"COMISSÃO CULTURAL DE LMARINHA"},1,28,"CCM"),ExtraçãoDados!C2177={"DIRECÇÃO DE NAVIOS"},REPLACE(ExtraçãoDados!C2177={"DIRECÇÃO DE NAVIOS"},1,28,"DN"),ExtraçãoDados!C2177={"ESQUADRILHA SUBMARINOS"},REPLACE(ExtraçãoDados!C2177={"ESQUADRILHA SUBMARINOS"},1,28,"ES"),ExtraçãoDados!C2177={"COMISSÃO MARINHA"},REPLACE(ExtraçãoDados!C2177={"COMISSÃO MARINHA"},1,28,"CCM"),ExtraçãoDados!C2177={"COMISSÃO CULTURAL DE MARINHA"},REPLACE(ExtraçãoDados!C2177={"COMISSÃO CULTURAL DE MARINHA"},1,28,"CCM"),ExtraçãoDados!C2177={"CCM"},REPLACE(ExtraçãoDados!C2177={"CCM"},1,28,"CCM"),ExtraçãoDados!C2177={"DN"},REPLACE(ExtraçãoDados!C2177={"DN"},1,28,"DN"),ExtraçãoDados!C2177={"ES"},REPLACE(ExtraçãoDados!C2177={"ES"},1,28,"ES"),ExtraçãoDados!C2177={"DA"},REPLACE(ExtraçãoDados!C2177={"DA"},1,28,"DA"),ExtraçãoDados!C2177={"DE: ESQUADRILHA SUBMARINOS"},REPLACE(ExtraçãoDados!C2177={"DE: ESQUADRILHA SUBMARINOS"},1,28,"ES"),ExtraçãoDados!C2177={"DE: COMISSÃO CULTURAL DE LMARINHA"},REPLACE(ExtraçãoDados!C2177={"DE: COMISSÃO CULTURAL DE LMARINHA"},1,28,"CCM"),ExtraçãoDados!C2177={"ON"},REPLACE(ExtraçãoDados!C2177={"ON"},1,28,"DN"),ExtraçãoDados!C2177={"ESQ. SUBMARINOS"},REPLACE(ExtraçãoDados!C2177={"ESQ. SUBMARINOS"},1,28,"ES"),ExtraçãoDados!C2177={"☒ irecção de Abastecimento"},REPLACE(ExtraçãoDados!C2177={"☒ irecção de Abastecimento"},1,28,"DA"),ExtraçãoDados!C2177={"Direcã d Abtit ço e asecmeno"},REPLACE(ExtraçãoDados!C2177={"Direcã d Abtit ço e asecmeno"},1,28,"DA"),ExtraçãoDados!C2177={"Diecã d Abtit rço e asecmeno"},REPLACE(ExtraçãoDados!C2177={"Diecã d Abtit rço e asecmeno"},1,28,"DA"),ISNUMBER(SEARCH("COMISSÃO",ExtraçãoDados!C2177,1)),REPLACE(ExtraçãoDados!C2177,1,29,"CCM"),ISNUMBER(SEARCH("DN/DIL/DRT1",ExtraçãoDados!C2177,1)),REPLACE(ExtraçãoDados!C2177,1,29,"DN"),ISNUMBER(SEARCH("DIRECÇAO DE NAVIOS",ExtraçãoDados!C2177,1)),REPLACE(ExtraçãoDados!C2177,1,29,"DN"),ISNUMBER(SEARCH("ESQUADRILHA SUBMARIN",ExtraçãoDados!C2177,1)),REPLACE(ExtraçãoDados!C2177,1,29,"ES"),ISNUMBER(SEARCH("DN",ExtraçãoDados!C2177,1)),REPLACE(ExtraçãoDados!C2177,1,29,"DN"),ISNUMBER(SEARCH("DIRECÇÃO",ExtraçãoDados!C2177,1)),REPLACE(ExtraçãoDados!C2177,1,29,"DN"),ISNUMBER(SEARCH("DIRECÇA0",ExtraçãoDados!C2177,1)),REPLACE(ExtraçãoDados!C2177,1,29,"DN"),ISNUMBER(SEARCH("DIRE",ExtraçãoDados!C2177,1)),REPLACE(ExtraçãoDados!C2177,1,29,"DN"),ISNUMBER(SEARCH("ESQUADRILHA",ExtraçãoDados!C2177,1)),REPLACE(ExtraçãoDados!C2177,1,29,"ES"),ISNUMBER(SEARCH("HOSPITAL DA MARINHA",ExtraçãoDados!C2177,1)),REPLACE(ExtraçãoDados!C2177,1,29,"HM"),ISNUMBER(SEARCH("HOSPITAL",ExtraçãoDados!C2177,1)),REPLACE(ExtraçãoDados!C2177,1,29,"HM"),ISNUMBER(SEARCH("HM",ExtraçãoDados!C2177,1)),REPLACE(ExtraçãoDados!C2177,1,29,"HM"),ISNUMBER(SEARCH("SECÇÃO DE APÓSITOS",ExtraçãoDados!C2177,1)),REPLACE(ExtraçãoDados!C2177,1,29,"HM"))</f>
        <v>#N/A</v>
      </c>
      <c r="E2177" s="4" t="e" cm="1">
        <f t="array" ref="E2177">_xlfn.IFS(LEN(ExtraçãoDados!B2177)=7,YEAR(ExtraçãoDados!D2177),LEN(ExtraçãoDados!B2177)=10,RIGHT(ExtraçãoDados!B2177,4),LEN(ExtraçãoDados!B2177)=9,YEAR(ExtraçãoDados!D2177),LEN(ExtraçãoDados!B2177)=8,YEAR(ExtraçãoDados!D2177),LEN(ExtraçãoDados!B2177)&gt;7,YEAR(ExtraçãoDados!D2177),LEN(ExtraçãoDados!B2177)&gt;5,YEAR(ExtraçãoDados!D2177),LEN(ExtraçãoDados!B2177)&gt;4,YEAR(ExtraçãoDados!D2177))</f>
        <v>#N/A</v>
      </c>
      <c r="F2177" s="4">
        <f>ExtraçãoDados!E2177</f>
        <v>0</v>
      </c>
    </row>
    <row r="2178" spans="1:6" x14ac:dyDescent="0.25">
      <c r="A2178" s="4">
        <f>ExtraçãoDados!A2178</f>
        <v>0</v>
      </c>
      <c r="B2178" s="4" t="str" cm="1">
        <f t="array" ref="B2178">_xlfn.IFS(LEN(ExtraçãoDados!B2178)=12,LEFT(ExtraçãoDados!B2178,3),LEN(ExtraçãoDados!B2178)=10,LEFT(ExtraçãoDados!B2178,5),LEN(ExtraçãoDados!B2178)&gt;19,0,LEN(ExtraçãoDados!B2178)=9,LEFT(ExtraçãoDados!B2178,4),LEN(ExtraçãoDados!B2178)=6,LEFT(ExtraçãoDados!B2178,3),LEN(ExtraçãoDados!B2178)&lt;5,LEFT(ExtraçãoDados!B2178,3),LEN(ExtraçãoDados!B2178)=8,LEFT(ExtraçãoDados!B2178,3),LEN(ExtraçãoDados!B2178)=5,LEFT(ExtraçãoDados!B2178,5),LEN(ExtraçãoDados!B2178)=11,LEFT(ExtraçãoDados!B2178,5),LEN(ExtraçãoDados!B2178)=7,RIGHT(ExtraçãoDados!B2178,6))</f>
        <v/>
      </c>
      <c r="C2178" s="4" t="e" cm="1">
        <f t="array" ref="C2178">_xlfn.IFS(LEN(B2178)=1,"ERRO",LEN(B2178)=2,_xlfn.CONCAT("000",B2178),LEN(B2178)=3,_xlfn.CONCAT("00",B2178),LEN(B2178)=4,_xlfn.CONCAT("0",B2178),LEN(B2178)=6,B2178,LEN(B2178)=7,B2178,LEN(B2178)=5,B2178)</f>
        <v>#N/A</v>
      </c>
      <c r="D2178" s="4" t="e" cm="1">
        <f t="array" ref="D2178">_xlfn.IFS(ExtraçãoDados!C2178={"Direcção de Abastecimento"},REPLACE(ExtraçãoDados!C2178="{Direcção de Abastecimento}",1,25,"DA"),ExtraçãoDados!C2178={"COMISSÃO CULTURAL DE LMARINHA"},REPLACE(ExtraçãoDados!C2178={"COMISSÃO CULTURAL DE LMARINHA"},1,28,"CCM"),ExtraçãoDados!C2178={"DIRECÇÃO DE NAVIOS"},REPLACE(ExtraçãoDados!C2178={"DIRECÇÃO DE NAVIOS"},1,28,"DN"),ExtraçãoDados!C2178={"ESQUADRILHA SUBMARINOS"},REPLACE(ExtraçãoDados!C2178={"ESQUADRILHA SUBMARINOS"},1,28,"ES"),ExtraçãoDados!C2178={"COMISSÃO MARINHA"},REPLACE(ExtraçãoDados!C2178={"COMISSÃO MARINHA"},1,28,"CCM"),ExtraçãoDados!C2178={"COMISSÃO CULTURAL DE MARINHA"},REPLACE(ExtraçãoDados!C2178={"COMISSÃO CULTURAL DE MARINHA"},1,28,"CCM"),ExtraçãoDados!C2178={"CCM"},REPLACE(ExtraçãoDados!C2178={"CCM"},1,28,"CCM"),ExtraçãoDados!C2178={"DN"},REPLACE(ExtraçãoDados!C2178={"DN"},1,28,"DN"),ExtraçãoDados!C2178={"ES"},REPLACE(ExtraçãoDados!C2178={"ES"},1,28,"ES"),ExtraçãoDados!C2178={"DA"},REPLACE(ExtraçãoDados!C2178={"DA"},1,28,"DA"),ExtraçãoDados!C2178={"DE: ESQUADRILHA SUBMARINOS"},REPLACE(ExtraçãoDados!C2178={"DE: ESQUADRILHA SUBMARINOS"},1,28,"ES"),ExtraçãoDados!C2178={"DE: COMISSÃO CULTURAL DE LMARINHA"},REPLACE(ExtraçãoDados!C2178={"DE: COMISSÃO CULTURAL DE LMARINHA"},1,28,"CCM"),ExtraçãoDados!C2178={"ON"},REPLACE(ExtraçãoDados!C2178={"ON"},1,28,"DN"),ExtraçãoDados!C2178={"ESQ. SUBMARINOS"},REPLACE(ExtraçãoDados!C2178={"ESQ. SUBMARINOS"},1,28,"ES"),ExtraçãoDados!C2178={"☒ irecção de Abastecimento"},REPLACE(ExtraçãoDados!C2178={"☒ irecção de Abastecimento"},1,28,"DA"),ExtraçãoDados!C2178={"Direcã d Abtit ço e asecmeno"},REPLACE(ExtraçãoDados!C2178={"Direcã d Abtit ço e asecmeno"},1,28,"DA"),ExtraçãoDados!C2178={"Diecã d Abtit rço e asecmeno"},REPLACE(ExtraçãoDados!C2178={"Diecã d Abtit rço e asecmeno"},1,28,"DA"),ISNUMBER(SEARCH("COMISSÃO",ExtraçãoDados!C2178,1)),REPLACE(ExtraçãoDados!C2178,1,29,"CCM"),ISNUMBER(SEARCH("DN/DIL/DRT1",ExtraçãoDados!C2178,1)),REPLACE(ExtraçãoDados!C2178,1,29,"DN"),ISNUMBER(SEARCH("DIRECÇAO DE NAVIOS",ExtraçãoDados!C2178,1)),REPLACE(ExtraçãoDados!C2178,1,29,"DN"),ISNUMBER(SEARCH("ESQUADRILHA SUBMARIN",ExtraçãoDados!C2178,1)),REPLACE(ExtraçãoDados!C2178,1,29,"ES"),ISNUMBER(SEARCH("DN",ExtraçãoDados!C2178,1)),REPLACE(ExtraçãoDados!C2178,1,29,"DN"),ISNUMBER(SEARCH("DIRECÇÃO",ExtraçãoDados!C2178,1)),REPLACE(ExtraçãoDados!C2178,1,29,"DN"),ISNUMBER(SEARCH("DIRECÇA0",ExtraçãoDados!C2178,1)),REPLACE(ExtraçãoDados!C2178,1,29,"DN"),ISNUMBER(SEARCH("DIRE",ExtraçãoDados!C2178,1)),REPLACE(ExtraçãoDados!C2178,1,29,"DN"),ISNUMBER(SEARCH("ESQUADRILHA",ExtraçãoDados!C2178,1)),REPLACE(ExtraçãoDados!C2178,1,29,"ES"),ISNUMBER(SEARCH("HOSPITAL DA MARINHA",ExtraçãoDados!C2178,1)),REPLACE(ExtraçãoDados!C2178,1,29,"HM"),ISNUMBER(SEARCH("HOSPITAL",ExtraçãoDados!C2178,1)),REPLACE(ExtraçãoDados!C2178,1,29,"HM"),ISNUMBER(SEARCH("HM",ExtraçãoDados!C2178,1)),REPLACE(ExtraçãoDados!C2178,1,29,"HM"),ISNUMBER(SEARCH("SECÇÃO DE APÓSITOS",ExtraçãoDados!C2178,1)),REPLACE(ExtraçãoDados!C2178,1,29,"HM"))</f>
        <v>#N/A</v>
      </c>
      <c r="E2178" s="4" t="e" cm="1">
        <f t="array" ref="E2178">_xlfn.IFS(LEN(ExtraçãoDados!B2178)=7,YEAR(ExtraçãoDados!D2178),LEN(ExtraçãoDados!B2178)=10,RIGHT(ExtraçãoDados!B2178,4),LEN(ExtraçãoDados!B2178)=9,YEAR(ExtraçãoDados!D2178),LEN(ExtraçãoDados!B2178)=8,YEAR(ExtraçãoDados!D2178),LEN(ExtraçãoDados!B2178)&gt;7,YEAR(ExtraçãoDados!D2178),LEN(ExtraçãoDados!B2178)&gt;5,YEAR(ExtraçãoDados!D2178),LEN(ExtraçãoDados!B2178)&gt;4,YEAR(ExtraçãoDados!D2178))</f>
        <v>#N/A</v>
      </c>
      <c r="F2178" s="4">
        <f>ExtraçãoDados!E2178</f>
        <v>0</v>
      </c>
    </row>
    <row r="2179" spans="1:6" x14ac:dyDescent="0.25">
      <c r="A2179" s="4">
        <f>ExtraçãoDados!A2179</f>
        <v>0</v>
      </c>
      <c r="B2179" s="4" t="str" cm="1">
        <f t="array" ref="B2179">_xlfn.IFS(LEN(ExtraçãoDados!B2179)=12,LEFT(ExtraçãoDados!B2179,3),LEN(ExtraçãoDados!B2179)=10,LEFT(ExtraçãoDados!B2179,5),LEN(ExtraçãoDados!B2179)&gt;19,0,LEN(ExtraçãoDados!B2179)=9,LEFT(ExtraçãoDados!B2179,4),LEN(ExtraçãoDados!B2179)=6,LEFT(ExtraçãoDados!B2179,3),LEN(ExtraçãoDados!B2179)&lt;5,LEFT(ExtraçãoDados!B2179,3),LEN(ExtraçãoDados!B2179)=8,LEFT(ExtraçãoDados!B2179,3),LEN(ExtraçãoDados!B2179)=5,LEFT(ExtraçãoDados!B2179,5),LEN(ExtraçãoDados!B2179)=11,LEFT(ExtraçãoDados!B2179,5),LEN(ExtraçãoDados!B2179)=7,RIGHT(ExtraçãoDados!B2179,6))</f>
        <v/>
      </c>
      <c r="C2179" s="4" t="e" cm="1">
        <f t="array" ref="C2179">_xlfn.IFS(LEN(B2179)=1,"ERRO",LEN(B2179)=2,_xlfn.CONCAT("000",B2179),LEN(B2179)=3,_xlfn.CONCAT("00",B2179),LEN(B2179)=4,_xlfn.CONCAT("0",B2179),LEN(B2179)=6,B2179,LEN(B2179)=7,B2179,LEN(B2179)=5,B2179)</f>
        <v>#N/A</v>
      </c>
      <c r="D2179" s="4" t="e" cm="1">
        <f t="array" ref="D2179">_xlfn.IFS(ExtraçãoDados!C2179={"Direcção de Abastecimento"},REPLACE(ExtraçãoDados!C2179="{Direcção de Abastecimento}",1,25,"DA"),ExtraçãoDados!C2179={"COMISSÃO CULTURAL DE LMARINHA"},REPLACE(ExtraçãoDados!C2179={"COMISSÃO CULTURAL DE LMARINHA"},1,28,"CCM"),ExtraçãoDados!C2179={"DIRECÇÃO DE NAVIOS"},REPLACE(ExtraçãoDados!C2179={"DIRECÇÃO DE NAVIOS"},1,28,"DN"),ExtraçãoDados!C2179={"ESQUADRILHA SUBMARINOS"},REPLACE(ExtraçãoDados!C2179={"ESQUADRILHA SUBMARINOS"},1,28,"ES"),ExtraçãoDados!C2179={"COMISSÃO MARINHA"},REPLACE(ExtraçãoDados!C2179={"COMISSÃO MARINHA"},1,28,"CCM"),ExtraçãoDados!C2179={"COMISSÃO CULTURAL DE MARINHA"},REPLACE(ExtraçãoDados!C2179={"COMISSÃO CULTURAL DE MARINHA"},1,28,"CCM"),ExtraçãoDados!C2179={"CCM"},REPLACE(ExtraçãoDados!C2179={"CCM"},1,28,"CCM"),ExtraçãoDados!C2179={"DN"},REPLACE(ExtraçãoDados!C2179={"DN"},1,28,"DN"),ExtraçãoDados!C2179={"ES"},REPLACE(ExtraçãoDados!C2179={"ES"},1,28,"ES"),ExtraçãoDados!C2179={"DA"},REPLACE(ExtraçãoDados!C2179={"DA"},1,28,"DA"),ExtraçãoDados!C2179={"DE: ESQUADRILHA SUBMARINOS"},REPLACE(ExtraçãoDados!C2179={"DE: ESQUADRILHA SUBMARINOS"},1,28,"ES"),ExtraçãoDados!C2179={"DE: COMISSÃO CULTURAL DE LMARINHA"},REPLACE(ExtraçãoDados!C2179={"DE: COMISSÃO CULTURAL DE LMARINHA"},1,28,"CCM"),ExtraçãoDados!C2179={"ON"},REPLACE(ExtraçãoDados!C2179={"ON"},1,28,"DN"),ExtraçãoDados!C2179={"ESQ. SUBMARINOS"},REPLACE(ExtraçãoDados!C2179={"ESQ. SUBMARINOS"},1,28,"ES"),ExtraçãoDados!C2179={"☒ irecção de Abastecimento"},REPLACE(ExtraçãoDados!C2179={"☒ irecção de Abastecimento"},1,28,"DA"),ExtraçãoDados!C2179={"Direcã d Abtit ço e asecmeno"},REPLACE(ExtraçãoDados!C2179={"Direcã d Abtit ço e asecmeno"},1,28,"DA"),ExtraçãoDados!C2179={"Diecã d Abtit rço e asecmeno"},REPLACE(ExtraçãoDados!C2179={"Diecã d Abtit rço e asecmeno"},1,28,"DA"),ISNUMBER(SEARCH("COMISSÃO",ExtraçãoDados!C2179,1)),REPLACE(ExtraçãoDados!C2179,1,29,"CCM"),ISNUMBER(SEARCH("DN/DIL/DRT1",ExtraçãoDados!C2179,1)),REPLACE(ExtraçãoDados!C2179,1,29,"DN"),ISNUMBER(SEARCH("DIRECÇAO DE NAVIOS",ExtraçãoDados!C2179,1)),REPLACE(ExtraçãoDados!C2179,1,29,"DN"),ISNUMBER(SEARCH("ESQUADRILHA SUBMARIN",ExtraçãoDados!C2179,1)),REPLACE(ExtraçãoDados!C2179,1,29,"ES"),ISNUMBER(SEARCH("DN",ExtraçãoDados!C2179,1)),REPLACE(ExtraçãoDados!C2179,1,29,"DN"),ISNUMBER(SEARCH("DIRECÇÃO",ExtraçãoDados!C2179,1)),REPLACE(ExtraçãoDados!C2179,1,29,"DN"),ISNUMBER(SEARCH("DIRECÇA0",ExtraçãoDados!C2179,1)),REPLACE(ExtraçãoDados!C2179,1,29,"DN"),ISNUMBER(SEARCH("DIRE",ExtraçãoDados!C2179,1)),REPLACE(ExtraçãoDados!C2179,1,29,"DN"),ISNUMBER(SEARCH("ESQUADRILHA",ExtraçãoDados!C2179,1)),REPLACE(ExtraçãoDados!C2179,1,29,"ES"),ISNUMBER(SEARCH("HOSPITAL DA MARINHA",ExtraçãoDados!C2179,1)),REPLACE(ExtraçãoDados!C2179,1,29,"HM"),ISNUMBER(SEARCH("HOSPITAL",ExtraçãoDados!C2179,1)),REPLACE(ExtraçãoDados!C2179,1,29,"HM"),ISNUMBER(SEARCH("HM",ExtraçãoDados!C2179,1)),REPLACE(ExtraçãoDados!C2179,1,29,"HM"),ISNUMBER(SEARCH("SECÇÃO DE APÓSITOS",ExtraçãoDados!C2179,1)),REPLACE(ExtraçãoDados!C2179,1,29,"HM"))</f>
        <v>#N/A</v>
      </c>
      <c r="E2179" s="4" t="e" cm="1">
        <f t="array" ref="E2179">_xlfn.IFS(LEN(ExtraçãoDados!B2179)=7,YEAR(ExtraçãoDados!D2179),LEN(ExtraçãoDados!B2179)=10,RIGHT(ExtraçãoDados!B2179,4),LEN(ExtraçãoDados!B2179)=9,YEAR(ExtraçãoDados!D2179),LEN(ExtraçãoDados!B2179)=8,YEAR(ExtraçãoDados!D2179),LEN(ExtraçãoDados!B2179)&gt;7,YEAR(ExtraçãoDados!D2179),LEN(ExtraçãoDados!B2179)&gt;5,YEAR(ExtraçãoDados!D2179),LEN(ExtraçãoDados!B2179)&gt;4,YEAR(ExtraçãoDados!D2179))</f>
        <v>#N/A</v>
      </c>
      <c r="F2179" s="4">
        <f>ExtraçãoDados!E2179</f>
        <v>0</v>
      </c>
    </row>
    <row r="2180" spans="1:6" x14ac:dyDescent="0.25">
      <c r="A2180" s="4">
        <f>ExtraçãoDados!A2180</f>
        <v>0</v>
      </c>
      <c r="B2180" s="4" t="str" cm="1">
        <f t="array" ref="B2180">_xlfn.IFS(LEN(ExtraçãoDados!B2180)=12,LEFT(ExtraçãoDados!B2180,3),LEN(ExtraçãoDados!B2180)=10,LEFT(ExtraçãoDados!B2180,5),LEN(ExtraçãoDados!B2180)&gt;19,0,LEN(ExtraçãoDados!B2180)=9,LEFT(ExtraçãoDados!B2180,4),LEN(ExtraçãoDados!B2180)=6,LEFT(ExtraçãoDados!B2180,3),LEN(ExtraçãoDados!B2180)&lt;5,LEFT(ExtraçãoDados!B2180,3),LEN(ExtraçãoDados!B2180)=8,LEFT(ExtraçãoDados!B2180,3),LEN(ExtraçãoDados!B2180)=5,LEFT(ExtraçãoDados!B2180,5),LEN(ExtraçãoDados!B2180)=11,LEFT(ExtraçãoDados!B2180,5),LEN(ExtraçãoDados!B2180)=7,RIGHT(ExtraçãoDados!B2180,6))</f>
        <v/>
      </c>
      <c r="C2180" s="4" t="e" cm="1">
        <f t="array" ref="C2180">_xlfn.IFS(LEN(B2180)=1,"ERRO",LEN(B2180)=2,_xlfn.CONCAT("000",B2180),LEN(B2180)=3,_xlfn.CONCAT("00",B2180),LEN(B2180)=4,_xlfn.CONCAT("0",B2180),LEN(B2180)=6,B2180,LEN(B2180)=7,B2180,LEN(B2180)=5,B2180)</f>
        <v>#N/A</v>
      </c>
      <c r="D2180" s="4" t="e" cm="1">
        <f t="array" ref="D2180">_xlfn.IFS(ExtraçãoDados!C2180={"Direcção de Abastecimento"},REPLACE(ExtraçãoDados!C2180="{Direcção de Abastecimento}",1,25,"DA"),ExtraçãoDados!C2180={"COMISSÃO CULTURAL DE LMARINHA"},REPLACE(ExtraçãoDados!C2180={"COMISSÃO CULTURAL DE LMARINHA"},1,28,"CCM"),ExtraçãoDados!C2180={"DIRECÇÃO DE NAVIOS"},REPLACE(ExtraçãoDados!C2180={"DIRECÇÃO DE NAVIOS"},1,28,"DN"),ExtraçãoDados!C2180={"ESQUADRILHA SUBMARINOS"},REPLACE(ExtraçãoDados!C2180={"ESQUADRILHA SUBMARINOS"},1,28,"ES"),ExtraçãoDados!C2180={"COMISSÃO MARINHA"},REPLACE(ExtraçãoDados!C2180={"COMISSÃO MARINHA"},1,28,"CCM"),ExtraçãoDados!C2180={"COMISSÃO CULTURAL DE MARINHA"},REPLACE(ExtraçãoDados!C2180={"COMISSÃO CULTURAL DE MARINHA"},1,28,"CCM"),ExtraçãoDados!C2180={"CCM"},REPLACE(ExtraçãoDados!C2180={"CCM"},1,28,"CCM"),ExtraçãoDados!C2180={"DN"},REPLACE(ExtraçãoDados!C2180={"DN"},1,28,"DN"),ExtraçãoDados!C2180={"ES"},REPLACE(ExtraçãoDados!C2180={"ES"},1,28,"ES"),ExtraçãoDados!C2180={"DA"},REPLACE(ExtraçãoDados!C2180={"DA"},1,28,"DA"),ExtraçãoDados!C2180={"DE: ESQUADRILHA SUBMARINOS"},REPLACE(ExtraçãoDados!C2180={"DE: ESQUADRILHA SUBMARINOS"},1,28,"ES"),ExtraçãoDados!C2180={"DE: COMISSÃO CULTURAL DE LMARINHA"},REPLACE(ExtraçãoDados!C2180={"DE: COMISSÃO CULTURAL DE LMARINHA"},1,28,"CCM"),ExtraçãoDados!C2180={"ON"},REPLACE(ExtraçãoDados!C2180={"ON"},1,28,"DN"),ExtraçãoDados!C2180={"ESQ. SUBMARINOS"},REPLACE(ExtraçãoDados!C2180={"ESQ. SUBMARINOS"},1,28,"ES"),ExtraçãoDados!C2180={"☒ irecção de Abastecimento"},REPLACE(ExtraçãoDados!C2180={"☒ irecção de Abastecimento"},1,28,"DA"),ExtraçãoDados!C2180={"Direcã d Abtit ço e asecmeno"},REPLACE(ExtraçãoDados!C2180={"Direcã d Abtit ço e asecmeno"},1,28,"DA"),ExtraçãoDados!C2180={"Diecã d Abtit rço e asecmeno"},REPLACE(ExtraçãoDados!C2180={"Diecã d Abtit rço e asecmeno"},1,28,"DA"),ISNUMBER(SEARCH("COMISSÃO",ExtraçãoDados!C2180,1)),REPLACE(ExtraçãoDados!C2180,1,29,"CCM"),ISNUMBER(SEARCH("DN/DIL/DRT1",ExtraçãoDados!C2180,1)),REPLACE(ExtraçãoDados!C2180,1,29,"DN"),ISNUMBER(SEARCH("DIRECÇAO DE NAVIOS",ExtraçãoDados!C2180,1)),REPLACE(ExtraçãoDados!C2180,1,29,"DN"),ISNUMBER(SEARCH("ESQUADRILHA SUBMARIN",ExtraçãoDados!C2180,1)),REPLACE(ExtraçãoDados!C2180,1,29,"ES"),ISNUMBER(SEARCH("DN",ExtraçãoDados!C2180,1)),REPLACE(ExtraçãoDados!C2180,1,29,"DN"),ISNUMBER(SEARCH("DIRECÇÃO",ExtraçãoDados!C2180,1)),REPLACE(ExtraçãoDados!C2180,1,29,"DN"),ISNUMBER(SEARCH("DIRECÇA0",ExtraçãoDados!C2180,1)),REPLACE(ExtraçãoDados!C2180,1,29,"DN"),ISNUMBER(SEARCH("DIRE",ExtraçãoDados!C2180,1)),REPLACE(ExtraçãoDados!C2180,1,29,"DN"),ISNUMBER(SEARCH("ESQUADRILHA",ExtraçãoDados!C2180,1)),REPLACE(ExtraçãoDados!C2180,1,29,"ES"),ISNUMBER(SEARCH("HOSPITAL DA MARINHA",ExtraçãoDados!C2180,1)),REPLACE(ExtraçãoDados!C2180,1,29,"HM"),ISNUMBER(SEARCH("HOSPITAL",ExtraçãoDados!C2180,1)),REPLACE(ExtraçãoDados!C2180,1,29,"HM"),ISNUMBER(SEARCH("HM",ExtraçãoDados!C2180,1)),REPLACE(ExtraçãoDados!C2180,1,29,"HM"),ISNUMBER(SEARCH("SECÇÃO DE APÓSITOS",ExtraçãoDados!C2180,1)),REPLACE(ExtraçãoDados!C2180,1,29,"HM"))</f>
        <v>#N/A</v>
      </c>
      <c r="E2180" s="4" t="e" cm="1">
        <f t="array" ref="E2180">_xlfn.IFS(LEN(ExtraçãoDados!B2180)=7,YEAR(ExtraçãoDados!D2180),LEN(ExtraçãoDados!B2180)=10,RIGHT(ExtraçãoDados!B2180,4),LEN(ExtraçãoDados!B2180)=9,YEAR(ExtraçãoDados!D2180),LEN(ExtraçãoDados!B2180)=8,YEAR(ExtraçãoDados!D2180),LEN(ExtraçãoDados!B2180)&gt;7,YEAR(ExtraçãoDados!D2180),LEN(ExtraçãoDados!B2180)&gt;5,YEAR(ExtraçãoDados!D2180),LEN(ExtraçãoDados!B2180)&gt;4,YEAR(ExtraçãoDados!D2180))</f>
        <v>#N/A</v>
      </c>
      <c r="F2180" s="4">
        <f>ExtraçãoDados!E2180</f>
        <v>0</v>
      </c>
    </row>
    <row r="2181" spans="1:6" x14ac:dyDescent="0.25">
      <c r="A2181" s="4">
        <f>ExtraçãoDados!A2181</f>
        <v>0</v>
      </c>
      <c r="B2181" s="4" t="str" cm="1">
        <f t="array" ref="B2181">_xlfn.IFS(LEN(ExtraçãoDados!B2181)=12,LEFT(ExtraçãoDados!B2181,3),LEN(ExtraçãoDados!B2181)=10,LEFT(ExtraçãoDados!B2181,5),LEN(ExtraçãoDados!B2181)&gt;19,0,LEN(ExtraçãoDados!B2181)=9,LEFT(ExtraçãoDados!B2181,4),LEN(ExtraçãoDados!B2181)=6,LEFT(ExtraçãoDados!B2181,3),LEN(ExtraçãoDados!B2181)&lt;5,LEFT(ExtraçãoDados!B2181,3),LEN(ExtraçãoDados!B2181)=8,LEFT(ExtraçãoDados!B2181,3),LEN(ExtraçãoDados!B2181)=5,LEFT(ExtraçãoDados!B2181,5),LEN(ExtraçãoDados!B2181)=11,LEFT(ExtraçãoDados!B2181,5),LEN(ExtraçãoDados!B2181)=7,RIGHT(ExtraçãoDados!B2181,6))</f>
        <v/>
      </c>
      <c r="C2181" s="4" t="e" cm="1">
        <f t="array" ref="C2181">_xlfn.IFS(LEN(B2181)=1,"ERRO",LEN(B2181)=2,_xlfn.CONCAT("000",B2181),LEN(B2181)=3,_xlfn.CONCAT("00",B2181),LEN(B2181)=4,_xlfn.CONCAT("0",B2181),LEN(B2181)=6,B2181,LEN(B2181)=7,B2181,LEN(B2181)=5,B2181)</f>
        <v>#N/A</v>
      </c>
      <c r="D2181" s="4" t="e" cm="1">
        <f t="array" ref="D2181">_xlfn.IFS(ExtraçãoDados!C2181={"Direcção de Abastecimento"},REPLACE(ExtraçãoDados!C2181="{Direcção de Abastecimento}",1,25,"DA"),ExtraçãoDados!C2181={"COMISSÃO CULTURAL DE LMARINHA"},REPLACE(ExtraçãoDados!C2181={"COMISSÃO CULTURAL DE LMARINHA"},1,28,"CCM"),ExtraçãoDados!C2181={"DIRECÇÃO DE NAVIOS"},REPLACE(ExtraçãoDados!C2181={"DIRECÇÃO DE NAVIOS"},1,28,"DN"),ExtraçãoDados!C2181={"ESQUADRILHA SUBMARINOS"},REPLACE(ExtraçãoDados!C2181={"ESQUADRILHA SUBMARINOS"},1,28,"ES"),ExtraçãoDados!C2181={"COMISSÃO MARINHA"},REPLACE(ExtraçãoDados!C2181={"COMISSÃO MARINHA"},1,28,"CCM"),ExtraçãoDados!C2181={"COMISSÃO CULTURAL DE MARINHA"},REPLACE(ExtraçãoDados!C2181={"COMISSÃO CULTURAL DE MARINHA"},1,28,"CCM"),ExtraçãoDados!C2181={"CCM"},REPLACE(ExtraçãoDados!C2181={"CCM"},1,28,"CCM"),ExtraçãoDados!C2181={"DN"},REPLACE(ExtraçãoDados!C2181={"DN"},1,28,"DN"),ExtraçãoDados!C2181={"ES"},REPLACE(ExtraçãoDados!C2181={"ES"},1,28,"ES"),ExtraçãoDados!C2181={"DA"},REPLACE(ExtraçãoDados!C2181={"DA"},1,28,"DA"),ExtraçãoDados!C2181={"DE: ESQUADRILHA SUBMARINOS"},REPLACE(ExtraçãoDados!C2181={"DE: ESQUADRILHA SUBMARINOS"},1,28,"ES"),ExtraçãoDados!C2181={"DE: COMISSÃO CULTURAL DE LMARINHA"},REPLACE(ExtraçãoDados!C2181={"DE: COMISSÃO CULTURAL DE LMARINHA"},1,28,"CCM"),ExtraçãoDados!C2181={"ON"},REPLACE(ExtraçãoDados!C2181={"ON"},1,28,"DN"),ExtraçãoDados!C2181={"ESQ. SUBMARINOS"},REPLACE(ExtraçãoDados!C2181={"ESQ. SUBMARINOS"},1,28,"ES"),ExtraçãoDados!C2181={"☒ irecção de Abastecimento"},REPLACE(ExtraçãoDados!C2181={"☒ irecção de Abastecimento"},1,28,"DA"),ExtraçãoDados!C2181={"Direcã d Abtit ço e asecmeno"},REPLACE(ExtraçãoDados!C2181={"Direcã d Abtit ço e asecmeno"},1,28,"DA"),ExtraçãoDados!C2181={"Diecã d Abtit rço e asecmeno"},REPLACE(ExtraçãoDados!C2181={"Diecã d Abtit rço e asecmeno"},1,28,"DA"),ISNUMBER(SEARCH("COMISSÃO",ExtraçãoDados!C2181,1)),REPLACE(ExtraçãoDados!C2181,1,29,"CCM"),ISNUMBER(SEARCH("DN/DIL/DRT1",ExtraçãoDados!C2181,1)),REPLACE(ExtraçãoDados!C2181,1,29,"DN"),ISNUMBER(SEARCH("DIRECÇAO DE NAVIOS",ExtraçãoDados!C2181,1)),REPLACE(ExtraçãoDados!C2181,1,29,"DN"),ISNUMBER(SEARCH("ESQUADRILHA SUBMARIN",ExtraçãoDados!C2181,1)),REPLACE(ExtraçãoDados!C2181,1,29,"ES"),ISNUMBER(SEARCH("DN",ExtraçãoDados!C2181,1)),REPLACE(ExtraçãoDados!C2181,1,29,"DN"),ISNUMBER(SEARCH("DIRECÇÃO",ExtraçãoDados!C2181,1)),REPLACE(ExtraçãoDados!C2181,1,29,"DN"),ISNUMBER(SEARCH("DIRECÇA0",ExtraçãoDados!C2181,1)),REPLACE(ExtraçãoDados!C2181,1,29,"DN"),ISNUMBER(SEARCH("DIRE",ExtraçãoDados!C2181,1)),REPLACE(ExtraçãoDados!C2181,1,29,"DN"),ISNUMBER(SEARCH("ESQUADRILHA",ExtraçãoDados!C2181,1)),REPLACE(ExtraçãoDados!C2181,1,29,"ES"),ISNUMBER(SEARCH("HOSPITAL DA MARINHA",ExtraçãoDados!C2181,1)),REPLACE(ExtraçãoDados!C2181,1,29,"HM"),ISNUMBER(SEARCH("HOSPITAL",ExtraçãoDados!C2181,1)),REPLACE(ExtraçãoDados!C2181,1,29,"HM"),ISNUMBER(SEARCH("HM",ExtraçãoDados!C2181,1)),REPLACE(ExtraçãoDados!C2181,1,29,"HM"),ISNUMBER(SEARCH("SECÇÃO DE APÓSITOS",ExtraçãoDados!C2181,1)),REPLACE(ExtraçãoDados!C2181,1,29,"HM"))</f>
        <v>#N/A</v>
      </c>
      <c r="E2181" s="4" t="e" cm="1">
        <f t="array" ref="E2181">_xlfn.IFS(LEN(ExtraçãoDados!B2181)=7,YEAR(ExtraçãoDados!D2181),LEN(ExtraçãoDados!B2181)=10,RIGHT(ExtraçãoDados!B2181,4),LEN(ExtraçãoDados!B2181)=9,YEAR(ExtraçãoDados!D2181),LEN(ExtraçãoDados!B2181)=8,YEAR(ExtraçãoDados!D2181),LEN(ExtraçãoDados!B2181)&gt;7,YEAR(ExtraçãoDados!D2181),LEN(ExtraçãoDados!B2181)&gt;5,YEAR(ExtraçãoDados!D2181),LEN(ExtraçãoDados!B2181)&gt;4,YEAR(ExtraçãoDados!D2181))</f>
        <v>#N/A</v>
      </c>
      <c r="F2181" s="4">
        <f>ExtraçãoDados!E2181</f>
        <v>0</v>
      </c>
    </row>
    <row r="2182" spans="1:6" x14ac:dyDescent="0.25">
      <c r="A2182" s="4">
        <f>ExtraçãoDados!A2182</f>
        <v>0</v>
      </c>
      <c r="B2182" s="4" t="str" cm="1">
        <f t="array" ref="B2182">_xlfn.IFS(LEN(ExtraçãoDados!B2182)=12,LEFT(ExtraçãoDados!B2182,3),LEN(ExtraçãoDados!B2182)=10,LEFT(ExtraçãoDados!B2182,5),LEN(ExtraçãoDados!B2182)&gt;19,0,LEN(ExtraçãoDados!B2182)=9,LEFT(ExtraçãoDados!B2182,4),LEN(ExtraçãoDados!B2182)=6,LEFT(ExtraçãoDados!B2182,3),LEN(ExtraçãoDados!B2182)&lt;5,LEFT(ExtraçãoDados!B2182,3),LEN(ExtraçãoDados!B2182)=8,LEFT(ExtraçãoDados!B2182,3),LEN(ExtraçãoDados!B2182)=5,LEFT(ExtraçãoDados!B2182,5),LEN(ExtraçãoDados!B2182)=11,LEFT(ExtraçãoDados!B2182,5),LEN(ExtraçãoDados!B2182)=7,RIGHT(ExtraçãoDados!B2182,6))</f>
        <v/>
      </c>
      <c r="C2182" s="4" t="e" cm="1">
        <f t="array" ref="C2182">_xlfn.IFS(LEN(B2182)=1,"ERRO",LEN(B2182)=2,_xlfn.CONCAT("000",B2182),LEN(B2182)=3,_xlfn.CONCAT("00",B2182),LEN(B2182)=4,_xlfn.CONCAT("0",B2182),LEN(B2182)=6,B2182,LEN(B2182)=7,B2182,LEN(B2182)=5,B2182)</f>
        <v>#N/A</v>
      </c>
      <c r="D2182" s="4" t="e" cm="1">
        <f t="array" ref="D2182">_xlfn.IFS(ExtraçãoDados!C2182={"Direcção de Abastecimento"},REPLACE(ExtraçãoDados!C2182="{Direcção de Abastecimento}",1,25,"DA"),ExtraçãoDados!C2182={"COMISSÃO CULTURAL DE LMARINHA"},REPLACE(ExtraçãoDados!C2182={"COMISSÃO CULTURAL DE LMARINHA"},1,28,"CCM"),ExtraçãoDados!C2182={"DIRECÇÃO DE NAVIOS"},REPLACE(ExtraçãoDados!C2182={"DIRECÇÃO DE NAVIOS"},1,28,"DN"),ExtraçãoDados!C2182={"ESQUADRILHA SUBMARINOS"},REPLACE(ExtraçãoDados!C2182={"ESQUADRILHA SUBMARINOS"},1,28,"ES"),ExtraçãoDados!C2182={"COMISSÃO MARINHA"},REPLACE(ExtraçãoDados!C2182={"COMISSÃO MARINHA"},1,28,"CCM"),ExtraçãoDados!C2182={"COMISSÃO CULTURAL DE MARINHA"},REPLACE(ExtraçãoDados!C2182={"COMISSÃO CULTURAL DE MARINHA"},1,28,"CCM"),ExtraçãoDados!C2182={"CCM"},REPLACE(ExtraçãoDados!C2182={"CCM"},1,28,"CCM"),ExtraçãoDados!C2182={"DN"},REPLACE(ExtraçãoDados!C2182={"DN"},1,28,"DN"),ExtraçãoDados!C2182={"ES"},REPLACE(ExtraçãoDados!C2182={"ES"},1,28,"ES"),ExtraçãoDados!C2182={"DA"},REPLACE(ExtraçãoDados!C2182={"DA"},1,28,"DA"),ExtraçãoDados!C2182={"DE: ESQUADRILHA SUBMARINOS"},REPLACE(ExtraçãoDados!C2182={"DE: ESQUADRILHA SUBMARINOS"},1,28,"ES"),ExtraçãoDados!C2182={"DE: COMISSÃO CULTURAL DE LMARINHA"},REPLACE(ExtraçãoDados!C2182={"DE: COMISSÃO CULTURAL DE LMARINHA"},1,28,"CCM"),ExtraçãoDados!C2182={"ON"},REPLACE(ExtraçãoDados!C2182={"ON"},1,28,"DN"),ExtraçãoDados!C2182={"ESQ. SUBMARINOS"},REPLACE(ExtraçãoDados!C2182={"ESQ. SUBMARINOS"},1,28,"ES"),ExtraçãoDados!C2182={"☒ irecção de Abastecimento"},REPLACE(ExtraçãoDados!C2182={"☒ irecção de Abastecimento"},1,28,"DA"),ExtraçãoDados!C2182={"Direcã d Abtit ço e asecmeno"},REPLACE(ExtraçãoDados!C2182={"Direcã d Abtit ço e asecmeno"},1,28,"DA"),ExtraçãoDados!C2182={"Diecã d Abtit rço e asecmeno"},REPLACE(ExtraçãoDados!C2182={"Diecã d Abtit rço e asecmeno"},1,28,"DA"),ISNUMBER(SEARCH("COMISSÃO",ExtraçãoDados!C2182,1)),REPLACE(ExtraçãoDados!C2182,1,29,"CCM"),ISNUMBER(SEARCH("DN/DIL/DRT1",ExtraçãoDados!C2182,1)),REPLACE(ExtraçãoDados!C2182,1,29,"DN"),ISNUMBER(SEARCH("DIRECÇAO DE NAVIOS",ExtraçãoDados!C2182,1)),REPLACE(ExtraçãoDados!C2182,1,29,"DN"),ISNUMBER(SEARCH("ESQUADRILHA SUBMARIN",ExtraçãoDados!C2182,1)),REPLACE(ExtraçãoDados!C2182,1,29,"ES"),ISNUMBER(SEARCH("DN",ExtraçãoDados!C2182,1)),REPLACE(ExtraçãoDados!C2182,1,29,"DN"),ISNUMBER(SEARCH("DIRECÇÃO",ExtraçãoDados!C2182,1)),REPLACE(ExtraçãoDados!C2182,1,29,"DN"),ISNUMBER(SEARCH("DIRECÇA0",ExtraçãoDados!C2182,1)),REPLACE(ExtraçãoDados!C2182,1,29,"DN"),ISNUMBER(SEARCH("DIRE",ExtraçãoDados!C2182,1)),REPLACE(ExtraçãoDados!C2182,1,29,"DN"),ISNUMBER(SEARCH("ESQUADRILHA",ExtraçãoDados!C2182,1)),REPLACE(ExtraçãoDados!C2182,1,29,"ES"),ISNUMBER(SEARCH("HOSPITAL DA MARINHA",ExtraçãoDados!C2182,1)),REPLACE(ExtraçãoDados!C2182,1,29,"HM"),ISNUMBER(SEARCH("HOSPITAL",ExtraçãoDados!C2182,1)),REPLACE(ExtraçãoDados!C2182,1,29,"HM"),ISNUMBER(SEARCH("HM",ExtraçãoDados!C2182,1)),REPLACE(ExtraçãoDados!C2182,1,29,"HM"),ISNUMBER(SEARCH("SECÇÃO DE APÓSITOS",ExtraçãoDados!C2182,1)),REPLACE(ExtraçãoDados!C2182,1,29,"HM"))</f>
        <v>#N/A</v>
      </c>
      <c r="E2182" s="4" t="e" cm="1">
        <f t="array" ref="E2182">_xlfn.IFS(LEN(ExtraçãoDados!B2182)=7,YEAR(ExtraçãoDados!D2182),LEN(ExtraçãoDados!B2182)=10,RIGHT(ExtraçãoDados!B2182,4),LEN(ExtraçãoDados!B2182)=9,YEAR(ExtraçãoDados!D2182),LEN(ExtraçãoDados!B2182)=8,YEAR(ExtraçãoDados!D2182),LEN(ExtraçãoDados!B2182)&gt;7,YEAR(ExtraçãoDados!D2182),LEN(ExtraçãoDados!B2182)&gt;5,YEAR(ExtraçãoDados!D2182),LEN(ExtraçãoDados!B2182)&gt;4,YEAR(ExtraçãoDados!D2182))</f>
        <v>#N/A</v>
      </c>
      <c r="F2182" s="4">
        <f>ExtraçãoDados!E2182</f>
        <v>0</v>
      </c>
    </row>
    <row r="2183" spans="1:6" x14ac:dyDescent="0.25">
      <c r="A2183" s="4">
        <f>ExtraçãoDados!A2183</f>
        <v>0</v>
      </c>
      <c r="B2183" s="4" t="str" cm="1">
        <f t="array" ref="B2183">_xlfn.IFS(LEN(ExtraçãoDados!B2183)=12,LEFT(ExtraçãoDados!B2183,3),LEN(ExtraçãoDados!B2183)=10,LEFT(ExtraçãoDados!B2183,5),LEN(ExtraçãoDados!B2183)&gt;19,0,LEN(ExtraçãoDados!B2183)=9,LEFT(ExtraçãoDados!B2183,4),LEN(ExtraçãoDados!B2183)=6,LEFT(ExtraçãoDados!B2183,3),LEN(ExtraçãoDados!B2183)&lt;5,LEFT(ExtraçãoDados!B2183,3),LEN(ExtraçãoDados!B2183)=8,LEFT(ExtraçãoDados!B2183,3),LEN(ExtraçãoDados!B2183)=5,LEFT(ExtraçãoDados!B2183,5),LEN(ExtraçãoDados!B2183)=11,LEFT(ExtraçãoDados!B2183,5),LEN(ExtraçãoDados!B2183)=7,RIGHT(ExtraçãoDados!B2183,6))</f>
        <v/>
      </c>
      <c r="C2183" s="4" t="e" cm="1">
        <f t="array" ref="C2183">_xlfn.IFS(LEN(B2183)=1,"ERRO",LEN(B2183)=2,_xlfn.CONCAT("000",B2183),LEN(B2183)=3,_xlfn.CONCAT("00",B2183),LEN(B2183)=4,_xlfn.CONCAT("0",B2183),LEN(B2183)=6,B2183,LEN(B2183)=7,B2183,LEN(B2183)=5,B2183)</f>
        <v>#N/A</v>
      </c>
      <c r="D2183" s="4" t="e" cm="1">
        <f t="array" ref="D2183">_xlfn.IFS(ExtraçãoDados!C2183={"Direcção de Abastecimento"},REPLACE(ExtraçãoDados!C2183="{Direcção de Abastecimento}",1,25,"DA"),ExtraçãoDados!C2183={"COMISSÃO CULTURAL DE LMARINHA"},REPLACE(ExtraçãoDados!C2183={"COMISSÃO CULTURAL DE LMARINHA"},1,28,"CCM"),ExtraçãoDados!C2183={"DIRECÇÃO DE NAVIOS"},REPLACE(ExtraçãoDados!C2183={"DIRECÇÃO DE NAVIOS"},1,28,"DN"),ExtraçãoDados!C2183={"ESQUADRILHA SUBMARINOS"},REPLACE(ExtraçãoDados!C2183={"ESQUADRILHA SUBMARINOS"},1,28,"ES"),ExtraçãoDados!C2183={"COMISSÃO MARINHA"},REPLACE(ExtraçãoDados!C2183={"COMISSÃO MARINHA"},1,28,"CCM"),ExtraçãoDados!C2183={"COMISSÃO CULTURAL DE MARINHA"},REPLACE(ExtraçãoDados!C2183={"COMISSÃO CULTURAL DE MARINHA"},1,28,"CCM"),ExtraçãoDados!C2183={"CCM"},REPLACE(ExtraçãoDados!C2183={"CCM"},1,28,"CCM"),ExtraçãoDados!C2183={"DN"},REPLACE(ExtraçãoDados!C2183={"DN"},1,28,"DN"),ExtraçãoDados!C2183={"ES"},REPLACE(ExtraçãoDados!C2183={"ES"},1,28,"ES"),ExtraçãoDados!C2183={"DA"},REPLACE(ExtraçãoDados!C2183={"DA"},1,28,"DA"),ExtraçãoDados!C2183={"DE: ESQUADRILHA SUBMARINOS"},REPLACE(ExtraçãoDados!C2183={"DE: ESQUADRILHA SUBMARINOS"},1,28,"ES"),ExtraçãoDados!C2183={"DE: COMISSÃO CULTURAL DE LMARINHA"},REPLACE(ExtraçãoDados!C2183={"DE: COMISSÃO CULTURAL DE LMARINHA"},1,28,"CCM"),ExtraçãoDados!C2183={"ON"},REPLACE(ExtraçãoDados!C2183={"ON"},1,28,"DN"),ExtraçãoDados!C2183={"ESQ. SUBMARINOS"},REPLACE(ExtraçãoDados!C2183={"ESQ. SUBMARINOS"},1,28,"ES"),ExtraçãoDados!C2183={"☒ irecção de Abastecimento"},REPLACE(ExtraçãoDados!C2183={"☒ irecção de Abastecimento"},1,28,"DA"),ExtraçãoDados!C2183={"Direcã d Abtit ço e asecmeno"},REPLACE(ExtraçãoDados!C2183={"Direcã d Abtit ço e asecmeno"},1,28,"DA"),ExtraçãoDados!C2183={"Diecã d Abtit rço e asecmeno"},REPLACE(ExtraçãoDados!C2183={"Diecã d Abtit rço e asecmeno"},1,28,"DA"),ISNUMBER(SEARCH("COMISSÃO",ExtraçãoDados!C2183,1)),REPLACE(ExtraçãoDados!C2183,1,29,"CCM"),ISNUMBER(SEARCH("DN/DIL/DRT1",ExtraçãoDados!C2183,1)),REPLACE(ExtraçãoDados!C2183,1,29,"DN"),ISNUMBER(SEARCH("DIRECÇAO DE NAVIOS",ExtraçãoDados!C2183,1)),REPLACE(ExtraçãoDados!C2183,1,29,"DN"),ISNUMBER(SEARCH("ESQUADRILHA SUBMARIN",ExtraçãoDados!C2183,1)),REPLACE(ExtraçãoDados!C2183,1,29,"ES"),ISNUMBER(SEARCH("DN",ExtraçãoDados!C2183,1)),REPLACE(ExtraçãoDados!C2183,1,29,"DN"),ISNUMBER(SEARCH("DIRECÇÃO",ExtraçãoDados!C2183,1)),REPLACE(ExtraçãoDados!C2183,1,29,"DN"),ISNUMBER(SEARCH("DIRECÇA0",ExtraçãoDados!C2183,1)),REPLACE(ExtraçãoDados!C2183,1,29,"DN"),ISNUMBER(SEARCH("DIRE",ExtraçãoDados!C2183,1)),REPLACE(ExtraçãoDados!C2183,1,29,"DN"),ISNUMBER(SEARCH("ESQUADRILHA",ExtraçãoDados!C2183,1)),REPLACE(ExtraçãoDados!C2183,1,29,"ES"),ISNUMBER(SEARCH("HOSPITAL DA MARINHA",ExtraçãoDados!C2183,1)),REPLACE(ExtraçãoDados!C2183,1,29,"HM"),ISNUMBER(SEARCH("HOSPITAL",ExtraçãoDados!C2183,1)),REPLACE(ExtraçãoDados!C2183,1,29,"HM"),ISNUMBER(SEARCH("HM",ExtraçãoDados!C2183,1)),REPLACE(ExtraçãoDados!C2183,1,29,"HM"),ISNUMBER(SEARCH("SECÇÃO DE APÓSITOS",ExtraçãoDados!C2183,1)),REPLACE(ExtraçãoDados!C2183,1,29,"HM"))</f>
        <v>#N/A</v>
      </c>
      <c r="E2183" s="4" t="e" cm="1">
        <f t="array" ref="E2183">_xlfn.IFS(LEN(ExtraçãoDados!B2183)=7,YEAR(ExtraçãoDados!D2183),LEN(ExtraçãoDados!B2183)=10,RIGHT(ExtraçãoDados!B2183,4),LEN(ExtraçãoDados!B2183)=9,YEAR(ExtraçãoDados!D2183),LEN(ExtraçãoDados!B2183)=8,YEAR(ExtraçãoDados!D2183),LEN(ExtraçãoDados!B2183)&gt;7,YEAR(ExtraçãoDados!D2183),LEN(ExtraçãoDados!B2183)&gt;5,YEAR(ExtraçãoDados!D2183),LEN(ExtraçãoDados!B2183)&gt;4,YEAR(ExtraçãoDados!D2183))</f>
        <v>#N/A</v>
      </c>
      <c r="F2183" s="4">
        <f>ExtraçãoDados!E2183</f>
        <v>0</v>
      </c>
    </row>
    <row r="2184" spans="1:6" x14ac:dyDescent="0.25">
      <c r="A2184" s="4">
        <f>ExtraçãoDados!A2184</f>
        <v>0</v>
      </c>
      <c r="B2184" s="4" t="str" cm="1">
        <f t="array" ref="B2184">_xlfn.IFS(LEN(ExtraçãoDados!B2184)=12,LEFT(ExtraçãoDados!B2184,3),LEN(ExtraçãoDados!B2184)=10,LEFT(ExtraçãoDados!B2184,5),LEN(ExtraçãoDados!B2184)&gt;19,0,LEN(ExtraçãoDados!B2184)=9,LEFT(ExtraçãoDados!B2184,4),LEN(ExtraçãoDados!B2184)=6,LEFT(ExtraçãoDados!B2184,3),LEN(ExtraçãoDados!B2184)&lt;5,LEFT(ExtraçãoDados!B2184,3),LEN(ExtraçãoDados!B2184)=8,LEFT(ExtraçãoDados!B2184,3),LEN(ExtraçãoDados!B2184)=5,LEFT(ExtraçãoDados!B2184,5),LEN(ExtraçãoDados!B2184)=11,LEFT(ExtraçãoDados!B2184,5),LEN(ExtraçãoDados!B2184)=7,RIGHT(ExtraçãoDados!B2184,6))</f>
        <v/>
      </c>
      <c r="C2184" s="4" t="e" cm="1">
        <f t="array" ref="C2184">_xlfn.IFS(LEN(B2184)=1,"ERRO",LEN(B2184)=2,_xlfn.CONCAT("000",B2184),LEN(B2184)=3,_xlfn.CONCAT("00",B2184),LEN(B2184)=4,_xlfn.CONCAT("0",B2184),LEN(B2184)=6,B2184,LEN(B2184)=7,B2184,LEN(B2184)=5,B2184)</f>
        <v>#N/A</v>
      </c>
      <c r="D2184" s="4" t="e" cm="1">
        <f t="array" ref="D2184">_xlfn.IFS(ExtraçãoDados!C2184={"Direcção de Abastecimento"},REPLACE(ExtraçãoDados!C2184="{Direcção de Abastecimento}",1,25,"DA"),ExtraçãoDados!C2184={"COMISSÃO CULTURAL DE LMARINHA"},REPLACE(ExtraçãoDados!C2184={"COMISSÃO CULTURAL DE LMARINHA"},1,28,"CCM"),ExtraçãoDados!C2184={"DIRECÇÃO DE NAVIOS"},REPLACE(ExtraçãoDados!C2184={"DIRECÇÃO DE NAVIOS"},1,28,"DN"),ExtraçãoDados!C2184={"ESQUADRILHA SUBMARINOS"},REPLACE(ExtraçãoDados!C2184={"ESQUADRILHA SUBMARINOS"},1,28,"ES"),ExtraçãoDados!C2184={"COMISSÃO MARINHA"},REPLACE(ExtraçãoDados!C2184={"COMISSÃO MARINHA"},1,28,"CCM"),ExtraçãoDados!C2184={"COMISSÃO CULTURAL DE MARINHA"},REPLACE(ExtraçãoDados!C2184={"COMISSÃO CULTURAL DE MARINHA"},1,28,"CCM"),ExtraçãoDados!C2184={"CCM"},REPLACE(ExtraçãoDados!C2184={"CCM"},1,28,"CCM"),ExtraçãoDados!C2184={"DN"},REPLACE(ExtraçãoDados!C2184={"DN"},1,28,"DN"),ExtraçãoDados!C2184={"ES"},REPLACE(ExtraçãoDados!C2184={"ES"},1,28,"ES"),ExtraçãoDados!C2184={"DA"},REPLACE(ExtraçãoDados!C2184={"DA"},1,28,"DA"),ExtraçãoDados!C2184={"DE: ESQUADRILHA SUBMARINOS"},REPLACE(ExtraçãoDados!C2184={"DE: ESQUADRILHA SUBMARINOS"},1,28,"ES"),ExtraçãoDados!C2184={"DE: COMISSÃO CULTURAL DE LMARINHA"},REPLACE(ExtraçãoDados!C2184={"DE: COMISSÃO CULTURAL DE LMARINHA"},1,28,"CCM"),ExtraçãoDados!C2184={"ON"},REPLACE(ExtraçãoDados!C2184={"ON"},1,28,"DN"),ExtraçãoDados!C2184={"ESQ. SUBMARINOS"},REPLACE(ExtraçãoDados!C2184={"ESQ. SUBMARINOS"},1,28,"ES"),ExtraçãoDados!C2184={"☒ irecção de Abastecimento"},REPLACE(ExtraçãoDados!C2184={"☒ irecção de Abastecimento"},1,28,"DA"),ExtraçãoDados!C2184={"Direcã d Abtit ço e asecmeno"},REPLACE(ExtraçãoDados!C2184={"Direcã d Abtit ço e asecmeno"},1,28,"DA"),ExtraçãoDados!C2184={"Diecã d Abtit rço e asecmeno"},REPLACE(ExtraçãoDados!C2184={"Diecã d Abtit rço e asecmeno"},1,28,"DA"),ISNUMBER(SEARCH("COMISSÃO",ExtraçãoDados!C2184,1)),REPLACE(ExtraçãoDados!C2184,1,29,"CCM"),ISNUMBER(SEARCH("DN/DIL/DRT1",ExtraçãoDados!C2184,1)),REPLACE(ExtraçãoDados!C2184,1,29,"DN"),ISNUMBER(SEARCH("DIRECÇAO DE NAVIOS",ExtraçãoDados!C2184,1)),REPLACE(ExtraçãoDados!C2184,1,29,"DN"),ISNUMBER(SEARCH("ESQUADRILHA SUBMARIN",ExtraçãoDados!C2184,1)),REPLACE(ExtraçãoDados!C2184,1,29,"ES"),ISNUMBER(SEARCH("DN",ExtraçãoDados!C2184,1)),REPLACE(ExtraçãoDados!C2184,1,29,"DN"),ISNUMBER(SEARCH("DIRECÇÃO",ExtraçãoDados!C2184,1)),REPLACE(ExtraçãoDados!C2184,1,29,"DN"),ISNUMBER(SEARCH("DIRECÇA0",ExtraçãoDados!C2184,1)),REPLACE(ExtraçãoDados!C2184,1,29,"DN"),ISNUMBER(SEARCH("DIRE",ExtraçãoDados!C2184,1)),REPLACE(ExtraçãoDados!C2184,1,29,"DN"),ISNUMBER(SEARCH("ESQUADRILHA",ExtraçãoDados!C2184,1)),REPLACE(ExtraçãoDados!C2184,1,29,"ES"),ISNUMBER(SEARCH("HOSPITAL DA MARINHA",ExtraçãoDados!C2184,1)),REPLACE(ExtraçãoDados!C2184,1,29,"HM"),ISNUMBER(SEARCH("HOSPITAL",ExtraçãoDados!C2184,1)),REPLACE(ExtraçãoDados!C2184,1,29,"HM"),ISNUMBER(SEARCH("HM",ExtraçãoDados!C2184,1)),REPLACE(ExtraçãoDados!C2184,1,29,"HM"),ISNUMBER(SEARCH("SECÇÃO DE APÓSITOS",ExtraçãoDados!C2184,1)),REPLACE(ExtraçãoDados!C2184,1,29,"HM"))</f>
        <v>#N/A</v>
      </c>
      <c r="E2184" s="4" t="e" cm="1">
        <f t="array" ref="E2184">_xlfn.IFS(LEN(ExtraçãoDados!B2184)=7,YEAR(ExtraçãoDados!D2184),LEN(ExtraçãoDados!B2184)=10,RIGHT(ExtraçãoDados!B2184,4),LEN(ExtraçãoDados!B2184)=9,YEAR(ExtraçãoDados!D2184),LEN(ExtraçãoDados!B2184)=8,YEAR(ExtraçãoDados!D2184),LEN(ExtraçãoDados!B2184)&gt;7,YEAR(ExtraçãoDados!D2184),LEN(ExtraçãoDados!B2184)&gt;5,YEAR(ExtraçãoDados!D2184),LEN(ExtraçãoDados!B2184)&gt;4,YEAR(ExtraçãoDados!D2184))</f>
        <v>#N/A</v>
      </c>
      <c r="F2184" s="4">
        <f>ExtraçãoDados!E2184</f>
        <v>0</v>
      </c>
    </row>
    <row r="2185" spans="1:6" x14ac:dyDescent="0.25">
      <c r="A2185" s="4">
        <f>ExtraçãoDados!A2185</f>
        <v>0</v>
      </c>
      <c r="B2185" s="4" t="str" cm="1">
        <f t="array" ref="B2185">_xlfn.IFS(LEN(ExtraçãoDados!B2185)=12,LEFT(ExtraçãoDados!B2185,3),LEN(ExtraçãoDados!B2185)=10,LEFT(ExtraçãoDados!B2185,5),LEN(ExtraçãoDados!B2185)&gt;19,0,LEN(ExtraçãoDados!B2185)=9,LEFT(ExtraçãoDados!B2185,4),LEN(ExtraçãoDados!B2185)=6,LEFT(ExtraçãoDados!B2185,3),LEN(ExtraçãoDados!B2185)&lt;5,LEFT(ExtraçãoDados!B2185,3),LEN(ExtraçãoDados!B2185)=8,LEFT(ExtraçãoDados!B2185,3),LEN(ExtraçãoDados!B2185)=5,LEFT(ExtraçãoDados!B2185,5),LEN(ExtraçãoDados!B2185)=11,LEFT(ExtraçãoDados!B2185,5),LEN(ExtraçãoDados!B2185)=7,RIGHT(ExtraçãoDados!B2185,6))</f>
        <v/>
      </c>
      <c r="C2185" s="4" t="e" cm="1">
        <f t="array" ref="C2185">_xlfn.IFS(LEN(B2185)=1,"ERRO",LEN(B2185)=2,_xlfn.CONCAT("000",B2185),LEN(B2185)=3,_xlfn.CONCAT("00",B2185),LEN(B2185)=4,_xlfn.CONCAT("0",B2185),LEN(B2185)=6,B2185,LEN(B2185)=7,B2185,LEN(B2185)=5,B2185)</f>
        <v>#N/A</v>
      </c>
      <c r="D2185" s="4" t="e" cm="1">
        <f t="array" ref="D2185">_xlfn.IFS(ExtraçãoDados!C2185={"Direcção de Abastecimento"},REPLACE(ExtraçãoDados!C2185="{Direcção de Abastecimento}",1,25,"DA"),ExtraçãoDados!C2185={"COMISSÃO CULTURAL DE LMARINHA"},REPLACE(ExtraçãoDados!C2185={"COMISSÃO CULTURAL DE LMARINHA"},1,28,"CCM"),ExtraçãoDados!C2185={"DIRECÇÃO DE NAVIOS"},REPLACE(ExtraçãoDados!C2185={"DIRECÇÃO DE NAVIOS"},1,28,"DN"),ExtraçãoDados!C2185={"ESQUADRILHA SUBMARINOS"},REPLACE(ExtraçãoDados!C2185={"ESQUADRILHA SUBMARINOS"},1,28,"ES"),ExtraçãoDados!C2185={"COMISSÃO MARINHA"},REPLACE(ExtraçãoDados!C2185={"COMISSÃO MARINHA"},1,28,"CCM"),ExtraçãoDados!C2185={"COMISSÃO CULTURAL DE MARINHA"},REPLACE(ExtraçãoDados!C2185={"COMISSÃO CULTURAL DE MARINHA"},1,28,"CCM"),ExtraçãoDados!C2185={"CCM"},REPLACE(ExtraçãoDados!C2185={"CCM"},1,28,"CCM"),ExtraçãoDados!C2185={"DN"},REPLACE(ExtraçãoDados!C2185={"DN"},1,28,"DN"),ExtraçãoDados!C2185={"ES"},REPLACE(ExtraçãoDados!C2185={"ES"},1,28,"ES"),ExtraçãoDados!C2185={"DA"},REPLACE(ExtraçãoDados!C2185={"DA"},1,28,"DA"),ExtraçãoDados!C2185={"DE: ESQUADRILHA SUBMARINOS"},REPLACE(ExtraçãoDados!C2185={"DE: ESQUADRILHA SUBMARINOS"},1,28,"ES"),ExtraçãoDados!C2185={"DE: COMISSÃO CULTURAL DE LMARINHA"},REPLACE(ExtraçãoDados!C2185={"DE: COMISSÃO CULTURAL DE LMARINHA"},1,28,"CCM"),ExtraçãoDados!C2185={"ON"},REPLACE(ExtraçãoDados!C2185={"ON"},1,28,"DN"),ExtraçãoDados!C2185={"ESQ. SUBMARINOS"},REPLACE(ExtraçãoDados!C2185={"ESQ. SUBMARINOS"},1,28,"ES"),ExtraçãoDados!C2185={"☒ irecção de Abastecimento"},REPLACE(ExtraçãoDados!C2185={"☒ irecção de Abastecimento"},1,28,"DA"),ExtraçãoDados!C2185={"Direcã d Abtit ço e asecmeno"},REPLACE(ExtraçãoDados!C2185={"Direcã d Abtit ço e asecmeno"},1,28,"DA"),ExtraçãoDados!C2185={"Diecã d Abtit rço e asecmeno"},REPLACE(ExtraçãoDados!C2185={"Diecã d Abtit rço e asecmeno"},1,28,"DA"),ISNUMBER(SEARCH("COMISSÃO",ExtraçãoDados!C2185,1)),REPLACE(ExtraçãoDados!C2185,1,29,"CCM"),ISNUMBER(SEARCH("DN/DIL/DRT1",ExtraçãoDados!C2185,1)),REPLACE(ExtraçãoDados!C2185,1,29,"DN"),ISNUMBER(SEARCH("DIRECÇAO DE NAVIOS",ExtraçãoDados!C2185,1)),REPLACE(ExtraçãoDados!C2185,1,29,"DN"),ISNUMBER(SEARCH("ESQUADRILHA SUBMARIN",ExtraçãoDados!C2185,1)),REPLACE(ExtraçãoDados!C2185,1,29,"ES"),ISNUMBER(SEARCH("DN",ExtraçãoDados!C2185,1)),REPLACE(ExtraçãoDados!C2185,1,29,"DN"),ISNUMBER(SEARCH("DIRECÇÃO",ExtraçãoDados!C2185,1)),REPLACE(ExtraçãoDados!C2185,1,29,"DN"),ISNUMBER(SEARCH("DIRECÇA0",ExtraçãoDados!C2185,1)),REPLACE(ExtraçãoDados!C2185,1,29,"DN"),ISNUMBER(SEARCH("DIRE",ExtraçãoDados!C2185,1)),REPLACE(ExtraçãoDados!C2185,1,29,"DN"),ISNUMBER(SEARCH("ESQUADRILHA",ExtraçãoDados!C2185,1)),REPLACE(ExtraçãoDados!C2185,1,29,"ES"),ISNUMBER(SEARCH("HOSPITAL DA MARINHA",ExtraçãoDados!C2185,1)),REPLACE(ExtraçãoDados!C2185,1,29,"HM"),ISNUMBER(SEARCH("HOSPITAL",ExtraçãoDados!C2185,1)),REPLACE(ExtraçãoDados!C2185,1,29,"HM"),ISNUMBER(SEARCH("HM",ExtraçãoDados!C2185,1)),REPLACE(ExtraçãoDados!C2185,1,29,"HM"),ISNUMBER(SEARCH("SECÇÃO DE APÓSITOS",ExtraçãoDados!C2185,1)),REPLACE(ExtraçãoDados!C2185,1,29,"HM"))</f>
        <v>#N/A</v>
      </c>
      <c r="E2185" s="4" t="e" cm="1">
        <f t="array" ref="E2185">_xlfn.IFS(LEN(ExtraçãoDados!B2185)=7,YEAR(ExtraçãoDados!D2185),LEN(ExtraçãoDados!B2185)=10,RIGHT(ExtraçãoDados!B2185,4),LEN(ExtraçãoDados!B2185)=9,YEAR(ExtraçãoDados!D2185),LEN(ExtraçãoDados!B2185)=8,YEAR(ExtraçãoDados!D2185),LEN(ExtraçãoDados!B2185)&gt;7,YEAR(ExtraçãoDados!D2185),LEN(ExtraçãoDados!B2185)&gt;5,YEAR(ExtraçãoDados!D2185),LEN(ExtraçãoDados!B2185)&gt;4,YEAR(ExtraçãoDados!D2185))</f>
        <v>#N/A</v>
      </c>
      <c r="F2185" s="4">
        <f>ExtraçãoDados!E2185</f>
        <v>0</v>
      </c>
    </row>
    <row r="2186" spans="1:6" x14ac:dyDescent="0.25">
      <c r="A2186" s="4">
        <f>ExtraçãoDados!A2186</f>
        <v>0</v>
      </c>
      <c r="B2186" s="4" t="str" cm="1">
        <f t="array" ref="B2186">_xlfn.IFS(LEN(ExtraçãoDados!B2186)=12,LEFT(ExtraçãoDados!B2186,3),LEN(ExtraçãoDados!B2186)=10,LEFT(ExtraçãoDados!B2186,5),LEN(ExtraçãoDados!B2186)&gt;19,0,LEN(ExtraçãoDados!B2186)=9,LEFT(ExtraçãoDados!B2186,4),LEN(ExtraçãoDados!B2186)=6,LEFT(ExtraçãoDados!B2186,3),LEN(ExtraçãoDados!B2186)&lt;5,LEFT(ExtraçãoDados!B2186,3),LEN(ExtraçãoDados!B2186)=8,LEFT(ExtraçãoDados!B2186,3),LEN(ExtraçãoDados!B2186)=5,LEFT(ExtraçãoDados!B2186,5),LEN(ExtraçãoDados!B2186)=11,LEFT(ExtraçãoDados!B2186,5),LEN(ExtraçãoDados!B2186)=7,RIGHT(ExtraçãoDados!B2186,6))</f>
        <v/>
      </c>
      <c r="C2186" s="4" t="e" cm="1">
        <f t="array" ref="C2186">_xlfn.IFS(LEN(B2186)=1,"ERRO",LEN(B2186)=2,_xlfn.CONCAT("000",B2186),LEN(B2186)=3,_xlfn.CONCAT("00",B2186),LEN(B2186)=4,_xlfn.CONCAT("0",B2186),LEN(B2186)=6,B2186,LEN(B2186)=7,B2186,LEN(B2186)=5,B2186)</f>
        <v>#N/A</v>
      </c>
      <c r="D2186" s="4" t="e" cm="1">
        <f t="array" ref="D2186">_xlfn.IFS(ExtraçãoDados!C2186={"Direcção de Abastecimento"},REPLACE(ExtraçãoDados!C2186="{Direcção de Abastecimento}",1,25,"DA"),ExtraçãoDados!C2186={"COMISSÃO CULTURAL DE LMARINHA"},REPLACE(ExtraçãoDados!C2186={"COMISSÃO CULTURAL DE LMARINHA"},1,28,"CCM"),ExtraçãoDados!C2186={"DIRECÇÃO DE NAVIOS"},REPLACE(ExtraçãoDados!C2186={"DIRECÇÃO DE NAVIOS"},1,28,"DN"),ExtraçãoDados!C2186={"ESQUADRILHA SUBMARINOS"},REPLACE(ExtraçãoDados!C2186={"ESQUADRILHA SUBMARINOS"},1,28,"ES"),ExtraçãoDados!C2186={"COMISSÃO MARINHA"},REPLACE(ExtraçãoDados!C2186={"COMISSÃO MARINHA"},1,28,"CCM"),ExtraçãoDados!C2186={"COMISSÃO CULTURAL DE MARINHA"},REPLACE(ExtraçãoDados!C2186={"COMISSÃO CULTURAL DE MARINHA"},1,28,"CCM"),ExtraçãoDados!C2186={"CCM"},REPLACE(ExtraçãoDados!C2186={"CCM"},1,28,"CCM"),ExtraçãoDados!C2186={"DN"},REPLACE(ExtraçãoDados!C2186={"DN"},1,28,"DN"),ExtraçãoDados!C2186={"ES"},REPLACE(ExtraçãoDados!C2186={"ES"},1,28,"ES"),ExtraçãoDados!C2186={"DA"},REPLACE(ExtraçãoDados!C2186={"DA"},1,28,"DA"),ExtraçãoDados!C2186={"DE: ESQUADRILHA SUBMARINOS"},REPLACE(ExtraçãoDados!C2186={"DE: ESQUADRILHA SUBMARINOS"},1,28,"ES"),ExtraçãoDados!C2186={"DE: COMISSÃO CULTURAL DE LMARINHA"},REPLACE(ExtraçãoDados!C2186={"DE: COMISSÃO CULTURAL DE LMARINHA"},1,28,"CCM"),ExtraçãoDados!C2186={"ON"},REPLACE(ExtraçãoDados!C2186={"ON"},1,28,"DN"),ExtraçãoDados!C2186={"ESQ. SUBMARINOS"},REPLACE(ExtraçãoDados!C2186={"ESQ. SUBMARINOS"},1,28,"ES"),ExtraçãoDados!C2186={"☒ irecção de Abastecimento"},REPLACE(ExtraçãoDados!C2186={"☒ irecção de Abastecimento"},1,28,"DA"),ExtraçãoDados!C2186={"Direcã d Abtit ço e asecmeno"},REPLACE(ExtraçãoDados!C2186={"Direcã d Abtit ço e asecmeno"},1,28,"DA"),ExtraçãoDados!C2186={"Diecã d Abtit rço e asecmeno"},REPLACE(ExtraçãoDados!C2186={"Diecã d Abtit rço e asecmeno"},1,28,"DA"),ISNUMBER(SEARCH("COMISSÃO",ExtraçãoDados!C2186,1)),REPLACE(ExtraçãoDados!C2186,1,29,"CCM"),ISNUMBER(SEARCH("DN/DIL/DRT1",ExtraçãoDados!C2186,1)),REPLACE(ExtraçãoDados!C2186,1,29,"DN"),ISNUMBER(SEARCH("DIRECÇAO DE NAVIOS",ExtraçãoDados!C2186,1)),REPLACE(ExtraçãoDados!C2186,1,29,"DN"),ISNUMBER(SEARCH("ESQUADRILHA SUBMARIN",ExtraçãoDados!C2186,1)),REPLACE(ExtraçãoDados!C2186,1,29,"ES"),ISNUMBER(SEARCH("DN",ExtraçãoDados!C2186,1)),REPLACE(ExtraçãoDados!C2186,1,29,"DN"),ISNUMBER(SEARCH("DIRECÇÃO",ExtraçãoDados!C2186,1)),REPLACE(ExtraçãoDados!C2186,1,29,"DN"),ISNUMBER(SEARCH("DIRECÇA0",ExtraçãoDados!C2186,1)),REPLACE(ExtraçãoDados!C2186,1,29,"DN"),ISNUMBER(SEARCH("DIRE",ExtraçãoDados!C2186,1)),REPLACE(ExtraçãoDados!C2186,1,29,"DN"),ISNUMBER(SEARCH("ESQUADRILHA",ExtraçãoDados!C2186,1)),REPLACE(ExtraçãoDados!C2186,1,29,"ES"),ISNUMBER(SEARCH("HOSPITAL DA MARINHA",ExtraçãoDados!C2186,1)),REPLACE(ExtraçãoDados!C2186,1,29,"HM"),ISNUMBER(SEARCH("HOSPITAL",ExtraçãoDados!C2186,1)),REPLACE(ExtraçãoDados!C2186,1,29,"HM"),ISNUMBER(SEARCH("HM",ExtraçãoDados!C2186,1)),REPLACE(ExtraçãoDados!C2186,1,29,"HM"),ISNUMBER(SEARCH("SECÇÃO DE APÓSITOS",ExtraçãoDados!C2186,1)),REPLACE(ExtraçãoDados!C2186,1,29,"HM"))</f>
        <v>#N/A</v>
      </c>
      <c r="E2186" s="4" t="e" cm="1">
        <f t="array" ref="E2186">_xlfn.IFS(LEN(ExtraçãoDados!B2186)=7,YEAR(ExtraçãoDados!D2186),LEN(ExtraçãoDados!B2186)=10,RIGHT(ExtraçãoDados!B2186,4),LEN(ExtraçãoDados!B2186)=9,YEAR(ExtraçãoDados!D2186),LEN(ExtraçãoDados!B2186)=8,YEAR(ExtraçãoDados!D2186),LEN(ExtraçãoDados!B2186)&gt;7,YEAR(ExtraçãoDados!D2186),LEN(ExtraçãoDados!B2186)&gt;5,YEAR(ExtraçãoDados!D2186),LEN(ExtraçãoDados!B2186)&gt;4,YEAR(ExtraçãoDados!D2186))</f>
        <v>#N/A</v>
      </c>
      <c r="F2186" s="4">
        <f>ExtraçãoDados!E2186</f>
        <v>0</v>
      </c>
    </row>
    <row r="2187" spans="1:6" x14ac:dyDescent="0.25">
      <c r="A2187" s="4">
        <f>ExtraçãoDados!A2187</f>
        <v>0</v>
      </c>
      <c r="B2187" s="4" t="str" cm="1">
        <f t="array" ref="B2187">_xlfn.IFS(LEN(ExtraçãoDados!B2187)=12,LEFT(ExtraçãoDados!B2187,3),LEN(ExtraçãoDados!B2187)=10,LEFT(ExtraçãoDados!B2187,5),LEN(ExtraçãoDados!B2187)&gt;19,0,LEN(ExtraçãoDados!B2187)=9,LEFT(ExtraçãoDados!B2187,4),LEN(ExtraçãoDados!B2187)=6,LEFT(ExtraçãoDados!B2187,3),LEN(ExtraçãoDados!B2187)&lt;5,LEFT(ExtraçãoDados!B2187,3),LEN(ExtraçãoDados!B2187)=8,LEFT(ExtraçãoDados!B2187,3),LEN(ExtraçãoDados!B2187)=5,LEFT(ExtraçãoDados!B2187,5),LEN(ExtraçãoDados!B2187)=11,LEFT(ExtraçãoDados!B2187,5),LEN(ExtraçãoDados!B2187)=7,RIGHT(ExtraçãoDados!B2187,6))</f>
        <v/>
      </c>
      <c r="C2187" s="4" t="e" cm="1">
        <f t="array" ref="C2187">_xlfn.IFS(LEN(B2187)=1,"ERRO",LEN(B2187)=2,_xlfn.CONCAT("000",B2187),LEN(B2187)=3,_xlfn.CONCAT("00",B2187),LEN(B2187)=4,_xlfn.CONCAT("0",B2187),LEN(B2187)=6,B2187,LEN(B2187)=7,B2187,LEN(B2187)=5,B2187)</f>
        <v>#N/A</v>
      </c>
      <c r="D2187" s="4" t="e" cm="1">
        <f t="array" ref="D2187">_xlfn.IFS(ExtraçãoDados!C2187={"Direcção de Abastecimento"},REPLACE(ExtraçãoDados!C2187="{Direcção de Abastecimento}",1,25,"DA"),ExtraçãoDados!C2187={"COMISSÃO CULTURAL DE LMARINHA"},REPLACE(ExtraçãoDados!C2187={"COMISSÃO CULTURAL DE LMARINHA"},1,28,"CCM"),ExtraçãoDados!C2187={"DIRECÇÃO DE NAVIOS"},REPLACE(ExtraçãoDados!C2187={"DIRECÇÃO DE NAVIOS"},1,28,"DN"),ExtraçãoDados!C2187={"ESQUADRILHA SUBMARINOS"},REPLACE(ExtraçãoDados!C2187={"ESQUADRILHA SUBMARINOS"},1,28,"ES"),ExtraçãoDados!C2187={"COMISSÃO MARINHA"},REPLACE(ExtraçãoDados!C2187={"COMISSÃO MARINHA"},1,28,"CCM"),ExtraçãoDados!C2187={"COMISSÃO CULTURAL DE MARINHA"},REPLACE(ExtraçãoDados!C2187={"COMISSÃO CULTURAL DE MARINHA"},1,28,"CCM"),ExtraçãoDados!C2187={"CCM"},REPLACE(ExtraçãoDados!C2187={"CCM"},1,28,"CCM"),ExtraçãoDados!C2187={"DN"},REPLACE(ExtraçãoDados!C2187={"DN"},1,28,"DN"),ExtraçãoDados!C2187={"ES"},REPLACE(ExtraçãoDados!C2187={"ES"},1,28,"ES"),ExtraçãoDados!C2187={"DA"},REPLACE(ExtraçãoDados!C2187={"DA"},1,28,"DA"),ExtraçãoDados!C2187={"DE: ESQUADRILHA SUBMARINOS"},REPLACE(ExtraçãoDados!C2187={"DE: ESQUADRILHA SUBMARINOS"},1,28,"ES"),ExtraçãoDados!C2187={"DE: COMISSÃO CULTURAL DE LMARINHA"},REPLACE(ExtraçãoDados!C2187={"DE: COMISSÃO CULTURAL DE LMARINHA"},1,28,"CCM"),ExtraçãoDados!C2187={"ON"},REPLACE(ExtraçãoDados!C2187={"ON"},1,28,"DN"),ExtraçãoDados!C2187={"ESQ. SUBMARINOS"},REPLACE(ExtraçãoDados!C2187={"ESQ. SUBMARINOS"},1,28,"ES"),ExtraçãoDados!C2187={"☒ irecção de Abastecimento"},REPLACE(ExtraçãoDados!C2187={"☒ irecção de Abastecimento"},1,28,"DA"),ExtraçãoDados!C2187={"Direcã d Abtit ço e asecmeno"},REPLACE(ExtraçãoDados!C2187={"Direcã d Abtit ço e asecmeno"},1,28,"DA"),ExtraçãoDados!C2187={"Diecã d Abtit rço e asecmeno"},REPLACE(ExtraçãoDados!C2187={"Diecã d Abtit rço e asecmeno"},1,28,"DA"),ISNUMBER(SEARCH("COMISSÃO",ExtraçãoDados!C2187,1)),REPLACE(ExtraçãoDados!C2187,1,29,"CCM"),ISNUMBER(SEARCH("DN/DIL/DRT1",ExtraçãoDados!C2187,1)),REPLACE(ExtraçãoDados!C2187,1,29,"DN"),ISNUMBER(SEARCH("DIRECÇAO DE NAVIOS",ExtraçãoDados!C2187,1)),REPLACE(ExtraçãoDados!C2187,1,29,"DN"),ISNUMBER(SEARCH("ESQUADRILHA SUBMARIN",ExtraçãoDados!C2187,1)),REPLACE(ExtraçãoDados!C2187,1,29,"ES"),ISNUMBER(SEARCH("DN",ExtraçãoDados!C2187,1)),REPLACE(ExtraçãoDados!C2187,1,29,"DN"),ISNUMBER(SEARCH("DIRECÇÃO",ExtraçãoDados!C2187,1)),REPLACE(ExtraçãoDados!C2187,1,29,"DN"),ISNUMBER(SEARCH("DIRECÇA0",ExtraçãoDados!C2187,1)),REPLACE(ExtraçãoDados!C2187,1,29,"DN"),ISNUMBER(SEARCH("DIRE",ExtraçãoDados!C2187,1)),REPLACE(ExtraçãoDados!C2187,1,29,"DN"),ISNUMBER(SEARCH("ESQUADRILHA",ExtraçãoDados!C2187,1)),REPLACE(ExtraçãoDados!C2187,1,29,"ES"),ISNUMBER(SEARCH("HOSPITAL DA MARINHA",ExtraçãoDados!C2187,1)),REPLACE(ExtraçãoDados!C2187,1,29,"HM"),ISNUMBER(SEARCH("HOSPITAL",ExtraçãoDados!C2187,1)),REPLACE(ExtraçãoDados!C2187,1,29,"HM"),ISNUMBER(SEARCH("HM",ExtraçãoDados!C2187,1)),REPLACE(ExtraçãoDados!C2187,1,29,"HM"),ISNUMBER(SEARCH("SECÇÃO DE APÓSITOS",ExtraçãoDados!C2187,1)),REPLACE(ExtraçãoDados!C2187,1,29,"HM"))</f>
        <v>#N/A</v>
      </c>
      <c r="E2187" s="4" t="e" cm="1">
        <f t="array" ref="E2187">_xlfn.IFS(LEN(ExtraçãoDados!B2187)=7,YEAR(ExtraçãoDados!D2187),LEN(ExtraçãoDados!B2187)=10,RIGHT(ExtraçãoDados!B2187,4),LEN(ExtraçãoDados!B2187)=9,YEAR(ExtraçãoDados!D2187),LEN(ExtraçãoDados!B2187)=8,YEAR(ExtraçãoDados!D2187),LEN(ExtraçãoDados!B2187)&gt;7,YEAR(ExtraçãoDados!D2187),LEN(ExtraçãoDados!B2187)&gt;5,YEAR(ExtraçãoDados!D2187),LEN(ExtraçãoDados!B2187)&gt;4,YEAR(ExtraçãoDados!D2187))</f>
        <v>#N/A</v>
      </c>
      <c r="F2187" s="4">
        <f>ExtraçãoDados!E2187</f>
        <v>0</v>
      </c>
    </row>
    <row r="2188" spans="1:6" x14ac:dyDescent="0.25">
      <c r="A2188" s="4">
        <f>ExtraçãoDados!A2188</f>
        <v>0</v>
      </c>
      <c r="B2188" s="4" t="str" cm="1">
        <f t="array" ref="B2188">_xlfn.IFS(LEN(ExtraçãoDados!B2188)=12,LEFT(ExtraçãoDados!B2188,3),LEN(ExtraçãoDados!B2188)=10,LEFT(ExtraçãoDados!B2188,5),LEN(ExtraçãoDados!B2188)&gt;19,0,LEN(ExtraçãoDados!B2188)=9,LEFT(ExtraçãoDados!B2188,4),LEN(ExtraçãoDados!B2188)=6,LEFT(ExtraçãoDados!B2188,3),LEN(ExtraçãoDados!B2188)&lt;5,LEFT(ExtraçãoDados!B2188,3),LEN(ExtraçãoDados!B2188)=8,LEFT(ExtraçãoDados!B2188,3),LEN(ExtraçãoDados!B2188)=5,LEFT(ExtraçãoDados!B2188,5),LEN(ExtraçãoDados!B2188)=11,LEFT(ExtraçãoDados!B2188,5),LEN(ExtraçãoDados!B2188)=7,RIGHT(ExtraçãoDados!B2188,6))</f>
        <v/>
      </c>
      <c r="C2188" s="4" t="e" cm="1">
        <f t="array" ref="C2188">_xlfn.IFS(LEN(B2188)=1,"ERRO",LEN(B2188)=2,_xlfn.CONCAT("000",B2188),LEN(B2188)=3,_xlfn.CONCAT("00",B2188),LEN(B2188)=4,_xlfn.CONCAT("0",B2188),LEN(B2188)=6,B2188,LEN(B2188)=7,B2188,LEN(B2188)=5,B2188)</f>
        <v>#N/A</v>
      </c>
      <c r="D2188" s="4" t="e" cm="1">
        <f t="array" ref="D2188">_xlfn.IFS(ExtraçãoDados!C2188={"Direcção de Abastecimento"},REPLACE(ExtraçãoDados!C2188="{Direcção de Abastecimento}",1,25,"DA"),ExtraçãoDados!C2188={"COMISSÃO CULTURAL DE LMARINHA"},REPLACE(ExtraçãoDados!C2188={"COMISSÃO CULTURAL DE LMARINHA"},1,28,"CCM"),ExtraçãoDados!C2188={"DIRECÇÃO DE NAVIOS"},REPLACE(ExtraçãoDados!C2188={"DIRECÇÃO DE NAVIOS"},1,28,"DN"),ExtraçãoDados!C2188={"ESQUADRILHA SUBMARINOS"},REPLACE(ExtraçãoDados!C2188={"ESQUADRILHA SUBMARINOS"},1,28,"ES"),ExtraçãoDados!C2188={"COMISSÃO MARINHA"},REPLACE(ExtraçãoDados!C2188={"COMISSÃO MARINHA"},1,28,"CCM"),ExtraçãoDados!C2188={"COMISSÃO CULTURAL DE MARINHA"},REPLACE(ExtraçãoDados!C2188={"COMISSÃO CULTURAL DE MARINHA"},1,28,"CCM"),ExtraçãoDados!C2188={"CCM"},REPLACE(ExtraçãoDados!C2188={"CCM"},1,28,"CCM"),ExtraçãoDados!C2188={"DN"},REPLACE(ExtraçãoDados!C2188={"DN"},1,28,"DN"),ExtraçãoDados!C2188={"ES"},REPLACE(ExtraçãoDados!C2188={"ES"},1,28,"ES"),ExtraçãoDados!C2188={"DA"},REPLACE(ExtraçãoDados!C2188={"DA"},1,28,"DA"),ExtraçãoDados!C2188={"DE: ESQUADRILHA SUBMARINOS"},REPLACE(ExtraçãoDados!C2188={"DE: ESQUADRILHA SUBMARINOS"},1,28,"ES"),ExtraçãoDados!C2188={"DE: COMISSÃO CULTURAL DE LMARINHA"},REPLACE(ExtraçãoDados!C2188={"DE: COMISSÃO CULTURAL DE LMARINHA"},1,28,"CCM"),ExtraçãoDados!C2188={"ON"},REPLACE(ExtraçãoDados!C2188={"ON"},1,28,"DN"),ExtraçãoDados!C2188={"ESQ. SUBMARINOS"},REPLACE(ExtraçãoDados!C2188={"ESQ. SUBMARINOS"},1,28,"ES"),ExtraçãoDados!C2188={"☒ irecção de Abastecimento"},REPLACE(ExtraçãoDados!C2188={"☒ irecção de Abastecimento"},1,28,"DA"),ExtraçãoDados!C2188={"Direcã d Abtit ço e asecmeno"},REPLACE(ExtraçãoDados!C2188={"Direcã d Abtit ço e asecmeno"},1,28,"DA"),ExtraçãoDados!C2188={"Diecã d Abtit rço e asecmeno"},REPLACE(ExtraçãoDados!C2188={"Diecã d Abtit rço e asecmeno"},1,28,"DA"),ISNUMBER(SEARCH("COMISSÃO",ExtraçãoDados!C2188,1)),REPLACE(ExtraçãoDados!C2188,1,29,"CCM"),ISNUMBER(SEARCH("DN/DIL/DRT1",ExtraçãoDados!C2188,1)),REPLACE(ExtraçãoDados!C2188,1,29,"DN"),ISNUMBER(SEARCH("DIRECÇAO DE NAVIOS",ExtraçãoDados!C2188,1)),REPLACE(ExtraçãoDados!C2188,1,29,"DN"),ISNUMBER(SEARCH("ESQUADRILHA SUBMARIN",ExtraçãoDados!C2188,1)),REPLACE(ExtraçãoDados!C2188,1,29,"ES"),ISNUMBER(SEARCH("DN",ExtraçãoDados!C2188,1)),REPLACE(ExtraçãoDados!C2188,1,29,"DN"),ISNUMBER(SEARCH("DIRECÇÃO",ExtraçãoDados!C2188,1)),REPLACE(ExtraçãoDados!C2188,1,29,"DN"),ISNUMBER(SEARCH("DIRECÇA0",ExtraçãoDados!C2188,1)),REPLACE(ExtraçãoDados!C2188,1,29,"DN"),ISNUMBER(SEARCH("DIRE",ExtraçãoDados!C2188,1)),REPLACE(ExtraçãoDados!C2188,1,29,"DN"),ISNUMBER(SEARCH("ESQUADRILHA",ExtraçãoDados!C2188,1)),REPLACE(ExtraçãoDados!C2188,1,29,"ES"),ISNUMBER(SEARCH("HOSPITAL DA MARINHA",ExtraçãoDados!C2188,1)),REPLACE(ExtraçãoDados!C2188,1,29,"HM"),ISNUMBER(SEARCH("HOSPITAL",ExtraçãoDados!C2188,1)),REPLACE(ExtraçãoDados!C2188,1,29,"HM"),ISNUMBER(SEARCH("HM",ExtraçãoDados!C2188,1)),REPLACE(ExtraçãoDados!C2188,1,29,"HM"),ISNUMBER(SEARCH("SECÇÃO DE APÓSITOS",ExtraçãoDados!C2188,1)),REPLACE(ExtraçãoDados!C2188,1,29,"HM"))</f>
        <v>#N/A</v>
      </c>
      <c r="E2188" s="4" t="e" cm="1">
        <f t="array" ref="E2188">_xlfn.IFS(LEN(ExtraçãoDados!B2188)=7,YEAR(ExtraçãoDados!D2188),LEN(ExtraçãoDados!B2188)=10,RIGHT(ExtraçãoDados!B2188,4),LEN(ExtraçãoDados!B2188)=9,YEAR(ExtraçãoDados!D2188),LEN(ExtraçãoDados!B2188)=8,YEAR(ExtraçãoDados!D2188),LEN(ExtraçãoDados!B2188)&gt;7,YEAR(ExtraçãoDados!D2188),LEN(ExtraçãoDados!B2188)&gt;5,YEAR(ExtraçãoDados!D2188),LEN(ExtraçãoDados!B2188)&gt;4,YEAR(ExtraçãoDados!D2188))</f>
        <v>#N/A</v>
      </c>
      <c r="F2188" s="4">
        <f>ExtraçãoDados!E2188</f>
        <v>0</v>
      </c>
    </row>
    <row r="2189" spans="1:6" x14ac:dyDescent="0.25">
      <c r="A2189" s="4">
        <f>ExtraçãoDados!A2189</f>
        <v>0</v>
      </c>
      <c r="B2189" s="4" t="str" cm="1">
        <f t="array" ref="B2189">_xlfn.IFS(LEN(ExtraçãoDados!B2189)=12,LEFT(ExtraçãoDados!B2189,3),LEN(ExtraçãoDados!B2189)=10,LEFT(ExtraçãoDados!B2189,5),LEN(ExtraçãoDados!B2189)&gt;19,0,LEN(ExtraçãoDados!B2189)=9,LEFT(ExtraçãoDados!B2189,4),LEN(ExtraçãoDados!B2189)=6,LEFT(ExtraçãoDados!B2189,3),LEN(ExtraçãoDados!B2189)&lt;5,LEFT(ExtraçãoDados!B2189,3),LEN(ExtraçãoDados!B2189)=8,LEFT(ExtraçãoDados!B2189,3),LEN(ExtraçãoDados!B2189)=5,LEFT(ExtraçãoDados!B2189,5),LEN(ExtraçãoDados!B2189)=11,LEFT(ExtraçãoDados!B2189,5),LEN(ExtraçãoDados!B2189)=7,RIGHT(ExtraçãoDados!B2189,6))</f>
        <v/>
      </c>
      <c r="C2189" s="4" t="e" cm="1">
        <f t="array" ref="C2189">_xlfn.IFS(LEN(B2189)=1,"ERRO",LEN(B2189)=2,_xlfn.CONCAT("000",B2189),LEN(B2189)=3,_xlfn.CONCAT("00",B2189),LEN(B2189)=4,_xlfn.CONCAT("0",B2189),LEN(B2189)=6,B2189,LEN(B2189)=7,B2189,LEN(B2189)=5,B2189)</f>
        <v>#N/A</v>
      </c>
      <c r="D2189" s="4" t="e" cm="1">
        <f t="array" ref="D2189">_xlfn.IFS(ExtraçãoDados!C2189={"Direcção de Abastecimento"},REPLACE(ExtraçãoDados!C2189="{Direcção de Abastecimento}",1,25,"DA"),ExtraçãoDados!C2189={"COMISSÃO CULTURAL DE LMARINHA"},REPLACE(ExtraçãoDados!C2189={"COMISSÃO CULTURAL DE LMARINHA"},1,28,"CCM"),ExtraçãoDados!C2189={"DIRECÇÃO DE NAVIOS"},REPLACE(ExtraçãoDados!C2189={"DIRECÇÃO DE NAVIOS"},1,28,"DN"),ExtraçãoDados!C2189={"ESQUADRILHA SUBMARINOS"},REPLACE(ExtraçãoDados!C2189={"ESQUADRILHA SUBMARINOS"},1,28,"ES"),ExtraçãoDados!C2189={"COMISSÃO MARINHA"},REPLACE(ExtraçãoDados!C2189={"COMISSÃO MARINHA"},1,28,"CCM"),ExtraçãoDados!C2189={"COMISSÃO CULTURAL DE MARINHA"},REPLACE(ExtraçãoDados!C2189={"COMISSÃO CULTURAL DE MARINHA"},1,28,"CCM"),ExtraçãoDados!C2189={"CCM"},REPLACE(ExtraçãoDados!C2189={"CCM"},1,28,"CCM"),ExtraçãoDados!C2189={"DN"},REPLACE(ExtraçãoDados!C2189={"DN"},1,28,"DN"),ExtraçãoDados!C2189={"ES"},REPLACE(ExtraçãoDados!C2189={"ES"},1,28,"ES"),ExtraçãoDados!C2189={"DA"},REPLACE(ExtraçãoDados!C2189={"DA"},1,28,"DA"),ExtraçãoDados!C2189={"DE: ESQUADRILHA SUBMARINOS"},REPLACE(ExtraçãoDados!C2189={"DE: ESQUADRILHA SUBMARINOS"},1,28,"ES"),ExtraçãoDados!C2189={"DE: COMISSÃO CULTURAL DE LMARINHA"},REPLACE(ExtraçãoDados!C2189={"DE: COMISSÃO CULTURAL DE LMARINHA"},1,28,"CCM"),ExtraçãoDados!C2189={"ON"},REPLACE(ExtraçãoDados!C2189={"ON"},1,28,"DN"),ExtraçãoDados!C2189={"ESQ. SUBMARINOS"},REPLACE(ExtraçãoDados!C2189={"ESQ. SUBMARINOS"},1,28,"ES"),ExtraçãoDados!C2189={"☒ irecção de Abastecimento"},REPLACE(ExtraçãoDados!C2189={"☒ irecção de Abastecimento"},1,28,"DA"),ExtraçãoDados!C2189={"Direcã d Abtit ço e asecmeno"},REPLACE(ExtraçãoDados!C2189={"Direcã d Abtit ço e asecmeno"},1,28,"DA"),ExtraçãoDados!C2189={"Diecã d Abtit rço e asecmeno"},REPLACE(ExtraçãoDados!C2189={"Diecã d Abtit rço e asecmeno"},1,28,"DA"),ISNUMBER(SEARCH("COMISSÃO",ExtraçãoDados!C2189,1)),REPLACE(ExtraçãoDados!C2189,1,29,"CCM"),ISNUMBER(SEARCH("DN/DIL/DRT1",ExtraçãoDados!C2189,1)),REPLACE(ExtraçãoDados!C2189,1,29,"DN"),ISNUMBER(SEARCH("DIRECÇAO DE NAVIOS",ExtraçãoDados!C2189,1)),REPLACE(ExtraçãoDados!C2189,1,29,"DN"),ISNUMBER(SEARCH("ESQUADRILHA SUBMARIN",ExtraçãoDados!C2189,1)),REPLACE(ExtraçãoDados!C2189,1,29,"ES"),ISNUMBER(SEARCH("DN",ExtraçãoDados!C2189,1)),REPLACE(ExtraçãoDados!C2189,1,29,"DN"),ISNUMBER(SEARCH("DIRECÇÃO",ExtraçãoDados!C2189,1)),REPLACE(ExtraçãoDados!C2189,1,29,"DN"),ISNUMBER(SEARCH("DIRECÇA0",ExtraçãoDados!C2189,1)),REPLACE(ExtraçãoDados!C2189,1,29,"DN"),ISNUMBER(SEARCH("DIRE",ExtraçãoDados!C2189,1)),REPLACE(ExtraçãoDados!C2189,1,29,"DN"),ISNUMBER(SEARCH("ESQUADRILHA",ExtraçãoDados!C2189,1)),REPLACE(ExtraçãoDados!C2189,1,29,"ES"),ISNUMBER(SEARCH("HOSPITAL DA MARINHA",ExtraçãoDados!C2189,1)),REPLACE(ExtraçãoDados!C2189,1,29,"HM"),ISNUMBER(SEARCH("HOSPITAL",ExtraçãoDados!C2189,1)),REPLACE(ExtraçãoDados!C2189,1,29,"HM"),ISNUMBER(SEARCH("HM",ExtraçãoDados!C2189,1)),REPLACE(ExtraçãoDados!C2189,1,29,"HM"),ISNUMBER(SEARCH("SECÇÃO DE APÓSITOS",ExtraçãoDados!C2189,1)),REPLACE(ExtraçãoDados!C2189,1,29,"HM"))</f>
        <v>#N/A</v>
      </c>
      <c r="E2189" s="4" t="e" cm="1">
        <f t="array" ref="E2189">_xlfn.IFS(LEN(ExtraçãoDados!B2189)=7,YEAR(ExtraçãoDados!D2189),LEN(ExtraçãoDados!B2189)=10,RIGHT(ExtraçãoDados!B2189,4),LEN(ExtraçãoDados!B2189)=9,YEAR(ExtraçãoDados!D2189),LEN(ExtraçãoDados!B2189)=8,YEAR(ExtraçãoDados!D2189),LEN(ExtraçãoDados!B2189)&gt;7,YEAR(ExtraçãoDados!D2189),LEN(ExtraçãoDados!B2189)&gt;5,YEAR(ExtraçãoDados!D2189),LEN(ExtraçãoDados!B2189)&gt;4,YEAR(ExtraçãoDados!D2189))</f>
        <v>#N/A</v>
      </c>
      <c r="F2189" s="4">
        <f>ExtraçãoDados!E2189</f>
        <v>0</v>
      </c>
    </row>
    <row r="2190" spans="1:6" x14ac:dyDescent="0.25">
      <c r="A2190" s="4">
        <f>ExtraçãoDados!A2190</f>
        <v>0</v>
      </c>
      <c r="B2190" s="4" t="str" cm="1">
        <f t="array" ref="B2190">_xlfn.IFS(LEN(ExtraçãoDados!B2190)=12,LEFT(ExtraçãoDados!B2190,3),LEN(ExtraçãoDados!B2190)=10,LEFT(ExtraçãoDados!B2190,5),LEN(ExtraçãoDados!B2190)&gt;19,0,LEN(ExtraçãoDados!B2190)=9,LEFT(ExtraçãoDados!B2190,4),LEN(ExtraçãoDados!B2190)=6,LEFT(ExtraçãoDados!B2190,3),LEN(ExtraçãoDados!B2190)&lt;5,LEFT(ExtraçãoDados!B2190,3),LEN(ExtraçãoDados!B2190)=8,LEFT(ExtraçãoDados!B2190,3),LEN(ExtraçãoDados!B2190)=5,LEFT(ExtraçãoDados!B2190,5),LEN(ExtraçãoDados!B2190)=11,LEFT(ExtraçãoDados!B2190,5),LEN(ExtraçãoDados!B2190)=7,RIGHT(ExtraçãoDados!B2190,6))</f>
        <v/>
      </c>
      <c r="C2190" s="4" t="e" cm="1">
        <f t="array" ref="C2190">_xlfn.IFS(LEN(B2190)=1,"ERRO",LEN(B2190)=2,_xlfn.CONCAT("000",B2190),LEN(B2190)=3,_xlfn.CONCAT("00",B2190),LEN(B2190)=4,_xlfn.CONCAT("0",B2190),LEN(B2190)=6,B2190,LEN(B2190)=7,B2190,LEN(B2190)=5,B2190)</f>
        <v>#N/A</v>
      </c>
      <c r="D2190" s="4" t="e" cm="1">
        <f t="array" ref="D2190">_xlfn.IFS(ExtraçãoDados!C2190={"Direcção de Abastecimento"},REPLACE(ExtraçãoDados!C2190="{Direcção de Abastecimento}",1,25,"DA"),ExtraçãoDados!C2190={"COMISSÃO CULTURAL DE LMARINHA"},REPLACE(ExtraçãoDados!C2190={"COMISSÃO CULTURAL DE LMARINHA"},1,28,"CCM"),ExtraçãoDados!C2190={"DIRECÇÃO DE NAVIOS"},REPLACE(ExtraçãoDados!C2190={"DIRECÇÃO DE NAVIOS"},1,28,"DN"),ExtraçãoDados!C2190={"ESQUADRILHA SUBMARINOS"},REPLACE(ExtraçãoDados!C2190={"ESQUADRILHA SUBMARINOS"},1,28,"ES"),ExtraçãoDados!C2190={"COMISSÃO MARINHA"},REPLACE(ExtraçãoDados!C2190={"COMISSÃO MARINHA"},1,28,"CCM"),ExtraçãoDados!C2190={"COMISSÃO CULTURAL DE MARINHA"},REPLACE(ExtraçãoDados!C2190={"COMISSÃO CULTURAL DE MARINHA"},1,28,"CCM"),ExtraçãoDados!C2190={"CCM"},REPLACE(ExtraçãoDados!C2190={"CCM"},1,28,"CCM"),ExtraçãoDados!C2190={"DN"},REPLACE(ExtraçãoDados!C2190={"DN"},1,28,"DN"),ExtraçãoDados!C2190={"ES"},REPLACE(ExtraçãoDados!C2190={"ES"},1,28,"ES"),ExtraçãoDados!C2190={"DA"},REPLACE(ExtraçãoDados!C2190={"DA"},1,28,"DA"),ExtraçãoDados!C2190={"DE: ESQUADRILHA SUBMARINOS"},REPLACE(ExtraçãoDados!C2190={"DE: ESQUADRILHA SUBMARINOS"},1,28,"ES"),ExtraçãoDados!C2190={"DE: COMISSÃO CULTURAL DE LMARINHA"},REPLACE(ExtraçãoDados!C2190={"DE: COMISSÃO CULTURAL DE LMARINHA"},1,28,"CCM"),ExtraçãoDados!C2190={"ON"},REPLACE(ExtraçãoDados!C2190={"ON"},1,28,"DN"),ExtraçãoDados!C2190={"ESQ. SUBMARINOS"},REPLACE(ExtraçãoDados!C2190={"ESQ. SUBMARINOS"},1,28,"ES"),ExtraçãoDados!C2190={"☒ irecção de Abastecimento"},REPLACE(ExtraçãoDados!C2190={"☒ irecção de Abastecimento"},1,28,"DA"),ExtraçãoDados!C2190={"Direcã d Abtit ço e asecmeno"},REPLACE(ExtraçãoDados!C2190={"Direcã d Abtit ço e asecmeno"},1,28,"DA"),ExtraçãoDados!C2190={"Diecã d Abtit rço e asecmeno"},REPLACE(ExtraçãoDados!C2190={"Diecã d Abtit rço e asecmeno"},1,28,"DA"),ISNUMBER(SEARCH("COMISSÃO",ExtraçãoDados!C2190,1)),REPLACE(ExtraçãoDados!C2190,1,29,"CCM"),ISNUMBER(SEARCH("DN/DIL/DRT1",ExtraçãoDados!C2190,1)),REPLACE(ExtraçãoDados!C2190,1,29,"DN"),ISNUMBER(SEARCH("DIRECÇAO DE NAVIOS",ExtraçãoDados!C2190,1)),REPLACE(ExtraçãoDados!C2190,1,29,"DN"),ISNUMBER(SEARCH("ESQUADRILHA SUBMARIN",ExtraçãoDados!C2190,1)),REPLACE(ExtraçãoDados!C2190,1,29,"ES"),ISNUMBER(SEARCH("DN",ExtraçãoDados!C2190,1)),REPLACE(ExtraçãoDados!C2190,1,29,"DN"),ISNUMBER(SEARCH("DIRECÇÃO",ExtraçãoDados!C2190,1)),REPLACE(ExtraçãoDados!C2190,1,29,"DN"),ISNUMBER(SEARCH("DIRECÇA0",ExtraçãoDados!C2190,1)),REPLACE(ExtraçãoDados!C2190,1,29,"DN"),ISNUMBER(SEARCH("DIRE",ExtraçãoDados!C2190,1)),REPLACE(ExtraçãoDados!C2190,1,29,"DN"),ISNUMBER(SEARCH("ESQUADRILHA",ExtraçãoDados!C2190,1)),REPLACE(ExtraçãoDados!C2190,1,29,"ES"),ISNUMBER(SEARCH("HOSPITAL DA MARINHA",ExtraçãoDados!C2190,1)),REPLACE(ExtraçãoDados!C2190,1,29,"HM"),ISNUMBER(SEARCH("HOSPITAL",ExtraçãoDados!C2190,1)),REPLACE(ExtraçãoDados!C2190,1,29,"HM"),ISNUMBER(SEARCH("HM",ExtraçãoDados!C2190,1)),REPLACE(ExtraçãoDados!C2190,1,29,"HM"),ISNUMBER(SEARCH("SECÇÃO DE APÓSITOS",ExtraçãoDados!C2190,1)),REPLACE(ExtraçãoDados!C2190,1,29,"HM"))</f>
        <v>#N/A</v>
      </c>
      <c r="E2190" s="4" t="e" cm="1">
        <f t="array" ref="E2190">_xlfn.IFS(LEN(ExtraçãoDados!B2190)=7,YEAR(ExtraçãoDados!D2190),LEN(ExtraçãoDados!B2190)=10,RIGHT(ExtraçãoDados!B2190,4),LEN(ExtraçãoDados!B2190)=9,YEAR(ExtraçãoDados!D2190),LEN(ExtraçãoDados!B2190)=8,YEAR(ExtraçãoDados!D2190),LEN(ExtraçãoDados!B2190)&gt;7,YEAR(ExtraçãoDados!D2190),LEN(ExtraçãoDados!B2190)&gt;5,YEAR(ExtraçãoDados!D2190),LEN(ExtraçãoDados!B2190)&gt;4,YEAR(ExtraçãoDados!D2190))</f>
        <v>#N/A</v>
      </c>
      <c r="F2190" s="4">
        <f>ExtraçãoDados!E2190</f>
        <v>0</v>
      </c>
    </row>
    <row r="2191" spans="1:6" x14ac:dyDescent="0.25">
      <c r="A2191" s="4">
        <f>ExtraçãoDados!A2191</f>
        <v>0</v>
      </c>
      <c r="B2191" s="4" t="str" cm="1">
        <f t="array" ref="B2191">_xlfn.IFS(LEN(ExtraçãoDados!B2191)=12,LEFT(ExtraçãoDados!B2191,3),LEN(ExtraçãoDados!B2191)=10,LEFT(ExtraçãoDados!B2191,5),LEN(ExtraçãoDados!B2191)&gt;19,0,LEN(ExtraçãoDados!B2191)=9,LEFT(ExtraçãoDados!B2191,4),LEN(ExtraçãoDados!B2191)=6,LEFT(ExtraçãoDados!B2191,3),LEN(ExtraçãoDados!B2191)&lt;5,LEFT(ExtraçãoDados!B2191,3),LEN(ExtraçãoDados!B2191)=8,LEFT(ExtraçãoDados!B2191,3),LEN(ExtraçãoDados!B2191)=5,LEFT(ExtraçãoDados!B2191,5),LEN(ExtraçãoDados!B2191)=11,LEFT(ExtraçãoDados!B2191,5),LEN(ExtraçãoDados!B2191)=7,RIGHT(ExtraçãoDados!B2191,6))</f>
        <v/>
      </c>
      <c r="C2191" s="4" t="e" cm="1">
        <f t="array" ref="C2191">_xlfn.IFS(LEN(B2191)=1,"ERRO",LEN(B2191)=2,_xlfn.CONCAT("000",B2191),LEN(B2191)=3,_xlfn.CONCAT("00",B2191),LEN(B2191)=4,_xlfn.CONCAT("0",B2191),LEN(B2191)=6,B2191,LEN(B2191)=7,B2191,LEN(B2191)=5,B2191)</f>
        <v>#N/A</v>
      </c>
      <c r="D2191" s="4" t="e" cm="1">
        <f t="array" ref="D2191">_xlfn.IFS(ExtraçãoDados!C2191={"Direcção de Abastecimento"},REPLACE(ExtraçãoDados!C2191="{Direcção de Abastecimento}",1,25,"DA"),ExtraçãoDados!C2191={"COMISSÃO CULTURAL DE LMARINHA"},REPLACE(ExtraçãoDados!C2191={"COMISSÃO CULTURAL DE LMARINHA"},1,28,"CCM"),ExtraçãoDados!C2191={"DIRECÇÃO DE NAVIOS"},REPLACE(ExtraçãoDados!C2191={"DIRECÇÃO DE NAVIOS"},1,28,"DN"),ExtraçãoDados!C2191={"ESQUADRILHA SUBMARINOS"},REPLACE(ExtraçãoDados!C2191={"ESQUADRILHA SUBMARINOS"},1,28,"ES"),ExtraçãoDados!C2191={"COMISSÃO MARINHA"},REPLACE(ExtraçãoDados!C2191={"COMISSÃO MARINHA"},1,28,"CCM"),ExtraçãoDados!C2191={"COMISSÃO CULTURAL DE MARINHA"},REPLACE(ExtraçãoDados!C2191={"COMISSÃO CULTURAL DE MARINHA"},1,28,"CCM"),ExtraçãoDados!C2191={"CCM"},REPLACE(ExtraçãoDados!C2191={"CCM"},1,28,"CCM"),ExtraçãoDados!C2191={"DN"},REPLACE(ExtraçãoDados!C2191={"DN"},1,28,"DN"),ExtraçãoDados!C2191={"ES"},REPLACE(ExtraçãoDados!C2191={"ES"},1,28,"ES"),ExtraçãoDados!C2191={"DA"},REPLACE(ExtraçãoDados!C2191={"DA"},1,28,"DA"),ExtraçãoDados!C2191={"DE: ESQUADRILHA SUBMARINOS"},REPLACE(ExtraçãoDados!C2191={"DE: ESQUADRILHA SUBMARINOS"},1,28,"ES"),ExtraçãoDados!C2191={"DE: COMISSÃO CULTURAL DE LMARINHA"},REPLACE(ExtraçãoDados!C2191={"DE: COMISSÃO CULTURAL DE LMARINHA"},1,28,"CCM"),ExtraçãoDados!C2191={"ON"},REPLACE(ExtraçãoDados!C2191={"ON"},1,28,"DN"),ExtraçãoDados!C2191={"ESQ. SUBMARINOS"},REPLACE(ExtraçãoDados!C2191={"ESQ. SUBMARINOS"},1,28,"ES"),ExtraçãoDados!C2191={"☒ irecção de Abastecimento"},REPLACE(ExtraçãoDados!C2191={"☒ irecção de Abastecimento"},1,28,"DA"),ExtraçãoDados!C2191={"Direcã d Abtit ço e asecmeno"},REPLACE(ExtraçãoDados!C2191={"Direcã d Abtit ço e asecmeno"},1,28,"DA"),ExtraçãoDados!C2191={"Diecã d Abtit rço e asecmeno"},REPLACE(ExtraçãoDados!C2191={"Diecã d Abtit rço e asecmeno"},1,28,"DA"),ISNUMBER(SEARCH("COMISSÃO",ExtraçãoDados!C2191,1)),REPLACE(ExtraçãoDados!C2191,1,29,"CCM"),ISNUMBER(SEARCH("DN/DIL/DRT1",ExtraçãoDados!C2191,1)),REPLACE(ExtraçãoDados!C2191,1,29,"DN"),ISNUMBER(SEARCH("DIRECÇAO DE NAVIOS",ExtraçãoDados!C2191,1)),REPLACE(ExtraçãoDados!C2191,1,29,"DN"),ISNUMBER(SEARCH("ESQUADRILHA SUBMARIN",ExtraçãoDados!C2191,1)),REPLACE(ExtraçãoDados!C2191,1,29,"ES"),ISNUMBER(SEARCH("DN",ExtraçãoDados!C2191,1)),REPLACE(ExtraçãoDados!C2191,1,29,"DN"),ISNUMBER(SEARCH("DIRECÇÃO",ExtraçãoDados!C2191,1)),REPLACE(ExtraçãoDados!C2191,1,29,"DN"),ISNUMBER(SEARCH("DIRECÇA0",ExtraçãoDados!C2191,1)),REPLACE(ExtraçãoDados!C2191,1,29,"DN"),ISNUMBER(SEARCH("DIRE",ExtraçãoDados!C2191,1)),REPLACE(ExtraçãoDados!C2191,1,29,"DN"),ISNUMBER(SEARCH("ESQUADRILHA",ExtraçãoDados!C2191,1)),REPLACE(ExtraçãoDados!C2191,1,29,"ES"),ISNUMBER(SEARCH("HOSPITAL DA MARINHA",ExtraçãoDados!C2191,1)),REPLACE(ExtraçãoDados!C2191,1,29,"HM"),ISNUMBER(SEARCH("HOSPITAL",ExtraçãoDados!C2191,1)),REPLACE(ExtraçãoDados!C2191,1,29,"HM"),ISNUMBER(SEARCH("HM",ExtraçãoDados!C2191,1)),REPLACE(ExtraçãoDados!C2191,1,29,"HM"),ISNUMBER(SEARCH("SECÇÃO DE APÓSITOS",ExtraçãoDados!C2191,1)),REPLACE(ExtraçãoDados!C2191,1,29,"HM"))</f>
        <v>#N/A</v>
      </c>
      <c r="E2191" s="4" t="e" cm="1">
        <f t="array" ref="E2191">_xlfn.IFS(LEN(ExtraçãoDados!B2191)=7,YEAR(ExtraçãoDados!D2191),LEN(ExtraçãoDados!B2191)=10,RIGHT(ExtraçãoDados!B2191,4),LEN(ExtraçãoDados!B2191)=9,YEAR(ExtraçãoDados!D2191),LEN(ExtraçãoDados!B2191)=8,YEAR(ExtraçãoDados!D2191),LEN(ExtraçãoDados!B2191)&gt;7,YEAR(ExtraçãoDados!D2191),LEN(ExtraçãoDados!B2191)&gt;5,YEAR(ExtraçãoDados!D2191),LEN(ExtraçãoDados!B2191)&gt;4,YEAR(ExtraçãoDados!D2191))</f>
        <v>#N/A</v>
      </c>
      <c r="F2191" s="4">
        <f>ExtraçãoDados!E2191</f>
        <v>0</v>
      </c>
    </row>
    <row r="2192" spans="1:6" x14ac:dyDescent="0.25">
      <c r="A2192" s="4">
        <f>ExtraçãoDados!A2192</f>
        <v>0</v>
      </c>
      <c r="B2192" s="4" t="str" cm="1">
        <f t="array" ref="B2192">_xlfn.IFS(LEN(ExtraçãoDados!B2192)=12,LEFT(ExtraçãoDados!B2192,3),LEN(ExtraçãoDados!B2192)=10,LEFT(ExtraçãoDados!B2192,5),LEN(ExtraçãoDados!B2192)&gt;19,0,LEN(ExtraçãoDados!B2192)=9,LEFT(ExtraçãoDados!B2192,4),LEN(ExtraçãoDados!B2192)=6,LEFT(ExtraçãoDados!B2192,3),LEN(ExtraçãoDados!B2192)&lt;5,LEFT(ExtraçãoDados!B2192,3),LEN(ExtraçãoDados!B2192)=8,LEFT(ExtraçãoDados!B2192,3),LEN(ExtraçãoDados!B2192)=5,LEFT(ExtraçãoDados!B2192,5),LEN(ExtraçãoDados!B2192)=11,LEFT(ExtraçãoDados!B2192,5),LEN(ExtraçãoDados!B2192)=7,RIGHT(ExtraçãoDados!B2192,6))</f>
        <v/>
      </c>
      <c r="C2192" s="4" t="e" cm="1">
        <f t="array" ref="C2192">_xlfn.IFS(LEN(B2192)=1,"ERRO",LEN(B2192)=2,_xlfn.CONCAT("000",B2192),LEN(B2192)=3,_xlfn.CONCAT("00",B2192),LEN(B2192)=4,_xlfn.CONCAT("0",B2192),LEN(B2192)=6,B2192,LEN(B2192)=7,B2192,LEN(B2192)=5,B2192)</f>
        <v>#N/A</v>
      </c>
      <c r="D2192" s="4" t="e" cm="1">
        <f t="array" ref="D2192">_xlfn.IFS(ExtraçãoDados!C2192={"Direcção de Abastecimento"},REPLACE(ExtraçãoDados!C2192="{Direcção de Abastecimento}",1,25,"DA"),ExtraçãoDados!C2192={"COMISSÃO CULTURAL DE LMARINHA"},REPLACE(ExtraçãoDados!C2192={"COMISSÃO CULTURAL DE LMARINHA"},1,28,"CCM"),ExtraçãoDados!C2192={"DIRECÇÃO DE NAVIOS"},REPLACE(ExtraçãoDados!C2192={"DIRECÇÃO DE NAVIOS"},1,28,"DN"),ExtraçãoDados!C2192={"ESQUADRILHA SUBMARINOS"},REPLACE(ExtraçãoDados!C2192={"ESQUADRILHA SUBMARINOS"},1,28,"ES"),ExtraçãoDados!C2192={"COMISSÃO MARINHA"},REPLACE(ExtraçãoDados!C2192={"COMISSÃO MARINHA"},1,28,"CCM"),ExtraçãoDados!C2192={"COMISSÃO CULTURAL DE MARINHA"},REPLACE(ExtraçãoDados!C2192={"COMISSÃO CULTURAL DE MARINHA"},1,28,"CCM"),ExtraçãoDados!C2192={"CCM"},REPLACE(ExtraçãoDados!C2192={"CCM"},1,28,"CCM"),ExtraçãoDados!C2192={"DN"},REPLACE(ExtraçãoDados!C2192={"DN"},1,28,"DN"),ExtraçãoDados!C2192={"ES"},REPLACE(ExtraçãoDados!C2192={"ES"},1,28,"ES"),ExtraçãoDados!C2192={"DA"},REPLACE(ExtraçãoDados!C2192={"DA"},1,28,"DA"),ExtraçãoDados!C2192={"DE: ESQUADRILHA SUBMARINOS"},REPLACE(ExtraçãoDados!C2192={"DE: ESQUADRILHA SUBMARINOS"},1,28,"ES"),ExtraçãoDados!C2192={"DE: COMISSÃO CULTURAL DE LMARINHA"},REPLACE(ExtraçãoDados!C2192={"DE: COMISSÃO CULTURAL DE LMARINHA"},1,28,"CCM"),ExtraçãoDados!C2192={"ON"},REPLACE(ExtraçãoDados!C2192={"ON"},1,28,"DN"),ExtraçãoDados!C2192={"ESQ. SUBMARINOS"},REPLACE(ExtraçãoDados!C2192={"ESQ. SUBMARINOS"},1,28,"ES"),ExtraçãoDados!C2192={"☒ irecção de Abastecimento"},REPLACE(ExtraçãoDados!C2192={"☒ irecção de Abastecimento"},1,28,"DA"),ExtraçãoDados!C2192={"Direcã d Abtit ço e asecmeno"},REPLACE(ExtraçãoDados!C2192={"Direcã d Abtit ço e asecmeno"},1,28,"DA"),ExtraçãoDados!C2192={"Diecã d Abtit rço e asecmeno"},REPLACE(ExtraçãoDados!C2192={"Diecã d Abtit rço e asecmeno"},1,28,"DA"),ISNUMBER(SEARCH("COMISSÃO",ExtraçãoDados!C2192,1)),REPLACE(ExtraçãoDados!C2192,1,29,"CCM"),ISNUMBER(SEARCH("DN/DIL/DRT1",ExtraçãoDados!C2192,1)),REPLACE(ExtraçãoDados!C2192,1,29,"DN"),ISNUMBER(SEARCH("DIRECÇAO DE NAVIOS",ExtraçãoDados!C2192,1)),REPLACE(ExtraçãoDados!C2192,1,29,"DN"),ISNUMBER(SEARCH("ESQUADRILHA SUBMARIN",ExtraçãoDados!C2192,1)),REPLACE(ExtraçãoDados!C2192,1,29,"ES"),ISNUMBER(SEARCH("DN",ExtraçãoDados!C2192,1)),REPLACE(ExtraçãoDados!C2192,1,29,"DN"),ISNUMBER(SEARCH("DIRECÇÃO",ExtraçãoDados!C2192,1)),REPLACE(ExtraçãoDados!C2192,1,29,"DN"),ISNUMBER(SEARCH("DIRECÇA0",ExtraçãoDados!C2192,1)),REPLACE(ExtraçãoDados!C2192,1,29,"DN"),ISNUMBER(SEARCH("DIRE",ExtraçãoDados!C2192,1)),REPLACE(ExtraçãoDados!C2192,1,29,"DN"),ISNUMBER(SEARCH("ESQUADRILHA",ExtraçãoDados!C2192,1)),REPLACE(ExtraçãoDados!C2192,1,29,"ES"),ISNUMBER(SEARCH("HOSPITAL DA MARINHA",ExtraçãoDados!C2192,1)),REPLACE(ExtraçãoDados!C2192,1,29,"HM"),ISNUMBER(SEARCH("HOSPITAL",ExtraçãoDados!C2192,1)),REPLACE(ExtraçãoDados!C2192,1,29,"HM"),ISNUMBER(SEARCH("HM",ExtraçãoDados!C2192,1)),REPLACE(ExtraçãoDados!C2192,1,29,"HM"),ISNUMBER(SEARCH("SECÇÃO DE APÓSITOS",ExtraçãoDados!C2192,1)),REPLACE(ExtraçãoDados!C2192,1,29,"HM"))</f>
        <v>#N/A</v>
      </c>
      <c r="E2192" s="4" t="e" cm="1">
        <f t="array" ref="E2192">_xlfn.IFS(LEN(ExtraçãoDados!B2192)=7,YEAR(ExtraçãoDados!D2192),LEN(ExtraçãoDados!B2192)=10,RIGHT(ExtraçãoDados!B2192,4),LEN(ExtraçãoDados!B2192)=9,YEAR(ExtraçãoDados!D2192),LEN(ExtraçãoDados!B2192)=8,YEAR(ExtraçãoDados!D2192),LEN(ExtraçãoDados!B2192)&gt;7,YEAR(ExtraçãoDados!D2192),LEN(ExtraçãoDados!B2192)&gt;5,YEAR(ExtraçãoDados!D2192),LEN(ExtraçãoDados!B2192)&gt;4,YEAR(ExtraçãoDados!D2192))</f>
        <v>#N/A</v>
      </c>
      <c r="F2192" s="4">
        <f>ExtraçãoDados!E2192</f>
        <v>0</v>
      </c>
    </row>
    <row r="2193" spans="1:6" x14ac:dyDescent="0.25">
      <c r="A2193" s="4">
        <f>ExtraçãoDados!A2193</f>
        <v>0</v>
      </c>
      <c r="B2193" s="4" t="str" cm="1">
        <f t="array" ref="B2193">_xlfn.IFS(LEN(ExtraçãoDados!B2193)=12,LEFT(ExtraçãoDados!B2193,3),LEN(ExtraçãoDados!B2193)=10,LEFT(ExtraçãoDados!B2193,5),LEN(ExtraçãoDados!B2193)&gt;19,0,LEN(ExtraçãoDados!B2193)=9,LEFT(ExtraçãoDados!B2193,4),LEN(ExtraçãoDados!B2193)=6,LEFT(ExtraçãoDados!B2193,3),LEN(ExtraçãoDados!B2193)&lt;5,LEFT(ExtraçãoDados!B2193,3),LEN(ExtraçãoDados!B2193)=8,LEFT(ExtraçãoDados!B2193,3),LEN(ExtraçãoDados!B2193)=5,LEFT(ExtraçãoDados!B2193,5),LEN(ExtraçãoDados!B2193)=11,LEFT(ExtraçãoDados!B2193,5),LEN(ExtraçãoDados!B2193)=7,RIGHT(ExtraçãoDados!B2193,6))</f>
        <v/>
      </c>
      <c r="C2193" s="4" t="e" cm="1">
        <f t="array" ref="C2193">_xlfn.IFS(LEN(B2193)=1,"ERRO",LEN(B2193)=2,_xlfn.CONCAT("000",B2193),LEN(B2193)=3,_xlfn.CONCAT("00",B2193),LEN(B2193)=4,_xlfn.CONCAT("0",B2193),LEN(B2193)=6,B2193,LEN(B2193)=7,B2193,LEN(B2193)=5,B2193)</f>
        <v>#N/A</v>
      </c>
      <c r="D2193" s="4" t="e" cm="1">
        <f t="array" ref="D2193">_xlfn.IFS(ExtraçãoDados!C2193={"Direcção de Abastecimento"},REPLACE(ExtraçãoDados!C2193="{Direcção de Abastecimento}",1,25,"DA"),ExtraçãoDados!C2193={"COMISSÃO CULTURAL DE LMARINHA"},REPLACE(ExtraçãoDados!C2193={"COMISSÃO CULTURAL DE LMARINHA"},1,28,"CCM"),ExtraçãoDados!C2193={"DIRECÇÃO DE NAVIOS"},REPLACE(ExtraçãoDados!C2193={"DIRECÇÃO DE NAVIOS"},1,28,"DN"),ExtraçãoDados!C2193={"ESQUADRILHA SUBMARINOS"},REPLACE(ExtraçãoDados!C2193={"ESQUADRILHA SUBMARINOS"},1,28,"ES"),ExtraçãoDados!C2193={"COMISSÃO MARINHA"},REPLACE(ExtraçãoDados!C2193={"COMISSÃO MARINHA"},1,28,"CCM"),ExtraçãoDados!C2193={"COMISSÃO CULTURAL DE MARINHA"},REPLACE(ExtraçãoDados!C2193={"COMISSÃO CULTURAL DE MARINHA"},1,28,"CCM"),ExtraçãoDados!C2193={"CCM"},REPLACE(ExtraçãoDados!C2193={"CCM"},1,28,"CCM"),ExtraçãoDados!C2193={"DN"},REPLACE(ExtraçãoDados!C2193={"DN"},1,28,"DN"),ExtraçãoDados!C2193={"ES"},REPLACE(ExtraçãoDados!C2193={"ES"},1,28,"ES"),ExtraçãoDados!C2193={"DA"},REPLACE(ExtraçãoDados!C2193={"DA"},1,28,"DA"),ExtraçãoDados!C2193={"DE: ESQUADRILHA SUBMARINOS"},REPLACE(ExtraçãoDados!C2193={"DE: ESQUADRILHA SUBMARINOS"},1,28,"ES"),ExtraçãoDados!C2193={"DE: COMISSÃO CULTURAL DE LMARINHA"},REPLACE(ExtraçãoDados!C2193={"DE: COMISSÃO CULTURAL DE LMARINHA"},1,28,"CCM"),ExtraçãoDados!C2193={"ON"},REPLACE(ExtraçãoDados!C2193={"ON"},1,28,"DN"),ExtraçãoDados!C2193={"ESQ. SUBMARINOS"},REPLACE(ExtraçãoDados!C2193={"ESQ. SUBMARINOS"},1,28,"ES"),ExtraçãoDados!C2193={"☒ irecção de Abastecimento"},REPLACE(ExtraçãoDados!C2193={"☒ irecção de Abastecimento"},1,28,"DA"),ExtraçãoDados!C2193={"Direcã d Abtit ço e asecmeno"},REPLACE(ExtraçãoDados!C2193={"Direcã d Abtit ço e asecmeno"},1,28,"DA"),ExtraçãoDados!C2193={"Diecã d Abtit rço e asecmeno"},REPLACE(ExtraçãoDados!C2193={"Diecã d Abtit rço e asecmeno"},1,28,"DA"),ISNUMBER(SEARCH("COMISSÃO",ExtraçãoDados!C2193,1)),REPLACE(ExtraçãoDados!C2193,1,29,"CCM"),ISNUMBER(SEARCH("DN/DIL/DRT1",ExtraçãoDados!C2193,1)),REPLACE(ExtraçãoDados!C2193,1,29,"DN"),ISNUMBER(SEARCH("DIRECÇAO DE NAVIOS",ExtraçãoDados!C2193,1)),REPLACE(ExtraçãoDados!C2193,1,29,"DN"),ISNUMBER(SEARCH("ESQUADRILHA SUBMARIN",ExtraçãoDados!C2193,1)),REPLACE(ExtraçãoDados!C2193,1,29,"ES"),ISNUMBER(SEARCH("DN",ExtraçãoDados!C2193,1)),REPLACE(ExtraçãoDados!C2193,1,29,"DN"),ISNUMBER(SEARCH("DIRECÇÃO",ExtraçãoDados!C2193,1)),REPLACE(ExtraçãoDados!C2193,1,29,"DN"),ISNUMBER(SEARCH("DIRECÇA0",ExtraçãoDados!C2193,1)),REPLACE(ExtraçãoDados!C2193,1,29,"DN"),ISNUMBER(SEARCH("DIRE",ExtraçãoDados!C2193,1)),REPLACE(ExtraçãoDados!C2193,1,29,"DN"),ISNUMBER(SEARCH("ESQUADRILHA",ExtraçãoDados!C2193,1)),REPLACE(ExtraçãoDados!C2193,1,29,"ES"),ISNUMBER(SEARCH("HOSPITAL DA MARINHA",ExtraçãoDados!C2193,1)),REPLACE(ExtraçãoDados!C2193,1,29,"HM"),ISNUMBER(SEARCH("HOSPITAL",ExtraçãoDados!C2193,1)),REPLACE(ExtraçãoDados!C2193,1,29,"HM"),ISNUMBER(SEARCH("HM",ExtraçãoDados!C2193,1)),REPLACE(ExtraçãoDados!C2193,1,29,"HM"),ISNUMBER(SEARCH("SECÇÃO DE APÓSITOS",ExtraçãoDados!C2193,1)),REPLACE(ExtraçãoDados!C2193,1,29,"HM"))</f>
        <v>#N/A</v>
      </c>
      <c r="E2193" s="4" t="e" cm="1">
        <f t="array" ref="E2193">_xlfn.IFS(LEN(ExtraçãoDados!B2193)=7,YEAR(ExtraçãoDados!D2193),LEN(ExtraçãoDados!B2193)=10,RIGHT(ExtraçãoDados!B2193,4),LEN(ExtraçãoDados!B2193)=9,YEAR(ExtraçãoDados!D2193),LEN(ExtraçãoDados!B2193)=8,YEAR(ExtraçãoDados!D2193),LEN(ExtraçãoDados!B2193)&gt;7,YEAR(ExtraçãoDados!D2193),LEN(ExtraçãoDados!B2193)&gt;5,YEAR(ExtraçãoDados!D2193),LEN(ExtraçãoDados!B2193)&gt;4,YEAR(ExtraçãoDados!D2193))</f>
        <v>#N/A</v>
      </c>
      <c r="F2193" s="4">
        <f>ExtraçãoDados!E2193</f>
        <v>0</v>
      </c>
    </row>
    <row r="2194" spans="1:6" x14ac:dyDescent="0.25">
      <c r="A2194" s="4">
        <f>ExtraçãoDados!A2194</f>
        <v>0</v>
      </c>
      <c r="B2194" s="4" t="str" cm="1">
        <f t="array" ref="B2194">_xlfn.IFS(LEN(ExtraçãoDados!B2194)=12,LEFT(ExtraçãoDados!B2194,3),LEN(ExtraçãoDados!B2194)=10,LEFT(ExtraçãoDados!B2194,5),LEN(ExtraçãoDados!B2194)&gt;19,0,LEN(ExtraçãoDados!B2194)=9,LEFT(ExtraçãoDados!B2194,4),LEN(ExtraçãoDados!B2194)=6,LEFT(ExtraçãoDados!B2194,3),LEN(ExtraçãoDados!B2194)&lt;5,LEFT(ExtraçãoDados!B2194,3),LEN(ExtraçãoDados!B2194)=8,LEFT(ExtraçãoDados!B2194,3),LEN(ExtraçãoDados!B2194)=5,LEFT(ExtraçãoDados!B2194,5),LEN(ExtraçãoDados!B2194)=11,LEFT(ExtraçãoDados!B2194,5),LEN(ExtraçãoDados!B2194)=7,RIGHT(ExtraçãoDados!B2194,6))</f>
        <v/>
      </c>
      <c r="C2194" s="4" t="e" cm="1">
        <f t="array" ref="C2194">_xlfn.IFS(LEN(B2194)=1,"ERRO",LEN(B2194)=2,_xlfn.CONCAT("000",B2194),LEN(B2194)=3,_xlfn.CONCAT("00",B2194),LEN(B2194)=4,_xlfn.CONCAT("0",B2194),LEN(B2194)=6,B2194,LEN(B2194)=7,B2194,LEN(B2194)=5,B2194)</f>
        <v>#N/A</v>
      </c>
      <c r="D2194" s="4" t="e" cm="1">
        <f t="array" ref="D2194">_xlfn.IFS(ExtraçãoDados!C2194={"Direcção de Abastecimento"},REPLACE(ExtraçãoDados!C2194="{Direcção de Abastecimento}",1,25,"DA"),ExtraçãoDados!C2194={"COMISSÃO CULTURAL DE LMARINHA"},REPLACE(ExtraçãoDados!C2194={"COMISSÃO CULTURAL DE LMARINHA"},1,28,"CCM"),ExtraçãoDados!C2194={"DIRECÇÃO DE NAVIOS"},REPLACE(ExtraçãoDados!C2194={"DIRECÇÃO DE NAVIOS"},1,28,"DN"),ExtraçãoDados!C2194={"ESQUADRILHA SUBMARINOS"},REPLACE(ExtraçãoDados!C2194={"ESQUADRILHA SUBMARINOS"},1,28,"ES"),ExtraçãoDados!C2194={"COMISSÃO MARINHA"},REPLACE(ExtraçãoDados!C2194={"COMISSÃO MARINHA"},1,28,"CCM"),ExtraçãoDados!C2194={"COMISSÃO CULTURAL DE MARINHA"},REPLACE(ExtraçãoDados!C2194={"COMISSÃO CULTURAL DE MARINHA"},1,28,"CCM"),ExtraçãoDados!C2194={"CCM"},REPLACE(ExtraçãoDados!C2194={"CCM"},1,28,"CCM"),ExtraçãoDados!C2194={"DN"},REPLACE(ExtraçãoDados!C2194={"DN"},1,28,"DN"),ExtraçãoDados!C2194={"ES"},REPLACE(ExtraçãoDados!C2194={"ES"},1,28,"ES"),ExtraçãoDados!C2194={"DA"},REPLACE(ExtraçãoDados!C2194={"DA"},1,28,"DA"),ExtraçãoDados!C2194={"DE: ESQUADRILHA SUBMARINOS"},REPLACE(ExtraçãoDados!C2194={"DE: ESQUADRILHA SUBMARINOS"},1,28,"ES"),ExtraçãoDados!C2194={"DE: COMISSÃO CULTURAL DE LMARINHA"},REPLACE(ExtraçãoDados!C2194={"DE: COMISSÃO CULTURAL DE LMARINHA"},1,28,"CCM"),ExtraçãoDados!C2194={"ON"},REPLACE(ExtraçãoDados!C2194={"ON"},1,28,"DN"),ExtraçãoDados!C2194={"ESQ. SUBMARINOS"},REPLACE(ExtraçãoDados!C2194={"ESQ. SUBMARINOS"},1,28,"ES"),ExtraçãoDados!C2194={"☒ irecção de Abastecimento"},REPLACE(ExtraçãoDados!C2194={"☒ irecção de Abastecimento"},1,28,"DA"),ExtraçãoDados!C2194={"Direcã d Abtit ço e asecmeno"},REPLACE(ExtraçãoDados!C2194={"Direcã d Abtit ço e asecmeno"},1,28,"DA"),ExtraçãoDados!C2194={"Diecã d Abtit rço e asecmeno"},REPLACE(ExtraçãoDados!C2194={"Diecã d Abtit rço e asecmeno"},1,28,"DA"),ISNUMBER(SEARCH("COMISSÃO",ExtraçãoDados!C2194,1)),REPLACE(ExtraçãoDados!C2194,1,29,"CCM"),ISNUMBER(SEARCH("DN/DIL/DRT1",ExtraçãoDados!C2194,1)),REPLACE(ExtraçãoDados!C2194,1,29,"DN"),ISNUMBER(SEARCH("DIRECÇAO DE NAVIOS",ExtraçãoDados!C2194,1)),REPLACE(ExtraçãoDados!C2194,1,29,"DN"),ISNUMBER(SEARCH("ESQUADRILHA SUBMARIN",ExtraçãoDados!C2194,1)),REPLACE(ExtraçãoDados!C2194,1,29,"ES"),ISNUMBER(SEARCH("DN",ExtraçãoDados!C2194,1)),REPLACE(ExtraçãoDados!C2194,1,29,"DN"),ISNUMBER(SEARCH("DIRECÇÃO",ExtraçãoDados!C2194,1)),REPLACE(ExtraçãoDados!C2194,1,29,"DN"),ISNUMBER(SEARCH("DIRECÇA0",ExtraçãoDados!C2194,1)),REPLACE(ExtraçãoDados!C2194,1,29,"DN"),ISNUMBER(SEARCH("DIRE",ExtraçãoDados!C2194,1)),REPLACE(ExtraçãoDados!C2194,1,29,"DN"),ISNUMBER(SEARCH("ESQUADRILHA",ExtraçãoDados!C2194,1)),REPLACE(ExtraçãoDados!C2194,1,29,"ES"),ISNUMBER(SEARCH("HOSPITAL DA MARINHA",ExtraçãoDados!C2194,1)),REPLACE(ExtraçãoDados!C2194,1,29,"HM"),ISNUMBER(SEARCH("HOSPITAL",ExtraçãoDados!C2194,1)),REPLACE(ExtraçãoDados!C2194,1,29,"HM"),ISNUMBER(SEARCH("HM",ExtraçãoDados!C2194,1)),REPLACE(ExtraçãoDados!C2194,1,29,"HM"),ISNUMBER(SEARCH("SECÇÃO DE APÓSITOS",ExtraçãoDados!C2194,1)),REPLACE(ExtraçãoDados!C2194,1,29,"HM"))</f>
        <v>#N/A</v>
      </c>
      <c r="E2194" s="4" t="e" cm="1">
        <f t="array" ref="E2194">_xlfn.IFS(LEN(ExtraçãoDados!B2194)=7,YEAR(ExtraçãoDados!D2194),LEN(ExtraçãoDados!B2194)=10,RIGHT(ExtraçãoDados!B2194,4),LEN(ExtraçãoDados!B2194)=9,YEAR(ExtraçãoDados!D2194),LEN(ExtraçãoDados!B2194)=8,YEAR(ExtraçãoDados!D2194),LEN(ExtraçãoDados!B2194)&gt;7,YEAR(ExtraçãoDados!D2194),LEN(ExtraçãoDados!B2194)&gt;5,YEAR(ExtraçãoDados!D2194),LEN(ExtraçãoDados!B2194)&gt;4,YEAR(ExtraçãoDados!D2194))</f>
        <v>#N/A</v>
      </c>
      <c r="F2194" s="4">
        <f>ExtraçãoDados!E2194</f>
        <v>0</v>
      </c>
    </row>
    <row r="2195" spans="1:6" x14ac:dyDescent="0.25">
      <c r="A2195" s="4">
        <f>ExtraçãoDados!A2195</f>
        <v>0</v>
      </c>
      <c r="B2195" s="4" t="str" cm="1">
        <f t="array" ref="B2195">_xlfn.IFS(LEN(ExtraçãoDados!B2195)=12,LEFT(ExtraçãoDados!B2195,3),LEN(ExtraçãoDados!B2195)=10,LEFT(ExtraçãoDados!B2195,5),LEN(ExtraçãoDados!B2195)&gt;19,0,LEN(ExtraçãoDados!B2195)=9,LEFT(ExtraçãoDados!B2195,4),LEN(ExtraçãoDados!B2195)=6,LEFT(ExtraçãoDados!B2195,3),LEN(ExtraçãoDados!B2195)&lt;5,LEFT(ExtraçãoDados!B2195,3),LEN(ExtraçãoDados!B2195)=8,LEFT(ExtraçãoDados!B2195,3),LEN(ExtraçãoDados!B2195)=5,LEFT(ExtraçãoDados!B2195,5),LEN(ExtraçãoDados!B2195)=11,LEFT(ExtraçãoDados!B2195,5),LEN(ExtraçãoDados!B2195)=7,RIGHT(ExtraçãoDados!B2195,6))</f>
        <v/>
      </c>
      <c r="C2195" s="4" t="e" cm="1">
        <f t="array" ref="C2195">_xlfn.IFS(LEN(B2195)=1,"ERRO",LEN(B2195)=2,_xlfn.CONCAT("000",B2195),LEN(B2195)=3,_xlfn.CONCAT("00",B2195),LEN(B2195)=4,_xlfn.CONCAT("0",B2195),LEN(B2195)=6,B2195,LEN(B2195)=7,B2195,LEN(B2195)=5,B2195)</f>
        <v>#N/A</v>
      </c>
      <c r="D2195" s="4" t="e" cm="1">
        <f t="array" ref="D2195">_xlfn.IFS(ExtraçãoDados!C2195={"Direcção de Abastecimento"},REPLACE(ExtraçãoDados!C2195="{Direcção de Abastecimento}",1,25,"DA"),ExtraçãoDados!C2195={"COMISSÃO CULTURAL DE LMARINHA"},REPLACE(ExtraçãoDados!C2195={"COMISSÃO CULTURAL DE LMARINHA"},1,28,"CCM"),ExtraçãoDados!C2195={"DIRECÇÃO DE NAVIOS"},REPLACE(ExtraçãoDados!C2195={"DIRECÇÃO DE NAVIOS"},1,28,"DN"),ExtraçãoDados!C2195={"ESQUADRILHA SUBMARINOS"},REPLACE(ExtraçãoDados!C2195={"ESQUADRILHA SUBMARINOS"},1,28,"ES"),ExtraçãoDados!C2195={"COMISSÃO MARINHA"},REPLACE(ExtraçãoDados!C2195={"COMISSÃO MARINHA"},1,28,"CCM"),ExtraçãoDados!C2195={"COMISSÃO CULTURAL DE MARINHA"},REPLACE(ExtraçãoDados!C2195={"COMISSÃO CULTURAL DE MARINHA"},1,28,"CCM"),ExtraçãoDados!C2195={"CCM"},REPLACE(ExtraçãoDados!C2195={"CCM"},1,28,"CCM"),ExtraçãoDados!C2195={"DN"},REPLACE(ExtraçãoDados!C2195={"DN"},1,28,"DN"),ExtraçãoDados!C2195={"ES"},REPLACE(ExtraçãoDados!C2195={"ES"},1,28,"ES"),ExtraçãoDados!C2195={"DA"},REPLACE(ExtraçãoDados!C2195={"DA"},1,28,"DA"),ExtraçãoDados!C2195={"DE: ESQUADRILHA SUBMARINOS"},REPLACE(ExtraçãoDados!C2195={"DE: ESQUADRILHA SUBMARINOS"},1,28,"ES"),ExtraçãoDados!C2195={"DE: COMISSÃO CULTURAL DE LMARINHA"},REPLACE(ExtraçãoDados!C2195={"DE: COMISSÃO CULTURAL DE LMARINHA"},1,28,"CCM"),ExtraçãoDados!C2195={"ON"},REPLACE(ExtraçãoDados!C2195={"ON"},1,28,"DN"),ExtraçãoDados!C2195={"ESQ. SUBMARINOS"},REPLACE(ExtraçãoDados!C2195={"ESQ. SUBMARINOS"},1,28,"ES"),ExtraçãoDados!C2195={"☒ irecção de Abastecimento"},REPLACE(ExtraçãoDados!C2195={"☒ irecção de Abastecimento"},1,28,"DA"),ExtraçãoDados!C2195={"Direcã d Abtit ço e asecmeno"},REPLACE(ExtraçãoDados!C2195={"Direcã d Abtit ço e asecmeno"},1,28,"DA"),ExtraçãoDados!C2195={"Diecã d Abtit rço e asecmeno"},REPLACE(ExtraçãoDados!C2195={"Diecã d Abtit rço e asecmeno"},1,28,"DA"),ISNUMBER(SEARCH("COMISSÃO",ExtraçãoDados!C2195,1)),REPLACE(ExtraçãoDados!C2195,1,29,"CCM"),ISNUMBER(SEARCH("DN/DIL/DRT1",ExtraçãoDados!C2195,1)),REPLACE(ExtraçãoDados!C2195,1,29,"DN"),ISNUMBER(SEARCH("DIRECÇAO DE NAVIOS",ExtraçãoDados!C2195,1)),REPLACE(ExtraçãoDados!C2195,1,29,"DN"),ISNUMBER(SEARCH("ESQUADRILHA SUBMARIN",ExtraçãoDados!C2195,1)),REPLACE(ExtraçãoDados!C2195,1,29,"ES"),ISNUMBER(SEARCH("DN",ExtraçãoDados!C2195,1)),REPLACE(ExtraçãoDados!C2195,1,29,"DN"),ISNUMBER(SEARCH("DIRECÇÃO",ExtraçãoDados!C2195,1)),REPLACE(ExtraçãoDados!C2195,1,29,"DN"),ISNUMBER(SEARCH("DIRECÇA0",ExtraçãoDados!C2195,1)),REPLACE(ExtraçãoDados!C2195,1,29,"DN"),ISNUMBER(SEARCH("DIRE",ExtraçãoDados!C2195,1)),REPLACE(ExtraçãoDados!C2195,1,29,"DN"),ISNUMBER(SEARCH("ESQUADRILHA",ExtraçãoDados!C2195,1)),REPLACE(ExtraçãoDados!C2195,1,29,"ES"),ISNUMBER(SEARCH("HOSPITAL DA MARINHA",ExtraçãoDados!C2195,1)),REPLACE(ExtraçãoDados!C2195,1,29,"HM"),ISNUMBER(SEARCH("HOSPITAL",ExtraçãoDados!C2195,1)),REPLACE(ExtraçãoDados!C2195,1,29,"HM"),ISNUMBER(SEARCH("HM",ExtraçãoDados!C2195,1)),REPLACE(ExtraçãoDados!C2195,1,29,"HM"),ISNUMBER(SEARCH("SECÇÃO DE APÓSITOS",ExtraçãoDados!C2195,1)),REPLACE(ExtraçãoDados!C2195,1,29,"HM"))</f>
        <v>#N/A</v>
      </c>
      <c r="E2195" s="4" t="e" cm="1">
        <f t="array" ref="E2195">_xlfn.IFS(LEN(ExtraçãoDados!B2195)=7,YEAR(ExtraçãoDados!D2195),LEN(ExtraçãoDados!B2195)=10,RIGHT(ExtraçãoDados!B2195,4),LEN(ExtraçãoDados!B2195)=9,YEAR(ExtraçãoDados!D2195),LEN(ExtraçãoDados!B2195)=8,YEAR(ExtraçãoDados!D2195),LEN(ExtraçãoDados!B2195)&gt;7,YEAR(ExtraçãoDados!D2195),LEN(ExtraçãoDados!B2195)&gt;5,YEAR(ExtraçãoDados!D2195),LEN(ExtraçãoDados!B2195)&gt;4,YEAR(ExtraçãoDados!D2195))</f>
        <v>#N/A</v>
      </c>
      <c r="F2195" s="4">
        <f>ExtraçãoDados!E2195</f>
        <v>0</v>
      </c>
    </row>
    <row r="2196" spans="1:6" x14ac:dyDescent="0.25">
      <c r="A2196" s="4">
        <f>ExtraçãoDados!A2196</f>
        <v>0</v>
      </c>
      <c r="B2196" s="4" t="str" cm="1">
        <f t="array" ref="B2196">_xlfn.IFS(LEN(ExtraçãoDados!B2196)=12,LEFT(ExtraçãoDados!B2196,3),LEN(ExtraçãoDados!B2196)=10,LEFT(ExtraçãoDados!B2196,5),LEN(ExtraçãoDados!B2196)&gt;19,0,LEN(ExtraçãoDados!B2196)=9,LEFT(ExtraçãoDados!B2196,4),LEN(ExtraçãoDados!B2196)=6,LEFT(ExtraçãoDados!B2196,3),LEN(ExtraçãoDados!B2196)&lt;5,LEFT(ExtraçãoDados!B2196,3),LEN(ExtraçãoDados!B2196)=8,LEFT(ExtraçãoDados!B2196,3),LEN(ExtraçãoDados!B2196)=5,LEFT(ExtraçãoDados!B2196,5),LEN(ExtraçãoDados!B2196)=11,LEFT(ExtraçãoDados!B2196,5),LEN(ExtraçãoDados!B2196)=7,RIGHT(ExtraçãoDados!B2196,6))</f>
        <v/>
      </c>
      <c r="C2196" s="4" t="e" cm="1">
        <f t="array" ref="C2196">_xlfn.IFS(LEN(B2196)=1,"ERRO",LEN(B2196)=2,_xlfn.CONCAT("000",B2196),LEN(B2196)=3,_xlfn.CONCAT("00",B2196),LEN(B2196)=4,_xlfn.CONCAT("0",B2196),LEN(B2196)=6,B2196,LEN(B2196)=7,B2196,LEN(B2196)=5,B2196)</f>
        <v>#N/A</v>
      </c>
      <c r="D2196" s="4" t="e" cm="1">
        <f t="array" ref="D2196">_xlfn.IFS(ExtraçãoDados!C2196={"Direcção de Abastecimento"},REPLACE(ExtraçãoDados!C2196="{Direcção de Abastecimento}",1,25,"DA"),ExtraçãoDados!C2196={"COMISSÃO CULTURAL DE LMARINHA"},REPLACE(ExtraçãoDados!C2196={"COMISSÃO CULTURAL DE LMARINHA"},1,28,"CCM"),ExtraçãoDados!C2196={"DIRECÇÃO DE NAVIOS"},REPLACE(ExtraçãoDados!C2196={"DIRECÇÃO DE NAVIOS"},1,28,"DN"),ExtraçãoDados!C2196={"ESQUADRILHA SUBMARINOS"},REPLACE(ExtraçãoDados!C2196={"ESQUADRILHA SUBMARINOS"},1,28,"ES"),ExtraçãoDados!C2196={"COMISSÃO MARINHA"},REPLACE(ExtraçãoDados!C2196={"COMISSÃO MARINHA"},1,28,"CCM"),ExtraçãoDados!C2196={"COMISSÃO CULTURAL DE MARINHA"},REPLACE(ExtraçãoDados!C2196={"COMISSÃO CULTURAL DE MARINHA"},1,28,"CCM"),ExtraçãoDados!C2196={"CCM"},REPLACE(ExtraçãoDados!C2196={"CCM"},1,28,"CCM"),ExtraçãoDados!C2196={"DN"},REPLACE(ExtraçãoDados!C2196={"DN"},1,28,"DN"),ExtraçãoDados!C2196={"ES"},REPLACE(ExtraçãoDados!C2196={"ES"},1,28,"ES"),ExtraçãoDados!C2196={"DA"},REPLACE(ExtraçãoDados!C2196={"DA"},1,28,"DA"),ExtraçãoDados!C2196={"DE: ESQUADRILHA SUBMARINOS"},REPLACE(ExtraçãoDados!C2196={"DE: ESQUADRILHA SUBMARINOS"},1,28,"ES"),ExtraçãoDados!C2196={"DE: COMISSÃO CULTURAL DE LMARINHA"},REPLACE(ExtraçãoDados!C2196={"DE: COMISSÃO CULTURAL DE LMARINHA"},1,28,"CCM"),ExtraçãoDados!C2196={"ON"},REPLACE(ExtraçãoDados!C2196={"ON"},1,28,"DN"),ExtraçãoDados!C2196={"ESQ. SUBMARINOS"},REPLACE(ExtraçãoDados!C2196={"ESQ. SUBMARINOS"},1,28,"ES"),ExtraçãoDados!C2196={"☒ irecção de Abastecimento"},REPLACE(ExtraçãoDados!C2196={"☒ irecção de Abastecimento"},1,28,"DA"),ExtraçãoDados!C2196={"Direcã d Abtit ço e asecmeno"},REPLACE(ExtraçãoDados!C2196={"Direcã d Abtit ço e asecmeno"},1,28,"DA"),ExtraçãoDados!C2196={"Diecã d Abtit rço e asecmeno"},REPLACE(ExtraçãoDados!C2196={"Diecã d Abtit rço e asecmeno"},1,28,"DA"),ISNUMBER(SEARCH("COMISSÃO",ExtraçãoDados!C2196,1)),REPLACE(ExtraçãoDados!C2196,1,29,"CCM"),ISNUMBER(SEARCH("DN/DIL/DRT1",ExtraçãoDados!C2196,1)),REPLACE(ExtraçãoDados!C2196,1,29,"DN"),ISNUMBER(SEARCH("DIRECÇAO DE NAVIOS",ExtraçãoDados!C2196,1)),REPLACE(ExtraçãoDados!C2196,1,29,"DN"),ISNUMBER(SEARCH("ESQUADRILHA SUBMARIN",ExtraçãoDados!C2196,1)),REPLACE(ExtraçãoDados!C2196,1,29,"ES"),ISNUMBER(SEARCH("DN",ExtraçãoDados!C2196,1)),REPLACE(ExtraçãoDados!C2196,1,29,"DN"),ISNUMBER(SEARCH("DIRECÇÃO",ExtraçãoDados!C2196,1)),REPLACE(ExtraçãoDados!C2196,1,29,"DN"),ISNUMBER(SEARCH("DIRECÇA0",ExtraçãoDados!C2196,1)),REPLACE(ExtraçãoDados!C2196,1,29,"DN"),ISNUMBER(SEARCH("DIRE",ExtraçãoDados!C2196,1)),REPLACE(ExtraçãoDados!C2196,1,29,"DN"),ISNUMBER(SEARCH("ESQUADRILHA",ExtraçãoDados!C2196,1)),REPLACE(ExtraçãoDados!C2196,1,29,"ES"),ISNUMBER(SEARCH("HOSPITAL DA MARINHA",ExtraçãoDados!C2196,1)),REPLACE(ExtraçãoDados!C2196,1,29,"HM"),ISNUMBER(SEARCH("HOSPITAL",ExtraçãoDados!C2196,1)),REPLACE(ExtraçãoDados!C2196,1,29,"HM"),ISNUMBER(SEARCH("HM",ExtraçãoDados!C2196,1)),REPLACE(ExtraçãoDados!C2196,1,29,"HM"),ISNUMBER(SEARCH("SECÇÃO DE APÓSITOS",ExtraçãoDados!C2196,1)),REPLACE(ExtraçãoDados!C2196,1,29,"HM"))</f>
        <v>#N/A</v>
      </c>
      <c r="E2196" s="4" t="e" cm="1">
        <f t="array" ref="E2196">_xlfn.IFS(LEN(ExtraçãoDados!B2196)=7,YEAR(ExtraçãoDados!D2196),LEN(ExtraçãoDados!B2196)=10,RIGHT(ExtraçãoDados!B2196,4),LEN(ExtraçãoDados!B2196)=9,YEAR(ExtraçãoDados!D2196),LEN(ExtraçãoDados!B2196)=8,YEAR(ExtraçãoDados!D2196),LEN(ExtraçãoDados!B2196)&gt;7,YEAR(ExtraçãoDados!D2196),LEN(ExtraçãoDados!B2196)&gt;5,YEAR(ExtraçãoDados!D2196),LEN(ExtraçãoDados!B2196)&gt;4,YEAR(ExtraçãoDados!D2196))</f>
        <v>#N/A</v>
      </c>
      <c r="F2196" s="4">
        <f>ExtraçãoDados!E2196</f>
        <v>0</v>
      </c>
    </row>
    <row r="2197" spans="1:6" x14ac:dyDescent="0.25">
      <c r="A2197" s="4">
        <f>ExtraçãoDados!A2197</f>
        <v>0</v>
      </c>
      <c r="B2197" s="4" t="str" cm="1">
        <f t="array" ref="B2197">_xlfn.IFS(LEN(ExtraçãoDados!B2197)=12,LEFT(ExtraçãoDados!B2197,3),LEN(ExtraçãoDados!B2197)=10,LEFT(ExtraçãoDados!B2197,5),LEN(ExtraçãoDados!B2197)&gt;19,0,LEN(ExtraçãoDados!B2197)=9,LEFT(ExtraçãoDados!B2197,4),LEN(ExtraçãoDados!B2197)=6,LEFT(ExtraçãoDados!B2197,3),LEN(ExtraçãoDados!B2197)&lt;5,LEFT(ExtraçãoDados!B2197,3),LEN(ExtraçãoDados!B2197)=8,LEFT(ExtraçãoDados!B2197,3),LEN(ExtraçãoDados!B2197)=5,LEFT(ExtraçãoDados!B2197,5),LEN(ExtraçãoDados!B2197)=11,LEFT(ExtraçãoDados!B2197,5),LEN(ExtraçãoDados!B2197)=7,RIGHT(ExtraçãoDados!B2197,6))</f>
        <v/>
      </c>
      <c r="C2197" s="4" t="e" cm="1">
        <f t="array" ref="C2197">_xlfn.IFS(LEN(B2197)=1,"ERRO",LEN(B2197)=2,_xlfn.CONCAT("000",B2197),LEN(B2197)=3,_xlfn.CONCAT("00",B2197),LEN(B2197)=4,_xlfn.CONCAT("0",B2197),LEN(B2197)=6,B2197,LEN(B2197)=7,B2197,LEN(B2197)=5,B2197)</f>
        <v>#N/A</v>
      </c>
      <c r="D2197" s="4" t="e" cm="1">
        <f t="array" ref="D2197">_xlfn.IFS(ExtraçãoDados!C2197={"Direcção de Abastecimento"},REPLACE(ExtraçãoDados!C2197="{Direcção de Abastecimento}",1,25,"DA"),ExtraçãoDados!C2197={"COMISSÃO CULTURAL DE LMARINHA"},REPLACE(ExtraçãoDados!C2197={"COMISSÃO CULTURAL DE LMARINHA"},1,28,"CCM"),ExtraçãoDados!C2197={"DIRECÇÃO DE NAVIOS"},REPLACE(ExtraçãoDados!C2197={"DIRECÇÃO DE NAVIOS"},1,28,"DN"),ExtraçãoDados!C2197={"ESQUADRILHA SUBMARINOS"},REPLACE(ExtraçãoDados!C2197={"ESQUADRILHA SUBMARINOS"},1,28,"ES"),ExtraçãoDados!C2197={"COMISSÃO MARINHA"},REPLACE(ExtraçãoDados!C2197={"COMISSÃO MARINHA"},1,28,"CCM"),ExtraçãoDados!C2197={"COMISSÃO CULTURAL DE MARINHA"},REPLACE(ExtraçãoDados!C2197={"COMISSÃO CULTURAL DE MARINHA"},1,28,"CCM"),ExtraçãoDados!C2197={"CCM"},REPLACE(ExtraçãoDados!C2197={"CCM"},1,28,"CCM"),ExtraçãoDados!C2197={"DN"},REPLACE(ExtraçãoDados!C2197={"DN"},1,28,"DN"),ExtraçãoDados!C2197={"ES"},REPLACE(ExtraçãoDados!C2197={"ES"},1,28,"ES"),ExtraçãoDados!C2197={"DA"},REPLACE(ExtraçãoDados!C2197={"DA"},1,28,"DA"),ExtraçãoDados!C2197={"DE: ESQUADRILHA SUBMARINOS"},REPLACE(ExtraçãoDados!C2197={"DE: ESQUADRILHA SUBMARINOS"},1,28,"ES"),ExtraçãoDados!C2197={"DE: COMISSÃO CULTURAL DE LMARINHA"},REPLACE(ExtraçãoDados!C2197={"DE: COMISSÃO CULTURAL DE LMARINHA"},1,28,"CCM"),ExtraçãoDados!C2197={"ON"},REPLACE(ExtraçãoDados!C2197={"ON"},1,28,"DN"),ExtraçãoDados!C2197={"ESQ. SUBMARINOS"},REPLACE(ExtraçãoDados!C2197={"ESQ. SUBMARINOS"},1,28,"ES"),ExtraçãoDados!C2197={"☒ irecção de Abastecimento"},REPLACE(ExtraçãoDados!C2197={"☒ irecção de Abastecimento"},1,28,"DA"),ExtraçãoDados!C2197={"Direcã d Abtit ço e asecmeno"},REPLACE(ExtraçãoDados!C2197={"Direcã d Abtit ço e asecmeno"},1,28,"DA"),ExtraçãoDados!C2197={"Diecã d Abtit rço e asecmeno"},REPLACE(ExtraçãoDados!C2197={"Diecã d Abtit rço e asecmeno"},1,28,"DA"),ISNUMBER(SEARCH("COMISSÃO",ExtraçãoDados!C2197,1)),REPLACE(ExtraçãoDados!C2197,1,29,"CCM"),ISNUMBER(SEARCH("DN/DIL/DRT1",ExtraçãoDados!C2197,1)),REPLACE(ExtraçãoDados!C2197,1,29,"DN"),ISNUMBER(SEARCH("DIRECÇAO DE NAVIOS",ExtraçãoDados!C2197,1)),REPLACE(ExtraçãoDados!C2197,1,29,"DN"),ISNUMBER(SEARCH("ESQUADRILHA SUBMARIN",ExtraçãoDados!C2197,1)),REPLACE(ExtraçãoDados!C2197,1,29,"ES"),ISNUMBER(SEARCH("DN",ExtraçãoDados!C2197,1)),REPLACE(ExtraçãoDados!C2197,1,29,"DN"),ISNUMBER(SEARCH("DIRECÇÃO",ExtraçãoDados!C2197,1)),REPLACE(ExtraçãoDados!C2197,1,29,"DN"),ISNUMBER(SEARCH("DIRECÇA0",ExtraçãoDados!C2197,1)),REPLACE(ExtraçãoDados!C2197,1,29,"DN"),ISNUMBER(SEARCH("DIRE",ExtraçãoDados!C2197,1)),REPLACE(ExtraçãoDados!C2197,1,29,"DN"),ISNUMBER(SEARCH("ESQUADRILHA",ExtraçãoDados!C2197,1)),REPLACE(ExtraçãoDados!C2197,1,29,"ES"),ISNUMBER(SEARCH("HOSPITAL DA MARINHA",ExtraçãoDados!C2197,1)),REPLACE(ExtraçãoDados!C2197,1,29,"HM"),ISNUMBER(SEARCH("HOSPITAL",ExtraçãoDados!C2197,1)),REPLACE(ExtraçãoDados!C2197,1,29,"HM"),ISNUMBER(SEARCH("HM",ExtraçãoDados!C2197,1)),REPLACE(ExtraçãoDados!C2197,1,29,"HM"),ISNUMBER(SEARCH("SECÇÃO DE APÓSITOS",ExtraçãoDados!C2197,1)),REPLACE(ExtraçãoDados!C2197,1,29,"HM"))</f>
        <v>#N/A</v>
      </c>
      <c r="E2197" s="4" t="e" cm="1">
        <f t="array" ref="E2197">_xlfn.IFS(LEN(ExtraçãoDados!B2197)=7,YEAR(ExtraçãoDados!D2197),LEN(ExtraçãoDados!B2197)=10,RIGHT(ExtraçãoDados!B2197,4),LEN(ExtraçãoDados!B2197)=9,YEAR(ExtraçãoDados!D2197),LEN(ExtraçãoDados!B2197)=8,YEAR(ExtraçãoDados!D2197),LEN(ExtraçãoDados!B2197)&gt;7,YEAR(ExtraçãoDados!D2197),LEN(ExtraçãoDados!B2197)&gt;5,YEAR(ExtraçãoDados!D2197),LEN(ExtraçãoDados!B2197)&gt;4,YEAR(ExtraçãoDados!D2197))</f>
        <v>#N/A</v>
      </c>
      <c r="F2197" s="4">
        <f>ExtraçãoDados!E2197</f>
        <v>0</v>
      </c>
    </row>
    <row r="2198" spans="1:6" x14ac:dyDescent="0.25">
      <c r="A2198" s="4">
        <f>ExtraçãoDados!A2198</f>
        <v>0</v>
      </c>
      <c r="B2198" s="4" t="str" cm="1">
        <f t="array" ref="B2198">_xlfn.IFS(LEN(ExtraçãoDados!B2198)=12,LEFT(ExtraçãoDados!B2198,3),LEN(ExtraçãoDados!B2198)=10,LEFT(ExtraçãoDados!B2198,5),LEN(ExtraçãoDados!B2198)&gt;19,0,LEN(ExtraçãoDados!B2198)=9,LEFT(ExtraçãoDados!B2198,4),LEN(ExtraçãoDados!B2198)=6,LEFT(ExtraçãoDados!B2198,3),LEN(ExtraçãoDados!B2198)&lt;5,LEFT(ExtraçãoDados!B2198,3),LEN(ExtraçãoDados!B2198)=8,LEFT(ExtraçãoDados!B2198,3),LEN(ExtraçãoDados!B2198)=5,LEFT(ExtraçãoDados!B2198,5),LEN(ExtraçãoDados!B2198)=11,LEFT(ExtraçãoDados!B2198,5),LEN(ExtraçãoDados!B2198)=7,RIGHT(ExtraçãoDados!B2198,6))</f>
        <v/>
      </c>
      <c r="C2198" s="4" t="e" cm="1">
        <f t="array" ref="C2198">_xlfn.IFS(LEN(B2198)=1,"ERRO",LEN(B2198)=2,_xlfn.CONCAT("000",B2198),LEN(B2198)=3,_xlfn.CONCAT("00",B2198),LEN(B2198)=4,_xlfn.CONCAT("0",B2198),LEN(B2198)=6,B2198,LEN(B2198)=7,B2198,LEN(B2198)=5,B2198)</f>
        <v>#N/A</v>
      </c>
      <c r="D2198" s="4" t="e" cm="1">
        <f t="array" ref="D2198">_xlfn.IFS(ExtraçãoDados!C2198={"Direcção de Abastecimento"},REPLACE(ExtraçãoDados!C2198="{Direcção de Abastecimento}",1,25,"DA"),ExtraçãoDados!C2198={"COMISSÃO CULTURAL DE LMARINHA"},REPLACE(ExtraçãoDados!C2198={"COMISSÃO CULTURAL DE LMARINHA"},1,28,"CCM"),ExtraçãoDados!C2198={"DIRECÇÃO DE NAVIOS"},REPLACE(ExtraçãoDados!C2198={"DIRECÇÃO DE NAVIOS"},1,28,"DN"),ExtraçãoDados!C2198={"ESQUADRILHA SUBMARINOS"},REPLACE(ExtraçãoDados!C2198={"ESQUADRILHA SUBMARINOS"},1,28,"ES"),ExtraçãoDados!C2198={"COMISSÃO MARINHA"},REPLACE(ExtraçãoDados!C2198={"COMISSÃO MARINHA"},1,28,"CCM"),ExtraçãoDados!C2198={"COMISSÃO CULTURAL DE MARINHA"},REPLACE(ExtraçãoDados!C2198={"COMISSÃO CULTURAL DE MARINHA"},1,28,"CCM"),ExtraçãoDados!C2198={"CCM"},REPLACE(ExtraçãoDados!C2198={"CCM"},1,28,"CCM"),ExtraçãoDados!C2198={"DN"},REPLACE(ExtraçãoDados!C2198={"DN"},1,28,"DN"),ExtraçãoDados!C2198={"ES"},REPLACE(ExtraçãoDados!C2198={"ES"},1,28,"ES"),ExtraçãoDados!C2198={"DA"},REPLACE(ExtraçãoDados!C2198={"DA"},1,28,"DA"),ExtraçãoDados!C2198={"DE: ESQUADRILHA SUBMARINOS"},REPLACE(ExtraçãoDados!C2198={"DE: ESQUADRILHA SUBMARINOS"},1,28,"ES"),ExtraçãoDados!C2198={"DE: COMISSÃO CULTURAL DE LMARINHA"},REPLACE(ExtraçãoDados!C2198={"DE: COMISSÃO CULTURAL DE LMARINHA"},1,28,"CCM"),ExtraçãoDados!C2198={"ON"},REPLACE(ExtraçãoDados!C2198={"ON"},1,28,"DN"),ExtraçãoDados!C2198={"ESQ. SUBMARINOS"},REPLACE(ExtraçãoDados!C2198={"ESQ. SUBMARINOS"},1,28,"ES"),ExtraçãoDados!C2198={"☒ irecção de Abastecimento"},REPLACE(ExtraçãoDados!C2198={"☒ irecção de Abastecimento"},1,28,"DA"),ExtraçãoDados!C2198={"Direcã d Abtit ço e asecmeno"},REPLACE(ExtraçãoDados!C2198={"Direcã d Abtit ço e asecmeno"},1,28,"DA"),ExtraçãoDados!C2198={"Diecã d Abtit rço e asecmeno"},REPLACE(ExtraçãoDados!C2198={"Diecã d Abtit rço e asecmeno"},1,28,"DA"),ISNUMBER(SEARCH("COMISSÃO",ExtraçãoDados!C2198,1)),REPLACE(ExtraçãoDados!C2198,1,29,"CCM"),ISNUMBER(SEARCH("DN/DIL/DRT1",ExtraçãoDados!C2198,1)),REPLACE(ExtraçãoDados!C2198,1,29,"DN"),ISNUMBER(SEARCH("DIRECÇAO DE NAVIOS",ExtraçãoDados!C2198,1)),REPLACE(ExtraçãoDados!C2198,1,29,"DN"),ISNUMBER(SEARCH("ESQUADRILHA SUBMARIN",ExtraçãoDados!C2198,1)),REPLACE(ExtraçãoDados!C2198,1,29,"ES"),ISNUMBER(SEARCH("DN",ExtraçãoDados!C2198,1)),REPLACE(ExtraçãoDados!C2198,1,29,"DN"),ISNUMBER(SEARCH("DIRECÇÃO",ExtraçãoDados!C2198,1)),REPLACE(ExtraçãoDados!C2198,1,29,"DN"),ISNUMBER(SEARCH("DIRECÇA0",ExtraçãoDados!C2198,1)),REPLACE(ExtraçãoDados!C2198,1,29,"DN"),ISNUMBER(SEARCH("DIRE",ExtraçãoDados!C2198,1)),REPLACE(ExtraçãoDados!C2198,1,29,"DN"),ISNUMBER(SEARCH("ESQUADRILHA",ExtraçãoDados!C2198,1)),REPLACE(ExtraçãoDados!C2198,1,29,"ES"),ISNUMBER(SEARCH("HOSPITAL DA MARINHA",ExtraçãoDados!C2198,1)),REPLACE(ExtraçãoDados!C2198,1,29,"HM"),ISNUMBER(SEARCH("HOSPITAL",ExtraçãoDados!C2198,1)),REPLACE(ExtraçãoDados!C2198,1,29,"HM"),ISNUMBER(SEARCH("HM",ExtraçãoDados!C2198,1)),REPLACE(ExtraçãoDados!C2198,1,29,"HM"),ISNUMBER(SEARCH("SECÇÃO DE APÓSITOS",ExtraçãoDados!C2198,1)),REPLACE(ExtraçãoDados!C2198,1,29,"HM"))</f>
        <v>#N/A</v>
      </c>
      <c r="E2198" s="4" t="e" cm="1">
        <f t="array" ref="E2198">_xlfn.IFS(LEN(ExtraçãoDados!B2198)=7,YEAR(ExtraçãoDados!D2198),LEN(ExtraçãoDados!B2198)=10,RIGHT(ExtraçãoDados!B2198,4),LEN(ExtraçãoDados!B2198)=9,YEAR(ExtraçãoDados!D2198),LEN(ExtraçãoDados!B2198)=8,YEAR(ExtraçãoDados!D2198),LEN(ExtraçãoDados!B2198)&gt;7,YEAR(ExtraçãoDados!D2198),LEN(ExtraçãoDados!B2198)&gt;5,YEAR(ExtraçãoDados!D2198),LEN(ExtraçãoDados!B2198)&gt;4,YEAR(ExtraçãoDados!D2198))</f>
        <v>#N/A</v>
      </c>
      <c r="F2198" s="4">
        <f>ExtraçãoDados!E2198</f>
        <v>0</v>
      </c>
    </row>
    <row r="2199" spans="1:6" x14ac:dyDescent="0.25">
      <c r="A2199" s="4">
        <f>ExtraçãoDados!A2199</f>
        <v>0</v>
      </c>
      <c r="B2199" s="4" t="str" cm="1">
        <f t="array" ref="B2199">_xlfn.IFS(LEN(ExtraçãoDados!B2199)=12,LEFT(ExtraçãoDados!B2199,3),LEN(ExtraçãoDados!B2199)=10,LEFT(ExtraçãoDados!B2199,5),LEN(ExtraçãoDados!B2199)&gt;19,0,LEN(ExtraçãoDados!B2199)=9,LEFT(ExtraçãoDados!B2199,4),LEN(ExtraçãoDados!B2199)=6,LEFT(ExtraçãoDados!B2199,3),LEN(ExtraçãoDados!B2199)&lt;5,LEFT(ExtraçãoDados!B2199,3),LEN(ExtraçãoDados!B2199)=8,LEFT(ExtraçãoDados!B2199,3),LEN(ExtraçãoDados!B2199)=5,LEFT(ExtraçãoDados!B2199,5),LEN(ExtraçãoDados!B2199)=11,LEFT(ExtraçãoDados!B2199,5),LEN(ExtraçãoDados!B2199)=7,RIGHT(ExtraçãoDados!B2199,6))</f>
        <v/>
      </c>
      <c r="C2199" s="4" t="e" cm="1">
        <f t="array" ref="C2199">_xlfn.IFS(LEN(B2199)=1,"ERRO",LEN(B2199)=2,_xlfn.CONCAT("000",B2199),LEN(B2199)=3,_xlfn.CONCAT("00",B2199),LEN(B2199)=4,_xlfn.CONCAT("0",B2199),LEN(B2199)=6,B2199,LEN(B2199)=7,B2199,LEN(B2199)=5,B2199)</f>
        <v>#N/A</v>
      </c>
      <c r="D2199" s="4" t="e" cm="1">
        <f t="array" ref="D2199">_xlfn.IFS(ExtraçãoDados!C2199={"Direcção de Abastecimento"},REPLACE(ExtraçãoDados!C2199="{Direcção de Abastecimento}",1,25,"DA"),ExtraçãoDados!C2199={"COMISSÃO CULTURAL DE LMARINHA"},REPLACE(ExtraçãoDados!C2199={"COMISSÃO CULTURAL DE LMARINHA"},1,28,"CCM"),ExtraçãoDados!C2199={"DIRECÇÃO DE NAVIOS"},REPLACE(ExtraçãoDados!C2199={"DIRECÇÃO DE NAVIOS"},1,28,"DN"),ExtraçãoDados!C2199={"ESQUADRILHA SUBMARINOS"},REPLACE(ExtraçãoDados!C2199={"ESQUADRILHA SUBMARINOS"},1,28,"ES"),ExtraçãoDados!C2199={"COMISSÃO MARINHA"},REPLACE(ExtraçãoDados!C2199={"COMISSÃO MARINHA"},1,28,"CCM"),ExtraçãoDados!C2199={"COMISSÃO CULTURAL DE MARINHA"},REPLACE(ExtraçãoDados!C2199={"COMISSÃO CULTURAL DE MARINHA"},1,28,"CCM"),ExtraçãoDados!C2199={"CCM"},REPLACE(ExtraçãoDados!C2199={"CCM"},1,28,"CCM"),ExtraçãoDados!C2199={"DN"},REPLACE(ExtraçãoDados!C2199={"DN"},1,28,"DN"),ExtraçãoDados!C2199={"ES"},REPLACE(ExtraçãoDados!C2199={"ES"},1,28,"ES"),ExtraçãoDados!C2199={"DA"},REPLACE(ExtraçãoDados!C2199={"DA"},1,28,"DA"),ExtraçãoDados!C2199={"DE: ESQUADRILHA SUBMARINOS"},REPLACE(ExtraçãoDados!C2199={"DE: ESQUADRILHA SUBMARINOS"},1,28,"ES"),ExtraçãoDados!C2199={"DE: COMISSÃO CULTURAL DE LMARINHA"},REPLACE(ExtraçãoDados!C2199={"DE: COMISSÃO CULTURAL DE LMARINHA"},1,28,"CCM"),ExtraçãoDados!C2199={"ON"},REPLACE(ExtraçãoDados!C2199={"ON"},1,28,"DN"),ExtraçãoDados!C2199={"ESQ. SUBMARINOS"},REPLACE(ExtraçãoDados!C2199={"ESQ. SUBMARINOS"},1,28,"ES"),ExtraçãoDados!C2199={"☒ irecção de Abastecimento"},REPLACE(ExtraçãoDados!C2199={"☒ irecção de Abastecimento"},1,28,"DA"),ExtraçãoDados!C2199={"Direcã d Abtit ço e asecmeno"},REPLACE(ExtraçãoDados!C2199={"Direcã d Abtit ço e asecmeno"},1,28,"DA"),ExtraçãoDados!C2199={"Diecã d Abtit rço e asecmeno"},REPLACE(ExtraçãoDados!C2199={"Diecã d Abtit rço e asecmeno"},1,28,"DA"),ISNUMBER(SEARCH("COMISSÃO",ExtraçãoDados!C2199,1)),REPLACE(ExtraçãoDados!C2199,1,29,"CCM"),ISNUMBER(SEARCH("DN/DIL/DRT1",ExtraçãoDados!C2199,1)),REPLACE(ExtraçãoDados!C2199,1,29,"DN"),ISNUMBER(SEARCH("DIRECÇAO DE NAVIOS",ExtraçãoDados!C2199,1)),REPLACE(ExtraçãoDados!C2199,1,29,"DN"),ISNUMBER(SEARCH("ESQUADRILHA SUBMARIN",ExtraçãoDados!C2199,1)),REPLACE(ExtraçãoDados!C2199,1,29,"ES"),ISNUMBER(SEARCH("DN",ExtraçãoDados!C2199,1)),REPLACE(ExtraçãoDados!C2199,1,29,"DN"),ISNUMBER(SEARCH("DIRECÇÃO",ExtraçãoDados!C2199,1)),REPLACE(ExtraçãoDados!C2199,1,29,"DN"),ISNUMBER(SEARCH("DIRECÇA0",ExtraçãoDados!C2199,1)),REPLACE(ExtraçãoDados!C2199,1,29,"DN"),ISNUMBER(SEARCH("DIRE",ExtraçãoDados!C2199,1)),REPLACE(ExtraçãoDados!C2199,1,29,"DN"),ISNUMBER(SEARCH("ESQUADRILHA",ExtraçãoDados!C2199,1)),REPLACE(ExtraçãoDados!C2199,1,29,"ES"),ISNUMBER(SEARCH("HOSPITAL DA MARINHA",ExtraçãoDados!C2199,1)),REPLACE(ExtraçãoDados!C2199,1,29,"HM"),ISNUMBER(SEARCH("HOSPITAL",ExtraçãoDados!C2199,1)),REPLACE(ExtraçãoDados!C2199,1,29,"HM"),ISNUMBER(SEARCH("HM",ExtraçãoDados!C2199,1)),REPLACE(ExtraçãoDados!C2199,1,29,"HM"),ISNUMBER(SEARCH("SECÇÃO DE APÓSITOS",ExtraçãoDados!C2199,1)),REPLACE(ExtraçãoDados!C2199,1,29,"HM"))</f>
        <v>#N/A</v>
      </c>
      <c r="E2199" s="4" t="e" cm="1">
        <f t="array" ref="E2199">_xlfn.IFS(LEN(ExtraçãoDados!B2199)=7,YEAR(ExtraçãoDados!D2199),LEN(ExtraçãoDados!B2199)=10,RIGHT(ExtraçãoDados!B2199,4),LEN(ExtraçãoDados!B2199)=9,YEAR(ExtraçãoDados!D2199),LEN(ExtraçãoDados!B2199)=8,YEAR(ExtraçãoDados!D2199),LEN(ExtraçãoDados!B2199)&gt;7,YEAR(ExtraçãoDados!D2199),LEN(ExtraçãoDados!B2199)&gt;5,YEAR(ExtraçãoDados!D2199),LEN(ExtraçãoDados!B2199)&gt;4,YEAR(ExtraçãoDados!D2199))</f>
        <v>#N/A</v>
      </c>
      <c r="F2199" s="4">
        <f>ExtraçãoDados!E2199</f>
        <v>0</v>
      </c>
    </row>
    <row r="2200" spans="1:6" x14ac:dyDescent="0.25">
      <c r="A2200" s="4">
        <f>ExtraçãoDados!A2200</f>
        <v>0</v>
      </c>
      <c r="B2200" s="4" t="str" cm="1">
        <f t="array" ref="B2200">_xlfn.IFS(LEN(ExtraçãoDados!B2200)=12,LEFT(ExtraçãoDados!B2200,3),LEN(ExtraçãoDados!B2200)=10,LEFT(ExtraçãoDados!B2200,5),LEN(ExtraçãoDados!B2200)&gt;19,0,LEN(ExtraçãoDados!B2200)=9,LEFT(ExtraçãoDados!B2200,4),LEN(ExtraçãoDados!B2200)=6,LEFT(ExtraçãoDados!B2200,3),LEN(ExtraçãoDados!B2200)&lt;5,LEFT(ExtraçãoDados!B2200,3),LEN(ExtraçãoDados!B2200)=8,LEFT(ExtraçãoDados!B2200,3),LEN(ExtraçãoDados!B2200)=5,LEFT(ExtraçãoDados!B2200,5),LEN(ExtraçãoDados!B2200)=11,LEFT(ExtraçãoDados!B2200,5),LEN(ExtraçãoDados!B2200)=7,RIGHT(ExtraçãoDados!B2200,6))</f>
        <v/>
      </c>
      <c r="C2200" s="4" t="e" cm="1">
        <f t="array" ref="C2200">_xlfn.IFS(LEN(B2200)=1,"ERRO",LEN(B2200)=2,_xlfn.CONCAT("000",B2200),LEN(B2200)=3,_xlfn.CONCAT("00",B2200),LEN(B2200)=4,_xlfn.CONCAT("0",B2200),LEN(B2200)=6,B2200,LEN(B2200)=7,B2200,LEN(B2200)=5,B2200)</f>
        <v>#N/A</v>
      </c>
      <c r="D2200" s="4" t="e" cm="1">
        <f t="array" ref="D2200">_xlfn.IFS(ExtraçãoDados!C2200={"Direcção de Abastecimento"},REPLACE(ExtraçãoDados!C2200="{Direcção de Abastecimento}",1,25,"DA"),ExtraçãoDados!C2200={"COMISSÃO CULTURAL DE LMARINHA"},REPLACE(ExtraçãoDados!C2200={"COMISSÃO CULTURAL DE LMARINHA"},1,28,"CCM"),ExtraçãoDados!C2200={"DIRECÇÃO DE NAVIOS"},REPLACE(ExtraçãoDados!C2200={"DIRECÇÃO DE NAVIOS"},1,28,"DN"),ExtraçãoDados!C2200={"ESQUADRILHA SUBMARINOS"},REPLACE(ExtraçãoDados!C2200={"ESQUADRILHA SUBMARINOS"},1,28,"ES"),ExtraçãoDados!C2200={"COMISSÃO MARINHA"},REPLACE(ExtraçãoDados!C2200={"COMISSÃO MARINHA"},1,28,"CCM"),ExtraçãoDados!C2200={"COMISSÃO CULTURAL DE MARINHA"},REPLACE(ExtraçãoDados!C2200={"COMISSÃO CULTURAL DE MARINHA"},1,28,"CCM"),ExtraçãoDados!C2200={"CCM"},REPLACE(ExtraçãoDados!C2200={"CCM"},1,28,"CCM"),ExtraçãoDados!C2200={"DN"},REPLACE(ExtraçãoDados!C2200={"DN"},1,28,"DN"),ExtraçãoDados!C2200={"ES"},REPLACE(ExtraçãoDados!C2200={"ES"},1,28,"ES"),ExtraçãoDados!C2200={"DA"},REPLACE(ExtraçãoDados!C2200={"DA"},1,28,"DA"),ExtraçãoDados!C2200={"DE: ESQUADRILHA SUBMARINOS"},REPLACE(ExtraçãoDados!C2200={"DE: ESQUADRILHA SUBMARINOS"},1,28,"ES"),ExtraçãoDados!C2200={"DE: COMISSÃO CULTURAL DE LMARINHA"},REPLACE(ExtraçãoDados!C2200={"DE: COMISSÃO CULTURAL DE LMARINHA"},1,28,"CCM"),ExtraçãoDados!C2200={"ON"},REPLACE(ExtraçãoDados!C2200={"ON"},1,28,"DN"),ExtraçãoDados!C2200={"ESQ. SUBMARINOS"},REPLACE(ExtraçãoDados!C2200={"ESQ. SUBMARINOS"},1,28,"ES"),ExtraçãoDados!C2200={"☒ irecção de Abastecimento"},REPLACE(ExtraçãoDados!C2200={"☒ irecção de Abastecimento"},1,28,"DA"),ExtraçãoDados!C2200={"Direcã d Abtit ço e asecmeno"},REPLACE(ExtraçãoDados!C2200={"Direcã d Abtit ço e asecmeno"},1,28,"DA"),ExtraçãoDados!C2200={"Diecã d Abtit rço e asecmeno"},REPLACE(ExtraçãoDados!C2200={"Diecã d Abtit rço e asecmeno"},1,28,"DA"),ISNUMBER(SEARCH("COMISSÃO",ExtraçãoDados!C2200,1)),REPLACE(ExtraçãoDados!C2200,1,29,"CCM"),ISNUMBER(SEARCH("DN/DIL/DRT1",ExtraçãoDados!C2200,1)),REPLACE(ExtraçãoDados!C2200,1,29,"DN"),ISNUMBER(SEARCH("DIRECÇAO DE NAVIOS",ExtraçãoDados!C2200,1)),REPLACE(ExtraçãoDados!C2200,1,29,"DN"),ISNUMBER(SEARCH("ESQUADRILHA SUBMARIN",ExtraçãoDados!C2200,1)),REPLACE(ExtraçãoDados!C2200,1,29,"ES"),ISNUMBER(SEARCH("DN",ExtraçãoDados!C2200,1)),REPLACE(ExtraçãoDados!C2200,1,29,"DN"),ISNUMBER(SEARCH("DIRECÇÃO",ExtraçãoDados!C2200,1)),REPLACE(ExtraçãoDados!C2200,1,29,"DN"),ISNUMBER(SEARCH("DIRECÇA0",ExtraçãoDados!C2200,1)),REPLACE(ExtraçãoDados!C2200,1,29,"DN"),ISNUMBER(SEARCH("DIRE",ExtraçãoDados!C2200,1)),REPLACE(ExtraçãoDados!C2200,1,29,"DN"),ISNUMBER(SEARCH("ESQUADRILHA",ExtraçãoDados!C2200,1)),REPLACE(ExtraçãoDados!C2200,1,29,"ES"),ISNUMBER(SEARCH("HOSPITAL DA MARINHA",ExtraçãoDados!C2200,1)),REPLACE(ExtraçãoDados!C2200,1,29,"HM"),ISNUMBER(SEARCH("HOSPITAL",ExtraçãoDados!C2200,1)),REPLACE(ExtraçãoDados!C2200,1,29,"HM"),ISNUMBER(SEARCH("HM",ExtraçãoDados!C2200,1)),REPLACE(ExtraçãoDados!C2200,1,29,"HM"),ISNUMBER(SEARCH("SECÇÃO DE APÓSITOS",ExtraçãoDados!C2200,1)),REPLACE(ExtraçãoDados!C2200,1,29,"HM"))</f>
        <v>#N/A</v>
      </c>
      <c r="E2200" s="4" t="e" cm="1">
        <f t="array" ref="E2200">_xlfn.IFS(LEN(ExtraçãoDados!B2200)=7,YEAR(ExtraçãoDados!D2200),LEN(ExtraçãoDados!B2200)=10,RIGHT(ExtraçãoDados!B2200,4),LEN(ExtraçãoDados!B2200)=9,YEAR(ExtraçãoDados!D2200),LEN(ExtraçãoDados!B2200)=8,YEAR(ExtraçãoDados!D2200),LEN(ExtraçãoDados!B2200)&gt;7,YEAR(ExtraçãoDados!D2200),LEN(ExtraçãoDados!B2200)&gt;5,YEAR(ExtraçãoDados!D2200),LEN(ExtraçãoDados!B2200)&gt;4,YEAR(ExtraçãoDados!D2200))</f>
        <v>#N/A</v>
      </c>
      <c r="F2200" s="4">
        <f>ExtraçãoDados!E2200</f>
        <v>0</v>
      </c>
    </row>
    <row r="2201" spans="1:6" x14ac:dyDescent="0.25">
      <c r="A2201" s="4">
        <f>ExtraçãoDados!A2201</f>
        <v>0</v>
      </c>
      <c r="B2201" s="4" t="str" cm="1">
        <f t="array" ref="B2201">_xlfn.IFS(LEN(ExtraçãoDados!B2201)=12,LEFT(ExtraçãoDados!B2201,3),LEN(ExtraçãoDados!B2201)=10,LEFT(ExtraçãoDados!B2201,5),LEN(ExtraçãoDados!B2201)&gt;19,0,LEN(ExtraçãoDados!B2201)=9,LEFT(ExtraçãoDados!B2201,4),LEN(ExtraçãoDados!B2201)=6,LEFT(ExtraçãoDados!B2201,3),LEN(ExtraçãoDados!B2201)&lt;5,LEFT(ExtraçãoDados!B2201,3),LEN(ExtraçãoDados!B2201)=8,LEFT(ExtraçãoDados!B2201,3),LEN(ExtraçãoDados!B2201)=5,LEFT(ExtraçãoDados!B2201,5),LEN(ExtraçãoDados!B2201)=11,LEFT(ExtraçãoDados!B2201,5),LEN(ExtraçãoDados!B2201)=7,RIGHT(ExtraçãoDados!B2201,6))</f>
        <v/>
      </c>
      <c r="C2201" s="4" t="e" cm="1">
        <f t="array" ref="C2201">_xlfn.IFS(LEN(B2201)=1,"ERRO",LEN(B2201)=2,_xlfn.CONCAT("000",B2201),LEN(B2201)=3,_xlfn.CONCAT("00",B2201),LEN(B2201)=4,_xlfn.CONCAT("0",B2201),LEN(B2201)=6,B2201,LEN(B2201)=7,B2201,LEN(B2201)=5,B2201)</f>
        <v>#N/A</v>
      </c>
      <c r="D2201" s="4" t="e" cm="1">
        <f t="array" ref="D2201">_xlfn.IFS(ExtraçãoDados!C2201={"Direcção de Abastecimento"},REPLACE(ExtraçãoDados!C2201="{Direcção de Abastecimento}",1,25,"DA"),ExtraçãoDados!C2201={"COMISSÃO CULTURAL DE LMARINHA"},REPLACE(ExtraçãoDados!C2201={"COMISSÃO CULTURAL DE LMARINHA"},1,28,"CCM"),ExtraçãoDados!C2201={"DIRECÇÃO DE NAVIOS"},REPLACE(ExtraçãoDados!C2201={"DIRECÇÃO DE NAVIOS"},1,28,"DN"),ExtraçãoDados!C2201={"ESQUADRILHA SUBMARINOS"},REPLACE(ExtraçãoDados!C2201={"ESQUADRILHA SUBMARINOS"},1,28,"ES"),ExtraçãoDados!C2201={"COMISSÃO MARINHA"},REPLACE(ExtraçãoDados!C2201={"COMISSÃO MARINHA"},1,28,"CCM"),ExtraçãoDados!C2201={"COMISSÃO CULTURAL DE MARINHA"},REPLACE(ExtraçãoDados!C2201={"COMISSÃO CULTURAL DE MARINHA"},1,28,"CCM"),ExtraçãoDados!C2201={"CCM"},REPLACE(ExtraçãoDados!C2201={"CCM"},1,28,"CCM"),ExtraçãoDados!C2201={"DN"},REPLACE(ExtraçãoDados!C2201={"DN"},1,28,"DN"),ExtraçãoDados!C2201={"ES"},REPLACE(ExtraçãoDados!C2201={"ES"},1,28,"ES"),ExtraçãoDados!C2201={"DA"},REPLACE(ExtraçãoDados!C2201={"DA"},1,28,"DA"),ExtraçãoDados!C2201={"DE: ESQUADRILHA SUBMARINOS"},REPLACE(ExtraçãoDados!C2201={"DE: ESQUADRILHA SUBMARINOS"},1,28,"ES"),ExtraçãoDados!C2201={"DE: COMISSÃO CULTURAL DE LMARINHA"},REPLACE(ExtraçãoDados!C2201={"DE: COMISSÃO CULTURAL DE LMARINHA"},1,28,"CCM"),ExtraçãoDados!C2201={"ON"},REPLACE(ExtraçãoDados!C2201={"ON"},1,28,"DN"),ExtraçãoDados!C2201={"ESQ. SUBMARINOS"},REPLACE(ExtraçãoDados!C2201={"ESQ. SUBMARINOS"},1,28,"ES"),ExtraçãoDados!C2201={"☒ irecção de Abastecimento"},REPLACE(ExtraçãoDados!C2201={"☒ irecção de Abastecimento"},1,28,"DA"),ExtraçãoDados!C2201={"Direcã d Abtit ço e asecmeno"},REPLACE(ExtraçãoDados!C2201={"Direcã d Abtit ço e asecmeno"},1,28,"DA"),ExtraçãoDados!C2201={"Diecã d Abtit rço e asecmeno"},REPLACE(ExtraçãoDados!C2201={"Diecã d Abtit rço e asecmeno"},1,28,"DA"),ISNUMBER(SEARCH("COMISSÃO",ExtraçãoDados!C2201,1)),REPLACE(ExtraçãoDados!C2201,1,29,"CCM"),ISNUMBER(SEARCH("DN/DIL/DRT1",ExtraçãoDados!C2201,1)),REPLACE(ExtraçãoDados!C2201,1,29,"DN"),ISNUMBER(SEARCH("DIRECÇAO DE NAVIOS",ExtraçãoDados!C2201,1)),REPLACE(ExtraçãoDados!C2201,1,29,"DN"),ISNUMBER(SEARCH("ESQUADRILHA SUBMARIN",ExtraçãoDados!C2201,1)),REPLACE(ExtraçãoDados!C2201,1,29,"ES"),ISNUMBER(SEARCH("DN",ExtraçãoDados!C2201,1)),REPLACE(ExtraçãoDados!C2201,1,29,"DN"),ISNUMBER(SEARCH("DIRECÇÃO",ExtraçãoDados!C2201,1)),REPLACE(ExtraçãoDados!C2201,1,29,"DN"),ISNUMBER(SEARCH("DIRECÇA0",ExtraçãoDados!C2201,1)),REPLACE(ExtraçãoDados!C2201,1,29,"DN"),ISNUMBER(SEARCH("DIRE",ExtraçãoDados!C2201,1)),REPLACE(ExtraçãoDados!C2201,1,29,"DN"),ISNUMBER(SEARCH("ESQUADRILHA",ExtraçãoDados!C2201,1)),REPLACE(ExtraçãoDados!C2201,1,29,"ES"),ISNUMBER(SEARCH("HOSPITAL DA MARINHA",ExtraçãoDados!C2201,1)),REPLACE(ExtraçãoDados!C2201,1,29,"HM"),ISNUMBER(SEARCH("HOSPITAL",ExtraçãoDados!C2201,1)),REPLACE(ExtraçãoDados!C2201,1,29,"HM"),ISNUMBER(SEARCH("HM",ExtraçãoDados!C2201,1)),REPLACE(ExtraçãoDados!C2201,1,29,"HM"),ISNUMBER(SEARCH("SECÇÃO DE APÓSITOS",ExtraçãoDados!C2201,1)),REPLACE(ExtraçãoDados!C2201,1,29,"HM"))</f>
        <v>#N/A</v>
      </c>
      <c r="E2201" s="4" t="e" cm="1">
        <f t="array" ref="E2201">_xlfn.IFS(LEN(ExtraçãoDados!B2201)=7,YEAR(ExtraçãoDados!D2201),LEN(ExtraçãoDados!B2201)=10,RIGHT(ExtraçãoDados!B2201,4),LEN(ExtraçãoDados!B2201)=9,YEAR(ExtraçãoDados!D2201),LEN(ExtraçãoDados!B2201)=8,YEAR(ExtraçãoDados!D2201),LEN(ExtraçãoDados!B2201)&gt;7,YEAR(ExtraçãoDados!D2201),LEN(ExtraçãoDados!B2201)&gt;5,YEAR(ExtraçãoDados!D2201),LEN(ExtraçãoDados!B2201)&gt;4,YEAR(ExtraçãoDados!D2201))</f>
        <v>#N/A</v>
      </c>
      <c r="F2201" s="4">
        <f>ExtraçãoDados!E2201</f>
        <v>0</v>
      </c>
    </row>
    <row r="2202" spans="1:6" x14ac:dyDescent="0.25">
      <c r="A2202" s="4">
        <f>ExtraçãoDados!A2202</f>
        <v>0</v>
      </c>
      <c r="B2202" s="4" t="str" cm="1">
        <f t="array" ref="B2202">_xlfn.IFS(LEN(ExtraçãoDados!B2202)=12,LEFT(ExtraçãoDados!B2202,3),LEN(ExtraçãoDados!B2202)=10,LEFT(ExtraçãoDados!B2202,5),LEN(ExtraçãoDados!B2202)&gt;19,0,LEN(ExtraçãoDados!B2202)=9,LEFT(ExtraçãoDados!B2202,4),LEN(ExtraçãoDados!B2202)=6,LEFT(ExtraçãoDados!B2202,3),LEN(ExtraçãoDados!B2202)&lt;5,LEFT(ExtraçãoDados!B2202,3),LEN(ExtraçãoDados!B2202)=8,LEFT(ExtraçãoDados!B2202,3),LEN(ExtraçãoDados!B2202)=5,LEFT(ExtraçãoDados!B2202,5),LEN(ExtraçãoDados!B2202)=11,LEFT(ExtraçãoDados!B2202,5),LEN(ExtraçãoDados!B2202)=7,RIGHT(ExtraçãoDados!B2202,6))</f>
        <v/>
      </c>
      <c r="C2202" s="4" t="e" cm="1">
        <f t="array" ref="C2202">_xlfn.IFS(LEN(B2202)=1,"ERRO",LEN(B2202)=2,_xlfn.CONCAT("000",B2202),LEN(B2202)=3,_xlfn.CONCAT("00",B2202),LEN(B2202)=4,_xlfn.CONCAT("0",B2202),LEN(B2202)=6,B2202,LEN(B2202)=7,B2202,LEN(B2202)=5,B2202)</f>
        <v>#N/A</v>
      </c>
      <c r="D2202" s="4" t="e" cm="1">
        <f t="array" ref="D2202">_xlfn.IFS(ExtraçãoDados!C2202={"Direcção de Abastecimento"},REPLACE(ExtraçãoDados!C2202="{Direcção de Abastecimento}",1,25,"DA"),ExtraçãoDados!C2202={"COMISSÃO CULTURAL DE LMARINHA"},REPLACE(ExtraçãoDados!C2202={"COMISSÃO CULTURAL DE LMARINHA"},1,28,"CCM"),ExtraçãoDados!C2202={"DIRECÇÃO DE NAVIOS"},REPLACE(ExtraçãoDados!C2202={"DIRECÇÃO DE NAVIOS"},1,28,"DN"),ExtraçãoDados!C2202={"ESQUADRILHA SUBMARINOS"},REPLACE(ExtraçãoDados!C2202={"ESQUADRILHA SUBMARINOS"},1,28,"ES"),ExtraçãoDados!C2202={"COMISSÃO MARINHA"},REPLACE(ExtraçãoDados!C2202={"COMISSÃO MARINHA"},1,28,"CCM"),ExtraçãoDados!C2202={"COMISSÃO CULTURAL DE MARINHA"},REPLACE(ExtraçãoDados!C2202={"COMISSÃO CULTURAL DE MARINHA"},1,28,"CCM"),ExtraçãoDados!C2202={"CCM"},REPLACE(ExtraçãoDados!C2202={"CCM"},1,28,"CCM"),ExtraçãoDados!C2202={"DN"},REPLACE(ExtraçãoDados!C2202={"DN"},1,28,"DN"),ExtraçãoDados!C2202={"ES"},REPLACE(ExtraçãoDados!C2202={"ES"},1,28,"ES"),ExtraçãoDados!C2202={"DA"},REPLACE(ExtraçãoDados!C2202={"DA"},1,28,"DA"),ExtraçãoDados!C2202={"DE: ESQUADRILHA SUBMARINOS"},REPLACE(ExtraçãoDados!C2202={"DE: ESQUADRILHA SUBMARINOS"},1,28,"ES"),ExtraçãoDados!C2202={"DE: COMISSÃO CULTURAL DE LMARINHA"},REPLACE(ExtraçãoDados!C2202={"DE: COMISSÃO CULTURAL DE LMARINHA"},1,28,"CCM"),ExtraçãoDados!C2202={"ON"},REPLACE(ExtraçãoDados!C2202={"ON"},1,28,"DN"),ExtraçãoDados!C2202={"ESQ. SUBMARINOS"},REPLACE(ExtraçãoDados!C2202={"ESQ. SUBMARINOS"},1,28,"ES"),ExtraçãoDados!C2202={"☒ irecção de Abastecimento"},REPLACE(ExtraçãoDados!C2202={"☒ irecção de Abastecimento"},1,28,"DA"),ExtraçãoDados!C2202={"Direcã d Abtit ço e asecmeno"},REPLACE(ExtraçãoDados!C2202={"Direcã d Abtit ço e asecmeno"},1,28,"DA"),ExtraçãoDados!C2202={"Diecã d Abtit rço e asecmeno"},REPLACE(ExtraçãoDados!C2202={"Diecã d Abtit rço e asecmeno"},1,28,"DA"),ISNUMBER(SEARCH("COMISSÃO",ExtraçãoDados!C2202,1)),REPLACE(ExtraçãoDados!C2202,1,29,"CCM"),ISNUMBER(SEARCH("DN/DIL/DRT1",ExtraçãoDados!C2202,1)),REPLACE(ExtraçãoDados!C2202,1,29,"DN"),ISNUMBER(SEARCH("DIRECÇAO DE NAVIOS",ExtraçãoDados!C2202,1)),REPLACE(ExtraçãoDados!C2202,1,29,"DN"),ISNUMBER(SEARCH("ESQUADRILHA SUBMARIN",ExtraçãoDados!C2202,1)),REPLACE(ExtraçãoDados!C2202,1,29,"ES"),ISNUMBER(SEARCH("DN",ExtraçãoDados!C2202,1)),REPLACE(ExtraçãoDados!C2202,1,29,"DN"),ISNUMBER(SEARCH("DIRECÇÃO",ExtraçãoDados!C2202,1)),REPLACE(ExtraçãoDados!C2202,1,29,"DN"),ISNUMBER(SEARCH("DIRECÇA0",ExtraçãoDados!C2202,1)),REPLACE(ExtraçãoDados!C2202,1,29,"DN"),ISNUMBER(SEARCH("DIRE",ExtraçãoDados!C2202,1)),REPLACE(ExtraçãoDados!C2202,1,29,"DN"),ISNUMBER(SEARCH("ESQUADRILHA",ExtraçãoDados!C2202,1)),REPLACE(ExtraçãoDados!C2202,1,29,"ES"),ISNUMBER(SEARCH("HOSPITAL DA MARINHA",ExtraçãoDados!C2202,1)),REPLACE(ExtraçãoDados!C2202,1,29,"HM"),ISNUMBER(SEARCH("HOSPITAL",ExtraçãoDados!C2202,1)),REPLACE(ExtraçãoDados!C2202,1,29,"HM"),ISNUMBER(SEARCH("HM",ExtraçãoDados!C2202,1)),REPLACE(ExtraçãoDados!C2202,1,29,"HM"),ISNUMBER(SEARCH("SECÇÃO DE APÓSITOS",ExtraçãoDados!C2202,1)),REPLACE(ExtraçãoDados!C2202,1,29,"HM"))</f>
        <v>#N/A</v>
      </c>
      <c r="E2202" s="4" t="e" cm="1">
        <f t="array" ref="E2202">_xlfn.IFS(LEN(ExtraçãoDados!B2202)=7,YEAR(ExtraçãoDados!D2202),LEN(ExtraçãoDados!B2202)=10,RIGHT(ExtraçãoDados!B2202,4),LEN(ExtraçãoDados!B2202)=9,YEAR(ExtraçãoDados!D2202),LEN(ExtraçãoDados!B2202)=8,YEAR(ExtraçãoDados!D2202),LEN(ExtraçãoDados!B2202)&gt;7,YEAR(ExtraçãoDados!D2202),LEN(ExtraçãoDados!B2202)&gt;5,YEAR(ExtraçãoDados!D2202),LEN(ExtraçãoDados!B2202)&gt;4,YEAR(ExtraçãoDados!D2202))</f>
        <v>#N/A</v>
      </c>
      <c r="F2202" s="4">
        <f>ExtraçãoDados!E2202</f>
        <v>0</v>
      </c>
    </row>
    <row r="2203" spans="1:6" x14ac:dyDescent="0.25">
      <c r="A2203" s="4">
        <f>ExtraçãoDados!A2203</f>
        <v>0</v>
      </c>
      <c r="B2203" s="4" t="str" cm="1">
        <f t="array" ref="B2203">_xlfn.IFS(LEN(ExtraçãoDados!B2203)=12,LEFT(ExtraçãoDados!B2203,3),LEN(ExtraçãoDados!B2203)=10,LEFT(ExtraçãoDados!B2203,5),LEN(ExtraçãoDados!B2203)&gt;19,0,LEN(ExtraçãoDados!B2203)=9,LEFT(ExtraçãoDados!B2203,4),LEN(ExtraçãoDados!B2203)=6,LEFT(ExtraçãoDados!B2203,3),LEN(ExtraçãoDados!B2203)&lt;5,LEFT(ExtraçãoDados!B2203,3),LEN(ExtraçãoDados!B2203)=8,LEFT(ExtraçãoDados!B2203,3),LEN(ExtraçãoDados!B2203)=5,LEFT(ExtraçãoDados!B2203,5),LEN(ExtraçãoDados!B2203)=11,LEFT(ExtraçãoDados!B2203,5),LEN(ExtraçãoDados!B2203)=7,RIGHT(ExtraçãoDados!B2203,6))</f>
        <v/>
      </c>
      <c r="C2203" s="4" t="e" cm="1">
        <f t="array" ref="C2203">_xlfn.IFS(LEN(B2203)=1,"ERRO",LEN(B2203)=2,_xlfn.CONCAT("000",B2203),LEN(B2203)=3,_xlfn.CONCAT("00",B2203),LEN(B2203)=4,_xlfn.CONCAT("0",B2203),LEN(B2203)=6,B2203,LEN(B2203)=7,B2203,LEN(B2203)=5,B2203)</f>
        <v>#N/A</v>
      </c>
      <c r="D2203" s="4" t="e" cm="1">
        <f t="array" ref="D2203">_xlfn.IFS(ExtraçãoDados!C2203={"Direcção de Abastecimento"},REPLACE(ExtraçãoDados!C2203="{Direcção de Abastecimento}",1,25,"DA"),ExtraçãoDados!C2203={"COMISSÃO CULTURAL DE LMARINHA"},REPLACE(ExtraçãoDados!C2203={"COMISSÃO CULTURAL DE LMARINHA"},1,28,"CCM"),ExtraçãoDados!C2203={"DIRECÇÃO DE NAVIOS"},REPLACE(ExtraçãoDados!C2203={"DIRECÇÃO DE NAVIOS"},1,28,"DN"),ExtraçãoDados!C2203={"ESQUADRILHA SUBMARINOS"},REPLACE(ExtraçãoDados!C2203={"ESQUADRILHA SUBMARINOS"},1,28,"ES"),ExtraçãoDados!C2203={"COMISSÃO MARINHA"},REPLACE(ExtraçãoDados!C2203={"COMISSÃO MARINHA"},1,28,"CCM"),ExtraçãoDados!C2203={"COMISSÃO CULTURAL DE MARINHA"},REPLACE(ExtraçãoDados!C2203={"COMISSÃO CULTURAL DE MARINHA"},1,28,"CCM"),ExtraçãoDados!C2203={"CCM"},REPLACE(ExtraçãoDados!C2203={"CCM"},1,28,"CCM"),ExtraçãoDados!C2203={"DN"},REPLACE(ExtraçãoDados!C2203={"DN"},1,28,"DN"),ExtraçãoDados!C2203={"ES"},REPLACE(ExtraçãoDados!C2203={"ES"},1,28,"ES"),ExtraçãoDados!C2203={"DA"},REPLACE(ExtraçãoDados!C2203={"DA"},1,28,"DA"),ExtraçãoDados!C2203={"DE: ESQUADRILHA SUBMARINOS"},REPLACE(ExtraçãoDados!C2203={"DE: ESQUADRILHA SUBMARINOS"},1,28,"ES"),ExtraçãoDados!C2203={"DE: COMISSÃO CULTURAL DE LMARINHA"},REPLACE(ExtraçãoDados!C2203={"DE: COMISSÃO CULTURAL DE LMARINHA"},1,28,"CCM"),ExtraçãoDados!C2203={"ON"},REPLACE(ExtraçãoDados!C2203={"ON"},1,28,"DN"),ExtraçãoDados!C2203={"ESQ. SUBMARINOS"},REPLACE(ExtraçãoDados!C2203={"ESQ. SUBMARINOS"},1,28,"ES"),ExtraçãoDados!C2203={"☒ irecção de Abastecimento"},REPLACE(ExtraçãoDados!C2203={"☒ irecção de Abastecimento"},1,28,"DA"),ExtraçãoDados!C2203={"Direcã d Abtit ço e asecmeno"},REPLACE(ExtraçãoDados!C2203={"Direcã d Abtit ço e asecmeno"},1,28,"DA"),ExtraçãoDados!C2203={"Diecã d Abtit rço e asecmeno"},REPLACE(ExtraçãoDados!C2203={"Diecã d Abtit rço e asecmeno"},1,28,"DA"),ISNUMBER(SEARCH("COMISSÃO",ExtraçãoDados!C2203,1)),REPLACE(ExtraçãoDados!C2203,1,29,"CCM"),ISNUMBER(SEARCH("DN/DIL/DRT1",ExtraçãoDados!C2203,1)),REPLACE(ExtraçãoDados!C2203,1,29,"DN"),ISNUMBER(SEARCH("DIRECÇAO DE NAVIOS",ExtraçãoDados!C2203,1)),REPLACE(ExtraçãoDados!C2203,1,29,"DN"),ISNUMBER(SEARCH("ESQUADRILHA SUBMARIN",ExtraçãoDados!C2203,1)),REPLACE(ExtraçãoDados!C2203,1,29,"ES"),ISNUMBER(SEARCH("DN",ExtraçãoDados!C2203,1)),REPLACE(ExtraçãoDados!C2203,1,29,"DN"),ISNUMBER(SEARCH("DIRECÇÃO",ExtraçãoDados!C2203,1)),REPLACE(ExtraçãoDados!C2203,1,29,"DN"),ISNUMBER(SEARCH("DIRECÇA0",ExtraçãoDados!C2203,1)),REPLACE(ExtraçãoDados!C2203,1,29,"DN"),ISNUMBER(SEARCH("DIRE",ExtraçãoDados!C2203,1)),REPLACE(ExtraçãoDados!C2203,1,29,"DN"),ISNUMBER(SEARCH("ESQUADRILHA",ExtraçãoDados!C2203,1)),REPLACE(ExtraçãoDados!C2203,1,29,"ES"),ISNUMBER(SEARCH("HOSPITAL DA MARINHA",ExtraçãoDados!C2203,1)),REPLACE(ExtraçãoDados!C2203,1,29,"HM"),ISNUMBER(SEARCH("HOSPITAL",ExtraçãoDados!C2203,1)),REPLACE(ExtraçãoDados!C2203,1,29,"HM"),ISNUMBER(SEARCH("HM",ExtraçãoDados!C2203,1)),REPLACE(ExtraçãoDados!C2203,1,29,"HM"),ISNUMBER(SEARCH("SECÇÃO DE APÓSITOS",ExtraçãoDados!C2203,1)),REPLACE(ExtraçãoDados!C2203,1,29,"HM"))</f>
        <v>#N/A</v>
      </c>
      <c r="E2203" s="4" t="e" cm="1">
        <f t="array" ref="E2203">_xlfn.IFS(LEN(ExtraçãoDados!B2203)=7,YEAR(ExtraçãoDados!D2203),LEN(ExtraçãoDados!B2203)=10,RIGHT(ExtraçãoDados!B2203,4),LEN(ExtraçãoDados!B2203)=9,YEAR(ExtraçãoDados!D2203),LEN(ExtraçãoDados!B2203)=8,YEAR(ExtraçãoDados!D2203),LEN(ExtraçãoDados!B2203)&gt;7,YEAR(ExtraçãoDados!D2203),LEN(ExtraçãoDados!B2203)&gt;5,YEAR(ExtraçãoDados!D2203),LEN(ExtraçãoDados!B2203)&gt;4,YEAR(ExtraçãoDados!D2203))</f>
        <v>#N/A</v>
      </c>
      <c r="F2203" s="4">
        <f>ExtraçãoDados!E2203</f>
        <v>0</v>
      </c>
    </row>
    <row r="2204" spans="1:6" x14ac:dyDescent="0.25">
      <c r="A2204" s="4">
        <f>ExtraçãoDados!A2204</f>
        <v>0</v>
      </c>
      <c r="B2204" s="4" t="str" cm="1">
        <f t="array" ref="B2204">_xlfn.IFS(LEN(ExtraçãoDados!B2204)=12,LEFT(ExtraçãoDados!B2204,3),LEN(ExtraçãoDados!B2204)=10,LEFT(ExtraçãoDados!B2204,5),LEN(ExtraçãoDados!B2204)&gt;19,0,LEN(ExtraçãoDados!B2204)=9,LEFT(ExtraçãoDados!B2204,4),LEN(ExtraçãoDados!B2204)=6,LEFT(ExtraçãoDados!B2204,3),LEN(ExtraçãoDados!B2204)&lt;5,LEFT(ExtraçãoDados!B2204,3),LEN(ExtraçãoDados!B2204)=8,LEFT(ExtraçãoDados!B2204,3),LEN(ExtraçãoDados!B2204)=5,LEFT(ExtraçãoDados!B2204,5),LEN(ExtraçãoDados!B2204)=11,LEFT(ExtraçãoDados!B2204,5),LEN(ExtraçãoDados!B2204)=7,RIGHT(ExtraçãoDados!B2204,6))</f>
        <v/>
      </c>
      <c r="C2204" s="4" t="e" cm="1">
        <f t="array" ref="C2204">_xlfn.IFS(LEN(B2204)=1,"ERRO",LEN(B2204)=2,_xlfn.CONCAT("000",B2204),LEN(B2204)=3,_xlfn.CONCAT("00",B2204),LEN(B2204)=4,_xlfn.CONCAT("0",B2204),LEN(B2204)=6,B2204,LEN(B2204)=7,B2204,LEN(B2204)=5,B2204)</f>
        <v>#N/A</v>
      </c>
      <c r="D2204" s="4" t="e" cm="1">
        <f t="array" ref="D2204">_xlfn.IFS(ExtraçãoDados!C2204={"Direcção de Abastecimento"},REPLACE(ExtraçãoDados!C2204="{Direcção de Abastecimento}",1,25,"DA"),ExtraçãoDados!C2204={"COMISSÃO CULTURAL DE LMARINHA"},REPLACE(ExtraçãoDados!C2204={"COMISSÃO CULTURAL DE LMARINHA"},1,28,"CCM"),ExtraçãoDados!C2204={"DIRECÇÃO DE NAVIOS"},REPLACE(ExtraçãoDados!C2204={"DIRECÇÃO DE NAVIOS"},1,28,"DN"),ExtraçãoDados!C2204={"ESQUADRILHA SUBMARINOS"},REPLACE(ExtraçãoDados!C2204={"ESQUADRILHA SUBMARINOS"},1,28,"ES"),ExtraçãoDados!C2204={"COMISSÃO MARINHA"},REPLACE(ExtraçãoDados!C2204={"COMISSÃO MARINHA"},1,28,"CCM"),ExtraçãoDados!C2204={"COMISSÃO CULTURAL DE MARINHA"},REPLACE(ExtraçãoDados!C2204={"COMISSÃO CULTURAL DE MARINHA"},1,28,"CCM"),ExtraçãoDados!C2204={"CCM"},REPLACE(ExtraçãoDados!C2204={"CCM"},1,28,"CCM"),ExtraçãoDados!C2204={"DN"},REPLACE(ExtraçãoDados!C2204={"DN"},1,28,"DN"),ExtraçãoDados!C2204={"ES"},REPLACE(ExtraçãoDados!C2204={"ES"},1,28,"ES"),ExtraçãoDados!C2204={"DA"},REPLACE(ExtraçãoDados!C2204={"DA"},1,28,"DA"),ExtraçãoDados!C2204={"DE: ESQUADRILHA SUBMARINOS"},REPLACE(ExtraçãoDados!C2204={"DE: ESQUADRILHA SUBMARINOS"},1,28,"ES"),ExtraçãoDados!C2204={"DE: COMISSÃO CULTURAL DE LMARINHA"},REPLACE(ExtraçãoDados!C2204={"DE: COMISSÃO CULTURAL DE LMARINHA"},1,28,"CCM"),ExtraçãoDados!C2204={"ON"},REPLACE(ExtraçãoDados!C2204={"ON"},1,28,"DN"),ExtraçãoDados!C2204={"ESQ. SUBMARINOS"},REPLACE(ExtraçãoDados!C2204={"ESQ. SUBMARINOS"},1,28,"ES"),ExtraçãoDados!C2204={"☒ irecção de Abastecimento"},REPLACE(ExtraçãoDados!C2204={"☒ irecção de Abastecimento"},1,28,"DA"),ExtraçãoDados!C2204={"Direcã d Abtit ço e asecmeno"},REPLACE(ExtraçãoDados!C2204={"Direcã d Abtit ço e asecmeno"},1,28,"DA"),ExtraçãoDados!C2204={"Diecã d Abtit rço e asecmeno"},REPLACE(ExtraçãoDados!C2204={"Diecã d Abtit rço e asecmeno"},1,28,"DA"),ISNUMBER(SEARCH("COMISSÃO",ExtraçãoDados!C2204,1)),REPLACE(ExtraçãoDados!C2204,1,29,"CCM"),ISNUMBER(SEARCH("DN/DIL/DRT1",ExtraçãoDados!C2204,1)),REPLACE(ExtraçãoDados!C2204,1,29,"DN"),ISNUMBER(SEARCH("DIRECÇAO DE NAVIOS",ExtraçãoDados!C2204,1)),REPLACE(ExtraçãoDados!C2204,1,29,"DN"),ISNUMBER(SEARCH("ESQUADRILHA SUBMARIN",ExtraçãoDados!C2204,1)),REPLACE(ExtraçãoDados!C2204,1,29,"ES"),ISNUMBER(SEARCH("DN",ExtraçãoDados!C2204,1)),REPLACE(ExtraçãoDados!C2204,1,29,"DN"),ISNUMBER(SEARCH("DIRECÇÃO",ExtraçãoDados!C2204,1)),REPLACE(ExtraçãoDados!C2204,1,29,"DN"),ISNUMBER(SEARCH("DIRECÇA0",ExtraçãoDados!C2204,1)),REPLACE(ExtraçãoDados!C2204,1,29,"DN"),ISNUMBER(SEARCH("DIRE",ExtraçãoDados!C2204,1)),REPLACE(ExtraçãoDados!C2204,1,29,"DN"),ISNUMBER(SEARCH("ESQUADRILHA",ExtraçãoDados!C2204,1)),REPLACE(ExtraçãoDados!C2204,1,29,"ES"),ISNUMBER(SEARCH("HOSPITAL DA MARINHA",ExtraçãoDados!C2204,1)),REPLACE(ExtraçãoDados!C2204,1,29,"HM"),ISNUMBER(SEARCH("HOSPITAL",ExtraçãoDados!C2204,1)),REPLACE(ExtraçãoDados!C2204,1,29,"HM"),ISNUMBER(SEARCH("HM",ExtraçãoDados!C2204,1)),REPLACE(ExtraçãoDados!C2204,1,29,"HM"),ISNUMBER(SEARCH("SECÇÃO DE APÓSITOS",ExtraçãoDados!C2204,1)),REPLACE(ExtraçãoDados!C2204,1,29,"HM"))</f>
        <v>#N/A</v>
      </c>
      <c r="E2204" s="4" t="e" cm="1">
        <f t="array" ref="E2204">_xlfn.IFS(LEN(ExtraçãoDados!B2204)=7,YEAR(ExtraçãoDados!D2204),LEN(ExtraçãoDados!B2204)=10,RIGHT(ExtraçãoDados!B2204,4),LEN(ExtraçãoDados!B2204)=9,YEAR(ExtraçãoDados!D2204),LEN(ExtraçãoDados!B2204)=8,YEAR(ExtraçãoDados!D2204),LEN(ExtraçãoDados!B2204)&gt;7,YEAR(ExtraçãoDados!D2204),LEN(ExtraçãoDados!B2204)&gt;5,YEAR(ExtraçãoDados!D2204),LEN(ExtraçãoDados!B2204)&gt;4,YEAR(ExtraçãoDados!D2204))</f>
        <v>#N/A</v>
      </c>
      <c r="F2204" s="4">
        <f>ExtraçãoDados!E2204</f>
        <v>0</v>
      </c>
    </row>
    <row r="2205" spans="1:6" x14ac:dyDescent="0.25">
      <c r="A2205" s="4">
        <f>ExtraçãoDados!A2205</f>
        <v>0</v>
      </c>
      <c r="B2205" s="4" t="str" cm="1">
        <f t="array" ref="B2205">_xlfn.IFS(LEN(ExtraçãoDados!B2205)=12,LEFT(ExtraçãoDados!B2205,3),LEN(ExtraçãoDados!B2205)=10,LEFT(ExtraçãoDados!B2205,5),LEN(ExtraçãoDados!B2205)&gt;19,0,LEN(ExtraçãoDados!B2205)=9,LEFT(ExtraçãoDados!B2205,4),LEN(ExtraçãoDados!B2205)=6,LEFT(ExtraçãoDados!B2205,3),LEN(ExtraçãoDados!B2205)&lt;5,LEFT(ExtraçãoDados!B2205,3),LEN(ExtraçãoDados!B2205)=8,LEFT(ExtraçãoDados!B2205,3),LEN(ExtraçãoDados!B2205)=5,LEFT(ExtraçãoDados!B2205,5),LEN(ExtraçãoDados!B2205)=11,LEFT(ExtraçãoDados!B2205,5),LEN(ExtraçãoDados!B2205)=7,RIGHT(ExtraçãoDados!B2205,6))</f>
        <v/>
      </c>
      <c r="C2205" s="4" t="e" cm="1">
        <f t="array" ref="C2205">_xlfn.IFS(LEN(B2205)=1,"ERRO",LEN(B2205)=2,_xlfn.CONCAT("000",B2205),LEN(B2205)=3,_xlfn.CONCAT("00",B2205),LEN(B2205)=4,_xlfn.CONCAT("0",B2205),LEN(B2205)=6,B2205,LEN(B2205)=7,B2205,LEN(B2205)=5,B2205)</f>
        <v>#N/A</v>
      </c>
      <c r="D2205" s="4" t="e" cm="1">
        <f t="array" ref="D2205">_xlfn.IFS(ExtraçãoDados!C2205={"Direcção de Abastecimento"},REPLACE(ExtraçãoDados!C2205="{Direcção de Abastecimento}",1,25,"DA"),ExtraçãoDados!C2205={"COMISSÃO CULTURAL DE LMARINHA"},REPLACE(ExtraçãoDados!C2205={"COMISSÃO CULTURAL DE LMARINHA"},1,28,"CCM"),ExtraçãoDados!C2205={"DIRECÇÃO DE NAVIOS"},REPLACE(ExtraçãoDados!C2205={"DIRECÇÃO DE NAVIOS"},1,28,"DN"),ExtraçãoDados!C2205={"ESQUADRILHA SUBMARINOS"},REPLACE(ExtraçãoDados!C2205={"ESQUADRILHA SUBMARINOS"},1,28,"ES"),ExtraçãoDados!C2205={"COMISSÃO MARINHA"},REPLACE(ExtraçãoDados!C2205={"COMISSÃO MARINHA"},1,28,"CCM"),ExtraçãoDados!C2205={"COMISSÃO CULTURAL DE MARINHA"},REPLACE(ExtraçãoDados!C2205={"COMISSÃO CULTURAL DE MARINHA"},1,28,"CCM"),ExtraçãoDados!C2205={"CCM"},REPLACE(ExtraçãoDados!C2205={"CCM"},1,28,"CCM"),ExtraçãoDados!C2205={"DN"},REPLACE(ExtraçãoDados!C2205={"DN"},1,28,"DN"),ExtraçãoDados!C2205={"ES"},REPLACE(ExtraçãoDados!C2205={"ES"},1,28,"ES"),ExtraçãoDados!C2205={"DA"},REPLACE(ExtraçãoDados!C2205={"DA"},1,28,"DA"),ExtraçãoDados!C2205={"DE: ESQUADRILHA SUBMARINOS"},REPLACE(ExtraçãoDados!C2205={"DE: ESQUADRILHA SUBMARINOS"},1,28,"ES"),ExtraçãoDados!C2205={"DE: COMISSÃO CULTURAL DE LMARINHA"},REPLACE(ExtraçãoDados!C2205={"DE: COMISSÃO CULTURAL DE LMARINHA"},1,28,"CCM"),ExtraçãoDados!C2205={"ON"},REPLACE(ExtraçãoDados!C2205={"ON"},1,28,"DN"),ExtraçãoDados!C2205={"ESQ. SUBMARINOS"},REPLACE(ExtraçãoDados!C2205={"ESQ. SUBMARINOS"},1,28,"ES"),ExtraçãoDados!C2205={"☒ irecção de Abastecimento"},REPLACE(ExtraçãoDados!C2205={"☒ irecção de Abastecimento"},1,28,"DA"),ExtraçãoDados!C2205={"Direcã d Abtit ço e asecmeno"},REPLACE(ExtraçãoDados!C2205={"Direcã d Abtit ço e asecmeno"},1,28,"DA"),ExtraçãoDados!C2205={"Diecã d Abtit rço e asecmeno"},REPLACE(ExtraçãoDados!C2205={"Diecã d Abtit rço e asecmeno"},1,28,"DA"),ISNUMBER(SEARCH("COMISSÃO",ExtraçãoDados!C2205,1)),REPLACE(ExtraçãoDados!C2205,1,29,"CCM"),ISNUMBER(SEARCH("DN/DIL/DRT1",ExtraçãoDados!C2205,1)),REPLACE(ExtraçãoDados!C2205,1,29,"DN"),ISNUMBER(SEARCH("DIRECÇAO DE NAVIOS",ExtraçãoDados!C2205,1)),REPLACE(ExtraçãoDados!C2205,1,29,"DN"),ISNUMBER(SEARCH("ESQUADRILHA SUBMARIN",ExtraçãoDados!C2205,1)),REPLACE(ExtraçãoDados!C2205,1,29,"ES"),ISNUMBER(SEARCH("DN",ExtraçãoDados!C2205,1)),REPLACE(ExtraçãoDados!C2205,1,29,"DN"),ISNUMBER(SEARCH("DIRECÇÃO",ExtraçãoDados!C2205,1)),REPLACE(ExtraçãoDados!C2205,1,29,"DN"),ISNUMBER(SEARCH("DIRECÇA0",ExtraçãoDados!C2205,1)),REPLACE(ExtraçãoDados!C2205,1,29,"DN"),ISNUMBER(SEARCH("DIRE",ExtraçãoDados!C2205,1)),REPLACE(ExtraçãoDados!C2205,1,29,"DN"),ISNUMBER(SEARCH("ESQUADRILHA",ExtraçãoDados!C2205,1)),REPLACE(ExtraçãoDados!C2205,1,29,"ES"),ISNUMBER(SEARCH("HOSPITAL DA MARINHA",ExtraçãoDados!C2205,1)),REPLACE(ExtraçãoDados!C2205,1,29,"HM"),ISNUMBER(SEARCH("HOSPITAL",ExtraçãoDados!C2205,1)),REPLACE(ExtraçãoDados!C2205,1,29,"HM"),ISNUMBER(SEARCH("HM",ExtraçãoDados!C2205,1)),REPLACE(ExtraçãoDados!C2205,1,29,"HM"),ISNUMBER(SEARCH("SECÇÃO DE APÓSITOS",ExtraçãoDados!C2205,1)),REPLACE(ExtraçãoDados!C2205,1,29,"HM"))</f>
        <v>#N/A</v>
      </c>
      <c r="E2205" s="4" t="e" cm="1">
        <f t="array" ref="E2205">_xlfn.IFS(LEN(ExtraçãoDados!B2205)=7,YEAR(ExtraçãoDados!D2205),LEN(ExtraçãoDados!B2205)=10,RIGHT(ExtraçãoDados!B2205,4),LEN(ExtraçãoDados!B2205)=9,YEAR(ExtraçãoDados!D2205),LEN(ExtraçãoDados!B2205)=8,YEAR(ExtraçãoDados!D2205),LEN(ExtraçãoDados!B2205)&gt;7,YEAR(ExtraçãoDados!D2205),LEN(ExtraçãoDados!B2205)&gt;5,YEAR(ExtraçãoDados!D2205),LEN(ExtraçãoDados!B2205)&gt;4,YEAR(ExtraçãoDados!D2205))</f>
        <v>#N/A</v>
      </c>
      <c r="F2205" s="4">
        <f>ExtraçãoDados!E2205</f>
        <v>0</v>
      </c>
    </row>
    <row r="2206" spans="1:6" x14ac:dyDescent="0.25">
      <c r="A2206" s="4">
        <f>ExtraçãoDados!A2206</f>
        <v>0</v>
      </c>
      <c r="B2206" s="4" t="str" cm="1">
        <f t="array" ref="B2206">_xlfn.IFS(LEN(ExtraçãoDados!B2206)=12,LEFT(ExtraçãoDados!B2206,3),LEN(ExtraçãoDados!B2206)=10,LEFT(ExtraçãoDados!B2206,5),LEN(ExtraçãoDados!B2206)&gt;19,0,LEN(ExtraçãoDados!B2206)=9,LEFT(ExtraçãoDados!B2206,4),LEN(ExtraçãoDados!B2206)=6,LEFT(ExtraçãoDados!B2206,3),LEN(ExtraçãoDados!B2206)&lt;5,LEFT(ExtraçãoDados!B2206,3),LEN(ExtraçãoDados!B2206)=8,LEFT(ExtraçãoDados!B2206,3),LEN(ExtraçãoDados!B2206)=5,LEFT(ExtraçãoDados!B2206,5),LEN(ExtraçãoDados!B2206)=11,LEFT(ExtraçãoDados!B2206,5),LEN(ExtraçãoDados!B2206)=7,RIGHT(ExtraçãoDados!B2206,6))</f>
        <v/>
      </c>
      <c r="C2206" s="4" t="e" cm="1">
        <f t="array" ref="C2206">_xlfn.IFS(LEN(B2206)=1,"ERRO",LEN(B2206)=2,_xlfn.CONCAT("000",B2206),LEN(B2206)=3,_xlfn.CONCAT("00",B2206),LEN(B2206)=4,_xlfn.CONCAT("0",B2206),LEN(B2206)=6,B2206,LEN(B2206)=7,B2206,LEN(B2206)=5,B2206)</f>
        <v>#N/A</v>
      </c>
      <c r="D2206" s="4" t="e" cm="1">
        <f t="array" ref="D2206">_xlfn.IFS(ExtraçãoDados!C2206={"Direcção de Abastecimento"},REPLACE(ExtraçãoDados!C2206="{Direcção de Abastecimento}",1,25,"DA"),ExtraçãoDados!C2206={"COMISSÃO CULTURAL DE LMARINHA"},REPLACE(ExtraçãoDados!C2206={"COMISSÃO CULTURAL DE LMARINHA"},1,28,"CCM"),ExtraçãoDados!C2206={"DIRECÇÃO DE NAVIOS"},REPLACE(ExtraçãoDados!C2206={"DIRECÇÃO DE NAVIOS"},1,28,"DN"),ExtraçãoDados!C2206={"ESQUADRILHA SUBMARINOS"},REPLACE(ExtraçãoDados!C2206={"ESQUADRILHA SUBMARINOS"},1,28,"ES"),ExtraçãoDados!C2206={"COMISSÃO MARINHA"},REPLACE(ExtraçãoDados!C2206={"COMISSÃO MARINHA"},1,28,"CCM"),ExtraçãoDados!C2206={"COMISSÃO CULTURAL DE MARINHA"},REPLACE(ExtraçãoDados!C2206={"COMISSÃO CULTURAL DE MARINHA"},1,28,"CCM"),ExtraçãoDados!C2206={"CCM"},REPLACE(ExtraçãoDados!C2206={"CCM"},1,28,"CCM"),ExtraçãoDados!C2206={"DN"},REPLACE(ExtraçãoDados!C2206={"DN"},1,28,"DN"),ExtraçãoDados!C2206={"ES"},REPLACE(ExtraçãoDados!C2206={"ES"},1,28,"ES"),ExtraçãoDados!C2206={"DA"},REPLACE(ExtraçãoDados!C2206={"DA"},1,28,"DA"),ExtraçãoDados!C2206={"DE: ESQUADRILHA SUBMARINOS"},REPLACE(ExtraçãoDados!C2206={"DE: ESQUADRILHA SUBMARINOS"},1,28,"ES"),ExtraçãoDados!C2206={"DE: COMISSÃO CULTURAL DE LMARINHA"},REPLACE(ExtraçãoDados!C2206={"DE: COMISSÃO CULTURAL DE LMARINHA"},1,28,"CCM"),ExtraçãoDados!C2206={"ON"},REPLACE(ExtraçãoDados!C2206={"ON"},1,28,"DN"),ExtraçãoDados!C2206={"ESQ. SUBMARINOS"},REPLACE(ExtraçãoDados!C2206={"ESQ. SUBMARINOS"},1,28,"ES"),ExtraçãoDados!C2206={"☒ irecção de Abastecimento"},REPLACE(ExtraçãoDados!C2206={"☒ irecção de Abastecimento"},1,28,"DA"),ExtraçãoDados!C2206={"Direcã d Abtit ço e asecmeno"},REPLACE(ExtraçãoDados!C2206={"Direcã d Abtit ço e asecmeno"},1,28,"DA"),ExtraçãoDados!C2206={"Diecã d Abtit rço e asecmeno"},REPLACE(ExtraçãoDados!C2206={"Diecã d Abtit rço e asecmeno"},1,28,"DA"),ISNUMBER(SEARCH("COMISSÃO",ExtraçãoDados!C2206,1)),REPLACE(ExtraçãoDados!C2206,1,29,"CCM"),ISNUMBER(SEARCH("DN/DIL/DRT1",ExtraçãoDados!C2206,1)),REPLACE(ExtraçãoDados!C2206,1,29,"DN"),ISNUMBER(SEARCH("DIRECÇAO DE NAVIOS",ExtraçãoDados!C2206,1)),REPLACE(ExtraçãoDados!C2206,1,29,"DN"),ISNUMBER(SEARCH("ESQUADRILHA SUBMARIN",ExtraçãoDados!C2206,1)),REPLACE(ExtraçãoDados!C2206,1,29,"ES"),ISNUMBER(SEARCH("DN",ExtraçãoDados!C2206,1)),REPLACE(ExtraçãoDados!C2206,1,29,"DN"),ISNUMBER(SEARCH("DIRECÇÃO",ExtraçãoDados!C2206,1)),REPLACE(ExtraçãoDados!C2206,1,29,"DN"),ISNUMBER(SEARCH("DIRECÇA0",ExtraçãoDados!C2206,1)),REPLACE(ExtraçãoDados!C2206,1,29,"DN"),ISNUMBER(SEARCH("DIRE",ExtraçãoDados!C2206,1)),REPLACE(ExtraçãoDados!C2206,1,29,"DN"),ISNUMBER(SEARCH("ESQUADRILHA",ExtraçãoDados!C2206,1)),REPLACE(ExtraçãoDados!C2206,1,29,"ES"),ISNUMBER(SEARCH("HOSPITAL DA MARINHA",ExtraçãoDados!C2206,1)),REPLACE(ExtraçãoDados!C2206,1,29,"HM"),ISNUMBER(SEARCH("HOSPITAL",ExtraçãoDados!C2206,1)),REPLACE(ExtraçãoDados!C2206,1,29,"HM"),ISNUMBER(SEARCH("HM",ExtraçãoDados!C2206,1)),REPLACE(ExtraçãoDados!C2206,1,29,"HM"),ISNUMBER(SEARCH("SECÇÃO DE APÓSITOS",ExtraçãoDados!C2206,1)),REPLACE(ExtraçãoDados!C2206,1,29,"HM"))</f>
        <v>#N/A</v>
      </c>
      <c r="E2206" s="4" t="e" cm="1">
        <f t="array" ref="E2206">_xlfn.IFS(LEN(ExtraçãoDados!B2206)=7,YEAR(ExtraçãoDados!D2206),LEN(ExtraçãoDados!B2206)=10,RIGHT(ExtraçãoDados!B2206,4),LEN(ExtraçãoDados!B2206)=9,YEAR(ExtraçãoDados!D2206),LEN(ExtraçãoDados!B2206)=8,YEAR(ExtraçãoDados!D2206),LEN(ExtraçãoDados!B2206)&gt;7,YEAR(ExtraçãoDados!D2206),LEN(ExtraçãoDados!B2206)&gt;5,YEAR(ExtraçãoDados!D2206),LEN(ExtraçãoDados!B2206)&gt;4,YEAR(ExtraçãoDados!D2206))</f>
        <v>#N/A</v>
      </c>
      <c r="F2206" s="4">
        <f>ExtraçãoDados!E2206</f>
        <v>0</v>
      </c>
    </row>
    <row r="2207" spans="1:6" x14ac:dyDescent="0.25">
      <c r="A2207" s="4">
        <f>ExtraçãoDados!A2207</f>
        <v>0</v>
      </c>
      <c r="B2207" s="4" t="str" cm="1">
        <f t="array" ref="B2207">_xlfn.IFS(LEN(ExtraçãoDados!B2207)=12,LEFT(ExtraçãoDados!B2207,3),LEN(ExtraçãoDados!B2207)=10,LEFT(ExtraçãoDados!B2207,5),LEN(ExtraçãoDados!B2207)&gt;19,0,LEN(ExtraçãoDados!B2207)=9,LEFT(ExtraçãoDados!B2207,4),LEN(ExtraçãoDados!B2207)=6,LEFT(ExtraçãoDados!B2207,3),LEN(ExtraçãoDados!B2207)&lt;5,LEFT(ExtraçãoDados!B2207,3),LEN(ExtraçãoDados!B2207)=8,LEFT(ExtraçãoDados!B2207,3),LEN(ExtraçãoDados!B2207)=5,LEFT(ExtraçãoDados!B2207,5),LEN(ExtraçãoDados!B2207)=11,LEFT(ExtraçãoDados!B2207,5),LEN(ExtraçãoDados!B2207)=7,RIGHT(ExtraçãoDados!B2207,6))</f>
        <v/>
      </c>
      <c r="C2207" s="4" t="e" cm="1">
        <f t="array" ref="C2207">_xlfn.IFS(LEN(B2207)=1,"ERRO",LEN(B2207)=2,_xlfn.CONCAT("000",B2207),LEN(B2207)=3,_xlfn.CONCAT("00",B2207),LEN(B2207)=4,_xlfn.CONCAT("0",B2207),LEN(B2207)=6,B2207,LEN(B2207)=7,B2207,LEN(B2207)=5,B2207)</f>
        <v>#N/A</v>
      </c>
      <c r="D2207" s="4" t="e" cm="1">
        <f t="array" ref="D2207">_xlfn.IFS(ExtraçãoDados!C2207={"Direcção de Abastecimento"},REPLACE(ExtraçãoDados!C2207="{Direcção de Abastecimento}",1,25,"DA"),ExtraçãoDados!C2207={"COMISSÃO CULTURAL DE LMARINHA"},REPLACE(ExtraçãoDados!C2207={"COMISSÃO CULTURAL DE LMARINHA"},1,28,"CCM"),ExtraçãoDados!C2207={"DIRECÇÃO DE NAVIOS"},REPLACE(ExtraçãoDados!C2207={"DIRECÇÃO DE NAVIOS"},1,28,"DN"),ExtraçãoDados!C2207={"ESQUADRILHA SUBMARINOS"},REPLACE(ExtraçãoDados!C2207={"ESQUADRILHA SUBMARINOS"},1,28,"ES"),ExtraçãoDados!C2207={"COMISSÃO MARINHA"},REPLACE(ExtraçãoDados!C2207={"COMISSÃO MARINHA"},1,28,"CCM"),ExtraçãoDados!C2207={"COMISSÃO CULTURAL DE MARINHA"},REPLACE(ExtraçãoDados!C2207={"COMISSÃO CULTURAL DE MARINHA"},1,28,"CCM"),ExtraçãoDados!C2207={"CCM"},REPLACE(ExtraçãoDados!C2207={"CCM"},1,28,"CCM"),ExtraçãoDados!C2207={"DN"},REPLACE(ExtraçãoDados!C2207={"DN"},1,28,"DN"),ExtraçãoDados!C2207={"ES"},REPLACE(ExtraçãoDados!C2207={"ES"},1,28,"ES"),ExtraçãoDados!C2207={"DA"},REPLACE(ExtraçãoDados!C2207={"DA"},1,28,"DA"),ExtraçãoDados!C2207={"DE: ESQUADRILHA SUBMARINOS"},REPLACE(ExtraçãoDados!C2207={"DE: ESQUADRILHA SUBMARINOS"},1,28,"ES"),ExtraçãoDados!C2207={"DE: COMISSÃO CULTURAL DE LMARINHA"},REPLACE(ExtraçãoDados!C2207={"DE: COMISSÃO CULTURAL DE LMARINHA"},1,28,"CCM"),ExtraçãoDados!C2207={"ON"},REPLACE(ExtraçãoDados!C2207={"ON"},1,28,"DN"),ExtraçãoDados!C2207={"ESQ. SUBMARINOS"},REPLACE(ExtraçãoDados!C2207={"ESQ. SUBMARINOS"},1,28,"ES"),ExtraçãoDados!C2207={"☒ irecção de Abastecimento"},REPLACE(ExtraçãoDados!C2207={"☒ irecção de Abastecimento"},1,28,"DA"),ExtraçãoDados!C2207={"Direcã d Abtit ço e asecmeno"},REPLACE(ExtraçãoDados!C2207={"Direcã d Abtit ço e asecmeno"},1,28,"DA"),ExtraçãoDados!C2207={"Diecã d Abtit rço e asecmeno"},REPLACE(ExtraçãoDados!C2207={"Diecã d Abtit rço e asecmeno"},1,28,"DA"),ISNUMBER(SEARCH("COMISSÃO",ExtraçãoDados!C2207,1)),REPLACE(ExtraçãoDados!C2207,1,29,"CCM"),ISNUMBER(SEARCH("DN/DIL/DRT1",ExtraçãoDados!C2207,1)),REPLACE(ExtraçãoDados!C2207,1,29,"DN"),ISNUMBER(SEARCH("DIRECÇAO DE NAVIOS",ExtraçãoDados!C2207,1)),REPLACE(ExtraçãoDados!C2207,1,29,"DN"),ISNUMBER(SEARCH("ESQUADRILHA SUBMARIN",ExtraçãoDados!C2207,1)),REPLACE(ExtraçãoDados!C2207,1,29,"ES"),ISNUMBER(SEARCH("DN",ExtraçãoDados!C2207,1)),REPLACE(ExtraçãoDados!C2207,1,29,"DN"),ISNUMBER(SEARCH("DIRECÇÃO",ExtraçãoDados!C2207,1)),REPLACE(ExtraçãoDados!C2207,1,29,"DN"),ISNUMBER(SEARCH("DIRECÇA0",ExtraçãoDados!C2207,1)),REPLACE(ExtraçãoDados!C2207,1,29,"DN"),ISNUMBER(SEARCH("DIRE",ExtraçãoDados!C2207,1)),REPLACE(ExtraçãoDados!C2207,1,29,"DN"),ISNUMBER(SEARCH("ESQUADRILHA",ExtraçãoDados!C2207,1)),REPLACE(ExtraçãoDados!C2207,1,29,"ES"),ISNUMBER(SEARCH("HOSPITAL DA MARINHA",ExtraçãoDados!C2207,1)),REPLACE(ExtraçãoDados!C2207,1,29,"HM"),ISNUMBER(SEARCH("HOSPITAL",ExtraçãoDados!C2207,1)),REPLACE(ExtraçãoDados!C2207,1,29,"HM"),ISNUMBER(SEARCH("HM",ExtraçãoDados!C2207,1)),REPLACE(ExtraçãoDados!C2207,1,29,"HM"),ISNUMBER(SEARCH("SECÇÃO DE APÓSITOS",ExtraçãoDados!C2207,1)),REPLACE(ExtraçãoDados!C2207,1,29,"HM"))</f>
        <v>#N/A</v>
      </c>
      <c r="E2207" s="4" t="e" cm="1">
        <f t="array" ref="E2207">_xlfn.IFS(LEN(ExtraçãoDados!B2207)=7,YEAR(ExtraçãoDados!D2207),LEN(ExtraçãoDados!B2207)=10,RIGHT(ExtraçãoDados!B2207,4),LEN(ExtraçãoDados!B2207)=9,YEAR(ExtraçãoDados!D2207),LEN(ExtraçãoDados!B2207)=8,YEAR(ExtraçãoDados!D2207),LEN(ExtraçãoDados!B2207)&gt;7,YEAR(ExtraçãoDados!D2207),LEN(ExtraçãoDados!B2207)&gt;5,YEAR(ExtraçãoDados!D2207),LEN(ExtraçãoDados!B2207)&gt;4,YEAR(ExtraçãoDados!D2207))</f>
        <v>#N/A</v>
      </c>
      <c r="F2207" s="4">
        <f>ExtraçãoDados!E2207</f>
        <v>0</v>
      </c>
    </row>
    <row r="2208" spans="1:6" x14ac:dyDescent="0.25">
      <c r="A2208" s="4">
        <f>ExtraçãoDados!A2208</f>
        <v>0</v>
      </c>
      <c r="B2208" s="4" t="str" cm="1">
        <f t="array" ref="B2208">_xlfn.IFS(LEN(ExtraçãoDados!B2208)=12,LEFT(ExtraçãoDados!B2208,3),LEN(ExtraçãoDados!B2208)=10,LEFT(ExtraçãoDados!B2208,5),LEN(ExtraçãoDados!B2208)&gt;19,0,LEN(ExtraçãoDados!B2208)=9,LEFT(ExtraçãoDados!B2208,4),LEN(ExtraçãoDados!B2208)=6,LEFT(ExtraçãoDados!B2208,3),LEN(ExtraçãoDados!B2208)&lt;5,LEFT(ExtraçãoDados!B2208,3),LEN(ExtraçãoDados!B2208)=8,LEFT(ExtraçãoDados!B2208,3),LEN(ExtraçãoDados!B2208)=5,LEFT(ExtraçãoDados!B2208,5),LEN(ExtraçãoDados!B2208)=11,LEFT(ExtraçãoDados!B2208,5),LEN(ExtraçãoDados!B2208)=7,RIGHT(ExtraçãoDados!B2208,6))</f>
        <v/>
      </c>
      <c r="C2208" s="4" t="e" cm="1">
        <f t="array" ref="C2208">_xlfn.IFS(LEN(B2208)=1,"ERRO",LEN(B2208)=2,_xlfn.CONCAT("000",B2208),LEN(B2208)=3,_xlfn.CONCAT("00",B2208),LEN(B2208)=4,_xlfn.CONCAT("0",B2208),LEN(B2208)=6,B2208,LEN(B2208)=7,B2208,LEN(B2208)=5,B2208)</f>
        <v>#N/A</v>
      </c>
      <c r="D2208" s="4" t="e" cm="1">
        <f t="array" ref="D2208">_xlfn.IFS(ExtraçãoDados!C2208={"Direcção de Abastecimento"},REPLACE(ExtraçãoDados!C2208="{Direcção de Abastecimento}",1,25,"DA"),ExtraçãoDados!C2208={"COMISSÃO CULTURAL DE LMARINHA"},REPLACE(ExtraçãoDados!C2208={"COMISSÃO CULTURAL DE LMARINHA"},1,28,"CCM"),ExtraçãoDados!C2208={"DIRECÇÃO DE NAVIOS"},REPLACE(ExtraçãoDados!C2208={"DIRECÇÃO DE NAVIOS"},1,28,"DN"),ExtraçãoDados!C2208={"ESQUADRILHA SUBMARINOS"},REPLACE(ExtraçãoDados!C2208={"ESQUADRILHA SUBMARINOS"},1,28,"ES"),ExtraçãoDados!C2208={"COMISSÃO MARINHA"},REPLACE(ExtraçãoDados!C2208={"COMISSÃO MARINHA"},1,28,"CCM"),ExtraçãoDados!C2208={"COMISSÃO CULTURAL DE MARINHA"},REPLACE(ExtraçãoDados!C2208={"COMISSÃO CULTURAL DE MARINHA"},1,28,"CCM"),ExtraçãoDados!C2208={"CCM"},REPLACE(ExtraçãoDados!C2208={"CCM"},1,28,"CCM"),ExtraçãoDados!C2208={"DN"},REPLACE(ExtraçãoDados!C2208={"DN"},1,28,"DN"),ExtraçãoDados!C2208={"ES"},REPLACE(ExtraçãoDados!C2208={"ES"},1,28,"ES"),ExtraçãoDados!C2208={"DA"},REPLACE(ExtraçãoDados!C2208={"DA"},1,28,"DA"),ExtraçãoDados!C2208={"DE: ESQUADRILHA SUBMARINOS"},REPLACE(ExtraçãoDados!C2208={"DE: ESQUADRILHA SUBMARINOS"},1,28,"ES"),ExtraçãoDados!C2208={"DE: COMISSÃO CULTURAL DE LMARINHA"},REPLACE(ExtraçãoDados!C2208={"DE: COMISSÃO CULTURAL DE LMARINHA"},1,28,"CCM"),ExtraçãoDados!C2208={"ON"},REPLACE(ExtraçãoDados!C2208={"ON"},1,28,"DN"),ExtraçãoDados!C2208={"ESQ. SUBMARINOS"},REPLACE(ExtraçãoDados!C2208={"ESQ. SUBMARINOS"},1,28,"ES"),ExtraçãoDados!C2208={"☒ irecção de Abastecimento"},REPLACE(ExtraçãoDados!C2208={"☒ irecção de Abastecimento"},1,28,"DA"),ExtraçãoDados!C2208={"Direcã d Abtit ço e asecmeno"},REPLACE(ExtraçãoDados!C2208={"Direcã d Abtit ço e asecmeno"},1,28,"DA"),ExtraçãoDados!C2208={"Diecã d Abtit rço e asecmeno"},REPLACE(ExtraçãoDados!C2208={"Diecã d Abtit rço e asecmeno"},1,28,"DA"),ISNUMBER(SEARCH("COMISSÃO",ExtraçãoDados!C2208,1)),REPLACE(ExtraçãoDados!C2208,1,29,"CCM"),ISNUMBER(SEARCH("DN/DIL/DRT1",ExtraçãoDados!C2208,1)),REPLACE(ExtraçãoDados!C2208,1,29,"DN"),ISNUMBER(SEARCH("DIRECÇAO DE NAVIOS",ExtraçãoDados!C2208,1)),REPLACE(ExtraçãoDados!C2208,1,29,"DN"),ISNUMBER(SEARCH("ESQUADRILHA SUBMARIN",ExtraçãoDados!C2208,1)),REPLACE(ExtraçãoDados!C2208,1,29,"ES"),ISNUMBER(SEARCH("DN",ExtraçãoDados!C2208,1)),REPLACE(ExtraçãoDados!C2208,1,29,"DN"),ISNUMBER(SEARCH("DIRECÇÃO",ExtraçãoDados!C2208,1)),REPLACE(ExtraçãoDados!C2208,1,29,"DN"),ISNUMBER(SEARCH("DIRECÇA0",ExtraçãoDados!C2208,1)),REPLACE(ExtraçãoDados!C2208,1,29,"DN"),ISNUMBER(SEARCH("DIRE",ExtraçãoDados!C2208,1)),REPLACE(ExtraçãoDados!C2208,1,29,"DN"),ISNUMBER(SEARCH("ESQUADRILHA",ExtraçãoDados!C2208,1)),REPLACE(ExtraçãoDados!C2208,1,29,"ES"),ISNUMBER(SEARCH("HOSPITAL DA MARINHA",ExtraçãoDados!C2208,1)),REPLACE(ExtraçãoDados!C2208,1,29,"HM"),ISNUMBER(SEARCH("HOSPITAL",ExtraçãoDados!C2208,1)),REPLACE(ExtraçãoDados!C2208,1,29,"HM"),ISNUMBER(SEARCH("HM",ExtraçãoDados!C2208,1)),REPLACE(ExtraçãoDados!C2208,1,29,"HM"),ISNUMBER(SEARCH("SECÇÃO DE APÓSITOS",ExtraçãoDados!C2208,1)),REPLACE(ExtraçãoDados!C2208,1,29,"HM"))</f>
        <v>#N/A</v>
      </c>
      <c r="E2208" s="4" t="e" cm="1">
        <f t="array" ref="E2208">_xlfn.IFS(LEN(ExtraçãoDados!B2208)=7,YEAR(ExtraçãoDados!D2208),LEN(ExtraçãoDados!B2208)=10,RIGHT(ExtraçãoDados!B2208,4),LEN(ExtraçãoDados!B2208)=9,YEAR(ExtraçãoDados!D2208),LEN(ExtraçãoDados!B2208)=8,YEAR(ExtraçãoDados!D2208),LEN(ExtraçãoDados!B2208)&gt;7,YEAR(ExtraçãoDados!D2208),LEN(ExtraçãoDados!B2208)&gt;5,YEAR(ExtraçãoDados!D2208),LEN(ExtraçãoDados!B2208)&gt;4,YEAR(ExtraçãoDados!D2208))</f>
        <v>#N/A</v>
      </c>
      <c r="F2208" s="4">
        <f>ExtraçãoDados!E2208</f>
        <v>0</v>
      </c>
    </row>
    <row r="2209" spans="1:6" x14ac:dyDescent="0.25">
      <c r="A2209" s="4">
        <f>ExtraçãoDados!A2209</f>
        <v>0</v>
      </c>
      <c r="B2209" s="4" t="str" cm="1">
        <f t="array" ref="B2209">_xlfn.IFS(LEN(ExtraçãoDados!B2209)=12,LEFT(ExtraçãoDados!B2209,3),LEN(ExtraçãoDados!B2209)=10,LEFT(ExtraçãoDados!B2209,5),LEN(ExtraçãoDados!B2209)&gt;19,0,LEN(ExtraçãoDados!B2209)=9,LEFT(ExtraçãoDados!B2209,4),LEN(ExtraçãoDados!B2209)=6,LEFT(ExtraçãoDados!B2209,3),LEN(ExtraçãoDados!B2209)&lt;5,LEFT(ExtraçãoDados!B2209,3),LEN(ExtraçãoDados!B2209)=8,LEFT(ExtraçãoDados!B2209,3),LEN(ExtraçãoDados!B2209)=5,LEFT(ExtraçãoDados!B2209,5),LEN(ExtraçãoDados!B2209)=11,LEFT(ExtraçãoDados!B2209,5),LEN(ExtraçãoDados!B2209)=7,RIGHT(ExtraçãoDados!B2209,6))</f>
        <v/>
      </c>
      <c r="C2209" s="4" t="e" cm="1">
        <f t="array" ref="C2209">_xlfn.IFS(LEN(B2209)=1,"ERRO",LEN(B2209)=2,_xlfn.CONCAT("000",B2209),LEN(B2209)=3,_xlfn.CONCAT("00",B2209),LEN(B2209)=4,_xlfn.CONCAT("0",B2209),LEN(B2209)=6,B2209,LEN(B2209)=7,B2209,LEN(B2209)=5,B2209)</f>
        <v>#N/A</v>
      </c>
      <c r="D2209" s="4" t="e" cm="1">
        <f t="array" ref="D2209">_xlfn.IFS(ExtraçãoDados!C2209={"Direcção de Abastecimento"},REPLACE(ExtraçãoDados!C2209="{Direcção de Abastecimento}",1,25,"DA"),ExtraçãoDados!C2209={"COMISSÃO CULTURAL DE LMARINHA"},REPLACE(ExtraçãoDados!C2209={"COMISSÃO CULTURAL DE LMARINHA"},1,28,"CCM"),ExtraçãoDados!C2209={"DIRECÇÃO DE NAVIOS"},REPLACE(ExtraçãoDados!C2209={"DIRECÇÃO DE NAVIOS"},1,28,"DN"),ExtraçãoDados!C2209={"ESQUADRILHA SUBMARINOS"},REPLACE(ExtraçãoDados!C2209={"ESQUADRILHA SUBMARINOS"},1,28,"ES"),ExtraçãoDados!C2209={"COMISSÃO MARINHA"},REPLACE(ExtraçãoDados!C2209={"COMISSÃO MARINHA"},1,28,"CCM"),ExtraçãoDados!C2209={"COMISSÃO CULTURAL DE MARINHA"},REPLACE(ExtraçãoDados!C2209={"COMISSÃO CULTURAL DE MARINHA"},1,28,"CCM"),ExtraçãoDados!C2209={"CCM"},REPLACE(ExtraçãoDados!C2209={"CCM"},1,28,"CCM"),ExtraçãoDados!C2209={"DN"},REPLACE(ExtraçãoDados!C2209={"DN"},1,28,"DN"),ExtraçãoDados!C2209={"ES"},REPLACE(ExtraçãoDados!C2209={"ES"},1,28,"ES"),ExtraçãoDados!C2209={"DA"},REPLACE(ExtraçãoDados!C2209={"DA"},1,28,"DA"),ExtraçãoDados!C2209={"DE: ESQUADRILHA SUBMARINOS"},REPLACE(ExtraçãoDados!C2209={"DE: ESQUADRILHA SUBMARINOS"},1,28,"ES"),ExtraçãoDados!C2209={"DE: COMISSÃO CULTURAL DE LMARINHA"},REPLACE(ExtraçãoDados!C2209={"DE: COMISSÃO CULTURAL DE LMARINHA"},1,28,"CCM"),ExtraçãoDados!C2209={"ON"},REPLACE(ExtraçãoDados!C2209={"ON"},1,28,"DN"),ExtraçãoDados!C2209={"ESQ. SUBMARINOS"},REPLACE(ExtraçãoDados!C2209={"ESQ. SUBMARINOS"},1,28,"ES"),ExtraçãoDados!C2209={"☒ irecção de Abastecimento"},REPLACE(ExtraçãoDados!C2209={"☒ irecção de Abastecimento"},1,28,"DA"),ExtraçãoDados!C2209={"Direcã d Abtit ço e asecmeno"},REPLACE(ExtraçãoDados!C2209={"Direcã d Abtit ço e asecmeno"},1,28,"DA"),ExtraçãoDados!C2209={"Diecã d Abtit rço e asecmeno"},REPLACE(ExtraçãoDados!C2209={"Diecã d Abtit rço e asecmeno"},1,28,"DA"),ISNUMBER(SEARCH("COMISSÃO",ExtraçãoDados!C2209,1)),REPLACE(ExtraçãoDados!C2209,1,29,"CCM"),ISNUMBER(SEARCH("DN/DIL/DRT1",ExtraçãoDados!C2209,1)),REPLACE(ExtraçãoDados!C2209,1,29,"DN"),ISNUMBER(SEARCH("DIRECÇAO DE NAVIOS",ExtraçãoDados!C2209,1)),REPLACE(ExtraçãoDados!C2209,1,29,"DN"),ISNUMBER(SEARCH("ESQUADRILHA SUBMARIN",ExtraçãoDados!C2209,1)),REPLACE(ExtraçãoDados!C2209,1,29,"ES"),ISNUMBER(SEARCH("DN",ExtraçãoDados!C2209,1)),REPLACE(ExtraçãoDados!C2209,1,29,"DN"),ISNUMBER(SEARCH("DIRECÇÃO",ExtraçãoDados!C2209,1)),REPLACE(ExtraçãoDados!C2209,1,29,"DN"),ISNUMBER(SEARCH("DIRECÇA0",ExtraçãoDados!C2209,1)),REPLACE(ExtraçãoDados!C2209,1,29,"DN"),ISNUMBER(SEARCH("DIRE",ExtraçãoDados!C2209,1)),REPLACE(ExtraçãoDados!C2209,1,29,"DN"),ISNUMBER(SEARCH("ESQUADRILHA",ExtraçãoDados!C2209,1)),REPLACE(ExtraçãoDados!C2209,1,29,"ES"),ISNUMBER(SEARCH("HOSPITAL DA MARINHA",ExtraçãoDados!C2209,1)),REPLACE(ExtraçãoDados!C2209,1,29,"HM"),ISNUMBER(SEARCH("HOSPITAL",ExtraçãoDados!C2209,1)),REPLACE(ExtraçãoDados!C2209,1,29,"HM"),ISNUMBER(SEARCH("HM",ExtraçãoDados!C2209,1)),REPLACE(ExtraçãoDados!C2209,1,29,"HM"),ISNUMBER(SEARCH("SECÇÃO DE APÓSITOS",ExtraçãoDados!C2209,1)),REPLACE(ExtraçãoDados!C2209,1,29,"HM"))</f>
        <v>#N/A</v>
      </c>
      <c r="E2209" s="4" t="e" cm="1">
        <f t="array" ref="E2209">_xlfn.IFS(LEN(ExtraçãoDados!B2209)=7,YEAR(ExtraçãoDados!D2209),LEN(ExtraçãoDados!B2209)=10,RIGHT(ExtraçãoDados!B2209,4),LEN(ExtraçãoDados!B2209)=9,YEAR(ExtraçãoDados!D2209),LEN(ExtraçãoDados!B2209)=8,YEAR(ExtraçãoDados!D2209),LEN(ExtraçãoDados!B2209)&gt;7,YEAR(ExtraçãoDados!D2209),LEN(ExtraçãoDados!B2209)&gt;5,YEAR(ExtraçãoDados!D2209),LEN(ExtraçãoDados!B2209)&gt;4,YEAR(ExtraçãoDados!D2209))</f>
        <v>#N/A</v>
      </c>
      <c r="F2209" s="4">
        <f>ExtraçãoDados!E2209</f>
        <v>0</v>
      </c>
    </row>
    <row r="2210" spans="1:6" x14ac:dyDescent="0.25">
      <c r="A2210" s="4">
        <f>ExtraçãoDados!A2210</f>
        <v>0</v>
      </c>
      <c r="B2210" s="4" t="str" cm="1">
        <f t="array" ref="B2210">_xlfn.IFS(LEN(ExtraçãoDados!B2210)=12,LEFT(ExtraçãoDados!B2210,3),LEN(ExtraçãoDados!B2210)=10,LEFT(ExtraçãoDados!B2210,5),LEN(ExtraçãoDados!B2210)&gt;19,0,LEN(ExtraçãoDados!B2210)=9,LEFT(ExtraçãoDados!B2210,4),LEN(ExtraçãoDados!B2210)=6,LEFT(ExtraçãoDados!B2210,3),LEN(ExtraçãoDados!B2210)&lt;5,LEFT(ExtraçãoDados!B2210,3),LEN(ExtraçãoDados!B2210)=8,LEFT(ExtraçãoDados!B2210,3),LEN(ExtraçãoDados!B2210)=5,LEFT(ExtraçãoDados!B2210,5),LEN(ExtraçãoDados!B2210)=11,LEFT(ExtraçãoDados!B2210,5),LEN(ExtraçãoDados!B2210)=7,RIGHT(ExtraçãoDados!B2210,6))</f>
        <v/>
      </c>
      <c r="C2210" s="4" t="e" cm="1">
        <f t="array" ref="C2210">_xlfn.IFS(LEN(B2210)=1,"ERRO",LEN(B2210)=2,_xlfn.CONCAT("000",B2210),LEN(B2210)=3,_xlfn.CONCAT("00",B2210),LEN(B2210)=4,_xlfn.CONCAT("0",B2210),LEN(B2210)=6,B2210,LEN(B2210)=7,B2210,LEN(B2210)=5,B2210)</f>
        <v>#N/A</v>
      </c>
      <c r="D2210" s="4" t="e" cm="1">
        <f t="array" ref="D2210">_xlfn.IFS(ExtraçãoDados!C2210={"Direcção de Abastecimento"},REPLACE(ExtraçãoDados!C2210="{Direcção de Abastecimento}",1,25,"DA"),ExtraçãoDados!C2210={"COMISSÃO CULTURAL DE LMARINHA"},REPLACE(ExtraçãoDados!C2210={"COMISSÃO CULTURAL DE LMARINHA"},1,28,"CCM"),ExtraçãoDados!C2210={"DIRECÇÃO DE NAVIOS"},REPLACE(ExtraçãoDados!C2210={"DIRECÇÃO DE NAVIOS"},1,28,"DN"),ExtraçãoDados!C2210={"ESQUADRILHA SUBMARINOS"},REPLACE(ExtraçãoDados!C2210={"ESQUADRILHA SUBMARINOS"},1,28,"ES"),ExtraçãoDados!C2210={"COMISSÃO MARINHA"},REPLACE(ExtraçãoDados!C2210={"COMISSÃO MARINHA"},1,28,"CCM"),ExtraçãoDados!C2210={"COMISSÃO CULTURAL DE MARINHA"},REPLACE(ExtraçãoDados!C2210={"COMISSÃO CULTURAL DE MARINHA"},1,28,"CCM"),ExtraçãoDados!C2210={"CCM"},REPLACE(ExtraçãoDados!C2210={"CCM"},1,28,"CCM"),ExtraçãoDados!C2210={"DN"},REPLACE(ExtraçãoDados!C2210={"DN"},1,28,"DN"),ExtraçãoDados!C2210={"ES"},REPLACE(ExtraçãoDados!C2210={"ES"},1,28,"ES"),ExtraçãoDados!C2210={"DA"},REPLACE(ExtraçãoDados!C2210={"DA"},1,28,"DA"),ExtraçãoDados!C2210={"DE: ESQUADRILHA SUBMARINOS"},REPLACE(ExtraçãoDados!C2210={"DE: ESQUADRILHA SUBMARINOS"},1,28,"ES"),ExtraçãoDados!C2210={"DE: COMISSÃO CULTURAL DE LMARINHA"},REPLACE(ExtraçãoDados!C2210={"DE: COMISSÃO CULTURAL DE LMARINHA"},1,28,"CCM"),ExtraçãoDados!C2210={"ON"},REPLACE(ExtraçãoDados!C2210={"ON"},1,28,"DN"),ExtraçãoDados!C2210={"ESQ. SUBMARINOS"},REPLACE(ExtraçãoDados!C2210={"ESQ. SUBMARINOS"},1,28,"ES"),ExtraçãoDados!C2210={"☒ irecção de Abastecimento"},REPLACE(ExtraçãoDados!C2210={"☒ irecção de Abastecimento"},1,28,"DA"),ExtraçãoDados!C2210={"Direcã d Abtit ço e asecmeno"},REPLACE(ExtraçãoDados!C2210={"Direcã d Abtit ço e asecmeno"},1,28,"DA"),ExtraçãoDados!C2210={"Diecã d Abtit rço e asecmeno"},REPLACE(ExtraçãoDados!C2210={"Diecã d Abtit rço e asecmeno"},1,28,"DA"),ISNUMBER(SEARCH("COMISSÃO",ExtraçãoDados!C2210,1)),REPLACE(ExtraçãoDados!C2210,1,29,"CCM"),ISNUMBER(SEARCH("DN/DIL/DRT1",ExtraçãoDados!C2210,1)),REPLACE(ExtraçãoDados!C2210,1,29,"DN"),ISNUMBER(SEARCH("DIRECÇAO DE NAVIOS",ExtraçãoDados!C2210,1)),REPLACE(ExtraçãoDados!C2210,1,29,"DN"),ISNUMBER(SEARCH("ESQUADRILHA SUBMARIN",ExtraçãoDados!C2210,1)),REPLACE(ExtraçãoDados!C2210,1,29,"ES"),ISNUMBER(SEARCH("DN",ExtraçãoDados!C2210,1)),REPLACE(ExtraçãoDados!C2210,1,29,"DN"),ISNUMBER(SEARCH("DIRECÇÃO",ExtraçãoDados!C2210,1)),REPLACE(ExtraçãoDados!C2210,1,29,"DN"),ISNUMBER(SEARCH("DIRECÇA0",ExtraçãoDados!C2210,1)),REPLACE(ExtraçãoDados!C2210,1,29,"DN"),ISNUMBER(SEARCH("DIRE",ExtraçãoDados!C2210,1)),REPLACE(ExtraçãoDados!C2210,1,29,"DN"),ISNUMBER(SEARCH("ESQUADRILHA",ExtraçãoDados!C2210,1)),REPLACE(ExtraçãoDados!C2210,1,29,"ES"),ISNUMBER(SEARCH("HOSPITAL DA MARINHA",ExtraçãoDados!C2210,1)),REPLACE(ExtraçãoDados!C2210,1,29,"HM"),ISNUMBER(SEARCH("HOSPITAL",ExtraçãoDados!C2210,1)),REPLACE(ExtraçãoDados!C2210,1,29,"HM"),ISNUMBER(SEARCH("HM",ExtraçãoDados!C2210,1)),REPLACE(ExtraçãoDados!C2210,1,29,"HM"),ISNUMBER(SEARCH("SECÇÃO DE APÓSITOS",ExtraçãoDados!C2210,1)),REPLACE(ExtraçãoDados!C2210,1,29,"HM"))</f>
        <v>#N/A</v>
      </c>
      <c r="E2210" s="4" t="e" cm="1">
        <f t="array" ref="E2210">_xlfn.IFS(LEN(ExtraçãoDados!B2210)=7,YEAR(ExtraçãoDados!D2210),LEN(ExtraçãoDados!B2210)=10,RIGHT(ExtraçãoDados!B2210,4),LEN(ExtraçãoDados!B2210)=9,YEAR(ExtraçãoDados!D2210),LEN(ExtraçãoDados!B2210)=8,YEAR(ExtraçãoDados!D2210),LEN(ExtraçãoDados!B2210)&gt;7,YEAR(ExtraçãoDados!D2210),LEN(ExtraçãoDados!B2210)&gt;5,YEAR(ExtraçãoDados!D2210),LEN(ExtraçãoDados!B2210)&gt;4,YEAR(ExtraçãoDados!D2210))</f>
        <v>#N/A</v>
      </c>
      <c r="F2210" s="4">
        <f>ExtraçãoDados!E2210</f>
        <v>0</v>
      </c>
    </row>
    <row r="2211" spans="1:6" x14ac:dyDescent="0.25">
      <c r="A2211" s="4">
        <f>ExtraçãoDados!A2211</f>
        <v>0</v>
      </c>
      <c r="B2211" s="4" t="str" cm="1">
        <f t="array" ref="B2211">_xlfn.IFS(LEN(ExtraçãoDados!B2211)=12,LEFT(ExtraçãoDados!B2211,3),LEN(ExtraçãoDados!B2211)=10,LEFT(ExtraçãoDados!B2211,5),LEN(ExtraçãoDados!B2211)&gt;19,0,LEN(ExtraçãoDados!B2211)=9,LEFT(ExtraçãoDados!B2211,4),LEN(ExtraçãoDados!B2211)=6,LEFT(ExtraçãoDados!B2211,3),LEN(ExtraçãoDados!B2211)&lt;5,LEFT(ExtraçãoDados!B2211,3),LEN(ExtraçãoDados!B2211)=8,LEFT(ExtraçãoDados!B2211,3),LEN(ExtraçãoDados!B2211)=5,LEFT(ExtraçãoDados!B2211,5),LEN(ExtraçãoDados!B2211)=11,LEFT(ExtraçãoDados!B2211,5),LEN(ExtraçãoDados!B2211)=7,RIGHT(ExtraçãoDados!B2211,6))</f>
        <v/>
      </c>
      <c r="C2211" s="4" t="e" cm="1">
        <f t="array" ref="C2211">_xlfn.IFS(LEN(B2211)=1,"ERRO",LEN(B2211)=2,_xlfn.CONCAT("000",B2211),LEN(B2211)=3,_xlfn.CONCAT("00",B2211),LEN(B2211)=4,_xlfn.CONCAT("0",B2211),LEN(B2211)=6,B2211,LEN(B2211)=7,B2211,LEN(B2211)=5,B2211)</f>
        <v>#N/A</v>
      </c>
      <c r="D2211" s="4" t="e" cm="1">
        <f t="array" ref="D2211">_xlfn.IFS(ExtraçãoDados!C2211={"Direcção de Abastecimento"},REPLACE(ExtraçãoDados!C2211="{Direcção de Abastecimento}",1,25,"DA"),ExtraçãoDados!C2211={"COMISSÃO CULTURAL DE LMARINHA"},REPLACE(ExtraçãoDados!C2211={"COMISSÃO CULTURAL DE LMARINHA"},1,28,"CCM"),ExtraçãoDados!C2211={"DIRECÇÃO DE NAVIOS"},REPLACE(ExtraçãoDados!C2211={"DIRECÇÃO DE NAVIOS"},1,28,"DN"),ExtraçãoDados!C2211={"ESQUADRILHA SUBMARINOS"},REPLACE(ExtraçãoDados!C2211={"ESQUADRILHA SUBMARINOS"},1,28,"ES"),ExtraçãoDados!C2211={"COMISSÃO MARINHA"},REPLACE(ExtraçãoDados!C2211={"COMISSÃO MARINHA"},1,28,"CCM"),ExtraçãoDados!C2211={"COMISSÃO CULTURAL DE MARINHA"},REPLACE(ExtraçãoDados!C2211={"COMISSÃO CULTURAL DE MARINHA"},1,28,"CCM"),ExtraçãoDados!C2211={"CCM"},REPLACE(ExtraçãoDados!C2211={"CCM"},1,28,"CCM"),ExtraçãoDados!C2211={"DN"},REPLACE(ExtraçãoDados!C2211={"DN"},1,28,"DN"),ExtraçãoDados!C2211={"ES"},REPLACE(ExtraçãoDados!C2211={"ES"},1,28,"ES"),ExtraçãoDados!C2211={"DA"},REPLACE(ExtraçãoDados!C2211={"DA"},1,28,"DA"),ExtraçãoDados!C2211={"DE: ESQUADRILHA SUBMARINOS"},REPLACE(ExtraçãoDados!C2211={"DE: ESQUADRILHA SUBMARINOS"},1,28,"ES"),ExtraçãoDados!C2211={"DE: COMISSÃO CULTURAL DE LMARINHA"},REPLACE(ExtraçãoDados!C2211={"DE: COMISSÃO CULTURAL DE LMARINHA"},1,28,"CCM"),ExtraçãoDados!C2211={"ON"},REPLACE(ExtraçãoDados!C2211={"ON"},1,28,"DN"),ExtraçãoDados!C2211={"ESQ. SUBMARINOS"},REPLACE(ExtraçãoDados!C2211={"ESQ. SUBMARINOS"},1,28,"ES"),ExtraçãoDados!C2211={"☒ irecção de Abastecimento"},REPLACE(ExtraçãoDados!C2211={"☒ irecção de Abastecimento"},1,28,"DA"),ExtraçãoDados!C2211={"Direcã d Abtit ço e asecmeno"},REPLACE(ExtraçãoDados!C2211={"Direcã d Abtit ço e asecmeno"},1,28,"DA"),ExtraçãoDados!C2211={"Diecã d Abtit rço e asecmeno"},REPLACE(ExtraçãoDados!C2211={"Diecã d Abtit rço e asecmeno"},1,28,"DA"),ISNUMBER(SEARCH("COMISSÃO",ExtraçãoDados!C2211,1)),REPLACE(ExtraçãoDados!C2211,1,29,"CCM"),ISNUMBER(SEARCH("DN/DIL/DRT1",ExtraçãoDados!C2211,1)),REPLACE(ExtraçãoDados!C2211,1,29,"DN"),ISNUMBER(SEARCH("DIRECÇAO DE NAVIOS",ExtraçãoDados!C2211,1)),REPLACE(ExtraçãoDados!C2211,1,29,"DN"),ISNUMBER(SEARCH("ESQUADRILHA SUBMARIN",ExtraçãoDados!C2211,1)),REPLACE(ExtraçãoDados!C2211,1,29,"ES"),ISNUMBER(SEARCH("DN",ExtraçãoDados!C2211,1)),REPLACE(ExtraçãoDados!C2211,1,29,"DN"),ISNUMBER(SEARCH("DIRECÇÃO",ExtraçãoDados!C2211,1)),REPLACE(ExtraçãoDados!C2211,1,29,"DN"),ISNUMBER(SEARCH("DIRECÇA0",ExtraçãoDados!C2211,1)),REPLACE(ExtraçãoDados!C2211,1,29,"DN"),ISNUMBER(SEARCH("DIRE",ExtraçãoDados!C2211,1)),REPLACE(ExtraçãoDados!C2211,1,29,"DN"),ISNUMBER(SEARCH("ESQUADRILHA",ExtraçãoDados!C2211,1)),REPLACE(ExtraçãoDados!C2211,1,29,"ES"),ISNUMBER(SEARCH("HOSPITAL DA MARINHA",ExtraçãoDados!C2211,1)),REPLACE(ExtraçãoDados!C2211,1,29,"HM"),ISNUMBER(SEARCH("HOSPITAL",ExtraçãoDados!C2211,1)),REPLACE(ExtraçãoDados!C2211,1,29,"HM"),ISNUMBER(SEARCH("HM",ExtraçãoDados!C2211,1)),REPLACE(ExtraçãoDados!C2211,1,29,"HM"),ISNUMBER(SEARCH("SECÇÃO DE APÓSITOS",ExtraçãoDados!C2211,1)),REPLACE(ExtraçãoDados!C2211,1,29,"HM"))</f>
        <v>#N/A</v>
      </c>
      <c r="E2211" s="4" t="e" cm="1">
        <f t="array" ref="E2211">_xlfn.IFS(LEN(ExtraçãoDados!B2211)=7,YEAR(ExtraçãoDados!D2211),LEN(ExtraçãoDados!B2211)=10,RIGHT(ExtraçãoDados!B2211,4),LEN(ExtraçãoDados!B2211)=9,YEAR(ExtraçãoDados!D2211),LEN(ExtraçãoDados!B2211)=8,YEAR(ExtraçãoDados!D2211),LEN(ExtraçãoDados!B2211)&gt;7,YEAR(ExtraçãoDados!D2211),LEN(ExtraçãoDados!B2211)&gt;5,YEAR(ExtraçãoDados!D2211),LEN(ExtraçãoDados!B2211)&gt;4,YEAR(ExtraçãoDados!D2211))</f>
        <v>#N/A</v>
      </c>
      <c r="F2211" s="4">
        <f>ExtraçãoDados!E2211</f>
        <v>0</v>
      </c>
    </row>
    <row r="2212" spans="1:6" x14ac:dyDescent="0.25">
      <c r="A2212" s="4">
        <f>ExtraçãoDados!A2212</f>
        <v>0</v>
      </c>
      <c r="B2212" s="4" t="str" cm="1">
        <f t="array" ref="B2212">_xlfn.IFS(LEN(ExtraçãoDados!B2212)=12,LEFT(ExtraçãoDados!B2212,3),LEN(ExtraçãoDados!B2212)=10,LEFT(ExtraçãoDados!B2212,5),LEN(ExtraçãoDados!B2212)&gt;19,0,LEN(ExtraçãoDados!B2212)=9,LEFT(ExtraçãoDados!B2212,4),LEN(ExtraçãoDados!B2212)=6,LEFT(ExtraçãoDados!B2212,3),LEN(ExtraçãoDados!B2212)&lt;5,LEFT(ExtraçãoDados!B2212,3),LEN(ExtraçãoDados!B2212)=8,LEFT(ExtraçãoDados!B2212,3),LEN(ExtraçãoDados!B2212)=5,LEFT(ExtraçãoDados!B2212,5),LEN(ExtraçãoDados!B2212)=11,LEFT(ExtraçãoDados!B2212,5),LEN(ExtraçãoDados!B2212)=7,RIGHT(ExtraçãoDados!B2212,6))</f>
        <v/>
      </c>
      <c r="C2212" s="4" t="e" cm="1">
        <f t="array" ref="C2212">_xlfn.IFS(LEN(B2212)=1,"ERRO",LEN(B2212)=2,_xlfn.CONCAT("000",B2212),LEN(B2212)=3,_xlfn.CONCAT("00",B2212),LEN(B2212)=4,_xlfn.CONCAT("0",B2212),LEN(B2212)=6,B2212,LEN(B2212)=7,B2212,LEN(B2212)=5,B2212)</f>
        <v>#N/A</v>
      </c>
      <c r="D2212" s="4" t="e" cm="1">
        <f t="array" ref="D2212">_xlfn.IFS(ExtraçãoDados!C2212={"Direcção de Abastecimento"},REPLACE(ExtraçãoDados!C2212="{Direcção de Abastecimento}",1,25,"DA"),ExtraçãoDados!C2212={"COMISSÃO CULTURAL DE LMARINHA"},REPLACE(ExtraçãoDados!C2212={"COMISSÃO CULTURAL DE LMARINHA"},1,28,"CCM"),ExtraçãoDados!C2212={"DIRECÇÃO DE NAVIOS"},REPLACE(ExtraçãoDados!C2212={"DIRECÇÃO DE NAVIOS"},1,28,"DN"),ExtraçãoDados!C2212={"ESQUADRILHA SUBMARINOS"},REPLACE(ExtraçãoDados!C2212={"ESQUADRILHA SUBMARINOS"},1,28,"ES"),ExtraçãoDados!C2212={"COMISSÃO MARINHA"},REPLACE(ExtraçãoDados!C2212={"COMISSÃO MARINHA"},1,28,"CCM"),ExtraçãoDados!C2212={"COMISSÃO CULTURAL DE MARINHA"},REPLACE(ExtraçãoDados!C2212={"COMISSÃO CULTURAL DE MARINHA"},1,28,"CCM"),ExtraçãoDados!C2212={"CCM"},REPLACE(ExtraçãoDados!C2212={"CCM"},1,28,"CCM"),ExtraçãoDados!C2212={"DN"},REPLACE(ExtraçãoDados!C2212={"DN"},1,28,"DN"),ExtraçãoDados!C2212={"ES"},REPLACE(ExtraçãoDados!C2212={"ES"},1,28,"ES"),ExtraçãoDados!C2212={"DA"},REPLACE(ExtraçãoDados!C2212={"DA"},1,28,"DA"),ExtraçãoDados!C2212={"DE: ESQUADRILHA SUBMARINOS"},REPLACE(ExtraçãoDados!C2212={"DE: ESQUADRILHA SUBMARINOS"},1,28,"ES"),ExtraçãoDados!C2212={"DE: COMISSÃO CULTURAL DE LMARINHA"},REPLACE(ExtraçãoDados!C2212={"DE: COMISSÃO CULTURAL DE LMARINHA"},1,28,"CCM"),ExtraçãoDados!C2212={"ON"},REPLACE(ExtraçãoDados!C2212={"ON"},1,28,"DN"),ExtraçãoDados!C2212={"ESQ. SUBMARINOS"},REPLACE(ExtraçãoDados!C2212={"ESQ. SUBMARINOS"},1,28,"ES"),ExtraçãoDados!C2212={"☒ irecção de Abastecimento"},REPLACE(ExtraçãoDados!C2212={"☒ irecção de Abastecimento"},1,28,"DA"),ExtraçãoDados!C2212={"Direcã d Abtit ço e asecmeno"},REPLACE(ExtraçãoDados!C2212={"Direcã d Abtit ço e asecmeno"},1,28,"DA"),ExtraçãoDados!C2212={"Diecã d Abtit rço e asecmeno"},REPLACE(ExtraçãoDados!C2212={"Diecã d Abtit rço e asecmeno"},1,28,"DA"),ISNUMBER(SEARCH("COMISSÃO",ExtraçãoDados!C2212,1)),REPLACE(ExtraçãoDados!C2212,1,29,"CCM"),ISNUMBER(SEARCH("DN/DIL/DRT1",ExtraçãoDados!C2212,1)),REPLACE(ExtraçãoDados!C2212,1,29,"DN"),ISNUMBER(SEARCH("DIRECÇAO DE NAVIOS",ExtraçãoDados!C2212,1)),REPLACE(ExtraçãoDados!C2212,1,29,"DN"),ISNUMBER(SEARCH("ESQUADRILHA SUBMARIN",ExtraçãoDados!C2212,1)),REPLACE(ExtraçãoDados!C2212,1,29,"ES"),ISNUMBER(SEARCH("DN",ExtraçãoDados!C2212,1)),REPLACE(ExtraçãoDados!C2212,1,29,"DN"),ISNUMBER(SEARCH("DIRECÇÃO",ExtraçãoDados!C2212,1)),REPLACE(ExtraçãoDados!C2212,1,29,"DN"),ISNUMBER(SEARCH("DIRECÇA0",ExtraçãoDados!C2212,1)),REPLACE(ExtraçãoDados!C2212,1,29,"DN"),ISNUMBER(SEARCH("DIRE",ExtraçãoDados!C2212,1)),REPLACE(ExtraçãoDados!C2212,1,29,"DN"),ISNUMBER(SEARCH("ESQUADRILHA",ExtraçãoDados!C2212,1)),REPLACE(ExtraçãoDados!C2212,1,29,"ES"),ISNUMBER(SEARCH("HOSPITAL DA MARINHA",ExtraçãoDados!C2212,1)),REPLACE(ExtraçãoDados!C2212,1,29,"HM"),ISNUMBER(SEARCH("HOSPITAL",ExtraçãoDados!C2212,1)),REPLACE(ExtraçãoDados!C2212,1,29,"HM"),ISNUMBER(SEARCH("HM",ExtraçãoDados!C2212,1)),REPLACE(ExtraçãoDados!C2212,1,29,"HM"),ISNUMBER(SEARCH("SECÇÃO DE APÓSITOS",ExtraçãoDados!C2212,1)),REPLACE(ExtraçãoDados!C2212,1,29,"HM"))</f>
        <v>#N/A</v>
      </c>
      <c r="E2212" s="4" t="e" cm="1">
        <f t="array" ref="E2212">_xlfn.IFS(LEN(ExtraçãoDados!B2212)=7,YEAR(ExtraçãoDados!D2212),LEN(ExtraçãoDados!B2212)=10,RIGHT(ExtraçãoDados!B2212,4),LEN(ExtraçãoDados!B2212)=9,YEAR(ExtraçãoDados!D2212),LEN(ExtraçãoDados!B2212)=8,YEAR(ExtraçãoDados!D2212),LEN(ExtraçãoDados!B2212)&gt;7,YEAR(ExtraçãoDados!D2212),LEN(ExtraçãoDados!B2212)&gt;5,YEAR(ExtraçãoDados!D2212),LEN(ExtraçãoDados!B2212)&gt;4,YEAR(ExtraçãoDados!D2212))</f>
        <v>#N/A</v>
      </c>
      <c r="F2212" s="4">
        <f>ExtraçãoDados!E2212</f>
        <v>0</v>
      </c>
    </row>
    <row r="2213" spans="1:6" x14ac:dyDescent="0.25">
      <c r="A2213" s="4">
        <f>ExtraçãoDados!A2213</f>
        <v>0</v>
      </c>
      <c r="B2213" s="4" t="str" cm="1">
        <f t="array" ref="B2213">_xlfn.IFS(LEN(ExtraçãoDados!B2213)=12,LEFT(ExtraçãoDados!B2213,3),LEN(ExtraçãoDados!B2213)=10,LEFT(ExtraçãoDados!B2213,5),LEN(ExtraçãoDados!B2213)&gt;19,0,LEN(ExtraçãoDados!B2213)=9,LEFT(ExtraçãoDados!B2213,4),LEN(ExtraçãoDados!B2213)=6,LEFT(ExtraçãoDados!B2213,3),LEN(ExtraçãoDados!B2213)&lt;5,LEFT(ExtraçãoDados!B2213,3),LEN(ExtraçãoDados!B2213)=8,LEFT(ExtraçãoDados!B2213,3),LEN(ExtraçãoDados!B2213)=5,LEFT(ExtraçãoDados!B2213,5),LEN(ExtraçãoDados!B2213)=11,LEFT(ExtraçãoDados!B2213,5),LEN(ExtraçãoDados!B2213)=7,RIGHT(ExtraçãoDados!B2213,6))</f>
        <v/>
      </c>
      <c r="C2213" s="4" t="e" cm="1">
        <f t="array" ref="C2213">_xlfn.IFS(LEN(B2213)=1,"ERRO",LEN(B2213)=2,_xlfn.CONCAT("000",B2213),LEN(B2213)=3,_xlfn.CONCAT("00",B2213),LEN(B2213)=4,_xlfn.CONCAT("0",B2213),LEN(B2213)=6,B2213,LEN(B2213)=7,B2213,LEN(B2213)=5,B2213)</f>
        <v>#N/A</v>
      </c>
      <c r="D2213" s="4" t="e" cm="1">
        <f t="array" ref="D2213">_xlfn.IFS(ExtraçãoDados!C2213={"Direcção de Abastecimento"},REPLACE(ExtraçãoDados!C2213="{Direcção de Abastecimento}",1,25,"DA"),ExtraçãoDados!C2213={"COMISSÃO CULTURAL DE LMARINHA"},REPLACE(ExtraçãoDados!C2213={"COMISSÃO CULTURAL DE LMARINHA"},1,28,"CCM"),ExtraçãoDados!C2213={"DIRECÇÃO DE NAVIOS"},REPLACE(ExtraçãoDados!C2213={"DIRECÇÃO DE NAVIOS"},1,28,"DN"),ExtraçãoDados!C2213={"ESQUADRILHA SUBMARINOS"},REPLACE(ExtraçãoDados!C2213={"ESQUADRILHA SUBMARINOS"},1,28,"ES"),ExtraçãoDados!C2213={"COMISSÃO MARINHA"},REPLACE(ExtraçãoDados!C2213={"COMISSÃO MARINHA"},1,28,"CCM"),ExtraçãoDados!C2213={"COMISSÃO CULTURAL DE MARINHA"},REPLACE(ExtraçãoDados!C2213={"COMISSÃO CULTURAL DE MARINHA"},1,28,"CCM"),ExtraçãoDados!C2213={"CCM"},REPLACE(ExtraçãoDados!C2213={"CCM"},1,28,"CCM"),ExtraçãoDados!C2213={"DN"},REPLACE(ExtraçãoDados!C2213={"DN"},1,28,"DN"),ExtraçãoDados!C2213={"ES"},REPLACE(ExtraçãoDados!C2213={"ES"},1,28,"ES"),ExtraçãoDados!C2213={"DA"},REPLACE(ExtraçãoDados!C2213={"DA"},1,28,"DA"),ExtraçãoDados!C2213={"DE: ESQUADRILHA SUBMARINOS"},REPLACE(ExtraçãoDados!C2213={"DE: ESQUADRILHA SUBMARINOS"},1,28,"ES"),ExtraçãoDados!C2213={"DE: COMISSÃO CULTURAL DE LMARINHA"},REPLACE(ExtraçãoDados!C2213={"DE: COMISSÃO CULTURAL DE LMARINHA"},1,28,"CCM"),ExtraçãoDados!C2213={"ON"},REPLACE(ExtraçãoDados!C2213={"ON"},1,28,"DN"),ExtraçãoDados!C2213={"ESQ. SUBMARINOS"},REPLACE(ExtraçãoDados!C2213={"ESQ. SUBMARINOS"},1,28,"ES"),ExtraçãoDados!C2213={"☒ irecção de Abastecimento"},REPLACE(ExtraçãoDados!C2213={"☒ irecção de Abastecimento"},1,28,"DA"),ExtraçãoDados!C2213={"Direcã d Abtit ço e asecmeno"},REPLACE(ExtraçãoDados!C2213={"Direcã d Abtit ço e asecmeno"},1,28,"DA"),ExtraçãoDados!C2213={"Diecã d Abtit rço e asecmeno"},REPLACE(ExtraçãoDados!C2213={"Diecã d Abtit rço e asecmeno"},1,28,"DA"),ISNUMBER(SEARCH("COMISSÃO",ExtraçãoDados!C2213,1)),REPLACE(ExtraçãoDados!C2213,1,29,"CCM"),ISNUMBER(SEARCH("DN/DIL/DRT1",ExtraçãoDados!C2213,1)),REPLACE(ExtraçãoDados!C2213,1,29,"DN"),ISNUMBER(SEARCH("DIRECÇAO DE NAVIOS",ExtraçãoDados!C2213,1)),REPLACE(ExtraçãoDados!C2213,1,29,"DN"),ISNUMBER(SEARCH("ESQUADRILHA SUBMARIN",ExtraçãoDados!C2213,1)),REPLACE(ExtraçãoDados!C2213,1,29,"ES"),ISNUMBER(SEARCH("DN",ExtraçãoDados!C2213,1)),REPLACE(ExtraçãoDados!C2213,1,29,"DN"),ISNUMBER(SEARCH("DIRECÇÃO",ExtraçãoDados!C2213,1)),REPLACE(ExtraçãoDados!C2213,1,29,"DN"),ISNUMBER(SEARCH("DIRECÇA0",ExtraçãoDados!C2213,1)),REPLACE(ExtraçãoDados!C2213,1,29,"DN"),ISNUMBER(SEARCH("DIRE",ExtraçãoDados!C2213,1)),REPLACE(ExtraçãoDados!C2213,1,29,"DN"),ISNUMBER(SEARCH("ESQUADRILHA",ExtraçãoDados!C2213,1)),REPLACE(ExtraçãoDados!C2213,1,29,"ES"),ISNUMBER(SEARCH("HOSPITAL DA MARINHA",ExtraçãoDados!C2213,1)),REPLACE(ExtraçãoDados!C2213,1,29,"HM"),ISNUMBER(SEARCH("HOSPITAL",ExtraçãoDados!C2213,1)),REPLACE(ExtraçãoDados!C2213,1,29,"HM"),ISNUMBER(SEARCH("HM",ExtraçãoDados!C2213,1)),REPLACE(ExtraçãoDados!C2213,1,29,"HM"),ISNUMBER(SEARCH("SECÇÃO DE APÓSITOS",ExtraçãoDados!C2213,1)),REPLACE(ExtraçãoDados!C2213,1,29,"HM"))</f>
        <v>#N/A</v>
      </c>
      <c r="E2213" s="4" t="e" cm="1">
        <f t="array" ref="E2213">_xlfn.IFS(LEN(ExtraçãoDados!B2213)=7,YEAR(ExtraçãoDados!D2213),LEN(ExtraçãoDados!B2213)=10,RIGHT(ExtraçãoDados!B2213,4),LEN(ExtraçãoDados!B2213)=9,YEAR(ExtraçãoDados!D2213),LEN(ExtraçãoDados!B2213)=8,YEAR(ExtraçãoDados!D2213),LEN(ExtraçãoDados!B2213)&gt;7,YEAR(ExtraçãoDados!D2213),LEN(ExtraçãoDados!B2213)&gt;5,YEAR(ExtraçãoDados!D2213),LEN(ExtraçãoDados!B2213)&gt;4,YEAR(ExtraçãoDados!D2213))</f>
        <v>#N/A</v>
      </c>
      <c r="F2213" s="4">
        <f>ExtraçãoDados!E2213</f>
        <v>0</v>
      </c>
    </row>
    <row r="2214" spans="1:6" x14ac:dyDescent="0.25">
      <c r="A2214" s="4">
        <f>ExtraçãoDados!A2214</f>
        <v>0</v>
      </c>
      <c r="B2214" s="4" t="str" cm="1">
        <f t="array" ref="B2214">_xlfn.IFS(LEN(ExtraçãoDados!B2214)=12,LEFT(ExtraçãoDados!B2214,3),LEN(ExtraçãoDados!B2214)=10,LEFT(ExtraçãoDados!B2214,5),LEN(ExtraçãoDados!B2214)&gt;19,0,LEN(ExtraçãoDados!B2214)=9,LEFT(ExtraçãoDados!B2214,4),LEN(ExtraçãoDados!B2214)=6,LEFT(ExtraçãoDados!B2214,3),LEN(ExtraçãoDados!B2214)&lt;5,LEFT(ExtraçãoDados!B2214,3),LEN(ExtraçãoDados!B2214)=8,LEFT(ExtraçãoDados!B2214,3),LEN(ExtraçãoDados!B2214)=5,LEFT(ExtraçãoDados!B2214,5),LEN(ExtraçãoDados!B2214)=11,LEFT(ExtraçãoDados!B2214,5),LEN(ExtraçãoDados!B2214)=7,RIGHT(ExtraçãoDados!B2214,6))</f>
        <v/>
      </c>
      <c r="C2214" s="4" t="e" cm="1">
        <f t="array" ref="C2214">_xlfn.IFS(LEN(B2214)=1,"ERRO",LEN(B2214)=2,_xlfn.CONCAT("000",B2214),LEN(B2214)=3,_xlfn.CONCAT("00",B2214),LEN(B2214)=4,_xlfn.CONCAT("0",B2214),LEN(B2214)=6,B2214,LEN(B2214)=7,B2214,LEN(B2214)=5,B2214)</f>
        <v>#N/A</v>
      </c>
      <c r="D2214" s="4" t="e" cm="1">
        <f t="array" ref="D2214">_xlfn.IFS(ExtraçãoDados!C2214={"Direcção de Abastecimento"},REPLACE(ExtraçãoDados!C2214="{Direcção de Abastecimento}",1,25,"DA"),ExtraçãoDados!C2214={"COMISSÃO CULTURAL DE LMARINHA"},REPLACE(ExtraçãoDados!C2214={"COMISSÃO CULTURAL DE LMARINHA"},1,28,"CCM"),ExtraçãoDados!C2214={"DIRECÇÃO DE NAVIOS"},REPLACE(ExtraçãoDados!C2214={"DIRECÇÃO DE NAVIOS"},1,28,"DN"),ExtraçãoDados!C2214={"ESQUADRILHA SUBMARINOS"},REPLACE(ExtraçãoDados!C2214={"ESQUADRILHA SUBMARINOS"},1,28,"ES"),ExtraçãoDados!C2214={"COMISSÃO MARINHA"},REPLACE(ExtraçãoDados!C2214={"COMISSÃO MARINHA"},1,28,"CCM"),ExtraçãoDados!C2214={"COMISSÃO CULTURAL DE MARINHA"},REPLACE(ExtraçãoDados!C2214={"COMISSÃO CULTURAL DE MARINHA"},1,28,"CCM"),ExtraçãoDados!C2214={"CCM"},REPLACE(ExtraçãoDados!C2214={"CCM"},1,28,"CCM"),ExtraçãoDados!C2214={"DN"},REPLACE(ExtraçãoDados!C2214={"DN"},1,28,"DN"),ExtraçãoDados!C2214={"ES"},REPLACE(ExtraçãoDados!C2214={"ES"},1,28,"ES"),ExtraçãoDados!C2214={"DA"},REPLACE(ExtraçãoDados!C2214={"DA"},1,28,"DA"),ExtraçãoDados!C2214={"DE: ESQUADRILHA SUBMARINOS"},REPLACE(ExtraçãoDados!C2214={"DE: ESQUADRILHA SUBMARINOS"},1,28,"ES"),ExtraçãoDados!C2214={"DE: COMISSÃO CULTURAL DE LMARINHA"},REPLACE(ExtraçãoDados!C2214={"DE: COMISSÃO CULTURAL DE LMARINHA"},1,28,"CCM"),ExtraçãoDados!C2214={"ON"},REPLACE(ExtraçãoDados!C2214={"ON"},1,28,"DN"),ExtraçãoDados!C2214={"ESQ. SUBMARINOS"},REPLACE(ExtraçãoDados!C2214={"ESQ. SUBMARINOS"},1,28,"ES"),ExtraçãoDados!C2214={"☒ irecção de Abastecimento"},REPLACE(ExtraçãoDados!C2214={"☒ irecção de Abastecimento"},1,28,"DA"),ExtraçãoDados!C2214={"Direcã d Abtit ço e asecmeno"},REPLACE(ExtraçãoDados!C2214={"Direcã d Abtit ço e asecmeno"},1,28,"DA"),ExtraçãoDados!C2214={"Diecã d Abtit rço e asecmeno"},REPLACE(ExtraçãoDados!C2214={"Diecã d Abtit rço e asecmeno"},1,28,"DA"),ISNUMBER(SEARCH("COMISSÃO",ExtraçãoDados!C2214,1)),REPLACE(ExtraçãoDados!C2214,1,29,"CCM"),ISNUMBER(SEARCH("DN/DIL/DRT1",ExtraçãoDados!C2214,1)),REPLACE(ExtraçãoDados!C2214,1,29,"DN"),ISNUMBER(SEARCH("DIRECÇAO DE NAVIOS",ExtraçãoDados!C2214,1)),REPLACE(ExtraçãoDados!C2214,1,29,"DN"),ISNUMBER(SEARCH("ESQUADRILHA SUBMARIN",ExtraçãoDados!C2214,1)),REPLACE(ExtraçãoDados!C2214,1,29,"ES"),ISNUMBER(SEARCH("DN",ExtraçãoDados!C2214,1)),REPLACE(ExtraçãoDados!C2214,1,29,"DN"),ISNUMBER(SEARCH("DIRECÇÃO",ExtraçãoDados!C2214,1)),REPLACE(ExtraçãoDados!C2214,1,29,"DN"),ISNUMBER(SEARCH("DIRECÇA0",ExtraçãoDados!C2214,1)),REPLACE(ExtraçãoDados!C2214,1,29,"DN"),ISNUMBER(SEARCH("DIRE",ExtraçãoDados!C2214,1)),REPLACE(ExtraçãoDados!C2214,1,29,"DN"),ISNUMBER(SEARCH("ESQUADRILHA",ExtraçãoDados!C2214,1)),REPLACE(ExtraçãoDados!C2214,1,29,"ES"),ISNUMBER(SEARCH("HOSPITAL DA MARINHA",ExtraçãoDados!C2214,1)),REPLACE(ExtraçãoDados!C2214,1,29,"HM"),ISNUMBER(SEARCH("HOSPITAL",ExtraçãoDados!C2214,1)),REPLACE(ExtraçãoDados!C2214,1,29,"HM"),ISNUMBER(SEARCH("HM",ExtraçãoDados!C2214,1)),REPLACE(ExtraçãoDados!C2214,1,29,"HM"),ISNUMBER(SEARCH("SECÇÃO DE APÓSITOS",ExtraçãoDados!C2214,1)),REPLACE(ExtraçãoDados!C2214,1,29,"HM"))</f>
        <v>#N/A</v>
      </c>
      <c r="E2214" s="4" t="e" cm="1">
        <f t="array" ref="E2214">_xlfn.IFS(LEN(ExtraçãoDados!B2214)=7,YEAR(ExtraçãoDados!D2214),LEN(ExtraçãoDados!B2214)=10,RIGHT(ExtraçãoDados!B2214,4),LEN(ExtraçãoDados!B2214)=9,YEAR(ExtraçãoDados!D2214),LEN(ExtraçãoDados!B2214)=8,YEAR(ExtraçãoDados!D2214),LEN(ExtraçãoDados!B2214)&gt;7,YEAR(ExtraçãoDados!D2214),LEN(ExtraçãoDados!B2214)&gt;5,YEAR(ExtraçãoDados!D2214),LEN(ExtraçãoDados!B2214)&gt;4,YEAR(ExtraçãoDados!D2214))</f>
        <v>#N/A</v>
      </c>
      <c r="F2214" s="4">
        <f>ExtraçãoDados!E2214</f>
        <v>0</v>
      </c>
    </row>
    <row r="2215" spans="1:6" x14ac:dyDescent="0.25">
      <c r="A2215" s="4">
        <f>ExtraçãoDados!A2215</f>
        <v>0</v>
      </c>
      <c r="B2215" s="4" t="str" cm="1">
        <f t="array" ref="B2215">_xlfn.IFS(LEN(ExtraçãoDados!B2215)=12,LEFT(ExtraçãoDados!B2215,3),LEN(ExtraçãoDados!B2215)=10,LEFT(ExtraçãoDados!B2215,5),LEN(ExtraçãoDados!B2215)&gt;19,0,LEN(ExtraçãoDados!B2215)=9,LEFT(ExtraçãoDados!B2215,4),LEN(ExtraçãoDados!B2215)=6,LEFT(ExtraçãoDados!B2215,3),LEN(ExtraçãoDados!B2215)&lt;5,LEFT(ExtraçãoDados!B2215,3),LEN(ExtraçãoDados!B2215)=8,LEFT(ExtraçãoDados!B2215,3),LEN(ExtraçãoDados!B2215)=5,LEFT(ExtraçãoDados!B2215,5),LEN(ExtraçãoDados!B2215)=11,LEFT(ExtraçãoDados!B2215,5),LEN(ExtraçãoDados!B2215)=7,RIGHT(ExtraçãoDados!B2215,6))</f>
        <v/>
      </c>
      <c r="C2215" s="4" t="e" cm="1">
        <f t="array" ref="C2215">_xlfn.IFS(LEN(B2215)=1,"ERRO",LEN(B2215)=2,_xlfn.CONCAT("000",B2215),LEN(B2215)=3,_xlfn.CONCAT("00",B2215),LEN(B2215)=4,_xlfn.CONCAT("0",B2215),LEN(B2215)=6,B2215,LEN(B2215)=7,B2215,LEN(B2215)=5,B2215)</f>
        <v>#N/A</v>
      </c>
      <c r="D2215" s="4" t="e" cm="1">
        <f t="array" ref="D2215">_xlfn.IFS(ExtraçãoDados!C2215={"Direcção de Abastecimento"},REPLACE(ExtraçãoDados!C2215="{Direcção de Abastecimento}",1,25,"DA"),ExtraçãoDados!C2215={"COMISSÃO CULTURAL DE LMARINHA"},REPLACE(ExtraçãoDados!C2215={"COMISSÃO CULTURAL DE LMARINHA"},1,28,"CCM"),ExtraçãoDados!C2215={"DIRECÇÃO DE NAVIOS"},REPLACE(ExtraçãoDados!C2215={"DIRECÇÃO DE NAVIOS"},1,28,"DN"),ExtraçãoDados!C2215={"ESQUADRILHA SUBMARINOS"},REPLACE(ExtraçãoDados!C2215={"ESQUADRILHA SUBMARINOS"},1,28,"ES"),ExtraçãoDados!C2215={"COMISSÃO MARINHA"},REPLACE(ExtraçãoDados!C2215={"COMISSÃO MARINHA"},1,28,"CCM"),ExtraçãoDados!C2215={"COMISSÃO CULTURAL DE MARINHA"},REPLACE(ExtraçãoDados!C2215={"COMISSÃO CULTURAL DE MARINHA"},1,28,"CCM"),ExtraçãoDados!C2215={"CCM"},REPLACE(ExtraçãoDados!C2215={"CCM"},1,28,"CCM"),ExtraçãoDados!C2215={"DN"},REPLACE(ExtraçãoDados!C2215={"DN"},1,28,"DN"),ExtraçãoDados!C2215={"ES"},REPLACE(ExtraçãoDados!C2215={"ES"},1,28,"ES"),ExtraçãoDados!C2215={"DA"},REPLACE(ExtraçãoDados!C2215={"DA"},1,28,"DA"),ExtraçãoDados!C2215={"DE: ESQUADRILHA SUBMARINOS"},REPLACE(ExtraçãoDados!C2215={"DE: ESQUADRILHA SUBMARINOS"},1,28,"ES"),ExtraçãoDados!C2215={"DE: COMISSÃO CULTURAL DE LMARINHA"},REPLACE(ExtraçãoDados!C2215={"DE: COMISSÃO CULTURAL DE LMARINHA"},1,28,"CCM"),ExtraçãoDados!C2215={"ON"},REPLACE(ExtraçãoDados!C2215={"ON"},1,28,"DN"),ExtraçãoDados!C2215={"ESQ. SUBMARINOS"},REPLACE(ExtraçãoDados!C2215={"ESQ. SUBMARINOS"},1,28,"ES"),ExtraçãoDados!C2215={"☒ irecção de Abastecimento"},REPLACE(ExtraçãoDados!C2215={"☒ irecção de Abastecimento"},1,28,"DA"),ExtraçãoDados!C2215={"Direcã d Abtit ço e asecmeno"},REPLACE(ExtraçãoDados!C2215={"Direcã d Abtit ço e asecmeno"},1,28,"DA"),ExtraçãoDados!C2215={"Diecã d Abtit rço e asecmeno"},REPLACE(ExtraçãoDados!C2215={"Diecã d Abtit rço e asecmeno"},1,28,"DA"),ISNUMBER(SEARCH("COMISSÃO",ExtraçãoDados!C2215,1)),REPLACE(ExtraçãoDados!C2215,1,29,"CCM"),ISNUMBER(SEARCH("DN/DIL/DRT1",ExtraçãoDados!C2215,1)),REPLACE(ExtraçãoDados!C2215,1,29,"DN"),ISNUMBER(SEARCH("DIRECÇAO DE NAVIOS",ExtraçãoDados!C2215,1)),REPLACE(ExtraçãoDados!C2215,1,29,"DN"),ISNUMBER(SEARCH("ESQUADRILHA SUBMARIN",ExtraçãoDados!C2215,1)),REPLACE(ExtraçãoDados!C2215,1,29,"ES"),ISNUMBER(SEARCH("DN",ExtraçãoDados!C2215,1)),REPLACE(ExtraçãoDados!C2215,1,29,"DN"),ISNUMBER(SEARCH("DIRECÇÃO",ExtraçãoDados!C2215,1)),REPLACE(ExtraçãoDados!C2215,1,29,"DN"),ISNUMBER(SEARCH("DIRECÇA0",ExtraçãoDados!C2215,1)),REPLACE(ExtraçãoDados!C2215,1,29,"DN"),ISNUMBER(SEARCH("DIRE",ExtraçãoDados!C2215,1)),REPLACE(ExtraçãoDados!C2215,1,29,"DN"),ISNUMBER(SEARCH("ESQUADRILHA",ExtraçãoDados!C2215,1)),REPLACE(ExtraçãoDados!C2215,1,29,"ES"),ISNUMBER(SEARCH("HOSPITAL DA MARINHA",ExtraçãoDados!C2215,1)),REPLACE(ExtraçãoDados!C2215,1,29,"HM"),ISNUMBER(SEARCH("HOSPITAL",ExtraçãoDados!C2215,1)),REPLACE(ExtraçãoDados!C2215,1,29,"HM"),ISNUMBER(SEARCH("HM",ExtraçãoDados!C2215,1)),REPLACE(ExtraçãoDados!C2215,1,29,"HM"),ISNUMBER(SEARCH("SECÇÃO DE APÓSITOS",ExtraçãoDados!C2215,1)),REPLACE(ExtraçãoDados!C2215,1,29,"HM"))</f>
        <v>#N/A</v>
      </c>
      <c r="E2215" s="4" t="e" cm="1">
        <f t="array" ref="E2215">_xlfn.IFS(LEN(ExtraçãoDados!B2215)=7,YEAR(ExtraçãoDados!D2215),LEN(ExtraçãoDados!B2215)=10,RIGHT(ExtraçãoDados!B2215,4),LEN(ExtraçãoDados!B2215)=9,YEAR(ExtraçãoDados!D2215),LEN(ExtraçãoDados!B2215)=8,YEAR(ExtraçãoDados!D2215),LEN(ExtraçãoDados!B2215)&gt;7,YEAR(ExtraçãoDados!D2215),LEN(ExtraçãoDados!B2215)&gt;5,YEAR(ExtraçãoDados!D2215),LEN(ExtraçãoDados!B2215)&gt;4,YEAR(ExtraçãoDados!D2215))</f>
        <v>#N/A</v>
      </c>
      <c r="F2215" s="4">
        <f>ExtraçãoDados!E2215</f>
        <v>0</v>
      </c>
    </row>
    <row r="2216" spans="1:6" x14ac:dyDescent="0.25">
      <c r="A2216" s="4">
        <f>ExtraçãoDados!A2216</f>
        <v>0</v>
      </c>
      <c r="B2216" s="4" t="str" cm="1">
        <f t="array" ref="B2216">_xlfn.IFS(LEN(ExtraçãoDados!B2216)=12,LEFT(ExtraçãoDados!B2216,3),LEN(ExtraçãoDados!B2216)=10,LEFT(ExtraçãoDados!B2216,5),LEN(ExtraçãoDados!B2216)&gt;19,0,LEN(ExtraçãoDados!B2216)=9,LEFT(ExtraçãoDados!B2216,4),LEN(ExtraçãoDados!B2216)=6,LEFT(ExtraçãoDados!B2216,3),LEN(ExtraçãoDados!B2216)&lt;5,LEFT(ExtraçãoDados!B2216,3),LEN(ExtraçãoDados!B2216)=8,LEFT(ExtraçãoDados!B2216,3),LEN(ExtraçãoDados!B2216)=5,LEFT(ExtraçãoDados!B2216,5),LEN(ExtraçãoDados!B2216)=11,LEFT(ExtraçãoDados!B2216,5),LEN(ExtraçãoDados!B2216)=7,RIGHT(ExtraçãoDados!B2216,6))</f>
        <v/>
      </c>
      <c r="C2216" s="4" t="e" cm="1">
        <f t="array" ref="C2216">_xlfn.IFS(LEN(B2216)=1,"ERRO",LEN(B2216)=2,_xlfn.CONCAT("000",B2216),LEN(B2216)=3,_xlfn.CONCAT("00",B2216),LEN(B2216)=4,_xlfn.CONCAT("0",B2216),LEN(B2216)=6,B2216,LEN(B2216)=7,B2216,LEN(B2216)=5,B2216)</f>
        <v>#N/A</v>
      </c>
      <c r="D2216" s="4" t="e" cm="1">
        <f t="array" ref="D2216">_xlfn.IFS(ExtraçãoDados!C2216={"Direcção de Abastecimento"},REPLACE(ExtraçãoDados!C2216="{Direcção de Abastecimento}",1,25,"DA"),ExtraçãoDados!C2216={"COMISSÃO CULTURAL DE LMARINHA"},REPLACE(ExtraçãoDados!C2216={"COMISSÃO CULTURAL DE LMARINHA"},1,28,"CCM"),ExtraçãoDados!C2216={"DIRECÇÃO DE NAVIOS"},REPLACE(ExtraçãoDados!C2216={"DIRECÇÃO DE NAVIOS"},1,28,"DN"),ExtraçãoDados!C2216={"ESQUADRILHA SUBMARINOS"},REPLACE(ExtraçãoDados!C2216={"ESQUADRILHA SUBMARINOS"},1,28,"ES"),ExtraçãoDados!C2216={"COMISSÃO MARINHA"},REPLACE(ExtraçãoDados!C2216={"COMISSÃO MARINHA"},1,28,"CCM"),ExtraçãoDados!C2216={"COMISSÃO CULTURAL DE MARINHA"},REPLACE(ExtraçãoDados!C2216={"COMISSÃO CULTURAL DE MARINHA"},1,28,"CCM"),ExtraçãoDados!C2216={"CCM"},REPLACE(ExtraçãoDados!C2216={"CCM"},1,28,"CCM"),ExtraçãoDados!C2216={"DN"},REPLACE(ExtraçãoDados!C2216={"DN"},1,28,"DN"),ExtraçãoDados!C2216={"ES"},REPLACE(ExtraçãoDados!C2216={"ES"},1,28,"ES"),ExtraçãoDados!C2216={"DA"},REPLACE(ExtraçãoDados!C2216={"DA"},1,28,"DA"),ExtraçãoDados!C2216={"DE: ESQUADRILHA SUBMARINOS"},REPLACE(ExtraçãoDados!C2216={"DE: ESQUADRILHA SUBMARINOS"},1,28,"ES"),ExtraçãoDados!C2216={"DE: COMISSÃO CULTURAL DE LMARINHA"},REPLACE(ExtraçãoDados!C2216={"DE: COMISSÃO CULTURAL DE LMARINHA"},1,28,"CCM"),ExtraçãoDados!C2216={"ON"},REPLACE(ExtraçãoDados!C2216={"ON"},1,28,"DN"),ExtraçãoDados!C2216={"ESQ. SUBMARINOS"},REPLACE(ExtraçãoDados!C2216={"ESQ. SUBMARINOS"},1,28,"ES"),ExtraçãoDados!C2216={"☒ irecção de Abastecimento"},REPLACE(ExtraçãoDados!C2216={"☒ irecção de Abastecimento"},1,28,"DA"),ExtraçãoDados!C2216={"Direcã d Abtit ço e asecmeno"},REPLACE(ExtraçãoDados!C2216={"Direcã d Abtit ço e asecmeno"},1,28,"DA"),ExtraçãoDados!C2216={"Diecã d Abtit rço e asecmeno"},REPLACE(ExtraçãoDados!C2216={"Diecã d Abtit rço e asecmeno"},1,28,"DA"),ISNUMBER(SEARCH("COMISSÃO",ExtraçãoDados!C2216,1)),REPLACE(ExtraçãoDados!C2216,1,29,"CCM"),ISNUMBER(SEARCH("DN/DIL/DRT1",ExtraçãoDados!C2216,1)),REPLACE(ExtraçãoDados!C2216,1,29,"DN"),ISNUMBER(SEARCH("DIRECÇAO DE NAVIOS",ExtraçãoDados!C2216,1)),REPLACE(ExtraçãoDados!C2216,1,29,"DN"),ISNUMBER(SEARCH("ESQUADRILHA SUBMARIN",ExtraçãoDados!C2216,1)),REPLACE(ExtraçãoDados!C2216,1,29,"ES"),ISNUMBER(SEARCH("DN",ExtraçãoDados!C2216,1)),REPLACE(ExtraçãoDados!C2216,1,29,"DN"),ISNUMBER(SEARCH("DIRECÇÃO",ExtraçãoDados!C2216,1)),REPLACE(ExtraçãoDados!C2216,1,29,"DN"),ISNUMBER(SEARCH("DIRECÇA0",ExtraçãoDados!C2216,1)),REPLACE(ExtraçãoDados!C2216,1,29,"DN"),ISNUMBER(SEARCH("DIRE",ExtraçãoDados!C2216,1)),REPLACE(ExtraçãoDados!C2216,1,29,"DN"),ISNUMBER(SEARCH("ESQUADRILHA",ExtraçãoDados!C2216,1)),REPLACE(ExtraçãoDados!C2216,1,29,"ES"),ISNUMBER(SEARCH("HOSPITAL DA MARINHA",ExtraçãoDados!C2216,1)),REPLACE(ExtraçãoDados!C2216,1,29,"HM"),ISNUMBER(SEARCH("HOSPITAL",ExtraçãoDados!C2216,1)),REPLACE(ExtraçãoDados!C2216,1,29,"HM"),ISNUMBER(SEARCH("HM",ExtraçãoDados!C2216,1)),REPLACE(ExtraçãoDados!C2216,1,29,"HM"),ISNUMBER(SEARCH("SECÇÃO DE APÓSITOS",ExtraçãoDados!C2216,1)),REPLACE(ExtraçãoDados!C2216,1,29,"HM"))</f>
        <v>#N/A</v>
      </c>
      <c r="E2216" s="4" t="e" cm="1">
        <f t="array" ref="E2216">_xlfn.IFS(LEN(ExtraçãoDados!B2216)=7,YEAR(ExtraçãoDados!D2216),LEN(ExtraçãoDados!B2216)=10,RIGHT(ExtraçãoDados!B2216,4),LEN(ExtraçãoDados!B2216)=9,YEAR(ExtraçãoDados!D2216),LEN(ExtraçãoDados!B2216)=8,YEAR(ExtraçãoDados!D2216),LEN(ExtraçãoDados!B2216)&gt;7,YEAR(ExtraçãoDados!D2216),LEN(ExtraçãoDados!B2216)&gt;5,YEAR(ExtraçãoDados!D2216),LEN(ExtraçãoDados!B2216)&gt;4,YEAR(ExtraçãoDados!D2216))</f>
        <v>#N/A</v>
      </c>
      <c r="F2216" s="4">
        <f>ExtraçãoDados!E2216</f>
        <v>0</v>
      </c>
    </row>
    <row r="2217" spans="1:6" x14ac:dyDescent="0.25">
      <c r="A2217" s="4">
        <f>ExtraçãoDados!A2217</f>
        <v>0</v>
      </c>
      <c r="B2217" s="4" t="str" cm="1">
        <f t="array" ref="B2217">_xlfn.IFS(LEN(ExtraçãoDados!B2217)=12,LEFT(ExtraçãoDados!B2217,3),LEN(ExtraçãoDados!B2217)=10,LEFT(ExtraçãoDados!B2217,5),LEN(ExtraçãoDados!B2217)&gt;19,0,LEN(ExtraçãoDados!B2217)=9,LEFT(ExtraçãoDados!B2217,4),LEN(ExtraçãoDados!B2217)=6,LEFT(ExtraçãoDados!B2217,3),LEN(ExtraçãoDados!B2217)&lt;5,LEFT(ExtraçãoDados!B2217,3),LEN(ExtraçãoDados!B2217)=8,LEFT(ExtraçãoDados!B2217,3),LEN(ExtraçãoDados!B2217)=5,LEFT(ExtraçãoDados!B2217,5),LEN(ExtraçãoDados!B2217)=11,LEFT(ExtraçãoDados!B2217,5),LEN(ExtraçãoDados!B2217)=7,RIGHT(ExtraçãoDados!B2217,6))</f>
        <v/>
      </c>
      <c r="C2217" s="4" t="e" cm="1">
        <f t="array" ref="C2217">_xlfn.IFS(LEN(B2217)=1,"ERRO",LEN(B2217)=2,_xlfn.CONCAT("000",B2217),LEN(B2217)=3,_xlfn.CONCAT("00",B2217),LEN(B2217)=4,_xlfn.CONCAT("0",B2217),LEN(B2217)=6,B2217,LEN(B2217)=7,B2217,LEN(B2217)=5,B2217)</f>
        <v>#N/A</v>
      </c>
      <c r="D2217" s="4" t="e" cm="1">
        <f t="array" ref="D2217">_xlfn.IFS(ExtraçãoDados!C2217={"Direcção de Abastecimento"},REPLACE(ExtraçãoDados!C2217="{Direcção de Abastecimento}",1,25,"DA"),ExtraçãoDados!C2217={"COMISSÃO CULTURAL DE LMARINHA"},REPLACE(ExtraçãoDados!C2217={"COMISSÃO CULTURAL DE LMARINHA"},1,28,"CCM"),ExtraçãoDados!C2217={"DIRECÇÃO DE NAVIOS"},REPLACE(ExtraçãoDados!C2217={"DIRECÇÃO DE NAVIOS"},1,28,"DN"),ExtraçãoDados!C2217={"ESQUADRILHA SUBMARINOS"},REPLACE(ExtraçãoDados!C2217={"ESQUADRILHA SUBMARINOS"},1,28,"ES"),ExtraçãoDados!C2217={"COMISSÃO MARINHA"},REPLACE(ExtraçãoDados!C2217={"COMISSÃO MARINHA"},1,28,"CCM"),ExtraçãoDados!C2217={"COMISSÃO CULTURAL DE MARINHA"},REPLACE(ExtraçãoDados!C2217={"COMISSÃO CULTURAL DE MARINHA"},1,28,"CCM"),ExtraçãoDados!C2217={"CCM"},REPLACE(ExtraçãoDados!C2217={"CCM"},1,28,"CCM"),ExtraçãoDados!C2217={"DN"},REPLACE(ExtraçãoDados!C2217={"DN"},1,28,"DN"),ExtraçãoDados!C2217={"ES"},REPLACE(ExtraçãoDados!C2217={"ES"},1,28,"ES"),ExtraçãoDados!C2217={"DA"},REPLACE(ExtraçãoDados!C2217={"DA"},1,28,"DA"),ExtraçãoDados!C2217={"DE: ESQUADRILHA SUBMARINOS"},REPLACE(ExtraçãoDados!C2217={"DE: ESQUADRILHA SUBMARINOS"},1,28,"ES"),ExtraçãoDados!C2217={"DE: COMISSÃO CULTURAL DE LMARINHA"},REPLACE(ExtraçãoDados!C2217={"DE: COMISSÃO CULTURAL DE LMARINHA"},1,28,"CCM"),ExtraçãoDados!C2217={"ON"},REPLACE(ExtraçãoDados!C2217={"ON"},1,28,"DN"),ExtraçãoDados!C2217={"ESQ. SUBMARINOS"},REPLACE(ExtraçãoDados!C2217={"ESQ. SUBMARINOS"},1,28,"ES"),ExtraçãoDados!C2217={"☒ irecção de Abastecimento"},REPLACE(ExtraçãoDados!C2217={"☒ irecção de Abastecimento"},1,28,"DA"),ExtraçãoDados!C2217={"Direcã d Abtit ço e asecmeno"},REPLACE(ExtraçãoDados!C2217={"Direcã d Abtit ço e asecmeno"},1,28,"DA"),ExtraçãoDados!C2217={"Diecã d Abtit rço e asecmeno"},REPLACE(ExtraçãoDados!C2217={"Diecã d Abtit rço e asecmeno"},1,28,"DA"),ISNUMBER(SEARCH("COMISSÃO",ExtraçãoDados!C2217,1)),REPLACE(ExtraçãoDados!C2217,1,29,"CCM"),ISNUMBER(SEARCH("DN/DIL/DRT1",ExtraçãoDados!C2217,1)),REPLACE(ExtraçãoDados!C2217,1,29,"DN"),ISNUMBER(SEARCH("DIRECÇAO DE NAVIOS",ExtraçãoDados!C2217,1)),REPLACE(ExtraçãoDados!C2217,1,29,"DN"),ISNUMBER(SEARCH("ESQUADRILHA SUBMARIN",ExtraçãoDados!C2217,1)),REPLACE(ExtraçãoDados!C2217,1,29,"ES"),ISNUMBER(SEARCH("DN",ExtraçãoDados!C2217,1)),REPLACE(ExtraçãoDados!C2217,1,29,"DN"),ISNUMBER(SEARCH("DIRECÇÃO",ExtraçãoDados!C2217,1)),REPLACE(ExtraçãoDados!C2217,1,29,"DN"),ISNUMBER(SEARCH("DIRECÇA0",ExtraçãoDados!C2217,1)),REPLACE(ExtraçãoDados!C2217,1,29,"DN"),ISNUMBER(SEARCH("DIRE",ExtraçãoDados!C2217,1)),REPLACE(ExtraçãoDados!C2217,1,29,"DN"),ISNUMBER(SEARCH("ESQUADRILHA",ExtraçãoDados!C2217,1)),REPLACE(ExtraçãoDados!C2217,1,29,"ES"),ISNUMBER(SEARCH("HOSPITAL DA MARINHA",ExtraçãoDados!C2217,1)),REPLACE(ExtraçãoDados!C2217,1,29,"HM"),ISNUMBER(SEARCH("HOSPITAL",ExtraçãoDados!C2217,1)),REPLACE(ExtraçãoDados!C2217,1,29,"HM"),ISNUMBER(SEARCH("HM",ExtraçãoDados!C2217,1)),REPLACE(ExtraçãoDados!C2217,1,29,"HM"),ISNUMBER(SEARCH("SECÇÃO DE APÓSITOS",ExtraçãoDados!C2217,1)),REPLACE(ExtraçãoDados!C2217,1,29,"HM"))</f>
        <v>#N/A</v>
      </c>
      <c r="E2217" s="4" t="e" cm="1">
        <f t="array" ref="E2217">_xlfn.IFS(LEN(ExtraçãoDados!B2217)=7,YEAR(ExtraçãoDados!D2217),LEN(ExtraçãoDados!B2217)=10,RIGHT(ExtraçãoDados!B2217,4),LEN(ExtraçãoDados!B2217)=9,YEAR(ExtraçãoDados!D2217),LEN(ExtraçãoDados!B2217)=8,YEAR(ExtraçãoDados!D2217),LEN(ExtraçãoDados!B2217)&gt;7,YEAR(ExtraçãoDados!D2217),LEN(ExtraçãoDados!B2217)&gt;5,YEAR(ExtraçãoDados!D2217),LEN(ExtraçãoDados!B2217)&gt;4,YEAR(ExtraçãoDados!D2217))</f>
        <v>#N/A</v>
      </c>
      <c r="F2217" s="4">
        <f>ExtraçãoDados!E2217</f>
        <v>0</v>
      </c>
    </row>
    <row r="2218" spans="1:6" x14ac:dyDescent="0.25">
      <c r="A2218" s="4">
        <f>ExtraçãoDados!A2218</f>
        <v>0</v>
      </c>
      <c r="B2218" s="4" t="str" cm="1">
        <f t="array" ref="B2218">_xlfn.IFS(LEN(ExtraçãoDados!B2218)=12,LEFT(ExtraçãoDados!B2218,3),LEN(ExtraçãoDados!B2218)=10,LEFT(ExtraçãoDados!B2218,5),LEN(ExtraçãoDados!B2218)&gt;19,0,LEN(ExtraçãoDados!B2218)=9,LEFT(ExtraçãoDados!B2218,4),LEN(ExtraçãoDados!B2218)=6,LEFT(ExtraçãoDados!B2218,3),LEN(ExtraçãoDados!B2218)&lt;5,LEFT(ExtraçãoDados!B2218,3),LEN(ExtraçãoDados!B2218)=8,LEFT(ExtraçãoDados!B2218,3),LEN(ExtraçãoDados!B2218)=5,LEFT(ExtraçãoDados!B2218,5),LEN(ExtraçãoDados!B2218)=11,LEFT(ExtraçãoDados!B2218,5),LEN(ExtraçãoDados!B2218)=7,RIGHT(ExtraçãoDados!B2218,6))</f>
        <v/>
      </c>
      <c r="C2218" s="4" t="e" cm="1">
        <f t="array" ref="C2218">_xlfn.IFS(LEN(B2218)=1,"ERRO",LEN(B2218)=2,_xlfn.CONCAT("000",B2218),LEN(B2218)=3,_xlfn.CONCAT("00",B2218),LEN(B2218)=4,_xlfn.CONCAT("0",B2218),LEN(B2218)=6,B2218,LEN(B2218)=7,B2218,LEN(B2218)=5,B2218)</f>
        <v>#N/A</v>
      </c>
      <c r="D2218" s="4" t="e" cm="1">
        <f t="array" ref="D2218">_xlfn.IFS(ExtraçãoDados!C2218={"Direcção de Abastecimento"},REPLACE(ExtraçãoDados!C2218="{Direcção de Abastecimento}",1,25,"DA"),ExtraçãoDados!C2218={"COMISSÃO CULTURAL DE LMARINHA"},REPLACE(ExtraçãoDados!C2218={"COMISSÃO CULTURAL DE LMARINHA"},1,28,"CCM"),ExtraçãoDados!C2218={"DIRECÇÃO DE NAVIOS"},REPLACE(ExtraçãoDados!C2218={"DIRECÇÃO DE NAVIOS"},1,28,"DN"),ExtraçãoDados!C2218={"ESQUADRILHA SUBMARINOS"},REPLACE(ExtraçãoDados!C2218={"ESQUADRILHA SUBMARINOS"},1,28,"ES"),ExtraçãoDados!C2218={"COMISSÃO MARINHA"},REPLACE(ExtraçãoDados!C2218={"COMISSÃO MARINHA"},1,28,"CCM"),ExtraçãoDados!C2218={"COMISSÃO CULTURAL DE MARINHA"},REPLACE(ExtraçãoDados!C2218={"COMISSÃO CULTURAL DE MARINHA"},1,28,"CCM"),ExtraçãoDados!C2218={"CCM"},REPLACE(ExtraçãoDados!C2218={"CCM"},1,28,"CCM"),ExtraçãoDados!C2218={"DN"},REPLACE(ExtraçãoDados!C2218={"DN"},1,28,"DN"),ExtraçãoDados!C2218={"ES"},REPLACE(ExtraçãoDados!C2218={"ES"},1,28,"ES"),ExtraçãoDados!C2218={"DA"},REPLACE(ExtraçãoDados!C2218={"DA"},1,28,"DA"),ExtraçãoDados!C2218={"DE: ESQUADRILHA SUBMARINOS"},REPLACE(ExtraçãoDados!C2218={"DE: ESQUADRILHA SUBMARINOS"},1,28,"ES"),ExtraçãoDados!C2218={"DE: COMISSÃO CULTURAL DE LMARINHA"},REPLACE(ExtraçãoDados!C2218={"DE: COMISSÃO CULTURAL DE LMARINHA"},1,28,"CCM"),ExtraçãoDados!C2218={"ON"},REPLACE(ExtraçãoDados!C2218={"ON"},1,28,"DN"),ExtraçãoDados!C2218={"ESQ. SUBMARINOS"},REPLACE(ExtraçãoDados!C2218={"ESQ. SUBMARINOS"},1,28,"ES"),ExtraçãoDados!C2218={"☒ irecção de Abastecimento"},REPLACE(ExtraçãoDados!C2218={"☒ irecção de Abastecimento"},1,28,"DA"),ExtraçãoDados!C2218={"Direcã d Abtit ço e asecmeno"},REPLACE(ExtraçãoDados!C2218={"Direcã d Abtit ço e asecmeno"},1,28,"DA"),ExtraçãoDados!C2218={"Diecã d Abtit rço e asecmeno"},REPLACE(ExtraçãoDados!C2218={"Diecã d Abtit rço e asecmeno"},1,28,"DA"),ISNUMBER(SEARCH("COMISSÃO",ExtraçãoDados!C2218,1)),REPLACE(ExtraçãoDados!C2218,1,29,"CCM"),ISNUMBER(SEARCH("DN/DIL/DRT1",ExtraçãoDados!C2218,1)),REPLACE(ExtraçãoDados!C2218,1,29,"DN"),ISNUMBER(SEARCH("DIRECÇAO DE NAVIOS",ExtraçãoDados!C2218,1)),REPLACE(ExtraçãoDados!C2218,1,29,"DN"),ISNUMBER(SEARCH("ESQUADRILHA SUBMARIN",ExtraçãoDados!C2218,1)),REPLACE(ExtraçãoDados!C2218,1,29,"ES"),ISNUMBER(SEARCH("DN",ExtraçãoDados!C2218,1)),REPLACE(ExtraçãoDados!C2218,1,29,"DN"),ISNUMBER(SEARCH("DIRECÇÃO",ExtraçãoDados!C2218,1)),REPLACE(ExtraçãoDados!C2218,1,29,"DN"),ISNUMBER(SEARCH("DIRECÇA0",ExtraçãoDados!C2218,1)),REPLACE(ExtraçãoDados!C2218,1,29,"DN"),ISNUMBER(SEARCH("DIRE",ExtraçãoDados!C2218,1)),REPLACE(ExtraçãoDados!C2218,1,29,"DN"),ISNUMBER(SEARCH("ESQUADRILHA",ExtraçãoDados!C2218,1)),REPLACE(ExtraçãoDados!C2218,1,29,"ES"),ISNUMBER(SEARCH("HOSPITAL DA MARINHA",ExtraçãoDados!C2218,1)),REPLACE(ExtraçãoDados!C2218,1,29,"HM"),ISNUMBER(SEARCH("HOSPITAL",ExtraçãoDados!C2218,1)),REPLACE(ExtraçãoDados!C2218,1,29,"HM"),ISNUMBER(SEARCH("HM",ExtraçãoDados!C2218,1)),REPLACE(ExtraçãoDados!C2218,1,29,"HM"),ISNUMBER(SEARCH("SECÇÃO DE APÓSITOS",ExtraçãoDados!C2218,1)),REPLACE(ExtraçãoDados!C2218,1,29,"HM"))</f>
        <v>#N/A</v>
      </c>
      <c r="E2218" s="4" t="e" cm="1">
        <f t="array" ref="E2218">_xlfn.IFS(LEN(ExtraçãoDados!B2218)=7,YEAR(ExtraçãoDados!D2218),LEN(ExtraçãoDados!B2218)=10,RIGHT(ExtraçãoDados!B2218,4),LEN(ExtraçãoDados!B2218)=9,YEAR(ExtraçãoDados!D2218),LEN(ExtraçãoDados!B2218)=8,YEAR(ExtraçãoDados!D2218),LEN(ExtraçãoDados!B2218)&gt;7,YEAR(ExtraçãoDados!D2218),LEN(ExtraçãoDados!B2218)&gt;5,YEAR(ExtraçãoDados!D2218),LEN(ExtraçãoDados!B2218)&gt;4,YEAR(ExtraçãoDados!D2218))</f>
        <v>#N/A</v>
      </c>
      <c r="F2218" s="4">
        <f>ExtraçãoDados!E2218</f>
        <v>0</v>
      </c>
    </row>
    <row r="2219" spans="1:6" x14ac:dyDescent="0.25">
      <c r="A2219" s="4">
        <f>ExtraçãoDados!A2219</f>
        <v>0</v>
      </c>
      <c r="B2219" s="4" t="str" cm="1">
        <f t="array" ref="B2219">_xlfn.IFS(LEN(ExtraçãoDados!B2219)=12,LEFT(ExtraçãoDados!B2219,3),LEN(ExtraçãoDados!B2219)=10,LEFT(ExtraçãoDados!B2219,5),LEN(ExtraçãoDados!B2219)&gt;19,0,LEN(ExtraçãoDados!B2219)=9,LEFT(ExtraçãoDados!B2219,4),LEN(ExtraçãoDados!B2219)=6,LEFT(ExtraçãoDados!B2219,3),LEN(ExtraçãoDados!B2219)&lt;5,LEFT(ExtraçãoDados!B2219,3),LEN(ExtraçãoDados!B2219)=8,LEFT(ExtraçãoDados!B2219,3),LEN(ExtraçãoDados!B2219)=5,LEFT(ExtraçãoDados!B2219,5),LEN(ExtraçãoDados!B2219)=11,LEFT(ExtraçãoDados!B2219,5),LEN(ExtraçãoDados!B2219)=7,RIGHT(ExtraçãoDados!B2219,6))</f>
        <v/>
      </c>
      <c r="C2219" s="4" t="e" cm="1">
        <f t="array" ref="C2219">_xlfn.IFS(LEN(B2219)=1,"ERRO",LEN(B2219)=2,_xlfn.CONCAT("000",B2219),LEN(B2219)=3,_xlfn.CONCAT("00",B2219),LEN(B2219)=4,_xlfn.CONCAT("0",B2219),LEN(B2219)=6,B2219,LEN(B2219)=7,B2219,LEN(B2219)=5,B2219)</f>
        <v>#N/A</v>
      </c>
      <c r="D2219" s="4" t="e" cm="1">
        <f t="array" ref="D2219">_xlfn.IFS(ExtraçãoDados!C2219={"Direcção de Abastecimento"},REPLACE(ExtraçãoDados!C2219="{Direcção de Abastecimento}",1,25,"DA"),ExtraçãoDados!C2219={"COMISSÃO CULTURAL DE LMARINHA"},REPLACE(ExtraçãoDados!C2219={"COMISSÃO CULTURAL DE LMARINHA"},1,28,"CCM"),ExtraçãoDados!C2219={"DIRECÇÃO DE NAVIOS"},REPLACE(ExtraçãoDados!C2219={"DIRECÇÃO DE NAVIOS"},1,28,"DN"),ExtraçãoDados!C2219={"ESQUADRILHA SUBMARINOS"},REPLACE(ExtraçãoDados!C2219={"ESQUADRILHA SUBMARINOS"},1,28,"ES"),ExtraçãoDados!C2219={"COMISSÃO MARINHA"},REPLACE(ExtraçãoDados!C2219={"COMISSÃO MARINHA"},1,28,"CCM"),ExtraçãoDados!C2219={"COMISSÃO CULTURAL DE MARINHA"},REPLACE(ExtraçãoDados!C2219={"COMISSÃO CULTURAL DE MARINHA"},1,28,"CCM"),ExtraçãoDados!C2219={"CCM"},REPLACE(ExtraçãoDados!C2219={"CCM"},1,28,"CCM"),ExtraçãoDados!C2219={"DN"},REPLACE(ExtraçãoDados!C2219={"DN"},1,28,"DN"),ExtraçãoDados!C2219={"ES"},REPLACE(ExtraçãoDados!C2219={"ES"},1,28,"ES"),ExtraçãoDados!C2219={"DA"},REPLACE(ExtraçãoDados!C2219={"DA"},1,28,"DA"),ExtraçãoDados!C2219={"DE: ESQUADRILHA SUBMARINOS"},REPLACE(ExtraçãoDados!C2219={"DE: ESQUADRILHA SUBMARINOS"},1,28,"ES"),ExtraçãoDados!C2219={"DE: COMISSÃO CULTURAL DE LMARINHA"},REPLACE(ExtraçãoDados!C2219={"DE: COMISSÃO CULTURAL DE LMARINHA"},1,28,"CCM"),ExtraçãoDados!C2219={"ON"},REPLACE(ExtraçãoDados!C2219={"ON"},1,28,"DN"),ExtraçãoDados!C2219={"ESQ. SUBMARINOS"},REPLACE(ExtraçãoDados!C2219={"ESQ. SUBMARINOS"},1,28,"ES"),ExtraçãoDados!C2219={"☒ irecção de Abastecimento"},REPLACE(ExtraçãoDados!C2219={"☒ irecção de Abastecimento"},1,28,"DA"),ExtraçãoDados!C2219={"Direcã d Abtit ço e asecmeno"},REPLACE(ExtraçãoDados!C2219={"Direcã d Abtit ço e asecmeno"},1,28,"DA"),ExtraçãoDados!C2219={"Diecã d Abtit rço e asecmeno"},REPLACE(ExtraçãoDados!C2219={"Diecã d Abtit rço e asecmeno"},1,28,"DA"),ISNUMBER(SEARCH("COMISSÃO",ExtraçãoDados!C2219,1)),REPLACE(ExtraçãoDados!C2219,1,29,"CCM"),ISNUMBER(SEARCH("DN/DIL/DRT1",ExtraçãoDados!C2219,1)),REPLACE(ExtraçãoDados!C2219,1,29,"DN"),ISNUMBER(SEARCH("DIRECÇAO DE NAVIOS",ExtraçãoDados!C2219,1)),REPLACE(ExtraçãoDados!C2219,1,29,"DN"),ISNUMBER(SEARCH("ESQUADRILHA SUBMARIN",ExtraçãoDados!C2219,1)),REPLACE(ExtraçãoDados!C2219,1,29,"ES"),ISNUMBER(SEARCH("DN",ExtraçãoDados!C2219,1)),REPLACE(ExtraçãoDados!C2219,1,29,"DN"),ISNUMBER(SEARCH("DIRECÇÃO",ExtraçãoDados!C2219,1)),REPLACE(ExtraçãoDados!C2219,1,29,"DN"),ISNUMBER(SEARCH("DIRECÇA0",ExtraçãoDados!C2219,1)),REPLACE(ExtraçãoDados!C2219,1,29,"DN"),ISNUMBER(SEARCH("DIRE",ExtraçãoDados!C2219,1)),REPLACE(ExtraçãoDados!C2219,1,29,"DN"),ISNUMBER(SEARCH("ESQUADRILHA",ExtraçãoDados!C2219,1)),REPLACE(ExtraçãoDados!C2219,1,29,"ES"),ISNUMBER(SEARCH("HOSPITAL DA MARINHA",ExtraçãoDados!C2219,1)),REPLACE(ExtraçãoDados!C2219,1,29,"HM"),ISNUMBER(SEARCH("HOSPITAL",ExtraçãoDados!C2219,1)),REPLACE(ExtraçãoDados!C2219,1,29,"HM"),ISNUMBER(SEARCH("HM",ExtraçãoDados!C2219,1)),REPLACE(ExtraçãoDados!C2219,1,29,"HM"),ISNUMBER(SEARCH("SECÇÃO DE APÓSITOS",ExtraçãoDados!C2219,1)),REPLACE(ExtraçãoDados!C2219,1,29,"HM"))</f>
        <v>#N/A</v>
      </c>
      <c r="E2219" s="4" t="e" cm="1">
        <f t="array" ref="E2219">_xlfn.IFS(LEN(ExtraçãoDados!B2219)=7,YEAR(ExtraçãoDados!D2219),LEN(ExtraçãoDados!B2219)=10,RIGHT(ExtraçãoDados!B2219,4),LEN(ExtraçãoDados!B2219)=9,YEAR(ExtraçãoDados!D2219),LEN(ExtraçãoDados!B2219)=8,YEAR(ExtraçãoDados!D2219),LEN(ExtraçãoDados!B2219)&gt;7,YEAR(ExtraçãoDados!D2219),LEN(ExtraçãoDados!B2219)&gt;5,YEAR(ExtraçãoDados!D2219),LEN(ExtraçãoDados!B2219)&gt;4,YEAR(ExtraçãoDados!D2219))</f>
        <v>#N/A</v>
      </c>
      <c r="F2219" s="4">
        <f>ExtraçãoDados!E2219</f>
        <v>0</v>
      </c>
    </row>
    <row r="2220" spans="1:6" x14ac:dyDescent="0.25">
      <c r="A2220" s="4">
        <f>ExtraçãoDados!A2220</f>
        <v>0</v>
      </c>
      <c r="B2220" s="4" t="str" cm="1">
        <f t="array" ref="B2220">_xlfn.IFS(LEN(ExtraçãoDados!B2220)=12,LEFT(ExtraçãoDados!B2220,3),LEN(ExtraçãoDados!B2220)=10,LEFT(ExtraçãoDados!B2220,5),LEN(ExtraçãoDados!B2220)&gt;19,0,LEN(ExtraçãoDados!B2220)=9,LEFT(ExtraçãoDados!B2220,4),LEN(ExtraçãoDados!B2220)=6,LEFT(ExtraçãoDados!B2220,3),LEN(ExtraçãoDados!B2220)&lt;5,LEFT(ExtraçãoDados!B2220,3),LEN(ExtraçãoDados!B2220)=8,LEFT(ExtraçãoDados!B2220,3),LEN(ExtraçãoDados!B2220)=5,LEFT(ExtraçãoDados!B2220,5),LEN(ExtraçãoDados!B2220)=11,LEFT(ExtraçãoDados!B2220,5),LEN(ExtraçãoDados!B2220)=7,RIGHT(ExtraçãoDados!B2220,6))</f>
        <v/>
      </c>
      <c r="C2220" s="4" t="e" cm="1">
        <f t="array" ref="C2220">_xlfn.IFS(LEN(B2220)=1,"ERRO",LEN(B2220)=2,_xlfn.CONCAT("000",B2220),LEN(B2220)=3,_xlfn.CONCAT("00",B2220),LEN(B2220)=4,_xlfn.CONCAT("0",B2220),LEN(B2220)=6,B2220,LEN(B2220)=7,B2220,LEN(B2220)=5,B2220)</f>
        <v>#N/A</v>
      </c>
      <c r="D2220" s="4" t="e" cm="1">
        <f t="array" ref="D2220">_xlfn.IFS(ExtraçãoDados!C2220={"Direcção de Abastecimento"},REPLACE(ExtraçãoDados!C2220="{Direcção de Abastecimento}",1,25,"DA"),ExtraçãoDados!C2220={"COMISSÃO CULTURAL DE LMARINHA"},REPLACE(ExtraçãoDados!C2220={"COMISSÃO CULTURAL DE LMARINHA"},1,28,"CCM"),ExtraçãoDados!C2220={"DIRECÇÃO DE NAVIOS"},REPLACE(ExtraçãoDados!C2220={"DIRECÇÃO DE NAVIOS"},1,28,"DN"),ExtraçãoDados!C2220={"ESQUADRILHA SUBMARINOS"},REPLACE(ExtraçãoDados!C2220={"ESQUADRILHA SUBMARINOS"},1,28,"ES"),ExtraçãoDados!C2220={"COMISSÃO MARINHA"},REPLACE(ExtraçãoDados!C2220={"COMISSÃO MARINHA"},1,28,"CCM"),ExtraçãoDados!C2220={"COMISSÃO CULTURAL DE MARINHA"},REPLACE(ExtraçãoDados!C2220={"COMISSÃO CULTURAL DE MARINHA"},1,28,"CCM"),ExtraçãoDados!C2220={"CCM"},REPLACE(ExtraçãoDados!C2220={"CCM"},1,28,"CCM"),ExtraçãoDados!C2220={"DN"},REPLACE(ExtraçãoDados!C2220={"DN"},1,28,"DN"),ExtraçãoDados!C2220={"ES"},REPLACE(ExtraçãoDados!C2220={"ES"},1,28,"ES"),ExtraçãoDados!C2220={"DA"},REPLACE(ExtraçãoDados!C2220={"DA"},1,28,"DA"),ExtraçãoDados!C2220={"DE: ESQUADRILHA SUBMARINOS"},REPLACE(ExtraçãoDados!C2220={"DE: ESQUADRILHA SUBMARINOS"},1,28,"ES"),ExtraçãoDados!C2220={"DE: COMISSÃO CULTURAL DE LMARINHA"},REPLACE(ExtraçãoDados!C2220={"DE: COMISSÃO CULTURAL DE LMARINHA"},1,28,"CCM"),ExtraçãoDados!C2220={"ON"},REPLACE(ExtraçãoDados!C2220={"ON"},1,28,"DN"),ExtraçãoDados!C2220={"ESQ. SUBMARINOS"},REPLACE(ExtraçãoDados!C2220={"ESQ. SUBMARINOS"},1,28,"ES"),ExtraçãoDados!C2220={"☒ irecção de Abastecimento"},REPLACE(ExtraçãoDados!C2220={"☒ irecção de Abastecimento"},1,28,"DA"),ExtraçãoDados!C2220={"Direcã d Abtit ço e asecmeno"},REPLACE(ExtraçãoDados!C2220={"Direcã d Abtit ço e asecmeno"},1,28,"DA"),ExtraçãoDados!C2220={"Diecã d Abtit rço e asecmeno"},REPLACE(ExtraçãoDados!C2220={"Diecã d Abtit rço e asecmeno"},1,28,"DA"),ISNUMBER(SEARCH("COMISSÃO",ExtraçãoDados!C2220,1)),REPLACE(ExtraçãoDados!C2220,1,29,"CCM"),ISNUMBER(SEARCH("DN/DIL/DRT1",ExtraçãoDados!C2220,1)),REPLACE(ExtraçãoDados!C2220,1,29,"DN"),ISNUMBER(SEARCH("DIRECÇAO DE NAVIOS",ExtraçãoDados!C2220,1)),REPLACE(ExtraçãoDados!C2220,1,29,"DN"),ISNUMBER(SEARCH("ESQUADRILHA SUBMARIN",ExtraçãoDados!C2220,1)),REPLACE(ExtraçãoDados!C2220,1,29,"ES"),ISNUMBER(SEARCH("DN",ExtraçãoDados!C2220,1)),REPLACE(ExtraçãoDados!C2220,1,29,"DN"),ISNUMBER(SEARCH("DIRECÇÃO",ExtraçãoDados!C2220,1)),REPLACE(ExtraçãoDados!C2220,1,29,"DN"),ISNUMBER(SEARCH("DIRECÇA0",ExtraçãoDados!C2220,1)),REPLACE(ExtraçãoDados!C2220,1,29,"DN"),ISNUMBER(SEARCH("DIRE",ExtraçãoDados!C2220,1)),REPLACE(ExtraçãoDados!C2220,1,29,"DN"),ISNUMBER(SEARCH("ESQUADRILHA",ExtraçãoDados!C2220,1)),REPLACE(ExtraçãoDados!C2220,1,29,"ES"),ISNUMBER(SEARCH("HOSPITAL DA MARINHA",ExtraçãoDados!C2220,1)),REPLACE(ExtraçãoDados!C2220,1,29,"HM"),ISNUMBER(SEARCH("HOSPITAL",ExtraçãoDados!C2220,1)),REPLACE(ExtraçãoDados!C2220,1,29,"HM"),ISNUMBER(SEARCH("HM",ExtraçãoDados!C2220,1)),REPLACE(ExtraçãoDados!C2220,1,29,"HM"),ISNUMBER(SEARCH("SECÇÃO DE APÓSITOS",ExtraçãoDados!C2220,1)),REPLACE(ExtraçãoDados!C2220,1,29,"HM"))</f>
        <v>#N/A</v>
      </c>
      <c r="E2220" s="4" t="e" cm="1">
        <f t="array" ref="E2220">_xlfn.IFS(LEN(ExtraçãoDados!B2220)=7,YEAR(ExtraçãoDados!D2220),LEN(ExtraçãoDados!B2220)=10,RIGHT(ExtraçãoDados!B2220,4),LEN(ExtraçãoDados!B2220)=9,YEAR(ExtraçãoDados!D2220),LEN(ExtraçãoDados!B2220)=8,YEAR(ExtraçãoDados!D2220),LEN(ExtraçãoDados!B2220)&gt;7,YEAR(ExtraçãoDados!D2220),LEN(ExtraçãoDados!B2220)&gt;5,YEAR(ExtraçãoDados!D2220),LEN(ExtraçãoDados!B2220)&gt;4,YEAR(ExtraçãoDados!D2220))</f>
        <v>#N/A</v>
      </c>
      <c r="F2220" s="4">
        <f>ExtraçãoDados!E2220</f>
        <v>0</v>
      </c>
    </row>
    <row r="2221" spans="1:6" x14ac:dyDescent="0.25">
      <c r="A2221" s="4">
        <f>ExtraçãoDados!A2221</f>
        <v>0</v>
      </c>
      <c r="B2221" s="4" t="str" cm="1">
        <f t="array" ref="B2221">_xlfn.IFS(LEN(ExtraçãoDados!B2221)=12,LEFT(ExtraçãoDados!B2221,3),LEN(ExtraçãoDados!B2221)=10,LEFT(ExtraçãoDados!B2221,5),LEN(ExtraçãoDados!B2221)&gt;19,0,LEN(ExtraçãoDados!B2221)=9,LEFT(ExtraçãoDados!B2221,4),LEN(ExtraçãoDados!B2221)=6,LEFT(ExtraçãoDados!B2221,3),LEN(ExtraçãoDados!B2221)&lt;5,LEFT(ExtraçãoDados!B2221,3),LEN(ExtraçãoDados!B2221)=8,LEFT(ExtraçãoDados!B2221,3),LEN(ExtraçãoDados!B2221)=5,LEFT(ExtraçãoDados!B2221,5),LEN(ExtraçãoDados!B2221)=11,LEFT(ExtraçãoDados!B2221,5),LEN(ExtraçãoDados!B2221)=7,RIGHT(ExtraçãoDados!B2221,6))</f>
        <v/>
      </c>
      <c r="C2221" s="4" t="e" cm="1">
        <f t="array" ref="C2221">_xlfn.IFS(LEN(B2221)=1,"ERRO",LEN(B2221)=2,_xlfn.CONCAT("000",B2221),LEN(B2221)=3,_xlfn.CONCAT("00",B2221),LEN(B2221)=4,_xlfn.CONCAT("0",B2221),LEN(B2221)=6,B2221,LEN(B2221)=7,B2221,LEN(B2221)=5,B2221)</f>
        <v>#N/A</v>
      </c>
      <c r="D2221" s="4" t="e" cm="1">
        <f t="array" ref="D2221">_xlfn.IFS(ExtraçãoDados!C2221={"Direcção de Abastecimento"},REPLACE(ExtraçãoDados!C2221="{Direcção de Abastecimento}",1,25,"DA"),ExtraçãoDados!C2221={"COMISSÃO CULTURAL DE LMARINHA"},REPLACE(ExtraçãoDados!C2221={"COMISSÃO CULTURAL DE LMARINHA"},1,28,"CCM"),ExtraçãoDados!C2221={"DIRECÇÃO DE NAVIOS"},REPLACE(ExtraçãoDados!C2221={"DIRECÇÃO DE NAVIOS"},1,28,"DN"),ExtraçãoDados!C2221={"ESQUADRILHA SUBMARINOS"},REPLACE(ExtraçãoDados!C2221={"ESQUADRILHA SUBMARINOS"},1,28,"ES"),ExtraçãoDados!C2221={"COMISSÃO MARINHA"},REPLACE(ExtraçãoDados!C2221={"COMISSÃO MARINHA"},1,28,"CCM"),ExtraçãoDados!C2221={"COMISSÃO CULTURAL DE MARINHA"},REPLACE(ExtraçãoDados!C2221={"COMISSÃO CULTURAL DE MARINHA"},1,28,"CCM"),ExtraçãoDados!C2221={"CCM"},REPLACE(ExtraçãoDados!C2221={"CCM"},1,28,"CCM"),ExtraçãoDados!C2221={"DN"},REPLACE(ExtraçãoDados!C2221={"DN"},1,28,"DN"),ExtraçãoDados!C2221={"ES"},REPLACE(ExtraçãoDados!C2221={"ES"},1,28,"ES"),ExtraçãoDados!C2221={"DA"},REPLACE(ExtraçãoDados!C2221={"DA"},1,28,"DA"),ExtraçãoDados!C2221={"DE: ESQUADRILHA SUBMARINOS"},REPLACE(ExtraçãoDados!C2221={"DE: ESQUADRILHA SUBMARINOS"},1,28,"ES"),ExtraçãoDados!C2221={"DE: COMISSÃO CULTURAL DE LMARINHA"},REPLACE(ExtraçãoDados!C2221={"DE: COMISSÃO CULTURAL DE LMARINHA"},1,28,"CCM"),ExtraçãoDados!C2221={"ON"},REPLACE(ExtraçãoDados!C2221={"ON"},1,28,"DN"),ExtraçãoDados!C2221={"ESQ. SUBMARINOS"},REPLACE(ExtraçãoDados!C2221={"ESQ. SUBMARINOS"},1,28,"ES"),ExtraçãoDados!C2221={"☒ irecção de Abastecimento"},REPLACE(ExtraçãoDados!C2221={"☒ irecção de Abastecimento"},1,28,"DA"),ExtraçãoDados!C2221={"Direcã d Abtit ço e asecmeno"},REPLACE(ExtraçãoDados!C2221={"Direcã d Abtit ço e asecmeno"},1,28,"DA"),ExtraçãoDados!C2221={"Diecã d Abtit rço e asecmeno"},REPLACE(ExtraçãoDados!C2221={"Diecã d Abtit rço e asecmeno"},1,28,"DA"),ISNUMBER(SEARCH("COMISSÃO",ExtraçãoDados!C2221,1)),REPLACE(ExtraçãoDados!C2221,1,29,"CCM"),ISNUMBER(SEARCH("DN/DIL/DRT1",ExtraçãoDados!C2221,1)),REPLACE(ExtraçãoDados!C2221,1,29,"DN"),ISNUMBER(SEARCH("DIRECÇAO DE NAVIOS",ExtraçãoDados!C2221,1)),REPLACE(ExtraçãoDados!C2221,1,29,"DN"),ISNUMBER(SEARCH("ESQUADRILHA SUBMARIN",ExtraçãoDados!C2221,1)),REPLACE(ExtraçãoDados!C2221,1,29,"ES"),ISNUMBER(SEARCH("DN",ExtraçãoDados!C2221,1)),REPLACE(ExtraçãoDados!C2221,1,29,"DN"),ISNUMBER(SEARCH("DIRECÇÃO",ExtraçãoDados!C2221,1)),REPLACE(ExtraçãoDados!C2221,1,29,"DN"),ISNUMBER(SEARCH("DIRECÇA0",ExtraçãoDados!C2221,1)),REPLACE(ExtraçãoDados!C2221,1,29,"DN"),ISNUMBER(SEARCH("DIRE",ExtraçãoDados!C2221,1)),REPLACE(ExtraçãoDados!C2221,1,29,"DN"),ISNUMBER(SEARCH("ESQUADRILHA",ExtraçãoDados!C2221,1)),REPLACE(ExtraçãoDados!C2221,1,29,"ES"),ISNUMBER(SEARCH("HOSPITAL DA MARINHA",ExtraçãoDados!C2221,1)),REPLACE(ExtraçãoDados!C2221,1,29,"HM"),ISNUMBER(SEARCH("HOSPITAL",ExtraçãoDados!C2221,1)),REPLACE(ExtraçãoDados!C2221,1,29,"HM"),ISNUMBER(SEARCH("HM",ExtraçãoDados!C2221,1)),REPLACE(ExtraçãoDados!C2221,1,29,"HM"),ISNUMBER(SEARCH("SECÇÃO DE APÓSITOS",ExtraçãoDados!C2221,1)),REPLACE(ExtraçãoDados!C2221,1,29,"HM"))</f>
        <v>#N/A</v>
      </c>
      <c r="E2221" s="4" t="e" cm="1">
        <f t="array" ref="E2221">_xlfn.IFS(LEN(ExtraçãoDados!B2221)=7,YEAR(ExtraçãoDados!D2221),LEN(ExtraçãoDados!B2221)=10,RIGHT(ExtraçãoDados!B2221,4),LEN(ExtraçãoDados!B2221)=9,YEAR(ExtraçãoDados!D2221),LEN(ExtraçãoDados!B2221)=8,YEAR(ExtraçãoDados!D2221),LEN(ExtraçãoDados!B2221)&gt;7,YEAR(ExtraçãoDados!D2221),LEN(ExtraçãoDados!B2221)&gt;5,YEAR(ExtraçãoDados!D2221),LEN(ExtraçãoDados!B2221)&gt;4,YEAR(ExtraçãoDados!D2221))</f>
        <v>#N/A</v>
      </c>
      <c r="F2221" s="4">
        <f>ExtraçãoDados!E2221</f>
        <v>0</v>
      </c>
    </row>
    <row r="2222" spans="1:6" x14ac:dyDescent="0.25">
      <c r="A2222" s="4">
        <f>ExtraçãoDados!A2222</f>
        <v>0</v>
      </c>
      <c r="B2222" s="4" t="str" cm="1">
        <f t="array" ref="B2222">_xlfn.IFS(LEN(ExtraçãoDados!B2222)=12,LEFT(ExtraçãoDados!B2222,3),LEN(ExtraçãoDados!B2222)=10,LEFT(ExtraçãoDados!B2222,5),LEN(ExtraçãoDados!B2222)&gt;19,0,LEN(ExtraçãoDados!B2222)=9,LEFT(ExtraçãoDados!B2222,4),LEN(ExtraçãoDados!B2222)=6,LEFT(ExtraçãoDados!B2222,3),LEN(ExtraçãoDados!B2222)&lt;5,LEFT(ExtraçãoDados!B2222,3),LEN(ExtraçãoDados!B2222)=8,LEFT(ExtraçãoDados!B2222,3),LEN(ExtraçãoDados!B2222)=5,LEFT(ExtraçãoDados!B2222,5),LEN(ExtraçãoDados!B2222)=11,LEFT(ExtraçãoDados!B2222,5),LEN(ExtraçãoDados!B2222)=7,RIGHT(ExtraçãoDados!B2222,6))</f>
        <v/>
      </c>
      <c r="C2222" s="4" t="e" cm="1">
        <f t="array" ref="C2222">_xlfn.IFS(LEN(B2222)=1,"ERRO",LEN(B2222)=2,_xlfn.CONCAT("000",B2222),LEN(B2222)=3,_xlfn.CONCAT("00",B2222),LEN(B2222)=4,_xlfn.CONCAT("0",B2222),LEN(B2222)=6,B2222,LEN(B2222)=7,B2222,LEN(B2222)=5,B2222)</f>
        <v>#N/A</v>
      </c>
      <c r="D2222" s="4" t="e" cm="1">
        <f t="array" ref="D2222">_xlfn.IFS(ExtraçãoDados!C2222={"Direcção de Abastecimento"},REPLACE(ExtraçãoDados!C2222="{Direcção de Abastecimento}",1,25,"DA"),ExtraçãoDados!C2222={"COMISSÃO CULTURAL DE LMARINHA"},REPLACE(ExtraçãoDados!C2222={"COMISSÃO CULTURAL DE LMARINHA"},1,28,"CCM"),ExtraçãoDados!C2222={"DIRECÇÃO DE NAVIOS"},REPLACE(ExtraçãoDados!C2222={"DIRECÇÃO DE NAVIOS"},1,28,"DN"),ExtraçãoDados!C2222={"ESQUADRILHA SUBMARINOS"},REPLACE(ExtraçãoDados!C2222={"ESQUADRILHA SUBMARINOS"},1,28,"ES"),ExtraçãoDados!C2222={"COMISSÃO MARINHA"},REPLACE(ExtraçãoDados!C2222={"COMISSÃO MARINHA"},1,28,"CCM"),ExtraçãoDados!C2222={"COMISSÃO CULTURAL DE MARINHA"},REPLACE(ExtraçãoDados!C2222={"COMISSÃO CULTURAL DE MARINHA"},1,28,"CCM"),ExtraçãoDados!C2222={"CCM"},REPLACE(ExtraçãoDados!C2222={"CCM"},1,28,"CCM"),ExtraçãoDados!C2222={"DN"},REPLACE(ExtraçãoDados!C2222={"DN"},1,28,"DN"),ExtraçãoDados!C2222={"ES"},REPLACE(ExtraçãoDados!C2222={"ES"},1,28,"ES"),ExtraçãoDados!C2222={"DA"},REPLACE(ExtraçãoDados!C2222={"DA"},1,28,"DA"),ExtraçãoDados!C2222={"DE: ESQUADRILHA SUBMARINOS"},REPLACE(ExtraçãoDados!C2222={"DE: ESQUADRILHA SUBMARINOS"},1,28,"ES"),ExtraçãoDados!C2222={"DE: COMISSÃO CULTURAL DE LMARINHA"},REPLACE(ExtraçãoDados!C2222={"DE: COMISSÃO CULTURAL DE LMARINHA"},1,28,"CCM"),ExtraçãoDados!C2222={"ON"},REPLACE(ExtraçãoDados!C2222={"ON"},1,28,"DN"),ExtraçãoDados!C2222={"ESQ. SUBMARINOS"},REPLACE(ExtraçãoDados!C2222={"ESQ. SUBMARINOS"},1,28,"ES"),ExtraçãoDados!C2222={"☒ irecção de Abastecimento"},REPLACE(ExtraçãoDados!C2222={"☒ irecção de Abastecimento"},1,28,"DA"),ExtraçãoDados!C2222={"Direcã d Abtit ço e asecmeno"},REPLACE(ExtraçãoDados!C2222={"Direcã d Abtit ço e asecmeno"},1,28,"DA"),ExtraçãoDados!C2222={"Diecã d Abtit rço e asecmeno"},REPLACE(ExtraçãoDados!C2222={"Diecã d Abtit rço e asecmeno"},1,28,"DA"),ISNUMBER(SEARCH("COMISSÃO",ExtraçãoDados!C2222,1)),REPLACE(ExtraçãoDados!C2222,1,29,"CCM"),ISNUMBER(SEARCH("DN/DIL/DRT1",ExtraçãoDados!C2222,1)),REPLACE(ExtraçãoDados!C2222,1,29,"DN"),ISNUMBER(SEARCH("DIRECÇAO DE NAVIOS",ExtraçãoDados!C2222,1)),REPLACE(ExtraçãoDados!C2222,1,29,"DN"),ISNUMBER(SEARCH("ESQUADRILHA SUBMARIN",ExtraçãoDados!C2222,1)),REPLACE(ExtraçãoDados!C2222,1,29,"ES"),ISNUMBER(SEARCH("DN",ExtraçãoDados!C2222,1)),REPLACE(ExtraçãoDados!C2222,1,29,"DN"),ISNUMBER(SEARCH("DIRECÇÃO",ExtraçãoDados!C2222,1)),REPLACE(ExtraçãoDados!C2222,1,29,"DN"),ISNUMBER(SEARCH("DIRECÇA0",ExtraçãoDados!C2222,1)),REPLACE(ExtraçãoDados!C2222,1,29,"DN"),ISNUMBER(SEARCH("DIRE",ExtraçãoDados!C2222,1)),REPLACE(ExtraçãoDados!C2222,1,29,"DN"),ISNUMBER(SEARCH("ESQUADRILHA",ExtraçãoDados!C2222,1)),REPLACE(ExtraçãoDados!C2222,1,29,"ES"),ISNUMBER(SEARCH("HOSPITAL DA MARINHA",ExtraçãoDados!C2222,1)),REPLACE(ExtraçãoDados!C2222,1,29,"HM"),ISNUMBER(SEARCH("HOSPITAL",ExtraçãoDados!C2222,1)),REPLACE(ExtraçãoDados!C2222,1,29,"HM"),ISNUMBER(SEARCH("HM",ExtraçãoDados!C2222,1)),REPLACE(ExtraçãoDados!C2222,1,29,"HM"),ISNUMBER(SEARCH("SECÇÃO DE APÓSITOS",ExtraçãoDados!C2222,1)),REPLACE(ExtraçãoDados!C2222,1,29,"HM"))</f>
        <v>#N/A</v>
      </c>
      <c r="E2222" s="4" t="e" cm="1">
        <f t="array" ref="E2222">_xlfn.IFS(LEN(ExtraçãoDados!B2222)=7,YEAR(ExtraçãoDados!D2222),LEN(ExtraçãoDados!B2222)=10,RIGHT(ExtraçãoDados!B2222,4),LEN(ExtraçãoDados!B2222)=9,YEAR(ExtraçãoDados!D2222),LEN(ExtraçãoDados!B2222)=8,YEAR(ExtraçãoDados!D2222),LEN(ExtraçãoDados!B2222)&gt;7,YEAR(ExtraçãoDados!D2222),LEN(ExtraçãoDados!B2222)&gt;5,YEAR(ExtraçãoDados!D2222),LEN(ExtraçãoDados!B2222)&gt;4,YEAR(ExtraçãoDados!D2222))</f>
        <v>#N/A</v>
      </c>
      <c r="F2222" s="4">
        <f>ExtraçãoDados!E2222</f>
        <v>0</v>
      </c>
    </row>
    <row r="2223" spans="1:6" x14ac:dyDescent="0.25">
      <c r="A2223" s="4">
        <f>ExtraçãoDados!A2223</f>
        <v>0</v>
      </c>
      <c r="B2223" s="4" t="str" cm="1">
        <f t="array" ref="B2223">_xlfn.IFS(LEN(ExtraçãoDados!B2223)=12,LEFT(ExtraçãoDados!B2223,3),LEN(ExtraçãoDados!B2223)=10,LEFT(ExtraçãoDados!B2223,5),LEN(ExtraçãoDados!B2223)&gt;19,0,LEN(ExtraçãoDados!B2223)=9,LEFT(ExtraçãoDados!B2223,4),LEN(ExtraçãoDados!B2223)=6,LEFT(ExtraçãoDados!B2223,3),LEN(ExtraçãoDados!B2223)&lt;5,LEFT(ExtraçãoDados!B2223,3),LEN(ExtraçãoDados!B2223)=8,LEFT(ExtraçãoDados!B2223,3),LEN(ExtraçãoDados!B2223)=5,LEFT(ExtraçãoDados!B2223,5),LEN(ExtraçãoDados!B2223)=11,LEFT(ExtraçãoDados!B2223,5),LEN(ExtraçãoDados!B2223)=7,RIGHT(ExtraçãoDados!B2223,6))</f>
        <v/>
      </c>
      <c r="C2223" s="4" t="e" cm="1">
        <f t="array" ref="C2223">_xlfn.IFS(LEN(B2223)=1,"ERRO",LEN(B2223)=2,_xlfn.CONCAT("000",B2223),LEN(B2223)=3,_xlfn.CONCAT("00",B2223),LEN(B2223)=4,_xlfn.CONCAT("0",B2223),LEN(B2223)=6,B2223,LEN(B2223)=7,B2223,LEN(B2223)=5,B2223)</f>
        <v>#N/A</v>
      </c>
      <c r="D2223" s="4" t="e" cm="1">
        <f t="array" ref="D2223">_xlfn.IFS(ExtraçãoDados!C2223={"Direcção de Abastecimento"},REPLACE(ExtraçãoDados!C2223="{Direcção de Abastecimento}",1,25,"DA"),ExtraçãoDados!C2223={"COMISSÃO CULTURAL DE LMARINHA"},REPLACE(ExtraçãoDados!C2223={"COMISSÃO CULTURAL DE LMARINHA"},1,28,"CCM"),ExtraçãoDados!C2223={"DIRECÇÃO DE NAVIOS"},REPLACE(ExtraçãoDados!C2223={"DIRECÇÃO DE NAVIOS"},1,28,"DN"),ExtraçãoDados!C2223={"ESQUADRILHA SUBMARINOS"},REPLACE(ExtraçãoDados!C2223={"ESQUADRILHA SUBMARINOS"},1,28,"ES"),ExtraçãoDados!C2223={"COMISSÃO MARINHA"},REPLACE(ExtraçãoDados!C2223={"COMISSÃO MARINHA"},1,28,"CCM"),ExtraçãoDados!C2223={"COMISSÃO CULTURAL DE MARINHA"},REPLACE(ExtraçãoDados!C2223={"COMISSÃO CULTURAL DE MARINHA"},1,28,"CCM"),ExtraçãoDados!C2223={"CCM"},REPLACE(ExtraçãoDados!C2223={"CCM"},1,28,"CCM"),ExtraçãoDados!C2223={"DN"},REPLACE(ExtraçãoDados!C2223={"DN"},1,28,"DN"),ExtraçãoDados!C2223={"ES"},REPLACE(ExtraçãoDados!C2223={"ES"},1,28,"ES"),ExtraçãoDados!C2223={"DA"},REPLACE(ExtraçãoDados!C2223={"DA"},1,28,"DA"),ExtraçãoDados!C2223={"DE: ESQUADRILHA SUBMARINOS"},REPLACE(ExtraçãoDados!C2223={"DE: ESQUADRILHA SUBMARINOS"},1,28,"ES"),ExtraçãoDados!C2223={"DE: COMISSÃO CULTURAL DE LMARINHA"},REPLACE(ExtraçãoDados!C2223={"DE: COMISSÃO CULTURAL DE LMARINHA"},1,28,"CCM"),ExtraçãoDados!C2223={"ON"},REPLACE(ExtraçãoDados!C2223={"ON"},1,28,"DN"),ExtraçãoDados!C2223={"ESQ. SUBMARINOS"},REPLACE(ExtraçãoDados!C2223={"ESQ. SUBMARINOS"},1,28,"ES"),ExtraçãoDados!C2223={"☒ irecção de Abastecimento"},REPLACE(ExtraçãoDados!C2223={"☒ irecção de Abastecimento"},1,28,"DA"),ExtraçãoDados!C2223={"Direcã d Abtit ço e asecmeno"},REPLACE(ExtraçãoDados!C2223={"Direcã d Abtit ço e asecmeno"},1,28,"DA"),ExtraçãoDados!C2223={"Diecã d Abtit rço e asecmeno"},REPLACE(ExtraçãoDados!C2223={"Diecã d Abtit rço e asecmeno"},1,28,"DA"),ISNUMBER(SEARCH("COMISSÃO",ExtraçãoDados!C2223,1)),REPLACE(ExtraçãoDados!C2223,1,29,"CCM"),ISNUMBER(SEARCH("DN/DIL/DRT1",ExtraçãoDados!C2223,1)),REPLACE(ExtraçãoDados!C2223,1,29,"DN"),ISNUMBER(SEARCH("DIRECÇAO DE NAVIOS",ExtraçãoDados!C2223,1)),REPLACE(ExtraçãoDados!C2223,1,29,"DN"),ISNUMBER(SEARCH("ESQUADRILHA SUBMARIN",ExtraçãoDados!C2223,1)),REPLACE(ExtraçãoDados!C2223,1,29,"ES"),ISNUMBER(SEARCH("DN",ExtraçãoDados!C2223,1)),REPLACE(ExtraçãoDados!C2223,1,29,"DN"),ISNUMBER(SEARCH("DIRECÇÃO",ExtraçãoDados!C2223,1)),REPLACE(ExtraçãoDados!C2223,1,29,"DN"),ISNUMBER(SEARCH("DIRECÇA0",ExtraçãoDados!C2223,1)),REPLACE(ExtraçãoDados!C2223,1,29,"DN"),ISNUMBER(SEARCH("DIRE",ExtraçãoDados!C2223,1)),REPLACE(ExtraçãoDados!C2223,1,29,"DN"),ISNUMBER(SEARCH("ESQUADRILHA",ExtraçãoDados!C2223,1)),REPLACE(ExtraçãoDados!C2223,1,29,"ES"),ISNUMBER(SEARCH("HOSPITAL DA MARINHA",ExtraçãoDados!C2223,1)),REPLACE(ExtraçãoDados!C2223,1,29,"HM"),ISNUMBER(SEARCH("HOSPITAL",ExtraçãoDados!C2223,1)),REPLACE(ExtraçãoDados!C2223,1,29,"HM"),ISNUMBER(SEARCH("HM",ExtraçãoDados!C2223,1)),REPLACE(ExtraçãoDados!C2223,1,29,"HM"),ISNUMBER(SEARCH("SECÇÃO DE APÓSITOS",ExtraçãoDados!C2223,1)),REPLACE(ExtraçãoDados!C2223,1,29,"HM"))</f>
        <v>#N/A</v>
      </c>
      <c r="E2223" s="4" t="e" cm="1">
        <f t="array" ref="E2223">_xlfn.IFS(LEN(ExtraçãoDados!B2223)=7,YEAR(ExtraçãoDados!D2223),LEN(ExtraçãoDados!B2223)=10,RIGHT(ExtraçãoDados!B2223,4),LEN(ExtraçãoDados!B2223)=9,YEAR(ExtraçãoDados!D2223),LEN(ExtraçãoDados!B2223)=8,YEAR(ExtraçãoDados!D2223),LEN(ExtraçãoDados!B2223)&gt;7,YEAR(ExtraçãoDados!D2223),LEN(ExtraçãoDados!B2223)&gt;5,YEAR(ExtraçãoDados!D2223),LEN(ExtraçãoDados!B2223)&gt;4,YEAR(ExtraçãoDados!D2223))</f>
        <v>#N/A</v>
      </c>
      <c r="F2223" s="4">
        <f>ExtraçãoDados!E2223</f>
        <v>0</v>
      </c>
    </row>
    <row r="2224" spans="1:6" x14ac:dyDescent="0.25">
      <c r="A2224" s="4">
        <f>ExtraçãoDados!A2224</f>
        <v>0</v>
      </c>
      <c r="B2224" s="4" t="str" cm="1">
        <f t="array" ref="B2224">_xlfn.IFS(LEN(ExtraçãoDados!B2224)=12,LEFT(ExtraçãoDados!B2224,3),LEN(ExtraçãoDados!B2224)=10,LEFT(ExtraçãoDados!B2224,5),LEN(ExtraçãoDados!B2224)&gt;19,0,LEN(ExtraçãoDados!B2224)=9,LEFT(ExtraçãoDados!B2224,4),LEN(ExtraçãoDados!B2224)=6,LEFT(ExtraçãoDados!B2224,3),LEN(ExtraçãoDados!B2224)&lt;5,LEFT(ExtraçãoDados!B2224,3),LEN(ExtraçãoDados!B2224)=8,LEFT(ExtraçãoDados!B2224,3),LEN(ExtraçãoDados!B2224)=5,LEFT(ExtraçãoDados!B2224,5),LEN(ExtraçãoDados!B2224)=11,LEFT(ExtraçãoDados!B2224,5),LEN(ExtraçãoDados!B2224)=7,RIGHT(ExtraçãoDados!B2224,6))</f>
        <v/>
      </c>
      <c r="C2224" s="4" t="e" cm="1">
        <f t="array" ref="C2224">_xlfn.IFS(LEN(B2224)=1,"ERRO",LEN(B2224)=2,_xlfn.CONCAT("000",B2224),LEN(B2224)=3,_xlfn.CONCAT("00",B2224),LEN(B2224)=4,_xlfn.CONCAT("0",B2224),LEN(B2224)=6,B2224,LEN(B2224)=7,B2224,LEN(B2224)=5,B2224)</f>
        <v>#N/A</v>
      </c>
      <c r="D2224" s="4" t="e" cm="1">
        <f t="array" ref="D2224">_xlfn.IFS(ExtraçãoDados!C2224={"Direcção de Abastecimento"},REPLACE(ExtraçãoDados!C2224="{Direcção de Abastecimento}",1,25,"DA"),ExtraçãoDados!C2224={"COMISSÃO CULTURAL DE LMARINHA"},REPLACE(ExtraçãoDados!C2224={"COMISSÃO CULTURAL DE LMARINHA"},1,28,"CCM"),ExtraçãoDados!C2224={"DIRECÇÃO DE NAVIOS"},REPLACE(ExtraçãoDados!C2224={"DIRECÇÃO DE NAVIOS"},1,28,"DN"),ExtraçãoDados!C2224={"ESQUADRILHA SUBMARINOS"},REPLACE(ExtraçãoDados!C2224={"ESQUADRILHA SUBMARINOS"},1,28,"ES"),ExtraçãoDados!C2224={"COMISSÃO MARINHA"},REPLACE(ExtraçãoDados!C2224={"COMISSÃO MARINHA"},1,28,"CCM"),ExtraçãoDados!C2224={"COMISSÃO CULTURAL DE MARINHA"},REPLACE(ExtraçãoDados!C2224={"COMISSÃO CULTURAL DE MARINHA"},1,28,"CCM"),ExtraçãoDados!C2224={"CCM"},REPLACE(ExtraçãoDados!C2224={"CCM"},1,28,"CCM"),ExtraçãoDados!C2224={"DN"},REPLACE(ExtraçãoDados!C2224={"DN"},1,28,"DN"),ExtraçãoDados!C2224={"ES"},REPLACE(ExtraçãoDados!C2224={"ES"},1,28,"ES"),ExtraçãoDados!C2224={"DA"},REPLACE(ExtraçãoDados!C2224={"DA"},1,28,"DA"),ExtraçãoDados!C2224={"DE: ESQUADRILHA SUBMARINOS"},REPLACE(ExtraçãoDados!C2224={"DE: ESQUADRILHA SUBMARINOS"},1,28,"ES"),ExtraçãoDados!C2224={"DE: COMISSÃO CULTURAL DE LMARINHA"},REPLACE(ExtraçãoDados!C2224={"DE: COMISSÃO CULTURAL DE LMARINHA"},1,28,"CCM"),ExtraçãoDados!C2224={"ON"},REPLACE(ExtraçãoDados!C2224={"ON"},1,28,"DN"),ExtraçãoDados!C2224={"ESQ. SUBMARINOS"},REPLACE(ExtraçãoDados!C2224={"ESQ. SUBMARINOS"},1,28,"ES"),ExtraçãoDados!C2224={"☒ irecção de Abastecimento"},REPLACE(ExtraçãoDados!C2224={"☒ irecção de Abastecimento"},1,28,"DA"),ExtraçãoDados!C2224={"Direcã d Abtit ço e asecmeno"},REPLACE(ExtraçãoDados!C2224={"Direcã d Abtit ço e asecmeno"},1,28,"DA"),ExtraçãoDados!C2224={"Diecã d Abtit rço e asecmeno"},REPLACE(ExtraçãoDados!C2224={"Diecã d Abtit rço e asecmeno"},1,28,"DA"),ISNUMBER(SEARCH("COMISSÃO",ExtraçãoDados!C2224,1)),REPLACE(ExtraçãoDados!C2224,1,29,"CCM"),ISNUMBER(SEARCH("DN/DIL/DRT1",ExtraçãoDados!C2224,1)),REPLACE(ExtraçãoDados!C2224,1,29,"DN"),ISNUMBER(SEARCH("DIRECÇAO DE NAVIOS",ExtraçãoDados!C2224,1)),REPLACE(ExtraçãoDados!C2224,1,29,"DN"),ISNUMBER(SEARCH("ESQUADRILHA SUBMARIN",ExtraçãoDados!C2224,1)),REPLACE(ExtraçãoDados!C2224,1,29,"ES"),ISNUMBER(SEARCH("DN",ExtraçãoDados!C2224,1)),REPLACE(ExtraçãoDados!C2224,1,29,"DN"),ISNUMBER(SEARCH("DIRECÇÃO",ExtraçãoDados!C2224,1)),REPLACE(ExtraçãoDados!C2224,1,29,"DN"),ISNUMBER(SEARCH("DIRECÇA0",ExtraçãoDados!C2224,1)),REPLACE(ExtraçãoDados!C2224,1,29,"DN"),ISNUMBER(SEARCH("DIRE",ExtraçãoDados!C2224,1)),REPLACE(ExtraçãoDados!C2224,1,29,"DN"),ISNUMBER(SEARCH("ESQUADRILHA",ExtraçãoDados!C2224,1)),REPLACE(ExtraçãoDados!C2224,1,29,"ES"),ISNUMBER(SEARCH("HOSPITAL DA MARINHA",ExtraçãoDados!C2224,1)),REPLACE(ExtraçãoDados!C2224,1,29,"HM"),ISNUMBER(SEARCH("HOSPITAL",ExtraçãoDados!C2224,1)),REPLACE(ExtraçãoDados!C2224,1,29,"HM"),ISNUMBER(SEARCH("HM",ExtraçãoDados!C2224,1)),REPLACE(ExtraçãoDados!C2224,1,29,"HM"),ISNUMBER(SEARCH("SECÇÃO DE APÓSITOS",ExtraçãoDados!C2224,1)),REPLACE(ExtraçãoDados!C2224,1,29,"HM"))</f>
        <v>#N/A</v>
      </c>
      <c r="E2224" s="4" t="e" cm="1">
        <f t="array" ref="E2224">_xlfn.IFS(LEN(ExtraçãoDados!B2224)=7,YEAR(ExtraçãoDados!D2224),LEN(ExtraçãoDados!B2224)=10,RIGHT(ExtraçãoDados!B2224,4),LEN(ExtraçãoDados!B2224)=9,YEAR(ExtraçãoDados!D2224),LEN(ExtraçãoDados!B2224)=8,YEAR(ExtraçãoDados!D2224),LEN(ExtraçãoDados!B2224)&gt;7,YEAR(ExtraçãoDados!D2224),LEN(ExtraçãoDados!B2224)&gt;5,YEAR(ExtraçãoDados!D2224),LEN(ExtraçãoDados!B2224)&gt;4,YEAR(ExtraçãoDados!D2224))</f>
        <v>#N/A</v>
      </c>
      <c r="F2224" s="4">
        <f>ExtraçãoDados!E2224</f>
        <v>0</v>
      </c>
    </row>
    <row r="2225" spans="1:6" x14ac:dyDescent="0.25">
      <c r="A2225" s="4">
        <f>ExtraçãoDados!A2225</f>
        <v>0</v>
      </c>
      <c r="B2225" s="4" t="str" cm="1">
        <f t="array" ref="B2225">_xlfn.IFS(LEN(ExtraçãoDados!B2225)=12,LEFT(ExtraçãoDados!B2225,3),LEN(ExtraçãoDados!B2225)=10,LEFT(ExtraçãoDados!B2225,5),LEN(ExtraçãoDados!B2225)&gt;19,0,LEN(ExtraçãoDados!B2225)=9,LEFT(ExtraçãoDados!B2225,4),LEN(ExtraçãoDados!B2225)=6,LEFT(ExtraçãoDados!B2225,3),LEN(ExtraçãoDados!B2225)&lt;5,LEFT(ExtraçãoDados!B2225,3),LEN(ExtraçãoDados!B2225)=8,LEFT(ExtraçãoDados!B2225,3),LEN(ExtraçãoDados!B2225)=5,LEFT(ExtraçãoDados!B2225,5),LEN(ExtraçãoDados!B2225)=11,LEFT(ExtraçãoDados!B2225,5),LEN(ExtraçãoDados!B2225)=7,RIGHT(ExtraçãoDados!B2225,6))</f>
        <v/>
      </c>
      <c r="C2225" s="4" t="e" cm="1">
        <f t="array" ref="C2225">_xlfn.IFS(LEN(B2225)=1,"ERRO",LEN(B2225)=2,_xlfn.CONCAT("000",B2225),LEN(B2225)=3,_xlfn.CONCAT("00",B2225),LEN(B2225)=4,_xlfn.CONCAT("0",B2225),LEN(B2225)=6,B2225,LEN(B2225)=7,B2225,LEN(B2225)=5,B2225)</f>
        <v>#N/A</v>
      </c>
      <c r="D2225" s="4" t="e" cm="1">
        <f t="array" ref="D2225">_xlfn.IFS(ExtraçãoDados!C2225={"Direcção de Abastecimento"},REPLACE(ExtraçãoDados!C2225="{Direcção de Abastecimento}",1,25,"DA"),ExtraçãoDados!C2225={"COMISSÃO CULTURAL DE LMARINHA"},REPLACE(ExtraçãoDados!C2225={"COMISSÃO CULTURAL DE LMARINHA"},1,28,"CCM"),ExtraçãoDados!C2225={"DIRECÇÃO DE NAVIOS"},REPLACE(ExtraçãoDados!C2225={"DIRECÇÃO DE NAVIOS"},1,28,"DN"),ExtraçãoDados!C2225={"ESQUADRILHA SUBMARINOS"},REPLACE(ExtraçãoDados!C2225={"ESQUADRILHA SUBMARINOS"},1,28,"ES"),ExtraçãoDados!C2225={"COMISSÃO MARINHA"},REPLACE(ExtraçãoDados!C2225={"COMISSÃO MARINHA"},1,28,"CCM"),ExtraçãoDados!C2225={"COMISSÃO CULTURAL DE MARINHA"},REPLACE(ExtraçãoDados!C2225={"COMISSÃO CULTURAL DE MARINHA"},1,28,"CCM"),ExtraçãoDados!C2225={"CCM"},REPLACE(ExtraçãoDados!C2225={"CCM"},1,28,"CCM"),ExtraçãoDados!C2225={"DN"},REPLACE(ExtraçãoDados!C2225={"DN"},1,28,"DN"),ExtraçãoDados!C2225={"ES"},REPLACE(ExtraçãoDados!C2225={"ES"},1,28,"ES"),ExtraçãoDados!C2225={"DA"},REPLACE(ExtraçãoDados!C2225={"DA"},1,28,"DA"),ExtraçãoDados!C2225={"DE: ESQUADRILHA SUBMARINOS"},REPLACE(ExtraçãoDados!C2225={"DE: ESQUADRILHA SUBMARINOS"},1,28,"ES"),ExtraçãoDados!C2225={"DE: COMISSÃO CULTURAL DE LMARINHA"},REPLACE(ExtraçãoDados!C2225={"DE: COMISSÃO CULTURAL DE LMARINHA"},1,28,"CCM"),ExtraçãoDados!C2225={"ON"},REPLACE(ExtraçãoDados!C2225={"ON"},1,28,"DN"),ExtraçãoDados!C2225={"ESQ. SUBMARINOS"},REPLACE(ExtraçãoDados!C2225={"ESQ. SUBMARINOS"},1,28,"ES"),ExtraçãoDados!C2225={"☒ irecção de Abastecimento"},REPLACE(ExtraçãoDados!C2225={"☒ irecção de Abastecimento"},1,28,"DA"),ExtraçãoDados!C2225={"Direcã d Abtit ço e asecmeno"},REPLACE(ExtraçãoDados!C2225={"Direcã d Abtit ço e asecmeno"},1,28,"DA"),ExtraçãoDados!C2225={"Diecã d Abtit rço e asecmeno"},REPLACE(ExtraçãoDados!C2225={"Diecã d Abtit rço e asecmeno"},1,28,"DA"),ISNUMBER(SEARCH("COMISSÃO",ExtraçãoDados!C2225,1)),REPLACE(ExtraçãoDados!C2225,1,29,"CCM"),ISNUMBER(SEARCH("DN/DIL/DRT1",ExtraçãoDados!C2225,1)),REPLACE(ExtraçãoDados!C2225,1,29,"DN"),ISNUMBER(SEARCH("DIRECÇAO DE NAVIOS",ExtraçãoDados!C2225,1)),REPLACE(ExtraçãoDados!C2225,1,29,"DN"),ISNUMBER(SEARCH("ESQUADRILHA SUBMARIN",ExtraçãoDados!C2225,1)),REPLACE(ExtraçãoDados!C2225,1,29,"ES"),ISNUMBER(SEARCH("DN",ExtraçãoDados!C2225,1)),REPLACE(ExtraçãoDados!C2225,1,29,"DN"),ISNUMBER(SEARCH("DIRECÇÃO",ExtraçãoDados!C2225,1)),REPLACE(ExtraçãoDados!C2225,1,29,"DN"),ISNUMBER(SEARCH("DIRECÇA0",ExtraçãoDados!C2225,1)),REPLACE(ExtraçãoDados!C2225,1,29,"DN"),ISNUMBER(SEARCH("DIRE",ExtraçãoDados!C2225,1)),REPLACE(ExtraçãoDados!C2225,1,29,"DN"),ISNUMBER(SEARCH("ESQUADRILHA",ExtraçãoDados!C2225,1)),REPLACE(ExtraçãoDados!C2225,1,29,"ES"),ISNUMBER(SEARCH("HOSPITAL DA MARINHA",ExtraçãoDados!C2225,1)),REPLACE(ExtraçãoDados!C2225,1,29,"HM"),ISNUMBER(SEARCH("HOSPITAL",ExtraçãoDados!C2225,1)),REPLACE(ExtraçãoDados!C2225,1,29,"HM"),ISNUMBER(SEARCH("HM",ExtraçãoDados!C2225,1)),REPLACE(ExtraçãoDados!C2225,1,29,"HM"),ISNUMBER(SEARCH("SECÇÃO DE APÓSITOS",ExtraçãoDados!C2225,1)),REPLACE(ExtraçãoDados!C2225,1,29,"HM"))</f>
        <v>#N/A</v>
      </c>
      <c r="E2225" s="4" t="e" cm="1">
        <f t="array" ref="E2225">_xlfn.IFS(LEN(ExtraçãoDados!B2225)=7,YEAR(ExtraçãoDados!D2225),LEN(ExtraçãoDados!B2225)=10,RIGHT(ExtraçãoDados!B2225,4),LEN(ExtraçãoDados!B2225)=9,YEAR(ExtraçãoDados!D2225),LEN(ExtraçãoDados!B2225)=8,YEAR(ExtraçãoDados!D2225),LEN(ExtraçãoDados!B2225)&gt;7,YEAR(ExtraçãoDados!D2225),LEN(ExtraçãoDados!B2225)&gt;5,YEAR(ExtraçãoDados!D2225),LEN(ExtraçãoDados!B2225)&gt;4,YEAR(ExtraçãoDados!D2225))</f>
        <v>#N/A</v>
      </c>
      <c r="F2225" s="4">
        <f>ExtraçãoDados!E2225</f>
        <v>0</v>
      </c>
    </row>
    <row r="2226" spans="1:6" x14ac:dyDescent="0.25">
      <c r="A2226" s="4">
        <f>ExtraçãoDados!A2226</f>
        <v>0</v>
      </c>
      <c r="B2226" s="4" t="str" cm="1">
        <f t="array" ref="B2226">_xlfn.IFS(LEN(ExtraçãoDados!B2226)=12,LEFT(ExtraçãoDados!B2226,3),LEN(ExtraçãoDados!B2226)=10,LEFT(ExtraçãoDados!B2226,5),LEN(ExtraçãoDados!B2226)&gt;19,0,LEN(ExtraçãoDados!B2226)=9,LEFT(ExtraçãoDados!B2226,4),LEN(ExtraçãoDados!B2226)=6,LEFT(ExtraçãoDados!B2226,3),LEN(ExtraçãoDados!B2226)&lt;5,LEFT(ExtraçãoDados!B2226,3),LEN(ExtraçãoDados!B2226)=8,LEFT(ExtraçãoDados!B2226,3),LEN(ExtraçãoDados!B2226)=5,LEFT(ExtraçãoDados!B2226,5),LEN(ExtraçãoDados!B2226)=11,LEFT(ExtraçãoDados!B2226,5),LEN(ExtraçãoDados!B2226)=7,RIGHT(ExtraçãoDados!B2226,6))</f>
        <v/>
      </c>
      <c r="C2226" s="4" t="e" cm="1">
        <f t="array" ref="C2226">_xlfn.IFS(LEN(B2226)=1,"ERRO",LEN(B2226)=2,_xlfn.CONCAT("000",B2226),LEN(B2226)=3,_xlfn.CONCAT("00",B2226),LEN(B2226)=4,_xlfn.CONCAT("0",B2226),LEN(B2226)=6,B2226,LEN(B2226)=7,B2226,LEN(B2226)=5,B2226)</f>
        <v>#N/A</v>
      </c>
      <c r="D2226" s="4" t="e" cm="1">
        <f t="array" ref="D2226">_xlfn.IFS(ExtraçãoDados!C2226={"Direcção de Abastecimento"},REPLACE(ExtraçãoDados!C2226="{Direcção de Abastecimento}",1,25,"DA"),ExtraçãoDados!C2226={"COMISSÃO CULTURAL DE LMARINHA"},REPLACE(ExtraçãoDados!C2226={"COMISSÃO CULTURAL DE LMARINHA"},1,28,"CCM"),ExtraçãoDados!C2226={"DIRECÇÃO DE NAVIOS"},REPLACE(ExtraçãoDados!C2226={"DIRECÇÃO DE NAVIOS"},1,28,"DN"),ExtraçãoDados!C2226={"ESQUADRILHA SUBMARINOS"},REPLACE(ExtraçãoDados!C2226={"ESQUADRILHA SUBMARINOS"},1,28,"ES"),ExtraçãoDados!C2226={"COMISSÃO MARINHA"},REPLACE(ExtraçãoDados!C2226={"COMISSÃO MARINHA"},1,28,"CCM"),ExtraçãoDados!C2226={"COMISSÃO CULTURAL DE MARINHA"},REPLACE(ExtraçãoDados!C2226={"COMISSÃO CULTURAL DE MARINHA"},1,28,"CCM"),ExtraçãoDados!C2226={"CCM"},REPLACE(ExtraçãoDados!C2226={"CCM"},1,28,"CCM"),ExtraçãoDados!C2226={"DN"},REPLACE(ExtraçãoDados!C2226={"DN"},1,28,"DN"),ExtraçãoDados!C2226={"ES"},REPLACE(ExtraçãoDados!C2226={"ES"},1,28,"ES"),ExtraçãoDados!C2226={"DA"},REPLACE(ExtraçãoDados!C2226={"DA"},1,28,"DA"),ExtraçãoDados!C2226={"DE: ESQUADRILHA SUBMARINOS"},REPLACE(ExtraçãoDados!C2226={"DE: ESQUADRILHA SUBMARINOS"},1,28,"ES"),ExtraçãoDados!C2226={"DE: COMISSÃO CULTURAL DE LMARINHA"},REPLACE(ExtraçãoDados!C2226={"DE: COMISSÃO CULTURAL DE LMARINHA"},1,28,"CCM"),ExtraçãoDados!C2226={"ON"},REPLACE(ExtraçãoDados!C2226={"ON"},1,28,"DN"),ExtraçãoDados!C2226={"ESQ. SUBMARINOS"},REPLACE(ExtraçãoDados!C2226={"ESQ. SUBMARINOS"},1,28,"ES"),ExtraçãoDados!C2226={"☒ irecção de Abastecimento"},REPLACE(ExtraçãoDados!C2226={"☒ irecção de Abastecimento"},1,28,"DA"),ExtraçãoDados!C2226={"Direcã d Abtit ço e asecmeno"},REPLACE(ExtraçãoDados!C2226={"Direcã d Abtit ço e asecmeno"},1,28,"DA"),ExtraçãoDados!C2226={"Diecã d Abtit rço e asecmeno"},REPLACE(ExtraçãoDados!C2226={"Diecã d Abtit rço e asecmeno"},1,28,"DA"),ISNUMBER(SEARCH("COMISSÃO",ExtraçãoDados!C2226,1)),REPLACE(ExtraçãoDados!C2226,1,29,"CCM"),ISNUMBER(SEARCH("DN/DIL/DRT1",ExtraçãoDados!C2226,1)),REPLACE(ExtraçãoDados!C2226,1,29,"DN"),ISNUMBER(SEARCH("DIRECÇAO DE NAVIOS",ExtraçãoDados!C2226,1)),REPLACE(ExtraçãoDados!C2226,1,29,"DN"),ISNUMBER(SEARCH("ESQUADRILHA SUBMARIN",ExtraçãoDados!C2226,1)),REPLACE(ExtraçãoDados!C2226,1,29,"ES"),ISNUMBER(SEARCH("DN",ExtraçãoDados!C2226,1)),REPLACE(ExtraçãoDados!C2226,1,29,"DN"),ISNUMBER(SEARCH("DIRECÇÃO",ExtraçãoDados!C2226,1)),REPLACE(ExtraçãoDados!C2226,1,29,"DN"),ISNUMBER(SEARCH("DIRECÇA0",ExtraçãoDados!C2226,1)),REPLACE(ExtraçãoDados!C2226,1,29,"DN"),ISNUMBER(SEARCH("DIRE",ExtraçãoDados!C2226,1)),REPLACE(ExtraçãoDados!C2226,1,29,"DN"),ISNUMBER(SEARCH("ESQUADRILHA",ExtraçãoDados!C2226,1)),REPLACE(ExtraçãoDados!C2226,1,29,"ES"),ISNUMBER(SEARCH("HOSPITAL DA MARINHA",ExtraçãoDados!C2226,1)),REPLACE(ExtraçãoDados!C2226,1,29,"HM"),ISNUMBER(SEARCH("HOSPITAL",ExtraçãoDados!C2226,1)),REPLACE(ExtraçãoDados!C2226,1,29,"HM"),ISNUMBER(SEARCH("HM",ExtraçãoDados!C2226,1)),REPLACE(ExtraçãoDados!C2226,1,29,"HM"),ISNUMBER(SEARCH("SECÇÃO DE APÓSITOS",ExtraçãoDados!C2226,1)),REPLACE(ExtraçãoDados!C2226,1,29,"HM"))</f>
        <v>#N/A</v>
      </c>
      <c r="E2226" s="4" t="e" cm="1">
        <f t="array" ref="E2226">_xlfn.IFS(LEN(ExtraçãoDados!B2226)=7,YEAR(ExtraçãoDados!D2226),LEN(ExtraçãoDados!B2226)=10,RIGHT(ExtraçãoDados!B2226,4),LEN(ExtraçãoDados!B2226)=9,YEAR(ExtraçãoDados!D2226),LEN(ExtraçãoDados!B2226)=8,YEAR(ExtraçãoDados!D2226),LEN(ExtraçãoDados!B2226)&gt;7,YEAR(ExtraçãoDados!D2226),LEN(ExtraçãoDados!B2226)&gt;5,YEAR(ExtraçãoDados!D2226),LEN(ExtraçãoDados!B2226)&gt;4,YEAR(ExtraçãoDados!D2226))</f>
        <v>#N/A</v>
      </c>
      <c r="F2226" s="4">
        <f>ExtraçãoDados!E2226</f>
        <v>0</v>
      </c>
    </row>
    <row r="2227" spans="1:6" x14ac:dyDescent="0.25">
      <c r="A2227" s="4">
        <f>ExtraçãoDados!A2227</f>
        <v>0</v>
      </c>
      <c r="B2227" s="4" t="str" cm="1">
        <f t="array" ref="B2227">_xlfn.IFS(LEN(ExtraçãoDados!B2227)=12,LEFT(ExtraçãoDados!B2227,3),LEN(ExtraçãoDados!B2227)=10,LEFT(ExtraçãoDados!B2227,5),LEN(ExtraçãoDados!B2227)&gt;19,0,LEN(ExtraçãoDados!B2227)=9,LEFT(ExtraçãoDados!B2227,4),LEN(ExtraçãoDados!B2227)=6,LEFT(ExtraçãoDados!B2227,3),LEN(ExtraçãoDados!B2227)&lt;5,LEFT(ExtraçãoDados!B2227,3),LEN(ExtraçãoDados!B2227)=8,LEFT(ExtraçãoDados!B2227,3),LEN(ExtraçãoDados!B2227)=5,LEFT(ExtraçãoDados!B2227,5),LEN(ExtraçãoDados!B2227)=11,LEFT(ExtraçãoDados!B2227,5),LEN(ExtraçãoDados!B2227)=7,RIGHT(ExtraçãoDados!B2227,6))</f>
        <v/>
      </c>
      <c r="C2227" s="4" t="e" cm="1">
        <f t="array" ref="C2227">_xlfn.IFS(LEN(B2227)=1,"ERRO",LEN(B2227)=2,_xlfn.CONCAT("000",B2227),LEN(B2227)=3,_xlfn.CONCAT("00",B2227),LEN(B2227)=4,_xlfn.CONCAT("0",B2227),LEN(B2227)=6,B2227,LEN(B2227)=7,B2227,LEN(B2227)=5,B2227)</f>
        <v>#N/A</v>
      </c>
      <c r="D2227" s="4" t="e" cm="1">
        <f t="array" ref="D2227">_xlfn.IFS(ExtraçãoDados!C2227={"Direcção de Abastecimento"},REPLACE(ExtraçãoDados!C2227="{Direcção de Abastecimento}",1,25,"DA"),ExtraçãoDados!C2227={"COMISSÃO CULTURAL DE LMARINHA"},REPLACE(ExtraçãoDados!C2227={"COMISSÃO CULTURAL DE LMARINHA"},1,28,"CCM"),ExtraçãoDados!C2227={"DIRECÇÃO DE NAVIOS"},REPLACE(ExtraçãoDados!C2227={"DIRECÇÃO DE NAVIOS"},1,28,"DN"),ExtraçãoDados!C2227={"ESQUADRILHA SUBMARINOS"},REPLACE(ExtraçãoDados!C2227={"ESQUADRILHA SUBMARINOS"},1,28,"ES"),ExtraçãoDados!C2227={"COMISSÃO MARINHA"},REPLACE(ExtraçãoDados!C2227={"COMISSÃO MARINHA"},1,28,"CCM"),ExtraçãoDados!C2227={"COMISSÃO CULTURAL DE MARINHA"},REPLACE(ExtraçãoDados!C2227={"COMISSÃO CULTURAL DE MARINHA"},1,28,"CCM"),ExtraçãoDados!C2227={"CCM"},REPLACE(ExtraçãoDados!C2227={"CCM"},1,28,"CCM"),ExtraçãoDados!C2227={"DN"},REPLACE(ExtraçãoDados!C2227={"DN"},1,28,"DN"),ExtraçãoDados!C2227={"ES"},REPLACE(ExtraçãoDados!C2227={"ES"},1,28,"ES"),ExtraçãoDados!C2227={"DA"},REPLACE(ExtraçãoDados!C2227={"DA"},1,28,"DA"),ExtraçãoDados!C2227={"DE: ESQUADRILHA SUBMARINOS"},REPLACE(ExtraçãoDados!C2227={"DE: ESQUADRILHA SUBMARINOS"},1,28,"ES"),ExtraçãoDados!C2227={"DE: COMISSÃO CULTURAL DE LMARINHA"},REPLACE(ExtraçãoDados!C2227={"DE: COMISSÃO CULTURAL DE LMARINHA"},1,28,"CCM"),ExtraçãoDados!C2227={"ON"},REPLACE(ExtraçãoDados!C2227={"ON"},1,28,"DN"),ExtraçãoDados!C2227={"ESQ. SUBMARINOS"},REPLACE(ExtraçãoDados!C2227={"ESQ. SUBMARINOS"},1,28,"ES"),ExtraçãoDados!C2227={"☒ irecção de Abastecimento"},REPLACE(ExtraçãoDados!C2227={"☒ irecção de Abastecimento"},1,28,"DA"),ExtraçãoDados!C2227={"Direcã d Abtit ço e asecmeno"},REPLACE(ExtraçãoDados!C2227={"Direcã d Abtit ço e asecmeno"},1,28,"DA"),ExtraçãoDados!C2227={"Diecã d Abtit rço e asecmeno"},REPLACE(ExtraçãoDados!C2227={"Diecã d Abtit rço e asecmeno"},1,28,"DA"),ISNUMBER(SEARCH("COMISSÃO",ExtraçãoDados!C2227,1)),REPLACE(ExtraçãoDados!C2227,1,29,"CCM"),ISNUMBER(SEARCH("DN/DIL/DRT1",ExtraçãoDados!C2227,1)),REPLACE(ExtraçãoDados!C2227,1,29,"DN"),ISNUMBER(SEARCH("DIRECÇAO DE NAVIOS",ExtraçãoDados!C2227,1)),REPLACE(ExtraçãoDados!C2227,1,29,"DN"),ISNUMBER(SEARCH("ESQUADRILHA SUBMARIN",ExtraçãoDados!C2227,1)),REPLACE(ExtraçãoDados!C2227,1,29,"ES"),ISNUMBER(SEARCH("DN",ExtraçãoDados!C2227,1)),REPLACE(ExtraçãoDados!C2227,1,29,"DN"),ISNUMBER(SEARCH("DIRECÇÃO",ExtraçãoDados!C2227,1)),REPLACE(ExtraçãoDados!C2227,1,29,"DN"),ISNUMBER(SEARCH("DIRECÇA0",ExtraçãoDados!C2227,1)),REPLACE(ExtraçãoDados!C2227,1,29,"DN"),ISNUMBER(SEARCH("DIRE",ExtraçãoDados!C2227,1)),REPLACE(ExtraçãoDados!C2227,1,29,"DN"),ISNUMBER(SEARCH("ESQUADRILHA",ExtraçãoDados!C2227,1)),REPLACE(ExtraçãoDados!C2227,1,29,"ES"),ISNUMBER(SEARCH("HOSPITAL DA MARINHA",ExtraçãoDados!C2227,1)),REPLACE(ExtraçãoDados!C2227,1,29,"HM"),ISNUMBER(SEARCH("HOSPITAL",ExtraçãoDados!C2227,1)),REPLACE(ExtraçãoDados!C2227,1,29,"HM"),ISNUMBER(SEARCH("HM",ExtraçãoDados!C2227,1)),REPLACE(ExtraçãoDados!C2227,1,29,"HM"),ISNUMBER(SEARCH("SECÇÃO DE APÓSITOS",ExtraçãoDados!C2227,1)),REPLACE(ExtraçãoDados!C2227,1,29,"HM"))</f>
        <v>#N/A</v>
      </c>
      <c r="E2227" s="4" t="e" cm="1">
        <f t="array" ref="E2227">_xlfn.IFS(LEN(ExtraçãoDados!B2227)=7,YEAR(ExtraçãoDados!D2227),LEN(ExtraçãoDados!B2227)=10,RIGHT(ExtraçãoDados!B2227,4),LEN(ExtraçãoDados!B2227)=9,YEAR(ExtraçãoDados!D2227),LEN(ExtraçãoDados!B2227)=8,YEAR(ExtraçãoDados!D2227),LEN(ExtraçãoDados!B2227)&gt;7,YEAR(ExtraçãoDados!D2227),LEN(ExtraçãoDados!B2227)&gt;5,YEAR(ExtraçãoDados!D2227),LEN(ExtraçãoDados!B2227)&gt;4,YEAR(ExtraçãoDados!D2227))</f>
        <v>#N/A</v>
      </c>
      <c r="F2227" s="4">
        <f>ExtraçãoDados!E2227</f>
        <v>0</v>
      </c>
    </row>
    <row r="2228" spans="1:6" x14ac:dyDescent="0.25">
      <c r="A2228" s="4">
        <f>ExtraçãoDados!A2228</f>
        <v>0</v>
      </c>
      <c r="B2228" s="4" t="str" cm="1">
        <f t="array" ref="B2228">_xlfn.IFS(LEN(ExtraçãoDados!B2228)=12,LEFT(ExtraçãoDados!B2228,3),LEN(ExtraçãoDados!B2228)=10,LEFT(ExtraçãoDados!B2228,5),LEN(ExtraçãoDados!B2228)&gt;19,0,LEN(ExtraçãoDados!B2228)=9,LEFT(ExtraçãoDados!B2228,4),LEN(ExtraçãoDados!B2228)=6,LEFT(ExtraçãoDados!B2228,3),LEN(ExtraçãoDados!B2228)&lt;5,LEFT(ExtraçãoDados!B2228,3),LEN(ExtraçãoDados!B2228)=8,LEFT(ExtraçãoDados!B2228,3),LEN(ExtraçãoDados!B2228)=5,LEFT(ExtraçãoDados!B2228,5),LEN(ExtraçãoDados!B2228)=11,LEFT(ExtraçãoDados!B2228,5),LEN(ExtraçãoDados!B2228)=7,RIGHT(ExtraçãoDados!B2228,6))</f>
        <v/>
      </c>
      <c r="C2228" s="4" t="e" cm="1">
        <f t="array" ref="C2228">_xlfn.IFS(LEN(B2228)=1,"ERRO",LEN(B2228)=2,_xlfn.CONCAT("000",B2228),LEN(B2228)=3,_xlfn.CONCAT("00",B2228),LEN(B2228)=4,_xlfn.CONCAT("0",B2228),LEN(B2228)=6,B2228,LEN(B2228)=7,B2228,LEN(B2228)=5,B2228)</f>
        <v>#N/A</v>
      </c>
      <c r="D2228" s="4" t="e" cm="1">
        <f t="array" ref="D2228">_xlfn.IFS(ExtraçãoDados!C2228={"Direcção de Abastecimento"},REPLACE(ExtraçãoDados!C2228="{Direcção de Abastecimento}",1,25,"DA"),ExtraçãoDados!C2228={"COMISSÃO CULTURAL DE LMARINHA"},REPLACE(ExtraçãoDados!C2228={"COMISSÃO CULTURAL DE LMARINHA"},1,28,"CCM"),ExtraçãoDados!C2228={"DIRECÇÃO DE NAVIOS"},REPLACE(ExtraçãoDados!C2228={"DIRECÇÃO DE NAVIOS"},1,28,"DN"),ExtraçãoDados!C2228={"ESQUADRILHA SUBMARINOS"},REPLACE(ExtraçãoDados!C2228={"ESQUADRILHA SUBMARINOS"},1,28,"ES"),ExtraçãoDados!C2228={"COMISSÃO MARINHA"},REPLACE(ExtraçãoDados!C2228={"COMISSÃO MARINHA"},1,28,"CCM"),ExtraçãoDados!C2228={"COMISSÃO CULTURAL DE MARINHA"},REPLACE(ExtraçãoDados!C2228={"COMISSÃO CULTURAL DE MARINHA"},1,28,"CCM"),ExtraçãoDados!C2228={"CCM"},REPLACE(ExtraçãoDados!C2228={"CCM"},1,28,"CCM"),ExtraçãoDados!C2228={"DN"},REPLACE(ExtraçãoDados!C2228={"DN"},1,28,"DN"),ExtraçãoDados!C2228={"ES"},REPLACE(ExtraçãoDados!C2228={"ES"},1,28,"ES"),ExtraçãoDados!C2228={"DA"},REPLACE(ExtraçãoDados!C2228={"DA"},1,28,"DA"),ExtraçãoDados!C2228={"DE: ESQUADRILHA SUBMARINOS"},REPLACE(ExtraçãoDados!C2228={"DE: ESQUADRILHA SUBMARINOS"},1,28,"ES"),ExtraçãoDados!C2228={"DE: COMISSÃO CULTURAL DE LMARINHA"},REPLACE(ExtraçãoDados!C2228={"DE: COMISSÃO CULTURAL DE LMARINHA"},1,28,"CCM"),ExtraçãoDados!C2228={"ON"},REPLACE(ExtraçãoDados!C2228={"ON"},1,28,"DN"),ExtraçãoDados!C2228={"ESQ. SUBMARINOS"},REPLACE(ExtraçãoDados!C2228={"ESQ. SUBMARINOS"},1,28,"ES"),ExtraçãoDados!C2228={"☒ irecção de Abastecimento"},REPLACE(ExtraçãoDados!C2228={"☒ irecção de Abastecimento"},1,28,"DA"),ExtraçãoDados!C2228={"Direcã d Abtit ço e asecmeno"},REPLACE(ExtraçãoDados!C2228={"Direcã d Abtit ço e asecmeno"},1,28,"DA"),ExtraçãoDados!C2228={"Diecã d Abtit rço e asecmeno"},REPLACE(ExtraçãoDados!C2228={"Diecã d Abtit rço e asecmeno"},1,28,"DA"),ISNUMBER(SEARCH("COMISSÃO",ExtraçãoDados!C2228,1)),REPLACE(ExtraçãoDados!C2228,1,29,"CCM"),ISNUMBER(SEARCH("DN/DIL/DRT1",ExtraçãoDados!C2228,1)),REPLACE(ExtraçãoDados!C2228,1,29,"DN"),ISNUMBER(SEARCH("DIRECÇAO DE NAVIOS",ExtraçãoDados!C2228,1)),REPLACE(ExtraçãoDados!C2228,1,29,"DN"),ISNUMBER(SEARCH("ESQUADRILHA SUBMARIN",ExtraçãoDados!C2228,1)),REPLACE(ExtraçãoDados!C2228,1,29,"ES"),ISNUMBER(SEARCH("DN",ExtraçãoDados!C2228,1)),REPLACE(ExtraçãoDados!C2228,1,29,"DN"),ISNUMBER(SEARCH("DIRECÇÃO",ExtraçãoDados!C2228,1)),REPLACE(ExtraçãoDados!C2228,1,29,"DN"),ISNUMBER(SEARCH("DIRECÇA0",ExtraçãoDados!C2228,1)),REPLACE(ExtraçãoDados!C2228,1,29,"DN"),ISNUMBER(SEARCH("DIRE",ExtraçãoDados!C2228,1)),REPLACE(ExtraçãoDados!C2228,1,29,"DN"),ISNUMBER(SEARCH("ESQUADRILHA",ExtraçãoDados!C2228,1)),REPLACE(ExtraçãoDados!C2228,1,29,"ES"),ISNUMBER(SEARCH("HOSPITAL DA MARINHA",ExtraçãoDados!C2228,1)),REPLACE(ExtraçãoDados!C2228,1,29,"HM"),ISNUMBER(SEARCH("HOSPITAL",ExtraçãoDados!C2228,1)),REPLACE(ExtraçãoDados!C2228,1,29,"HM"),ISNUMBER(SEARCH("HM",ExtraçãoDados!C2228,1)),REPLACE(ExtraçãoDados!C2228,1,29,"HM"),ISNUMBER(SEARCH("SECÇÃO DE APÓSITOS",ExtraçãoDados!C2228,1)),REPLACE(ExtraçãoDados!C2228,1,29,"HM"))</f>
        <v>#N/A</v>
      </c>
      <c r="E2228" s="4" t="e" cm="1">
        <f t="array" ref="E2228">_xlfn.IFS(LEN(ExtraçãoDados!B2228)=7,YEAR(ExtraçãoDados!D2228),LEN(ExtraçãoDados!B2228)=10,RIGHT(ExtraçãoDados!B2228,4),LEN(ExtraçãoDados!B2228)=9,YEAR(ExtraçãoDados!D2228),LEN(ExtraçãoDados!B2228)=8,YEAR(ExtraçãoDados!D2228),LEN(ExtraçãoDados!B2228)&gt;7,YEAR(ExtraçãoDados!D2228),LEN(ExtraçãoDados!B2228)&gt;5,YEAR(ExtraçãoDados!D2228),LEN(ExtraçãoDados!B2228)&gt;4,YEAR(ExtraçãoDados!D2228))</f>
        <v>#N/A</v>
      </c>
      <c r="F2228" s="4">
        <f>ExtraçãoDados!E2228</f>
        <v>0</v>
      </c>
    </row>
    <row r="2229" spans="1:6" x14ac:dyDescent="0.25">
      <c r="A2229" s="4">
        <f>ExtraçãoDados!A2229</f>
        <v>0</v>
      </c>
      <c r="B2229" s="4" t="str" cm="1">
        <f t="array" ref="B2229">_xlfn.IFS(LEN(ExtraçãoDados!B2229)=12,LEFT(ExtraçãoDados!B2229,3),LEN(ExtraçãoDados!B2229)=10,LEFT(ExtraçãoDados!B2229,5),LEN(ExtraçãoDados!B2229)&gt;19,0,LEN(ExtraçãoDados!B2229)=9,LEFT(ExtraçãoDados!B2229,4),LEN(ExtraçãoDados!B2229)=6,LEFT(ExtraçãoDados!B2229,3),LEN(ExtraçãoDados!B2229)&lt;5,LEFT(ExtraçãoDados!B2229,3),LEN(ExtraçãoDados!B2229)=8,LEFT(ExtraçãoDados!B2229,3),LEN(ExtraçãoDados!B2229)=5,LEFT(ExtraçãoDados!B2229,5),LEN(ExtraçãoDados!B2229)=11,LEFT(ExtraçãoDados!B2229,5),LEN(ExtraçãoDados!B2229)=7,RIGHT(ExtraçãoDados!B2229,6))</f>
        <v/>
      </c>
      <c r="C2229" s="4" t="e" cm="1">
        <f t="array" ref="C2229">_xlfn.IFS(LEN(B2229)=1,"ERRO",LEN(B2229)=2,_xlfn.CONCAT("000",B2229),LEN(B2229)=3,_xlfn.CONCAT("00",B2229),LEN(B2229)=4,_xlfn.CONCAT("0",B2229),LEN(B2229)=6,B2229,LEN(B2229)=7,B2229,LEN(B2229)=5,B2229)</f>
        <v>#N/A</v>
      </c>
      <c r="D2229" s="4" t="e" cm="1">
        <f t="array" ref="D2229">_xlfn.IFS(ExtraçãoDados!C2229={"Direcção de Abastecimento"},REPLACE(ExtraçãoDados!C2229="{Direcção de Abastecimento}",1,25,"DA"),ExtraçãoDados!C2229={"COMISSÃO CULTURAL DE LMARINHA"},REPLACE(ExtraçãoDados!C2229={"COMISSÃO CULTURAL DE LMARINHA"},1,28,"CCM"),ExtraçãoDados!C2229={"DIRECÇÃO DE NAVIOS"},REPLACE(ExtraçãoDados!C2229={"DIRECÇÃO DE NAVIOS"},1,28,"DN"),ExtraçãoDados!C2229={"ESQUADRILHA SUBMARINOS"},REPLACE(ExtraçãoDados!C2229={"ESQUADRILHA SUBMARINOS"},1,28,"ES"),ExtraçãoDados!C2229={"COMISSÃO MARINHA"},REPLACE(ExtraçãoDados!C2229={"COMISSÃO MARINHA"},1,28,"CCM"),ExtraçãoDados!C2229={"COMISSÃO CULTURAL DE MARINHA"},REPLACE(ExtraçãoDados!C2229={"COMISSÃO CULTURAL DE MARINHA"},1,28,"CCM"),ExtraçãoDados!C2229={"CCM"},REPLACE(ExtraçãoDados!C2229={"CCM"},1,28,"CCM"),ExtraçãoDados!C2229={"DN"},REPLACE(ExtraçãoDados!C2229={"DN"},1,28,"DN"),ExtraçãoDados!C2229={"ES"},REPLACE(ExtraçãoDados!C2229={"ES"},1,28,"ES"),ExtraçãoDados!C2229={"DA"},REPLACE(ExtraçãoDados!C2229={"DA"},1,28,"DA"),ExtraçãoDados!C2229={"DE: ESQUADRILHA SUBMARINOS"},REPLACE(ExtraçãoDados!C2229={"DE: ESQUADRILHA SUBMARINOS"},1,28,"ES"),ExtraçãoDados!C2229={"DE: COMISSÃO CULTURAL DE LMARINHA"},REPLACE(ExtraçãoDados!C2229={"DE: COMISSÃO CULTURAL DE LMARINHA"},1,28,"CCM"),ExtraçãoDados!C2229={"ON"},REPLACE(ExtraçãoDados!C2229={"ON"},1,28,"DN"),ExtraçãoDados!C2229={"ESQ. SUBMARINOS"},REPLACE(ExtraçãoDados!C2229={"ESQ. SUBMARINOS"},1,28,"ES"),ExtraçãoDados!C2229={"☒ irecção de Abastecimento"},REPLACE(ExtraçãoDados!C2229={"☒ irecção de Abastecimento"},1,28,"DA"),ExtraçãoDados!C2229={"Direcã d Abtit ço e asecmeno"},REPLACE(ExtraçãoDados!C2229={"Direcã d Abtit ço e asecmeno"},1,28,"DA"),ExtraçãoDados!C2229={"Diecã d Abtit rço e asecmeno"},REPLACE(ExtraçãoDados!C2229={"Diecã d Abtit rço e asecmeno"},1,28,"DA"),ISNUMBER(SEARCH("COMISSÃO",ExtraçãoDados!C2229,1)),REPLACE(ExtraçãoDados!C2229,1,29,"CCM"),ISNUMBER(SEARCH("DN/DIL/DRT1",ExtraçãoDados!C2229,1)),REPLACE(ExtraçãoDados!C2229,1,29,"DN"),ISNUMBER(SEARCH("DIRECÇAO DE NAVIOS",ExtraçãoDados!C2229,1)),REPLACE(ExtraçãoDados!C2229,1,29,"DN"),ISNUMBER(SEARCH("ESQUADRILHA SUBMARIN",ExtraçãoDados!C2229,1)),REPLACE(ExtraçãoDados!C2229,1,29,"ES"),ISNUMBER(SEARCH("DN",ExtraçãoDados!C2229,1)),REPLACE(ExtraçãoDados!C2229,1,29,"DN"),ISNUMBER(SEARCH("DIRECÇÃO",ExtraçãoDados!C2229,1)),REPLACE(ExtraçãoDados!C2229,1,29,"DN"),ISNUMBER(SEARCH("DIRECÇA0",ExtraçãoDados!C2229,1)),REPLACE(ExtraçãoDados!C2229,1,29,"DN"),ISNUMBER(SEARCH("DIRE",ExtraçãoDados!C2229,1)),REPLACE(ExtraçãoDados!C2229,1,29,"DN"),ISNUMBER(SEARCH("ESQUADRILHA",ExtraçãoDados!C2229,1)),REPLACE(ExtraçãoDados!C2229,1,29,"ES"),ISNUMBER(SEARCH("HOSPITAL DA MARINHA",ExtraçãoDados!C2229,1)),REPLACE(ExtraçãoDados!C2229,1,29,"HM"),ISNUMBER(SEARCH("HOSPITAL",ExtraçãoDados!C2229,1)),REPLACE(ExtraçãoDados!C2229,1,29,"HM"),ISNUMBER(SEARCH("HM",ExtraçãoDados!C2229,1)),REPLACE(ExtraçãoDados!C2229,1,29,"HM"),ISNUMBER(SEARCH("SECÇÃO DE APÓSITOS",ExtraçãoDados!C2229,1)),REPLACE(ExtraçãoDados!C2229,1,29,"HM"))</f>
        <v>#N/A</v>
      </c>
      <c r="E2229" s="4" t="e" cm="1">
        <f t="array" ref="E2229">_xlfn.IFS(LEN(ExtraçãoDados!B2229)=7,YEAR(ExtraçãoDados!D2229),LEN(ExtraçãoDados!B2229)=10,RIGHT(ExtraçãoDados!B2229,4),LEN(ExtraçãoDados!B2229)=9,YEAR(ExtraçãoDados!D2229),LEN(ExtraçãoDados!B2229)=8,YEAR(ExtraçãoDados!D2229),LEN(ExtraçãoDados!B2229)&gt;7,YEAR(ExtraçãoDados!D2229),LEN(ExtraçãoDados!B2229)&gt;5,YEAR(ExtraçãoDados!D2229),LEN(ExtraçãoDados!B2229)&gt;4,YEAR(ExtraçãoDados!D2229))</f>
        <v>#N/A</v>
      </c>
      <c r="F2229" s="4">
        <f>ExtraçãoDados!E2229</f>
        <v>0</v>
      </c>
    </row>
    <row r="2230" spans="1:6" x14ac:dyDescent="0.25">
      <c r="A2230" s="4">
        <f>ExtraçãoDados!A2230</f>
        <v>0</v>
      </c>
      <c r="B2230" s="4" t="str" cm="1">
        <f t="array" ref="B2230">_xlfn.IFS(LEN(ExtraçãoDados!B2230)=12,LEFT(ExtraçãoDados!B2230,3),LEN(ExtraçãoDados!B2230)=10,LEFT(ExtraçãoDados!B2230,5),LEN(ExtraçãoDados!B2230)&gt;19,0,LEN(ExtraçãoDados!B2230)=9,LEFT(ExtraçãoDados!B2230,4),LEN(ExtraçãoDados!B2230)=6,LEFT(ExtraçãoDados!B2230,3),LEN(ExtraçãoDados!B2230)&lt;5,LEFT(ExtraçãoDados!B2230,3),LEN(ExtraçãoDados!B2230)=8,LEFT(ExtraçãoDados!B2230,3),LEN(ExtraçãoDados!B2230)=5,LEFT(ExtraçãoDados!B2230,5),LEN(ExtraçãoDados!B2230)=11,LEFT(ExtraçãoDados!B2230,5),LEN(ExtraçãoDados!B2230)=7,RIGHT(ExtraçãoDados!B2230,6))</f>
        <v/>
      </c>
      <c r="C2230" s="4" t="e" cm="1">
        <f t="array" ref="C2230">_xlfn.IFS(LEN(B2230)=1,"ERRO",LEN(B2230)=2,_xlfn.CONCAT("000",B2230),LEN(B2230)=3,_xlfn.CONCAT("00",B2230),LEN(B2230)=4,_xlfn.CONCAT("0",B2230),LEN(B2230)=6,B2230,LEN(B2230)=7,B2230,LEN(B2230)=5,B2230)</f>
        <v>#N/A</v>
      </c>
      <c r="D2230" s="4" t="e" cm="1">
        <f t="array" ref="D2230">_xlfn.IFS(ExtraçãoDados!C2230={"Direcção de Abastecimento"},REPLACE(ExtraçãoDados!C2230="{Direcção de Abastecimento}",1,25,"DA"),ExtraçãoDados!C2230={"COMISSÃO CULTURAL DE LMARINHA"},REPLACE(ExtraçãoDados!C2230={"COMISSÃO CULTURAL DE LMARINHA"},1,28,"CCM"),ExtraçãoDados!C2230={"DIRECÇÃO DE NAVIOS"},REPLACE(ExtraçãoDados!C2230={"DIRECÇÃO DE NAVIOS"},1,28,"DN"),ExtraçãoDados!C2230={"ESQUADRILHA SUBMARINOS"},REPLACE(ExtraçãoDados!C2230={"ESQUADRILHA SUBMARINOS"},1,28,"ES"),ExtraçãoDados!C2230={"COMISSÃO MARINHA"},REPLACE(ExtraçãoDados!C2230={"COMISSÃO MARINHA"},1,28,"CCM"),ExtraçãoDados!C2230={"COMISSÃO CULTURAL DE MARINHA"},REPLACE(ExtraçãoDados!C2230={"COMISSÃO CULTURAL DE MARINHA"},1,28,"CCM"),ExtraçãoDados!C2230={"CCM"},REPLACE(ExtraçãoDados!C2230={"CCM"},1,28,"CCM"),ExtraçãoDados!C2230={"DN"},REPLACE(ExtraçãoDados!C2230={"DN"},1,28,"DN"),ExtraçãoDados!C2230={"ES"},REPLACE(ExtraçãoDados!C2230={"ES"},1,28,"ES"),ExtraçãoDados!C2230={"DA"},REPLACE(ExtraçãoDados!C2230={"DA"},1,28,"DA"),ExtraçãoDados!C2230={"DE: ESQUADRILHA SUBMARINOS"},REPLACE(ExtraçãoDados!C2230={"DE: ESQUADRILHA SUBMARINOS"},1,28,"ES"),ExtraçãoDados!C2230={"DE: COMISSÃO CULTURAL DE LMARINHA"},REPLACE(ExtraçãoDados!C2230={"DE: COMISSÃO CULTURAL DE LMARINHA"},1,28,"CCM"),ExtraçãoDados!C2230={"ON"},REPLACE(ExtraçãoDados!C2230={"ON"},1,28,"DN"),ExtraçãoDados!C2230={"ESQ. SUBMARINOS"},REPLACE(ExtraçãoDados!C2230={"ESQ. SUBMARINOS"},1,28,"ES"),ExtraçãoDados!C2230={"☒ irecção de Abastecimento"},REPLACE(ExtraçãoDados!C2230={"☒ irecção de Abastecimento"},1,28,"DA"),ExtraçãoDados!C2230={"Direcã d Abtit ço e asecmeno"},REPLACE(ExtraçãoDados!C2230={"Direcã d Abtit ço e asecmeno"},1,28,"DA"),ExtraçãoDados!C2230={"Diecã d Abtit rço e asecmeno"},REPLACE(ExtraçãoDados!C2230={"Diecã d Abtit rço e asecmeno"},1,28,"DA"),ISNUMBER(SEARCH("COMISSÃO",ExtraçãoDados!C2230,1)),REPLACE(ExtraçãoDados!C2230,1,29,"CCM"),ISNUMBER(SEARCH("DN/DIL/DRT1",ExtraçãoDados!C2230,1)),REPLACE(ExtraçãoDados!C2230,1,29,"DN"),ISNUMBER(SEARCH("DIRECÇAO DE NAVIOS",ExtraçãoDados!C2230,1)),REPLACE(ExtraçãoDados!C2230,1,29,"DN"),ISNUMBER(SEARCH("ESQUADRILHA SUBMARIN",ExtraçãoDados!C2230,1)),REPLACE(ExtraçãoDados!C2230,1,29,"ES"),ISNUMBER(SEARCH("DN",ExtraçãoDados!C2230,1)),REPLACE(ExtraçãoDados!C2230,1,29,"DN"),ISNUMBER(SEARCH("DIRECÇÃO",ExtraçãoDados!C2230,1)),REPLACE(ExtraçãoDados!C2230,1,29,"DN"),ISNUMBER(SEARCH("DIRECÇA0",ExtraçãoDados!C2230,1)),REPLACE(ExtraçãoDados!C2230,1,29,"DN"),ISNUMBER(SEARCH("DIRE",ExtraçãoDados!C2230,1)),REPLACE(ExtraçãoDados!C2230,1,29,"DN"),ISNUMBER(SEARCH("ESQUADRILHA",ExtraçãoDados!C2230,1)),REPLACE(ExtraçãoDados!C2230,1,29,"ES"),ISNUMBER(SEARCH("HOSPITAL DA MARINHA",ExtraçãoDados!C2230,1)),REPLACE(ExtraçãoDados!C2230,1,29,"HM"),ISNUMBER(SEARCH("HOSPITAL",ExtraçãoDados!C2230,1)),REPLACE(ExtraçãoDados!C2230,1,29,"HM"),ISNUMBER(SEARCH("HM",ExtraçãoDados!C2230,1)),REPLACE(ExtraçãoDados!C2230,1,29,"HM"),ISNUMBER(SEARCH("SECÇÃO DE APÓSITOS",ExtraçãoDados!C2230,1)),REPLACE(ExtraçãoDados!C2230,1,29,"HM"))</f>
        <v>#N/A</v>
      </c>
      <c r="E2230" s="4" t="e" cm="1">
        <f t="array" ref="E2230">_xlfn.IFS(LEN(ExtraçãoDados!B2230)=7,YEAR(ExtraçãoDados!D2230),LEN(ExtraçãoDados!B2230)=10,RIGHT(ExtraçãoDados!B2230,4),LEN(ExtraçãoDados!B2230)=9,YEAR(ExtraçãoDados!D2230),LEN(ExtraçãoDados!B2230)=8,YEAR(ExtraçãoDados!D2230),LEN(ExtraçãoDados!B2230)&gt;7,YEAR(ExtraçãoDados!D2230),LEN(ExtraçãoDados!B2230)&gt;5,YEAR(ExtraçãoDados!D2230),LEN(ExtraçãoDados!B2230)&gt;4,YEAR(ExtraçãoDados!D2230))</f>
        <v>#N/A</v>
      </c>
      <c r="F2230" s="4">
        <f>ExtraçãoDados!E2230</f>
        <v>0</v>
      </c>
    </row>
    <row r="2231" spans="1:6" x14ac:dyDescent="0.25">
      <c r="A2231" s="4">
        <f>ExtraçãoDados!A2231</f>
        <v>0</v>
      </c>
      <c r="B2231" s="4" t="str" cm="1">
        <f t="array" ref="B2231">_xlfn.IFS(LEN(ExtraçãoDados!B2231)=12,LEFT(ExtraçãoDados!B2231,3),LEN(ExtraçãoDados!B2231)=10,LEFT(ExtraçãoDados!B2231,5),LEN(ExtraçãoDados!B2231)&gt;19,0,LEN(ExtraçãoDados!B2231)=9,LEFT(ExtraçãoDados!B2231,4),LEN(ExtraçãoDados!B2231)=6,LEFT(ExtraçãoDados!B2231,3),LEN(ExtraçãoDados!B2231)&lt;5,LEFT(ExtraçãoDados!B2231,3),LEN(ExtraçãoDados!B2231)=8,LEFT(ExtraçãoDados!B2231,3),LEN(ExtraçãoDados!B2231)=5,LEFT(ExtraçãoDados!B2231,5),LEN(ExtraçãoDados!B2231)=11,LEFT(ExtraçãoDados!B2231,5),LEN(ExtraçãoDados!B2231)=7,RIGHT(ExtraçãoDados!B2231,6))</f>
        <v/>
      </c>
      <c r="C2231" s="4" t="e" cm="1">
        <f t="array" ref="C2231">_xlfn.IFS(LEN(B2231)=1,"ERRO",LEN(B2231)=2,_xlfn.CONCAT("000",B2231),LEN(B2231)=3,_xlfn.CONCAT("00",B2231),LEN(B2231)=4,_xlfn.CONCAT("0",B2231),LEN(B2231)=6,B2231,LEN(B2231)=7,B2231,LEN(B2231)=5,B2231)</f>
        <v>#N/A</v>
      </c>
      <c r="D2231" s="4" t="e" cm="1">
        <f t="array" ref="D2231">_xlfn.IFS(ExtraçãoDados!C2231={"Direcção de Abastecimento"},REPLACE(ExtraçãoDados!C2231="{Direcção de Abastecimento}",1,25,"DA"),ExtraçãoDados!C2231={"COMISSÃO CULTURAL DE LMARINHA"},REPLACE(ExtraçãoDados!C2231={"COMISSÃO CULTURAL DE LMARINHA"},1,28,"CCM"),ExtraçãoDados!C2231={"DIRECÇÃO DE NAVIOS"},REPLACE(ExtraçãoDados!C2231={"DIRECÇÃO DE NAVIOS"},1,28,"DN"),ExtraçãoDados!C2231={"ESQUADRILHA SUBMARINOS"},REPLACE(ExtraçãoDados!C2231={"ESQUADRILHA SUBMARINOS"},1,28,"ES"),ExtraçãoDados!C2231={"COMISSÃO MARINHA"},REPLACE(ExtraçãoDados!C2231={"COMISSÃO MARINHA"},1,28,"CCM"),ExtraçãoDados!C2231={"COMISSÃO CULTURAL DE MARINHA"},REPLACE(ExtraçãoDados!C2231={"COMISSÃO CULTURAL DE MARINHA"},1,28,"CCM"),ExtraçãoDados!C2231={"CCM"},REPLACE(ExtraçãoDados!C2231={"CCM"},1,28,"CCM"),ExtraçãoDados!C2231={"DN"},REPLACE(ExtraçãoDados!C2231={"DN"},1,28,"DN"),ExtraçãoDados!C2231={"ES"},REPLACE(ExtraçãoDados!C2231={"ES"},1,28,"ES"),ExtraçãoDados!C2231={"DA"},REPLACE(ExtraçãoDados!C2231={"DA"},1,28,"DA"),ExtraçãoDados!C2231={"DE: ESQUADRILHA SUBMARINOS"},REPLACE(ExtraçãoDados!C2231={"DE: ESQUADRILHA SUBMARINOS"},1,28,"ES"),ExtraçãoDados!C2231={"DE: COMISSÃO CULTURAL DE LMARINHA"},REPLACE(ExtraçãoDados!C2231={"DE: COMISSÃO CULTURAL DE LMARINHA"},1,28,"CCM"),ExtraçãoDados!C2231={"ON"},REPLACE(ExtraçãoDados!C2231={"ON"},1,28,"DN"),ExtraçãoDados!C2231={"ESQ. SUBMARINOS"},REPLACE(ExtraçãoDados!C2231={"ESQ. SUBMARINOS"},1,28,"ES"),ExtraçãoDados!C2231={"☒ irecção de Abastecimento"},REPLACE(ExtraçãoDados!C2231={"☒ irecção de Abastecimento"},1,28,"DA"),ExtraçãoDados!C2231={"Direcã d Abtit ço e asecmeno"},REPLACE(ExtraçãoDados!C2231={"Direcã d Abtit ço e asecmeno"},1,28,"DA"),ExtraçãoDados!C2231={"Diecã d Abtit rço e asecmeno"},REPLACE(ExtraçãoDados!C2231={"Diecã d Abtit rço e asecmeno"},1,28,"DA"),ISNUMBER(SEARCH("COMISSÃO",ExtraçãoDados!C2231,1)),REPLACE(ExtraçãoDados!C2231,1,29,"CCM"),ISNUMBER(SEARCH("DN/DIL/DRT1",ExtraçãoDados!C2231,1)),REPLACE(ExtraçãoDados!C2231,1,29,"DN"),ISNUMBER(SEARCH("DIRECÇAO DE NAVIOS",ExtraçãoDados!C2231,1)),REPLACE(ExtraçãoDados!C2231,1,29,"DN"),ISNUMBER(SEARCH("ESQUADRILHA SUBMARIN",ExtraçãoDados!C2231,1)),REPLACE(ExtraçãoDados!C2231,1,29,"ES"),ISNUMBER(SEARCH("DN",ExtraçãoDados!C2231,1)),REPLACE(ExtraçãoDados!C2231,1,29,"DN"),ISNUMBER(SEARCH("DIRECÇÃO",ExtraçãoDados!C2231,1)),REPLACE(ExtraçãoDados!C2231,1,29,"DN"),ISNUMBER(SEARCH("DIRECÇA0",ExtraçãoDados!C2231,1)),REPLACE(ExtraçãoDados!C2231,1,29,"DN"),ISNUMBER(SEARCH("DIRE",ExtraçãoDados!C2231,1)),REPLACE(ExtraçãoDados!C2231,1,29,"DN"),ISNUMBER(SEARCH("ESQUADRILHA",ExtraçãoDados!C2231,1)),REPLACE(ExtraçãoDados!C2231,1,29,"ES"),ISNUMBER(SEARCH("HOSPITAL DA MARINHA",ExtraçãoDados!C2231,1)),REPLACE(ExtraçãoDados!C2231,1,29,"HM"),ISNUMBER(SEARCH("HOSPITAL",ExtraçãoDados!C2231,1)),REPLACE(ExtraçãoDados!C2231,1,29,"HM"),ISNUMBER(SEARCH("HM",ExtraçãoDados!C2231,1)),REPLACE(ExtraçãoDados!C2231,1,29,"HM"),ISNUMBER(SEARCH("SECÇÃO DE APÓSITOS",ExtraçãoDados!C2231,1)),REPLACE(ExtraçãoDados!C2231,1,29,"HM"))</f>
        <v>#N/A</v>
      </c>
      <c r="E2231" s="4" t="e" cm="1">
        <f t="array" ref="E2231">_xlfn.IFS(LEN(ExtraçãoDados!B2231)=7,YEAR(ExtraçãoDados!D2231),LEN(ExtraçãoDados!B2231)=10,RIGHT(ExtraçãoDados!B2231,4),LEN(ExtraçãoDados!B2231)=9,YEAR(ExtraçãoDados!D2231),LEN(ExtraçãoDados!B2231)=8,YEAR(ExtraçãoDados!D2231),LEN(ExtraçãoDados!B2231)&gt;7,YEAR(ExtraçãoDados!D2231),LEN(ExtraçãoDados!B2231)&gt;5,YEAR(ExtraçãoDados!D2231),LEN(ExtraçãoDados!B2231)&gt;4,YEAR(ExtraçãoDados!D2231))</f>
        <v>#N/A</v>
      </c>
      <c r="F2231" s="4">
        <f>ExtraçãoDados!E2231</f>
        <v>0</v>
      </c>
    </row>
    <row r="2232" spans="1:6" x14ac:dyDescent="0.25">
      <c r="A2232" s="4">
        <f>ExtraçãoDados!A2232</f>
        <v>0</v>
      </c>
      <c r="B2232" s="4" t="str" cm="1">
        <f t="array" ref="B2232">_xlfn.IFS(LEN(ExtraçãoDados!B2232)=12,LEFT(ExtraçãoDados!B2232,3),LEN(ExtraçãoDados!B2232)=10,LEFT(ExtraçãoDados!B2232,5),LEN(ExtraçãoDados!B2232)&gt;19,0,LEN(ExtraçãoDados!B2232)=9,LEFT(ExtraçãoDados!B2232,4),LEN(ExtraçãoDados!B2232)=6,LEFT(ExtraçãoDados!B2232,3),LEN(ExtraçãoDados!B2232)&lt;5,LEFT(ExtraçãoDados!B2232,3),LEN(ExtraçãoDados!B2232)=8,LEFT(ExtraçãoDados!B2232,3),LEN(ExtraçãoDados!B2232)=5,LEFT(ExtraçãoDados!B2232,5),LEN(ExtraçãoDados!B2232)=11,LEFT(ExtraçãoDados!B2232,5),LEN(ExtraçãoDados!B2232)=7,RIGHT(ExtraçãoDados!B2232,6))</f>
        <v/>
      </c>
      <c r="C2232" s="4" t="e" cm="1">
        <f t="array" ref="C2232">_xlfn.IFS(LEN(B2232)=1,"ERRO",LEN(B2232)=2,_xlfn.CONCAT("000",B2232),LEN(B2232)=3,_xlfn.CONCAT("00",B2232),LEN(B2232)=4,_xlfn.CONCAT("0",B2232),LEN(B2232)=6,B2232,LEN(B2232)=7,B2232,LEN(B2232)=5,B2232)</f>
        <v>#N/A</v>
      </c>
      <c r="D2232" s="4" t="e" cm="1">
        <f t="array" ref="D2232">_xlfn.IFS(ExtraçãoDados!C2232={"Direcção de Abastecimento"},REPLACE(ExtraçãoDados!C2232="{Direcção de Abastecimento}",1,25,"DA"),ExtraçãoDados!C2232={"COMISSÃO CULTURAL DE LMARINHA"},REPLACE(ExtraçãoDados!C2232={"COMISSÃO CULTURAL DE LMARINHA"},1,28,"CCM"),ExtraçãoDados!C2232={"DIRECÇÃO DE NAVIOS"},REPLACE(ExtraçãoDados!C2232={"DIRECÇÃO DE NAVIOS"},1,28,"DN"),ExtraçãoDados!C2232={"ESQUADRILHA SUBMARINOS"},REPLACE(ExtraçãoDados!C2232={"ESQUADRILHA SUBMARINOS"},1,28,"ES"),ExtraçãoDados!C2232={"COMISSÃO MARINHA"},REPLACE(ExtraçãoDados!C2232={"COMISSÃO MARINHA"},1,28,"CCM"),ExtraçãoDados!C2232={"COMISSÃO CULTURAL DE MARINHA"},REPLACE(ExtraçãoDados!C2232={"COMISSÃO CULTURAL DE MARINHA"},1,28,"CCM"),ExtraçãoDados!C2232={"CCM"},REPLACE(ExtraçãoDados!C2232={"CCM"},1,28,"CCM"),ExtraçãoDados!C2232={"DN"},REPLACE(ExtraçãoDados!C2232={"DN"},1,28,"DN"),ExtraçãoDados!C2232={"ES"},REPLACE(ExtraçãoDados!C2232={"ES"},1,28,"ES"),ExtraçãoDados!C2232={"DA"},REPLACE(ExtraçãoDados!C2232={"DA"},1,28,"DA"),ExtraçãoDados!C2232={"DE: ESQUADRILHA SUBMARINOS"},REPLACE(ExtraçãoDados!C2232={"DE: ESQUADRILHA SUBMARINOS"},1,28,"ES"),ExtraçãoDados!C2232={"DE: COMISSÃO CULTURAL DE LMARINHA"},REPLACE(ExtraçãoDados!C2232={"DE: COMISSÃO CULTURAL DE LMARINHA"},1,28,"CCM"),ExtraçãoDados!C2232={"ON"},REPLACE(ExtraçãoDados!C2232={"ON"},1,28,"DN"),ExtraçãoDados!C2232={"ESQ. SUBMARINOS"},REPLACE(ExtraçãoDados!C2232={"ESQ. SUBMARINOS"},1,28,"ES"),ExtraçãoDados!C2232={"☒ irecção de Abastecimento"},REPLACE(ExtraçãoDados!C2232={"☒ irecção de Abastecimento"},1,28,"DA"),ExtraçãoDados!C2232={"Direcã d Abtit ço e asecmeno"},REPLACE(ExtraçãoDados!C2232={"Direcã d Abtit ço e asecmeno"},1,28,"DA"),ExtraçãoDados!C2232={"Diecã d Abtit rço e asecmeno"},REPLACE(ExtraçãoDados!C2232={"Diecã d Abtit rço e asecmeno"},1,28,"DA"),ISNUMBER(SEARCH("COMISSÃO",ExtraçãoDados!C2232,1)),REPLACE(ExtraçãoDados!C2232,1,29,"CCM"),ISNUMBER(SEARCH("DN/DIL/DRT1",ExtraçãoDados!C2232,1)),REPLACE(ExtraçãoDados!C2232,1,29,"DN"),ISNUMBER(SEARCH("DIRECÇAO DE NAVIOS",ExtraçãoDados!C2232,1)),REPLACE(ExtraçãoDados!C2232,1,29,"DN"),ISNUMBER(SEARCH("ESQUADRILHA SUBMARIN",ExtraçãoDados!C2232,1)),REPLACE(ExtraçãoDados!C2232,1,29,"ES"),ISNUMBER(SEARCH("DN",ExtraçãoDados!C2232,1)),REPLACE(ExtraçãoDados!C2232,1,29,"DN"),ISNUMBER(SEARCH("DIRECÇÃO",ExtraçãoDados!C2232,1)),REPLACE(ExtraçãoDados!C2232,1,29,"DN"),ISNUMBER(SEARCH("DIRECÇA0",ExtraçãoDados!C2232,1)),REPLACE(ExtraçãoDados!C2232,1,29,"DN"),ISNUMBER(SEARCH("DIRE",ExtraçãoDados!C2232,1)),REPLACE(ExtraçãoDados!C2232,1,29,"DN"),ISNUMBER(SEARCH("ESQUADRILHA",ExtraçãoDados!C2232,1)),REPLACE(ExtraçãoDados!C2232,1,29,"ES"),ISNUMBER(SEARCH("HOSPITAL DA MARINHA",ExtraçãoDados!C2232,1)),REPLACE(ExtraçãoDados!C2232,1,29,"HM"),ISNUMBER(SEARCH("HOSPITAL",ExtraçãoDados!C2232,1)),REPLACE(ExtraçãoDados!C2232,1,29,"HM"),ISNUMBER(SEARCH("HM",ExtraçãoDados!C2232,1)),REPLACE(ExtraçãoDados!C2232,1,29,"HM"),ISNUMBER(SEARCH("SECÇÃO DE APÓSITOS",ExtraçãoDados!C2232,1)),REPLACE(ExtraçãoDados!C2232,1,29,"HM"))</f>
        <v>#N/A</v>
      </c>
      <c r="E2232" s="4" t="e" cm="1">
        <f t="array" ref="E2232">_xlfn.IFS(LEN(ExtraçãoDados!B2232)=7,YEAR(ExtraçãoDados!D2232),LEN(ExtraçãoDados!B2232)=10,RIGHT(ExtraçãoDados!B2232,4),LEN(ExtraçãoDados!B2232)=9,YEAR(ExtraçãoDados!D2232),LEN(ExtraçãoDados!B2232)=8,YEAR(ExtraçãoDados!D2232),LEN(ExtraçãoDados!B2232)&gt;7,YEAR(ExtraçãoDados!D2232),LEN(ExtraçãoDados!B2232)&gt;5,YEAR(ExtraçãoDados!D2232),LEN(ExtraçãoDados!B2232)&gt;4,YEAR(ExtraçãoDados!D2232))</f>
        <v>#N/A</v>
      </c>
      <c r="F2232" s="4">
        <f>ExtraçãoDados!E2232</f>
        <v>0</v>
      </c>
    </row>
    <row r="2233" spans="1:6" x14ac:dyDescent="0.25">
      <c r="A2233" s="4">
        <f>ExtraçãoDados!A2233</f>
        <v>0</v>
      </c>
      <c r="B2233" s="4" t="str" cm="1">
        <f t="array" ref="B2233">_xlfn.IFS(LEN(ExtraçãoDados!B2233)=12,LEFT(ExtraçãoDados!B2233,3),LEN(ExtraçãoDados!B2233)=10,LEFT(ExtraçãoDados!B2233,5),LEN(ExtraçãoDados!B2233)&gt;19,0,LEN(ExtraçãoDados!B2233)=9,LEFT(ExtraçãoDados!B2233,4),LEN(ExtraçãoDados!B2233)=6,LEFT(ExtraçãoDados!B2233,3),LEN(ExtraçãoDados!B2233)&lt;5,LEFT(ExtraçãoDados!B2233,3),LEN(ExtraçãoDados!B2233)=8,LEFT(ExtraçãoDados!B2233,3),LEN(ExtraçãoDados!B2233)=5,LEFT(ExtraçãoDados!B2233,5),LEN(ExtraçãoDados!B2233)=11,LEFT(ExtraçãoDados!B2233,5),LEN(ExtraçãoDados!B2233)=7,RIGHT(ExtraçãoDados!B2233,6))</f>
        <v/>
      </c>
      <c r="C2233" s="4" t="e" cm="1">
        <f t="array" ref="C2233">_xlfn.IFS(LEN(B2233)=1,"ERRO",LEN(B2233)=2,_xlfn.CONCAT("000",B2233),LEN(B2233)=3,_xlfn.CONCAT("00",B2233),LEN(B2233)=4,_xlfn.CONCAT("0",B2233),LEN(B2233)=6,B2233,LEN(B2233)=7,B2233,LEN(B2233)=5,B2233)</f>
        <v>#N/A</v>
      </c>
      <c r="D2233" s="4" t="e" cm="1">
        <f t="array" ref="D2233">_xlfn.IFS(ExtraçãoDados!C2233={"Direcção de Abastecimento"},REPLACE(ExtraçãoDados!C2233="{Direcção de Abastecimento}",1,25,"DA"),ExtraçãoDados!C2233={"COMISSÃO CULTURAL DE LMARINHA"},REPLACE(ExtraçãoDados!C2233={"COMISSÃO CULTURAL DE LMARINHA"},1,28,"CCM"),ExtraçãoDados!C2233={"DIRECÇÃO DE NAVIOS"},REPLACE(ExtraçãoDados!C2233={"DIRECÇÃO DE NAVIOS"},1,28,"DN"),ExtraçãoDados!C2233={"ESQUADRILHA SUBMARINOS"},REPLACE(ExtraçãoDados!C2233={"ESQUADRILHA SUBMARINOS"},1,28,"ES"),ExtraçãoDados!C2233={"COMISSÃO MARINHA"},REPLACE(ExtraçãoDados!C2233={"COMISSÃO MARINHA"},1,28,"CCM"),ExtraçãoDados!C2233={"COMISSÃO CULTURAL DE MARINHA"},REPLACE(ExtraçãoDados!C2233={"COMISSÃO CULTURAL DE MARINHA"},1,28,"CCM"),ExtraçãoDados!C2233={"CCM"},REPLACE(ExtraçãoDados!C2233={"CCM"},1,28,"CCM"),ExtraçãoDados!C2233={"DN"},REPLACE(ExtraçãoDados!C2233={"DN"},1,28,"DN"),ExtraçãoDados!C2233={"ES"},REPLACE(ExtraçãoDados!C2233={"ES"},1,28,"ES"),ExtraçãoDados!C2233={"DA"},REPLACE(ExtraçãoDados!C2233={"DA"},1,28,"DA"),ExtraçãoDados!C2233={"DE: ESQUADRILHA SUBMARINOS"},REPLACE(ExtraçãoDados!C2233={"DE: ESQUADRILHA SUBMARINOS"},1,28,"ES"),ExtraçãoDados!C2233={"DE: COMISSÃO CULTURAL DE LMARINHA"},REPLACE(ExtraçãoDados!C2233={"DE: COMISSÃO CULTURAL DE LMARINHA"},1,28,"CCM"),ExtraçãoDados!C2233={"ON"},REPLACE(ExtraçãoDados!C2233={"ON"},1,28,"DN"),ExtraçãoDados!C2233={"ESQ. SUBMARINOS"},REPLACE(ExtraçãoDados!C2233={"ESQ. SUBMARINOS"},1,28,"ES"),ExtraçãoDados!C2233={"☒ irecção de Abastecimento"},REPLACE(ExtraçãoDados!C2233={"☒ irecção de Abastecimento"},1,28,"DA"),ExtraçãoDados!C2233={"Direcã d Abtit ço e asecmeno"},REPLACE(ExtraçãoDados!C2233={"Direcã d Abtit ço e asecmeno"},1,28,"DA"),ExtraçãoDados!C2233={"Diecã d Abtit rço e asecmeno"},REPLACE(ExtraçãoDados!C2233={"Diecã d Abtit rço e asecmeno"},1,28,"DA"),ISNUMBER(SEARCH("COMISSÃO",ExtraçãoDados!C2233,1)),REPLACE(ExtraçãoDados!C2233,1,29,"CCM"),ISNUMBER(SEARCH("DN/DIL/DRT1",ExtraçãoDados!C2233,1)),REPLACE(ExtraçãoDados!C2233,1,29,"DN"),ISNUMBER(SEARCH("DIRECÇAO DE NAVIOS",ExtraçãoDados!C2233,1)),REPLACE(ExtraçãoDados!C2233,1,29,"DN"),ISNUMBER(SEARCH("ESQUADRILHA SUBMARIN",ExtraçãoDados!C2233,1)),REPLACE(ExtraçãoDados!C2233,1,29,"ES"),ISNUMBER(SEARCH("DN",ExtraçãoDados!C2233,1)),REPLACE(ExtraçãoDados!C2233,1,29,"DN"),ISNUMBER(SEARCH("DIRECÇÃO",ExtraçãoDados!C2233,1)),REPLACE(ExtraçãoDados!C2233,1,29,"DN"),ISNUMBER(SEARCH("DIRECÇA0",ExtraçãoDados!C2233,1)),REPLACE(ExtraçãoDados!C2233,1,29,"DN"),ISNUMBER(SEARCH("DIRE",ExtraçãoDados!C2233,1)),REPLACE(ExtraçãoDados!C2233,1,29,"DN"),ISNUMBER(SEARCH("ESQUADRILHA",ExtraçãoDados!C2233,1)),REPLACE(ExtraçãoDados!C2233,1,29,"ES"),ISNUMBER(SEARCH("HOSPITAL DA MARINHA",ExtraçãoDados!C2233,1)),REPLACE(ExtraçãoDados!C2233,1,29,"HM"),ISNUMBER(SEARCH("HOSPITAL",ExtraçãoDados!C2233,1)),REPLACE(ExtraçãoDados!C2233,1,29,"HM"),ISNUMBER(SEARCH("HM",ExtraçãoDados!C2233,1)),REPLACE(ExtraçãoDados!C2233,1,29,"HM"),ISNUMBER(SEARCH("SECÇÃO DE APÓSITOS",ExtraçãoDados!C2233,1)),REPLACE(ExtraçãoDados!C2233,1,29,"HM"))</f>
        <v>#N/A</v>
      </c>
      <c r="E2233" s="4" t="e" cm="1">
        <f t="array" ref="E2233">_xlfn.IFS(LEN(ExtraçãoDados!B2233)=7,YEAR(ExtraçãoDados!D2233),LEN(ExtraçãoDados!B2233)=10,RIGHT(ExtraçãoDados!B2233,4),LEN(ExtraçãoDados!B2233)=9,YEAR(ExtraçãoDados!D2233),LEN(ExtraçãoDados!B2233)=8,YEAR(ExtraçãoDados!D2233),LEN(ExtraçãoDados!B2233)&gt;7,YEAR(ExtraçãoDados!D2233),LEN(ExtraçãoDados!B2233)&gt;5,YEAR(ExtraçãoDados!D2233),LEN(ExtraçãoDados!B2233)&gt;4,YEAR(ExtraçãoDados!D2233))</f>
        <v>#N/A</v>
      </c>
      <c r="F2233" s="4">
        <f>ExtraçãoDados!E2233</f>
        <v>0</v>
      </c>
    </row>
    <row r="2234" spans="1:6" x14ac:dyDescent="0.25">
      <c r="A2234" s="4">
        <f>ExtraçãoDados!A2234</f>
        <v>0</v>
      </c>
      <c r="B2234" s="4" t="str" cm="1">
        <f t="array" ref="B2234">_xlfn.IFS(LEN(ExtraçãoDados!B2234)=12,LEFT(ExtraçãoDados!B2234,3),LEN(ExtraçãoDados!B2234)=10,LEFT(ExtraçãoDados!B2234,5),LEN(ExtraçãoDados!B2234)&gt;19,0,LEN(ExtraçãoDados!B2234)=9,LEFT(ExtraçãoDados!B2234,4),LEN(ExtraçãoDados!B2234)=6,LEFT(ExtraçãoDados!B2234,3),LEN(ExtraçãoDados!B2234)&lt;5,LEFT(ExtraçãoDados!B2234,3),LEN(ExtraçãoDados!B2234)=8,LEFT(ExtraçãoDados!B2234,3),LEN(ExtraçãoDados!B2234)=5,LEFT(ExtraçãoDados!B2234,5),LEN(ExtraçãoDados!B2234)=11,LEFT(ExtraçãoDados!B2234,5),LEN(ExtraçãoDados!B2234)=7,RIGHT(ExtraçãoDados!B2234,6))</f>
        <v/>
      </c>
      <c r="C2234" s="4" t="e" cm="1">
        <f t="array" ref="C2234">_xlfn.IFS(LEN(B2234)=1,"ERRO",LEN(B2234)=2,_xlfn.CONCAT("000",B2234),LEN(B2234)=3,_xlfn.CONCAT("00",B2234),LEN(B2234)=4,_xlfn.CONCAT("0",B2234),LEN(B2234)=6,B2234,LEN(B2234)=7,B2234,LEN(B2234)=5,B2234)</f>
        <v>#N/A</v>
      </c>
      <c r="D2234" s="4" t="e" cm="1">
        <f t="array" ref="D2234">_xlfn.IFS(ExtraçãoDados!C2234={"Direcção de Abastecimento"},REPLACE(ExtraçãoDados!C2234="{Direcção de Abastecimento}",1,25,"DA"),ExtraçãoDados!C2234={"COMISSÃO CULTURAL DE LMARINHA"},REPLACE(ExtraçãoDados!C2234={"COMISSÃO CULTURAL DE LMARINHA"},1,28,"CCM"),ExtraçãoDados!C2234={"DIRECÇÃO DE NAVIOS"},REPLACE(ExtraçãoDados!C2234={"DIRECÇÃO DE NAVIOS"},1,28,"DN"),ExtraçãoDados!C2234={"ESQUADRILHA SUBMARINOS"},REPLACE(ExtraçãoDados!C2234={"ESQUADRILHA SUBMARINOS"},1,28,"ES"),ExtraçãoDados!C2234={"COMISSÃO MARINHA"},REPLACE(ExtraçãoDados!C2234={"COMISSÃO MARINHA"},1,28,"CCM"),ExtraçãoDados!C2234={"COMISSÃO CULTURAL DE MARINHA"},REPLACE(ExtraçãoDados!C2234={"COMISSÃO CULTURAL DE MARINHA"},1,28,"CCM"),ExtraçãoDados!C2234={"CCM"},REPLACE(ExtraçãoDados!C2234={"CCM"},1,28,"CCM"),ExtraçãoDados!C2234={"DN"},REPLACE(ExtraçãoDados!C2234={"DN"},1,28,"DN"),ExtraçãoDados!C2234={"ES"},REPLACE(ExtraçãoDados!C2234={"ES"},1,28,"ES"),ExtraçãoDados!C2234={"DA"},REPLACE(ExtraçãoDados!C2234={"DA"},1,28,"DA"),ExtraçãoDados!C2234={"DE: ESQUADRILHA SUBMARINOS"},REPLACE(ExtraçãoDados!C2234={"DE: ESQUADRILHA SUBMARINOS"},1,28,"ES"),ExtraçãoDados!C2234={"DE: COMISSÃO CULTURAL DE LMARINHA"},REPLACE(ExtraçãoDados!C2234={"DE: COMISSÃO CULTURAL DE LMARINHA"},1,28,"CCM"),ExtraçãoDados!C2234={"ON"},REPLACE(ExtraçãoDados!C2234={"ON"},1,28,"DN"),ExtraçãoDados!C2234={"ESQ. SUBMARINOS"},REPLACE(ExtraçãoDados!C2234={"ESQ. SUBMARINOS"},1,28,"ES"),ExtraçãoDados!C2234={"☒ irecção de Abastecimento"},REPLACE(ExtraçãoDados!C2234={"☒ irecção de Abastecimento"},1,28,"DA"),ExtraçãoDados!C2234={"Direcã d Abtit ço e asecmeno"},REPLACE(ExtraçãoDados!C2234={"Direcã d Abtit ço e asecmeno"},1,28,"DA"),ExtraçãoDados!C2234={"Diecã d Abtit rço e asecmeno"},REPLACE(ExtraçãoDados!C2234={"Diecã d Abtit rço e asecmeno"},1,28,"DA"),ISNUMBER(SEARCH("COMISSÃO",ExtraçãoDados!C2234,1)),REPLACE(ExtraçãoDados!C2234,1,29,"CCM"),ISNUMBER(SEARCH("DN/DIL/DRT1",ExtraçãoDados!C2234,1)),REPLACE(ExtraçãoDados!C2234,1,29,"DN"),ISNUMBER(SEARCH("DIRECÇAO DE NAVIOS",ExtraçãoDados!C2234,1)),REPLACE(ExtraçãoDados!C2234,1,29,"DN"),ISNUMBER(SEARCH("ESQUADRILHA SUBMARIN",ExtraçãoDados!C2234,1)),REPLACE(ExtraçãoDados!C2234,1,29,"ES"),ISNUMBER(SEARCH("DN",ExtraçãoDados!C2234,1)),REPLACE(ExtraçãoDados!C2234,1,29,"DN"),ISNUMBER(SEARCH("DIRECÇÃO",ExtraçãoDados!C2234,1)),REPLACE(ExtraçãoDados!C2234,1,29,"DN"),ISNUMBER(SEARCH("DIRECÇA0",ExtraçãoDados!C2234,1)),REPLACE(ExtraçãoDados!C2234,1,29,"DN"),ISNUMBER(SEARCH("DIRE",ExtraçãoDados!C2234,1)),REPLACE(ExtraçãoDados!C2234,1,29,"DN"),ISNUMBER(SEARCH("ESQUADRILHA",ExtraçãoDados!C2234,1)),REPLACE(ExtraçãoDados!C2234,1,29,"ES"),ISNUMBER(SEARCH("HOSPITAL DA MARINHA",ExtraçãoDados!C2234,1)),REPLACE(ExtraçãoDados!C2234,1,29,"HM"),ISNUMBER(SEARCH("HOSPITAL",ExtraçãoDados!C2234,1)),REPLACE(ExtraçãoDados!C2234,1,29,"HM"),ISNUMBER(SEARCH("HM",ExtraçãoDados!C2234,1)),REPLACE(ExtraçãoDados!C2234,1,29,"HM"),ISNUMBER(SEARCH("SECÇÃO DE APÓSITOS",ExtraçãoDados!C2234,1)),REPLACE(ExtraçãoDados!C2234,1,29,"HM"))</f>
        <v>#N/A</v>
      </c>
      <c r="E2234" s="4" t="e" cm="1">
        <f t="array" ref="E2234">_xlfn.IFS(LEN(ExtraçãoDados!B2234)=7,YEAR(ExtraçãoDados!D2234),LEN(ExtraçãoDados!B2234)=10,RIGHT(ExtraçãoDados!B2234,4),LEN(ExtraçãoDados!B2234)=9,YEAR(ExtraçãoDados!D2234),LEN(ExtraçãoDados!B2234)=8,YEAR(ExtraçãoDados!D2234),LEN(ExtraçãoDados!B2234)&gt;7,YEAR(ExtraçãoDados!D2234),LEN(ExtraçãoDados!B2234)&gt;5,YEAR(ExtraçãoDados!D2234),LEN(ExtraçãoDados!B2234)&gt;4,YEAR(ExtraçãoDados!D2234))</f>
        <v>#N/A</v>
      </c>
      <c r="F2234" s="4">
        <f>ExtraçãoDados!E2234</f>
        <v>0</v>
      </c>
    </row>
    <row r="2235" spans="1:6" x14ac:dyDescent="0.25">
      <c r="A2235" s="4">
        <f>ExtraçãoDados!A2235</f>
        <v>0</v>
      </c>
      <c r="B2235" s="4" t="str" cm="1">
        <f t="array" ref="B2235">_xlfn.IFS(LEN(ExtraçãoDados!B2235)=12,LEFT(ExtraçãoDados!B2235,3),LEN(ExtraçãoDados!B2235)=10,LEFT(ExtraçãoDados!B2235,5),LEN(ExtraçãoDados!B2235)&gt;19,0,LEN(ExtraçãoDados!B2235)=9,LEFT(ExtraçãoDados!B2235,4),LEN(ExtraçãoDados!B2235)=6,LEFT(ExtraçãoDados!B2235,3),LEN(ExtraçãoDados!B2235)&lt;5,LEFT(ExtraçãoDados!B2235,3),LEN(ExtraçãoDados!B2235)=8,LEFT(ExtraçãoDados!B2235,3),LEN(ExtraçãoDados!B2235)=5,LEFT(ExtraçãoDados!B2235,5),LEN(ExtraçãoDados!B2235)=11,LEFT(ExtraçãoDados!B2235,5),LEN(ExtraçãoDados!B2235)=7,RIGHT(ExtraçãoDados!B2235,6))</f>
        <v/>
      </c>
      <c r="C2235" s="4" t="e" cm="1">
        <f t="array" ref="C2235">_xlfn.IFS(LEN(B2235)=1,"ERRO",LEN(B2235)=2,_xlfn.CONCAT("000",B2235),LEN(B2235)=3,_xlfn.CONCAT("00",B2235),LEN(B2235)=4,_xlfn.CONCAT("0",B2235),LEN(B2235)=6,B2235,LEN(B2235)=7,B2235,LEN(B2235)=5,B2235)</f>
        <v>#N/A</v>
      </c>
      <c r="D2235" s="4" t="e" cm="1">
        <f t="array" ref="D2235">_xlfn.IFS(ExtraçãoDados!C2235={"Direcção de Abastecimento"},REPLACE(ExtraçãoDados!C2235="{Direcção de Abastecimento}",1,25,"DA"),ExtraçãoDados!C2235={"COMISSÃO CULTURAL DE LMARINHA"},REPLACE(ExtraçãoDados!C2235={"COMISSÃO CULTURAL DE LMARINHA"},1,28,"CCM"),ExtraçãoDados!C2235={"DIRECÇÃO DE NAVIOS"},REPLACE(ExtraçãoDados!C2235={"DIRECÇÃO DE NAVIOS"},1,28,"DN"),ExtraçãoDados!C2235={"ESQUADRILHA SUBMARINOS"},REPLACE(ExtraçãoDados!C2235={"ESQUADRILHA SUBMARINOS"},1,28,"ES"),ExtraçãoDados!C2235={"COMISSÃO MARINHA"},REPLACE(ExtraçãoDados!C2235={"COMISSÃO MARINHA"},1,28,"CCM"),ExtraçãoDados!C2235={"COMISSÃO CULTURAL DE MARINHA"},REPLACE(ExtraçãoDados!C2235={"COMISSÃO CULTURAL DE MARINHA"},1,28,"CCM"),ExtraçãoDados!C2235={"CCM"},REPLACE(ExtraçãoDados!C2235={"CCM"},1,28,"CCM"),ExtraçãoDados!C2235={"DN"},REPLACE(ExtraçãoDados!C2235={"DN"},1,28,"DN"),ExtraçãoDados!C2235={"ES"},REPLACE(ExtraçãoDados!C2235={"ES"},1,28,"ES"),ExtraçãoDados!C2235={"DA"},REPLACE(ExtraçãoDados!C2235={"DA"},1,28,"DA"),ExtraçãoDados!C2235={"DE: ESQUADRILHA SUBMARINOS"},REPLACE(ExtraçãoDados!C2235={"DE: ESQUADRILHA SUBMARINOS"},1,28,"ES"),ExtraçãoDados!C2235={"DE: COMISSÃO CULTURAL DE LMARINHA"},REPLACE(ExtraçãoDados!C2235={"DE: COMISSÃO CULTURAL DE LMARINHA"},1,28,"CCM"),ExtraçãoDados!C2235={"ON"},REPLACE(ExtraçãoDados!C2235={"ON"},1,28,"DN"),ExtraçãoDados!C2235={"ESQ. SUBMARINOS"},REPLACE(ExtraçãoDados!C2235={"ESQ. SUBMARINOS"},1,28,"ES"),ExtraçãoDados!C2235={"☒ irecção de Abastecimento"},REPLACE(ExtraçãoDados!C2235={"☒ irecção de Abastecimento"},1,28,"DA"),ExtraçãoDados!C2235={"Direcã d Abtit ço e asecmeno"},REPLACE(ExtraçãoDados!C2235={"Direcã d Abtit ço e asecmeno"},1,28,"DA"),ExtraçãoDados!C2235={"Diecã d Abtit rço e asecmeno"},REPLACE(ExtraçãoDados!C2235={"Diecã d Abtit rço e asecmeno"},1,28,"DA"),ISNUMBER(SEARCH("COMISSÃO",ExtraçãoDados!C2235,1)),REPLACE(ExtraçãoDados!C2235,1,29,"CCM"),ISNUMBER(SEARCH("DN/DIL/DRT1",ExtraçãoDados!C2235,1)),REPLACE(ExtraçãoDados!C2235,1,29,"DN"),ISNUMBER(SEARCH("DIRECÇAO DE NAVIOS",ExtraçãoDados!C2235,1)),REPLACE(ExtraçãoDados!C2235,1,29,"DN"),ISNUMBER(SEARCH("ESQUADRILHA SUBMARIN",ExtraçãoDados!C2235,1)),REPLACE(ExtraçãoDados!C2235,1,29,"ES"),ISNUMBER(SEARCH("DN",ExtraçãoDados!C2235,1)),REPLACE(ExtraçãoDados!C2235,1,29,"DN"),ISNUMBER(SEARCH("DIRECÇÃO",ExtraçãoDados!C2235,1)),REPLACE(ExtraçãoDados!C2235,1,29,"DN"),ISNUMBER(SEARCH("DIRECÇA0",ExtraçãoDados!C2235,1)),REPLACE(ExtraçãoDados!C2235,1,29,"DN"),ISNUMBER(SEARCH("DIRE",ExtraçãoDados!C2235,1)),REPLACE(ExtraçãoDados!C2235,1,29,"DN"),ISNUMBER(SEARCH("ESQUADRILHA",ExtraçãoDados!C2235,1)),REPLACE(ExtraçãoDados!C2235,1,29,"ES"),ISNUMBER(SEARCH("HOSPITAL DA MARINHA",ExtraçãoDados!C2235,1)),REPLACE(ExtraçãoDados!C2235,1,29,"HM"),ISNUMBER(SEARCH("HOSPITAL",ExtraçãoDados!C2235,1)),REPLACE(ExtraçãoDados!C2235,1,29,"HM"),ISNUMBER(SEARCH("HM",ExtraçãoDados!C2235,1)),REPLACE(ExtraçãoDados!C2235,1,29,"HM"),ISNUMBER(SEARCH("SECÇÃO DE APÓSITOS",ExtraçãoDados!C2235,1)),REPLACE(ExtraçãoDados!C2235,1,29,"HM"))</f>
        <v>#N/A</v>
      </c>
      <c r="E2235" s="4" t="e" cm="1">
        <f t="array" ref="E2235">_xlfn.IFS(LEN(ExtraçãoDados!B2235)=7,YEAR(ExtraçãoDados!D2235),LEN(ExtraçãoDados!B2235)=10,RIGHT(ExtraçãoDados!B2235,4),LEN(ExtraçãoDados!B2235)=9,YEAR(ExtraçãoDados!D2235),LEN(ExtraçãoDados!B2235)=8,YEAR(ExtraçãoDados!D2235),LEN(ExtraçãoDados!B2235)&gt;7,YEAR(ExtraçãoDados!D2235),LEN(ExtraçãoDados!B2235)&gt;5,YEAR(ExtraçãoDados!D2235),LEN(ExtraçãoDados!B2235)&gt;4,YEAR(ExtraçãoDados!D2235))</f>
        <v>#N/A</v>
      </c>
      <c r="F2235" s="4">
        <f>ExtraçãoDados!E2235</f>
        <v>0</v>
      </c>
    </row>
    <row r="2236" spans="1:6" x14ac:dyDescent="0.25">
      <c r="A2236" s="4">
        <f>ExtraçãoDados!A2236</f>
        <v>0</v>
      </c>
      <c r="B2236" s="4" t="str" cm="1">
        <f t="array" ref="B2236">_xlfn.IFS(LEN(ExtraçãoDados!B2236)=12,LEFT(ExtraçãoDados!B2236,3),LEN(ExtraçãoDados!B2236)=10,LEFT(ExtraçãoDados!B2236,5),LEN(ExtraçãoDados!B2236)&gt;19,0,LEN(ExtraçãoDados!B2236)=9,LEFT(ExtraçãoDados!B2236,4),LEN(ExtraçãoDados!B2236)=6,LEFT(ExtraçãoDados!B2236,3),LEN(ExtraçãoDados!B2236)&lt;5,LEFT(ExtraçãoDados!B2236,3),LEN(ExtraçãoDados!B2236)=8,LEFT(ExtraçãoDados!B2236,3),LEN(ExtraçãoDados!B2236)=5,LEFT(ExtraçãoDados!B2236,5),LEN(ExtraçãoDados!B2236)=11,LEFT(ExtraçãoDados!B2236,5),LEN(ExtraçãoDados!B2236)=7,RIGHT(ExtraçãoDados!B2236,6))</f>
        <v/>
      </c>
      <c r="C2236" s="4" t="e" cm="1">
        <f t="array" ref="C2236">_xlfn.IFS(LEN(B2236)=1,"ERRO",LEN(B2236)=2,_xlfn.CONCAT("000",B2236),LEN(B2236)=3,_xlfn.CONCAT("00",B2236),LEN(B2236)=4,_xlfn.CONCAT("0",B2236),LEN(B2236)=6,B2236,LEN(B2236)=7,B2236,LEN(B2236)=5,B2236)</f>
        <v>#N/A</v>
      </c>
      <c r="D2236" s="4" t="e" cm="1">
        <f t="array" ref="D2236">_xlfn.IFS(ExtraçãoDados!C2236={"Direcção de Abastecimento"},REPLACE(ExtraçãoDados!C2236="{Direcção de Abastecimento}",1,25,"DA"),ExtraçãoDados!C2236={"COMISSÃO CULTURAL DE LMARINHA"},REPLACE(ExtraçãoDados!C2236={"COMISSÃO CULTURAL DE LMARINHA"},1,28,"CCM"),ExtraçãoDados!C2236={"DIRECÇÃO DE NAVIOS"},REPLACE(ExtraçãoDados!C2236={"DIRECÇÃO DE NAVIOS"},1,28,"DN"),ExtraçãoDados!C2236={"ESQUADRILHA SUBMARINOS"},REPLACE(ExtraçãoDados!C2236={"ESQUADRILHA SUBMARINOS"},1,28,"ES"),ExtraçãoDados!C2236={"COMISSÃO MARINHA"},REPLACE(ExtraçãoDados!C2236={"COMISSÃO MARINHA"},1,28,"CCM"),ExtraçãoDados!C2236={"COMISSÃO CULTURAL DE MARINHA"},REPLACE(ExtraçãoDados!C2236={"COMISSÃO CULTURAL DE MARINHA"},1,28,"CCM"),ExtraçãoDados!C2236={"CCM"},REPLACE(ExtraçãoDados!C2236={"CCM"},1,28,"CCM"),ExtraçãoDados!C2236={"DN"},REPLACE(ExtraçãoDados!C2236={"DN"},1,28,"DN"),ExtraçãoDados!C2236={"ES"},REPLACE(ExtraçãoDados!C2236={"ES"},1,28,"ES"),ExtraçãoDados!C2236={"DA"},REPLACE(ExtraçãoDados!C2236={"DA"},1,28,"DA"),ExtraçãoDados!C2236={"DE: ESQUADRILHA SUBMARINOS"},REPLACE(ExtraçãoDados!C2236={"DE: ESQUADRILHA SUBMARINOS"},1,28,"ES"),ExtraçãoDados!C2236={"DE: COMISSÃO CULTURAL DE LMARINHA"},REPLACE(ExtraçãoDados!C2236={"DE: COMISSÃO CULTURAL DE LMARINHA"},1,28,"CCM"),ExtraçãoDados!C2236={"ON"},REPLACE(ExtraçãoDados!C2236={"ON"},1,28,"DN"),ExtraçãoDados!C2236={"ESQ. SUBMARINOS"},REPLACE(ExtraçãoDados!C2236={"ESQ. SUBMARINOS"},1,28,"ES"),ExtraçãoDados!C2236={"☒ irecção de Abastecimento"},REPLACE(ExtraçãoDados!C2236={"☒ irecção de Abastecimento"},1,28,"DA"),ExtraçãoDados!C2236={"Direcã d Abtit ço e asecmeno"},REPLACE(ExtraçãoDados!C2236={"Direcã d Abtit ço e asecmeno"},1,28,"DA"),ExtraçãoDados!C2236={"Diecã d Abtit rço e asecmeno"},REPLACE(ExtraçãoDados!C2236={"Diecã d Abtit rço e asecmeno"},1,28,"DA"),ISNUMBER(SEARCH("COMISSÃO",ExtraçãoDados!C2236,1)),REPLACE(ExtraçãoDados!C2236,1,29,"CCM"),ISNUMBER(SEARCH("DN/DIL/DRT1",ExtraçãoDados!C2236,1)),REPLACE(ExtraçãoDados!C2236,1,29,"DN"),ISNUMBER(SEARCH("DIRECÇAO DE NAVIOS",ExtraçãoDados!C2236,1)),REPLACE(ExtraçãoDados!C2236,1,29,"DN"),ISNUMBER(SEARCH("ESQUADRILHA SUBMARIN",ExtraçãoDados!C2236,1)),REPLACE(ExtraçãoDados!C2236,1,29,"ES"),ISNUMBER(SEARCH("DN",ExtraçãoDados!C2236,1)),REPLACE(ExtraçãoDados!C2236,1,29,"DN"),ISNUMBER(SEARCH("DIRECÇÃO",ExtraçãoDados!C2236,1)),REPLACE(ExtraçãoDados!C2236,1,29,"DN"),ISNUMBER(SEARCH("DIRECÇA0",ExtraçãoDados!C2236,1)),REPLACE(ExtraçãoDados!C2236,1,29,"DN"),ISNUMBER(SEARCH("DIRE",ExtraçãoDados!C2236,1)),REPLACE(ExtraçãoDados!C2236,1,29,"DN"),ISNUMBER(SEARCH("ESQUADRILHA",ExtraçãoDados!C2236,1)),REPLACE(ExtraçãoDados!C2236,1,29,"ES"),ISNUMBER(SEARCH("HOSPITAL DA MARINHA",ExtraçãoDados!C2236,1)),REPLACE(ExtraçãoDados!C2236,1,29,"HM"),ISNUMBER(SEARCH("HOSPITAL",ExtraçãoDados!C2236,1)),REPLACE(ExtraçãoDados!C2236,1,29,"HM"),ISNUMBER(SEARCH("HM",ExtraçãoDados!C2236,1)),REPLACE(ExtraçãoDados!C2236,1,29,"HM"),ISNUMBER(SEARCH("SECÇÃO DE APÓSITOS",ExtraçãoDados!C2236,1)),REPLACE(ExtraçãoDados!C2236,1,29,"HM"))</f>
        <v>#N/A</v>
      </c>
      <c r="E2236" s="4" t="e" cm="1">
        <f t="array" ref="E2236">_xlfn.IFS(LEN(ExtraçãoDados!B2236)=7,YEAR(ExtraçãoDados!D2236),LEN(ExtraçãoDados!B2236)=10,RIGHT(ExtraçãoDados!B2236,4),LEN(ExtraçãoDados!B2236)=9,YEAR(ExtraçãoDados!D2236),LEN(ExtraçãoDados!B2236)=8,YEAR(ExtraçãoDados!D2236),LEN(ExtraçãoDados!B2236)&gt;7,YEAR(ExtraçãoDados!D2236),LEN(ExtraçãoDados!B2236)&gt;5,YEAR(ExtraçãoDados!D2236),LEN(ExtraçãoDados!B2236)&gt;4,YEAR(ExtraçãoDados!D2236))</f>
        <v>#N/A</v>
      </c>
      <c r="F2236" s="4">
        <f>ExtraçãoDados!E2236</f>
        <v>0</v>
      </c>
    </row>
    <row r="2237" spans="1:6" x14ac:dyDescent="0.25">
      <c r="A2237" s="4">
        <f>ExtraçãoDados!A2237</f>
        <v>0</v>
      </c>
      <c r="B2237" s="4" t="str" cm="1">
        <f t="array" ref="B2237">_xlfn.IFS(LEN(ExtraçãoDados!B2237)=12,LEFT(ExtraçãoDados!B2237,3),LEN(ExtraçãoDados!B2237)=10,LEFT(ExtraçãoDados!B2237,5),LEN(ExtraçãoDados!B2237)&gt;19,0,LEN(ExtraçãoDados!B2237)=9,LEFT(ExtraçãoDados!B2237,4),LEN(ExtraçãoDados!B2237)=6,LEFT(ExtraçãoDados!B2237,3),LEN(ExtraçãoDados!B2237)&lt;5,LEFT(ExtraçãoDados!B2237,3),LEN(ExtraçãoDados!B2237)=8,LEFT(ExtraçãoDados!B2237,3),LEN(ExtraçãoDados!B2237)=5,LEFT(ExtraçãoDados!B2237,5),LEN(ExtraçãoDados!B2237)=11,LEFT(ExtraçãoDados!B2237,5),LEN(ExtraçãoDados!B2237)=7,RIGHT(ExtraçãoDados!B2237,6))</f>
        <v/>
      </c>
      <c r="C2237" s="4" t="e" cm="1">
        <f t="array" ref="C2237">_xlfn.IFS(LEN(B2237)=1,"ERRO",LEN(B2237)=2,_xlfn.CONCAT("000",B2237),LEN(B2237)=3,_xlfn.CONCAT("00",B2237),LEN(B2237)=4,_xlfn.CONCAT("0",B2237),LEN(B2237)=6,B2237,LEN(B2237)=7,B2237,LEN(B2237)=5,B2237)</f>
        <v>#N/A</v>
      </c>
      <c r="D2237" s="4" t="e" cm="1">
        <f t="array" ref="D2237">_xlfn.IFS(ExtraçãoDados!C2237={"Direcção de Abastecimento"},REPLACE(ExtraçãoDados!C2237="{Direcção de Abastecimento}",1,25,"DA"),ExtraçãoDados!C2237={"COMISSÃO CULTURAL DE LMARINHA"},REPLACE(ExtraçãoDados!C2237={"COMISSÃO CULTURAL DE LMARINHA"},1,28,"CCM"),ExtraçãoDados!C2237={"DIRECÇÃO DE NAVIOS"},REPLACE(ExtraçãoDados!C2237={"DIRECÇÃO DE NAVIOS"},1,28,"DN"),ExtraçãoDados!C2237={"ESQUADRILHA SUBMARINOS"},REPLACE(ExtraçãoDados!C2237={"ESQUADRILHA SUBMARINOS"},1,28,"ES"),ExtraçãoDados!C2237={"COMISSÃO MARINHA"},REPLACE(ExtraçãoDados!C2237={"COMISSÃO MARINHA"},1,28,"CCM"),ExtraçãoDados!C2237={"COMISSÃO CULTURAL DE MARINHA"},REPLACE(ExtraçãoDados!C2237={"COMISSÃO CULTURAL DE MARINHA"},1,28,"CCM"),ExtraçãoDados!C2237={"CCM"},REPLACE(ExtraçãoDados!C2237={"CCM"},1,28,"CCM"),ExtraçãoDados!C2237={"DN"},REPLACE(ExtraçãoDados!C2237={"DN"},1,28,"DN"),ExtraçãoDados!C2237={"ES"},REPLACE(ExtraçãoDados!C2237={"ES"},1,28,"ES"),ExtraçãoDados!C2237={"DA"},REPLACE(ExtraçãoDados!C2237={"DA"},1,28,"DA"),ExtraçãoDados!C2237={"DE: ESQUADRILHA SUBMARINOS"},REPLACE(ExtraçãoDados!C2237={"DE: ESQUADRILHA SUBMARINOS"},1,28,"ES"),ExtraçãoDados!C2237={"DE: COMISSÃO CULTURAL DE LMARINHA"},REPLACE(ExtraçãoDados!C2237={"DE: COMISSÃO CULTURAL DE LMARINHA"},1,28,"CCM"),ExtraçãoDados!C2237={"ON"},REPLACE(ExtraçãoDados!C2237={"ON"},1,28,"DN"),ExtraçãoDados!C2237={"ESQ. SUBMARINOS"},REPLACE(ExtraçãoDados!C2237={"ESQ. SUBMARINOS"},1,28,"ES"),ExtraçãoDados!C2237={"☒ irecção de Abastecimento"},REPLACE(ExtraçãoDados!C2237={"☒ irecção de Abastecimento"},1,28,"DA"),ExtraçãoDados!C2237={"Direcã d Abtit ço e asecmeno"},REPLACE(ExtraçãoDados!C2237={"Direcã d Abtit ço e asecmeno"},1,28,"DA"),ExtraçãoDados!C2237={"Diecã d Abtit rço e asecmeno"},REPLACE(ExtraçãoDados!C2237={"Diecã d Abtit rço e asecmeno"},1,28,"DA"),ISNUMBER(SEARCH("COMISSÃO",ExtraçãoDados!C2237,1)),REPLACE(ExtraçãoDados!C2237,1,29,"CCM"),ISNUMBER(SEARCH("DN/DIL/DRT1",ExtraçãoDados!C2237,1)),REPLACE(ExtraçãoDados!C2237,1,29,"DN"),ISNUMBER(SEARCH("DIRECÇAO DE NAVIOS",ExtraçãoDados!C2237,1)),REPLACE(ExtraçãoDados!C2237,1,29,"DN"),ISNUMBER(SEARCH("ESQUADRILHA SUBMARIN",ExtraçãoDados!C2237,1)),REPLACE(ExtraçãoDados!C2237,1,29,"ES"),ISNUMBER(SEARCH("DN",ExtraçãoDados!C2237,1)),REPLACE(ExtraçãoDados!C2237,1,29,"DN"),ISNUMBER(SEARCH("DIRECÇÃO",ExtraçãoDados!C2237,1)),REPLACE(ExtraçãoDados!C2237,1,29,"DN"),ISNUMBER(SEARCH("DIRECÇA0",ExtraçãoDados!C2237,1)),REPLACE(ExtraçãoDados!C2237,1,29,"DN"),ISNUMBER(SEARCH("DIRE",ExtraçãoDados!C2237,1)),REPLACE(ExtraçãoDados!C2237,1,29,"DN"),ISNUMBER(SEARCH("ESQUADRILHA",ExtraçãoDados!C2237,1)),REPLACE(ExtraçãoDados!C2237,1,29,"ES"),ISNUMBER(SEARCH("HOSPITAL DA MARINHA",ExtraçãoDados!C2237,1)),REPLACE(ExtraçãoDados!C2237,1,29,"HM"),ISNUMBER(SEARCH("HOSPITAL",ExtraçãoDados!C2237,1)),REPLACE(ExtraçãoDados!C2237,1,29,"HM"),ISNUMBER(SEARCH("HM",ExtraçãoDados!C2237,1)),REPLACE(ExtraçãoDados!C2237,1,29,"HM"),ISNUMBER(SEARCH("SECÇÃO DE APÓSITOS",ExtraçãoDados!C2237,1)),REPLACE(ExtraçãoDados!C2237,1,29,"HM"))</f>
        <v>#N/A</v>
      </c>
      <c r="E2237" s="4" t="e" cm="1">
        <f t="array" ref="E2237">_xlfn.IFS(LEN(ExtraçãoDados!B2237)=7,YEAR(ExtraçãoDados!D2237),LEN(ExtraçãoDados!B2237)=10,RIGHT(ExtraçãoDados!B2237,4),LEN(ExtraçãoDados!B2237)=9,YEAR(ExtraçãoDados!D2237),LEN(ExtraçãoDados!B2237)=8,YEAR(ExtraçãoDados!D2237),LEN(ExtraçãoDados!B2237)&gt;7,YEAR(ExtraçãoDados!D2237),LEN(ExtraçãoDados!B2237)&gt;5,YEAR(ExtraçãoDados!D2237),LEN(ExtraçãoDados!B2237)&gt;4,YEAR(ExtraçãoDados!D2237))</f>
        <v>#N/A</v>
      </c>
      <c r="F2237" s="4">
        <f>ExtraçãoDados!E2237</f>
        <v>0</v>
      </c>
    </row>
    <row r="2238" spans="1:6" x14ac:dyDescent="0.25">
      <c r="A2238" s="4">
        <f>ExtraçãoDados!A2238</f>
        <v>0</v>
      </c>
      <c r="B2238" s="4" t="str" cm="1">
        <f t="array" ref="B2238">_xlfn.IFS(LEN(ExtraçãoDados!B2238)=12,LEFT(ExtraçãoDados!B2238,3),LEN(ExtraçãoDados!B2238)=10,LEFT(ExtraçãoDados!B2238,5),LEN(ExtraçãoDados!B2238)&gt;19,0,LEN(ExtraçãoDados!B2238)=9,LEFT(ExtraçãoDados!B2238,4),LEN(ExtraçãoDados!B2238)=6,LEFT(ExtraçãoDados!B2238,3),LEN(ExtraçãoDados!B2238)&lt;5,LEFT(ExtraçãoDados!B2238,3),LEN(ExtraçãoDados!B2238)=8,LEFT(ExtraçãoDados!B2238,3),LEN(ExtraçãoDados!B2238)=5,LEFT(ExtraçãoDados!B2238,5),LEN(ExtraçãoDados!B2238)=11,LEFT(ExtraçãoDados!B2238,5),LEN(ExtraçãoDados!B2238)=7,RIGHT(ExtraçãoDados!B2238,6))</f>
        <v/>
      </c>
      <c r="C2238" s="4" t="e" cm="1">
        <f t="array" ref="C2238">_xlfn.IFS(LEN(B2238)=1,"ERRO",LEN(B2238)=2,_xlfn.CONCAT("000",B2238),LEN(B2238)=3,_xlfn.CONCAT("00",B2238),LEN(B2238)=4,_xlfn.CONCAT("0",B2238),LEN(B2238)=6,B2238,LEN(B2238)=7,B2238,LEN(B2238)=5,B2238)</f>
        <v>#N/A</v>
      </c>
      <c r="D2238" s="4" t="e" cm="1">
        <f t="array" ref="D2238">_xlfn.IFS(ExtraçãoDados!C2238={"Direcção de Abastecimento"},REPLACE(ExtraçãoDados!C2238="{Direcção de Abastecimento}",1,25,"DA"),ExtraçãoDados!C2238={"COMISSÃO CULTURAL DE LMARINHA"},REPLACE(ExtraçãoDados!C2238={"COMISSÃO CULTURAL DE LMARINHA"},1,28,"CCM"),ExtraçãoDados!C2238={"DIRECÇÃO DE NAVIOS"},REPLACE(ExtraçãoDados!C2238={"DIRECÇÃO DE NAVIOS"},1,28,"DN"),ExtraçãoDados!C2238={"ESQUADRILHA SUBMARINOS"},REPLACE(ExtraçãoDados!C2238={"ESQUADRILHA SUBMARINOS"},1,28,"ES"),ExtraçãoDados!C2238={"COMISSÃO MARINHA"},REPLACE(ExtraçãoDados!C2238={"COMISSÃO MARINHA"},1,28,"CCM"),ExtraçãoDados!C2238={"COMISSÃO CULTURAL DE MARINHA"},REPLACE(ExtraçãoDados!C2238={"COMISSÃO CULTURAL DE MARINHA"},1,28,"CCM"),ExtraçãoDados!C2238={"CCM"},REPLACE(ExtraçãoDados!C2238={"CCM"},1,28,"CCM"),ExtraçãoDados!C2238={"DN"},REPLACE(ExtraçãoDados!C2238={"DN"},1,28,"DN"),ExtraçãoDados!C2238={"ES"},REPLACE(ExtraçãoDados!C2238={"ES"},1,28,"ES"),ExtraçãoDados!C2238={"DA"},REPLACE(ExtraçãoDados!C2238={"DA"},1,28,"DA"),ExtraçãoDados!C2238={"DE: ESQUADRILHA SUBMARINOS"},REPLACE(ExtraçãoDados!C2238={"DE: ESQUADRILHA SUBMARINOS"},1,28,"ES"),ExtraçãoDados!C2238={"DE: COMISSÃO CULTURAL DE LMARINHA"},REPLACE(ExtraçãoDados!C2238={"DE: COMISSÃO CULTURAL DE LMARINHA"},1,28,"CCM"),ExtraçãoDados!C2238={"ON"},REPLACE(ExtraçãoDados!C2238={"ON"},1,28,"DN"),ExtraçãoDados!C2238={"ESQ. SUBMARINOS"},REPLACE(ExtraçãoDados!C2238={"ESQ. SUBMARINOS"},1,28,"ES"),ExtraçãoDados!C2238={"☒ irecção de Abastecimento"},REPLACE(ExtraçãoDados!C2238={"☒ irecção de Abastecimento"},1,28,"DA"),ExtraçãoDados!C2238={"Direcã d Abtit ço e asecmeno"},REPLACE(ExtraçãoDados!C2238={"Direcã d Abtit ço e asecmeno"},1,28,"DA"),ExtraçãoDados!C2238={"Diecã d Abtit rço e asecmeno"},REPLACE(ExtraçãoDados!C2238={"Diecã d Abtit rço e asecmeno"},1,28,"DA"),ISNUMBER(SEARCH("COMISSÃO",ExtraçãoDados!C2238,1)),REPLACE(ExtraçãoDados!C2238,1,29,"CCM"),ISNUMBER(SEARCH("DN/DIL/DRT1",ExtraçãoDados!C2238,1)),REPLACE(ExtraçãoDados!C2238,1,29,"DN"),ISNUMBER(SEARCH("DIRECÇAO DE NAVIOS",ExtraçãoDados!C2238,1)),REPLACE(ExtraçãoDados!C2238,1,29,"DN"),ISNUMBER(SEARCH("ESQUADRILHA SUBMARIN",ExtraçãoDados!C2238,1)),REPLACE(ExtraçãoDados!C2238,1,29,"ES"),ISNUMBER(SEARCH("DN",ExtraçãoDados!C2238,1)),REPLACE(ExtraçãoDados!C2238,1,29,"DN"),ISNUMBER(SEARCH("DIRECÇÃO",ExtraçãoDados!C2238,1)),REPLACE(ExtraçãoDados!C2238,1,29,"DN"),ISNUMBER(SEARCH("DIRECÇA0",ExtraçãoDados!C2238,1)),REPLACE(ExtraçãoDados!C2238,1,29,"DN"),ISNUMBER(SEARCH("DIRE",ExtraçãoDados!C2238,1)),REPLACE(ExtraçãoDados!C2238,1,29,"DN"),ISNUMBER(SEARCH("ESQUADRILHA",ExtraçãoDados!C2238,1)),REPLACE(ExtraçãoDados!C2238,1,29,"ES"),ISNUMBER(SEARCH("HOSPITAL DA MARINHA",ExtraçãoDados!C2238,1)),REPLACE(ExtraçãoDados!C2238,1,29,"HM"),ISNUMBER(SEARCH("HOSPITAL",ExtraçãoDados!C2238,1)),REPLACE(ExtraçãoDados!C2238,1,29,"HM"),ISNUMBER(SEARCH("HM",ExtraçãoDados!C2238,1)),REPLACE(ExtraçãoDados!C2238,1,29,"HM"),ISNUMBER(SEARCH("SECÇÃO DE APÓSITOS",ExtraçãoDados!C2238,1)),REPLACE(ExtraçãoDados!C2238,1,29,"HM"))</f>
        <v>#N/A</v>
      </c>
      <c r="E2238" s="4" t="e" cm="1">
        <f t="array" ref="E2238">_xlfn.IFS(LEN(ExtraçãoDados!B2238)=7,YEAR(ExtraçãoDados!D2238),LEN(ExtraçãoDados!B2238)=10,RIGHT(ExtraçãoDados!B2238,4),LEN(ExtraçãoDados!B2238)=9,YEAR(ExtraçãoDados!D2238),LEN(ExtraçãoDados!B2238)=8,YEAR(ExtraçãoDados!D2238),LEN(ExtraçãoDados!B2238)&gt;7,YEAR(ExtraçãoDados!D2238),LEN(ExtraçãoDados!B2238)&gt;5,YEAR(ExtraçãoDados!D2238),LEN(ExtraçãoDados!B2238)&gt;4,YEAR(ExtraçãoDados!D2238))</f>
        <v>#N/A</v>
      </c>
      <c r="F2238" s="4">
        <f>ExtraçãoDados!E2238</f>
        <v>0</v>
      </c>
    </row>
    <row r="2239" spans="1:6" x14ac:dyDescent="0.25">
      <c r="A2239" s="4">
        <f>ExtraçãoDados!A2239</f>
        <v>0</v>
      </c>
      <c r="B2239" s="4" t="str" cm="1">
        <f t="array" ref="B2239">_xlfn.IFS(LEN(ExtraçãoDados!B2239)=12,LEFT(ExtraçãoDados!B2239,3),LEN(ExtraçãoDados!B2239)=10,LEFT(ExtraçãoDados!B2239,5),LEN(ExtraçãoDados!B2239)&gt;19,0,LEN(ExtraçãoDados!B2239)=9,LEFT(ExtraçãoDados!B2239,4),LEN(ExtraçãoDados!B2239)=6,LEFT(ExtraçãoDados!B2239,3),LEN(ExtraçãoDados!B2239)&lt;5,LEFT(ExtraçãoDados!B2239,3),LEN(ExtraçãoDados!B2239)=8,LEFT(ExtraçãoDados!B2239,3),LEN(ExtraçãoDados!B2239)=5,LEFT(ExtraçãoDados!B2239,5),LEN(ExtraçãoDados!B2239)=11,LEFT(ExtraçãoDados!B2239,5),LEN(ExtraçãoDados!B2239)=7,RIGHT(ExtraçãoDados!B2239,6))</f>
        <v/>
      </c>
      <c r="C2239" s="4" t="e" cm="1">
        <f t="array" ref="C2239">_xlfn.IFS(LEN(B2239)=1,"ERRO",LEN(B2239)=2,_xlfn.CONCAT("000",B2239),LEN(B2239)=3,_xlfn.CONCAT("00",B2239),LEN(B2239)=4,_xlfn.CONCAT("0",B2239),LEN(B2239)=6,B2239,LEN(B2239)=7,B2239,LEN(B2239)=5,B2239)</f>
        <v>#N/A</v>
      </c>
      <c r="D2239" s="4" t="e" cm="1">
        <f t="array" ref="D2239">_xlfn.IFS(ExtraçãoDados!C2239={"Direcção de Abastecimento"},REPLACE(ExtraçãoDados!C2239="{Direcção de Abastecimento}",1,25,"DA"),ExtraçãoDados!C2239={"COMISSÃO CULTURAL DE LMARINHA"},REPLACE(ExtraçãoDados!C2239={"COMISSÃO CULTURAL DE LMARINHA"},1,28,"CCM"),ExtraçãoDados!C2239={"DIRECÇÃO DE NAVIOS"},REPLACE(ExtraçãoDados!C2239={"DIRECÇÃO DE NAVIOS"},1,28,"DN"),ExtraçãoDados!C2239={"ESQUADRILHA SUBMARINOS"},REPLACE(ExtraçãoDados!C2239={"ESQUADRILHA SUBMARINOS"},1,28,"ES"),ExtraçãoDados!C2239={"COMISSÃO MARINHA"},REPLACE(ExtraçãoDados!C2239={"COMISSÃO MARINHA"},1,28,"CCM"),ExtraçãoDados!C2239={"COMISSÃO CULTURAL DE MARINHA"},REPLACE(ExtraçãoDados!C2239={"COMISSÃO CULTURAL DE MARINHA"},1,28,"CCM"),ExtraçãoDados!C2239={"CCM"},REPLACE(ExtraçãoDados!C2239={"CCM"},1,28,"CCM"),ExtraçãoDados!C2239={"DN"},REPLACE(ExtraçãoDados!C2239={"DN"},1,28,"DN"),ExtraçãoDados!C2239={"ES"},REPLACE(ExtraçãoDados!C2239={"ES"},1,28,"ES"),ExtraçãoDados!C2239={"DA"},REPLACE(ExtraçãoDados!C2239={"DA"},1,28,"DA"),ExtraçãoDados!C2239={"DE: ESQUADRILHA SUBMARINOS"},REPLACE(ExtraçãoDados!C2239={"DE: ESQUADRILHA SUBMARINOS"},1,28,"ES"),ExtraçãoDados!C2239={"DE: COMISSÃO CULTURAL DE LMARINHA"},REPLACE(ExtraçãoDados!C2239={"DE: COMISSÃO CULTURAL DE LMARINHA"},1,28,"CCM"),ExtraçãoDados!C2239={"ON"},REPLACE(ExtraçãoDados!C2239={"ON"},1,28,"DN"),ExtraçãoDados!C2239={"ESQ. SUBMARINOS"},REPLACE(ExtraçãoDados!C2239={"ESQ. SUBMARINOS"},1,28,"ES"),ExtraçãoDados!C2239={"☒ irecção de Abastecimento"},REPLACE(ExtraçãoDados!C2239={"☒ irecção de Abastecimento"},1,28,"DA"),ExtraçãoDados!C2239={"Direcã d Abtit ço e asecmeno"},REPLACE(ExtraçãoDados!C2239={"Direcã d Abtit ço e asecmeno"},1,28,"DA"),ExtraçãoDados!C2239={"Diecã d Abtit rço e asecmeno"},REPLACE(ExtraçãoDados!C2239={"Diecã d Abtit rço e asecmeno"},1,28,"DA"),ISNUMBER(SEARCH("COMISSÃO",ExtraçãoDados!C2239,1)),REPLACE(ExtraçãoDados!C2239,1,29,"CCM"),ISNUMBER(SEARCH("DN/DIL/DRT1",ExtraçãoDados!C2239,1)),REPLACE(ExtraçãoDados!C2239,1,29,"DN"),ISNUMBER(SEARCH("DIRECÇAO DE NAVIOS",ExtraçãoDados!C2239,1)),REPLACE(ExtraçãoDados!C2239,1,29,"DN"),ISNUMBER(SEARCH("ESQUADRILHA SUBMARIN",ExtraçãoDados!C2239,1)),REPLACE(ExtraçãoDados!C2239,1,29,"ES"),ISNUMBER(SEARCH("DN",ExtraçãoDados!C2239,1)),REPLACE(ExtraçãoDados!C2239,1,29,"DN"),ISNUMBER(SEARCH("DIRECÇÃO",ExtraçãoDados!C2239,1)),REPLACE(ExtraçãoDados!C2239,1,29,"DN"),ISNUMBER(SEARCH("DIRECÇA0",ExtraçãoDados!C2239,1)),REPLACE(ExtraçãoDados!C2239,1,29,"DN"),ISNUMBER(SEARCH("DIRE",ExtraçãoDados!C2239,1)),REPLACE(ExtraçãoDados!C2239,1,29,"DN"),ISNUMBER(SEARCH("ESQUADRILHA",ExtraçãoDados!C2239,1)),REPLACE(ExtraçãoDados!C2239,1,29,"ES"),ISNUMBER(SEARCH("HOSPITAL DA MARINHA",ExtraçãoDados!C2239,1)),REPLACE(ExtraçãoDados!C2239,1,29,"HM"),ISNUMBER(SEARCH("HOSPITAL",ExtraçãoDados!C2239,1)),REPLACE(ExtraçãoDados!C2239,1,29,"HM"),ISNUMBER(SEARCH("HM",ExtraçãoDados!C2239,1)),REPLACE(ExtraçãoDados!C2239,1,29,"HM"),ISNUMBER(SEARCH("SECÇÃO DE APÓSITOS",ExtraçãoDados!C2239,1)),REPLACE(ExtraçãoDados!C2239,1,29,"HM"))</f>
        <v>#N/A</v>
      </c>
      <c r="E2239" s="4" t="e" cm="1">
        <f t="array" ref="E2239">_xlfn.IFS(LEN(ExtraçãoDados!B2239)=7,YEAR(ExtraçãoDados!D2239),LEN(ExtraçãoDados!B2239)=10,RIGHT(ExtraçãoDados!B2239,4),LEN(ExtraçãoDados!B2239)=9,YEAR(ExtraçãoDados!D2239),LEN(ExtraçãoDados!B2239)=8,YEAR(ExtraçãoDados!D2239),LEN(ExtraçãoDados!B2239)&gt;7,YEAR(ExtraçãoDados!D2239),LEN(ExtraçãoDados!B2239)&gt;5,YEAR(ExtraçãoDados!D2239),LEN(ExtraçãoDados!B2239)&gt;4,YEAR(ExtraçãoDados!D2239))</f>
        <v>#N/A</v>
      </c>
      <c r="F2239" s="4">
        <f>ExtraçãoDados!E2239</f>
        <v>0</v>
      </c>
    </row>
    <row r="2240" spans="1:6" x14ac:dyDescent="0.25">
      <c r="A2240" s="4">
        <f>ExtraçãoDados!A2240</f>
        <v>0</v>
      </c>
      <c r="B2240" s="4" t="str" cm="1">
        <f t="array" ref="B2240">_xlfn.IFS(LEN(ExtraçãoDados!B2240)=12,LEFT(ExtraçãoDados!B2240,3),LEN(ExtraçãoDados!B2240)=10,LEFT(ExtraçãoDados!B2240,5),LEN(ExtraçãoDados!B2240)&gt;19,0,LEN(ExtraçãoDados!B2240)=9,LEFT(ExtraçãoDados!B2240,4),LEN(ExtraçãoDados!B2240)=6,LEFT(ExtraçãoDados!B2240,3),LEN(ExtraçãoDados!B2240)&lt;5,LEFT(ExtraçãoDados!B2240,3),LEN(ExtraçãoDados!B2240)=8,LEFT(ExtraçãoDados!B2240,3),LEN(ExtraçãoDados!B2240)=5,LEFT(ExtraçãoDados!B2240,5),LEN(ExtraçãoDados!B2240)=11,LEFT(ExtraçãoDados!B2240,5),LEN(ExtraçãoDados!B2240)=7,RIGHT(ExtraçãoDados!B2240,6))</f>
        <v/>
      </c>
      <c r="C2240" s="4" t="e" cm="1">
        <f t="array" ref="C2240">_xlfn.IFS(LEN(B2240)=1,"ERRO",LEN(B2240)=2,_xlfn.CONCAT("000",B2240),LEN(B2240)=3,_xlfn.CONCAT("00",B2240),LEN(B2240)=4,_xlfn.CONCAT("0",B2240),LEN(B2240)=6,B2240,LEN(B2240)=7,B2240,LEN(B2240)=5,B2240)</f>
        <v>#N/A</v>
      </c>
      <c r="D2240" s="4" t="e" cm="1">
        <f t="array" ref="D2240">_xlfn.IFS(ExtraçãoDados!C2240={"Direcção de Abastecimento"},REPLACE(ExtraçãoDados!C2240="{Direcção de Abastecimento}",1,25,"DA"),ExtraçãoDados!C2240={"COMISSÃO CULTURAL DE LMARINHA"},REPLACE(ExtraçãoDados!C2240={"COMISSÃO CULTURAL DE LMARINHA"},1,28,"CCM"),ExtraçãoDados!C2240={"DIRECÇÃO DE NAVIOS"},REPLACE(ExtraçãoDados!C2240={"DIRECÇÃO DE NAVIOS"},1,28,"DN"),ExtraçãoDados!C2240={"ESQUADRILHA SUBMARINOS"},REPLACE(ExtraçãoDados!C2240={"ESQUADRILHA SUBMARINOS"},1,28,"ES"),ExtraçãoDados!C2240={"COMISSÃO MARINHA"},REPLACE(ExtraçãoDados!C2240={"COMISSÃO MARINHA"},1,28,"CCM"),ExtraçãoDados!C2240={"COMISSÃO CULTURAL DE MARINHA"},REPLACE(ExtraçãoDados!C2240={"COMISSÃO CULTURAL DE MARINHA"},1,28,"CCM"),ExtraçãoDados!C2240={"CCM"},REPLACE(ExtraçãoDados!C2240={"CCM"},1,28,"CCM"),ExtraçãoDados!C2240={"DN"},REPLACE(ExtraçãoDados!C2240={"DN"},1,28,"DN"),ExtraçãoDados!C2240={"ES"},REPLACE(ExtraçãoDados!C2240={"ES"},1,28,"ES"),ExtraçãoDados!C2240={"DA"},REPLACE(ExtraçãoDados!C2240={"DA"},1,28,"DA"),ExtraçãoDados!C2240={"DE: ESQUADRILHA SUBMARINOS"},REPLACE(ExtraçãoDados!C2240={"DE: ESQUADRILHA SUBMARINOS"},1,28,"ES"),ExtraçãoDados!C2240={"DE: COMISSÃO CULTURAL DE LMARINHA"},REPLACE(ExtraçãoDados!C2240={"DE: COMISSÃO CULTURAL DE LMARINHA"},1,28,"CCM"),ExtraçãoDados!C2240={"ON"},REPLACE(ExtraçãoDados!C2240={"ON"},1,28,"DN"),ExtraçãoDados!C2240={"ESQ. SUBMARINOS"},REPLACE(ExtraçãoDados!C2240={"ESQ. SUBMARINOS"},1,28,"ES"),ExtraçãoDados!C2240={"☒ irecção de Abastecimento"},REPLACE(ExtraçãoDados!C2240={"☒ irecção de Abastecimento"},1,28,"DA"),ExtraçãoDados!C2240={"Direcã d Abtit ço e asecmeno"},REPLACE(ExtraçãoDados!C2240={"Direcã d Abtit ço e asecmeno"},1,28,"DA"),ExtraçãoDados!C2240={"Diecã d Abtit rço e asecmeno"},REPLACE(ExtraçãoDados!C2240={"Diecã d Abtit rço e asecmeno"},1,28,"DA"),ISNUMBER(SEARCH("COMISSÃO",ExtraçãoDados!C2240,1)),REPLACE(ExtraçãoDados!C2240,1,29,"CCM"),ISNUMBER(SEARCH("DN/DIL/DRT1",ExtraçãoDados!C2240,1)),REPLACE(ExtraçãoDados!C2240,1,29,"DN"),ISNUMBER(SEARCH("DIRECÇAO DE NAVIOS",ExtraçãoDados!C2240,1)),REPLACE(ExtraçãoDados!C2240,1,29,"DN"),ISNUMBER(SEARCH("ESQUADRILHA SUBMARIN",ExtraçãoDados!C2240,1)),REPLACE(ExtraçãoDados!C2240,1,29,"ES"),ISNUMBER(SEARCH("DN",ExtraçãoDados!C2240,1)),REPLACE(ExtraçãoDados!C2240,1,29,"DN"),ISNUMBER(SEARCH("DIRECÇÃO",ExtraçãoDados!C2240,1)),REPLACE(ExtraçãoDados!C2240,1,29,"DN"),ISNUMBER(SEARCH("DIRECÇA0",ExtraçãoDados!C2240,1)),REPLACE(ExtraçãoDados!C2240,1,29,"DN"),ISNUMBER(SEARCH("DIRE",ExtraçãoDados!C2240,1)),REPLACE(ExtraçãoDados!C2240,1,29,"DN"),ISNUMBER(SEARCH("ESQUADRILHA",ExtraçãoDados!C2240,1)),REPLACE(ExtraçãoDados!C2240,1,29,"ES"),ISNUMBER(SEARCH("HOSPITAL DA MARINHA",ExtraçãoDados!C2240,1)),REPLACE(ExtraçãoDados!C2240,1,29,"HM"),ISNUMBER(SEARCH("HOSPITAL",ExtraçãoDados!C2240,1)),REPLACE(ExtraçãoDados!C2240,1,29,"HM"),ISNUMBER(SEARCH("HM",ExtraçãoDados!C2240,1)),REPLACE(ExtraçãoDados!C2240,1,29,"HM"),ISNUMBER(SEARCH("SECÇÃO DE APÓSITOS",ExtraçãoDados!C2240,1)),REPLACE(ExtraçãoDados!C2240,1,29,"HM"))</f>
        <v>#N/A</v>
      </c>
      <c r="E2240" s="4" t="e" cm="1">
        <f t="array" ref="E2240">_xlfn.IFS(LEN(ExtraçãoDados!B2240)=7,YEAR(ExtraçãoDados!D2240),LEN(ExtraçãoDados!B2240)=10,RIGHT(ExtraçãoDados!B2240,4),LEN(ExtraçãoDados!B2240)=9,YEAR(ExtraçãoDados!D2240),LEN(ExtraçãoDados!B2240)=8,YEAR(ExtraçãoDados!D2240),LEN(ExtraçãoDados!B2240)&gt;7,YEAR(ExtraçãoDados!D2240),LEN(ExtraçãoDados!B2240)&gt;5,YEAR(ExtraçãoDados!D2240),LEN(ExtraçãoDados!B2240)&gt;4,YEAR(ExtraçãoDados!D2240))</f>
        <v>#N/A</v>
      </c>
      <c r="F2240" s="4">
        <f>ExtraçãoDados!E2240</f>
        <v>0</v>
      </c>
    </row>
    <row r="2241" spans="1:6" x14ac:dyDescent="0.25">
      <c r="A2241" s="4">
        <f>ExtraçãoDados!A2241</f>
        <v>0</v>
      </c>
      <c r="B2241" s="4" t="str" cm="1">
        <f t="array" ref="B2241">_xlfn.IFS(LEN(ExtraçãoDados!B2241)=12,LEFT(ExtraçãoDados!B2241,3),LEN(ExtraçãoDados!B2241)=10,LEFT(ExtraçãoDados!B2241,5),LEN(ExtraçãoDados!B2241)&gt;19,0,LEN(ExtraçãoDados!B2241)=9,LEFT(ExtraçãoDados!B2241,4),LEN(ExtraçãoDados!B2241)=6,LEFT(ExtraçãoDados!B2241,3),LEN(ExtraçãoDados!B2241)&lt;5,LEFT(ExtraçãoDados!B2241,3),LEN(ExtraçãoDados!B2241)=8,LEFT(ExtraçãoDados!B2241,3),LEN(ExtraçãoDados!B2241)=5,LEFT(ExtraçãoDados!B2241,5),LEN(ExtraçãoDados!B2241)=11,LEFT(ExtraçãoDados!B2241,5),LEN(ExtraçãoDados!B2241)=7,RIGHT(ExtraçãoDados!B2241,6))</f>
        <v/>
      </c>
      <c r="C2241" s="4" t="e" cm="1">
        <f t="array" ref="C2241">_xlfn.IFS(LEN(B2241)=1,"ERRO",LEN(B2241)=2,_xlfn.CONCAT("000",B2241),LEN(B2241)=3,_xlfn.CONCAT("00",B2241),LEN(B2241)=4,_xlfn.CONCAT("0",B2241),LEN(B2241)=6,B2241,LEN(B2241)=7,B2241,LEN(B2241)=5,B2241)</f>
        <v>#N/A</v>
      </c>
      <c r="D2241" s="4" t="e" cm="1">
        <f t="array" ref="D2241">_xlfn.IFS(ExtraçãoDados!C2241={"Direcção de Abastecimento"},REPLACE(ExtraçãoDados!C2241="{Direcção de Abastecimento}",1,25,"DA"),ExtraçãoDados!C2241={"COMISSÃO CULTURAL DE LMARINHA"},REPLACE(ExtraçãoDados!C2241={"COMISSÃO CULTURAL DE LMARINHA"},1,28,"CCM"),ExtraçãoDados!C2241={"DIRECÇÃO DE NAVIOS"},REPLACE(ExtraçãoDados!C2241={"DIRECÇÃO DE NAVIOS"},1,28,"DN"),ExtraçãoDados!C2241={"ESQUADRILHA SUBMARINOS"},REPLACE(ExtraçãoDados!C2241={"ESQUADRILHA SUBMARINOS"},1,28,"ES"),ExtraçãoDados!C2241={"COMISSÃO MARINHA"},REPLACE(ExtraçãoDados!C2241={"COMISSÃO MARINHA"},1,28,"CCM"),ExtraçãoDados!C2241={"COMISSÃO CULTURAL DE MARINHA"},REPLACE(ExtraçãoDados!C2241={"COMISSÃO CULTURAL DE MARINHA"},1,28,"CCM"),ExtraçãoDados!C2241={"CCM"},REPLACE(ExtraçãoDados!C2241={"CCM"},1,28,"CCM"),ExtraçãoDados!C2241={"DN"},REPLACE(ExtraçãoDados!C2241={"DN"},1,28,"DN"),ExtraçãoDados!C2241={"ES"},REPLACE(ExtraçãoDados!C2241={"ES"},1,28,"ES"),ExtraçãoDados!C2241={"DA"},REPLACE(ExtraçãoDados!C2241={"DA"},1,28,"DA"),ExtraçãoDados!C2241={"DE: ESQUADRILHA SUBMARINOS"},REPLACE(ExtraçãoDados!C2241={"DE: ESQUADRILHA SUBMARINOS"},1,28,"ES"),ExtraçãoDados!C2241={"DE: COMISSÃO CULTURAL DE LMARINHA"},REPLACE(ExtraçãoDados!C2241={"DE: COMISSÃO CULTURAL DE LMARINHA"},1,28,"CCM"),ExtraçãoDados!C2241={"ON"},REPLACE(ExtraçãoDados!C2241={"ON"},1,28,"DN"),ExtraçãoDados!C2241={"ESQ. SUBMARINOS"},REPLACE(ExtraçãoDados!C2241={"ESQ. SUBMARINOS"},1,28,"ES"),ExtraçãoDados!C2241={"☒ irecção de Abastecimento"},REPLACE(ExtraçãoDados!C2241={"☒ irecção de Abastecimento"},1,28,"DA"),ExtraçãoDados!C2241={"Direcã d Abtit ço e asecmeno"},REPLACE(ExtraçãoDados!C2241={"Direcã d Abtit ço e asecmeno"},1,28,"DA"),ExtraçãoDados!C2241={"Diecã d Abtit rço e asecmeno"},REPLACE(ExtraçãoDados!C2241={"Diecã d Abtit rço e asecmeno"},1,28,"DA"),ISNUMBER(SEARCH("COMISSÃO",ExtraçãoDados!C2241,1)),REPLACE(ExtraçãoDados!C2241,1,29,"CCM"),ISNUMBER(SEARCH("DN/DIL/DRT1",ExtraçãoDados!C2241,1)),REPLACE(ExtraçãoDados!C2241,1,29,"DN"),ISNUMBER(SEARCH("DIRECÇAO DE NAVIOS",ExtraçãoDados!C2241,1)),REPLACE(ExtraçãoDados!C2241,1,29,"DN"),ISNUMBER(SEARCH("ESQUADRILHA SUBMARIN",ExtraçãoDados!C2241,1)),REPLACE(ExtraçãoDados!C2241,1,29,"ES"),ISNUMBER(SEARCH("DN",ExtraçãoDados!C2241,1)),REPLACE(ExtraçãoDados!C2241,1,29,"DN"),ISNUMBER(SEARCH("DIRECÇÃO",ExtraçãoDados!C2241,1)),REPLACE(ExtraçãoDados!C2241,1,29,"DN"),ISNUMBER(SEARCH("DIRECÇA0",ExtraçãoDados!C2241,1)),REPLACE(ExtraçãoDados!C2241,1,29,"DN"),ISNUMBER(SEARCH("DIRE",ExtraçãoDados!C2241,1)),REPLACE(ExtraçãoDados!C2241,1,29,"DN"),ISNUMBER(SEARCH("ESQUADRILHA",ExtraçãoDados!C2241,1)),REPLACE(ExtraçãoDados!C2241,1,29,"ES"),ISNUMBER(SEARCH("HOSPITAL DA MARINHA",ExtraçãoDados!C2241,1)),REPLACE(ExtraçãoDados!C2241,1,29,"HM"),ISNUMBER(SEARCH("HOSPITAL",ExtraçãoDados!C2241,1)),REPLACE(ExtraçãoDados!C2241,1,29,"HM"),ISNUMBER(SEARCH("HM",ExtraçãoDados!C2241,1)),REPLACE(ExtraçãoDados!C2241,1,29,"HM"),ISNUMBER(SEARCH("SECÇÃO DE APÓSITOS",ExtraçãoDados!C2241,1)),REPLACE(ExtraçãoDados!C2241,1,29,"HM"))</f>
        <v>#N/A</v>
      </c>
      <c r="E2241" s="4" t="e" cm="1">
        <f t="array" ref="E2241">_xlfn.IFS(LEN(ExtraçãoDados!B2241)=7,YEAR(ExtraçãoDados!D2241),LEN(ExtraçãoDados!B2241)=10,RIGHT(ExtraçãoDados!B2241,4),LEN(ExtraçãoDados!B2241)=9,YEAR(ExtraçãoDados!D2241),LEN(ExtraçãoDados!B2241)=8,YEAR(ExtraçãoDados!D2241),LEN(ExtraçãoDados!B2241)&gt;7,YEAR(ExtraçãoDados!D2241),LEN(ExtraçãoDados!B2241)&gt;5,YEAR(ExtraçãoDados!D2241),LEN(ExtraçãoDados!B2241)&gt;4,YEAR(ExtraçãoDados!D2241))</f>
        <v>#N/A</v>
      </c>
      <c r="F2241" s="4">
        <f>ExtraçãoDados!E2241</f>
        <v>0</v>
      </c>
    </row>
    <row r="2242" spans="1:6" x14ac:dyDescent="0.25">
      <c r="A2242" s="4">
        <f>ExtraçãoDados!A2242</f>
        <v>0</v>
      </c>
      <c r="B2242" s="4" t="str" cm="1">
        <f t="array" ref="B2242">_xlfn.IFS(LEN(ExtraçãoDados!B2242)=12,LEFT(ExtraçãoDados!B2242,3),LEN(ExtraçãoDados!B2242)=10,LEFT(ExtraçãoDados!B2242,5),LEN(ExtraçãoDados!B2242)&gt;19,0,LEN(ExtraçãoDados!B2242)=9,LEFT(ExtraçãoDados!B2242,4),LEN(ExtraçãoDados!B2242)=6,LEFT(ExtraçãoDados!B2242,3),LEN(ExtraçãoDados!B2242)&lt;5,LEFT(ExtraçãoDados!B2242,3),LEN(ExtraçãoDados!B2242)=8,LEFT(ExtraçãoDados!B2242,3),LEN(ExtraçãoDados!B2242)=5,LEFT(ExtraçãoDados!B2242,5),LEN(ExtraçãoDados!B2242)=11,LEFT(ExtraçãoDados!B2242,5),LEN(ExtraçãoDados!B2242)=7,RIGHT(ExtraçãoDados!B2242,6))</f>
        <v/>
      </c>
      <c r="C2242" s="4" t="e" cm="1">
        <f t="array" ref="C2242">_xlfn.IFS(LEN(B2242)=1,"ERRO",LEN(B2242)=2,_xlfn.CONCAT("000",B2242),LEN(B2242)=3,_xlfn.CONCAT("00",B2242),LEN(B2242)=4,_xlfn.CONCAT("0",B2242),LEN(B2242)=6,B2242,LEN(B2242)=7,B2242,LEN(B2242)=5,B2242)</f>
        <v>#N/A</v>
      </c>
      <c r="D2242" s="4" t="e" cm="1">
        <f t="array" ref="D2242">_xlfn.IFS(ExtraçãoDados!C2242={"Direcção de Abastecimento"},REPLACE(ExtraçãoDados!C2242="{Direcção de Abastecimento}",1,25,"DA"),ExtraçãoDados!C2242={"COMISSÃO CULTURAL DE LMARINHA"},REPLACE(ExtraçãoDados!C2242={"COMISSÃO CULTURAL DE LMARINHA"},1,28,"CCM"),ExtraçãoDados!C2242={"DIRECÇÃO DE NAVIOS"},REPLACE(ExtraçãoDados!C2242={"DIRECÇÃO DE NAVIOS"},1,28,"DN"),ExtraçãoDados!C2242={"ESQUADRILHA SUBMARINOS"},REPLACE(ExtraçãoDados!C2242={"ESQUADRILHA SUBMARINOS"},1,28,"ES"),ExtraçãoDados!C2242={"COMISSÃO MARINHA"},REPLACE(ExtraçãoDados!C2242={"COMISSÃO MARINHA"},1,28,"CCM"),ExtraçãoDados!C2242={"COMISSÃO CULTURAL DE MARINHA"},REPLACE(ExtraçãoDados!C2242={"COMISSÃO CULTURAL DE MARINHA"},1,28,"CCM"),ExtraçãoDados!C2242={"CCM"},REPLACE(ExtraçãoDados!C2242={"CCM"},1,28,"CCM"),ExtraçãoDados!C2242={"DN"},REPLACE(ExtraçãoDados!C2242={"DN"},1,28,"DN"),ExtraçãoDados!C2242={"ES"},REPLACE(ExtraçãoDados!C2242={"ES"},1,28,"ES"),ExtraçãoDados!C2242={"DA"},REPLACE(ExtraçãoDados!C2242={"DA"},1,28,"DA"),ExtraçãoDados!C2242={"DE: ESQUADRILHA SUBMARINOS"},REPLACE(ExtraçãoDados!C2242={"DE: ESQUADRILHA SUBMARINOS"},1,28,"ES"),ExtraçãoDados!C2242={"DE: COMISSÃO CULTURAL DE LMARINHA"},REPLACE(ExtraçãoDados!C2242={"DE: COMISSÃO CULTURAL DE LMARINHA"},1,28,"CCM"),ExtraçãoDados!C2242={"ON"},REPLACE(ExtraçãoDados!C2242={"ON"},1,28,"DN"),ExtraçãoDados!C2242={"ESQ. SUBMARINOS"},REPLACE(ExtraçãoDados!C2242={"ESQ. SUBMARINOS"},1,28,"ES"),ExtraçãoDados!C2242={"☒ irecção de Abastecimento"},REPLACE(ExtraçãoDados!C2242={"☒ irecção de Abastecimento"},1,28,"DA"),ExtraçãoDados!C2242={"Direcã d Abtit ço e asecmeno"},REPLACE(ExtraçãoDados!C2242={"Direcã d Abtit ço e asecmeno"},1,28,"DA"),ExtraçãoDados!C2242={"Diecã d Abtit rço e asecmeno"},REPLACE(ExtraçãoDados!C2242={"Diecã d Abtit rço e asecmeno"},1,28,"DA"),ISNUMBER(SEARCH("COMISSÃO",ExtraçãoDados!C2242,1)),REPLACE(ExtraçãoDados!C2242,1,29,"CCM"),ISNUMBER(SEARCH("DN/DIL/DRT1",ExtraçãoDados!C2242,1)),REPLACE(ExtraçãoDados!C2242,1,29,"DN"),ISNUMBER(SEARCH("DIRECÇAO DE NAVIOS",ExtraçãoDados!C2242,1)),REPLACE(ExtraçãoDados!C2242,1,29,"DN"),ISNUMBER(SEARCH("ESQUADRILHA SUBMARIN",ExtraçãoDados!C2242,1)),REPLACE(ExtraçãoDados!C2242,1,29,"ES"),ISNUMBER(SEARCH("DN",ExtraçãoDados!C2242,1)),REPLACE(ExtraçãoDados!C2242,1,29,"DN"),ISNUMBER(SEARCH("DIRECÇÃO",ExtraçãoDados!C2242,1)),REPLACE(ExtraçãoDados!C2242,1,29,"DN"),ISNUMBER(SEARCH("DIRECÇA0",ExtraçãoDados!C2242,1)),REPLACE(ExtraçãoDados!C2242,1,29,"DN"),ISNUMBER(SEARCH("DIRE",ExtraçãoDados!C2242,1)),REPLACE(ExtraçãoDados!C2242,1,29,"DN"),ISNUMBER(SEARCH("ESQUADRILHA",ExtraçãoDados!C2242,1)),REPLACE(ExtraçãoDados!C2242,1,29,"ES"),ISNUMBER(SEARCH("HOSPITAL DA MARINHA",ExtraçãoDados!C2242,1)),REPLACE(ExtraçãoDados!C2242,1,29,"HM"),ISNUMBER(SEARCH("HOSPITAL",ExtraçãoDados!C2242,1)),REPLACE(ExtraçãoDados!C2242,1,29,"HM"),ISNUMBER(SEARCH("HM",ExtraçãoDados!C2242,1)),REPLACE(ExtraçãoDados!C2242,1,29,"HM"),ISNUMBER(SEARCH("SECÇÃO DE APÓSITOS",ExtraçãoDados!C2242,1)),REPLACE(ExtraçãoDados!C2242,1,29,"HM"))</f>
        <v>#N/A</v>
      </c>
      <c r="E2242" s="4" t="e" cm="1">
        <f t="array" ref="E2242">_xlfn.IFS(LEN(ExtraçãoDados!B2242)=7,YEAR(ExtraçãoDados!D2242),LEN(ExtraçãoDados!B2242)=10,RIGHT(ExtraçãoDados!B2242,4),LEN(ExtraçãoDados!B2242)=9,YEAR(ExtraçãoDados!D2242),LEN(ExtraçãoDados!B2242)=8,YEAR(ExtraçãoDados!D2242),LEN(ExtraçãoDados!B2242)&gt;7,YEAR(ExtraçãoDados!D2242),LEN(ExtraçãoDados!B2242)&gt;5,YEAR(ExtraçãoDados!D2242),LEN(ExtraçãoDados!B2242)&gt;4,YEAR(ExtraçãoDados!D2242))</f>
        <v>#N/A</v>
      </c>
      <c r="F2242" s="4">
        <f>ExtraçãoDados!E2242</f>
        <v>0</v>
      </c>
    </row>
    <row r="2243" spans="1:6" x14ac:dyDescent="0.25">
      <c r="A2243" s="4">
        <f>ExtraçãoDados!A2243</f>
        <v>0</v>
      </c>
      <c r="B2243" s="4" t="str" cm="1">
        <f t="array" ref="B2243">_xlfn.IFS(LEN(ExtraçãoDados!B2243)=12,LEFT(ExtraçãoDados!B2243,3),LEN(ExtraçãoDados!B2243)=10,LEFT(ExtraçãoDados!B2243,5),LEN(ExtraçãoDados!B2243)&gt;19,0,LEN(ExtraçãoDados!B2243)=9,LEFT(ExtraçãoDados!B2243,4),LEN(ExtraçãoDados!B2243)=6,LEFT(ExtraçãoDados!B2243,3),LEN(ExtraçãoDados!B2243)&lt;5,LEFT(ExtraçãoDados!B2243,3),LEN(ExtraçãoDados!B2243)=8,LEFT(ExtraçãoDados!B2243,3),LEN(ExtraçãoDados!B2243)=5,LEFT(ExtraçãoDados!B2243,5),LEN(ExtraçãoDados!B2243)=11,LEFT(ExtraçãoDados!B2243,5),LEN(ExtraçãoDados!B2243)=7,RIGHT(ExtraçãoDados!B2243,6))</f>
        <v/>
      </c>
      <c r="C2243" s="4" t="e" cm="1">
        <f t="array" ref="C2243">_xlfn.IFS(LEN(B2243)=1,"ERRO",LEN(B2243)=2,_xlfn.CONCAT("000",B2243),LEN(B2243)=3,_xlfn.CONCAT("00",B2243),LEN(B2243)=4,_xlfn.CONCAT("0",B2243),LEN(B2243)=6,B2243,LEN(B2243)=7,B2243,LEN(B2243)=5,B2243)</f>
        <v>#N/A</v>
      </c>
      <c r="D2243" s="4" t="e" cm="1">
        <f t="array" ref="D2243">_xlfn.IFS(ExtraçãoDados!C2243={"Direcção de Abastecimento"},REPLACE(ExtraçãoDados!C2243="{Direcção de Abastecimento}",1,25,"DA"),ExtraçãoDados!C2243={"COMISSÃO CULTURAL DE LMARINHA"},REPLACE(ExtraçãoDados!C2243={"COMISSÃO CULTURAL DE LMARINHA"},1,28,"CCM"),ExtraçãoDados!C2243={"DIRECÇÃO DE NAVIOS"},REPLACE(ExtraçãoDados!C2243={"DIRECÇÃO DE NAVIOS"},1,28,"DN"),ExtraçãoDados!C2243={"ESQUADRILHA SUBMARINOS"},REPLACE(ExtraçãoDados!C2243={"ESQUADRILHA SUBMARINOS"},1,28,"ES"),ExtraçãoDados!C2243={"COMISSÃO MARINHA"},REPLACE(ExtraçãoDados!C2243={"COMISSÃO MARINHA"},1,28,"CCM"),ExtraçãoDados!C2243={"COMISSÃO CULTURAL DE MARINHA"},REPLACE(ExtraçãoDados!C2243={"COMISSÃO CULTURAL DE MARINHA"},1,28,"CCM"),ExtraçãoDados!C2243={"CCM"},REPLACE(ExtraçãoDados!C2243={"CCM"},1,28,"CCM"),ExtraçãoDados!C2243={"DN"},REPLACE(ExtraçãoDados!C2243={"DN"},1,28,"DN"),ExtraçãoDados!C2243={"ES"},REPLACE(ExtraçãoDados!C2243={"ES"},1,28,"ES"),ExtraçãoDados!C2243={"DA"},REPLACE(ExtraçãoDados!C2243={"DA"},1,28,"DA"),ExtraçãoDados!C2243={"DE: ESQUADRILHA SUBMARINOS"},REPLACE(ExtraçãoDados!C2243={"DE: ESQUADRILHA SUBMARINOS"},1,28,"ES"),ExtraçãoDados!C2243={"DE: COMISSÃO CULTURAL DE LMARINHA"},REPLACE(ExtraçãoDados!C2243={"DE: COMISSÃO CULTURAL DE LMARINHA"},1,28,"CCM"),ExtraçãoDados!C2243={"ON"},REPLACE(ExtraçãoDados!C2243={"ON"},1,28,"DN"),ExtraçãoDados!C2243={"ESQ. SUBMARINOS"},REPLACE(ExtraçãoDados!C2243={"ESQ. SUBMARINOS"},1,28,"ES"),ExtraçãoDados!C2243={"☒ irecção de Abastecimento"},REPLACE(ExtraçãoDados!C2243={"☒ irecção de Abastecimento"},1,28,"DA"),ExtraçãoDados!C2243={"Direcã d Abtit ço e asecmeno"},REPLACE(ExtraçãoDados!C2243={"Direcã d Abtit ço e asecmeno"},1,28,"DA"),ExtraçãoDados!C2243={"Diecã d Abtit rço e asecmeno"},REPLACE(ExtraçãoDados!C2243={"Diecã d Abtit rço e asecmeno"},1,28,"DA"),ISNUMBER(SEARCH("COMISSÃO",ExtraçãoDados!C2243,1)),REPLACE(ExtraçãoDados!C2243,1,29,"CCM"),ISNUMBER(SEARCH("DN/DIL/DRT1",ExtraçãoDados!C2243,1)),REPLACE(ExtraçãoDados!C2243,1,29,"DN"),ISNUMBER(SEARCH("DIRECÇAO DE NAVIOS",ExtraçãoDados!C2243,1)),REPLACE(ExtraçãoDados!C2243,1,29,"DN"),ISNUMBER(SEARCH("ESQUADRILHA SUBMARIN",ExtraçãoDados!C2243,1)),REPLACE(ExtraçãoDados!C2243,1,29,"ES"),ISNUMBER(SEARCH("DN",ExtraçãoDados!C2243,1)),REPLACE(ExtraçãoDados!C2243,1,29,"DN"),ISNUMBER(SEARCH("DIRECÇÃO",ExtraçãoDados!C2243,1)),REPLACE(ExtraçãoDados!C2243,1,29,"DN"),ISNUMBER(SEARCH("DIRECÇA0",ExtraçãoDados!C2243,1)),REPLACE(ExtraçãoDados!C2243,1,29,"DN"),ISNUMBER(SEARCH("DIRE",ExtraçãoDados!C2243,1)),REPLACE(ExtraçãoDados!C2243,1,29,"DN"),ISNUMBER(SEARCH("ESQUADRILHA",ExtraçãoDados!C2243,1)),REPLACE(ExtraçãoDados!C2243,1,29,"ES"),ISNUMBER(SEARCH("HOSPITAL DA MARINHA",ExtraçãoDados!C2243,1)),REPLACE(ExtraçãoDados!C2243,1,29,"HM"),ISNUMBER(SEARCH("HOSPITAL",ExtraçãoDados!C2243,1)),REPLACE(ExtraçãoDados!C2243,1,29,"HM"),ISNUMBER(SEARCH("HM",ExtraçãoDados!C2243,1)),REPLACE(ExtraçãoDados!C2243,1,29,"HM"),ISNUMBER(SEARCH("SECÇÃO DE APÓSITOS",ExtraçãoDados!C2243,1)),REPLACE(ExtraçãoDados!C2243,1,29,"HM"))</f>
        <v>#N/A</v>
      </c>
      <c r="E2243" s="4" t="e" cm="1">
        <f t="array" ref="E2243">_xlfn.IFS(LEN(ExtraçãoDados!B2243)=7,YEAR(ExtraçãoDados!D2243),LEN(ExtraçãoDados!B2243)=10,RIGHT(ExtraçãoDados!B2243,4),LEN(ExtraçãoDados!B2243)=9,YEAR(ExtraçãoDados!D2243),LEN(ExtraçãoDados!B2243)=8,YEAR(ExtraçãoDados!D2243),LEN(ExtraçãoDados!B2243)&gt;7,YEAR(ExtraçãoDados!D2243),LEN(ExtraçãoDados!B2243)&gt;5,YEAR(ExtraçãoDados!D2243),LEN(ExtraçãoDados!B2243)&gt;4,YEAR(ExtraçãoDados!D2243))</f>
        <v>#N/A</v>
      </c>
      <c r="F2243" s="4">
        <f>ExtraçãoDados!E2243</f>
        <v>0</v>
      </c>
    </row>
    <row r="2244" spans="1:6" x14ac:dyDescent="0.25">
      <c r="A2244" s="4">
        <f>ExtraçãoDados!A2244</f>
        <v>0</v>
      </c>
      <c r="B2244" s="4" t="str" cm="1">
        <f t="array" ref="B2244">_xlfn.IFS(LEN(ExtraçãoDados!B2244)=12,LEFT(ExtraçãoDados!B2244,3),LEN(ExtraçãoDados!B2244)=10,LEFT(ExtraçãoDados!B2244,5),LEN(ExtraçãoDados!B2244)&gt;19,0,LEN(ExtraçãoDados!B2244)=9,LEFT(ExtraçãoDados!B2244,4),LEN(ExtraçãoDados!B2244)=6,LEFT(ExtraçãoDados!B2244,3),LEN(ExtraçãoDados!B2244)&lt;5,LEFT(ExtraçãoDados!B2244,3),LEN(ExtraçãoDados!B2244)=8,LEFT(ExtraçãoDados!B2244,3),LEN(ExtraçãoDados!B2244)=5,LEFT(ExtraçãoDados!B2244,5),LEN(ExtraçãoDados!B2244)=11,LEFT(ExtraçãoDados!B2244,5),LEN(ExtraçãoDados!B2244)=7,RIGHT(ExtraçãoDados!B2244,6))</f>
        <v/>
      </c>
      <c r="C2244" s="4" t="e" cm="1">
        <f t="array" ref="C2244">_xlfn.IFS(LEN(B2244)=1,"ERRO",LEN(B2244)=2,_xlfn.CONCAT("000",B2244),LEN(B2244)=3,_xlfn.CONCAT("00",B2244),LEN(B2244)=4,_xlfn.CONCAT("0",B2244),LEN(B2244)=6,B2244,LEN(B2244)=7,B2244,LEN(B2244)=5,B2244)</f>
        <v>#N/A</v>
      </c>
      <c r="D2244" s="4" t="e" cm="1">
        <f t="array" ref="D2244">_xlfn.IFS(ExtraçãoDados!C2244={"Direcção de Abastecimento"},REPLACE(ExtraçãoDados!C2244="{Direcção de Abastecimento}",1,25,"DA"),ExtraçãoDados!C2244={"COMISSÃO CULTURAL DE LMARINHA"},REPLACE(ExtraçãoDados!C2244={"COMISSÃO CULTURAL DE LMARINHA"},1,28,"CCM"),ExtraçãoDados!C2244={"DIRECÇÃO DE NAVIOS"},REPLACE(ExtraçãoDados!C2244={"DIRECÇÃO DE NAVIOS"},1,28,"DN"),ExtraçãoDados!C2244={"ESQUADRILHA SUBMARINOS"},REPLACE(ExtraçãoDados!C2244={"ESQUADRILHA SUBMARINOS"},1,28,"ES"),ExtraçãoDados!C2244={"COMISSÃO MARINHA"},REPLACE(ExtraçãoDados!C2244={"COMISSÃO MARINHA"},1,28,"CCM"),ExtraçãoDados!C2244={"COMISSÃO CULTURAL DE MARINHA"},REPLACE(ExtraçãoDados!C2244={"COMISSÃO CULTURAL DE MARINHA"},1,28,"CCM"),ExtraçãoDados!C2244={"CCM"},REPLACE(ExtraçãoDados!C2244={"CCM"},1,28,"CCM"),ExtraçãoDados!C2244={"DN"},REPLACE(ExtraçãoDados!C2244={"DN"},1,28,"DN"),ExtraçãoDados!C2244={"ES"},REPLACE(ExtraçãoDados!C2244={"ES"},1,28,"ES"),ExtraçãoDados!C2244={"DA"},REPLACE(ExtraçãoDados!C2244={"DA"},1,28,"DA"),ExtraçãoDados!C2244={"DE: ESQUADRILHA SUBMARINOS"},REPLACE(ExtraçãoDados!C2244={"DE: ESQUADRILHA SUBMARINOS"},1,28,"ES"),ExtraçãoDados!C2244={"DE: COMISSÃO CULTURAL DE LMARINHA"},REPLACE(ExtraçãoDados!C2244={"DE: COMISSÃO CULTURAL DE LMARINHA"},1,28,"CCM"),ExtraçãoDados!C2244={"ON"},REPLACE(ExtraçãoDados!C2244={"ON"},1,28,"DN"),ExtraçãoDados!C2244={"ESQ. SUBMARINOS"},REPLACE(ExtraçãoDados!C2244={"ESQ. SUBMARINOS"},1,28,"ES"),ExtraçãoDados!C2244={"☒ irecção de Abastecimento"},REPLACE(ExtraçãoDados!C2244={"☒ irecção de Abastecimento"},1,28,"DA"),ExtraçãoDados!C2244={"Direcã d Abtit ço e asecmeno"},REPLACE(ExtraçãoDados!C2244={"Direcã d Abtit ço e asecmeno"},1,28,"DA"),ExtraçãoDados!C2244={"Diecã d Abtit rço e asecmeno"},REPLACE(ExtraçãoDados!C2244={"Diecã d Abtit rço e asecmeno"},1,28,"DA"),ISNUMBER(SEARCH("COMISSÃO",ExtraçãoDados!C2244,1)),REPLACE(ExtraçãoDados!C2244,1,29,"CCM"),ISNUMBER(SEARCH("DN/DIL/DRT1",ExtraçãoDados!C2244,1)),REPLACE(ExtraçãoDados!C2244,1,29,"DN"),ISNUMBER(SEARCH("DIRECÇAO DE NAVIOS",ExtraçãoDados!C2244,1)),REPLACE(ExtraçãoDados!C2244,1,29,"DN"),ISNUMBER(SEARCH("ESQUADRILHA SUBMARIN",ExtraçãoDados!C2244,1)),REPLACE(ExtraçãoDados!C2244,1,29,"ES"),ISNUMBER(SEARCH("DN",ExtraçãoDados!C2244,1)),REPLACE(ExtraçãoDados!C2244,1,29,"DN"),ISNUMBER(SEARCH("DIRECÇÃO",ExtraçãoDados!C2244,1)),REPLACE(ExtraçãoDados!C2244,1,29,"DN"),ISNUMBER(SEARCH("DIRECÇA0",ExtraçãoDados!C2244,1)),REPLACE(ExtraçãoDados!C2244,1,29,"DN"),ISNUMBER(SEARCH("DIRE",ExtraçãoDados!C2244,1)),REPLACE(ExtraçãoDados!C2244,1,29,"DN"),ISNUMBER(SEARCH("ESQUADRILHA",ExtraçãoDados!C2244,1)),REPLACE(ExtraçãoDados!C2244,1,29,"ES"),ISNUMBER(SEARCH("HOSPITAL DA MARINHA",ExtraçãoDados!C2244,1)),REPLACE(ExtraçãoDados!C2244,1,29,"HM"),ISNUMBER(SEARCH("HOSPITAL",ExtraçãoDados!C2244,1)),REPLACE(ExtraçãoDados!C2244,1,29,"HM"),ISNUMBER(SEARCH("HM",ExtraçãoDados!C2244,1)),REPLACE(ExtraçãoDados!C2244,1,29,"HM"),ISNUMBER(SEARCH("SECÇÃO DE APÓSITOS",ExtraçãoDados!C2244,1)),REPLACE(ExtraçãoDados!C2244,1,29,"HM"))</f>
        <v>#N/A</v>
      </c>
      <c r="E2244" s="4" t="e" cm="1">
        <f t="array" ref="E2244">_xlfn.IFS(LEN(ExtraçãoDados!B2244)=7,YEAR(ExtraçãoDados!D2244),LEN(ExtraçãoDados!B2244)=10,RIGHT(ExtraçãoDados!B2244,4),LEN(ExtraçãoDados!B2244)=9,YEAR(ExtraçãoDados!D2244),LEN(ExtraçãoDados!B2244)=8,YEAR(ExtraçãoDados!D2244),LEN(ExtraçãoDados!B2244)&gt;7,YEAR(ExtraçãoDados!D2244),LEN(ExtraçãoDados!B2244)&gt;5,YEAR(ExtraçãoDados!D2244),LEN(ExtraçãoDados!B2244)&gt;4,YEAR(ExtraçãoDados!D2244))</f>
        <v>#N/A</v>
      </c>
      <c r="F2244" s="4">
        <f>ExtraçãoDados!E2244</f>
        <v>0</v>
      </c>
    </row>
    <row r="2245" spans="1:6" x14ac:dyDescent="0.25">
      <c r="A2245" s="4">
        <f>ExtraçãoDados!A2245</f>
        <v>0</v>
      </c>
      <c r="B2245" s="4" t="str" cm="1">
        <f t="array" ref="B2245">_xlfn.IFS(LEN(ExtraçãoDados!B2245)=12,LEFT(ExtraçãoDados!B2245,3),LEN(ExtraçãoDados!B2245)=10,LEFT(ExtraçãoDados!B2245,5),LEN(ExtraçãoDados!B2245)&gt;19,0,LEN(ExtraçãoDados!B2245)=9,LEFT(ExtraçãoDados!B2245,4),LEN(ExtraçãoDados!B2245)=6,LEFT(ExtraçãoDados!B2245,3),LEN(ExtraçãoDados!B2245)&lt;5,LEFT(ExtraçãoDados!B2245,3),LEN(ExtraçãoDados!B2245)=8,LEFT(ExtraçãoDados!B2245,3),LEN(ExtraçãoDados!B2245)=5,LEFT(ExtraçãoDados!B2245,5),LEN(ExtraçãoDados!B2245)=11,LEFT(ExtraçãoDados!B2245,5),LEN(ExtraçãoDados!B2245)=7,RIGHT(ExtraçãoDados!B2245,6))</f>
        <v/>
      </c>
      <c r="C2245" s="4" t="e" cm="1">
        <f t="array" ref="C2245">_xlfn.IFS(LEN(B2245)=1,"ERRO",LEN(B2245)=2,_xlfn.CONCAT("000",B2245),LEN(B2245)=3,_xlfn.CONCAT("00",B2245),LEN(B2245)=4,_xlfn.CONCAT("0",B2245),LEN(B2245)=6,B2245,LEN(B2245)=7,B2245,LEN(B2245)=5,B2245)</f>
        <v>#N/A</v>
      </c>
      <c r="D2245" s="4" t="e" cm="1">
        <f t="array" ref="D2245">_xlfn.IFS(ExtraçãoDados!C2245={"Direcção de Abastecimento"},REPLACE(ExtraçãoDados!C2245="{Direcção de Abastecimento}",1,25,"DA"),ExtraçãoDados!C2245={"COMISSÃO CULTURAL DE LMARINHA"},REPLACE(ExtraçãoDados!C2245={"COMISSÃO CULTURAL DE LMARINHA"},1,28,"CCM"),ExtraçãoDados!C2245={"DIRECÇÃO DE NAVIOS"},REPLACE(ExtraçãoDados!C2245={"DIRECÇÃO DE NAVIOS"},1,28,"DN"),ExtraçãoDados!C2245={"ESQUADRILHA SUBMARINOS"},REPLACE(ExtraçãoDados!C2245={"ESQUADRILHA SUBMARINOS"},1,28,"ES"),ExtraçãoDados!C2245={"COMISSÃO MARINHA"},REPLACE(ExtraçãoDados!C2245={"COMISSÃO MARINHA"},1,28,"CCM"),ExtraçãoDados!C2245={"COMISSÃO CULTURAL DE MARINHA"},REPLACE(ExtraçãoDados!C2245={"COMISSÃO CULTURAL DE MARINHA"},1,28,"CCM"),ExtraçãoDados!C2245={"CCM"},REPLACE(ExtraçãoDados!C2245={"CCM"},1,28,"CCM"),ExtraçãoDados!C2245={"DN"},REPLACE(ExtraçãoDados!C2245={"DN"},1,28,"DN"),ExtraçãoDados!C2245={"ES"},REPLACE(ExtraçãoDados!C2245={"ES"},1,28,"ES"),ExtraçãoDados!C2245={"DA"},REPLACE(ExtraçãoDados!C2245={"DA"},1,28,"DA"),ExtraçãoDados!C2245={"DE: ESQUADRILHA SUBMARINOS"},REPLACE(ExtraçãoDados!C2245={"DE: ESQUADRILHA SUBMARINOS"},1,28,"ES"),ExtraçãoDados!C2245={"DE: COMISSÃO CULTURAL DE LMARINHA"},REPLACE(ExtraçãoDados!C2245={"DE: COMISSÃO CULTURAL DE LMARINHA"},1,28,"CCM"),ExtraçãoDados!C2245={"ON"},REPLACE(ExtraçãoDados!C2245={"ON"},1,28,"DN"),ExtraçãoDados!C2245={"ESQ. SUBMARINOS"},REPLACE(ExtraçãoDados!C2245={"ESQ. SUBMARINOS"},1,28,"ES"),ExtraçãoDados!C2245={"☒ irecção de Abastecimento"},REPLACE(ExtraçãoDados!C2245={"☒ irecção de Abastecimento"},1,28,"DA"),ExtraçãoDados!C2245={"Direcã d Abtit ço e asecmeno"},REPLACE(ExtraçãoDados!C2245={"Direcã d Abtit ço e asecmeno"},1,28,"DA"),ExtraçãoDados!C2245={"Diecã d Abtit rço e asecmeno"},REPLACE(ExtraçãoDados!C2245={"Diecã d Abtit rço e asecmeno"},1,28,"DA"),ISNUMBER(SEARCH("COMISSÃO",ExtraçãoDados!C2245,1)),REPLACE(ExtraçãoDados!C2245,1,29,"CCM"),ISNUMBER(SEARCH("DN/DIL/DRT1",ExtraçãoDados!C2245,1)),REPLACE(ExtraçãoDados!C2245,1,29,"DN"),ISNUMBER(SEARCH("DIRECÇAO DE NAVIOS",ExtraçãoDados!C2245,1)),REPLACE(ExtraçãoDados!C2245,1,29,"DN"),ISNUMBER(SEARCH("ESQUADRILHA SUBMARIN",ExtraçãoDados!C2245,1)),REPLACE(ExtraçãoDados!C2245,1,29,"ES"),ISNUMBER(SEARCH("DN",ExtraçãoDados!C2245,1)),REPLACE(ExtraçãoDados!C2245,1,29,"DN"),ISNUMBER(SEARCH("DIRECÇÃO",ExtraçãoDados!C2245,1)),REPLACE(ExtraçãoDados!C2245,1,29,"DN"),ISNUMBER(SEARCH("DIRECÇA0",ExtraçãoDados!C2245,1)),REPLACE(ExtraçãoDados!C2245,1,29,"DN"),ISNUMBER(SEARCH("DIRE",ExtraçãoDados!C2245,1)),REPLACE(ExtraçãoDados!C2245,1,29,"DN"),ISNUMBER(SEARCH("ESQUADRILHA",ExtraçãoDados!C2245,1)),REPLACE(ExtraçãoDados!C2245,1,29,"ES"),ISNUMBER(SEARCH("HOSPITAL DA MARINHA",ExtraçãoDados!C2245,1)),REPLACE(ExtraçãoDados!C2245,1,29,"HM"),ISNUMBER(SEARCH("HOSPITAL",ExtraçãoDados!C2245,1)),REPLACE(ExtraçãoDados!C2245,1,29,"HM"),ISNUMBER(SEARCH("HM",ExtraçãoDados!C2245,1)),REPLACE(ExtraçãoDados!C2245,1,29,"HM"),ISNUMBER(SEARCH("SECÇÃO DE APÓSITOS",ExtraçãoDados!C2245,1)),REPLACE(ExtraçãoDados!C2245,1,29,"HM"))</f>
        <v>#N/A</v>
      </c>
      <c r="E2245" s="4" t="e" cm="1">
        <f t="array" ref="E2245">_xlfn.IFS(LEN(ExtraçãoDados!B2245)=7,YEAR(ExtraçãoDados!D2245),LEN(ExtraçãoDados!B2245)=10,RIGHT(ExtraçãoDados!B2245,4),LEN(ExtraçãoDados!B2245)=9,YEAR(ExtraçãoDados!D2245),LEN(ExtraçãoDados!B2245)=8,YEAR(ExtraçãoDados!D2245),LEN(ExtraçãoDados!B2245)&gt;7,YEAR(ExtraçãoDados!D2245),LEN(ExtraçãoDados!B2245)&gt;5,YEAR(ExtraçãoDados!D2245),LEN(ExtraçãoDados!B2245)&gt;4,YEAR(ExtraçãoDados!D2245))</f>
        <v>#N/A</v>
      </c>
      <c r="F2245" s="4">
        <f>ExtraçãoDados!E2245</f>
        <v>0</v>
      </c>
    </row>
    <row r="2246" spans="1:6" x14ac:dyDescent="0.25">
      <c r="A2246" s="4">
        <f>ExtraçãoDados!A2246</f>
        <v>0</v>
      </c>
      <c r="B2246" s="4" t="str" cm="1">
        <f t="array" ref="B2246">_xlfn.IFS(LEN(ExtraçãoDados!B2246)=12,LEFT(ExtraçãoDados!B2246,3),LEN(ExtraçãoDados!B2246)=10,LEFT(ExtraçãoDados!B2246,5),LEN(ExtraçãoDados!B2246)&gt;19,0,LEN(ExtraçãoDados!B2246)=9,LEFT(ExtraçãoDados!B2246,4),LEN(ExtraçãoDados!B2246)=6,LEFT(ExtraçãoDados!B2246,3),LEN(ExtraçãoDados!B2246)&lt;5,LEFT(ExtraçãoDados!B2246,3),LEN(ExtraçãoDados!B2246)=8,LEFT(ExtraçãoDados!B2246,3),LEN(ExtraçãoDados!B2246)=5,LEFT(ExtraçãoDados!B2246,5),LEN(ExtraçãoDados!B2246)=11,LEFT(ExtraçãoDados!B2246,5),LEN(ExtraçãoDados!B2246)=7,RIGHT(ExtraçãoDados!B2246,6))</f>
        <v/>
      </c>
      <c r="C2246" s="4" t="e" cm="1">
        <f t="array" ref="C2246">_xlfn.IFS(LEN(B2246)=1,"ERRO",LEN(B2246)=2,_xlfn.CONCAT("000",B2246),LEN(B2246)=3,_xlfn.CONCAT("00",B2246),LEN(B2246)=4,_xlfn.CONCAT("0",B2246),LEN(B2246)=6,B2246,LEN(B2246)=7,B2246,LEN(B2246)=5,B2246)</f>
        <v>#N/A</v>
      </c>
      <c r="D2246" s="4" t="e" cm="1">
        <f t="array" ref="D2246">_xlfn.IFS(ExtraçãoDados!C2246={"Direcção de Abastecimento"},REPLACE(ExtraçãoDados!C2246="{Direcção de Abastecimento}",1,25,"DA"),ExtraçãoDados!C2246={"COMISSÃO CULTURAL DE LMARINHA"},REPLACE(ExtraçãoDados!C2246={"COMISSÃO CULTURAL DE LMARINHA"},1,28,"CCM"),ExtraçãoDados!C2246={"DIRECÇÃO DE NAVIOS"},REPLACE(ExtraçãoDados!C2246={"DIRECÇÃO DE NAVIOS"},1,28,"DN"),ExtraçãoDados!C2246={"ESQUADRILHA SUBMARINOS"},REPLACE(ExtraçãoDados!C2246={"ESQUADRILHA SUBMARINOS"},1,28,"ES"),ExtraçãoDados!C2246={"COMISSÃO MARINHA"},REPLACE(ExtraçãoDados!C2246={"COMISSÃO MARINHA"},1,28,"CCM"),ExtraçãoDados!C2246={"COMISSÃO CULTURAL DE MARINHA"},REPLACE(ExtraçãoDados!C2246={"COMISSÃO CULTURAL DE MARINHA"},1,28,"CCM"),ExtraçãoDados!C2246={"CCM"},REPLACE(ExtraçãoDados!C2246={"CCM"},1,28,"CCM"),ExtraçãoDados!C2246={"DN"},REPLACE(ExtraçãoDados!C2246={"DN"},1,28,"DN"),ExtraçãoDados!C2246={"ES"},REPLACE(ExtraçãoDados!C2246={"ES"},1,28,"ES"),ExtraçãoDados!C2246={"DA"},REPLACE(ExtraçãoDados!C2246={"DA"},1,28,"DA"),ExtraçãoDados!C2246={"DE: ESQUADRILHA SUBMARINOS"},REPLACE(ExtraçãoDados!C2246={"DE: ESQUADRILHA SUBMARINOS"},1,28,"ES"),ExtraçãoDados!C2246={"DE: COMISSÃO CULTURAL DE LMARINHA"},REPLACE(ExtraçãoDados!C2246={"DE: COMISSÃO CULTURAL DE LMARINHA"},1,28,"CCM"),ExtraçãoDados!C2246={"ON"},REPLACE(ExtraçãoDados!C2246={"ON"},1,28,"DN"),ExtraçãoDados!C2246={"ESQ. SUBMARINOS"},REPLACE(ExtraçãoDados!C2246={"ESQ. SUBMARINOS"},1,28,"ES"),ExtraçãoDados!C2246={"☒ irecção de Abastecimento"},REPLACE(ExtraçãoDados!C2246={"☒ irecção de Abastecimento"},1,28,"DA"),ExtraçãoDados!C2246={"Direcã d Abtit ço e asecmeno"},REPLACE(ExtraçãoDados!C2246={"Direcã d Abtit ço e asecmeno"},1,28,"DA"),ExtraçãoDados!C2246={"Diecã d Abtit rço e asecmeno"},REPLACE(ExtraçãoDados!C2246={"Diecã d Abtit rço e asecmeno"},1,28,"DA"),ISNUMBER(SEARCH("COMISSÃO",ExtraçãoDados!C2246,1)),REPLACE(ExtraçãoDados!C2246,1,29,"CCM"),ISNUMBER(SEARCH("DN/DIL/DRT1",ExtraçãoDados!C2246,1)),REPLACE(ExtraçãoDados!C2246,1,29,"DN"),ISNUMBER(SEARCH("DIRECÇAO DE NAVIOS",ExtraçãoDados!C2246,1)),REPLACE(ExtraçãoDados!C2246,1,29,"DN"),ISNUMBER(SEARCH("ESQUADRILHA SUBMARIN",ExtraçãoDados!C2246,1)),REPLACE(ExtraçãoDados!C2246,1,29,"ES"),ISNUMBER(SEARCH("DN",ExtraçãoDados!C2246,1)),REPLACE(ExtraçãoDados!C2246,1,29,"DN"),ISNUMBER(SEARCH("DIRECÇÃO",ExtraçãoDados!C2246,1)),REPLACE(ExtraçãoDados!C2246,1,29,"DN"),ISNUMBER(SEARCH("DIRECÇA0",ExtraçãoDados!C2246,1)),REPLACE(ExtraçãoDados!C2246,1,29,"DN"),ISNUMBER(SEARCH("DIRE",ExtraçãoDados!C2246,1)),REPLACE(ExtraçãoDados!C2246,1,29,"DN"),ISNUMBER(SEARCH("ESQUADRILHA",ExtraçãoDados!C2246,1)),REPLACE(ExtraçãoDados!C2246,1,29,"ES"),ISNUMBER(SEARCH("HOSPITAL DA MARINHA",ExtraçãoDados!C2246,1)),REPLACE(ExtraçãoDados!C2246,1,29,"HM"),ISNUMBER(SEARCH("HOSPITAL",ExtraçãoDados!C2246,1)),REPLACE(ExtraçãoDados!C2246,1,29,"HM"),ISNUMBER(SEARCH("HM",ExtraçãoDados!C2246,1)),REPLACE(ExtraçãoDados!C2246,1,29,"HM"),ISNUMBER(SEARCH("SECÇÃO DE APÓSITOS",ExtraçãoDados!C2246,1)),REPLACE(ExtraçãoDados!C2246,1,29,"HM"))</f>
        <v>#N/A</v>
      </c>
      <c r="E2246" s="4" t="e" cm="1">
        <f t="array" ref="E2246">_xlfn.IFS(LEN(ExtraçãoDados!B2246)=7,YEAR(ExtraçãoDados!D2246),LEN(ExtraçãoDados!B2246)=10,RIGHT(ExtraçãoDados!B2246,4),LEN(ExtraçãoDados!B2246)=9,YEAR(ExtraçãoDados!D2246),LEN(ExtraçãoDados!B2246)=8,YEAR(ExtraçãoDados!D2246),LEN(ExtraçãoDados!B2246)&gt;7,YEAR(ExtraçãoDados!D2246),LEN(ExtraçãoDados!B2246)&gt;5,YEAR(ExtraçãoDados!D2246),LEN(ExtraçãoDados!B2246)&gt;4,YEAR(ExtraçãoDados!D2246))</f>
        <v>#N/A</v>
      </c>
      <c r="F2246" s="4">
        <f>ExtraçãoDados!E2246</f>
        <v>0</v>
      </c>
    </row>
    <row r="2247" spans="1:6" x14ac:dyDescent="0.25">
      <c r="A2247" s="4">
        <f>ExtraçãoDados!A2247</f>
        <v>0</v>
      </c>
      <c r="B2247" s="4" t="str" cm="1">
        <f t="array" ref="B2247">_xlfn.IFS(LEN(ExtraçãoDados!B2247)=12,LEFT(ExtraçãoDados!B2247,3),LEN(ExtraçãoDados!B2247)=10,LEFT(ExtraçãoDados!B2247,5),LEN(ExtraçãoDados!B2247)&gt;19,0,LEN(ExtraçãoDados!B2247)=9,LEFT(ExtraçãoDados!B2247,4),LEN(ExtraçãoDados!B2247)=6,LEFT(ExtraçãoDados!B2247,3),LEN(ExtraçãoDados!B2247)&lt;5,LEFT(ExtraçãoDados!B2247,3),LEN(ExtraçãoDados!B2247)=8,LEFT(ExtraçãoDados!B2247,3),LEN(ExtraçãoDados!B2247)=5,LEFT(ExtraçãoDados!B2247,5),LEN(ExtraçãoDados!B2247)=11,LEFT(ExtraçãoDados!B2247,5),LEN(ExtraçãoDados!B2247)=7,RIGHT(ExtraçãoDados!B2247,6))</f>
        <v/>
      </c>
      <c r="C2247" s="4" t="e" cm="1">
        <f t="array" ref="C2247">_xlfn.IFS(LEN(B2247)=1,"ERRO",LEN(B2247)=2,_xlfn.CONCAT("000",B2247),LEN(B2247)=3,_xlfn.CONCAT("00",B2247),LEN(B2247)=4,_xlfn.CONCAT("0",B2247),LEN(B2247)=6,B2247,LEN(B2247)=7,B2247,LEN(B2247)=5,B2247)</f>
        <v>#N/A</v>
      </c>
      <c r="D2247" s="4" t="e" cm="1">
        <f t="array" ref="D2247">_xlfn.IFS(ExtraçãoDados!C2247={"Direcção de Abastecimento"},REPLACE(ExtraçãoDados!C2247="{Direcção de Abastecimento}",1,25,"DA"),ExtraçãoDados!C2247={"COMISSÃO CULTURAL DE LMARINHA"},REPLACE(ExtraçãoDados!C2247={"COMISSÃO CULTURAL DE LMARINHA"},1,28,"CCM"),ExtraçãoDados!C2247={"DIRECÇÃO DE NAVIOS"},REPLACE(ExtraçãoDados!C2247={"DIRECÇÃO DE NAVIOS"},1,28,"DN"),ExtraçãoDados!C2247={"ESQUADRILHA SUBMARINOS"},REPLACE(ExtraçãoDados!C2247={"ESQUADRILHA SUBMARINOS"},1,28,"ES"),ExtraçãoDados!C2247={"COMISSÃO MARINHA"},REPLACE(ExtraçãoDados!C2247={"COMISSÃO MARINHA"},1,28,"CCM"),ExtraçãoDados!C2247={"COMISSÃO CULTURAL DE MARINHA"},REPLACE(ExtraçãoDados!C2247={"COMISSÃO CULTURAL DE MARINHA"},1,28,"CCM"),ExtraçãoDados!C2247={"CCM"},REPLACE(ExtraçãoDados!C2247={"CCM"},1,28,"CCM"),ExtraçãoDados!C2247={"DN"},REPLACE(ExtraçãoDados!C2247={"DN"},1,28,"DN"),ExtraçãoDados!C2247={"ES"},REPLACE(ExtraçãoDados!C2247={"ES"},1,28,"ES"),ExtraçãoDados!C2247={"DA"},REPLACE(ExtraçãoDados!C2247={"DA"},1,28,"DA"),ExtraçãoDados!C2247={"DE: ESQUADRILHA SUBMARINOS"},REPLACE(ExtraçãoDados!C2247={"DE: ESQUADRILHA SUBMARINOS"},1,28,"ES"),ExtraçãoDados!C2247={"DE: COMISSÃO CULTURAL DE LMARINHA"},REPLACE(ExtraçãoDados!C2247={"DE: COMISSÃO CULTURAL DE LMARINHA"},1,28,"CCM"),ExtraçãoDados!C2247={"ON"},REPLACE(ExtraçãoDados!C2247={"ON"},1,28,"DN"),ExtraçãoDados!C2247={"ESQ. SUBMARINOS"},REPLACE(ExtraçãoDados!C2247={"ESQ. SUBMARINOS"},1,28,"ES"),ExtraçãoDados!C2247={"☒ irecção de Abastecimento"},REPLACE(ExtraçãoDados!C2247={"☒ irecção de Abastecimento"},1,28,"DA"),ExtraçãoDados!C2247={"Direcã d Abtit ço e asecmeno"},REPLACE(ExtraçãoDados!C2247={"Direcã d Abtit ço e asecmeno"},1,28,"DA"),ExtraçãoDados!C2247={"Diecã d Abtit rço e asecmeno"},REPLACE(ExtraçãoDados!C2247={"Diecã d Abtit rço e asecmeno"},1,28,"DA"),ISNUMBER(SEARCH("COMISSÃO",ExtraçãoDados!C2247,1)),REPLACE(ExtraçãoDados!C2247,1,29,"CCM"),ISNUMBER(SEARCH("DN/DIL/DRT1",ExtraçãoDados!C2247,1)),REPLACE(ExtraçãoDados!C2247,1,29,"DN"),ISNUMBER(SEARCH("DIRECÇAO DE NAVIOS",ExtraçãoDados!C2247,1)),REPLACE(ExtraçãoDados!C2247,1,29,"DN"),ISNUMBER(SEARCH("ESQUADRILHA SUBMARIN",ExtraçãoDados!C2247,1)),REPLACE(ExtraçãoDados!C2247,1,29,"ES"),ISNUMBER(SEARCH("DN",ExtraçãoDados!C2247,1)),REPLACE(ExtraçãoDados!C2247,1,29,"DN"),ISNUMBER(SEARCH("DIRECÇÃO",ExtraçãoDados!C2247,1)),REPLACE(ExtraçãoDados!C2247,1,29,"DN"),ISNUMBER(SEARCH("DIRECÇA0",ExtraçãoDados!C2247,1)),REPLACE(ExtraçãoDados!C2247,1,29,"DN"),ISNUMBER(SEARCH("DIRE",ExtraçãoDados!C2247,1)),REPLACE(ExtraçãoDados!C2247,1,29,"DN"),ISNUMBER(SEARCH("ESQUADRILHA",ExtraçãoDados!C2247,1)),REPLACE(ExtraçãoDados!C2247,1,29,"ES"),ISNUMBER(SEARCH("HOSPITAL DA MARINHA",ExtraçãoDados!C2247,1)),REPLACE(ExtraçãoDados!C2247,1,29,"HM"),ISNUMBER(SEARCH("HOSPITAL",ExtraçãoDados!C2247,1)),REPLACE(ExtraçãoDados!C2247,1,29,"HM"),ISNUMBER(SEARCH("HM",ExtraçãoDados!C2247,1)),REPLACE(ExtraçãoDados!C2247,1,29,"HM"),ISNUMBER(SEARCH("SECÇÃO DE APÓSITOS",ExtraçãoDados!C2247,1)),REPLACE(ExtraçãoDados!C2247,1,29,"HM"))</f>
        <v>#N/A</v>
      </c>
      <c r="E2247" s="4" t="e" cm="1">
        <f t="array" ref="E2247">_xlfn.IFS(LEN(ExtraçãoDados!B2247)=7,YEAR(ExtraçãoDados!D2247),LEN(ExtraçãoDados!B2247)=10,RIGHT(ExtraçãoDados!B2247,4),LEN(ExtraçãoDados!B2247)=9,YEAR(ExtraçãoDados!D2247),LEN(ExtraçãoDados!B2247)=8,YEAR(ExtraçãoDados!D2247),LEN(ExtraçãoDados!B2247)&gt;7,YEAR(ExtraçãoDados!D2247),LEN(ExtraçãoDados!B2247)&gt;5,YEAR(ExtraçãoDados!D2247),LEN(ExtraçãoDados!B2247)&gt;4,YEAR(ExtraçãoDados!D2247))</f>
        <v>#N/A</v>
      </c>
      <c r="F2247" s="4">
        <f>ExtraçãoDados!E2247</f>
        <v>0</v>
      </c>
    </row>
    <row r="2248" spans="1:6" x14ac:dyDescent="0.25">
      <c r="A2248" s="4">
        <f>ExtraçãoDados!A2248</f>
        <v>0</v>
      </c>
      <c r="B2248" s="4" t="str" cm="1">
        <f t="array" ref="B2248">_xlfn.IFS(LEN(ExtraçãoDados!B2248)=12,LEFT(ExtraçãoDados!B2248,3),LEN(ExtraçãoDados!B2248)=10,LEFT(ExtraçãoDados!B2248,5),LEN(ExtraçãoDados!B2248)&gt;19,0,LEN(ExtraçãoDados!B2248)=9,LEFT(ExtraçãoDados!B2248,4),LEN(ExtraçãoDados!B2248)=6,LEFT(ExtraçãoDados!B2248,3),LEN(ExtraçãoDados!B2248)&lt;5,LEFT(ExtraçãoDados!B2248,3),LEN(ExtraçãoDados!B2248)=8,LEFT(ExtraçãoDados!B2248,3),LEN(ExtraçãoDados!B2248)=5,LEFT(ExtraçãoDados!B2248,5),LEN(ExtraçãoDados!B2248)=11,LEFT(ExtraçãoDados!B2248,5),LEN(ExtraçãoDados!B2248)=7,RIGHT(ExtraçãoDados!B2248,6))</f>
        <v/>
      </c>
      <c r="C2248" s="4" t="e" cm="1">
        <f t="array" ref="C2248">_xlfn.IFS(LEN(B2248)=1,"ERRO",LEN(B2248)=2,_xlfn.CONCAT("000",B2248),LEN(B2248)=3,_xlfn.CONCAT("00",B2248),LEN(B2248)=4,_xlfn.CONCAT("0",B2248),LEN(B2248)=6,B2248,LEN(B2248)=7,B2248,LEN(B2248)=5,B2248)</f>
        <v>#N/A</v>
      </c>
      <c r="D2248" s="4" t="e" cm="1">
        <f t="array" ref="D2248">_xlfn.IFS(ExtraçãoDados!C2248={"Direcção de Abastecimento"},REPLACE(ExtraçãoDados!C2248="{Direcção de Abastecimento}",1,25,"DA"),ExtraçãoDados!C2248={"COMISSÃO CULTURAL DE LMARINHA"},REPLACE(ExtraçãoDados!C2248={"COMISSÃO CULTURAL DE LMARINHA"},1,28,"CCM"),ExtraçãoDados!C2248={"DIRECÇÃO DE NAVIOS"},REPLACE(ExtraçãoDados!C2248={"DIRECÇÃO DE NAVIOS"},1,28,"DN"),ExtraçãoDados!C2248={"ESQUADRILHA SUBMARINOS"},REPLACE(ExtraçãoDados!C2248={"ESQUADRILHA SUBMARINOS"},1,28,"ES"),ExtraçãoDados!C2248={"COMISSÃO MARINHA"},REPLACE(ExtraçãoDados!C2248={"COMISSÃO MARINHA"},1,28,"CCM"),ExtraçãoDados!C2248={"COMISSÃO CULTURAL DE MARINHA"},REPLACE(ExtraçãoDados!C2248={"COMISSÃO CULTURAL DE MARINHA"},1,28,"CCM"),ExtraçãoDados!C2248={"CCM"},REPLACE(ExtraçãoDados!C2248={"CCM"},1,28,"CCM"),ExtraçãoDados!C2248={"DN"},REPLACE(ExtraçãoDados!C2248={"DN"},1,28,"DN"),ExtraçãoDados!C2248={"ES"},REPLACE(ExtraçãoDados!C2248={"ES"},1,28,"ES"),ExtraçãoDados!C2248={"DA"},REPLACE(ExtraçãoDados!C2248={"DA"},1,28,"DA"),ExtraçãoDados!C2248={"DE: ESQUADRILHA SUBMARINOS"},REPLACE(ExtraçãoDados!C2248={"DE: ESQUADRILHA SUBMARINOS"},1,28,"ES"),ExtraçãoDados!C2248={"DE: COMISSÃO CULTURAL DE LMARINHA"},REPLACE(ExtraçãoDados!C2248={"DE: COMISSÃO CULTURAL DE LMARINHA"},1,28,"CCM"),ExtraçãoDados!C2248={"ON"},REPLACE(ExtraçãoDados!C2248={"ON"},1,28,"DN"),ExtraçãoDados!C2248={"ESQ. SUBMARINOS"},REPLACE(ExtraçãoDados!C2248={"ESQ. SUBMARINOS"},1,28,"ES"),ExtraçãoDados!C2248={"☒ irecção de Abastecimento"},REPLACE(ExtraçãoDados!C2248={"☒ irecção de Abastecimento"},1,28,"DA"),ExtraçãoDados!C2248={"Direcã d Abtit ço e asecmeno"},REPLACE(ExtraçãoDados!C2248={"Direcã d Abtit ço e asecmeno"},1,28,"DA"),ExtraçãoDados!C2248={"Diecã d Abtit rço e asecmeno"},REPLACE(ExtraçãoDados!C2248={"Diecã d Abtit rço e asecmeno"},1,28,"DA"),ISNUMBER(SEARCH("COMISSÃO",ExtraçãoDados!C2248,1)),REPLACE(ExtraçãoDados!C2248,1,29,"CCM"),ISNUMBER(SEARCH("DN/DIL/DRT1",ExtraçãoDados!C2248,1)),REPLACE(ExtraçãoDados!C2248,1,29,"DN"),ISNUMBER(SEARCH("DIRECÇAO DE NAVIOS",ExtraçãoDados!C2248,1)),REPLACE(ExtraçãoDados!C2248,1,29,"DN"),ISNUMBER(SEARCH("ESQUADRILHA SUBMARIN",ExtraçãoDados!C2248,1)),REPLACE(ExtraçãoDados!C2248,1,29,"ES"),ISNUMBER(SEARCH("DN",ExtraçãoDados!C2248,1)),REPLACE(ExtraçãoDados!C2248,1,29,"DN"),ISNUMBER(SEARCH("DIRECÇÃO",ExtraçãoDados!C2248,1)),REPLACE(ExtraçãoDados!C2248,1,29,"DN"),ISNUMBER(SEARCH("DIRECÇA0",ExtraçãoDados!C2248,1)),REPLACE(ExtraçãoDados!C2248,1,29,"DN"),ISNUMBER(SEARCH("DIRE",ExtraçãoDados!C2248,1)),REPLACE(ExtraçãoDados!C2248,1,29,"DN"),ISNUMBER(SEARCH("ESQUADRILHA",ExtraçãoDados!C2248,1)),REPLACE(ExtraçãoDados!C2248,1,29,"ES"),ISNUMBER(SEARCH("HOSPITAL DA MARINHA",ExtraçãoDados!C2248,1)),REPLACE(ExtraçãoDados!C2248,1,29,"HM"),ISNUMBER(SEARCH("HOSPITAL",ExtraçãoDados!C2248,1)),REPLACE(ExtraçãoDados!C2248,1,29,"HM"),ISNUMBER(SEARCH("HM",ExtraçãoDados!C2248,1)),REPLACE(ExtraçãoDados!C2248,1,29,"HM"),ISNUMBER(SEARCH("SECÇÃO DE APÓSITOS",ExtraçãoDados!C2248,1)),REPLACE(ExtraçãoDados!C2248,1,29,"HM"))</f>
        <v>#N/A</v>
      </c>
      <c r="E2248" s="4" t="e" cm="1">
        <f t="array" ref="E2248">_xlfn.IFS(LEN(ExtraçãoDados!B2248)=7,YEAR(ExtraçãoDados!D2248),LEN(ExtraçãoDados!B2248)=10,RIGHT(ExtraçãoDados!B2248,4),LEN(ExtraçãoDados!B2248)=9,YEAR(ExtraçãoDados!D2248),LEN(ExtraçãoDados!B2248)=8,YEAR(ExtraçãoDados!D2248),LEN(ExtraçãoDados!B2248)&gt;7,YEAR(ExtraçãoDados!D2248),LEN(ExtraçãoDados!B2248)&gt;5,YEAR(ExtraçãoDados!D2248),LEN(ExtraçãoDados!B2248)&gt;4,YEAR(ExtraçãoDados!D2248))</f>
        <v>#N/A</v>
      </c>
      <c r="F2248" s="4">
        <f>ExtraçãoDados!E2248</f>
        <v>0</v>
      </c>
    </row>
    <row r="2249" spans="1:6" x14ac:dyDescent="0.25">
      <c r="A2249" s="4">
        <f>ExtraçãoDados!A2249</f>
        <v>0</v>
      </c>
      <c r="B2249" s="4" t="str" cm="1">
        <f t="array" ref="B2249">_xlfn.IFS(LEN(ExtraçãoDados!B2249)=12,LEFT(ExtraçãoDados!B2249,3),LEN(ExtraçãoDados!B2249)=10,LEFT(ExtraçãoDados!B2249,5),LEN(ExtraçãoDados!B2249)&gt;19,0,LEN(ExtraçãoDados!B2249)=9,LEFT(ExtraçãoDados!B2249,4),LEN(ExtraçãoDados!B2249)=6,LEFT(ExtraçãoDados!B2249,3),LEN(ExtraçãoDados!B2249)&lt;5,LEFT(ExtraçãoDados!B2249,3),LEN(ExtraçãoDados!B2249)=8,LEFT(ExtraçãoDados!B2249,3),LEN(ExtraçãoDados!B2249)=5,LEFT(ExtraçãoDados!B2249,5),LEN(ExtraçãoDados!B2249)=11,LEFT(ExtraçãoDados!B2249,5),LEN(ExtraçãoDados!B2249)=7,RIGHT(ExtraçãoDados!B2249,6))</f>
        <v/>
      </c>
      <c r="C2249" s="4" t="e" cm="1">
        <f t="array" ref="C2249">_xlfn.IFS(LEN(B2249)=1,"ERRO",LEN(B2249)=2,_xlfn.CONCAT("000",B2249),LEN(B2249)=3,_xlfn.CONCAT("00",B2249),LEN(B2249)=4,_xlfn.CONCAT("0",B2249),LEN(B2249)=6,B2249,LEN(B2249)=7,B2249,LEN(B2249)=5,B2249)</f>
        <v>#N/A</v>
      </c>
      <c r="D2249" s="4" t="e" cm="1">
        <f t="array" ref="D2249">_xlfn.IFS(ExtraçãoDados!C2249={"Direcção de Abastecimento"},REPLACE(ExtraçãoDados!C2249="{Direcção de Abastecimento}",1,25,"DA"),ExtraçãoDados!C2249={"COMISSÃO CULTURAL DE LMARINHA"},REPLACE(ExtraçãoDados!C2249={"COMISSÃO CULTURAL DE LMARINHA"},1,28,"CCM"),ExtraçãoDados!C2249={"DIRECÇÃO DE NAVIOS"},REPLACE(ExtraçãoDados!C2249={"DIRECÇÃO DE NAVIOS"},1,28,"DN"),ExtraçãoDados!C2249={"ESQUADRILHA SUBMARINOS"},REPLACE(ExtraçãoDados!C2249={"ESQUADRILHA SUBMARINOS"},1,28,"ES"),ExtraçãoDados!C2249={"COMISSÃO MARINHA"},REPLACE(ExtraçãoDados!C2249={"COMISSÃO MARINHA"},1,28,"CCM"),ExtraçãoDados!C2249={"COMISSÃO CULTURAL DE MARINHA"},REPLACE(ExtraçãoDados!C2249={"COMISSÃO CULTURAL DE MARINHA"},1,28,"CCM"),ExtraçãoDados!C2249={"CCM"},REPLACE(ExtraçãoDados!C2249={"CCM"},1,28,"CCM"),ExtraçãoDados!C2249={"DN"},REPLACE(ExtraçãoDados!C2249={"DN"},1,28,"DN"),ExtraçãoDados!C2249={"ES"},REPLACE(ExtraçãoDados!C2249={"ES"},1,28,"ES"),ExtraçãoDados!C2249={"DA"},REPLACE(ExtraçãoDados!C2249={"DA"},1,28,"DA"),ExtraçãoDados!C2249={"DE: ESQUADRILHA SUBMARINOS"},REPLACE(ExtraçãoDados!C2249={"DE: ESQUADRILHA SUBMARINOS"},1,28,"ES"),ExtraçãoDados!C2249={"DE: COMISSÃO CULTURAL DE LMARINHA"},REPLACE(ExtraçãoDados!C2249={"DE: COMISSÃO CULTURAL DE LMARINHA"},1,28,"CCM"),ExtraçãoDados!C2249={"ON"},REPLACE(ExtraçãoDados!C2249={"ON"},1,28,"DN"),ExtraçãoDados!C2249={"ESQ. SUBMARINOS"},REPLACE(ExtraçãoDados!C2249={"ESQ. SUBMARINOS"},1,28,"ES"),ExtraçãoDados!C2249={"☒ irecção de Abastecimento"},REPLACE(ExtraçãoDados!C2249={"☒ irecção de Abastecimento"},1,28,"DA"),ExtraçãoDados!C2249={"Direcã d Abtit ço e asecmeno"},REPLACE(ExtraçãoDados!C2249={"Direcã d Abtit ço e asecmeno"},1,28,"DA"),ExtraçãoDados!C2249={"Diecã d Abtit rço e asecmeno"},REPLACE(ExtraçãoDados!C2249={"Diecã d Abtit rço e asecmeno"},1,28,"DA"),ISNUMBER(SEARCH("COMISSÃO",ExtraçãoDados!C2249,1)),REPLACE(ExtraçãoDados!C2249,1,29,"CCM"),ISNUMBER(SEARCH("DN/DIL/DRT1",ExtraçãoDados!C2249,1)),REPLACE(ExtraçãoDados!C2249,1,29,"DN"),ISNUMBER(SEARCH("DIRECÇAO DE NAVIOS",ExtraçãoDados!C2249,1)),REPLACE(ExtraçãoDados!C2249,1,29,"DN"),ISNUMBER(SEARCH("ESQUADRILHA SUBMARIN",ExtraçãoDados!C2249,1)),REPLACE(ExtraçãoDados!C2249,1,29,"ES"),ISNUMBER(SEARCH("DN",ExtraçãoDados!C2249,1)),REPLACE(ExtraçãoDados!C2249,1,29,"DN"),ISNUMBER(SEARCH("DIRECÇÃO",ExtraçãoDados!C2249,1)),REPLACE(ExtraçãoDados!C2249,1,29,"DN"),ISNUMBER(SEARCH("DIRECÇA0",ExtraçãoDados!C2249,1)),REPLACE(ExtraçãoDados!C2249,1,29,"DN"),ISNUMBER(SEARCH("DIRE",ExtraçãoDados!C2249,1)),REPLACE(ExtraçãoDados!C2249,1,29,"DN"),ISNUMBER(SEARCH("ESQUADRILHA",ExtraçãoDados!C2249,1)),REPLACE(ExtraçãoDados!C2249,1,29,"ES"),ISNUMBER(SEARCH("HOSPITAL DA MARINHA",ExtraçãoDados!C2249,1)),REPLACE(ExtraçãoDados!C2249,1,29,"HM"),ISNUMBER(SEARCH("HOSPITAL",ExtraçãoDados!C2249,1)),REPLACE(ExtraçãoDados!C2249,1,29,"HM"),ISNUMBER(SEARCH("HM",ExtraçãoDados!C2249,1)),REPLACE(ExtraçãoDados!C2249,1,29,"HM"),ISNUMBER(SEARCH("SECÇÃO DE APÓSITOS",ExtraçãoDados!C2249,1)),REPLACE(ExtraçãoDados!C2249,1,29,"HM"))</f>
        <v>#N/A</v>
      </c>
      <c r="E2249" s="4" t="e" cm="1">
        <f t="array" ref="E2249">_xlfn.IFS(LEN(ExtraçãoDados!B2249)=7,YEAR(ExtraçãoDados!D2249),LEN(ExtraçãoDados!B2249)=10,RIGHT(ExtraçãoDados!B2249,4),LEN(ExtraçãoDados!B2249)=9,YEAR(ExtraçãoDados!D2249),LEN(ExtraçãoDados!B2249)=8,YEAR(ExtraçãoDados!D2249),LEN(ExtraçãoDados!B2249)&gt;7,YEAR(ExtraçãoDados!D2249),LEN(ExtraçãoDados!B2249)&gt;5,YEAR(ExtraçãoDados!D2249),LEN(ExtraçãoDados!B2249)&gt;4,YEAR(ExtraçãoDados!D2249))</f>
        <v>#N/A</v>
      </c>
      <c r="F2249" s="4">
        <f>ExtraçãoDados!E2249</f>
        <v>0</v>
      </c>
    </row>
    <row r="2250" spans="1:6" x14ac:dyDescent="0.25">
      <c r="A2250" s="4">
        <f>ExtraçãoDados!A2250</f>
        <v>0</v>
      </c>
      <c r="B2250" s="4" t="str" cm="1">
        <f t="array" ref="B2250">_xlfn.IFS(LEN(ExtraçãoDados!B2250)=12,LEFT(ExtraçãoDados!B2250,3),LEN(ExtraçãoDados!B2250)=10,LEFT(ExtraçãoDados!B2250,5),LEN(ExtraçãoDados!B2250)&gt;19,0,LEN(ExtraçãoDados!B2250)=9,LEFT(ExtraçãoDados!B2250,4),LEN(ExtraçãoDados!B2250)=6,LEFT(ExtraçãoDados!B2250,3),LEN(ExtraçãoDados!B2250)&lt;5,LEFT(ExtraçãoDados!B2250,3),LEN(ExtraçãoDados!B2250)=8,LEFT(ExtraçãoDados!B2250,3),LEN(ExtraçãoDados!B2250)=5,LEFT(ExtraçãoDados!B2250,5),LEN(ExtraçãoDados!B2250)=11,LEFT(ExtraçãoDados!B2250,5),LEN(ExtraçãoDados!B2250)=7,RIGHT(ExtraçãoDados!B2250,6))</f>
        <v/>
      </c>
      <c r="C2250" s="4" t="e" cm="1">
        <f t="array" ref="C2250">_xlfn.IFS(LEN(B2250)=1,"ERRO",LEN(B2250)=2,_xlfn.CONCAT("000",B2250),LEN(B2250)=3,_xlfn.CONCAT("00",B2250),LEN(B2250)=4,_xlfn.CONCAT("0",B2250),LEN(B2250)=6,B2250,LEN(B2250)=7,B2250,LEN(B2250)=5,B2250)</f>
        <v>#N/A</v>
      </c>
      <c r="D2250" s="4" t="e" cm="1">
        <f t="array" ref="D2250">_xlfn.IFS(ExtraçãoDados!C2250={"Direcção de Abastecimento"},REPLACE(ExtraçãoDados!C2250="{Direcção de Abastecimento}",1,25,"DA"),ExtraçãoDados!C2250={"COMISSÃO CULTURAL DE LMARINHA"},REPLACE(ExtraçãoDados!C2250={"COMISSÃO CULTURAL DE LMARINHA"},1,28,"CCM"),ExtraçãoDados!C2250={"DIRECÇÃO DE NAVIOS"},REPLACE(ExtraçãoDados!C2250={"DIRECÇÃO DE NAVIOS"},1,28,"DN"),ExtraçãoDados!C2250={"ESQUADRILHA SUBMARINOS"},REPLACE(ExtraçãoDados!C2250={"ESQUADRILHA SUBMARINOS"},1,28,"ES"),ExtraçãoDados!C2250={"COMISSÃO MARINHA"},REPLACE(ExtraçãoDados!C2250={"COMISSÃO MARINHA"},1,28,"CCM"),ExtraçãoDados!C2250={"COMISSÃO CULTURAL DE MARINHA"},REPLACE(ExtraçãoDados!C2250={"COMISSÃO CULTURAL DE MARINHA"},1,28,"CCM"),ExtraçãoDados!C2250={"CCM"},REPLACE(ExtraçãoDados!C2250={"CCM"},1,28,"CCM"),ExtraçãoDados!C2250={"DN"},REPLACE(ExtraçãoDados!C2250={"DN"},1,28,"DN"),ExtraçãoDados!C2250={"ES"},REPLACE(ExtraçãoDados!C2250={"ES"},1,28,"ES"),ExtraçãoDados!C2250={"DA"},REPLACE(ExtraçãoDados!C2250={"DA"},1,28,"DA"),ExtraçãoDados!C2250={"DE: ESQUADRILHA SUBMARINOS"},REPLACE(ExtraçãoDados!C2250={"DE: ESQUADRILHA SUBMARINOS"},1,28,"ES"),ExtraçãoDados!C2250={"DE: COMISSÃO CULTURAL DE LMARINHA"},REPLACE(ExtraçãoDados!C2250={"DE: COMISSÃO CULTURAL DE LMARINHA"},1,28,"CCM"),ExtraçãoDados!C2250={"ON"},REPLACE(ExtraçãoDados!C2250={"ON"},1,28,"DN"),ExtraçãoDados!C2250={"ESQ. SUBMARINOS"},REPLACE(ExtraçãoDados!C2250={"ESQ. SUBMARINOS"},1,28,"ES"),ExtraçãoDados!C2250={"☒ irecção de Abastecimento"},REPLACE(ExtraçãoDados!C2250={"☒ irecção de Abastecimento"},1,28,"DA"),ExtraçãoDados!C2250={"Direcã d Abtit ço e asecmeno"},REPLACE(ExtraçãoDados!C2250={"Direcã d Abtit ço e asecmeno"},1,28,"DA"),ExtraçãoDados!C2250={"Diecã d Abtit rço e asecmeno"},REPLACE(ExtraçãoDados!C2250={"Diecã d Abtit rço e asecmeno"},1,28,"DA"),ISNUMBER(SEARCH("COMISSÃO",ExtraçãoDados!C2250,1)),REPLACE(ExtraçãoDados!C2250,1,29,"CCM"),ISNUMBER(SEARCH("DN/DIL/DRT1",ExtraçãoDados!C2250,1)),REPLACE(ExtraçãoDados!C2250,1,29,"DN"),ISNUMBER(SEARCH("DIRECÇAO DE NAVIOS",ExtraçãoDados!C2250,1)),REPLACE(ExtraçãoDados!C2250,1,29,"DN"),ISNUMBER(SEARCH("ESQUADRILHA SUBMARIN",ExtraçãoDados!C2250,1)),REPLACE(ExtraçãoDados!C2250,1,29,"ES"),ISNUMBER(SEARCH("DN",ExtraçãoDados!C2250,1)),REPLACE(ExtraçãoDados!C2250,1,29,"DN"),ISNUMBER(SEARCH("DIRECÇÃO",ExtraçãoDados!C2250,1)),REPLACE(ExtraçãoDados!C2250,1,29,"DN"),ISNUMBER(SEARCH("DIRECÇA0",ExtraçãoDados!C2250,1)),REPLACE(ExtraçãoDados!C2250,1,29,"DN"),ISNUMBER(SEARCH("DIRE",ExtraçãoDados!C2250,1)),REPLACE(ExtraçãoDados!C2250,1,29,"DN"),ISNUMBER(SEARCH("ESQUADRILHA",ExtraçãoDados!C2250,1)),REPLACE(ExtraçãoDados!C2250,1,29,"ES"),ISNUMBER(SEARCH("HOSPITAL DA MARINHA",ExtraçãoDados!C2250,1)),REPLACE(ExtraçãoDados!C2250,1,29,"HM"),ISNUMBER(SEARCH("HOSPITAL",ExtraçãoDados!C2250,1)),REPLACE(ExtraçãoDados!C2250,1,29,"HM"),ISNUMBER(SEARCH("HM",ExtraçãoDados!C2250,1)),REPLACE(ExtraçãoDados!C2250,1,29,"HM"),ISNUMBER(SEARCH("SECÇÃO DE APÓSITOS",ExtraçãoDados!C2250,1)),REPLACE(ExtraçãoDados!C2250,1,29,"HM"))</f>
        <v>#N/A</v>
      </c>
      <c r="E2250" s="4" t="e" cm="1">
        <f t="array" ref="E2250">_xlfn.IFS(LEN(ExtraçãoDados!B2250)=7,YEAR(ExtraçãoDados!D2250),LEN(ExtraçãoDados!B2250)=10,RIGHT(ExtraçãoDados!B2250,4),LEN(ExtraçãoDados!B2250)=9,YEAR(ExtraçãoDados!D2250),LEN(ExtraçãoDados!B2250)=8,YEAR(ExtraçãoDados!D2250),LEN(ExtraçãoDados!B2250)&gt;7,YEAR(ExtraçãoDados!D2250),LEN(ExtraçãoDados!B2250)&gt;5,YEAR(ExtraçãoDados!D2250),LEN(ExtraçãoDados!B2250)&gt;4,YEAR(ExtraçãoDados!D2250))</f>
        <v>#N/A</v>
      </c>
      <c r="F2250" s="4">
        <f>ExtraçãoDados!E2250</f>
        <v>0</v>
      </c>
    </row>
    <row r="2251" spans="1:6" x14ac:dyDescent="0.25">
      <c r="A2251" s="4">
        <f>ExtraçãoDados!A2251</f>
        <v>0</v>
      </c>
      <c r="B2251" s="4" t="str" cm="1">
        <f t="array" ref="B2251">_xlfn.IFS(LEN(ExtraçãoDados!B2251)=12,LEFT(ExtraçãoDados!B2251,3),LEN(ExtraçãoDados!B2251)=10,LEFT(ExtraçãoDados!B2251,5),LEN(ExtraçãoDados!B2251)&gt;19,0,LEN(ExtraçãoDados!B2251)=9,LEFT(ExtraçãoDados!B2251,4),LEN(ExtraçãoDados!B2251)=6,LEFT(ExtraçãoDados!B2251,3),LEN(ExtraçãoDados!B2251)&lt;5,LEFT(ExtraçãoDados!B2251,3),LEN(ExtraçãoDados!B2251)=8,LEFT(ExtraçãoDados!B2251,3),LEN(ExtraçãoDados!B2251)=5,LEFT(ExtraçãoDados!B2251,5),LEN(ExtraçãoDados!B2251)=11,LEFT(ExtraçãoDados!B2251,5),LEN(ExtraçãoDados!B2251)=7,RIGHT(ExtraçãoDados!B2251,6))</f>
        <v/>
      </c>
      <c r="C2251" s="4" t="e" cm="1">
        <f t="array" ref="C2251">_xlfn.IFS(LEN(B2251)=1,"ERRO",LEN(B2251)=2,_xlfn.CONCAT("000",B2251),LEN(B2251)=3,_xlfn.CONCAT("00",B2251),LEN(B2251)=4,_xlfn.CONCAT("0",B2251),LEN(B2251)=6,B2251,LEN(B2251)=7,B2251,LEN(B2251)=5,B2251)</f>
        <v>#N/A</v>
      </c>
      <c r="D2251" s="4" t="e" cm="1">
        <f t="array" ref="D2251">_xlfn.IFS(ExtraçãoDados!C2251={"Direcção de Abastecimento"},REPLACE(ExtraçãoDados!C2251="{Direcção de Abastecimento}",1,25,"DA"),ExtraçãoDados!C2251={"COMISSÃO CULTURAL DE LMARINHA"},REPLACE(ExtraçãoDados!C2251={"COMISSÃO CULTURAL DE LMARINHA"},1,28,"CCM"),ExtraçãoDados!C2251={"DIRECÇÃO DE NAVIOS"},REPLACE(ExtraçãoDados!C2251={"DIRECÇÃO DE NAVIOS"},1,28,"DN"),ExtraçãoDados!C2251={"ESQUADRILHA SUBMARINOS"},REPLACE(ExtraçãoDados!C2251={"ESQUADRILHA SUBMARINOS"},1,28,"ES"),ExtraçãoDados!C2251={"COMISSÃO MARINHA"},REPLACE(ExtraçãoDados!C2251={"COMISSÃO MARINHA"},1,28,"CCM"),ExtraçãoDados!C2251={"COMISSÃO CULTURAL DE MARINHA"},REPLACE(ExtraçãoDados!C2251={"COMISSÃO CULTURAL DE MARINHA"},1,28,"CCM"),ExtraçãoDados!C2251={"CCM"},REPLACE(ExtraçãoDados!C2251={"CCM"},1,28,"CCM"),ExtraçãoDados!C2251={"DN"},REPLACE(ExtraçãoDados!C2251={"DN"},1,28,"DN"),ExtraçãoDados!C2251={"ES"},REPLACE(ExtraçãoDados!C2251={"ES"},1,28,"ES"),ExtraçãoDados!C2251={"DA"},REPLACE(ExtraçãoDados!C2251={"DA"},1,28,"DA"),ExtraçãoDados!C2251={"DE: ESQUADRILHA SUBMARINOS"},REPLACE(ExtraçãoDados!C2251={"DE: ESQUADRILHA SUBMARINOS"},1,28,"ES"),ExtraçãoDados!C2251={"DE: COMISSÃO CULTURAL DE LMARINHA"},REPLACE(ExtraçãoDados!C2251={"DE: COMISSÃO CULTURAL DE LMARINHA"},1,28,"CCM"),ExtraçãoDados!C2251={"ON"},REPLACE(ExtraçãoDados!C2251={"ON"},1,28,"DN"),ExtraçãoDados!C2251={"ESQ. SUBMARINOS"},REPLACE(ExtraçãoDados!C2251={"ESQ. SUBMARINOS"},1,28,"ES"),ExtraçãoDados!C2251={"☒ irecção de Abastecimento"},REPLACE(ExtraçãoDados!C2251={"☒ irecção de Abastecimento"},1,28,"DA"),ExtraçãoDados!C2251={"Direcã d Abtit ço e asecmeno"},REPLACE(ExtraçãoDados!C2251={"Direcã d Abtit ço e asecmeno"},1,28,"DA"),ExtraçãoDados!C2251={"Diecã d Abtit rço e asecmeno"},REPLACE(ExtraçãoDados!C2251={"Diecã d Abtit rço e asecmeno"},1,28,"DA"),ISNUMBER(SEARCH("COMISSÃO",ExtraçãoDados!C2251,1)),REPLACE(ExtraçãoDados!C2251,1,29,"CCM"),ISNUMBER(SEARCH("DN/DIL/DRT1",ExtraçãoDados!C2251,1)),REPLACE(ExtraçãoDados!C2251,1,29,"DN"),ISNUMBER(SEARCH("DIRECÇAO DE NAVIOS",ExtraçãoDados!C2251,1)),REPLACE(ExtraçãoDados!C2251,1,29,"DN"),ISNUMBER(SEARCH("ESQUADRILHA SUBMARIN",ExtraçãoDados!C2251,1)),REPLACE(ExtraçãoDados!C2251,1,29,"ES"),ISNUMBER(SEARCH("DN",ExtraçãoDados!C2251,1)),REPLACE(ExtraçãoDados!C2251,1,29,"DN"),ISNUMBER(SEARCH("DIRECÇÃO",ExtraçãoDados!C2251,1)),REPLACE(ExtraçãoDados!C2251,1,29,"DN"),ISNUMBER(SEARCH("DIRECÇA0",ExtraçãoDados!C2251,1)),REPLACE(ExtraçãoDados!C2251,1,29,"DN"),ISNUMBER(SEARCH("DIRE",ExtraçãoDados!C2251,1)),REPLACE(ExtraçãoDados!C2251,1,29,"DN"),ISNUMBER(SEARCH("ESQUADRILHA",ExtraçãoDados!C2251,1)),REPLACE(ExtraçãoDados!C2251,1,29,"ES"),ISNUMBER(SEARCH("HOSPITAL DA MARINHA",ExtraçãoDados!C2251,1)),REPLACE(ExtraçãoDados!C2251,1,29,"HM"),ISNUMBER(SEARCH("HOSPITAL",ExtraçãoDados!C2251,1)),REPLACE(ExtraçãoDados!C2251,1,29,"HM"),ISNUMBER(SEARCH("HM",ExtraçãoDados!C2251,1)),REPLACE(ExtraçãoDados!C2251,1,29,"HM"),ISNUMBER(SEARCH("SECÇÃO DE APÓSITOS",ExtraçãoDados!C2251,1)),REPLACE(ExtraçãoDados!C2251,1,29,"HM"))</f>
        <v>#N/A</v>
      </c>
      <c r="E2251" s="4" t="e" cm="1">
        <f t="array" ref="E2251">_xlfn.IFS(LEN(ExtraçãoDados!B2251)=7,YEAR(ExtraçãoDados!D2251),LEN(ExtraçãoDados!B2251)=10,RIGHT(ExtraçãoDados!B2251,4),LEN(ExtraçãoDados!B2251)=9,YEAR(ExtraçãoDados!D2251),LEN(ExtraçãoDados!B2251)=8,YEAR(ExtraçãoDados!D2251),LEN(ExtraçãoDados!B2251)&gt;7,YEAR(ExtraçãoDados!D2251),LEN(ExtraçãoDados!B2251)&gt;5,YEAR(ExtraçãoDados!D2251),LEN(ExtraçãoDados!B2251)&gt;4,YEAR(ExtraçãoDados!D2251))</f>
        <v>#N/A</v>
      </c>
      <c r="F2251" s="4">
        <f>ExtraçãoDados!E2251</f>
        <v>0</v>
      </c>
    </row>
    <row r="2252" spans="1:6" x14ac:dyDescent="0.25">
      <c r="A2252" s="4">
        <f>ExtraçãoDados!A2252</f>
        <v>0</v>
      </c>
      <c r="B2252" s="4" t="str" cm="1">
        <f t="array" ref="B2252">_xlfn.IFS(LEN(ExtraçãoDados!B2252)=12,LEFT(ExtraçãoDados!B2252,3),LEN(ExtraçãoDados!B2252)=10,LEFT(ExtraçãoDados!B2252,5),LEN(ExtraçãoDados!B2252)&gt;19,0,LEN(ExtraçãoDados!B2252)=9,LEFT(ExtraçãoDados!B2252,4),LEN(ExtraçãoDados!B2252)=6,LEFT(ExtraçãoDados!B2252,3),LEN(ExtraçãoDados!B2252)&lt;5,LEFT(ExtraçãoDados!B2252,3),LEN(ExtraçãoDados!B2252)=8,LEFT(ExtraçãoDados!B2252,3),LEN(ExtraçãoDados!B2252)=5,LEFT(ExtraçãoDados!B2252,5),LEN(ExtraçãoDados!B2252)=11,LEFT(ExtraçãoDados!B2252,5),LEN(ExtraçãoDados!B2252)=7,RIGHT(ExtraçãoDados!B2252,6))</f>
        <v/>
      </c>
      <c r="C2252" s="4" t="e" cm="1">
        <f t="array" ref="C2252">_xlfn.IFS(LEN(B2252)=1,"ERRO",LEN(B2252)=2,_xlfn.CONCAT("000",B2252),LEN(B2252)=3,_xlfn.CONCAT("00",B2252),LEN(B2252)=4,_xlfn.CONCAT("0",B2252),LEN(B2252)=6,B2252,LEN(B2252)=7,B2252,LEN(B2252)=5,B2252)</f>
        <v>#N/A</v>
      </c>
      <c r="D2252" s="4" t="e" cm="1">
        <f t="array" ref="D2252">_xlfn.IFS(ExtraçãoDados!C2252={"Direcção de Abastecimento"},REPLACE(ExtraçãoDados!C2252="{Direcção de Abastecimento}",1,25,"DA"),ExtraçãoDados!C2252={"COMISSÃO CULTURAL DE LMARINHA"},REPLACE(ExtraçãoDados!C2252={"COMISSÃO CULTURAL DE LMARINHA"},1,28,"CCM"),ExtraçãoDados!C2252={"DIRECÇÃO DE NAVIOS"},REPLACE(ExtraçãoDados!C2252={"DIRECÇÃO DE NAVIOS"},1,28,"DN"),ExtraçãoDados!C2252={"ESQUADRILHA SUBMARINOS"},REPLACE(ExtraçãoDados!C2252={"ESQUADRILHA SUBMARINOS"},1,28,"ES"),ExtraçãoDados!C2252={"COMISSÃO MARINHA"},REPLACE(ExtraçãoDados!C2252={"COMISSÃO MARINHA"},1,28,"CCM"),ExtraçãoDados!C2252={"COMISSÃO CULTURAL DE MARINHA"},REPLACE(ExtraçãoDados!C2252={"COMISSÃO CULTURAL DE MARINHA"},1,28,"CCM"),ExtraçãoDados!C2252={"CCM"},REPLACE(ExtraçãoDados!C2252={"CCM"},1,28,"CCM"),ExtraçãoDados!C2252={"DN"},REPLACE(ExtraçãoDados!C2252={"DN"},1,28,"DN"),ExtraçãoDados!C2252={"ES"},REPLACE(ExtraçãoDados!C2252={"ES"},1,28,"ES"),ExtraçãoDados!C2252={"DA"},REPLACE(ExtraçãoDados!C2252={"DA"},1,28,"DA"),ExtraçãoDados!C2252={"DE: ESQUADRILHA SUBMARINOS"},REPLACE(ExtraçãoDados!C2252={"DE: ESQUADRILHA SUBMARINOS"},1,28,"ES"),ExtraçãoDados!C2252={"DE: COMISSÃO CULTURAL DE LMARINHA"},REPLACE(ExtraçãoDados!C2252={"DE: COMISSÃO CULTURAL DE LMARINHA"},1,28,"CCM"),ExtraçãoDados!C2252={"ON"},REPLACE(ExtraçãoDados!C2252={"ON"},1,28,"DN"),ExtraçãoDados!C2252={"ESQ. SUBMARINOS"},REPLACE(ExtraçãoDados!C2252={"ESQ. SUBMARINOS"},1,28,"ES"),ExtraçãoDados!C2252={"☒ irecção de Abastecimento"},REPLACE(ExtraçãoDados!C2252={"☒ irecção de Abastecimento"},1,28,"DA"),ExtraçãoDados!C2252={"Direcã d Abtit ço e asecmeno"},REPLACE(ExtraçãoDados!C2252={"Direcã d Abtit ço e asecmeno"},1,28,"DA"),ExtraçãoDados!C2252={"Diecã d Abtit rço e asecmeno"},REPLACE(ExtraçãoDados!C2252={"Diecã d Abtit rço e asecmeno"},1,28,"DA"),ISNUMBER(SEARCH("COMISSÃO",ExtraçãoDados!C2252,1)),REPLACE(ExtraçãoDados!C2252,1,29,"CCM"),ISNUMBER(SEARCH("DN/DIL/DRT1",ExtraçãoDados!C2252,1)),REPLACE(ExtraçãoDados!C2252,1,29,"DN"),ISNUMBER(SEARCH("DIRECÇAO DE NAVIOS",ExtraçãoDados!C2252,1)),REPLACE(ExtraçãoDados!C2252,1,29,"DN"),ISNUMBER(SEARCH("ESQUADRILHA SUBMARIN",ExtraçãoDados!C2252,1)),REPLACE(ExtraçãoDados!C2252,1,29,"ES"),ISNUMBER(SEARCH("DN",ExtraçãoDados!C2252,1)),REPLACE(ExtraçãoDados!C2252,1,29,"DN"),ISNUMBER(SEARCH("DIRECÇÃO",ExtraçãoDados!C2252,1)),REPLACE(ExtraçãoDados!C2252,1,29,"DN"),ISNUMBER(SEARCH("DIRECÇA0",ExtraçãoDados!C2252,1)),REPLACE(ExtraçãoDados!C2252,1,29,"DN"),ISNUMBER(SEARCH("DIRE",ExtraçãoDados!C2252,1)),REPLACE(ExtraçãoDados!C2252,1,29,"DN"),ISNUMBER(SEARCH("ESQUADRILHA",ExtraçãoDados!C2252,1)),REPLACE(ExtraçãoDados!C2252,1,29,"ES"),ISNUMBER(SEARCH("HOSPITAL DA MARINHA",ExtraçãoDados!C2252,1)),REPLACE(ExtraçãoDados!C2252,1,29,"HM"),ISNUMBER(SEARCH("HOSPITAL",ExtraçãoDados!C2252,1)),REPLACE(ExtraçãoDados!C2252,1,29,"HM"),ISNUMBER(SEARCH("HM",ExtraçãoDados!C2252,1)),REPLACE(ExtraçãoDados!C2252,1,29,"HM"),ISNUMBER(SEARCH("SECÇÃO DE APÓSITOS",ExtraçãoDados!C2252,1)),REPLACE(ExtraçãoDados!C2252,1,29,"HM"))</f>
        <v>#N/A</v>
      </c>
      <c r="E2252" s="4" t="e" cm="1">
        <f t="array" ref="E2252">_xlfn.IFS(LEN(ExtraçãoDados!B2252)=7,YEAR(ExtraçãoDados!D2252),LEN(ExtraçãoDados!B2252)=10,RIGHT(ExtraçãoDados!B2252,4),LEN(ExtraçãoDados!B2252)=9,YEAR(ExtraçãoDados!D2252),LEN(ExtraçãoDados!B2252)=8,YEAR(ExtraçãoDados!D2252),LEN(ExtraçãoDados!B2252)&gt;7,YEAR(ExtraçãoDados!D2252),LEN(ExtraçãoDados!B2252)&gt;5,YEAR(ExtraçãoDados!D2252),LEN(ExtraçãoDados!B2252)&gt;4,YEAR(ExtraçãoDados!D2252))</f>
        <v>#N/A</v>
      </c>
      <c r="F2252" s="4">
        <f>ExtraçãoDados!E2252</f>
        <v>0</v>
      </c>
    </row>
    <row r="2253" spans="1:6" x14ac:dyDescent="0.25">
      <c r="A2253" s="4">
        <f>ExtraçãoDados!A2253</f>
        <v>0</v>
      </c>
      <c r="B2253" s="4" t="str" cm="1">
        <f t="array" ref="B2253">_xlfn.IFS(LEN(ExtraçãoDados!B2253)=12,LEFT(ExtraçãoDados!B2253,3),LEN(ExtraçãoDados!B2253)=10,LEFT(ExtraçãoDados!B2253,5),LEN(ExtraçãoDados!B2253)&gt;19,0,LEN(ExtraçãoDados!B2253)=9,LEFT(ExtraçãoDados!B2253,4),LEN(ExtraçãoDados!B2253)=6,LEFT(ExtraçãoDados!B2253,3),LEN(ExtraçãoDados!B2253)&lt;5,LEFT(ExtraçãoDados!B2253,3),LEN(ExtraçãoDados!B2253)=8,LEFT(ExtraçãoDados!B2253,3),LEN(ExtraçãoDados!B2253)=5,LEFT(ExtraçãoDados!B2253,5),LEN(ExtraçãoDados!B2253)=11,LEFT(ExtraçãoDados!B2253,5),LEN(ExtraçãoDados!B2253)=7,RIGHT(ExtraçãoDados!B2253,6))</f>
        <v/>
      </c>
      <c r="C2253" s="4" t="e" cm="1">
        <f t="array" ref="C2253">_xlfn.IFS(LEN(B2253)=1,"ERRO",LEN(B2253)=2,_xlfn.CONCAT("000",B2253),LEN(B2253)=3,_xlfn.CONCAT("00",B2253),LEN(B2253)=4,_xlfn.CONCAT("0",B2253),LEN(B2253)=6,B2253,LEN(B2253)=7,B2253,LEN(B2253)=5,B2253)</f>
        <v>#N/A</v>
      </c>
      <c r="D2253" s="4" t="e" cm="1">
        <f t="array" ref="D2253">_xlfn.IFS(ExtraçãoDados!C2253={"Direcção de Abastecimento"},REPLACE(ExtraçãoDados!C2253="{Direcção de Abastecimento}",1,25,"DA"),ExtraçãoDados!C2253={"COMISSÃO CULTURAL DE LMARINHA"},REPLACE(ExtraçãoDados!C2253={"COMISSÃO CULTURAL DE LMARINHA"},1,28,"CCM"),ExtraçãoDados!C2253={"DIRECÇÃO DE NAVIOS"},REPLACE(ExtraçãoDados!C2253={"DIRECÇÃO DE NAVIOS"},1,28,"DN"),ExtraçãoDados!C2253={"ESQUADRILHA SUBMARINOS"},REPLACE(ExtraçãoDados!C2253={"ESQUADRILHA SUBMARINOS"},1,28,"ES"),ExtraçãoDados!C2253={"COMISSÃO MARINHA"},REPLACE(ExtraçãoDados!C2253={"COMISSÃO MARINHA"},1,28,"CCM"),ExtraçãoDados!C2253={"COMISSÃO CULTURAL DE MARINHA"},REPLACE(ExtraçãoDados!C2253={"COMISSÃO CULTURAL DE MARINHA"},1,28,"CCM"),ExtraçãoDados!C2253={"CCM"},REPLACE(ExtraçãoDados!C2253={"CCM"},1,28,"CCM"),ExtraçãoDados!C2253={"DN"},REPLACE(ExtraçãoDados!C2253={"DN"},1,28,"DN"),ExtraçãoDados!C2253={"ES"},REPLACE(ExtraçãoDados!C2253={"ES"},1,28,"ES"),ExtraçãoDados!C2253={"DA"},REPLACE(ExtraçãoDados!C2253={"DA"},1,28,"DA"),ExtraçãoDados!C2253={"DE: ESQUADRILHA SUBMARINOS"},REPLACE(ExtraçãoDados!C2253={"DE: ESQUADRILHA SUBMARINOS"},1,28,"ES"),ExtraçãoDados!C2253={"DE: COMISSÃO CULTURAL DE LMARINHA"},REPLACE(ExtraçãoDados!C2253={"DE: COMISSÃO CULTURAL DE LMARINHA"},1,28,"CCM"),ExtraçãoDados!C2253={"ON"},REPLACE(ExtraçãoDados!C2253={"ON"},1,28,"DN"),ExtraçãoDados!C2253={"ESQ. SUBMARINOS"},REPLACE(ExtraçãoDados!C2253={"ESQ. SUBMARINOS"},1,28,"ES"),ExtraçãoDados!C2253={"☒ irecção de Abastecimento"},REPLACE(ExtraçãoDados!C2253={"☒ irecção de Abastecimento"},1,28,"DA"),ExtraçãoDados!C2253={"Direcã d Abtit ço e asecmeno"},REPLACE(ExtraçãoDados!C2253={"Direcã d Abtit ço e asecmeno"},1,28,"DA"),ExtraçãoDados!C2253={"Diecã d Abtit rço e asecmeno"},REPLACE(ExtraçãoDados!C2253={"Diecã d Abtit rço e asecmeno"},1,28,"DA"),ISNUMBER(SEARCH("COMISSÃO",ExtraçãoDados!C2253,1)),REPLACE(ExtraçãoDados!C2253,1,29,"CCM"),ISNUMBER(SEARCH("DN/DIL/DRT1",ExtraçãoDados!C2253,1)),REPLACE(ExtraçãoDados!C2253,1,29,"DN"),ISNUMBER(SEARCH("DIRECÇAO DE NAVIOS",ExtraçãoDados!C2253,1)),REPLACE(ExtraçãoDados!C2253,1,29,"DN"),ISNUMBER(SEARCH("ESQUADRILHA SUBMARIN",ExtraçãoDados!C2253,1)),REPLACE(ExtraçãoDados!C2253,1,29,"ES"),ISNUMBER(SEARCH("DN",ExtraçãoDados!C2253,1)),REPLACE(ExtraçãoDados!C2253,1,29,"DN"),ISNUMBER(SEARCH("DIRECÇÃO",ExtraçãoDados!C2253,1)),REPLACE(ExtraçãoDados!C2253,1,29,"DN"),ISNUMBER(SEARCH("DIRECÇA0",ExtraçãoDados!C2253,1)),REPLACE(ExtraçãoDados!C2253,1,29,"DN"),ISNUMBER(SEARCH("DIRE",ExtraçãoDados!C2253,1)),REPLACE(ExtraçãoDados!C2253,1,29,"DN"),ISNUMBER(SEARCH("ESQUADRILHA",ExtraçãoDados!C2253,1)),REPLACE(ExtraçãoDados!C2253,1,29,"ES"),ISNUMBER(SEARCH("HOSPITAL DA MARINHA",ExtraçãoDados!C2253,1)),REPLACE(ExtraçãoDados!C2253,1,29,"HM"),ISNUMBER(SEARCH("HOSPITAL",ExtraçãoDados!C2253,1)),REPLACE(ExtraçãoDados!C2253,1,29,"HM"),ISNUMBER(SEARCH("HM",ExtraçãoDados!C2253,1)),REPLACE(ExtraçãoDados!C2253,1,29,"HM"),ISNUMBER(SEARCH("SECÇÃO DE APÓSITOS",ExtraçãoDados!C2253,1)),REPLACE(ExtraçãoDados!C2253,1,29,"HM"))</f>
        <v>#N/A</v>
      </c>
      <c r="E2253" s="4" t="e" cm="1">
        <f t="array" ref="E2253">_xlfn.IFS(LEN(ExtraçãoDados!B2253)=7,YEAR(ExtraçãoDados!D2253),LEN(ExtraçãoDados!B2253)=10,RIGHT(ExtraçãoDados!B2253,4),LEN(ExtraçãoDados!B2253)=9,YEAR(ExtraçãoDados!D2253),LEN(ExtraçãoDados!B2253)=8,YEAR(ExtraçãoDados!D2253),LEN(ExtraçãoDados!B2253)&gt;7,YEAR(ExtraçãoDados!D2253),LEN(ExtraçãoDados!B2253)&gt;5,YEAR(ExtraçãoDados!D2253),LEN(ExtraçãoDados!B2253)&gt;4,YEAR(ExtraçãoDados!D2253))</f>
        <v>#N/A</v>
      </c>
      <c r="F2253" s="4">
        <f>ExtraçãoDados!E2253</f>
        <v>0</v>
      </c>
    </row>
    <row r="2254" spans="1:6" x14ac:dyDescent="0.25">
      <c r="A2254" s="4">
        <f>ExtraçãoDados!A2254</f>
        <v>0</v>
      </c>
      <c r="B2254" s="4" t="str" cm="1">
        <f t="array" ref="B2254">_xlfn.IFS(LEN(ExtraçãoDados!B2254)=12,LEFT(ExtraçãoDados!B2254,3),LEN(ExtraçãoDados!B2254)=10,LEFT(ExtraçãoDados!B2254,5),LEN(ExtraçãoDados!B2254)&gt;19,0,LEN(ExtraçãoDados!B2254)=9,LEFT(ExtraçãoDados!B2254,4),LEN(ExtraçãoDados!B2254)=6,LEFT(ExtraçãoDados!B2254,3),LEN(ExtraçãoDados!B2254)&lt;5,LEFT(ExtraçãoDados!B2254,3),LEN(ExtraçãoDados!B2254)=8,LEFT(ExtraçãoDados!B2254,3),LEN(ExtraçãoDados!B2254)=5,LEFT(ExtraçãoDados!B2254,5),LEN(ExtraçãoDados!B2254)=11,LEFT(ExtraçãoDados!B2254,5),LEN(ExtraçãoDados!B2254)=7,RIGHT(ExtraçãoDados!B2254,6))</f>
        <v/>
      </c>
      <c r="C2254" s="4" t="e" cm="1">
        <f t="array" ref="C2254">_xlfn.IFS(LEN(B2254)=1,"ERRO",LEN(B2254)=2,_xlfn.CONCAT("000",B2254),LEN(B2254)=3,_xlfn.CONCAT("00",B2254),LEN(B2254)=4,_xlfn.CONCAT("0",B2254),LEN(B2254)=6,B2254,LEN(B2254)=7,B2254,LEN(B2254)=5,B2254)</f>
        <v>#N/A</v>
      </c>
      <c r="D2254" s="4" t="e" cm="1">
        <f t="array" ref="D2254">_xlfn.IFS(ExtraçãoDados!C2254={"Direcção de Abastecimento"},REPLACE(ExtraçãoDados!C2254="{Direcção de Abastecimento}",1,25,"DA"),ExtraçãoDados!C2254={"COMISSÃO CULTURAL DE LMARINHA"},REPLACE(ExtraçãoDados!C2254={"COMISSÃO CULTURAL DE LMARINHA"},1,28,"CCM"),ExtraçãoDados!C2254={"DIRECÇÃO DE NAVIOS"},REPLACE(ExtraçãoDados!C2254={"DIRECÇÃO DE NAVIOS"},1,28,"DN"),ExtraçãoDados!C2254={"ESQUADRILHA SUBMARINOS"},REPLACE(ExtraçãoDados!C2254={"ESQUADRILHA SUBMARINOS"},1,28,"ES"),ExtraçãoDados!C2254={"COMISSÃO MARINHA"},REPLACE(ExtraçãoDados!C2254={"COMISSÃO MARINHA"},1,28,"CCM"),ExtraçãoDados!C2254={"COMISSÃO CULTURAL DE MARINHA"},REPLACE(ExtraçãoDados!C2254={"COMISSÃO CULTURAL DE MARINHA"},1,28,"CCM"),ExtraçãoDados!C2254={"CCM"},REPLACE(ExtraçãoDados!C2254={"CCM"},1,28,"CCM"),ExtraçãoDados!C2254={"DN"},REPLACE(ExtraçãoDados!C2254={"DN"},1,28,"DN"),ExtraçãoDados!C2254={"ES"},REPLACE(ExtraçãoDados!C2254={"ES"},1,28,"ES"),ExtraçãoDados!C2254={"DA"},REPLACE(ExtraçãoDados!C2254={"DA"},1,28,"DA"),ExtraçãoDados!C2254={"DE: ESQUADRILHA SUBMARINOS"},REPLACE(ExtraçãoDados!C2254={"DE: ESQUADRILHA SUBMARINOS"},1,28,"ES"),ExtraçãoDados!C2254={"DE: COMISSÃO CULTURAL DE LMARINHA"},REPLACE(ExtraçãoDados!C2254={"DE: COMISSÃO CULTURAL DE LMARINHA"},1,28,"CCM"),ExtraçãoDados!C2254={"ON"},REPLACE(ExtraçãoDados!C2254={"ON"},1,28,"DN"),ExtraçãoDados!C2254={"ESQ. SUBMARINOS"},REPLACE(ExtraçãoDados!C2254={"ESQ. SUBMARINOS"},1,28,"ES"),ExtraçãoDados!C2254={"☒ irecção de Abastecimento"},REPLACE(ExtraçãoDados!C2254={"☒ irecção de Abastecimento"},1,28,"DA"),ExtraçãoDados!C2254={"Direcã d Abtit ço e asecmeno"},REPLACE(ExtraçãoDados!C2254={"Direcã d Abtit ço e asecmeno"},1,28,"DA"),ExtraçãoDados!C2254={"Diecã d Abtit rço e asecmeno"},REPLACE(ExtraçãoDados!C2254={"Diecã d Abtit rço e asecmeno"},1,28,"DA"),ISNUMBER(SEARCH("COMISSÃO",ExtraçãoDados!C2254,1)),REPLACE(ExtraçãoDados!C2254,1,29,"CCM"),ISNUMBER(SEARCH("DN/DIL/DRT1",ExtraçãoDados!C2254,1)),REPLACE(ExtraçãoDados!C2254,1,29,"DN"),ISNUMBER(SEARCH("DIRECÇAO DE NAVIOS",ExtraçãoDados!C2254,1)),REPLACE(ExtraçãoDados!C2254,1,29,"DN"),ISNUMBER(SEARCH("ESQUADRILHA SUBMARIN",ExtraçãoDados!C2254,1)),REPLACE(ExtraçãoDados!C2254,1,29,"ES"),ISNUMBER(SEARCH("DN",ExtraçãoDados!C2254,1)),REPLACE(ExtraçãoDados!C2254,1,29,"DN"),ISNUMBER(SEARCH("DIRECÇÃO",ExtraçãoDados!C2254,1)),REPLACE(ExtraçãoDados!C2254,1,29,"DN"),ISNUMBER(SEARCH("DIRECÇA0",ExtraçãoDados!C2254,1)),REPLACE(ExtraçãoDados!C2254,1,29,"DN"),ISNUMBER(SEARCH("DIRE",ExtraçãoDados!C2254,1)),REPLACE(ExtraçãoDados!C2254,1,29,"DN"),ISNUMBER(SEARCH("ESQUADRILHA",ExtraçãoDados!C2254,1)),REPLACE(ExtraçãoDados!C2254,1,29,"ES"),ISNUMBER(SEARCH("HOSPITAL DA MARINHA",ExtraçãoDados!C2254,1)),REPLACE(ExtraçãoDados!C2254,1,29,"HM"),ISNUMBER(SEARCH("HOSPITAL",ExtraçãoDados!C2254,1)),REPLACE(ExtraçãoDados!C2254,1,29,"HM"),ISNUMBER(SEARCH("HM",ExtraçãoDados!C2254,1)),REPLACE(ExtraçãoDados!C2254,1,29,"HM"),ISNUMBER(SEARCH("SECÇÃO DE APÓSITOS",ExtraçãoDados!C2254,1)),REPLACE(ExtraçãoDados!C2254,1,29,"HM"))</f>
        <v>#N/A</v>
      </c>
      <c r="E2254" s="4" t="e" cm="1">
        <f t="array" ref="E2254">_xlfn.IFS(LEN(ExtraçãoDados!B2254)=7,YEAR(ExtraçãoDados!D2254),LEN(ExtraçãoDados!B2254)=10,RIGHT(ExtraçãoDados!B2254,4),LEN(ExtraçãoDados!B2254)=9,YEAR(ExtraçãoDados!D2254),LEN(ExtraçãoDados!B2254)=8,YEAR(ExtraçãoDados!D2254),LEN(ExtraçãoDados!B2254)&gt;7,YEAR(ExtraçãoDados!D2254),LEN(ExtraçãoDados!B2254)&gt;5,YEAR(ExtraçãoDados!D2254),LEN(ExtraçãoDados!B2254)&gt;4,YEAR(ExtraçãoDados!D2254))</f>
        <v>#N/A</v>
      </c>
      <c r="F2254" s="4">
        <f>ExtraçãoDados!E2254</f>
        <v>0</v>
      </c>
    </row>
    <row r="2255" spans="1:6" x14ac:dyDescent="0.25">
      <c r="A2255" s="4">
        <f>ExtraçãoDados!A2255</f>
        <v>0</v>
      </c>
      <c r="B2255" s="4" t="str" cm="1">
        <f t="array" ref="B2255">_xlfn.IFS(LEN(ExtraçãoDados!B2255)=12,LEFT(ExtraçãoDados!B2255,3),LEN(ExtraçãoDados!B2255)=10,LEFT(ExtraçãoDados!B2255,5),LEN(ExtraçãoDados!B2255)&gt;19,0,LEN(ExtraçãoDados!B2255)=9,LEFT(ExtraçãoDados!B2255,4),LEN(ExtraçãoDados!B2255)=6,LEFT(ExtraçãoDados!B2255,3),LEN(ExtraçãoDados!B2255)&lt;5,LEFT(ExtraçãoDados!B2255,3),LEN(ExtraçãoDados!B2255)=8,LEFT(ExtraçãoDados!B2255,3),LEN(ExtraçãoDados!B2255)=5,LEFT(ExtraçãoDados!B2255,5),LEN(ExtraçãoDados!B2255)=11,LEFT(ExtraçãoDados!B2255,5),LEN(ExtraçãoDados!B2255)=7,RIGHT(ExtraçãoDados!B2255,6))</f>
        <v/>
      </c>
      <c r="C2255" s="4" t="e" cm="1">
        <f t="array" ref="C2255">_xlfn.IFS(LEN(B2255)=1,"ERRO",LEN(B2255)=2,_xlfn.CONCAT("000",B2255),LEN(B2255)=3,_xlfn.CONCAT("00",B2255),LEN(B2255)=4,_xlfn.CONCAT("0",B2255),LEN(B2255)=6,B2255,LEN(B2255)=7,B2255,LEN(B2255)=5,B2255)</f>
        <v>#N/A</v>
      </c>
      <c r="D2255" s="4" t="e" cm="1">
        <f t="array" ref="D2255">_xlfn.IFS(ExtraçãoDados!C2255={"Direcção de Abastecimento"},REPLACE(ExtraçãoDados!C2255="{Direcção de Abastecimento}",1,25,"DA"),ExtraçãoDados!C2255={"COMISSÃO CULTURAL DE LMARINHA"},REPLACE(ExtraçãoDados!C2255={"COMISSÃO CULTURAL DE LMARINHA"},1,28,"CCM"),ExtraçãoDados!C2255={"DIRECÇÃO DE NAVIOS"},REPLACE(ExtraçãoDados!C2255={"DIRECÇÃO DE NAVIOS"},1,28,"DN"),ExtraçãoDados!C2255={"ESQUADRILHA SUBMARINOS"},REPLACE(ExtraçãoDados!C2255={"ESQUADRILHA SUBMARINOS"},1,28,"ES"),ExtraçãoDados!C2255={"COMISSÃO MARINHA"},REPLACE(ExtraçãoDados!C2255={"COMISSÃO MARINHA"},1,28,"CCM"),ExtraçãoDados!C2255={"COMISSÃO CULTURAL DE MARINHA"},REPLACE(ExtraçãoDados!C2255={"COMISSÃO CULTURAL DE MARINHA"},1,28,"CCM"),ExtraçãoDados!C2255={"CCM"},REPLACE(ExtraçãoDados!C2255={"CCM"},1,28,"CCM"),ExtraçãoDados!C2255={"DN"},REPLACE(ExtraçãoDados!C2255={"DN"},1,28,"DN"),ExtraçãoDados!C2255={"ES"},REPLACE(ExtraçãoDados!C2255={"ES"},1,28,"ES"),ExtraçãoDados!C2255={"DA"},REPLACE(ExtraçãoDados!C2255={"DA"},1,28,"DA"),ExtraçãoDados!C2255={"DE: ESQUADRILHA SUBMARINOS"},REPLACE(ExtraçãoDados!C2255={"DE: ESQUADRILHA SUBMARINOS"},1,28,"ES"),ExtraçãoDados!C2255={"DE: COMISSÃO CULTURAL DE LMARINHA"},REPLACE(ExtraçãoDados!C2255={"DE: COMISSÃO CULTURAL DE LMARINHA"},1,28,"CCM"),ExtraçãoDados!C2255={"ON"},REPLACE(ExtraçãoDados!C2255={"ON"},1,28,"DN"),ExtraçãoDados!C2255={"ESQ. SUBMARINOS"},REPLACE(ExtraçãoDados!C2255={"ESQ. SUBMARINOS"},1,28,"ES"),ExtraçãoDados!C2255={"☒ irecção de Abastecimento"},REPLACE(ExtraçãoDados!C2255={"☒ irecção de Abastecimento"},1,28,"DA"),ExtraçãoDados!C2255={"Direcã d Abtit ço e asecmeno"},REPLACE(ExtraçãoDados!C2255={"Direcã d Abtit ço e asecmeno"},1,28,"DA"),ExtraçãoDados!C2255={"Diecã d Abtit rço e asecmeno"},REPLACE(ExtraçãoDados!C2255={"Diecã d Abtit rço e asecmeno"},1,28,"DA"),ISNUMBER(SEARCH("COMISSÃO",ExtraçãoDados!C2255,1)),REPLACE(ExtraçãoDados!C2255,1,29,"CCM"),ISNUMBER(SEARCH("DN/DIL/DRT1",ExtraçãoDados!C2255,1)),REPLACE(ExtraçãoDados!C2255,1,29,"DN"),ISNUMBER(SEARCH("DIRECÇAO DE NAVIOS",ExtraçãoDados!C2255,1)),REPLACE(ExtraçãoDados!C2255,1,29,"DN"),ISNUMBER(SEARCH("ESQUADRILHA SUBMARIN",ExtraçãoDados!C2255,1)),REPLACE(ExtraçãoDados!C2255,1,29,"ES"),ISNUMBER(SEARCH("DN",ExtraçãoDados!C2255,1)),REPLACE(ExtraçãoDados!C2255,1,29,"DN"),ISNUMBER(SEARCH("DIRECÇÃO",ExtraçãoDados!C2255,1)),REPLACE(ExtraçãoDados!C2255,1,29,"DN"),ISNUMBER(SEARCH("DIRECÇA0",ExtraçãoDados!C2255,1)),REPLACE(ExtraçãoDados!C2255,1,29,"DN"),ISNUMBER(SEARCH("DIRE",ExtraçãoDados!C2255,1)),REPLACE(ExtraçãoDados!C2255,1,29,"DN"),ISNUMBER(SEARCH("ESQUADRILHA",ExtraçãoDados!C2255,1)),REPLACE(ExtraçãoDados!C2255,1,29,"ES"),ISNUMBER(SEARCH("HOSPITAL DA MARINHA",ExtraçãoDados!C2255,1)),REPLACE(ExtraçãoDados!C2255,1,29,"HM"),ISNUMBER(SEARCH("HOSPITAL",ExtraçãoDados!C2255,1)),REPLACE(ExtraçãoDados!C2255,1,29,"HM"),ISNUMBER(SEARCH("HM",ExtraçãoDados!C2255,1)),REPLACE(ExtraçãoDados!C2255,1,29,"HM"),ISNUMBER(SEARCH("SECÇÃO DE APÓSITOS",ExtraçãoDados!C2255,1)),REPLACE(ExtraçãoDados!C2255,1,29,"HM"))</f>
        <v>#N/A</v>
      </c>
      <c r="E2255" s="4" t="e" cm="1">
        <f t="array" ref="E2255">_xlfn.IFS(LEN(ExtraçãoDados!B2255)=7,YEAR(ExtraçãoDados!D2255),LEN(ExtraçãoDados!B2255)=10,RIGHT(ExtraçãoDados!B2255,4),LEN(ExtraçãoDados!B2255)=9,YEAR(ExtraçãoDados!D2255),LEN(ExtraçãoDados!B2255)=8,YEAR(ExtraçãoDados!D2255),LEN(ExtraçãoDados!B2255)&gt;7,YEAR(ExtraçãoDados!D2255),LEN(ExtraçãoDados!B2255)&gt;5,YEAR(ExtraçãoDados!D2255),LEN(ExtraçãoDados!B2255)&gt;4,YEAR(ExtraçãoDados!D2255))</f>
        <v>#N/A</v>
      </c>
      <c r="F2255" s="4">
        <f>ExtraçãoDados!E2255</f>
        <v>0</v>
      </c>
    </row>
    <row r="2256" spans="1:6" x14ac:dyDescent="0.25">
      <c r="A2256" s="4">
        <f>ExtraçãoDados!A2256</f>
        <v>0</v>
      </c>
      <c r="B2256" s="4" t="str" cm="1">
        <f t="array" ref="B2256">_xlfn.IFS(LEN(ExtraçãoDados!B2256)=12,LEFT(ExtraçãoDados!B2256,3),LEN(ExtraçãoDados!B2256)=10,LEFT(ExtraçãoDados!B2256,5),LEN(ExtraçãoDados!B2256)&gt;19,0,LEN(ExtraçãoDados!B2256)=9,LEFT(ExtraçãoDados!B2256,4),LEN(ExtraçãoDados!B2256)=6,LEFT(ExtraçãoDados!B2256,3),LEN(ExtraçãoDados!B2256)&lt;5,LEFT(ExtraçãoDados!B2256,3),LEN(ExtraçãoDados!B2256)=8,LEFT(ExtraçãoDados!B2256,3),LEN(ExtraçãoDados!B2256)=5,LEFT(ExtraçãoDados!B2256,5),LEN(ExtraçãoDados!B2256)=11,LEFT(ExtraçãoDados!B2256,5),LEN(ExtraçãoDados!B2256)=7,RIGHT(ExtraçãoDados!B2256,6))</f>
        <v/>
      </c>
      <c r="C2256" s="4" t="e" cm="1">
        <f t="array" ref="C2256">_xlfn.IFS(LEN(B2256)=1,"ERRO",LEN(B2256)=2,_xlfn.CONCAT("000",B2256),LEN(B2256)=3,_xlfn.CONCAT("00",B2256),LEN(B2256)=4,_xlfn.CONCAT("0",B2256),LEN(B2256)=6,B2256,LEN(B2256)=7,B2256,LEN(B2256)=5,B2256)</f>
        <v>#N/A</v>
      </c>
      <c r="D2256" s="4" t="e" cm="1">
        <f t="array" ref="D2256">_xlfn.IFS(ExtraçãoDados!C2256={"Direcção de Abastecimento"},REPLACE(ExtraçãoDados!C2256="{Direcção de Abastecimento}",1,25,"DA"),ExtraçãoDados!C2256={"COMISSÃO CULTURAL DE LMARINHA"},REPLACE(ExtraçãoDados!C2256={"COMISSÃO CULTURAL DE LMARINHA"},1,28,"CCM"),ExtraçãoDados!C2256={"DIRECÇÃO DE NAVIOS"},REPLACE(ExtraçãoDados!C2256={"DIRECÇÃO DE NAVIOS"},1,28,"DN"),ExtraçãoDados!C2256={"ESQUADRILHA SUBMARINOS"},REPLACE(ExtraçãoDados!C2256={"ESQUADRILHA SUBMARINOS"},1,28,"ES"),ExtraçãoDados!C2256={"COMISSÃO MARINHA"},REPLACE(ExtraçãoDados!C2256={"COMISSÃO MARINHA"},1,28,"CCM"),ExtraçãoDados!C2256={"COMISSÃO CULTURAL DE MARINHA"},REPLACE(ExtraçãoDados!C2256={"COMISSÃO CULTURAL DE MARINHA"},1,28,"CCM"),ExtraçãoDados!C2256={"CCM"},REPLACE(ExtraçãoDados!C2256={"CCM"},1,28,"CCM"),ExtraçãoDados!C2256={"DN"},REPLACE(ExtraçãoDados!C2256={"DN"},1,28,"DN"),ExtraçãoDados!C2256={"ES"},REPLACE(ExtraçãoDados!C2256={"ES"},1,28,"ES"),ExtraçãoDados!C2256={"DA"},REPLACE(ExtraçãoDados!C2256={"DA"},1,28,"DA"),ExtraçãoDados!C2256={"DE: ESQUADRILHA SUBMARINOS"},REPLACE(ExtraçãoDados!C2256={"DE: ESQUADRILHA SUBMARINOS"},1,28,"ES"),ExtraçãoDados!C2256={"DE: COMISSÃO CULTURAL DE LMARINHA"},REPLACE(ExtraçãoDados!C2256={"DE: COMISSÃO CULTURAL DE LMARINHA"},1,28,"CCM"),ExtraçãoDados!C2256={"ON"},REPLACE(ExtraçãoDados!C2256={"ON"},1,28,"DN"),ExtraçãoDados!C2256={"ESQ. SUBMARINOS"},REPLACE(ExtraçãoDados!C2256={"ESQ. SUBMARINOS"},1,28,"ES"),ExtraçãoDados!C2256={"☒ irecção de Abastecimento"},REPLACE(ExtraçãoDados!C2256={"☒ irecção de Abastecimento"},1,28,"DA"),ExtraçãoDados!C2256={"Direcã d Abtit ço e asecmeno"},REPLACE(ExtraçãoDados!C2256={"Direcã d Abtit ço e asecmeno"},1,28,"DA"),ExtraçãoDados!C2256={"Diecã d Abtit rço e asecmeno"},REPLACE(ExtraçãoDados!C2256={"Diecã d Abtit rço e asecmeno"},1,28,"DA"),ISNUMBER(SEARCH("COMISSÃO",ExtraçãoDados!C2256,1)),REPLACE(ExtraçãoDados!C2256,1,29,"CCM"),ISNUMBER(SEARCH("DN/DIL/DRT1",ExtraçãoDados!C2256,1)),REPLACE(ExtraçãoDados!C2256,1,29,"DN"),ISNUMBER(SEARCH("DIRECÇAO DE NAVIOS",ExtraçãoDados!C2256,1)),REPLACE(ExtraçãoDados!C2256,1,29,"DN"),ISNUMBER(SEARCH("ESQUADRILHA SUBMARIN",ExtraçãoDados!C2256,1)),REPLACE(ExtraçãoDados!C2256,1,29,"ES"),ISNUMBER(SEARCH("DN",ExtraçãoDados!C2256,1)),REPLACE(ExtraçãoDados!C2256,1,29,"DN"),ISNUMBER(SEARCH("DIRECÇÃO",ExtraçãoDados!C2256,1)),REPLACE(ExtraçãoDados!C2256,1,29,"DN"),ISNUMBER(SEARCH("DIRECÇA0",ExtraçãoDados!C2256,1)),REPLACE(ExtraçãoDados!C2256,1,29,"DN"),ISNUMBER(SEARCH("DIRE",ExtraçãoDados!C2256,1)),REPLACE(ExtraçãoDados!C2256,1,29,"DN"),ISNUMBER(SEARCH("ESQUADRILHA",ExtraçãoDados!C2256,1)),REPLACE(ExtraçãoDados!C2256,1,29,"ES"),ISNUMBER(SEARCH("HOSPITAL DA MARINHA",ExtraçãoDados!C2256,1)),REPLACE(ExtraçãoDados!C2256,1,29,"HM"),ISNUMBER(SEARCH("HOSPITAL",ExtraçãoDados!C2256,1)),REPLACE(ExtraçãoDados!C2256,1,29,"HM"),ISNUMBER(SEARCH("HM",ExtraçãoDados!C2256,1)),REPLACE(ExtraçãoDados!C2256,1,29,"HM"),ISNUMBER(SEARCH("SECÇÃO DE APÓSITOS",ExtraçãoDados!C2256,1)),REPLACE(ExtraçãoDados!C2256,1,29,"HM"))</f>
        <v>#N/A</v>
      </c>
      <c r="E2256" s="4" t="e" cm="1">
        <f t="array" ref="E2256">_xlfn.IFS(LEN(ExtraçãoDados!B2256)=7,YEAR(ExtraçãoDados!D2256),LEN(ExtraçãoDados!B2256)=10,RIGHT(ExtraçãoDados!B2256,4),LEN(ExtraçãoDados!B2256)=9,YEAR(ExtraçãoDados!D2256),LEN(ExtraçãoDados!B2256)=8,YEAR(ExtraçãoDados!D2256),LEN(ExtraçãoDados!B2256)&gt;7,YEAR(ExtraçãoDados!D2256),LEN(ExtraçãoDados!B2256)&gt;5,YEAR(ExtraçãoDados!D2256),LEN(ExtraçãoDados!B2256)&gt;4,YEAR(ExtraçãoDados!D2256))</f>
        <v>#N/A</v>
      </c>
      <c r="F2256" s="4">
        <f>ExtraçãoDados!E2256</f>
        <v>0</v>
      </c>
    </row>
    <row r="2257" spans="1:6" x14ac:dyDescent="0.25">
      <c r="A2257" s="4">
        <f>ExtraçãoDados!A2257</f>
        <v>0</v>
      </c>
      <c r="B2257" s="4" t="str" cm="1">
        <f t="array" ref="B2257">_xlfn.IFS(LEN(ExtraçãoDados!B2257)=12,LEFT(ExtraçãoDados!B2257,3),LEN(ExtraçãoDados!B2257)=10,LEFT(ExtraçãoDados!B2257,5),LEN(ExtraçãoDados!B2257)&gt;19,0,LEN(ExtraçãoDados!B2257)=9,LEFT(ExtraçãoDados!B2257,4),LEN(ExtraçãoDados!B2257)=6,LEFT(ExtraçãoDados!B2257,3),LEN(ExtraçãoDados!B2257)&lt;5,LEFT(ExtraçãoDados!B2257,3),LEN(ExtraçãoDados!B2257)=8,LEFT(ExtraçãoDados!B2257,3),LEN(ExtraçãoDados!B2257)=5,LEFT(ExtraçãoDados!B2257,5),LEN(ExtraçãoDados!B2257)=11,LEFT(ExtraçãoDados!B2257,5),LEN(ExtraçãoDados!B2257)=7,RIGHT(ExtraçãoDados!B2257,6))</f>
        <v/>
      </c>
      <c r="C2257" s="4" t="e" cm="1">
        <f t="array" ref="C2257">_xlfn.IFS(LEN(B2257)=1,"ERRO",LEN(B2257)=2,_xlfn.CONCAT("000",B2257),LEN(B2257)=3,_xlfn.CONCAT("00",B2257),LEN(B2257)=4,_xlfn.CONCAT("0",B2257),LEN(B2257)=6,B2257,LEN(B2257)=7,B2257,LEN(B2257)=5,B2257)</f>
        <v>#N/A</v>
      </c>
      <c r="D2257" s="4" t="e" cm="1">
        <f t="array" ref="D2257">_xlfn.IFS(ExtraçãoDados!C2257={"Direcção de Abastecimento"},REPLACE(ExtraçãoDados!C2257="{Direcção de Abastecimento}",1,25,"DA"),ExtraçãoDados!C2257={"COMISSÃO CULTURAL DE LMARINHA"},REPLACE(ExtraçãoDados!C2257={"COMISSÃO CULTURAL DE LMARINHA"},1,28,"CCM"),ExtraçãoDados!C2257={"DIRECÇÃO DE NAVIOS"},REPLACE(ExtraçãoDados!C2257={"DIRECÇÃO DE NAVIOS"},1,28,"DN"),ExtraçãoDados!C2257={"ESQUADRILHA SUBMARINOS"},REPLACE(ExtraçãoDados!C2257={"ESQUADRILHA SUBMARINOS"},1,28,"ES"),ExtraçãoDados!C2257={"COMISSÃO MARINHA"},REPLACE(ExtraçãoDados!C2257={"COMISSÃO MARINHA"},1,28,"CCM"),ExtraçãoDados!C2257={"COMISSÃO CULTURAL DE MARINHA"},REPLACE(ExtraçãoDados!C2257={"COMISSÃO CULTURAL DE MARINHA"},1,28,"CCM"),ExtraçãoDados!C2257={"CCM"},REPLACE(ExtraçãoDados!C2257={"CCM"},1,28,"CCM"),ExtraçãoDados!C2257={"DN"},REPLACE(ExtraçãoDados!C2257={"DN"},1,28,"DN"),ExtraçãoDados!C2257={"ES"},REPLACE(ExtraçãoDados!C2257={"ES"},1,28,"ES"),ExtraçãoDados!C2257={"DA"},REPLACE(ExtraçãoDados!C2257={"DA"},1,28,"DA"),ExtraçãoDados!C2257={"DE: ESQUADRILHA SUBMARINOS"},REPLACE(ExtraçãoDados!C2257={"DE: ESQUADRILHA SUBMARINOS"},1,28,"ES"),ExtraçãoDados!C2257={"DE: COMISSÃO CULTURAL DE LMARINHA"},REPLACE(ExtraçãoDados!C2257={"DE: COMISSÃO CULTURAL DE LMARINHA"},1,28,"CCM"),ExtraçãoDados!C2257={"ON"},REPLACE(ExtraçãoDados!C2257={"ON"},1,28,"DN"),ExtraçãoDados!C2257={"ESQ. SUBMARINOS"},REPLACE(ExtraçãoDados!C2257={"ESQ. SUBMARINOS"},1,28,"ES"),ExtraçãoDados!C2257={"☒ irecção de Abastecimento"},REPLACE(ExtraçãoDados!C2257={"☒ irecção de Abastecimento"},1,28,"DA"),ExtraçãoDados!C2257={"Direcã d Abtit ço e asecmeno"},REPLACE(ExtraçãoDados!C2257={"Direcã d Abtit ço e asecmeno"},1,28,"DA"),ExtraçãoDados!C2257={"Diecã d Abtit rço e asecmeno"},REPLACE(ExtraçãoDados!C2257={"Diecã d Abtit rço e asecmeno"},1,28,"DA"),ISNUMBER(SEARCH("COMISSÃO",ExtraçãoDados!C2257,1)),REPLACE(ExtraçãoDados!C2257,1,29,"CCM"),ISNUMBER(SEARCH("DN/DIL/DRT1",ExtraçãoDados!C2257,1)),REPLACE(ExtraçãoDados!C2257,1,29,"DN"),ISNUMBER(SEARCH("DIRECÇAO DE NAVIOS",ExtraçãoDados!C2257,1)),REPLACE(ExtraçãoDados!C2257,1,29,"DN"),ISNUMBER(SEARCH("ESQUADRILHA SUBMARIN",ExtraçãoDados!C2257,1)),REPLACE(ExtraçãoDados!C2257,1,29,"ES"),ISNUMBER(SEARCH("DN",ExtraçãoDados!C2257,1)),REPLACE(ExtraçãoDados!C2257,1,29,"DN"),ISNUMBER(SEARCH("DIRECÇÃO",ExtraçãoDados!C2257,1)),REPLACE(ExtraçãoDados!C2257,1,29,"DN"),ISNUMBER(SEARCH("DIRECÇA0",ExtraçãoDados!C2257,1)),REPLACE(ExtraçãoDados!C2257,1,29,"DN"),ISNUMBER(SEARCH("DIRE",ExtraçãoDados!C2257,1)),REPLACE(ExtraçãoDados!C2257,1,29,"DN"),ISNUMBER(SEARCH("ESQUADRILHA",ExtraçãoDados!C2257,1)),REPLACE(ExtraçãoDados!C2257,1,29,"ES"),ISNUMBER(SEARCH("HOSPITAL DA MARINHA",ExtraçãoDados!C2257,1)),REPLACE(ExtraçãoDados!C2257,1,29,"HM"),ISNUMBER(SEARCH("HOSPITAL",ExtraçãoDados!C2257,1)),REPLACE(ExtraçãoDados!C2257,1,29,"HM"),ISNUMBER(SEARCH("HM",ExtraçãoDados!C2257,1)),REPLACE(ExtraçãoDados!C2257,1,29,"HM"),ISNUMBER(SEARCH("SECÇÃO DE APÓSITOS",ExtraçãoDados!C2257,1)),REPLACE(ExtraçãoDados!C2257,1,29,"HM"))</f>
        <v>#N/A</v>
      </c>
      <c r="E2257" s="4" t="e" cm="1">
        <f t="array" ref="E2257">_xlfn.IFS(LEN(ExtraçãoDados!B2257)=7,YEAR(ExtraçãoDados!D2257),LEN(ExtraçãoDados!B2257)=10,RIGHT(ExtraçãoDados!B2257,4),LEN(ExtraçãoDados!B2257)=9,YEAR(ExtraçãoDados!D2257),LEN(ExtraçãoDados!B2257)=8,YEAR(ExtraçãoDados!D2257),LEN(ExtraçãoDados!B2257)&gt;7,YEAR(ExtraçãoDados!D2257),LEN(ExtraçãoDados!B2257)&gt;5,YEAR(ExtraçãoDados!D2257),LEN(ExtraçãoDados!B2257)&gt;4,YEAR(ExtraçãoDados!D2257))</f>
        <v>#N/A</v>
      </c>
      <c r="F2257" s="4">
        <f>ExtraçãoDados!E2257</f>
        <v>0</v>
      </c>
    </row>
    <row r="2258" spans="1:6" x14ac:dyDescent="0.25">
      <c r="A2258" s="4">
        <f>ExtraçãoDados!A2258</f>
        <v>0</v>
      </c>
      <c r="B2258" s="4" t="str" cm="1">
        <f t="array" ref="B2258">_xlfn.IFS(LEN(ExtraçãoDados!B2258)=12,LEFT(ExtraçãoDados!B2258,3),LEN(ExtraçãoDados!B2258)=10,LEFT(ExtraçãoDados!B2258,5),LEN(ExtraçãoDados!B2258)&gt;19,0,LEN(ExtraçãoDados!B2258)=9,LEFT(ExtraçãoDados!B2258,4),LEN(ExtraçãoDados!B2258)=6,LEFT(ExtraçãoDados!B2258,3),LEN(ExtraçãoDados!B2258)&lt;5,LEFT(ExtraçãoDados!B2258,3),LEN(ExtraçãoDados!B2258)=8,LEFT(ExtraçãoDados!B2258,3),LEN(ExtraçãoDados!B2258)=5,LEFT(ExtraçãoDados!B2258,5),LEN(ExtraçãoDados!B2258)=11,LEFT(ExtraçãoDados!B2258,5),LEN(ExtraçãoDados!B2258)=7,RIGHT(ExtraçãoDados!B2258,6))</f>
        <v/>
      </c>
      <c r="C2258" s="4" t="e" cm="1">
        <f t="array" ref="C2258">_xlfn.IFS(LEN(B2258)=1,"ERRO",LEN(B2258)=2,_xlfn.CONCAT("000",B2258),LEN(B2258)=3,_xlfn.CONCAT("00",B2258),LEN(B2258)=4,_xlfn.CONCAT("0",B2258),LEN(B2258)=6,B2258,LEN(B2258)=7,B2258,LEN(B2258)=5,B2258)</f>
        <v>#N/A</v>
      </c>
      <c r="D2258" s="4" t="e" cm="1">
        <f t="array" ref="D2258">_xlfn.IFS(ExtraçãoDados!C2258={"Direcção de Abastecimento"},REPLACE(ExtraçãoDados!C2258="{Direcção de Abastecimento}",1,25,"DA"),ExtraçãoDados!C2258={"COMISSÃO CULTURAL DE LMARINHA"},REPLACE(ExtraçãoDados!C2258={"COMISSÃO CULTURAL DE LMARINHA"},1,28,"CCM"),ExtraçãoDados!C2258={"DIRECÇÃO DE NAVIOS"},REPLACE(ExtraçãoDados!C2258={"DIRECÇÃO DE NAVIOS"},1,28,"DN"),ExtraçãoDados!C2258={"ESQUADRILHA SUBMARINOS"},REPLACE(ExtraçãoDados!C2258={"ESQUADRILHA SUBMARINOS"},1,28,"ES"),ExtraçãoDados!C2258={"COMISSÃO MARINHA"},REPLACE(ExtraçãoDados!C2258={"COMISSÃO MARINHA"},1,28,"CCM"),ExtraçãoDados!C2258={"COMISSÃO CULTURAL DE MARINHA"},REPLACE(ExtraçãoDados!C2258={"COMISSÃO CULTURAL DE MARINHA"},1,28,"CCM"),ExtraçãoDados!C2258={"CCM"},REPLACE(ExtraçãoDados!C2258={"CCM"},1,28,"CCM"),ExtraçãoDados!C2258={"DN"},REPLACE(ExtraçãoDados!C2258={"DN"},1,28,"DN"),ExtraçãoDados!C2258={"ES"},REPLACE(ExtraçãoDados!C2258={"ES"},1,28,"ES"),ExtraçãoDados!C2258={"DA"},REPLACE(ExtraçãoDados!C2258={"DA"},1,28,"DA"),ExtraçãoDados!C2258={"DE: ESQUADRILHA SUBMARINOS"},REPLACE(ExtraçãoDados!C2258={"DE: ESQUADRILHA SUBMARINOS"},1,28,"ES"),ExtraçãoDados!C2258={"DE: COMISSÃO CULTURAL DE LMARINHA"},REPLACE(ExtraçãoDados!C2258={"DE: COMISSÃO CULTURAL DE LMARINHA"},1,28,"CCM"),ExtraçãoDados!C2258={"ON"},REPLACE(ExtraçãoDados!C2258={"ON"},1,28,"DN"),ExtraçãoDados!C2258={"ESQ. SUBMARINOS"},REPLACE(ExtraçãoDados!C2258={"ESQ. SUBMARINOS"},1,28,"ES"),ExtraçãoDados!C2258={"☒ irecção de Abastecimento"},REPLACE(ExtraçãoDados!C2258={"☒ irecção de Abastecimento"},1,28,"DA"),ExtraçãoDados!C2258={"Direcã d Abtit ço e asecmeno"},REPLACE(ExtraçãoDados!C2258={"Direcã d Abtit ço e asecmeno"},1,28,"DA"),ExtraçãoDados!C2258={"Diecã d Abtit rço e asecmeno"},REPLACE(ExtraçãoDados!C2258={"Diecã d Abtit rço e asecmeno"},1,28,"DA"),ISNUMBER(SEARCH("COMISSÃO",ExtraçãoDados!C2258,1)),REPLACE(ExtraçãoDados!C2258,1,29,"CCM"),ISNUMBER(SEARCH("DN/DIL/DRT1",ExtraçãoDados!C2258,1)),REPLACE(ExtraçãoDados!C2258,1,29,"DN"),ISNUMBER(SEARCH("DIRECÇAO DE NAVIOS",ExtraçãoDados!C2258,1)),REPLACE(ExtraçãoDados!C2258,1,29,"DN"),ISNUMBER(SEARCH("ESQUADRILHA SUBMARIN",ExtraçãoDados!C2258,1)),REPLACE(ExtraçãoDados!C2258,1,29,"ES"),ISNUMBER(SEARCH("DN",ExtraçãoDados!C2258,1)),REPLACE(ExtraçãoDados!C2258,1,29,"DN"),ISNUMBER(SEARCH("DIRECÇÃO",ExtraçãoDados!C2258,1)),REPLACE(ExtraçãoDados!C2258,1,29,"DN"),ISNUMBER(SEARCH("DIRECÇA0",ExtraçãoDados!C2258,1)),REPLACE(ExtraçãoDados!C2258,1,29,"DN"),ISNUMBER(SEARCH("DIRE",ExtraçãoDados!C2258,1)),REPLACE(ExtraçãoDados!C2258,1,29,"DN"),ISNUMBER(SEARCH("ESQUADRILHA",ExtraçãoDados!C2258,1)),REPLACE(ExtraçãoDados!C2258,1,29,"ES"),ISNUMBER(SEARCH("HOSPITAL DA MARINHA",ExtraçãoDados!C2258,1)),REPLACE(ExtraçãoDados!C2258,1,29,"HM"),ISNUMBER(SEARCH("HOSPITAL",ExtraçãoDados!C2258,1)),REPLACE(ExtraçãoDados!C2258,1,29,"HM"),ISNUMBER(SEARCH("HM",ExtraçãoDados!C2258,1)),REPLACE(ExtraçãoDados!C2258,1,29,"HM"),ISNUMBER(SEARCH("SECÇÃO DE APÓSITOS",ExtraçãoDados!C2258,1)),REPLACE(ExtraçãoDados!C2258,1,29,"HM"))</f>
        <v>#N/A</v>
      </c>
      <c r="E2258" s="4" t="e" cm="1">
        <f t="array" ref="E2258">_xlfn.IFS(LEN(ExtraçãoDados!B2258)=7,YEAR(ExtraçãoDados!D2258),LEN(ExtraçãoDados!B2258)=10,RIGHT(ExtraçãoDados!B2258,4),LEN(ExtraçãoDados!B2258)=9,YEAR(ExtraçãoDados!D2258),LEN(ExtraçãoDados!B2258)=8,YEAR(ExtraçãoDados!D2258),LEN(ExtraçãoDados!B2258)&gt;7,YEAR(ExtraçãoDados!D2258),LEN(ExtraçãoDados!B2258)&gt;5,YEAR(ExtraçãoDados!D2258),LEN(ExtraçãoDados!B2258)&gt;4,YEAR(ExtraçãoDados!D2258))</f>
        <v>#N/A</v>
      </c>
      <c r="F2258" s="4">
        <f>ExtraçãoDados!E2258</f>
        <v>0</v>
      </c>
    </row>
    <row r="2259" spans="1:6" x14ac:dyDescent="0.25">
      <c r="A2259" s="4">
        <f>ExtraçãoDados!A2259</f>
        <v>0</v>
      </c>
      <c r="B2259" s="4" t="str" cm="1">
        <f t="array" ref="B2259">_xlfn.IFS(LEN(ExtraçãoDados!B2259)=12,LEFT(ExtraçãoDados!B2259,3),LEN(ExtraçãoDados!B2259)=10,LEFT(ExtraçãoDados!B2259,5),LEN(ExtraçãoDados!B2259)&gt;19,0,LEN(ExtraçãoDados!B2259)=9,LEFT(ExtraçãoDados!B2259,4),LEN(ExtraçãoDados!B2259)=6,LEFT(ExtraçãoDados!B2259,3),LEN(ExtraçãoDados!B2259)&lt;5,LEFT(ExtraçãoDados!B2259,3),LEN(ExtraçãoDados!B2259)=8,LEFT(ExtraçãoDados!B2259,3),LEN(ExtraçãoDados!B2259)=5,LEFT(ExtraçãoDados!B2259,5),LEN(ExtraçãoDados!B2259)=11,LEFT(ExtraçãoDados!B2259,5),LEN(ExtraçãoDados!B2259)=7,RIGHT(ExtraçãoDados!B2259,6))</f>
        <v/>
      </c>
      <c r="C2259" s="4" t="e" cm="1">
        <f t="array" ref="C2259">_xlfn.IFS(LEN(B2259)=1,"ERRO",LEN(B2259)=2,_xlfn.CONCAT("000",B2259),LEN(B2259)=3,_xlfn.CONCAT("00",B2259),LEN(B2259)=4,_xlfn.CONCAT("0",B2259),LEN(B2259)=6,B2259,LEN(B2259)=7,B2259,LEN(B2259)=5,B2259)</f>
        <v>#N/A</v>
      </c>
      <c r="D2259" s="4" t="e" cm="1">
        <f t="array" ref="D2259">_xlfn.IFS(ExtraçãoDados!C2259={"Direcção de Abastecimento"},REPLACE(ExtraçãoDados!C2259="{Direcção de Abastecimento}",1,25,"DA"),ExtraçãoDados!C2259={"COMISSÃO CULTURAL DE LMARINHA"},REPLACE(ExtraçãoDados!C2259={"COMISSÃO CULTURAL DE LMARINHA"},1,28,"CCM"),ExtraçãoDados!C2259={"DIRECÇÃO DE NAVIOS"},REPLACE(ExtraçãoDados!C2259={"DIRECÇÃO DE NAVIOS"},1,28,"DN"),ExtraçãoDados!C2259={"ESQUADRILHA SUBMARINOS"},REPLACE(ExtraçãoDados!C2259={"ESQUADRILHA SUBMARINOS"},1,28,"ES"),ExtraçãoDados!C2259={"COMISSÃO MARINHA"},REPLACE(ExtraçãoDados!C2259={"COMISSÃO MARINHA"},1,28,"CCM"),ExtraçãoDados!C2259={"COMISSÃO CULTURAL DE MARINHA"},REPLACE(ExtraçãoDados!C2259={"COMISSÃO CULTURAL DE MARINHA"},1,28,"CCM"),ExtraçãoDados!C2259={"CCM"},REPLACE(ExtraçãoDados!C2259={"CCM"},1,28,"CCM"),ExtraçãoDados!C2259={"DN"},REPLACE(ExtraçãoDados!C2259={"DN"},1,28,"DN"),ExtraçãoDados!C2259={"ES"},REPLACE(ExtraçãoDados!C2259={"ES"},1,28,"ES"),ExtraçãoDados!C2259={"DA"},REPLACE(ExtraçãoDados!C2259={"DA"},1,28,"DA"),ExtraçãoDados!C2259={"DE: ESQUADRILHA SUBMARINOS"},REPLACE(ExtraçãoDados!C2259={"DE: ESQUADRILHA SUBMARINOS"},1,28,"ES"),ExtraçãoDados!C2259={"DE: COMISSÃO CULTURAL DE LMARINHA"},REPLACE(ExtraçãoDados!C2259={"DE: COMISSÃO CULTURAL DE LMARINHA"},1,28,"CCM"),ExtraçãoDados!C2259={"ON"},REPLACE(ExtraçãoDados!C2259={"ON"},1,28,"DN"),ExtraçãoDados!C2259={"ESQ. SUBMARINOS"},REPLACE(ExtraçãoDados!C2259={"ESQ. SUBMARINOS"},1,28,"ES"),ExtraçãoDados!C2259={"☒ irecção de Abastecimento"},REPLACE(ExtraçãoDados!C2259={"☒ irecção de Abastecimento"},1,28,"DA"),ExtraçãoDados!C2259={"Direcã d Abtit ço e asecmeno"},REPLACE(ExtraçãoDados!C2259={"Direcã d Abtit ço e asecmeno"},1,28,"DA"),ExtraçãoDados!C2259={"Diecã d Abtit rço e asecmeno"},REPLACE(ExtraçãoDados!C2259={"Diecã d Abtit rço e asecmeno"},1,28,"DA"),ISNUMBER(SEARCH("COMISSÃO",ExtraçãoDados!C2259,1)),REPLACE(ExtraçãoDados!C2259,1,29,"CCM"),ISNUMBER(SEARCH("DN/DIL/DRT1",ExtraçãoDados!C2259,1)),REPLACE(ExtraçãoDados!C2259,1,29,"DN"),ISNUMBER(SEARCH("DIRECÇAO DE NAVIOS",ExtraçãoDados!C2259,1)),REPLACE(ExtraçãoDados!C2259,1,29,"DN"),ISNUMBER(SEARCH("ESQUADRILHA SUBMARIN",ExtraçãoDados!C2259,1)),REPLACE(ExtraçãoDados!C2259,1,29,"ES"),ISNUMBER(SEARCH("DN",ExtraçãoDados!C2259,1)),REPLACE(ExtraçãoDados!C2259,1,29,"DN"),ISNUMBER(SEARCH("DIRECÇÃO",ExtraçãoDados!C2259,1)),REPLACE(ExtraçãoDados!C2259,1,29,"DN"),ISNUMBER(SEARCH("DIRECÇA0",ExtraçãoDados!C2259,1)),REPLACE(ExtraçãoDados!C2259,1,29,"DN"),ISNUMBER(SEARCH("DIRE",ExtraçãoDados!C2259,1)),REPLACE(ExtraçãoDados!C2259,1,29,"DN"),ISNUMBER(SEARCH("ESQUADRILHA",ExtraçãoDados!C2259,1)),REPLACE(ExtraçãoDados!C2259,1,29,"ES"),ISNUMBER(SEARCH("HOSPITAL DA MARINHA",ExtraçãoDados!C2259,1)),REPLACE(ExtraçãoDados!C2259,1,29,"HM"),ISNUMBER(SEARCH("HOSPITAL",ExtraçãoDados!C2259,1)),REPLACE(ExtraçãoDados!C2259,1,29,"HM"),ISNUMBER(SEARCH("HM",ExtraçãoDados!C2259,1)),REPLACE(ExtraçãoDados!C2259,1,29,"HM"),ISNUMBER(SEARCH("SECÇÃO DE APÓSITOS",ExtraçãoDados!C2259,1)),REPLACE(ExtraçãoDados!C2259,1,29,"HM"))</f>
        <v>#N/A</v>
      </c>
      <c r="E2259" s="4" t="e" cm="1">
        <f t="array" ref="E2259">_xlfn.IFS(LEN(ExtraçãoDados!B2259)=7,YEAR(ExtraçãoDados!D2259),LEN(ExtraçãoDados!B2259)=10,RIGHT(ExtraçãoDados!B2259,4),LEN(ExtraçãoDados!B2259)=9,YEAR(ExtraçãoDados!D2259),LEN(ExtraçãoDados!B2259)=8,YEAR(ExtraçãoDados!D2259),LEN(ExtraçãoDados!B2259)&gt;7,YEAR(ExtraçãoDados!D2259),LEN(ExtraçãoDados!B2259)&gt;5,YEAR(ExtraçãoDados!D2259),LEN(ExtraçãoDados!B2259)&gt;4,YEAR(ExtraçãoDados!D2259))</f>
        <v>#N/A</v>
      </c>
      <c r="F2259" s="4">
        <f>ExtraçãoDados!E2259</f>
        <v>0</v>
      </c>
    </row>
    <row r="2260" spans="1:6" x14ac:dyDescent="0.25">
      <c r="A2260" s="4">
        <f>ExtraçãoDados!A2260</f>
        <v>0</v>
      </c>
      <c r="B2260" s="4" t="str" cm="1">
        <f t="array" ref="B2260">_xlfn.IFS(LEN(ExtraçãoDados!B2260)=12,LEFT(ExtraçãoDados!B2260,3),LEN(ExtraçãoDados!B2260)=10,LEFT(ExtraçãoDados!B2260,5),LEN(ExtraçãoDados!B2260)&gt;19,0,LEN(ExtraçãoDados!B2260)=9,LEFT(ExtraçãoDados!B2260,4),LEN(ExtraçãoDados!B2260)=6,LEFT(ExtraçãoDados!B2260,3),LEN(ExtraçãoDados!B2260)&lt;5,LEFT(ExtraçãoDados!B2260,3),LEN(ExtraçãoDados!B2260)=8,LEFT(ExtraçãoDados!B2260,3),LEN(ExtraçãoDados!B2260)=5,LEFT(ExtraçãoDados!B2260,5),LEN(ExtraçãoDados!B2260)=11,LEFT(ExtraçãoDados!B2260,5),LEN(ExtraçãoDados!B2260)=7,RIGHT(ExtraçãoDados!B2260,6))</f>
        <v/>
      </c>
      <c r="C2260" s="4" t="e" cm="1">
        <f t="array" ref="C2260">_xlfn.IFS(LEN(B2260)=1,"ERRO",LEN(B2260)=2,_xlfn.CONCAT("000",B2260),LEN(B2260)=3,_xlfn.CONCAT("00",B2260),LEN(B2260)=4,_xlfn.CONCAT("0",B2260),LEN(B2260)=6,B2260,LEN(B2260)=7,B2260,LEN(B2260)=5,B2260)</f>
        <v>#N/A</v>
      </c>
      <c r="D2260" s="4" t="e" cm="1">
        <f t="array" ref="D2260">_xlfn.IFS(ExtraçãoDados!C2260={"Direcção de Abastecimento"},REPLACE(ExtraçãoDados!C2260="{Direcção de Abastecimento}",1,25,"DA"),ExtraçãoDados!C2260={"COMISSÃO CULTURAL DE LMARINHA"},REPLACE(ExtraçãoDados!C2260={"COMISSÃO CULTURAL DE LMARINHA"},1,28,"CCM"),ExtraçãoDados!C2260={"DIRECÇÃO DE NAVIOS"},REPLACE(ExtraçãoDados!C2260={"DIRECÇÃO DE NAVIOS"},1,28,"DN"),ExtraçãoDados!C2260={"ESQUADRILHA SUBMARINOS"},REPLACE(ExtraçãoDados!C2260={"ESQUADRILHA SUBMARINOS"},1,28,"ES"),ExtraçãoDados!C2260={"COMISSÃO MARINHA"},REPLACE(ExtraçãoDados!C2260={"COMISSÃO MARINHA"},1,28,"CCM"),ExtraçãoDados!C2260={"COMISSÃO CULTURAL DE MARINHA"},REPLACE(ExtraçãoDados!C2260={"COMISSÃO CULTURAL DE MARINHA"},1,28,"CCM"),ExtraçãoDados!C2260={"CCM"},REPLACE(ExtraçãoDados!C2260={"CCM"},1,28,"CCM"),ExtraçãoDados!C2260={"DN"},REPLACE(ExtraçãoDados!C2260={"DN"},1,28,"DN"),ExtraçãoDados!C2260={"ES"},REPLACE(ExtraçãoDados!C2260={"ES"},1,28,"ES"),ExtraçãoDados!C2260={"DA"},REPLACE(ExtraçãoDados!C2260={"DA"},1,28,"DA"),ExtraçãoDados!C2260={"DE: ESQUADRILHA SUBMARINOS"},REPLACE(ExtraçãoDados!C2260={"DE: ESQUADRILHA SUBMARINOS"},1,28,"ES"),ExtraçãoDados!C2260={"DE: COMISSÃO CULTURAL DE LMARINHA"},REPLACE(ExtraçãoDados!C2260={"DE: COMISSÃO CULTURAL DE LMARINHA"},1,28,"CCM"),ExtraçãoDados!C2260={"ON"},REPLACE(ExtraçãoDados!C2260={"ON"},1,28,"DN"),ExtraçãoDados!C2260={"ESQ. SUBMARINOS"},REPLACE(ExtraçãoDados!C2260={"ESQ. SUBMARINOS"},1,28,"ES"),ExtraçãoDados!C2260={"☒ irecção de Abastecimento"},REPLACE(ExtraçãoDados!C2260={"☒ irecção de Abastecimento"},1,28,"DA"),ExtraçãoDados!C2260={"Direcã d Abtit ço e asecmeno"},REPLACE(ExtraçãoDados!C2260={"Direcã d Abtit ço e asecmeno"},1,28,"DA"),ExtraçãoDados!C2260={"Diecã d Abtit rço e asecmeno"},REPLACE(ExtraçãoDados!C2260={"Diecã d Abtit rço e asecmeno"},1,28,"DA"),ISNUMBER(SEARCH("COMISSÃO",ExtraçãoDados!C2260,1)),REPLACE(ExtraçãoDados!C2260,1,29,"CCM"),ISNUMBER(SEARCH("DN/DIL/DRT1",ExtraçãoDados!C2260,1)),REPLACE(ExtraçãoDados!C2260,1,29,"DN"),ISNUMBER(SEARCH("DIRECÇAO DE NAVIOS",ExtraçãoDados!C2260,1)),REPLACE(ExtraçãoDados!C2260,1,29,"DN"),ISNUMBER(SEARCH("ESQUADRILHA SUBMARIN",ExtraçãoDados!C2260,1)),REPLACE(ExtraçãoDados!C2260,1,29,"ES"),ISNUMBER(SEARCH("DN",ExtraçãoDados!C2260,1)),REPLACE(ExtraçãoDados!C2260,1,29,"DN"),ISNUMBER(SEARCH("DIRECÇÃO",ExtraçãoDados!C2260,1)),REPLACE(ExtraçãoDados!C2260,1,29,"DN"),ISNUMBER(SEARCH("DIRECÇA0",ExtraçãoDados!C2260,1)),REPLACE(ExtraçãoDados!C2260,1,29,"DN"),ISNUMBER(SEARCH("DIRE",ExtraçãoDados!C2260,1)),REPLACE(ExtraçãoDados!C2260,1,29,"DN"),ISNUMBER(SEARCH("ESQUADRILHA",ExtraçãoDados!C2260,1)),REPLACE(ExtraçãoDados!C2260,1,29,"ES"),ISNUMBER(SEARCH("HOSPITAL DA MARINHA",ExtraçãoDados!C2260,1)),REPLACE(ExtraçãoDados!C2260,1,29,"HM"),ISNUMBER(SEARCH("HOSPITAL",ExtraçãoDados!C2260,1)),REPLACE(ExtraçãoDados!C2260,1,29,"HM"),ISNUMBER(SEARCH("HM",ExtraçãoDados!C2260,1)),REPLACE(ExtraçãoDados!C2260,1,29,"HM"),ISNUMBER(SEARCH("SECÇÃO DE APÓSITOS",ExtraçãoDados!C2260,1)),REPLACE(ExtraçãoDados!C2260,1,29,"HM"))</f>
        <v>#N/A</v>
      </c>
      <c r="E2260" s="4" t="e" cm="1">
        <f t="array" ref="E2260">_xlfn.IFS(LEN(ExtraçãoDados!B2260)=7,YEAR(ExtraçãoDados!D2260),LEN(ExtraçãoDados!B2260)=10,RIGHT(ExtraçãoDados!B2260,4),LEN(ExtraçãoDados!B2260)=9,YEAR(ExtraçãoDados!D2260),LEN(ExtraçãoDados!B2260)=8,YEAR(ExtraçãoDados!D2260),LEN(ExtraçãoDados!B2260)&gt;7,YEAR(ExtraçãoDados!D2260),LEN(ExtraçãoDados!B2260)&gt;5,YEAR(ExtraçãoDados!D2260),LEN(ExtraçãoDados!B2260)&gt;4,YEAR(ExtraçãoDados!D2260))</f>
        <v>#N/A</v>
      </c>
      <c r="F2260" s="4">
        <f>ExtraçãoDados!E2260</f>
        <v>0</v>
      </c>
    </row>
    <row r="2261" spans="1:6" x14ac:dyDescent="0.25">
      <c r="A2261" s="4">
        <f>ExtraçãoDados!A2261</f>
        <v>0</v>
      </c>
      <c r="B2261" s="4" t="str" cm="1">
        <f t="array" ref="B2261">_xlfn.IFS(LEN(ExtraçãoDados!B2261)=12,LEFT(ExtraçãoDados!B2261,3),LEN(ExtraçãoDados!B2261)=10,LEFT(ExtraçãoDados!B2261,5),LEN(ExtraçãoDados!B2261)&gt;19,0,LEN(ExtraçãoDados!B2261)=9,LEFT(ExtraçãoDados!B2261,4),LEN(ExtraçãoDados!B2261)=6,LEFT(ExtraçãoDados!B2261,3),LEN(ExtraçãoDados!B2261)&lt;5,LEFT(ExtraçãoDados!B2261,3),LEN(ExtraçãoDados!B2261)=8,LEFT(ExtraçãoDados!B2261,3),LEN(ExtraçãoDados!B2261)=5,LEFT(ExtraçãoDados!B2261,5),LEN(ExtraçãoDados!B2261)=11,LEFT(ExtraçãoDados!B2261,5),LEN(ExtraçãoDados!B2261)=7,RIGHT(ExtraçãoDados!B2261,6))</f>
        <v/>
      </c>
      <c r="C2261" s="4" t="e" cm="1">
        <f t="array" ref="C2261">_xlfn.IFS(LEN(B2261)=1,"ERRO",LEN(B2261)=2,_xlfn.CONCAT("000",B2261),LEN(B2261)=3,_xlfn.CONCAT("00",B2261),LEN(B2261)=4,_xlfn.CONCAT("0",B2261),LEN(B2261)=6,B2261,LEN(B2261)=7,B2261,LEN(B2261)=5,B2261)</f>
        <v>#N/A</v>
      </c>
      <c r="D2261" s="4" t="e" cm="1">
        <f t="array" ref="D2261">_xlfn.IFS(ExtraçãoDados!C2261={"Direcção de Abastecimento"},REPLACE(ExtraçãoDados!C2261="{Direcção de Abastecimento}",1,25,"DA"),ExtraçãoDados!C2261={"COMISSÃO CULTURAL DE LMARINHA"},REPLACE(ExtraçãoDados!C2261={"COMISSÃO CULTURAL DE LMARINHA"},1,28,"CCM"),ExtraçãoDados!C2261={"DIRECÇÃO DE NAVIOS"},REPLACE(ExtraçãoDados!C2261={"DIRECÇÃO DE NAVIOS"},1,28,"DN"),ExtraçãoDados!C2261={"ESQUADRILHA SUBMARINOS"},REPLACE(ExtraçãoDados!C2261={"ESQUADRILHA SUBMARINOS"},1,28,"ES"),ExtraçãoDados!C2261={"COMISSÃO MARINHA"},REPLACE(ExtraçãoDados!C2261={"COMISSÃO MARINHA"},1,28,"CCM"),ExtraçãoDados!C2261={"COMISSÃO CULTURAL DE MARINHA"},REPLACE(ExtraçãoDados!C2261={"COMISSÃO CULTURAL DE MARINHA"},1,28,"CCM"),ExtraçãoDados!C2261={"CCM"},REPLACE(ExtraçãoDados!C2261={"CCM"},1,28,"CCM"),ExtraçãoDados!C2261={"DN"},REPLACE(ExtraçãoDados!C2261={"DN"},1,28,"DN"),ExtraçãoDados!C2261={"ES"},REPLACE(ExtraçãoDados!C2261={"ES"},1,28,"ES"),ExtraçãoDados!C2261={"DA"},REPLACE(ExtraçãoDados!C2261={"DA"},1,28,"DA"),ExtraçãoDados!C2261={"DE: ESQUADRILHA SUBMARINOS"},REPLACE(ExtraçãoDados!C2261={"DE: ESQUADRILHA SUBMARINOS"},1,28,"ES"),ExtraçãoDados!C2261={"DE: COMISSÃO CULTURAL DE LMARINHA"},REPLACE(ExtraçãoDados!C2261={"DE: COMISSÃO CULTURAL DE LMARINHA"},1,28,"CCM"),ExtraçãoDados!C2261={"ON"},REPLACE(ExtraçãoDados!C2261={"ON"},1,28,"DN"),ExtraçãoDados!C2261={"ESQ. SUBMARINOS"},REPLACE(ExtraçãoDados!C2261={"ESQ. SUBMARINOS"},1,28,"ES"),ExtraçãoDados!C2261={"☒ irecção de Abastecimento"},REPLACE(ExtraçãoDados!C2261={"☒ irecção de Abastecimento"},1,28,"DA"),ExtraçãoDados!C2261={"Direcã d Abtit ço e asecmeno"},REPLACE(ExtraçãoDados!C2261={"Direcã d Abtit ço e asecmeno"},1,28,"DA"),ExtraçãoDados!C2261={"Diecã d Abtit rço e asecmeno"},REPLACE(ExtraçãoDados!C2261={"Diecã d Abtit rço e asecmeno"},1,28,"DA"),ISNUMBER(SEARCH("COMISSÃO",ExtraçãoDados!C2261,1)),REPLACE(ExtraçãoDados!C2261,1,29,"CCM"),ISNUMBER(SEARCH("DN/DIL/DRT1",ExtraçãoDados!C2261,1)),REPLACE(ExtraçãoDados!C2261,1,29,"DN"),ISNUMBER(SEARCH("DIRECÇAO DE NAVIOS",ExtraçãoDados!C2261,1)),REPLACE(ExtraçãoDados!C2261,1,29,"DN"),ISNUMBER(SEARCH("ESQUADRILHA SUBMARIN",ExtraçãoDados!C2261,1)),REPLACE(ExtraçãoDados!C2261,1,29,"ES"),ISNUMBER(SEARCH("DN",ExtraçãoDados!C2261,1)),REPLACE(ExtraçãoDados!C2261,1,29,"DN"),ISNUMBER(SEARCH("DIRECÇÃO",ExtraçãoDados!C2261,1)),REPLACE(ExtraçãoDados!C2261,1,29,"DN"),ISNUMBER(SEARCH("DIRECÇA0",ExtraçãoDados!C2261,1)),REPLACE(ExtraçãoDados!C2261,1,29,"DN"),ISNUMBER(SEARCH("DIRE",ExtraçãoDados!C2261,1)),REPLACE(ExtraçãoDados!C2261,1,29,"DN"),ISNUMBER(SEARCH("ESQUADRILHA",ExtraçãoDados!C2261,1)),REPLACE(ExtraçãoDados!C2261,1,29,"ES"),ISNUMBER(SEARCH("HOSPITAL DA MARINHA",ExtraçãoDados!C2261,1)),REPLACE(ExtraçãoDados!C2261,1,29,"HM"),ISNUMBER(SEARCH("HOSPITAL",ExtraçãoDados!C2261,1)),REPLACE(ExtraçãoDados!C2261,1,29,"HM"),ISNUMBER(SEARCH("HM",ExtraçãoDados!C2261,1)),REPLACE(ExtraçãoDados!C2261,1,29,"HM"),ISNUMBER(SEARCH("SECÇÃO DE APÓSITOS",ExtraçãoDados!C2261,1)),REPLACE(ExtraçãoDados!C2261,1,29,"HM"))</f>
        <v>#N/A</v>
      </c>
      <c r="E2261" s="4" t="e" cm="1">
        <f t="array" ref="E2261">_xlfn.IFS(LEN(ExtraçãoDados!B2261)=7,YEAR(ExtraçãoDados!D2261),LEN(ExtraçãoDados!B2261)=10,RIGHT(ExtraçãoDados!B2261,4),LEN(ExtraçãoDados!B2261)=9,YEAR(ExtraçãoDados!D2261),LEN(ExtraçãoDados!B2261)=8,YEAR(ExtraçãoDados!D2261),LEN(ExtraçãoDados!B2261)&gt;7,YEAR(ExtraçãoDados!D2261),LEN(ExtraçãoDados!B2261)&gt;5,YEAR(ExtraçãoDados!D2261),LEN(ExtraçãoDados!B2261)&gt;4,YEAR(ExtraçãoDados!D2261))</f>
        <v>#N/A</v>
      </c>
      <c r="F2261" s="4">
        <f>ExtraçãoDados!E2261</f>
        <v>0</v>
      </c>
    </row>
    <row r="2262" spans="1:6" x14ac:dyDescent="0.25">
      <c r="A2262" s="4">
        <f>ExtraçãoDados!A2262</f>
        <v>0</v>
      </c>
      <c r="B2262" s="4" t="str" cm="1">
        <f t="array" ref="B2262">_xlfn.IFS(LEN(ExtraçãoDados!B2262)=12,LEFT(ExtraçãoDados!B2262,3),LEN(ExtraçãoDados!B2262)=10,LEFT(ExtraçãoDados!B2262,5),LEN(ExtraçãoDados!B2262)&gt;19,0,LEN(ExtraçãoDados!B2262)=9,LEFT(ExtraçãoDados!B2262,4),LEN(ExtraçãoDados!B2262)=6,LEFT(ExtraçãoDados!B2262,3),LEN(ExtraçãoDados!B2262)&lt;5,LEFT(ExtraçãoDados!B2262,3),LEN(ExtraçãoDados!B2262)=8,LEFT(ExtraçãoDados!B2262,3),LEN(ExtraçãoDados!B2262)=5,LEFT(ExtraçãoDados!B2262,5),LEN(ExtraçãoDados!B2262)=11,LEFT(ExtraçãoDados!B2262,5),LEN(ExtraçãoDados!B2262)=7,RIGHT(ExtraçãoDados!B2262,6))</f>
        <v/>
      </c>
      <c r="C2262" s="4" t="e" cm="1">
        <f t="array" ref="C2262">_xlfn.IFS(LEN(B2262)=1,"ERRO",LEN(B2262)=2,_xlfn.CONCAT("000",B2262),LEN(B2262)=3,_xlfn.CONCAT("00",B2262),LEN(B2262)=4,_xlfn.CONCAT("0",B2262),LEN(B2262)=6,B2262,LEN(B2262)=7,B2262,LEN(B2262)=5,B2262)</f>
        <v>#N/A</v>
      </c>
      <c r="D2262" s="4" t="e" cm="1">
        <f t="array" ref="D2262">_xlfn.IFS(ExtraçãoDados!C2262={"Direcção de Abastecimento"},REPLACE(ExtraçãoDados!C2262="{Direcção de Abastecimento}",1,25,"DA"),ExtraçãoDados!C2262={"COMISSÃO CULTURAL DE LMARINHA"},REPLACE(ExtraçãoDados!C2262={"COMISSÃO CULTURAL DE LMARINHA"},1,28,"CCM"),ExtraçãoDados!C2262={"DIRECÇÃO DE NAVIOS"},REPLACE(ExtraçãoDados!C2262={"DIRECÇÃO DE NAVIOS"},1,28,"DN"),ExtraçãoDados!C2262={"ESQUADRILHA SUBMARINOS"},REPLACE(ExtraçãoDados!C2262={"ESQUADRILHA SUBMARINOS"},1,28,"ES"),ExtraçãoDados!C2262={"COMISSÃO MARINHA"},REPLACE(ExtraçãoDados!C2262={"COMISSÃO MARINHA"},1,28,"CCM"),ExtraçãoDados!C2262={"COMISSÃO CULTURAL DE MARINHA"},REPLACE(ExtraçãoDados!C2262={"COMISSÃO CULTURAL DE MARINHA"},1,28,"CCM"),ExtraçãoDados!C2262={"CCM"},REPLACE(ExtraçãoDados!C2262={"CCM"},1,28,"CCM"),ExtraçãoDados!C2262={"DN"},REPLACE(ExtraçãoDados!C2262={"DN"},1,28,"DN"),ExtraçãoDados!C2262={"ES"},REPLACE(ExtraçãoDados!C2262={"ES"},1,28,"ES"),ExtraçãoDados!C2262={"DA"},REPLACE(ExtraçãoDados!C2262={"DA"},1,28,"DA"),ExtraçãoDados!C2262={"DE: ESQUADRILHA SUBMARINOS"},REPLACE(ExtraçãoDados!C2262={"DE: ESQUADRILHA SUBMARINOS"},1,28,"ES"),ExtraçãoDados!C2262={"DE: COMISSÃO CULTURAL DE LMARINHA"},REPLACE(ExtraçãoDados!C2262={"DE: COMISSÃO CULTURAL DE LMARINHA"},1,28,"CCM"),ExtraçãoDados!C2262={"ON"},REPLACE(ExtraçãoDados!C2262={"ON"},1,28,"DN"),ExtraçãoDados!C2262={"ESQ. SUBMARINOS"},REPLACE(ExtraçãoDados!C2262={"ESQ. SUBMARINOS"},1,28,"ES"),ExtraçãoDados!C2262={"☒ irecção de Abastecimento"},REPLACE(ExtraçãoDados!C2262={"☒ irecção de Abastecimento"},1,28,"DA"),ExtraçãoDados!C2262={"Direcã d Abtit ço e asecmeno"},REPLACE(ExtraçãoDados!C2262={"Direcã d Abtit ço e asecmeno"},1,28,"DA"),ExtraçãoDados!C2262={"Diecã d Abtit rço e asecmeno"},REPLACE(ExtraçãoDados!C2262={"Diecã d Abtit rço e asecmeno"},1,28,"DA"),ISNUMBER(SEARCH("COMISSÃO",ExtraçãoDados!C2262,1)),REPLACE(ExtraçãoDados!C2262,1,29,"CCM"),ISNUMBER(SEARCH("DN/DIL/DRT1",ExtraçãoDados!C2262,1)),REPLACE(ExtraçãoDados!C2262,1,29,"DN"),ISNUMBER(SEARCH("DIRECÇAO DE NAVIOS",ExtraçãoDados!C2262,1)),REPLACE(ExtraçãoDados!C2262,1,29,"DN"),ISNUMBER(SEARCH("ESQUADRILHA SUBMARIN",ExtraçãoDados!C2262,1)),REPLACE(ExtraçãoDados!C2262,1,29,"ES"),ISNUMBER(SEARCH("DN",ExtraçãoDados!C2262,1)),REPLACE(ExtraçãoDados!C2262,1,29,"DN"),ISNUMBER(SEARCH("DIRECÇÃO",ExtraçãoDados!C2262,1)),REPLACE(ExtraçãoDados!C2262,1,29,"DN"),ISNUMBER(SEARCH("DIRECÇA0",ExtraçãoDados!C2262,1)),REPLACE(ExtraçãoDados!C2262,1,29,"DN"),ISNUMBER(SEARCH("DIRE",ExtraçãoDados!C2262,1)),REPLACE(ExtraçãoDados!C2262,1,29,"DN"),ISNUMBER(SEARCH("ESQUADRILHA",ExtraçãoDados!C2262,1)),REPLACE(ExtraçãoDados!C2262,1,29,"ES"),ISNUMBER(SEARCH("HOSPITAL DA MARINHA",ExtraçãoDados!C2262,1)),REPLACE(ExtraçãoDados!C2262,1,29,"HM"),ISNUMBER(SEARCH("HOSPITAL",ExtraçãoDados!C2262,1)),REPLACE(ExtraçãoDados!C2262,1,29,"HM"),ISNUMBER(SEARCH("HM",ExtraçãoDados!C2262,1)),REPLACE(ExtraçãoDados!C2262,1,29,"HM"),ISNUMBER(SEARCH("SECÇÃO DE APÓSITOS",ExtraçãoDados!C2262,1)),REPLACE(ExtraçãoDados!C2262,1,29,"HM"))</f>
        <v>#N/A</v>
      </c>
      <c r="E2262" s="4" t="e" cm="1">
        <f t="array" ref="E2262">_xlfn.IFS(LEN(ExtraçãoDados!B2262)=7,YEAR(ExtraçãoDados!D2262),LEN(ExtraçãoDados!B2262)=10,RIGHT(ExtraçãoDados!B2262,4),LEN(ExtraçãoDados!B2262)=9,YEAR(ExtraçãoDados!D2262),LEN(ExtraçãoDados!B2262)=8,YEAR(ExtraçãoDados!D2262),LEN(ExtraçãoDados!B2262)&gt;7,YEAR(ExtraçãoDados!D2262),LEN(ExtraçãoDados!B2262)&gt;5,YEAR(ExtraçãoDados!D2262),LEN(ExtraçãoDados!B2262)&gt;4,YEAR(ExtraçãoDados!D2262))</f>
        <v>#N/A</v>
      </c>
      <c r="F2262" s="4">
        <f>ExtraçãoDados!E2262</f>
        <v>0</v>
      </c>
    </row>
    <row r="2263" spans="1:6" x14ac:dyDescent="0.25">
      <c r="A2263" s="4">
        <f>ExtraçãoDados!A2263</f>
        <v>0</v>
      </c>
      <c r="B2263" s="4" t="str" cm="1">
        <f t="array" ref="B2263">_xlfn.IFS(LEN(ExtraçãoDados!B2263)=12,LEFT(ExtraçãoDados!B2263,3),LEN(ExtraçãoDados!B2263)=10,LEFT(ExtraçãoDados!B2263,5),LEN(ExtraçãoDados!B2263)&gt;19,0,LEN(ExtraçãoDados!B2263)=9,LEFT(ExtraçãoDados!B2263,4),LEN(ExtraçãoDados!B2263)=6,LEFT(ExtraçãoDados!B2263,3),LEN(ExtraçãoDados!B2263)&lt;5,LEFT(ExtraçãoDados!B2263,3),LEN(ExtraçãoDados!B2263)=8,LEFT(ExtraçãoDados!B2263,3),LEN(ExtraçãoDados!B2263)=5,LEFT(ExtraçãoDados!B2263,5),LEN(ExtraçãoDados!B2263)=11,LEFT(ExtraçãoDados!B2263,5),LEN(ExtraçãoDados!B2263)=7,RIGHT(ExtraçãoDados!B2263,6))</f>
        <v/>
      </c>
      <c r="C2263" s="4" t="e" cm="1">
        <f t="array" ref="C2263">_xlfn.IFS(LEN(B2263)=1,"ERRO",LEN(B2263)=2,_xlfn.CONCAT("000",B2263),LEN(B2263)=3,_xlfn.CONCAT("00",B2263),LEN(B2263)=4,_xlfn.CONCAT("0",B2263),LEN(B2263)=6,B2263,LEN(B2263)=7,B2263,LEN(B2263)=5,B2263)</f>
        <v>#N/A</v>
      </c>
      <c r="D2263" s="4" t="e" cm="1">
        <f t="array" ref="D2263">_xlfn.IFS(ExtraçãoDados!C2263={"Direcção de Abastecimento"},REPLACE(ExtraçãoDados!C2263="{Direcção de Abastecimento}",1,25,"DA"),ExtraçãoDados!C2263={"COMISSÃO CULTURAL DE LMARINHA"},REPLACE(ExtraçãoDados!C2263={"COMISSÃO CULTURAL DE LMARINHA"},1,28,"CCM"),ExtraçãoDados!C2263={"DIRECÇÃO DE NAVIOS"},REPLACE(ExtraçãoDados!C2263={"DIRECÇÃO DE NAVIOS"},1,28,"DN"),ExtraçãoDados!C2263={"ESQUADRILHA SUBMARINOS"},REPLACE(ExtraçãoDados!C2263={"ESQUADRILHA SUBMARINOS"},1,28,"ES"),ExtraçãoDados!C2263={"COMISSÃO MARINHA"},REPLACE(ExtraçãoDados!C2263={"COMISSÃO MARINHA"},1,28,"CCM"),ExtraçãoDados!C2263={"COMISSÃO CULTURAL DE MARINHA"},REPLACE(ExtraçãoDados!C2263={"COMISSÃO CULTURAL DE MARINHA"},1,28,"CCM"),ExtraçãoDados!C2263={"CCM"},REPLACE(ExtraçãoDados!C2263={"CCM"},1,28,"CCM"),ExtraçãoDados!C2263={"DN"},REPLACE(ExtraçãoDados!C2263={"DN"},1,28,"DN"),ExtraçãoDados!C2263={"ES"},REPLACE(ExtraçãoDados!C2263={"ES"},1,28,"ES"),ExtraçãoDados!C2263={"DA"},REPLACE(ExtraçãoDados!C2263={"DA"},1,28,"DA"),ExtraçãoDados!C2263={"DE: ESQUADRILHA SUBMARINOS"},REPLACE(ExtraçãoDados!C2263={"DE: ESQUADRILHA SUBMARINOS"},1,28,"ES"),ExtraçãoDados!C2263={"DE: COMISSÃO CULTURAL DE LMARINHA"},REPLACE(ExtraçãoDados!C2263={"DE: COMISSÃO CULTURAL DE LMARINHA"},1,28,"CCM"),ExtraçãoDados!C2263={"ON"},REPLACE(ExtraçãoDados!C2263={"ON"},1,28,"DN"),ExtraçãoDados!C2263={"ESQ. SUBMARINOS"},REPLACE(ExtraçãoDados!C2263={"ESQ. SUBMARINOS"},1,28,"ES"),ExtraçãoDados!C2263={"☒ irecção de Abastecimento"},REPLACE(ExtraçãoDados!C2263={"☒ irecção de Abastecimento"},1,28,"DA"),ExtraçãoDados!C2263={"Direcã d Abtit ço e asecmeno"},REPLACE(ExtraçãoDados!C2263={"Direcã d Abtit ço e asecmeno"},1,28,"DA"),ExtraçãoDados!C2263={"Diecã d Abtit rço e asecmeno"},REPLACE(ExtraçãoDados!C2263={"Diecã d Abtit rço e asecmeno"},1,28,"DA"),ISNUMBER(SEARCH("COMISSÃO",ExtraçãoDados!C2263,1)),REPLACE(ExtraçãoDados!C2263,1,29,"CCM"),ISNUMBER(SEARCH("DN/DIL/DRT1",ExtraçãoDados!C2263,1)),REPLACE(ExtraçãoDados!C2263,1,29,"DN"),ISNUMBER(SEARCH("DIRECÇAO DE NAVIOS",ExtraçãoDados!C2263,1)),REPLACE(ExtraçãoDados!C2263,1,29,"DN"),ISNUMBER(SEARCH("ESQUADRILHA SUBMARIN",ExtraçãoDados!C2263,1)),REPLACE(ExtraçãoDados!C2263,1,29,"ES"),ISNUMBER(SEARCH("DN",ExtraçãoDados!C2263,1)),REPLACE(ExtraçãoDados!C2263,1,29,"DN"),ISNUMBER(SEARCH("DIRECÇÃO",ExtraçãoDados!C2263,1)),REPLACE(ExtraçãoDados!C2263,1,29,"DN"),ISNUMBER(SEARCH("DIRECÇA0",ExtraçãoDados!C2263,1)),REPLACE(ExtraçãoDados!C2263,1,29,"DN"),ISNUMBER(SEARCH("DIRE",ExtraçãoDados!C2263,1)),REPLACE(ExtraçãoDados!C2263,1,29,"DN"),ISNUMBER(SEARCH("ESQUADRILHA",ExtraçãoDados!C2263,1)),REPLACE(ExtraçãoDados!C2263,1,29,"ES"),ISNUMBER(SEARCH("HOSPITAL DA MARINHA",ExtraçãoDados!C2263,1)),REPLACE(ExtraçãoDados!C2263,1,29,"HM"),ISNUMBER(SEARCH("HOSPITAL",ExtraçãoDados!C2263,1)),REPLACE(ExtraçãoDados!C2263,1,29,"HM"),ISNUMBER(SEARCH("HM",ExtraçãoDados!C2263,1)),REPLACE(ExtraçãoDados!C2263,1,29,"HM"),ISNUMBER(SEARCH("SECÇÃO DE APÓSITOS",ExtraçãoDados!C2263,1)),REPLACE(ExtraçãoDados!C2263,1,29,"HM"))</f>
        <v>#N/A</v>
      </c>
      <c r="E2263" s="4" t="e" cm="1">
        <f t="array" ref="E2263">_xlfn.IFS(LEN(ExtraçãoDados!B2263)=7,YEAR(ExtraçãoDados!D2263),LEN(ExtraçãoDados!B2263)=10,RIGHT(ExtraçãoDados!B2263,4),LEN(ExtraçãoDados!B2263)=9,YEAR(ExtraçãoDados!D2263),LEN(ExtraçãoDados!B2263)=8,YEAR(ExtraçãoDados!D2263),LEN(ExtraçãoDados!B2263)&gt;7,YEAR(ExtraçãoDados!D2263),LEN(ExtraçãoDados!B2263)&gt;5,YEAR(ExtraçãoDados!D2263),LEN(ExtraçãoDados!B2263)&gt;4,YEAR(ExtraçãoDados!D2263))</f>
        <v>#N/A</v>
      </c>
      <c r="F2263" s="4">
        <f>ExtraçãoDados!E2263</f>
        <v>0</v>
      </c>
    </row>
    <row r="2264" spans="1:6" x14ac:dyDescent="0.25">
      <c r="A2264" s="4">
        <f>ExtraçãoDados!A2264</f>
        <v>0</v>
      </c>
      <c r="B2264" s="4" t="str" cm="1">
        <f t="array" ref="B2264">_xlfn.IFS(LEN(ExtraçãoDados!B2264)=12,LEFT(ExtraçãoDados!B2264,3),LEN(ExtraçãoDados!B2264)=10,LEFT(ExtraçãoDados!B2264,5),LEN(ExtraçãoDados!B2264)&gt;19,0,LEN(ExtraçãoDados!B2264)=9,LEFT(ExtraçãoDados!B2264,4),LEN(ExtraçãoDados!B2264)=6,LEFT(ExtraçãoDados!B2264,3),LEN(ExtraçãoDados!B2264)&lt;5,LEFT(ExtraçãoDados!B2264,3),LEN(ExtraçãoDados!B2264)=8,LEFT(ExtraçãoDados!B2264,3),LEN(ExtraçãoDados!B2264)=5,LEFT(ExtraçãoDados!B2264,5),LEN(ExtraçãoDados!B2264)=11,LEFT(ExtraçãoDados!B2264,5),LEN(ExtraçãoDados!B2264)=7,RIGHT(ExtraçãoDados!B2264,6))</f>
        <v/>
      </c>
      <c r="C2264" s="4" t="e" cm="1">
        <f t="array" ref="C2264">_xlfn.IFS(LEN(B2264)=1,"ERRO",LEN(B2264)=2,_xlfn.CONCAT("000",B2264),LEN(B2264)=3,_xlfn.CONCAT("00",B2264),LEN(B2264)=4,_xlfn.CONCAT("0",B2264),LEN(B2264)=6,B2264,LEN(B2264)=7,B2264,LEN(B2264)=5,B2264)</f>
        <v>#N/A</v>
      </c>
      <c r="D2264" s="4" t="e" cm="1">
        <f t="array" ref="D2264">_xlfn.IFS(ExtraçãoDados!C2264={"Direcção de Abastecimento"},REPLACE(ExtraçãoDados!C2264="{Direcção de Abastecimento}",1,25,"DA"),ExtraçãoDados!C2264={"COMISSÃO CULTURAL DE LMARINHA"},REPLACE(ExtraçãoDados!C2264={"COMISSÃO CULTURAL DE LMARINHA"},1,28,"CCM"),ExtraçãoDados!C2264={"DIRECÇÃO DE NAVIOS"},REPLACE(ExtraçãoDados!C2264={"DIRECÇÃO DE NAVIOS"},1,28,"DN"),ExtraçãoDados!C2264={"ESQUADRILHA SUBMARINOS"},REPLACE(ExtraçãoDados!C2264={"ESQUADRILHA SUBMARINOS"},1,28,"ES"),ExtraçãoDados!C2264={"COMISSÃO MARINHA"},REPLACE(ExtraçãoDados!C2264={"COMISSÃO MARINHA"},1,28,"CCM"),ExtraçãoDados!C2264={"COMISSÃO CULTURAL DE MARINHA"},REPLACE(ExtraçãoDados!C2264={"COMISSÃO CULTURAL DE MARINHA"},1,28,"CCM"),ExtraçãoDados!C2264={"CCM"},REPLACE(ExtraçãoDados!C2264={"CCM"},1,28,"CCM"),ExtraçãoDados!C2264={"DN"},REPLACE(ExtraçãoDados!C2264={"DN"},1,28,"DN"),ExtraçãoDados!C2264={"ES"},REPLACE(ExtraçãoDados!C2264={"ES"},1,28,"ES"),ExtraçãoDados!C2264={"DA"},REPLACE(ExtraçãoDados!C2264={"DA"},1,28,"DA"),ExtraçãoDados!C2264={"DE: ESQUADRILHA SUBMARINOS"},REPLACE(ExtraçãoDados!C2264={"DE: ESQUADRILHA SUBMARINOS"},1,28,"ES"),ExtraçãoDados!C2264={"DE: COMISSÃO CULTURAL DE LMARINHA"},REPLACE(ExtraçãoDados!C2264={"DE: COMISSÃO CULTURAL DE LMARINHA"},1,28,"CCM"),ExtraçãoDados!C2264={"ON"},REPLACE(ExtraçãoDados!C2264={"ON"},1,28,"DN"),ExtraçãoDados!C2264={"ESQ. SUBMARINOS"},REPLACE(ExtraçãoDados!C2264={"ESQ. SUBMARINOS"},1,28,"ES"),ExtraçãoDados!C2264={"☒ irecção de Abastecimento"},REPLACE(ExtraçãoDados!C2264={"☒ irecção de Abastecimento"},1,28,"DA"),ExtraçãoDados!C2264={"Direcã d Abtit ço e asecmeno"},REPLACE(ExtraçãoDados!C2264={"Direcã d Abtit ço e asecmeno"},1,28,"DA"),ExtraçãoDados!C2264={"Diecã d Abtit rço e asecmeno"},REPLACE(ExtraçãoDados!C2264={"Diecã d Abtit rço e asecmeno"},1,28,"DA"),ISNUMBER(SEARCH("COMISSÃO",ExtraçãoDados!C2264,1)),REPLACE(ExtraçãoDados!C2264,1,29,"CCM"),ISNUMBER(SEARCH("DN/DIL/DRT1",ExtraçãoDados!C2264,1)),REPLACE(ExtraçãoDados!C2264,1,29,"DN"),ISNUMBER(SEARCH("DIRECÇAO DE NAVIOS",ExtraçãoDados!C2264,1)),REPLACE(ExtraçãoDados!C2264,1,29,"DN"),ISNUMBER(SEARCH("ESQUADRILHA SUBMARIN",ExtraçãoDados!C2264,1)),REPLACE(ExtraçãoDados!C2264,1,29,"ES"),ISNUMBER(SEARCH("DN",ExtraçãoDados!C2264,1)),REPLACE(ExtraçãoDados!C2264,1,29,"DN"),ISNUMBER(SEARCH("DIRECÇÃO",ExtraçãoDados!C2264,1)),REPLACE(ExtraçãoDados!C2264,1,29,"DN"),ISNUMBER(SEARCH("DIRECÇA0",ExtraçãoDados!C2264,1)),REPLACE(ExtraçãoDados!C2264,1,29,"DN"),ISNUMBER(SEARCH("DIRE",ExtraçãoDados!C2264,1)),REPLACE(ExtraçãoDados!C2264,1,29,"DN"),ISNUMBER(SEARCH("ESQUADRILHA",ExtraçãoDados!C2264,1)),REPLACE(ExtraçãoDados!C2264,1,29,"ES"),ISNUMBER(SEARCH("HOSPITAL DA MARINHA",ExtraçãoDados!C2264,1)),REPLACE(ExtraçãoDados!C2264,1,29,"HM"),ISNUMBER(SEARCH("HOSPITAL",ExtraçãoDados!C2264,1)),REPLACE(ExtraçãoDados!C2264,1,29,"HM"),ISNUMBER(SEARCH("HM",ExtraçãoDados!C2264,1)),REPLACE(ExtraçãoDados!C2264,1,29,"HM"),ISNUMBER(SEARCH("SECÇÃO DE APÓSITOS",ExtraçãoDados!C2264,1)),REPLACE(ExtraçãoDados!C2264,1,29,"HM"))</f>
        <v>#N/A</v>
      </c>
      <c r="E2264" s="4" t="e" cm="1">
        <f t="array" ref="E2264">_xlfn.IFS(LEN(ExtraçãoDados!B2264)=7,YEAR(ExtraçãoDados!D2264),LEN(ExtraçãoDados!B2264)=10,RIGHT(ExtraçãoDados!B2264,4),LEN(ExtraçãoDados!B2264)=9,YEAR(ExtraçãoDados!D2264),LEN(ExtraçãoDados!B2264)=8,YEAR(ExtraçãoDados!D2264),LEN(ExtraçãoDados!B2264)&gt;7,YEAR(ExtraçãoDados!D2264),LEN(ExtraçãoDados!B2264)&gt;5,YEAR(ExtraçãoDados!D2264),LEN(ExtraçãoDados!B2264)&gt;4,YEAR(ExtraçãoDados!D2264))</f>
        <v>#N/A</v>
      </c>
      <c r="F2264" s="4">
        <f>ExtraçãoDados!E2264</f>
        <v>0</v>
      </c>
    </row>
    <row r="2265" spans="1:6" x14ac:dyDescent="0.25">
      <c r="A2265" s="4">
        <f>ExtraçãoDados!A2265</f>
        <v>0</v>
      </c>
      <c r="B2265" s="4" t="str" cm="1">
        <f t="array" ref="B2265">_xlfn.IFS(LEN(ExtraçãoDados!B2265)=12,LEFT(ExtraçãoDados!B2265,3),LEN(ExtraçãoDados!B2265)=10,LEFT(ExtraçãoDados!B2265,5),LEN(ExtraçãoDados!B2265)&gt;19,0,LEN(ExtraçãoDados!B2265)=9,LEFT(ExtraçãoDados!B2265,4),LEN(ExtraçãoDados!B2265)=6,LEFT(ExtraçãoDados!B2265,3),LEN(ExtraçãoDados!B2265)&lt;5,LEFT(ExtraçãoDados!B2265,3),LEN(ExtraçãoDados!B2265)=8,LEFT(ExtraçãoDados!B2265,3),LEN(ExtraçãoDados!B2265)=5,LEFT(ExtraçãoDados!B2265,5),LEN(ExtraçãoDados!B2265)=11,LEFT(ExtraçãoDados!B2265,5),LEN(ExtraçãoDados!B2265)=7,RIGHT(ExtraçãoDados!B2265,6))</f>
        <v/>
      </c>
      <c r="C2265" s="4" t="e" cm="1">
        <f t="array" ref="C2265">_xlfn.IFS(LEN(B2265)=1,"ERRO",LEN(B2265)=2,_xlfn.CONCAT("000",B2265),LEN(B2265)=3,_xlfn.CONCAT("00",B2265),LEN(B2265)=4,_xlfn.CONCAT("0",B2265),LEN(B2265)=6,B2265,LEN(B2265)=7,B2265,LEN(B2265)=5,B2265)</f>
        <v>#N/A</v>
      </c>
      <c r="D2265" s="4" t="e" cm="1">
        <f t="array" ref="D2265">_xlfn.IFS(ExtraçãoDados!C2265={"Direcção de Abastecimento"},REPLACE(ExtraçãoDados!C2265="{Direcção de Abastecimento}",1,25,"DA"),ExtraçãoDados!C2265={"COMISSÃO CULTURAL DE LMARINHA"},REPLACE(ExtraçãoDados!C2265={"COMISSÃO CULTURAL DE LMARINHA"},1,28,"CCM"),ExtraçãoDados!C2265={"DIRECÇÃO DE NAVIOS"},REPLACE(ExtraçãoDados!C2265={"DIRECÇÃO DE NAVIOS"},1,28,"DN"),ExtraçãoDados!C2265={"ESQUADRILHA SUBMARINOS"},REPLACE(ExtraçãoDados!C2265={"ESQUADRILHA SUBMARINOS"},1,28,"ES"),ExtraçãoDados!C2265={"COMISSÃO MARINHA"},REPLACE(ExtraçãoDados!C2265={"COMISSÃO MARINHA"},1,28,"CCM"),ExtraçãoDados!C2265={"COMISSÃO CULTURAL DE MARINHA"},REPLACE(ExtraçãoDados!C2265={"COMISSÃO CULTURAL DE MARINHA"},1,28,"CCM"),ExtraçãoDados!C2265={"CCM"},REPLACE(ExtraçãoDados!C2265={"CCM"},1,28,"CCM"),ExtraçãoDados!C2265={"DN"},REPLACE(ExtraçãoDados!C2265={"DN"},1,28,"DN"),ExtraçãoDados!C2265={"ES"},REPLACE(ExtraçãoDados!C2265={"ES"},1,28,"ES"),ExtraçãoDados!C2265={"DA"},REPLACE(ExtraçãoDados!C2265={"DA"},1,28,"DA"),ExtraçãoDados!C2265={"DE: ESQUADRILHA SUBMARINOS"},REPLACE(ExtraçãoDados!C2265={"DE: ESQUADRILHA SUBMARINOS"},1,28,"ES"),ExtraçãoDados!C2265={"DE: COMISSÃO CULTURAL DE LMARINHA"},REPLACE(ExtraçãoDados!C2265={"DE: COMISSÃO CULTURAL DE LMARINHA"},1,28,"CCM"),ExtraçãoDados!C2265={"ON"},REPLACE(ExtraçãoDados!C2265={"ON"},1,28,"DN"),ExtraçãoDados!C2265={"ESQ. SUBMARINOS"},REPLACE(ExtraçãoDados!C2265={"ESQ. SUBMARINOS"},1,28,"ES"),ExtraçãoDados!C2265={"☒ irecção de Abastecimento"},REPLACE(ExtraçãoDados!C2265={"☒ irecção de Abastecimento"},1,28,"DA"),ExtraçãoDados!C2265={"Direcã d Abtit ço e asecmeno"},REPLACE(ExtraçãoDados!C2265={"Direcã d Abtit ço e asecmeno"},1,28,"DA"),ExtraçãoDados!C2265={"Diecã d Abtit rço e asecmeno"},REPLACE(ExtraçãoDados!C2265={"Diecã d Abtit rço e asecmeno"},1,28,"DA"),ISNUMBER(SEARCH("COMISSÃO",ExtraçãoDados!C2265,1)),REPLACE(ExtraçãoDados!C2265,1,29,"CCM"),ISNUMBER(SEARCH("DN/DIL/DRT1",ExtraçãoDados!C2265,1)),REPLACE(ExtraçãoDados!C2265,1,29,"DN"),ISNUMBER(SEARCH("DIRECÇAO DE NAVIOS",ExtraçãoDados!C2265,1)),REPLACE(ExtraçãoDados!C2265,1,29,"DN"),ISNUMBER(SEARCH("ESQUADRILHA SUBMARIN",ExtraçãoDados!C2265,1)),REPLACE(ExtraçãoDados!C2265,1,29,"ES"),ISNUMBER(SEARCH("DN",ExtraçãoDados!C2265,1)),REPLACE(ExtraçãoDados!C2265,1,29,"DN"),ISNUMBER(SEARCH("DIRECÇÃO",ExtraçãoDados!C2265,1)),REPLACE(ExtraçãoDados!C2265,1,29,"DN"),ISNUMBER(SEARCH("DIRECÇA0",ExtraçãoDados!C2265,1)),REPLACE(ExtraçãoDados!C2265,1,29,"DN"),ISNUMBER(SEARCH("DIRE",ExtraçãoDados!C2265,1)),REPLACE(ExtraçãoDados!C2265,1,29,"DN"),ISNUMBER(SEARCH("ESQUADRILHA",ExtraçãoDados!C2265,1)),REPLACE(ExtraçãoDados!C2265,1,29,"ES"),ISNUMBER(SEARCH("HOSPITAL DA MARINHA",ExtraçãoDados!C2265,1)),REPLACE(ExtraçãoDados!C2265,1,29,"HM"),ISNUMBER(SEARCH("HOSPITAL",ExtraçãoDados!C2265,1)),REPLACE(ExtraçãoDados!C2265,1,29,"HM"),ISNUMBER(SEARCH("HM",ExtraçãoDados!C2265,1)),REPLACE(ExtraçãoDados!C2265,1,29,"HM"),ISNUMBER(SEARCH("SECÇÃO DE APÓSITOS",ExtraçãoDados!C2265,1)),REPLACE(ExtraçãoDados!C2265,1,29,"HM"))</f>
        <v>#N/A</v>
      </c>
      <c r="E2265" s="4" t="e" cm="1">
        <f t="array" ref="E2265">_xlfn.IFS(LEN(ExtraçãoDados!B2265)=7,YEAR(ExtraçãoDados!D2265),LEN(ExtraçãoDados!B2265)=10,RIGHT(ExtraçãoDados!B2265,4),LEN(ExtraçãoDados!B2265)=9,YEAR(ExtraçãoDados!D2265),LEN(ExtraçãoDados!B2265)=8,YEAR(ExtraçãoDados!D2265),LEN(ExtraçãoDados!B2265)&gt;7,YEAR(ExtraçãoDados!D2265),LEN(ExtraçãoDados!B2265)&gt;5,YEAR(ExtraçãoDados!D2265),LEN(ExtraçãoDados!B2265)&gt;4,YEAR(ExtraçãoDados!D2265))</f>
        <v>#N/A</v>
      </c>
      <c r="F2265" s="4">
        <f>ExtraçãoDados!E2265</f>
        <v>0</v>
      </c>
    </row>
    <row r="2266" spans="1:6" x14ac:dyDescent="0.25">
      <c r="A2266" s="4">
        <f>ExtraçãoDados!A2266</f>
        <v>0</v>
      </c>
      <c r="B2266" s="4" t="str" cm="1">
        <f t="array" ref="B2266">_xlfn.IFS(LEN(ExtraçãoDados!B2266)=12,LEFT(ExtraçãoDados!B2266,3),LEN(ExtraçãoDados!B2266)=10,LEFT(ExtraçãoDados!B2266,5),LEN(ExtraçãoDados!B2266)&gt;19,0,LEN(ExtraçãoDados!B2266)=9,LEFT(ExtraçãoDados!B2266,4),LEN(ExtraçãoDados!B2266)=6,LEFT(ExtraçãoDados!B2266,3),LEN(ExtraçãoDados!B2266)&lt;5,LEFT(ExtraçãoDados!B2266,3),LEN(ExtraçãoDados!B2266)=8,LEFT(ExtraçãoDados!B2266,3),LEN(ExtraçãoDados!B2266)=5,LEFT(ExtraçãoDados!B2266,5),LEN(ExtraçãoDados!B2266)=11,LEFT(ExtraçãoDados!B2266,5),LEN(ExtraçãoDados!B2266)=7,RIGHT(ExtraçãoDados!B2266,6))</f>
        <v/>
      </c>
      <c r="C2266" s="4" t="e" cm="1">
        <f t="array" ref="C2266">_xlfn.IFS(LEN(B2266)=1,"ERRO",LEN(B2266)=2,_xlfn.CONCAT("000",B2266),LEN(B2266)=3,_xlfn.CONCAT("00",B2266),LEN(B2266)=4,_xlfn.CONCAT("0",B2266),LEN(B2266)=6,B2266,LEN(B2266)=7,B2266,LEN(B2266)=5,B2266)</f>
        <v>#N/A</v>
      </c>
      <c r="D2266" s="4" t="e" cm="1">
        <f t="array" ref="D2266">_xlfn.IFS(ExtraçãoDados!C2266={"Direcção de Abastecimento"},REPLACE(ExtraçãoDados!C2266="{Direcção de Abastecimento}",1,25,"DA"),ExtraçãoDados!C2266={"COMISSÃO CULTURAL DE LMARINHA"},REPLACE(ExtraçãoDados!C2266={"COMISSÃO CULTURAL DE LMARINHA"},1,28,"CCM"),ExtraçãoDados!C2266={"DIRECÇÃO DE NAVIOS"},REPLACE(ExtraçãoDados!C2266={"DIRECÇÃO DE NAVIOS"},1,28,"DN"),ExtraçãoDados!C2266={"ESQUADRILHA SUBMARINOS"},REPLACE(ExtraçãoDados!C2266={"ESQUADRILHA SUBMARINOS"},1,28,"ES"),ExtraçãoDados!C2266={"COMISSÃO MARINHA"},REPLACE(ExtraçãoDados!C2266={"COMISSÃO MARINHA"},1,28,"CCM"),ExtraçãoDados!C2266={"COMISSÃO CULTURAL DE MARINHA"},REPLACE(ExtraçãoDados!C2266={"COMISSÃO CULTURAL DE MARINHA"},1,28,"CCM"),ExtraçãoDados!C2266={"CCM"},REPLACE(ExtraçãoDados!C2266={"CCM"},1,28,"CCM"),ExtraçãoDados!C2266={"DN"},REPLACE(ExtraçãoDados!C2266={"DN"},1,28,"DN"),ExtraçãoDados!C2266={"ES"},REPLACE(ExtraçãoDados!C2266={"ES"},1,28,"ES"),ExtraçãoDados!C2266={"DA"},REPLACE(ExtraçãoDados!C2266={"DA"},1,28,"DA"),ExtraçãoDados!C2266={"DE: ESQUADRILHA SUBMARINOS"},REPLACE(ExtraçãoDados!C2266={"DE: ESQUADRILHA SUBMARINOS"},1,28,"ES"),ExtraçãoDados!C2266={"DE: COMISSÃO CULTURAL DE LMARINHA"},REPLACE(ExtraçãoDados!C2266={"DE: COMISSÃO CULTURAL DE LMARINHA"},1,28,"CCM"),ExtraçãoDados!C2266={"ON"},REPLACE(ExtraçãoDados!C2266={"ON"},1,28,"DN"),ExtraçãoDados!C2266={"ESQ. SUBMARINOS"},REPLACE(ExtraçãoDados!C2266={"ESQ. SUBMARINOS"},1,28,"ES"),ExtraçãoDados!C2266={"☒ irecção de Abastecimento"},REPLACE(ExtraçãoDados!C2266={"☒ irecção de Abastecimento"},1,28,"DA"),ExtraçãoDados!C2266={"Direcã d Abtit ço e asecmeno"},REPLACE(ExtraçãoDados!C2266={"Direcã d Abtit ço e asecmeno"},1,28,"DA"),ExtraçãoDados!C2266={"Diecã d Abtit rço e asecmeno"},REPLACE(ExtraçãoDados!C2266={"Diecã d Abtit rço e asecmeno"},1,28,"DA"),ISNUMBER(SEARCH("COMISSÃO",ExtraçãoDados!C2266,1)),REPLACE(ExtraçãoDados!C2266,1,29,"CCM"),ISNUMBER(SEARCH("DN/DIL/DRT1",ExtraçãoDados!C2266,1)),REPLACE(ExtraçãoDados!C2266,1,29,"DN"),ISNUMBER(SEARCH("DIRECÇAO DE NAVIOS",ExtraçãoDados!C2266,1)),REPLACE(ExtraçãoDados!C2266,1,29,"DN"),ISNUMBER(SEARCH("ESQUADRILHA SUBMARIN",ExtraçãoDados!C2266,1)),REPLACE(ExtraçãoDados!C2266,1,29,"ES"),ISNUMBER(SEARCH("DN",ExtraçãoDados!C2266,1)),REPLACE(ExtraçãoDados!C2266,1,29,"DN"),ISNUMBER(SEARCH("DIRECÇÃO",ExtraçãoDados!C2266,1)),REPLACE(ExtraçãoDados!C2266,1,29,"DN"),ISNUMBER(SEARCH("DIRECÇA0",ExtraçãoDados!C2266,1)),REPLACE(ExtraçãoDados!C2266,1,29,"DN"),ISNUMBER(SEARCH("DIRE",ExtraçãoDados!C2266,1)),REPLACE(ExtraçãoDados!C2266,1,29,"DN"),ISNUMBER(SEARCH("ESQUADRILHA",ExtraçãoDados!C2266,1)),REPLACE(ExtraçãoDados!C2266,1,29,"ES"),ISNUMBER(SEARCH("HOSPITAL DA MARINHA",ExtraçãoDados!C2266,1)),REPLACE(ExtraçãoDados!C2266,1,29,"HM"),ISNUMBER(SEARCH("HOSPITAL",ExtraçãoDados!C2266,1)),REPLACE(ExtraçãoDados!C2266,1,29,"HM"),ISNUMBER(SEARCH("HM",ExtraçãoDados!C2266,1)),REPLACE(ExtraçãoDados!C2266,1,29,"HM"),ISNUMBER(SEARCH("SECÇÃO DE APÓSITOS",ExtraçãoDados!C2266,1)),REPLACE(ExtraçãoDados!C2266,1,29,"HM"))</f>
        <v>#N/A</v>
      </c>
      <c r="E2266" s="4" t="e" cm="1">
        <f t="array" ref="E2266">_xlfn.IFS(LEN(ExtraçãoDados!B2266)=7,YEAR(ExtraçãoDados!D2266),LEN(ExtraçãoDados!B2266)=10,RIGHT(ExtraçãoDados!B2266,4),LEN(ExtraçãoDados!B2266)=9,YEAR(ExtraçãoDados!D2266),LEN(ExtraçãoDados!B2266)=8,YEAR(ExtraçãoDados!D2266),LEN(ExtraçãoDados!B2266)&gt;7,YEAR(ExtraçãoDados!D2266),LEN(ExtraçãoDados!B2266)&gt;5,YEAR(ExtraçãoDados!D2266),LEN(ExtraçãoDados!B2266)&gt;4,YEAR(ExtraçãoDados!D2266))</f>
        <v>#N/A</v>
      </c>
      <c r="F2266" s="4">
        <f>ExtraçãoDados!E2266</f>
        <v>0</v>
      </c>
    </row>
    <row r="2267" spans="1:6" x14ac:dyDescent="0.25">
      <c r="A2267" s="4">
        <f>ExtraçãoDados!A2267</f>
        <v>0</v>
      </c>
      <c r="B2267" s="4" t="str" cm="1">
        <f t="array" ref="B2267">_xlfn.IFS(LEN(ExtraçãoDados!B2267)=12,LEFT(ExtraçãoDados!B2267,3),LEN(ExtraçãoDados!B2267)=10,LEFT(ExtraçãoDados!B2267,5),LEN(ExtraçãoDados!B2267)&gt;19,0,LEN(ExtraçãoDados!B2267)=9,LEFT(ExtraçãoDados!B2267,4),LEN(ExtraçãoDados!B2267)=6,LEFT(ExtraçãoDados!B2267,3),LEN(ExtraçãoDados!B2267)&lt;5,LEFT(ExtraçãoDados!B2267,3),LEN(ExtraçãoDados!B2267)=8,LEFT(ExtraçãoDados!B2267,3),LEN(ExtraçãoDados!B2267)=5,LEFT(ExtraçãoDados!B2267,5),LEN(ExtraçãoDados!B2267)=11,LEFT(ExtraçãoDados!B2267,5),LEN(ExtraçãoDados!B2267)=7,RIGHT(ExtraçãoDados!B2267,6))</f>
        <v/>
      </c>
      <c r="C2267" s="4" t="e" cm="1">
        <f t="array" ref="C2267">_xlfn.IFS(LEN(B2267)=1,"ERRO",LEN(B2267)=2,_xlfn.CONCAT("000",B2267),LEN(B2267)=3,_xlfn.CONCAT("00",B2267),LEN(B2267)=4,_xlfn.CONCAT("0",B2267),LEN(B2267)=6,B2267,LEN(B2267)=7,B2267,LEN(B2267)=5,B2267)</f>
        <v>#N/A</v>
      </c>
      <c r="D2267" s="4" t="e" cm="1">
        <f t="array" ref="D2267">_xlfn.IFS(ExtraçãoDados!C2267={"Direcção de Abastecimento"},REPLACE(ExtraçãoDados!C2267="{Direcção de Abastecimento}",1,25,"DA"),ExtraçãoDados!C2267={"COMISSÃO CULTURAL DE LMARINHA"},REPLACE(ExtraçãoDados!C2267={"COMISSÃO CULTURAL DE LMARINHA"},1,28,"CCM"),ExtraçãoDados!C2267={"DIRECÇÃO DE NAVIOS"},REPLACE(ExtraçãoDados!C2267={"DIRECÇÃO DE NAVIOS"},1,28,"DN"),ExtraçãoDados!C2267={"ESQUADRILHA SUBMARINOS"},REPLACE(ExtraçãoDados!C2267={"ESQUADRILHA SUBMARINOS"},1,28,"ES"),ExtraçãoDados!C2267={"COMISSÃO MARINHA"},REPLACE(ExtraçãoDados!C2267={"COMISSÃO MARINHA"},1,28,"CCM"),ExtraçãoDados!C2267={"COMISSÃO CULTURAL DE MARINHA"},REPLACE(ExtraçãoDados!C2267={"COMISSÃO CULTURAL DE MARINHA"},1,28,"CCM"),ExtraçãoDados!C2267={"CCM"},REPLACE(ExtraçãoDados!C2267={"CCM"},1,28,"CCM"),ExtraçãoDados!C2267={"DN"},REPLACE(ExtraçãoDados!C2267={"DN"},1,28,"DN"),ExtraçãoDados!C2267={"ES"},REPLACE(ExtraçãoDados!C2267={"ES"},1,28,"ES"),ExtraçãoDados!C2267={"DA"},REPLACE(ExtraçãoDados!C2267={"DA"},1,28,"DA"),ExtraçãoDados!C2267={"DE: ESQUADRILHA SUBMARINOS"},REPLACE(ExtraçãoDados!C2267={"DE: ESQUADRILHA SUBMARINOS"},1,28,"ES"),ExtraçãoDados!C2267={"DE: COMISSÃO CULTURAL DE LMARINHA"},REPLACE(ExtraçãoDados!C2267={"DE: COMISSÃO CULTURAL DE LMARINHA"},1,28,"CCM"),ExtraçãoDados!C2267={"ON"},REPLACE(ExtraçãoDados!C2267={"ON"},1,28,"DN"),ExtraçãoDados!C2267={"ESQ. SUBMARINOS"},REPLACE(ExtraçãoDados!C2267={"ESQ. SUBMARINOS"},1,28,"ES"),ExtraçãoDados!C2267={"☒ irecção de Abastecimento"},REPLACE(ExtraçãoDados!C2267={"☒ irecção de Abastecimento"},1,28,"DA"),ExtraçãoDados!C2267={"Direcã d Abtit ço e asecmeno"},REPLACE(ExtraçãoDados!C2267={"Direcã d Abtit ço e asecmeno"},1,28,"DA"),ExtraçãoDados!C2267={"Diecã d Abtit rço e asecmeno"},REPLACE(ExtraçãoDados!C2267={"Diecã d Abtit rço e asecmeno"},1,28,"DA"),ISNUMBER(SEARCH("COMISSÃO",ExtraçãoDados!C2267,1)),REPLACE(ExtraçãoDados!C2267,1,29,"CCM"),ISNUMBER(SEARCH("DN/DIL/DRT1",ExtraçãoDados!C2267,1)),REPLACE(ExtraçãoDados!C2267,1,29,"DN"),ISNUMBER(SEARCH("DIRECÇAO DE NAVIOS",ExtraçãoDados!C2267,1)),REPLACE(ExtraçãoDados!C2267,1,29,"DN"),ISNUMBER(SEARCH("ESQUADRILHA SUBMARIN",ExtraçãoDados!C2267,1)),REPLACE(ExtraçãoDados!C2267,1,29,"ES"),ISNUMBER(SEARCH("DN",ExtraçãoDados!C2267,1)),REPLACE(ExtraçãoDados!C2267,1,29,"DN"),ISNUMBER(SEARCH("DIRECÇÃO",ExtraçãoDados!C2267,1)),REPLACE(ExtraçãoDados!C2267,1,29,"DN"),ISNUMBER(SEARCH("DIRECÇA0",ExtraçãoDados!C2267,1)),REPLACE(ExtraçãoDados!C2267,1,29,"DN"),ISNUMBER(SEARCH("DIRE",ExtraçãoDados!C2267,1)),REPLACE(ExtraçãoDados!C2267,1,29,"DN"),ISNUMBER(SEARCH("ESQUADRILHA",ExtraçãoDados!C2267,1)),REPLACE(ExtraçãoDados!C2267,1,29,"ES"),ISNUMBER(SEARCH("HOSPITAL DA MARINHA",ExtraçãoDados!C2267,1)),REPLACE(ExtraçãoDados!C2267,1,29,"HM"),ISNUMBER(SEARCH("HOSPITAL",ExtraçãoDados!C2267,1)),REPLACE(ExtraçãoDados!C2267,1,29,"HM"),ISNUMBER(SEARCH("HM",ExtraçãoDados!C2267,1)),REPLACE(ExtraçãoDados!C2267,1,29,"HM"),ISNUMBER(SEARCH("SECÇÃO DE APÓSITOS",ExtraçãoDados!C2267,1)),REPLACE(ExtraçãoDados!C2267,1,29,"HM"))</f>
        <v>#N/A</v>
      </c>
      <c r="E2267" s="4" t="e" cm="1">
        <f t="array" ref="E2267">_xlfn.IFS(LEN(ExtraçãoDados!B2267)=7,YEAR(ExtraçãoDados!D2267),LEN(ExtraçãoDados!B2267)=10,RIGHT(ExtraçãoDados!B2267,4),LEN(ExtraçãoDados!B2267)=9,YEAR(ExtraçãoDados!D2267),LEN(ExtraçãoDados!B2267)=8,YEAR(ExtraçãoDados!D2267),LEN(ExtraçãoDados!B2267)&gt;7,YEAR(ExtraçãoDados!D2267),LEN(ExtraçãoDados!B2267)&gt;5,YEAR(ExtraçãoDados!D2267),LEN(ExtraçãoDados!B2267)&gt;4,YEAR(ExtraçãoDados!D2267))</f>
        <v>#N/A</v>
      </c>
      <c r="F2267" s="4">
        <f>ExtraçãoDados!E2267</f>
        <v>0</v>
      </c>
    </row>
    <row r="2268" spans="1:6" x14ac:dyDescent="0.25">
      <c r="A2268" s="4">
        <f>ExtraçãoDados!A2268</f>
        <v>0</v>
      </c>
      <c r="B2268" s="4" t="str" cm="1">
        <f t="array" ref="B2268">_xlfn.IFS(LEN(ExtraçãoDados!B2268)=12,LEFT(ExtraçãoDados!B2268,3),LEN(ExtraçãoDados!B2268)=10,LEFT(ExtraçãoDados!B2268,5),LEN(ExtraçãoDados!B2268)&gt;19,0,LEN(ExtraçãoDados!B2268)=9,LEFT(ExtraçãoDados!B2268,4),LEN(ExtraçãoDados!B2268)=6,LEFT(ExtraçãoDados!B2268,3),LEN(ExtraçãoDados!B2268)&lt;5,LEFT(ExtraçãoDados!B2268,3),LEN(ExtraçãoDados!B2268)=8,LEFT(ExtraçãoDados!B2268,3),LEN(ExtraçãoDados!B2268)=5,LEFT(ExtraçãoDados!B2268,5),LEN(ExtraçãoDados!B2268)=11,LEFT(ExtraçãoDados!B2268,5),LEN(ExtraçãoDados!B2268)=7,RIGHT(ExtraçãoDados!B2268,6))</f>
        <v/>
      </c>
      <c r="C2268" s="4" t="e" cm="1">
        <f t="array" ref="C2268">_xlfn.IFS(LEN(B2268)=1,"ERRO",LEN(B2268)=2,_xlfn.CONCAT("000",B2268),LEN(B2268)=3,_xlfn.CONCAT("00",B2268),LEN(B2268)=4,_xlfn.CONCAT("0",B2268),LEN(B2268)=6,B2268,LEN(B2268)=7,B2268,LEN(B2268)=5,B2268)</f>
        <v>#N/A</v>
      </c>
      <c r="D2268" s="4" t="e" cm="1">
        <f t="array" ref="D2268">_xlfn.IFS(ExtraçãoDados!C2268={"Direcção de Abastecimento"},REPLACE(ExtraçãoDados!C2268="{Direcção de Abastecimento}",1,25,"DA"),ExtraçãoDados!C2268={"COMISSÃO CULTURAL DE LMARINHA"},REPLACE(ExtraçãoDados!C2268={"COMISSÃO CULTURAL DE LMARINHA"},1,28,"CCM"),ExtraçãoDados!C2268={"DIRECÇÃO DE NAVIOS"},REPLACE(ExtraçãoDados!C2268={"DIRECÇÃO DE NAVIOS"},1,28,"DN"),ExtraçãoDados!C2268={"ESQUADRILHA SUBMARINOS"},REPLACE(ExtraçãoDados!C2268={"ESQUADRILHA SUBMARINOS"},1,28,"ES"),ExtraçãoDados!C2268={"COMISSÃO MARINHA"},REPLACE(ExtraçãoDados!C2268={"COMISSÃO MARINHA"},1,28,"CCM"),ExtraçãoDados!C2268={"COMISSÃO CULTURAL DE MARINHA"},REPLACE(ExtraçãoDados!C2268={"COMISSÃO CULTURAL DE MARINHA"},1,28,"CCM"),ExtraçãoDados!C2268={"CCM"},REPLACE(ExtraçãoDados!C2268={"CCM"},1,28,"CCM"),ExtraçãoDados!C2268={"DN"},REPLACE(ExtraçãoDados!C2268={"DN"},1,28,"DN"),ExtraçãoDados!C2268={"ES"},REPLACE(ExtraçãoDados!C2268={"ES"},1,28,"ES"),ExtraçãoDados!C2268={"DA"},REPLACE(ExtraçãoDados!C2268={"DA"},1,28,"DA"),ExtraçãoDados!C2268={"DE: ESQUADRILHA SUBMARINOS"},REPLACE(ExtraçãoDados!C2268={"DE: ESQUADRILHA SUBMARINOS"},1,28,"ES"),ExtraçãoDados!C2268={"DE: COMISSÃO CULTURAL DE LMARINHA"},REPLACE(ExtraçãoDados!C2268={"DE: COMISSÃO CULTURAL DE LMARINHA"},1,28,"CCM"),ExtraçãoDados!C2268={"ON"},REPLACE(ExtraçãoDados!C2268={"ON"},1,28,"DN"),ExtraçãoDados!C2268={"ESQ. SUBMARINOS"},REPLACE(ExtraçãoDados!C2268={"ESQ. SUBMARINOS"},1,28,"ES"),ExtraçãoDados!C2268={"☒ irecção de Abastecimento"},REPLACE(ExtraçãoDados!C2268={"☒ irecção de Abastecimento"},1,28,"DA"),ExtraçãoDados!C2268={"Direcã d Abtit ço e asecmeno"},REPLACE(ExtraçãoDados!C2268={"Direcã d Abtit ço e asecmeno"},1,28,"DA"),ExtraçãoDados!C2268={"Diecã d Abtit rço e asecmeno"},REPLACE(ExtraçãoDados!C2268={"Diecã d Abtit rço e asecmeno"},1,28,"DA"),ISNUMBER(SEARCH("COMISSÃO",ExtraçãoDados!C2268,1)),REPLACE(ExtraçãoDados!C2268,1,29,"CCM"),ISNUMBER(SEARCH("DN/DIL/DRT1",ExtraçãoDados!C2268,1)),REPLACE(ExtraçãoDados!C2268,1,29,"DN"),ISNUMBER(SEARCH("DIRECÇAO DE NAVIOS",ExtraçãoDados!C2268,1)),REPLACE(ExtraçãoDados!C2268,1,29,"DN"),ISNUMBER(SEARCH("ESQUADRILHA SUBMARIN",ExtraçãoDados!C2268,1)),REPLACE(ExtraçãoDados!C2268,1,29,"ES"),ISNUMBER(SEARCH("DN",ExtraçãoDados!C2268,1)),REPLACE(ExtraçãoDados!C2268,1,29,"DN"),ISNUMBER(SEARCH("DIRECÇÃO",ExtraçãoDados!C2268,1)),REPLACE(ExtraçãoDados!C2268,1,29,"DN"),ISNUMBER(SEARCH("DIRECÇA0",ExtraçãoDados!C2268,1)),REPLACE(ExtraçãoDados!C2268,1,29,"DN"),ISNUMBER(SEARCH("DIRE",ExtraçãoDados!C2268,1)),REPLACE(ExtraçãoDados!C2268,1,29,"DN"),ISNUMBER(SEARCH("ESQUADRILHA",ExtraçãoDados!C2268,1)),REPLACE(ExtraçãoDados!C2268,1,29,"ES"),ISNUMBER(SEARCH("HOSPITAL DA MARINHA",ExtraçãoDados!C2268,1)),REPLACE(ExtraçãoDados!C2268,1,29,"HM"),ISNUMBER(SEARCH("HOSPITAL",ExtraçãoDados!C2268,1)),REPLACE(ExtraçãoDados!C2268,1,29,"HM"),ISNUMBER(SEARCH("HM",ExtraçãoDados!C2268,1)),REPLACE(ExtraçãoDados!C2268,1,29,"HM"),ISNUMBER(SEARCH("SECÇÃO DE APÓSITOS",ExtraçãoDados!C2268,1)),REPLACE(ExtraçãoDados!C2268,1,29,"HM"))</f>
        <v>#N/A</v>
      </c>
      <c r="E2268" s="4" t="e" cm="1">
        <f t="array" ref="E2268">_xlfn.IFS(LEN(ExtraçãoDados!B2268)=7,YEAR(ExtraçãoDados!D2268),LEN(ExtraçãoDados!B2268)=10,RIGHT(ExtraçãoDados!B2268,4),LEN(ExtraçãoDados!B2268)=9,YEAR(ExtraçãoDados!D2268),LEN(ExtraçãoDados!B2268)=8,YEAR(ExtraçãoDados!D2268),LEN(ExtraçãoDados!B2268)&gt;7,YEAR(ExtraçãoDados!D2268),LEN(ExtraçãoDados!B2268)&gt;5,YEAR(ExtraçãoDados!D2268),LEN(ExtraçãoDados!B2268)&gt;4,YEAR(ExtraçãoDados!D2268))</f>
        <v>#N/A</v>
      </c>
      <c r="F2268" s="4">
        <f>ExtraçãoDados!E2268</f>
        <v>0</v>
      </c>
    </row>
    <row r="2269" spans="1:6" x14ac:dyDescent="0.25">
      <c r="A2269" s="4">
        <f>ExtraçãoDados!A2269</f>
        <v>0</v>
      </c>
      <c r="B2269" s="4" t="str" cm="1">
        <f t="array" ref="B2269">_xlfn.IFS(LEN(ExtraçãoDados!B2269)=12,LEFT(ExtraçãoDados!B2269,3),LEN(ExtraçãoDados!B2269)=10,LEFT(ExtraçãoDados!B2269,5),LEN(ExtraçãoDados!B2269)&gt;19,0,LEN(ExtraçãoDados!B2269)=9,LEFT(ExtraçãoDados!B2269,4),LEN(ExtraçãoDados!B2269)=6,LEFT(ExtraçãoDados!B2269,3),LEN(ExtraçãoDados!B2269)&lt;5,LEFT(ExtraçãoDados!B2269,3),LEN(ExtraçãoDados!B2269)=8,LEFT(ExtraçãoDados!B2269,3),LEN(ExtraçãoDados!B2269)=5,LEFT(ExtraçãoDados!B2269,5),LEN(ExtraçãoDados!B2269)=11,LEFT(ExtraçãoDados!B2269,5),LEN(ExtraçãoDados!B2269)=7,RIGHT(ExtraçãoDados!B2269,6))</f>
        <v/>
      </c>
      <c r="C2269" s="4" t="e" cm="1">
        <f t="array" ref="C2269">_xlfn.IFS(LEN(B2269)=1,"ERRO",LEN(B2269)=2,_xlfn.CONCAT("000",B2269),LEN(B2269)=3,_xlfn.CONCAT("00",B2269),LEN(B2269)=4,_xlfn.CONCAT("0",B2269),LEN(B2269)=6,B2269,LEN(B2269)=7,B2269,LEN(B2269)=5,B2269)</f>
        <v>#N/A</v>
      </c>
      <c r="D2269" s="4" t="e" cm="1">
        <f t="array" ref="D2269">_xlfn.IFS(ExtraçãoDados!C2269={"Direcção de Abastecimento"},REPLACE(ExtraçãoDados!C2269="{Direcção de Abastecimento}",1,25,"DA"),ExtraçãoDados!C2269={"COMISSÃO CULTURAL DE LMARINHA"},REPLACE(ExtraçãoDados!C2269={"COMISSÃO CULTURAL DE LMARINHA"},1,28,"CCM"),ExtraçãoDados!C2269={"DIRECÇÃO DE NAVIOS"},REPLACE(ExtraçãoDados!C2269={"DIRECÇÃO DE NAVIOS"},1,28,"DN"),ExtraçãoDados!C2269={"ESQUADRILHA SUBMARINOS"},REPLACE(ExtraçãoDados!C2269={"ESQUADRILHA SUBMARINOS"},1,28,"ES"),ExtraçãoDados!C2269={"COMISSÃO MARINHA"},REPLACE(ExtraçãoDados!C2269={"COMISSÃO MARINHA"},1,28,"CCM"),ExtraçãoDados!C2269={"COMISSÃO CULTURAL DE MARINHA"},REPLACE(ExtraçãoDados!C2269={"COMISSÃO CULTURAL DE MARINHA"},1,28,"CCM"),ExtraçãoDados!C2269={"CCM"},REPLACE(ExtraçãoDados!C2269={"CCM"},1,28,"CCM"),ExtraçãoDados!C2269={"DN"},REPLACE(ExtraçãoDados!C2269={"DN"},1,28,"DN"),ExtraçãoDados!C2269={"ES"},REPLACE(ExtraçãoDados!C2269={"ES"},1,28,"ES"),ExtraçãoDados!C2269={"DA"},REPLACE(ExtraçãoDados!C2269={"DA"},1,28,"DA"),ExtraçãoDados!C2269={"DE: ESQUADRILHA SUBMARINOS"},REPLACE(ExtraçãoDados!C2269={"DE: ESQUADRILHA SUBMARINOS"},1,28,"ES"),ExtraçãoDados!C2269={"DE: COMISSÃO CULTURAL DE LMARINHA"},REPLACE(ExtraçãoDados!C2269={"DE: COMISSÃO CULTURAL DE LMARINHA"},1,28,"CCM"),ExtraçãoDados!C2269={"ON"},REPLACE(ExtraçãoDados!C2269={"ON"},1,28,"DN"),ExtraçãoDados!C2269={"ESQ. SUBMARINOS"},REPLACE(ExtraçãoDados!C2269={"ESQ. SUBMARINOS"},1,28,"ES"),ExtraçãoDados!C2269={"☒ irecção de Abastecimento"},REPLACE(ExtraçãoDados!C2269={"☒ irecção de Abastecimento"},1,28,"DA"),ExtraçãoDados!C2269={"Direcã d Abtit ço e asecmeno"},REPLACE(ExtraçãoDados!C2269={"Direcã d Abtit ço e asecmeno"},1,28,"DA"),ExtraçãoDados!C2269={"Diecã d Abtit rço e asecmeno"},REPLACE(ExtraçãoDados!C2269={"Diecã d Abtit rço e asecmeno"},1,28,"DA"),ISNUMBER(SEARCH("COMISSÃO",ExtraçãoDados!C2269,1)),REPLACE(ExtraçãoDados!C2269,1,29,"CCM"),ISNUMBER(SEARCH("DN/DIL/DRT1",ExtraçãoDados!C2269,1)),REPLACE(ExtraçãoDados!C2269,1,29,"DN"),ISNUMBER(SEARCH("DIRECÇAO DE NAVIOS",ExtraçãoDados!C2269,1)),REPLACE(ExtraçãoDados!C2269,1,29,"DN"),ISNUMBER(SEARCH("ESQUADRILHA SUBMARIN",ExtraçãoDados!C2269,1)),REPLACE(ExtraçãoDados!C2269,1,29,"ES"),ISNUMBER(SEARCH("DN",ExtraçãoDados!C2269,1)),REPLACE(ExtraçãoDados!C2269,1,29,"DN"),ISNUMBER(SEARCH("DIRECÇÃO",ExtraçãoDados!C2269,1)),REPLACE(ExtraçãoDados!C2269,1,29,"DN"),ISNUMBER(SEARCH("DIRECÇA0",ExtraçãoDados!C2269,1)),REPLACE(ExtraçãoDados!C2269,1,29,"DN"),ISNUMBER(SEARCH("DIRE",ExtraçãoDados!C2269,1)),REPLACE(ExtraçãoDados!C2269,1,29,"DN"),ISNUMBER(SEARCH("ESQUADRILHA",ExtraçãoDados!C2269,1)),REPLACE(ExtraçãoDados!C2269,1,29,"ES"),ISNUMBER(SEARCH("HOSPITAL DA MARINHA",ExtraçãoDados!C2269,1)),REPLACE(ExtraçãoDados!C2269,1,29,"HM"),ISNUMBER(SEARCH("HOSPITAL",ExtraçãoDados!C2269,1)),REPLACE(ExtraçãoDados!C2269,1,29,"HM"),ISNUMBER(SEARCH("HM",ExtraçãoDados!C2269,1)),REPLACE(ExtraçãoDados!C2269,1,29,"HM"),ISNUMBER(SEARCH("SECÇÃO DE APÓSITOS",ExtraçãoDados!C2269,1)),REPLACE(ExtraçãoDados!C2269,1,29,"HM"))</f>
        <v>#N/A</v>
      </c>
      <c r="E2269" s="4" t="e" cm="1">
        <f t="array" ref="E2269">_xlfn.IFS(LEN(ExtraçãoDados!B2269)=7,YEAR(ExtraçãoDados!D2269),LEN(ExtraçãoDados!B2269)=10,RIGHT(ExtraçãoDados!B2269,4),LEN(ExtraçãoDados!B2269)=9,YEAR(ExtraçãoDados!D2269),LEN(ExtraçãoDados!B2269)=8,YEAR(ExtraçãoDados!D2269),LEN(ExtraçãoDados!B2269)&gt;7,YEAR(ExtraçãoDados!D2269),LEN(ExtraçãoDados!B2269)&gt;5,YEAR(ExtraçãoDados!D2269),LEN(ExtraçãoDados!B2269)&gt;4,YEAR(ExtraçãoDados!D2269))</f>
        <v>#N/A</v>
      </c>
      <c r="F2269" s="4">
        <f>ExtraçãoDados!E2269</f>
        <v>0</v>
      </c>
    </row>
    <row r="2270" spans="1:6" x14ac:dyDescent="0.25">
      <c r="A2270" s="4">
        <f>ExtraçãoDados!A2270</f>
        <v>0</v>
      </c>
      <c r="B2270" s="4" t="str" cm="1">
        <f t="array" ref="B2270">_xlfn.IFS(LEN(ExtraçãoDados!B2270)=12,LEFT(ExtraçãoDados!B2270,3),LEN(ExtraçãoDados!B2270)=10,LEFT(ExtraçãoDados!B2270,5),LEN(ExtraçãoDados!B2270)&gt;19,0,LEN(ExtraçãoDados!B2270)=9,LEFT(ExtraçãoDados!B2270,4),LEN(ExtraçãoDados!B2270)=6,LEFT(ExtraçãoDados!B2270,3),LEN(ExtraçãoDados!B2270)&lt;5,LEFT(ExtraçãoDados!B2270,3),LEN(ExtraçãoDados!B2270)=8,LEFT(ExtraçãoDados!B2270,3),LEN(ExtraçãoDados!B2270)=5,LEFT(ExtraçãoDados!B2270,5),LEN(ExtraçãoDados!B2270)=11,LEFT(ExtraçãoDados!B2270,5),LEN(ExtraçãoDados!B2270)=7,RIGHT(ExtraçãoDados!B2270,6))</f>
        <v/>
      </c>
      <c r="C2270" s="4" t="e" cm="1">
        <f t="array" ref="C2270">_xlfn.IFS(LEN(B2270)=1,"ERRO",LEN(B2270)=2,_xlfn.CONCAT("000",B2270),LEN(B2270)=3,_xlfn.CONCAT("00",B2270),LEN(B2270)=4,_xlfn.CONCAT("0",B2270),LEN(B2270)=6,B2270,LEN(B2270)=7,B2270,LEN(B2270)=5,B2270)</f>
        <v>#N/A</v>
      </c>
      <c r="D2270" s="4" t="e" cm="1">
        <f t="array" ref="D2270">_xlfn.IFS(ExtraçãoDados!C2270={"Direcção de Abastecimento"},REPLACE(ExtraçãoDados!C2270="{Direcção de Abastecimento}",1,25,"DA"),ExtraçãoDados!C2270={"COMISSÃO CULTURAL DE LMARINHA"},REPLACE(ExtraçãoDados!C2270={"COMISSÃO CULTURAL DE LMARINHA"},1,28,"CCM"),ExtraçãoDados!C2270={"DIRECÇÃO DE NAVIOS"},REPLACE(ExtraçãoDados!C2270={"DIRECÇÃO DE NAVIOS"},1,28,"DN"),ExtraçãoDados!C2270={"ESQUADRILHA SUBMARINOS"},REPLACE(ExtraçãoDados!C2270={"ESQUADRILHA SUBMARINOS"},1,28,"ES"),ExtraçãoDados!C2270={"COMISSÃO MARINHA"},REPLACE(ExtraçãoDados!C2270={"COMISSÃO MARINHA"},1,28,"CCM"),ExtraçãoDados!C2270={"COMISSÃO CULTURAL DE MARINHA"},REPLACE(ExtraçãoDados!C2270={"COMISSÃO CULTURAL DE MARINHA"},1,28,"CCM"),ExtraçãoDados!C2270={"CCM"},REPLACE(ExtraçãoDados!C2270={"CCM"},1,28,"CCM"),ExtraçãoDados!C2270={"DN"},REPLACE(ExtraçãoDados!C2270={"DN"},1,28,"DN"),ExtraçãoDados!C2270={"ES"},REPLACE(ExtraçãoDados!C2270={"ES"},1,28,"ES"),ExtraçãoDados!C2270={"DA"},REPLACE(ExtraçãoDados!C2270={"DA"},1,28,"DA"),ExtraçãoDados!C2270={"DE: ESQUADRILHA SUBMARINOS"},REPLACE(ExtraçãoDados!C2270={"DE: ESQUADRILHA SUBMARINOS"},1,28,"ES"),ExtraçãoDados!C2270={"DE: COMISSÃO CULTURAL DE LMARINHA"},REPLACE(ExtraçãoDados!C2270={"DE: COMISSÃO CULTURAL DE LMARINHA"},1,28,"CCM"),ExtraçãoDados!C2270={"ON"},REPLACE(ExtraçãoDados!C2270={"ON"},1,28,"DN"),ExtraçãoDados!C2270={"ESQ. SUBMARINOS"},REPLACE(ExtraçãoDados!C2270={"ESQ. SUBMARINOS"},1,28,"ES"),ExtraçãoDados!C2270={"☒ irecção de Abastecimento"},REPLACE(ExtraçãoDados!C2270={"☒ irecção de Abastecimento"},1,28,"DA"),ExtraçãoDados!C2270={"Direcã d Abtit ço e asecmeno"},REPLACE(ExtraçãoDados!C2270={"Direcã d Abtit ço e asecmeno"},1,28,"DA"),ExtraçãoDados!C2270={"Diecã d Abtit rço e asecmeno"},REPLACE(ExtraçãoDados!C2270={"Diecã d Abtit rço e asecmeno"},1,28,"DA"),ISNUMBER(SEARCH("COMISSÃO",ExtraçãoDados!C2270,1)),REPLACE(ExtraçãoDados!C2270,1,29,"CCM"),ISNUMBER(SEARCH("DN/DIL/DRT1",ExtraçãoDados!C2270,1)),REPLACE(ExtraçãoDados!C2270,1,29,"DN"),ISNUMBER(SEARCH("DIRECÇAO DE NAVIOS",ExtraçãoDados!C2270,1)),REPLACE(ExtraçãoDados!C2270,1,29,"DN"),ISNUMBER(SEARCH("ESQUADRILHA SUBMARIN",ExtraçãoDados!C2270,1)),REPLACE(ExtraçãoDados!C2270,1,29,"ES"),ISNUMBER(SEARCH("DN",ExtraçãoDados!C2270,1)),REPLACE(ExtraçãoDados!C2270,1,29,"DN"),ISNUMBER(SEARCH("DIRECÇÃO",ExtraçãoDados!C2270,1)),REPLACE(ExtraçãoDados!C2270,1,29,"DN"),ISNUMBER(SEARCH("DIRECÇA0",ExtraçãoDados!C2270,1)),REPLACE(ExtraçãoDados!C2270,1,29,"DN"),ISNUMBER(SEARCH("DIRE",ExtraçãoDados!C2270,1)),REPLACE(ExtraçãoDados!C2270,1,29,"DN"),ISNUMBER(SEARCH("ESQUADRILHA",ExtraçãoDados!C2270,1)),REPLACE(ExtraçãoDados!C2270,1,29,"ES"),ISNUMBER(SEARCH("HOSPITAL DA MARINHA",ExtraçãoDados!C2270,1)),REPLACE(ExtraçãoDados!C2270,1,29,"HM"),ISNUMBER(SEARCH("HOSPITAL",ExtraçãoDados!C2270,1)),REPLACE(ExtraçãoDados!C2270,1,29,"HM"),ISNUMBER(SEARCH("HM",ExtraçãoDados!C2270,1)),REPLACE(ExtraçãoDados!C2270,1,29,"HM"),ISNUMBER(SEARCH("SECÇÃO DE APÓSITOS",ExtraçãoDados!C2270,1)),REPLACE(ExtraçãoDados!C2270,1,29,"HM"))</f>
        <v>#N/A</v>
      </c>
      <c r="E2270" s="4" t="e" cm="1">
        <f t="array" ref="E2270">_xlfn.IFS(LEN(ExtraçãoDados!B2270)=7,YEAR(ExtraçãoDados!D2270),LEN(ExtraçãoDados!B2270)=10,RIGHT(ExtraçãoDados!B2270,4),LEN(ExtraçãoDados!B2270)=9,YEAR(ExtraçãoDados!D2270),LEN(ExtraçãoDados!B2270)=8,YEAR(ExtraçãoDados!D2270),LEN(ExtraçãoDados!B2270)&gt;7,YEAR(ExtraçãoDados!D2270),LEN(ExtraçãoDados!B2270)&gt;5,YEAR(ExtraçãoDados!D2270),LEN(ExtraçãoDados!B2270)&gt;4,YEAR(ExtraçãoDados!D2270))</f>
        <v>#N/A</v>
      </c>
      <c r="F2270" s="4">
        <f>ExtraçãoDados!E2270</f>
        <v>0</v>
      </c>
    </row>
    <row r="2271" spans="1:6" x14ac:dyDescent="0.25">
      <c r="A2271" s="4">
        <f>ExtraçãoDados!A2271</f>
        <v>0</v>
      </c>
      <c r="B2271" s="4" t="str" cm="1">
        <f t="array" ref="B2271">_xlfn.IFS(LEN(ExtraçãoDados!B2271)=12,LEFT(ExtraçãoDados!B2271,3),LEN(ExtraçãoDados!B2271)=10,LEFT(ExtraçãoDados!B2271,5),LEN(ExtraçãoDados!B2271)&gt;19,0,LEN(ExtraçãoDados!B2271)=9,LEFT(ExtraçãoDados!B2271,4),LEN(ExtraçãoDados!B2271)=6,LEFT(ExtraçãoDados!B2271,3),LEN(ExtraçãoDados!B2271)&lt;5,LEFT(ExtraçãoDados!B2271,3),LEN(ExtraçãoDados!B2271)=8,LEFT(ExtraçãoDados!B2271,3),LEN(ExtraçãoDados!B2271)=5,LEFT(ExtraçãoDados!B2271,5),LEN(ExtraçãoDados!B2271)=11,LEFT(ExtraçãoDados!B2271,5),LEN(ExtraçãoDados!B2271)=7,RIGHT(ExtraçãoDados!B2271,6))</f>
        <v/>
      </c>
      <c r="C2271" s="4" t="e" cm="1">
        <f t="array" ref="C2271">_xlfn.IFS(LEN(B2271)=1,"ERRO",LEN(B2271)=2,_xlfn.CONCAT("000",B2271),LEN(B2271)=3,_xlfn.CONCAT("00",B2271),LEN(B2271)=4,_xlfn.CONCAT("0",B2271),LEN(B2271)=6,B2271,LEN(B2271)=7,B2271,LEN(B2271)=5,B2271)</f>
        <v>#N/A</v>
      </c>
      <c r="D2271" s="4" t="e" cm="1">
        <f t="array" ref="D2271">_xlfn.IFS(ExtraçãoDados!C2271={"Direcção de Abastecimento"},REPLACE(ExtraçãoDados!C2271="{Direcção de Abastecimento}",1,25,"DA"),ExtraçãoDados!C2271={"COMISSÃO CULTURAL DE LMARINHA"},REPLACE(ExtraçãoDados!C2271={"COMISSÃO CULTURAL DE LMARINHA"},1,28,"CCM"),ExtraçãoDados!C2271={"DIRECÇÃO DE NAVIOS"},REPLACE(ExtraçãoDados!C2271={"DIRECÇÃO DE NAVIOS"},1,28,"DN"),ExtraçãoDados!C2271={"ESQUADRILHA SUBMARINOS"},REPLACE(ExtraçãoDados!C2271={"ESQUADRILHA SUBMARINOS"},1,28,"ES"),ExtraçãoDados!C2271={"COMISSÃO MARINHA"},REPLACE(ExtraçãoDados!C2271={"COMISSÃO MARINHA"},1,28,"CCM"),ExtraçãoDados!C2271={"COMISSÃO CULTURAL DE MARINHA"},REPLACE(ExtraçãoDados!C2271={"COMISSÃO CULTURAL DE MARINHA"},1,28,"CCM"),ExtraçãoDados!C2271={"CCM"},REPLACE(ExtraçãoDados!C2271={"CCM"},1,28,"CCM"),ExtraçãoDados!C2271={"DN"},REPLACE(ExtraçãoDados!C2271={"DN"},1,28,"DN"),ExtraçãoDados!C2271={"ES"},REPLACE(ExtraçãoDados!C2271={"ES"},1,28,"ES"),ExtraçãoDados!C2271={"DA"},REPLACE(ExtraçãoDados!C2271={"DA"},1,28,"DA"),ExtraçãoDados!C2271={"DE: ESQUADRILHA SUBMARINOS"},REPLACE(ExtraçãoDados!C2271={"DE: ESQUADRILHA SUBMARINOS"},1,28,"ES"),ExtraçãoDados!C2271={"DE: COMISSÃO CULTURAL DE LMARINHA"},REPLACE(ExtraçãoDados!C2271={"DE: COMISSÃO CULTURAL DE LMARINHA"},1,28,"CCM"),ExtraçãoDados!C2271={"ON"},REPLACE(ExtraçãoDados!C2271={"ON"},1,28,"DN"),ExtraçãoDados!C2271={"ESQ. SUBMARINOS"},REPLACE(ExtraçãoDados!C2271={"ESQ. SUBMARINOS"},1,28,"ES"),ExtraçãoDados!C2271={"☒ irecção de Abastecimento"},REPLACE(ExtraçãoDados!C2271={"☒ irecção de Abastecimento"},1,28,"DA"),ExtraçãoDados!C2271={"Direcã d Abtit ço e asecmeno"},REPLACE(ExtraçãoDados!C2271={"Direcã d Abtit ço e asecmeno"},1,28,"DA"),ExtraçãoDados!C2271={"Diecã d Abtit rço e asecmeno"},REPLACE(ExtraçãoDados!C2271={"Diecã d Abtit rço e asecmeno"},1,28,"DA"),ISNUMBER(SEARCH("COMISSÃO",ExtraçãoDados!C2271,1)),REPLACE(ExtraçãoDados!C2271,1,29,"CCM"),ISNUMBER(SEARCH("DN/DIL/DRT1",ExtraçãoDados!C2271,1)),REPLACE(ExtraçãoDados!C2271,1,29,"DN"),ISNUMBER(SEARCH("DIRECÇAO DE NAVIOS",ExtraçãoDados!C2271,1)),REPLACE(ExtraçãoDados!C2271,1,29,"DN"),ISNUMBER(SEARCH("ESQUADRILHA SUBMARIN",ExtraçãoDados!C2271,1)),REPLACE(ExtraçãoDados!C2271,1,29,"ES"),ISNUMBER(SEARCH("DN",ExtraçãoDados!C2271,1)),REPLACE(ExtraçãoDados!C2271,1,29,"DN"),ISNUMBER(SEARCH("DIRECÇÃO",ExtraçãoDados!C2271,1)),REPLACE(ExtraçãoDados!C2271,1,29,"DN"),ISNUMBER(SEARCH("DIRECÇA0",ExtraçãoDados!C2271,1)),REPLACE(ExtraçãoDados!C2271,1,29,"DN"),ISNUMBER(SEARCH("DIRE",ExtraçãoDados!C2271,1)),REPLACE(ExtraçãoDados!C2271,1,29,"DN"),ISNUMBER(SEARCH("ESQUADRILHA",ExtraçãoDados!C2271,1)),REPLACE(ExtraçãoDados!C2271,1,29,"ES"),ISNUMBER(SEARCH("HOSPITAL DA MARINHA",ExtraçãoDados!C2271,1)),REPLACE(ExtraçãoDados!C2271,1,29,"HM"),ISNUMBER(SEARCH("HOSPITAL",ExtraçãoDados!C2271,1)),REPLACE(ExtraçãoDados!C2271,1,29,"HM"),ISNUMBER(SEARCH("HM",ExtraçãoDados!C2271,1)),REPLACE(ExtraçãoDados!C2271,1,29,"HM"),ISNUMBER(SEARCH("SECÇÃO DE APÓSITOS",ExtraçãoDados!C2271,1)),REPLACE(ExtraçãoDados!C2271,1,29,"HM"))</f>
        <v>#N/A</v>
      </c>
      <c r="E2271" s="4" t="e" cm="1">
        <f t="array" ref="E2271">_xlfn.IFS(LEN(ExtraçãoDados!B2271)=7,YEAR(ExtraçãoDados!D2271),LEN(ExtraçãoDados!B2271)=10,RIGHT(ExtraçãoDados!B2271,4),LEN(ExtraçãoDados!B2271)=9,YEAR(ExtraçãoDados!D2271),LEN(ExtraçãoDados!B2271)=8,YEAR(ExtraçãoDados!D2271),LEN(ExtraçãoDados!B2271)&gt;7,YEAR(ExtraçãoDados!D2271),LEN(ExtraçãoDados!B2271)&gt;5,YEAR(ExtraçãoDados!D2271),LEN(ExtraçãoDados!B2271)&gt;4,YEAR(ExtraçãoDados!D2271))</f>
        <v>#N/A</v>
      </c>
      <c r="F2271" s="4">
        <f>ExtraçãoDados!E2271</f>
        <v>0</v>
      </c>
    </row>
    <row r="2272" spans="1:6" x14ac:dyDescent="0.25">
      <c r="A2272" s="4">
        <f>ExtraçãoDados!A2272</f>
        <v>0</v>
      </c>
      <c r="B2272" s="4" t="str" cm="1">
        <f t="array" ref="B2272">_xlfn.IFS(LEN(ExtraçãoDados!B2272)=12,LEFT(ExtraçãoDados!B2272,3),LEN(ExtraçãoDados!B2272)=10,LEFT(ExtraçãoDados!B2272,5),LEN(ExtraçãoDados!B2272)&gt;19,0,LEN(ExtraçãoDados!B2272)=9,LEFT(ExtraçãoDados!B2272,4),LEN(ExtraçãoDados!B2272)=6,LEFT(ExtraçãoDados!B2272,3),LEN(ExtraçãoDados!B2272)&lt;5,LEFT(ExtraçãoDados!B2272,3),LEN(ExtraçãoDados!B2272)=8,LEFT(ExtraçãoDados!B2272,3),LEN(ExtraçãoDados!B2272)=5,LEFT(ExtraçãoDados!B2272,5),LEN(ExtraçãoDados!B2272)=11,LEFT(ExtraçãoDados!B2272,5),LEN(ExtraçãoDados!B2272)=7,RIGHT(ExtraçãoDados!B2272,6))</f>
        <v/>
      </c>
      <c r="C2272" s="4" t="e" cm="1">
        <f t="array" ref="C2272">_xlfn.IFS(LEN(B2272)=1,"ERRO",LEN(B2272)=2,_xlfn.CONCAT("000",B2272),LEN(B2272)=3,_xlfn.CONCAT("00",B2272),LEN(B2272)=4,_xlfn.CONCAT("0",B2272),LEN(B2272)=6,B2272,LEN(B2272)=7,B2272,LEN(B2272)=5,B2272)</f>
        <v>#N/A</v>
      </c>
      <c r="D2272" s="4" t="e" cm="1">
        <f t="array" ref="D2272">_xlfn.IFS(ExtraçãoDados!C2272={"Direcção de Abastecimento"},REPLACE(ExtraçãoDados!C2272="{Direcção de Abastecimento}",1,25,"DA"),ExtraçãoDados!C2272={"COMISSÃO CULTURAL DE LMARINHA"},REPLACE(ExtraçãoDados!C2272={"COMISSÃO CULTURAL DE LMARINHA"},1,28,"CCM"),ExtraçãoDados!C2272={"DIRECÇÃO DE NAVIOS"},REPLACE(ExtraçãoDados!C2272={"DIRECÇÃO DE NAVIOS"},1,28,"DN"),ExtraçãoDados!C2272={"ESQUADRILHA SUBMARINOS"},REPLACE(ExtraçãoDados!C2272={"ESQUADRILHA SUBMARINOS"},1,28,"ES"),ExtraçãoDados!C2272={"COMISSÃO MARINHA"},REPLACE(ExtraçãoDados!C2272={"COMISSÃO MARINHA"},1,28,"CCM"),ExtraçãoDados!C2272={"COMISSÃO CULTURAL DE MARINHA"},REPLACE(ExtraçãoDados!C2272={"COMISSÃO CULTURAL DE MARINHA"},1,28,"CCM"),ExtraçãoDados!C2272={"CCM"},REPLACE(ExtraçãoDados!C2272={"CCM"},1,28,"CCM"),ExtraçãoDados!C2272={"DN"},REPLACE(ExtraçãoDados!C2272={"DN"},1,28,"DN"),ExtraçãoDados!C2272={"ES"},REPLACE(ExtraçãoDados!C2272={"ES"},1,28,"ES"),ExtraçãoDados!C2272={"DA"},REPLACE(ExtraçãoDados!C2272={"DA"},1,28,"DA"),ExtraçãoDados!C2272={"DE: ESQUADRILHA SUBMARINOS"},REPLACE(ExtraçãoDados!C2272={"DE: ESQUADRILHA SUBMARINOS"},1,28,"ES"),ExtraçãoDados!C2272={"DE: COMISSÃO CULTURAL DE LMARINHA"},REPLACE(ExtraçãoDados!C2272={"DE: COMISSÃO CULTURAL DE LMARINHA"},1,28,"CCM"),ExtraçãoDados!C2272={"ON"},REPLACE(ExtraçãoDados!C2272={"ON"},1,28,"DN"),ExtraçãoDados!C2272={"ESQ. SUBMARINOS"},REPLACE(ExtraçãoDados!C2272={"ESQ. SUBMARINOS"},1,28,"ES"),ExtraçãoDados!C2272={"☒ irecção de Abastecimento"},REPLACE(ExtraçãoDados!C2272={"☒ irecção de Abastecimento"},1,28,"DA"),ExtraçãoDados!C2272={"Direcã d Abtit ço e asecmeno"},REPLACE(ExtraçãoDados!C2272={"Direcã d Abtit ço e asecmeno"},1,28,"DA"),ExtraçãoDados!C2272={"Diecã d Abtit rço e asecmeno"},REPLACE(ExtraçãoDados!C2272={"Diecã d Abtit rço e asecmeno"},1,28,"DA"),ISNUMBER(SEARCH("COMISSÃO",ExtraçãoDados!C2272,1)),REPLACE(ExtraçãoDados!C2272,1,29,"CCM"),ISNUMBER(SEARCH("DN/DIL/DRT1",ExtraçãoDados!C2272,1)),REPLACE(ExtraçãoDados!C2272,1,29,"DN"),ISNUMBER(SEARCH("DIRECÇAO DE NAVIOS",ExtraçãoDados!C2272,1)),REPLACE(ExtraçãoDados!C2272,1,29,"DN"),ISNUMBER(SEARCH("ESQUADRILHA SUBMARIN",ExtraçãoDados!C2272,1)),REPLACE(ExtraçãoDados!C2272,1,29,"ES"),ISNUMBER(SEARCH("DN",ExtraçãoDados!C2272,1)),REPLACE(ExtraçãoDados!C2272,1,29,"DN"),ISNUMBER(SEARCH("DIRECÇÃO",ExtraçãoDados!C2272,1)),REPLACE(ExtraçãoDados!C2272,1,29,"DN"),ISNUMBER(SEARCH("DIRECÇA0",ExtraçãoDados!C2272,1)),REPLACE(ExtraçãoDados!C2272,1,29,"DN"),ISNUMBER(SEARCH("DIRE",ExtraçãoDados!C2272,1)),REPLACE(ExtraçãoDados!C2272,1,29,"DN"),ISNUMBER(SEARCH("ESQUADRILHA",ExtraçãoDados!C2272,1)),REPLACE(ExtraçãoDados!C2272,1,29,"ES"),ISNUMBER(SEARCH("HOSPITAL DA MARINHA",ExtraçãoDados!C2272,1)),REPLACE(ExtraçãoDados!C2272,1,29,"HM"),ISNUMBER(SEARCH("HOSPITAL",ExtraçãoDados!C2272,1)),REPLACE(ExtraçãoDados!C2272,1,29,"HM"),ISNUMBER(SEARCH("HM",ExtraçãoDados!C2272,1)),REPLACE(ExtraçãoDados!C2272,1,29,"HM"),ISNUMBER(SEARCH("SECÇÃO DE APÓSITOS",ExtraçãoDados!C2272,1)),REPLACE(ExtraçãoDados!C2272,1,29,"HM"))</f>
        <v>#N/A</v>
      </c>
      <c r="E2272" s="4" t="e" cm="1">
        <f t="array" ref="E2272">_xlfn.IFS(LEN(ExtraçãoDados!B2272)=7,YEAR(ExtraçãoDados!D2272),LEN(ExtraçãoDados!B2272)=10,RIGHT(ExtraçãoDados!B2272,4),LEN(ExtraçãoDados!B2272)=9,YEAR(ExtraçãoDados!D2272),LEN(ExtraçãoDados!B2272)=8,YEAR(ExtraçãoDados!D2272),LEN(ExtraçãoDados!B2272)&gt;7,YEAR(ExtraçãoDados!D2272),LEN(ExtraçãoDados!B2272)&gt;5,YEAR(ExtraçãoDados!D2272),LEN(ExtraçãoDados!B2272)&gt;4,YEAR(ExtraçãoDados!D2272))</f>
        <v>#N/A</v>
      </c>
      <c r="F2272" s="4">
        <f>ExtraçãoDados!E2272</f>
        <v>0</v>
      </c>
    </row>
    <row r="2273" spans="1:6" x14ac:dyDescent="0.25">
      <c r="A2273" s="4">
        <f>ExtraçãoDados!A2273</f>
        <v>0</v>
      </c>
      <c r="B2273" s="4" t="str" cm="1">
        <f t="array" ref="B2273">_xlfn.IFS(LEN(ExtraçãoDados!B2273)=12,LEFT(ExtraçãoDados!B2273,3),LEN(ExtraçãoDados!B2273)=10,LEFT(ExtraçãoDados!B2273,5),LEN(ExtraçãoDados!B2273)&gt;19,0,LEN(ExtraçãoDados!B2273)=9,LEFT(ExtraçãoDados!B2273,4),LEN(ExtraçãoDados!B2273)=6,LEFT(ExtraçãoDados!B2273,3),LEN(ExtraçãoDados!B2273)&lt;5,LEFT(ExtraçãoDados!B2273,3),LEN(ExtraçãoDados!B2273)=8,LEFT(ExtraçãoDados!B2273,3),LEN(ExtraçãoDados!B2273)=5,LEFT(ExtraçãoDados!B2273,5),LEN(ExtraçãoDados!B2273)=11,LEFT(ExtraçãoDados!B2273,5),LEN(ExtraçãoDados!B2273)=7,RIGHT(ExtraçãoDados!B2273,6))</f>
        <v/>
      </c>
      <c r="C2273" s="4" t="e" cm="1">
        <f t="array" ref="C2273">_xlfn.IFS(LEN(B2273)=1,"ERRO",LEN(B2273)=2,_xlfn.CONCAT("000",B2273),LEN(B2273)=3,_xlfn.CONCAT("00",B2273),LEN(B2273)=4,_xlfn.CONCAT("0",B2273),LEN(B2273)=6,B2273,LEN(B2273)=7,B2273,LEN(B2273)=5,B2273)</f>
        <v>#N/A</v>
      </c>
      <c r="D2273" s="4" t="e" cm="1">
        <f t="array" ref="D2273">_xlfn.IFS(ExtraçãoDados!C2273={"Direcção de Abastecimento"},REPLACE(ExtraçãoDados!C2273="{Direcção de Abastecimento}",1,25,"DA"),ExtraçãoDados!C2273={"COMISSÃO CULTURAL DE LMARINHA"},REPLACE(ExtraçãoDados!C2273={"COMISSÃO CULTURAL DE LMARINHA"},1,28,"CCM"),ExtraçãoDados!C2273={"DIRECÇÃO DE NAVIOS"},REPLACE(ExtraçãoDados!C2273={"DIRECÇÃO DE NAVIOS"},1,28,"DN"),ExtraçãoDados!C2273={"ESQUADRILHA SUBMARINOS"},REPLACE(ExtraçãoDados!C2273={"ESQUADRILHA SUBMARINOS"},1,28,"ES"),ExtraçãoDados!C2273={"COMISSÃO MARINHA"},REPLACE(ExtraçãoDados!C2273={"COMISSÃO MARINHA"},1,28,"CCM"),ExtraçãoDados!C2273={"COMISSÃO CULTURAL DE MARINHA"},REPLACE(ExtraçãoDados!C2273={"COMISSÃO CULTURAL DE MARINHA"},1,28,"CCM"),ExtraçãoDados!C2273={"CCM"},REPLACE(ExtraçãoDados!C2273={"CCM"},1,28,"CCM"),ExtraçãoDados!C2273={"DN"},REPLACE(ExtraçãoDados!C2273={"DN"},1,28,"DN"),ExtraçãoDados!C2273={"ES"},REPLACE(ExtraçãoDados!C2273={"ES"},1,28,"ES"),ExtraçãoDados!C2273={"DA"},REPLACE(ExtraçãoDados!C2273={"DA"},1,28,"DA"),ExtraçãoDados!C2273={"DE: ESQUADRILHA SUBMARINOS"},REPLACE(ExtraçãoDados!C2273={"DE: ESQUADRILHA SUBMARINOS"},1,28,"ES"),ExtraçãoDados!C2273={"DE: COMISSÃO CULTURAL DE LMARINHA"},REPLACE(ExtraçãoDados!C2273={"DE: COMISSÃO CULTURAL DE LMARINHA"},1,28,"CCM"),ExtraçãoDados!C2273={"ON"},REPLACE(ExtraçãoDados!C2273={"ON"},1,28,"DN"),ExtraçãoDados!C2273={"ESQ. SUBMARINOS"},REPLACE(ExtraçãoDados!C2273={"ESQ. SUBMARINOS"},1,28,"ES"),ExtraçãoDados!C2273={"☒ irecção de Abastecimento"},REPLACE(ExtraçãoDados!C2273={"☒ irecção de Abastecimento"},1,28,"DA"),ExtraçãoDados!C2273={"Direcã d Abtit ço e asecmeno"},REPLACE(ExtraçãoDados!C2273={"Direcã d Abtit ço e asecmeno"},1,28,"DA"),ExtraçãoDados!C2273={"Diecã d Abtit rço e asecmeno"},REPLACE(ExtraçãoDados!C2273={"Diecã d Abtit rço e asecmeno"},1,28,"DA"),ISNUMBER(SEARCH("COMISSÃO",ExtraçãoDados!C2273,1)),REPLACE(ExtraçãoDados!C2273,1,29,"CCM"),ISNUMBER(SEARCH("DN/DIL/DRT1",ExtraçãoDados!C2273,1)),REPLACE(ExtraçãoDados!C2273,1,29,"DN"),ISNUMBER(SEARCH("DIRECÇAO DE NAVIOS",ExtraçãoDados!C2273,1)),REPLACE(ExtraçãoDados!C2273,1,29,"DN"),ISNUMBER(SEARCH("ESQUADRILHA SUBMARIN",ExtraçãoDados!C2273,1)),REPLACE(ExtraçãoDados!C2273,1,29,"ES"),ISNUMBER(SEARCH("DN",ExtraçãoDados!C2273,1)),REPLACE(ExtraçãoDados!C2273,1,29,"DN"),ISNUMBER(SEARCH("DIRECÇÃO",ExtraçãoDados!C2273,1)),REPLACE(ExtraçãoDados!C2273,1,29,"DN"),ISNUMBER(SEARCH("DIRECÇA0",ExtraçãoDados!C2273,1)),REPLACE(ExtraçãoDados!C2273,1,29,"DN"),ISNUMBER(SEARCH("DIRE",ExtraçãoDados!C2273,1)),REPLACE(ExtraçãoDados!C2273,1,29,"DN"),ISNUMBER(SEARCH("ESQUADRILHA",ExtraçãoDados!C2273,1)),REPLACE(ExtraçãoDados!C2273,1,29,"ES"),ISNUMBER(SEARCH("HOSPITAL DA MARINHA",ExtraçãoDados!C2273,1)),REPLACE(ExtraçãoDados!C2273,1,29,"HM"),ISNUMBER(SEARCH("HOSPITAL",ExtraçãoDados!C2273,1)),REPLACE(ExtraçãoDados!C2273,1,29,"HM"),ISNUMBER(SEARCH("HM",ExtraçãoDados!C2273,1)),REPLACE(ExtraçãoDados!C2273,1,29,"HM"),ISNUMBER(SEARCH("SECÇÃO DE APÓSITOS",ExtraçãoDados!C2273,1)),REPLACE(ExtraçãoDados!C2273,1,29,"HM"))</f>
        <v>#N/A</v>
      </c>
      <c r="E2273" s="4" t="e" cm="1">
        <f t="array" ref="E2273">_xlfn.IFS(LEN(ExtraçãoDados!B2273)=7,YEAR(ExtraçãoDados!D2273),LEN(ExtraçãoDados!B2273)=10,RIGHT(ExtraçãoDados!B2273,4),LEN(ExtraçãoDados!B2273)=9,YEAR(ExtraçãoDados!D2273),LEN(ExtraçãoDados!B2273)=8,YEAR(ExtraçãoDados!D2273),LEN(ExtraçãoDados!B2273)&gt;7,YEAR(ExtraçãoDados!D2273),LEN(ExtraçãoDados!B2273)&gt;5,YEAR(ExtraçãoDados!D2273),LEN(ExtraçãoDados!B2273)&gt;4,YEAR(ExtraçãoDados!D2273))</f>
        <v>#N/A</v>
      </c>
      <c r="F2273" s="4">
        <f>ExtraçãoDados!E2273</f>
        <v>0</v>
      </c>
    </row>
    <row r="2274" spans="1:6" x14ac:dyDescent="0.25">
      <c r="A2274" s="4">
        <f>ExtraçãoDados!A2274</f>
        <v>0</v>
      </c>
      <c r="B2274" s="4" t="str" cm="1">
        <f t="array" ref="B2274">_xlfn.IFS(LEN(ExtraçãoDados!B2274)=12,LEFT(ExtraçãoDados!B2274,3),LEN(ExtraçãoDados!B2274)=10,LEFT(ExtraçãoDados!B2274,5),LEN(ExtraçãoDados!B2274)&gt;19,0,LEN(ExtraçãoDados!B2274)=9,LEFT(ExtraçãoDados!B2274,4),LEN(ExtraçãoDados!B2274)=6,LEFT(ExtraçãoDados!B2274,3),LEN(ExtraçãoDados!B2274)&lt;5,LEFT(ExtraçãoDados!B2274,3),LEN(ExtraçãoDados!B2274)=8,LEFT(ExtraçãoDados!B2274,3),LEN(ExtraçãoDados!B2274)=5,LEFT(ExtraçãoDados!B2274,5),LEN(ExtraçãoDados!B2274)=11,LEFT(ExtraçãoDados!B2274,5),LEN(ExtraçãoDados!B2274)=7,RIGHT(ExtraçãoDados!B2274,6))</f>
        <v/>
      </c>
      <c r="C2274" s="4" t="e" cm="1">
        <f t="array" ref="C2274">_xlfn.IFS(LEN(B2274)=1,"ERRO",LEN(B2274)=2,_xlfn.CONCAT("000",B2274),LEN(B2274)=3,_xlfn.CONCAT("00",B2274),LEN(B2274)=4,_xlfn.CONCAT("0",B2274),LEN(B2274)=6,B2274,LEN(B2274)=7,B2274,LEN(B2274)=5,B2274)</f>
        <v>#N/A</v>
      </c>
      <c r="D2274" s="4" t="e" cm="1">
        <f t="array" ref="D2274">_xlfn.IFS(ExtraçãoDados!C2274={"Direcção de Abastecimento"},REPLACE(ExtraçãoDados!C2274="{Direcção de Abastecimento}",1,25,"DA"),ExtraçãoDados!C2274={"COMISSÃO CULTURAL DE LMARINHA"},REPLACE(ExtraçãoDados!C2274={"COMISSÃO CULTURAL DE LMARINHA"},1,28,"CCM"),ExtraçãoDados!C2274={"DIRECÇÃO DE NAVIOS"},REPLACE(ExtraçãoDados!C2274={"DIRECÇÃO DE NAVIOS"},1,28,"DN"),ExtraçãoDados!C2274={"ESQUADRILHA SUBMARINOS"},REPLACE(ExtraçãoDados!C2274={"ESQUADRILHA SUBMARINOS"},1,28,"ES"),ExtraçãoDados!C2274={"COMISSÃO MARINHA"},REPLACE(ExtraçãoDados!C2274={"COMISSÃO MARINHA"},1,28,"CCM"),ExtraçãoDados!C2274={"COMISSÃO CULTURAL DE MARINHA"},REPLACE(ExtraçãoDados!C2274={"COMISSÃO CULTURAL DE MARINHA"},1,28,"CCM"),ExtraçãoDados!C2274={"CCM"},REPLACE(ExtraçãoDados!C2274={"CCM"},1,28,"CCM"),ExtraçãoDados!C2274={"DN"},REPLACE(ExtraçãoDados!C2274={"DN"},1,28,"DN"),ExtraçãoDados!C2274={"ES"},REPLACE(ExtraçãoDados!C2274={"ES"},1,28,"ES"),ExtraçãoDados!C2274={"DA"},REPLACE(ExtraçãoDados!C2274={"DA"},1,28,"DA"),ExtraçãoDados!C2274={"DE: ESQUADRILHA SUBMARINOS"},REPLACE(ExtraçãoDados!C2274={"DE: ESQUADRILHA SUBMARINOS"},1,28,"ES"),ExtraçãoDados!C2274={"DE: COMISSÃO CULTURAL DE LMARINHA"},REPLACE(ExtraçãoDados!C2274={"DE: COMISSÃO CULTURAL DE LMARINHA"},1,28,"CCM"),ExtraçãoDados!C2274={"ON"},REPLACE(ExtraçãoDados!C2274={"ON"},1,28,"DN"),ExtraçãoDados!C2274={"ESQ. SUBMARINOS"},REPLACE(ExtraçãoDados!C2274={"ESQ. SUBMARINOS"},1,28,"ES"),ExtraçãoDados!C2274={"☒ irecção de Abastecimento"},REPLACE(ExtraçãoDados!C2274={"☒ irecção de Abastecimento"},1,28,"DA"),ExtraçãoDados!C2274={"Direcã d Abtit ço e asecmeno"},REPLACE(ExtraçãoDados!C2274={"Direcã d Abtit ço e asecmeno"},1,28,"DA"),ExtraçãoDados!C2274={"Diecã d Abtit rço e asecmeno"},REPLACE(ExtraçãoDados!C2274={"Diecã d Abtit rço e asecmeno"},1,28,"DA"),ISNUMBER(SEARCH("COMISSÃO",ExtraçãoDados!C2274,1)),REPLACE(ExtraçãoDados!C2274,1,29,"CCM"),ISNUMBER(SEARCH("DN/DIL/DRT1",ExtraçãoDados!C2274,1)),REPLACE(ExtraçãoDados!C2274,1,29,"DN"),ISNUMBER(SEARCH("DIRECÇAO DE NAVIOS",ExtraçãoDados!C2274,1)),REPLACE(ExtraçãoDados!C2274,1,29,"DN"),ISNUMBER(SEARCH("ESQUADRILHA SUBMARIN",ExtraçãoDados!C2274,1)),REPLACE(ExtraçãoDados!C2274,1,29,"ES"),ISNUMBER(SEARCH("DN",ExtraçãoDados!C2274,1)),REPLACE(ExtraçãoDados!C2274,1,29,"DN"),ISNUMBER(SEARCH("DIRECÇÃO",ExtraçãoDados!C2274,1)),REPLACE(ExtraçãoDados!C2274,1,29,"DN"),ISNUMBER(SEARCH("DIRECÇA0",ExtraçãoDados!C2274,1)),REPLACE(ExtraçãoDados!C2274,1,29,"DN"),ISNUMBER(SEARCH("DIRE",ExtraçãoDados!C2274,1)),REPLACE(ExtraçãoDados!C2274,1,29,"DN"),ISNUMBER(SEARCH("ESQUADRILHA",ExtraçãoDados!C2274,1)),REPLACE(ExtraçãoDados!C2274,1,29,"ES"),ISNUMBER(SEARCH("HOSPITAL DA MARINHA",ExtraçãoDados!C2274,1)),REPLACE(ExtraçãoDados!C2274,1,29,"HM"),ISNUMBER(SEARCH("HOSPITAL",ExtraçãoDados!C2274,1)),REPLACE(ExtraçãoDados!C2274,1,29,"HM"),ISNUMBER(SEARCH("HM",ExtraçãoDados!C2274,1)),REPLACE(ExtraçãoDados!C2274,1,29,"HM"),ISNUMBER(SEARCH("SECÇÃO DE APÓSITOS",ExtraçãoDados!C2274,1)),REPLACE(ExtraçãoDados!C2274,1,29,"HM"))</f>
        <v>#N/A</v>
      </c>
      <c r="E2274" s="4" t="e" cm="1">
        <f t="array" ref="E2274">_xlfn.IFS(LEN(ExtraçãoDados!B2274)=7,YEAR(ExtraçãoDados!D2274),LEN(ExtraçãoDados!B2274)=10,RIGHT(ExtraçãoDados!B2274,4),LEN(ExtraçãoDados!B2274)=9,YEAR(ExtraçãoDados!D2274),LEN(ExtraçãoDados!B2274)=8,YEAR(ExtraçãoDados!D2274),LEN(ExtraçãoDados!B2274)&gt;7,YEAR(ExtraçãoDados!D2274),LEN(ExtraçãoDados!B2274)&gt;5,YEAR(ExtraçãoDados!D2274),LEN(ExtraçãoDados!B2274)&gt;4,YEAR(ExtraçãoDados!D2274))</f>
        <v>#N/A</v>
      </c>
      <c r="F2274" s="4">
        <f>ExtraçãoDados!E2274</f>
        <v>0</v>
      </c>
    </row>
    <row r="2275" spans="1:6" x14ac:dyDescent="0.25">
      <c r="A2275" s="4">
        <f>ExtraçãoDados!A2275</f>
        <v>0</v>
      </c>
      <c r="B2275" s="4" t="str" cm="1">
        <f t="array" ref="B2275">_xlfn.IFS(LEN(ExtraçãoDados!B2275)=12,LEFT(ExtraçãoDados!B2275,3),LEN(ExtraçãoDados!B2275)=10,LEFT(ExtraçãoDados!B2275,5),LEN(ExtraçãoDados!B2275)&gt;19,0,LEN(ExtraçãoDados!B2275)=9,LEFT(ExtraçãoDados!B2275,4),LEN(ExtraçãoDados!B2275)=6,LEFT(ExtraçãoDados!B2275,3),LEN(ExtraçãoDados!B2275)&lt;5,LEFT(ExtraçãoDados!B2275,3),LEN(ExtraçãoDados!B2275)=8,LEFT(ExtraçãoDados!B2275,3),LEN(ExtraçãoDados!B2275)=5,LEFT(ExtraçãoDados!B2275,5),LEN(ExtraçãoDados!B2275)=11,LEFT(ExtraçãoDados!B2275,5),LEN(ExtraçãoDados!B2275)=7,RIGHT(ExtraçãoDados!B2275,6))</f>
        <v/>
      </c>
      <c r="C2275" s="4" t="e" cm="1">
        <f t="array" ref="C2275">_xlfn.IFS(LEN(B2275)=1,"ERRO",LEN(B2275)=2,_xlfn.CONCAT("000",B2275),LEN(B2275)=3,_xlfn.CONCAT("00",B2275),LEN(B2275)=4,_xlfn.CONCAT("0",B2275),LEN(B2275)=6,B2275,LEN(B2275)=7,B2275,LEN(B2275)=5,B2275)</f>
        <v>#N/A</v>
      </c>
      <c r="D2275" s="4" t="e" cm="1">
        <f t="array" ref="D2275">_xlfn.IFS(ExtraçãoDados!C2275={"Direcção de Abastecimento"},REPLACE(ExtraçãoDados!C2275="{Direcção de Abastecimento}",1,25,"DA"),ExtraçãoDados!C2275={"COMISSÃO CULTURAL DE LMARINHA"},REPLACE(ExtraçãoDados!C2275={"COMISSÃO CULTURAL DE LMARINHA"},1,28,"CCM"),ExtraçãoDados!C2275={"DIRECÇÃO DE NAVIOS"},REPLACE(ExtraçãoDados!C2275={"DIRECÇÃO DE NAVIOS"},1,28,"DN"),ExtraçãoDados!C2275={"ESQUADRILHA SUBMARINOS"},REPLACE(ExtraçãoDados!C2275={"ESQUADRILHA SUBMARINOS"},1,28,"ES"),ExtraçãoDados!C2275={"COMISSÃO MARINHA"},REPLACE(ExtraçãoDados!C2275={"COMISSÃO MARINHA"},1,28,"CCM"),ExtraçãoDados!C2275={"COMISSÃO CULTURAL DE MARINHA"},REPLACE(ExtraçãoDados!C2275={"COMISSÃO CULTURAL DE MARINHA"},1,28,"CCM"),ExtraçãoDados!C2275={"CCM"},REPLACE(ExtraçãoDados!C2275={"CCM"},1,28,"CCM"),ExtraçãoDados!C2275={"DN"},REPLACE(ExtraçãoDados!C2275={"DN"},1,28,"DN"),ExtraçãoDados!C2275={"ES"},REPLACE(ExtraçãoDados!C2275={"ES"},1,28,"ES"),ExtraçãoDados!C2275={"DA"},REPLACE(ExtraçãoDados!C2275={"DA"},1,28,"DA"),ExtraçãoDados!C2275={"DE: ESQUADRILHA SUBMARINOS"},REPLACE(ExtraçãoDados!C2275={"DE: ESQUADRILHA SUBMARINOS"},1,28,"ES"),ExtraçãoDados!C2275={"DE: COMISSÃO CULTURAL DE LMARINHA"},REPLACE(ExtraçãoDados!C2275={"DE: COMISSÃO CULTURAL DE LMARINHA"},1,28,"CCM"),ExtraçãoDados!C2275={"ON"},REPLACE(ExtraçãoDados!C2275={"ON"},1,28,"DN"),ExtraçãoDados!C2275={"ESQ. SUBMARINOS"},REPLACE(ExtraçãoDados!C2275={"ESQ. SUBMARINOS"},1,28,"ES"),ExtraçãoDados!C2275={"☒ irecção de Abastecimento"},REPLACE(ExtraçãoDados!C2275={"☒ irecção de Abastecimento"},1,28,"DA"),ExtraçãoDados!C2275={"Direcã d Abtit ço e asecmeno"},REPLACE(ExtraçãoDados!C2275={"Direcã d Abtit ço e asecmeno"},1,28,"DA"),ExtraçãoDados!C2275={"Diecã d Abtit rço e asecmeno"},REPLACE(ExtraçãoDados!C2275={"Diecã d Abtit rço e asecmeno"},1,28,"DA"),ISNUMBER(SEARCH("COMISSÃO",ExtraçãoDados!C2275,1)),REPLACE(ExtraçãoDados!C2275,1,29,"CCM"),ISNUMBER(SEARCH("DN/DIL/DRT1",ExtraçãoDados!C2275,1)),REPLACE(ExtraçãoDados!C2275,1,29,"DN"),ISNUMBER(SEARCH("DIRECÇAO DE NAVIOS",ExtraçãoDados!C2275,1)),REPLACE(ExtraçãoDados!C2275,1,29,"DN"),ISNUMBER(SEARCH("ESQUADRILHA SUBMARIN",ExtraçãoDados!C2275,1)),REPLACE(ExtraçãoDados!C2275,1,29,"ES"),ISNUMBER(SEARCH("DN",ExtraçãoDados!C2275,1)),REPLACE(ExtraçãoDados!C2275,1,29,"DN"),ISNUMBER(SEARCH("DIRECÇÃO",ExtraçãoDados!C2275,1)),REPLACE(ExtraçãoDados!C2275,1,29,"DN"),ISNUMBER(SEARCH("DIRECÇA0",ExtraçãoDados!C2275,1)),REPLACE(ExtraçãoDados!C2275,1,29,"DN"),ISNUMBER(SEARCH("DIRE",ExtraçãoDados!C2275,1)),REPLACE(ExtraçãoDados!C2275,1,29,"DN"),ISNUMBER(SEARCH("ESQUADRILHA",ExtraçãoDados!C2275,1)),REPLACE(ExtraçãoDados!C2275,1,29,"ES"),ISNUMBER(SEARCH("HOSPITAL DA MARINHA",ExtraçãoDados!C2275,1)),REPLACE(ExtraçãoDados!C2275,1,29,"HM"),ISNUMBER(SEARCH("HOSPITAL",ExtraçãoDados!C2275,1)),REPLACE(ExtraçãoDados!C2275,1,29,"HM"),ISNUMBER(SEARCH("HM",ExtraçãoDados!C2275,1)),REPLACE(ExtraçãoDados!C2275,1,29,"HM"),ISNUMBER(SEARCH("SECÇÃO DE APÓSITOS",ExtraçãoDados!C2275,1)),REPLACE(ExtraçãoDados!C2275,1,29,"HM"))</f>
        <v>#N/A</v>
      </c>
      <c r="E2275" s="4" t="e" cm="1">
        <f t="array" ref="E2275">_xlfn.IFS(LEN(ExtraçãoDados!B2275)=7,YEAR(ExtraçãoDados!D2275),LEN(ExtraçãoDados!B2275)=10,RIGHT(ExtraçãoDados!B2275,4),LEN(ExtraçãoDados!B2275)=9,YEAR(ExtraçãoDados!D2275),LEN(ExtraçãoDados!B2275)=8,YEAR(ExtraçãoDados!D2275),LEN(ExtraçãoDados!B2275)&gt;7,YEAR(ExtraçãoDados!D2275),LEN(ExtraçãoDados!B2275)&gt;5,YEAR(ExtraçãoDados!D2275),LEN(ExtraçãoDados!B2275)&gt;4,YEAR(ExtraçãoDados!D2275))</f>
        <v>#N/A</v>
      </c>
      <c r="F2275" s="4">
        <f>ExtraçãoDados!E2275</f>
        <v>0</v>
      </c>
    </row>
    <row r="2276" spans="1:6" x14ac:dyDescent="0.25">
      <c r="A2276" s="4">
        <f>ExtraçãoDados!A2276</f>
        <v>0</v>
      </c>
      <c r="B2276" s="4" t="str" cm="1">
        <f t="array" ref="B2276">_xlfn.IFS(LEN(ExtraçãoDados!B2276)=12,LEFT(ExtraçãoDados!B2276,3),LEN(ExtraçãoDados!B2276)=10,LEFT(ExtraçãoDados!B2276,5),LEN(ExtraçãoDados!B2276)&gt;19,0,LEN(ExtraçãoDados!B2276)=9,LEFT(ExtraçãoDados!B2276,4),LEN(ExtraçãoDados!B2276)=6,LEFT(ExtraçãoDados!B2276,3),LEN(ExtraçãoDados!B2276)&lt;5,LEFT(ExtraçãoDados!B2276,3),LEN(ExtraçãoDados!B2276)=8,LEFT(ExtraçãoDados!B2276,3),LEN(ExtraçãoDados!B2276)=5,LEFT(ExtraçãoDados!B2276,5),LEN(ExtraçãoDados!B2276)=11,LEFT(ExtraçãoDados!B2276,5),LEN(ExtraçãoDados!B2276)=7,RIGHT(ExtraçãoDados!B2276,6))</f>
        <v/>
      </c>
      <c r="C2276" s="4" t="e" cm="1">
        <f t="array" ref="C2276">_xlfn.IFS(LEN(B2276)=1,"ERRO",LEN(B2276)=2,_xlfn.CONCAT("000",B2276),LEN(B2276)=3,_xlfn.CONCAT("00",B2276),LEN(B2276)=4,_xlfn.CONCAT("0",B2276),LEN(B2276)=6,B2276,LEN(B2276)=7,B2276,LEN(B2276)=5,B2276)</f>
        <v>#N/A</v>
      </c>
      <c r="D2276" s="4" t="e" cm="1">
        <f t="array" ref="D2276">_xlfn.IFS(ExtraçãoDados!C2276={"Direcção de Abastecimento"},REPLACE(ExtraçãoDados!C2276="{Direcção de Abastecimento}",1,25,"DA"),ExtraçãoDados!C2276={"COMISSÃO CULTURAL DE LMARINHA"},REPLACE(ExtraçãoDados!C2276={"COMISSÃO CULTURAL DE LMARINHA"},1,28,"CCM"),ExtraçãoDados!C2276={"DIRECÇÃO DE NAVIOS"},REPLACE(ExtraçãoDados!C2276={"DIRECÇÃO DE NAVIOS"},1,28,"DN"),ExtraçãoDados!C2276={"ESQUADRILHA SUBMARINOS"},REPLACE(ExtraçãoDados!C2276={"ESQUADRILHA SUBMARINOS"},1,28,"ES"),ExtraçãoDados!C2276={"COMISSÃO MARINHA"},REPLACE(ExtraçãoDados!C2276={"COMISSÃO MARINHA"},1,28,"CCM"),ExtraçãoDados!C2276={"COMISSÃO CULTURAL DE MARINHA"},REPLACE(ExtraçãoDados!C2276={"COMISSÃO CULTURAL DE MARINHA"},1,28,"CCM"),ExtraçãoDados!C2276={"CCM"},REPLACE(ExtraçãoDados!C2276={"CCM"},1,28,"CCM"),ExtraçãoDados!C2276={"DN"},REPLACE(ExtraçãoDados!C2276={"DN"},1,28,"DN"),ExtraçãoDados!C2276={"ES"},REPLACE(ExtraçãoDados!C2276={"ES"},1,28,"ES"),ExtraçãoDados!C2276={"DA"},REPLACE(ExtraçãoDados!C2276={"DA"},1,28,"DA"),ExtraçãoDados!C2276={"DE: ESQUADRILHA SUBMARINOS"},REPLACE(ExtraçãoDados!C2276={"DE: ESQUADRILHA SUBMARINOS"},1,28,"ES"),ExtraçãoDados!C2276={"DE: COMISSÃO CULTURAL DE LMARINHA"},REPLACE(ExtraçãoDados!C2276={"DE: COMISSÃO CULTURAL DE LMARINHA"},1,28,"CCM"),ExtraçãoDados!C2276={"ON"},REPLACE(ExtraçãoDados!C2276={"ON"},1,28,"DN"),ExtraçãoDados!C2276={"ESQ. SUBMARINOS"},REPLACE(ExtraçãoDados!C2276={"ESQ. SUBMARINOS"},1,28,"ES"),ExtraçãoDados!C2276={"☒ irecção de Abastecimento"},REPLACE(ExtraçãoDados!C2276={"☒ irecção de Abastecimento"},1,28,"DA"),ExtraçãoDados!C2276={"Direcã d Abtit ço e asecmeno"},REPLACE(ExtraçãoDados!C2276={"Direcã d Abtit ço e asecmeno"},1,28,"DA"),ExtraçãoDados!C2276={"Diecã d Abtit rço e asecmeno"},REPLACE(ExtraçãoDados!C2276={"Diecã d Abtit rço e asecmeno"},1,28,"DA"),ISNUMBER(SEARCH("COMISSÃO",ExtraçãoDados!C2276,1)),REPLACE(ExtraçãoDados!C2276,1,29,"CCM"),ISNUMBER(SEARCH("DN/DIL/DRT1",ExtraçãoDados!C2276,1)),REPLACE(ExtraçãoDados!C2276,1,29,"DN"),ISNUMBER(SEARCH("DIRECÇAO DE NAVIOS",ExtraçãoDados!C2276,1)),REPLACE(ExtraçãoDados!C2276,1,29,"DN"),ISNUMBER(SEARCH("ESQUADRILHA SUBMARIN",ExtraçãoDados!C2276,1)),REPLACE(ExtraçãoDados!C2276,1,29,"ES"),ISNUMBER(SEARCH("DN",ExtraçãoDados!C2276,1)),REPLACE(ExtraçãoDados!C2276,1,29,"DN"),ISNUMBER(SEARCH("DIRECÇÃO",ExtraçãoDados!C2276,1)),REPLACE(ExtraçãoDados!C2276,1,29,"DN"),ISNUMBER(SEARCH("DIRECÇA0",ExtraçãoDados!C2276,1)),REPLACE(ExtraçãoDados!C2276,1,29,"DN"),ISNUMBER(SEARCH("DIRE",ExtraçãoDados!C2276,1)),REPLACE(ExtraçãoDados!C2276,1,29,"DN"),ISNUMBER(SEARCH("ESQUADRILHA",ExtraçãoDados!C2276,1)),REPLACE(ExtraçãoDados!C2276,1,29,"ES"),ISNUMBER(SEARCH("HOSPITAL DA MARINHA",ExtraçãoDados!C2276,1)),REPLACE(ExtraçãoDados!C2276,1,29,"HM"),ISNUMBER(SEARCH("HOSPITAL",ExtraçãoDados!C2276,1)),REPLACE(ExtraçãoDados!C2276,1,29,"HM"),ISNUMBER(SEARCH("HM",ExtraçãoDados!C2276,1)),REPLACE(ExtraçãoDados!C2276,1,29,"HM"),ISNUMBER(SEARCH("SECÇÃO DE APÓSITOS",ExtraçãoDados!C2276,1)),REPLACE(ExtraçãoDados!C2276,1,29,"HM"))</f>
        <v>#N/A</v>
      </c>
      <c r="E2276" s="4" t="e" cm="1">
        <f t="array" ref="E2276">_xlfn.IFS(LEN(ExtraçãoDados!B2276)=7,YEAR(ExtraçãoDados!D2276),LEN(ExtraçãoDados!B2276)=10,RIGHT(ExtraçãoDados!B2276,4),LEN(ExtraçãoDados!B2276)=9,YEAR(ExtraçãoDados!D2276),LEN(ExtraçãoDados!B2276)=8,YEAR(ExtraçãoDados!D2276),LEN(ExtraçãoDados!B2276)&gt;7,YEAR(ExtraçãoDados!D2276),LEN(ExtraçãoDados!B2276)&gt;5,YEAR(ExtraçãoDados!D2276),LEN(ExtraçãoDados!B2276)&gt;4,YEAR(ExtraçãoDados!D2276))</f>
        <v>#N/A</v>
      </c>
      <c r="F2276" s="4">
        <f>ExtraçãoDados!E2276</f>
        <v>0</v>
      </c>
    </row>
    <row r="2277" spans="1:6" x14ac:dyDescent="0.25">
      <c r="A2277" s="4">
        <f>ExtraçãoDados!A2277</f>
        <v>0</v>
      </c>
      <c r="B2277" s="4" t="str" cm="1">
        <f t="array" ref="B2277">_xlfn.IFS(LEN(ExtraçãoDados!B2277)=12,LEFT(ExtraçãoDados!B2277,3),LEN(ExtraçãoDados!B2277)=10,LEFT(ExtraçãoDados!B2277,5),LEN(ExtraçãoDados!B2277)&gt;19,0,LEN(ExtraçãoDados!B2277)=9,LEFT(ExtraçãoDados!B2277,4),LEN(ExtraçãoDados!B2277)=6,LEFT(ExtraçãoDados!B2277,3),LEN(ExtraçãoDados!B2277)&lt;5,LEFT(ExtraçãoDados!B2277,3),LEN(ExtraçãoDados!B2277)=8,LEFT(ExtraçãoDados!B2277,3),LEN(ExtraçãoDados!B2277)=5,LEFT(ExtraçãoDados!B2277,5),LEN(ExtraçãoDados!B2277)=11,LEFT(ExtraçãoDados!B2277,5),LEN(ExtraçãoDados!B2277)=7,RIGHT(ExtraçãoDados!B2277,6))</f>
        <v/>
      </c>
      <c r="C2277" s="4" t="e" cm="1">
        <f t="array" ref="C2277">_xlfn.IFS(LEN(B2277)=1,"ERRO",LEN(B2277)=2,_xlfn.CONCAT("000",B2277),LEN(B2277)=3,_xlfn.CONCAT("00",B2277),LEN(B2277)=4,_xlfn.CONCAT("0",B2277),LEN(B2277)=6,B2277,LEN(B2277)=7,B2277,LEN(B2277)=5,B2277)</f>
        <v>#N/A</v>
      </c>
      <c r="D2277" s="4" t="e" cm="1">
        <f t="array" ref="D2277">_xlfn.IFS(ExtraçãoDados!C2277={"Direcção de Abastecimento"},REPLACE(ExtraçãoDados!C2277="{Direcção de Abastecimento}",1,25,"DA"),ExtraçãoDados!C2277={"COMISSÃO CULTURAL DE LMARINHA"},REPLACE(ExtraçãoDados!C2277={"COMISSÃO CULTURAL DE LMARINHA"},1,28,"CCM"),ExtraçãoDados!C2277={"DIRECÇÃO DE NAVIOS"},REPLACE(ExtraçãoDados!C2277={"DIRECÇÃO DE NAVIOS"},1,28,"DN"),ExtraçãoDados!C2277={"ESQUADRILHA SUBMARINOS"},REPLACE(ExtraçãoDados!C2277={"ESQUADRILHA SUBMARINOS"},1,28,"ES"),ExtraçãoDados!C2277={"COMISSÃO MARINHA"},REPLACE(ExtraçãoDados!C2277={"COMISSÃO MARINHA"},1,28,"CCM"),ExtraçãoDados!C2277={"COMISSÃO CULTURAL DE MARINHA"},REPLACE(ExtraçãoDados!C2277={"COMISSÃO CULTURAL DE MARINHA"},1,28,"CCM"),ExtraçãoDados!C2277={"CCM"},REPLACE(ExtraçãoDados!C2277={"CCM"},1,28,"CCM"),ExtraçãoDados!C2277={"DN"},REPLACE(ExtraçãoDados!C2277={"DN"},1,28,"DN"),ExtraçãoDados!C2277={"ES"},REPLACE(ExtraçãoDados!C2277={"ES"},1,28,"ES"),ExtraçãoDados!C2277={"DA"},REPLACE(ExtraçãoDados!C2277={"DA"},1,28,"DA"),ExtraçãoDados!C2277={"DE: ESQUADRILHA SUBMARINOS"},REPLACE(ExtraçãoDados!C2277={"DE: ESQUADRILHA SUBMARINOS"},1,28,"ES"),ExtraçãoDados!C2277={"DE: COMISSÃO CULTURAL DE LMARINHA"},REPLACE(ExtraçãoDados!C2277={"DE: COMISSÃO CULTURAL DE LMARINHA"},1,28,"CCM"),ExtraçãoDados!C2277={"ON"},REPLACE(ExtraçãoDados!C2277={"ON"},1,28,"DN"),ExtraçãoDados!C2277={"ESQ. SUBMARINOS"},REPLACE(ExtraçãoDados!C2277={"ESQ. SUBMARINOS"},1,28,"ES"),ExtraçãoDados!C2277={"☒ irecção de Abastecimento"},REPLACE(ExtraçãoDados!C2277={"☒ irecção de Abastecimento"},1,28,"DA"),ExtraçãoDados!C2277={"Direcã d Abtit ço e asecmeno"},REPLACE(ExtraçãoDados!C2277={"Direcã d Abtit ço e asecmeno"},1,28,"DA"),ExtraçãoDados!C2277={"Diecã d Abtit rço e asecmeno"},REPLACE(ExtraçãoDados!C2277={"Diecã d Abtit rço e asecmeno"},1,28,"DA"),ISNUMBER(SEARCH("COMISSÃO",ExtraçãoDados!C2277,1)),REPLACE(ExtraçãoDados!C2277,1,29,"CCM"),ISNUMBER(SEARCH("DN/DIL/DRT1",ExtraçãoDados!C2277,1)),REPLACE(ExtraçãoDados!C2277,1,29,"DN"),ISNUMBER(SEARCH("DIRECÇAO DE NAVIOS",ExtraçãoDados!C2277,1)),REPLACE(ExtraçãoDados!C2277,1,29,"DN"),ISNUMBER(SEARCH("ESQUADRILHA SUBMARIN",ExtraçãoDados!C2277,1)),REPLACE(ExtraçãoDados!C2277,1,29,"ES"),ISNUMBER(SEARCH("DN",ExtraçãoDados!C2277,1)),REPLACE(ExtraçãoDados!C2277,1,29,"DN"),ISNUMBER(SEARCH("DIRECÇÃO",ExtraçãoDados!C2277,1)),REPLACE(ExtraçãoDados!C2277,1,29,"DN"),ISNUMBER(SEARCH("DIRECÇA0",ExtraçãoDados!C2277,1)),REPLACE(ExtraçãoDados!C2277,1,29,"DN"),ISNUMBER(SEARCH("DIRE",ExtraçãoDados!C2277,1)),REPLACE(ExtraçãoDados!C2277,1,29,"DN"),ISNUMBER(SEARCH("ESQUADRILHA",ExtraçãoDados!C2277,1)),REPLACE(ExtraçãoDados!C2277,1,29,"ES"),ISNUMBER(SEARCH("HOSPITAL DA MARINHA",ExtraçãoDados!C2277,1)),REPLACE(ExtraçãoDados!C2277,1,29,"HM"),ISNUMBER(SEARCH("HOSPITAL",ExtraçãoDados!C2277,1)),REPLACE(ExtraçãoDados!C2277,1,29,"HM"),ISNUMBER(SEARCH("HM",ExtraçãoDados!C2277,1)),REPLACE(ExtraçãoDados!C2277,1,29,"HM"),ISNUMBER(SEARCH("SECÇÃO DE APÓSITOS",ExtraçãoDados!C2277,1)),REPLACE(ExtraçãoDados!C2277,1,29,"HM"))</f>
        <v>#N/A</v>
      </c>
      <c r="E2277" s="4" t="e" cm="1">
        <f t="array" ref="E2277">_xlfn.IFS(LEN(ExtraçãoDados!B2277)=7,YEAR(ExtraçãoDados!D2277),LEN(ExtraçãoDados!B2277)=10,RIGHT(ExtraçãoDados!B2277,4),LEN(ExtraçãoDados!B2277)=9,YEAR(ExtraçãoDados!D2277),LEN(ExtraçãoDados!B2277)=8,YEAR(ExtraçãoDados!D2277),LEN(ExtraçãoDados!B2277)&gt;7,YEAR(ExtraçãoDados!D2277),LEN(ExtraçãoDados!B2277)&gt;5,YEAR(ExtraçãoDados!D2277),LEN(ExtraçãoDados!B2277)&gt;4,YEAR(ExtraçãoDados!D2277))</f>
        <v>#N/A</v>
      </c>
      <c r="F2277" s="4">
        <f>ExtraçãoDados!E2277</f>
        <v>0</v>
      </c>
    </row>
    <row r="2278" spans="1:6" x14ac:dyDescent="0.25">
      <c r="A2278" s="4">
        <f>ExtraçãoDados!A2278</f>
        <v>0</v>
      </c>
      <c r="B2278" s="4" t="str" cm="1">
        <f t="array" ref="B2278">_xlfn.IFS(LEN(ExtraçãoDados!B2278)=12,LEFT(ExtraçãoDados!B2278,3),LEN(ExtraçãoDados!B2278)=10,LEFT(ExtraçãoDados!B2278,5),LEN(ExtraçãoDados!B2278)&gt;19,0,LEN(ExtraçãoDados!B2278)=9,LEFT(ExtraçãoDados!B2278,4),LEN(ExtraçãoDados!B2278)=6,LEFT(ExtraçãoDados!B2278,3),LEN(ExtraçãoDados!B2278)&lt;5,LEFT(ExtraçãoDados!B2278,3),LEN(ExtraçãoDados!B2278)=8,LEFT(ExtraçãoDados!B2278,3),LEN(ExtraçãoDados!B2278)=5,LEFT(ExtraçãoDados!B2278,5),LEN(ExtraçãoDados!B2278)=11,LEFT(ExtraçãoDados!B2278,5),LEN(ExtraçãoDados!B2278)=7,RIGHT(ExtraçãoDados!B2278,6))</f>
        <v/>
      </c>
      <c r="C2278" s="4" t="e" cm="1">
        <f t="array" ref="C2278">_xlfn.IFS(LEN(B2278)=1,"ERRO",LEN(B2278)=2,_xlfn.CONCAT("000",B2278),LEN(B2278)=3,_xlfn.CONCAT("00",B2278),LEN(B2278)=4,_xlfn.CONCAT("0",B2278),LEN(B2278)=6,B2278,LEN(B2278)=7,B2278,LEN(B2278)=5,B2278)</f>
        <v>#N/A</v>
      </c>
      <c r="D2278" s="4" t="e" cm="1">
        <f t="array" ref="D2278">_xlfn.IFS(ExtraçãoDados!C2278={"Direcção de Abastecimento"},REPLACE(ExtraçãoDados!C2278="{Direcção de Abastecimento}",1,25,"DA"),ExtraçãoDados!C2278={"COMISSÃO CULTURAL DE LMARINHA"},REPLACE(ExtraçãoDados!C2278={"COMISSÃO CULTURAL DE LMARINHA"},1,28,"CCM"),ExtraçãoDados!C2278={"DIRECÇÃO DE NAVIOS"},REPLACE(ExtraçãoDados!C2278={"DIRECÇÃO DE NAVIOS"},1,28,"DN"),ExtraçãoDados!C2278={"ESQUADRILHA SUBMARINOS"},REPLACE(ExtraçãoDados!C2278={"ESQUADRILHA SUBMARINOS"},1,28,"ES"),ExtraçãoDados!C2278={"COMISSÃO MARINHA"},REPLACE(ExtraçãoDados!C2278={"COMISSÃO MARINHA"},1,28,"CCM"),ExtraçãoDados!C2278={"COMISSÃO CULTURAL DE MARINHA"},REPLACE(ExtraçãoDados!C2278={"COMISSÃO CULTURAL DE MARINHA"},1,28,"CCM"),ExtraçãoDados!C2278={"CCM"},REPLACE(ExtraçãoDados!C2278={"CCM"},1,28,"CCM"),ExtraçãoDados!C2278={"DN"},REPLACE(ExtraçãoDados!C2278={"DN"},1,28,"DN"),ExtraçãoDados!C2278={"ES"},REPLACE(ExtraçãoDados!C2278={"ES"},1,28,"ES"),ExtraçãoDados!C2278={"DA"},REPLACE(ExtraçãoDados!C2278={"DA"},1,28,"DA"),ExtraçãoDados!C2278={"DE: ESQUADRILHA SUBMARINOS"},REPLACE(ExtraçãoDados!C2278={"DE: ESQUADRILHA SUBMARINOS"},1,28,"ES"),ExtraçãoDados!C2278={"DE: COMISSÃO CULTURAL DE LMARINHA"},REPLACE(ExtraçãoDados!C2278={"DE: COMISSÃO CULTURAL DE LMARINHA"},1,28,"CCM"),ExtraçãoDados!C2278={"ON"},REPLACE(ExtraçãoDados!C2278={"ON"},1,28,"DN"),ExtraçãoDados!C2278={"ESQ. SUBMARINOS"},REPLACE(ExtraçãoDados!C2278={"ESQ. SUBMARINOS"},1,28,"ES"),ExtraçãoDados!C2278={"☒ irecção de Abastecimento"},REPLACE(ExtraçãoDados!C2278={"☒ irecção de Abastecimento"},1,28,"DA"),ExtraçãoDados!C2278={"Direcã d Abtit ço e asecmeno"},REPLACE(ExtraçãoDados!C2278={"Direcã d Abtit ço e asecmeno"},1,28,"DA"),ExtraçãoDados!C2278={"Diecã d Abtit rço e asecmeno"},REPLACE(ExtraçãoDados!C2278={"Diecã d Abtit rço e asecmeno"},1,28,"DA"),ISNUMBER(SEARCH("COMISSÃO",ExtraçãoDados!C2278,1)),REPLACE(ExtraçãoDados!C2278,1,29,"CCM"),ISNUMBER(SEARCH("DN/DIL/DRT1",ExtraçãoDados!C2278,1)),REPLACE(ExtraçãoDados!C2278,1,29,"DN"),ISNUMBER(SEARCH("DIRECÇAO DE NAVIOS",ExtraçãoDados!C2278,1)),REPLACE(ExtraçãoDados!C2278,1,29,"DN"),ISNUMBER(SEARCH("ESQUADRILHA SUBMARIN",ExtraçãoDados!C2278,1)),REPLACE(ExtraçãoDados!C2278,1,29,"ES"),ISNUMBER(SEARCH("DN",ExtraçãoDados!C2278,1)),REPLACE(ExtraçãoDados!C2278,1,29,"DN"),ISNUMBER(SEARCH("DIRECÇÃO",ExtraçãoDados!C2278,1)),REPLACE(ExtraçãoDados!C2278,1,29,"DN"),ISNUMBER(SEARCH("DIRECÇA0",ExtraçãoDados!C2278,1)),REPLACE(ExtraçãoDados!C2278,1,29,"DN"),ISNUMBER(SEARCH("DIRE",ExtraçãoDados!C2278,1)),REPLACE(ExtraçãoDados!C2278,1,29,"DN"),ISNUMBER(SEARCH("ESQUADRILHA",ExtraçãoDados!C2278,1)),REPLACE(ExtraçãoDados!C2278,1,29,"ES"),ISNUMBER(SEARCH("HOSPITAL DA MARINHA",ExtraçãoDados!C2278,1)),REPLACE(ExtraçãoDados!C2278,1,29,"HM"),ISNUMBER(SEARCH("HOSPITAL",ExtraçãoDados!C2278,1)),REPLACE(ExtraçãoDados!C2278,1,29,"HM"),ISNUMBER(SEARCH("HM",ExtraçãoDados!C2278,1)),REPLACE(ExtraçãoDados!C2278,1,29,"HM"),ISNUMBER(SEARCH("SECÇÃO DE APÓSITOS",ExtraçãoDados!C2278,1)),REPLACE(ExtraçãoDados!C2278,1,29,"HM"))</f>
        <v>#N/A</v>
      </c>
      <c r="E2278" s="4" t="e" cm="1">
        <f t="array" ref="E2278">_xlfn.IFS(LEN(ExtraçãoDados!B2278)=7,YEAR(ExtraçãoDados!D2278),LEN(ExtraçãoDados!B2278)=10,RIGHT(ExtraçãoDados!B2278,4),LEN(ExtraçãoDados!B2278)=9,YEAR(ExtraçãoDados!D2278),LEN(ExtraçãoDados!B2278)=8,YEAR(ExtraçãoDados!D2278),LEN(ExtraçãoDados!B2278)&gt;7,YEAR(ExtraçãoDados!D2278),LEN(ExtraçãoDados!B2278)&gt;5,YEAR(ExtraçãoDados!D2278),LEN(ExtraçãoDados!B2278)&gt;4,YEAR(ExtraçãoDados!D2278))</f>
        <v>#N/A</v>
      </c>
      <c r="F2278" s="4">
        <f>ExtraçãoDados!E2278</f>
        <v>0</v>
      </c>
    </row>
    <row r="2279" spans="1:6" x14ac:dyDescent="0.25">
      <c r="A2279" s="4">
        <f>ExtraçãoDados!A2279</f>
        <v>0</v>
      </c>
      <c r="B2279" s="4" t="str" cm="1">
        <f t="array" ref="B2279">_xlfn.IFS(LEN(ExtraçãoDados!B2279)=12,LEFT(ExtraçãoDados!B2279,3),LEN(ExtraçãoDados!B2279)=10,LEFT(ExtraçãoDados!B2279,5),LEN(ExtraçãoDados!B2279)&gt;19,0,LEN(ExtraçãoDados!B2279)=9,LEFT(ExtraçãoDados!B2279,4),LEN(ExtraçãoDados!B2279)=6,LEFT(ExtraçãoDados!B2279,3),LEN(ExtraçãoDados!B2279)&lt;5,LEFT(ExtraçãoDados!B2279,3),LEN(ExtraçãoDados!B2279)=8,LEFT(ExtraçãoDados!B2279,3),LEN(ExtraçãoDados!B2279)=5,LEFT(ExtraçãoDados!B2279,5),LEN(ExtraçãoDados!B2279)=11,LEFT(ExtraçãoDados!B2279,5),LEN(ExtraçãoDados!B2279)=7,RIGHT(ExtraçãoDados!B2279,6))</f>
        <v/>
      </c>
      <c r="C2279" s="4" t="e" cm="1">
        <f t="array" ref="C2279">_xlfn.IFS(LEN(B2279)=1,"ERRO",LEN(B2279)=2,_xlfn.CONCAT("000",B2279),LEN(B2279)=3,_xlfn.CONCAT("00",B2279),LEN(B2279)=4,_xlfn.CONCAT("0",B2279),LEN(B2279)=6,B2279,LEN(B2279)=7,B2279,LEN(B2279)=5,B2279)</f>
        <v>#N/A</v>
      </c>
      <c r="D2279" s="4" t="e" cm="1">
        <f t="array" ref="D2279">_xlfn.IFS(ExtraçãoDados!C2279={"Direcção de Abastecimento"},REPLACE(ExtraçãoDados!C2279="{Direcção de Abastecimento}",1,25,"DA"),ExtraçãoDados!C2279={"COMISSÃO CULTURAL DE LMARINHA"},REPLACE(ExtraçãoDados!C2279={"COMISSÃO CULTURAL DE LMARINHA"},1,28,"CCM"),ExtraçãoDados!C2279={"DIRECÇÃO DE NAVIOS"},REPLACE(ExtraçãoDados!C2279={"DIRECÇÃO DE NAVIOS"},1,28,"DN"),ExtraçãoDados!C2279={"ESQUADRILHA SUBMARINOS"},REPLACE(ExtraçãoDados!C2279={"ESQUADRILHA SUBMARINOS"},1,28,"ES"),ExtraçãoDados!C2279={"COMISSÃO MARINHA"},REPLACE(ExtraçãoDados!C2279={"COMISSÃO MARINHA"},1,28,"CCM"),ExtraçãoDados!C2279={"COMISSÃO CULTURAL DE MARINHA"},REPLACE(ExtraçãoDados!C2279={"COMISSÃO CULTURAL DE MARINHA"},1,28,"CCM"),ExtraçãoDados!C2279={"CCM"},REPLACE(ExtraçãoDados!C2279={"CCM"},1,28,"CCM"),ExtraçãoDados!C2279={"DN"},REPLACE(ExtraçãoDados!C2279={"DN"},1,28,"DN"),ExtraçãoDados!C2279={"ES"},REPLACE(ExtraçãoDados!C2279={"ES"},1,28,"ES"),ExtraçãoDados!C2279={"DA"},REPLACE(ExtraçãoDados!C2279={"DA"},1,28,"DA"),ExtraçãoDados!C2279={"DE: ESQUADRILHA SUBMARINOS"},REPLACE(ExtraçãoDados!C2279={"DE: ESQUADRILHA SUBMARINOS"},1,28,"ES"),ExtraçãoDados!C2279={"DE: COMISSÃO CULTURAL DE LMARINHA"},REPLACE(ExtraçãoDados!C2279={"DE: COMISSÃO CULTURAL DE LMARINHA"},1,28,"CCM"),ExtraçãoDados!C2279={"ON"},REPLACE(ExtraçãoDados!C2279={"ON"},1,28,"DN"),ExtraçãoDados!C2279={"ESQ. SUBMARINOS"},REPLACE(ExtraçãoDados!C2279={"ESQ. SUBMARINOS"},1,28,"ES"),ExtraçãoDados!C2279={"☒ irecção de Abastecimento"},REPLACE(ExtraçãoDados!C2279={"☒ irecção de Abastecimento"},1,28,"DA"),ExtraçãoDados!C2279={"Direcã d Abtit ço e asecmeno"},REPLACE(ExtraçãoDados!C2279={"Direcã d Abtit ço e asecmeno"},1,28,"DA"),ExtraçãoDados!C2279={"Diecã d Abtit rço e asecmeno"},REPLACE(ExtraçãoDados!C2279={"Diecã d Abtit rço e asecmeno"},1,28,"DA"),ISNUMBER(SEARCH("COMISSÃO",ExtraçãoDados!C2279,1)),REPLACE(ExtraçãoDados!C2279,1,29,"CCM"),ISNUMBER(SEARCH("DN/DIL/DRT1",ExtraçãoDados!C2279,1)),REPLACE(ExtraçãoDados!C2279,1,29,"DN"),ISNUMBER(SEARCH("DIRECÇAO DE NAVIOS",ExtraçãoDados!C2279,1)),REPLACE(ExtraçãoDados!C2279,1,29,"DN"),ISNUMBER(SEARCH("ESQUADRILHA SUBMARIN",ExtraçãoDados!C2279,1)),REPLACE(ExtraçãoDados!C2279,1,29,"ES"),ISNUMBER(SEARCH("DN",ExtraçãoDados!C2279,1)),REPLACE(ExtraçãoDados!C2279,1,29,"DN"),ISNUMBER(SEARCH("DIRECÇÃO",ExtraçãoDados!C2279,1)),REPLACE(ExtraçãoDados!C2279,1,29,"DN"),ISNUMBER(SEARCH("DIRECÇA0",ExtraçãoDados!C2279,1)),REPLACE(ExtraçãoDados!C2279,1,29,"DN"),ISNUMBER(SEARCH("DIRE",ExtraçãoDados!C2279,1)),REPLACE(ExtraçãoDados!C2279,1,29,"DN"),ISNUMBER(SEARCH("ESQUADRILHA",ExtraçãoDados!C2279,1)),REPLACE(ExtraçãoDados!C2279,1,29,"ES"),ISNUMBER(SEARCH("HOSPITAL DA MARINHA",ExtraçãoDados!C2279,1)),REPLACE(ExtraçãoDados!C2279,1,29,"HM"),ISNUMBER(SEARCH("HOSPITAL",ExtraçãoDados!C2279,1)),REPLACE(ExtraçãoDados!C2279,1,29,"HM"),ISNUMBER(SEARCH("HM",ExtraçãoDados!C2279,1)),REPLACE(ExtraçãoDados!C2279,1,29,"HM"),ISNUMBER(SEARCH("SECÇÃO DE APÓSITOS",ExtraçãoDados!C2279,1)),REPLACE(ExtraçãoDados!C2279,1,29,"HM"))</f>
        <v>#N/A</v>
      </c>
      <c r="E2279" s="4" t="e" cm="1">
        <f t="array" ref="E2279">_xlfn.IFS(LEN(ExtraçãoDados!B2279)=7,YEAR(ExtraçãoDados!D2279),LEN(ExtraçãoDados!B2279)=10,RIGHT(ExtraçãoDados!B2279,4),LEN(ExtraçãoDados!B2279)=9,YEAR(ExtraçãoDados!D2279),LEN(ExtraçãoDados!B2279)=8,YEAR(ExtraçãoDados!D2279),LEN(ExtraçãoDados!B2279)&gt;7,YEAR(ExtraçãoDados!D2279),LEN(ExtraçãoDados!B2279)&gt;5,YEAR(ExtraçãoDados!D2279),LEN(ExtraçãoDados!B2279)&gt;4,YEAR(ExtraçãoDados!D2279))</f>
        <v>#N/A</v>
      </c>
      <c r="F2279" s="4">
        <f>ExtraçãoDados!E2279</f>
        <v>0</v>
      </c>
    </row>
    <row r="2280" spans="1:6" x14ac:dyDescent="0.25">
      <c r="A2280" s="4">
        <f>ExtraçãoDados!A2280</f>
        <v>0</v>
      </c>
      <c r="B2280" s="4" t="str" cm="1">
        <f t="array" ref="B2280">_xlfn.IFS(LEN(ExtraçãoDados!B2280)=12,LEFT(ExtraçãoDados!B2280,3),LEN(ExtraçãoDados!B2280)=10,LEFT(ExtraçãoDados!B2280,5),LEN(ExtraçãoDados!B2280)&gt;19,0,LEN(ExtraçãoDados!B2280)=9,LEFT(ExtraçãoDados!B2280,4),LEN(ExtraçãoDados!B2280)=6,LEFT(ExtraçãoDados!B2280,3),LEN(ExtraçãoDados!B2280)&lt;5,LEFT(ExtraçãoDados!B2280,3),LEN(ExtraçãoDados!B2280)=8,LEFT(ExtraçãoDados!B2280,3),LEN(ExtraçãoDados!B2280)=5,LEFT(ExtraçãoDados!B2280,5),LEN(ExtraçãoDados!B2280)=11,LEFT(ExtraçãoDados!B2280,5),LEN(ExtraçãoDados!B2280)=7,RIGHT(ExtraçãoDados!B2280,6))</f>
        <v/>
      </c>
      <c r="C2280" s="4" t="e" cm="1">
        <f t="array" ref="C2280">_xlfn.IFS(LEN(B2280)=1,"ERRO",LEN(B2280)=2,_xlfn.CONCAT("000",B2280),LEN(B2280)=3,_xlfn.CONCAT("00",B2280),LEN(B2280)=4,_xlfn.CONCAT("0",B2280),LEN(B2280)=6,B2280,LEN(B2280)=7,B2280,LEN(B2280)=5,B2280)</f>
        <v>#N/A</v>
      </c>
      <c r="D2280" s="4" t="e" cm="1">
        <f t="array" ref="D2280">_xlfn.IFS(ExtraçãoDados!C2280={"Direcção de Abastecimento"},REPLACE(ExtraçãoDados!C2280="{Direcção de Abastecimento}",1,25,"DA"),ExtraçãoDados!C2280={"COMISSÃO CULTURAL DE LMARINHA"},REPLACE(ExtraçãoDados!C2280={"COMISSÃO CULTURAL DE LMARINHA"},1,28,"CCM"),ExtraçãoDados!C2280={"DIRECÇÃO DE NAVIOS"},REPLACE(ExtraçãoDados!C2280={"DIRECÇÃO DE NAVIOS"},1,28,"DN"),ExtraçãoDados!C2280={"ESQUADRILHA SUBMARINOS"},REPLACE(ExtraçãoDados!C2280={"ESQUADRILHA SUBMARINOS"},1,28,"ES"),ExtraçãoDados!C2280={"COMISSÃO MARINHA"},REPLACE(ExtraçãoDados!C2280={"COMISSÃO MARINHA"},1,28,"CCM"),ExtraçãoDados!C2280={"COMISSÃO CULTURAL DE MARINHA"},REPLACE(ExtraçãoDados!C2280={"COMISSÃO CULTURAL DE MARINHA"},1,28,"CCM"),ExtraçãoDados!C2280={"CCM"},REPLACE(ExtraçãoDados!C2280={"CCM"},1,28,"CCM"),ExtraçãoDados!C2280={"DN"},REPLACE(ExtraçãoDados!C2280={"DN"},1,28,"DN"),ExtraçãoDados!C2280={"ES"},REPLACE(ExtraçãoDados!C2280={"ES"},1,28,"ES"),ExtraçãoDados!C2280={"DA"},REPLACE(ExtraçãoDados!C2280={"DA"},1,28,"DA"),ExtraçãoDados!C2280={"DE: ESQUADRILHA SUBMARINOS"},REPLACE(ExtraçãoDados!C2280={"DE: ESQUADRILHA SUBMARINOS"},1,28,"ES"),ExtraçãoDados!C2280={"DE: COMISSÃO CULTURAL DE LMARINHA"},REPLACE(ExtraçãoDados!C2280={"DE: COMISSÃO CULTURAL DE LMARINHA"},1,28,"CCM"),ExtraçãoDados!C2280={"ON"},REPLACE(ExtraçãoDados!C2280={"ON"},1,28,"DN"),ExtraçãoDados!C2280={"ESQ. SUBMARINOS"},REPLACE(ExtraçãoDados!C2280={"ESQ. SUBMARINOS"},1,28,"ES"),ExtraçãoDados!C2280={"☒ irecção de Abastecimento"},REPLACE(ExtraçãoDados!C2280={"☒ irecção de Abastecimento"},1,28,"DA"),ExtraçãoDados!C2280={"Direcã d Abtit ço e asecmeno"},REPLACE(ExtraçãoDados!C2280={"Direcã d Abtit ço e asecmeno"},1,28,"DA"),ExtraçãoDados!C2280={"Diecã d Abtit rço e asecmeno"},REPLACE(ExtraçãoDados!C2280={"Diecã d Abtit rço e asecmeno"},1,28,"DA"),ISNUMBER(SEARCH("COMISSÃO",ExtraçãoDados!C2280,1)),REPLACE(ExtraçãoDados!C2280,1,29,"CCM"),ISNUMBER(SEARCH("DN/DIL/DRT1",ExtraçãoDados!C2280,1)),REPLACE(ExtraçãoDados!C2280,1,29,"DN"),ISNUMBER(SEARCH("DIRECÇAO DE NAVIOS",ExtraçãoDados!C2280,1)),REPLACE(ExtraçãoDados!C2280,1,29,"DN"),ISNUMBER(SEARCH("ESQUADRILHA SUBMARIN",ExtraçãoDados!C2280,1)),REPLACE(ExtraçãoDados!C2280,1,29,"ES"),ISNUMBER(SEARCH("DN",ExtraçãoDados!C2280,1)),REPLACE(ExtraçãoDados!C2280,1,29,"DN"),ISNUMBER(SEARCH("DIRECÇÃO",ExtraçãoDados!C2280,1)),REPLACE(ExtraçãoDados!C2280,1,29,"DN"),ISNUMBER(SEARCH("DIRECÇA0",ExtraçãoDados!C2280,1)),REPLACE(ExtraçãoDados!C2280,1,29,"DN"),ISNUMBER(SEARCH("DIRE",ExtraçãoDados!C2280,1)),REPLACE(ExtraçãoDados!C2280,1,29,"DN"),ISNUMBER(SEARCH("ESQUADRILHA",ExtraçãoDados!C2280,1)),REPLACE(ExtraçãoDados!C2280,1,29,"ES"),ISNUMBER(SEARCH("HOSPITAL DA MARINHA",ExtraçãoDados!C2280,1)),REPLACE(ExtraçãoDados!C2280,1,29,"HM"),ISNUMBER(SEARCH("HOSPITAL",ExtraçãoDados!C2280,1)),REPLACE(ExtraçãoDados!C2280,1,29,"HM"),ISNUMBER(SEARCH("HM",ExtraçãoDados!C2280,1)),REPLACE(ExtraçãoDados!C2280,1,29,"HM"),ISNUMBER(SEARCH("SECÇÃO DE APÓSITOS",ExtraçãoDados!C2280,1)),REPLACE(ExtraçãoDados!C2280,1,29,"HM"))</f>
        <v>#N/A</v>
      </c>
      <c r="E2280" s="4" t="e" cm="1">
        <f t="array" ref="E2280">_xlfn.IFS(LEN(ExtraçãoDados!B2280)=7,YEAR(ExtraçãoDados!D2280),LEN(ExtraçãoDados!B2280)=10,RIGHT(ExtraçãoDados!B2280,4),LEN(ExtraçãoDados!B2280)=9,YEAR(ExtraçãoDados!D2280),LEN(ExtraçãoDados!B2280)=8,YEAR(ExtraçãoDados!D2280),LEN(ExtraçãoDados!B2280)&gt;7,YEAR(ExtraçãoDados!D2280),LEN(ExtraçãoDados!B2280)&gt;5,YEAR(ExtraçãoDados!D2280),LEN(ExtraçãoDados!B2280)&gt;4,YEAR(ExtraçãoDados!D2280))</f>
        <v>#N/A</v>
      </c>
      <c r="F2280" s="4">
        <f>ExtraçãoDados!E2280</f>
        <v>0</v>
      </c>
    </row>
    <row r="2281" spans="1:6" x14ac:dyDescent="0.25">
      <c r="A2281" s="4">
        <f>ExtraçãoDados!A2281</f>
        <v>0</v>
      </c>
      <c r="B2281" s="4" t="str" cm="1">
        <f t="array" ref="B2281">_xlfn.IFS(LEN(ExtraçãoDados!B2281)=12,LEFT(ExtraçãoDados!B2281,3),LEN(ExtraçãoDados!B2281)=10,LEFT(ExtraçãoDados!B2281,5),LEN(ExtraçãoDados!B2281)&gt;19,0,LEN(ExtraçãoDados!B2281)=9,LEFT(ExtraçãoDados!B2281,4),LEN(ExtraçãoDados!B2281)=6,LEFT(ExtraçãoDados!B2281,3),LEN(ExtraçãoDados!B2281)&lt;5,LEFT(ExtraçãoDados!B2281,3),LEN(ExtraçãoDados!B2281)=8,LEFT(ExtraçãoDados!B2281,3),LEN(ExtraçãoDados!B2281)=5,LEFT(ExtraçãoDados!B2281,5),LEN(ExtraçãoDados!B2281)=11,LEFT(ExtraçãoDados!B2281,5),LEN(ExtraçãoDados!B2281)=7,RIGHT(ExtraçãoDados!B2281,6))</f>
        <v/>
      </c>
      <c r="C2281" s="4" t="e" cm="1">
        <f t="array" ref="C2281">_xlfn.IFS(LEN(B2281)=1,"ERRO",LEN(B2281)=2,_xlfn.CONCAT("000",B2281),LEN(B2281)=3,_xlfn.CONCAT("00",B2281),LEN(B2281)=4,_xlfn.CONCAT("0",B2281),LEN(B2281)=6,B2281,LEN(B2281)=7,B2281,LEN(B2281)=5,B2281)</f>
        <v>#N/A</v>
      </c>
      <c r="D2281" s="4" t="e" cm="1">
        <f t="array" ref="D2281">_xlfn.IFS(ExtraçãoDados!C2281={"Direcção de Abastecimento"},REPLACE(ExtraçãoDados!C2281="{Direcção de Abastecimento}",1,25,"DA"),ExtraçãoDados!C2281={"COMISSÃO CULTURAL DE LMARINHA"},REPLACE(ExtraçãoDados!C2281={"COMISSÃO CULTURAL DE LMARINHA"},1,28,"CCM"),ExtraçãoDados!C2281={"DIRECÇÃO DE NAVIOS"},REPLACE(ExtraçãoDados!C2281={"DIRECÇÃO DE NAVIOS"},1,28,"DN"),ExtraçãoDados!C2281={"ESQUADRILHA SUBMARINOS"},REPLACE(ExtraçãoDados!C2281={"ESQUADRILHA SUBMARINOS"},1,28,"ES"),ExtraçãoDados!C2281={"COMISSÃO MARINHA"},REPLACE(ExtraçãoDados!C2281={"COMISSÃO MARINHA"},1,28,"CCM"),ExtraçãoDados!C2281={"COMISSÃO CULTURAL DE MARINHA"},REPLACE(ExtraçãoDados!C2281={"COMISSÃO CULTURAL DE MARINHA"},1,28,"CCM"),ExtraçãoDados!C2281={"CCM"},REPLACE(ExtraçãoDados!C2281={"CCM"},1,28,"CCM"),ExtraçãoDados!C2281={"DN"},REPLACE(ExtraçãoDados!C2281={"DN"},1,28,"DN"),ExtraçãoDados!C2281={"ES"},REPLACE(ExtraçãoDados!C2281={"ES"},1,28,"ES"),ExtraçãoDados!C2281={"DA"},REPLACE(ExtraçãoDados!C2281={"DA"},1,28,"DA"),ExtraçãoDados!C2281={"DE: ESQUADRILHA SUBMARINOS"},REPLACE(ExtraçãoDados!C2281={"DE: ESQUADRILHA SUBMARINOS"},1,28,"ES"),ExtraçãoDados!C2281={"DE: COMISSÃO CULTURAL DE LMARINHA"},REPLACE(ExtraçãoDados!C2281={"DE: COMISSÃO CULTURAL DE LMARINHA"},1,28,"CCM"),ExtraçãoDados!C2281={"ON"},REPLACE(ExtraçãoDados!C2281={"ON"},1,28,"DN"),ExtraçãoDados!C2281={"ESQ. SUBMARINOS"},REPLACE(ExtraçãoDados!C2281={"ESQ. SUBMARINOS"},1,28,"ES"),ExtraçãoDados!C2281={"☒ irecção de Abastecimento"},REPLACE(ExtraçãoDados!C2281={"☒ irecção de Abastecimento"},1,28,"DA"),ExtraçãoDados!C2281={"Direcã d Abtit ço e asecmeno"},REPLACE(ExtraçãoDados!C2281={"Direcã d Abtit ço e asecmeno"},1,28,"DA"),ExtraçãoDados!C2281={"Diecã d Abtit rço e asecmeno"},REPLACE(ExtraçãoDados!C2281={"Diecã d Abtit rço e asecmeno"},1,28,"DA"),ISNUMBER(SEARCH("COMISSÃO",ExtraçãoDados!C2281,1)),REPLACE(ExtraçãoDados!C2281,1,29,"CCM"),ISNUMBER(SEARCH("DN/DIL/DRT1",ExtraçãoDados!C2281,1)),REPLACE(ExtraçãoDados!C2281,1,29,"DN"),ISNUMBER(SEARCH("DIRECÇAO DE NAVIOS",ExtraçãoDados!C2281,1)),REPLACE(ExtraçãoDados!C2281,1,29,"DN"),ISNUMBER(SEARCH("ESQUADRILHA SUBMARIN",ExtraçãoDados!C2281,1)),REPLACE(ExtraçãoDados!C2281,1,29,"ES"),ISNUMBER(SEARCH("DN",ExtraçãoDados!C2281,1)),REPLACE(ExtraçãoDados!C2281,1,29,"DN"),ISNUMBER(SEARCH("DIRECÇÃO",ExtraçãoDados!C2281,1)),REPLACE(ExtraçãoDados!C2281,1,29,"DN"),ISNUMBER(SEARCH("DIRECÇA0",ExtraçãoDados!C2281,1)),REPLACE(ExtraçãoDados!C2281,1,29,"DN"),ISNUMBER(SEARCH("DIRE",ExtraçãoDados!C2281,1)),REPLACE(ExtraçãoDados!C2281,1,29,"DN"),ISNUMBER(SEARCH("ESQUADRILHA",ExtraçãoDados!C2281,1)),REPLACE(ExtraçãoDados!C2281,1,29,"ES"),ISNUMBER(SEARCH("HOSPITAL DA MARINHA",ExtraçãoDados!C2281,1)),REPLACE(ExtraçãoDados!C2281,1,29,"HM"),ISNUMBER(SEARCH("HOSPITAL",ExtraçãoDados!C2281,1)),REPLACE(ExtraçãoDados!C2281,1,29,"HM"),ISNUMBER(SEARCH("HM",ExtraçãoDados!C2281,1)),REPLACE(ExtraçãoDados!C2281,1,29,"HM"),ISNUMBER(SEARCH("SECÇÃO DE APÓSITOS",ExtraçãoDados!C2281,1)),REPLACE(ExtraçãoDados!C2281,1,29,"HM"))</f>
        <v>#N/A</v>
      </c>
      <c r="E2281" s="4" t="e" cm="1">
        <f t="array" ref="E2281">_xlfn.IFS(LEN(ExtraçãoDados!B2281)=7,YEAR(ExtraçãoDados!D2281),LEN(ExtraçãoDados!B2281)=10,RIGHT(ExtraçãoDados!B2281,4),LEN(ExtraçãoDados!B2281)=9,YEAR(ExtraçãoDados!D2281),LEN(ExtraçãoDados!B2281)=8,YEAR(ExtraçãoDados!D2281),LEN(ExtraçãoDados!B2281)&gt;7,YEAR(ExtraçãoDados!D2281),LEN(ExtraçãoDados!B2281)&gt;5,YEAR(ExtraçãoDados!D2281),LEN(ExtraçãoDados!B2281)&gt;4,YEAR(ExtraçãoDados!D2281))</f>
        <v>#N/A</v>
      </c>
      <c r="F2281" s="4">
        <f>ExtraçãoDados!E2281</f>
        <v>0</v>
      </c>
    </row>
    <row r="2282" spans="1:6" x14ac:dyDescent="0.25">
      <c r="A2282" s="4">
        <f>ExtraçãoDados!A2282</f>
        <v>0</v>
      </c>
      <c r="B2282" s="4" t="str" cm="1">
        <f t="array" ref="B2282">_xlfn.IFS(LEN(ExtraçãoDados!B2282)=12,LEFT(ExtraçãoDados!B2282,3),LEN(ExtraçãoDados!B2282)=10,LEFT(ExtraçãoDados!B2282,5),LEN(ExtraçãoDados!B2282)&gt;19,0,LEN(ExtraçãoDados!B2282)=9,LEFT(ExtraçãoDados!B2282,4),LEN(ExtraçãoDados!B2282)=6,LEFT(ExtraçãoDados!B2282,3),LEN(ExtraçãoDados!B2282)&lt;5,LEFT(ExtraçãoDados!B2282,3),LEN(ExtraçãoDados!B2282)=8,LEFT(ExtraçãoDados!B2282,3),LEN(ExtraçãoDados!B2282)=5,LEFT(ExtraçãoDados!B2282,5),LEN(ExtraçãoDados!B2282)=11,LEFT(ExtraçãoDados!B2282,5),LEN(ExtraçãoDados!B2282)=7,RIGHT(ExtraçãoDados!B2282,6))</f>
        <v/>
      </c>
      <c r="C2282" s="4" t="e" cm="1">
        <f t="array" ref="C2282">_xlfn.IFS(LEN(B2282)=1,"ERRO",LEN(B2282)=2,_xlfn.CONCAT("000",B2282),LEN(B2282)=3,_xlfn.CONCAT("00",B2282),LEN(B2282)=4,_xlfn.CONCAT("0",B2282),LEN(B2282)=6,B2282,LEN(B2282)=7,B2282,LEN(B2282)=5,B2282)</f>
        <v>#N/A</v>
      </c>
      <c r="D2282" s="4" t="e" cm="1">
        <f t="array" ref="D2282">_xlfn.IFS(ExtraçãoDados!C2282={"Direcção de Abastecimento"},REPLACE(ExtraçãoDados!C2282="{Direcção de Abastecimento}",1,25,"DA"),ExtraçãoDados!C2282={"COMISSÃO CULTURAL DE LMARINHA"},REPLACE(ExtraçãoDados!C2282={"COMISSÃO CULTURAL DE LMARINHA"},1,28,"CCM"),ExtraçãoDados!C2282={"DIRECÇÃO DE NAVIOS"},REPLACE(ExtraçãoDados!C2282={"DIRECÇÃO DE NAVIOS"},1,28,"DN"),ExtraçãoDados!C2282={"ESQUADRILHA SUBMARINOS"},REPLACE(ExtraçãoDados!C2282={"ESQUADRILHA SUBMARINOS"},1,28,"ES"),ExtraçãoDados!C2282={"COMISSÃO MARINHA"},REPLACE(ExtraçãoDados!C2282={"COMISSÃO MARINHA"},1,28,"CCM"),ExtraçãoDados!C2282={"COMISSÃO CULTURAL DE MARINHA"},REPLACE(ExtraçãoDados!C2282={"COMISSÃO CULTURAL DE MARINHA"},1,28,"CCM"),ExtraçãoDados!C2282={"CCM"},REPLACE(ExtraçãoDados!C2282={"CCM"},1,28,"CCM"),ExtraçãoDados!C2282={"DN"},REPLACE(ExtraçãoDados!C2282={"DN"},1,28,"DN"),ExtraçãoDados!C2282={"ES"},REPLACE(ExtraçãoDados!C2282={"ES"},1,28,"ES"),ExtraçãoDados!C2282={"DA"},REPLACE(ExtraçãoDados!C2282={"DA"},1,28,"DA"),ExtraçãoDados!C2282={"DE: ESQUADRILHA SUBMARINOS"},REPLACE(ExtraçãoDados!C2282={"DE: ESQUADRILHA SUBMARINOS"},1,28,"ES"),ExtraçãoDados!C2282={"DE: COMISSÃO CULTURAL DE LMARINHA"},REPLACE(ExtraçãoDados!C2282={"DE: COMISSÃO CULTURAL DE LMARINHA"},1,28,"CCM"),ExtraçãoDados!C2282={"ON"},REPLACE(ExtraçãoDados!C2282={"ON"},1,28,"DN"),ExtraçãoDados!C2282={"ESQ. SUBMARINOS"},REPLACE(ExtraçãoDados!C2282={"ESQ. SUBMARINOS"},1,28,"ES"),ExtraçãoDados!C2282={"☒ irecção de Abastecimento"},REPLACE(ExtraçãoDados!C2282={"☒ irecção de Abastecimento"},1,28,"DA"),ExtraçãoDados!C2282={"Direcã d Abtit ço e asecmeno"},REPLACE(ExtraçãoDados!C2282={"Direcã d Abtit ço e asecmeno"},1,28,"DA"),ExtraçãoDados!C2282={"Diecã d Abtit rço e asecmeno"},REPLACE(ExtraçãoDados!C2282={"Diecã d Abtit rço e asecmeno"},1,28,"DA"),ISNUMBER(SEARCH("COMISSÃO",ExtraçãoDados!C2282,1)),REPLACE(ExtraçãoDados!C2282,1,29,"CCM"),ISNUMBER(SEARCH("DN/DIL/DRT1",ExtraçãoDados!C2282,1)),REPLACE(ExtraçãoDados!C2282,1,29,"DN"),ISNUMBER(SEARCH("DIRECÇAO DE NAVIOS",ExtraçãoDados!C2282,1)),REPLACE(ExtraçãoDados!C2282,1,29,"DN"),ISNUMBER(SEARCH("ESQUADRILHA SUBMARIN",ExtraçãoDados!C2282,1)),REPLACE(ExtraçãoDados!C2282,1,29,"ES"),ISNUMBER(SEARCH("DN",ExtraçãoDados!C2282,1)),REPLACE(ExtraçãoDados!C2282,1,29,"DN"),ISNUMBER(SEARCH("DIRECÇÃO",ExtraçãoDados!C2282,1)),REPLACE(ExtraçãoDados!C2282,1,29,"DN"),ISNUMBER(SEARCH("DIRECÇA0",ExtraçãoDados!C2282,1)),REPLACE(ExtraçãoDados!C2282,1,29,"DN"),ISNUMBER(SEARCH("DIRE",ExtraçãoDados!C2282,1)),REPLACE(ExtraçãoDados!C2282,1,29,"DN"),ISNUMBER(SEARCH("ESQUADRILHA",ExtraçãoDados!C2282,1)),REPLACE(ExtraçãoDados!C2282,1,29,"ES"),ISNUMBER(SEARCH("HOSPITAL DA MARINHA",ExtraçãoDados!C2282,1)),REPLACE(ExtraçãoDados!C2282,1,29,"HM"),ISNUMBER(SEARCH("HOSPITAL",ExtraçãoDados!C2282,1)),REPLACE(ExtraçãoDados!C2282,1,29,"HM"),ISNUMBER(SEARCH("HM",ExtraçãoDados!C2282,1)),REPLACE(ExtraçãoDados!C2282,1,29,"HM"),ISNUMBER(SEARCH("SECÇÃO DE APÓSITOS",ExtraçãoDados!C2282,1)),REPLACE(ExtraçãoDados!C2282,1,29,"HM"))</f>
        <v>#N/A</v>
      </c>
      <c r="E2282" s="4" t="e" cm="1">
        <f t="array" ref="E2282">_xlfn.IFS(LEN(ExtraçãoDados!B2282)=7,YEAR(ExtraçãoDados!D2282),LEN(ExtraçãoDados!B2282)=10,RIGHT(ExtraçãoDados!B2282,4),LEN(ExtraçãoDados!B2282)=9,YEAR(ExtraçãoDados!D2282),LEN(ExtraçãoDados!B2282)=8,YEAR(ExtraçãoDados!D2282),LEN(ExtraçãoDados!B2282)&gt;7,YEAR(ExtraçãoDados!D2282),LEN(ExtraçãoDados!B2282)&gt;5,YEAR(ExtraçãoDados!D2282),LEN(ExtraçãoDados!B2282)&gt;4,YEAR(ExtraçãoDados!D2282))</f>
        <v>#N/A</v>
      </c>
      <c r="F2282" s="4">
        <f>ExtraçãoDados!E2282</f>
        <v>0</v>
      </c>
    </row>
    <row r="2283" spans="1:6" x14ac:dyDescent="0.25">
      <c r="A2283" s="4">
        <f>ExtraçãoDados!A2283</f>
        <v>0</v>
      </c>
      <c r="B2283" s="4" t="str" cm="1">
        <f t="array" ref="B2283">_xlfn.IFS(LEN(ExtraçãoDados!B2283)=12,LEFT(ExtraçãoDados!B2283,3),LEN(ExtraçãoDados!B2283)=10,LEFT(ExtraçãoDados!B2283,5),LEN(ExtraçãoDados!B2283)&gt;19,0,LEN(ExtraçãoDados!B2283)=9,LEFT(ExtraçãoDados!B2283,4),LEN(ExtraçãoDados!B2283)=6,LEFT(ExtraçãoDados!B2283,3),LEN(ExtraçãoDados!B2283)&lt;5,LEFT(ExtraçãoDados!B2283,3),LEN(ExtraçãoDados!B2283)=8,LEFT(ExtraçãoDados!B2283,3),LEN(ExtraçãoDados!B2283)=5,LEFT(ExtraçãoDados!B2283,5),LEN(ExtraçãoDados!B2283)=11,LEFT(ExtraçãoDados!B2283,5),LEN(ExtraçãoDados!B2283)=7,RIGHT(ExtraçãoDados!B2283,6))</f>
        <v/>
      </c>
      <c r="C2283" s="4" t="e" cm="1">
        <f t="array" ref="C2283">_xlfn.IFS(LEN(B2283)=1,"ERRO",LEN(B2283)=2,_xlfn.CONCAT("000",B2283),LEN(B2283)=3,_xlfn.CONCAT("00",B2283),LEN(B2283)=4,_xlfn.CONCAT("0",B2283),LEN(B2283)=6,B2283,LEN(B2283)=7,B2283,LEN(B2283)=5,B2283)</f>
        <v>#N/A</v>
      </c>
      <c r="D2283" s="4" t="e" cm="1">
        <f t="array" ref="D2283">_xlfn.IFS(ExtraçãoDados!C2283={"Direcção de Abastecimento"},REPLACE(ExtraçãoDados!C2283="{Direcção de Abastecimento}",1,25,"DA"),ExtraçãoDados!C2283={"COMISSÃO CULTURAL DE LMARINHA"},REPLACE(ExtraçãoDados!C2283={"COMISSÃO CULTURAL DE LMARINHA"},1,28,"CCM"),ExtraçãoDados!C2283={"DIRECÇÃO DE NAVIOS"},REPLACE(ExtraçãoDados!C2283={"DIRECÇÃO DE NAVIOS"},1,28,"DN"),ExtraçãoDados!C2283={"ESQUADRILHA SUBMARINOS"},REPLACE(ExtraçãoDados!C2283={"ESQUADRILHA SUBMARINOS"},1,28,"ES"),ExtraçãoDados!C2283={"COMISSÃO MARINHA"},REPLACE(ExtraçãoDados!C2283={"COMISSÃO MARINHA"},1,28,"CCM"),ExtraçãoDados!C2283={"COMISSÃO CULTURAL DE MARINHA"},REPLACE(ExtraçãoDados!C2283={"COMISSÃO CULTURAL DE MARINHA"},1,28,"CCM"),ExtraçãoDados!C2283={"CCM"},REPLACE(ExtraçãoDados!C2283={"CCM"},1,28,"CCM"),ExtraçãoDados!C2283={"DN"},REPLACE(ExtraçãoDados!C2283={"DN"},1,28,"DN"),ExtraçãoDados!C2283={"ES"},REPLACE(ExtraçãoDados!C2283={"ES"},1,28,"ES"),ExtraçãoDados!C2283={"DA"},REPLACE(ExtraçãoDados!C2283={"DA"},1,28,"DA"),ExtraçãoDados!C2283={"DE: ESQUADRILHA SUBMARINOS"},REPLACE(ExtraçãoDados!C2283={"DE: ESQUADRILHA SUBMARINOS"},1,28,"ES"),ExtraçãoDados!C2283={"DE: COMISSÃO CULTURAL DE LMARINHA"},REPLACE(ExtraçãoDados!C2283={"DE: COMISSÃO CULTURAL DE LMARINHA"},1,28,"CCM"),ExtraçãoDados!C2283={"ON"},REPLACE(ExtraçãoDados!C2283={"ON"},1,28,"DN"),ExtraçãoDados!C2283={"ESQ. SUBMARINOS"},REPLACE(ExtraçãoDados!C2283={"ESQ. SUBMARINOS"},1,28,"ES"),ExtraçãoDados!C2283={"☒ irecção de Abastecimento"},REPLACE(ExtraçãoDados!C2283={"☒ irecção de Abastecimento"},1,28,"DA"),ExtraçãoDados!C2283={"Direcã d Abtit ço e asecmeno"},REPLACE(ExtraçãoDados!C2283={"Direcã d Abtit ço e asecmeno"},1,28,"DA"),ExtraçãoDados!C2283={"Diecã d Abtit rço e asecmeno"},REPLACE(ExtraçãoDados!C2283={"Diecã d Abtit rço e asecmeno"},1,28,"DA"),ISNUMBER(SEARCH("COMISSÃO",ExtraçãoDados!C2283,1)),REPLACE(ExtraçãoDados!C2283,1,29,"CCM"),ISNUMBER(SEARCH("DN/DIL/DRT1",ExtraçãoDados!C2283,1)),REPLACE(ExtraçãoDados!C2283,1,29,"DN"),ISNUMBER(SEARCH("DIRECÇAO DE NAVIOS",ExtraçãoDados!C2283,1)),REPLACE(ExtraçãoDados!C2283,1,29,"DN"),ISNUMBER(SEARCH("ESQUADRILHA SUBMARIN",ExtraçãoDados!C2283,1)),REPLACE(ExtraçãoDados!C2283,1,29,"ES"),ISNUMBER(SEARCH("DN",ExtraçãoDados!C2283,1)),REPLACE(ExtraçãoDados!C2283,1,29,"DN"),ISNUMBER(SEARCH("DIRECÇÃO",ExtraçãoDados!C2283,1)),REPLACE(ExtraçãoDados!C2283,1,29,"DN"),ISNUMBER(SEARCH("DIRECÇA0",ExtraçãoDados!C2283,1)),REPLACE(ExtraçãoDados!C2283,1,29,"DN"),ISNUMBER(SEARCH("DIRE",ExtraçãoDados!C2283,1)),REPLACE(ExtraçãoDados!C2283,1,29,"DN"),ISNUMBER(SEARCH("ESQUADRILHA",ExtraçãoDados!C2283,1)),REPLACE(ExtraçãoDados!C2283,1,29,"ES"),ISNUMBER(SEARCH("HOSPITAL DA MARINHA",ExtraçãoDados!C2283,1)),REPLACE(ExtraçãoDados!C2283,1,29,"HM"),ISNUMBER(SEARCH("HOSPITAL",ExtraçãoDados!C2283,1)),REPLACE(ExtraçãoDados!C2283,1,29,"HM"),ISNUMBER(SEARCH("HM",ExtraçãoDados!C2283,1)),REPLACE(ExtraçãoDados!C2283,1,29,"HM"),ISNUMBER(SEARCH("SECÇÃO DE APÓSITOS",ExtraçãoDados!C2283,1)),REPLACE(ExtraçãoDados!C2283,1,29,"HM"))</f>
        <v>#N/A</v>
      </c>
      <c r="E2283" s="4" t="e" cm="1">
        <f t="array" ref="E2283">_xlfn.IFS(LEN(ExtraçãoDados!B2283)=7,YEAR(ExtraçãoDados!D2283),LEN(ExtraçãoDados!B2283)=10,RIGHT(ExtraçãoDados!B2283,4),LEN(ExtraçãoDados!B2283)=9,YEAR(ExtraçãoDados!D2283),LEN(ExtraçãoDados!B2283)=8,YEAR(ExtraçãoDados!D2283),LEN(ExtraçãoDados!B2283)&gt;7,YEAR(ExtraçãoDados!D2283),LEN(ExtraçãoDados!B2283)&gt;5,YEAR(ExtraçãoDados!D2283),LEN(ExtraçãoDados!B2283)&gt;4,YEAR(ExtraçãoDados!D2283))</f>
        <v>#N/A</v>
      </c>
      <c r="F2283" s="4">
        <f>ExtraçãoDados!E2283</f>
        <v>0</v>
      </c>
    </row>
    <row r="2284" spans="1:6" x14ac:dyDescent="0.25">
      <c r="A2284" s="4">
        <f>ExtraçãoDados!A2284</f>
        <v>0</v>
      </c>
      <c r="B2284" s="4" t="str" cm="1">
        <f t="array" ref="B2284">_xlfn.IFS(LEN(ExtraçãoDados!B2284)=12,LEFT(ExtraçãoDados!B2284,3),LEN(ExtraçãoDados!B2284)=10,LEFT(ExtraçãoDados!B2284,5),LEN(ExtraçãoDados!B2284)&gt;19,0,LEN(ExtraçãoDados!B2284)=9,LEFT(ExtraçãoDados!B2284,4),LEN(ExtraçãoDados!B2284)=6,LEFT(ExtraçãoDados!B2284,3),LEN(ExtraçãoDados!B2284)&lt;5,LEFT(ExtraçãoDados!B2284,3),LEN(ExtraçãoDados!B2284)=8,LEFT(ExtraçãoDados!B2284,3),LEN(ExtraçãoDados!B2284)=5,LEFT(ExtraçãoDados!B2284,5),LEN(ExtraçãoDados!B2284)=11,LEFT(ExtraçãoDados!B2284,5),LEN(ExtraçãoDados!B2284)=7,RIGHT(ExtraçãoDados!B2284,6))</f>
        <v/>
      </c>
      <c r="C2284" s="4" t="e" cm="1">
        <f t="array" ref="C2284">_xlfn.IFS(LEN(B2284)=1,"ERRO",LEN(B2284)=2,_xlfn.CONCAT("000",B2284),LEN(B2284)=3,_xlfn.CONCAT("00",B2284),LEN(B2284)=4,_xlfn.CONCAT("0",B2284),LEN(B2284)=6,B2284,LEN(B2284)=7,B2284,LEN(B2284)=5,B2284)</f>
        <v>#N/A</v>
      </c>
      <c r="D2284" s="4" t="e" cm="1">
        <f t="array" ref="D2284">_xlfn.IFS(ExtraçãoDados!C2284={"Direcção de Abastecimento"},REPLACE(ExtraçãoDados!C2284="{Direcção de Abastecimento}",1,25,"DA"),ExtraçãoDados!C2284={"COMISSÃO CULTURAL DE LMARINHA"},REPLACE(ExtraçãoDados!C2284={"COMISSÃO CULTURAL DE LMARINHA"},1,28,"CCM"),ExtraçãoDados!C2284={"DIRECÇÃO DE NAVIOS"},REPLACE(ExtraçãoDados!C2284={"DIRECÇÃO DE NAVIOS"},1,28,"DN"),ExtraçãoDados!C2284={"ESQUADRILHA SUBMARINOS"},REPLACE(ExtraçãoDados!C2284={"ESQUADRILHA SUBMARINOS"},1,28,"ES"),ExtraçãoDados!C2284={"COMISSÃO MARINHA"},REPLACE(ExtraçãoDados!C2284={"COMISSÃO MARINHA"},1,28,"CCM"),ExtraçãoDados!C2284={"COMISSÃO CULTURAL DE MARINHA"},REPLACE(ExtraçãoDados!C2284={"COMISSÃO CULTURAL DE MARINHA"},1,28,"CCM"),ExtraçãoDados!C2284={"CCM"},REPLACE(ExtraçãoDados!C2284={"CCM"},1,28,"CCM"),ExtraçãoDados!C2284={"DN"},REPLACE(ExtraçãoDados!C2284={"DN"},1,28,"DN"),ExtraçãoDados!C2284={"ES"},REPLACE(ExtraçãoDados!C2284={"ES"},1,28,"ES"),ExtraçãoDados!C2284={"DA"},REPLACE(ExtraçãoDados!C2284={"DA"},1,28,"DA"),ExtraçãoDados!C2284={"DE: ESQUADRILHA SUBMARINOS"},REPLACE(ExtraçãoDados!C2284={"DE: ESQUADRILHA SUBMARINOS"},1,28,"ES"),ExtraçãoDados!C2284={"DE: COMISSÃO CULTURAL DE LMARINHA"},REPLACE(ExtraçãoDados!C2284={"DE: COMISSÃO CULTURAL DE LMARINHA"},1,28,"CCM"),ExtraçãoDados!C2284={"ON"},REPLACE(ExtraçãoDados!C2284={"ON"},1,28,"DN"),ExtraçãoDados!C2284={"ESQ. SUBMARINOS"},REPLACE(ExtraçãoDados!C2284={"ESQ. SUBMARINOS"},1,28,"ES"),ExtraçãoDados!C2284={"☒ irecção de Abastecimento"},REPLACE(ExtraçãoDados!C2284={"☒ irecção de Abastecimento"},1,28,"DA"),ExtraçãoDados!C2284={"Direcã d Abtit ço e asecmeno"},REPLACE(ExtraçãoDados!C2284={"Direcã d Abtit ço e asecmeno"},1,28,"DA"),ExtraçãoDados!C2284={"Diecã d Abtit rço e asecmeno"},REPLACE(ExtraçãoDados!C2284={"Diecã d Abtit rço e asecmeno"},1,28,"DA"),ISNUMBER(SEARCH("COMISSÃO",ExtraçãoDados!C2284,1)),REPLACE(ExtraçãoDados!C2284,1,29,"CCM"),ISNUMBER(SEARCH("DN/DIL/DRT1",ExtraçãoDados!C2284,1)),REPLACE(ExtraçãoDados!C2284,1,29,"DN"),ISNUMBER(SEARCH("DIRECÇAO DE NAVIOS",ExtraçãoDados!C2284,1)),REPLACE(ExtraçãoDados!C2284,1,29,"DN"),ISNUMBER(SEARCH("ESQUADRILHA SUBMARIN",ExtraçãoDados!C2284,1)),REPLACE(ExtraçãoDados!C2284,1,29,"ES"),ISNUMBER(SEARCH("DN",ExtraçãoDados!C2284,1)),REPLACE(ExtraçãoDados!C2284,1,29,"DN"),ISNUMBER(SEARCH("DIRECÇÃO",ExtraçãoDados!C2284,1)),REPLACE(ExtraçãoDados!C2284,1,29,"DN"),ISNUMBER(SEARCH("DIRECÇA0",ExtraçãoDados!C2284,1)),REPLACE(ExtraçãoDados!C2284,1,29,"DN"),ISNUMBER(SEARCH("DIRE",ExtraçãoDados!C2284,1)),REPLACE(ExtraçãoDados!C2284,1,29,"DN"),ISNUMBER(SEARCH("ESQUADRILHA",ExtraçãoDados!C2284,1)),REPLACE(ExtraçãoDados!C2284,1,29,"ES"),ISNUMBER(SEARCH("HOSPITAL DA MARINHA",ExtraçãoDados!C2284,1)),REPLACE(ExtraçãoDados!C2284,1,29,"HM"),ISNUMBER(SEARCH("HOSPITAL",ExtraçãoDados!C2284,1)),REPLACE(ExtraçãoDados!C2284,1,29,"HM"),ISNUMBER(SEARCH("HM",ExtraçãoDados!C2284,1)),REPLACE(ExtraçãoDados!C2284,1,29,"HM"),ISNUMBER(SEARCH("SECÇÃO DE APÓSITOS",ExtraçãoDados!C2284,1)),REPLACE(ExtraçãoDados!C2284,1,29,"HM"))</f>
        <v>#N/A</v>
      </c>
      <c r="E2284" s="4" t="e" cm="1">
        <f t="array" ref="E2284">_xlfn.IFS(LEN(ExtraçãoDados!B2284)=7,YEAR(ExtraçãoDados!D2284),LEN(ExtraçãoDados!B2284)=10,RIGHT(ExtraçãoDados!B2284,4),LEN(ExtraçãoDados!B2284)=9,YEAR(ExtraçãoDados!D2284),LEN(ExtraçãoDados!B2284)=8,YEAR(ExtraçãoDados!D2284),LEN(ExtraçãoDados!B2284)&gt;7,YEAR(ExtraçãoDados!D2284),LEN(ExtraçãoDados!B2284)&gt;5,YEAR(ExtraçãoDados!D2284),LEN(ExtraçãoDados!B2284)&gt;4,YEAR(ExtraçãoDados!D2284))</f>
        <v>#N/A</v>
      </c>
      <c r="F2284" s="4">
        <f>ExtraçãoDados!E2284</f>
        <v>0</v>
      </c>
    </row>
    <row r="2285" spans="1:6" x14ac:dyDescent="0.25">
      <c r="A2285" s="4">
        <f>ExtraçãoDados!A2285</f>
        <v>0</v>
      </c>
      <c r="B2285" s="4" t="str" cm="1">
        <f t="array" ref="B2285">_xlfn.IFS(LEN(ExtraçãoDados!B2285)=12,LEFT(ExtraçãoDados!B2285,3),LEN(ExtraçãoDados!B2285)=10,LEFT(ExtraçãoDados!B2285,5),LEN(ExtraçãoDados!B2285)&gt;19,0,LEN(ExtraçãoDados!B2285)=9,LEFT(ExtraçãoDados!B2285,4),LEN(ExtraçãoDados!B2285)=6,LEFT(ExtraçãoDados!B2285,3),LEN(ExtraçãoDados!B2285)&lt;5,LEFT(ExtraçãoDados!B2285,3),LEN(ExtraçãoDados!B2285)=8,LEFT(ExtraçãoDados!B2285,3),LEN(ExtraçãoDados!B2285)=5,LEFT(ExtraçãoDados!B2285,5),LEN(ExtraçãoDados!B2285)=11,LEFT(ExtraçãoDados!B2285,5),LEN(ExtraçãoDados!B2285)=7,RIGHT(ExtraçãoDados!B2285,6))</f>
        <v/>
      </c>
      <c r="C2285" s="4" t="e" cm="1">
        <f t="array" ref="C2285">_xlfn.IFS(LEN(B2285)=1,"ERRO",LEN(B2285)=2,_xlfn.CONCAT("000",B2285),LEN(B2285)=3,_xlfn.CONCAT("00",B2285),LEN(B2285)=4,_xlfn.CONCAT("0",B2285),LEN(B2285)=6,B2285,LEN(B2285)=7,B2285,LEN(B2285)=5,B2285)</f>
        <v>#N/A</v>
      </c>
      <c r="D2285" s="4" t="e" cm="1">
        <f t="array" ref="D2285">_xlfn.IFS(ExtraçãoDados!C2285={"Direcção de Abastecimento"},REPLACE(ExtraçãoDados!C2285="{Direcção de Abastecimento}",1,25,"DA"),ExtraçãoDados!C2285={"COMISSÃO CULTURAL DE LMARINHA"},REPLACE(ExtraçãoDados!C2285={"COMISSÃO CULTURAL DE LMARINHA"},1,28,"CCM"),ExtraçãoDados!C2285={"DIRECÇÃO DE NAVIOS"},REPLACE(ExtraçãoDados!C2285={"DIRECÇÃO DE NAVIOS"},1,28,"DN"),ExtraçãoDados!C2285={"ESQUADRILHA SUBMARINOS"},REPLACE(ExtraçãoDados!C2285={"ESQUADRILHA SUBMARINOS"},1,28,"ES"),ExtraçãoDados!C2285={"COMISSÃO MARINHA"},REPLACE(ExtraçãoDados!C2285={"COMISSÃO MARINHA"},1,28,"CCM"),ExtraçãoDados!C2285={"COMISSÃO CULTURAL DE MARINHA"},REPLACE(ExtraçãoDados!C2285={"COMISSÃO CULTURAL DE MARINHA"},1,28,"CCM"),ExtraçãoDados!C2285={"CCM"},REPLACE(ExtraçãoDados!C2285={"CCM"},1,28,"CCM"),ExtraçãoDados!C2285={"DN"},REPLACE(ExtraçãoDados!C2285={"DN"},1,28,"DN"),ExtraçãoDados!C2285={"ES"},REPLACE(ExtraçãoDados!C2285={"ES"},1,28,"ES"),ExtraçãoDados!C2285={"DA"},REPLACE(ExtraçãoDados!C2285={"DA"},1,28,"DA"),ExtraçãoDados!C2285={"DE: ESQUADRILHA SUBMARINOS"},REPLACE(ExtraçãoDados!C2285={"DE: ESQUADRILHA SUBMARINOS"},1,28,"ES"),ExtraçãoDados!C2285={"DE: COMISSÃO CULTURAL DE LMARINHA"},REPLACE(ExtraçãoDados!C2285={"DE: COMISSÃO CULTURAL DE LMARINHA"},1,28,"CCM"),ExtraçãoDados!C2285={"ON"},REPLACE(ExtraçãoDados!C2285={"ON"},1,28,"DN"),ExtraçãoDados!C2285={"ESQ. SUBMARINOS"},REPLACE(ExtraçãoDados!C2285={"ESQ. SUBMARINOS"},1,28,"ES"),ExtraçãoDados!C2285={"☒ irecção de Abastecimento"},REPLACE(ExtraçãoDados!C2285={"☒ irecção de Abastecimento"},1,28,"DA"),ExtraçãoDados!C2285={"Direcã d Abtit ço e asecmeno"},REPLACE(ExtraçãoDados!C2285={"Direcã d Abtit ço e asecmeno"},1,28,"DA"),ExtraçãoDados!C2285={"Diecã d Abtit rço e asecmeno"},REPLACE(ExtraçãoDados!C2285={"Diecã d Abtit rço e asecmeno"},1,28,"DA"),ISNUMBER(SEARCH("COMISSÃO",ExtraçãoDados!C2285,1)),REPLACE(ExtraçãoDados!C2285,1,29,"CCM"),ISNUMBER(SEARCH("DN/DIL/DRT1",ExtraçãoDados!C2285,1)),REPLACE(ExtraçãoDados!C2285,1,29,"DN"),ISNUMBER(SEARCH("DIRECÇAO DE NAVIOS",ExtraçãoDados!C2285,1)),REPLACE(ExtraçãoDados!C2285,1,29,"DN"),ISNUMBER(SEARCH("ESQUADRILHA SUBMARIN",ExtraçãoDados!C2285,1)),REPLACE(ExtraçãoDados!C2285,1,29,"ES"),ISNUMBER(SEARCH("DN",ExtraçãoDados!C2285,1)),REPLACE(ExtraçãoDados!C2285,1,29,"DN"),ISNUMBER(SEARCH("DIRECÇÃO",ExtraçãoDados!C2285,1)),REPLACE(ExtraçãoDados!C2285,1,29,"DN"),ISNUMBER(SEARCH("DIRECÇA0",ExtraçãoDados!C2285,1)),REPLACE(ExtraçãoDados!C2285,1,29,"DN"),ISNUMBER(SEARCH("DIRE",ExtraçãoDados!C2285,1)),REPLACE(ExtraçãoDados!C2285,1,29,"DN"),ISNUMBER(SEARCH("ESQUADRILHA",ExtraçãoDados!C2285,1)),REPLACE(ExtraçãoDados!C2285,1,29,"ES"),ISNUMBER(SEARCH("HOSPITAL DA MARINHA",ExtraçãoDados!C2285,1)),REPLACE(ExtraçãoDados!C2285,1,29,"HM"),ISNUMBER(SEARCH("HOSPITAL",ExtraçãoDados!C2285,1)),REPLACE(ExtraçãoDados!C2285,1,29,"HM"),ISNUMBER(SEARCH("HM",ExtraçãoDados!C2285,1)),REPLACE(ExtraçãoDados!C2285,1,29,"HM"),ISNUMBER(SEARCH("SECÇÃO DE APÓSITOS",ExtraçãoDados!C2285,1)),REPLACE(ExtraçãoDados!C2285,1,29,"HM"))</f>
        <v>#N/A</v>
      </c>
      <c r="E2285" s="4" t="e" cm="1">
        <f t="array" ref="E2285">_xlfn.IFS(LEN(ExtraçãoDados!B2285)=7,YEAR(ExtraçãoDados!D2285),LEN(ExtraçãoDados!B2285)=10,RIGHT(ExtraçãoDados!B2285,4),LEN(ExtraçãoDados!B2285)=9,YEAR(ExtraçãoDados!D2285),LEN(ExtraçãoDados!B2285)=8,YEAR(ExtraçãoDados!D2285),LEN(ExtraçãoDados!B2285)&gt;7,YEAR(ExtraçãoDados!D2285),LEN(ExtraçãoDados!B2285)&gt;5,YEAR(ExtraçãoDados!D2285),LEN(ExtraçãoDados!B2285)&gt;4,YEAR(ExtraçãoDados!D2285))</f>
        <v>#N/A</v>
      </c>
      <c r="F2285" s="4">
        <f>ExtraçãoDados!E2285</f>
        <v>0</v>
      </c>
    </row>
    <row r="2286" spans="1:6" x14ac:dyDescent="0.25">
      <c r="A2286" s="4">
        <f>ExtraçãoDados!A2286</f>
        <v>0</v>
      </c>
      <c r="B2286" s="4" t="str" cm="1">
        <f t="array" ref="B2286">_xlfn.IFS(LEN(ExtraçãoDados!B2286)=12,LEFT(ExtraçãoDados!B2286,3),LEN(ExtraçãoDados!B2286)=10,LEFT(ExtraçãoDados!B2286,5),LEN(ExtraçãoDados!B2286)&gt;19,0,LEN(ExtraçãoDados!B2286)=9,LEFT(ExtraçãoDados!B2286,4),LEN(ExtraçãoDados!B2286)=6,LEFT(ExtraçãoDados!B2286,3),LEN(ExtraçãoDados!B2286)&lt;5,LEFT(ExtraçãoDados!B2286,3),LEN(ExtraçãoDados!B2286)=8,LEFT(ExtraçãoDados!B2286,3),LEN(ExtraçãoDados!B2286)=5,LEFT(ExtraçãoDados!B2286,5),LEN(ExtraçãoDados!B2286)=11,LEFT(ExtraçãoDados!B2286,5),LEN(ExtraçãoDados!B2286)=7,RIGHT(ExtraçãoDados!B2286,6))</f>
        <v/>
      </c>
      <c r="C2286" s="4" t="e" cm="1">
        <f t="array" ref="C2286">_xlfn.IFS(LEN(B2286)=1,"ERRO",LEN(B2286)=2,_xlfn.CONCAT("000",B2286),LEN(B2286)=3,_xlfn.CONCAT("00",B2286),LEN(B2286)=4,_xlfn.CONCAT("0",B2286),LEN(B2286)=6,B2286,LEN(B2286)=7,B2286,LEN(B2286)=5,B2286)</f>
        <v>#N/A</v>
      </c>
      <c r="D2286" s="4" t="e" cm="1">
        <f t="array" ref="D2286">_xlfn.IFS(ExtraçãoDados!C2286={"Direcção de Abastecimento"},REPLACE(ExtraçãoDados!C2286="{Direcção de Abastecimento}",1,25,"DA"),ExtraçãoDados!C2286={"COMISSÃO CULTURAL DE LMARINHA"},REPLACE(ExtraçãoDados!C2286={"COMISSÃO CULTURAL DE LMARINHA"},1,28,"CCM"),ExtraçãoDados!C2286={"DIRECÇÃO DE NAVIOS"},REPLACE(ExtraçãoDados!C2286={"DIRECÇÃO DE NAVIOS"},1,28,"DN"),ExtraçãoDados!C2286={"ESQUADRILHA SUBMARINOS"},REPLACE(ExtraçãoDados!C2286={"ESQUADRILHA SUBMARINOS"},1,28,"ES"),ExtraçãoDados!C2286={"COMISSÃO MARINHA"},REPLACE(ExtraçãoDados!C2286={"COMISSÃO MARINHA"},1,28,"CCM"),ExtraçãoDados!C2286={"COMISSÃO CULTURAL DE MARINHA"},REPLACE(ExtraçãoDados!C2286={"COMISSÃO CULTURAL DE MARINHA"},1,28,"CCM"),ExtraçãoDados!C2286={"CCM"},REPLACE(ExtraçãoDados!C2286={"CCM"},1,28,"CCM"),ExtraçãoDados!C2286={"DN"},REPLACE(ExtraçãoDados!C2286={"DN"},1,28,"DN"),ExtraçãoDados!C2286={"ES"},REPLACE(ExtraçãoDados!C2286={"ES"},1,28,"ES"),ExtraçãoDados!C2286={"DA"},REPLACE(ExtraçãoDados!C2286={"DA"},1,28,"DA"),ExtraçãoDados!C2286={"DE: ESQUADRILHA SUBMARINOS"},REPLACE(ExtraçãoDados!C2286={"DE: ESQUADRILHA SUBMARINOS"},1,28,"ES"),ExtraçãoDados!C2286={"DE: COMISSÃO CULTURAL DE LMARINHA"},REPLACE(ExtraçãoDados!C2286={"DE: COMISSÃO CULTURAL DE LMARINHA"},1,28,"CCM"),ExtraçãoDados!C2286={"ON"},REPLACE(ExtraçãoDados!C2286={"ON"},1,28,"DN"),ExtraçãoDados!C2286={"ESQ. SUBMARINOS"},REPLACE(ExtraçãoDados!C2286={"ESQ. SUBMARINOS"},1,28,"ES"),ExtraçãoDados!C2286={"☒ irecção de Abastecimento"},REPLACE(ExtraçãoDados!C2286={"☒ irecção de Abastecimento"},1,28,"DA"),ExtraçãoDados!C2286={"Direcã d Abtit ço e asecmeno"},REPLACE(ExtraçãoDados!C2286={"Direcã d Abtit ço e asecmeno"},1,28,"DA"),ExtraçãoDados!C2286={"Diecã d Abtit rço e asecmeno"},REPLACE(ExtraçãoDados!C2286={"Diecã d Abtit rço e asecmeno"},1,28,"DA"),ISNUMBER(SEARCH("COMISSÃO",ExtraçãoDados!C2286,1)),REPLACE(ExtraçãoDados!C2286,1,29,"CCM"),ISNUMBER(SEARCH("DN/DIL/DRT1",ExtraçãoDados!C2286,1)),REPLACE(ExtraçãoDados!C2286,1,29,"DN"),ISNUMBER(SEARCH("DIRECÇAO DE NAVIOS",ExtraçãoDados!C2286,1)),REPLACE(ExtraçãoDados!C2286,1,29,"DN"),ISNUMBER(SEARCH("ESQUADRILHA SUBMARIN",ExtraçãoDados!C2286,1)),REPLACE(ExtraçãoDados!C2286,1,29,"ES"),ISNUMBER(SEARCH("DN",ExtraçãoDados!C2286,1)),REPLACE(ExtraçãoDados!C2286,1,29,"DN"),ISNUMBER(SEARCH("DIRECÇÃO",ExtraçãoDados!C2286,1)),REPLACE(ExtraçãoDados!C2286,1,29,"DN"),ISNUMBER(SEARCH("DIRECÇA0",ExtraçãoDados!C2286,1)),REPLACE(ExtraçãoDados!C2286,1,29,"DN"),ISNUMBER(SEARCH("DIRE",ExtraçãoDados!C2286,1)),REPLACE(ExtraçãoDados!C2286,1,29,"DN"),ISNUMBER(SEARCH("ESQUADRILHA",ExtraçãoDados!C2286,1)),REPLACE(ExtraçãoDados!C2286,1,29,"ES"),ISNUMBER(SEARCH("HOSPITAL DA MARINHA",ExtraçãoDados!C2286,1)),REPLACE(ExtraçãoDados!C2286,1,29,"HM"),ISNUMBER(SEARCH("HOSPITAL",ExtraçãoDados!C2286,1)),REPLACE(ExtraçãoDados!C2286,1,29,"HM"),ISNUMBER(SEARCH("HM",ExtraçãoDados!C2286,1)),REPLACE(ExtraçãoDados!C2286,1,29,"HM"),ISNUMBER(SEARCH("SECÇÃO DE APÓSITOS",ExtraçãoDados!C2286,1)),REPLACE(ExtraçãoDados!C2286,1,29,"HM"))</f>
        <v>#N/A</v>
      </c>
      <c r="E2286" s="4" t="e" cm="1">
        <f t="array" ref="E2286">_xlfn.IFS(LEN(ExtraçãoDados!B2286)=7,YEAR(ExtraçãoDados!D2286),LEN(ExtraçãoDados!B2286)=10,RIGHT(ExtraçãoDados!B2286,4),LEN(ExtraçãoDados!B2286)=9,YEAR(ExtraçãoDados!D2286),LEN(ExtraçãoDados!B2286)=8,YEAR(ExtraçãoDados!D2286),LEN(ExtraçãoDados!B2286)&gt;7,YEAR(ExtraçãoDados!D2286),LEN(ExtraçãoDados!B2286)&gt;5,YEAR(ExtraçãoDados!D2286),LEN(ExtraçãoDados!B2286)&gt;4,YEAR(ExtraçãoDados!D2286))</f>
        <v>#N/A</v>
      </c>
      <c r="F2286" s="4">
        <f>ExtraçãoDados!E2286</f>
        <v>0</v>
      </c>
    </row>
    <row r="2287" spans="1:6" x14ac:dyDescent="0.25">
      <c r="A2287" s="4">
        <f>ExtraçãoDados!A2287</f>
        <v>0</v>
      </c>
      <c r="B2287" s="4" t="str" cm="1">
        <f t="array" ref="B2287">_xlfn.IFS(LEN(ExtraçãoDados!B2287)=12,LEFT(ExtraçãoDados!B2287,3),LEN(ExtraçãoDados!B2287)=10,LEFT(ExtraçãoDados!B2287,5),LEN(ExtraçãoDados!B2287)&gt;19,0,LEN(ExtraçãoDados!B2287)=9,LEFT(ExtraçãoDados!B2287,4),LEN(ExtraçãoDados!B2287)=6,LEFT(ExtraçãoDados!B2287,3),LEN(ExtraçãoDados!B2287)&lt;5,LEFT(ExtraçãoDados!B2287,3),LEN(ExtraçãoDados!B2287)=8,LEFT(ExtraçãoDados!B2287,3),LEN(ExtraçãoDados!B2287)=5,LEFT(ExtraçãoDados!B2287,5),LEN(ExtraçãoDados!B2287)=11,LEFT(ExtraçãoDados!B2287,5),LEN(ExtraçãoDados!B2287)=7,RIGHT(ExtraçãoDados!B2287,6))</f>
        <v/>
      </c>
      <c r="C2287" s="4" t="e" cm="1">
        <f t="array" ref="C2287">_xlfn.IFS(LEN(B2287)=1,"ERRO",LEN(B2287)=2,_xlfn.CONCAT("000",B2287),LEN(B2287)=3,_xlfn.CONCAT("00",B2287),LEN(B2287)=4,_xlfn.CONCAT("0",B2287),LEN(B2287)=6,B2287,LEN(B2287)=7,B2287,LEN(B2287)=5,B2287)</f>
        <v>#N/A</v>
      </c>
      <c r="D2287" s="4" t="e" cm="1">
        <f t="array" ref="D2287">_xlfn.IFS(ExtraçãoDados!C2287={"Direcção de Abastecimento"},REPLACE(ExtraçãoDados!C2287="{Direcção de Abastecimento}",1,25,"DA"),ExtraçãoDados!C2287={"COMISSÃO CULTURAL DE LMARINHA"},REPLACE(ExtraçãoDados!C2287={"COMISSÃO CULTURAL DE LMARINHA"},1,28,"CCM"),ExtraçãoDados!C2287={"DIRECÇÃO DE NAVIOS"},REPLACE(ExtraçãoDados!C2287={"DIRECÇÃO DE NAVIOS"},1,28,"DN"),ExtraçãoDados!C2287={"ESQUADRILHA SUBMARINOS"},REPLACE(ExtraçãoDados!C2287={"ESQUADRILHA SUBMARINOS"},1,28,"ES"),ExtraçãoDados!C2287={"COMISSÃO MARINHA"},REPLACE(ExtraçãoDados!C2287={"COMISSÃO MARINHA"},1,28,"CCM"),ExtraçãoDados!C2287={"COMISSÃO CULTURAL DE MARINHA"},REPLACE(ExtraçãoDados!C2287={"COMISSÃO CULTURAL DE MARINHA"},1,28,"CCM"),ExtraçãoDados!C2287={"CCM"},REPLACE(ExtraçãoDados!C2287={"CCM"},1,28,"CCM"),ExtraçãoDados!C2287={"DN"},REPLACE(ExtraçãoDados!C2287={"DN"},1,28,"DN"),ExtraçãoDados!C2287={"ES"},REPLACE(ExtraçãoDados!C2287={"ES"},1,28,"ES"),ExtraçãoDados!C2287={"DA"},REPLACE(ExtraçãoDados!C2287={"DA"},1,28,"DA"),ExtraçãoDados!C2287={"DE: ESQUADRILHA SUBMARINOS"},REPLACE(ExtraçãoDados!C2287={"DE: ESQUADRILHA SUBMARINOS"},1,28,"ES"),ExtraçãoDados!C2287={"DE: COMISSÃO CULTURAL DE LMARINHA"},REPLACE(ExtraçãoDados!C2287={"DE: COMISSÃO CULTURAL DE LMARINHA"},1,28,"CCM"),ExtraçãoDados!C2287={"ON"},REPLACE(ExtraçãoDados!C2287={"ON"},1,28,"DN"),ExtraçãoDados!C2287={"ESQ. SUBMARINOS"},REPLACE(ExtraçãoDados!C2287={"ESQ. SUBMARINOS"},1,28,"ES"),ExtraçãoDados!C2287={"☒ irecção de Abastecimento"},REPLACE(ExtraçãoDados!C2287={"☒ irecção de Abastecimento"},1,28,"DA"),ExtraçãoDados!C2287={"Direcã d Abtit ço e asecmeno"},REPLACE(ExtraçãoDados!C2287={"Direcã d Abtit ço e asecmeno"},1,28,"DA"),ExtraçãoDados!C2287={"Diecã d Abtit rço e asecmeno"},REPLACE(ExtraçãoDados!C2287={"Diecã d Abtit rço e asecmeno"},1,28,"DA"),ISNUMBER(SEARCH("COMISSÃO",ExtraçãoDados!C2287,1)),REPLACE(ExtraçãoDados!C2287,1,29,"CCM"),ISNUMBER(SEARCH("DN/DIL/DRT1",ExtraçãoDados!C2287,1)),REPLACE(ExtraçãoDados!C2287,1,29,"DN"),ISNUMBER(SEARCH("DIRECÇAO DE NAVIOS",ExtraçãoDados!C2287,1)),REPLACE(ExtraçãoDados!C2287,1,29,"DN"),ISNUMBER(SEARCH("ESQUADRILHA SUBMARIN",ExtraçãoDados!C2287,1)),REPLACE(ExtraçãoDados!C2287,1,29,"ES"),ISNUMBER(SEARCH("DN",ExtraçãoDados!C2287,1)),REPLACE(ExtraçãoDados!C2287,1,29,"DN"),ISNUMBER(SEARCH("DIRECÇÃO",ExtraçãoDados!C2287,1)),REPLACE(ExtraçãoDados!C2287,1,29,"DN"),ISNUMBER(SEARCH("DIRECÇA0",ExtraçãoDados!C2287,1)),REPLACE(ExtraçãoDados!C2287,1,29,"DN"),ISNUMBER(SEARCH("DIRE",ExtraçãoDados!C2287,1)),REPLACE(ExtraçãoDados!C2287,1,29,"DN"),ISNUMBER(SEARCH("ESQUADRILHA",ExtraçãoDados!C2287,1)),REPLACE(ExtraçãoDados!C2287,1,29,"ES"),ISNUMBER(SEARCH("HOSPITAL DA MARINHA",ExtraçãoDados!C2287,1)),REPLACE(ExtraçãoDados!C2287,1,29,"HM"),ISNUMBER(SEARCH("HOSPITAL",ExtraçãoDados!C2287,1)),REPLACE(ExtraçãoDados!C2287,1,29,"HM"),ISNUMBER(SEARCH("HM",ExtraçãoDados!C2287,1)),REPLACE(ExtraçãoDados!C2287,1,29,"HM"),ISNUMBER(SEARCH("SECÇÃO DE APÓSITOS",ExtraçãoDados!C2287,1)),REPLACE(ExtraçãoDados!C2287,1,29,"HM"))</f>
        <v>#N/A</v>
      </c>
      <c r="E2287" s="4" t="e" cm="1">
        <f t="array" ref="E2287">_xlfn.IFS(LEN(ExtraçãoDados!B2287)=7,YEAR(ExtraçãoDados!D2287),LEN(ExtraçãoDados!B2287)=10,RIGHT(ExtraçãoDados!B2287,4),LEN(ExtraçãoDados!B2287)=9,YEAR(ExtraçãoDados!D2287),LEN(ExtraçãoDados!B2287)=8,YEAR(ExtraçãoDados!D2287),LEN(ExtraçãoDados!B2287)&gt;7,YEAR(ExtraçãoDados!D2287),LEN(ExtraçãoDados!B2287)&gt;5,YEAR(ExtraçãoDados!D2287),LEN(ExtraçãoDados!B2287)&gt;4,YEAR(ExtraçãoDados!D2287))</f>
        <v>#N/A</v>
      </c>
      <c r="F2287" s="4">
        <f>ExtraçãoDados!E2287</f>
        <v>0</v>
      </c>
    </row>
    <row r="2288" spans="1:6" x14ac:dyDescent="0.25">
      <c r="A2288" s="4">
        <f>ExtraçãoDados!A2288</f>
        <v>0</v>
      </c>
      <c r="B2288" s="4" t="str" cm="1">
        <f t="array" ref="B2288">_xlfn.IFS(LEN(ExtraçãoDados!B2288)=12,LEFT(ExtraçãoDados!B2288,3),LEN(ExtraçãoDados!B2288)=10,LEFT(ExtraçãoDados!B2288,5),LEN(ExtraçãoDados!B2288)&gt;19,0,LEN(ExtraçãoDados!B2288)=9,LEFT(ExtraçãoDados!B2288,4),LEN(ExtraçãoDados!B2288)=6,LEFT(ExtraçãoDados!B2288,3),LEN(ExtraçãoDados!B2288)&lt;5,LEFT(ExtraçãoDados!B2288,3),LEN(ExtraçãoDados!B2288)=8,LEFT(ExtraçãoDados!B2288,3),LEN(ExtraçãoDados!B2288)=5,LEFT(ExtraçãoDados!B2288,5),LEN(ExtraçãoDados!B2288)=11,LEFT(ExtraçãoDados!B2288,5),LEN(ExtraçãoDados!B2288)=7,RIGHT(ExtraçãoDados!B2288,6))</f>
        <v/>
      </c>
      <c r="C2288" s="4" t="e" cm="1">
        <f t="array" ref="C2288">_xlfn.IFS(LEN(B2288)=1,"ERRO",LEN(B2288)=2,_xlfn.CONCAT("000",B2288),LEN(B2288)=3,_xlfn.CONCAT("00",B2288),LEN(B2288)=4,_xlfn.CONCAT("0",B2288),LEN(B2288)=6,B2288,LEN(B2288)=7,B2288,LEN(B2288)=5,B2288)</f>
        <v>#N/A</v>
      </c>
      <c r="D2288" s="4" t="e" cm="1">
        <f t="array" ref="D2288">_xlfn.IFS(ExtraçãoDados!C2288={"Direcção de Abastecimento"},REPLACE(ExtraçãoDados!C2288="{Direcção de Abastecimento}",1,25,"DA"),ExtraçãoDados!C2288={"COMISSÃO CULTURAL DE LMARINHA"},REPLACE(ExtraçãoDados!C2288={"COMISSÃO CULTURAL DE LMARINHA"},1,28,"CCM"),ExtraçãoDados!C2288={"DIRECÇÃO DE NAVIOS"},REPLACE(ExtraçãoDados!C2288={"DIRECÇÃO DE NAVIOS"},1,28,"DN"),ExtraçãoDados!C2288={"ESQUADRILHA SUBMARINOS"},REPLACE(ExtraçãoDados!C2288={"ESQUADRILHA SUBMARINOS"},1,28,"ES"),ExtraçãoDados!C2288={"COMISSÃO MARINHA"},REPLACE(ExtraçãoDados!C2288={"COMISSÃO MARINHA"},1,28,"CCM"),ExtraçãoDados!C2288={"COMISSÃO CULTURAL DE MARINHA"},REPLACE(ExtraçãoDados!C2288={"COMISSÃO CULTURAL DE MARINHA"},1,28,"CCM"),ExtraçãoDados!C2288={"CCM"},REPLACE(ExtraçãoDados!C2288={"CCM"},1,28,"CCM"),ExtraçãoDados!C2288={"DN"},REPLACE(ExtraçãoDados!C2288={"DN"},1,28,"DN"),ExtraçãoDados!C2288={"ES"},REPLACE(ExtraçãoDados!C2288={"ES"},1,28,"ES"),ExtraçãoDados!C2288={"DA"},REPLACE(ExtraçãoDados!C2288={"DA"},1,28,"DA"),ExtraçãoDados!C2288={"DE: ESQUADRILHA SUBMARINOS"},REPLACE(ExtraçãoDados!C2288={"DE: ESQUADRILHA SUBMARINOS"},1,28,"ES"),ExtraçãoDados!C2288={"DE: COMISSÃO CULTURAL DE LMARINHA"},REPLACE(ExtraçãoDados!C2288={"DE: COMISSÃO CULTURAL DE LMARINHA"},1,28,"CCM"),ExtraçãoDados!C2288={"ON"},REPLACE(ExtraçãoDados!C2288={"ON"},1,28,"DN"),ExtraçãoDados!C2288={"ESQ. SUBMARINOS"},REPLACE(ExtraçãoDados!C2288={"ESQ. SUBMARINOS"},1,28,"ES"),ExtraçãoDados!C2288={"☒ irecção de Abastecimento"},REPLACE(ExtraçãoDados!C2288={"☒ irecção de Abastecimento"},1,28,"DA"),ExtraçãoDados!C2288={"Direcã d Abtit ço e asecmeno"},REPLACE(ExtraçãoDados!C2288={"Direcã d Abtit ço e asecmeno"},1,28,"DA"),ExtraçãoDados!C2288={"Diecã d Abtit rço e asecmeno"},REPLACE(ExtraçãoDados!C2288={"Diecã d Abtit rço e asecmeno"},1,28,"DA"),ISNUMBER(SEARCH("COMISSÃO",ExtraçãoDados!C2288,1)),REPLACE(ExtraçãoDados!C2288,1,29,"CCM"),ISNUMBER(SEARCH("DN/DIL/DRT1",ExtraçãoDados!C2288,1)),REPLACE(ExtraçãoDados!C2288,1,29,"DN"),ISNUMBER(SEARCH("DIRECÇAO DE NAVIOS",ExtraçãoDados!C2288,1)),REPLACE(ExtraçãoDados!C2288,1,29,"DN"),ISNUMBER(SEARCH("ESQUADRILHA SUBMARIN",ExtraçãoDados!C2288,1)),REPLACE(ExtraçãoDados!C2288,1,29,"ES"),ISNUMBER(SEARCH("DN",ExtraçãoDados!C2288,1)),REPLACE(ExtraçãoDados!C2288,1,29,"DN"),ISNUMBER(SEARCH("DIRECÇÃO",ExtraçãoDados!C2288,1)),REPLACE(ExtraçãoDados!C2288,1,29,"DN"),ISNUMBER(SEARCH("DIRECÇA0",ExtraçãoDados!C2288,1)),REPLACE(ExtraçãoDados!C2288,1,29,"DN"),ISNUMBER(SEARCH("DIRE",ExtraçãoDados!C2288,1)),REPLACE(ExtraçãoDados!C2288,1,29,"DN"),ISNUMBER(SEARCH("ESQUADRILHA",ExtraçãoDados!C2288,1)),REPLACE(ExtraçãoDados!C2288,1,29,"ES"),ISNUMBER(SEARCH("HOSPITAL DA MARINHA",ExtraçãoDados!C2288,1)),REPLACE(ExtraçãoDados!C2288,1,29,"HM"),ISNUMBER(SEARCH("HOSPITAL",ExtraçãoDados!C2288,1)),REPLACE(ExtraçãoDados!C2288,1,29,"HM"),ISNUMBER(SEARCH("HM",ExtraçãoDados!C2288,1)),REPLACE(ExtraçãoDados!C2288,1,29,"HM"),ISNUMBER(SEARCH("SECÇÃO DE APÓSITOS",ExtraçãoDados!C2288,1)),REPLACE(ExtraçãoDados!C2288,1,29,"HM"))</f>
        <v>#N/A</v>
      </c>
      <c r="E2288" s="4" t="e" cm="1">
        <f t="array" ref="E2288">_xlfn.IFS(LEN(ExtraçãoDados!B2288)=7,YEAR(ExtraçãoDados!D2288),LEN(ExtraçãoDados!B2288)=10,RIGHT(ExtraçãoDados!B2288,4),LEN(ExtraçãoDados!B2288)=9,YEAR(ExtraçãoDados!D2288),LEN(ExtraçãoDados!B2288)=8,YEAR(ExtraçãoDados!D2288),LEN(ExtraçãoDados!B2288)&gt;7,YEAR(ExtraçãoDados!D2288),LEN(ExtraçãoDados!B2288)&gt;5,YEAR(ExtraçãoDados!D2288),LEN(ExtraçãoDados!B2288)&gt;4,YEAR(ExtraçãoDados!D2288))</f>
        <v>#N/A</v>
      </c>
      <c r="F2288" s="4">
        <f>ExtraçãoDados!E2288</f>
        <v>0</v>
      </c>
    </row>
    <row r="2289" spans="1:6" x14ac:dyDescent="0.25">
      <c r="A2289" s="4">
        <f>ExtraçãoDados!A2289</f>
        <v>0</v>
      </c>
      <c r="B2289" s="4" t="str" cm="1">
        <f t="array" ref="B2289">_xlfn.IFS(LEN(ExtraçãoDados!B2289)=12,LEFT(ExtraçãoDados!B2289,3),LEN(ExtraçãoDados!B2289)=10,LEFT(ExtraçãoDados!B2289,5),LEN(ExtraçãoDados!B2289)&gt;19,0,LEN(ExtraçãoDados!B2289)=9,LEFT(ExtraçãoDados!B2289,4),LEN(ExtraçãoDados!B2289)=6,LEFT(ExtraçãoDados!B2289,3),LEN(ExtraçãoDados!B2289)&lt;5,LEFT(ExtraçãoDados!B2289,3),LEN(ExtraçãoDados!B2289)=8,LEFT(ExtraçãoDados!B2289,3),LEN(ExtraçãoDados!B2289)=5,LEFT(ExtraçãoDados!B2289,5),LEN(ExtraçãoDados!B2289)=11,LEFT(ExtraçãoDados!B2289,5),LEN(ExtraçãoDados!B2289)=7,RIGHT(ExtraçãoDados!B2289,6))</f>
        <v/>
      </c>
      <c r="C2289" s="4" t="e" cm="1">
        <f t="array" ref="C2289">_xlfn.IFS(LEN(B2289)=1,"ERRO",LEN(B2289)=2,_xlfn.CONCAT("000",B2289),LEN(B2289)=3,_xlfn.CONCAT("00",B2289),LEN(B2289)=4,_xlfn.CONCAT("0",B2289),LEN(B2289)=6,B2289,LEN(B2289)=7,B2289,LEN(B2289)=5,B2289)</f>
        <v>#N/A</v>
      </c>
      <c r="D2289" s="4" t="e" cm="1">
        <f t="array" ref="D2289">_xlfn.IFS(ExtraçãoDados!C2289={"Direcção de Abastecimento"},REPLACE(ExtraçãoDados!C2289="{Direcção de Abastecimento}",1,25,"DA"),ExtraçãoDados!C2289={"COMISSÃO CULTURAL DE LMARINHA"},REPLACE(ExtraçãoDados!C2289={"COMISSÃO CULTURAL DE LMARINHA"},1,28,"CCM"),ExtraçãoDados!C2289={"DIRECÇÃO DE NAVIOS"},REPLACE(ExtraçãoDados!C2289={"DIRECÇÃO DE NAVIOS"},1,28,"DN"),ExtraçãoDados!C2289={"ESQUADRILHA SUBMARINOS"},REPLACE(ExtraçãoDados!C2289={"ESQUADRILHA SUBMARINOS"},1,28,"ES"),ExtraçãoDados!C2289={"COMISSÃO MARINHA"},REPLACE(ExtraçãoDados!C2289={"COMISSÃO MARINHA"},1,28,"CCM"),ExtraçãoDados!C2289={"COMISSÃO CULTURAL DE MARINHA"},REPLACE(ExtraçãoDados!C2289={"COMISSÃO CULTURAL DE MARINHA"},1,28,"CCM"),ExtraçãoDados!C2289={"CCM"},REPLACE(ExtraçãoDados!C2289={"CCM"},1,28,"CCM"),ExtraçãoDados!C2289={"DN"},REPLACE(ExtraçãoDados!C2289={"DN"},1,28,"DN"),ExtraçãoDados!C2289={"ES"},REPLACE(ExtraçãoDados!C2289={"ES"},1,28,"ES"),ExtraçãoDados!C2289={"DA"},REPLACE(ExtraçãoDados!C2289={"DA"},1,28,"DA"),ExtraçãoDados!C2289={"DE: ESQUADRILHA SUBMARINOS"},REPLACE(ExtraçãoDados!C2289={"DE: ESQUADRILHA SUBMARINOS"},1,28,"ES"),ExtraçãoDados!C2289={"DE: COMISSÃO CULTURAL DE LMARINHA"},REPLACE(ExtraçãoDados!C2289={"DE: COMISSÃO CULTURAL DE LMARINHA"},1,28,"CCM"),ExtraçãoDados!C2289={"ON"},REPLACE(ExtraçãoDados!C2289={"ON"},1,28,"DN"),ExtraçãoDados!C2289={"ESQ. SUBMARINOS"},REPLACE(ExtraçãoDados!C2289={"ESQ. SUBMARINOS"},1,28,"ES"),ExtraçãoDados!C2289={"☒ irecção de Abastecimento"},REPLACE(ExtraçãoDados!C2289={"☒ irecção de Abastecimento"},1,28,"DA"),ExtraçãoDados!C2289={"Direcã d Abtit ço e asecmeno"},REPLACE(ExtraçãoDados!C2289={"Direcã d Abtit ço e asecmeno"},1,28,"DA"),ExtraçãoDados!C2289={"Diecã d Abtit rço e asecmeno"},REPLACE(ExtraçãoDados!C2289={"Diecã d Abtit rço e asecmeno"},1,28,"DA"),ISNUMBER(SEARCH("COMISSÃO",ExtraçãoDados!C2289,1)),REPLACE(ExtraçãoDados!C2289,1,29,"CCM"),ISNUMBER(SEARCH("DN/DIL/DRT1",ExtraçãoDados!C2289,1)),REPLACE(ExtraçãoDados!C2289,1,29,"DN"),ISNUMBER(SEARCH("DIRECÇAO DE NAVIOS",ExtraçãoDados!C2289,1)),REPLACE(ExtraçãoDados!C2289,1,29,"DN"),ISNUMBER(SEARCH("ESQUADRILHA SUBMARIN",ExtraçãoDados!C2289,1)),REPLACE(ExtraçãoDados!C2289,1,29,"ES"),ISNUMBER(SEARCH("DN",ExtraçãoDados!C2289,1)),REPLACE(ExtraçãoDados!C2289,1,29,"DN"),ISNUMBER(SEARCH("DIRECÇÃO",ExtraçãoDados!C2289,1)),REPLACE(ExtraçãoDados!C2289,1,29,"DN"),ISNUMBER(SEARCH("DIRECÇA0",ExtraçãoDados!C2289,1)),REPLACE(ExtraçãoDados!C2289,1,29,"DN"),ISNUMBER(SEARCH("DIRE",ExtraçãoDados!C2289,1)),REPLACE(ExtraçãoDados!C2289,1,29,"DN"),ISNUMBER(SEARCH("ESQUADRILHA",ExtraçãoDados!C2289,1)),REPLACE(ExtraçãoDados!C2289,1,29,"ES"),ISNUMBER(SEARCH("HOSPITAL DA MARINHA",ExtraçãoDados!C2289,1)),REPLACE(ExtraçãoDados!C2289,1,29,"HM"),ISNUMBER(SEARCH("HOSPITAL",ExtraçãoDados!C2289,1)),REPLACE(ExtraçãoDados!C2289,1,29,"HM"),ISNUMBER(SEARCH("HM",ExtraçãoDados!C2289,1)),REPLACE(ExtraçãoDados!C2289,1,29,"HM"),ISNUMBER(SEARCH("SECÇÃO DE APÓSITOS",ExtraçãoDados!C2289,1)),REPLACE(ExtraçãoDados!C2289,1,29,"HM"))</f>
        <v>#N/A</v>
      </c>
      <c r="E2289" s="4" t="e" cm="1">
        <f t="array" ref="E2289">_xlfn.IFS(LEN(ExtraçãoDados!B2289)=7,YEAR(ExtraçãoDados!D2289),LEN(ExtraçãoDados!B2289)=10,RIGHT(ExtraçãoDados!B2289,4),LEN(ExtraçãoDados!B2289)=9,YEAR(ExtraçãoDados!D2289),LEN(ExtraçãoDados!B2289)=8,YEAR(ExtraçãoDados!D2289),LEN(ExtraçãoDados!B2289)&gt;7,YEAR(ExtraçãoDados!D2289),LEN(ExtraçãoDados!B2289)&gt;5,YEAR(ExtraçãoDados!D2289),LEN(ExtraçãoDados!B2289)&gt;4,YEAR(ExtraçãoDados!D2289))</f>
        <v>#N/A</v>
      </c>
      <c r="F2289" s="4">
        <f>ExtraçãoDados!E2289</f>
        <v>0</v>
      </c>
    </row>
    <row r="2290" spans="1:6" x14ac:dyDescent="0.25">
      <c r="A2290" s="4">
        <f>ExtraçãoDados!A2290</f>
        <v>0</v>
      </c>
      <c r="B2290" s="4" t="str" cm="1">
        <f t="array" ref="B2290">_xlfn.IFS(LEN(ExtraçãoDados!B2290)=12,LEFT(ExtraçãoDados!B2290,3),LEN(ExtraçãoDados!B2290)=10,LEFT(ExtraçãoDados!B2290,5),LEN(ExtraçãoDados!B2290)&gt;19,0,LEN(ExtraçãoDados!B2290)=9,LEFT(ExtraçãoDados!B2290,4),LEN(ExtraçãoDados!B2290)=6,LEFT(ExtraçãoDados!B2290,3),LEN(ExtraçãoDados!B2290)&lt;5,LEFT(ExtraçãoDados!B2290,3),LEN(ExtraçãoDados!B2290)=8,LEFT(ExtraçãoDados!B2290,3),LEN(ExtraçãoDados!B2290)=5,LEFT(ExtraçãoDados!B2290,5),LEN(ExtraçãoDados!B2290)=11,LEFT(ExtraçãoDados!B2290,5),LEN(ExtraçãoDados!B2290)=7,RIGHT(ExtraçãoDados!B2290,6))</f>
        <v/>
      </c>
      <c r="C2290" s="4" t="e" cm="1">
        <f t="array" ref="C2290">_xlfn.IFS(LEN(B2290)=1,"ERRO",LEN(B2290)=2,_xlfn.CONCAT("000",B2290),LEN(B2290)=3,_xlfn.CONCAT("00",B2290),LEN(B2290)=4,_xlfn.CONCAT("0",B2290),LEN(B2290)=6,B2290,LEN(B2290)=7,B2290,LEN(B2290)=5,B2290)</f>
        <v>#N/A</v>
      </c>
      <c r="D2290" s="4" t="e" cm="1">
        <f t="array" ref="D2290">_xlfn.IFS(ExtraçãoDados!C2290={"Direcção de Abastecimento"},REPLACE(ExtraçãoDados!C2290="{Direcção de Abastecimento}",1,25,"DA"),ExtraçãoDados!C2290={"COMISSÃO CULTURAL DE LMARINHA"},REPLACE(ExtraçãoDados!C2290={"COMISSÃO CULTURAL DE LMARINHA"},1,28,"CCM"),ExtraçãoDados!C2290={"DIRECÇÃO DE NAVIOS"},REPLACE(ExtraçãoDados!C2290={"DIRECÇÃO DE NAVIOS"},1,28,"DN"),ExtraçãoDados!C2290={"ESQUADRILHA SUBMARINOS"},REPLACE(ExtraçãoDados!C2290={"ESQUADRILHA SUBMARINOS"},1,28,"ES"),ExtraçãoDados!C2290={"COMISSÃO MARINHA"},REPLACE(ExtraçãoDados!C2290={"COMISSÃO MARINHA"},1,28,"CCM"),ExtraçãoDados!C2290={"COMISSÃO CULTURAL DE MARINHA"},REPLACE(ExtraçãoDados!C2290={"COMISSÃO CULTURAL DE MARINHA"},1,28,"CCM"),ExtraçãoDados!C2290={"CCM"},REPLACE(ExtraçãoDados!C2290={"CCM"},1,28,"CCM"),ExtraçãoDados!C2290={"DN"},REPLACE(ExtraçãoDados!C2290={"DN"},1,28,"DN"),ExtraçãoDados!C2290={"ES"},REPLACE(ExtraçãoDados!C2290={"ES"},1,28,"ES"),ExtraçãoDados!C2290={"DA"},REPLACE(ExtraçãoDados!C2290={"DA"},1,28,"DA"),ExtraçãoDados!C2290={"DE: ESQUADRILHA SUBMARINOS"},REPLACE(ExtraçãoDados!C2290={"DE: ESQUADRILHA SUBMARINOS"},1,28,"ES"),ExtraçãoDados!C2290={"DE: COMISSÃO CULTURAL DE LMARINHA"},REPLACE(ExtraçãoDados!C2290={"DE: COMISSÃO CULTURAL DE LMARINHA"},1,28,"CCM"),ExtraçãoDados!C2290={"ON"},REPLACE(ExtraçãoDados!C2290={"ON"},1,28,"DN"),ExtraçãoDados!C2290={"ESQ. SUBMARINOS"},REPLACE(ExtraçãoDados!C2290={"ESQ. SUBMARINOS"},1,28,"ES"),ExtraçãoDados!C2290={"☒ irecção de Abastecimento"},REPLACE(ExtraçãoDados!C2290={"☒ irecção de Abastecimento"},1,28,"DA"),ExtraçãoDados!C2290={"Direcã d Abtit ço e asecmeno"},REPLACE(ExtraçãoDados!C2290={"Direcã d Abtit ço e asecmeno"},1,28,"DA"),ExtraçãoDados!C2290={"Diecã d Abtit rço e asecmeno"},REPLACE(ExtraçãoDados!C2290={"Diecã d Abtit rço e asecmeno"},1,28,"DA"),ISNUMBER(SEARCH("COMISSÃO",ExtraçãoDados!C2290,1)),REPLACE(ExtraçãoDados!C2290,1,29,"CCM"),ISNUMBER(SEARCH("DN/DIL/DRT1",ExtraçãoDados!C2290,1)),REPLACE(ExtraçãoDados!C2290,1,29,"DN"),ISNUMBER(SEARCH("DIRECÇAO DE NAVIOS",ExtraçãoDados!C2290,1)),REPLACE(ExtraçãoDados!C2290,1,29,"DN"),ISNUMBER(SEARCH("ESQUADRILHA SUBMARIN",ExtraçãoDados!C2290,1)),REPLACE(ExtraçãoDados!C2290,1,29,"ES"),ISNUMBER(SEARCH("DN",ExtraçãoDados!C2290,1)),REPLACE(ExtraçãoDados!C2290,1,29,"DN"),ISNUMBER(SEARCH("DIRECÇÃO",ExtraçãoDados!C2290,1)),REPLACE(ExtraçãoDados!C2290,1,29,"DN"),ISNUMBER(SEARCH("DIRECÇA0",ExtraçãoDados!C2290,1)),REPLACE(ExtraçãoDados!C2290,1,29,"DN"),ISNUMBER(SEARCH("DIRE",ExtraçãoDados!C2290,1)),REPLACE(ExtraçãoDados!C2290,1,29,"DN"),ISNUMBER(SEARCH("ESQUADRILHA",ExtraçãoDados!C2290,1)),REPLACE(ExtraçãoDados!C2290,1,29,"ES"),ISNUMBER(SEARCH("HOSPITAL DA MARINHA",ExtraçãoDados!C2290,1)),REPLACE(ExtraçãoDados!C2290,1,29,"HM"),ISNUMBER(SEARCH("HOSPITAL",ExtraçãoDados!C2290,1)),REPLACE(ExtraçãoDados!C2290,1,29,"HM"),ISNUMBER(SEARCH("HM",ExtraçãoDados!C2290,1)),REPLACE(ExtraçãoDados!C2290,1,29,"HM"),ISNUMBER(SEARCH("SECÇÃO DE APÓSITOS",ExtraçãoDados!C2290,1)),REPLACE(ExtraçãoDados!C2290,1,29,"HM"))</f>
        <v>#N/A</v>
      </c>
      <c r="E2290" s="4" t="e" cm="1">
        <f t="array" ref="E2290">_xlfn.IFS(LEN(ExtraçãoDados!B2290)=7,YEAR(ExtraçãoDados!D2290),LEN(ExtraçãoDados!B2290)=10,RIGHT(ExtraçãoDados!B2290,4),LEN(ExtraçãoDados!B2290)=9,YEAR(ExtraçãoDados!D2290),LEN(ExtraçãoDados!B2290)=8,YEAR(ExtraçãoDados!D2290),LEN(ExtraçãoDados!B2290)&gt;7,YEAR(ExtraçãoDados!D2290),LEN(ExtraçãoDados!B2290)&gt;5,YEAR(ExtraçãoDados!D2290),LEN(ExtraçãoDados!B2290)&gt;4,YEAR(ExtraçãoDados!D2290))</f>
        <v>#N/A</v>
      </c>
      <c r="F2290" s="4">
        <f>ExtraçãoDados!E2290</f>
        <v>0</v>
      </c>
    </row>
    <row r="2291" spans="1:6" x14ac:dyDescent="0.25">
      <c r="A2291" s="4">
        <f>ExtraçãoDados!A2291</f>
        <v>0</v>
      </c>
      <c r="B2291" s="4" t="str" cm="1">
        <f t="array" ref="B2291">_xlfn.IFS(LEN(ExtraçãoDados!B2291)=12,LEFT(ExtraçãoDados!B2291,3),LEN(ExtraçãoDados!B2291)=10,LEFT(ExtraçãoDados!B2291,5),LEN(ExtraçãoDados!B2291)&gt;19,0,LEN(ExtraçãoDados!B2291)=9,LEFT(ExtraçãoDados!B2291,4),LEN(ExtraçãoDados!B2291)=6,LEFT(ExtraçãoDados!B2291,3),LEN(ExtraçãoDados!B2291)&lt;5,LEFT(ExtraçãoDados!B2291,3),LEN(ExtraçãoDados!B2291)=8,LEFT(ExtraçãoDados!B2291,3),LEN(ExtraçãoDados!B2291)=5,LEFT(ExtraçãoDados!B2291,5),LEN(ExtraçãoDados!B2291)=11,LEFT(ExtraçãoDados!B2291,5),LEN(ExtraçãoDados!B2291)=7,RIGHT(ExtraçãoDados!B2291,6))</f>
        <v/>
      </c>
      <c r="C2291" s="4" t="e" cm="1">
        <f t="array" ref="C2291">_xlfn.IFS(LEN(B2291)=1,"ERRO",LEN(B2291)=2,_xlfn.CONCAT("000",B2291),LEN(B2291)=3,_xlfn.CONCAT("00",B2291),LEN(B2291)=4,_xlfn.CONCAT("0",B2291),LEN(B2291)=6,B2291,LEN(B2291)=7,B2291,LEN(B2291)=5,B2291)</f>
        <v>#N/A</v>
      </c>
      <c r="D2291" s="4" t="e" cm="1">
        <f t="array" ref="D2291">_xlfn.IFS(ExtraçãoDados!C2291={"Direcção de Abastecimento"},REPLACE(ExtraçãoDados!C2291="{Direcção de Abastecimento}",1,25,"DA"),ExtraçãoDados!C2291={"COMISSÃO CULTURAL DE LMARINHA"},REPLACE(ExtraçãoDados!C2291={"COMISSÃO CULTURAL DE LMARINHA"},1,28,"CCM"),ExtraçãoDados!C2291={"DIRECÇÃO DE NAVIOS"},REPLACE(ExtraçãoDados!C2291={"DIRECÇÃO DE NAVIOS"},1,28,"DN"),ExtraçãoDados!C2291={"ESQUADRILHA SUBMARINOS"},REPLACE(ExtraçãoDados!C2291={"ESQUADRILHA SUBMARINOS"},1,28,"ES"),ExtraçãoDados!C2291={"COMISSÃO MARINHA"},REPLACE(ExtraçãoDados!C2291={"COMISSÃO MARINHA"},1,28,"CCM"),ExtraçãoDados!C2291={"COMISSÃO CULTURAL DE MARINHA"},REPLACE(ExtraçãoDados!C2291={"COMISSÃO CULTURAL DE MARINHA"},1,28,"CCM"),ExtraçãoDados!C2291={"CCM"},REPLACE(ExtraçãoDados!C2291={"CCM"},1,28,"CCM"),ExtraçãoDados!C2291={"DN"},REPLACE(ExtraçãoDados!C2291={"DN"},1,28,"DN"),ExtraçãoDados!C2291={"ES"},REPLACE(ExtraçãoDados!C2291={"ES"},1,28,"ES"),ExtraçãoDados!C2291={"DA"},REPLACE(ExtraçãoDados!C2291={"DA"},1,28,"DA"),ExtraçãoDados!C2291={"DE: ESQUADRILHA SUBMARINOS"},REPLACE(ExtraçãoDados!C2291={"DE: ESQUADRILHA SUBMARINOS"},1,28,"ES"),ExtraçãoDados!C2291={"DE: COMISSÃO CULTURAL DE LMARINHA"},REPLACE(ExtraçãoDados!C2291={"DE: COMISSÃO CULTURAL DE LMARINHA"},1,28,"CCM"),ExtraçãoDados!C2291={"ON"},REPLACE(ExtraçãoDados!C2291={"ON"},1,28,"DN"),ExtraçãoDados!C2291={"ESQ. SUBMARINOS"},REPLACE(ExtraçãoDados!C2291={"ESQ. SUBMARINOS"},1,28,"ES"),ExtraçãoDados!C2291={"☒ irecção de Abastecimento"},REPLACE(ExtraçãoDados!C2291={"☒ irecção de Abastecimento"},1,28,"DA"),ExtraçãoDados!C2291={"Direcã d Abtit ço e asecmeno"},REPLACE(ExtraçãoDados!C2291={"Direcã d Abtit ço e asecmeno"},1,28,"DA"),ExtraçãoDados!C2291={"Diecã d Abtit rço e asecmeno"},REPLACE(ExtraçãoDados!C2291={"Diecã d Abtit rço e asecmeno"},1,28,"DA"),ISNUMBER(SEARCH("COMISSÃO",ExtraçãoDados!C2291,1)),REPLACE(ExtraçãoDados!C2291,1,29,"CCM"),ISNUMBER(SEARCH("DN/DIL/DRT1",ExtraçãoDados!C2291,1)),REPLACE(ExtraçãoDados!C2291,1,29,"DN"),ISNUMBER(SEARCH("DIRECÇAO DE NAVIOS",ExtraçãoDados!C2291,1)),REPLACE(ExtraçãoDados!C2291,1,29,"DN"),ISNUMBER(SEARCH("ESQUADRILHA SUBMARIN",ExtraçãoDados!C2291,1)),REPLACE(ExtraçãoDados!C2291,1,29,"ES"),ISNUMBER(SEARCH("DN",ExtraçãoDados!C2291,1)),REPLACE(ExtraçãoDados!C2291,1,29,"DN"),ISNUMBER(SEARCH("DIRECÇÃO",ExtraçãoDados!C2291,1)),REPLACE(ExtraçãoDados!C2291,1,29,"DN"),ISNUMBER(SEARCH("DIRECÇA0",ExtraçãoDados!C2291,1)),REPLACE(ExtraçãoDados!C2291,1,29,"DN"),ISNUMBER(SEARCH("DIRE",ExtraçãoDados!C2291,1)),REPLACE(ExtraçãoDados!C2291,1,29,"DN"),ISNUMBER(SEARCH("ESQUADRILHA",ExtraçãoDados!C2291,1)),REPLACE(ExtraçãoDados!C2291,1,29,"ES"),ISNUMBER(SEARCH("HOSPITAL DA MARINHA",ExtraçãoDados!C2291,1)),REPLACE(ExtraçãoDados!C2291,1,29,"HM"),ISNUMBER(SEARCH("HOSPITAL",ExtraçãoDados!C2291,1)),REPLACE(ExtraçãoDados!C2291,1,29,"HM"),ISNUMBER(SEARCH("HM",ExtraçãoDados!C2291,1)),REPLACE(ExtraçãoDados!C2291,1,29,"HM"),ISNUMBER(SEARCH("SECÇÃO DE APÓSITOS",ExtraçãoDados!C2291,1)),REPLACE(ExtraçãoDados!C2291,1,29,"HM"))</f>
        <v>#N/A</v>
      </c>
      <c r="E2291" s="4" t="e" cm="1">
        <f t="array" ref="E2291">_xlfn.IFS(LEN(ExtraçãoDados!B2291)=7,YEAR(ExtraçãoDados!D2291),LEN(ExtraçãoDados!B2291)=10,RIGHT(ExtraçãoDados!B2291,4),LEN(ExtraçãoDados!B2291)=9,YEAR(ExtraçãoDados!D2291),LEN(ExtraçãoDados!B2291)=8,YEAR(ExtraçãoDados!D2291),LEN(ExtraçãoDados!B2291)&gt;7,YEAR(ExtraçãoDados!D2291),LEN(ExtraçãoDados!B2291)&gt;5,YEAR(ExtraçãoDados!D2291),LEN(ExtraçãoDados!B2291)&gt;4,YEAR(ExtraçãoDados!D2291))</f>
        <v>#N/A</v>
      </c>
      <c r="F2291" s="4">
        <f>ExtraçãoDados!E2291</f>
        <v>0</v>
      </c>
    </row>
    <row r="2292" spans="1:6" x14ac:dyDescent="0.25">
      <c r="A2292" s="4">
        <f>ExtraçãoDados!A2292</f>
        <v>0</v>
      </c>
      <c r="B2292" s="4" t="str" cm="1">
        <f t="array" ref="B2292">_xlfn.IFS(LEN(ExtraçãoDados!B2292)=12,LEFT(ExtraçãoDados!B2292,3),LEN(ExtraçãoDados!B2292)=10,LEFT(ExtraçãoDados!B2292,5),LEN(ExtraçãoDados!B2292)&gt;19,0,LEN(ExtraçãoDados!B2292)=9,LEFT(ExtraçãoDados!B2292,4),LEN(ExtraçãoDados!B2292)=6,LEFT(ExtraçãoDados!B2292,3),LEN(ExtraçãoDados!B2292)&lt;5,LEFT(ExtraçãoDados!B2292,3),LEN(ExtraçãoDados!B2292)=8,LEFT(ExtraçãoDados!B2292,3),LEN(ExtraçãoDados!B2292)=5,LEFT(ExtraçãoDados!B2292,5),LEN(ExtraçãoDados!B2292)=11,LEFT(ExtraçãoDados!B2292,5),LEN(ExtraçãoDados!B2292)=7,RIGHT(ExtraçãoDados!B2292,6))</f>
        <v/>
      </c>
      <c r="C2292" s="4" t="e" cm="1">
        <f t="array" ref="C2292">_xlfn.IFS(LEN(B2292)=1,"ERRO",LEN(B2292)=2,_xlfn.CONCAT("000",B2292),LEN(B2292)=3,_xlfn.CONCAT("00",B2292),LEN(B2292)=4,_xlfn.CONCAT("0",B2292),LEN(B2292)=6,B2292,LEN(B2292)=7,B2292,LEN(B2292)=5,B2292)</f>
        <v>#N/A</v>
      </c>
      <c r="D2292" s="4" t="e" cm="1">
        <f t="array" ref="D2292">_xlfn.IFS(ExtraçãoDados!C2292={"Direcção de Abastecimento"},REPLACE(ExtraçãoDados!C2292="{Direcção de Abastecimento}",1,25,"DA"),ExtraçãoDados!C2292={"COMISSÃO CULTURAL DE LMARINHA"},REPLACE(ExtraçãoDados!C2292={"COMISSÃO CULTURAL DE LMARINHA"},1,28,"CCM"),ExtraçãoDados!C2292={"DIRECÇÃO DE NAVIOS"},REPLACE(ExtraçãoDados!C2292={"DIRECÇÃO DE NAVIOS"},1,28,"DN"),ExtraçãoDados!C2292={"ESQUADRILHA SUBMARINOS"},REPLACE(ExtraçãoDados!C2292={"ESQUADRILHA SUBMARINOS"},1,28,"ES"),ExtraçãoDados!C2292={"COMISSÃO MARINHA"},REPLACE(ExtraçãoDados!C2292={"COMISSÃO MARINHA"},1,28,"CCM"),ExtraçãoDados!C2292={"COMISSÃO CULTURAL DE MARINHA"},REPLACE(ExtraçãoDados!C2292={"COMISSÃO CULTURAL DE MARINHA"},1,28,"CCM"),ExtraçãoDados!C2292={"CCM"},REPLACE(ExtraçãoDados!C2292={"CCM"},1,28,"CCM"),ExtraçãoDados!C2292={"DN"},REPLACE(ExtraçãoDados!C2292={"DN"},1,28,"DN"),ExtraçãoDados!C2292={"ES"},REPLACE(ExtraçãoDados!C2292={"ES"},1,28,"ES"),ExtraçãoDados!C2292={"DA"},REPLACE(ExtraçãoDados!C2292={"DA"},1,28,"DA"),ExtraçãoDados!C2292={"DE: ESQUADRILHA SUBMARINOS"},REPLACE(ExtraçãoDados!C2292={"DE: ESQUADRILHA SUBMARINOS"},1,28,"ES"),ExtraçãoDados!C2292={"DE: COMISSÃO CULTURAL DE LMARINHA"},REPLACE(ExtraçãoDados!C2292={"DE: COMISSÃO CULTURAL DE LMARINHA"},1,28,"CCM"),ExtraçãoDados!C2292={"ON"},REPLACE(ExtraçãoDados!C2292={"ON"},1,28,"DN"),ExtraçãoDados!C2292={"ESQ. SUBMARINOS"},REPLACE(ExtraçãoDados!C2292={"ESQ. SUBMARINOS"},1,28,"ES"),ExtraçãoDados!C2292={"☒ irecção de Abastecimento"},REPLACE(ExtraçãoDados!C2292={"☒ irecção de Abastecimento"},1,28,"DA"),ExtraçãoDados!C2292={"Direcã d Abtit ço e asecmeno"},REPLACE(ExtraçãoDados!C2292={"Direcã d Abtit ço e asecmeno"},1,28,"DA"),ExtraçãoDados!C2292={"Diecã d Abtit rço e asecmeno"},REPLACE(ExtraçãoDados!C2292={"Diecã d Abtit rço e asecmeno"},1,28,"DA"),ISNUMBER(SEARCH("COMISSÃO",ExtraçãoDados!C2292,1)),REPLACE(ExtraçãoDados!C2292,1,29,"CCM"),ISNUMBER(SEARCH("DN/DIL/DRT1",ExtraçãoDados!C2292,1)),REPLACE(ExtraçãoDados!C2292,1,29,"DN"),ISNUMBER(SEARCH("DIRECÇAO DE NAVIOS",ExtraçãoDados!C2292,1)),REPLACE(ExtraçãoDados!C2292,1,29,"DN"),ISNUMBER(SEARCH("ESQUADRILHA SUBMARIN",ExtraçãoDados!C2292,1)),REPLACE(ExtraçãoDados!C2292,1,29,"ES"),ISNUMBER(SEARCH("DN",ExtraçãoDados!C2292,1)),REPLACE(ExtraçãoDados!C2292,1,29,"DN"),ISNUMBER(SEARCH("DIRECÇÃO",ExtraçãoDados!C2292,1)),REPLACE(ExtraçãoDados!C2292,1,29,"DN"),ISNUMBER(SEARCH("DIRECÇA0",ExtraçãoDados!C2292,1)),REPLACE(ExtraçãoDados!C2292,1,29,"DN"),ISNUMBER(SEARCH("DIRE",ExtraçãoDados!C2292,1)),REPLACE(ExtraçãoDados!C2292,1,29,"DN"),ISNUMBER(SEARCH("ESQUADRILHA",ExtraçãoDados!C2292,1)),REPLACE(ExtraçãoDados!C2292,1,29,"ES"),ISNUMBER(SEARCH("HOSPITAL DA MARINHA",ExtraçãoDados!C2292,1)),REPLACE(ExtraçãoDados!C2292,1,29,"HM"),ISNUMBER(SEARCH("HOSPITAL",ExtraçãoDados!C2292,1)),REPLACE(ExtraçãoDados!C2292,1,29,"HM"),ISNUMBER(SEARCH("HM",ExtraçãoDados!C2292,1)),REPLACE(ExtraçãoDados!C2292,1,29,"HM"),ISNUMBER(SEARCH("SECÇÃO DE APÓSITOS",ExtraçãoDados!C2292,1)),REPLACE(ExtraçãoDados!C2292,1,29,"HM"))</f>
        <v>#N/A</v>
      </c>
      <c r="E2292" s="4" t="e" cm="1">
        <f t="array" ref="E2292">_xlfn.IFS(LEN(ExtraçãoDados!B2292)=7,YEAR(ExtraçãoDados!D2292),LEN(ExtraçãoDados!B2292)=10,RIGHT(ExtraçãoDados!B2292,4),LEN(ExtraçãoDados!B2292)=9,YEAR(ExtraçãoDados!D2292),LEN(ExtraçãoDados!B2292)=8,YEAR(ExtraçãoDados!D2292),LEN(ExtraçãoDados!B2292)&gt;7,YEAR(ExtraçãoDados!D2292),LEN(ExtraçãoDados!B2292)&gt;5,YEAR(ExtraçãoDados!D2292),LEN(ExtraçãoDados!B2292)&gt;4,YEAR(ExtraçãoDados!D2292))</f>
        <v>#N/A</v>
      </c>
      <c r="F2292" s="4">
        <f>ExtraçãoDados!E2292</f>
        <v>0</v>
      </c>
    </row>
    <row r="2293" spans="1:6" x14ac:dyDescent="0.25">
      <c r="A2293" s="4">
        <f>ExtraçãoDados!A2293</f>
        <v>0</v>
      </c>
      <c r="B2293" s="4" t="str" cm="1">
        <f t="array" ref="B2293">_xlfn.IFS(LEN(ExtraçãoDados!B2293)=12,LEFT(ExtraçãoDados!B2293,3),LEN(ExtraçãoDados!B2293)=10,LEFT(ExtraçãoDados!B2293,5),LEN(ExtraçãoDados!B2293)&gt;19,0,LEN(ExtraçãoDados!B2293)=9,LEFT(ExtraçãoDados!B2293,4),LEN(ExtraçãoDados!B2293)=6,LEFT(ExtraçãoDados!B2293,3),LEN(ExtraçãoDados!B2293)&lt;5,LEFT(ExtraçãoDados!B2293,3),LEN(ExtraçãoDados!B2293)=8,LEFT(ExtraçãoDados!B2293,3),LEN(ExtraçãoDados!B2293)=5,LEFT(ExtraçãoDados!B2293,5),LEN(ExtraçãoDados!B2293)=11,LEFT(ExtraçãoDados!B2293,5),LEN(ExtraçãoDados!B2293)=7,RIGHT(ExtraçãoDados!B2293,6))</f>
        <v/>
      </c>
      <c r="C2293" s="4" t="e" cm="1">
        <f t="array" ref="C2293">_xlfn.IFS(LEN(B2293)=1,"ERRO",LEN(B2293)=2,_xlfn.CONCAT("000",B2293),LEN(B2293)=3,_xlfn.CONCAT("00",B2293),LEN(B2293)=4,_xlfn.CONCAT("0",B2293),LEN(B2293)=6,B2293,LEN(B2293)=7,B2293,LEN(B2293)=5,B2293)</f>
        <v>#N/A</v>
      </c>
      <c r="D2293" s="4" t="e" cm="1">
        <f t="array" ref="D2293">_xlfn.IFS(ExtraçãoDados!C2293={"Direcção de Abastecimento"},REPLACE(ExtraçãoDados!C2293="{Direcção de Abastecimento}",1,25,"DA"),ExtraçãoDados!C2293={"COMISSÃO CULTURAL DE LMARINHA"},REPLACE(ExtraçãoDados!C2293={"COMISSÃO CULTURAL DE LMARINHA"},1,28,"CCM"),ExtraçãoDados!C2293={"DIRECÇÃO DE NAVIOS"},REPLACE(ExtraçãoDados!C2293={"DIRECÇÃO DE NAVIOS"},1,28,"DN"),ExtraçãoDados!C2293={"ESQUADRILHA SUBMARINOS"},REPLACE(ExtraçãoDados!C2293={"ESQUADRILHA SUBMARINOS"},1,28,"ES"),ExtraçãoDados!C2293={"COMISSÃO MARINHA"},REPLACE(ExtraçãoDados!C2293={"COMISSÃO MARINHA"},1,28,"CCM"),ExtraçãoDados!C2293={"COMISSÃO CULTURAL DE MARINHA"},REPLACE(ExtraçãoDados!C2293={"COMISSÃO CULTURAL DE MARINHA"},1,28,"CCM"),ExtraçãoDados!C2293={"CCM"},REPLACE(ExtraçãoDados!C2293={"CCM"},1,28,"CCM"),ExtraçãoDados!C2293={"DN"},REPLACE(ExtraçãoDados!C2293={"DN"},1,28,"DN"),ExtraçãoDados!C2293={"ES"},REPLACE(ExtraçãoDados!C2293={"ES"},1,28,"ES"),ExtraçãoDados!C2293={"DA"},REPLACE(ExtraçãoDados!C2293={"DA"},1,28,"DA"),ExtraçãoDados!C2293={"DE: ESQUADRILHA SUBMARINOS"},REPLACE(ExtraçãoDados!C2293={"DE: ESQUADRILHA SUBMARINOS"},1,28,"ES"),ExtraçãoDados!C2293={"DE: COMISSÃO CULTURAL DE LMARINHA"},REPLACE(ExtraçãoDados!C2293={"DE: COMISSÃO CULTURAL DE LMARINHA"},1,28,"CCM"),ExtraçãoDados!C2293={"ON"},REPLACE(ExtraçãoDados!C2293={"ON"},1,28,"DN"),ExtraçãoDados!C2293={"ESQ. SUBMARINOS"},REPLACE(ExtraçãoDados!C2293={"ESQ. SUBMARINOS"},1,28,"ES"),ExtraçãoDados!C2293={"☒ irecção de Abastecimento"},REPLACE(ExtraçãoDados!C2293={"☒ irecção de Abastecimento"},1,28,"DA"),ExtraçãoDados!C2293={"Direcã d Abtit ço e asecmeno"},REPLACE(ExtraçãoDados!C2293={"Direcã d Abtit ço e asecmeno"},1,28,"DA"),ExtraçãoDados!C2293={"Diecã d Abtit rço e asecmeno"},REPLACE(ExtraçãoDados!C2293={"Diecã d Abtit rço e asecmeno"},1,28,"DA"),ISNUMBER(SEARCH("COMISSÃO",ExtraçãoDados!C2293,1)),REPLACE(ExtraçãoDados!C2293,1,29,"CCM"),ISNUMBER(SEARCH("DN/DIL/DRT1",ExtraçãoDados!C2293,1)),REPLACE(ExtraçãoDados!C2293,1,29,"DN"),ISNUMBER(SEARCH("DIRECÇAO DE NAVIOS",ExtraçãoDados!C2293,1)),REPLACE(ExtraçãoDados!C2293,1,29,"DN"),ISNUMBER(SEARCH("ESQUADRILHA SUBMARIN",ExtraçãoDados!C2293,1)),REPLACE(ExtraçãoDados!C2293,1,29,"ES"),ISNUMBER(SEARCH("DN",ExtraçãoDados!C2293,1)),REPLACE(ExtraçãoDados!C2293,1,29,"DN"),ISNUMBER(SEARCH("DIRECÇÃO",ExtraçãoDados!C2293,1)),REPLACE(ExtraçãoDados!C2293,1,29,"DN"),ISNUMBER(SEARCH("DIRECÇA0",ExtraçãoDados!C2293,1)),REPLACE(ExtraçãoDados!C2293,1,29,"DN"),ISNUMBER(SEARCH("DIRE",ExtraçãoDados!C2293,1)),REPLACE(ExtraçãoDados!C2293,1,29,"DN"),ISNUMBER(SEARCH("ESQUADRILHA",ExtraçãoDados!C2293,1)),REPLACE(ExtraçãoDados!C2293,1,29,"ES"),ISNUMBER(SEARCH("HOSPITAL DA MARINHA",ExtraçãoDados!C2293,1)),REPLACE(ExtraçãoDados!C2293,1,29,"HM"),ISNUMBER(SEARCH("HOSPITAL",ExtraçãoDados!C2293,1)),REPLACE(ExtraçãoDados!C2293,1,29,"HM"),ISNUMBER(SEARCH("HM",ExtraçãoDados!C2293,1)),REPLACE(ExtraçãoDados!C2293,1,29,"HM"),ISNUMBER(SEARCH("SECÇÃO DE APÓSITOS",ExtraçãoDados!C2293,1)),REPLACE(ExtraçãoDados!C2293,1,29,"HM"))</f>
        <v>#N/A</v>
      </c>
      <c r="E2293" s="4" t="e" cm="1">
        <f t="array" ref="E2293">_xlfn.IFS(LEN(ExtraçãoDados!B2293)=7,YEAR(ExtraçãoDados!D2293),LEN(ExtraçãoDados!B2293)=10,RIGHT(ExtraçãoDados!B2293,4),LEN(ExtraçãoDados!B2293)=9,YEAR(ExtraçãoDados!D2293),LEN(ExtraçãoDados!B2293)=8,YEAR(ExtraçãoDados!D2293),LEN(ExtraçãoDados!B2293)&gt;7,YEAR(ExtraçãoDados!D2293),LEN(ExtraçãoDados!B2293)&gt;5,YEAR(ExtraçãoDados!D2293),LEN(ExtraçãoDados!B2293)&gt;4,YEAR(ExtraçãoDados!D2293))</f>
        <v>#N/A</v>
      </c>
      <c r="F2293" s="4">
        <f>ExtraçãoDados!E2293</f>
        <v>0</v>
      </c>
    </row>
    <row r="2294" spans="1:6" x14ac:dyDescent="0.25">
      <c r="A2294" s="4">
        <f>ExtraçãoDados!A2294</f>
        <v>0</v>
      </c>
      <c r="B2294" s="4" t="str" cm="1">
        <f t="array" ref="B2294">_xlfn.IFS(LEN(ExtraçãoDados!B2294)=12,LEFT(ExtraçãoDados!B2294,3),LEN(ExtraçãoDados!B2294)=10,LEFT(ExtraçãoDados!B2294,5),LEN(ExtraçãoDados!B2294)&gt;19,0,LEN(ExtraçãoDados!B2294)=9,LEFT(ExtraçãoDados!B2294,4),LEN(ExtraçãoDados!B2294)=6,LEFT(ExtraçãoDados!B2294,3),LEN(ExtraçãoDados!B2294)&lt;5,LEFT(ExtraçãoDados!B2294,3),LEN(ExtraçãoDados!B2294)=8,LEFT(ExtraçãoDados!B2294,3),LEN(ExtraçãoDados!B2294)=5,LEFT(ExtraçãoDados!B2294,5),LEN(ExtraçãoDados!B2294)=11,LEFT(ExtraçãoDados!B2294,5),LEN(ExtraçãoDados!B2294)=7,RIGHT(ExtraçãoDados!B2294,6))</f>
        <v/>
      </c>
      <c r="C2294" s="4" t="e" cm="1">
        <f t="array" ref="C2294">_xlfn.IFS(LEN(B2294)=1,"ERRO",LEN(B2294)=2,_xlfn.CONCAT("000",B2294),LEN(B2294)=3,_xlfn.CONCAT("00",B2294),LEN(B2294)=4,_xlfn.CONCAT("0",B2294),LEN(B2294)=6,B2294,LEN(B2294)=7,B2294,LEN(B2294)=5,B2294)</f>
        <v>#N/A</v>
      </c>
      <c r="D2294" s="4" t="e" cm="1">
        <f t="array" ref="D2294">_xlfn.IFS(ExtraçãoDados!C2294={"Direcção de Abastecimento"},REPLACE(ExtraçãoDados!C2294="{Direcção de Abastecimento}",1,25,"DA"),ExtraçãoDados!C2294={"COMISSÃO CULTURAL DE LMARINHA"},REPLACE(ExtraçãoDados!C2294={"COMISSÃO CULTURAL DE LMARINHA"},1,28,"CCM"),ExtraçãoDados!C2294={"DIRECÇÃO DE NAVIOS"},REPLACE(ExtraçãoDados!C2294={"DIRECÇÃO DE NAVIOS"},1,28,"DN"),ExtraçãoDados!C2294={"ESQUADRILHA SUBMARINOS"},REPLACE(ExtraçãoDados!C2294={"ESQUADRILHA SUBMARINOS"},1,28,"ES"),ExtraçãoDados!C2294={"COMISSÃO MARINHA"},REPLACE(ExtraçãoDados!C2294={"COMISSÃO MARINHA"},1,28,"CCM"),ExtraçãoDados!C2294={"COMISSÃO CULTURAL DE MARINHA"},REPLACE(ExtraçãoDados!C2294={"COMISSÃO CULTURAL DE MARINHA"},1,28,"CCM"),ExtraçãoDados!C2294={"CCM"},REPLACE(ExtraçãoDados!C2294={"CCM"},1,28,"CCM"),ExtraçãoDados!C2294={"DN"},REPLACE(ExtraçãoDados!C2294={"DN"},1,28,"DN"),ExtraçãoDados!C2294={"ES"},REPLACE(ExtraçãoDados!C2294={"ES"},1,28,"ES"),ExtraçãoDados!C2294={"DA"},REPLACE(ExtraçãoDados!C2294={"DA"},1,28,"DA"),ExtraçãoDados!C2294={"DE: ESQUADRILHA SUBMARINOS"},REPLACE(ExtraçãoDados!C2294={"DE: ESQUADRILHA SUBMARINOS"},1,28,"ES"),ExtraçãoDados!C2294={"DE: COMISSÃO CULTURAL DE LMARINHA"},REPLACE(ExtraçãoDados!C2294={"DE: COMISSÃO CULTURAL DE LMARINHA"},1,28,"CCM"),ExtraçãoDados!C2294={"ON"},REPLACE(ExtraçãoDados!C2294={"ON"},1,28,"DN"),ExtraçãoDados!C2294={"ESQ. SUBMARINOS"},REPLACE(ExtraçãoDados!C2294={"ESQ. SUBMARINOS"},1,28,"ES"),ExtraçãoDados!C2294={"☒ irecção de Abastecimento"},REPLACE(ExtraçãoDados!C2294={"☒ irecção de Abastecimento"},1,28,"DA"),ExtraçãoDados!C2294={"Direcã d Abtit ço e asecmeno"},REPLACE(ExtraçãoDados!C2294={"Direcã d Abtit ço e asecmeno"},1,28,"DA"),ExtraçãoDados!C2294={"Diecã d Abtit rço e asecmeno"},REPLACE(ExtraçãoDados!C2294={"Diecã d Abtit rço e asecmeno"},1,28,"DA"),ISNUMBER(SEARCH("COMISSÃO",ExtraçãoDados!C2294,1)),REPLACE(ExtraçãoDados!C2294,1,29,"CCM"),ISNUMBER(SEARCH("DN/DIL/DRT1",ExtraçãoDados!C2294,1)),REPLACE(ExtraçãoDados!C2294,1,29,"DN"),ISNUMBER(SEARCH("DIRECÇAO DE NAVIOS",ExtraçãoDados!C2294,1)),REPLACE(ExtraçãoDados!C2294,1,29,"DN"),ISNUMBER(SEARCH("ESQUADRILHA SUBMARIN",ExtraçãoDados!C2294,1)),REPLACE(ExtraçãoDados!C2294,1,29,"ES"),ISNUMBER(SEARCH("DN",ExtraçãoDados!C2294,1)),REPLACE(ExtraçãoDados!C2294,1,29,"DN"),ISNUMBER(SEARCH("DIRECÇÃO",ExtraçãoDados!C2294,1)),REPLACE(ExtraçãoDados!C2294,1,29,"DN"),ISNUMBER(SEARCH("DIRECÇA0",ExtraçãoDados!C2294,1)),REPLACE(ExtraçãoDados!C2294,1,29,"DN"),ISNUMBER(SEARCH("DIRE",ExtraçãoDados!C2294,1)),REPLACE(ExtraçãoDados!C2294,1,29,"DN"),ISNUMBER(SEARCH("ESQUADRILHA",ExtraçãoDados!C2294,1)),REPLACE(ExtraçãoDados!C2294,1,29,"ES"),ISNUMBER(SEARCH("HOSPITAL DA MARINHA",ExtraçãoDados!C2294,1)),REPLACE(ExtraçãoDados!C2294,1,29,"HM"),ISNUMBER(SEARCH("HOSPITAL",ExtraçãoDados!C2294,1)),REPLACE(ExtraçãoDados!C2294,1,29,"HM"),ISNUMBER(SEARCH("HM",ExtraçãoDados!C2294,1)),REPLACE(ExtraçãoDados!C2294,1,29,"HM"),ISNUMBER(SEARCH("SECÇÃO DE APÓSITOS",ExtraçãoDados!C2294,1)),REPLACE(ExtraçãoDados!C2294,1,29,"HM"))</f>
        <v>#N/A</v>
      </c>
      <c r="E2294" s="4" t="e" cm="1">
        <f t="array" ref="E2294">_xlfn.IFS(LEN(ExtraçãoDados!B2294)=7,YEAR(ExtraçãoDados!D2294),LEN(ExtraçãoDados!B2294)=10,RIGHT(ExtraçãoDados!B2294,4),LEN(ExtraçãoDados!B2294)=9,YEAR(ExtraçãoDados!D2294),LEN(ExtraçãoDados!B2294)=8,YEAR(ExtraçãoDados!D2294),LEN(ExtraçãoDados!B2294)&gt;7,YEAR(ExtraçãoDados!D2294),LEN(ExtraçãoDados!B2294)&gt;5,YEAR(ExtraçãoDados!D2294),LEN(ExtraçãoDados!B2294)&gt;4,YEAR(ExtraçãoDados!D2294))</f>
        <v>#N/A</v>
      </c>
      <c r="F2294" s="4">
        <f>ExtraçãoDados!E2294</f>
        <v>0</v>
      </c>
    </row>
    <row r="2295" spans="1:6" x14ac:dyDescent="0.25">
      <c r="A2295" s="4">
        <f>ExtraçãoDados!A2295</f>
        <v>0</v>
      </c>
      <c r="B2295" s="4" t="str" cm="1">
        <f t="array" ref="B2295">_xlfn.IFS(LEN(ExtraçãoDados!B2295)=12,LEFT(ExtraçãoDados!B2295,3),LEN(ExtraçãoDados!B2295)=10,LEFT(ExtraçãoDados!B2295,5),LEN(ExtraçãoDados!B2295)&gt;19,0,LEN(ExtraçãoDados!B2295)=9,LEFT(ExtraçãoDados!B2295,4),LEN(ExtraçãoDados!B2295)=6,LEFT(ExtraçãoDados!B2295,3),LEN(ExtraçãoDados!B2295)&lt;5,LEFT(ExtraçãoDados!B2295,3),LEN(ExtraçãoDados!B2295)=8,LEFT(ExtraçãoDados!B2295,3),LEN(ExtraçãoDados!B2295)=5,LEFT(ExtraçãoDados!B2295,5),LEN(ExtraçãoDados!B2295)=11,LEFT(ExtraçãoDados!B2295,5),LEN(ExtraçãoDados!B2295)=7,RIGHT(ExtraçãoDados!B2295,6))</f>
        <v/>
      </c>
      <c r="C2295" s="4" t="e" cm="1">
        <f t="array" ref="C2295">_xlfn.IFS(LEN(B2295)=1,"ERRO",LEN(B2295)=2,_xlfn.CONCAT("000",B2295),LEN(B2295)=3,_xlfn.CONCAT("00",B2295),LEN(B2295)=4,_xlfn.CONCAT("0",B2295),LEN(B2295)=6,B2295,LEN(B2295)=7,B2295,LEN(B2295)=5,B2295)</f>
        <v>#N/A</v>
      </c>
      <c r="D2295" s="4" t="e" cm="1">
        <f t="array" ref="D2295">_xlfn.IFS(ExtraçãoDados!C2295={"Direcção de Abastecimento"},REPLACE(ExtraçãoDados!C2295="{Direcção de Abastecimento}",1,25,"DA"),ExtraçãoDados!C2295={"COMISSÃO CULTURAL DE LMARINHA"},REPLACE(ExtraçãoDados!C2295={"COMISSÃO CULTURAL DE LMARINHA"},1,28,"CCM"),ExtraçãoDados!C2295={"DIRECÇÃO DE NAVIOS"},REPLACE(ExtraçãoDados!C2295={"DIRECÇÃO DE NAVIOS"},1,28,"DN"),ExtraçãoDados!C2295={"ESQUADRILHA SUBMARINOS"},REPLACE(ExtraçãoDados!C2295={"ESQUADRILHA SUBMARINOS"},1,28,"ES"),ExtraçãoDados!C2295={"COMISSÃO MARINHA"},REPLACE(ExtraçãoDados!C2295={"COMISSÃO MARINHA"},1,28,"CCM"),ExtraçãoDados!C2295={"COMISSÃO CULTURAL DE MARINHA"},REPLACE(ExtraçãoDados!C2295={"COMISSÃO CULTURAL DE MARINHA"},1,28,"CCM"),ExtraçãoDados!C2295={"CCM"},REPLACE(ExtraçãoDados!C2295={"CCM"},1,28,"CCM"),ExtraçãoDados!C2295={"DN"},REPLACE(ExtraçãoDados!C2295={"DN"},1,28,"DN"),ExtraçãoDados!C2295={"ES"},REPLACE(ExtraçãoDados!C2295={"ES"},1,28,"ES"),ExtraçãoDados!C2295={"DA"},REPLACE(ExtraçãoDados!C2295={"DA"},1,28,"DA"),ExtraçãoDados!C2295={"DE: ESQUADRILHA SUBMARINOS"},REPLACE(ExtraçãoDados!C2295={"DE: ESQUADRILHA SUBMARINOS"},1,28,"ES"),ExtraçãoDados!C2295={"DE: COMISSÃO CULTURAL DE LMARINHA"},REPLACE(ExtraçãoDados!C2295={"DE: COMISSÃO CULTURAL DE LMARINHA"},1,28,"CCM"),ExtraçãoDados!C2295={"ON"},REPLACE(ExtraçãoDados!C2295={"ON"},1,28,"DN"),ExtraçãoDados!C2295={"ESQ. SUBMARINOS"},REPLACE(ExtraçãoDados!C2295={"ESQ. SUBMARINOS"},1,28,"ES"),ExtraçãoDados!C2295={"☒ irecção de Abastecimento"},REPLACE(ExtraçãoDados!C2295={"☒ irecção de Abastecimento"},1,28,"DA"),ExtraçãoDados!C2295={"Direcã d Abtit ço e asecmeno"},REPLACE(ExtraçãoDados!C2295={"Direcã d Abtit ço e asecmeno"},1,28,"DA"),ExtraçãoDados!C2295={"Diecã d Abtit rço e asecmeno"},REPLACE(ExtraçãoDados!C2295={"Diecã d Abtit rço e asecmeno"},1,28,"DA"),ISNUMBER(SEARCH("COMISSÃO",ExtraçãoDados!C2295,1)),REPLACE(ExtraçãoDados!C2295,1,29,"CCM"),ISNUMBER(SEARCH("DN/DIL/DRT1",ExtraçãoDados!C2295,1)),REPLACE(ExtraçãoDados!C2295,1,29,"DN"),ISNUMBER(SEARCH("DIRECÇAO DE NAVIOS",ExtraçãoDados!C2295,1)),REPLACE(ExtraçãoDados!C2295,1,29,"DN"),ISNUMBER(SEARCH("ESQUADRILHA SUBMARIN",ExtraçãoDados!C2295,1)),REPLACE(ExtraçãoDados!C2295,1,29,"ES"),ISNUMBER(SEARCH("DN",ExtraçãoDados!C2295,1)),REPLACE(ExtraçãoDados!C2295,1,29,"DN"),ISNUMBER(SEARCH("DIRECÇÃO",ExtraçãoDados!C2295,1)),REPLACE(ExtraçãoDados!C2295,1,29,"DN"),ISNUMBER(SEARCH("DIRECÇA0",ExtraçãoDados!C2295,1)),REPLACE(ExtraçãoDados!C2295,1,29,"DN"),ISNUMBER(SEARCH("DIRE",ExtraçãoDados!C2295,1)),REPLACE(ExtraçãoDados!C2295,1,29,"DN"),ISNUMBER(SEARCH("ESQUADRILHA",ExtraçãoDados!C2295,1)),REPLACE(ExtraçãoDados!C2295,1,29,"ES"),ISNUMBER(SEARCH("HOSPITAL DA MARINHA",ExtraçãoDados!C2295,1)),REPLACE(ExtraçãoDados!C2295,1,29,"HM"),ISNUMBER(SEARCH("HOSPITAL",ExtraçãoDados!C2295,1)),REPLACE(ExtraçãoDados!C2295,1,29,"HM"),ISNUMBER(SEARCH("HM",ExtraçãoDados!C2295,1)),REPLACE(ExtraçãoDados!C2295,1,29,"HM"),ISNUMBER(SEARCH("SECÇÃO DE APÓSITOS",ExtraçãoDados!C2295,1)),REPLACE(ExtraçãoDados!C2295,1,29,"HM"))</f>
        <v>#N/A</v>
      </c>
      <c r="E2295" s="4" t="e" cm="1">
        <f t="array" ref="E2295">_xlfn.IFS(LEN(ExtraçãoDados!B2295)=7,YEAR(ExtraçãoDados!D2295),LEN(ExtraçãoDados!B2295)=10,RIGHT(ExtraçãoDados!B2295,4),LEN(ExtraçãoDados!B2295)=9,YEAR(ExtraçãoDados!D2295),LEN(ExtraçãoDados!B2295)=8,YEAR(ExtraçãoDados!D2295),LEN(ExtraçãoDados!B2295)&gt;7,YEAR(ExtraçãoDados!D2295),LEN(ExtraçãoDados!B2295)&gt;5,YEAR(ExtraçãoDados!D2295),LEN(ExtraçãoDados!B2295)&gt;4,YEAR(ExtraçãoDados!D2295))</f>
        <v>#N/A</v>
      </c>
      <c r="F2295" s="4">
        <f>ExtraçãoDados!E2295</f>
        <v>0</v>
      </c>
    </row>
    <row r="2296" spans="1:6" x14ac:dyDescent="0.25">
      <c r="A2296" s="4">
        <f>ExtraçãoDados!A2296</f>
        <v>0</v>
      </c>
      <c r="B2296" s="4" t="str" cm="1">
        <f t="array" ref="B2296">_xlfn.IFS(LEN(ExtraçãoDados!B2296)=12,LEFT(ExtraçãoDados!B2296,3),LEN(ExtraçãoDados!B2296)=10,LEFT(ExtraçãoDados!B2296,5),LEN(ExtraçãoDados!B2296)&gt;19,0,LEN(ExtraçãoDados!B2296)=9,LEFT(ExtraçãoDados!B2296,4),LEN(ExtraçãoDados!B2296)=6,LEFT(ExtraçãoDados!B2296,3),LEN(ExtraçãoDados!B2296)&lt;5,LEFT(ExtraçãoDados!B2296,3),LEN(ExtraçãoDados!B2296)=8,LEFT(ExtraçãoDados!B2296,3),LEN(ExtraçãoDados!B2296)=5,LEFT(ExtraçãoDados!B2296,5),LEN(ExtraçãoDados!B2296)=11,LEFT(ExtraçãoDados!B2296,5),LEN(ExtraçãoDados!B2296)=7,RIGHT(ExtraçãoDados!B2296,6))</f>
        <v/>
      </c>
      <c r="C2296" s="4" t="e" cm="1">
        <f t="array" ref="C2296">_xlfn.IFS(LEN(B2296)=1,"ERRO",LEN(B2296)=2,_xlfn.CONCAT("000",B2296),LEN(B2296)=3,_xlfn.CONCAT("00",B2296),LEN(B2296)=4,_xlfn.CONCAT("0",B2296),LEN(B2296)=6,B2296,LEN(B2296)=7,B2296,LEN(B2296)=5,B2296)</f>
        <v>#N/A</v>
      </c>
      <c r="D2296" s="4" t="e" cm="1">
        <f t="array" ref="D2296">_xlfn.IFS(ExtraçãoDados!C2296={"Direcção de Abastecimento"},REPLACE(ExtraçãoDados!C2296="{Direcção de Abastecimento}",1,25,"DA"),ExtraçãoDados!C2296={"COMISSÃO CULTURAL DE LMARINHA"},REPLACE(ExtraçãoDados!C2296={"COMISSÃO CULTURAL DE LMARINHA"},1,28,"CCM"),ExtraçãoDados!C2296={"DIRECÇÃO DE NAVIOS"},REPLACE(ExtraçãoDados!C2296={"DIRECÇÃO DE NAVIOS"},1,28,"DN"),ExtraçãoDados!C2296={"ESQUADRILHA SUBMARINOS"},REPLACE(ExtraçãoDados!C2296={"ESQUADRILHA SUBMARINOS"},1,28,"ES"),ExtraçãoDados!C2296={"COMISSÃO MARINHA"},REPLACE(ExtraçãoDados!C2296={"COMISSÃO MARINHA"},1,28,"CCM"),ExtraçãoDados!C2296={"COMISSÃO CULTURAL DE MARINHA"},REPLACE(ExtraçãoDados!C2296={"COMISSÃO CULTURAL DE MARINHA"},1,28,"CCM"),ExtraçãoDados!C2296={"CCM"},REPLACE(ExtraçãoDados!C2296={"CCM"},1,28,"CCM"),ExtraçãoDados!C2296={"DN"},REPLACE(ExtraçãoDados!C2296={"DN"},1,28,"DN"),ExtraçãoDados!C2296={"ES"},REPLACE(ExtraçãoDados!C2296={"ES"},1,28,"ES"),ExtraçãoDados!C2296={"DA"},REPLACE(ExtraçãoDados!C2296={"DA"},1,28,"DA"),ExtraçãoDados!C2296={"DE: ESQUADRILHA SUBMARINOS"},REPLACE(ExtraçãoDados!C2296={"DE: ESQUADRILHA SUBMARINOS"},1,28,"ES"),ExtraçãoDados!C2296={"DE: COMISSÃO CULTURAL DE LMARINHA"},REPLACE(ExtraçãoDados!C2296={"DE: COMISSÃO CULTURAL DE LMARINHA"},1,28,"CCM"),ExtraçãoDados!C2296={"ON"},REPLACE(ExtraçãoDados!C2296={"ON"},1,28,"DN"),ExtraçãoDados!C2296={"ESQ. SUBMARINOS"},REPLACE(ExtraçãoDados!C2296={"ESQ. SUBMARINOS"},1,28,"ES"),ExtraçãoDados!C2296={"☒ irecção de Abastecimento"},REPLACE(ExtraçãoDados!C2296={"☒ irecção de Abastecimento"},1,28,"DA"),ExtraçãoDados!C2296={"Direcã d Abtit ço e asecmeno"},REPLACE(ExtraçãoDados!C2296={"Direcã d Abtit ço e asecmeno"},1,28,"DA"),ExtraçãoDados!C2296={"Diecã d Abtit rço e asecmeno"},REPLACE(ExtraçãoDados!C2296={"Diecã d Abtit rço e asecmeno"},1,28,"DA"),ISNUMBER(SEARCH("COMISSÃO",ExtraçãoDados!C2296,1)),REPLACE(ExtraçãoDados!C2296,1,29,"CCM"),ISNUMBER(SEARCH("DN/DIL/DRT1",ExtraçãoDados!C2296,1)),REPLACE(ExtraçãoDados!C2296,1,29,"DN"),ISNUMBER(SEARCH("DIRECÇAO DE NAVIOS",ExtraçãoDados!C2296,1)),REPLACE(ExtraçãoDados!C2296,1,29,"DN"),ISNUMBER(SEARCH("ESQUADRILHA SUBMARIN",ExtraçãoDados!C2296,1)),REPLACE(ExtraçãoDados!C2296,1,29,"ES"),ISNUMBER(SEARCH("DN",ExtraçãoDados!C2296,1)),REPLACE(ExtraçãoDados!C2296,1,29,"DN"),ISNUMBER(SEARCH("DIRECÇÃO",ExtraçãoDados!C2296,1)),REPLACE(ExtraçãoDados!C2296,1,29,"DN"),ISNUMBER(SEARCH("DIRECÇA0",ExtraçãoDados!C2296,1)),REPLACE(ExtraçãoDados!C2296,1,29,"DN"),ISNUMBER(SEARCH("DIRE",ExtraçãoDados!C2296,1)),REPLACE(ExtraçãoDados!C2296,1,29,"DN"),ISNUMBER(SEARCH("ESQUADRILHA",ExtraçãoDados!C2296,1)),REPLACE(ExtraçãoDados!C2296,1,29,"ES"),ISNUMBER(SEARCH("HOSPITAL DA MARINHA",ExtraçãoDados!C2296,1)),REPLACE(ExtraçãoDados!C2296,1,29,"HM"),ISNUMBER(SEARCH("HOSPITAL",ExtraçãoDados!C2296,1)),REPLACE(ExtraçãoDados!C2296,1,29,"HM"),ISNUMBER(SEARCH("HM",ExtraçãoDados!C2296,1)),REPLACE(ExtraçãoDados!C2296,1,29,"HM"),ISNUMBER(SEARCH("SECÇÃO DE APÓSITOS",ExtraçãoDados!C2296,1)),REPLACE(ExtraçãoDados!C2296,1,29,"HM"))</f>
        <v>#N/A</v>
      </c>
      <c r="E2296" s="4" t="e" cm="1">
        <f t="array" ref="E2296">_xlfn.IFS(LEN(ExtraçãoDados!B2296)=7,YEAR(ExtraçãoDados!D2296),LEN(ExtraçãoDados!B2296)=10,RIGHT(ExtraçãoDados!B2296,4),LEN(ExtraçãoDados!B2296)=9,YEAR(ExtraçãoDados!D2296),LEN(ExtraçãoDados!B2296)=8,YEAR(ExtraçãoDados!D2296),LEN(ExtraçãoDados!B2296)&gt;7,YEAR(ExtraçãoDados!D2296),LEN(ExtraçãoDados!B2296)&gt;5,YEAR(ExtraçãoDados!D2296),LEN(ExtraçãoDados!B2296)&gt;4,YEAR(ExtraçãoDados!D2296))</f>
        <v>#N/A</v>
      </c>
      <c r="F2296" s="4">
        <f>ExtraçãoDados!E2296</f>
        <v>0</v>
      </c>
    </row>
    <row r="2297" spans="1:6" x14ac:dyDescent="0.25">
      <c r="A2297" s="4">
        <f>ExtraçãoDados!A2297</f>
        <v>0</v>
      </c>
      <c r="B2297" s="4" t="str" cm="1">
        <f t="array" ref="B2297">_xlfn.IFS(LEN(ExtraçãoDados!B2297)=12,LEFT(ExtraçãoDados!B2297,3),LEN(ExtraçãoDados!B2297)=10,LEFT(ExtraçãoDados!B2297,5),LEN(ExtraçãoDados!B2297)&gt;19,0,LEN(ExtraçãoDados!B2297)=9,LEFT(ExtraçãoDados!B2297,4),LEN(ExtraçãoDados!B2297)=6,LEFT(ExtraçãoDados!B2297,3),LEN(ExtraçãoDados!B2297)&lt;5,LEFT(ExtraçãoDados!B2297,3),LEN(ExtraçãoDados!B2297)=8,LEFT(ExtraçãoDados!B2297,3),LEN(ExtraçãoDados!B2297)=5,LEFT(ExtraçãoDados!B2297,5),LEN(ExtraçãoDados!B2297)=11,LEFT(ExtraçãoDados!B2297,5),LEN(ExtraçãoDados!B2297)=7,RIGHT(ExtraçãoDados!B2297,6))</f>
        <v/>
      </c>
      <c r="C2297" s="4" t="e" cm="1">
        <f t="array" ref="C2297">_xlfn.IFS(LEN(B2297)=1,"ERRO",LEN(B2297)=2,_xlfn.CONCAT("000",B2297),LEN(B2297)=3,_xlfn.CONCAT("00",B2297),LEN(B2297)=4,_xlfn.CONCAT("0",B2297),LEN(B2297)=6,B2297,LEN(B2297)=7,B2297,LEN(B2297)=5,B2297)</f>
        <v>#N/A</v>
      </c>
      <c r="D2297" s="4" t="e" cm="1">
        <f t="array" ref="D2297">_xlfn.IFS(ExtraçãoDados!C2297={"Direcção de Abastecimento"},REPLACE(ExtraçãoDados!C2297="{Direcção de Abastecimento}",1,25,"DA"),ExtraçãoDados!C2297={"COMISSÃO CULTURAL DE LMARINHA"},REPLACE(ExtraçãoDados!C2297={"COMISSÃO CULTURAL DE LMARINHA"},1,28,"CCM"),ExtraçãoDados!C2297={"DIRECÇÃO DE NAVIOS"},REPLACE(ExtraçãoDados!C2297={"DIRECÇÃO DE NAVIOS"},1,28,"DN"),ExtraçãoDados!C2297={"ESQUADRILHA SUBMARINOS"},REPLACE(ExtraçãoDados!C2297={"ESQUADRILHA SUBMARINOS"},1,28,"ES"),ExtraçãoDados!C2297={"COMISSÃO MARINHA"},REPLACE(ExtraçãoDados!C2297={"COMISSÃO MARINHA"},1,28,"CCM"),ExtraçãoDados!C2297={"COMISSÃO CULTURAL DE MARINHA"},REPLACE(ExtraçãoDados!C2297={"COMISSÃO CULTURAL DE MARINHA"},1,28,"CCM"),ExtraçãoDados!C2297={"CCM"},REPLACE(ExtraçãoDados!C2297={"CCM"},1,28,"CCM"),ExtraçãoDados!C2297={"DN"},REPLACE(ExtraçãoDados!C2297={"DN"},1,28,"DN"),ExtraçãoDados!C2297={"ES"},REPLACE(ExtraçãoDados!C2297={"ES"},1,28,"ES"),ExtraçãoDados!C2297={"DA"},REPLACE(ExtraçãoDados!C2297={"DA"},1,28,"DA"),ExtraçãoDados!C2297={"DE: ESQUADRILHA SUBMARINOS"},REPLACE(ExtraçãoDados!C2297={"DE: ESQUADRILHA SUBMARINOS"},1,28,"ES"),ExtraçãoDados!C2297={"DE: COMISSÃO CULTURAL DE LMARINHA"},REPLACE(ExtraçãoDados!C2297={"DE: COMISSÃO CULTURAL DE LMARINHA"},1,28,"CCM"),ExtraçãoDados!C2297={"ON"},REPLACE(ExtraçãoDados!C2297={"ON"},1,28,"DN"),ExtraçãoDados!C2297={"ESQ. SUBMARINOS"},REPLACE(ExtraçãoDados!C2297={"ESQ. SUBMARINOS"},1,28,"ES"),ExtraçãoDados!C2297={"☒ irecção de Abastecimento"},REPLACE(ExtraçãoDados!C2297={"☒ irecção de Abastecimento"},1,28,"DA"),ExtraçãoDados!C2297={"Direcã d Abtit ço e asecmeno"},REPLACE(ExtraçãoDados!C2297={"Direcã d Abtit ço e asecmeno"},1,28,"DA"),ExtraçãoDados!C2297={"Diecã d Abtit rço e asecmeno"},REPLACE(ExtraçãoDados!C2297={"Diecã d Abtit rço e asecmeno"},1,28,"DA"),ISNUMBER(SEARCH("COMISSÃO",ExtraçãoDados!C2297,1)),REPLACE(ExtraçãoDados!C2297,1,29,"CCM"),ISNUMBER(SEARCH("DN/DIL/DRT1",ExtraçãoDados!C2297,1)),REPLACE(ExtraçãoDados!C2297,1,29,"DN"),ISNUMBER(SEARCH("DIRECÇAO DE NAVIOS",ExtraçãoDados!C2297,1)),REPLACE(ExtraçãoDados!C2297,1,29,"DN"),ISNUMBER(SEARCH("ESQUADRILHA SUBMARIN",ExtraçãoDados!C2297,1)),REPLACE(ExtraçãoDados!C2297,1,29,"ES"),ISNUMBER(SEARCH("DN",ExtraçãoDados!C2297,1)),REPLACE(ExtraçãoDados!C2297,1,29,"DN"),ISNUMBER(SEARCH("DIRECÇÃO",ExtraçãoDados!C2297,1)),REPLACE(ExtraçãoDados!C2297,1,29,"DN"),ISNUMBER(SEARCH("DIRECÇA0",ExtraçãoDados!C2297,1)),REPLACE(ExtraçãoDados!C2297,1,29,"DN"),ISNUMBER(SEARCH("DIRE",ExtraçãoDados!C2297,1)),REPLACE(ExtraçãoDados!C2297,1,29,"DN"),ISNUMBER(SEARCH("ESQUADRILHA",ExtraçãoDados!C2297,1)),REPLACE(ExtraçãoDados!C2297,1,29,"ES"),ISNUMBER(SEARCH("HOSPITAL DA MARINHA",ExtraçãoDados!C2297,1)),REPLACE(ExtraçãoDados!C2297,1,29,"HM"),ISNUMBER(SEARCH("HOSPITAL",ExtraçãoDados!C2297,1)),REPLACE(ExtraçãoDados!C2297,1,29,"HM"),ISNUMBER(SEARCH("HM",ExtraçãoDados!C2297,1)),REPLACE(ExtraçãoDados!C2297,1,29,"HM"),ISNUMBER(SEARCH("SECÇÃO DE APÓSITOS",ExtraçãoDados!C2297,1)),REPLACE(ExtraçãoDados!C2297,1,29,"HM"))</f>
        <v>#N/A</v>
      </c>
      <c r="E2297" s="4" t="e" cm="1">
        <f t="array" ref="E2297">_xlfn.IFS(LEN(ExtraçãoDados!B2297)=7,YEAR(ExtraçãoDados!D2297),LEN(ExtraçãoDados!B2297)=10,RIGHT(ExtraçãoDados!B2297,4),LEN(ExtraçãoDados!B2297)=9,YEAR(ExtraçãoDados!D2297),LEN(ExtraçãoDados!B2297)=8,YEAR(ExtraçãoDados!D2297),LEN(ExtraçãoDados!B2297)&gt;7,YEAR(ExtraçãoDados!D2297),LEN(ExtraçãoDados!B2297)&gt;5,YEAR(ExtraçãoDados!D2297),LEN(ExtraçãoDados!B2297)&gt;4,YEAR(ExtraçãoDados!D2297))</f>
        <v>#N/A</v>
      </c>
      <c r="F2297" s="4">
        <f>ExtraçãoDados!E2297</f>
        <v>0</v>
      </c>
    </row>
    <row r="2298" spans="1:6" x14ac:dyDescent="0.25">
      <c r="A2298" s="4">
        <f>ExtraçãoDados!A2298</f>
        <v>0</v>
      </c>
      <c r="B2298" s="4" t="str" cm="1">
        <f t="array" ref="B2298">_xlfn.IFS(LEN(ExtraçãoDados!B2298)=12,LEFT(ExtraçãoDados!B2298,3),LEN(ExtraçãoDados!B2298)=10,LEFT(ExtraçãoDados!B2298,5),LEN(ExtraçãoDados!B2298)&gt;19,0,LEN(ExtraçãoDados!B2298)=9,LEFT(ExtraçãoDados!B2298,4),LEN(ExtraçãoDados!B2298)=6,LEFT(ExtraçãoDados!B2298,3),LEN(ExtraçãoDados!B2298)&lt;5,LEFT(ExtraçãoDados!B2298,3),LEN(ExtraçãoDados!B2298)=8,LEFT(ExtraçãoDados!B2298,3),LEN(ExtraçãoDados!B2298)=5,LEFT(ExtraçãoDados!B2298,5),LEN(ExtraçãoDados!B2298)=11,LEFT(ExtraçãoDados!B2298,5),LEN(ExtraçãoDados!B2298)=7,RIGHT(ExtraçãoDados!B2298,6))</f>
        <v/>
      </c>
      <c r="C2298" s="4" t="e" cm="1">
        <f t="array" ref="C2298">_xlfn.IFS(LEN(B2298)=1,"ERRO",LEN(B2298)=2,_xlfn.CONCAT("000",B2298),LEN(B2298)=3,_xlfn.CONCAT("00",B2298),LEN(B2298)=4,_xlfn.CONCAT("0",B2298),LEN(B2298)=6,B2298,LEN(B2298)=7,B2298,LEN(B2298)=5,B2298)</f>
        <v>#N/A</v>
      </c>
      <c r="D2298" s="4" t="e" cm="1">
        <f t="array" ref="D2298">_xlfn.IFS(ExtraçãoDados!C2298={"Direcção de Abastecimento"},REPLACE(ExtraçãoDados!C2298="{Direcção de Abastecimento}",1,25,"DA"),ExtraçãoDados!C2298={"COMISSÃO CULTURAL DE LMARINHA"},REPLACE(ExtraçãoDados!C2298={"COMISSÃO CULTURAL DE LMARINHA"},1,28,"CCM"),ExtraçãoDados!C2298={"DIRECÇÃO DE NAVIOS"},REPLACE(ExtraçãoDados!C2298={"DIRECÇÃO DE NAVIOS"},1,28,"DN"),ExtraçãoDados!C2298={"ESQUADRILHA SUBMARINOS"},REPLACE(ExtraçãoDados!C2298={"ESQUADRILHA SUBMARINOS"},1,28,"ES"),ExtraçãoDados!C2298={"COMISSÃO MARINHA"},REPLACE(ExtraçãoDados!C2298={"COMISSÃO MARINHA"},1,28,"CCM"),ExtraçãoDados!C2298={"COMISSÃO CULTURAL DE MARINHA"},REPLACE(ExtraçãoDados!C2298={"COMISSÃO CULTURAL DE MARINHA"},1,28,"CCM"),ExtraçãoDados!C2298={"CCM"},REPLACE(ExtraçãoDados!C2298={"CCM"},1,28,"CCM"),ExtraçãoDados!C2298={"DN"},REPLACE(ExtraçãoDados!C2298={"DN"},1,28,"DN"),ExtraçãoDados!C2298={"ES"},REPLACE(ExtraçãoDados!C2298={"ES"},1,28,"ES"),ExtraçãoDados!C2298={"DA"},REPLACE(ExtraçãoDados!C2298={"DA"},1,28,"DA"),ExtraçãoDados!C2298={"DE: ESQUADRILHA SUBMARINOS"},REPLACE(ExtraçãoDados!C2298={"DE: ESQUADRILHA SUBMARINOS"},1,28,"ES"),ExtraçãoDados!C2298={"DE: COMISSÃO CULTURAL DE LMARINHA"},REPLACE(ExtraçãoDados!C2298={"DE: COMISSÃO CULTURAL DE LMARINHA"},1,28,"CCM"),ExtraçãoDados!C2298={"ON"},REPLACE(ExtraçãoDados!C2298={"ON"},1,28,"DN"),ExtraçãoDados!C2298={"ESQ. SUBMARINOS"},REPLACE(ExtraçãoDados!C2298={"ESQ. SUBMARINOS"},1,28,"ES"),ExtraçãoDados!C2298={"☒ irecção de Abastecimento"},REPLACE(ExtraçãoDados!C2298={"☒ irecção de Abastecimento"},1,28,"DA"),ExtraçãoDados!C2298={"Direcã d Abtit ço e asecmeno"},REPLACE(ExtraçãoDados!C2298={"Direcã d Abtit ço e asecmeno"},1,28,"DA"),ExtraçãoDados!C2298={"Diecã d Abtit rço e asecmeno"},REPLACE(ExtraçãoDados!C2298={"Diecã d Abtit rço e asecmeno"},1,28,"DA"),ISNUMBER(SEARCH("COMISSÃO",ExtraçãoDados!C2298,1)),REPLACE(ExtraçãoDados!C2298,1,29,"CCM"),ISNUMBER(SEARCH("DN/DIL/DRT1",ExtraçãoDados!C2298,1)),REPLACE(ExtraçãoDados!C2298,1,29,"DN"),ISNUMBER(SEARCH("DIRECÇAO DE NAVIOS",ExtraçãoDados!C2298,1)),REPLACE(ExtraçãoDados!C2298,1,29,"DN"),ISNUMBER(SEARCH("ESQUADRILHA SUBMARIN",ExtraçãoDados!C2298,1)),REPLACE(ExtraçãoDados!C2298,1,29,"ES"),ISNUMBER(SEARCH("DN",ExtraçãoDados!C2298,1)),REPLACE(ExtraçãoDados!C2298,1,29,"DN"),ISNUMBER(SEARCH("DIRECÇÃO",ExtraçãoDados!C2298,1)),REPLACE(ExtraçãoDados!C2298,1,29,"DN"),ISNUMBER(SEARCH("DIRECÇA0",ExtraçãoDados!C2298,1)),REPLACE(ExtraçãoDados!C2298,1,29,"DN"),ISNUMBER(SEARCH("DIRE",ExtraçãoDados!C2298,1)),REPLACE(ExtraçãoDados!C2298,1,29,"DN"),ISNUMBER(SEARCH("ESQUADRILHA",ExtraçãoDados!C2298,1)),REPLACE(ExtraçãoDados!C2298,1,29,"ES"),ISNUMBER(SEARCH("HOSPITAL DA MARINHA",ExtraçãoDados!C2298,1)),REPLACE(ExtraçãoDados!C2298,1,29,"HM"),ISNUMBER(SEARCH("HOSPITAL",ExtraçãoDados!C2298,1)),REPLACE(ExtraçãoDados!C2298,1,29,"HM"),ISNUMBER(SEARCH("HM",ExtraçãoDados!C2298,1)),REPLACE(ExtraçãoDados!C2298,1,29,"HM"),ISNUMBER(SEARCH("SECÇÃO DE APÓSITOS",ExtraçãoDados!C2298,1)),REPLACE(ExtraçãoDados!C2298,1,29,"HM"))</f>
        <v>#N/A</v>
      </c>
      <c r="E2298" s="4" t="e" cm="1">
        <f t="array" ref="E2298">_xlfn.IFS(LEN(ExtraçãoDados!B2298)=7,YEAR(ExtraçãoDados!D2298),LEN(ExtraçãoDados!B2298)=10,RIGHT(ExtraçãoDados!B2298,4),LEN(ExtraçãoDados!B2298)=9,YEAR(ExtraçãoDados!D2298),LEN(ExtraçãoDados!B2298)=8,YEAR(ExtraçãoDados!D2298),LEN(ExtraçãoDados!B2298)&gt;7,YEAR(ExtraçãoDados!D2298),LEN(ExtraçãoDados!B2298)&gt;5,YEAR(ExtraçãoDados!D2298),LEN(ExtraçãoDados!B2298)&gt;4,YEAR(ExtraçãoDados!D2298))</f>
        <v>#N/A</v>
      </c>
      <c r="F2298" s="4">
        <f>ExtraçãoDados!E2298</f>
        <v>0</v>
      </c>
    </row>
    <row r="2299" spans="1:6" x14ac:dyDescent="0.25">
      <c r="A2299" s="4">
        <f>ExtraçãoDados!A2299</f>
        <v>0</v>
      </c>
      <c r="B2299" s="4" t="str" cm="1">
        <f t="array" ref="B2299">_xlfn.IFS(LEN(ExtraçãoDados!B2299)=12,LEFT(ExtraçãoDados!B2299,3),LEN(ExtraçãoDados!B2299)=10,LEFT(ExtraçãoDados!B2299,5),LEN(ExtraçãoDados!B2299)&gt;19,0,LEN(ExtraçãoDados!B2299)=9,LEFT(ExtraçãoDados!B2299,4),LEN(ExtraçãoDados!B2299)=6,LEFT(ExtraçãoDados!B2299,3),LEN(ExtraçãoDados!B2299)&lt;5,LEFT(ExtraçãoDados!B2299,3),LEN(ExtraçãoDados!B2299)=8,LEFT(ExtraçãoDados!B2299,3),LEN(ExtraçãoDados!B2299)=5,LEFT(ExtraçãoDados!B2299,5),LEN(ExtraçãoDados!B2299)=11,LEFT(ExtraçãoDados!B2299,5),LEN(ExtraçãoDados!B2299)=7,RIGHT(ExtraçãoDados!B2299,6))</f>
        <v/>
      </c>
      <c r="C2299" s="4" t="e" cm="1">
        <f t="array" ref="C2299">_xlfn.IFS(LEN(B2299)=1,"ERRO",LEN(B2299)=2,_xlfn.CONCAT("000",B2299),LEN(B2299)=3,_xlfn.CONCAT("00",B2299),LEN(B2299)=4,_xlfn.CONCAT("0",B2299),LEN(B2299)=6,B2299,LEN(B2299)=7,B2299,LEN(B2299)=5,B2299)</f>
        <v>#N/A</v>
      </c>
      <c r="D2299" s="4" t="e" cm="1">
        <f t="array" ref="D2299">_xlfn.IFS(ExtraçãoDados!C2299={"Direcção de Abastecimento"},REPLACE(ExtraçãoDados!C2299="{Direcção de Abastecimento}",1,25,"DA"),ExtraçãoDados!C2299={"COMISSÃO CULTURAL DE LMARINHA"},REPLACE(ExtraçãoDados!C2299={"COMISSÃO CULTURAL DE LMARINHA"},1,28,"CCM"),ExtraçãoDados!C2299={"DIRECÇÃO DE NAVIOS"},REPLACE(ExtraçãoDados!C2299={"DIRECÇÃO DE NAVIOS"},1,28,"DN"),ExtraçãoDados!C2299={"ESQUADRILHA SUBMARINOS"},REPLACE(ExtraçãoDados!C2299={"ESQUADRILHA SUBMARINOS"},1,28,"ES"),ExtraçãoDados!C2299={"COMISSÃO MARINHA"},REPLACE(ExtraçãoDados!C2299={"COMISSÃO MARINHA"},1,28,"CCM"),ExtraçãoDados!C2299={"COMISSÃO CULTURAL DE MARINHA"},REPLACE(ExtraçãoDados!C2299={"COMISSÃO CULTURAL DE MARINHA"},1,28,"CCM"),ExtraçãoDados!C2299={"CCM"},REPLACE(ExtraçãoDados!C2299={"CCM"},1,28,"CCM"),ExtraçãoDados!C2299={"DN"},REPLACE(ExtraçãoDados!C2299={"DN"},1,28,"DN"),ExtraçãoDados!C2299={"ES"},REPLACE(ExtraçãoDados!C2299={"ES"},1,28,"ES"),ExtraçãoDados!C2299={"DA"},REPLACE(ExtraçãoDados!C2299={"DA"},1,28,"DA"),ExtraçãoDados!C2299={"DE: ESQUADRILHA SUBMARINOS"},REPLACE(ExtraçãoDados!C2299={"DE: ESQUADRILHA SUBMARINOS"},1,28,"ES"),ExtraçãoDados!C2299={"DE: COMISSÃO CULTURAL DE LMARINHA"},REPLACE(ExtraçãoDados!C2299={"DE: COMISSÃO CULTURAL DE LMARINHA"},1,28,"CCM"),ExtraçãoDados!C2299={"ON"},REPLACE(ExtraçãoDados!C2299={"ON"},1,28,"DN"),ExtraçãoDados!C2299={"ESQ. SUBMARINOS"},REPLACE(ExtraçãoDados!C2299={"ESQ. SUBMARINOS"},1,28,"ES"),ExtraçãoDados!C2299={"☒ irecção de Abastecimento"},REPLACE(ExtraçãoDados!C2299={"☒ irecção de Abastecimento"},1,28,"DA"),ExtraçãoDados!C2299={"Direcã d Abtit ço e asecmeno"},REPLACE(ExtraçãoDados!C2299={"Direcã d Abtit ço e asecmeno"},1,28,"DA"),ExtraçãoDados!C2299={"Diecã d Abtit rço e asecmeno"},REPLACE(ExtraçãoDados!C2299={"Diecã d Abtit rço e asecmeno"},1,28,"DA"),ISNUMBER(SEARCH("COMISSÃO",ExtraçãoDados!C2299,1)),REPLACE(ExtraçãoDados!C2299,1,29,"CCM"),ISNUMBER(SEARCH("DN/DIL/DRT1",ExtraçãoDados!C2299,1)),REPLACE(ExtraçãoDados!C2299,1,29,"DN"),ISNUMBER(SEARCH("DIRECÇAO DE NAVIOS",ExtraçãoDados!C2299,1)),REPLACE(ExtraçãoDados!C2299,1,29,"DN"),ISNUMBER(SEARCH("ESQUADRILHA SUBMARIN",ExtraçãoDados!C2299,1)),REPLACE(ExtraçãoDados!C2299,1,29,"ES"),ISNUMBER(SEARCH("DN",ExtraçãoDados!C2299,1)),REPLACE(ExtraçãoDados!C2299,1,29,"DN"),ISNUMBER(SEARCH("DIRECÇÃO",ExtraçãoDados!C2299,1)),REPLACE(ExtraçãoDados!C2299,1,29,"DN"),ISNUMBER(SEARCH("DIRECÇA0",ExtraçãoDados!C2299,1)),REPLACE(ExtraçãoDados!C2299,1,29,"DN"),ISNUMBER(SEARCH("DIRE",ExtraçãoDados!C2299,1)),REPLACE(ExtraçãoDados!C2299,1,29,"DN"),ISNUMBER(SEARCH("ESQUADRILHA",ExtraçãoDados!C2299,1)),REPLACE(ExtraçãoDados!C2299,1,29,"ES"),ISNUMBER(SEARCH("HOSPITAL DA MARINHA",ExtraçãoDados!C2299,1)),REPLACE(ExtraçãoDados!C2299,1,29,"HM"),ISNUMBER(SEARCH("HOSPITAL",ExtraçãoDados!C2299,1)),REPLACE(ExtraçãoDados!C2299,1,29,"HM"),ISNUMBER(SEARCH("HM",ExtraçãoDados!C2299,1)),REPLACE(ExtraçãoDados!C2299,1,29,"HM"),ISNUMBER(SEARCH("SECÇÃO DE APÓSITOS",ExtraçãoDados!C2299,1)),REPLACE(ExtraçãoDados!C2299,1,29,"HM"))</f>
        <v>#N/A</v>
      </c>
      <c r="E2299" s="4" t="e" cm="1">
        <f t="array" ref="E2299">_xlfn.IFS(LEN(ExtraçãoDados!B2299)=7,YEAR(ExtraçãoDados!D2299),LEN(ExtraçãoDados!B2299)=10,RIGHT(ExtraçãoDados!B2299,4),LEN(ExtraçãoDados!B2299)=9,YEAR(ExtraçãoDados!D2299),LEN(ExtraçãoDados!B2299)=8,YEAR(ExtraçãoDados!D2299),LEN(ExtraçãoDados!B2299)&gt;7,YEAR(ExtraçãoDados!D2299),LEN(ExtraçãoDados!B2299)&gt;5,YEAR(ExtraçãoDados!D2299),LEN(ExtraçãoDados!B2299)&gt;4,YEAR(ExtraçãoDados!D2299))</f>
        <v>#N/A</v>
      </c>
      <c r="F2299" s="4">
        <f>ExtraçãoDados!E2299</f>
        <v>0</v>
      </c>
    </row>
    <row r="2300" spans="1:6" x14ac:dyDescent="0.25">
      <c r="A2300" s="4">
        <f>ExtraçãoDados!A2300</f>
        <v>0</v>
      </c>
      <c r="B2300" s="4" t="str" cm="1">
        <f t="array" ref="B2300">_xlfn.IFS(LEN(ExtraçãoDados!B2300)=12,LEFT(ExtraçãoDados!B2300,3),LEN(ExtraçãoDados!B2300)=10,LEFT(ExtraçãoDados!B2300,5),LEN(ExtraçãoDados!B2300)&gt;19,0,LEN(ExtraçãoDados!B2300)=9,LEFT(ExtraçãoDados!B2300,4),LEN(ExtraçãoDados!B2300)=6,LEFT(ExtraçãoDados!B2300,3),LEN(ExtraçãoDados!B2300)&lt;5,LEFT(ExtraçãoDados!B2300,3),LEN(ExtraçãoDados!B2300)=8,LEFT(ExtraçãoDados!B2300,3),LEN(ExtraçãoDados!B2300)=5,LEFT(ExtraçãoDados!B2300,5),LEN(ExtraçãoDados!B2300)=11,LEFT(ExtraçãoDados!B2300,5),LEN(ExtraçãoDados!B2300)=7,RIGHT(ExtraçãoDados!B2300,6))</f>
        <v/>
      </c>
      <c r="C2300" s="4" t="e" cm="1">
        <f t="array" ref="C2300">_xlfn.IFS(LEN(B2300)=1,"ERRO",LEN(B2300)=2,_xlfn.CONCAT("000",B2300),LEN(B2300)=3,_xlfn.CONCAT("00",B2300),LEN(B2300)=4,_xlfn.CONCAT("0",B2300),LEN(B2300)=6,B2300,LEN(B2300)=7,B2300,LEN(B2300)=5,B2300)</f>
        <v>#N/A</v>
      </c>
      <c r="D2300" s="4" t="e" cm="1">
        <f t="array" ref="D2300">_xlfn.IFS(ExtraçãoDados!C2300={"Direcção de Abastecimento"},REPLACE(ExtraçãoDados!C2300="{Direcção de Abastecimento}",1,25,"DA"),ExtraçãoDados!C2300={"COMISSÃO CULTURAL DE LMARINHA"},REPLACE(ExtraçãoDados!C2300={"COMISSÃO CULTURAL DE LMARINHA"},1,28,"CCM"),ExtraçãoDados!C2300={"DIRECÇÃO DE NAVIOS"},REPLACE(ExtraçãoDados!C2300={"DIRECÇÃO DE NAVIOS"},1,28,"DN"),ExtraçãoDados!C2300={"ESQUADRILHA SUBMARINOS"},REPLACE(ExtraçãoDados!C2300={"ESQUADRILHA SUBMARINOS"},1,28,"ES"),ExtraçãoDados!C2300={"COMISSÃO MARINHA"},REPLACE(ExtraçãoDados!C2300={"COMISSÃO MARINHA"},1,28,"CCM"),ExtraçãoDados!C2300={"COMISSÃO CULTURAL DE MARINHA"},REPLACE(ExtraçãoDados!C2300={"COMISSÃO CULTURAL DE MARINHA"},1,28,"CCM"),ExtraçãoDados!C2300={"CCM"},REPLACE(ExtraçãoDados!C2300={"CCM"},1,28,"CCM"),ExtraçãoDados!C2300={"DN"},REPLACE(ExtraçãoDados!C2300={"DN"},1,28,"DN"),ExtraçãoDados!C2300={"ES"},REPLACE(ExtraçãoDados!C2300={"ES"},1,28,"ES"),ExtraçãoDados!C2300={"DA"},REPLACE(ExtraçãoDados!C2300={"DA"},1,28,"DA"),ExtraçãoDados!C2300={"DE: ESQUADRILHA SUBMARINOS"},REPLACE(ExtraçãoDados!C2300={"DE: ESQUADRILHA SUBMARINOS"},1,28,"ES"),ExtraçãoDados!C2300={"DE: COMISSÃO CULTURAL DE LMARINHA"},REPLACE(ExtraçãoDados!C2300={"DE: COMISSÃO CULTURAL DE LMARINHA"},1,28,"CCM"),ExtraçãoDados!C2300={"ON"},REPLACE(ExtraçãoDados!C2300={"ON"},1,28,"DN"),ExtraçãoDados!C2300={"ESQ. SUBMARINOS"},REPLACE(ExtraçãoDados!C2300={"ESQ. SUBMARINOS"},1,28,"ES"),ExtraçãoDados!C2300={"☒ irecção de Abastecimento"},REPLACE(ExtraçãoDados!C2300={"☒ irecção de Abastecimento"},1,28,"DA"),ExtraçãoDados!C2300={"Direcã d Abtit ço e asecmeno"},REPLACE(ExtraçãoDados!C2300={"Direcã d Abtit ço e asecmeno"},1,28,"DA"),ExtraçãoDados!C2300={"Diecã d Abtit rço e asecmeno"},REPLACE(ExtraçãoDados!C2300={"Diecã d Abtit rço e asecmeno"},1,28,"DA"),ISNUMBER(SEARCH("COMISSÃO",ExtraçãoDados!C2300,1)),REPLACE(ExtraçãoDados!C2300,1,29,"CCM"),ISNUMBER(SEARCH("DN/DIL/DRT1",ExtraçãoDados!C2300,1)),REPLACE(ExtraçãoDados!C2300,1,29,"DN"),ISNUMBER(SEARCH("DIRECÇAO DE NAVIOS",ExtraçãoDados!C2300,1)),REPLACE(ExtraçãoDados!C2300,1,29,"DN"),ISNUMBER(SEARCH("ESQUADRILHA SUBMARIN",ExtraçãoDados!C2300,1)),REPLACE(ExtraçãoDados!C2300,1,29,"ES"),ISNUMBER(SEARCH("DN",ExtraçãoDados!C2300,1)),REPLACE(ExtraçãoDados!C2300,1,29,"DN"),ISNUMBER(SEARCH("DIRECÇÃO",ExtraçãoDados!C2300,1)),REPLACE(ExtraçãoDados!C2300,1,29,"DN"),ISNUMBER(SEARCH("DIRECÇA0",ExtraçãoDados!C2300,1)),REPLACE(ExtraçãoDados!C2300,1,29,"DN"),ISNUMBER(SEARCH("DIRE",ExtraçãoDados!C2300,1)),REPLACE(ExtraçãoDados!C2300,1,29,"DN"),ISNUMBER(SEARCH("ESQUADRILHA",ExtraçãoDados!C2300,1)),REPLACE(ExtraçãoDados!C2300,1,29,"ES"),ISNUMBER(SEARCH("HOSPITAL DA MARINHA",ExtraçãoDados!C2300,1)),REPLACE(ExtraçãoDados!C2300,1,29,"HM"),ISNUMBER(SEARCH("HOSPITAL",ExtraçãoDados!C2300,1)),REPLACE(ExtraçãoDados!C2300,1,29,"HM"),ISNUMBER(SEARCH("HM",ExtraçãoDados!C2300,1)),REPLACE(ExtraçãoDados!C2300,1,29,"HM"),ISNUMBER(SEARCH("SECÇÃO DE APÓSITOS",ExtraçãoDados!C2300,1)),REPLACE(ExtraçãoDados!C2300,1,29,"HM"))</f>
        <v>#N/A</v>
      </c>
      <c r="E2300" s="4" t="e" cm="1">
        <f t="array" ref="E2300">_xlfn.IFS(LEN(ExtraçãoDados!B2300)=7,YEAR(ExtraçãoDados!D2300),LEN(ExtraçãoDados!B2300)=10,RIGHT(ExtraçãoDados!B2300,4),LEN(ExtraçãoDados!B2300)=9,YEAR(ExtraçãoDados!D2300),LEN(ExtraçãoDados!B2300)=8,YEAR(ExtraçãoDados!D2300),LEN(ExtraçãoDados!B2300)&gt;7,YEAR(ExtraçãoDados!D2300),LEN(ExtraçãoDados!B2300)&gt;5,YEAR(ExtraçãoDados!D2300),LEN(ExtraçãoDados!B2300)&gt;4,YEAR(ExtraçãoDados!D2300))</f>
        <v>#N/A</v>
      </c>
      <c r="F2300" s="4">
        <f>ExtraçãoDados!E2300</f>
        <v>0</v>
      </c>
    </row>
    <row r="2301" spans="1:6" x14ac:dyDescent="0.25">
      <c r="A2301" s="4">
        <f>ExtraçãoDados!A2301</f>
        <v>0</v>
      </c>
      <c r="B2301" s="4" t="str" cm="1">
        <f t="array" ref="B2301">_xlfn.IFS(LEN(ExtraçãoDados!B2301)=12,LEFT(ExtraçãoDados!B2301,3),LEN(ExtraçãoDados!B2301)=10,LEFT(ExtraçãoDados!B2301,5),LEN(ExtraçãoDados!B2301)&gt;19,0,LEN(ExtraçãoDados!B2301)=9,LEFT(ExtraçãoDados!B2301,4),LEN(ExtraçãoDados!B2301)=6,LEFT(ExtraçãoDados!B2301,3),LEN(ExtraçãoDados!B2301)&lt;5,LEFT(ExtraçãoDados!B2301,3),LEN(ExtraçãoDados!B2301)=8,LEFT(ExtraçãoDados!B2301,3),LEN(ExtraçãoDados!B2301)=5,LEFT(ExtraçãoDados!B2301,5),LEN(ExtraçãoDados!B2301)=11,LEFT(ExtraçãoDados!B2301,5),LEN(ExtraçãoDados!B2301)=7,RIGHT(ExtraçãoDados!B2301,6))</f>
        <v/>
      </c>
      <c r="C2301" s="4" t="e" cm="1">
        <f t="array" ref="C2301">_xlfn.IFS(LEN(B2301)=1,"ERRO",LEN(B2301)=2,_xlfn.CONCAT("000",B2301),LEN(B2301)=3,_xlfn.CONCAT("00",B2301),LEN(B2301)=4,_xlfn.CONCAT("0",B2301),LEN(B2301)=6,B2301,LEN(B2301)=7,B2301,LEN(B2301)=5,B2301)</f>
        <v>#N/A</v>
      </c>
      <c r="D2301" s="4" t="e" cm="1">
        <f t="array" ref="D2301">_xlfn.IFS(ExtraçãoDados!C2301={"Direcção de Abastecimento"},REPLACE(ExtraçãoDados!C2301="{Direcção de Abastecimento}",1,25,"DA"),ExtraçãoDados!C2301={"COMISSÃO CULTURAL DE LMARINHA"},REPLACE(ExtraçãoDados!C2301={"COMISSÃO CULTURAL DE LMARINHA"},1,28,"CCM"),ExtraçãoDados!C2301={"DIRECÇÃO DE NAVIOS"},REPLACE(ExtraçãoDados!C2301={"DIRECÇÃO DE NAVIOS"},1,28,"DN"),ExtraçãoDados!C2301={"ESQUADRILHA SUBMARINOS"},REPLACE(ExtraçãoDados!C2301={"ESQUADRILHA SUBMARINOS"},1,28,"ES"),ExtraçãoDados!C2301={"COMISSÃO MARINHA"},REPLACE(ExtraçãoDados!C2301={"COMISSÃO MARINHA"},1,28,"CCM"),ExtraçãoDados!C2301={"COMISSÃO CULTURAL DE MARINHA"},REPLACE(ExtraçãoDados!C2301={"COMISSÃO CULTURAL DE MARINHA"},1,28,"CCM"),ExtraçãoDados!C2301={"CCM"},REPLACE(ExtraçãoDados!C2301={"CCM"},1,28,"CCM"),ExtraçãoDados!C2301={"DN"},REPLACE(ExtraçãoDados!C2301={"DN"},1,28,"DN"),ExtraçãoDados!C2301={"ES"},REPLACE(ExtraçãoDados!C2301={"ES"},1,28,"ES"),ExtraçãoDados!C2301={"DA"},REPLACE(ExtraçãoDados!C2301={"DA"},1,28,"DA"),ExtraçãoDados!C2301={"DE: ESQUADRILHA SUBMARINOS"},REPLACE(ExtraçãoDados!C2301={"DE: ESQUADRILHA SUBMARINOS"},1,28,"ES"),ExtraçãoDados!C2301={"DE: COMISSÃO CULTURAL DE LMARINHA"},REPLACE(ExtraçãoDados!C2301={"DE: COMISSÃO CULTURAL DE LMARINHA"},1,28,"CCM"),ExtraçãoDados!C2301={"ON"},REPLACE(ExtraçãoDados!C2301={"ON"},1,28,"DN"),ExtraçãoDados!C2301={"ESQ. SUBMARINOS"},REPLACE(ExtraçãoDados!C2301={"ESQ. SUBMARINOS"},1,28,"ES"),ExtraçãoDados!C2301={"☒ irecção de Abastecimento"},REPLACE(ExtraçãoDados!C2301={"☒ irecção de Abastecimento"},1,28,"DA"),ExtraçãoDados!C2301={"Direcã d Abtit ço e asecmeno"},REPLACE(ExtraçãoDados!C2301={"Direcã d Abtit ço e asecmeno"},1,28,"DA"),ExtraçãoDados!C2301={"Diecã d Abtit rço e asecmeno"},REPLACE(ExtraçãoDados!C2301={"Diecã d Abtit rço e asecmeno"},1,28,"DA"),ISNUMBER(SEARCH("COMISSÃO",ExtraçãoDados!C2301,1)),REPLACE(ExtraçãoDados!C2301,1,29,"CCM"),ISNUMBER(SEARCH("DN/DIL/DRT1",ExtraçãoDados!C2301,1)),REPLACE(ExtraçãoDados!C2301,1,29,"DN"),ISNUMBER(SEARCH("DIRECÇAO DE NAVIOS",ExtraçãoDados!C2301,1)),REPLACE(ExtraçãoDados!C2301,1,29,"DN"),ISNUMBER(SEARCH("ESQUADRILHA SUBMARIN",ExtraçãoDados!C2301,1)),REPLACE(ExtraçãoDados!C2301,1,29,"ES"),ISNUMBER(SEARCH("DN",ExtraçãoDados!C2301,1)),REPLACE(ExtraçãoDados!C2301,1,29,"DN"),ISNUMBER(SEARCH("DIRECÇÃO",ExtraçãoDados!C2301,1)),REPLACE(ExtraçãoDados!C2301,1,29,"DN"),ISNUMBER(SEARCH("DIRECÇA0",ExtraçãoDados!C2301,1)),REPLACE(ExtraçãoDados!C2301,1,29,"DN"),ISNUMBER(SEARCH("DIRE",ExtraçãoDados!C2301,1)),REPLACE(ExtraçãoDados!C2301,1,29,"DN"),ISNUMBER(SEARCH("ESQUADRILHA",ExtraçãoDados!C2301,1)),REPLACE(ExtraçãoDados!C2301,1,29,"ES"),ISNUMBER(SEARCH("HOSPITAL DA MARINHA",ExtraçãoDados!C2301,1)),REPLACE(ExtraçãoDados!C2301,1,29,"HM"),ISNUMBER(SEARCH("HOSPITAL",ExtraçãoDados!C2301,1)),REPLACE(ExtraçãoDados!C2301,1,29,"HM"),ISNUMBER(SEARCH("HM",ExtraçãoDados!C2301,1)),REPLACE(ExtraçãoDados!C2301,1,29,"HM"),ISNUMBER(SEARCH("SECÇÃO DE APÓSITOS",ExtraçãoDados!C2301,1)),REPLACE(ExtraçãoDados!C2301,1,29,"HM"))</f>
        <v>#N/A</v>
      </c>
      <c r="E2301" s="4" t="e" cm="1">
        <f t="array" ref="E2301">_xlfn.IFS(LEN(ExtraçãoDados!B2301)=7,YEAR(ExtraçãoDados!D2301),LEN(ExtraçãoDados!B2301)=10,RIGHT(ExtraçãoDados!B2301,4),LEN(ExtraçãoDados!B2301)=9,YEAR(ExtraçãoDados!D2301),LEN(ExtraçãoDados!B2301)=8,YEAR(ExtraçãoDados!D2301),LEN(ExtraçãoDados!B2301)&gt;7,YEAR(ExtraçãoDados!D2301),LEN(ExtraçãoDados!B2301)&gt;5,YEAR(ExtraçãoDados!D2301),LEN(ExtraçãoDados!B2301)&gt;4,YEAR(ExtraçãoDados!D2301))</f>
        <v>#N/A</v>
      </c>
      <c r="F2301" s="4">
        <f>ExtraçãoDados!E2301</f>
        <v>0</v>
      </c>
    </row>
    <row r="2302" spans="1:6" x14ac:dyDescent="0.25">
      <c r="A2302" s="4">
        <f>ExtraçãoDados!A2302</f>
        <v>0</v>
      </c>
      <c r="B2302" s="4" t="str" cm="1">
        <f t="array" ref="B2302">_xlfn.IFS(LEN(ExtraçãoDados!B2302)=12,LEFT(ExtraçãoDados!B2302,3),LEN(ExtraçãoDados!B2302)=10,LEFT(ExtraçãoDados!B2302,5),LEN(ExtraçãoDados!B2302)&gt;19,0,LEN(ExtraçãoDados!B2302)=9,LEFT(ExtraçãoDados!B2302,4),LEN(ExtraçãoDados!B2302)=6,LEFT(ExtraçãoDados!B2302,3),LEN(ExtraçãoDados!B2302)&lt;5,LEFT(ExtraçãoDados!B2302,3),LEN(ExtraçãoDados!B2302)=8,LEFT(ExtraçãoDados!B2302,3),LEN(ExtraçãoDados!B2302)=5,LEFT(ExtraçãoDados!B2302,5),LEN(ExtraçãoDados!B2302)=11,LEFT(ExtraçãoDados!B2302,5),LEN(ExtraçãoDados!B2302)=7,RIGHT(ExtraçãoDados!B2302,6))</f>
        <v/>
      </c>
      <c r="C2302" s="4" t="e" cm="1">
        <f t="array" ref="C2302">_xlfn.IFS(LEN(B2302)=1,"ERRO",LEN(B2302)=2,_xlfn.CONCAT("000",B2302),LEN(B2302)=3,_xlfn.CONCAT("00",B2302),LEN(B2302)=4,_xlfn.CONCAT("0",B2302),LEN(B2302)=6,B2302,LEN(B2302)=7,B2302,LEN(B2302)=5,B2302)</f>
        <v>#N/A</v>
      </c>
      <c r="D2302" s="4" t="e" cm="1">
        <f t="array" ref="D2302">_xlfn.IFS(ExtraçãoDados!C2302={"Direcção de Abastecimento"},REPLACE(ExtraçãoDados!C2302="{Direcção de Abastecimento}",1,25,"DA"),ExtraçãoDados!C2302={"COMISSÃO CULTURAL DE LMARINHA"},REPLACE(ExtraçãoDados!C2302={"COMISSÃO CULTURAL DE LMARINHA"},1,28,"CCM"),ExtraçãoDados!C2302={"DIRECÇÃO DE NAVIOS"},REPLACE(ExtraçãoDados!C2302={"DIRECÇÃO DE NAVIOS"},1,28,"DN"),ExtraçãoDados!C2302={"ESQUADRILHA SUBMARINOS"},REPLACE(ExtraçãoDados!C2302={"ESQUADRILHA SUBMARINOS"},1,28,"ES"),ExtraçãoDados!C2302={"COMISSÃO MARINHA"},REPLACE(ExtraçãoDados!C2302={"COMISSÃO MARINHA"},1,28,"CCM"),ExtraçãoDados!C2302={"COMISSÃO CULTURAL DE MARINHA"},REPLACE(ExtraçãoDados!C2302={"COMISSÃO CULTURAL DE MARINHA"},1,28,"CCM"),ExtraçãoDados!C2302={"CCM"},REPLACE(ExtraçãoDados!C2302={"CCM"},1,28,"CCM"),ExtraçãoDados!C2302={"DN"},REPLACE(ExtraçãoDados!C2302={"DN"},1,28,"DN"),ExtraçãoDados!C2302={"ES"},REPLACE(ExtraçãoDados!C2302={"ES"},1,28,"ES"),ExtraçãoDados!C2302={"DA"},REPLACE(ExtraçãoDados!C2302={"DA"},1,28,"DA"),ExtraçãoDados!C2302={"DE: ESQUADRILHA SUBMARINOS"},REPLACE(ExtraçãoDados!C2302={"DE: ESQUADRILHA SUBMARINOS"},1,28,"ES"),ExtraçãoDados!C2302={"DE: COMISSÃO CULTURAL DE LMARINHA"},REPLACE(ExtraçãoDados!C2302={"DE: COMISSÃO CULTURAL DE LMARINHA"},1,28,"CCM"),ExtraçãoDados!C2302={"ON"},REPLACE(ExtraçãoDados!C2302={"ON"},1,28,"DN"),ExtraçãoDados!C2302={"ESQ. SUBMARINOS"},REPLACE(ExtraçãoDados!C2302={"ESQ. SUBMARINOS"},1,28,"ES"),ExtraçãoDados!C2302={"☒ irecção de Abastecimento"},REPLACE(ExtraçãoDados!C2302={"☒ irecção de Abastecimento"},1,28,"DA"),ExtraçãoDados!C2302={"Direcã d Abtit ço e asecmeno"},REPLACE(ExtraçãoDados!C2302={"Direcã d Abtit ço e asecmeno"},1,28,"DA"),ExtraçãoDados!C2302={"Diecã d Abtit rço e asecmeno"},REPLACE(ExtraçãoDados!C2302={"Diecã d Abtit rço e asecmeno"},1,28,"DA"),ISNUMBER(SEARCH("COMISSÃO",ExtraçãoDados!C2302,1)),REPLACE(ExtraçãoDados!C2302,1,29,"CCM"),ISNUMBER(SEARCH("DN/DIL/DRT1",ExtraçãoDados!C2302,1)),REPLACE(ExtraçãoDados!C2302,1,29,"DN"),ISNUMBER(SEARCH("DIRECÇAO DE NAVIOS",ExtraçãoDados!C2302,1)),REPLACE(ExtraçãoDados!C2302,1,29,"DN"),ISNUMBER(SEARCH("ESQUADRILHA SUBMARIN",ExtraçãoDados!C2302,1)),REPLACE(ExtraçãoDados!C2302,1,29,"ES"),ISNUMBER(SEARCH("DN",ExtraçãoDados!C2302,1)),REPLACE(ExtraçãoDados!C2302,1,29,"DN"),ISNUMBER(SEARCH("DIRECÇÃO",ExtraçãoDados!C2302,1)),REPLACE(ExtraçãoDados!C2302,1,29,"DN"),ISNUMBER(SEARCH("DIRECÇA0",ExtraçãoDados!C2302,1)),REPLACE(ExtraçãoDados!C2302,1,29,"DN"),ISNUMBER(SEARCH("DIRE",ExtraçãoDados!C2302,1)),REPLACE(ExtraçãoDados!C2302,1,29,"DN"),ISNUMBER(SEARCH("ESQUADRILHA",ExtraçãoDados!C2302,1)),REPLACE(ExtraçãoDados!C2302,1,29,"ES"),ISNUMBER(SEARCH("HOSPITAL DA MARINHA",ExtraçãoDados!C2302,1)),REPLACE(ExtraçãoDados!C2302,1,29,"HM"),ISNUMBER(SEARCH("HOSPITAL",ExtraçãoDados!C2302,1)),REPLACE(ExtraçãoDados!C2302,1,29,"HM"),ISNUMBER(SEARCH("HM",ExtraçãoDados!C2302,1)),REPLACE(ExtraçãoDados!C2302,1,29,"HM"),ISNUMBER(SEARCH("SECÇÃO DE APÓSITOS",ExtraçãoDados!C2302,1)),REPLACE(ExtraçãoDados!C2302,1,29,"HM"))</f>
        <v>#N/A</v>
      </c>
      <c r="E2302" s="4" t="e" cm="1">
        <f t="array" ref="E2302">_xlfn.IFS(LEN(ExtraçãoDados!B2302)=7,YEAR(ExtraçãoDados!D2302),LEN(ExtraçãoDados!B2302)=10,RIGHT(ExtraçãoDados!B2302,4),LEN(ExtraçãoDados!B2302)=9,YEAR(ExtraçãoDados!D2302),LEN(ExtraçãoDados!B2302)=8,YEAR(ExtraçãoDados!D2302),LEN(ExtraçãoDados!B2302)&gt;7,YEAR(ExtraçãoDados!D2302),LEN(ExtraçãoDados!B2302)&gt;5,YEAR(ExtraçãoDados!D2302),LEN(ExtraçãoDados!B2302)&gt;4,YEAR(ExtraçãoDados!D2302))</f>
        <v>#N/A</v>
      </c>
      <c r="F2302" s="4">
        <f>ExtraçãoDados!E2302</f>
        <v>0</v>
      </c>
    </row>
    <row r="2303" spans="1:6" x14ac:dyDescent="0.25">
      <c r="A2303" s="4">
        <f>ExtraçãoDados!A2303</f>
        <v>0</v>
      </c>
      <c r="B2303" s="4" t="str" cm="1">
        <f t="array" ref="B2303">_xlfn.IFS(LEN(ExtraçãoDados!B2303)=12,LEFT(ExtraçãoDados!B2303,3),LEN(ExtraçãoDados!B2303)=10,LEFT(ExtraçãoDados!B2303,5),LEN(ExtraçãoDados!B2303)&gt;19,0,LEN(ExtraçãoDados!B2303)=9,LEFT(ExtraçãoDados!B2303,4),LEN(ExtraçãoDados!B2303)=6,LEFT(ExtraçãoDados!B2303,3),LEN(ExtraçãoDados!B2303)&lt;5,LEFT(ExtraçãoDados!B2303,3),LEN(ExtraçãoDados!B2303)=8,LEFT(ExtraçãoDados!B2303,3),LEN(ExtraçãoDados!B2303)=5,LEFT(ExtraçãoDados!B2303,5),LEN(ExtraçãoDados!B2303)=11,LEFT(ExtraçãoDados!B2303,5),LEN(ExtraçãoDados!B2303)=7,RIGHT(ExtraçãoDados!B2303,6))</f>
        <v/>
      </c>
      <c r="C2303" s="4" t="e" cm="1">
        <f t="array" ref="C2303">_xlfn.IFS(LEN(B2303)=1,"ERRO",LEN(B2303)=2,_xlfn.CONCAT("000",B2303),LEN(B2303)=3,_xlfn.CONCAT("00",B2303),LEN(B2303)=4,_xlfn.CONCAT("0",B2303),LEN(B2303)=6,B2303,LEN(B2303)=7,B2303,LEN(B2303)=5,B2303)</f>
        <v>#N/A</v>
      </c>
      <c r="D2303" s="4" t="e" cm="1">
        <f t="array" ref="D2303">_xlfn.IFS(ExtraçãoDados!C2303={"Direcção de Abastecimento"},REPLACE(ExtraçãoDados!C2303="{Direcção de Abastecimento}",1,25,"DA"),ExtraçãoDados!C2303={"COMISSÃO CULTURAL DE LMARINHA"},REPLACE(ExtraçãoDados!C2303={"COMISSÃO CULTURAL DE LMARINHA"},1,28,"CCM"),ExtraçãoDados!C2303={"DIRECÇÃO DE NAVIOS"},REPLACE(ExtraçãoDados!C2303={"DIRECÇÃO DE NAVIOS"},1,28,"DN"),ExtraçãoDados!C2303={"ESQUADRILHA SUBMARINOS"},REPLACE(ExtraçãoDados!C2303={"ESQUADRILHA SUBMARINOS"},1,28,"ES"),ExtraçãoDados!C2303={"COMISSÃO MARINHA"},REPLACE(ExtraçãoDados!C2303={"COMISSÃO MARINHA"},1,28,"CCM"),ExtraçãoDados!C2303={"COMISSÃO CULTURAL DE MARINHA"},REPLACE(ExtraçãoDados!C2303={"COMISSÃO CULTURAL DE MARINHA"},1,28,"CCM"),ExtraçãoDados!C2303={"CCM"},REPLACE(ExtraçãoDados!C2303={"CCM"},1,28,"CCM"),ExtraçãoDados!C2303={"DN"},REPLACE(ExtraçãoDados!C2303={"DN"},1,28,"DN"),ExtraçãoDados!C2303={"ES"},REPLACE(ExtraçãoDados!C2303={"ES"},1,28,"ES"),ExtraçãoDados!C2303={"DA"},REPLACE(ExtraçãoDados!C2303={"DA"},1,28,"DA"),ExtraçãoDados!C2303={"DE: ESQUADRILHA SUBMARINOS"},REPLACE(ExtraçãoDados!C2303={"DE: ESQUADRILHA SUBMARINOS"},1,28,"ES"),ExtraçãoDados!C2303={"DE: COMISSÃO CULTURAL DE LMARINHA"},REPLACE(ExtraçãoDados!C2303={"DE: COMISSÃO CULTURAL DE LMARINHA"},1,28,"CCM"),ExtraçãoDados!C2303={"ON"},REPLACE(ExtraçãoDados!C2303={"ON"},1,28,"DN"),ExtraçãoDados!C2303={"ESQ. SUBMARINOS"},REPLACE(ExtraçãoDados!C2303={"ESQ. SUBMARINOS"},1,28,"ES"),ExtraçãoDados!C2303={"☒ irecção de Abastecimento"},REPLACE(ExtraçãoDados!C2303={"☒ irecção de Abastecimento"},1,28,"DA"),ExtraçãoDados!C2303={"Direcã d Abtit ço e asecmeno"},REPLACE(ExtraçãoDados!C2303={"Direcã d Abtit ço e asecmeno"},1,28,"DA"),ExtraçãoDados!C2303={"Diecã d Abtit rço e asecmeno"},REPLACE(ExtraçãoDados!C2303={"Diecã d Abtit rço e asecmeno"},1,28,"DA"),ISNUMBER(SEARCH("COMISSÃO",ExtraçãoDados!C2303,1)),REPLACE(ExtraçãoDados!C2303,1,29,"CCM"),ISNUMBER(SEARCH("DN/DIL/DRT1",ExtraçãoDados!C2303,1)),REPLACE(ExtraçãoDados!C2303,1,29,"DN"),ISNUMBER(SEARCH("DIRECÇAO DE NAVIOS",ExtraçãoDados!C2303,1)),REPLACE(ExtraçãoDados!C2303,1,29,"DN"),ISNUMBER(SEARCH("ESQUADRILHA SUBMARIN",ExtraçãoDados!C2303,1)),REPLACE(ExtraçãoDados!C2303,1,29,"ES"),ISNUMBER(SEARCH("DN",ExtraçãoDados!C2303,1)),REPLACE(ExtraçãoDados!C2303,1,29,"DN"),ISNUMBER(SEARCH("DIRECÇÃO",ExtraçãoDados!C2303,1)),REPLACE(ExtraçãoDados!C2303,1,29,"DN"),ISNUMBER(SEARCH("DIRECÇA0",ExtraçãoDados!C2303,1)),REPLACE(ExtraçãoDados!C2303,1,29,"DN"),ISNUMBER(SEARCH("DIRE",ExtraçãoDados!C2303,1)),REPLACE(ExtraçãoDados!C2303,1,29,"DN"),ISNUMBER(SEARCH("ESQUADRILHA",ExtraçãoDados!C2303,1)),REPLACE(ExtraçãoDados!C2303,1,29,"ES"),ISNUMBER(SEARCH("HOSPITAL DA MARINHA",ExtraçãoDados!C2303,1)),REPLACE(ExtraçãoDados!C2303,1,29,"HM"),ISNUMBER(SEARCH("HOSPITAL",ExtraçãoDados!C2303,1)),REPLACE(ExtraçãoDados!C2303,1,29,"HM"),ISNUMBER(SEARCH("HM",ExtraçãoDados!C2303,1)),REPLACE(ExtraçãoDados!C2303,1,29,"HM"),ISNUMBER(SEARCH("SECÇÃO DE APÓSITOS",ExtraçãoDados!C2303,1)),REPLACE(ExtraçãoDados!C2303,1,29,"HM"))</f>
        <v>#N/A</v>
      </c>
      <c r="E2303" s="4" t="e" cm="1">
        <f t="array" ref="E2303">_xlfn.IFS(LEN(ExtraçãoDados!B2303)=7,YEAR(ExtraçãoDados!D2303),LEN(ExtraçãoDados!B2303)=10,RIGHT(ExtraçãoDados!B2303,4),LEN(ExtraçãoDados!B2303)=9,YEAR(ExtraçãoDados!D2303),LEN(ExtraçãoDados!B2303)=8,YEAR(ExtraçãoDados!D2303),LEN(ExtraçãoDados!B2303)&gt;7,YEAR(ExtraçãoDados!D2303),LEN(ExtraçãoDados!B2303)&gt;5,YEAR(ExtraçãoDados!D2303),LEN(ExtraçãoDados!B2303)&gt;4,YEAR(ExtraçãoDados!D2303))</f>
        <v>#N/A</v>
      </c>
      <c r="F2303" s="4">
        <f>ExtraçãoDados!E2303</f>
        <v>0</v>
      </c>
    </row>
    <row r="2304" spans="1:6" x14ac:dyDescent="0.25">
      <c r="A2304" s="4">
        <f>ExtraçãoDados!A2304</f>
        <v>0</v>
      </c>
      <c r="B2304" s="4" t="str" cm="1">
        <f t="array" ref="B2304">_xlfn.IFS(LEN(ExtraçãoDados!B2304)=12,LEFT(ExtraçãoDados!B2304,3),LEN(ExtraçãoDados!B2304)=10,LEFT(ExtraçãoDados!B2304,5),LEN(ExtraçãoDados!B2304)&gt;19,0,LEN(ExtraçãoDados!B2304)=9,LEFT(ExtraçãoDados!B2304,4),LEN(ExtraçãoDados!B2304)=6,LEFT(ExtraçãoDados!B2304,3),LEN(ExtraçãoDados!B2304)&lt;5,LEFT(ExtraçãoDados!B2304,3),LEN(ExtraçãoDados!B2304)=8,LEFT(ExtraçãoDados!B2304,3),LEN(ExtraçãoDados!B2304)=5,LEFT(ExtraçãoDados!B2304,5),LEN(ExtraçãoDados!B2304)=11,LEFT(ExtraçãoDados!B2304,5),LEN(ExtraçãoDados!B2304)=7,RIGHT(ExtraçãoDados!B2304,6))</f>
        <v/>
      </c>
      <c r="C2304" s="4" t="e" cm="1">
        <f t="array" ref="C2304">_xlfn.IFS(LEN(B2304)=1,"ERRO",LEN(B2304)=2,_xlfn.CONCAT("000",B2304),LEN(B2304)=3,_xlfn.CONCAT("00",B2304),LEN(B2304)=4,_xlfn.CONCAT("0",B2304),LEN(B2304)=6,B2304,LEN(B2304)=7,B2304,LEN(B2304)=5,B2304)</f>
        <v>#N/A</v>
      </c>
      <c r="D2304" s="4" t="e" cm="1">
        <f t="array" ref="D2304">_xlfn.IFS(ExtraçãoDados!C2304={"Direcção de Abastecimento"},REPLACE(ExtraçãoDados!C2304="{Direcção de Abastecimento}",1,25,"DA"),ExtraçãoDados!C2304={"COMISSÃO CULTURAL DE LMARINHA"},REPLACE(ExtraçãoDados!C2304={"COMISSÃO CULTURAL DE LMARINHA"},1,28,"CCM"),ExtraçãoDados!C2304={"DIRECÇÃO DE NAVIOS"},REPLACE(ExtraçãoDados!C2304={"DIRECÇÃO DE NAVIOS"},1,28,"DN"),ExtraçãoDados!C2304={"ESQUADRILHA SUBMARINOS"},REPLACE(ExtraçãoDados!C2304={"ESQUADRILHA SUBMARINOS"},1,28,"ES"),ExtraçãoDados!C2304={"COMISSÃO MARINHA"},REPLACE(ExtraçãoDados!C2304={"COMISSÃO MARINHA"},1,28,"CCM"),ExtraçãoDados!C2304={"COMISSÃO CULTURAL DE MARINHA"},REPLACE(ExtraçãoDados!C2304={"COMISSÃO CULTURAL DE MARINHA"},1,28,"CCM"),ExtraçãoDados!C2304={"CCM"},REPLACE(ExtraçãoDados!C2304={"CCM"},1,28,"CCM"),ExtraçãoDados!C2304={"DN"},REPLACE(ExtraçãoDados!C2304={"DN"},1,28,"DN"),ExtraçãoDados!C2304={"ES"},REPLACE(ExtraçãoDados!C2304={"ES"},1,28,"ES"),ExtraçãoDados!C2304={"DA"},REPLACE(ExtraçãoDados!C2304={"DA"},1,28,"DA"),ExtraçãoDados!C2304={"DE: ESQUADRILHA SUBMARINOS"},REPLACE(ExtraçãoDados!C2304={"DE: ESQUADRILHA SUBMARINOS"},1,28,"ES"),ExtraçãoDados!C2304={"DE: COMISSÃO CULTURAL DE LMARINHA"},REPLACE(ExtraçãoDados!C2304={"DE: COMISSÃO CULTURAL DE LMARINHA"},1,28,"CCM"),ExtraçãoDados!C2304={"ON"},REPLACE(ExtraçãoDados!C2304={"ON"},1,28,"DN"),ExtraçãoDados!C2304={"ESQ. SUBMARINOS"},REPLACE(ExtraçãoDados!C2304={"ESQ. SUBMARINOS"},1,28,"ES"),ExtraçãoDados!C2304={"☒ irecção de Abastecimento"},REPLACE(ExtraçãoDados!C2304={"☒ irecção de Abastecimento"},1,28,"DA"),ExtraçãoDados!C2304={"Direcã d Abtit ço e asecmeno"},REPLACE(ExtraçãoDados!C2304={"Direcã d Abtit ço e asecmeno"},1,28,"DA"),ExtraçãoDados!C2304={"Diecã d Abtit rço e asecmeno"},REPLACE(ExtraçãoDados!C2304={"Diecã d Abtit rço e asecmeno"},1,28,"DA"),ISNUMBER(SEARCH("COMISSÃO",ExtraçãoDados!C2304,1)),REPLACE(ExtraçãoDados!C2304,1,29,"CCM"),ISNUMBER(SEARCH("DN/DIL/DRT1",ExtraçãoDados!C2304,1)),REPLACE(ExtraçãoDados!C2304,1,29,"DN"),ISNUMBER(SEARCH("DIRECÇAO DE NAVIOS",ExtraçãoDados!C2304,1)),REPLACE(ExtraçãoDados!C2304,1,29,"DN"),ISNUMBER(SEARCH("ESQUADRILHA SUBMARIN",ExtraçãoDados!C2304,1)),REPLACE(ExtraçãoDados!C2304,1,29,"ES"),ISNUMBER(SEARCH("DN",ExtraçãoDados!C2304,1)),REPLACE(ExtraçãoDados!C2304,1,29,"DN"),ISNUMBER(SEARCH("DIRECÇÃO",ExtraçãoDados!C2304,1)),REPLACE(ExtraçãoDados!C2304,1,29,"DN"),ISNUMBER(SEARCH("DIRECÇA0",ExtraçãoDados!C2304,1)),REPLACE(ExtraçãoDados!C2304,1,29,"DN"),ISNUMBER(SEARCH("DIRE",ExtraçãoDados!C2304,1)),REPLACE(ExtraçãoDados!C2304,1,29,"DN"),ISNUMBER(SEARCH("ESQUADRILHA",ExtraçãoDados!C2304,1)),REPLACE(ExtraçãoDados!C2304,1,29,"ES"),ISNUMBER(SEARCH("HOSPITAL DA MARINHA",ExtraçãoDados!C2304,1)),REPLACE(ExtraçãoDados!C2304,1,29,"HM"),ISNUMBER(SEARCH("HOSPITAL",ExtraçãoDados!C2304,1)),REPLACE(ExtraçãoDados!C2304,1,29,"HM"),ISNUMBER(SEARCH("HM",ExtraçãoDados!C2304,1)),REPLACE(ExtraçãoDados!C2304,1,29,"HM"),ISNUMBER(SEARCH("SECÇÃO DE APÓSITOS",ExtraçãoDados!C2304,1)),REPLACE(ExtraçãoDados!C2304,1,29,"HM"))</f>
        <v>#N/A</v>
      </c>
      <c r="E2304" s="4" t="e" cm="1">
        <f t="array" ref="E2304">_xlfn.IFS(LEN(ExtraçãoDados!B2304)=7,YEAR(ExtraçãoDados!D2304),LEN(ExtraçãoDados!B2304)=10,RIGHT(ExtraçãoDados!B2304,4),LEN(ExtraçãoDados!B2304)=9,YEAR(ExtraçãoDados!D2304),LEN(ExtraçãoDados!B2304)=8,YEAR(ExtraçãoDados!D2304),LEN(ExtraçãoDados!B2304)&gt;7,YEAR(ExtraçãoDados!D2304),LEN(ExtraçãoDados!B2304)&gt;5,YEAR(ExtraçãoDados!D2304),LEN(ExtraçãoDados!B2304)&gt;4,YEAR(ExtraçãoDados!D2304))</f>
        <v>#N/A</v>
      </c>
      <c r="F2304" s="4">
        <f>ExtraçãoDados!E2304</f>
        <v>0</v>
      </c>
    </row>
    <row r="2305" spans="1:6" x14ac:dyDescent="0.25">
      <c r="A2305" s="4">
        <f>ExtraçãoDados!A2305</f>
        <v>0</v>
      </c>
      <c r="B2305" s="4" t="str" cm="1">
        <f t="array" ref="B2305">_xlfn.IFS(LEN(ExtraçãoDados!B2305)=12,LEFT(ExtraçãoDados!B2305,3),LEN(ExtraçãoDados!B2305)=10,LEFT(ExtraçãoDados!B2305,5),LEN(ExtraçãoDados!B2305)&gt;19,0,LEN(ExtraçãoDados!B2305)=9,LEFT(ExtraçãoDados!B2305,4),LEN(ExtraçãoDados!B2305)=6,LEFT(ExtraçãoDados!B2305,3),LEN(ExtraçãoDados!B2305)&lt;5,LEFT(ExtraçãoDados!B2305,3),LEN(ExtraçãoDados!B2305)=8,LEFT(ExtraçãoDados!B2305,3),LEN(ExtraçãoDados!B2305)=5,LEFT(ExtraçãoDados!B2305,5),LEN(ExtraçãoDados!B2305)=11,LEFT(ExtraçãoDados!B2305,5),LEN(ExtraçãoDados!B2305)=7,RIGHT(ExtraçãoDados!B2305,6))</f>
        <v/>
      </c>
      <c r="C2305" s="4" t="e" cm="1">
        <f t="array" ref="C2305">_xlfn.IFS(LEN(B2305)=1,"ERRO",LEN(B2305)=2,_xlfn.CONCAT("000",B2305),LEN(B2305)=3,_xlfn.CONCAT("00",B2305),LEN(B2305)=4,_xlfn.CONCAT("0",B2305),LEN(B2305)=6,B2305,LEN(B2305)=7,B2305,LEN(B2305)=5,B2305)</f>
        <v>#N/A</v>
      </c>
      <c r="D2305" s="4" t="e" cm="1">
        <f t="array" ref="D2305">_xlfn.IFS(ExtraçãoDados!C2305={"Direcção de Abastecimento"},REPLACE(ExtraçãoDados!C2305="{Direcção de Abastecimento}",1,25,"DA"),ExtraçãoDados!C2305={"COMISSÃO CULTURAL DE LMARINHA"},REPLACE(ExtraçãoDados!C2305={"COMISSÃO CULTURAL DE LMARINHA"},1,28,"CCM"),ExtraçãoDados!C2305={"DIRECÇÃO DE NAVIOS"},REPLACE(ExtraçãoDados!C2305={"DIRECÇÃO DE NAVIOS"},1,28,"DN"),ExtraçãoDados!C2305={"ESQUADRILHA SUBMARINOS"},REPLACE(ExtraçãoDados!C2305={"ESQUADRILHA SUBMARINOS"},1,28,"ES"),ExtraçãoDados!C2305={"COMISSÃO MARINHA"},REPLACE(ExtraçãoDados!C2305={"COMISSÃO MARINHA"},1,28,"CCM"),ExtraçãoDados!C2305={"COMISSÃO CULTURAL DE MARINHA"},REPLACE(ExtraçãoDados!C2305={"COMISSÃO CULTURAL DE MARINHA"},1,28,"CCM"),ExtraçãoDados!C2305={"CCM"},REPLACE(ExtraçãoDados!C2305={"CCM"},1,28,"CCM"),ExtraçãoDados!C2305={"DN"},REPLACE(ExtraçãoDados!C2305={"DN"},1,28,"DN"),ExtraçãoDados!C2305={"ES"},REPLACE(ExtraçãoDados!C2305={"ES"},1,28,"ES"),ExtraçãoDados!C2305={"DA"},REPLACE(ExtraçãoDados!C2305={"DA"},1,28,"DA"),ExtraçãoDados!C2305={"DE: ESQUADRILHA SUBMARINOS"},REPLACE(ExtraçãoDados!C2305={"DE: ESQUADRILHA SUBMARINOS"},1,28,"ES"),ExtraçãoDados!C2305={"DE: COMISSÃO CULTURAL DE LMARINHA"},REPLACE(ExtraçãoDados!C2305={"DE: COMISSÃO CULTURAL DE LMARINHA"},1,28,"CCM"),ExtraçãoDados!C2305={"ON"},REPLACE(ExtraçãoDados!C2305={"ON"},1,28,"DN"),ExtraçãoDados!C2305={"ESQ. SUBMARINOS"},REPLACE(ExtraçãoDados!C2305={"ESQ. SUBMARINOS"},1,28,"ES"),ExtraçãoDados!C2305={"☒ irecção de Abastecimento"},REPLACE(ExtraçãoDados!C2305={"☒ irecção de Abastecimento"},1,28,"DA"),ExtraçãoDados!C2305={"Direcã d Abtit ço e asecmeno"},REPLACE(ExtraçãoDados!C2305={"Direcã d Abtit ço e asecmeno"},1,28,"DA"),ExtraçãoDados!C2305={"Diecã d Abtit rço e asecmeno"},REPLACE(ExtraçãoDados!C2305={"Diecã d Abtit rço e asecmeno"},1,28,"DA"),ISNUMBER(SEARCH("COMISSÃO",ExtraçãoDados!C2305,1)),REPLACE(ExtraçãoDados!C2305,1,29,"CCM"),ISNUMBER(SEARCH("DN/DIL/DRT1",ExtraçãoDados!C2305,1)),REPLACE(ExtraçãoDados!C2305,1,29,"DN"),ISNUMBER(SEARCH("DIRECÇAO DE NAVIOS",ExtraçãoDados!C2305,1)),REPLACE(ExtraçãoDados!C2305,1,29,"DN"),ISNUMBER(SEARCH("ESQUADRILHA SUBMARIN",ExtraçãoDados!C2305,1)),REPLACE(ExtraçãoDados!C2305,1,29,"ES"),ISNUMBER(SEARCH("DN",ExtraçãoDados!C2305,1)),REPLACE(ExtraçãoDados!C2305,1,29,"DN"),ISNUMBER(SEARCH("DIRECÇÃO",ExtraçãoDados!C2305,1)),REPLACE(ExtraçãoDados!C2305,1,29,"DN"),ISNUMBER(SEARCH("DIRECÇA0",ExtraçãoDados!C2305,1)),REPLACE(ExtraçãoDados!C2305,1,29,"DN"),ISNUMBER(SEARCH("DIRE",ExtraçãoDados!C2305,1)),REPLACE(ExtraçãoDados!C2305,1,29,"DN"),ISNUMBER(SEARCH("ESQUADRILHA",ExtraçãoDados!C2305,1)),REPLACE(ExtraçãoDados!C2305,1,29,"ES"),ISNUMBER(SEARCH("HOSPITAL DA MARINHA",ExtraçãoDados!C2305,1)),REPLACE(ExtraçãoDados!C2305,1,29,"HM"),ISNUMBER(SEARCH("HOSPITAL",ExtraçãoDados!C2305,1)),REPLACE(ExtraçãoDados!C2305,1,29,"HM"),ISNUMBER(SEARCH("HM",ExtraçãoDados!C2305,1)),REPLACE(ExtraçãoDados!C2305,1,29,"HM"),ISNUMBER(SEARCH("SECÇÃO DE APÓSITOS",ExtraçãoDados!C2305,1)),REPLACE(ExtraçãoDados!C2305,1,29,"HM"))</f>
        <v>#N/A</v>
      </c>
      <c r="E2305" s="4" t="e" cm="1">
        <f t="array" ref="E2305">_xlfn.IFS(LEN(ExtraçãoDados!B2305)=7,YEAR(ExtraçãoDados!D2305),LEN(ExtraçãoDados!B2305)=10,RIGHT(ExtraçãoDados!B2305,4),LEN(ExtraçãoDados!B2305)=9,YEAR(ExtraçãoDados!D2305),LEN(ExtraçãoDados!B2305)=8,YEAR(ExtraçãoDados!D2305),LEN(ExtraçãoDados!B2305)&gt;7,YEAR(ExtraçãoDados!D2305),LEN(ExtraçãoDados!B2305)&gt;5,YEAR(ExtraçãoDados!D2305),LEN(ExtraçãoDados!B2305)&gt;4,YEAR(ExtraçãoDados!D2305))</f>
        <v>#N/A</v>
      </c>
      <c r="F2305" s="4">
        <f>ExtraçãoDados!E2305</f>
        <v>0</v>
      </c>
    </row>
    <row r="2306" spans="1:6" x14ac:dyDescent="0.25">
      <c r="A2306" s="4">
        <f>ExtraçãoDados!A2306</f>
        <v>0</v>
      </c>
      <c r="B2306" s="4" t="str" cm="1">
        <f t="array" ref="B2306">_xlfn.IFS(LEN(ExtraçãoDados!B2306)=12,LEFT(ExtraçãoDados!B2306,3),LEN(ExtraçãoDados!B2306)=10,LEFT(ExtraçãoDados!B2306,5),LEN(ExtraçãoDados!B2306)&gt;19,0,LEN(ExtraçãoDados!B2306)=9,LEFT(ExtraçãoDados!B2306,4),LEN(ExtraçãoDados!B2306)=6,LEFT(ExtraçãoDados!B2306,3),LEN(ExtraçãoDados!B2306)&lt;5,LEFT(ExtraçãoDados!B2306,3),LEN(ExtraçãoDados!B2306)=8,LEFT(ExtraçãoDados!B2306,3),LEN(ExtraçãoDados!B2306)=5,LEFT(ExtraçãoDados!B2306,5),LEN(ExtraçãoDados!B2306)=11,LEFT(ExtraçãoDados!B2306,5),LEN(ExtraçãoDados!B2306)=7,RIGHT(ExtraçãoDados!B2306,6))</f>
        <v/>
      </c>
      <c r="C2306" s="4" t="e" cm="1">
        <f t="array" ref="C2306">_xlfn.IFS(LEN(B2306)=1,"ERRO",LEN(B2306)=2,_xlfn.CONCAT("000",B2306),LEN(B2306)=3,_xlfn.CONCAT("00",B2306),LEN(B2306)=4,_xlfn.CONCAT("0",B2306),LEN(B2306)=6,B2306,LEN(B2306)=7,B2306,LEN(B2306)=5,B2306)</f>
        <v>#N/A</v>
      </c>
      <c r="D2306" s="4" t="e" cm="1">
        <f t="array" ref="D2306">_xlfn.IFS(ExtraçãoDados!C2306={"Direcção de Abastecimento"},REPLACE(ExtraçãoDados!C2306="{Direcção de Abastecimento}",1,25,"DA"),ExtraçãoDados!C2306={"COMISSÃO CULTURAL DE LMARINHA"},REPLACE(ExtraçãoDados!C2306={"COMISSÃO CULTURAL DE LMARINHA"},1,28,"CCM"),ExtraçãoDados!C2306={"DIRECÇÃO DE NAVIOS"},REPLACE(ExtraçãoDados!C2306={"DIRECÇÃO DE NAVIOS"},1,28,"DN"),ExtraçãoDados!C2306={"ESQUADRILHA SUBMARINOS"},REPLACE(ExtraçãoDados!C2306={"ESQUADRILHA SUBMARINOS"},1,28,"ES"),ExtraçãoDados!C2306={"COMISSÃO MARINHA"},REPLACE(ExtraçãoDados!C2306={"COMISSÃO MARINHA"},1,28,"CCM"),ExtraçãoDados!C2306={"COMISSÃO CULTURAL DE MARINHA"},REPLACE(ExtraçãoDados!C2306={"COMISSÃO CULTURAL DE MARINHA"},1,28,"CCM"),ExtraçãoDados!C2306={"CCM"},REPLACE(ExtraçãoDados!C2306={"CCM"},1,28,"CCM"),ExtraçãoDados!C2306={"DN"},REPLACE(ExtraçãoDados!C2306={"DN"},1,28,"DN"),ExtraçãoDados!C2306={"ES"},REPLACE(ExtraçãoDados!C2306={"ES"},1,28,"ES"),ExtraçãoDados!C2306={"DA"},REPLACE(ExtraçãoDados!C2306={"DA"},1,28,"DA"),ExtraçãoDados!C2306={"DE: ESQUADRILHA SUBMARINOS"},REPLACE(ExtraçãoDados!C2306={"DE: ESQUADRILHA SUBMARINOS"},1,28,"ES"),ExtraçãoDados!C2306={"DE: COMISSÃO CULTURAL DE LMARINHA"},REPLACE(ExtraçãoDados!C2306={"DE: COMISSÃO CULTURAL DE LMARINHA"},1,28,"CCM"),ExtraçãoDados!C2306={"ON"},REPLACE(ExtraçãoDados!C2306={"ON"},1,28,"DN"),ExtraçãoDados!C2306={"ESQ. SUBMARINOS"},REPLACE(ExtraçãoDados!C2306={"ESQ. SUBMARINOS"},1,28,"ES"),ExtraçãoDados!C2306={"☒ irecção de Abastecimento"},REPLACE(ExtraçãoDados!C2306={"☒ irecção de Abastecimento"},1,28,"DA"),ExtraçãoDados!C2306={"Direcã d Abtit ço e asecmeno"},REPLACE(ExtraçãoDados!C2306={"Direcã d Abtit ço e asecmeno"},1,28,"DA"),ExtraçãoDados!C2306={"Diecã d Abtit rço e asecmeno"},REPLACE(ExtraçãoDados!C2306={"Diecã d Abtit rço e asecmeno"},1,28,"DA"),ISNUMBER(SEARCH("COMISSÃO",ExtraçãoDados!C2306,1)),REPLACE(ExtraçãoDados!C2306,1,29,"CCM"),ISNUMBER(SEARCH("DN/DIL/DRT1",ExtraçãoDados!C2306,1)),REPLACE(ExtraçãoDados!C2306,1,29,"DN"),ISNUMBER(SEARCH("DIRECÇAO DE NAVIOS",ExtraçãoDados!C2306,1)),REPLACE(ExtraçãoDados!C2306,1,29,"DN"),ISNUMBER(SEARCH("ESQUADRILHA SUBMARIN",ExtraçãoDados!C2306,1)),REPLACE(ExtraçãoDados!C2306,1,29,"ES"),ISNUMBER(SEARCH("DN",ExtraçãoDados!C2306,1)),REPLACE(ExtraçãoDados!C2306,1,29,"DN"),ISNUMBER(SEARCH("DIRECÇÃO",ExtraçãoDados!C2306,1)),REPLACE(ExtraçãoDados!C2306,1,29,"DN"),ISNUMBER(SEARCH("DIRECÇA0",ExtraçãoDados!C2306,1)),REPLACE(ExtraçãoDados!C2306,1,29,"DN"),ISNUMBER(SEARCH("DIRE",ExtraçãoDados!C2306,1)),REPLACE(ExtraçãoDados!C2306,1,29,"DN"),ISNUMBER(SEARCH("ESQUADRILHA",ExtraçãoDados!C2306,1)),REPLACE(ExtraçãoDados!C2306,1,29,"ES"),ISNUMBER(SEARCH("HOSPITAL DA MARINHA",ExtraçãoDados!C2306,1)),REPLACE(ExtraçãoDados!C2306,1,29,"HM"),ISNUMBER(SEARCH("HOSPITAL",ExtraçãoDados!C2306,1)),REPLACE(ExtraçãoDados!C2306,1,29,"HM"),ISNUMBER(SEARCH("HM",ExtraçãoDados!C2306,1)),REPLACE(ExtraçãoDados!C2306,1,29,"HM"),ISNUMBER(SEARCH("SECÇÃO DE APÓSITOS",ExtraçãoDados!C2306,1)),REPLACE(ExtraçãoDados!C2306,1,29,"HM"))</f>
        <v>#N/A</v>
      </c>
      <c r="E2306" s="4" t="e" cm="1">
        <f t="array" ref="E2306">_xlfn.IFS(LEN(ExtraçãoDados!B2306)=7,YEAR(ExtraçãoDados!D2306),LEN(ExtraçãoDados!B2306)=10,RIGHT(ExtraçãoDados!B2306,4),LEN(ExtraçãoDados!B2306)=9,YEAR(ExtraçãoDados!D2306),LEN(ExtraçãoDados!B2306)=8,YEAR(ExtraçãoDados!D2306),LEN(ExtraçãoDados!B2306)&gt;7,YEAR(ExtraçãoDados!D2306),LEN(ExtraçãoDados!B2306)&gt;5,YEAR(ExtraçãoDados!D2306),LEN(ExtraçãoDados!B2306)&gt;4,YEAR(ExtraçãoDados!D2306))</f>
        <v>#N/A</v>
      </c>
      <c r="F2306" s="4">
        <f>ExtraçãoDados!E2306</f>
        <v>0</v>
      </c>
    </row>
    <row r="2307" spans="1:6" x14ac:dyDescent="0.25">
      <c r="A2307" s="4">
        <f>ExtraçãoDados!A2307</f>
        <v>0</v>
      </c>
      <c r="B2307" s="4" t="str" cm="1">
        <f t="array" ref="B2307">_xlfn.IFS(LEN(ExtraçãoDados!B2307)=12,LEFT(ExtraçãoDados!B2307,3),LEN(ExtraçãoDados!B2307)=10,LEFT(ExtraçãoDados!B2307,5),LEN(ExtraçãoDados!B2307)&gt;19,0,LEN(ExtraçãoDados!B2307)=9,LEFT(ExtraçãoDados!B2307,4),LEN(ExtraçãoDados!B2307)=6,LEFT(ExtraçãoDados!B2307,3),LEN(ExtraçãoDados!B2307)&lt;5,LEFT(ExtraçãoDados!B2307,3),LEN(ExtraçãoDados!B2307)=8,LEFT(ExtraçãoDados!B2307,3),LEN(ExtraçãoDados!B2307)=5,LEFT(ExtraçãoDados!B2307,5),LEN(ExtraçãoDados!B2307)=11,LEFT(ExtraçãoDados!B2307,5),LEN(ExtraçãoDados!B2307)=7,RIGHT(ExtraçãoDados!B2307,6))</f>
        <v/>
      </c>
      <c r="C2307" s="4" t="e" cm="1">
        <f t="array" ref="C2307">_xlfn.IFS(LEN(B2307)=1,"ERRO",LEN(B2307)=2,_xlfn.CONCAT("000",B2307),LEN(B2307)=3,_xlfn.CONCAT("00",B2307),LEN(B2307)=4,_xlfn.CONCAT("0",B2307),LEN(B2307)=6,B2307,LEN(B2307)=7,B2307,LEN(B2307)=5,B2307)</f>
        <v>#N/A</v>
      </c>
      <c r="D2307" s="4" t="e" cm="1">
        <f t="array" ref="D2307">_xlfn.IFS(ExtraçãoDados!C2307={"Direcção de Abastecimento"},REPLACE(ExtraçãoDados!C2307="{Direcção de Abastecimento}",1,25,"DA"),ExtraçãoDados!C2307={"COMISSÃO CULTURAL DE LMARINHA"},REPLACE(ExtraçãoDados!C2307={"COMISSÃO CULTURAL DE LMARINHA"},1,28,"CCM"),ExtraçãoDados!C2307={"DIRECÇÃO DE NAVIOS"},REPLACE(ExtraçãoDados!C2307={"DIRECÇÃO DE NAVIOS"},1,28,"DN"),ExtraçãoDados!C2307={"ESQUADRILHA SUBMARINOS"},REPLACE(ExtraçãoDados!C2307={"ESQUADRILHA SUBMARINOS"},1,28,"ES"),ExtraçãoDados!C2307={"COMISSÃO MARINHA"},REPLACE(ExtraçãoDados!C2307={"COMISSÃO MARINHA"},1,28,"CCM"),ExtraçãoDados!C2307={"COMISSÃO CULTURAL DE MARINHA"},REPLACE(ExtraçãoDados!C2307={"COMISSÃO CULTURAL DE MARINHA"},1,28,"CCM"),ExtraçãoDados!C2307={"CCM"},REPLACE(ExtraçãoDados!C2307={"CCM"},1,28,"CCM"),ExtraçãoDados!C2307={"DN"},REPLACE(ExtraçãoDados!C2307={"DN"},1,28,"DN"),ExtraçãoDados!C2307={"ES"},REPLACE(ExtraçãoDados!C2307={"ES"},1,28,"ES"),ExtraçãoDados!C2307={"DA"},REPLACE(ExtraçãoDados!C2307={"DA"},1,28,"DA"),ExtraçãoDados!C2307={"DE: ESQUADRILHA SUBMARINOS"},REPLACE(ExtraçãoDados!C2307={"DE: ESQUADRILHA SUBMARINOS"},1,28,"ES"),ExtraçãoDados!C2307={"DE: COMISSÃO CULTURAL DE LMARINHA"},REPLACE(ExtraçãoDados!C2307={"DE: COMISSÃO CULTURAL DE LMARINHA"},1,28,"CCM"),ExtraçãoDados!C2307={"ON"},REPLACE(ExtraçãoDados!C2307={"ON"},1,28,"DN"),ExtraçãoDados!C2307={"ESQ. SUBMARINOS"},REPLACE(ExtraçãoDados!C2307={"ESQ. SUBMARINOS"},1,28,"ES"),ExtraçãoDados!C2307={"☒ irecção de Abastecimento"},REPLACE(ExtraçãoDados!C2307={"☒ irecção de Abastecimento"},1,28,"DA"),ExtraçãoDados!C2307={"Direcã d Abtit ço e asecmeno"},REPLACE(ExtraçãoDados!C2307={"Direcã d Abtit ço e asecmeno"},1,28,"DA"),ExtraçãoDados!C2307={"Diecã d Abtit rço e asecmeno"},REPLACE(ExtraçãoDados!C2307={"Diecã d Abtit rço e asecmeno"},1,28,"DA"),ISNUMBER(SEARCH("COMISSÃO",ExtraçãoDados!C2307,1)),REPLACE(ExtraçãoDados!C2307,1,29,"CCM"),ISNUMBER(SEARCH("DN/DIL/DRT1",ExtraçãoDados!C2307,1)),REPLACE(ExtraçãoDados!C2307,1,29,"DN"),ISNUMBER(SEARCH("DIRECÇAO DE NAVIOS",ExtraçãoDados!C2307,1)),REPLACE(ExtraçãoDados!C2307,1,29,"DN"),ISNUMBER(SEARCH("ESQUADRILHA SUBMARIN",ExtraçãoDados!C2307,1)),REPLACE(ExtraçãoDados!C2307,1,29,"ES"),ISNUMBER(SEARCH("DN",ExtraçãoDados!C2307,1)),REPLACE(ExtraçãoDados!C2307,1,29,"DN"),ISNUMBER(SEARCH("DIRECÇÃO",ExtraçãoDados!C2307,1)),REPLACE(ExtraçãoDados!C2307,1,29,"DN"),ISNUMBER(SEARCH("DIRECÇA0",ExtraçãoDados!C2307,1)),REPLACE(ExtraçãoDados!C2307,1,29,"DN"),ISNUMBER(SEARCH("DIRE",ExtraçãoDados!C2307,1)),REPLACE(ExtraçãoDados!C2307,1,29,"DN"),ISNUMBER(SEARCH("ESQUADRILHA",ExtraçãoDados!C2307,1)),REPLACE(ExtraçãoDados!C2307,1,29,"ES"),ISNUMBER(SEARCH("HOSPITAL DA MARINHA",ExtraçãoDados!C2307,1)),REPLACE(ExtraçãoDados!C2307,1,29,"HM"),ISNUMBER(SEARCH("HOSPITAL",ExtraçãoDados!C2307,1)),REPLACE(ExtraçãoDados!C2307,1,29,"HM"),ISNUMBER(SEARCH("HM",ExtraçãoDados!C2307,1)),REPLACE(ExtraçãoDados!C2307,1,29,"HM"),ISNUMBER(SEARCH("SECÇÃO DE APÓSITOS",ExtraçãoDados!C2307,1)),REPLACE(ExtraçãoDados!C2307,1,29,"HM"))</f>
        <v>#N/A</v>
      </c>
      <c r="E2307" s="4" t="e" cm="1">
        <f t="array" ref="E2307">_xlfn.IFS(LEN(ExtraçãoDados!B2307)=7,YEAR(ExtraçãoDados!D2307),LEN(ExtraçãoDados!B2307)=10,RIGHT(ExtraçãoDados!B2307,4),LEN(ExtraçãoDados!B2307)=9,YEAR(ExtraçãoDados!D2307),LEN(ExtraçãoDados!B2307)=8,YEAR(ExtraçãoDados!D2307),LEN(ExtraçãoDados!B2307)&gt;7,YEAR(ExtraçãoDados!D2307),LEN(ExtraçãoDados!B2307)&gt;5,YEAR(ExtraçãoDados!D2307),LEN(ExtraçãoDados!B2307)&gt;4,YEAR(ExtraçãoDados!D2307))</f>
        <v>#N/A</v>
      </c>
      <c r="F2307" s="4">
        <f>ExtraçãoDados!E2307</f>
        <v>0</v>
      </c>
    </row>
    <row r="2308" spans="1:6" x14ac:dyDescent="0.25">
      <c r="A2308" s="4">
        <f>ExtraçãoDados!A2308</f>
        <v>0</v>
      </c>
      <c r="B2308" s="4" t="str" cm="1">
        <f t="array" ref="B2308">_xlfn.IFS(LEN(ExtraçãoDados!B2308)=12,LEFT(ExtraçãoDados!B2308,3),LEN(ExtraçãoDados!B2308)=10,LEFT(ExtraçãoDados!B2308,5),LEN(ExtraçãoDados!B2308)&gt;19,0,LEN(ExtraçãoDados!B2308)=9,LEFT(ExtraçãoDados!B2308,4),LEN(ExtraçãoDados!B2308)=6,LEFT(ExtraçãoDados!B2308,3),LEN(ExtraçãoDados!B2308)&lt;5,LEFT(ExtraçãoDados!B2308,3),LEN(ExtraçãoDados!B2308)=8,LEFT(ExtraçãoDados!B2308,3),LEN(ExtraçãoDados!B2308)=5,LEFT(ExtraçãoDados!B2308,5),LEN(ExtraçãoDados!B2308)=11,LEFT(ExtraçãoDados!B2308,5),LEN(ExtraçãoDados!B2308)=7,RIGHT(ExtraçãoDados!B2308,6))</f>
        <v/>
      </c>
      <c r="C2308" s="4" t="e" cm="1">
        <f t="array" ref="C2308">_xlfn.IFS(LEN(B2308)=1,"ERRO",LEN(B2308)=2,_xlfn.CONCAT("000",B2308),LEN(B2308)=3,_xlfn.CONCAT("00",B2308),LEN(B2308)=4,_xlfn.CONCAT("0",B2308),LEN(B2308)=6,B2308,LEN(B2308)=7,B2308,LEN(B2308)=5,B2308)</f>
        <v>#N/A</v>
      </c>
      <c r="D2308" s="4" t="e" cm="1">
        <f t="array" ref="D2308">_xlfn.IFS(ExtraçãoDados!C2308={"Direcção de Abastecimento"},REPLACE(ExtraçãoDados!C2308="{Direcção de Abastecimento}",1,25,"DA"),ExtraçãoDados!C2308={"COMISSÃO CULTURAL DE LMARINHA"},REPLACE(ExtraçãoDados!C2308={"COMISSÃO CULTURAL DE LMARINHA"},1,28,"CCM"),ExtraçãoDados!C2308={"DIRECÇÃO DE NAVIOS"},REPLACE(ExtraçãoDados!C2308={"DIRECÇÃO DE NAVIOS"},1,28,"DN"),ExtraçãoDados!C2308={"ESQUADRILHA SUBMARINOS"},REPLACE(ExtraçãoDados!C2308={"ESQUADRILHA SUBMARINOS"},1,28,"ES"),ExtraçãoDados!C2308={"COMISSÃO MARINHA"},REPLACE(ExtraçãoDados!C2308={"COMISSÃO MARINHA"},1,28,"CCM"),ExtraçãoDados!C2308={"COMISSÃO CULTURAL DE MARINHA"},REPLACE(ExtraçãoDados!C2308={"COMISSÃO CULTURAL DE MARINHA"},1,28,"CCM"),ExtraçãoDados!C2308={"CCM"},REPLACE(ExtraçãoDados!C2308={"CCM"},1,28,"CCM"),ExtraçãoDados!C2308={"DN"},REPLACE(ExtraçãoDados!C2308={"DN"},1,28,"DN"),ExtraçãoDados!C2308={"ES"},REPLACE(ExtraçãoDados!C2308={"ES"},1,28,"ES"),ExtraçãoDados!C2308={"DA"},REPLACE(ExtraçãoDados!C2308={"DA"},1,28,"DA"),ExtraçãoDados!C2308={"DE: ESQUADRILHA SUBMARINOS"},REPLACE(ExtraçãoDados!C2308={"DE: ESQUADRILHA SUBMARINOS"},1,28,"ES"),ExtraçãoDados!C2308={"DE: COMISSÃO CULTURAL DE LMARINHA"},REPLACE(ExtraçãoDados!C2308={"DE: COMISSÃO CULTURAL DE LMARINHA"},1,28,"CCM"),ExtraçãoDados!C2308={"ON"},REPLACE(ExtraçãoDados!C2308={"ON"},1,28,"DN"),ExtraçãoDados!C2308={"ESQ. SUBMARINOS"},REPLACE(ExtraçãoDados!C2308={"ESQ. SUBMARINOS"},1,28,"ES"),ExtraçãoDados!C2308={"☒ irecção de Abastecimento"},REPLACE(ExtraçãoDados!C2308={"☒ irecção de Abastecimento"},1,28,"DA"),ExtraçãoDados!C2308={"Direcã d Abtit ço e asecmeno"},REPLACE(ExtraçãoDados!C2308={"Direcã d Abtit ço e asecmeno"},1,28,"DA"),ExtraçãoDados!C2308={"Diecã d Abtit rço e asecmeno"},REPLACE(ExtraçãoDados!C2308={"Diecã d Abtit rço e asecmeno"},1,28,"DA"),ISNUMBER(SEARCH("COMISSÃO",ExtraçãoDados!C2308,1)),REPLACE(ExtraçãoDados!C2308,1,29,"CCM"),ISNUMBER(SEARCH("DN/DIL/DRT1",ExtraçãoDados!C2308,1)),REPLACE(ExtraçãoDados!C2308,1,29,"DN"),ISNUMBER(SEARCH("DIRECÇAO DE NAVIOS",ExtraçãoDados!C2308,1)),REPLACE(ExtraçãoDados!C2308,1,29,"DN"),ISNUMBER(SEARCH("ESQUADRILHA SUBMARIN",ExtraçãoDados!C2308,1)),REPLACE(ExtraçãoDados!C2308,1,29,"ES"),ISNUMBER(SEARCH("DN",ExtraçãoDados!C2308,1)),REPLACE(ExtraçãoDados!C2308,1,29,"DN"),ISNUMBER(SEARCH("DIRECÇÃO",ExtraçãoDados!C2308,1)),REPLACE(ExtraçãoDados!C2308,1,29,"DN"),ISNUMBER(SEARCH("DIRECÇA0",ExtraçãoDados!C2308,1)),REPLACE(ExtraçãoDados!C2308,1,29,"DN"),ISNUMBER(SEARCH("DIRE",ExtraçãoDados!C2308,1)),REPLACE(ExtraçãoDados!C2308,1,29,"DN"),ISNUMBER(SEARCH("ESQUADRILHA",ExtraçãoDados!C2308,1)),REPLACE(ExtraçãoDados!C2308,1,29,"ES"),ISNUMBER(SEARCH("HOSPITAL DA MARINHA",ExtraçãoDados!C2308,1)),REPLACE(ExtraçãoDados!C2308,1,29,"HM"),ISNUMBER(SEARCH("HOSPITAL",ExtraçãoDados!C2308,1)),REPLACE(ExtraçãoDados!C2308,1,29,"HM"),ISNUMBER(SEARCH("HM",ExtraçãoDados!C2308,1)),REPLACE(ExtraçãoDados!C2308,1,29,"HM"),ISNUMBER(SEARCH("SECÇÃO DE APÓSITOS",ExtraçãoDados!C2308,1)),REPLACE(ExtraçãoDados!C2308,1,29,"HM"))</f>
        <v>#N/A</v>
      </c>
      <c r="E2308" s="4" t="e" cm="1">
        <f t="array" ref="E2308">_xlfn.IFS(LEN(ExtraçãoDados!B2308)=7,YEAR(ExtraçãoDados!D2308),LEN(ExtraçãoDados!B2308)=10,RIGHT(ExtraçãoDados!B2308,4),LEN(ExtraçãoDados!B2308)=9,YEAR(ExtraçãoDados!D2308),LEN(ExtraçãoDados!B2308)=8,YEAR(ExtraçãoDados!D2308),LEN(ExtraçãoDados!B2308)&gt;7,YEAR(ExtraçãoDados!D2308),LEN(ExtraçãoDados!B2308)&gt;5,YEAR(ExtraçãoDados!D2308),LEN(ExtraçãoDados!B2308)&gt;4,YEAR(ExtraçãoDados!D2308))</f>
        <v>#N/A</v>
      </c>
      <c r="F2308" s="4">
        <f>ExtraçãoDados!E2308</f>
        <v>0</v>
      </c>
    </row>
    <row r="2309" spans="1:6" x14ac:dyDescent="0.25">
      <c r="A2309" s="4">
        <f>ExtraçãoDados!A2309</f>
        <v>0</v>
      </c>
      <c r="B2309" s="4" t="str" cm="1">
        <f t="array" ref="B2309">_xlfn.IFS(LEN(ExtraçãoDados!B2309)=12,LEFT(ExtraçãoDados!B2309,3),LEN(ExtraçãoDados!B2309)=10,LEFT(ExtraçãoDados!B2309,5),LEN(ExtraçãoDados!B2309)&gt;19,0,LEN(ExtraçãoDados!B2309)=9,LEFT(ExtraçãoDados!B2309,4),LEN(ExtraçãoDados!B2309)=6,LEFT(ExtraçãoDados!B2309,3),LEN(ExtraçãoDados!B2309)&lt;5,LEFT(ExtraçãoDados!B2309,3),LEN(ExtraçãoDados!B2309)=8,LEFT(ExtraçãoDados!B2309,3),LEN(ExtraçãoDados!B2309)=5,LEFT(ExtraçãoDados!B2309,5),LEN(ExtraçãoDados!B2309)=11,LEFT(ExtraçãoDados!B2309,5),LEN(ExtraçãoDados!B2309)=7,RIGHT(ExtraçãoDados!B2309,6))</f>
        <v/>
      </c>
      <c r="C2309" s="4" t="e" cm="1">
        <f t="array" ref="C2309">_xlfn.IFS(LEN(B2309)=1,"ERRO",LEN(B2309)=2,_xlfn.CONCAT("000",B2309),LEN(B2309)=3,_xlfn.CONCAT("00",B2309),LEN(B2309)=4,_xlfn.CONCAT("0",B2309),LEN(B2309)=6,B2309,LEN(B2309)=7,B2309,LEN(B2309)=5,B2309)</f>
        <v>#N/A</v>
      </c>
      <c r="D2309" s="4" t="e" cm="1">
        <f t="array" ref="D2309">_xlfn.IFS(ExtraçãoDados!C2309={"Direcção de Abastecimento"},REPLACE(ExtraçãoDados!C2309="{Direcção de Abastecimento}",1,25,"DA"),ExtraçãoDados!C2309={"COMISSÃO CULTURAL DE LMARINHA"},REPLACE(ExtraçãoDados!C2309={"COMISSÃO CULTURAL DE LMARINHA"},1,28,"CCM"),ExtraçãoDados!C2309={"DIRECÇÃO DE NAVIOS"},REPLACE(ExtraçãoDados!C2309={"DIRECÇÃO DE NAVIOS"},1,28,"DN"),ExtraçãoDados!C2309={"ESQUADRILHA SUBMARINOS"},REPLACE(ExtraçãoDados!C2309={"ESQUADRILHA SUBMARINOS"},1,28,"ES"),ExtraçãoDados!C2309={"COMISSÃO MARINHA"},REPLACE(ExtraçãoDados!C2309={"COMISSÃO MARINHA"},1,28,"CCM"),ExtraçãoDados!C2309={"COMISSÃO CULTURAL DE MARINHA"},REPLACE(ExtraçãoDados!C2309={"COMISSÃO CULTURAL DE MARINHA"},1,28,"CCM"),ExtraçãoDados!C2309={"CCM"},REPLACE(ExtraçãoDados!C2309={"CCM"},1,28,"CCM"),ExtraçãoDados!C2309={"DN"},REPLACE(ExtraçãoDados!C2309={"DN"},1,28,"DN"),ExtraçãoDados!C2309={"ES"},REPLACE(ExtraçãoDados!C2309={"ES"},1,28,"ES"),ExtraçãoDados!C2309={"DA"},REPLACE(ExtraçãoDados!C2309={"DA"},1,28,"DA"),ExtraçãoDados!C2309={"DE: ESQUADRILHA SUBMARINOS"},REPLACE(ExtraçãoDados!C2309={"DE: ESQUADRILHA SUBMARINOS"},1,28,"ES"),ExtraçãoDados!C2309={"DE: COMISSÃO CULTURAL DE LMARINHA"},REPLACE(ExtraçãoDados!C2309={"DE: COMISSÃO CULTURAL DE LMARINHA"},1,28,"CCM"),ExtraçãoDados!C2309={"ON"},REPLACE(ExtraçãoDados!C2309={"ON"},1,28,"DN"),ExtraçãoDados!C2309={"ESQ. SUBMARINOS"},REPLACE(ExtraçãoDados!C2309={"ESQ. SUBMARINOS"},1,28,"ES"),ExtraçãoDados!C2309={"☒ irecção de Abastecimento"},REPLACE(ExtraçãoDados!C2309={"☒ irecção de Abastecimento"},1,28,"DA"),ExtraçãoDados!C2309={"Direcã d Abtit ço e asecmeno"},REPLACE(ExtraçãoDados!C2309={"Direcã d Abtit ço e asecmeno"},1,28,"DA"),ExtraçãoDados!C2309={"Diecã d Abtit rço e asecmeno"},REPLACE(ExtraçãoDados!C2309={"Diecã d Abtit rço e asecmeno"},1,28,"DA"),ISNUMBER(SEARCH("COMISSÃO",ExtraçãoDados!C2309,1)),REPLACE(ExtraçãoDados!C2309,1,29,"CCM"),ISNUMBER(SEARCH("DN/DIL/DRT1",ExtraçãoDados!C2309,1)),REPLACE(ExtraçãoDados!C2309,1,29,"DN"),ISNUMBER(SEARCH("DIRECÇAO DE NAVIOS",ExtraçãoDados!C2309,1)),REPLACE(ExtraçãoDados!C2309,1,29,"DN"),ISNUMBER(SEARCH("ESQUADRILHA SUBMARIN",ExtraçãoDados!C2309,1)),REPLACE(ExtraçãoDados!C2309,1,29,"ES"),ISNUMBER(SEARCH("DN",ExtraçãoDados!C2309,1)),REPLACE(ExtraçãoDados!C2309,1,29,"DN"),ISNUMBER(SEARCH("DIRECÇÃO",ExtraçãoDados!C2309,1)),REPLACE(ExtraçãoDados!C2309,1,29,"DN"),ISNUMBER(SEARCH("DIRECÇA0",ExtraçãoDados!C2309,1)),REPLACE(ExtraçãoDados!C2309,1,29,"DN"),ISNUMBER(SEARCH("DIRE",ExtraçãoDados!C2309,1)),REPLACE(ExtraçãoDados!C2309,1,29,"DN"),ISNUMBER(SEARCH("ESQUADRILHA",ExtraçãoDados!C2309,1)),REPLACE(ExtraçãoDados!C2309,1,29,"ES"),ISNUMBER(SEARCH("HOSPITAL DA MARINHA",ExtraçãoDados!C2309,1)),REPLACE(ExtraçãoDados!C2309,1,29,"HM"),ISNUMBER(SEARCH("HOSPITAL",ExtraçãoDados!C2309,1)),REPLACE(ExtraçãoDados!C2309,1,29,"HM"),ISNUMBER(SEARCH("HM",ExtraçãoDados!C2309,1)),REPLACE(ExtraçãoDados!C2309,1,29,"HM"),ISNUMBER(SEARCH("SECÇÃO DE APÓSITOS",ExtraçãoDados!C2309,1)),REPLACE(ExtraçãoDados!C2309,1,29,"HM"))</f>
        <v>#N/A</v>
      </c>
      <c r="E2309" s="4" t="e" cm="1">
        <f t="array" ref="E2309">_xlfn.IFS(LEN(ExtraçãoDados!B2309)=7,YEAR(ExtraçãoDados!D2309),LEN(ExtraçãoDados!B2309)=10,RIGHT(ExtraçãoDados!B2309,4),LEN(ExtraçãoDados!B2309)=9,YEAR(ExtraçãoDados!D2309),LEN(ExtraçãoDados!B2309)=8,YEAR(ExtraçãoDados!D2309),LEN(ExtraçãoDados!B2309)&gt;7,YEAR(ExtraçãoDados!D2309),LEN(ExtraçãoDados!B2309)&gt;5,YEAR(ExtraçãoDados!D2309),LEN(ExtraçãoDados!B2309)&gt;4,YEAR(ExtraçãoDados!D2309))</f>
        <v>#N/A</v>
      </c>
      <c r="F2309" s="4">
        <f>ExtraçãoDados!E2309</f>
        <v>0</v>
      </c>
    </row>
    <row r="2310" spans="1:6" x14ac:dyDescent="0.25">
      <c r="A2310" s="4">
        <f>ExtraçãoDados!A2310</f>
        <v>0</v>
      </c>
      <c r="B2310" s="4" t="str" cm="1">
        <f t="array" ref="B2310">_xlfn.IFS(LEN(ExtraçãoDados!B2310)=12,LEFT(ExtraçãoDados!B2310,3),LEN(ExtraçãoDados!B2310)=10,LEFT(ExtraçãoDados!B2310,5),LEN(ExtraçãoDados!B2310)&gt;19,0,LEN(ExtraçãoDados!B2310)=9,LEFT(ExtraçãoDados!B2310,4),LEN(ExtraçãoDados!B2310)=6,LEFT(ExtraçãoDados!B2310,3),LEN(ExtraçãoDados!B2310)&lt;5,LEFT(ExtraçãoDados!B2310,3),LEN(ExtraçãoDados!B2310)=8,LEFT(ExtraçãoDados!B2310,3),LEN(ExtraçãoDados!B2310)=5,LEFT(ExtraçãoDados!B2310,5),LEN(ExtraçãoDados!B2310)=11,LEFT(ExtraçãoDados!B2310,5),LEN(ExtraçãoDados!B2310)=7,RIGHT(ExtraçãoDados!B2310,6))</f>
        <v/>
      </c>
      <c r="C2310" s="4" t="e" cm="1">
        <f t="array" ref="C2310">_xlfn.IFS(LEN(B2310)=1,"ERRO",LEN(B2310)=2,_xlfn.CONCAT("000",B2310),LEN(B2310)=3,_xlfn.CONCAT("00",B2310),LEN(B2310)=4,_xlfn.CONCAT("0",B2310),LEN(B2310)=6,B2310,LEN(B2310)=7,B2310,LEN(B2310)=5,B2310)</f>
        <v>#N/A</v>
      </c>
      <c r="D2310" s="4" t="e" cm="1">
        <f t="array" ref="D2310">_xlfn.IFS(ExtraçãoDados!C2310={"Direcção de Abastecimento"},REPLACE(ExtraçãoDados!C2310="{Direcção de Abastecimento}",1,25,"DA"),ExtraçãoDados!C2310={"COMISSÃO CULTURAL DE LMARINHA"},REPLACE(ExtraçãoDados!C2310={"COMISSÃO CULTURAL DE LMARINHA"},1,28,"CCM"),ExtraçãoDados!C2310={"DIRECÇÃO DE NAVIOS"},REPLACE(ExtraçãoDados!C2310={"DIRECÇÃO DE NAVIOS"},1,28,"DN"),ExtraçãoDados!C2310={"ESQUADRILHA SUBMARINOS"},REPLACE(ExtraçãoDados!C2310={"ESQUADRILHA SUBMARINOS"},1,28,"ES"),ExtraçãoDados!C2310={"COMISSÃO MARINHA"},REPLACE(ExtraçãoDados!C2310={"COMISSÃO MARINHA"},1,28,"CCM"),ExtraçãoDados!C2310={"COMISSÃO CULTURAL DE MARINHA"},REPLACE(ExtraçãoDados!C2310={"COMISSÃO CULTURAL DE MARINHA"},1,28,"CCM"),ExtraçãoDados!C2310={"CCM"},REPLACE(ExtraçãoDados!C2310={"CCM"},1,28,"CCM"),ExtraçãoDados!C2310={"DN"},REPLACE(ExtraçãoDados!C2310={"DN"},1,28,"DN"),ExtraçãoDados!C2310={"ES"},REPLACE(ExtraçãoDados!C2310={"ES"},1,28,"ES"),ExtraçãoDados!C2310={"DA"},REPLACE(ExtraçãoDados!C2310={"DA"},1,28,"DA"),ExtraçãoDados!C2310={"DE: ESQUADRILHA SUBMARINOS"},REPLACE(ExtraçãoDados!C2310={"DE: ESQUADRILHA SUBMARINOS"},1,28,"ES"),ExtraçãoDados!C2310={"DE: COMISSÃO CULTURAL DE LMARINHA"},REPLACE(ExtraçãoDados!C2310={"DE: COMISSÃO CULTURAL DE LMARINHA"},1,28,"CCM"),ExtraçãoDados!C2310={"ON"},REPLACE(ExtraçãoDados!C2310={"ON"},1,28,"DN"),ExtraçãoDados!C2310={"ESQ. SUBMARINOS"},REPLACE(ExtraçãoDados!C2310={"ESQ. SUBMARINOS"},1,28,"ES"),ExtraçãoDados!C2310={"☒ irecção de Abastecimento"},REPLACE(ExtraçãoDados!C2310={"☒ irecção de Abastecimento"},1,28,"DA"),ExtraçãoDados!C2310={"Direcã d Abtit ço e asecmeno"},REPLACE(ExtraçãoDados!C2310={"Direcã d Abtit ço e asecmeno"},1,28,"DA"),ExtraçãoDados!C2310={"Diecã d Abtit rço e asecmeno"},REPLACE(ExtraçãoDados!C2310={"Diecã d Abtit rço e asecmeno"},1,28,"DA"),ISNUMBER(SEARCH("COMISSÃO",ExtraçãoDados!C2310,1)),REPLACE(ExtraçãoDados!C2310,1,29,"CCM"),ISNUMBER(SEARCH("DN/DIL/DRT1",ExtraçãoDados!C2310,1)),REPLACE(ExtraçãoDados!C2310,1,29,"DN"),ISNUMBER(SEARCH("DIRECÇAO DE NAVIOS",ExtraçãoDados!C2310,1)),REPLACE(ExtraçãoDados!C2310,1,29,"DN"),ISNUMBER(SEARCH("ESQUADRILHA SUBMARIN",ExtraçãoDados!C2310,1)),REPLACE(ExtraçãoDados!C2310,1,29,"ES"),ISNUMBER(SEARCH("DN",ExtraçãoDados!C2310,1)),REPLACE(ExtraçãoDados!C2310,1,29,"DN"),ISNUMBER(SEARCH("DIRECÇÃO",ExtraçãoDados!C2310,1)),REPLACE(ExtraçãoDados!C2310,1,29,"DN"),ISNUMBER(SEARCH("DIRECÇA0",ExtraçãoDados!C2310,1)),REPLACE(ExtraçãoDados!C2310,1,29,"DN"),ISNUMBER(SEARCH("DIRE",ExtraçãoDados!C2310,1)),REPLACE(ExtraçãoDados!C2310,1,29,"DN"),ISNUMBER(SEARCH("ESQUADRILHA",ExtraçãoDados!C2310,1)),REPLACE(ExtraçãoDados!C2310,1,29,"ES"),ISNUMBER(SEARCH("HOSPITAL DA MARINHA",ExtraçãoDados!C2310,1)),REPLACE(ExtraçãoDados!C2310,1,29,"HM"),ISNUMBER(SEARCH("HOSPITAL",ExtraçãoDados!C2310,1)),REPLACE(ExtraçãoDados!C2310,1,29,"HM"),ISNUMBER(SEARCH("HM",ExtraçãoDados!C2310,1)),REPLACE(ExtraçãoDados!C2310,1,29,"HM"),ISNUMBER(SEARCH("SECÇÃO DE APÓSITOS",ExtraçãoDados!C2310,1)),REPLACE(ExtraçãoDados!C2310,1,29,"HM"))</f>
        <v>#N/A</v>
      </c>
      <c r="E2310" s="4" t="e" cm="1">
        <f t="array" ref="E2310">_xlfn.IFS(LEN(ExtraçãoDados!B2310)=7,YEAR(ExtraçãoDados!D2310),LEN(ExtraçãoDados!B2310)=10,RIGHT(ExtraçãoDados!B2310,4),LEN(ExtraçãoDados!B2310)=9,YEAR(ExtraçãoDados!D2310),LEN(ExtraçãoDados!B2310)=8,YEAR(ExtraçãoDados!D2310),LEN(ExtraçãoDados!B2310)&gt;7,YEAR(ExtraçãoDados!D2310),LEN(ExtraçãoDados!B2310)&gt;5,YEAR(ExtraçãoDados!D2310),LEN(ExtraçãoDados!B2310)&gt;4,YEAR(ExtraçãoDados!D2310))</f>
        <v>#N/A</v>
      </c>
      <c r="F2310" s="4">
        <f>ExtraçãoDados!E2310</f>
        <v>0</v>
      </c>
    </row>
    <row r="2311" spans="1:6" x14ac:dyDescent="0.25">
      <c r="A2311" s="4">
        <f>ExtraçãoDados!A2311</f>
        <v>0</v>
      </c>
      <c r="B2311" s="4" t="str" cm="1">
        <f t="array" ref="B2311">_xlfn.IFS(LEN(ExtraçãoDados!B2311)=12,LEFT(ExtraçãoDados!B2311,3),LEN(ExtraçãoDados!B2311)=10,LEFT(ExtraçãoDados!B2311,5),LEN(ExtraçãoDados!B2311)&gt;19,0,LEN(ExtraçãoDados!B2311)=9,LEFT(ExtraçãoDados!B2311,4),LEN(ExtraçãoDados!B2311)=6,LEFT(ExtraçãoDados!B2311,3),LEN(ExtraçãoDados!B2311)&lt;5,LEFT(ExtraçãoDados!B2311,3),LEN(ExtraçãoDados!B2311)=8,LEFT(ExtraçãoDados!B2311,3),LEN(ExtraçãoDados!B2311)=5,LEFT(ExtraçãoDados!B2311,5),LEN(ExtraçãoDados!B2311)=11,LEFT(ExtraçãoDados!B2311,5),LEN(ExtraçãoDados!B2311)=7,RIGHT(ExtraçãoDados!B2311,6))</f>
        <v/>
      </c>
      <c r="C2311" s="4" t="e" cm="1">
        <f t="array" ref="C2311">_xlfn.IFS(LEN(B2311)=1,"ERRO",LEN(B2311)=2,_xlfn.CONCAT("000",B2311),LEN(B2311)=3,_xlfn.CONCAT("00",B2311),LEN(B2311)=4,_xlfn.CONCAT("0",B2311),LEN(B2311)=6,B2311,LEN(B2311)=7,B2311,LEN(B2311)=5,B2311)</f>
        <v>#N/A</v>
      </c>
      <c r="D2311" s="4" t="e" cm="1">
        <f t="array" ref="D2311">_xlfn.IFS(ExtraçãoDados!C2311={"Direcção de Abastecimento"},REPLACE(ExtraçãoDados!C2311="{Direcção de Abastecimento}",1,25,"DA"),ExtraçãoDados!C2311={"COMISSÃO CULTURAL DE LMARINHA"},REPLACE(ExtraçãoDados!C2311={"COMISSÃO CULTURAL DE LMARINHA"},1,28,"CCM"),ExtraçãoDados!C2311={"DIRECÇÃO DE NAVIOS"},REPLACE(ExtraçãoDados!C2311={"DIRECÇÃO DE NAVIOS"},1,28,"DN"),ExtraçãoDados!C2311={"ESQUADRILHA SUBMARINOS"},REPLACE(ExtraçãoDados!C2311={"ESQUADRILHA SUBMARINOS"},1,28,"ES"),ExtraçãoDados!C2311={"COMISSÃO MARINHA"},REPLACE(ExtraçãoDados!C2311={"COMISSÃO MARINHA"},1,28,"CCM"),ExtraçãoDados!C2311={"COMISSÃO CULTURAL DE MARINHA"},REPLACE(ExtraçãoDados!C2311={"COMISSÃO CULTURAL DE MARINHA"},1,28,"CCM"),ExtraçãoDados!C2311={"CCM"},REPLACE(ExtraçãoDados!C2311={"CCM"},1,28,"CCM"),ExtraçãoDados!C2311={"DN"},REPLACE(ExtraçãoDados!C2311={"DN"},1,28,"DN"),ExtraçãoDados!C2311={"ES"},REPLACE(ExtraçãoDados!C2311={"ES"},1,28,"ES"),ExtraçãoDados!C2311={"DA"},REPLACE(ExtraçãoDados!C2311={"DA"},1,28,"DA"),ExtraçãoDados!C2311={"DE: ESQUADRILHA SUBMARINOS"},REPLACE(ExtraçãoDados!C2311={"DE: ESQUADRILHA SUBMARINOS"},1,28,"ES"),ExtraçãoDados!C2311={"DE: COMISSÃO CULTURAL DE LMARINHA"},REPLACE(ExtraçãoDados!C2311={"DE: COMISSÃO CULTURAL DE LMARINHA"},1,28,"CCM"),ExtraçãoDados!C2311={"ON"},REPLACE(ExtraçãoDados!C2311={"ON"},1,28,"DN"),ExtraçãoDados!C2311={"ESQ. SUBMARINOS"},REPLACE(ExtraçãoDados!C2311={"ESQ. SUBMARINOS"},1,28,"ES"),ExtraçãoDados!C2311={"☒ irecção de Abastecimento"},REPLACE(ExtraçãoDados!C2311={"☒ irecção de Abastecimento"},1,28,"DA"),ExtraçãoDados!C2311={"Direcã d Abtit ço e asecmeno"},REPLACE(ExtraçãoDados!C2311={"Direcã d Abtit ço e asecmeno"},1,28,"DA"),ExtraçãoDados!C2311={"Diecã d Abtit rço e asecmeno"},REPLACE(ExtraçãoDados!C2311={"Diecã d Abtit rço e asecmeno"},1,28,"DA"),ISNUMBER(SEARCH("COMISSÃO",ExtraçãoDados!C2311,1)),REPLACE(ExtraçãoDados!C2311,1,29,"CCM"),ISNUMBER(SEARCH("DN/DIL/DRT1",ExtraçãoDados!C2311,1)),REPLACE(ExtraçãoDados!C2311,1,29,"DN"),ISNUMBER(SEARCH("DIRECÇAO DE NAVIOS",ExtraçãoDados!C2311,1)),REPLACE(ExtraçãoDados!C2311,1,29,"DN"),ISNUMBER(SEARCH("ESQUADRILHA SUBMARIN",ExtraçãoDados!C2311,1)),REPLACE(ExtraçãoDados!C2311,1,29,"ES"),ISNUMBER(SEARCH("DN",ExtraçãoDados!C2311,1)),REPLACE(ExtraçãoDados!C2311,1,29,"DN"),ISNUMBER(SEARCH("DIRECÇÃO",ExtraçãoDados!C2311,1)),REPLACE(ExtraçãoDados!C2311,1,29,"DN"),ISNUMBER(SEARCH("DIRECÇA0",ExtraçãoDados!C2311,1)),REPLACE(ExtraçãoDados!C2311,1,29,"DN"),ISNUMBER(SEARCH("DIRE",ExtraçãoDados!C2311,1)),REPLACE(ExtraçãoDados!C2311,1,29,"DN"),ISNUMBER(SEARCH("ESQUADRILHA",ExtraçãoDados!C2311,1)),REPLACE(ExtraçãoDados!C2311,1,29,"ES"),ISNUMBER(SEARCH("HOSPITAL DA MARINHA",ExtraçãoDados!C2311,1)),REPLACE(ExtraçãoDados!C2311,1,29,"HM"),ISNUMBER(SEARCH("HOSPITAL",ExtraçãoDados!C2311,1)),REPLACE(ExtraçãoDados!C2311,1,29,"HM"),ISNUMBER(SEARCH("HM",ExtraçãoDados!C2311,1)),REPLACE(ExtraçãoDados!C2311,1,29,"HM"),ISNUMBER(SEARCH("SECÇÃO DE APÓSITOS",ExtraçãoDados!C2311,1)),REPLACE(ExtraçãoDados!C2311,1,29,"HM"))</f>
        <v>#N/A</v>
      </c>
      <c r="E2311" s="4" t="e" cm="1">
        <f t="array" ref="E2311">_xlfn.IFS(LEN(ExtraçãoDados!B2311)=7,YEAR(ExtraçãoDados!D2311),LEN(ExtraçãoDados!B2311)=10,RIGHT(ExtraçãoDados!B2311,4),LEN(ExtraçãoDados!B2311)=9,YEAR(ExtraçãoDados!D2311),LEN(ExtraçãoDados!B2311)=8,YEAR(ExtraçãoDados!D2311),LEN(ExtraçãoDados!B2311)&gt;7,YEAR(ExtraçãoDados!D2311),LEN(ExtraçãoDados!B2311)&gt;5,YEAR(ExtraçãoDados!D2311),LEN(ExtraçãoDados!B2311)&gt;4,YEAR(ExtraçãoDados!D2311))</f>
        <v>#N/A</v>
      </c>
      <c r="F2311" s="4">
        <f>ExtraçãoDados!E2311</f>
        <v>0</v>
      </c>
    </row>
    <row r="2312" spans="1:6" x14ac:dyDescent="0.25">
      <c r="A2312" s="4">
        <f>ExtraçãoDados!A2312</f>
        <v>0</v>
      </c>
      <c r="B2312" s="4" t="str" cm="1">
        <f t="array" ref="B2312">_xlfn.IFS(LEN(ExtraçãoDados!B2312)=12,LEFT(ExtraçãoDados!B2312,3),LEN(ExtraçãoDados!B2312)=10,LEFT(ExtraçãoDados!B2312,5),LEN(ExtraçãoDados!B2312)&gt;19,0,LEN(ExtraçãoDados!B2312)=9,LEFT(ExtraçãoDados!B2312,4),LEN(ExtraçãoDados!B2312)=6,LEFT(ExtraçãoDados!B2312,3),LEN(ExtraçãoDados!B2312)&lt;5,LEFT(ExtraçãoDados!B2312,3),LEN(ExtraçãoDados!B2312)=8,LEFT(ExtraçãoDados!B2312,3),LEN(ExtraçãoDados!B2312)=5,LEFT(ExtraçãoDados!B2312,5),LEN(ExtraçãoDados!B2312)=11,LEFT(ExtraçãoDados!B2312,5),LEN(ExtraçãoDados!B2312)=7,RIGHT(ExtraçãoDados!B2312,6))</f>
        <v/>
      </c>
      <c r="C2312" s="4" t="e" cm="1">
        <f t="array" ref="C2312">_xlfn.IFS(LEN(B2312)=1,"ERRO",LEN(B2312)=2,_xlfn.CONCAT("000",B2312),LEN(B2312)=3,_xlfn.CONCAT("00",B2312),LEN(B2312)=4,_xlfn.CONCAT("0",B2312),LEN(B2312)=6,B2312,LEN(B2312)=7,B2312,LEN(B2312)=5,B2312)</f>
        <v>#N/A</v>
      </c>
      <c r="D2312" s="4" t="e" cm="1">
        <f t="array" ref="D2312">_xlfn.IFS(ExtraçãoDados!C2312={"Direcção de Abastecimento"},REPLACE(ExtraçãoDados!C2312="{Direcção de Abastecimento}",1,25,"DA"),ExtraçãoDados!C2312={"COMISSÃO CULTURAL DE LMARINHA"},REPLACE(ExtraçãoDados!C2312={"COMISSÃO CULTURAL DE LMARINHA"},1,28,"CCM"),ExtraçãoDados!C2312={"DIRECÇÃO DE NAVIOS"},REPLACE(ExtraçãoDados!C2312={"DIRECÇÃO DE NAVIOS"},1,28,"DN"),ExtraçãoDados!C2312={"ESQUADRILHA SUBMARINOS"},REPLACE(ExtraçãoDados!C2312={"ESQUADRILHA SUBMARINOS"},1,28,"ES"),ExtraçãoDados!C2312={"COMISSÃO MARINHA"},REPLACE(ExtraçãoDados!C2312={"COMISSÃO MARINHA"},1,28,"CCM"),ExtraçãoDados!C2312={"COMISSÃO CULTURAL DE MARINHA"},REPLACE(ExtraçãoDados!C2312={"COMISSÃO CULTURAL DE MARINHA"},1,28,"CCM"),ExtraçãoDados!C2312={"CCM"},REPLACE(ExtraçãoDados!C2312={"CCM"},1,28,"CCM"),ExtraçãoDados!C2312={"DN"},REPLACE(ExtraçãoDados!C2312={"DN"},1,28,"DN"),ExtraçãoDados!C2312={"ES"},REPLACE(ExtraçãoDados!C2312={"ES"},1,28,"ES"),ExtraçãoDados!C2312={"DA"},REPLACE(ExtraçãoDados!C2312={"DA"},1,28,"DA"),ExtraçãoDados!C2312={"DE: ESQUADRILHA SUBMARINOS"},REPLACE(ExtraçãoDados!C2312={"DE: ESQUADRILHA SUBMARINOS"},1,28,"ES"),ExtraçãoDados!C2312={"DE: COMISSÃO CULTURAL DE LMARINHA"},REPLACE(ExtraçãoDados!C2312={"DE: COMISSÃO CULTURAL DE LMARINHA"},1,28,"CCM"),ExtraçãoDados!C2312={"ON"},REPLACE(ExtraçãoDados!C2312={"ON"},1,28,"DN"),ExtraçãoDados!C2312={"ESQ. SUBMARINOS"},REPLACE(ExtraçãoDados!C2312={"ESQ. SUBMARINOS"},1,28,"ES"),ExtraçãoDados!C2312={"☒ irecção de Abastecimento"},REPLACE(ExtraçãoDados!C2312={"☒ irecção de Abastecimento"},1,28,"DA"),ExtraçãoDados!C2312={"Direcã d Abtit ço e asecmeno"},REPLACE(ExtraçãoDados!C2312={"Direcã d Abtit ço e asecmeno"},1,28,"DA"),ExtraçãoDados!C2312={"Diecã d Abtit rço e asecmeno"},REPLACE(ExtraçãoDados!C2312={"Diecã d Abtit rço e asecmeno"},1,28,"DA"),ISNUMBER(SEARCH("COMISSÃO",ExtraçãoDados!C2312,1)),REPLACE(ExtraçãoDados!C2312,1,29,"CCM"),ISNUMBER(SEARCH("DN/DIL/DRT1",ExtraçãoDados!C2312,1)),REPLACE(ExtraçãoDados!C2312,1,29,"DN"),ISNUMBER(SEARCH("DIRECÇAO DE NAVIOS",ExtraçãoDados!C2312,1)),REPLACE(ExtraçãoDados!C2312,1,29,"DN"),ISNUMBER(SEARCH("ESQUADRILHA SUBMARIN",ExtraçãoDados!C2312,1)),REPLACE(ExtraçãoDados!C2312,1,29,"ES"),ISNUMBER(SEARCH("DN",ExtraçãoDados!C2312,1)),REPLACE(ExtraçãoDados!C2312,1,29,"DN"),ISNUMBER(SEARCH("DIRECÇÃO",ExtraçãoDados!C2312,1)),REPLACE(ExtraçãoDados!C2312,1,29,"DN"),ISNUMBER(SEARCH("DIRECÇA0",ExtraçãoDados!C2312,1)),REPLACE(ExtraçãoDados!C2312,1,29,"DN"),ISNUMBER(SEARCH("DIRE",ExtraçãoDados!C2312,1)),REPLACE(ExtraçãoDados!C2312,1,29,"DN"),ISNUMBER(SEARCH("ESQUADRILHA",ExtraçãoDados!C2312,1)),REPLACE(ExtraçãoDados!C2312,1,29,"ES"),ISNUMBER(SEARCH("HOSPITAL DA MARINHA",ExtraçãoDados!C2312,1)),REPLACE(ExtraçãoDados!C2312,1,29,"HM"),ISNUMBER(SEARCH("HOSPITAL",ExtraçãoDados!C2312,1)),REPLACE(ExtraçãoDados!C2312,1,29,"HM"),ISNUMBER(SEARCH("HM",ExtraçãoDados!C2312,1)),REPLACE(ExtraçãoDados!C2312,1,29,"HM"),ISNUMBER(SEARCH("SECÇÃO DE APÓSITOS",ExtraçãoDados!C2312,1)),REPLACE(ExtraçãoDados!C2312,1,29,"HM"))</f>
        <v>#N/A</v>
      </c>
      <c r="E2312" s="4" t="e" cm="1">
        <f t="array" ref="E2312">_xlfn.IFS(LEN(ExtraçãoDados!B2312)=7,YEAR(ExtraçãoDados!D2312),LEN(ExtraçãoDados!B2312)=10,RIGHT(ExtraçãoDados!B2312,4),LEN(ExtraçãoDados!B2312)=9,YEAR(ExtraçãoDados!D2312),LEN(ExtraçãoDados!B2312)=8,YEAR(ExtraçãoDados!D2312),LEN(ExtraçãoDados!B2312)&gt;7,YEAR(ExtraçãoDados!D2312),LEN(ExtraçãoDados!B2312)&gt;5,YEAR(ExtraçãoDados!D2312),LEN(ExtraçãoDados!B2312)&gt;4,YEAR(ExtraçãoDados!D2312))</f>
        <v>#N/A</v>
      </c>
      <c r="F2312" s="4">
        <f>ExtraçãoDados!E2312</f>
        <v>0</v>
      </c>
    </row>
    <row r="2313" spans="1:6" x14ac:dyDescent="0.25">
      <c r="A2313" s="4">
        <f>ExtraçãoDados!A2313</f>
        <v>0</v>
      </c>
      <c r="B2313" s="4" t="str" cm="1">
        <f t="array" ref="B2313">_xlfn.IFS(LEN(ExtraçãoDados!B2313)=12,LEFT(ExtraçãoDados!B2313,3),LEN(ExtraçãoDados!B2313)=10,LEFT(ExtraçãoDados!B2313,5),LEN(ExtraçãoDados!B2313)&gt;19,0,LEN(ExtraçãoDados!B2313)=9,LEFT(ExtraçãoDados!B2313,4),LEN(ExtraçãoDados!B2313)=6,LEFT(ExtraçãoDados!B2313,3),LEN(ExtraçãoDados!B2313)&lt;5,LEFT(ExtraçãoDados!B2313,3),LEN(ExtraçãoDados!B2313)=8,LEFT(ExtraçãoDados!B2313,3),LEN(ExtraçãoDados!B2313)=5,LEFT(ExtraçãoDados!B2313,5),LEN(ExtraçãoDados!B2313)=11,LEFT(ExtraçãoDados!B2313,5),LEN(ExtraçãoDados!B2313)=7,RIGHT(ExtraçãoDados!B2313,6))</f>
        <v/>
      </c>
      <c r="C2313" s="4" t="e" cm="1">
        <f t="array" ref="C2313">_xlfn.IFS(LEN(B2313)=1,"ERRO",LEN(B2313)=2,_xlfn.CONCAT("000",B2313),LEN(B2313)=3,_xlfn.CONCAT("00",B2313),LEN(B2313)=4,_xlfn.CONCAT("0",B2313),LEN(B2313)=6,B2313,LEN(B2313)=7,B2313,LEN(B2313)=5,B2313)</f>
        <v>#N/A</v>
      </c>
      <c r="D2313" s="4" t="e" cm="1">
        <f t="array" ref="D2313">_xlfn.IFS(ExtraçãoDados!C2313={"Direcção de Abastecimento"},REPLACE(ExtraçãoDados!C2313="{Direcção de Abastecimento}",1,25,"DA"),ExtraçãoDados!C2313={"COMISSÃO CULTURAL DE LMARINHA"},REPLACE(ExtraçãoDados!C2313={"COMISSÃO CULTURAL DE LMARINHA"},1,28,"CCM"),ExtraçãoDados!C2313={"DIRECÇÃO DE NAVIOS"},REPLACE(ExtraçãoDados!C2313={"DIRECÇÃO DE NAVIOS"},1,28,"DN"),ExtraçãoDados!C2313={"ESQUADRILHA SUBMARINOS"},REPLACE(ExtraçãoDados!C2313={"ESQUADRILHA SUBMARINOS"},1,28,"ES"),ExtraçãoDados!C2313={"COMISSÃO MARINHA"},REPLACE(ExtraçãoDados!C2313={"COMISSÃO MARINHA"},1,28,"CCM"),ExtraçãoDados!C2313={"COMISSÃO CULTURAL DE MARINHA"},REPLACE(ExtraçãoDados!C2313={"COMISSÃO CULTURAL DE MARINHA"},1,28,"CCM"),ExtraçãoDados!C2313={"CCM"},REPLACE(ExtraçãoDados!C2313={"CCM"},1,28,"CCM"),ExtraçãoDados!C2313={"DN"},REPLACE(ExtraçãoDados!C2313={"DN"},1,28,"DN"),ExtraçãoDados!C2313={"ES"},REPLACE(ExtraçãoDados!C2313={"ES"},1,28,"ES"),ExtraçãoDados!C2313={"DA"},REPLACE(ExtraçãoDados!C2313={"DA"},1,28,"DA"),ExtraçãoDados!C2313={"DE: ESQUADRILHA SUBMARINOS"},REPLACE(ExtraçãoDados!C2313={"DE: ESQUADRILHA SUBMARINOS"},1,28,"ES"),ExtraçãoDados!C2313={"DE: COMISSÃO CULTURAL DE LMARINHA"},REPLACE(ExtraçãoDados!C2313={"DE: COMISSÃO CULTURAL DE LMARINHA"},1,28,"CCM"),ExtraçãoDados!C2313={"ON"},REPLACE(ExtraçãoDados!C2313={"ON"},1,28,"DN"),ExtraçãoDados!C2313={"ESQ. SUBMARINOS"},REPLACE(ExtraçãoDados!C2313={"ESQ. SUBMARINOS"},1,28,"ES"),ExtraçãoDados!C2313={"☒ irecção de Abastecimento"},REPLACE(ExtraçãoDados!C2313={"☒ irecção de Abastecimento"},1,28,"DA"),ExtraçãoDados!C2313={"Direcã d Abtit ço e asecmeno"},REPLACE(ExtraçãoDados!C2313={"Direcã d Abtit ço e asecmeno"},1,28,"DA"),ExtraçãoDados!C2313={"Diecã d Abtit rço e asecmeno"},REPLACE(ExtraçãoDados!C2313={"Diecã d Abtit rço e asecmeno"},1,28,"DA"),ISNUMBER(SEARCH("COMISSÃO",ExtraçãoDados!C2313,1)),REPLACE(ExtraçãoDados!C2313,1,29,"CCM"),ISNUMBER(SEARCH("DN/DIL/DRT1",ExtraçãoDados!C2313,1)),REPLACE(ExtraçãoDados!C2313,1,29,"DN"),ISNUMBER(SEARCH("DIRECÇAO DE NAVIOS",ExtraçãoDados!C2313,1)),REPLACE(ExtraçãoDados!C2313,1,29,"DN"),ISNUMBER(SEARCH("ESQUADRILHA SUBMARIN",ExtraçãoDados!C2313,1)),REPLACE(ExtraçãoDados!C2313,1,29,"ES"),ISNUMBER(SEARCH("DN",ExtraçãoDados!C2313,1)),REPLACE(ExtraçãoDados!C2313,1,29,"DN"),ISNUMBER(SEARCH("DIRECÇÃO",ExtraçãoDados!C2313,1)),REPLACE(ExtraçãoDados!C2313,1,29,"DN"),ISNUMBER(SEARCH("DIRECÇA0",ExtraçãoDados!C2313,1)),REPLACE(ExtraçãoDados!C2313,1,29,"DN"),ISNUMBER(SEARCH("DIRE",ExtraçãoDados!C2313,1)),REPLACE(ExtraçãoDados!C2313,1,29,"DN"),ISNUMBER(SEARCH("ESQUADRILHA",ExtraçãoDados!C2313,1)),REPLACE(ExtraçãoDados!C2313,1,29,"ES"),ISNUMBER(SEARCH("HOSPITAL DA MARINHA",ExtraçãoDados!C2313,1)),REPLACE(ExtraçãoDados!C2313,1,29,"HM"),ISNUMBER(SEARCH("HOSPITAL",ExtraçãoDados!C2313,1)),REPLACE(ExtraçãoDados!C2313,1,29,"HM"),ISNUMBER(SEARCH("HM",ExtraçãoDados!C2313,1)),REPLACE(ExtraçãoDados!C2313,1,29,"HM"),ISNUMBER(SEARCH("SECÇÃO DE APÓSITOS",ExtraçãoDados!C2313,1)),REPLACE(ExtraçãoDados!C2313,1,29,"HM"))</f>
        <v>#N/A</v>
      </c>
      <c r="E2313" s="4" t="e" cm="1">
        <f t="array" ref="E2313">_xlfn.IFS(LEN(ExtraçãoDados!B2313)=7,YEAR(ExtraçãoDados!D2313),LEN(ExtraçãoDados!B2313)=10,RIGHT(ExtraçãoDados!B2313,4),LEN(ExtraçãoDados!B2313)=9,YEAR(ExtraçãoDados!D2313),LEN(ExtraçãoDados!B2313)=8,YEAR(ExtraçãoDados!D2313),LEN(ExtraçãoDados!B2313)&gt;7,YEAR(ExtraçãoDados!D2313),LEN(ExtraçãoDados!B2313)&gt;5,YEAR(ExtraçãoDados!D2313),LEN(ExtraçãoDados!B2313)&gt;4,YEAR(ExtraçãoDados!D2313))</f>
        <v>#N/A</v>
      </c>
      <c r="F2313" s="4">
        <f>ExtraçãoDados!E2313</f>
        <v>0</v>
      </c>
    </row>
    <row r="2314" spans="1:6" x14ac:dyDescent="0.25">
      <c r="A2314" s="4">
        <f>ExtraçãoDados!A2314</f>
        <v>0</v>
      </c>
      <c r="B2314" s="4" t="str" cm="1">
        <f t="array" ref="B2314">_xlfn.IFS(LEN(ExtraçãoDados!B2314)=12,LEFT(ExtraçãoDados!B2314,3),LEN(ExtraçãoDados!B2314)=10,LEFT(ExtraçãoDados!B2314,5),LEN(ExtraçãoDados!B2314)&gt;19,0,LEN(ExtraçãoDados!B2314)=9,LEFT(ExtraçãoDados!B2314,4),LEN(ExtraçãoDados!B2314)=6,LEFT(ExtraçãoDados!B2314,3),LEN(ExtraçãoDados!B2314)&lt;5,LEFT(ExtraçãoDados!B2314,3),LEN(ExtraçãoDados!B2314)=8,LEFT(ExtraçãoDados!B2314,3),LEN(ExtraçãoDados!B2314)=5,LEFT(ExtraçãoDados!B2314,5),LEN(ExtraçãoDados!B2314)=11,LEFT(ExtraçãoDados!B2314,5),LEN(ExtraçãoDados!B2314)=7,RIGHT(ExtraçãoDados!B2314,6))</f>
        <v/>
      </c>
      <c r="C2314" s="4" t="e" cm="1">
        <f t="array" ref="C2314">_xlfn.IFS(LEN(B2314)=1,"ERRO",LEN(B2314)=2,_xlfn.CONCAT("000",B2314),LEN(B2314)=3,_xlfn.CONCAT("00",B2314),LEN(B2314)=4,_xlfn.CONCAT("0",B2314),LEN(B2314)=6,B2314,LEN(B2314)=7,B2314,LEN(B2314)=5,B2314)</f>
        <v>#N/A</v>
      </c>
      <c r="D2314" s="4" t="e" cm="1">
        <f t="array" ref="D2314">_xlfn.IFS(ExtraçãoDados!C2314={"Direcção de Abastecimento"},REPLACE(ExtraçãoDados!C2314="{Direcção de Abastecimento}",1,25,"DA"),ExtraçãoDados!C2314={"COMISSÃO CULTURAL DE LMARINHA"},REPLACE(ExtraçãoDados!C2314={"COMISSÃO CULTURAL DE LMARINHA"},1,28,"CCM"),ExtraçãoDados!C2314={"DIRECÇÃO DE NAVIOS"},REPLACE(ExtraçãoDados!C2314={"DIRECÇÃO DE NAVIOS"},1,28,"DN"),ExtraçãoDados!C2314={"ESQUADRILHA SUBMARINOS"},REPLACE(ExtraçãoDados!C2314={"ESQUADRILHA SUBMARINOS"},1,28,"ES"),ExtraçãoDados!C2314={"COMISSÃO MARINHA"},REPLACE(ExtraçãoDados!C2314={"COMISSÃO MARINHA"},1,28,"CCM"),ExtraçãoDados!C2314={"COMISSÃO CULTURAL DE MARINHA"},REPLACE(ExtraçãoDados!C2314={"COMISSÃO CULTURAL DE MARINHA"},1,28,"CCM"),ExtraçãoDados!C2314={"CCM"},REPLACE(ExtraçãoDados!C2314={"CCM"},1,28,"CCM"),ExtraçãoDados!C2314={"DN"},REPLACE(ExtraçãoDados!C2314={"DN"},1,28,"DN"),ExtraçãoDados!C2314={"ES"},REPLACE(ExtraçãoDados!C2314={"ES"},1,28,"ES"),ExtraçãoDados!C2314={"DA"},REPLACE(ExtraçãoDados!C2314={"DA"},1,28,"DA"),ExtraçãoDados!C2314={"DE: ESQUADRILHA SUBMARINOS"},REPLACE(ExtraçãoDados!C2314={"DE: ESQUADRILHA SUBMARINOS"},1,28,"ES"),ExtraçãoDados!C2314={"DE: COMISSÃO CULTURAL DE LMARINHA"},REPLACE(ExtraçãoDados!C2314={"DE: COMISSÃO CULTURAL DE LMARINHA"},1,28,"CCM"),ExtraçãoDados!C2314={"ON"},REPLACE(ExtraçãoDados!C2314={"ON"},1,28,"DN"),ExtraçãoDados!C2314={"ESQ. SUBMARINOS"},REPLACE(ExtraçãoDados!C2314={"ESQ. SUBMARINOS"},1,28,"ES"),ExtraçãoDados!C2314={"☒ irecção de Abastecimento"},REPLACE(ExtraçãoDados!C2314={"☒ irecção de Abastecimento"},1,28,"DA"),ExtraçãoDados!C2314={"Direcã d Abtit ço e asecmeno"},REPLACE(ExtraçãoDados!C2314={"Direcã d Abtit ço e asecmeno"},1,28,"DA"),ExtraçãoDados!C2314={"Diecã d Abtit rço e asecmeno"},REPLACE(ExtraçãoDados!C2314={"Diecã d Abtit rço e asecmeno"},1,28,"DA"),ISNUMBER(SEARCH("COMISSÃO",ExtraçãoDados!C2314,1)),REPLACE(ExtraçãoDados!C2314,1,29,"CCM"),ISNUMBER(SEARCH("DN/DIL/DRT1",ExtraçãoDados!C2314,1)),REPLACE(ExtraçãoDados!C2314,1,29,"DN"),ISNUMBER(SEARCH("DIRECÇAO DE NAVIOS",ExtraçãoDados!C2314,1)),REPLACE(ExtraçãoDados!C2314,1,29,"DN"),ISNUMBER(SEARCH("ESQUADRILHA SUBMARIN",ExtraçãoDados!C2314,1)),REPLACE(ExtraçãoDados!C2314,1,29,"ES"),ISNUMBER(SEARCH("DN",ExtraçãoDados!C2314,1)),REPLACE(ExtraçãoDados!C2314,1,29,"DN"),ISNUMBER(SEARCH("DIRECÇÃO",ExtraçãoDados!C2314,1)),REPLACE(ExtraçãoDados!C2314,1,29,"DN"),ISNUMBER(SEARCH("DIRECÇA0",ExtraçãoDados!C2314,1)),REPLACE(ExtraçãoDados!C2314,1,29,"DN"),ISNUMBER(SEARCH("DIRE",ExtraçãoDados!C2314,1)),REPLACE(ExtraçãoDados!C2314,1,29,"DN"),ISNUMBER(SEARCH("ESQUADRILHA",ExtraçãoDados!C2314,1)),REPLACE(ExtraçãoDados!C2314,1,29,"ES"),ISNUMBER(SEARCH("HOSPITAL DA MARINHA",ExtraçãoDados!C2314,1)),REPLACE(ExtraçãoDados!C2314,1,29,"HM"),ISNUMBER(SEARCH("HOSPITAL",ExtraçãoDados!C2314,1)),REPLACE(ExtraçãoDados!C2314,1,29,"HM"),ISNUMBER(SEARCH("HM",ExtraçãoDados!C2314,1)),REPLACE(ExtraçãoDados!C2314,1,29,"HM"),ISNUMBER(SEARCH("SECÇÃO DE APÓSITOS",ExtraçãoDados!C2314,1)),REPLACE(ExtraçãoDados!C2314,1,29,"HM"))</f>
        <v>#N/A</v>
      </c>
      <c r="E2314" s="4" t="e" cm="1">
        <f t="array" ref="E2314">_xlfn.IFS(LEN(ExtraçãoDados!B2314)=7,YEAR(ExtraçãoDados!D2314),LEN(ExtraçãoDados!B2314)=10,RIGHT(ExtraçãoDados!B2314,4),LEN(ExtraçãoDados!B2314)=9,YEAR(ExtraçãoDados!D2314),LEN(ExtraçãoDados!B2314)=8,YEAR(ExtraçãoDados!D2314),LEN(ExtraçãoDados!B2314)&gt;7,YEAR(ExtraçãoDados!D2314),LEN(ExtraçãoDados!B2314)&gt;5,YEAR(ExtraçãoDados!D2314),LEN(ExtraçãoDados!B2314)&gt;4,YEAR(ExtraçãoDados!D2314))</f>
        <v>#N/A</v>
      </c>
      <c r="F2314" s="4">
        <f>ExtraçãoDados!E2314</f>
        <v>0</v>
      </c>
    </row>
    <row r="2315" spans="1:6" x14ac:dyDescent="0.25">
      <c r="A2315" s="4">
        <f>ExtraçãoDados!A2315</f>
        <v>0</v>
      </c>
      <c r="B2315" s="4" t="str" cm="1">
        <f t="array" ref="B2315">_xlfn.IFS(LEN(ExtraçãoDados!B2315)=12,LEFT(ExtraçãoDados!B2315,3),LEN(ExtraçãoDados!B2315)=10,LEFT(ExtraçãoDados!B2315,5),LEN(ExtraçãoDados!B2315)&gt;19,0,LEN(ExtraçãoDados!B2315)=9,LEFT(ExtraçãoDados!B2315,4),LEN(ExtraçãoDados!B2315)=6,LEFT(ExtraçãoDados!B2315,3),LEN(ExtraçãoDados!B2315)&lt;5,LEFT(ExtraçãoDados!B2315,3),LEN(ExtraçãoDados!B2315)=8,LEFT(ExtraçãoDados!B2315,3),LEN(ExtraçãoDados!B2315)=5,LEFT(ExtraçãoDados!B2315,5),LEN(ExtraçãoDados!B2315)=11,LEFT(ExtraçãoDados!B2315,5),LEN(ExtraçãoDados!B2315)=7,RIGHT(ExtraçãoDados!B2315,6))</f>
        <v/>
      </c>
      <c r="C2315" s="4" t="e" cm="1">
        <f t="array" ref="C2315">_xlfn.IFS(LEN(B2315)=1,"ERRO",LEN(B2315)=2,_xlfn.CONCAT("000",B2315),LEN(B2315)=3,_xlfn.CONCAT("00",B2315),LEN(B2315)=4,_xlfn.CONCAT("0",B2315),LEN(B2315)=6,B2315,LEN(B2315)=7,B2315,LEN(B2315)=5,B2315)</f>
        <v>#N/A</v>
      </c>
      <c r="D2315" s="4" t="e" cm="1">
        <f t="array" ref="D2315">_xlfn.IFS(ExtraçãoDados!C2315={"Direcção de Abastecimento"},REPLACE(ExtraçãoDados!C2315="{Direcção de Abastecimento}",1,25,"DA"),ExtraçãoDados!C2315={"COMISSÃO CULTURAL DE LMARINHA"},REPLACE(ExtraçãoDados!C2315={"COMISSÃO CULTURAL DE LMARINHA"},1,28,"CCM"),ExtraçãoDados!C2315={"DIRECÇÃO DE NAVIOS"},REPLACE(ExtraçãoDados!C2315={"DIRECÇÃO DE NAVIOS"},1,28,"DN"),ExtraçãoDados!C2315={"ESQUADRILHA SUBMARINOS"},REPLACE(ExtraçãoDados!C2315={"ESQUADRILHA SUBMARINOS"},1,28,"ES"),ExtraçãoDados!C2315={"COMISSÃO MARINHA"},REPLACE(ExtraçãoDados!C2315={"COMISSÃO MARINHA"},1,28,"CCM"),ExtraçãoDados!C2315={"COMISSÃO CULTURAL DE MARINHA"},REPLACE(ExtraçãoDados!C2315={"COMISSÃO CULTURAL DE MARINHA"},1,28,"CCM"),ExtraçãoDados!C2315={"CCM"},REPLACE(ExtraçãoDados!C2315={"CCM"},1,28,"CCM"),ExtraçãoDados!C2315={"DN"},REPLACE(ExtraçãoDados!C2315={"DN"},1,28,"DN"),ExtraçãoDados!C2315={"ES"},REPLACE(ExtraçãoDados!C2315={"ES"},1,28,"ES"),ExtraçãoDados!C2315={"DA"},REPLACE(ExtraçãoDados!C2315={"DA"},1,28,"DA"),ExtraçãoDados!C2315={"DE: ESQUADRILHA SUBMARINOS"},REPLACE(ExtraçãoDados!C2315={"DE: ESQUADRILHA SUBMARINOS"},1,28,"ES"),ExtraçãoDados!C2315={"DE: COMISSÃO CULTURAL DE LMARINHA"},REPLACE(ExtraçãoDados!C2315={"DE: COMISSÃO CULTURAL DE LMARINHA"},1,28,"CCM"),ExtraçãoDados!C2315={"ON"},REPLACE(ExtraçãoDados!C2315={"ON"},1,28,"DN"),ExtraçãoDados!C2315={"ESQ. SUBMARINOS"},REPLACE(ExtraçãoDados!C2315={"ESQ. SUBMARINOS"},1,28,"ES"),ExtraçãoDados!C2315={"☒ irecção de Abastecimento"},REPLACE(ExtraçãoDados!C2315={"☒ irecção de Abastecimento"},1,28,"DA"),ExtraçãoDados!C2315={"Direcã d Abtit ço e asecmeno"},REPLACE(ExtraçãoDados!C2315={"Direcã d Abtit ço e asecmeno"},1,28,"DA"),ExtraçãoDados!C2315={"Diecã d Abtit rço e asecmeno"},REPLACE(ExtraçãoDados!C2315={"Diecã d Abtit rço e asecmeno"},1,28,"DA"),ISNUMBER(SEARCH("COMISSÃO",ExtraçãoDados!C2315,1)),REPLACE(ExtraçãoDados!C2315,1,29,"CCM"),ISNUMBER(SEARCH("DN/DIL/DRT1",ExtraçãoDados!C2315,1)),REPLACE(ExtraçãoDados!C2315,1,29,"DN"),ISNUMBER(SEARCH("DIRECÇAO DE NAVIOS",ExtraçãoDados!C2315,1)),REPLACE(ExtraçãoDados!C2315,1,29,"DN"),ISNUMBER(SEARCH("ESQUADRILHA SUBMARIN",ExtraçãoDados!C2315,1)),REPLACE(ExtraçãoDados!C2315,1,29,"ES"),ISNUMBER(SEARCH("DN",ExtraçãoDados!C2315,1)),REPLACE(ExtraçãoDados!C2315,1,29,"DN"),ISNUMBER(SEARCH("DIRECÇÃO",ExtraçãoDados!C2315,1)),REPLACE(ExtraçãoDados!C2315,1,29,"DN"),ISNUMBER(SEARCH("DIRECÇA0",ExtraçãoDados!C2315,1)),REPLACE(ExtraçãoDados!C2315,1,29,"DN"),ISNUMBER(SEARCH("DIRE",ExtraçãoDados!C2315,1)),REPLACE(ExtraçãoDados!C2315,1,29,"DN"),ISNUMBER(SEARCH("ESQUADRILHA",ExtraçãoDados!C2315,1)),REPLACE(ExtraçãoDados!C2315,1,29,"ES"),ISNUMBER(SEARCH("HOSPITAL DA MARINHA",ExtraçãoDados!C2315,1)),REPLACE(ExtraçãoDados!C2315,1,29,"HM"),ISNUMBER(SEARCH("HOSPITAL",ExtraçãoDados!C2315,1)),REPLACE(ExtraçãoDados!C2315,1,29,"HM"),ISNUMBER(SEARCH("HM",ExtraçãoDados!C2315,1)),REPLACE(ExtraçãoDados!C2315,1,29,"HM"),ISNUMBER(SEARCH("SECÇÃO DE APÓSITOS",ExtraçãoDados!C2315,1)),REPLACE(ExtraçãoDados!C2315,1,29,"HM"))</f>
        <v>#N/A</v>
      </c>
      <c r="E2315" s="4" t="e" cm="1">
        <f t="array" ref="E2315">_xlfn.IFS(LEN(ExtraçãoDados!B2315)=7,YEAR(ExtraçãoDados!D2315),LEN(ExtraçãoDados!B2315)=10,RIGHT(ExtraçãoDados!B2315,4),LEN(ExtraçãoDados!B2315)=9,YEAR(ExtraçãoDados!D2315),LEN(ExtraçãoDados!B2315)=8,YEAR(ExtraçãoDados!D2315),LEN(ExtraçãoDados!B2315)&gt;7,YEAR(ExtraçãoDados!D2315),LEN(ExtraçãoDados!B2315)&gt;5,YEAR(ExtraçãoDados!D2315),LEN(ExtraçãoDados!B2315)&gt;4,YEAR(ExtraçãoDados!D2315))</f>
        <v>#N/A</v>
      </c>
      <c r="F2315" s="4">
        <f>ExtraçãoDados!E2315</f>
        <v>0</v>
      </c>
    </row>
    <row r="2316" spans="1:6" x14ac:dyDescent="0.25">
      <c r="A2316" s="4">
        <f>ExtraçãoDados!A2316</f>
        <v>0</v>
      </c>
      <c r="B2316" s="4" t="str" cm="1">
        <f t="array" ref="B2316">_xlfn.IFS(LEN(ExtraçãoDados!B2316)=12,LEFT(ExtraçãoDados!B2316,3),LEN(ExtraçãoDados!B2316)=10,LEFT(ExtraçãoDados!B2316,5),LEN(ExtraçãoDados!B2316)&gt;19,0,LEN(ExtraçãoDados!B2316)=9,LEFT(ExtraçãoDados!B2316,4),LEN(ExtraçãoDados!B2316)=6,LEFT(ExtraçãoDados!B2316,3),LEN(ExtraçãoDados!B2316)&lt;5,LEFT(ExtraçãoDados!B2316,3),LEN(ExtraçãoDados!B2316)=8,LEFT(ExtraçãoDados!B2316,3),LEN(ExtraçãoDados!B2316)=5,LEFT(ExtraçãoDados!B2316,5),LEN(ExtraçãoDados!B2316)=11,LEFT(ExtraçãoDados!B2316,5),LEN(ExtraçãoDados!B2316)=7,RIGHT(ExtraçãoDados!B2316,6))</f>
        <v/>
      </c>
      <c r="C2316" s="4" t="e" cm="1">
        <f t="array" ref="C2316">_xlfn.IFS(LEN(B2316)=1,"ERRO",LEN(B2316)=2,_xlfn.CONCAT("000",B2316),LEN(B2316)=3,_xlfn.CONCAT("00",B2316),LEN(B2316)=4,_xlfn.CONCAT("0",B2316),LEN(B2316)=6,B2316,LEN(B2316)=7,B2316,LEN(B2316)=5,B2316)</f>
        <v>#N/A</v>
      </c>
      <c r="D2316" s="4" t="e" cm="1">
        <f t="array" ref="D2316">_xlfn.IFS(ExtraçãoDados!C2316={"Direcção de Abastecimento"},REPLACE(ExtraçãoDados!C2316="{Direcção de Abastecimento}",1,25,"DA"),ExtraçãoDados!C2316={"COMISSÃO CULTURAL DE LMARINHA"},REPLACE(ExtraçãoDados!C2316={"COMISSÃO CULTURAL DE LMARINHA"},1,28,"CCM"),ExtraçãoDados!C2316={"DIRECÇÃO DE NAVIOS"},REPLACE(ExtraçãoDados!C2316={"DIRECÇÃO DE NAVIOS"},1,28,"DN"),ExtraçãoDados!C2316={"ESQUADRILHA SUBMARINOS"},REPLACE(ExtraçãoDados!C2316={"ESQUADRILHA SUBMARINOS"},1,28,"ES"),ExtraçãoDados!C2316={"COMISSÃO MARINHA"},REPLACE(ExtraçãoDados!C2316={"COMISSÃO MARINHA"},1,28,"CCM"),ExtraçãoDados!C2316={"COMISSÃO CULTURAL DE MARINHA"},REPLACE(ExtraçãoDados!C2316={"COMISSÃO CULTURAL DE MARINHA"},1,28,"CCM"),ExtraçãoDados!C2316={"CCM"},REPLACE(ExtraçãoDados!C2316={"CCM"},1,28,"CCM"),ExtraçãoDados!C2316={"DN"},REPLACE(ExtraçãoDados!C2316={"DN"},1,28,"DN"),ExtraçãoDados!C2316={"ES"},REPLACE(ExtraçãoDados!C2316={"ES"},1,28,"ES"),ExtraçãoDados!C2316={"DA"},REPLACE(ExtraçãoDados!C2316={"DA"},1,28,"DA"),ExtraçãoDados!C2316={"DE: ESQUADRILHA SUBMARINOS"},REPLACE(ExtraçãoDados!C2316={"DE: ESQUADRILHA SUBMARINOS"},1,28,"ES"),ExtraçãoDados!C2316={"DE: COMISSÃO CULTURAL DE LMARINHA"},REPLACE(ExtraçãoDados!C2316={"DE: COMISSÃO CULTURAL DE LMARINHA"},1,28,"CCM"),ExtraçãoDados!C2316={"ON"},REPLACE(ExtraçãoDados!C2316={"ON"},1,28,"DN"),ExtraçãoDados!C2316={"ESQ. SUBMARINOS"},REPLACE(ExtraçãoDados!C2316={"ESQ. SUBMARINOS"},1,28,"ES"),ExtraçãoDados!C2316={"☒ irecção de Abastecimento"},REPLACE(ExtraçãoDados!C2316={"☒ irecção de Abastecimento"},1,28,"DA"),ExtraçãoDados!C2316={"Direcã d Abtit ço e asecmeno"},REPLACE(ExtraçãoDados!C2316={"Direcã d Abtit ço e asecmeno"},1,28,"DA"),ExtraçãoDados!C2316={"Diecã d Abtit rço e asecmeno"},REPLACE(ExtraçãoDados!C2316={"Diecã d Abtit rço e asecmeno"},1,28,"DA"),ISNUMBER(SEARCH("COMISSÃO",ExtraçãoDados!C2316,1)),REPLACE(ExtraçãoDados!C2316,1,29,"CCM"),ISNUMBER(SEARCH("DN/DIL/DRT1",ExtraçãoDados!C2316,1)),REPLACE(ExtraçãoDados!C2316,1,29,"DN"),ISNUMBER(SEARCH("DIRECÇAO DE NAVIOS",ExtraçãoDados!C2316,1)),REPLACE(ExtraçãoDados!C2316,1,29,"DN"),ISNUMBER(SEARCH("ESQUADRILHA SUBMARIN",ExtraçãoDados!C2316,1)),REPLACE(ExtraçãoDados!C2316,1,29,"ES"),ISNUMBER(SEARCH("DN",ExtraçãoDados!C2316,1)),REPLACE(ExtraçãoDados!C2316,1,29,"DN"),ISNUMBER(SEARCH("DIRECÇÃO",ExtraçãoDados!C2316,1)),REPLACE(ExtraçãoDados!C2316,1,29,"DN"),ISNUMBER(SEARCH("DIRECÇA0",ExtraçãoDados!C2316,1)),REPLACE(ExtraçãoDados!C2316,1,29,"DN"),ISNUMBER(SEARCH("DIRE",ExtraçãoDados!C2316,1)),REPLACE(ExtraçãoDados!C2316,1,29,"DN"),ISNUMBER(SEARCH("ESQUADRILHA",ExtraçãoDados!C2316,1)),REPLACE(ExtraçãoDados!C2316,1,29,"ES"),ISNUMBER(SEARCH("HOSPITAL DA MARINHA",ExtraçãoDados!C2316,1)),REPLACE(ExtraçãoDados!C2316,1,29,"HM"),ISNUMBER(SEARCH("HOSPITAL",ExtraçãoDados!C2316,1)),REPLACE(ExtraçãoDados!C2316,1,29,"HM"),ISNUMBER(SEARCH("HM",ExtraçãoDados!C2316,1)),REPLACE(ExtraçãoDados!C2316,1,29,"HM"),ISNUMBER(SEARCH("SECÇÃO DE APÓSITOS",ExtraçãoDados!C2316,1)),REPLACE(ExtraçãoDados!C2316,1,29,"HM"))</f>
        <v>#N/A</v>
      </c>
      <c r="E2316" s="4" t="e" cm="1">
        <f t="array" ref="E2316">_xlfn.IFS(LEN(ExtraçãoDados!B2316)=7,YEAR(ExtraçãoDados!D2316),LEN(ExtraçãoDados!B2316)=10,RIGHT(ExtraçãoDados!B2316,4),LEN(ExtraçãoDados!B2316)=9,YEAR(ExtraçãoDados!D2316),LEN(ExtraçãoDados!B2316)=8,YEAR(ExtraçãoDados!D2316),LEN(ExtraçãoDados!B2316)&gt;7,YEAR(ExtraçãoDados!D2316),LEN(ExtraçãoDados!B2316)&gt;5,YEAR(ExtraçãoDados!D2316),LEN(ExtraçãoDados!B2316)&gt;4,YEAR(ExtraçãoDados!D2316))</f>
        <v>#N/A</v>
      </c>
      <c r="F2316" s="4">
        <f>ExtraçãoDados!E2316</f>
        <v>0</v>
      </c>
    </row>
    <row r="2317" spans="1:6" x14ac:dyDescent="0.25">
      <c r="A2317" s="4">
        <f>ExtraçãoDados!A2317</f>
        <v>0</v>
      </c>
      <c r="B2317" s="4" t="str" cm="1">
        <f t="array" ref="B2317">_xlfn.IFS(LEN(ExtraçãoDados!B2317)=12,LEFT(ExtraçãoDados!B2317,3),LEN(ExtraçãoDados!B2317)=10,LEFT(ExtraçãoDados!B2317,5),LEN(ExtraçãoDados!B2317)&gt;19,0,LEN(ExtraçãoDados!B2317)=9,LEFT(ExtraçãoDados!B2317,4),LEN(ExtraçãoDados!B2317)=6,LEFT(ExtraçãoDados!B2317,3),LEN(ExtraçãoDados!B2317)&lt;5,LEFT(ExtraçãoDados!B2317,3),LEN(ExtraçãoDados!B2317)=8,LEFT(ExtraçãoDados!B2317,3),LEN(ExtraçãoDados!B2317)=5,LEFT(ExtraçãoDados!B2317,5),LEN(ExtraçãoDados!B2317)=11,LEFT(ExtraçãoDados!B2317,5),LEN(ExtraçãoDados!B2317)=7,RIGHT(ExtraçãoDados!B2317,6))</f>
        <v/>
      </c>
      <c r="C2317" s="4" t="e" cm="1">
        <f t="array" ref="C2317">_xlfn.IFS(LEN(B2317)=1,"ERRO",LEN(B2317)=2,_xlfn.CONCAT("000",B2317),LEN(B2317)=3,_xlfn.CONCAT("00",B2317),LEN(B2317)=4,_xlfn.CONCAT("0",B2317),LEN(B2317)=6,B2317,LEN(B2317)=7,B2317,LEN(B2317)=5,B2317)</f>
        <v>#N/A</v>
      </c>
      <c r="D2317" s="4" t="e" cm="1">
        <f t="array" ref="D2317">_xlfn.IFS(ExtraçãoDados!C2317={"Direcção de Abastecimento"},REPLACE(ExtraçãoDados!C2317="{Direcção de Abastecimento}",1,25,"DA"),ExtraçãoDados!C2317={"COMISSÃO CULTURAL DE LMARINHA"},REPLACE(ExtraçãoDados!C2317={"COMISSÃO CULTURAL DE LMARINHA"},1,28,"CCM"),ExtraçãoDados!C2317={"DIRECÇÃO DE NAVIOS"},REPLACE(ExtraçãoDados!C2317={"DIRECÇÃO DE NAVIOS"},1,28,"DN"),ExtraçãoDados!C2317={"ESQUADRILHA SUBMARINOS"},REPLACE(ExtraçãoDados!C2317={"ESQUADRILHA SUBMARINOS"},1,28,"ES"),ExtraçãoDados!C2317={"COMISSÃO MARINHA"},REPLACE(ExtraçãoDados!C2317={"COMISSÃO MARINHA"},1,28,"CCM"),ExtraçãoDados!C2317={"COMISSÃO CULTURAL DE MARINHA"},REPLACE(ExtraçãoDados!C2317={"COMISSÃO CULTURAL DE MARINHA"},1,28,"CCM"),ExtraçãoDados!C2317={"CCM"},REPLACE(ExtraçãoDados!C2317={"CCM"},1,28,"CCM"),ExtraçãoDados!C2317={"DN"},REPLACE(ExtraçãoDados!C2317={"DN"},1,28,"DN"),ExtraçãoDados!C2317={"ES"},REPLACE(ExtraçãoDados!C2317={"ES"},1,28,"ES"),ExtraçãoDados!C2317={"DA"},REPLACE(ExtraçãoDados!C2317={"DA"},1,28,"DA"),ExtraçãoDados!C2317={"DE: ESQUADRILHA SUBMARINOS"},REPLACE(ExtraçãoDados!C2317={"DE: ESQUADRILHA SUBMARINOS"},1,28,"ES"),ExtraçãoDados!C2317={"DE: COMISSÃO CULTURAL DE LMARINHA"},REPLACE(ExtraçãoDados!C2317={"DE: COMISSÃO CULTURAL DE LMARINHA"},1,28,"CCM"),ExtraçãoDados!C2317={"ON"},REPLACE(ExtraçãoDados!C2317={"ON"},1,28,"DN"),ExtraçãoDados!C2317={"ESQ. SUBMARINOS"},REPLACE(ExtraçãoDados!C2317={"ESQ. SUBMARINOS"},1,28,"ES"),ExtraçãoDados!C2317={"☒ irecção de Abastecimento"},REPLACE(ExtraçãoDados!C2317={"☒ irecção de Abastecimento"},1,28,"DA"),ExtraçãoDados!C2317={"Direcã d Abtit ço e asecmeno"},REPLACE(ExtraçãoDados!C2317={"Direcã d Abtit ço e asecmeno"},1,28,"DA"),ExtraçãoDados!C2317={"Diecã d Abtit rço e asecmeno"},REPLACE(ExtraçãoDados!C2317={"Diecã d Abtit rço e asecmeno"},1,28,"DA"),ISNUMBER(SEARCH("COMISSÃO",ExtraçãoDados!C2317,1)),REPLACE(ExtraçãoDados!C2317,1,29,"CCM"),ISNUMBER(SEARCH("DN/DIL/DRT1",ExtraçãoDados!C2317,1)),REPLACE(ExtraçãoDados!C2317,1,29,"DN"),ISNUMBER(SEARCH("DIRECÇAO DE NAVIOS",ExtraçãoDados!C2317,1)),REPLACE(ExtraçãoDados!C2317,1,29,"DN"),ISNUMBER(SEARCH("ESQUADRILHA SUBMARIN",ExtraçãoDados!C2317,1)),REPLACE(ExtraçãoDados!C2317,1,29,"ES"),ISNUMBER(SEARCH("DN",ExtraçãoDados!C2317,1)),REPLACE(ExtraçãoDados!C2317,1,29,"DN"),ISNUMBER(SEARCH("DIRECÇÃO",ExtraçãoDados!C2317,1)),REPLACE(ExtraçãoDados!C2317,1,29,"DN"),ISNUMBER(SEARCH("DIRECÇA0",ExtraçãoDados!C2317,1)),REPLACE(ExtraçãoDados!C2317,1,29,"DN"),ISNUMBER(SEARCH("DIRE",ExtraçãoDados!C2317,1)),REPLACE(ExtraçãoDados!C2317,1,29,"DN"),ISNUMBER(SEARCH("ESQUADRILHA",ExtraçãoDados!C2317,1)),REPLACE(ExtraçãoDados!C2317,1,29,"ES"),ISNUMBER(SEARCH("HOSPITAL DA MARINHA",ExtraçãoDados!C2317,1)),REPLACE(ExtraçãoDados!C2317,1,29,"HM"),ISNUMBER(SEARCH("HOSPITAL",ExtraçãoDados!C2317,1)),REPLACE(ExtraçãoDados!C2317,1,29,"HM"),ISNUMBER(SEARCH("HM",ExtraçãoDados!C2317,1)),REPLACE(ExtraçãoDados!C2317,1,29,"HM"),ISNUMBER(SEARCH("SECÇÃO DE APÓSITOS",ExtraçãoDados!C2317,1)),REPLACE(ExtraçãoDados!C2317,1,29,"HM"))</f>
        <v>#N/A</v>
      </c>
      <c r="E2317" s="4" t="e" cm="1">
        <f t="array" ref="E2317">_xlfn.IFS(LEN(ExtraçãoDados!B2317)=7,YEAR(ExtraçãoDados!D2317),LEN(ExtraçãoDados!B2317)=10,RIGHT(ExtraçãoDados!B2317,4),LEN(ExtraçãoDados!B2317)=9,YEAR(ExtraçãoDados!D2317),LEN(ExtraçãoDados!B2317)=8,YEAR(ExtraçãoDados!D2317),LEN(ExtraçãoDados!B2317)&gt;7,YEAR(ExtraçãoDados!D2317),LEN(ExtraçãoDados!B2317)&gt;5,YEAR(ExtraçãoDados!D2317),LEN(ExtraçãoDados!B2317)&gt;4,YEAR(ExtraçãoDados!D2317))</f>
        <v>#N/A</v>
      </c>
      <c r="F2317" s="4">
        <f>ExtraçãoDados!E2317</f>
        <v>0</v>
      </c>
    </row>
    <row r="2318" spans="1:6" x14ac:dyDescent="0.25">
      <c r="A2318" s="4">
        <f>ExtraçãoDados!A2318</f>
        <v>0</v>
      </c>
      <c r="B2318" s="4" t="str" cm="1">
        <f t="array" ref="B2318">_xlfn.IFS(LEN(ExtraçãoDados!B2318)=12,LEFT(ExtraçãoDados!B2318,3),LEN(ExtraçãoDados!B2318)=10,LEFT(ExtraçãoDados!B2318,5),LEN(ExtraçãoDados!B2318)&gt;19,0,LEN(ExtraçãoDados!B2318)=9,LEFT(ExtraçãoDados!B2318,4),LEN(ExtraçãoDados!B2318)=6,LEFT(ExtraçãoDados!B2318,3),LEN(ExtraçãoDados!B2318)&lt;5,LEFT(ExtraçãoDados!B2318,3),LEN(ExtraçãoDados!B2318)=8,LEFT(ExtraçãoDados!B2318,3),LEN(ExtraçãoDados!B2318)=5,LEFT(ExtraçãoDados!B2318,5),LEN(ExtraçãoDados!B2318)=11,LEFT(ExtraçãoDados!B2318,5),LEN(ExtraçãoDados!B2318)=7,RIGHT(ExtraçãoDados!B2318,6))</f>
        <v/>
      </c>
      <c r="C2318" s="4" t="e" cm="1">
        <f t="array" ref="C2318">_xlfn.IFS(LEN(B2318)=1,"ERRO",LEN(B2318)=2,_xlfn.CONCAT("000",B2318),LEN(B2318)=3,_xlfn.CONCAT("00",B2318),LEN(B2318)=4,_xlfn.CONCAT("0",B2318),LEN(B2318)=6,B2318,LEN(B2318)=7,B2318,LEN(B2318)=5,B2318)</f>
        <v>#N/A</v>
      </c>
      <c r="D2318" s="4" t="e" cm="1">
        <f t="array" ref="D2318">_xlfn.IFS(ExtraçãoDados!C2318={"Direcção de Abastecimento"},REPLACE(ExtraçãoDados!C2318="{Direcção de Abastecimento}",1,25,"DA"),ExtraçãoDados!C2318={"COMISSÃO CULTURAL DE LMARINHA"},REPLACE(ExtraçãoDados!C2318={"COMISSÃO CULTURAL DE LMARINHA"},1,28,"CCM"),ExtraçãoDados!C2318={"DIRECÇÃO DE NAVIOS"},REPLACE(ExtraçãoDados!C2318={"DIRECÇÃO DE NAVIOS"},1,28,"DN"),ExtraçãoDados!C2318={"ESQUADRILHA SUBMARINOS"},REPLACE(ExtraçãoDados!C2318={"ESQUADRILHA SUBMARINOS"},1,28,"ES"),ExtraçãoDados!C2318={"COMISSÃO MARINHA"},REPLACE(ExtraçãoDados!C2318={"COMISSÃO MARINHA"},1,28,"CCM"),ExtraçãoDados!C2318={"COMISSÃO CULTURAL DE MARINHA"},REPLACE(ExtraçãoDados!C2318={"COMISSÃO CULTURAL DE MARINHA"},1,28,"CCM"),ExtraçãoDados!C2318={"CCM"},REPLACE(ExtraçãoDados!C2318={"CCM"},1,28,"CCM"),ExtraçãoDados!C2318={"DN"},REPLACE(ExtraçãoDados!C2318={"DN"},1,28,"DN"),ExtraçãoDados!C2318={"ES"},REPLACE(ExtraçãoDados!C2318={"ES"},1,28,"ES"),ExtraçãoDados!C2318={"DA"},REPLACE(ExtraçãoDados!C2318={"DA"},1,28,"DA"),ExtraçãoDados!C2318={"DE: ESQUADRILHA SUBMARINOS"},REPLACE(ExtraçãoDados!C2318={"DE: ESQUADRILHA SUBMARINOS"},1,28,"ES"),ExtraçãoDados!C2318={"DE: COMISSÃO CULTURAL DE LMARINHA"},REPLACE(ExtraçãoDados!C2318={"DE: COMISSÃO CULTURAL DE LMARINHA"},1,28,"CCM"),ExtraçãoDados!C2318={"ON"},REPLACE(ExtraçãoDados!C2318={"ON"},1,28,"DN"),ExtraçãoDados!C2318={"ESQ. SUBMARINOS"},REPLACE(ExtraçãoDados!C2318={"ESQ. SUBMARINOS"},1,28,"ES"),ExtraçãoDados!C2318={"☒ irecção de Abastecimento"},REPLACE(ExtraçãoDados!C2318={"☒ irecção de Abastecimento"},1,28,"DA"),ExtraçãoDados!C2318={"Direcã d Abtit ço e asecmeno"},REPLACE(ExtraçãoDados!C2318={"Direcã d Abtit ço e asecmeno"},1,28,"DA"),ExtraçãoDados!C2318={"Diecã d Abtit rço e asecmeno"},REPLACE(ExtraçãoDados!C2318={"Diecã d Abtit rço e asecmeno"},1,28,"DA"),ISNUMBER(SEARCH("COMISSÃO",ExtraçãoDados!C2318,1)),REPLACE(ExtraçãoDados!C2318,1,29,"CCM"),ISNUMBER(SEARCH("DN/DIL/DRT1",ExtraçãoDados!C2318,1)),REPLACE(ExtraçãoDados!C2318,1,29,"DN"),ISNUMBER(SEARCH("DIRECÇAO DE NAVIOS",ExtraçãoDados!C2318,1)),REPLACE(ExtraçãoDados!C2318,1,29,"DN"),ISNUMBER(SEARCH("ESQUADRILHA SUBMARIN",ExtraçãoDados!C2318,1)),REPLACE(ExtraçãoDados!C2318,1,29,"ES"),ISNUMBER(SEARCH("DN",ExtraçãoDados!C2318,1)),REPLACE(ExtraçãoDados!C2318,1,29,"DN"),ISNUMBER(SEARCH("DIRECÇÃO",ExtraçãoDados!C2318,1)),REPLACE(ExtraçãoDados!C2318,1,29,"DN"),ISNUMBER(SEARCH("DIRECÇA0",ExtraçãoDados!C2318,1)),REPLACE(ExtraçãoDados!C2318,1,29,"DN"),ISNUMBER(SEARCH("DIRE",ExtraçãoDados!C2318,1)),REPLACE(ExtraçãoDados!C2318,1,29,"DN"),ISNUMBER(SEARCH("ESQUADRILHA",ExtraçãoDados!C2318,1)),REPLACE(ExtraçãoDados!C2318,1,29,"ES"),ISNUMBER(SEARCH("HOSPITAL DA MARINHA",ExtraçãoDados!C2318,1)),REPLACE(ExtraçãoDados!C2318,1,29,"HM"),ISNUMBER(SEARCH("HOSPITAL",ExtraçãoDados!C2318,1)),REPLACE(ExtraçãoDados!C2318,1,29,"HM"),ISNUMBER(SEARCH("HM",ExtraçãoDados!C2318,1)),REPLACE(ExtraçãoDados!C2318,1,29,"HM"),ISNUMBER(SEARCH("SECÇÃO DE APÓSITOS",ExtraçãoDados!C2318,1)),REPLACE(ExtraçãoDados!C2318,1,29,"HM"))</f>
        <v>#N/A</v>
      </c>
      <c r="E2318" s="4" t="e" cm="1">
        <f t="array" ref="E2318">_xlfn.IFS(LEN(ExtraçãoDados!B2318)=7,YEAR(ExtraçãoDados!D2318),LEN(ExtraçãoDados!B2318)=10,RIGHT(ExtraçãoDados!B2318,4),LEN(ExtraçãoDados!B2318)=9,YEAR(ExtraçãoDados!D2318),LEN(ExtraçãoDados!B2318)=8,YEAR(ExtraçãoDados!D2318),LEN(ExtraçãoDados!B2318)&gt;7,YEAR(ExtraçãoDados!D2318),LEN(ExtraçãoDados!B2318)&gt;5,YEAR(ExtraçãoDados!D2318),LEN(ExtraçãoDados!B2318)&gt;4,YEAR(ExtraçãoDados!D2318))</f>
        <v>#N/A</v>
      </c>
      <c r="F2318" s="4">
        <f>ExtraçãoDados!E2318</f>
        <v>0</v>
      </c>
    </row>
    <row r="2319" spans="1:6" x14ac:dyDescent="0.25">
      <c r="A2319" s="4">
        <f>ExtraçãoDados!A2319</f>
        <v>0</v>
      </c>
      <c r="B2319" s="4" t="str" cm="1">
        <f t="array" ref="B2319">_xlfn.IFS(LEN(ExtraçãoDados!B2319)=12,LEFT(ExtraçãoDados!B2319,3),LEN(ExtraçãoDados!B2319)=10,LEFT(ExtraçãoDados!B2319,5),LEN(ExtraçãoDados!B2319)&gt;19,0,LEN(ExtraçãoDados!B2319)=9,LEFT(ExtraçãoDados!B2319,4),LEN(ExtraçãoDados!B2319)=6,LEFT(ExtraçãoDados!B2319,3),LEN(ExtraçãoDados!B2319)&lt;5,LEFT(ExtraçãoDados!B2319,3),LEN(ExtraçãoDados!B2319)=8,LEFT(ExtraçãoDados!B2319,3),LEN(ExtraçãoDados!B2319)=5,LEFT(ExtraçãoDados!B2319,5),LEN(ExtraçãoDados!B2319)=11,LEFT(ExtraçãoDados!B2319,5),LEN(ExtraçãoDados!B2319)=7,RIGHT(ExtraçãoDados!B2319,6))</f>
        <v/>
      </c>
      <c r="C2319" s="4" t="e" cm="1">
        <f t="array" ref="C2319">_xlfn.IFS(LEN(B2319)=1,"ERRO",LEN(B2319)=2,_xlfn.CONCAT("000",B2319),LEN(B2319)=3,_xlfn.CONCAT("00",B2319),LEN(B2319)=4,_xlfn.CONCAT("0",B2319),LEN(B2319)=6,B2319,LEN(B2319)=7,B2319,LEN(B2319)=5,B2319)</f>
        <v>#N/A</v>
      </c>
      <c r="D2319" s="4" t="e" cm="1">
        <f t="array" ref="D2319">_xlfn.IFS(ExtraçãoDados!C2319={"Direcção de Abastecimento"},REPLACE(ExtraçãoDados!C2319="{Direcção de Abastecimento}",1,25,"DA"),ExtraçãoDados!C2319={"COMISSÃO CULTURAL DE LMARINHA"},REPLACE(ExtraçãoDados!C2319={"COMISSÃO CULTURAL DE LMARINHA"},1,28,"CCM"),ExtraçãoDados!C2319={"DIRECÇÃO DE NAVIOS"},REPLACE(ExtraçãoDados!C2319={"DIRECÇÃO DE NAVIOS"},1,28,"DN"),ExtraçãoDados!C2319={"ESQUADRILHA SUBMARINOS"},REPLACE(ExtraçãoDados!C2319={"ESQUADRILHA SUBMARINOS"},1,28,"ES"),ExtraçãoDados!C2319={"COMISSÃO MARINHA"},REPLACE(ExtraçãoDados!C2319={"COMISSÃO MARINHA"},1,28,"CCM"),ExtraçãoDados!C2319={"COMISSÃO CULTURAL DE MARINHA"},REPLACE(ExtraçãoDados!C2319={"COMISSÃO CULTURAL DE MARINHA"},1,28,"CCM"),ExtraçãoDados!C2319={"CCM"},REPLACE(ExtraçãoDados!C2319={"CCM"},1,28,"CCM"),ExtraçãoDados!C2319={"DN"},REPLACE(ExtraçãoDados!C2319={"DN"},1,28,"DN"),ExtraçãoDados!C2319={"ES"},REPLACE(ExtraçãoDados!C2319={"ES"},1,28,"ES"),ExtraçãoDados!C2319={"DA"},REPLACE(ExtraçãoDados!C2319={"DA"},1,28,"DA"),ExtraçãoDados!C2319={"DE: ESQUADRILHA SUBMARINOS"},REPLACE(ExtraçãoDados!C2319={"DE: ESQUADRILHA SUBMARINOS"},1,28,"ES"),ExtraçãoDados!C2319={"DE: COMISSÃO CULTURAL DE LMARINHA"},REPLACE(ExtraçãoDados!C2319={"DE: COMISSÃO CULTURAL DE LMARINHA"},1,28,"CCM"),ExtraçãoDados!C2319={"ON"},REPLACE(ExtraçãoDados!C2319={"ON"},1,28,"DN"),ExtraçãoDados!C2319={"ESQ. SUBMARINOS"},REPLACE(ExtraçãoDados!C2319={"ESQ. SUBMARINOS"},1,28,"ES"),ExtraçãoDados!C2319={"☒ irecção de Abastecimento"},REPLACE(ExtraçãoDados!C2319={"☒ irecção de Abastecimento"},1,28,"DA"),ExtraçãoDados!C2319={"Direcã d Abtit ço e asecmeno"},REPLACE(ExtraçãoDados!C2319={"Direcã d Abtit ço e asecmeno"},1,28,"DA"),ExtraçãoDados!C2319={"Diecã d Abtit rço e asecmeno"},REPLACE(ExtraçãoDados!C2319={"Diecã d Abtit rço e asecmeno"},1,28,"DA"),ISNUMBER(SEARCH("COMISSÃO",ExtraçãoDados!C2319,1)),REPLACE(ExtraçãoDados!C2319,1,29,"CCM"),ISNUMBER(SEARCH("DN/DIL/DRT1",ExtraçãoDados!C2319,1)),REPLACE(ExtraçãoDados!C2319,1,29,"DN"),ISNUMBER(SEARCH("DIRECÇAO DE NAVIOS",ExtraçãoDados!C2319,1)),REPLACE(ExtraçãoDados!C2319,1,29,"DN"),ISNUMBER(SEARCH("ESQUADRILHA SUBMARIN",ExtraçãoDados!C2319,1)),REPLACE(ExtraçãoDados!C2319,1,29,"ES"),ISNUMBER(SEARCH("DN",ExtraçãoDados!C2319,1)),REPLACE(ExtraçãoDados!C2319,1,29,"DN"),ISNUMBER(SEARCH("DIRECÇÃO",ExtraçãoDados!C2319,1)),REPLACE(ExtraçãoDados!C2319,1,29,"DN"),ISNUMBER(SEARCH("DIRECÇA0",ExtraçãoDados!C2319,1)),REPLACE(ExtraçãoDados!C2319,1,29,"DN"),ISNUMBER(SEARCH("DIRE",ExtraçãoDados!C2319,1)),REPLACE(ExtraçãoDados!C2319,1,29,"DN"),ISNUMBER(SEARCH("ESQUADRILHA",ExtraçãoDados!C2319,1)),REPLACE(ExtraçãoDados!C2319,1,29,"ES"),ISNUMBER(SEARCH("HOSPITAL DA MARINHA",ExtraçãoDados!C2319,1)),REPLACE(ExtraçãoDados!C2319,1,29,"HM"),ISNUMBER(SEARCH("HOSPITAL",ExtraçãoDados!C2319,1)),REPLACE(ExtraçãoDados!C2319,1,29,"HM"),ISNUMBER(SEARCH("HM",ExtraçãoDados!C2319,1)),REPLACE(ExtraçãoDados!C2319,1,29,"HM"),ISNUMBER(SEARCH("SECÇÃO DE APÓSITOS",ExtraçãoDados!C2319,1)),REPLACE(ExtraçãoDados!C2319,1,29,"HM"))</f>
        <v>#N/A</v>
      </c>
      <c r="E2319" s="4" t="e" cm="1">
        <f t="array" ref="E2319">_xlfn.IFS(LEN(ExtraçãoDados!B2319)=7,YEAR(ExtraçãoDados!D2319),LEN(ExtraçãoDados!B2319)=10,RIGHT(ExtraçãoDados!B2319,4),LEN(ExtraçãoDados!B2319)=9,YEAR(ExtraçãoDados!D2319),LEN(ExtraçãoDados!B2319)=8,YEAR(ExtraçãoDados!D2319),LEN(ExtraçãoDados!B2319)&gt;7,YEAR(ExtraçãoDados!D2319),LEN(ExtraçãoDados!B2319)&gt;5,YEAR(ExtraçãoDados!D2319),LEN(ExtraçãoDados!B2319)&gt;4,YEAR(ExtraçãoDados!D2319))</f>
        <v>#N/A</v>
      </c>
      <c r="F2319" s="4">
        <f>ExtraçãoDados!E2319</f>
        <v>0</v>
      </c>
    </row>
    <row r="2320" spans="1:6" x14ac:dyDescent="0.25">
      <c r="A2320" s="4">
        <f>ExtraçãoDados!A2320</f>
        <v>0</v>
      </c>
      <c r="B2320" s="4" t="str" cm="1">
        <f t="array" ref="B2320">_xlfn.IFS(LEN(ExtraçãoDados!B2320)=12,LEFT(ExtraçãoDados!B2320,3),LEN(ExtraçãoDados!B2320)=10,LEFT(ExtraçãoDados!B2320,5),LEN(ExtraçãoDados!B2320)&gt;19,0,LEN(ExtraçãoDados!B2320)=9,LEFT(ExtraçãoDados!B2320,4),LEN(ExtraçãoDados!B2320)=6,LEFT(ExtraçãoDados!B2320,3),LEN(ExtraçãoDados!B2320)&lt;5,LEFT(ExtraçãoDados!B2320,3),LEN(ExtraçãoDados!B2320)=8,LEFT(ExtraçãoDados!B2320,3),LEN(ExtraçãoDados!B2320)=5,LEFT(ExtraçãoDados!B2320,5),LEN(ExtraçãoDados!B2320)=11,LEFT(ExtraçãoDados!B2320,5),LEN(ExtraçãoDados!B2320)=7,RIGHT(ExtraçãoDados!B2320,6))</f>
        <v/>
      </c>
      <c r="C2320" s="4" t="e" cm="1">
        <f t="array" ref="C2320">_xlfn.IFS(LEN(B2320)=1,"ERRO",LEN(B2320)=2,_xlfn.CONCAT("000",B2320),LEN(B2320)=3,_xlfn.CONCAT("00",B2320),LEN(B2320)=4,_xlfn.CONCAT("0",B2320),LEN(B2320)=6,B2320,LEN(B2320)=7,B2320,LEN(B2320)=5,B2320)</f>
        <v>#N/A</v>
      </c>
      <c r="D2320" s="4" t="e" cm="1">
        <f t="array" ref="D2320">_xlfn.IFS(ExtraçãoDados!C2320={"Direcção de Abastecimento"},REPLACE(ExtraçãoDados!C2320="{Direcção de Abastecimento}",1,25,"DA"),ExtraçãoDados!C2320={"COMISSÃO CULTURAL DE LMARINHA"},REPLACE(ExtraçãoDados!C2320={"COMISSÃO CULTURAL DE LMARINHA"},1,28,"CCM"),ExtraçãoDados!C2320={"DIRECÇÃO DE NAVIOS"},REPLACE(ExtraçãoDados!C2320={"DIRECÇÃO DE NAVIOS"},1,28,"DN"),ExtraçãoDados!C2320={"ESQUADRILHA SUBMARINOS"},REPLACE(ExtraçãoDados!C2320={"ESQUADRILHA SUBMARINOS"},1,28,"ES"),ExtraçãoDados!C2320={"COMISSÃO MARINHA"},REPLACE(ExtraçãoDados!C2320={"COMISSÃO MARINHA"},1,28,"CCM"),ExtraçãoDados!C2320={"COMISSÃO CULTURAL DE MARINHA"},REPLACE(ExtraçãoDados!C2320={"COMISSÃO CULTURAL DE MARINHA"},1,28,"CCM"),ExtraçãoDados!C2320={"CCM"},REPLACE(ExtraçãoDados!C2320={"CCM"},1,28,"CCM"),ExtraçãoDados!C2320={"DN"},REPLACE(ExtraçãoDados!C2320={"DN"},1,28,"DN"),ExtraçãoDados!C2320={"ES"},REPLACE(ExtraçãoDados!C2320={"ES"},1,28,"ES"),ExtraçãoDados!C2320={"DA"},REPLACE(ExtraçãoDados!C2320={"DA"},1,28,"DA"),ExtraçãoDados!C2320={"DE: ESQUADRILHA SUBMARINOS"},REPLACE(ExtraçãoDados!C2320={"DE: ESQUADRILHA SUBMARINOS"},1,28,"ES"),ExtraçãoDados!C2320={"DE: COMISSÃO CULTURAL DE LMARINHA"},REPLACE(ExtraçãoDados!C2320={"DE: COMISSÃO CULTURAL DE LMARINHA"},1,28,"CCM"),ExtraçãoDados!C2320={"ON"},REPLACE(ExtraçãoDados!C2320={"ON"},1,28,"DN"),ExtraçãoDados!C2320={"ESQ. SUBMARINOS"},REPLACE(ExtraçãoDados!C2320={"ESQ. SUBMARINOS"},1,28,"ES"),ExtraçãoDados!C2320={"☒ irecção de Abastecimento"},REPLACE(ExtraçãoDados!C2320={"☒ irecção de Abastecimento"},1,28,"DA"),ExtraçãoDados!C2320={"Direcã d Abtit ço e asecmeno"},REPLACE(ExtraçãoDados!C2320={"Direcã d Abtit ço e asecmeno"},1,28,"DA"),ExtraçãoDados!C2320={"Diecã d Abtit rço e asecmeno"},REPLACE(ExtraçãoDados!C2320={"Diecã d Abtit rço e asecmeno"},1,28,"DA"),ISNUMBER(SEARCH("COMISSÃO",ExtraçãoDados!C2320,1)),REPLACE(ExtraçãoDados!C2320,1,29,"CCM"),ISNUMBER(SEARCH("DN/DIL/DRT1",ExtraçãoDados!C2320,1)),REPLACE(ExtraçãoDados!C2320,1,29,"DN"),ISNUMBER(SEARCH("DIRECÇAO DE NAVIOS",ExtraçãoDados!C2320,1)),REPLACE(ExtraçãoDados!C2320,1,29,"DN"),ISNUMBER(SEARCH("ESQUADRILHA SUBMARIN",ExtraçãoDados!C2320,1)),REPLACE(ExtraçãoDados!C2320,1,29,"ES"),ISNUMBER(SEARCH("DN",ExtraçãoDados!C2320,1)),REPLACE(ExtraçãoDados!C2320,1,29,"DN"),ISNUMBER(SEARCH("DIRECÇÃO",ExtraçãoDados!C2320,1)),REPLACE(ExtraçãoDados!C2320,1,29,"DN"),ISNUMBER(SEARCH("DIRECÇA0",ExtraçãoDados!C2320,1)),REPLACE(ExtraçãoDados!C2320,1,29,"DN"),ISNUMBER(SEARCH("DIRE",ExtraçãoDados!C2320,1)),REPLACE(ExtraçãoDados!C2320,1,29,"DN"),ISNUMBER(SEARCH("ESQUADRILHA",ExtraçãoDados!C2320,1)),REPLACE(ExtraçãoDados!C2320,1,29,"ES"),ISNUMBER(SEARCH("HOSPITAL DA MARINHA",ExtraçãoDados!C2320,1)),REPLACE(ExtraçãoDados!C2320,1,29,"HM"),ISNUMBER(SEARCH("HOSPITAL",ExtraçãoDados!C2320,1)),REPLACE(ExtraçãoDados!C2320,1,29,"HM"),ISNUMBER(SEARCH("HM",ExtraçãoDados!C2320,1)),REPLACE(ExtraçãoDados!C2320,1,29,"HM"),ISNUMBER(SEARCH("SECÇÃO DE APÓSITOS",ExtraçãoDados!C2320,1)),REPLACE(ExtraçãoDados!C2320,1,29,"HM"))</f>
        <v>#N/A</v>
      </c>
      <c r="E2320" s="4" t="e" cm="1">
        <f t="array" ref="E2320">_xlfn.IFS(LEN(ExtraçãoDados!B2320)=7,YEAR(ExtraçãoDados!D2320),LEN(ExtraçãoDados!B2320)=10,RIGHT(ExtraçãoDados!B2320,4),LEN(ExtraçãoDados!B2320)=9,YEAR(ExtraçãoDados!D2320),LEN(ExtraçãoDados!B2320)=8,YEAR(ExtraçãoDados!D2320),LEN(ExtraçãoDados!B2320)&gt;7,YEAR(ExtraçãoDados!D2320),LEN(ExtraçãoDados!B2320)&gt;5,YEAR(ExtraçãoDados!D2320),LEN(ExtraçãoDados!B2320)&gt;4,YEAR(ExtraçãoDados!D2320))</f>
        <v>#N/A</v>
      </c>
      <c r="F2320" s="4">
        <f>ExtraçãoDados!E2320</f>
        <v>0</v>
      </c>
    </row>
    <row r="2321" spans="1:6" x14ac:dyDescent="0.25">
      <c r="A2321" s="4">
        <f>ExtraçãoDados!A2321</f>
        <v>0</v>
      </c>
      <c r="B2321" s="4" t="str" cm="1">
        <f t="array" ref="B2321">_xlfn.IFS(LEN(ExtraçãoDados!B2321)=12,LEFT(ExtraçãoDados!B2321,3),LEN(ExtraçãoDados!B2321)=10,LEFT(ExtraçãoDados!B2321,5),LEN(ExtraçãoDados!B2321)&gt;19,0,LEN(ExtraçãoDados!B2321)=9,LEFT(ExtraçãoDados!B2321,4),LEN(ExtraçãoDados!B2321)=6,LEFT(ExtraçãoDados!B2321,3),LEN(ExtraçãoDados!B2321)&lt;5,LEFT(ExtraçãoDados!B2321,3),LEN(ExtraçãoDados!B2321)=8,LEFT(ExtraçãoDados!B2321,3),LEN(ExtraçãoDados!B2321)=5,LEFT(ExtraçãoDados!B2321,5),LEN(ExtraçãoDados!B2321)=11,LEFT(ExtraçãoDados!B2321,5),LEN(ExtraçãoDados!B2321)=7,RIGHT(ExtraçãoDados!B2321,6))</f>
        <v/>
      </c>
      <c r="C2321" s="4" t="e" cm="1">
        <f t="array" ref="C2321">_xlfn.IFS(LEN(B2321)=1,"ERRO",LEN(B2321)=2,_xlfn.CONCAT("000",B2321),LEN(B2321)=3,_xlfn.CONCAT("00",B2321),LEN(B2321)=4,_xlfn.CONCAT("0",B2321),LEN(B2321)=6,B2321,LEN(B2321)=7,B2321,LEN(B2321)=5,B2321)</f>
        <v>#N/A</v>
      </c>
      <c r="D2321" s="4" t="e" cm="1">
        <f t="array" ref="D2321">_xlfn.IFS(ExtraçãoDados!C2321={"Direcção de Abastecimento"},REPLACE(ExtraçãoDados!C2321="{Direcção de Abastecimento}",1,25,"DA"),ExtraçãoDados!C2321={"COMISSÃO CULTURAL DE LMARINHA"},REPLACE(ExtraçãoDados!C2321={"COMISSÃO CULTURAL DE LMARINHA"},1,28,"CCM"),ExtraçãoDados!C2321={"DIRECÇÃO DE NAVIOS"},REPLACE(ExtraçãoDados!C2321={"DIRECÇÃO DE NAVIOS"},1,28,"DN"),ExtraçãoDados!C2321={"ESQUADRILHA SUBMARINOS"},REPLACE(ExtraçãoDados!C2321={"ESQUADRILHA SUBMARINOS"},1,28,"ES"),ExtraçãoDados!C2321={"COMISSÃO MARINHA"},REPLACE(ExtraçãoDados!C2321={"COMISSÃO MARINHA"},1,28,"CCM"),ExtraçãoDados!C2321={"COMISSÃO CULTURAL DE MARINHA"},REPLACE(ExtraçãoDados!C2321={"COMISSÃO CULTURAL DE MARINHA"},1,28,"CCM"),ExtraçãoDados!C2321={"CCM"},REPLACE(ExtraçãoDados!C2321={"CCM"},1,28,"CCM"),ExtraçãoDados!C2321={"DN"},REPLACE(ExtraçãoDados!C2321={"DN"},1,28,"DN"),ExtraçãoDados!C2321={"ES"},REPLACE(ExtraçãoDados!C2321={"ES"},1,28,"ES"),ExtraçãoDados!C2321={"DA"},REPLACE(ExtraçãoDados!C2321={"DA"},1,28,"DA"),ExtraçãoDados!C2321={"DE: ESQUADRILHA SUBMARINOS"},REPLACE(ExtraçãoDados!C2321={"DE: ESQUADRILHA SUBMARINOS"},1,28,"ES"),ExtraçãoDados!C2321={"DE: COMISSÃO CULTURAL DE LMARINHA"},REPLACE(ExtraçãoDados!C2321={"DE: COMISSÃO CULTURAL DE LMARINHA"},1,28,"CCM"),ExtraçãoDados!C2321={"ON"},REPLACE(ExtraçãoDados!C2321={"ON"},1,28,"DN"),ExtraçãoDados!C2321={"ESQ. SUBMARINOS"},REPLACE(ExtraçãoDados!C2321={"ESQ. SUBMARINOS"},1,28,"ES"),ExtraçãoDados!C2321={"☒ irecção de Abastecimento"},REPLACE(ExtraçãoDados!C2321={"☒ irecção de Abastecimento"},1,28,"DA"),ExtraçãoDados!C2321={"Direcã d Abtit ço e asecmeno"},REPLACE(ExtraçãoDados!C2321={"Direcã d Abtit ço e asecmeno"},1,28,"DA"),ExtraçãoDados!C2321={"Diecã d Abtit rço e asecmeno"},REPLACE(ExtraçãoDados!C2321={"Diecã d Abtit rço e asecmeno"},1,28,"DA"),ISNUMBER(SEARCH("COMISSÃO",ExtraçãoDados!C2321,1)),REPLACE(ExtraçãoDados!C2321,1,29,"CCM"),ISNUMBER(SEARCH("DN/DIL/DRT1",ExtraçãoDados!C2321,1)),REPLACE(ExtraçãoDados!C2321,1,29,"DN"),ISNUMBER(SEARCH("DIRECÇAO DE NAVIOS",ExtraçãoDados!C2321,1)),REPLACE(ExtraçãoDados!C2321,1,29,"DN"),ISNUMBER(SEARCH("ESQUADRILHA SUBMARIN",ExtraçãoDados!C2321,1)),REPLACE(ExtraçãoDados!C2321,1,29,"ES"),ISNUMBER(SEARCH("DN",ExtraçãoDados!C2321,1)),REPLACE(ExtraçãoDados!C2321,1,29,"DN"),ISNUMBER(SEARCH("DIRECÇÃO",ExtraçãoDados!C2321,1)),REPLACE(ExtraçãoDados!C2321,1,29,"DN"),ISNUMBER(SEARCH("DIRECÇA0",ExtraçãoDados!C2321,1)),REPLACE(ExtraçãoDados!C2321,1,29,"DN"),ISNUMBER(SEARCH("DIRE",ExtraçãoDados!C2321,1)),REPLACE(ExtraçãoDados!C2321,1,29,"DN"),ISNUMBER(SEARCH("ESQUADRILHA",ExtraçãoDados!C2321,1)),REPLACE(ExtraçãoDados!C2321,1,29,"ES"),ISNUMBER(SEARCH("HOSPITAL DA MARINHA",ExtraçãoDados!C2321,1)),REPLACE(ExtraçãoDados!C2321,1,29,"HM"),ISNUMBER(SEARCH("HOSPITAL",ExtraçãoDados!C2321,1)),REPLACE(ExtraçãoDados!C2321,1,29,"HM"),ISNUMBER(SEARCH("HM",ExtraçãoDados!C2321,1)),REPLACE(ExtraçãoDados!C2321,1,29,"HM"),ISNUMBER(SEARCH("SECÇÃO DE APÓSITOS",ExtraçãoDados!C2321,1)),REPLACE(ExtraçãoDados!C2321,1,29,"HM"))</f>
        <v>#N/A</v>
      </c>
      <c r="E2321" s="4" t="e" cm="1">
        <f t="array" ref="E2321">_xlfn.IFS(LEN(ExtraçãoDados!B2321)=7,YEAR(ExtraçãoDados!D2321),LEN(ExtraçãoDados!B2321)=10,RIGHT(ExtraçãoDados!B2321,4),LEN(ExtraçãoDados!B2321)=9,YEAR(ExtraçãoDados!D2321),LEN(ExtraçãoDados!B2321)=8,YEAR(ExtraçãoDados!D2321),LEN(ExtraçãoDados!B2321)&gt;7,YEAR(ExtraçãoDados!D2321),LEN(ExtraçãoDados!B2321)&gt;5,YEAR(ExtraçãoDados!D2321),LEN(ExtraçãoDados!B2321)&gt;4,YEAR(ExtraçãoDados!D2321))</f>
        <v>#N/A</v>
      </c>
      <c r="F2321" s="4">
        <f>ExtraçãoDados!E2321</f>
        <v>0</v>
      </c>
    </row>
    <row r="2322" spans="1:6" x14ac:dyDescent="0.25">
      <c r="A2322" s="4">
        <f>ExtraçãoDados!A2322</f>
        <v>0</v>
      </c>
      <c r="B2322" s="4" t="str" cm="1">
        <f t="array" ref="B2322">_xlfn.IFS(LEN(ExtraçãoDados!B2322)=12,LEFT(ExtraçãoDados!B2322,3),LEN(ExtraçãoDados!B2322)=10,LEFT(ExtraçãoDados!B2322,5),LEN(ExtraçãoDados!B2322)&gt;19,0,LEN(ExtraçãoDados!B2322)=9,LEFT(ExtraçãoDados!B2322,4),LEN(ExtraçãoDados!B2322)=6,LEFT(ExtraçãoDados!B2322,3),LEN(ExtraçãoDados!B2322)&lt;5,LEFT(ExtraçãoDados!B2322,3),LEN(ExtraçãoDados!B2322)=8,LEFT(ExtraçãoDados!B2322,3),LEN(ExtraçãoDados!B2322)=5,LEFT(ExtraçãoDados!B2322,5),LEN(ExtraçãoDados!B2322)=11,LEFT(ExtraçãoDados!B2322,5),LEN(ExtraçãoDados!B2322)=7,RIGHT(ExtraçãoDados!B2322,6))</f>
        <v/>
      </c>
      <c r="C2322" s="4" t="e" cm="1">
        <f t="array" ref="C2322">_xlfn.IFS(LEN(B2322)=1,"ERRO",LEN(B2322)=2,_xlfn.CONCAT("000",B2322),LEN(B2322)=3,_xlfn.CONCAT("00",B2322),LEN(B2322)=4,_xlfn.CONCAT("0",B2322),LEN(B2322)=6,B2322,LEN(B2322)=7,B2322,LEN(B2322)=5,B2322)</f>
        <v>#N/A</v>
      </c>
      <c r="D2322" s="4" t="e" cm="1">
        <f t="array" ref="D2322">_xlfn.IFS(ExtraçãoDados!C2322={"Direcção de Abastecimento"},REPLACE(ExtraçãoDados!C2322="{Direcção de Abastecimento}",1,25,"DA"),ExtraçãoDados!C2322={"COMISSÃO CULTURAL DE LMARINHA"},REPLACE(ExtraçãoDados!C2322={"COMISSÃO CULTURAL DE LMARINHA"},1,28,"CCM"),ExtraçãoDados!C2322={"DIRECÇÃO DE NAVIOS"},REPLACE(ExtraçãoDados!C2322={"DIRECÇÃO DE NAVIOS"},1,28,"DN"),ExtraçãoDados!C2322={"ESQUADRILHA SUBMARINOS"},REPLACE(ExtraçãoDados!C2322={"ESQUADRILHA SUBMARINOS"},1,28,"ES"),ExtraçãoDados!C2322={"COMISSÃO MARINHA"},REPLACE(ExtraçãoDados!C2322={"COMISSÃO MARINHA"},1,28,"CCM"),ExtraçãoDados!C2322={"COMISSÃO CULTURAL DE MARINHA"},REPLACE(ExtraçãoDados!C2322={"COMISSÃO CULTURAL DE MARINHA"},1,28,"CCM"),ExtraçãoDados!C2322={"CCM"},REPLACE(ExtraçãoDados!C2322={"CCM"},1,28,"CCM"),ExtraçãoDados!C2322={"DN"},REPLACE(ExtraçãoDados!C2322={"DN"},1,28,"DN"),ExtraçãoDados!C2322={"ES"},REPLACE(ExtraçãoDados!C2322={"ES"},1,28,"ES"),ExtraçãoDados!C2322={"DA"},REPLACE(ExtraçãoDados!C2322={"DA"},1,28,"DA"),ExtraçãoDados!C2322={"DE: ESQUADRILHA SUBMARINOS"},REPLACE(ExtraçãoDados!C2322={"DE: ESQUADRILHA SUBMARINOS"},1,28,"ES"),ExtraçãoDados!C2322={"DE: COMISSÃO CULTURAL DE LMARINHA"},REPLACE(ExtraçãoDados!C2322={"DE: COMISSÃO CULTURAL DE LMARINHA"},1,28,"CCM"),ExtraçãoDados!C2322={"ON"},REPLACE(ExtraçãoDados!C2322={"ON"},1,28,"DN"),ExtraçãoDados!C2322={"ESQ. SUBMARINOS"},REPLACE(ExtraçãoDados!C2322={"ESQ. SUBMARINOS"},1,28,"ES"),ExtraçãoDados!C2322={"☒ irecção de Abastecimento"},REPLACE(ExtraçãoDados!C2322={"☒ irecção de Abastecimento"},1,28,"DA"),ExtraçãoDados!C2322={"Direcã d Abtit ço e asecmeno"},REPLACE(ExtraçãoDados!C2322={"Direcã d Abtit ço e asecmeno"},1,28,"DA"),ExtraçãoDados!C2322={"Diecã d Abtit rço e asecmeno"},REPLACE(ExtraçãoDados!C2322={"Diecã d Abtit rço e asecmeno"},1,28,"DA"),ISNUMBER(SEARCH("COMISSÃO",ExtraçãoDados!C2322,1)),REPLACE(ExtraçãoDados!C2322,1,29,"CCM"),ISNUMBER(SEARCH("DN/DIL/DRT1",ExtraçãoDados!C2322,1)),REPLACE(ExtraçãoDados!C2322,1,29,"DN"),ISNUMBER(SEARCH("DIRECÇAO DE NAVIOS",ExtraçãoDados!C2322,1)),REPLACE(ExtraçãoDados!C2322,1,29,"DN"),ISNUMBER(SEARCH("ESQUADRILHA SUBMARIN",ExtraçãoDados!C2322,1)),REPLACE(ExtraçãoDados!C2322,1,29,"ES"),ISNUMBER(SEARCH("DN",ExtraçãoDados!C2322,1)),REPLACE(ExtraçãoDados!C2322,1,29,"DN"),ISNUMBER(SEARCH("DIRECÇÃO",ExtraçãoDados!C2322,1)),REPLACE(ExtraçãoDados!C2322,1,29,"DN"),ISNUMBER(SEARCH("DIRECÇA0",ExtraçãoDados!C2322,1)),REPLACE(ExtraçãoDados!C2322,1,29,"DN"),ISNUMBER(SEARCH("DIRE",ExtraçãoDados!C2322,1)),REPLACE(ExtraçãoDados!C2322,1,29,"DN"),ISNUMBER(SEARCH("ESQUADRILHA",ExtraçãoDados!C2322,1)),REPLACE(ExtraçãoDados!C2322,1,29,"ES"),ISNUMBER(SEARCH("HOSPITAL DA MARINHA",ExtraçãoDados!C2322,1)),REPLACE(ExtraçãoDados!C2322,1,29,"HM"),ISNUMBER(SEARCH("HOSPITAL",ExtraçãoDados!C2322,1)),REPLACE(ExtraçãoDados!C2322,1,29,"HM"),ISNUMBER(SEARCH("HM",ExtraçãoDados!C2322,1)),REPLACE(ExtraçãoDados!C2322,1,29,"HM"),ISNUMBER(SEARCH("SECÇÃO DE APÓSITOS",ExtraçãoDados!C2322,1)),REPLACE(ExtraçãoDados!C2322,1,29,"HM"))</f>
        <v>#N/A</v>
      </c>
      <c r="E2322" s="4" t="e" cm="1">
        <f t="array" ref="E2322">_xlfn.IFS(LEN(ExtraçãoDados!B2322)=7,YEAR(ExtraçãoDados!D2322),LEN(ExtraçãoDados!B2322)=10,RIGHT(ExtraçãoDados!B2322,4),LEN(ExtraçãoDados!B2322)=9,YEAR(ExtraçãoDados!D2322),LEN(ExtraçãoDados!B2322)=8,YEAR(ExtraçãoDados!D2322),LEN(ExtraçãoDados!B2322)&gt;7,YEAR(ExtraçãoDados!D2322),LEN(ExtraçãoDados!B2322)&gt;5,YEAR(ExtraçãoDados!D2322),LEN(ExtraçãoDados!B2322)&gt;4,YEAR(ExtraçãoDados!D2322))</f>
        <v>#N/A</v>
      </c>
      <c r="F2322" s="4">
        <f>ExtraçãoDados!E2322</f>
        <v>0</v>
      </c>
    </row>
    <row r="2323" spans="1:6" x14ac:dyDescent="0.25">
      <c r="A2323" s="4">
        <f>ExtraçãoDados!A2323</f>
        <v>0</v>
      </c>
      <c r="B2323" s="4" t="str" cm="1">
        <f t="array" ref="B2323">_xlfn.IFS(LEN(ExtraçãoDados!B2323)=12,LEFT(ExtraçãoDados!B2323,3),LEN(ExtraçãoDados!B2323)=10,LEFT(ExtraçãoDados!B2323,5),LEN(ExtraçãoDados!B2323)&gt;19,0,LEN(ExtraçãoDados!B2323)=9,LEFT(ExtraçãoDados!B2323,4),LEN(ExtraçãoDados!B2323)=6,LEFT(ExtraçãoDados!B2323,3),LEN(ExtraçãoDados!B2323)&lt;5,LEFT(ExtraçãoDados!B2323,3),LEN(ExtraçãoDados!B2323)=8,LEFT(ExtraçãoDados!B2323,3),LEN(ExtraçãoDados!B2323)=5,LEFT(ExtraçãoDados!B2323,5),LEN(ExtraçãoDados!B2323)=11,LEFT(ExtraçãoDados!B2323,5),LEN(ExtraçãoDados!B2323)=7,RIGHT(ExtraçãoDados!B2323,6))</f>
        <v/>
      </c>
      <c r="C2323" s="4" t="e" cm="1">
        <f t="array" ref="C2323">_xlfn.IFS(LEN(B2323)=1,"ERRO",LEN(B2323)=2,_xlfn.CONCAT("000",B2323),LEN(B2323)=3,_xlfn.CONCAT("00",B2323),LEN(B2323)=4,_xlfn.CONCAT("0",B2323),LEN(B2323)=6,B2323,LEN(B2323)=7,B2323,LEN(B2323)=5,B2323)</f>
        <v>#N/A</v>
      </c>
      <c r="D2323" s="4" t="e" cm="1">
        <f t="array" ref="D2323">_xlfn.IFS(ExtraçãoDados!C2323={"Direcção de Abastecimento"},REPLACE(ExtraçãoDados!C2323="{Direcção de Abastecimento}",1,25,"DA"),ExtraçãoDados!C2323={"COMISSÃO CULTURAL DE LMARINHA"},REPLACE(ExtraçãoDados!C2323={"COMISSÃO CULTURAL DE LMARINHA"},1,28,"CCM"),ExtraçãoDados!C2323={"DIRECÇÃO DE NAVIOS"},REPLACE(ExtraçãoDados!C2323={"DIRECÇÃO DE NAVIOS"},1,28,"DN"),ExtraçãoDados!C2323={"ESQUADRILHA SUBMARINOS"},REPLACE(ExtraçãoDados!C2323={"ESQUADRILHA SUBMARINOS"},1,28,"ES"),ExtraçãoDados!C2323={"COMISSÃO MARINHA"},REPLACE(ExtraçãoDados!C2323={"COMISSÃO MARINHA"},1,28,"CCM"),ExtraçãoDados!C2323={"COMISSÃO CULTURAL DE MARINHA"},REPLACE(ExtraçãoDados!C2323={"COMISSÃO CULTURAL DE MARINHA"},1,28,"CCM"),ExtraçãoDados!C2323={"CCM"},REPLACE(ExtraçãoDados!C2323={"CCM"},1,28,"CCM"),ExtraçãoDados!C2323={"DN"},REPLACE(ExtraçãoDados!C2323={"DN"},1,28,"DN"),ExtraçãoDados!C2323={"ES"},REPLACE(ExtraçãoDados!C2323={"ES"},1,28,"ES"),ExtraçãoDados!C2323={"DA"},REPLACE(ExtraçãoDados!C2323={"DA"},1,28,"DA"),ExtraçãoDados!C2323={"DE: ESQUADRILHA SUBMARINOS"},REPLACE(ExtraçãoDados!C2323={"DE: ESQUADRILHA SUBMARINOS"},1,28,"ES"),ExtraçãoDados!C2323={"DE: COMISSÃO CULTURAL DE LMARINHA"},REPLACE(ExtraçãoDados!C2323={"DE: COMISSÃO CULTURAL DE LMARINHA"},1,28,"CCM"),ExtraçãoDados!C2323={"ON"},REPLACE(ExtraçãoDados!C2323={"ON"},1,28,"DN"),ExtraçãoDados!C2323={"ESQ. SUBMARINOS"},REPLACE(ExtraçãoDados!C2323={"ESQ. SUBMARINOS"},1,28,"ES"),ExtraçãoDados!C2323={"☒ irecção de Abastecimento"},REPLACE(ExtraçãoDados!C2323={"☒ irecção de Abastecimento"},1,28,"DA"),ExtraçãoDados!C2323={"Direcã d Abtit ço e asecmeno"},REPLACE(ExtraçãoDados!C2323={"Direcã d Abtit ço e asecmeno"},1,28,"DA"),ExtraçãoDados!C2323={"Diecã d Abtit rço e asecmeno"},REPLACE(ExtraçãoDados!C2323={"Diecã d Abtit rço e asecmeno"},1,28,"DA"),ISNUMBER(SEARCH("COMISSÃO",ExtraçãoDados!C2323,1)),REPLACE(ExtraçãoDados!C2323,1,29,"CCM"),ISNUMBER(SEARCH("DN/DIL/DRT1",ExtraçãoDados!C2323,1)),REPLACE(ExtraçãoDados!C2323,1,29,"DN"),ISNUMBER(SEARCH("DIRECÇAO DE NAVIOS",ExtraçãoDados!C2323,1)),REPLACE(ExtraçãoDados!C2323,1,29,"DN"),ISNUMBER(SEARCH("ESQUADRILHA SUBMARIN",ExtraçãoDados!C2323,1)),REPLACE(ExtraçãoDados!C2323,1,29,"ES"),ISNUMBER(SEARCH("DN",ExtraçãoDados!C2323,1)),REPLACE(ExtraçãoDados!C2323,1,29,"DN"),ISNUMBER(SEARCH("DIRECÇÃO",ExtraçãoDados!C2323,1)),REPLACE(ExtraçãoDados!C2323,1,29,"DN"),ISNUMBER(SEARCH("DIRECÇA0",ExtraçãoDados!C2323,1)),REPLACE(ExtraçãoDados!C2323,1,29,"DN"),ISNUMBER(SEARCH("DIRE",ExtraçãoDados!C2323,1)),REPLACE(ExtraçãoDados!C2323,1,29,"DN"),ISNUMBER(SEARCH("ESQUADRILHA",ExtraçãoDados!C2323,1)),REPLACE(ExtraçãoDados!C2323,1,29,"ES"),ISNUMBER(SEARCH("HOSPITAL DA MARINHA",ExtraçãoDados!C2323,1)),REPLACE(ExtraçãoDados!C2323,1,29,"HM"),ISNUMBER(SEARCH("HOSPITAL",ExtraçãoDados!C2323,1)),REPLACE(ExtraçãoDados!C2323,1,29,"HM"),ISNUMBER(SEARCH("HM",ExtraçãoDados!C2323,1)),REPLACE(ExtraçãoDados!C2323,1,29,"HM"),ISNUMBER(SEARCH("SECÇÃO DE APÓSITOS",ExtraçãoDados!C2323,1)),REPLACE(ExtraçãoDados!C2323,1,29,"HM"))</f>
        <v>#N/A</v>
      </c>
      <c r="E2323" s="4" t="e" cm="1">
        <f t="array" ref="E2323">_xlfn.IFS(LEN(ExtraçãoDados!B2323)=7,YEAR(ExtraçãoDados!D2323),LEN(ExtraçãoDados!B2323)=10,RIGHT(ExtraçãoDados!B2323,4),LEN(ExtraçãoDados!B2323)=9,YEAR(ExtraçãoDados!D2323),LEN(ExtraçãoDados!B2323)=8,YEAR(ExtraçãoDados!D2323),LEN(ExtraçãoDados!B2323)&gt;7,YEAR(ExtraçãoDados!D2323),LEN(ExtraçãoDados!B2323)&gt;5,YEAR(ExtraçãoDados!D2323),LEN(ExtraçãoDados!B2323)&gt;4,YEAR(ExtraçãoDados!D2323))</f>
        <v>#N/A</v>
      </c>
      <c r="F2323" s="4">
        <f>ExtraçãoDados!E2323</f>
        <v>0</v>
      </c>
    </row>
    <row r="2324" spans="1:6" x14ac:dyDescent="0.25">
      <c r="A2324" s="4">
        <f>ExtraçãoDados!A2324</f>
        <v>0</v>
      </c>
      <c r="B2324" s="4" t="str" cm="1">
        <f t="array" ref="B2324">_xlfn.IFS(LEN(ExtraçãoDados!B2324)=12,LEFT(ExtraçãoDados!B2324,3),LEN(ExtraçãoDados!B2324)=10,LEFT(ExtraçãoDados!B2324,5),LEN(ExtraçãoDados!B2324)&gt;19,0,LEN(ExtraçãoDados!B2324)=9,LEFT(ExtraçãoDados!B2324,4),LEN(ExtraçãoDados!B2324)=6,LEFT(ExtraçãoDados!B2324,3),LEN(ExtraçãoDados!B2324)&lt;5,LEFT(ExtraçãoDados!B2324,3),LEN(ExtraçãoDados!B2324)=8,LEFT(ExtraçãoDados!B2324,3),LEN(ExtraçãoDados!B2324)=5,LEFT(ExtraçãoDados!B2324,5),LEN(ExtraçãoDados!B2324)=11,LEFT(ExtraçãoDados!B2324,5),LEN(ExtraçãoDados!B2324)=7,RIGHT(ExtraçãoDados!B2324,6))</f>
        <v/>
      </c>
      <c r="C2324" s="4" t="e" cm="1">
        <f t="array" ref="C2324">_xlfn.IFS(LEN(B2324)=1,"ERRO",LEN(B2324)=2,_xlfn.CONCAT("000",B2324),LEN(B2324)=3,_xlfn.CONCAT("00",B2324),LEN(B2324)=4,_xlfn.CONCAT("0",B2324),LEN(B2324)=6,B2324,LEN(B2324)=7,B2324,LEN(B2324)=5,B2324)</f>
        <v>#N/A</v>
      </c>
      <c r="D2324" s="4" t="e" cm="1">
        <f t="array" ref="D2324">_xlfn.IFS(ExtraçãoDados!C2324={"Direcção de Abastecimento"},REPLACE(ExtraçãoDados!C2324="{Direcção de Abastecimento}",1,25,"DA"),ExtraçãoDados!C2324={"COMISSÃO CULTURAL DE LMARINHA"},REPLACE(ExtraçãoDados!C2324={"COMISSÃO CULTURAL DE LMARINHA"},1,28,"CCM"),ExtraçãoDados!C2324={"DIRECÇÃO DE NAVIOS"},REPLACE(ExtraçãoDados!C2324={"DIRECÇÃO DE NAVIOS"},1,28,"DN"),ExtraçãoDados!C2324={"ESQUADRILHA SUBMARINOS"},REPLACE(ExtraçãoDados!C2324={"ESQUADRILHA SUBMARINOS"},1,28,"ES"),ExtraçãoDados!C2324={"COMISSÃO MARINHA"},REPLACE(ExtraçãoDados!C2324={"COMISSÃO MARINHA"},1,28,"CCM"),ExtraçãoDados!C2324={"COMISSÃO CULTURAL DE MARINHA"},REPLACE(ExtraçãoDados!C2324={"COMISSÃO CULTURAL DE MARINHA"},1,28,"CCM"),ExtraçãoDados!C2324={"CCM"},REPLACE(ExtraçãoDados!C2324={"CCM"},1,28,"CCM"),ExtraçãoDados!C2324={"DN"},REPLACE(ExtraçãoDados!C2324={"DN"},1,28,"DN"),ExtraçãoDados!C2324={"ES"},REPLACE(ExtraçãoDados!C2324={"ES"},1,28,"ES"),ExtraçãoDados!C2324={"DA"},REPLACE(ExtraçãoDados!C2324={"DA"},1,28,"DA"),ExtraçãoDados!C2324={"DE: ESQUADRILHA SUBMARINOS"},REPLACE(ExtraçãoDados!C2324={"DE: ESQUADRILHA SUBMARINOS"},1,28,"ES"),ExtraçãoDados!C2324={"DE: COMISSÃO CULTURAL DE LMARINHA"},REPLACE(ExtraçãoDados!C2324={"DE: COMISSÃO CULTURAL DE LMARINHA"},1,28,"CCM"),ExtraçãoDados!C2324={"ON"},REPLACE(ExtraçãoDados!C2324={"ON"},1,28,"DN"),ExtraçãoDados!C2324={"ESQ. SUBMARINOS"},REPLACE(ExtraçãoDados!C2324={"ESQ. SUBMARINOS"},1,28,"ES"),ExtraçãoDados!C2324={"☒ irecção de Abastecimento"},REPLACE(ExtraçãoDados!C2324={"☒ irecção de Abastecimento"},1,28,"DA"),ExtraçãoDados!C2324={"Direcã d Abtit ço e asecmeno"},REPLACE(ExtraçãoDados!C2324={"Direcã d Abtit ço e asecmeno"},1,28,"DA"),ExtraçãoDados!C2324={"Diecã d Abtit rço e asecmeno"},REPLACE(ExtraçãoDados!C2324={"Diecã d Abtit rço e asecmeno"},1,28,"DA"),ISNUMBER(SEARCH("COMISSÃO",ExtraçãoDados!C2324,1)),REPLACE(ExtraçãoDados!C2324,1,29,"CCM"),ISNUMBER(SEARCH("DN/DIL/DRT1",ExtraçãoDados!C2324,1)),REPLACE(ExtraçãoDados!C2324,1,29,"DN"),ISNUMBER(SEARCH("DIRECÇAO DE NAVIOS",ExtraçãoDados!C2324,1)),REPLACE(ExtraçãoDados!C2324,1,29,"DN"),ISNUMBER(SEARCH("ESQUADRILHA SUBMARIN",ExtraçãoDados!C2324,1)),REPLACE(ExtraçãoDados!C2324,1,29,"ES"),ISNUMBER(SEARCH("DN",ExtraçãoDados!C2324,1)),REPLACE(ExtraçãoDados!C2324,1,29,"DN"),ISNUMBER(SEARCH("DIRECÇÃO",ExtraçãoDados!C2324,1)),REPLACE(ExtraçãoDados!C2324,1,29,"DN"),ISNUMBER(SEARCH("DIRECÇA0",ExtraçãoDados!C2324,1)),REPLACE(ExtraçãoDados!C2324,1,29,"DN"),ISNUMBER(SEARCH("DIRE",ExtraçãoDados!C2324,1)),REPLACE(ExtraçãoDados!C2324,1,29,"DN"),ISNUMBER(SEARCH("ESQUADRILHA",ExtraçãoDados!C2324,1)),REPLACE(ExtraçãoDados!C2324,1,29,"ES"),ISNUMBER(SEARCH("HOSPITAL DA MARINHA",ExtraçãoDados!C2324,1)),REPLACE(ExtraçãoDados!C2324,1,29,"HM"),ISNUMBER(SEARCH("HOSPITAL",ExtraçãoDados!C2324,1)),REPLACE(ExtraçãoDados!C2324,1,29,"HM"),ISNUMBER(SEARCH("HM",ExtraçãoDados!C2324,1)),REPLACE(ExtraçãoDados!C2324,1,29,"HM"),ISNUMBER(SEARCH("SECÇÃO DE APÓSITOS",ExtraçãoDados!C2324,1)),REPLACE(ExtraçãoDados!C2324,1,29,"HM"))</f>
        <v>#N/A</v>
      </c>
      <c r="E2324" s="4" t="e" cm="1">
        <f t="array" ref="E2324">_xlfn.IFS(LEN(ExtraçãoDados!B2324)=7,YEAR(ExtraçãoDados!D2324),LEN(ExtraçãoDados!B2324)=10,RIGHT(ExtraçãoDados!B2324,4),LEN(ExtraçãoDados!B2324)=9,YEAR(ExtraçãoDados!D2324),LEN(ExtraçãoDados!B2324)=8,YEAR(ExtraçãoDados!D2324),LEN(ExtraçãoDados!B2324)&gt;7,YEAR(ExtraçãoDados!D2324),LEN(ExtraçãoDados!B2324)&gt;5,YEAR(ExtraçãoDados!D2324),LEN(ExtraçãoDados!B2324)&gt;4,YEAR(ExtraçãoDados!D2324))</f>
        <v>#N/A</v>
      </c>
      <c r="F2324" s="4">
        <f>ExtraçãoDados!E2324</f>
        <v>0</v>
      </c>
    </row>
    <row r="2325" spans="1:6" x14ac:dyDescent="0.25">
      <c r="A2325" s="4">
        <f>ExtraçãoDados!A2325</f>
        <v>0</v>
      </c>
      <c r="B2325" s="4" t="str" cm="1">
        <f t="array" ref="B2325">_xlfn.IFS(LEN(ExtraçãoDados!B2325)=12,LEFT(ExtraçãoDados!B2325,3),LEN(ExtraçãoDados!B2325)=10,LEFT(ExtraçãoDados!B2325,5),LEN(ExtraçãoDados!B2325)&gt;19,0,LEN(ExtraçãoDados!B2325)=9,LEFT(ExtraçãoDados!B2325,4),LEN(ExtraçãoDados!B2325)=6,LEFT(ExtraçãoDados!B2325,3),LEN(ExtraçãoDados!B2325)&lt;5,LEFT(ExtraçãoDados!B2325,3),LEN(ExtraçãoDados!B2325)=8,LEFT(ExtraçãoDados!B2325,3),LEN(ExtraçãoDados!B2325)=5,LEFT(ExtraçãoDados!B2325,5),LEN(ExtraçãoDados!B2325)=11,LEFT(ExtraçãoDados!B2325,5),LEN(ExtraçãoDados!B2325)=7,RIGHT(ExtraçãoDados!B2325,6))</f>
        <v/>
      </c>
      <c r="C2325" s="4" t="e" cm="1">
        <f t="array" ref="C2325">_xlfn.IFS(LEN(B2325)=1,"ERRO",LEN(B2325)=2,_xlfn.CONCAT("000",B2325),LEN(B2325)=3,_xlfn.CONCAT("00",B2325),LEN(B2325)=4,_xlfn.CONCAT("0",B2325),LEN(B2325)=6,B2325,LEN(B2325)=7,B2325,LEN(B2325)=5,B2325)</f>
        <v>#N/A</v>
      </c>
      <c r="D2325" s="4" t="e" cm="1">
        <f t="array" ref="D2325">_xlfn.IFS(ExtraçãoDados!C2325={"Direcção de Abastecimento"},REPLACE(ExtraçãoDados!C2325="{Direcção de Abastecimento}",1,25,"DA"),ExtraçãoDados!C2325={"COMISSÃO CULTURAL DE LMARINHA"},REPLACE(ExtraçãoDados!C2325={"COMISSÃO CULTURAL DE LMARINHA"},1,28,"CCM"),ExtraçãoDados!C2325={"DIRECÇÃO DE NAVIOS"},REPLACE(ExtraçãoDados!C2325={"DIRECÇÃO DE NAVIOS"},1,28,"DN"),ExtraçãoDados!C2325={"ESQUADRILHA SUBMARINOS"},REPLACE(ExtraçãoDados!C2325={"ESQUADRILHA SUBMARINOS"},1,28,"ES"),ExtraçãoDados!C2325={"COMISSÃO MARINHA"},REPLACE(ExtraçãoDados!C2325={"COMISSÃO MARINHA"},1,28,"CCM"),ExtraçãoDados!C2325={"COMISSÃO CULTURAL DE MARINHA"},REPLACE(ExtraçãoDados!C2325={"COMISSÃO CULTURAL DE MARINHA"},1,28,"CCM"),ExtraçãoDados!C2325={"CCM"},REPLACE(ExtraçãoDados!C2325={"CCM"},1,28,"CCM"),ExtraçãoDados!C2325={"DN"},REPLACE(ExtraçãoDados!C2325={"DN"},1,28,"DN"),ExtraçãoDados!C2325={"ES"},REPLACE(ExtraçãoDados!C2325={"ES"},1,28,"ES"),ExtraçãoDados!C2325={"DA"},REPLACE(ExtraçãoDados!C2325={"DA"},1,28,"DA"),ExtraçãoDados!C2325={"DE: ESQUADRILHA SUBMARINOS"},REPLACE(ExtraçãoDados!C2325={"DE: ESQUADRILHA SUBMARINOS"},1,28,"ES"),ExtraçãoDados!C2325={"DE: COMISSÃO CULTURAL DE LMARINHA"},REPLACE(ExtraçãoDados!C2325={"DE: COMISSÃO CULTURAL DE LMARINHA"},1,28,"CCM"),ExtraçãoDados!C2325={"ON"},REPLACE(ExtraçãoDados!C2325={"ON"},1,28,"DN"),ExtraçãoDados!C2325={"ESQ. SUBMARINOS"},REPLACE(ExtraçãoDados!C2325={"ESQ. SUBMARINOS"},1,28,"ES"),ExtraçãoDados!C2325={"☒ irecção de Abastecimento"},REPLACE(ExtraçãoDados!C2325={"☒ irecção de Abastecimento"},1,28,"DA"),ExtraçãoDados!C2325={"Direcã d Abtit ço e asecmeno"},REPLACE(ExtraçãoDados!C2325={"Direcã d Abtit ço e asecmeno"},1,28,"DA"),ExtraçãoDados!C2325={"Diecã d Abtit rço e asecmeno"},REPLACE(ExtraçãoDados!C2325={"Diecã d Abtit rço e asecmeno"},1,28,"DA"),ISNUMBER(SEARCH("COMISSÃO",ExtraçãoDados!C2325,1)),REPLACE(ExtraçãoDados!C2325,1,29,"CCM"),ISNUMBER(SEARCH("DN/DIL/DRT1",ExtraçãoDados!C2325,1)),REPLACE(ExtraçãoDados!C2325,1,29,"DN"),ISNUMBER(SEARCH("DIRECÇAO DE NAVIOS",ExtraçãoDados!C2325,1)),REPLACE(ExtraçãoDados!C2325,1,29,"DN"),ISNUMBER(SEARCH("ESQUADRILHA SUBMARIN",ExtraçãoDados!C2325,1)),REPLACE(ExtraçãoDados!C2325,1,29,"ES"),ISNUMBER(SEARCH("DN",ExtraçãoDados!C2325,1)),REPLACE(ExtraçãoDados!C2325,1,29,"DN"),ISNUMBER(SEARCH("DIRECÇÃO",ExtraçãoDados!C2325,1)),REPLACE(ExtraçãoDados!C2325,1,29,"DN"),ISNUMBER(SEARCH("DIRECÇA0",ExtraçãoDados!C2325,1)),REPLACE(ExtraçãoDados!C2325,1,29,"DN"),ISNUMBER(SEARCH("DIRE",ExtraçãoDados!C2325,1)),REPLACE(ExtraçãoDados!C2325,1,29,"DN"),ISNUMBER(SEARCH("ESQUADRILHA",ExtraçãoDados!C2325,1)),REPLACE(ExtraçãoDados!C2325,1,29,"ES"),ISNUMBER(SEARCH("HOSPITAL DA MARINHA",ExtraçãoDados!C2325,1)),REPLACE(ExtraçãoDados!C2325,1,29,"HM"),ISNUMBER(SEARCH("HOSPITAL",ExtraçãoDados!C2325,1)),REPLACE(ExtraçãoDados!C2325,1,29,"HM"),ISNUMBER(SEARCH("HM",ExtraçãoDados!C2325,1)),REPLACE(ExtraçãoDados!C2325,1,29,"HM"),ISNUMBER(SEARCH("SECÇÃO DE APÓSITOS",ExtraçãoDados!C2325,1)),REPLACE(ExtraçãoDados!C2325,1,29,"HM"))</f>
        <v>#N/A</v>
      </c>
      <c r="E2325" s="4" t="e" cm="1">
        <f t="array" ref="E2325">_xlfn.IFS(LEN(ExtraçãoDados!B2325)=7,YEAR(ExtraçãoDados!D2325),LEN(ExtraçãoDados!B2325)=10,RIGHT(ExtraçãoDados!B2325,4),LEN(ExtraçãoDados!B2325)=9,YEAR(ExtraçãoDados!D2325),LEN(ExtraçãoDados!B2325)=8,YEAR(ExtraçãoDados!D2325),LEN(ExtraçãoDados!B2325)&gt;7,YEAR(ExtraçãoDados!D2325),LEN(ExtraçãoDados!B2325)&gt;5,YEAR(ExtraçãoDados!D2325),LEN(ExtraçãoDados!B2325)&gt;4,YEAR(ExtraçãoDados!D2325))</f>
        <v>#N/A</v>
      </c>
      <c r="F2325" s="4">
        <f>ExtraçãoDados!E2325</f>
        <v>0</v>
      </c>
    </row>
    <row r="2326" spans="1:6" x14ac:dyDescent="0.25">
      <c r="A2326" s="4">
        <f>ExtraçãoDados!A2326</f>
        <v>0</v>
      </c>
      <c r="B2326" s="4" t="str" cm="1">
        <f t="array" ref="B2326">_xlfn.IFS(LEN(ExtraçãoDados!B2326)=12,LEFT(ExtraçãoDados!B2326,3),LEN(ExtraçãoDados!B2326)=10,LEFT(ExtraçãoDados!B2326,5),LEN(ExtraçãoDados!B2326)&gt;19,0,LEN(ExtraçãoDados!B2326)=9,LEFT(ExtraçãoDados!B2326,4),LEN(ExtraçãoDados!B2326)=6,LEFT(ExtraçãoDados!B2326,3),LEN(ExtraçãoDados!B2326)&lt;5,LEFT(ExtraçãoDados!B2326,3),LEN(ExtraçãoDados!B2326)=8,LEFT(ExtraçãoDados!B2326,3),LEN(ExtraçãoDados!B2326)=5,LEFT(ExtraçãoDados!B2326,5),LEN(ExtraçãoDados!B2326)=11,LEFT(ExtraçãoDados!B2326,5),LEN(ExtraçãoDados!B2326)=7,RIGHT(ExtraçãoDados!B2326,6))</f>
        <v/>
      </c>
      <c r="C2326" s="4" t="e" cm="1">
        <f t="array" ref="C2326">_xlfn.IFS(LEN(B2326)=1,"ERRO",LEN(B2326)=2,_xlfn.CONCAT("000",B2326),LEN(B2326)=3,_xlfn.CONCAT("00",B2326),LEN(B2326)=4,_xlfn.CONCAT("0",B2326),LEN(B2326)=6,B2326,LEN(B2326)=7,B2326,LEN(B2326)=5,B2326)</f>
        <v>#N/A</v>
      </c>
      <c r="D2326" s="4" t="e" cm="1">
        <f t="array" ref="D2326">_xlfn.IFS(ExtraçãoDados!C2326={"Direcção de Abastecimento"},REPLACE(ExtraçãoDados!C2326="{Direcção de Abastecimento}",1,25,"DA"),ExtraçãoDados!C2326={"COMISSÃO CULTURAL DE LMARINHA"},REPLACE(ExtraçãoDados!C2326={"COMISSÃO CULTURAL DE LMARINHA"},1,28,"CCM"),ExtraçãoDados!C2326={"DIRECÇÃO DE NAVIOS"},REPLACE(ExtraçãoDados!C2326={"DIRECÇÃO DE NAVIOS"},1,28,"DN"),ExtraçãoDados!C2326={"ESQUADRILHA SUBMARINOS"},REPLACE(ExtraçãoDados!C2326={"ESQUADRILHA SUBMARINOS"},1,28,"ES"),ExtraçãoDados!C2326={"COMISSÃO MARINHA"},REPLACE(ExtraçãoDados!C2326={"COMISSÃO MARINHA"},1,28,"CCM"),ExtraçãoDados!C2326={"COMISSÃO CULTURAL DE MARINHA"},REPLACE(ExtraçãoDados!C2326={"COMISSÃO CULTURAL DE MARINHA"},1,28,"CCM"),ExtraçãoDados!C2326={"CCM"},REPLACE(ExtraçãoDados!C2326={"CCM"},1,28,"CCM"),ExtraçãoDados!C2326={"DN"},REPLACE(ExtraçãoDados!C2326={"DN"},1,28,"DN"),ExtraçãoDados!C2326={"ES"},REPLACE(ExtraçãoDados!C2326={"ES"},1,28,"ES"),ExtraçãoDados!C2326={"DA"},REPLACE(ExtraçãoDados!C2326={"DA"},1,28,"DA"),ExtraçãoDados!C2326={"DE: ESQUADRILHA SUBMARINOS"},REPLACE(ExtraçãoDados!C2326={"DE: ESQUADRILHA SUBMARINOS"},1,28,"ES"),ExtraçãoDados!C2326={"DE: COMISSÃO CULTURAL DE LMARINHA"},REPLACE(ExtraçãoDados!C2326={"DE: COMISSÃO CULTURAL DE LMARINHA"},1,28,"CCM"),ExtraçãoDados!C2326={"ON"},REPLACE(ExtraçãoDados!C2326={"ON"},1,28,"DN"),ExtraçãoDados!C2326={"ESQ. SUBMARINOS"},REPLACE(ExtraçãoDados!C2326={"ESQ. SUBMARINOS"},1,28,"ES"),ExtraçãoDados!C2326={"☒ irecção de Abastecimento"},REPLACE(ExtraçãoDados!C2326={"☒ irecção de Abastecimento"},1,28,"DA"),ExtraçãoDados!C2326={"Direcã d Abtit ço e asecmeno"},REPLACE(ExtraçãoDados!C2326={"Direcã d Abtit ço e asecmeno"},1,28,"DA"),ExtraçãoDados!C2326={"Diecã d Abtit rço e asecmeno"},REPLACE(ExtraçãoDados!C2326={"Diecã d Abtit rço e asecmeno"},1,28,"DA"),ISNUMBER(SEARCH("COMISSÃO",ExtraçãoDados!C2326,1)),REPLACE(ExtraçãoDados!C2326,1,29,"CCM"),ISNUMBER(SEARCH("DN/DIL/DRT1",ExtraçãoDados!C2326,1)),REPLACE(ExtraçãoDados!C2326,1,29,"DN"),ISNUMBER(SEARCH("DIRECÇAO DE NAVIOS",ExtraçãoDados!C2326,1)),REPLACE(ExtraçãoDados!C2326,1,29,"DN"),ISNUMBER(SEARCH("ESQUADRILHA SUBMARIN",ExtraçãoDados!C2326,1)),REPLACE(ExtraçãoDados!C2326,1,29,"ES"),ISNUMBER(SEARCH("DN",ExtraçãoDados!C2326,1)),REPLACE(ExtraçãoDados!C2326,1,29,"DN"),ISNUMBER(SEARCH("DIRECÇÃO",ExtraçãoDados!C2326,1)),REPLACE(ExtraçãoDados!C2326,1,29,"DN"),ISNUMBER(SEARCH("DIRECÇA0",ExtraçãoDados!C2326,1)),REPLACE(ExtraçãoDados!C2326,1,29,"DN"),ISNUMBER(SEARCH("DIRE",ExtraçãoDados!C2326,1)),REPLACE(ExtraçãoDados!C2326,1,29,"DN"),ISNUMBER(SEARCH("ESQUADRILHA",ExtraçãoDados!C2326,1)),REPLACE(ExtraçãoDados!C2326,1,29,"ES"),ISNUMBER(SEARCH("HOSPITAL DA MARINHA",ExtraçãoDados!C2326,1)),REPLACE(ExtraçãoDados!C2326,1,29,"HM"),ISNUMBER(SEARCH("HOSPITAL",ExtraçãoDados!C2326,1)),REPLACE(ExtraçãoDados!C2326,1,29,"HM"),ISNUMBER(SEARCH("HM",ExtraçãoDados!C2326,1)),REPLACE(ExtraçãoDados!C2326,1,29,"HM"),ISNUMBER(SEARCH("SECÇÃO DE APÓSITOS",ExtraçãoDados!C2326,1)),REPLACE(ExtraçãoDados!C2326,1,29,"HM"))</f>
        <v>#N/A</v>
      </c>
      <c r="E2326" s="4" t="e" cm="1">
        <f t="array" ref="E2326">_xlfn.IFS(LEN(ExtraçãoDados!B2326)=7,YEAR(ExtraçãoDados!D2326),LEN(ExtraçãoDados!B2326)=10,RIGHT(ExtraçãoDados!B2326,4),LEN(ExtraçãoDados!B2326)=9,YEAR(ExtraçãoDados!D2326),LEN(ExtraçãoDados!B2326)=8,YEAR(ExtraçãoDados!D2326),LEN(ExtraçãoDados!B2326)&gt;7,YEAR(ExtraçãoDados!D2326),LEN(ExtraçãoDados!B2326)&gt;5,YEAR(ExtraçãoDados!D2326),LEN(ExtraçãoDados!B2326)&gt;4,YEAR(ExtraçãoDados!D2326))</f>
        <v>#N/A</v>
      </c>
      <c r="F2326" s="4">
        <f>ExtraçãoDados!E2326</f>
        <v>0</v>
      </c>
    </row>
    <row r="2327" spans="1:6" x14ac:dyDescent="0.25">
      <c r="A2327" s="4">
        <f>ExtraçãoDados!A2327</f>
        <v>0</v>
      </c>
      <c r="B2327" s="4" t="str" cm="1">
        <f t="array" ref="B2327">_xlfn.IFS(LEN(ExtraçãoDados!B2327)=12,LEFT(ExtraçãoDados!B2327,3),LEN(ExtraçãoDados!B2327)=10,LEFT(ExtraçãoDados!B2327,5),LEN(ExtraçãoDados!B2327)&gt;19,0,LEN(ExtraçãoDados!B2327)=9,LEFT(ExtraçãoDados!B2327,4),LEN(ExtraçãoDados!B2327)=6,LEFT(ExtraçãoDados!B2327,3),LEN(ExtraçãoDados!B2327)&lt;5,LEFT(ExtraçãoDados!B2327,3),LEN(ExtraçãoDados!B2327)=8,LEFT(ExtraçãoDados!B2327,3),LEN(ExtraçãoDados!B2327)=5,LEFT(ExtraçãoDados!B2327,5),LEN(ExtraçãoDados!B2327)=11,LEFT(ExtraçãoDados!B2327,5),LEN(ExtraçãoDados!B2327)=7,RIGHT(ExtraçãoDados!B2327,6))</f>
        <v/>
      </c>
      <c r="C2327" s="4" t="e" cm="1">
        <f t="array" ref="C2327">_xlfn.IFS(LEN(B2327)=1,"ERRO",LEN(B2327)=2,_xlfn.CONCAT("000",B2327),LEN(B2327)=3,_xlfn.CONCAT("00",B2327),LEN(B2327)=4,_xlfn.CONCAT("0",B2327),LEN(B2327)=6,B2327,LEN(B2327)=7,B2327,LEN(B2327)=5,B2327)</f>
        <v>#N/A</v>
      </c>
      <c r="D2327" s="4" t="e" cm="1">
        <f t="array" ref="D2327">_xlfn.IFS(ExtraçãoDados!C2327={"Direcção de Abastecimento"},REPLACE(ExtraçãoDados!C2327="{Direcção de Abastecimento}",1,25,"DA"),ExtraçãoDados!C2327={"COMISSÃO CULTURAL DE LMARINHA"},REPLACE(ExtraçãoDados!C2327={"COMISSÃO CULTURAL DE LMARINHA"},1,28,"CCM"),ExtraçãoDados!C2327={"DIRECÇÃO DE NAVIOS"},REPLACE(ExtraçãoDados!C2327={"DIRECÇÃO DE NAVIOS"},1,28,"DN"),ExtraçãoDados!C2327={"ESQUADRILHA SUBMARINOS"},REPLACE(ExtraçãoDados!C2327={"ESQUADRILHA SUBMARINOS"},1,28,"ES"),ExtraçãoDados!C2327={"COMISSÃO MARINHA"},REPLACE(ExtraçãoDados!C2327={"COMISSÃO MARINHA"},1,28,"CCM"),ExtraçãoDados!C2327={"COMISSÃO CULTURAL DE MARINHA"},REPLACE(ExtraçãoDados!C2327={"COMISSÃO CULTURAL DE MARINHA"},1,28,"CCM"),ExtraçãoDados!C2327={"CCM"},REPLACE(ExtraçãoDados!C2327={"CCM"},1,28,"CCM"),ExtraçãoDados!C2327={"DN"},REPLACE(ExtraçãoDados!C2327={"DN"},1,28,"DN"),ExtraçãoDados!C2327={"ES"},REPLACE(ExtraçãoDados!C2327={"ES"},1,28,"ES"),ExtraçãoDados!C2327={"DA"},REPLACE(ExtraçãoDados!C2327={"DA"},1,28,"DA"),ExtraçãoDados!C2327={"DE: ESQUADRILHA SUBMARINOS"},REPLACE(ExtraçãoDados!C2327={"DE: ESQUADRILHA SUBMARINOS"},1,28,"ES"),ExtraçãoDados!C2327={"DE: COMISSÃO CULTURAL DE LMARINHA"},REPLACE(ExtraçãoDados!C2327={"DE: COMISSÃO CULTURAL DE LMARINHA"},1,28,"CCM"),ExtraçãoDados!C2327={"ON"},REPLACE(ExtraçãoDados!C2327={"ON"},1,28,"DN"),ExtraçãoDados!C2327={"ESQ. SUBMARINOS"},REPLACE(ExtraçãoDados!C2327={"ESQ. SUBMARINOS"},1,28,"ES"),ExtraçãoDados!C2327={"☒ irecção de Abastecimento"},REPLACE(ExtraçãoDados!C2327={"☒ irecção de Abastecimento"},1,28,"DA"),ExtraçãoDados!C2327={"Direcã d Abtit ço e asecmeno"},REPLACE(ExtraçãoDados!C2327={"Direcã d Abtit ço e asecmeno"},1,28,"DA"),ExtraçãoDados!C2327={"Diecã d Abtit rço e asecmeno"},REPLACE(ExtraçãoDados!C2327={"Diecã d Abtit rço e asecmeno"},1,28,"DA"),ISNUMBER(SEARCH("COMISSÃO",ExtraçãoDados!C2327,1)),REPLACE(ExtraçãoDados!C2327,1,29,"CCM"),ISNUMBER(SEARCH("DN/DIL/DRT1",ExtraçãoDados!C2327,1)),REPLACE(ExtraçãoDados!C2327,1,29,"DN"),ISNUMBER(SEARCH("DIRECÇAO DE NAVIOS",ExtraçãoDados!C2327,1)),REPLACE(ExtraçãoDados!C2327,1,29,"DN"),ISNUMBER(SEARCH("ESQUADRILHA SUBMARIN",ExtraçãoDados!C2327,1)),REPLACE(ExtraçãoDados!C2327,1,29,"ES"),ISNUMBER(SEARCH("DN",ExtraçãoDados!C2327,1)),REPLACE(ExtraçãoDados!C2327,1,29,"DN"),ISNUMBER(SEARCH("DIRECÇÃO",ExtraçãoDados!C2327,1)),REPLACE(ExtraçãoDados!C2327,1,29,"DN"),ISNUMBER(SEARCH("DIRECÇA0",ExtraçãoDados!C2327,1)),REPLACE(ExtraçãoDados!C2327,1,29,"DN"),ISNUMBER(SEARCH("DIRE",ExtraçãoDados!C2327,1)),REPLACE(ExtraçãoDados!C2327,1,29,"DN"),ISNUMBER(SEARCH("ESQUADRILHA",ExtraçãoDados!C2327,1)),REPLACE(ExtraçãoDados!C2327,1,29,"ES"),ISNUMBER(SEARCH("HOSPITAL DA MARINHA",ExtraçãoDados!C2327,1)),REPLACE(ExtraçãoDados!C2327,1,29,"HM"),ISNUMBER(SEARCH("HOSPITAL",ExtraçãoDados!C2327,1)),REPLACE(ExtraçãoDados!C2327,1,29,"HM"),ISNUMBER(SEARCH("HM",ExtraçãoDados!C2327,1)),REPLACE(ExtraçãoDados!C2327,1,29,"HM"),ISNUMBER(SEARCH("SECÇÃO DE APÓSITOS",ExtraçãoDados!C2327,1)),REPLACE(ExtraçãoDados!C2327,1,29,"HM"))</f>
        <v>#N/A</v>
      </c>
      <c r="E2327" s="4" t="e" cm="1">
        <f t="array" ref="E2327">_xlfn.IFS(LEN(ExtraçãoDados!B2327)=7,YEAR(ExtraçãoDados!D2327),LEN(ExtraçãoDados!B2327)=10,RIGHT(ExtraçãoDados!B2327,4),LEN(ExtraçãoDados!B2327)=9,YEAR(ExtraçãoDados!D2327),LEN(ExtraçãoDados!B2327)=8,YEAR(ExtraçãoDados!D2327),LEN(ExtraçãoDados!B2327)&gt;7,YEAR(ExtraçãoDados!D2327),LEN(ExtraçãoDados!B2327)&gt;5,YEAR(ExtraçãoDados!D2327),LEN(ExtraçãoDados!B2327)&gt;4,YEAR(ExtraçãoDados!D2327))</f>
        <v>#N/A</v>
      </c>
      <c r="F2327" s="4">
        <f>ExtraçãoDados!E2327</f>
        <v>0</v>
      </c>
    </row>
    <row r="2328" spans="1:6" x14ac:dyDescent="0.25">
      <c r="A2328" s="4">
        <f>ExtraçãoDados!A2328</f>
        <v>0</v>
      </c>
      <c r="B2328" s="4" t="str" cm="1">
        <f t="array" ref="B2328">_xlfn.IFS(LEN(ExtraçãoDados!B2328)=12,LEFT(ExtraçãoDados!B2328,3),LEN(ExtraçãoDados!B2328)=10,LEFT(ExtraçãoDados!B2328,5),LEN(ExtraçãoDados!B2328)&gt;19,0,LEN(ExtraçãoDados!B2328)=9,LEFT(ExtraçãoDados!B2328,4),LEN(ExtraçãoDados!B2328)=6,LEFT(ExtraçãoDados!B2328,3),LEN(ExtraçãoDados!B2328)&lt;5,LEFT(ExtraçãoDados!B2328,3),LEN(ExtraçãoDados!B2328)=8,LEFT(ExtraçãoDados!B2328,3),LEN(ExtraçãoDados!B2328)=5,LEFT(ExtraçãoDados!B2328,5),LEN(ExtraçãoDados!B2328)=11,LEFT(ExtraçãoDados!B2328,5),LEN(ExtraçãoDados!B2328)=7,RIGHT(ExtraçãoDados!B2328,6))</f>
        <v/>
      </c>
      <c r="C2328" s="4" t="e" cm="1">
        <f t="array" ref="C2328">_xlfn.IFS(LEN(B2328)=1,"ERRO",LEN(B2328)=2,_xlfn.CONCAT("000",B2328),LEN(B2328)=3,_xlfn.CONCAT("00",B2328),LEN(B2328)=4,_xlfn.CONCAT("0",B2328),LEN(B2328)=6,B2328,LEN(B2328)=7,B2328,LEN(B2328)=5,B2328)</f>
        <v>#N/A</v>
      </c>
      <c r="D2328" s="4" t="e" cm="1">
        <f t="array" ref="D2328">_xlfn.IFS(ExtraçãoDados!C2328={"Direcção de Abastecimento"},REPLACE(ExtraçãoDados!C2328="{Direcção de Abastecimento}",1,25,"DA"),ExtraçãoDados!C2328={"COMISSÃO CULTURAL DE LMARINHA"},REPLACE(ExtraçãoDados!C2328={"COMISSÃO CULTURAL DE LMARINHA"},1,28,"CCM"),ExtraçãoDados!C2328={"DIRECÇÃO DE NAVIOS"},REPLACE(ExtraçãoDados!C2328={"DIRECÇÃO DE NAVIOS"},1,28,"DN"),ExtraçãoDados!C2328={"ESQUADRILHA SUBMARINOS"},REPLACE(ExtraçãoDados!C2328={"ESQUADRILHA SUBMARINOS"},1,28,"ES"),ExtraçãoDados!C2328={"COMISSÃO MARINHA"},REPLACE(ExtraçãoDados!C2328={"COMISSÃO MARINHA"},1,28,"CCM"),ExtraçãoDados!C2328={"COMISSÃO CULTURAL DE MARINHA"},REPLACE(ExtraçãoDados!C2328={"COMISSÃO CULTURAL DE MARINHA"},1,28,"CCM"),ExtraçãoDados!C2328={"CCM"},REPLACE(ExtraçãoDados!C2328={"CCM"},1,28,"CCM"),ExtraçãoDados!C2328={"DN"},REPLACE(ExtraçãoDados!C2328={"DN"},1,28,"DN"),ExtraçãoDados!C2328={"ES"},REPLACE(ExtraçãoDados!C2328={"ES"},1,28,"ES"),ExtraçãoDados!C2328={"DA"},REPLACE(ExtraçãoDados!C2328={"DA"},1,28,"DA"),ExtraçãoDados!C2328={"DE: ESQUADRILHA SUBMARINOS"},REPLACE(ExtraçãoDados!C2328={"DE: ESQUADRILHA SUBMARINOS"},1,28,"ES"),ExtraçãoDados!C2328={"DE: COMISSÃO CULTURAL DE LMARINHA"},REPLACE(ExtraçãoDados!C2328={"DE: COMISSÃO CULTURAL DE LMARINHA"},1,28,"CCM"),ExtraçãoDados!C2328={"ON"},REPLACE(ExtraçãoDados!C2328={"ON"},1,28,"DN"),ExtraçãoDados!C2328={"ESQ. SUBMARINOS"},REPLACE(ExtraçãoDados!C2328={"ESQ. SUBMARINOS"},1,28,"ES"),ExtraçãoDados!C2328={"☒ irecção de Abastecimento"},REPLACE(ExtraçãoDados!C2328={"☒ irecção de Abastecimento"},1,28,"DA"),ExtraçãoDados!C2328={"Direcã d Abtit ço e asecmeno"},REPLACE(ExtraçãoDados!C2328={"Direcã d Abtit ço e asecmeno"},1,28,"DA"),ExtraçãoDados!C2328={"Diecã d Abtit rço e asecmeno"},REPLACE(ExtraçãoDados!C2328={"Diecã d Abtit rço e asecmeno"},1,28,"DA"),ISNUMBER(SEARCH("COMISSÃO",ExtraçãoDados!C2328,1)),REPLACE(ExtraçãoDados!C2328,1,29,"CCM"),ISNUMBER(SEARCH("DN/DIL/DRT1",ExtraçãoDados!C2328,1)),REPLACE(ExtraçãoDados!C2328,1,29,"DN"),ISNUMBER(SEARCH("DIRECÇAO DE NAVIOS",ExtraçãoDados!C2328,1)),REPLACE(ExtraçãoDados!C2328,1,29,"DN"),ISNUMBER(SEARCH("ESQUADRILHA SUBMARIN",ExtraçãoDados!C2328,1)),REPLACE(ExtraçãoDados!C2328,1,29,"ES"),ISNUMBER(SEARCH("DN",ExtraçãoDados!C2328,1)),REPLACE(ExtraçãoDados!C2328,1,29,"DN"),ISNUMBER(SEARCH("DIRECÇÃO",ExtraçãoDados!C2328,1)),REPLACE(ExtraçãoDados!C2328,1,29,"DN"),ISNUMBER(SEARCH("DIRECÇA0",ExtraçãoDados!C2328,1)),REPLACE(ExtraçãoDados!C2328,1,29,"DN"),ISNUMBER(SEARCH("DIRE",ExtraçãoDados!C2328,1)),REPLACE(ExtraçãoDados!C2328,1,29,"DN"),ISNUMBER(SEARCH("ESQUADRILHA",ExtraçãoDados!C2328,1)),REPLACE(ExtraçãoDados!C2328,1,29,"ES"),ISNUMBER(SEARCH("HOSPITAL DA MARINHA",ExtraçãoDados!C2328,1)),REPLACE(ExtraçãoDados!C2328,1,29,"HM"),ISNUMBER(SEARCH("HOSPITAL",ExtraçãoDados!C2328,1)),REPLACE(ExtraçãoDados!C2328,1,29,"HM"),ISNUMBER(SEARCH("HM",ExtraçãoDados!C2328,1)),REPLACE(ExtraçãoDados!C2328,1,29,"HM"),ISNUMBER(SEARCH("SECÇÃO DE APÓSITOS",ExtraçãoDados!C2328,1)),REPLACE(ExtraçãoDados!C2328,1,29,"HM"))</f>
        <v>#N/A</v>
      </c>
      <c r="E2328" s="4" t="e" cm="1">
        <f t="array" ref="E2328">_xlfn.IFS(LEN(ExtraçãoDados!B2328)=7,YEAR(ExtraçãoDados!D2328),LEN(ExtraçãoDados!B2328)=10,RIGHT(ExtraçãoDados!B2328,4),LEN(ExtraçãoDados!B2328)=9,YEAR(ExtraçãoDados!D2328),LEN(ExtraçãoDados!B2328)=8,YEAR(ExtraçãoDados!D2328),LEN(ExtraçãoDados!B2328)&gt;7,YEAR(ExtraçãoDados!D2328),LEN(ExtraçãoDados!B2328)&gt;5,YEAR(ExtraçãoDados!D2328),LEN(ExtraçãoDados!B2328)&gt;4,YEAR(ExtraçãoDados!D2328))</f>
        <v>#N/A</v>
      </c>
      <c r="F2328" s="4">
        <f>ExtraçãoDados!E2328</f>
        <v>0</v>
      </c>
    </row>
    <row r="2329" spans="1:6" x14ac:dyDescent="0.25">
      <c r="A2329" s="4">
        <f>ExtraçãoDados!A2329</f>
        <v>0</v>
      </c>
      <c r="B2329" s="4" t="str" cm="1">
        <f t="array" ref="B2329">_xlfn.IFS(LEN(ExtraçãoDados!B2329)=12,LEFT(ExtraçãoDados!B2329,3),LEN(ExtraçãoDados!B2329)=10,LEFT(ExtraçãoDados!B2329,5),LEN(ExtraçãoDados!B2329)&gt;19,0,LEN(ExtraçãoDados!B2329)=9,LEFT(ExtraçãoDados!B2329,4),LEN(ExtraçãoDados!B2329)=6,LEFT(ExtraçãoDados!B2329,3),LEN(ExtraçãoDados!B2329)&lt;5,LEFT(ExtraçãoDados!B2329,3),LEN(ExtraçãoDados!B2329)=8,LEFT(ExtraçãoDados!B2329,3),LEN(ExtraçãoDados!B2329)=5,LEFT(ExtraçãoDados!B2329,5),LEN(ExtraçãoDados!B2329)=11,LEFT(ExtraçãoDados!B2329,5),LEN(ExtraçãoDados!B2329)=7,RIGHT(ExtraçãoDados!B2329,6))</f>
        <v/>
      </c>
      <c r="C2329" s="4" t="e" cm="1">
        <f t="array" ref="C2329">_xlfn.IFS(LEN(B2329)=1,"ERRO",LEN(B2329)=2,_xlfn.CONCAT("000",B2329),LEN(B2329)=3,_xlfn.CONCAT("00",B2329),LEN(B2329)=4,_xlfn.CONCAT("0",B2329),LEN(B2329)=6,B2329,LEN(B2329)=7,B2329,LEN(B2329)=5,B2329)</f>
        <v>#N/A</v>
      </c>
      <c r="D2329" s="4" t="e" cm="1">
        <f t="array" ref="D2329">_xlfn.IFS(ExtraçãoDados!C2329={"Direcção de Abastecimento"},REPLACE(ExtraçãoDados!C2329="{Direcção de Abastecimento}",1,25,"DA"),ExtraçãoDados!C2329={"COMISSÃO CULTURAL DE LMARINHA"},REPLACE(ExtraçãoDados!C2329={"COMISSÃO CULTURAL DE LMARINHA"},1,28,"CCM"),ExtraçãoDados!C2329={"DIRECÇÃO DE NAVIOS"},REPLACE(ExtraçãoDados!C2329={"DIRECÇÃO DE NAVIOS"},1,28,"DN"),ExtraçãoDados!C2329={"ESQUADRILHA SUBMARINOS"},REPLACE(ExtraçãoDados!C2329={"ESQUADRILHA SUBMARINOS"},1,28,"ES"),ExtraçãoDados!C2329={"COMISSÃO MARINHA"},REPLACE(ExtraçãoDados!C2329={"COMISSÃO MARINHA"},1,28,"CCM"),ExtraçãoDados!C2329={"COMISSÃO CULTURAL DE MARINHA"},REPLACE(ExtraçãoDados!C2329={"COMISSÃO CULTURAL DE MARINHA"},1,28,"CCM"),ExtraçãoDados!C2329={"CCM"},REPLACE(ExtraçãoDados!C2329={"CCM"},1,28,"CCM"),ExtraçãoDados!C2329={"DN"},REPLACE(ExtraçãoDados!C2329={"DN"},1,28,"DN"),ExtraçãoDados!C2329={"ES"},REPLACE(ExtraçãoDados!C2329={"ES"},1,28,"ES"),ExtraçãoDados!C2329={"DA"},REPLACE(ExtraçãoDados!C2329={"DA"},1,28,"DA"),ExtraçãoDados!C2329={"DE: ESQUADRILHA SUBMARINOS"},REPLACE(ExtraçãoDados!C2329={"DE: ESQUADRILHA SUBMARINOS"},1,28,"ES"),ExtraçãoDados!C2329={"DE: COMISSÃO CULTURAL DE LMARINHA"},REPLACE(ExtraçãoDados!C2329={"DE: COMISSÃO CULTURAL DE LMARINHA"},1,28,"CCM"),ExtraçãoDados!C2329={"ON"},REPLACE(ExtraçãoDados!C2329={"ON"},1,28,"DN"),ExtraçãoDados!C2329={"ESQ. SUBMARINOS"},REPLACE(ExtraçãoDados!C2329={"ESQ. SUBMARINOS"},1,28,"ES"),ExtraçãoDados!C2329={"☒ irecção de Abastecimento"},REPLACE(ExtraçãoDados!C2329={"☒ irecção de Abastecimento"},1,28,"DA"),ExtraçãoDados!C2329={"Direcã d Abtit ço e asecmeno"},REPLACE(ExtraçãoDados!C2329={"Direcã d Abtit ço e asecmeno"},1,28,"DA"),ExtraçãoDados!C2329={"Diecã d Abtit rço e asecmeno"},REPLACE(ExtraçãoDados!C2329={"Diecã d Abtit rço e asecmeno"},1,28,"DA"),ISNUMBER(SEARCH("COMISSÃO",ExtraçãoDados!C2329,1)),REPLACE(ExtraçãoDados!C2329,1,29,"CCM"),ISNUMBER(SEARCH("DN/DIL/DRT1",ExtraçãoDados!C2329,1)),REPLACE(ExtraçãoDados!C2329,1,29,"DN"),ISNUMBER(SEARCH("DIRECÇAO DE NAVIOS",ExtraçãoDados!C2329,1)),REPLACE(ExtraçãoDados!C2329,1,29,"DN"),ISNUMBER(SEARCH("ESQUADRILHA SUBMARIN",ExtraçãoDados!C2329,1)),REPLACE(ExtraçãoDados!C2329,1,29,"ES"),ISNUMBER(SEARCH("DN",ExtraçãoDados!C2329,1)),REPLACE(ExtraçãoDados!C2329,1,29,"DN"),ISNUMBER(SEARCH("DIRECÇÃO",ExtraçãoDados!C2329,1)),REPLACE(ExtraçãoDados!C2329,1,29,"DN"),ISNUMBER(SEARCH("DIRECÇA0",ExtraçãoDados!C2329,1)),REPLACE(ExtraçãoDados!C2329,1,29,"DN"),ISNUMBER(SEARCH("DIRE",ExtraçãoDados!C2329,1)),REPLACE(ExtraçãoDados!C2329,1,29,"DN"),ISNUMBER(SEARCH("ESQUADRILHA",ExtraçãoDados!C2329,1)),REPLACE(ExtraçãoDados!C2329,1,29,"ES"),ISNUMBER(SEARCH("HOSPITAL DA MARINHA",ExtraçãoDados!C2329,1)),REPLACE(ExtraçãoDados!C2329,1,29,"HM"),ISNUMBER(SEARCH("HOSPITAL",ExtraçãoDados!C2329,1)),REPLACE(ExtraçãoDados!C2329,1,29,"HM"),ISNUMBER(SEARCH("HM",ExtraçãoDados!C2329,1)),REPLACE(ExtraçãoDados!C2329,1,29,"HM"),ISNUMBER(SEARCH("SECÇÃO DE APÓSITOS",ExtraçãoDados!C2329,1)),REPLACE(ExtraçãoDados!C2329,1,29,"HM"))</f>
        <v>#N/A</v>
      </c>
      <c r="E2329" s="4" t="e" cm="1">
        <f t="array" ref="E2329">_xlfn.IFS(LEN(ExtraçãoDados!B2329)=7,YEAR(ExtraçãoDados!D2329),LEN(ExtraçãoDados!B2329)=10,RIGHT(ExtraçãoDados!B2329,4),LEN(ExtraçãoDados!B2329)=9,YEAR(ExtraçãoDados!D2329),LEN(ExtraçãoDados!B2329)=8,YEAR(ExtraçãoDados!D2329),LEN(ExtraçãoDados!B2329)&gt;7,YEAR(ExtraçãoDados!D2329),LEN(ExtraçãoDados!B2329)&gt;5,YEAR(ExtraçãoDados!D2329),LEN(ExtraçãoDados!B2329)&gt;4,YEAR(ExtraçãoDados!D2329))</f>
        <v>#N/A</v>
      </c>
      <c r="F2329" s="4">
        <f>ExtraçãoDados!E2329</f>
        <v>0</v>
      </c>
    </row>
    <row r="2330" spans="1:6" x14ac:dyDescent="0.25">
      <c r="A2330" s="4">
        <f>ExtraçãoDados!A2330</f>
        <v>0</v>
      </c>
      <c r="B2330" s="4" t="str" cm="1">
        <f t="array" ref="B2330">_xlfn.IFS(LEN(ExtraçãoDados!B2330)=12,LEFT(ExtraçãoDados!B2330,3),LEN(ExtraçãoDados!B2330)=10,LEFT(ExtraçãoDados!B2330,5),LEN(ExtraçãoDados!B2330)&gt;19,0,LEN(ExtraçãoDados!B2330)=9,LEFT(ExtraçãoDados!B2330,4),LEN(ExtraçãoDados!B2330)=6,LEFT(ExtraçãoDados!B2330,3),LEN(ExtraçãoDados!B2330)&lt;5,LEFT(ExtraçãoDados!B2330,3),LEN(ExtraçãoDados!B2330)=8,LEFT(ExtraçãoDados!B2330,3),LEN(ExtraçãoDados!B2330)=5,LEFT(ExtraçãoDados!B2330,5),LEN(ExtraçãoDados!B2330)=11,LEFT(ExtraçãoDados!B2330,5),LEN(ExtraçãoDados!B2330)=7,RIGHT(ExtraçãoDados!B2330,6))</f>
        <v/>
      </c>
      <c r="C2330" s="4" t="e" cm="1">
        <f t="array" ref="C2330">_xlfn.IFS(LEN(B2330)=1,"ERRO",LEN(B2330)=2,_xlfn.CONCAT("000",B2330),LEN(B2330)=3,_xlfn.CONCAT("00",B2330),LEN(B2330)=4,_xlfn.CONCAT("0",B2330),LEN(B2330)=6,B2330,LEN(B2330)=7,B2330,LEN(B2330)=5,B2330)</f>
        <v>#N/A</v>
      </c>
      <c r="D2330" s="4" t="e" cm="1">
        <f t="array" ref="D2330">_xlfn.IFS(ExtraçãoDados!C2330={"Direcção de Abastecimento"},REPLACE(ExtraçãoDados!C2330="{Direcção de Abastecimento}",1,25,"DA"),ExtraçãoDados!C2330={"COMISSÃO CULTURAL DE LMARINHA"},REPLACE(ExtraçãoDados!C2330={"COMISSÃO CULTURAL DE LMARINHA"},1,28,"CCM"),ExtraçãoDados!C2330={"DIRECÇÃO DE NAVIOS"},REPLACE(ExtraçãoDados!C2330={"DIRECÇÃO DE NAVIOS"},1,28,"DN"),ExtraçãoDados!C2330={"ESQUADRILHA SUBMARINOS"},REPLACE(ExtraçãoDados!C2330={"ESQUADRILHA SUBMARINOS"},1,28,"ES"),ExtraçãoDados!C2330={"COMISSÃO MARINHA"},REPLACE(ExtraçãoDados!C2330={"COMISSÃO MARINHA"},1,28,"CCM"),ExtraçãoDados!C2330={"COMISSÃO CULTURAL DE MARINHA"},REPLACE(ExtraçãoDados!C2330={"COMISSÃO CULTURAL DE MARINHA"},1,28,"CCM"),ExtraçãoDados!C2330={"CCM"},REPLACE(ExtraçãoDados!C2330={"CCM"},1,28,"CCM"),ExtraçãoDados!C2330={"DN"},REPLACE(ExtraçãoDados!C2330={"DN"},1,28,"DN"),ExtraçãoDados!C2330={"ES"},REPLACE(ExtraçãoDados!C2330={"ES"},1,28,"ES"),ExtraçãoDados!C2330={"DA"},REPLACE(ExtraçãoDados!C2330={"DA"},1,28,"DA"),ExtraçãoDados!C2330={"DE: ESQUADRILHA SUBMARINOS"},REPLACE(ExtraçãoDados!C2330={"DE: ESQUADRILHA SUBMARINOS"},1,28,"ES"),ExtraçãoDados!C2330={"DE: COMISSÃO CULTURAL DE LMARINHA"},REPLACE(ExtraçãoDados!C2330={"DE: COMISSÃO CULTURAL DE LMARINHA"},1,28,"CCM"),ExtraçãoDados!C2330={"ON"},REPLACE(ExtraçãoDados!C2330={"ON"},1,28,"DN"),ExtraçãoDados!C2330={"ESQ. SUBMARINOS"},REPLACE(ExtraçãoDados!C2330={"ESQ. SUBMARINOS"},1,28,"ES"),ExtraçãoDados!C2330={"☒ irecção de Abastecimento"},REPLACE(ExtraçãoDados!C2330={"☒ irecção de Abastecimento"},1,28,"DA"),ExtraçãoDados!C2330={"Direcã d Abtit ço e asecmeno"},REPLACE(ExtraçãoDados!C2330={"Direcã d Abtit ço e asecmeno"},1,28,"DA"),ExtraçãoDados!C2330={"Diecã d Abtit rço e asecmeno"},REPLACE(ExtraçãoDados!C2330={"Diecã d Abtit rço e asecmeno"},1,28,"DA"),ISNUMBER(SEARCH("COMISSÃO",ExtraçãoDados!C2330,1)),REPLACE(ExtraçãoDados!C2330,1,29,"CCM"),ISNUMBER(SEARCH("DN/DIL/DRT1",ExtraçãoDados!C2330,1)),REPLACE(ExtraçãoDados!C2330,1,29,"DN"),ISNUMBER(SEARCH("DIRECÇAO DE NAVIOS",ExtraçãoDados!C2330,1)),REPLACE(ExtraçãoDados!C2330,1,29,"DN"),ISNUMBER(SEARCH("ESQUADRILHA SUBMARIN",ExtraçãoDados!C2330,1)),REPLACE(ExtraçãoDados!C2330,1,29,"ES"),ISNUMBER(SEARCH("DN",ExtraçãoDados!C2330,1)),REPLACE(ExtraçãoDados!C2330,1,29,"DN"),ISNUMBER(SEARCH("DIRECÇÃO",ExtraçãoDados!C2330,1)),REPLACE(ExtraçãoDados!C2330,1,29,"DN"),ISNUMBER(SEARCH("DIRECÇA0",ExtraçãoDados!C2330,1)),REPLACE(ExtraçãoDados!C2330,1,29,"DN"),ISNUMBER(SEARCH("DIRE",ExtraçãoDados!C2330,1)),REPLACE(ExtraçãoDados!C2330,1,29,"DN"),ISNUMBER(SEARCH("ESQUADRILHA",ExtraçãoDados!C2330,1)),REPLACE(ExtraçãoDados!C2330,1,29,"ES"),ISNUMBER(SEARCH("HOSPITAL DA MARINHA",ExtraçãoDados!C2330,1)),REPLACE(ExtraçãoDados!C2330,1,29,"HM"),ISNUMBER(SEARCH("HOSPITAL",ExtraçãoDados!C2330,1)),REPLACE(ExtraçãoDados!C2330,1,29,"HM"),ISNUMBER(SEARCH("HM",ExtraçãoDados!C2330,1)),REPLACE(ExtraçãoDados!C2330,1,29,"HM"),ISNUMBER(SEARCH("SECÇÃO DE APÓSITOS",ExtraçãoDados!C2330,1)),REPLACE(ExtraçãoDados!C2330,1,29,"HM"))</f>
        <v>#N/A</v>
      </c>
      <c r="E2330" s="4" t="e" cm="1">
        <f t="array" ref="E2330">_xlfn.IFS(LEN(ExtraçãoDados!B2330)=7,YEAR(ExtraçãoDados!D2330),LEN(ExtraçãoDados!B2330)=10,RIGHT(ExtraçãoDados!B2330,4),LEN(ExtraçãoDados!B2330)=9,YEAR(ExtraçãoDados!D2330),LEN(ExtraçãoDados!B2330)=8,YEAR(ExtraçãoDados!D2330),LEN(ExtraçãoDados!B2330)&gt;7,YEAR(ExtraçãoDados!D2330),LEN(ExtraçãoDados!B2330)&gt;5,YEAR(ExtraçãoDados!D2330),LEN(ExtraçãoDados!B2330)&gt;4,YEAR(ExtraçãoDados!D2330))</f>
        <v>#N/A</v>
      </c>
      <c r="F2330" s="4">
        <f>ExtraçãoDados!E2330</f>
        <v>0</v>
      </c>
    </row>
    <row r="2331" spans="1:6" x14ac:dyDescent="0.25">
      <c r="A2331" s="4">
        <f>ExtraçãoDados!A2331</f>
        <v>0</v>
      </c>
      <c r="B2331" s="4" t="str" cm="1">
        <f t="array" ref="B2331">_xlfn.IFS(LEN(ExtraçãoDados!B2331)=12,LEFT(ExtraçãoDados!B2331,3),LEN(ExtraçãoDados!B2331)=10,LEFT(ExtraçãoDados!B2331,5),LEN(ExtraçãoDados!B2331)&gt;19,0,LEN(ExtraçãoDados!B2331)=9,LEFT(ExtraçãoDados!B2331,4),LEN(ExtraçãoDados!B2331)=6,LEFT(ExtraçãoDados!B2331,3),LEN(ExtraçãoDados!B2331)&lt;5,LEFT(ExtraçãoDados!B2331,3),LEN(ExtraçãoDados!B2331)=8,LEFT(ExtraçãoDados!B2331,3),LEN(ExtraçãoDados!B2331)=5,LEFT(ExtraçãoDados!B2331,5),LEN(ExtraçãoDados!B2331)=11,LEFT(ExtraçãoDados!B2331,5),LEN(ExtraçãoDados!B2331)=7,RIGHT(ExtraçãoDados!B2331,6))</f>
        <v/>
      </c>
      <c r="C2331" s="4" t="e" cm="1">
        <f t="array" ref="C2331">_xlfn.IFS(LEN(B2331)=1,"ERRO",LEN(B2331)=2,_xlfn.CONCAT("000",B2331),LEN(B2331)=3,_xlfn.CONCAT("00",B2331),LEN(B2331)=4,_xlfn.CONCAT("0",B2331),LEN(B2331)=6,B2331,LEN(B2331)=7,B2331,LEN(B2331)=5,B2331)</f>
        <v>#N/A</v>
      </c>
      <c r="D2331" s="4" t="e" cm="1">
        <f t="array" ref="D2331">_xlfn.IFS(ExtraçãoDados!C2331={"Direcção de Abastecimento"},REPLACE(ExtraçãoDados!C2331="{Direcção de Abastecimento}",1,25,"DA"),ExtraçãoDados!C2331={"COMISSÃO CULTURAL DE LMARINHA"},REPLACE(ExtraçãoDados!C2331={"COMISSÃO CULTURAL DE LMARINHA"},1,28,"CCM"),ExtraçãoDados!C2331={"DIRECÇÃO DE NAVIOS"},REPLACE(ExtraçãoDados!C2331={"DIRECÇÃO DE NAVIOS"},1,28,"DN"),ExtraçãoDados!C2331={"ESQUADRILHA SUBMARINOS"},REPLACE(ExtraçãoDados!C2331={"ESQUADRILHA SUBMARINOS"},1,28,"ES"),ExtraçãoDados!C2331={"COMISSÃO MARINHA"},REPLACE(ExtraçãoDados!C2331={"COMISSÃO MARINHA"},1,28,"CCM"),ExtraçãoDados!C2331={"COMISSÃO CULTURAL DE MARINHA"},REPLACE(ExtraçãoDados!C2331={"COMISSÃO CULTURAL DE MARINHA"},1,28,"CCM"),ExtraçãoDados!C2331={"CCM"},REPLACE(ExtraçãoDados!C2331={"CCM"},1,28,"CCM"),ExtraçãoDados!C2331={"DN"},REPLACE(ExtraçãoDados!C2331={"DN"},1,28,"DN"),ExtraçãoDados!C2331={"ES"},REPLACE(ExtraçãoDados!C2331={"ES"},1,28,"ES"),ExtraçãoDados!C2331={"DA"},REPLACE(ExtraçãoDados!C2331={"DA"},1,28,"DA"),ExtraçãoDados!C2331={"DE: ESQUADRILHA SUBMARINOS"},REPLACE(ExtraçãoDados!C2331={"DE: ESQUADRILHA SUBMARINOS"},1,28,"ES"),ExtraçãoDados!C2331={"DE: COMISSÃO CULTURAL DE LMARINHA"},REPLACE(ExtraçãoDados!C2331={"DE: COMISSÃO CULTURAL DE LMARINHA"},1,28,"CCM"),ExtraçãoDados!C2331={"ON"},REPLACE(ExtraçãoDados!C2331={"ON"},1,28,"DN"),ExtraçãoDados!C2331={"ESQ. SUBMARINOS"},REPLACE(ExtraçãoDados!C2331={"ESQ. SUBMARINOS"},1,28,"ES"),ExtraçãoDados!C2331={"☒ irecção de Abastecimento"},REPLACE(ExtraçãoDados!C2331={"☒ irecção de Abastecimento"},1,28,"DA"),ExtraçãoDados!C2331={"Direcã d Abtit ço e asecmeno"},REPLACE(ExtraçãoDados!C2331={"Direcã d Abtit ço e asecmeno"},1,28,"DA"),ExtraçãoDados!C2331={"Diecã d Abtit rço e asecmeno"},REPLACE(ExtraçãoDados!C2331={"Diecã d Abtit rço e asecmeno"},1,28,"DA"),ISNUMBER(SEARCH("COMISSÃO",ExtraçãoDados!C2331,1)),REPLACE(ExtraçãoDados!C2331,1,29,"CCM"),ISNUMBER(SEARCH("DN/DIL/DRT1",ExtraçãoDados!C2331,1)),REPLACE(ExtraçãoDados!C2331,1,29,"DN"),ISNUMBER(SEARCH("DIRECÇAO DE NAVIOS",ExtraçãoDados!C2331,1)),REPLACE(ExtraçãoDados!C2331,1,29,"DN"),ISNUMBER(SEARCH("ESQUADRILHA SUBMARIN",ExtraçãoDados!C2331,1)),REPLACE(ExtraçãoDados!C2331,1,29,"ES"),ISNUMBER(SEARCH("DN",ExtraçãoDados!C2331,1)),REPLACE(ExtraçãoDados!C2331,1,29,"DN"),ISNUMBER(SEARCH("DIRECÇÃO",ExtraçãoDados!C2331,1)),REPLACE(ExtraçãoDados!C2331,1,29,"DN"),ISNUMBER(SEARCH("DIRECÇA0",ExtraçãoDados!C2331,1)),REPLACE(ExtraçãoDados!C2331,1,29,"DN"),ISNUMBER(SEARCH("DIRE",ExtraçãoDados!C2331,1)),REPLACE(ExtraçãoDados!C2331,1,29,"DN"),ISNUMBER(SEARCH("ESQUADRILHA",ExtraçãoDados!C2331,1)),REPLACE(ExtraçãoDados!C2331,1,29,"ES"),ISNUMBER(SEARCH("HOSPITAL DA MARINHA",ExtraçãoDados!C2331,1)),REPLACE(ExtraçãoDados!C2331,1,29,"HM"),ISNUMBER(SEARCH("HOSPITAL",ExtraçãoDados!C2331,1)),REPLACE(ExtraçãoDados!C2331,1,29,"HM"),ISNUMBER(SEARCH("HM",ExtraçãoDados!C2331,1)),REPLACE(ExtraçãoDados!C2331,1,29,"HM"),ISNUMBER(SEARCH("SECÇÃO DE APÓSITOS",ExtraçãoDados!C2331,1)),REPLACE(ExtraçãoDados!C2331,1,29,"HM"))</f>
        <v>#N/A</v>
      </c>
      <c r="E2331" s="4" t="e" cm="1">
        <f t="array" ref="E2331">_xlfn.IFS(LEN(ExtraçãoDados!B2331)=7,YEAR(ExtraçãoDados!D2331),LEN(ExtraçãoDados!B2331)=10,RIGHT(ExtraçãoDados!B2331,4),LEN(ExtraçãoDados!B2331)=9,YEAR(ExtraçãoDados!D2331),LEN(ExtraçãoDados!B2331)=8,YEAR(ExtraçãoDados!D2331),LEN(ExtraçãoDados!B2331)&gt;7,YEAR(ExtraçãoDados!D2331),LEN(ExtraçãoDados!B2331)&gt;5,YEAR(ExtraçãoDados!D2331),LEN(ExtraçãoDados!B2331)&gt;4,YEAR(ExtraçãoDados!D2331))</f>
        <v>#N/A</v>
      </c>
      <c r="F2331" s="4">
        <f>ExtraçãoDados!E2331</f>
        <v>0</v>
      </c>
    </row>
    <row r="2332" spans="1:6" x14ac:dyDescent="0.25">
      <c r="A2332" s="4">
        <f>ExtraçãoDados!A2332</f>
        <v>0</v>
      </c>
      <c r="B2332" s="4" t="str" cm="1">
        <f t="array" ref="B2332">_xlfn.IFS(LEN(ExtraçãoDados!B2332)=12,LEFT(ExtraçãoDados!B2332,3),LEN(ExtraçãoDados!B2332)=10,LEFT(ExtraçãoDados!B2332,5),LEN(ExtraçãoDados!B2332)&gt;19,0,LEN(ExtraçãoDados!B2332)=9,LEFT(ExtraçãoDados!B2332,4),LEN(ExtraçãoDados!B2332)=6,LEFT(ExtraçãoDados!B2332,3),LEN(ExtraçãoDados!B2332)&lt;5,LEFT(ExtraçãoDados!B2332,3),LEN(ExtraçãoDados!B2332)=8,LEFT(ExtraçãoDados!B2332,3),LEN(ExtraçãoDados!B2332)=5,LEFT(ExtraçãoDados!B2332,5),LEN(ExtraçãoDados!B2332)=11,LEFT(ExtraçãoDados!B2332,5),LEN(ExtraçãoDados!B2332)=7,RIGHT(ExtraçãoDados!B2332,6))</f>
        <v/>
      </c>
      <c r="C2332" s="4" t="e" cm="1">
        <f t="array" ref="C2332">_xlfn.IFS(LEN(B2332)=1,"ERRO",LEN(B2332)=2,_xlfn.CONCAT("000",B2332),LEN(B2332)=3,_xlfn.CONCAT("00",B2332),LEN(B2332)=4,_xlfn.CONCAT("0",B2332),LEN(B2332)=6,B2332,LEN(B2332)=7,B2332,LEN(B2332)=5,B2332)</f>
        <v>#N/A</v>
      </c>
      <c r="D2332" s="4" t="e" cm="1">
        <f t="array" ref="D2332">_xlfn.IFS(ExtraçãoDados!C2332={"Direcção de Abastecimento"},REPLACE(ExtraçãoDados!C2332="{Direcção de Abastecimento}",1,25,"DA"),ExtraçãoDados!C2332={"COMISSÃO CULTURAL DE LMARINHA"},REPLACE(ExtraçãoDados!C2332={"COMISSÃO CULTURAL DE LMARINHA"},1,28,"CCM"),ExtraçãoDados!C2332={"DIRECÇÃO DE NAVIOS"},REPLACE(ExtraçãoDados!C2332={"DIRECÇÃO DE NAVIOS"},1,28,"DN"),ExtraçãoDados!C2332={"ESQUADRILHA SUBMARINOS"},REPLACE(ExtraçãoDados!C2332={"ESQUADRILHA SUBMARINOS"},1,28,"ES"),ExtraçãoDados!C2332={"COMISSÃO MARINHA"},REPLACE(ExtraçãoDados!C2332={"COMISSÃO MARINHA"},1,28,"CCM"),ExtraçãoDados!C2332={"COMISSÃO CULTURAL DE MARINHA"},REPLACE(ExtraçãoDados!C2332={"COMISSÃO CULTURAL DE MARINHA"},1,28,"CCM"),ExtraçãoDados!C2332={"CCM"},REPLACE(ExtraçãoDados!C2332={"CCM"},1,28,"CCM"),ExtraçãoDados!C2332={"DN"},REPLACE(ExtraçãoDados!C2332={"DN"},1,28,"DN"),ExtraçãoDados!C2332={"ES"},REPLACE(ExtraçãoDados!C2332={"ES"},1,28,"ES"),ExtraçãoDados!C2332={"DA"},REPLACE(ExtraçãoDados!C2332={"DA"},1,28,"DA"),ExtraçãoDados!C2332={"DE: ESQUADRILHA SUBMARINOS"},REPLACE(ExtraçãoDados!C2332={"DE: ESQUADRILHA SUBMARINOS"},1,28,"ES"),ExtraçãoDados!C2332={"DE: COMISSÃO CULTURAL DE LMARINHA"},REPLACE(ExtraçãoDados!C2332={"DE: COMISSÃO CULTURAL DE LMARINHA"},1,28,"CCM"),ExtraçãoDados!C2332={"ON"},REPLACE(ExtraçãoDados!C2332={"ON"},1,28,"DN"),ExtraçãoDados!C2332={"ESQ. SUBMARINOS"},REPLACE(ExtraçãoDados!C2332={"ESQ. SUBMARINOS"},1,28,"ES"),ExtraçãoDados!C2332={"☒ irecção de Abastecimento"},REPLACE(ExtraçãoDados!C2332={"☒ irecção de Abastecimento"},1,28,"DA"),ExtraçãoDados!C2332={"Direcã d Abtit ço e asecmeno"},REPLACE(ExtraçãoDados!C2332={"Direcã d Abtit ço e asecmeno"},1,28,"DA"),ExtraçãoDados!C2332={"Diecã d Abtit rço e asecmeno"},REPLACE(ExtraçãoDados!C2332={"Diecã d Abtit rço e asecmeno"},1,28,"DA"),ISNUMBER(SEARCH("COMISSÃO",ExtraçãoDados!C2332,1)),REPLACE(ExtraçãoDados!C2332,1,29,"CCM"),ISNUMBER(SEARCH("DN/DIL/DRT1",ExtraçãoDados!C2332,1)),REPLACE(ExtraçãoDados!C2332,1,29,"DN"),ISNUMBER(SEARCH("DIRECÇAO DE NAVIOS",ExtraçãoDados!C2332,1)),REPLACE(ExtraçãoDados!C2332,1,29,"DN"),ISNUMBER(SEARCH("ESQUADRILHA SUBMARIN",ExtraçãoDados!C2332,1)),REPLACE(ExtraçãoDados!C2332,1,29,"ES"),ISNUMBER(SEARCH("DN",ExtraçãoDados!C2332,1)),REPLACE(ExtraçãoDados!C2332,1,29,"DN"),ISNUMBER(SEARCH("DIRECÇÃO",ExtraçãoDados!C2332,1)),REPLACE(ExtraçãoDados!C2332,1,29,"DN"),ISNUMBER(SEARCH("DIRECÇA0",ExtraçãoDados!C2332,1)),REPLACE(ExtraçãoDados!C2332,1,29,"DN"),ISNUMBER(SEARCH("DIRE",ExtraçãoDados!C2332,1)),REPLACE(ExtraçãoDados!C2332,1,29,"DN"),ISNUMBER(SEARCH("ESQUADRILHA",ExtraçãoDados!C2332,1)),REPLACE(ExtraçãoDados!C2332,1,29,"ES"),ISNUMBER(SEARCH("HOSPITAL DA MARINHA",ExtraçãoDados!C2332,1)),REPLACE(ExtraçãoDados!C2332,1,29,"HM"),ISNUMBER(SEARCH("HOSPITAL",ExtraçãoDados!C2332,1)),REPLACE(ExtraçãoDados!C2332,1,29,"HM"),ISNUMBER(SEARCH("HM",ExtraçãoDados!C2332,1)),REPLACE(ExtraçãoDados!C2332,1,29,"HM"),ISNUMBER(SEARCH("SECÇÃO DE APÓSITOS",ExtraçãoDados!C2332,1)),REPLACE(ExtraçãoDados!C2332,1,29,"HM"))</f>
        <v>#N/A</v>
      </c>
      <c r="E2332" s="4" t="e" cm="1">
        <f t="array" ref="E2332">_xlfn.IFS(LEN(ExtraçãoDados!B2332)=7,YEAR(ExtraçãoDados!D2332),LEN(ExtraçãoDados!B2332)=10,RIGHT(ExtraçãoDados!B2332,4),LEN(ExtraçãoDados!B2332)=9,YEAR(ExtraçãoDados!D2332),LEN(ExtraçãoDados!B2332)=8,YEAR(ExtraçãoDados!D2332),LEN(ExtraçãoDados!B2332)&gt;7,YEAR(ExtraçãoDados!D2332),LEN(ExtraçãoDados!B2332)&gt;5,YEAR(ExtraçãoDados!D2332),LEN(ExtraçãoDados!B2332)&gt;4,YEAR(ExtraçãoDados!D2332))</f>
        <v>#N/A</v>
      </c>
      <c r="F2332" s="4">
        <f>ExtraçãoDados!E2332</f>
        <v>0</v>
      </c>
    </row>
    <row r="2333" spans="1:6" x14ac:dyDescent="0.25">
      <c r="A2333" s="4">
        <f>ExtraçãoDados!A2333</f>
        <v>0</v>
      </c>
      <c r="B2333" s="4" t="str" cm="1">
        <f t="array" ref="B2333">_xlfn.IFS(LEN(ExtraçãoDados!B2333)=12,LEFT(ExtraçãoDados!B2333,3),LEN(ExtraçãoDados!B2333)=10,LEFT(ExtraçãoDados!B2333,5),LEN(ExtraçãoDados!B2333)&gt;19,0,LEN(ExtraçãoDados!B2333)=9,LEFT(ExtraçãoDados!B2333,4),LEN(ExtraçãoDados!B2333)=6,LEFT(ExtraçãoDados!B2333,3),LEN(ExtraçãoDados!B2333)&lt;5,LEFT(ExtraçãoDados!B2333,3),LEN(ExtraçãoDados!B2333)=8,LEFT(ExtraçãoDados!B2333,3),LEN(ExtraçãoDados!B2333)=5,LEFT(ExtraçãoDados!B2333,5),LEN(ExtraçãoDados!B2333)=11,LEFT(ExtraçãoDados!B2333,5),LEN(ExtraçãoDados!B2333)=7,RIGHT(ExtraçãoDados!B2333,6))</f>
        <v/>
      </c>
      <c r="C2333" s="4" t="e" cm="1">
        <f t="array" ref="C2333">_xlfn.IFS(LEN(B2333)=1,"ERRO",LEN(B2333)=2,_xlfn.CONCAT("000",B2333),LEN(B2333)=3,_xlfn.CONCAT("00",B2333),LEN(B2333)=4,_xlfn.CONCAT("0",B2333),LEN(B2333)=6,B2333,LEN(B2333)=7,B2333,LEN(B2333)=5,B2333)</f>
        <v>#N/A</v>
      </c>
      <c r="D2333" s="4" t="e" cm="1">
        <f t="array" ref="D2333">_xlfn.IFS(ExtraçãoDados!C2333={"Direcção de Abastecimento"},REPLACE(ExtraçãoDados!C2333="{Direcção de Abastecimento}",1,25,"DA"),ExtraçãoDados!C2333={"COMISSÃO CULTURAL DE LMARINHA"},REPLACE(ExtraçãoDados!C2333={"COMISSÃO CULTURAL DE LMARINHA"},1,28,"CCM"),ExtraçãoDados!C2333={"DIRECÇÃO DE NAVIOS"},REPLACE(ExtraçãoDados!C2333={"DIRECÇÃO DE NAVIOS"},1,28,"DN"),ExtraçãoDados!C2333={"ESQUADRILHA SUBMARINOS"},REPLACE(ExtraçãoDados!C2333={"ESQUADRILHA SUBMARINOS"},1,28,"ES"),ExtraçãoDados!C2333={"COMISSÃO MARINHA"},REPLACE(ExtraçãoDados!C2333={"COMISSÃO MARINHA"},1,28,"CCM"),ExtraçãoDados!C2333={"COMISSÃO CULTURAL DE MARINHA"},REPLACE(ExtraçãoDados!C2333={"COMISSÃO CULTURAL DE MARINHA"},1,28,"CCM"),ExtraçãoDados!C2333={"CCM"},REPLACE(ExtraçãoDados!C2333={"CCM"},1,28,"CCM"),ExtraçãoDados!C2333={"DN"},REPLACE(ExtraçãoDados!C2333={"DN"},1,28,"DN"),ExtraçãoDados!C2333={"ES"},REPLACE(ExtraçãoDados!C2333={"ES"},1,28,"ES"),ExtraçãoDados!C2333={"DA"},REPLACE(ExtraçãoDados!C2333={"DA"},1,28,"DA"),ExtraçãoDados!C2333={"DE: ESQUADRILHA SUBMARINOS"},REPLACE(ExtraçãoDados!C2333={"DE: ESQUADRILHA SUBMARINOS"},1,28,"ES"),ExtraçãoDados!C2333={"DE: COMISSÃO CULTURAL DE LMARINHA"},REPLACE(ExtraçãoDados!C2333={"DE: COMISSÃO CULTURAL DE LMARINHA"},1,28,"CCM"),ExtraçãoDados!C2333={"ON"},REPLACE(ExtraçãoDados!C2333={"ON"},1,28,"DN"),ExtraçãoDados!C2333={"ESQ. SUBMARINOS"},REPLACE(ExtraçãoDados!C2333={"ESQ. SUBMARINOS"},1,28,"ES"),ExtraçãoDados!C2333={"☒ irecção de Abastecimento"},REPLACE(ExtraçãoDados!C2333={"☒ irecção de Abastecimento"},1,28,"DA"),ExtraçãoDados!C2333={"Direcã d Abtit ço e asecmeno"},REPLACE(ExtraçãoDados!C2333={"Direcã d Abtit ço e asecmeno"},1,28,"DA"),ExtraçãoDados!C2333={"Diecã d Abtit rço e asecmeno"},REPLACE(ExtraçãoDados!C2333={"Diecã d Abtit rço e asecmeno"},1,28,"DA"),ISNUMBER(SEARCH("COMISSÃO",ExtraçãoDados!C2333,1)),REPLACE(ExtraçãoDados!C2333,1,29,"CCM"),ISNUMBER(SEARCH("DN/DIL/DRT1",ExtraçãoDados!C2333,1)),REPLACE(ExtraçãoDados!C2333,1,29,"DN"),ISNUMBER(SEARCH("DIRECÇAO DE NAVIOS",ExtraçãoDados!C2333,1)),REPLACE(ExtraçãoDados!C2333,1,29,"DN"),ISNUMBER(SEARCH("ESQUADRILHA SUBMARIN",ExtraçãoDados!C2333,1)),REPLACE(ExtraçãoDados!C2333,1,29,"ES"),ISNUMBER(SEARCH("DN",ExtraçãoDados!C2333,1)),REPLACE(ExtraçãoDados!C2333,1,29,"DN"),ISNUMBER(SEARCH("DIRECÇÃO",ExtraçãoDados!C2333,1)),REPLACE(ExtraçãoDados!C2333,1,29,"DN"),ISNUMBER(SEARCH("DIRECÇA0",ExtraçãoDados!C2333,1)),REPLACE(ExtraçãoDados!C2333,1,29,"DN"),ISNUMBER(SEARCH("DIRE",ExtraçãoDados!C2333,1)),REPLACE(ExtraçãoDados!C2333,1,29,"DN"),ISNUMBER(SEARCH("ESQUADRILHA",ExtraçãoDados!C2333,1)),REPLACE(ExtraçãoDados!C2333,1,29,"ES"),ISNUMBER(SEARCH("HOSPITAL DA MARINHA",ExtraçãoDados!C2333,1)),REPLACE(ExtraçãoDados!C2333,1,29,"HM"),ISNUMBER(SEARCH("HOSPITAL",ExtraçãoDados!C2333,1)),REPLACE(ExtraçãoDados!C2333,1,29,"HM"),ISNUMBER(SEARCH("HM",ExtraçãoDados!C2333,1)),REPLACE(ExtraçãoDados!C2333,1,29,"HM"),ISNUMBER(SEARCH("SECÇÃO DE APÓSITOS",ExtraçãoDados!C2333,1)),REPLACE(ExtraçãoDados!C2333,1,29,"HM"))</f>
        <v>#N/A</v>
      </c>
      <c r="E2333" s="4" t="e" cm="1">
        <f t="array" ref="E2333">_xlfn.IFS(LEN(ExtraçãoDados!B2333)=7,YEAR(ExtraçãoDados!D2333),LEN(ExtraçãoDados!B2333)=10,RIGHT(ExtraçãoDados!B2333,4),LEN(ExtraçãoDados!B2333)=9,YEAR(ExtraçãoDados!D2333),LEN(ExtraçãoDados!B2333)=8,YEAR(ExtraçãoDados!D2333),LEN(ExtraçãoDados!B2333)&gt;7,YEAR(ExtraçãoDados!D2333),LEN(ExtraçãoDados!B2333)&gt;5,YEAR(ExtraçãoDados!D2333),LEN(ExtraçãoDados!B2333)&gt;4,YEAR(ExtraçãoDados!D2333))</f>
        <v>#N/A</v>
      </c>
      <c r="F2333" s="4">
        <f>ExtraçãoDados!E2333</f>
        <v>0</v>
      </c>
    </row>
    <row r="2334" spans="1:6" x14ac:dyDescent="0.25">
      <c r="A2334" s="4">
        <f>ExtraçãoDados!A2334</f>
        <v>0</v>
      </c>
      <c r="B2334" s="4" t="str" cm="1">
        <f t="array" ref="B2334">_xlfn.IFS(LEN(ExtraçãoDados!B2334)=12,LEFT(ExtraçãoDados!B2334,3),LEN(ExtraçãoDados!B2334)=10,LEFT(ExtraçãoDados!B2334,5),LEN(ExtraçãoDados!B2334)&gt;19,0,LEN(ExtraçãoDados!B2334)=9,LEFT(ExtraçãoDados!B2334,4),LEN(ExtraçãoDados!B2334)=6,LEFT(ExtraçãoDados!B2334,3),LEN(ExtraçãoDados!B2334)&lt;5,LEFT(ExtraçãoDados!B2334,3),LEN(ExtraçãoDados!B2334)=8,LEFT(ExtraçãoDados!B2334,3),LEN(ExtraçãoDados!B2334)=5,LEFT(ExtraçãoDados!B2334,5),LEN(ExtraçãoDados!B2334)=11,LEFT(ExtraçãoDados!B2334,5),LEN(ExtraçãoDados!B2334)=7,RIGHT(ExtraçãoDados!B2334,6))</f>
        <v/>
      </c>
      <c r="C2334" s="4" t="e" cm="1">
        <f t="array" ref="C2334">_xlfn.IFS(LEN(B2334)=1,"ERRO",LEN(B2334)=2,_xlfn.CONCAT("000",B2334),LEN(B2334)=3,_xlfn.CONCAT("00",B2334),LEN(B2334)=4,_xlfn.CONCAT("0",B2334),LEN(B2334)=6,B2334,LEN(B2334)=7,B2334,LEN(B2334)=5,B2334)</f>
        <v>#N/A</v>
      </c>
      <c r="D2334" s="4" t="e" cm="1">
        <f t="array" ref="D2334">_xlfn.IFS(ExtraçãoDados!C2334={"Direcção de Abastecimento"},REPLACE(ExtraçãoDados!C2334="{Direcção de Abastecimento}",1,25,"DA"),ExtraçãoDados!C2334={"COMISSÃO CULTURAL DE LMARINHA"},REPLACE(ExtraçãoDados!C2334={"COMISSÃO CULTURAL DE LMARINHA"},1,28,"CCM"),ExtraçãoDados!C2334={"DIRECÇÃO DE NAVIOS"},REPLACE(ExtraçãoDados!C2334={"DIRECÇÃO DE NAVIOS"},1,28,"DN"),ExtraçãoDados!C2334={"ESQUADRILHA SUBMARINOS"},REPLACE(ExtraçãoDados!C2334={"ESQUADRILHA SUBMARINOS"},1,28,"ES"),ExtraçãoDados!C2334={"COMISSÃO MARINHA"},REPLACE(ExtraçãoDados!C2334={"COMISSÃO MARINHA"},1,28,"CCM"),ExtraçãoDados!C2334={"COMISSÃO CULTURAL DE MARINHA"},REPLACE(ExtraçãoDados!C2334={"COMISSÃO CULTURAL DE MARINHA"},1,28,"CCM"),ExtraçãoDados!C2334={"CCM"},REPLACE(ExtraçãoDados!C2334={"CCM"},1,28,"CCM"),ExtraçãoDados!C2334={"DN"},REPLACE(ExtraçãoDados!C2334={"DN"},1,28,"DN"),ExtraçãoDados!C2334={"ES"},REPLACE(ExtraçãoDados!C2334={"ES"},1,28,"ES"),ExtraçãoDados!C2334={"DA"},REPLACE(ExtraçãoDados!C2334={"DA"},1,28,"DA"),ExtraçãoDados!C2334={"DE: ESQUADRILHA SUBMARINOS"},REPLACE(ExtraçãoDados!C2334={"DE: ESQUADRILHA SUBMARINOS"},1,28,"ES"),ExtraçãoDados!C2334={"DE: COMISSÃO CULTURAL DE LMARINHA"},REPLACE(ExtraçãoDados!C2334={"DE: COMISSÃO CULTURAL DE LMARINHA"},1,28,"CCM"),ExtraçãoDados!C2334={"ON"},REPLACE(ExtraçãoDados!C2334={"ON"},1,28,"DN"),ExtraçãoDados!C2334={"ESQ. SUBMARINOS"},REPLACE(ExtraçãoDados!C2334={"ESQ. SUBMARINOS"},1,28,"ES"),ExtraçãoDados!C2334={"☒ irecção de Abastecimento"},REPLACE(ExtraçãoDados!C2334={"☒ irecção de Abastecimento"},1,28,"DA"),ExtraçãoDados!C2334={"Direcã d Abtit ço e asecmeno"},REPLACE(ExtraçãoDados!C2334={"Direcã d Abtit ço e asecmeno"},1,28,"DA"),ExtraçãoDados!C2334={"Diecã d Abtit rço e asecmeno"},REPLACE(ExtraçãoDados!C2334={"Diecã d Abtit rço e asecmeno"},1,28,"DA"),ISNUMBER(SEARCH("COMISSÃO",ExtraçãoDados!C2334,1)),REPLACE(ExtraçãoDados!C2334,1,29,"CCM"),ISNUMBER(SEARCH("DN/DIL/DRT1",ExtraçãoDados!C2334,1)),REPLACE(ExtraçãoDados!C2334,1,29,"DN"),ISNUMBER(SEARCH("DIRECÇAO DE NAVIOS",ExtraçãoDados!C2334,1)),REPLACE(ExtraçãoDados!C2334,1,29,"DN"),ISNUMBER(SEARCH("ESQUADRILHA SUBMARIN",ExtraçãoDados!C2334,1)),REPLACE(ExtraçãoDados!C2334,1,29,"ES"),ISNUMBER(SEARCH("DN",ExtraçãoDados!C2334,1)),REPLACE(ExtraçãoDados!C2334,1,29,"DN"),ISNUMBER(SEARCH("DIRECÇÃO",ExtraçãoDados!C2334,1)),REPLACE(ExtraçãoDados!C2334,1,29,"DN"),ISNUMBER(SEARCH("DIRECÇA0",ExtraçãoDados!C2334,1)),REPLACE(ExtraçãoDados!C2334,1,29,"DN"),ISNUMBER(SEARCH("DIRE",ExtraçãoDados!C2334,1)),REPLACE(ExtraçãoDados!C2334,1,29,"DN"),ISNUMBER(SEARCH("ESQUADRILHA",ExtraçãoDados!C2334,1)),REPLACE(ExtraçãoDados!C2334,1,29,"ES"),ISNUMBER(SEARCH("HOSPITAL DA MARINHA",ExtraçãoDados!C2334,1)),REPLACE(ExtraçãoDados!C2334,1,29,"HM"),ISNUMBER(SEARCH("HOSPITAL",ExtraçãoDados!C2334,1)),REPLACE(ExtraçãoDados!C2334,1,29,"HM"),ISNUMBER(SEARCH("HM",ExtraçãoDados!C2334,1)),REPLACE(ExtraçãoDados!C2334,1,29,"HM"),ISNUMBER(SEARCH("SECÇÃO DE APÓSITOS",ExtraçãoDados!C2334,1)),REPLACE(ExtraçãoDados!C2334,1,29,"HM"))</f>
        <v>#N/A</v>
      </c>
      <c r="E2334" s="4" t="e" cm="1">
        <f t="array" ref="E2334">_xlfn.IFS(LEN(ExtraçãoDados!B2334)=7,YEAR(ExtraçãoDados!D2334),LEN(ExtraçãoDados!B2334)=10,RIGHT(ExtraçãoDados!B2334,4),LEN(ExtraçãoDados!B2334)=9,YEAR(ExtraçãoDados!D2334),LEN(ExtraçãoDados!B2334)=8,YEAR(ExtraçãoDados!D2334),LEN(ExtraçãoDados!B2334)&gt;7,YEAR(ExtraçãoDados!D2334),LEN(ExtraçãoDados!B2334)&gt;5,YEAR(ExtraçãoDados!D2334),LEN(ExtraçãoDados!B2334)&gt;4,YEAR(ExtraçãoDados!D2334))</f>
        <v>#N/A</v>
      </c>
      <c r="F2334" s="4">
        <f>ExtraçãoDados!E2334</f>
        <v>0</v>
      </c>
    </row>
    <row r="2335" spans="1:6" x14ac:dyDescent="0.25">
      <c r="A2335" s="4">
        <f>ExtraçãoDados!A2335</f>
        <v>0</v>
      </c>
      <c r="B2335" s="4" t="str" cm="1">
        <f t="array" ref="B2335">_xlfn.IFS(LEN(ExtraçãoDados!B2335)=12,LEFT(ExtraçãoDados!B2335,3),LEN(ExtraçãoDados!B2335)=10,LEFT(ExtraçãoDados!B2335,5),LEN(ExtraçãoDados!B2335)&gt;19,0,LEN(ExtraçãoDados!B2335)=9,LEFT(ExtraçãoDados!B2335,4),LEN(ExtraçãoDados!B2335)=6,LEFT(ExtraçãoDados!B2335,3),LEN(ExtraçãoDados!B2335)&lt;5,LEFT(ExtraçãoDados!B2335,3),LEN(ExtraçãoDados!B2335)=8,LEFT(ExtraçãoDados!B2335,3),LEN(ExtraçãoDados!B2335)=5,LEFT(ExtraçãoDados!B2335,5),LEN(ExtraçãoDados!B2335)=11,LEFT(ExtraçãoDados!B2335,5),LEN(ExtraçãoDados!B2335)=7,RIGHT(ExtraçãoDados!B2335,6))</f>
        <v/>
      </c>
      <c r="C2335" s="4" t="e" cm="1">
        <f t="array" ref="C2335">_xlfn.IFS(LEN(B2335)=1,"ERRO",LEN(B2335)=2,_xlfn.CONCAT("000",B2335),LEN(B2335)=3,_xlfn.CONCAT("00",B2335),LEN(B2335)=4,_xlfn.CONCAT("0",B2335),LEN(B2335)=6,B2335,LEN(B2335)=7,B2335,LEN(B2335)=5,B2335)</f>
        <v>#N/A</v>
      </c>
      <c r="D2335" s="4" t="e" cm="1">
        <f t="array" ref="D2335">_xlfn.IFS(ExtraçãoDados!C2335={"Direcção de Abastecimento"},REPLACE(ExtraçãoDados!C2335="{Direcção de Abastecimento}",1,25,"DA"),ExtraçãoDados!C2335={"COMISSÃO CULTURAL DE LMARINHA"},REPLACE(ExtraçãoDados!C2335={"COMISSÃO CULTURAL DE LMARINHA"},1,28,"CCM"),ExtraçãoDados!C2335={"DIRECÇÃO DE NAVIOS"},REPLACE(ExtraçãoDados!C2335={"DIRECÇÃO DE NAVIOS"},1,28,"DN"),ExtraçãoDados!C2335={"ESQUADRILHA SUBMARINOS"},REPLACE(ExtraçãoDados!C2335={"ESQUADRILHA SUBMARINOS"},1,28,"ES"),ExtraçãoDados!C2335={"COMISSÃO MARINHA"},REPLACE(ExtraçãoDados!C2335={"COMISSÃO MARINHA"},1,28,"CCM"),ExtraçãoDados!C2335={"COMISSÃO CULTURAL DE MARINHA"},REPLACE(ExtraçãoDados!C2335={"COMISSÃO CULTURAL DE MARINHA"},1,28,"CCM"),ExtraçãoDados!C2335={"CCM"},REPLACE(ExtraçãoDados!C2335={"CCM"},1,28,"CCM"),ExtraçãoDados!C2335={"DN"},REPLACE(ExtraçãoDados!C2335={"DN"},1,28,"DN"),ExtraçãoDados!C2335={"ES"},REPLACE(ExtraçãoDados!C2335={"ES"},1,28,"ES"),ExtraçãoDados!C2335={"DA"},REPLACE(ExtraçãoDados!C2335={"DA"},1,28,"DA"),ExtraçãoDados!C2335={"DE: ESQUADRILHA SUBMARINOS"},REPLACE(ExtraçãoDados!C2335={"DE: ESQUADRILHA SUBMARINOS"},1,28,"ES"),ExtraçãoDados!C2335={"DE: COMISSÃO CULTURAL DE LMARINHA"},REPLACE(ExtraçãoDados!C2335={"DE: COMISSÃO CULTURAL DE LMARINHA"},1,28,"CCM"),ExtraçãoDados!C2335={"ON"},REPLACE(ExtraçãoDados!C2335={"ON"},1,28,"DN"),ExtraçãoDados!C2335={"ESQ. SUBMARINOS"},REPLACE(ExtraçãoDados!C2335={"ESQ. SUBMARINOS"},1,28,"ES"),ExtraçãoDados!C2335={"☒ irecção de Abastecimento"},REPLACE(ExtraçãoDados!C2335={"☒ irecção de Abastecimento"},1,28,"DA"),ExtraçãoDados!C2335={"Direcã d Abtit ço e asecmeno"},REPLACE(ExtraçãoDados!C2335={"Direcã d Abtit ço e asecmeno"},1,28,"DA"),ExtraçãoDados!C2335={"Diecã d Abtit rço e asecmeno"},REPLACE(ExtraçãoDados!C2335={"Diecã d Abtit rço e asecmeno"},1,28,"DA"),ISNUMBER(SEARCH("COMISSÃO",ExtraçãoDados!C2335,1)),REPLACE(ExtraçãoDados!C2335,1,29,"CCM"),ISNUMBER(SEARCH("DN/DIL/DRT1",ExtraçãoDados!C2335,1)),REPLACE(ExtraçãoDados!C2335,1,29,"DN"),ISNUMBER(SEARCH("DIRECÇAO DE NAVIOS",ExtraçãoDados!C2335,1)),REPLACE(ExtraçãoDados!C2335,1,29,"DN"),ISNUMBER(SEARCH("ESQUADRILHA SUBMARIN",ExtraçãoDados!C2335,1)),REPLACE(ExtraçãoDados!C2335,1,29,"ES"),ISNUMBER(SEARCH("DN",ExtraçãoDados!C2335,1)),REPLACE(ExtraçãoDados!C2335,1,29,"DN"),ISNUMBER(SEARCH("DIRECÇÃO",ExtraçãoDados!C2335,1)),REPLACE(ExtraçãoDados!C2335,1,29,"DN"),ISNUMBER(SEARCH("DIRECÇA0",ExtraçãoDados!C2335,1)),REPLACE(ExtraçãoDados!C2335,1,29,"DN"),ISNUMBER(SEARCH("DIRE",ExtraçãoDados!C2335,1)),REPLACE(ExtraçãoDados!C2335,1,29,"DN"),ISNUMBER(SEARCH("ESQUADRILHA",ExtraçãoDados!C2335,1)),REPLACE(ExtraçãoDados!C2335,1,29,"ES"),ISNUMBER(SEARCH("HOSPITAL DA MARINHA",ExtraçãoDados!C2335,1)),REPLACE(ExtraçãoDados!C2335,1,29,"HM"),ISNUMBER(SEARCH("HOSPITAL",ExtraçãoDados!C2335,1)),REPLACE(ExtraçãoDados!C2335,1,29,"HM"),ISNUMBER(SEARCH("HM",ExtraçãoDados!C2335,1)),REPLACE(ExtraçãoDados!C2335,1,29,"HM"),ISNUMBER(SEARCH("SECÇÃO DE APÓSITOS",ExtraçãoDados!C2335,1)),REPLACE(ExtraçãoDados!C2335,1,29,"HM"))</f>
        <v>#N/A</v>
      </c>
      <c r="E2335" s="4" t="e" cm="1">
        <f t="array" ref="E2335">_xlfn.IFS(LEN(ExtraçãoDados!B2335)=7,YEAR(ExtraçãoDados!D2335),LEN(ExtraçãoDados!B2335)=10,RIGHT(ExtraçãoDados!B2335,4),LEN(ExtraçãoDados!B2335)=9,YEAR(ExtraçãoDados!D2335),LEN(ExtraçãoDados!B2335)=8,YEAR(ExtraçãoDados!D2335),LEN(ExtraçãoDados!B2335)&gt;7,YEAR(ExtraçãoDados!D2335),LEN(ExtraçãoDados!B2335)&gt;5,YEAR(ExtraçãoDados!D2335),LEN(ExtraçãoDados!B2335)&gt;4,YEAR(ExtraçãoDados!D2335))</f>
        <v>#N/A</v>
      </c>
      <c r="F2335" s="4">
        <f>ExtraçãoDados!E2335</f>
        <v>0</v>
      </c>
    </row>
    <row r="2336" spans="1:6" x14ac:dyDescent="0.25">
      <c r="A2336" s="4">
        <f>ExtraçãoDados!A2336</f>
        <v>0</v>
      </c>
      <c r="B2336" s="4" t="str" cm="1">
        <f t="array" ref="B2336">_xlfn.IFS(LEN(ExtraçãoDados!B2336)=12,LEFT(ExtraçãoDados!B2336,3),LEN(ExtraçãoDados!B2336)=10,LEFT(ExtraçãoDados!B2336,5),LEN(ExtraçãoDados!B2336)&gt;19,0,LEN(ExtraçãoDados!B2336)=9,LEFT(ExtraçãoDados!B2336,4),LEN(ExtraçãoDados!B2336)=6,LEFT(ExtraçãoDados!B2336,3),LEN(ExtraçãoDados!B2336)&lt;5,LEFT(ExtraçãoDados!B2336,3),LEN(ExtraçãoDados!B2336)=8,LEFT(ExtraçãoDados!B2336,3),LEN(ExtraçãoDados!B2336)=5,LEFT(ExtraçãoDados!B2336,5),LEN(ExtraçãoDados!B2336)=11,LEFT(ExtraçãoDados!B2336,5),LEN(ExtraçãoDados!B2336)=7,RIGHT(ExtraçãoDados!B2336,6))</f>
        <v/>
      </c>
      <c r="C2336" s="4" t="e" cm="1">
        <f t="array" ref="C2336">_xlfn.IFS(LEN(B2336)=1,"ERRO",LEN(B2336)=2,_xlfn.CONCAT("000",B2336),LEN(B2336)=3,_xlfn.CONCAT("00",B2336),LEN(B2336)=4,_xlfn.CONCAT("0",B2336),LEN(B2336)=6,B2336,LEN(B2336)=7,B2336,LEN(B2336)=5,B2336)</f>
        <v>#N/A</v>
      </c>
      <c r="D2336" s="4" t="e" cm="1">
        <f t="array" ref="D2336">_xlfn.IFS(ExtraçãoDados!C2336={"Direcção de Abastecimento"},REPLACE(ExtraçãoDados!C2336="{Direcção de Abastecimento}",1,25,"DA"),ExtraçãoDados!C2336={"COMISSÃO CULTURAL DE LMARINHA"},REPLACE(ExtraçãoDados!C2336={"COMISSÃO CULTURAL DE LMARINHA"},1,28,"CCM"),ExtraçãoDados!C2336={"DIRECÇÃO DE NAVIOS"},REPLACE(ExtraçãoDados!C2336={"DIRECÇÃO DE NAVIOS"},1,28,"DN"),ExtraçãoDados!C2336={"ESQUADRILHA SUBMARINOS"},REPLACE(ExtraçãoDados!C2336={"ESQUADRILHA SUBMARINOS"},1,28,"ES"),ExtraçãoDados!C2336={"COMISSÃO MARINHA"},REPLACE(ExtraçãoDados!C2336={"COMISSÃO MARINHA"},1,28,"CCM"),ExtraçãoDados!C2336={"COMISSÃO CULTURAL DE MARINHA"},REPLACE(ExtraçãoDados!C2336={"COMISSÃO CULTURAL DE MARINHA"},1,28,"CCM"),ExtraçãoDados!C2336={"CCM"},REPLACE(ExtraçãoDados!C2336={"CCM"},1,28,"CCM"),ExtraçãoDados!C2336={"DN"},REPLACE(ExtraçãoDados!C2336={"DN"},1,28,"DN"),ExtraçãoDados!C2336={"ES"},REPLACE(ExtraçãoDados!C2336={"ES"},1,28,"ES"),ExtraçãoDados!C2336={"DA"},REPLACE(ExtraçãoDados!C2336={"DA"},1,28,"DA"),ExtraçãoDados!C2336={"DE: ESQUADRILHA SUBMARINOS"},REPLACE(ExtraçãoDados!C2336={"DE: ESQUADRILHA SUBMARINOS"},1,28,"ES"),ExtraçãoDados!C2336={"DE: COMISSÃO CULTURAL DE LMARINHA"},REPLACE(ExtraçãoDados!C2336={"DE: COMISSÃO CULTURAL DE LMARINHA"},1,28,"CCM"),ExtraçãoDados!C2336={"ON"},REPLACE(ExtraçãoDados!C2336={"ON"},1,28,"DN"),ExtraçãoDados!C2336={"ESQ. SUBMARINOS"},REPLACE(ExtraçãoDados!C2336={"ESQ. SUBMARINOS"},1,28,"ES"),ExtraçãoDados!C2336={"☒ irecção de Abastecimento"},REPLACE(ExtraçãoDados!C2336={"☒ irecção de Abastecimento"},1,28,"DA"),ExtraçãoDados!C2336={"Direcã d Abtit ço e asecmeno"},REPLACE(ExtraçãoDados!C2336={"Direcã d Abtit ço e asecmeno"},1,28,"DA"),ExtraçãoDados!C2336={"Diecã d Abtit rço e asecmeno"},REPLACE(ExtraçãoDados!C2336={"Diecã d Abtit rço e asecmeno"},1,28,"DA"),ISNUMBER(SEARCH("COMISSÃO",ExtraçãoDados!C2336,1)),REPLACE(ExtraçãoDados!C2336,1,29,"CCM"),ISNUMBER(SEARCH("DN/DIL/DRT1",ExtraçãoDados!C2336,1)),REPLACE(ExtraçãoDados!C2336,1,29,"DN"),ISNUMBER(SEARCH("DIRECÇAO DE NAVIOS",ExtraçãoDados!C2336,1)),REPLACE(ExtraçãoDados!C2336,1,29,"DN"),ISNUMBER(SEARCH("ESQUADRILHA SUBMARIN",ExtraçãoDados!C2336,1)),REPLACE(ExtraçãoDados!C2336,1,29,"ES"),ISNUMBER(SEARCH("DN",ExtraçãoDados!C2336,1)),REPLACE(ExtraçãoDados!C2336,1,29,"DN"),ISNUMBER(SEARCH("DIRECÇÃO",ExtraçãoDados!C2336,1)),REPLACE(ExtraçãoDados!C2336,1,29,"DN"),ISNUMBER(SEARCH("DIRECÇA0",ExtraçãoDados!C2336,1)),REPLACE(ExtraçãoDados!C2336,1,29,"DN"),ISNUMBER(SEARCH("DIRE",ExtraçãoDados!C2336,1)),REPLACE(ExtraçãoDados!C2336,1,29,"DN"),ISNUMBER(SEARCH("ESQUADRILHA",ExtraçãoDados!C2336,1)),REPLACE(ExtraçãoDados!C2336,1,29,"ES"),ISNUMBER(SEARCH("HOSPITAL DA MARINHA",ExtraçãoDados!C2336,1)),REPLACE(ExtraçãoDados!C2336,1,29,"HM"),ISNUMBER(SEARCH("HOSPITAL",ExtraçãoDados!C2336,1)),REPLACE(ExtraçãoDados!C2336,1,29,"HM"),ISNUMBER(SEARCH("HM",ExtraçãoDados!C2336,1)),REPLACE(ExtraçãoDados!C2336,1,29,"HM"),ISNUMBER(SEARCH("SECÇÃO DE APÓSITOS",ExtraçãoDados!C2336,1)),REPLACE(ExtraçãoDados!C2336,1,29,"HM"))</f>
        <v>#N/A</v>
      </c>
      <c r="E2336" s="4" t="e" cm="1">
        <f t="array" ref="E2336">_xlfn.IFS(LEN(ExtraçãoDados!B2336)=7,YEAR(ExtraçãoDados!D2336),LEN(ExtraçãoDados!B2336)=10,RIGHT(ExtraçãoDados!B2336,4),LEN(ExtraçãoDados!B2336)=9,YEAR(ExtraçãoDados!D2336),LEN(ExtraçãoDados!B2336)=8,YEAR(ExtraçãoDados!D2336),LEN(ExtraçãoDados!B2336)&gt;7,YEAR(ExtraçãoDados!D2336),LEN(ExtraçãoDados!B2336)&gt;5,YEAR(ExtraçãoDados!D2336),LEN(ExtraçãoDados!B2336)&gt;4,YEAR(ExtraçãoDados!D2336))</f>
        <v>#N/A</v>
      </c>
      <c r="F2336" s="4">
        <f>ExtraçãoDados!E2336</f>
        <v>0</v>
      </c>
    </row>
    <row r="2337" spans="1:6" x14ac:dyDescent="0.25">
      <c r="A2337" s="4">
        <f>ExtraçãoDados!A2337</f>
        <v>0</v>
      </c>
      <c r="B2337" s="4" t="str" cm="1">
        <f t="array" ref="B2337">_xlfn.IFS(LEN(ExtraçãoDados!B2337)=12,LEFT(ExtraçãoDados!B2337,3),LEN(ExtraçãoDados!B2337)=10,LEFT(ExtraçãoDados!B2337,5),LEN(ExtraçãoDados!B2337)&gt;19,0,LEN(ExtraçãoDados!B2337)=9,LEFT(ExtraçãoDados!B2337,4),LEN(ExtraçãoDados!B2337)=6,LEFT(ExtraçãoDados!B2337,3),LEN(ExtraçãoDados!B2337)&lt;5,LEFT(ExtraçãoDados!B2337,3),LEN(ExtraçãoDados!B2337)=8,LEFT(ExtraçãoDados!B2337,3),LEN(ExtraçãoDados!B2337)=5,LEFT(ExtraçãoDados!B2337,5),LEN(ExtraçãoDados!B2337)=11,LEFT(ExtraçãoDados!B2337,5),LEN(ExtraçãoDados!B2337)=7,RIGHT(ExtraçãoDados!B2337,6))</f>
        <v/>
      </c>
      <c r="C2337" s="4" t="e" cm="1">
        <f t="array" ref="C2337">_xlfn.IFS(LEN(B2337)=1,"ERRO",LEN(B2337)=2,_xlfn.CONCAT("000",B2337),LEN(B2337)=3,_xlfn.CONCAT("00",B2337),LEN(B2337)=4,_xlfn.CONCAT("0",B2337),LEN(B2337)=6,B2337,LEN(B2337)=7,B2337,LEN(B2337)=5,B2337)</f>
        <v>#N/A</v>
      </c>
      <c r="D2337" s="4" t="e" cm="1">
        <f t="array" ref="D2337">_xlfn.IFS(ExtraçãoDados!C2337={"Direcção de Abastecimento"},REPLACE(ExtraçãoDados!C2337="{Direcção de Abastecimento}",1,25,"DA"),ExtraçãoDados!C2337={"COMISSÃO CULTURAL DE LMARINHA"},REPLACE(ExtraçãoDados!C2337={"COMISSÃO CULTURAL DE LMARINHA"},1,28,"CCM"),ExtraçãoDados!C2337={"DIRECÇÃO DE NAVIOS"},REPLACE(ExtraçãoDados!C2337={"DIRECÇÃO DE NAVIOS"},1,28,"DN"),ExtraçãoDados!C2337={"ESQUADRILHA SUBMARINOS"},REPLACE(ExtraçãoDados!C2337={"ESQUADRILHA SUBMARINOS"},1,28,"ES"),ExtraçãoDados!C2337={"COMISSÃO MARINHA"},REPLACE(ExtraçãoDados!C2337={"COMISSÃO MARINHA"},1,28,"CCM"),ExtraçãoDados!C2337={"COMISSÃO CULTURAL DE MARINHA"},REPLACE(ExtraçãoDados!C2337={"COMISSÃO CULTURAL DE MARINHA"},1,28,"CCM"),ExtraçãoDados!C2337={"CCM"},REPLACE(ExtraçãoDados!C2337={"CCM"},1,28,"CCM"),ExtraçãoDados!C2337={"DN"},REPLACE(ExtraçãoDados!C2337={"DN"},1,28,"DN"),ExtraçãoDados!C2337={"ES"},REPLACE(ExtraçãoDados!C2337={"ES"},1,28,"ES"),ExtraçãoDados!C2337={"DA"},REPLACE(ExtraçãoDados!C2337={"DA"},1,28,"DA"),ExtraçãoDados!C2337={"DE: ESQUADRILHA SUBMARINOS"},REPLACE(ExtraçãoDados!C2337={"DE: ESQUADRILHA SUBMARINOS"},1,28,"ES"),ExtraçãoDados!C2337={"DE: COMISSÃO CULTURAL DE LMARINHA"},REPLACE(ExtraçãoDados!C2337={"DE: COMISSÃO CULTURAL DE LMARINHA"},1,28,"CCM"),ExtraçãoDados!C2337={"ON"},REPLACE(ExtraçãoDados!C2337={"ON"},1,28,"DN"),ExtraçãoDados!C2337={"ESQ. SUBMARINOS"},REPLACE(ExtraçãoDados!C2337={"ESQ. SUBMARINOS"},1,28,"ES"),ExtraçãoDados!C2337={"☒ irecção de Abastecimento"},REPLACE(ExtraçãoDados!C2337={"☒ irecção de Abastecimento"},1,28,"DA"),ExtraçãoDados!C2337={"Direcã d Abtit ço e asecmeno"},REPLACE(ExtraçãoDados!C2337={"Direcã d Abtit ço e asecmeno"},1,28,"DA"),ExtraçãoDados!C2337={"Diecã d Abtit rço e asecmeno"},REPLACE(ExtraçãoDados!C2337={"Diecã d Abtit rço e asecmeno"},1,28,"DA"),ISNUMBER(SEARCH("COMISSÃO",ExtraçãoDados!C2337,1)),REPLACE(ExtraçãoDados!C2337,1,29,"CCM"),ISNUMBER(SEARCH("DN/DIL/DRT1",ExtraçãoDados!C2337,1)),REPLACE(ExtraçãoDados!C2337,1,29,"DN"),ISNUMBER(SEARCH("DIRECÇAO DE NAVIOS",ExtraçãoDados!C2337,1)),REPLACE(ExtraçãoDados!C2337,1,29,"DN"),ISNUMBER(SEARCH("ESQUADRILHA SUBMARIN",ExtraçãoDados!C2337,1)),REPLACE(ExtraçãoDados!C2337,1,29,"ES"),ISNUMBER(SEARCH("DN",ExtraçãoDados!C2337,1)),REPLACE(ExtraçãoDados!C2337,1,29,"DN"),ISNUMBER(SEARCH("DIRECÇÃO",ExtraçãoDados!C2337,1)),REPLACE(ExtraçãoDados!C2337,1,29,"DN"),ISNUMBER(SEARCH("DIRECÇA0",ExtraçãoDados!C2337,1)),REPLACE(ExtraçãoDados!C2337,1,29,"DN"),ISNUMBER(SEARCH("DIRE",ExtraçãoDados!C2337,1)),REPLACE(ExtraçãoDados!C2337,1,29,"DN"),ISNUMBER(SEARCH("ESQUADRILHA",ExtraçãoDados!C2337,1)),REPLACE(ExtraçãoDados!C2337,1,29,"ES"),ISNUMBER(SEARCH("HOSPITAL DA MARINHA",ExtraçãoDados!C2337,1)),REPLACE(ExtraçãoDados!C2337,1,29,"HM"),ISNUMBER(SEARCH("HOSPITAL",ExtraçãoDados!C2337,1)),REPLACE(ExtraçãoDados!C2337,1,29,"HM"),ISNUMBER(SEARCH("HM",ExtraçãoDados!C2337,1)),REPLACE(ExtraçãoDados!C2337,1,29,"HM"),ISNUMBER(SEARCH("SECÇÃO DE APÓSITOS",ExtraçãoDados!C2337,1)),REPLACE(ExtraçãoDados!C2337,1,29,"HM"))</f>
        <v>#N/A</v>
      </c>
      <c r="E2337" s="4" t="e" cm="1">
        <f t="array" ref="E2337">_xlfn.IFS(LEN(ExtraçãoDados!B2337)=7,YEAR(ExtraçãoDados!D2337),LEN(ExtraçãoDados!B2337)=10,RIGHT(ExtraçãoDados!B2337,4),LEN(ExtraçãoDados!B2337)=9,YEAR(ExtraçãoDados!D2337),LEN(ExtraçãoDados!B2337)=8,YEAR(ExtraçãoDados!D2337),LEN(ExtraçãoDados!B2337)&gt;7,YEAR(ExtraçãoDados!D2337),LEN(ExtraçãoDados!B2337)&gt;5,YEAR(ExtraçãoDados!D2337),LEN(ExtraçãoDados!B2337)&gt;4,YEAR(ExtraçãoDados!D2337))</f>
        <v>#N/A</v>
      </c>
      <c r="F2337" s="4">
        <f>ExtraçãoDados!E2337</f>
        <v>0</v>
      </c>
    </row>
    <row r="2338" spans="1:6" x14ac:dyDescent="0.25">
      <c r="A2338" s="4">
        <f>ExtraçãoDados!A2338</f>
        <v>0</v>
      </c>
      <c r="B2338" s="4" t="str" cm="1">
        <f t="array" ref="B2338">_xlfn.IFS(LEN(ExtraçãoDados!B2338)=12,LEFT(ExtraçãoDados!B2338,3),LEN(ExtraçãoDados!B2338)=10,LEFT(ExtraçãoDados!B2338,5),LEN(ExtraçãoDados!B2338)&gt;19,0,LEN(ExtraçãoDados!B2338)=9,LEFT(ExtraçãoDados!B2338,4),LEN(ExtraçãoDados!B2338)=6,LEFT(ExtraçãoDados!B2338,3),LEN(ExtraçãoDados!B2338)&lt;5,LEFT(ExtraçãoDados!B2338,3),LEN(ExtraçãoDados!B2338)=8,LEFT(ExtraçãoDados!B2338,3),LEN(ExtraçãoDados!B2338)=5,LEFT(ExtraçãoDados!B2338,5),LEN(ExtraçãoDados!B2338)=11,LEFT(ExtraçãoDados!B2338,5),LEN(ExtraçãoDados!B2338)=7,RIGHT(ExtraçãoDados!B2338,6))</f>
        <v/>
      </c>
      <c r="C2338" s="4" t="e" cm="1">
        <f t="array" ref="C2338">_xlfn.IFS(LEN(B2338)=1,"ERRO",LEN(B2338)=2,_xlfn.CONCAT("000",B2338),LEN(B2338)=3,_xlfn.CONCAT("00",B2338),LEN(B2338)=4,_xlfn.CONCAT("0",B2338),LEN(B2338)=6,B2338,LEN(B2338)=7,B2338,LEN(B2338)=5,B2338)</f>
        <v>#N/A</v>
      </c>
      <c r="D2338" s="4" t="e" cm="1">
        <f t="array" ref="D2338">_xlfn.IFS(ExtraçãoDados!C2338={"Direcção de Abastecimento"},REPLACE(ExtraçãoDados!C2338="{Direcção de Abastecimento}",1,25,"DA"),ExtraçãoDados!C2338={"COMISSÃO CULTURAL DE LMARINHA"},REPLACE(ExtraçãoDados!C2338={"COMISSÃO CULTURAL DE LMARINHA"},1,28,"CCM"),ExtraçãoDados!C2338={"DIRECÇÃO DE NAVIOS"},REPLACE(ExtraçãoDados!C2338={"DIRECÇÃO DE NAVIOS"},1,28,"DN"),ExtraçãoDados!C2338={"ESQUADRILHA SUBMARINOS"},REPLACE(ExtraçãoDados!C2338={"ESQUADRILHA SUBMARINOS"},1,28,"ES"),ExtraçãoDados!C2338={"COMISSÃO MARINHA"},REPLACE(ExtraçãoDados!C2338={"COMISSÃO MARINHA"},1,28,"CCM"),ExtraçãoDados!C2338={"COMISSÃO CULTURAL DE MARINHA"},REPLACE(ExtraçãoDados!C2338={"COMISSÃO CULTURAL DE MARINHA"},1,28,"CCM"),ExtraçãoDados!C2338={"CCM"},REPLACE(ExtraçãoDados!C2338={"CCM"},1,28,"CCM"),ExtraçãoDados!C2338={"DN"},REPLACE(ExtraçãoDados!C2338={"DN"},1,28,"DN"),ExtraçãoDados!C2338={"ES"},REPLACE(ExtraçãoDados!C2338={"ES"},1,28,"ES"),ExtraçãoDados!C2338={"DA"},REPLACE(ExtraçãoDados!C2338={"DA"},1,28,"DA"),ExtraçãoDados!C2338={"DE: ESQUADRILHA SUBMARINOS"},REPLACE(ExtraçãoDados!C2338={"DE: ESQUADRILHA SUBMARINOS"},1,28,"ES"),ExtraçãoDados!C2338={"DE: COMISSÃO CULTURAL DE LMARINHA"},REPLACE(ExtraçãoDados!C2338={"DE: COMISSÃO CULTURAL DE LMARINHA"},1,28,"CCM"),ExtraçãoDados!C2338={"ON"},REPLACE(ExtraçãoDados!C2338={"ON"},1,28,"DN"),ExtraçãoDados!C2338={"ESQ. SUBMARINOS"},REPLACE(ExtraçãoDados!C2338={"ESQ. SUBMARINOS"},1,28,"ES"),ExtraçãoDados!C2338={"☒ irecção de Abastecimento"},REPLACE(ExtraçãoDados!C2338={"☒ irecção de Abastecimento"},1,28,"DA"),ExtraçãoDados!C2338={"Direcã d Abtit ço e asecmeno"},REPLACE(ExtraçãoDados!C2338={"Direcã d Abtit ço e asecmeno"},1,28,"DA"),ExtraçãoDados!C2338={"Diecã d Abtit rço e asecmeno"},REPLACE(ExtraçãoDados!C2338={"Diecã d Abtit rço e asecmeno"},1,28,"DA"),ISNUMBER(SEARCH("COMISSÃO",ExtraçãoDados!C2338,1)),REPLACE(ExtraçãoDados!C2338,1,29,"CCM"),ISNUMBER(SEARCH("DN/DIL/DRT1",ExtraçãoDados!C2338,1)),REPLACE(ExtraçãoDados!C2338,1,29,"DN"),ISNUMBER(SEARCH("DIRECÇAO DE NAVIOS",ExtraçãoDados!C2338,1)),REPLACE(ExtraçãoDados!C2338,1,29,"DN"),ISNUMBER(SEARCH("ESQUADRILHA SUBMARIN",ExtraçãoDados!C2338,1)),REPLACE(ExtraçãoDados!C2338,1,29,"ES"),ISNUMBER(SEARCH("DN",ExtraçãoDados!C2338,1)),REPLACE(ExtraçãoDados!C2338,1,29,"DN"),ISNUMBER(SEARCH("DIRECÇÃO",ExtraçãoDados!C2338,1)),REPLACE(ExtraçãoDados!C2338,1,29,"DN"),ISNUMBER(SEARCH("DIRECÇA0",ExtraçãoDados!C2338,1)),REPLACE(ExtraçãoDados!C2338,1,29,"DN"),ISNUMBER(SEARCH("DIRE",ExtraçãoDados!C2338,1)),REPLACE(ExtraçãoDados!C2338,1,29,"DN"),ISNUMBER(SEARCH("ESQUADRILHA",ExtraçãoDados!C2338,1)),REPLACE(ExtraçãoDados!C2338,1,29,"ES"),ISNUMBER(SEARCH("HOSPITAL DA MARINHA",ExtraçãoDados!C2338,1)),REPLACE(ExtraçãoDados!C2338,1,29,"HM"),ISNUMBER(SEARCH("HOSPITAL",ExtraçãoDados!C2338,1)),REPLACE(ExtraçãoDados!C2338,1,29,"HM"),ISNUMBER(SEARCH("HM",ExtraçãoDados!C2338,1)),REPLACE(ExtraçãoDados!C2338,1,29,"HM"),ISNUMBER(SEARCH("SECÇÃO DE APÓSITOS",ExtraçãoDados!C2338,1)),REPLACE(ExtraçãoDados!C2338,1,29,"HM"))</f>
        <v>#N/A</v>
      </c>
      <c r="E2338" s="4" t="e" cm="1">
        <f t="array" ref="E2338">_xlfn.IFS(LEN(ExtraçãoDados!B2338)=7,YEAR(ExtraçãoDados!D2338),LEN(ExtraçãoDados!B2338)=10,RIGHT(ExtraçãoDados!B2338,4),LEN(ExtraçãoDados!B2338)=9,YEAR(ExtraçãoDados!D2338),LEN(ExtraçãoDados!B2338)=8,YEAR(ExtraçãoDados!D2338),LEN(ExtraçãoDados!B2338)&gt;7,YEAR(ExtraçãoDados!D2338),LEN(ExtraçãoDados!B2338)&gt;5,YEAR(ExtraçãoDados!D2338),LEN(ExtraçãoDados!B2338)&gt;4,YEAR(ExtraçãoDados!D2338))</f>
        <v>#N/A</v>
      </c>
      <c r="F2338" s="4">
        <f>ExtraçãoDados!E2338</f>
        <v>0</v>
      </c>
    </row>
    <row r="2339" spans="1:6" x14ac:dyDescent="0.25">
      <c r="A2339" s="4">
        <f>ExtraçãoDados!A2339</f>
        <v>0</v>
      </c>
      <c r="B2339" s="4" t="str" cm="1">
        <f t="array" ref="B2339">_xlfn.IFS(LEN(ExtraçãoDados!B2339)=12,LEFT(ExtraçãoDados!B2339,3),LEN(ExtraçãoDados!B2339)=10,LEFT(ExtraçãoDados!B2339,5),LEN(ExtraçãoDados!B2339)&gt;19,0,LEN(ExtraçãoDados!B2339)=9,LEFT(ExtraçãoDados!B2339,4),LEN(ExtraçãoDados!B2339)=6,LEFT(ExtraçãoDados!B2339,3),LEN(ExtraçãoDados!B2339)&lt;5,LEFT(ExtraçãoDados!B2339,3),LEN(ExtraçãoDados!B2339)=8,LEFT(ExtraçãoDados!B2339,3),LEN(ExtraçãoDados!B2339)=5,LEFT(ExtraçãoDados!B2339,5),LEN(ExtraçãoDados!B2339)=11,LEFT(ExtraçãoDados!B2339,5),LEN(ExtraçãoDados!B2339)=7,RIGHT(ExtraçãoDados!B2339,6))</f>
        <v/>
      </c>
      <c r="C2339" s="4" t="e" cm="1">
        <f t="array" ref="C2339">_xlfn.IFS(LEN(B2339)=1,"ERRO",LEN(B2339)=2,_xlfn.CONCAT("000",B2339),LEN(B2339)=3,_xlfn.CONCAT("00",B2339),LEN(B2339)=4,_xlfn.CONCAT("0",B2339),LEN(B2339)=6,B2339,LEN(B2339)=7,B2339,LEN(B2339)=5,B2339)</f>
        <v>#N/A</v>
      </c>
      <c r="D2339" s="4" t="e" cm="1">
        <f t="array" ref="D2339">_xlfn.IFS(ExtraçãoDados!C2339={"Direcção de Abastecimento"},REPLACE(ExtraçãoDados!C2339="{Direcção de Abastecimento}",1,25,"DA"),ExtraçãoDados!C2339={"COMISSÃO CULTURAL DE LMARINHA"},REPLACE(ExtraçãoDados!C2339={"COMISSÃO CULTURAL DE LMARINHA"},1,28,"CCM"),ExtraçãoDados!C2339={"DIRECÇÃO DE NAVIOS"},REPLACE(ExtraçãoDados!C2339={"DIRECÇÃO DE NAVIOS"},1,28,"DN"),ExtraçãoDados!C2339={"ESQUADRILHA SUBMARINOS"},REPLACE(ExtraçãoDados!C2339={"ESQUADRILHA SUBMARINOS"},1,28,"ES"),ExtraçãoDados!C2339={"COMISSÃO MARINHA"},REPLACE(ExtraçãoDados!C2339={"COMISSÃO MARINHA"},1,28,"CCM"),ExtraçãoDados!C2339={"COMISSÃO CULTURAL DE MARINHA"},REPLACE(ExtraçãoDados!C2339={"COMISSÃO CULTURAL DE MARINHA"},1,28,"CCM"),ExtraçãoDados!C2339={"CCM"},REPLACE(ExtraçãoDados!C2339={"CCM"},1,28,"CCM"),ExtraçãoDados!C2339={"DN"},REPLACE(ExtraçãoDados!C2339={"DN"},1,28,"DN"),ExtraçãoDados!C2339={"ES"},REPLACE(ExtraçãoDados!C2339={"ES"},1,28,"ES"),ExtraçãoDados!C2339={"DA"},REPLACE(ExtraçãoDados!C2339={"DA"},1,28,"DA"),ExtraçãoDados!C2339={"DE: ESQUADRILHA SUBMARINOS"},REPLACE(ExtraçãoDados!C2339={"DE: ESQUADRILHA SUBMARINOS"},1,28,"ES"),ExtraçãoDados!C2339={"DE: COMISSÃO CULTURAL DE LMARINHA"},REPLACE(ExtraçãoDados!C2339={"DE: COMISSÃO CULTURAL DE LMARINHA"},1,28,"CCM"),ExtraçãoDados!C2339={"ON"},REPLACE(ExtraçãoDados!C2339={"ON"},1,28,"DN"),ExtraçãoDados!C2339={"ESQ. SUBMARINOS"},REPLACE(ExtraçãoDados!C2339={"ESQ. SUBMARINOS"},1,28,"ES"),ExtraçãoDados!C2339={"☒ irecção de Abastecimento"},REPLACE(ExtraçãoDados!C2339={"☒ irecção de Abastecimento"},1,28,"DA"),ExtraçãoDados!C2339={"Direcã d Abtit ço e asecmeno"},REPLACE(ExtraçãoDados!C2339={"Direcã d Abtit ço e asecmeno"},1,28,"DA"),ExtraçãoDados!C2339={"Diecã d Abtit rço e asecmeno"},REPLACE(ExtraçãoDados!C2339={"Diecã d Abtit rço e asecmeno"},1,28,"DA"),ISNUMBER(SEARCH("COMISSÃO",ExtraçãoDados!C2339,1)),REPLACE(ExtraçãoDados!C2339,1,29,"CCM"),ISNUMBER(SEARCH("DN/DIL/DRT1",ExtraçãoDados!C2339,1)),REPLACE(ExtraçãoDados!C2339,1,29,"DN"),ISNUMBER(SEARCH("DIRECÇAO DE NAVIOS",ExtraçãoDados!C2339,1)),REPLACE(ExtraçãoDados!C2339,1,29,"DN"),ISNUMBER(SEARCH("ESQUADRILHA SUBMARIN",ExtraçãoDados!C2339,1)),REPLACE(ExtraçãoDados!C2339,1,29,"ES"),ISNUMBER(SEARCH("DN",ExtraçãoDados!C2339,1)),REPLACE(ExtraçãoDados!C2339,1,29,"DN"),ISNUMBER(SEARCH("DIRECÇÃO",ExtraçãoDados!C2339,1)),REPLACE(ExtraçãoDados!C2339,1,29,"DN"),ISNUMBER(SEARCH("DIRECÇA0",ExtraçãoDados!C2339,1)),REPLACE(ExtraçãoDados!C2339,1,29,"DN"),ISNUMBER(SEARCH("DIRE",ExtraçãoDados!C2339,1)),REPLACE(ExtraçãoDados!C2339,1,29,"DN"),ISNUMBER(SEARCH("ESQUADRILHA",ExtraçãoDados!C2339,1)),REPLACE(ExtraçãoDados!C2339,1,29,"ES"),ISNUMBER(SEARCH("HOSPITAL DA MARINHA",ExtraçãoDados!C2339,1)),REPLACE(ExtraçãoDados!C2339,1,29,"HM"),ISNUMBER(SEARCH("HOSPITAL",ExtraçãoDados!C2339,1)),REPLACE(ExtraçãoDados!C2339,1,29,"HM"),ISNUMBER(SEARCH("HM",ExtraçãoDados!C2339,1)),REPLACE(ExtraçãoDados!C2339,1,29,"HM"),ISNUMBER(SEARCH("SECÇÃO DE APÓSITOS",ExtraçãoDados!C2339,1)),REPLACE(ExtraçãoDados!C2339,1,29,"HM"))</f>
        <v>#N/A</v>
      </c>
      <c r="E2339" s="4" t="e" cm="1">
        <f t="array" ref="E2339">_xlfn.IFS(LEN(ExtraçãoDados!B2339)=7,YEAR(ExtraçãoDados!D2339),LEN(ExtraçãoDados!B2339)=10,RIGHT(ExtraçãoDados!B2339,4),LEN(ExtraçãoDados!B2339)=9,YEAR(ExtraçãoDados!D2339),LEN(ExtraçãoDados!B2339)=8,YEAR(ExtraçãoDados!D2339),LEN(ExtraçãoDados!B2339)&gt;7,YEAR(ExtraçãoDados!D2339),LEN(ExtraçãoDados!B2339)&gt;5,YEAR(ExtraçãoDados!D2339),LEN(ExtraçãoDados!B2339)&gt;4,YEAR(ExtraçãoDados!D2339))</f>
        <v>#N/A</v>
      </c>
      <c r="F2339" s="4">
        <f>ExtraçãoDados!E2339</f>
        <v>0</v>
      </c>
    </row>
    <row r="2340" spans="1:6" x14ac:dyDescent="0.25">
      <c r="A2340" s="4">
        <f>ExtraçãoDados!A2340</f>
        <v>0</v>
      </c>
      <c r="B2340" s="4" t="str" cm="1">
        <f t="array" ref="B2340">_xlfn.IFS(LEN(ExtraçãoDados!B2340)=12,LEFT(ExtraçãoDados!B2340,3),LEN(ExtraçãoDados!B2340)=10,LEFT(ExtraçãoDados!B2340,5),LEN(ExtraçãoDados!B2340)&gt;19,0,LEN(ExtraçãoDados!B2340)=9,LEFT(ExtraçãoDados!B2340,4),LEN(ExtraçãoDados!B2340)=6,LEFT(ExtraçãoDados!B2340,3),LEN(ExtraçãoDados!B2340)&lt;5,LEFT(ExtraçãoDados!B2340,3),LEN(ExtraçãoDados!B2340)=8,LEFT(ExtraçãoDados!B2340,3),LEN(ExtraçãoDados!B2340)=5,LEFT(ExtraçãoDados!B2340,5),LEN(ExtraçãoDados!B2340)=11,LEFT(ExtraçãoDados!B2340,5),LEN(ExtraçãoDados!B2340)=7,RIGHT(ExtraçãoDados!B2340,6))</f>
        <v/>
      </c>
      <c r="C2340" s="4" t="e" cm="1">
        <f t="array" ref="C2340">_xlfn.IFS(LEN(B2340)=1,"ERRO",LEN(B2340)=2,_xlfn.CONCAT("000",B2340),LEN(B2340)=3,_xlfn.CONCAT("00",B2340),LEN(B2340)=4,_xlfn.CONCAT("0",B2340),LEN(B2340)=6,B2340,LEN(B2340)=7,B2340,LEN(B2340)=5,B2340)</f>
        <v>#N/A</v>
      </c>
      <c r="D2340" s="4" t="e" cm="1">
        <f t="array" ref="D2340">_xlfn.IFS(ExtraçãoDados!C2340={"Direcção de Abastecimento"},REPLACE(ExtraçãoDados!C2340="{Direcção de Abastecimento}",1,25,"DA"),ExtraçãoDados!C2340={"COMISSÃO CULTURAL DE LMARINHA"},REPLACE(ExtraçãoDados!C2340={"COMISSÃO CULTURAL DE LMARINHA"},1,28,"CCM"),ExtraçãoDados!C2340={"DIRECÇÃO DE NAVIOS"},REPLACE(ExtraçãoDados!C2340={"DIRECÇÃO DE NAVIOS"},1,28,"DN"),ExtraçãoDados!C2340={"ESQUADRILHA SUBMARINOS"},REPLACE(ExtraçãoDados!C2340={"ESQUADRILHA SUBMARINOS"},1,28,"ES"),ExtraçãoDados!C2340={"COMISSÃO MARINHA"},REPLACE(ExtraçãoDados!C2340={"COMISSÃO MARINHA"},1,28,"CCM"),ExtraçãoDados!C2340={"COMISSÃO CULTURAL DE MARINHA"},REPLACE(ExtraçãoDados!C2340={"COMISSÃO CULTURAL DE MARINHA"},1,28,"CCM"),ExtraçãoDados!C2340={"CCM"},REPLACE(ExtraçãoDados!C2340={"CCM"},1,28,"CCM"),ExtraçãoDados!C2340={"DN"},REPLACE(ExtraçãoDados!C2340={"DN"},1,28,"DN"),ExtraçãoDados!C2340={"ES"},REPLACE(ExtraçãoDados!C2340={"ES"},1,28,"ES"),ExtraçãoDados!C2340={"DA"},REPLACE(ExtraçãoDados!C2340={"DA"},1,28,"DA"),ExtraçãoDados!C2340={"DE: ESQUADRILHA SUBMARINOS"},REPLACE(ExtraçãoDados!C2340={"DE: ESQUADRILHA SUBMARINOS"},1,28,"ES"),ExtraçãoDados!C2340={"DE: COMISSÃO CULTURAL DE LMARINHA"},REPLACE(ExtraçãoDados!C2340={"DE: COMISSÃO CULTURAL DE LMARINHA"},1,28,"CCM"),ExtraçãoDados!C2340={"ON"},REPLACE(ExtraçãoDados!C2340={"ON"},1,28,"DN"),ExtraçãoDados!C2340={"ESQ. SUBMARINOS"},REPLACE(ExtraçãoDados!C2340={"ESQ. SUBMARINOS"},1,28,"ES"),ExtraçãoDados!C2340={"☒ irecção de Abastecimento"},REPLACE(ExtraçãoDados!C2340={"☒ irecção de Abastecimento"},1,28,"DA"),ExtraçãoDados!C2340={"Direcã d Abtit ço e asecmeno"},REPLACE(ExtraçãoDados!C2340={"Direcã d Abtit ço e asecmeno"},1,28,"DA"),ExtraçãoDados!C2340={"Diecã d Abtit rço e asecmeno"},REPLACE(ExtraçãoDados!C2340={"Diecã d Abtit rço e asecmeno"},1,28,"DA"),ISNUMBER(SEARCH("COMISSÃO",ExtraçãoDados!C2340,1)),REPLACE(ExtraçãoDados!C2340,1,29,"CCM"),ISNUMBER(SEARCH("DN/DIL/DRT1",ExtraçãoDados!C2340,1)),REPLACE(ExtraçãoDados!C2340,1,29,"DN"),ISNUMBER(SEARCH("DIRECÇAO DE NAVIOS",ExtraçãoDados!C2340,1)),REPLACE(ExtraçãoDados!C2340,1,29,"DN"),ISNUMBER(SEARCH("ESQUADRILHA SUBMARIN",ExtraçãoDados!C2340,1)),REPLACE(ExtraçãoDados!C2340,1,29,"ES"),ISNUMBER(SEARCH("DN",ExtraçãoDados!C2340,1)),REPLACE(ExtraçãoDados!C2340,1,29,"DN"),ISNUMBER(SEARCH("DIRECÇÃO",ExtraçãoDados!C2340,1)),REPLACE(ExtraçãoDados!C2340,1,29,"DN"),ISNUMBER(SEARCH("DIRECÇA0",ExtraçãoDados!C2340,1)),REPLACE(ExtraçãoDados!C2340,1,29,"DN"),ISNUMBER(SEARCH("DIRE",ExtraçãoDados!C2340,1)),REPLACE(ExtraçãoDados!C2340,1,29,"DN"),ISNUMBER(SEARCH("ESQUADRILHA",ExtraçãoDados!C2340,1)),REPLACE(ExtraçãoDados!C2340,1,29,"ES"),ISNUMBER(SEARCH("HOSPITAL DA MARINHA",ExtraçãoDados!C2340,1)),REPLACE(ExtraçãoDados!C2340,1,29,"HM"),ISNUMBER(SEARCH("HOSPITAL",ExtraçãoDados!C2340,1)),REPLACE(ExtraçãoDados!C2340,1,29,"HM"),ISNUMBER(SEARCH("HM",ExtraçãoDados!C2340,1)),REPLACE(ExtraçãoDados!C2340,1,29,"HM"),ISNUMBER(SEARCH("SECÇÃO DE APÓSITOS",ExtraçãoDados!C2340,1)),REPLACE(ExtraçãoDados!C2340,1,29,"HM"))</f>
        <v>#N/A</v>
      </c>
      <c r="E2340" s="4" t="e" cm="1">
        <f t="array" ref="E2340">_xlfn.IFS(LEN(ExtraçãoDados!B2340)=7,YEAR(ExtraçãoDados!D2340),LEN(ExtraçãoDados!B2340)=10,RIGHT(ExtraçãoDados!B2340,4),LEN(ExtraçãoDados!B2340)=9,YEAR(ExtraçãoDados!D2340),LEN(ExtraçãoDados!B2340)=8,YEAR(ExtraçãoDados!D2340),LEN(ExtraçãoDados!B2340)&gt;7,YEAR(ExtraçãoDados!D2340),LEN(ExtraçãoDados!B2340)&gt;5,YEAR(ExtraçãoDados!D2340),LEN(ExtraçãoDados!B2340)&gt;4,YEAR(ExtraçãoDados!D2340))</f>
        <v>#N/A</v>
      </c>
      <c r="F2340" s="4">
        <f>ExtraçãoDados!E2340</f>
        <v>0</v>
      </c>
    </row>
    <row r="2341" spans="1:6" x14ac:dyDescent="0.25">
      <c r="A2341" s="4">
        <f>ExtraçãoDados!A2341</f>
        <v>0</v>
      </c>
      <c r="B2341" s="4" t="str" cm="1">
        <f t="array" ref="B2341">_xlfn.IFS(LEN(ExtraçãoDados!B2341)=12,LEFT(ExtraçãoDados!B2341,3),LEN(ExtraçãoDados!B2341)=10,LEFT(ExtraçãoDados!B2341,5),LEN(ExtraçãoDados!B2341)&gt;19,0,LEN(ExtraçãoDados!B2341)=9,LEFT(ExtraçãoDados!B2341,4),LEN(ExtraçãoDados!B2341)=6,LEFT(ExtraçãoDados!B2341,3),LEN(ExtraçãoDados!B2341)&lt;5,LEFT(ExtraçãoDados!B2341,3),LEN(ExtraçãoDados!B2341)=8,LEFT(ExtraçãoDados!B2341,3),LEN(ExtraçãoDados!B2341)=5,LEFT(ExtraçãoDados!B2341,5),LEN(ExtraçãoDados!B2341)=11,LEFT(ExtraçãoDados!B2341,5),LEN(ExtraçãoDados!B2341)=7,RIGHT(ExtraçãoDados!B2341,6))</f>
        <v/>
      </c>
      <c r="C2341" s="4" t="e" cm="1">
        <f t="array" ref="C2341">_xlfn.IFS(LEN(B2341)=1,"ERRO",LEN(B2341)=2,_xlfn.CONCAT("000",B2341),LEN(B2341)=3,_xlfn.CONCAT("00",B2341),LEN(B2341)=4,_xlfn.CONCAT("0",B2341),LEN(B2341)=6,B2341,LEN(B2341)=7,B2341,LEN(B2341)=5,B2341)</f>
        <v>#N/A</v>
      </c>
      <c r="D2341" s="4" t="e" cm="1">
        <f t="array" ref="D2341">_xlfn.IFS(ExtraçãoDados!C2341={"Direcção de Abastecimento"},REPLACE(ExtraçãoDados!C2341="{Direcção de Abastecimento}",1,25,"DA"),ExtraçãoDados!C2341={"COMISSÃO CULTURAL DE LMARINHA"},REPLACE(ExtraçãoDados!C2341={"COMISSÃO CULTURAL DE LMARINHA"},1,28,"CCM"),ExtraçãoDados!C2341={"DIRECÇÃO DE NAVIOS"},REPLACE(ExtraçãoDados!C2341={"DIRECÇÃO DE NAVIOS"},1,28,"DN"),ExtraçãoDados!C2341={"ESQUADRILHA SUBMARINOS"},REPLACE(ExtraçãoDados!C2341={"ESQUADRILHA SUBMARINOS"},1,28,"ES"),ExtraçãoDados!C2341={"COMISSÃO MARINHA"},REPLACE(ExtraçãoDados!C2341={"COMISSÃO MARINHA"},1,28,"CCM"),ExtraçãoDados!C2341={"COMISSÃO CULTURAL DE MARINHA"},REPLACE(ExtraçãoDados!C2341={"COMISSÃO CULTURAL DE MARINHA"},1,28,"CCM"),ExtraçãoDados!C2341={"CCM"},REPLACE(ExtraçãoDados!C2341={"CCM"},1,28,"CCM"),ExtraçãoDados!C2341={"DN"},REPLACE(ExtraçãoDados!C2341={"DN"},1,28,"DN"),ExtraçãoDados!C2341={"ES"},REPLACE(ExtraçãoDados!C2341={"ES"},1,28,"ES"),ExtraçãoDados!C2341={"DA"},REPLACE(ExtraçãoDados!C2341={"DA"},1,28,"DA"),ExtraçãoDados!C2341={"DE: ESQUADRILHA SUBMARINOS"},REPLACE(ExtraçãoDados!C2341={"DE: ESQUADRILHA SUBMARINOS"},1,28,"ES"),ExtraçãoDados!C2341={"DE: COMISSÃO CULTURAL DE LMARINHA"},REPLACE(ExtraçãoDados!C2341={"DE: COMISSÃO CULTURAL DE LMARINHA"},1,28,"CCM"),ExtraçãoDados!C2341={"ON"},REPLACE(ExtraçãoDados!C2341={"ON"},1,28,"DN"),ExtraçãoDados!C2341={"ESQ. SUBMARINOS"},REPLACE(ExtraçãoDados!C2341={"ESQ. SUBMARINOS"},1,28,"ES"),ExtraçãoDados!C2341={"☒ irecção de Abastecimento"},REPLACE(ExtraçãoDados!C2341={"☒ irecção de Abastecimento"},1,28,"DA"),ExtraçãoDados!C2341={"Direcã d Abtit ço e asecmeno"},REPLACE(ExtraçãoDados!C2341={"Direcã d Abtit ço e asecmeno"},1,28,"DA"),ExtraçãoDados!C2341={"Diecã d Abtit rço e asecmeno"},REPLACE(ExtraçãoDados!C2341={"Diecã d Abtit rço e asecmeno"},1,28,"DA"),ISNUMBER(SEARCH("COMISSÃO",ExtraçãoDados!C2341,1)),REPLACE(ExtraçãoDados!C2341,1,29,"CCM"),ISNUMBER(SEARCH("DN/DIL/DRT1",ExtraçãoDados!C2341,1)),REPLACE(ExtraçãoDados!C2341,1,29,"DN"),ISNUMBER(SEARCH("DIRECÇAO DE NAVIOS",ExtraçãoDados!C2341,1)),REPLACE(ExtraçãoDados!C2341,1,29,"DN"),ISNUMBER(SEARCH("ESQUADRILHA SUBMARIN",ExtraçãoDados!C2341,1)),REPLACE(ExtraçãoDados!C2341,1,29,"ES"),ISNUMBER(SEARCH("DN",ExtraçãoDados!C2341,1)),REPLACE(ExtraçãoDados!C2341,1,29,"DN"),ISNUMBER(SEARCH("DIRECÇÃO",ExtraçãoDados!C2341,1)),REPLACE(ExtraçãoDados!C2341,1,29,"DN"),ISNUMBER(SEARCH("DIRECÇA0",ExtraçãoDados!C2341,1)),REPLACE(ExtraçãoDados!C2341,1,29,"DN"),ISNUMBER(SEARCH("DIRE",ExtraçãoDados!C2341,1)),REPLACE(ExtraçãoDados!C2341,1,29,"DN"),ISNUMBER(SEARCH("ESQUADRILHA",ExtraçãoDados!C2341,1)),REPLACE(ExtraçãoDados!C2341,1,29,"ES"),ISNUMBER(SEARCH("HOSPITAL DA MARINHA",ExtraçãoDados!C2341,1)),REPLACE(ExtraçãoDados!C2341,1,29,"HM"),ISNUMBER(SEARCH("HOSPITAL",ExtraçãoDados!C2341,1)),REPLACE(ExtraçãoDados!C2341,1,29,"HM"),ISNUMBER(SEARCH("HM",ExtraçãoDados!C2341,1)),REPLACE(ExtraçãoDados!C2341,1,29,"HM"),ISNUMBER(SEARCH("SECÇÃO DE APÓSITOS",ExtraçãoDados!C2341,1)),REPLACE(ExtraçãoDados!C2341,1,29,"HM"))</f>
        <v>#N/A</v>
      </c>
      <c r="E2341" s="4" t="e" cm="1">
        <f t="array" ref="E2341">_xlfn.IFS(LEN(ExtraçãoDados!B2341)=7,YEAR(ExtraçãoDados!D2341),LEN(ExtraçãoDados!B2341)=10,RIGHT(ExtraçãoDados!B2341,4),LEN(ExtraçãoDados!B2341)=9,YEAR(ExtraçãoDados!D2341),LEN(ExtraçãoDados!B2341)=8,YEAR(ExtraçãoDados!D2341),LEN(ExtraçãoDados!B2341)&gt;7,YEAR(ExtraçãoDados!D2341),LEN(ExtraçãoDados!B2341)&gt;5,YEAR(ExtraçãoDados!D2341),LEN(ExtraçãoDados!B2341)&gt;4,YEAR(ExtraçãoDados!D2341))</f>
        <v>#N/A</v>
      </c>
      <c r="F2341" s="4">
        <f>ExtraçãoDados!E2341</f>
        <v>0</v>
      </c>
    </row>
    <row r="2342" spans="1:6" x14ac:dyDescent="0.25">
      <c r="A2342" s="4">
        <f>ExtraçãoDados!A2342</f>
        <v>0</v>
      </c>
      <c r="B2342" s="4" t="str" cm="1">
        <f t="array" ref="B2342">_xlfn.IFS(LEN(ExtraçãoDados!B2342)=12,LEFT(ExtraçãoDados!B2342,3),LEN(ExtraçãoDados!B2342)=10,LEFT(ExtraçãoDados!B2342,5),LEN(ExtraçãoDados!B2342)&gt;19,0,LEN(ExtraçãoDados!B2342)=9,LEFT(ExtraçãoDados!B2342,4),LEN(ExtraçãoDados!B2342)=6,LEFT(ExtraçãoDados!B2342,3),LEN(ExtraçãoDados!B2342)&lt;5,LEFT(ExtraçãoDados!B2342,3),LEN(ExtraçãoDados!B2342)=8,LEFT(ExtraçãoDados!B2342,3),LEN(ExtraçãoDados!B2342)=5,LEFT(ExtraçãoDados!B2342,5),LEN(ExtraçãoDados!B2342)=11,LEFT(ExtraçãoDados!B2342,5),LEN(ExtraçãoDados!B2342)=7,RIGHT(ExtraçãoDados!B2342,6))</f>
        <v/>
      </c>
      <c r="C2342" s="4" t="e" cm="1">
        <f t="array" ref="C2342">_xlfn.IFS(LEN(B2342)=1,"ERRO",LEN(B2342)=2,_xlfn.CONCAT("000",B2342),LEN(B2342)=3,_xlfn.CONCAT("00",B2342),LEN(B2342)=4,_xlfn.CONCAT("0",B2342),LEN(B2342)=6,B2342,LEN(B2342)=7,B2342,LEN(B2342)=5,B2342)</f>
        <v>#N/A</v>
      </c>
      <c r="D2342" s="4" t="e" cm="1">
        <f t="array" ref="D2342">_xlfn.IFS(ExtraçãoDados!C2342={"Direcção de Abastecimento"},REPLACE(ExtraçãoDados!C2342="{Direcção de Abastecimento}",1,25,"DA"),ExtraçãoDados!C2342={"COMISSÃO CULTURAL DE LMARINHA"},REPLACE(ExtraçãoDados!C2342={"COMISSÃO CULTURAL DE LMARINHA"},1,28,"CCM"),ExtraçãoDados!C2342={"DIRECÇÃO DE NAVIOS"},REPLACE(ExtraçãoDados!C2342={"DIRECÇÃO DE NAVIOS"},1,28,"DN"),ExtraçãoDados!C2342={"ESQUADRILHA SUBMARINOS"},REPLACE(ExtraçãoDados!C2342={"ESQUADRILHA SUBMARINOS"},1,28,"ES"),ExtraçãoDados!C2342={"COMISSÃO MARINHA"},REPLACE(ExtraçãoDados!C2342={"COMISSÃO MARINHA"},1,28,"CCM"),ExtraçãoDados!C2342={"COMISSÃO CULTURAL DE MARINHA"},REPLACE(ExtraçãoDados!C2342={"COMISSÃO CULTURAL DE MARINHA"},1,28,"CCM"),ExtraçãoDados!C2342={"CCM"},REPLACE(ExtraçãoDados!C2342={"CCM"},1,28,"CCM"),ExtraçãoDados!C2342={"DN"},REPLACE(ExtraçãoDados!C2342={"DN"},1,28,"DN"),ExtraçãoDados!C2342={"ES"},REPLACE(ExtraçãoDados!C2342={"ES"},1,28,"ES"),ExtraçãoDados!C2342={"DA"},REPLACE(ExtraçãoDados!C2342={"DA"},1,28,"DA"),ExtraçãoDados!C2342={"DE: ESQUADRILHA SUBMARINOS"},REPLACE(ExtraçãoDados!C2342={"DE: ESQUADRILHA SUBMARINOS"},1,28,"ES"),ExtraçãoDados!C2342={"DE: COMISSÃO CULTURAL DE LMARINHA"},REPLACE(ExtraçãoDados!C2342={"DE: COMISSÃO CULTURAL DE LMARINHA"},1,28,"CCM"),ExtraçãoDados!C2342={"ON"},REPLACE(ExtraçãoDados!C2342={"ON"},1,28,"DN"),ExtraçãoDados!C2342={"ESQ. SUBMARINOS"},REPLACE(ExtraçãoDados!C2342={"ESQ. SUBMARINOS"},1,28,"ES"),ExtraçãoDados!C2342={"☒ irecção de Abastecimento"},REPLACE(ExtraçãoDados!C2342={"☒ irecção de Abastecimento"},1,28,"DA"),ExtraçãoDados!C2342={"Direcã d Abtit ço e asecmeno"},REPLACE(ExtraçãoDados!C2342={"Direcã d Abtit ço e asecmeno"},1,28,"DA"),ExtraçãoDados!C2342={"Diecã d Abtit rço e asecmeno"},REPLACE(ExtraçãoDados!C2342={"Diecã d Abtit rço e asecmeno"},1,28,"DA"),ISNUMBER(SEARCH("COMISSÃO",ExtraçãoDados!C2342,1)),REPLACE(ExtraçãoDados!C2342,1,29,"CCM"),ISNUMBER(SEARCH("DN/DIL/DRT1",ExtraçãoDados!C2342,1)),REPLACE(ExtraçãoDados!C2342,1,29,"DN"),ISNUMBER(SEARCH("DIRECÇAO DE NAVIOS",ExtraçãoDados!C2342,1)),REPLACE(ExtraçãoDados!C2342,1,29,"DN"),ISNUMBER(SEARCH("ESQUADRILHA SUBMARIN",ExtraçãoDados!C2342,1)),REPLACE(ExtraçãoDados!C2342,1,29,"ES"),ISNUMBER(SEARCH("DN",ExtraçãoDados!C2342,1)),REPLACE(ExtraçãoDados!C2342,1,29,"DN"),ISNUMBER(SEARCH("DIRECÇÃO",ExtraçãoDados!C2342,1)),REPLACE(ExtraçãoDados!C2342,1,29,"DN"),ISNUMBER(SEARCH("DIRECÇA0",ExtraçãoDados!C2342,1)),REPLACE(ExtraçãoDados!C2342,1,29,"DN"),ISNUMBER(SEARCH("DIRE",ExtraçãoDados!C2342,1)),REPLACE(ExtraçãoDados!C2342,1,29,"DN"),ISNUMBER(SEARCH("ESQUADRILHA",ExtraçãoDados!C2342,1)),REPLACE(ExtraçãoDados!C2342,1,29,"ES"),ISNUMBER(SEARCH("HOSPITAL DA MARINHA",ExtraçãoDados!C2342,1)),REPLACE(ExtraçãoDados!C2342,1,29,"HM"),ISNUMBER(SEARCH("HOSPITAL",ExtraçãoDados!C2342,1)),REPLACE(ExtraçãoDados!C2342,1,29,"HM"),ISNUMBER(SEARCH("HM",ExtraçãoDados!C2342,1)),REPLACE(ExtraçãoDados!C2342,1,29,"HM"),ISNUMBER(SEARCH("SECÇÃO DE APÓSITOS",ExtraçãoDados!C2342,1)),REPLACE(ExtraçãoDados!C2342,1,29,"HM"))</f>
        <v>#N/A</v>
      </c>
      <c r="E2342" s="4" t="e" cm="1">
        <f t="array" ref="E2342">_xlfn.IFS(LEN(ExtraçãoDados!B2342)=7,YEAR(ExtraçãoDados!D2342),LEN(ExtraçãoDados!B2342)=10,RIGHT(ExtraçãoDados!B2342,4),LEN(ExtraçãoDados!B2342)=9,YEAR(ExtraçãoDados!D2342),LEN(ExtraçãoDados!B2342)=8,YEAR(ExtraçãoDados!D2342),LEN(ExtraçãoDados!B2342)&gt;7,YEAR(ExtraçãoDados!D2342),LEN(ExtraçãoDados!B2342)&gt;5,YEAR(ExtraçãoDados!D2342),LEN(ExtraçãoDados!B2342)&gt;4,YEAR(ExtraçãoDados!D2342))</f>
        <v>#N/A</v>
      </c>
      <c r="F2342" s="4">
        <f>ExtraçãoDados!E2342</f>
        <v>0</v>
      </c>
    </row>
    <row r="2343" spans="1:6" x14ac:dyDescent="0.25">
      <c r="A2343" s="4">
        <f>ExtraçãoDados!A2343</f>
        <v>0</v>
      </c>
      <c r="B2343" s="4" t="str" cm="1">
        <f t="array" ref="B2343">_xlfn.IFS(LEN(ExtraçãoDados!B2343)=12,LEFT(ExtraçãoDados!B2343,3),LEN(ExtraçãoDados!B2343)=10,LEFT(ExtraçãoDados!B2343,5),LEN(ExtraçãoDados!B2343)&gt;19,0,LEN(ExtraçãoDados!B2343)=9,LEFT(ExtraçãoDados!B2343,4),LEN(ExtraçãoDados!B2343)=6,LEFT(ExtraçãoDados!B2343,3),LEN(ExtraçãoDados!B2343)&lt;5,LEFT(ExtraçãoDados!B2343,3),LEN(ExtraçãoDados!B2343)=8,LEFT(ExtraçãoDados!B2343,3),LEN(ExtraçãoDados!B2343)=5,LEFT(ExtraçãoDados!B2343,5),LEN(ExtraçãoDados!B2343)=11,LEFT(ExtraçãoDados!B2343,5),LEN(ExtraçãoDados!B2343)=7,RIGHT(ExtraçãoDados!B2343,6))</f>
        <v/>
      </c>
      <c r="C2343" s="4" t="e" cm="1">
        <f t="array" ref="C2343">_xlfn.IFS(LEN(B2343)=1,"ERRO",LEN(B2343)=2,_xlfn.CONCAT("000",B2343),LEN(B2343)=3,_xlfn.CONCAT("00",B2343),LEN(B2343)=4,_xlfn.CONCAT("0",B2343),LEN(B2343)=6,B2343,LEN(B2343)=7,B2343,LEN(B2343)=5,B2343)</f>
        <v>#N/A</v>
      </c>
      <c r="D2343" s="4" t="e" cm="1">
        <f t="array" ref="D2343">_xlfn.IFS(ExtraçãoDados!C2343={"Direcção de Abastecimento"},REPLACE(ExtraçãoDados!C2343="{Direcção de Abastecimento}",1,25,"DA"),ExtraçãoDados!C2343={"COMISSÃO CULTURAL DE LMARINHA"},REPLACE(ExtraçãoDados!C2343={"COMISSÃO CULTURAL DE LMARINHA"},1,28,"CCM"),ExtraçãoDados!C2343={"DIRECÇÃO DE NAVIOS"},REPLACE(ExtraçãoDados!C2343={"DIRECÇÃO DE NAVIOS"},1,28,"DN"),ExtraçãoDados!C2343={"ESQUADRILHA SUBMARINOS"},REPLACE(ExtraçãoDados!C2343={"ESQUADRILHA SUBMARINOS"},1,28,"ES"),ExtraçãoDados!C2343={"COMISSÃO MARINHA"},REPLACE(ExtraçãoDados!C2343={"COMISSÃO MARINHA"},1,28,"CCM"),ExtraçãoDados!C2343={"COMISSÃO CULTURAL DE MARINHA"},REPLACE(ExtraçãoDados!C2343={"COMISSÃO CULTURAL DE MARINHA"},1,28,"CCM"),ExtraçãoDados!C2343={"CCM"},REPLACE(ExtraçãoDados!C2343={"CCM"},1,28,"CCM"),ExtraçãoDados!C2343={"DN"},REPLACE(ExtraçãoDados!C2343={"DN"},1,28,"DN"),ExtraçãoDados!C2343={"ES"},REPLACE(ExtraçãoDados!C2343={"ES"},1,28,"ES"),ExtraçãoDados!C2343={"DA"},REPLACE(ExtraçãoDados!C2343={"DA"},1,28,"DA"),ExtraçãoDados!C2343={"DE: ESQUADRILHA SUBMARINOS"},REPLACE(ExtraçãoDados!C2343={"DE: ESQUADRILHA SUBMARINOS"},1,28,"ES"),ExtraçãoDados!C2343={"DE: COMISSÃO CULTURAL DE LMARINHA"},REPLACE(ExtraçãoDados!C2343={"DE: COMISSÃO CULTURAL DE LMARINHA"},1,28,"CCM"),ExtraçãoDados!C2343={"ON"},REPLACE(ExtraçãoDados!C2343={"ON"},1,28,"DN"),ExtraçãoDados!C2343={"ESQ. SUBMARINOS"},REPLACE(ExtraçãoDados!C2343={"ESQ. SUBMARINOS"},1,28,"ES"),ExtraçãoDados!C2343={"☒ irecção de Abastecimento"},REPLACE(ExtraçãoDados!C2343={"☒ irecção de Abastecimento"},1,28,"DA"),ExtraçãoDados!C2343={"Direcã d Abtit ço e asecmeno"},REPLACE(ExtraçãoDados!C2343={"Direcã d Abtit ço e asecmeno"},1,28,"DA"),ExtraçãoDados!C2343={"Diecã d Abtit rço e asecmeno"},REPLACE(ExtraçãoDados!C2343={"Diecã d Abtit rço e asecmeno"},1,28,"DA"),ISNUMBER(SEARCH("COMISSÃO",ExtraçãoDados!C2343,1)),REPLACE(ExtraçãoDados!C2343,1,29,"CCM"),ISNUMBER(SEARCH("DN/DIL/DRT1",ExtraçãoDados!C2343,1)),REPLACE(ExtraçãoDados!C2343,1,29,"DN"),ISNUMBER(SEARCH("DIRECÇAO DE NAVIOS",ExtraçãoDados!C2343,1)),REPLACE(ExtraçãoDados!C2343,1,29,"DN"),ISNUMBER(SEARCH("ESQUADRILHA SUBMARIN",ExtraçãoDados!C2343,1)),REPLACE(ExtraçãoDados!C2343,1,29,"ES"),ISNUMBER(SEARCH("DN",ExtraçãoDados!C2343,1)),REPLACE(ExtraçãoDados!C2343,1,29,"DN"),ISNUMBER(SEARCH("DIRECÇÃO",ExtraçãoDados!C2343,1)),REPLACE(ExtraçãoDados!C2343,1,29,"DN"),ISNUMBER(SEARCH("DIRECÇA0",ExtraçãoDados!C2343,1)),REPLACE(ExtraçãoDados!C2343,1,29,"DN"),ISNUMBER(SEARCH("DIRE",ExtraçãoDados!C2343,1)),REPLACE(ExtraçãoDados!C2343,1,29,"DN"),ISNUMBER(SEARCH("ESQUADRILHA",ExtraçãoDados!C2343,1)),REPLACE(ExtraçãoDados!C2343,1,29,"ES"),ISNUMBER(SEARCH("HOSPITAL DA MARINHA",ExtraçãoDados!C2343,1)),REPLACE(ExtraçãoDados!C2343,1,29,"HM"),ISNUMBER(SEARCH("HOSPITAL",ExtraçãoDados!C2343,1)),REPLACE(ExtraçãoDados!C2343,1,29,"HM"),ISNUMBER(SEARCH("HM",ExtraçãoDados!C2343,1)),REPLACE(ExtraçãoDados!C2343,1,29,"HM"),ISNUMBER(SEARCH("SECÇÃO DE APÓSITOS",ExtraçãoDados!C2343,1)),REPLACE(ExtraçãoDados!C2343,1,29,"HM"))</f>
        <v>#N/A</v>
      </c>
      <c r="E2343" s="4" t="e" cm="1">
        <f t="array" ref="E2343">_xlfn.IFS(LEN(ExtraçãoDados!B2343)=7,YEAR(ExtraçãoDados!D2343),LEN(ExtraçãoDados!B2343)=10,RIGHT(ExtraçãoDados!B2343,4),LEN(ExtraçãoDados!B2343)=9,YEAR(ExtraçãoDados!D2343),LEN(ExtraçãoDados!B2343)=8,YEAR(ExtraçãoDados!D2343),LEN(ExtraçãoDados!B2343)&gt;7,YEAR(ExtraçãoDados!D2343),LEN(ExtraçãoDados!B2343)&gt;5,YEAR(ExtraçãoDados!D2343),LEN(ExtraçãoDados!B2343)&gt;4,YEAR(ExtraçãoDados!D2343))</f>
        <v>#N/A</v>
      </c>
      <c r="F2343" s="4">
        <f>ExtraçãoDados!E2343</f>
        <v>0</v>
      </c>
    </row>
    <row r="2344" spans="1:6" x14ac:dyDescent="0.25">
      <c r="A2344" s="4">
        <f>ExtraçãoDados!A2344</f>
        <v>0</v>
      </c>
      <c r="B2344" s="4" t="str" cm="1">
        <f t="array" ref="B2344">_xlfn.IFS(LEN(ExtraçãoDados!B2344)=12,LEFT(ExtraçãoDados!B2344,3),LEN(ExtraçãoDados!B2344)=10,LEFT(ExtraçãoDados!B2344,5),LEN(ExtraçãoDados!B2344)&gt;19,0,LEN(ExtraçãoDados!B2344)=9,LEFT(ExtraçãoDados!B2344,4),LEN(ExtraçãoDados!B2344)=6,LEFT(ExtraçãoDados!B2344,3),LEN(ExtraçãoDados!B2344)&lt;5,LEFT(ExtraçãoDados!B2344,3),LEN(ExtraçãoDados!B2344)=8,LEFT(ExtraçãoDados!B2344,3),LEN(ExtraçãoDados!B2344)=5,LEFT(ExtraçãoDados!B2344,5),LEN(ExtraçãoDados!B2344)=11,LEFT(ExtraçãoDados!B2344,5),LEN(ExtraçãoDados!B2344)=7,RIGHT(ExtraçãoDados!B2344,6))</f>
        <v/>
      </c>
      <c r="C2344" s="4" t="e" cm="1">
        <f t="array" ref="C2344">_xlfn.IFS(LEN(B2344)=1,"ERRO",LEN(B2344)=2,_xlfn.CONCAT("000",B2344),LEN(B2344)=3,_xlfn.CONCAT("00",B2344),LEN(B2344)=4,_xlfn.CONCAT("0",B2344),LEN(B2344)=6,B2344,LEN(B2344)=7,B2344,LEN(B2344)=5,B2344)</f>
        <v>#N/A</v>
      </c>
      <c r="D2344" s="4" t="e" cm="1">
        <f t="array" ref="D2344">_xlfn.IFS(ExtraçãoDados!C2344={"Direcção de Abastecimento"},REPLACE(ExtraçãoDados!C2344="{Direcção de Abastecimento}",1,25,"DA"),ExtraçãoDados!C2344={"COMISSÃO CULTURAL DE LMARINHA"},REPLACE(ExtraçãoDados!C2344={"COMISSÃO CULTURAL DE LMARINHA"},1,28,"CCM"),ExtraçãoDados!C2344={"DIRECÇÃO DE NAVIOS"},REPLACE(ExtraçãoDados!C2344={"DIRECÇÃO DE NAVIOS"},1,28,"DN"),ExtraçãoDados!C2344={"ESQUADRILHA SUBMARINOS"},REPLACE(ExtraçãoDados!C2344={"ESQUADRILHA SUBMARINOS"},1,28,"ES"),ExtraçãoDados!C2344={"COMISSÃO MARINHA"},REPLACE(ExtraçãoDados!C2344={"COMISSÃO MARINHA"},1,28,"CCM"),ExtraçãoDados!C2344={"COMISSÃO CULTURAL DE MARINHA"},REPLACE(ExtraçãoDados!C2344={"COMISSÃO CULTURAL DE MARINHA"},1,28,"CCM"),ExtraçãoDados!C2344={"CCM"},REPLACE(ExtraçãoDados!C2344={"CCM"},1,28,"CCM"),ExtraçãoDados!C2344={"DN"},REPLACE(ExtraçãoDados!C2344={"DN"},1,28,"DN"),ExtraçãoDados!C2344={"ES"},REPLACE(ExtraçãoDados!C2344={"ES"},1,28,"ES"),ExtraçãoDados!C2344={"DA"},REPLACE(ExtraçãoDados!C2344={"DA"},1,28,"DA"),ExtraçãoDados!C2344={"DE: ESQUADRILHA SUBMARINOS"},REPLACE(ExtraçãoDados!C2344={"DE: ESQUADRILHA SUBMARINOS"},1,28,"ES"),ExtraçãoDados!C2344={"DE: COMISSÃO CULTURAL DE LMARINHA"},REPLACE(ExtraçãoDados!C2344={"DE: COMISSÃO CULTURAL DE LMARINHA"},1,28,"CCM"),ExtraçãoDados!C2344={"ON"},REPLACE(ExtraçãoDados!C2344={"ON"},1,28,"DN"),ExtraçãoDados!C2344={"ESQ. SUBMARINOS"},REPLACE(ExtraçãoDados!C2344={"ESQ. SUBMARINOS"},1,28,"ES"),ExtraçãoDados!C2344={"☒ irecção de Abastecimento"},REPLACE(ExtraçãoDados!C2344={"☒ irecção de Abastecimento"},1,28,"DA"),ExtraçãoDados!C2344={"Direcã d Abtit ço e asecmeno"},REPLACE(ExtraçãoDados!C2344={"Direcã d Abtit ço e asecmeno"},1,28,"DA"),ExtraçãoDados!C2344={"Diecã d Abtit rço e asecmeno"},REPLACE(ExtraçãoDados!C2344={"Diecã d Abtit rço e asecmeno"},1,28,"DA"),ISNUMBER(SEARCH("COMISSÃO",ExtraçãoDados!C2344,1)),REPLACE(ExtraçãoDados!C2344,1,29,"CCM"),ISNUMBER(SEARCH("DN/DIL/DRT1",ExtraçãoDados!C2344,1)),REPLACE(ExtraçãoDados!C2344,1,29,"DN"),ISNUMBER(SEARCH("DIRECÇAO DE NAVIOS",ExtraçãoDados!C2344,1)),REPLACE(ExtraçãoDados!C2344,1,29,"DN"),ISNUMBER(SEARCH("ESQUADRILHA SUBMARIN",ExtraçãoDados!C2344,1)),REPLACE(ExtraçãoDados!C2344,1,29,"ES"),ISNUMBER(SEARCH("DN",ExtraçãoDados!C2344,1)),REPLACE(ExtraçãoDados!C2344,1,29,"DN"),ISNUMBER(SEARCH("DIRECÇÃO",ExtraçãoDados!C2344,1)),REPLACE(ExtraçãoDados!C2344,1,29,"DN"),ISNUMBER(SEARCH("DIRECÇA0",ExtraçãoDados!C2344,1)),REPLACE(ExtraçãoDados!C2344,1,29,"DN"),ISNUMBER(SEARCH("DIRE",ExtraçãoDados!C2344,1)),REPLACE(ExtraçãoDados!C2344,1,29,"DN"),ISNUMBER(SEARCH("ESQUADRILHA",ExtraçãoDados!C2344,1)),REPLACE(ExtraçãoDados!C2344,1,29,"ES"),ISNUMBER(SEARCH("HOSPITAL DA MARINHA",ExtraçãoDados!C2344,1)),REPLACE(ExtraçãoDados!C2344,1,29,"HM"),ISNUMBER(SEARCH("HOSPITAL",ExtraçãoDados!C2344,1)),REPLACE(ExtraçãoDados!C2344,1,29,"HM"),ISNUMBER(SEARCH("HM",ExtraçãoDados!C2344,1)),REPLACE(ExtraçãoDados!C2344,1,29,"HM"),ISNUMBER(SEARCH("SECÇÃO DE APÓSITOS",ExtraçãoDados!C2344,1)),REPLACE(ExtraçãoDados!C2344,1,29,"HM"))</f>
        <v>#N/A</v>
      </c>
      <c r="E2344" s="4" t="e" cm="1">
        <f t="array" ref="E2344">_xlfn.IFS(LEN(ExtraçãoDados!B2344)=7,YEAR(ExtraçãoDados!D2344),LEN(ExtraçãoDados!B2344)=10,RIGHT(ExtraçãoDados!B2344,4),LEN(ExtraçãoDados!B2344)=9,YEAR(ExtraçãoDados!D2344),LEN(ExtraçãoDados!B2344)=8,YEAR(ExtraçãoDados!D2344),LEN(ExtraçãoDados!B2344)&gt;7,YEAR(ExtraçãoDados!D2344),LEN(ExtraçãoDados!B2344)&gt;5,YEAR(ExtraçãoDados!D2344),LEN(ExtraçãoDados!B2344)&gt;4,YEAR(ExtraçãoDados!D2344))</f>
        <v>#N/A</v>
      </c>
      <c r="F2344" s="4">
        <f>ExtraçãoDados!E2344</f>
        <v>0</v>
      </c>
    </row>
    <row r="2345" spans="1:6" x14ac:dyDescent="0.25">
      <c r="A2345" s="4">
        <f>ExtraçãoDados!A2345</f>
        <v>0</v>
      </c>
      <c r="B2345" s="4" t="str" cm="1">
        <f t="array" ref="B2345">_xlfn.IFS(LEN(ExtraçãoDados!B2345)=12,LEFT(ExtraçãoDados!B2345,3),LEN(ExtraçãoDados!B2345)=10,LEFT(ExtraçãoDados!B2345,5),LEN(ExtraçãoDados!B2345)&gt;19,0,LEN(ExtraçãoDados!B2345)=9,LEFT(ExtraçãoDados!B2345,4),LEN(ExtraçãoDados!B2345)=6,LEFT(ExtraçãoDados!B2345,3),LEN(ExtraçãoDados!B2345)&lt;5,LEFT(ExtraçãoDados!B2345,3),LEN(ExtraçãoDados!B2345)=8,LEFT(ExtraçãoDados!B2345,3),LEN(ExtraçãoDados!B2345)=5,LEFT(ExtraçãoDados!B2345,5),LEN(ExtraçãoDados!B2345)=11,LEFT(ExtraçãoDados!B2345,5),LEN(ExtraçãoDados!B2345)=7,RIGHT(ExtraçãoDados!B2345,6))</f>
        <v/>
      </c>
      <c r="C2345" s="4" t="e" cm="1">
        <f t="array" ref="C2345">_xlfn.IFS(LEN(B2345)=1,"ERRO",LEN(B2345)=2,_xlfn.CONCAT("000",B2345),LEN(B2345)=3,_xlfn.CONCAT("00",B2345),LEN(B2345)=4,_xlfn.CONCAT("0",B2345),LEN(B2345)=6,B2345,LEN(B2345)=7,B2345,LEN(B2345)=5,B2345)</f>
        <v>#N/A</v>
      </c>
      <c r="D2345" s="4" t="e" cm="1">
        <f t="array" ref="D2345">_xlfn.IFS(ExtraçãoDados!C2345={"Direcção de Abastecimento"},REPLACE(ExtraçãoDados!C2345="{Direcção de Abastecimento}",1,25,"DA"),ExtraçãoDados!C2345={"COMISSÃO CULTURAL DE LMARINHA"},REPLACE(ExtraçãoDados!C2345={"COMISSÃO CULTURAL DE LMARINHA"},1,28,"CCM"),ExtraçãoDados!C2345={"DIRECÇÃO DE NAVIOS"},REPLACE(ExtraçãoDados!C2345={"DIRECÇÃO DE NAVIOS"},1,28,"DN"),ExtraçãoDados!C2345={"ESQUADRILHA SUBMARINOS"},REPLACE(ExtraçãoDados!C2345={"ESQUADRILHA SUBMARINOS"},1,28,"ES"),ExtraçãoDados!C2345={"COMISSÃO MARINHA"},REPLACE(ExtraçãoDados!C2345={"COMISSÃO MARINHA"},1,28,"CCM"),ExtraçãoDados!C2345={"COMISSÃO CULTURAL DE MARINHA"},REPLACE(ExtraçãoDados!C2345={"COMISSÃO CULTURAL DE MARINHA"},1,28,"CCM"),ExtraçãoDados!C2345={"CCM"},REPLACE(ExtraçãoDados!C2345={"CCM"},1,28,"CCM"),ExtraçãoDados!C2345={"DN"},REPLACE(ExtraçãoDados!C2345={"DN"},1,28,"DN"),ExtraçãoDados!C2345={"ES"},REPLACE(ExtraçãoDados!C2345={"ES"},1,28,"ES"),ExtraçãoDados!C2345={"DA"},REPLACE(ExtraçãoDados!C2345={"DA"},1,28,"DA"),ExtraçãoDados!C2345={"DE: ESQUADRILHA SUBMARINOS"},REPLACE(ExtraçãoDados!C2345={"DE: ESQUADRILHA SUBMARINOS"},1,28,"ES"),ExtraçãoDados!C2345={"DE: COMISSÃO CULTURAL DE LMARINHA"},REPLACE(ExtraçãoDados!C2345={"DE: COMISSÃO CULTURAL DE LMARINHA"},1,28,"CCM"),ExtraçãoDados!C2345={"ON"},REPLACE(ExtraçãoDados!C2345={"ON"},1,28,"DN"),ExtraçãoDados!C2345={"ESQ. SUBMARINOS"},REPLACE(ExtraçãoDados!C2345={"ESQ. SUBMARINOS"},1,28,"ES"),ExtraçãoDados!C2345={"☒ irecção de Abastecimento"},REPLACE(ExtraçãoDados!C2345={"☒ irecção de Abastecimento"},1,28,"DA"),ExtraçãoDados!C2345={"Direcã d Abtit ço e asecmeno"},REPLACE(ExtraçãoDados!C2345={"Direcã d Abtit ço e asecmeno"},1,28,"DA"),ExtraçãoDados!C2345={"Diecã d Abtit rço e asecmeno"},REPLACE(ExtraçãoDados!C2345={"Diecã d Abtit rço e asecmeno"},1,28,"DA"),ISNUMBER(SEARCH("COMISSÃO",ExtraçãoDados!C2345,1)),REPLACE(ExtraçãoDados!C2345,1,29,"CCM"),ISNUMBER(SEARCH("DN/DIL/DRT1",ExtraçãoDados!C2345,1)),REPLACE(ExtraçãoDados!C2345,1,29,"DN"),ISNUMBER(SEARCH("DIRECÇAO DE NAVIOS",ExtraçãoDados!C2345,1)),REPLACE(ExtraçãoDados!C2345,1,29,"DN"),ISNUMBER(SEARCH("ESQUADRILHA SUBMARIN",ExtraçãoDados!C2345,1)),REPLACE(ExtraçãoDados!C2345,1,29,"ES"),ISNUMBER(SEARCH("DN",ExtraçãoDados!C2345,1)),REPLACE(ExtraçãoDados!C2345,1,29,"DN"),ISNUMBER(SEARCH("DIRECÇÃO",ExtraçãoDados!C2345,1)),REPLACE(ExtraçãoDados!C2345,1,29,"DN"),ISNUMBER(SEARCH("DIRECÇA0",ExtraçãoDados!C2345,1)),REPLACE(ExtraçãoDados!C2345,1,29,"DN"),ISNUMBER(SEARCH("DIRE",ExtraçãoDados!C2345,1)),REPLACE(ExtraçãoDados!C2345,1,29,"DN"),ISNUMBER(SEARCH("ESQUADRILHA",ExtraçãoDados!C2345,1)),REPLACE(ExtraçãoDados!C2345,1,29,"ES"),ISNUMBER(SEARCH("HOSPITAL DA MARINHA",ExtraçãoDados!C2345,1)),REPLACE(ExtraçãoDados!C2345,1,29,"HM"),ISNUMBER(SEARCH("HOSPITAL",ExtraçãoDados!C2345,1)),REPLACE(ExtraçãoDados!C2345,1,29,"HM"),ISNUMBER(SEARCH("HM",ExtraçãoDados!C2345,1)),REPLACE(ExtraçãoDados!C2345,1,29,"HM"),ISNUMBER(SEARCH("SECÇÃO DE APÓSITOS",ExtraçãoDados!C2345,1)),REPLACE(ExtraçãoDados!C2345,1,29,"HM"))</f>
        <v>#N/A</v>
      </c>
      <c r="E2345" s="4" t="e" cm="1">
        <f t="array" ref="E2345">_xlfn.IFS(LEN(ExtraçãoDados!B2345)=7,YEAR(ExtraçãoDados!D2345),LEN(ExtraçãoDados!B2345)=10,RIGHT(ExtraçãoDados!B2345,4),LEN(ExtraçãoDados!B2345)=9,YEAR(ExtraçãoDados!D2345),LEN(ExtraçãoDados!B2345)=8,YEAR(ExtraçãoDados!D2345),LEN(ExtraçãoDados!B2345)&gt;7,YEAR(ExtraçãoDados!D2345),LEN(ExtraçãoDados!B2345)&gt;5,YEAR(ExtraçãoDados!D2345),LEN(ExtraçãoDados!B2345)&gt;4,YEAR(ExtraçãoDados!D2345))</f>
        <v>#N/A</v>
      </c>
      <c r="F2345" s="4">
        <f>ExtraçãoDados!E2345</f>
        <v>0</v>
      </c>
    </row>
    <row r="2346" spans="1:6" x14ac:dyDescent="0.25">
      <c r="A2346" s="4">
        <f>ExtraçãoDados!A2346</f>
        <v>0</v>
      </c>
      <c r="B2346" s="4" t="str" cm="1">
        <f t="array" ref="B2346">_xlfn.IFS(LEN(ExtraçãoDados!B2346)=12,LEFT(ExtraçãoDados!B2346,3),LEN(ExtraçãoDados!B2346)=10,LEFT(ExtraçãoDados!B2346,5),LEN(ExtraçãoDados!B2346)&gt;19,0,LEN(ExtraçãoDados!B2346)=9,LEFT(ExtraçãoDados!B2346,4),LEN(ExtraçãoDados!B2346)=6,LEFT(ExtraçãoDados!B2346,3),LEN(ExtraçãoDados!B2346)&lt;5,LEFT(ExtraçãoDados!B2346,3),LEN(ExtraçãoDados!B2346)=8,LEFT(ExtraçãoDados!B2346,3),LEN(ExtraçãoDados!B2346)=5,LEFT(ExtraçãoDados!B2346,5),LEN(ExtraçãoDados!B2346)=11,LEFT(ExtraçãoDados!B2346,5),LEN(ExtraçãoDados!B2346)=7,RIGHT(ExtraçãoDados!B2346,6))</f>
        <v/>
      </c>
      <c r="C2346" s="4" t="e" cm="1">
        <f t="array" ref="C2346">_xlfn.IFS(LEN(B2346)=1,"ERRO",LEN(B2346)=2,_xlfn.CONCAT("000",B2346),LEN(B2346)=3,_xlfn.CONCAT("00",B2346),LEN(B2346)=4,_xlfn.CONCAT("0",B2346),LEN(B2346)=6,B2346,LEN(B2346)=7,B2346,LEN(B2346)=5,B2346)</f>
        <v>#N/A</v>
      </c>
      <c r="D2346" s="4" t="e" cm="1">
        <f t="array" ref="D2346">_xlfn.IFS(ExtraçãoDados!C2346={"Direcção de Abastecimento"},REPLACE(ExtraçãoDados!C2346="{Direcção de Abastecimento}",1,25,"DA"),ExtraçãoDados!C2346={"COMISSÃO CULTURAL DE LMARINHA"},REPLACE(ExtraçãoDados!C2346={"COMISSÃO CULTURAL DE LMARINHA"},1,28,"CCM"),ExtraçãoDados!C2346={"DIRECÇÃO DE NAVIOS"},REPLACE(ExtraçãoDados!C2346={"DIRECÇÃO DE NAVIOS"},1,28,"DN"),ExtraçãoDados!C2346={"ESQUADRILHA SUBMARINOS"},REPLACE(ExtraçãoDados!C2346={"ESQUADRILHA SUBMARINOS"},1,28,"ES"),ExtraçãoDados!C2346={"COMISSÃO MARINHA"},REPLACE(ExtraçãoDados!C2346={"COMISSÃO MARINHA"},1,28,"CCM"),ExtraçãoDados!C2346={"COMISSÃO CULTURAL DE MARINHA"},REPLACE(ExtraçãoDados!C2346={"COMISSÃO CULTURAL DE MARINHA"},1,28,"CCM"),ExtraçãoDados!C2346={"CCM"},REPLACE(ExtraçãoDados!C2346={"CCM"},1,28,"CCM"),ExtraçãoDados!C2346={"DN"},REPLACE(ExtraçãoDados!C2346={"DN"},1,28,"DN"),ExtraçãoDados!C2346={"ES"},REPLACE(ExtraçãoDados!C2346={"ES"},1,28,"ES"),ExtraçãoDados!C2346={"DA"},REPLACE(ExtraçãoDados!C2346={"DA"},1,28,"DA"),ExtraçãoDados!C2346={"DE: ESQUADRILHA SUBMARINOS"},REPLACE(ExtraçãoDados!C2346={"DE: ESQUADRILHA SUBMARINOS"},1,28,"ES"),ExtraçãoDados!C2346={"DE: COMISSÃO CULTURAL DE LMARINHA"},REPLACE(ExtraçãoDados!C2346={"DE: COMISSÃO CULTURAL DE LMARINHA"},1,28,"CCM"),ExtraçãoDados!C2346={"ON"},REPLACE(ExtraçãoDados!C2346={"ON"},1,28,"DN"),ExtraçãoDados!C2346={"ESQ. SUBMARINOS"},REPLACE(ExtraçãoDados!C2346={"ESQ. SUBMARINOS"},1,28,"ES"),ExtraçãoDados!C2346={"☒ irecção de Abastecimento"},REPLACE(ExtraçãoDados!C2346={"☒ irecção de Abastecimento"},1,28,"DA"),ExtraçãoDados!C2346={"Direcã d Abtit ço e asecmeno"},REPLACE(ExtraçãoDados!C2346={"Direcã d Abtit ço e asecmeno"},1,28,"DA"),ExtraçãoDados!C2346={"Diecã d Abtit rço e asecmeno"},REPLACE(ExtraçãoDados!C2346={"Diecã d Abtit rço e asecmeno"},1,28,"DA"),ISNUMBER(SEARCH("COMISSÃO",ExtraçãoDados!C2346,1)),REPLACE(ExtraçãoDados!C2346,1,29,"CCM"),ISNUMBER(SEARCH("DN/DIL/DRT1",ExtraçãoDados!C2346,1)),REPLACE(ExtraçãoDados!C2346,1,29,"DN"),ISNUMBER(SEARCH("DIRECÇAO DE NAVIOS",ExtraçãoDados!C2346,1)),REPLACE(ExtraçãoDados!C2346,1,29,"DN"),ISNUMBER(SEARCH("ESQUADRILHA SUBMARIN",ExtraçãoDados!C2346,1)),REPLACE(ExtraçãoDados!C2346,1,29,"ES"),ISNUMBER(SEARCH("DN",ExtraçãoDados!C2346,1)),REPLACE(ExtraçãoDados!C2346,1,29,"DN"),ISNUMBER(SEARCH("DIRECÇÃO",ExtraçãoDados!C2346,1)),REPLACE(ExtraçãoDados!C2346,1,29,"DN"),ISNUMBER(SEARCH("DIRECÇA0",ExtraçãoDados!C2346,1)),REPLACE(ExtraçãoDados!C2346,1,29,"DN"),ISNUMBER(SEARCH("DIRE",ExtraçãoDados!C2346,1)),REPLACE(ExtraçãoDados!C2346,1,29,"DN"),ISNUMBER(SEARCH("ESQUADRILHA",ExtraçãoDados!C2346,1)),REPLACE(ExtraçãoDados!C2346,1,29,"ES"),ISNUMBER(SEARCH("HOSPITAL DA MARINHA",ExtraçãoDados!C2346,1)),REPLACE(ExtraçãoDados!C2346,1,29,"HM"),ISNUMBER(SEARCH("HOSPITAL",ExtraçãoDados!C2346,1)),REPLACE(ExtraçãoDados!C2346,1,29,"HM"),ISNUMBER(SEARCH("HM",ExtraçãoDados!C2346,1)),REPLACE(ExtraçãoDados!C2346,1,29,"HM"),ISNUMBER(SEARCH("SECÇÃO DE APÓSITOS",ExtraçãoDados!C2346,1)),REPLACE(ExtraçãoDados!C2346,1,29,"HM"))</f>
        <v>#N/A</v>
      </c>
      <c r="E2346" s="4" t="e" cm="1">
        <f t="array" ref="E2346">_xlfn.IFS(LEN(ExtraçãoDados!B2346)=7,YEAR(ExtraçãoDados!D2346),LEN(ExtraçãoDados!B2346)=10,RIGHT(ExtraçãoDados!B2346,4),LEN(ExtraçãoDados!B2346)=9,YEAR(ExtraçãoDados!D2346),LEN(ExtraçãoDados!B2346)=8,YEAR(ExtraçãoDados!D2346),LEN(ExtraçãoDados!B2346)&gt;7,YEAR(ExtraçãoDados!D2346),LEN(ExtraçãoDados!B2346)&gt;5,YEAR(ExtraçãoDados!D2346),LEN(ExtraçãoDados!B2346)&gt;4,YEAR(ExtraçãoDados!D2346))</f>
        <v>#N/A</v>
      </c>
      <c r="F2346" s="4">
        <f>ExtraçãoDados!E2346</f>
        <v>0</v>
      </c>
    </row>
    <row r="2347" spans="1:6" x14ac:dyDescent="0.25">
      <c r="A2347" s="4">
        <f>ExtraçãoDados!A2347</f>
        <v>0</v>
      </c>
      <c r="B2347" s="4" t="str" cm="1">
        <f t="array" ref="B2347">_xlfn.IFS(LEN(ExtraçãoDados!B2347)=12,LEFT(ExtraçãoDados!B2347,3),LEN(ExtraçãoDados!B2347)=10,LEFT(ExtraçãoDados!B2347,5),LEN(ExtraçãoDados!B2347)&gt;19,0,LEN(ExtraçãoDados!B2347)=9,LEFT(ExtraçãoDados!B2347,4),LEN(ExtraçãoDados!B2347)=6,LEFT(ExtraçãoDados!B2347,3),LEN(ExtraçãoDados!B2347)&lt;5,LEFT(ExtraçãoDados!B2347,3),LEN(ExtraçãoDados!B2347)=8,LEFT(ExtraçãoDados!B2347,3),LEN(ExtraçãoDados!B2347)=5,LEFT(ExtraçãoDados!B2347,5),LEN(ExtraçãoDados!B2347)=11,LEFT(ExtraçãoDados!B2347,5),LEN(ExtraçãoDados!B2347)=7,RIGHT(ExtraçãoDados!B2347,6))</f>
        <v/>
      </c>
      <c r="C2347" s="4" t="e" cm="1">
        <f t="array" ref="C2347">_xlfn.IFS(LEN(B2347)=1,"ERRO",LEN(B2347)=2,_xlfn.CONCAT("000",B2347),LEN(B2347)=3,_xlfn.CONCAT("00",B2347),LEN(B2347)=4,_xlfn.CONCAT("0",B2347),LEN(B2347)=6,B2347,LEN(B2347)=7,B2347,LEN(B2347)=5,B2347)</f>
        <v>#N/A</v>
      </c>
      <c r="D2347" s="4" t="e" cm="1">
        <f t="array" ref="D2347">_xlfn.IFS(ExtraçãoDados!C2347={"Direcção de Abastecimento"},REPLACE(ExtraçãoDados!C2347="{Direcção de Abastecimento}",1,25,"DA"),ExtraçãoDados!C2347={"COMISSÃO CULTURAL DE LMARINHA"},REPLACE(ExtraçãoDados!C2347={"COMISSÃO CULTURAL DE LMARINHA"},1,28,"CCM"),ExtraçãoDados!C2347={"DIRECÇÃO DE NAVIOS"},REPLACE(ExtraçãoDados!C2347={"DIRECÇÃO DE NAVIOS"},1,28,"DN"),ExtraçãoDados!C2347={"ESQUADRILHA SUBMARINOS"},REPLACE(ExtraçãoDados!C2347={"ESQUADRILHA SUBMARINOS"},1,28,"ES"),ExtraçãoDados!C2347={"COMISSÃO MARINHA"},REPLACE(ExtraçãoDados!C2347={"COMISSÃO MARINHA"},1,28,"CCM"),ExtraçãoDados!C2347={"COMISSÃO CULTURAL DE MARINHA"},REPLACE(ExtraçãoDados!C2347={"COMISSÃO CULTURAL DE MARINHA"},1,28,"CCM"),ExtraçãoDados!C2347={"CCM"},REPLACE(ExtraçãoDados!C2347={"CCM"},1,28,"CCM"),ExtraçãoDados!C2347={"DN"},REPLACE(ExtraçãoDados!C2347={"DN"},1,28,"DN"),ExtraçãoDados!C2347={"ES"},REPLACE(ExtraçãoDados!C2347={"ES"},1,28,"ES"),ExtraçãoDados!C2347={"DA"},REPLACE(ExtraçãoDados!C2347={"DA"},1,28,"DA"),ExtraçãoDados!C2347={"DE: ESQUADRILHA SUBMARINOS"},REPLACE(ExtraçãoDados!C2347={"DE: ESQUADRILHA SUBMARINOS"},1,28,"ES"),ExtraçãoDados!C2347={"DE: COMISSÃO CULTURAL DE LMARINHA"},REPLACE(ExtraçãoDados!C2347={"DE: COMISSÃO CULTURAL DE LMARINHA"},1,28,"CCM"),ExtraçãoDados!C2347={"ON"},REPLACE(ExtraçãoDados!C2347={"ON"},1,28,"DN"),ExtraçãoDados!C2347={"ESQ. SUBMARINOS"},REPLACE(ExtraçãoDados!C2347={"ESQ. SUBMARINOS"},1,28,"ES"),ExtraçãoDados!C2347={"☒ irecção de Abastecimento"},REPLACE(ExtraçãoDados!C2347={"☒ irecção de Abastecimento"},1,28,"DA"),ExtraçãoDados!C2347={"Direcã d Abtit ço e asecmeno"},REPLACE(ExtraçãoDados!C2347={"Direcã d Abtit ço e asecmeno"},1,28,"DA"),ExtraçãoDados!C2347={"Diecã d Abtit rço e asecmeno"},REPLACE(ExtraçãoDados!C2347={"Diecã d Abtit rço e asecmeno"},1,28,"DA"),ISNUMBER(SEARCH("COMISSÃO",ExtraçãoDados!C2347,1)),REPLACE(ExtraçãoDados!C2347,1,29,"CCM"),ISNUMBER(SEARCH("DN/DIL/DRT1",ExtraçãoDados!C2347,1)),REPLACE(ExtraçãoDados!C2347,1,29,"DN"),ISNUMBER(SEARCH("DIRECÇAO DE NAVIOS",ExtraçãoDados!C2347,1)),REPLACE(ExtraçãoDados!C2347,1,29,"DN"),ISNUMBER(SEARCH("ESQUADRILHA SUBMARIN",ExtraçãoDados!C2347,1)),REPLACE(ExtraçãoDados!C2347,1,29,"ES"),ISNUMBER(SEARCH("DN",ExtraçãoDados!C2347,1)),REPLACE(ExtraçãoDados!C2347,1,29,"DN"),ISNUMBER(SEARCH("DIRECÇÃO",ExtraçãoDados!C2347,1)),REPLACE(ExtraçãoDados!C2347,1,29,"DN"),ISNUMBER(SEARCH("DIRECÇA0",ExtraçãoDados!C2347,1)),REPLACE(ExtraçãoDados!C2347,1,29,"DN"),ISNUMBER(SEARCH("DIRE",ExtraçãoDados!C2347,1)),REPLACE(ExtraçãoDados!C2347,1,29,"DN"),ISNUMBER(SEARCH("ESQUADRILHA",ExtraçãoDados!C2347,1)),REPLACE(ExtraçãoDados!C2347,1,29,"ES"),ISNUMBER(SEARCH("HOSPITAL DA MARINHA",ExtraçãoDados!C2347,1)),REPLACE(ExtraçãoDados!C2347,1,29,"HM"),ISNUMBER(SEARCH("HOSPITAL",ExtraçãoDados!C2347,1)),REPLACE(ExtraçãoDados!C2347,1,29,"HM"),ISNUMBER(SEARCH("HM",ExtraçãoDados!C2347,1)),REPLACE(ExtraçãoDados!C2347,1,29,"HM"),ISNUMBER(SEARCH("SECÇÃO DE APÓSITOS",ExtraçãoDados!C2347,1)),REPLACE(ExtraçãoDados!C2347,1,29,"HM"))</f>
        <v>#N/A</v>
      </c>
      <c r="E2347" s="4" t="e" cm="1">
        <f t="array" ref="E2347">_xlfn.IFS(LEN(ExtraçãoDados!B2347)=7,YEAR(ExtraçãoDados!D2347),LEN(ExtraçãoDados!B2347)=10,RIGHT(ExtraçãoDados!B2347,4),LEN(ExtraçãoDados!B2347)=9,YEAR(ExtraçãoDados!D2347),LEN(ExtraçãoDados!B2347)=8,YEAR(ExtraçãoDados!D2347),LEN(ExtraçãoDados!B2347)&gt;7,YEAR(ExtraçãoDados!D2347),LEN(ExtraçãoDados!B2347)&gt;5,YEAR(ExtraçãoDados!D2347),LEN(ExtraçãoDados!B2347)&gt;4,YEAR(ExtraçãoDados!D2347))</f>
        <v>#N/A</v>
      </c>
      <c r="F2347" s="4">
        <f>ExtraçãoDados!E2347</f>
        <v>0</v>
      </c>
    </row>
    <row r="2348" spans="1:6" x14ac:dyDescent="0.25">
      <c r="A2348" s="4">
        <f>ExtraçãoDados!A2348</f>
        <v>0</v>
      </c>
      <c r="B2348" s="4" t="str" cm="1">
        <f t="array" ref="B2348">_xlfn.IFS(LEN(ExtraçãoDados!B2348)=12,LEFT(ExtraçãoDados!B2348,3),LEN(ExtraçãoDados!B2348)=10,LEFT(ExtraçãoDados!B2348,5),LEN(ExtraçãoDados!B2348)&gt;19,0,LEN(ExtraçãoDados!B2348)=9,LEFT(ExtraçãoDados!B2348,4),LEN(ExtraçãoDados!B2348)=6,LEFT(ExtraçãoDados!B2348,3),LEN(ExtraçãoDados!B2348)&lt;5,LEFT(ExtraçãoDados!B2348,3),LEN(ExtraçãoDados!B2348)=8,LEFT(ExtraçãoDados!B2348,3),LEN(ExtraçãoDados!B2348)=5,LEFT(ExtraçãoDados!B2348,5),LEN(ExtraçãoDados!B2348)=11,LEFT(ExtraçãoDados!B2348,5),LEN(ExtraçãoDados!B2348)=7,RIGHT(ExtraçãoDados!B2348,6))</f>
        <v/>
      </c>
      <c r="C2348" s="4" t="e" cm="1">
        <f t="array" ref="C2348">_xlfn.IFS(LEN(B2348)=1,"ERRO",LEN(B2348)=2,_xlfn.CONCAT("000",B2348),LEN(B2348)=3,_xlfn.CONCAT("00",B2348),LEN(B2348)=4,_xlfn.CONCAT("0",B2348),LEN(B2348)=6,B2348,LEN(B2348)=7,B2348,LEN(B2348)=5,B2348)</f>
        <v>#N/A</v>
      </c>
      <c r="D2348" s="4" t="e" cm="1">
        <f t="array" ref="D2348">_xlfn.IFS(ExtraçãoDados!C2348={"Direcção de Abastecimento"},REPLACE(ExtraçãoDados!C2348="{Direcção de Abastecimento}",1,25,"DA"),ExtraçãoDados!C2348={"COMISSÃO CULTURAL DE LMARINHA"},REPLACE(ExtraçãoDados!C2348={"COMISSÃO CULTURAL DE LMARINHA"},1,28,"CCM"),ExtraçãoDados!C2348={"DIRECÇÃO DE NAVIOS"},REPLACE(ExtraçãoDados!C2348={"DIRECÇÃO DE NAVIOS"},1,28,"DN"),ExtraçãoDados!C2348={"ESQUADRILHA SUBMARINOS"},REPLACE(ExtraçãoDados!C2348={"ESQUADRILHA SUBMARINOS"},1,28,"ES"),ExtraçãoDados!C2348={"COMISSÃO MARINHA"},REPLACE(ExtraçãoDados!C2348={"COMISSÃO MARINHA"},1,28,"CCM"),ExtraçãoDados!C2348={"COMISSÃO CULTURAL DE MARINHA"},REPLACE(ExtraçãoDados!C2348={"COMISSÃO CULTURAL DE MARINHA"},1,28,"CCM"),ExtraçãoDados!C2348={"CCM"},REPLACE(ExtraçãoDados!C2348={"CCM"},1,28,"CCM"),ExtraçãoDados!C2348={"DN"},REPLACE(ExtraçãoDados!C2348={"DN"},1,28,"DN"),ExtraçãoDados!C2348={"ES"},REPLACE(ExtraçãoDados!C2348={"ES"},1,28,"ES"),ExtraçãoDados!C2348={"DA"},REPLACE(ExtraçãoDados!C2348={"DA"},1,28,"DA"),ExtraçãoDados!C2348={"DE: ESQUADRILHA SUBMARINOS"},REPLACE(ExtraçãoDados!C2348={"DE: ESQUADRILHA SUBMARINOS"},1,28,"ES"),ExtraçãoDados!C2348={"DE: COMISSÃO CULTURAL DE LMARINHA"},REPLACE(ExtraçãoDados!C2348={"DE: COMISSÃO CULTURAL DE LMARINHA"},1,28,"CCM"),ExtraçãoDados!C2348={"ON"},REPLACE(ExtraçãoDados!C2348={"ON"},1,28,"DN"),ExtraçãoDados!C2348={"ESQ. SUBMARINOS"},REPLACE(ExtraçãoDados!C2348={"ESQ. SUBMARINOS"},1,28,"ES"),ExtraçãoDados!C2348={"☒ irecção de Abastecimento"},REPLACE(ExtraçãoDados!C2348={"☒ irecção de Abastecimento"},1,28,"DA"),ExtraçãoDados!C2348={"Direcã d Abtit ço e asecmeno"},REPLACE(ExtraçãoDados!C2348={"Direcã d Abtit ço e asecmeno"},1,28,"DA"),ExtraçãoDados!C2348={"Diecã d Abtit rço e asecmeno"},REPLACE(ExtraçãoDados!C2348={"Diecã d Abtit rço e asecmeno"},1,28,"DA"),ISNUMBER(SEARCH("COMISSÃO",ExtraçãoDados!C2348,1)),REPLACE(ExtraçãoDados!C2348,1,29,"CCM"),ISNUMBER(SEARCH("DN/DIL/DRT1",ExtraçãoDados!C2348,1)),REPLACE(ExtraçãoDados!C2348,1,29,"DN"),ISNUMBER(SEARCH("DIRECÇAO DE NAVIOS",ExtraçãoDados!C2348,1)),REPLACE(ExtraçãoDados!C2348,1,29,"DN"),ISNUMBER(SEARCH("ESQUADRILHA SUBMARIN",ExtraçãoDados!C2348,1)),REPLACE(ExtraçãoDados!C2348,1,29,"ES"),ISNUMBER(SEARCH("DN",ExtraçãoDados!C2348,1)),REPLACE(ExtraçãoDados!C2348,1,29,"DN"),ISNUMBER(SEARCH("DIRECÇÃO",ExtraçãoDados!C2348,1)),REPLACE(ExtraçãoDados!C2348,1,29,"DN"),ISNUMBER(SEARCH("DIRECÇA0",ExtraçãoDados!C2348,1)),REPLACE(ExtraçãoDados!C2348,1,29,"DN"),ISNUMBER(SEARCH("DIRE",ExtraçãoDados!C2348,1)),REPLACE(ExtraçãoDados!C2348,1,29,"DN"),ISNUMBER(SEARCH("ESQUADRILHA",ExtraçãoDados!C2348,1)),REPLACE(ExtraçãoDados!C2348,1,29,"ES"),ISNUMBER(SEARCH("HOSPITAL DA MARINHA",ExtraçãoDados!C2348,1)),REPLACE(ExtraçãoDados!C2348,1,29,"HM"),ISNUMBER(SEARCH("HOSPITAL",ExtraçãoDados!C2348,1)),REPLACE(ExtraçãoDados!C2348,1,29,"HM"),ISNUMBER(SEARCH("HM",ExtraçãoDados!C2348,1)),REPLACE(ExtraçãoDados!C2348,1,29,"HM"),ISNUMBER(SEARCH("SECÇÃO DE APÓSITOS",ExtraçãoDados!C2348,1)),REPLACE(ExtraçãoDados!C2348,1,29,"HM"))</f>
        <v>#N/A</v>
      </c>
      <c r="E2348" s="4" t="e" cm="1">
        <f t="array" ref="E2348">_xlfn.IFS(LEN(ExtraçãoDados!B2348)=7,YEAR(ExtraçãoDados!D2348),LEN(ExtraçãoDados!B2348)=10,RIGHT(ExtraçãoDados!B2348,4),LEN(ExtraçãoDados!B2348)=9,YEAR(ExtraçãoDados!D2348),LEN(ExtraçãoDados!B2348)=8,YEAR(ExtraçãoDados!D2348),LEN(ExtraçãoDados!B2348)&gt;7,YEAR(ExtraçãoDados!D2348),LEN(ExtraçãoDados!B2348)&gt;5,YEAR(ExtraçãoDados!D2348),LEN(ExtraçãoDados!B2348)&gt;4,YEAR(ExtraçãoDados!D2348))</f>
        <v>#N/A</v>
      </c>
      <c r="F2348" s="4">
        <f>ExtraçãoDados!E2348</f>
        <v>0</v>
      </c>
    </row>
    <row r="2349" spans="1:6" x14ac:dyDescent="0.25">
      <c r="A2349" s="4">
        <f>ExtraçãoDados!A2349</f>
        <v>0</v>
      </c>
      <c r="B2349" s="4" t="str" cm="1">
        <f t="array" ref="B2349">_xlfn.IFS(LEN(ExtraçãoDados!B2349)=12,LEFT(ExtraçãoDados!B2349,3),LEN(ExtraçãoDados!B2349)=10,LEFT(ExtraçãoDados!B2349,5),LEN(ExtraçãoDados!B2349)&gt;19,0,LEN(ExtraçãoDados!B2349)=9,LEFT(ExtraçãoDados!B2349,4),LEN(ExtraçãoDados!B2349)=6,LEFT(ExtraçãoDados!B2349,3),LEN(ExtraçãoDados!B2349)&lt;5,LEFT(ExtraçãoDados!B2349,3),LEN(ExtraçãoDados!B2349)=8,LEFT(ExtraçãoDados!B2349,3),LEN(ExtraçãoDados!B2349)=5,LEFT(ExtraçãoDados!B2349,5),LEN(ExtraçãoDados!B2349)=11,LEFT(ExtraçãoDados!B2349,5),LEN(ExtraçãoDados!B2349)=7,RIGHT(ExtraçãoDados!B2349,6))</f>
        <v/>
      </c>
      <c r="C2349" s="4" t="e" cm="1">
        <f t="array" ref="C2349">_xlfn.IFS(LEN(B2349)=1,"ERRO",LEN(B2349)=2,_xlfn.CONCAT("000",B2349),LEN(B2349)=3,_xlfn.CONCAT("00",B2349),LEN(B2349)=4,_xlfn.CONCAT("0",B2349),LEN(B2349)=6,B2349,LEN(B2349)=7,B2349,LEN(B2349)=5,B2349)</f>
        <v>#N/A</v>
      </c>
      <c r="D2349" s="4" t="e" cm="1">
        <f t="array" ref="D2349">_xlfn.IFS(ExtraçãoDados!C2349={"Direcção de Abastecimento"},REPLACE(ExtraçãoDados!C2349="{Direcção de Abastecimento}",1,25,"DA"),ExtraçãoDados!C2349={"COMISSÃO CULTURAL DE LMARINHA"},REPLACE(ExtraçãoDados!C2349={"COMISSÃO CULTURAL DE LMARINHA"},1,28,"CCM"),ExtraçãoDados!C2349={"DIRECÇÃO DE NAVIOS"},REPLACE(ExtraçãoDados!C2349={"DIRECÇÃO DE NAVIOS"},1,28,"DN"),ExtraçãoDados!C2349={"ESQUADRILHA SUBMARINOS"},REPLACE(ExtraçãoDados!C2349={"ESQUADRILHA SUBMARINOS"},1,28,"ES"),ExtraçãoDados!C2349={"COMISSÃO MARINHA"},REPLACE(ExtraçãoDados!C2349={"COMISSÃO MARINHA"},1,28,"CCM"),ExtraçãoDados!C2349={"COMISSÃO CULTURAL DE MARINHA"},REPLACE(ExtraçãoDados!C2349={"COMISSÃO CULTURAL DE MARINHA"},1,28,"CCM"),ExtraçãoDados!C2349={"CCM"},REPLACE(ExtraçãoDados!C2349={"CCM"},1,28,"CCM"),ExtraçãoDados!C2349={"DN"},REPLACE(ExtraçãoDados!C2349={"DN"},1,28,"DN"),ExtraçãoDados!C2349={"ES"},REPLACE(ExtraçãoDados!C2349={"ES"},1,28,"ES"),ExtraçãoDados!C2349={"DA"},REPLACE(ExtraçãoDados!C2349={"DA"},1,28,"DA"),ExtraçãoDados!C2349={"DE: ESQUADRILHA SUBMARINOS"},REPLACE(ExtraçãoDados!C2349={"DE: ESQUADRILHA SUBMARINOS"},1,28,"ES"),ExtraçãoDados!C2349={"DE: COMISSÃO CULTURAL DE LMARINHA"},REPLACE(ExtraçãoDados!C2349={"DE: COMISSÃO CULTURAL DE LMARINHA"},1,28,"CCM"),ExtraçãoDados!C2349={"ON"},REPLACE(ExtraçãoDados!C2349={"ON"},1,28,"DN"),ExtraçãoDados!C2349={"ESQ. SUBMARINOS"},REPLACE(ExtraçãoDados!C2349={"ESQ. SUBMARINOS"},1,28,"ES"),ExtraçãoDados!C2349={"☒ irecção de Abastecimento"},REPLACE(ExtraçãoDados!C2349={"☒ irecção de Abastecimento"},1,28,"DA"),ExtraçãoDados!C2349={"Direcã d Abtit ço e asecmeno"},REPLACE(ExtraçãoDados!C2349={"Direcã d Abtit ço e asecmeno"},1,28,"DA"),ExtraçãoDados!C2349={"Diecã d Abtit rço e asecmeno"},REPLACE(ExtraçãoDados!C2349={"Diecã d Abtit rço e asecmeno"},1,28,"DA"),ISNUMBER(SEARCH("COMISSÃO",ExtraçãoDados!C2349,1)),REPLACE(ExtraçãoDados!C2349,1,29,"CCM"),ISNUMBER(SEARCH("DN/DIL/DRT1",ExtraçãoDados!C2349,1)),REPLACE(ExtraçãoDados!C2349,1,29,"DN"),ISNUMBER(SEARCH("DIRECÇAO DE NAVIOS",ExtraçãoDados!C2349,1)),REPLACE(ExtraçãoDados!C2349,1,29,"DN"),ISNUMBER(SEARCH("ESQUADRILHA SUBMARIN",ExtraçãoDados!C2349,1)),REPLACE(ExtraçãoDados!C2349,1,29,"ES"),ISNUMBER(SEARCH("DN",ExtraçãoDados!C2349,1)),REPLACE(ExtraçãoDados!C2349,1,29,"DN"),ISNUMBER(SEARCH("DIRECÇÃO",ExtraçãoDados!C2349,1)),REPLACE(ExtraçãoDados!C2349,1,29,"DN"),ISNUMBER(SEARCH("DIRECÇA0",ExtraçãoDados!C2349,1)),REPLACE(ExtraçãoDados!C2349,1,29,"DN"),ISNUMBER(SEARCH("DIRE",ExtraçãoDados!C2349,1)),REPLACE(ExtraçãoDados!C2349,1,29,"DN"),ISNUMBER(SEARCH("ESQUADRILHA",ExtraçãoDados!C2349,1)),REPLACE(ExtraçãoDados!C2349,1,29,"ES"),ISNUMBER(SEARCH("HOSPITAL DA MARINHA",ExtraçãoDados!C2349,1)),REPLACE(ExtraçãoDados!C2349,1,29,"HM"),ISNUMBER(SEARCH("HOSPITAL",ExtraçãoDados!C2349,1)),REPLACE(ExtraçãoDados!C2349,1,29,"HM"),ISNUMBER(SEARCH("HM",ExtraçãoDados!C2349,1)),REPLACE(ExtraçãoDados!C2349,1,29,"HM"),ISNUMBER(SEARCH("SECÇÃO DE APÓSITOS",ExtraçãoDados!C2349,1)),REPLACE(ExtraçãoDados!C2349,1,29,"HM"))</f>
        <v>#N/A</v>
      </c>
      <c r="E2349" s="4" t="e" cm="1">
        <f t="array" ref="E2349">_xlfn.IFS(LEN(ExtraçãoDados!B2349)=7,YEAR(ExtraçãoDados!D2349),LEN(ExtraçãoDados!B2349)=10,RIGHT(ExtraçãoDados!B2349,4),LEN(ExtraçãoDados!B2349)=9,YEAR(ExtraçãoDados!D2349),LEN(ExtraçãoDados!B2349)=8,YEAR(ExtraçãoDados!D2349),LEN(ExtraçãoDados!B2349)&gt;7,YEAR(ExtraçãoDados!D2349),LEN(ExtraçãoDados!B2349)&gt;5,YEAR(ExtraçãoDados!D2349),LEN(ExtraçãoDados!B2349)&gt;4,YEAR(ExtraçãoDados!D2349))</f>
        <v>#N/A</v>
      </c>
      <c r="F2349" s="4">
        <f>ExtraçãoDados!E2349</f>
        <v>0</v>
      </c>
    </row>
    <row r="2350" spans="1:6" x14ac:dyDescent="0.25">
      <c r="A2350" s="4">
        <f>ExtraçãoDados!A2350</f>
        <v>0</v>
      </c>
      <c r="B2350" s="4" t="str" cm="1">
        <f t="array" ref="B2350">_xlfn.IFS(LEN(ExtraçãoDados!B2350)=12,LEFT(ExtraçãoDados!B2350,3),LEN(ExtraçãoDados!B2350)=10,LEFT(ExtraçãoDados!B2350,5),LEN(ExtraçãoDados!B2350)&gt;19,0,LEN(ExtraçãoDados!B2350)=9,LEFT(ExtraçãoDados!B2350,4),LEN(ExtraçãoDados!B2350)=6,LEFT(ExtraçãoDados!B2350,3),LEN(ExtraçãoDados!B2350)&lt;5,LEFT(ExtraçãoDados!B2350,3),LEN(ExtraçãoDados!B2350)=8,LEFT(ExtraçãoDados!B2350,3),LEN(ExtraçãoDados!B2350)=5,LEFT(ExtraçãoDados!B2350,5),LEN(ExtraçãoDados!B2350)=11,LEFT(ExtraçãoDados!B2350,5),LEN(ExtraçãoDados!B2350)=7,RIGHT(ExtraçãoDados!B2350,6))</f>
        <v/>
      </c>
      <c r="C2350" s="4" t="e" cm="1">
        <f t="array" ref="C2350">_xlfn.IFS(LEN(B2350)=1,"ERRO",LEN(B2350)=2,_xlfn.CONCAT("000",B2350),LEN(B2350)=3,_xlfn.CONCAT("00",B2350),LEN(B2350)=4,_xlfn.CONCAT("0",B2350),LEN(B2350)=6,B2350,LEN(B2350)=7,B2350,LEN(B2350)=5,B2350)</f>
        <v>#N/A</v>
      </c>
      <c r="D2350" s="4" t="e" cm="1">
        <f t="array" ref="D2350">_xlfn.IFS(ExtraçãoDados!C2350={"Direcção de Abastecimento"},REPLACE(ExtraçãoDados!C2350="{Direcção de Abastecimento}",1,25,"DA"),ExtraçãoDados!C2350={"COMISSÃO CULTURAL DE LMARINHA"},REPLACE(ExtraçãoDados!C2350={"COMISSÃO CULTURAL DE LMARINHA"},1,28,"CCM"),ExtraçãoDados!C2350={"DIRECÇÃO DE NAVIOS"},REPLACE(ExtraçãoDados!C2350={"DIRECÇÃO DE NAVIOS"},1,28,"DN"),ExtraçãoDados!C2350={"ESQUADRILHA SUBMARINOS"},REPLACE(ExtraçãoDados!C2350={"ESQUADRILHA SUBMARINOS"},1,28,"ES"),ExtraçãoDados!C2350={"COMISSÃO MARINHA"},REPLACE(ExtraçãoDados!C2350={"COMISSÃO MARINHA"},1,28,"CCM"),ExtraçãoDados!C2350={"COMISSÃO CULTURAL DE MARINHA"},REPLACE(ExtraçãoDados!C2350={"COMISSÃO CULTURAL DE MARINHA"},1,28,"CCM"),ExtraçãoDados!C2350={"CCM"},REPLACE(ExtraçãoDados!C2350={"CCM"},1,28,"CCM"),ExtraçãoDados!C2350={"DN"},REPLACE(ExtraçãoDados!C2350={"DN"},1,28,"DN"),ExtraçãoDados!C2350={"ES"},REPLACE(ExtraçãoDados!C2350={"ES"},1,28,"ES"),ExtraçãoDados!C2350={"DA"},REPLACE(ExtraçãoDados!C2350={"DA"},1,28,"DA"),ExtraçãoDados!C2350={"DE: ESQUADRILHA SUBMARINOS"},REPLACE(ExtraçãoDados!C2350={"DE: ESQUADRILHA SUBMARINOS"},1,28,"ES"),ExtraçãoDados!C2350={"DE: COMISSÃO CULTURAL DE LMARINHA"},REPLACE(ExtraçãoDados!C2350={"DE: COMISSÃO CULTURAL DE LMARINHA"},1,28,"CCM"),ExtraçãoDados!C2350={"ON"},REPLACE(ExtraçãoDados!C2350={"ON"},1,28,"DN"),ExtraçãoDados!C2350={"ESQ. SUBMARINOS"},REPLACE(ExtraçãoDados!C2350={"ESQ. SUBMARINOS"},1,28,"ES"),ExtraçãoDados!C2350={"☒ irecção de Abastecimento"},REPLACE(ExtraçãoDados!C2350={"☒ irecção de Abastecimento"},1,28,"DA"),ExtraçãoDados!C2350={"Direcã d Abtit ço e asecmeno"},REPLACE(ExtraçãoDados!C2350={"Direcã d Abtit ço e asecmeno"},1,28,"DA"),ExtraçãoDados!C2350={"Diecã d Abtit rço e asecmeno"},REPLACE(ExtraçãoDados!C2350={"Diecã d Abtit rço e asecmeno"},1,28,"DA"),ISNUMBER(SEARCH("COMISSÃO",ExtraçãoDados!C2350,1)),REPLACE(ExtraçãoDados!C2350,1,29,"CCM"),ISNUMBER(SEARCH("DN/DIL/DRT1",ExtraçãoDados!C2350,1)),REPLACE(ExtraçãoDados!C2350,1,29,"DN"),ISNUMBER(SEARCH("DIRECÇAO DE NAVIOS",ExtraçãoDados!C2350,1)),REPLACE(ExtraçãoDados!C2350,1,29,"DN"),ISNUMBER(SEARCH("ESQUADRILHA SUBMARIN",ExtraçãoDados!C2350,1)),REPLACE(ExtraçãoDados!C2350,1,29,"ES"),ISNUMBER(SEARCH("DN",ExtraçãoDados!C2350,1)),REPLACE(ExtraçãoDados!C2350,1,29,"DN"),ISNUMBER(SEARCH("DIRECÇÃO",ExtraçãoDados!C2350,1)),REPLACE(ExtraçãoDados!C2350,1,29,"DN"),ISNUMBER(SEARCH("DIRECÇA0",ExtraçãoDados!C2350,1)),REPLACE(ExtraçãoDados!C2350,1,29,"DN"),ISNUMBER(SEARCH("DIRE",ExtraçãoDados!C2350,1)),REPLACE(ExtraçãoDados!C2350,1,29,"DN"),ISNUMBER(SEARCH("ESQUADRILHA",ExtraçãoDados!C2350,1)),REPLACE(ExtraçãoDados!C2350,1,29,"ES"),ISNUMBER(SEARCH("HOSPITAL DA MARINHA",ExtraçãoDados!C2350,1)),REPLACE(ExtraçãoDados!C2350,1,29,"HM"),ISNUMBER(SEARCH("HOSPITAL",ExtraçãoDados!C2350,1)),REPLACE(ExtraçãoDados!C2350,1,29,"HM"),ISNUMBER(SEARCH("HM",ExtraçãoDados!C2350,1)),REPLACE(ExtraçãoDados!C2350,1,29,"HM"),ISNUMBER(SEARCH("SECÇÃO DE APÓSITOS",ExtraçãoDados!C2350,1)),REPLACE(ExtraçãoDados!C2350,1,29,"HM"))</f>
        <v>#N/A</v>
      </c>
      <c r="E2350" s="4" t="e" cm="1">
        <f t="array" ref="E2350">_xlfn.IFS(LEN(ExtraçãoDados!B2350)=7,YEAR(ExtraçãoDados!D2350),LEN(ExtraçãoDados!B2350)=10,RIGHT(ExtraçãoDados!B2350,4),LEN(ExtraçãoDados!B2350)=9,YEAR(ExtraçãoDados!D2350),LEN(ExtraçãoDados!B2350)=8,YEAR(ExtraçãoDados!D2350),LEN(ExtraçãoDados!B2350)&gt;7,YEAR(ExtraçãoDados!D2350),LEN(ExtraçãoDados!B2350)&gt;5,YEAR(ExtraçãoDados!D2350),LEN(ExtraçãoDados!B2350)&gt;4,YEAR(ExtraçãoDados!D2350))</f>
        <v>#N/A</v>
      </c>
      <c r="F2350" s="4">
        <f>ExtraçãoDados!E2350</f>
        <v>0</v>
      </c>
    </row>
    <row r="2351" spans="1:6" x14ac:dyDescent="0.25">
      <c r="A2351" s="4">
        <f>ExtraçãoDados!A2351</f>
        <v>0</v>
      </c>
      <c r="B2351" s="4" t="str" cm="1">
        <f t="array" ref="B2351">_xlfn.IFS(LEN(ExtraçãoDados!B2351)=12,LEFT(ExtraçãoDados!B2351,3),LEN(ExtraçãoDados!B2351)=10,LEFT(ExtraçãoDados!B2351,5),LEN(ExtraçãoDados!B2351)&gt;19,0,LEN(ExtraçãoDados!B2351)=9,LEFT(ExtraçãoDados!B2351,4),LEN(ExtraçãoDados!B2351)=6,LEFT(ExtraçãoDados!B2351,3),LEN(ExtraçãoDados!B2351)&lt;5,LEFT(ExtraçãoDados!B2351,3),LEN(ExtraçãoDados!B2351)=8,LEFT(ExtraçãoDados!B2351,3),LEN(ExtraçãoDados!B2351)=5,LEFT(ExtraçãoDados!B2351,5),LEN(ExtraçãoDados!B2351)=11,LEFT(ExtraçãoDados!B2351,5),LEN(ExtraçãoDados!B2351)=7,RIGHT(ExtraçãoDados!B2351,6))</f>
        <v/>
      </c>
      <c r="C2351" s="4" t="e" cm="1">
        <f t="array" ref="C2351">_xlfn.IFS(LEN(B2351)=1,"ERRO",LEN(B2351)=2,_xlfn.CONCAT("000",B2351),LEN(B2351)=3,_xlfn.CONCAT("00",B2351),LEN(B2351)=4,_xlfn.CONCAT("0",B2351),LEN(B2351)=6,B2351,LEN(B2351)=7,B2351,LEN(B2351)=5,B2351)</f>
        <v>#N/A</v>
      </c>
      <c r="D2351" s="4" t="e" cm="1">
        <f t="array" ref="D2351">_xlfn.IFS(ExtraçãoDados!C2351={"Direcção de Abastecimento"},REPLACE(ExtraçãoDados!C2351="{Direcção de Abastecimento}",1,25,"DA"),ExtraçãoDados!C2351={"COMISSÃO CULTURAL DE LMARINHA"},REPLACE(ExtraçãoDados!C2351={"COMISSÃO CULTURAL DE LMARINHA"},1,28,"CCM"),ExtraçãoDados!C2351={"DIRECÇÃO DE NAVIOS"},REPLACE(ExtraçãoDados!C2351={"DIRECÇÃO DE NAVIOS"},1,28,"DN"),ExtraçãoDados!C2351={"ESQUADRILHA SUBMARINOS"},REPLACE(ExtraçãoDados!C2351={"ESQUADRILHA SUBMARINOS"},1,28,"ES"),ExtraçãoDados!C2351={"COMISSÃO MARINHA"},REPLACE(ExtraçãoDados!C2351={"COMISSÃO MARINHA"},1,28,"CCM"),ExtraçãoDados!C2351={"COMISSÃO CULTURAL DE MARINHA"},REPLACE(ExtraçãoDados!C2351={"COMISSÃO CULTURAL DE MARINHA"},1,28,"CCM"),ExtraçãoDados!C2351={"CCM"},REPLACE(ExtraçãoDados!C2351={"CCM"},1,28,"CCM"),ExtraçãoDados!C2351={"DN"},REPLACE(ExtraçãoDados!C2351={"DN"},1,28,"DN"),ExtraçãoDados!C2351={"ES"},REPLACE(ExtraçãoDados!C2351={"ES"},1,28,"ES"),ExtraçãoDados!C2351={"DA"},REPLACE(ExtraçãoDados!C2351={"DA"},1,28,"DA"),ExtraçãoDados!C2351={"DE: ESQUADRILHA SUBMARINOS"},REPLACE(ExtraçãoDados!C2351={"DE: ESQUADRILHA SUBMARINOS"},1,28,"ES"),ExtraçãoDados!C2351={"DE: COMISSÃO CULTURAL DE LMARINHA"},REPLACE(ExtraçãoDados!C2351={"DE: COMISSÃO CULTURAL DE LMARINHA"},1,28,"CCM"),ExtraçãoDados!C2351={"ON"},REPLACE(ExtraçãoDados!C2351={"ON"},1,28,"DN"),ExtraçãoDados!C2351={"ESQ. SUBMARINOS"},REPLACE(ExtraçãoDados!C2351={"ESQ. SUBMARINOS"},1,28,"ES"),ExtraçãoDados!C2351={"☒ irecção de Abastecimento"},REPLACE(ExtraçãoDados!C2351={"☒ irecção de Abastecimento"},1,28,"DA"),ExtraçãoDados!C2351={"Direcã d Abtit ço e asecmeno"},REPLACE(ExtraçãoDados!C2351={"Direcã d Abtit ço e asecmeno"},1,28,"DA"),ExtraçãoDados!C2351={"Diecã d Abtit rço e asecmeno"},REPLACE(ExtraçãoDados!C2351={"Diecã d Abtit rço e asecmeno"},1,28,"DA"),ISNUMBER(SEARCH("COMISSÃO",ExtraçãoDados!C2351,1)),REPLACE(ExtraçãoDados!C2351,1,29,"CCM"),ISNUMBER(SEARCH("DN/DIL/DRT1",ExtraçãoDados!C2351,1)),REPLACE(ExtraçãoDados!C2351,1,29,"DN"),ISNUMBER(SEARCH("DIRECÇAO DE NAVIOS",ExtraçãoDados!C2351,1)),REPLACE(ExtraçãoDados!C2351,1,29,"DN"),ISNUMBER(SEARCH("ESQUADRILHA SUBMARIN",ExtraçãoDados!C2351,1)),REPLACE(ExtraçãoDados!C2351,1,29,"ES"),ISNUMBER(SEARCH("DN",ExtraçãoDados!C2351,1)),REPLACE(ExtraçãoDados!C2351,1,29,"DN"),ISNUMBER(SEARCH("DIRECÇÃO",ExtraçãoDados!C2351,1)),REPLACE(ExtraçãoDados!C2351,1,29,"DN"),ISNUMBER(SEARCH("DIRECÇA0",ExtraçãoDados!C2351,1)),REPLACE(ExtraçãoDados!C2351,1,29,"DN"),ISNUMBER(SEARCH("DIRE",ExtraçãoDados!C2351,1)),REPLACE(ExtraçãoDados!C2351,1,29,"DN"),ISNUMBER(SEARCH("ESQUADRILHA",ExtraçãoDados!C2351,1)),REPLACE(ExtraçãoDados!C2351,1,29,"ES"),ISNUMBER(SEARCH("HOSPITAL DA MARINHA",ExtraçãoDados!C2351,1)),REPLACE(ExtraçãoDados!C2351,1,29,"HM"),ISNUMBER(SEARCH("HOSPITAL",ExtraçãoDados!C2351,1)),REPLACE(ExtraçãoDados!C2351,1,29,"HM"),ISNUMBER(SEARCH("HM",ExtraçãoDados!C2351,1)),REPLACE(ExtraçãoDados!C2351,1,29,"HM"),ISNUMBER(SEARCH("SECÇÃO DE APÓSITOS",ExtraçãoDados!C2351,1)),REPLACE(ExtraçãoDados!C2351,1,29,"HM"))</f>
        <v>#N/A</v>
      </c>
      <c r="E2351" s="4" t="e" cm="1">
        <f t="array" ref="E2351">_xlfn.IFS(LEN(ExtraçãoDados!B2351)=7,YEAR(ExtraçãoDados!D2351),LEN(ExtraçãoDados!B2351)=10,RIGHT(ExtraçãoDados!B2351,4),LEN(ExtraçãoDados!B2351)=9,YEAR(ExtraçãoDados!D2351),LEN(ExtraçãoDados!B2351)=8,YEAR(ExtraçãoDados!D2351),LEN(ExtraçãoDados!B2351)&gt;7,YEAR(ExtraçãoDados!D2351),LEN(ExtraçãoDados!B2351)&gt;5,YEAR(ExtraçãoDados!D2351),LEN(ExtraçãoDados!B2351)&gt;4,YEAR(ExtraçãoDados!D2351))</f>
        <v>#N/A</v>
      </c>
      <c r="F2351" s="4">
        <f>ExtraçãoDados!E2351</f>
        <v>0</v>
      </c>
    </row>
    <row r="2352" spans="1:6" x14ac:dyDescent="0.25">
      <c r="A2352" s="4">
        <f>ExtraçãoDados!A2352</f>
        <v>0</v>
      </c>
      <c r="B2352" s="4" t="str" cm="1">
        <f t="array" ref="B2352">_xlfn.IFS(LEN(ExtraçãoDados!B2352)=12,LEFT(ExtraçãoDados!B2352,3),LEN(ExtraçãoDados!B2352)=10,LEFT(ExtraçãoDados!B2352,5),LEN(ExtraçãoDados!B2352)&gt;19,0,LEN(ExtraçãoDados!B2352)=9,LEFT(ExtraçãoDados!B2352,4),LEN(ExtraçãoDados!B2352)=6,LEFT(ExtraçãoDados!B2352,3),LEN(ExtraçãoDados!B2352)&lt;5,LEFT(ExtraçãoDados!B2352,3),LEN(ExtraçãoDados!B2352)=8,LEFT(ExtraçãoDados!B2352,3),LEN(ExtraçãoDados!B2352)=5,LEFT(ExtraçãoDados!B2352,5),LEN(ExtraçãoDados!B2352)=11,LEFT(ExtraçãoDados!B2352,5),LEN(ExtraçãoDados!B2352)=7,RIGHT(ExtraçãoDados!B2352,6))</f>
        <v/>
      </c>
      <c r="C2352" s="4" t="e" cm="1">
        <f t="array" ref="C2352">_xlfn.IFS(LEN(B2352)=1,"ERRO",LEN(B2352)=2,_xlfn.CONCAT("000",B2352),LEN(B2352)=3,_xlfn.CONCAT("00",B2352),LEN(B2352)=4,_xlfn.CONCAT("0",B2352),LEN(B2352)=6,B2352,LEN(B2352)=7,B2352,LEN(B2352)=5,B2352)</f>
        <v>#N/A</v>
      </c>
      <c r="D2352" s="4" t="e" cm="1">
        <f t="array" ref="D2352">_xlfn.IFS(ExtraçãoDados!C2352={"Direcção de Abastecimento"},REPLACE(ExtraçãoDados!C2352="{Direcção de Abastecimento}",1,25,"DA"),ExtraçãoDados!C2352={"COMISSÃO CULTURAL DE LMARINHA"},REPLACE(ExtraçãoDados!C2352={"COMISSÃO CULTURAL DE LMARINHA"},1,28,"CCM"),ExtraçãoDados!C2352={"DIRECÇÃO DE NAVIOS"},REPLACE(ExtraçãoDados!C2352={"DIRECÇÃO DE NAVIOS"},1,28,"DN"),ExtraçãoDados!C2352={"ESQUADRILHA SUBMARINOS"},REPLACE(ExtraçãoDados!C2352={"ESQUADRILHA SUBMARINOS"},1,28,"ES"),ExtraçãoDados!C2352={"COMISSÃO MARINHA"},REPLACE(ExtraçãoDados!C2352={"COMISSÃO MARINHA"},1,28,"CCM"),ExtraçãoDados!C2352={"COMISSÃO CULTURAL DE MARINHA"},REPLACE(ExtraçãoDados!C2352={"COMISSÃO CULTURAL DE MARINHA"},1,28,"CCM"),ExtraçãoDados!C2352={"CCM"},REPLACE(ExtraçãoDados!C2352={"CCM"},1,28,"CCM"),ExtraçãoDados!C2352={"DN"},REPLACE(ExtraçãoDados!C2352={"DN"},1,28,"DN"),ExtraçãoDados!C2352={"ES"},REPLACE(ExtraçãoDados!C2352={"ES"},1,28,"ES"),ExtraçãoDados!C2352={"DA"},REPLACE(ExtraçãoDados!C2352={"DA"},1,28,"DA"),ExtraçãoDados!C2352={"DE: ESQUADRILHA SUBMARINOS"},REPLACE(ExtraçãoDados!C2352={"DE: ESQUADRILHA SUBMARINOS"},1,28,"ES"),ExtraçãoDados!C2352={"DE: COMISSÃO CULTURAL DE LMARINHA"},REPLACE(ExtraçãoDados!C2352={"DE: COMISSÃO CULTURAL DE LMARINHA"},1,28,"CCM"),ExtraçãoDados!C2352={"ON"},REPLACE(ExtraçãoDados!C2352={"ON"},1,28,"DN"),ExtraçãoDados!C2352={"ESQ. SUBMARINOS"},REPLACE(ExtraçãoDados!C2352={"ESQ. SUBMARINOS"},1,28,"ES"),ExtraçãoDados!C2352={"☒ irecção de Abastecimento"},REPLACE(ExtraçãoDados!C2352={"☒ irecção de Abastecimento"},1,28,"DA"),ExtraçãoDados!C2352={"Direcã d Abtit ço e asecmeno"},REPLACE(ExtraçãoDados!C2352={"Direcã d Abtit ço e asecmeno"},1,28,"DA"),ExtraçãoDados!C2352={"Diecã d Abtit rço e asecmeno"},REPLACE(ExtraçãoDados!C2352={"Diecã d Abtit rço e asecmeno"},1,28,"DA"),ISNUMBER(SEARCH("COMISSÃO",ExtraçãoDados!C2352,1)),REPLACE(ExtraçãoDados!C2352,1,29,"CCM"),ISNUMBER(SEARCH("DN/DIL/DRT1",ExtraçãoDados!C2352,1)),REPLACE(ExtraçãoDados!C2352,1,29,"DN"),ISNUMBER(SEARCH("DIRECÇAO DE NAVIOS",ExtraçãoDados!C2352,1)),REPLACE(ExtraçãoDados!C2352,1,29,"DN"),ISNUMBER(SEARCH("ESQUADRILHA SUBMARIN",ExtraçãoDados!C2352,1)),REPLACE(ExtraçãoDados!C2352,1,29,"ES"),ISNUMBER(SEARCH("DN",ExtraçãoDados!C2352,1)),REPLACE(ExtraçãoDados!C2352,1,29,"DN"),ISNUMBER(SEARCH("DIRECÇÃO",ExtraçãoDados!C2352,1)),REPLACE(ExtraçãoDados!C2352,1,29,"DN"),ISNUMBER(SEARCH("DIRECÇA0",ExtraçãoDados!C2352,1)),REPLACE(ExtraçãoDados!C2352,1,29,"DN"),ISNUMBER(SEARCH("DIRE",ExtraçãoDados!C2352,1)),REPLACE(ExtraçãoDados!C2352,1,29,"DN"),ISNUMBER(SEARCH("ESQUADRILHA",ExtraçãoDados!C2352,1)),REPLACE(ExtraçãoDados!C2352,1,29,"ES"),ISNUMBER(SEARCH("HOSPITAL DA MARINHA",ExtraçãoDados!C2352,1)),REPLACE(ExtraçãoDados!C2352,1,29,"HM"),ISNUMBER(SEARCH("HOSPITAL",ExtraçãoDados!C2352,1)),REPLACE(ExtraçãoDados!C2352,1,29,"HM"),ISNUMBER(SEARCH("HM",ExtraçãoDados!C2352,1)),REPLACE(ExtraçãoDados!C2352,1,29,"HM"),ISNUMBER(SEARCH("SECÇÃO DE APÓSITOS",ExtraçãoDados!C2352,1)),REPLACE(ExtraçãoDados!C2352,1,29,"HM"))</f>
        <v>#N/A</v>
      </c>
      <c r="E2352" s="4" t="e" cm="1">
        <f t="array" ref="E2352">_xlfn.IFS(LEN(ExtraçãoDados!B2352)=7,YEAR(ExtraçãoDados!D2352),LEN(ExtraçãoDados!B2352)=10,RIGHT(ExtraçãoDados!B2352,4),LEN(ExtraçãoDados!B2352)=9,YEAR(ExtraçãoDados!D2352),LEN(ExtraçãoDados!B2352)=8,YEAR(ExtraçãoDados!D2352),LEN(ExtraçãoDados!B2352)&gt;7,YEAR(ExtraçãoDados!D2352),LEN(ExtraçãoDados!B2352)&gt;5,YEAR(ExtraçãoDados!D2352),LEN(ExtraçãoDados!B2352)&gt;4,YEAR(ExtraçãoDados!D2352))</f>
        <v>#N/A</v>
      </c>
      <c r="F2352" s="4">
        <f>ExtraçãoDados!E2352</f>
        <v>0</v>
      </c>
    </row>
    <row r="2353" spans="1:6" x14ac:dyDescent="0.25">
      <c r="A2353" s="4">
        <f>ExtraçãoDados!A2353</f>
        <v>0</v>
      </c>
      <c r="B2353" s="4" t="str" cm="1">
        <f t="array" ref="B2353">_xlfn.IFS(LEN(ExtraçãoDados!B2353)=12,LEFT(ExtraçãoDados!B2353,3),LEN(ExtraçãoDados!B2353)=10,LEFT(ExtraçãoDados!B2353,5),LEN(ExtraçãoDados!B2353)&gt;19,0,LEN(ExtraçãoDados!B2353)=9,LEFT(ExtraçãoDados!B2353,4),LEN(ExtraçãoDados!B2353)=6,LEFT(ExtraçãoDados!B2353,3),LEN(ExtraçãoDados!B2353)&lt;5,LEFT(ExtraçãoDados!B2353,3),LEN(ExtraçãoDados!B2353)=8,LEFT(ExtraçãoDados!B2353,3),LEN(ExtraçãoDados!B2353)=5,LEFT(ExtraçãoDados!B2353,5),LEN(ExtraçãoDados!B2353)=11,LEFT(ExtraçãoDados!B2353,5),LEN(ExtraçãoDados!B2353)=7,RIGHT(ExtraçãoDados!B2353,6))</f>
        <v/>
      </c>
      <c r="C2353" s="4" t="e" cm="1">
        <f t="array" ref="C2353">_xlfn.IFS(LEN(B2353)=1,"ERRO",LEN(B2353)=2,_xlfn.CONCAT("000",B2353),LEN(B2353)=3,_xlfn.CONCAT("00",B2353),LEN(B2353)=4,_xlfn.CONCAT("0",B2353),LEN(B2353)=6,B2353,LEN(B2353)=7,B2353,LEN(B2353)=5,B2353)</f>
        <v>#N/A</v>
      </c>
      <c r="D2353" s="4" t="e" cm="1">
        <f t="array" ref="D2353">_xlfn.IFS(ExtraçãoDados!C2353={"Direcção de Abastecimento"},REPLACE(ExtraçãoDados!C2353="{Direcção de Abastecimento}",1,25,"DA"),ExtraçãoDados!C2353={"COMISSÃO CULTURAL DE LMARINHA"},REPLACE(ExtraçãoDados!C2353={"COMISSÃO CULTURAL DE LMARINHA"},1,28,"CCM"),ExtraçãoDados!C2353={"DIRECÇÃO DE NAVIOS"},REPLACE(ExtraçãoDados!C2353={"DIRECÇÃO DE NAVIOS"},1,28,"DN"),ExtraçãoDados!C2353={"ESQUADRILHA SUBMARINOS"},REPLACE(ExtraçãoDados!C2353={"ESQUADRILHA SUBMARINOS"},1,28,"ES"),ExtraçãoDados!C2353={"COMISSÃO MARINHA"},REPLACE(ExtraçãoDados!C2353={"COMISSÃO MARINHA"},1,28,"CCM"),ExtraçãoDados!C2353={"COMISSÃO CULTURAL DE MARINHA"},REPLACE(ExtraçãoDados!C2353={"COMISSÃO CULTURAL DE MARINHA"},1,28,"CCM"),ExtraçãoDados!C2353={"CCM"},REPLACE(ExtraçãoDados!C2353={"CCM"},1,28,"CCM"),ExtraçãoDados!C2353={"DN"},REPLACE(ExtraçãoDados!C2353={"DN"},1,28,"DN"),ExtraçãoDados!C2353={"ES"},REPLACE(ExtraçãoDados!C2353={"ES"},1,28,"ES"),ExtraçãoDados!C2353={"DA"},REPLACE(ExtraçãoDados!C2353={"DA"},1,28,"DA"),ExtraçãoDados!C2353={"DE: ESQUADRILHA SUBMARINOS"},REPLACE(ExtraçãoDados!C2353={"DE: ESQUADRILHA SUBMARINOS"},1,28,"ES"),ExtraçãoDados!C2353={"DE: COMISSÃO CULTURAL DE LMARINHA"},REPLACE(ExtraçãoDados!C2353={"DE: COMISSÃO CULTURAL DE LMARINHA"},1,28,"CCM"),ExtraçãoDados!C2353={"ON"},REPLACE(ExtraçãoDados!C2353={"ON"},1,28,"DN"),ExtraçãoDados!C2353={"ESQ. SUBMARINOS"},REPLACE(ExtraçãoDados!C2353={"ESQ. SUBMARINOS"},1,28,"ES"),ExtraçãoDados!C2353={"☒ irecção de Abastecimento"},REPLACE(ExtraçãoDados!C2353={"☒ irecção de Abastecimento"},1,28,"DA"),ExtraçãoDados!C2353={"Direcã d Abtit ço e asecmeno"},REPLACE(ExtraçãoDados!C2353={"Direcã d Abtit ço e asecmeno"},1,28,"DA"),ExtraçãoDados!C2353={"Diecã d Abtit rço e asecmeno"},REPLACE(ExtraçãoDados!C2353={"Diecã d Abtit rço e asecmeno"},1,28,"DA"),ISNUMBER(SEARCH("COMISSÃO",ExtraçãoDados!C2353,1)),REPLACE(ExtraçãoDados!C2353,1,29,"CCM"),ISNUMBER(SEARCH("DN/DIL/DRT1",ExtraçãoDados!C2353,1)),REPLACE(ExtraçãoDados!C2353,1,29,"DN"),ISNUMBER(SEARCH("DIRECÇAO DE NAVIOS",ExtraçãoDados!C2353,1)),REPLACE(ExtraçãoDados!C2353,1,29,"DN"),ISNUMBER(SEARCH("ESQUADRILHA SUBMARIN",ExtraçãoDados!C2353,1)),REPLACE(ExtraçãoDados!C2353,1,29,"ES"),ISNUMBER(SEARCH("DN",ExtraçãoDados!C2353,1)),REPLACE(ExtraçãoDados!C2353,1,29,"DN"),ISNUMBER(SEARCH("DIRECÇÃO",ExtraçãoDados!C2353,1)),REPLACE(ExtraçãoDados!C2353,1,29,"DN"),ISNUMBER(SEARCH("DIRECÇA0",ExtraçãoDados!C2353,1)),REPLACE(ExtraçãoDados!C2353,1,29,"DN"),ISNUMBER(SEARCH("DIRE",ExtraçãoDados!C2353,1)),REPLACE(ExtraçãoDados!C2353,1,29,"DN"),ISNUMBER(SEARCH("ESQUADRILHA",ExtraçãoDados!C2353,1)),REPLACE(ExtraçãoDados!C2353,1,29,"ES"),ISNUMBER(SEARCH("HOSPITAL DA MARINHA",ExtraçãoDados!C2353,1)),REPLACE(ExtraçãoDados!C2353,1,29,"HM"),ISNUMBER(SEARCH("HOSPITAL",ExtraçãoDados!C2353,1)),REPLACE(ExtraçãoDados!C2353,1,29,"HM"),ISNUMBER(SEARCH("HM",ExtraçãoDados!C2353,1)),REPLACE(ExtraçãoDados!C2353,1,29,"HM"),ISNUMBER(SEARCH("SECÇÃO DE APÓSITOS",ExtraçãoDados!C2353,1)),REPLACE(ExtraçãoDados!C2353,1,29,"HM"))</f>
        <v>#N/A</v>
      </c>
      <c r="E2353" s="4" t="e" cm="1">
        <f t="array" ref="E2353">_xlfn.IFS(LEN(ExtraçãoDados!B2353)=7,YEAR(ExtraçãoDados!D2353),LEN(ExtraçãoDados!B2353)=10,RIGHT(ExtraçãoDados!B2353,4),LEN(ExtraçãoDados!B2353)=9,YEAR(ExtraçãoDados!D2353),LEN(ExtraçãoDados!B2353)=8,YEAR(ExtraçãoDados!D2353),LEN(ExtraçãoDados!B2353)&gt;7,YEAR(ExtraçãoDados!D2353),LEN(ExtraçãoDados!B2353)&gt;5,YEAR(ExtraçãoDados!D2353),LEN(ExtraçãoDados!B2353)&gt;4,YEAR(ExtraçãoDados!D2353))</f>
        <v>#N/A</v>
      </c>
      <c r="F2353" s="4">
        <f>ExtraçãoDados!E2353</f>
        <v>0</v>
      </c>
    </row>
    <row r="2354" spans="1:6" x14ac:dyDescent="0.25">
      <c r="A2354" s="4">
        <f>ExtraçãoDados!A2354</f>
        <v>0</v>
      </c>
      <c r="B2354" s="4" t="str" cm="1">
        <f t="array" ref="B2354">_xlfn.IFS(LEN(ExtraçãoDados!B2354)=12,LEFT(ExtraçãoDados!B2354,3),LEN(ExtraçãoDados!B2354)=10,LEFT(ExtraçãoDados!B2354,5),LEN(ExtraçãoDados!B2354)&gt;19,0,LEN(ExtraçãoDados!B2354)=9,LEFT(ExtraçãoDados!B2354,4),LEN(ExtraçãoDados!B2354)=6,LEFT(ExtraçãoDados!B2354,3),LEN(ExtraçãoDados!B2354)&lt;5,LEFT(ExtraçãoDados!B2354,3),LEN(ExtraçãoDados!B2354)=8,LEFT(ExtraçãoDados!B2354,3),LEN(ExtraçãoDados!B2354)=5,LEFT(ExtraçãoDados!B2354,5),LEN(ExtraçãoDados!B2354)=11,LEFT(ExtraçãoDados!B2354,5),LEN(ExtraçãoDados!B2354)=7,RIGHT(ExtraçãoDados!B2354,6))</f>
        <v/>
      </c>
      <c r="C2354" s="4" t="e" cm="1">
        <f t="array" ref="C2354">_xlfn.IFS(LEN(B2354)=1,"ERRO",LEN(B2354)=2,_xlfn.CONCAT("000",B2354),LEN(B2354)=3,_xlfn.CONCAT("00",B2354),LEN(B2354)=4,_xlfn.CONCAT("0",B2354),LEN(B2354)=6,B2354,LEN(B2354)=7,B2354,LEN(B2354)=5,B2354)</f>
        <v>#N/A</v>
      </c>
      <c r="D2354" s="4" t="e" cm="1">
        <f t="array" ref="D2354">_xlfn.IFS(ExtraçãoDados!C2354={"Direcção de Abastecimento"},REPLACE(ExtraçãoDados!C2354="{Direcção de Abastecimento}",1,25,"DA"),ExtraçãoDados!C2354={"COMISSÃO CULTURAL DE LMARINHA"},REPLACE(ExtraçãoDados!C2354={"COMISSÃO CULTURAL DE LMARINHA"},1,28,"CCM"),ExtraçãoDados!C2354={"DIRECÇÃO DE NAVIOS"},REPLACE(ExtraçãoDados!C2354={"DIRECÇÃO DE NAVIOS"},1,28,"DN"),ExtraçãoDados!C2354={"ESQUADRILHA SUBMARINOS"},REPLACE(ExtraçãoDados!C2354={"ESQUADRILHA SUBMARINOS"},1,28,"ES"),ExtraçãoDados!C2354={"COMISSÃO MARINHA"},REPLACE(ExtraçãoDados!C2354={"COMISSÃO MARINHA"},1,28,"CCM"),ExtraçãoDados!C2354={"COMISSÃO CULTURAL DE MARINHA"},REPLACE(ExtraçãoDados!C2354={"COMISSÃO CULTURAL DE MARINHA"},1,28,"CCM"),ExtraçãoDados!C2354={"CCM"},REPLACE(ExtraçãoDados!C2354={"CCM"},1,28,"CCM"),ExtraçãoDados!C2354={"DN"},REPLACE(ExtraçãoDados!C2354={"DN"},1,28,"DN"),ExtraçãoDados!C2354={"ES"},REPLACE(ExtraçãoDados!C2354={"ES"},1,28,"ES"),ExtraçãoDados!C2354={"DA"},REPLACE(ExtraçãoDados!C2354={"DA"},1,28,"DA"),ExtraçãoDados!C2354={"DE: ESQUADRILHA SUBMARINOS"},REPLACE(ExtraçãoDados!C2354={"DE: ESQUADRILHA SUBMARINOS"},1,28,"ES"),ExtraçãoDados!C2354={"DE: COMISSÃO CULTURAL DE LMARINHA"},REPLACE(ExtraçãoDados!C2354={"DE: COMISSÃO CULTURAL DE LMARINHA"},1,28,"CCM"),ExtraçãoDados!C2354={"ON"},REPLACE(ExtraçãoDados!C2354={"ON"},1,28,"DN"),ExtraçãoDados!C2354={"ESQ. SUBMARINOS"},REPLACE(ExtraçãoDados!C2354={"ESQ. SUBMARINOS"},1,28,"ES"),ExtraçãoDados!C2354={"☒ irecção de Abastecimento"},REPLACE(ExtraçãoDados!C2354={"☒ irecção de Abastecimento"},1,28,"DA"),ExtraçãoDados!C2354={"Direcã d Abtit ço e asecmeno"},REPLACE(ExtraçãoDados!C2354={"Direcã d Abtit ço e asecmeno"},1,28,"DA"),ExtraçãoDados!C2354={"Diecã d Abtit rço e asecmeno"},REPLACE(ExtraçãoDados!C2354={"Diecã d Abtit rço e asecmeno"},1,28,"DA"),ISNUMBER(SEARCH("COMISSÃO",ExtraçãoDados!C2354,1)),REPLACE(ExtraçãoDados!C2354,1,29,"CCM"),ISNUMBER(SEARCH("DN/DIL/DRT1",ExtraçãoDados!C2354,1)),REPLACE(ExtraçãoDados!C2354,1,29,"DN"),ISNUMBER(SEARCH("DIRECÇAO DE NAVIOS",ExtraçãoDados!C2354,1)),REPLACE(ExtraçãoDados!C2354,1,29,"DN"),ISNUMBER(SEARCH("ESQUADRILHA SUBMARIN",ExtraçãoDados!C2354,1)),REPLACE(ExtraçãoDados!C2354,1,29,"ES"),ISNUMBER(SEARCH("DN",ExtraçãoDados!C2354,1)),REPLACE(ExtraçãoDados!C2354,1,29,"DN"),ISNUMBER(SEARCH("DIRECÇÃO",ExtraçãoDados!C2354,1)),REPLACE(ExtraçãoDados!C2354,1,29,"DN"),ISNUMBER(SEARCH("DIRECÇA0",ExtraçãoDados!C2354,1)),REPLACE(ExtraçãoDados!C2354,1,29,"DN"),ISNUMBER(SEARCH("DIRE",ExtraçãoDados!C2354,1)),REPLACE(ExtraçãoDados!C2354,1,29,"DN"),ISNUMBER(SEARCH("ESQUADRILHA",ExtraçãoDados!C2354,1)),REPLACE(ExtraçãoDados!C2354,1,29,"ES"),ISNUMBER(SEARCH("HOSPITAL DA MARINHA",ExtraçãoDados!C2354,1)),REPLACE(ExtraçãoDados!C2354,1,29,"HM"),ISNUMBER(SEARCH("HOSPITAL",ExtraçãoDados!C2354,1)),REPLACE(ExtraçãoDados!C2354,1,29,"HM"),ISNUMBER(SEARCH("HM",ExtraçãoDados!C2354,1)),REPLACE(ExtraçãoDados!C2354,1,29,"HM"),ISNUMBER(SEARCH("SECÇÃO DE APÓSITOS",ExtraçãoDados!C2354,1)),REPLACE(ExtraçãoDados!C2354,1,29,"HM"))</f>
        <v>#N/A</v>
      </c>
      <c r="E2354" s="4" t="e" cm="1">
        <f t="array" ref="E2354">_xlfn.IFS(LEN(ExtraçãoDados!B2354)=7,YEAR(ExtraçãoDados!D2354),LEN(ExtraçãoDados!B2354)=10,RIGHT(ExtraçãoDados!B2354,4),LEN(ExtraçãoDados!B2354)=9,YEAR(ExtraçãoDados!D2354),LEN(ExtraçãoDados!B2354)=8,YEAR(ExtraçãoDados!D2354),LEN(ExtraçãoDados!B2354)&gt;7,YEAR(ExtraçãoDados!D2354),LEN(ExtraçãoDados!B2354)&gt;5,YEAR(ExtraçãoDados!D2354),LEN(ExtraçãoDados!B2354)&gt;4,YEAR(ExtraçãoDados!D2354))</f>
        <v>#N/A</v>
      </c>
      <c r="F2354" s="4">
        <f>ExtraçãoDados!E2354</f>
        <v>0</v>
      </c>
    </row>
    <row r="2355" spans="1:6" x14ac:dyDescent="0.25">
      <c r="A2355" s="4">
        <f>ExtraçãoDados!A2355</f>
        <v>0</v>
      </c>
      <c r="B2355" s="4" t="str" cm="1">
        <f t="array" ref="B2355">_xlfn.IFS(LEN(ExtraçãoDados!B2355)=12,LEFT(ExtraçãoDados!B2355,3),LEN(ExtraçãoDados!B2355)=10,LEFT(ExtraçãoDados!B2355,5),LEN(ExtraçãoDados!B2355)&gt;19,0,LEN(ExtraçãoDados!B2355)=9,LEFT(ExtraçãoDados!B2355,4),LEN(ExtraçãoDados!B2355)=6,LEFT(ExtraçãoDados!B2355,3),LEN(ExtraçãoDados!B2355)&lt;5,LEFT(ExtraçãoDados!B2355,3),LEN(ExtraçãoDados!B2355)=8,LEFT(ExtraçãoDados!B2355,3),LEN(ExtraçãoDados!B2355)=5,LEFT(ExtraçãoDados!B2355,5),LEN(ExtraçãoDados!B2355)=11,LEFT(ExtraçãoDados!B2355,5),LEN(ExtraçãoDados!B2355)=7,RIGHT(ExtraçãoDados!B2355,6))</f>
        <v/>
      </c>
      <c r="C2355" s="4" t="e" cm="1">
        <f t="array" ref="C2355">_xlfn.IFS(LEN(B2355)=1,"ERRO",LEN(B2355)=2,_xlfn.CONCAT("000",B2355),LEN(B2355)=3,_xlfn.CONCAT("00",B2355),LEN(B2355)=4,_xlfn.CONCAT("0",B2355),LEN(B2355)=6,B2355,LEN(B2355)=7,B2355,LEN(B2355)=5,B2355)</f>
        <v>#N/A</v>
      </c>
      <c r="D2355" s="4" t="e" cm="1">
        <f t="array" ref="D2355">_xlfn.IFS(ExtraçãoDados!C2355={"Direcção de Abastecimento"},REPLACE(ExtraçãoDados!C2355="{Direcção de Abastecimento}",1,25,"DA"),ExtraçãoDados!C2355={"COMISSÃO CULTURAL DE LMARINHA"},REPLACE(ExtraçãoDados!C2355={"COMISSÃO CULTURAL DE LMARINHA"},1,28,"CCM"),ExtraçãoDados!C2355={"DIRECÇÃO DE NAVIOS"},REPLACE(ExtraçãoDados!C2355={"DIRECÇÃO DE NAVIOS"},1,28,"DN"),ExtraçãoDados!C2355={"ESQUADRILHA SUBMARINOS"},REPLACE(ExtraçãoDados!C2355={"ESQUADRILHA SUBMARINOS"},1,28,"ES"),ExtraçãoDados!C2355={"COMISSÃO MARINHA"},REPLACE(ExtraçãoDados!C2355={"COMISSÃO MARINHA"},1,28,"CCM"),ExtraçãoDados!C2355={"COMISSÃO CULTURAL DE MARINHA"},REPLACE(ExtraçãoDados!C2355={"COMISSÃO CULTURAL DE MARINHA"},1,28,"CCM"),ExtraçãoDados!C2355={"CCM"},REPLACE(ExtraçãoDados!C2355={"CCM"},1,28,"CCM"),ExtraçãoDados!C2355={"DN"},REPLACE(ExtraçãoDados!C2355={"DN"},1,28,"DN"),ExtraçãoDados!C2355={"ES"},REPLACE(ExtraçãoDados!C2355={"ES"},1,28,"ES"),ExtraçãoDados!C2355={"DA"},REPLACE(ExtraçãoDados!C2355={"DA"},1,28,"DA"),ExtraçãoDados!C2355={"DE: ESQUADRILHA SUBMARINOS"},REPLACE(ExtraçãoDados!C2355={"DE: ESQUADRILHA SUBMARINOS"},1,28,"ES"),ExtraçãoDados!C2355={"DE: COMISSÃO CULTURAL DE LMARINHA"},REPLACE(ExtraçãoDados!C2355={"DE: COMISSÃO CULTURAL DE LMARINHA"},1,28,"CCM"),ExtraçãoDados!C2355={"ON"},REPLACE(ExtraçãoDados!C2355={"ON"},1,28,"DN"),ExtraçãoDados!C2355={"ESQ. SUBMARINOS"},REPLACE(ExtraçãoDados!C2355={"ESQ. SUBMARINOS"},1,28,"ES"),ExtraçãoDados!C2355={"☒ irecção de Abastecimento"},REPLACE(ExtraçãoDados!C2355={"☒ irecção de Abastecimento"},1,28,"DA"),ExtraçãoDados!C2355={"Direcã d Abtit ço e asecmeno"},REPLACE(ExtraçãoDados!C2355={"Direcã d Abtit ço e asecmeno"},1,28,"DA"),ExtraçãoDados!C2355={"Diecã d Abtit rço e asecmeno"},REPLACE(ExtraçãoDados!C2355={"Diecã d Abtit rço e asecmeno"},1,28,"DA"),ISNUMBER(SEARCH("COMISSÃO",ExtraçãoDados!C2355,1)),REPLACE(ExtraçãoDados!C2355,1,29,"CCM"),ISNUMBER(SEARCH("DN/DIL/DRT1",ExtraçãoDados!C2355,1)),REPLACE(ExtraçãoDados!C2355,1,29,"DN"),ISNUMBER(SEARCH("DIRECÇAO DE NAVIOS",ExtraçãoDados!C2355,1)),REPLACE(ExtraçãoDados!C2355,1,29,"DN"),ISNUMBER(SEARCH("ESQUADRILHA SUBMARIN",ExtraçãoDados!C2355,1)),REPLACE(ExtraçãoDados!C2355,1,29,"ES"),ISNUMBER(SEARCH("DN",ExtraçãoDados!C2355,1)),REPLACE(ExtraçãoDados!C2355,1,29,"DN"),ISNUMBER(SEARCH("DIRECÇÃO",ExtraçãoDados!C2355,1)),REPLACE(ExtraçãoDados!C2355,1,29,"DN"),ISNUMBER(SEARCH("DIRECÇA0",ExtraçãoDados!C2355,1)),REPLACE(ExtraçãoDados!C2355,1,29,"DN"),ISNUMBER(SEARCH("DIRE",ExtraçãoDados!C2355,1)),REPLACE(ExtraçãoDados!C2355,1,29,"DN"),ISNUMBER(SEARCH("ESQUADRILHA",ExtraçãoDados!C2355,1)),REPLACE(ExtraçãoDados!C2355,1,29,"ES"),ISNUMBER(SEARCH("HOSPITAL DA MARINHA",ExtraçãoDados!C2355,1)),REPLACE(ExtraçãoDados!C2355,1,29,"HM"),ISNUMBER(SEARCH("HOSPITAL",ExtraçãoDados!C2355,1)),REPLACE(ExtraçãoDados!C2355,1,29,"HM"),ISNUMBER(SEARCH("HM",ExtraçãoDados!C2355,1)),REPLACE(ExtraçãoDados!C2355,1,29,"HM"),ISNUMBER(SEARCH("SECÇÃO DE APÓSITOS",ExtraçãoDados!C2355,1)),REPLACE(ExtraçãoDados!C2355,1,29,"HM"))</f>
        <v>#N/A</v>
      </c>
      <c r="E2355" s="4" t="e" cm="1">
        <f t="array" ref="E2355">_xlfn.IFS(LEN(ExtraçãoDados!B2355)=7,YEAR(ExtraçãoDados!D2355),LEN(ExtraçãoDados!B2355)=10,RIGHT(ExtraçãoDados!B2355,4),LEN(ExtraçãoDados!B2355)=9,YEAR(ExtraçãoDados!D2355),LEN(ExtraçãoDados!B2355)=8,YEAR(ExtraçãoDados!D2355),LEN(ExtraçãoDados!B2355)&gt;7,YEAR(ExtraçãoDados!D2355),LEN(ExtraçãoDados!B2355)&gt;5,YEAR(ExtraçãoDados!D2355),LEN(ExtraçãoDados!B2355)&gt;4,YEAR(ExtraçãoDados!D2355))</f>
        <v>#N/A</v>
      </c>
      <c r="F2355" s="4">
        <f>ExtraçãoDados!E2355</f>
        <v>0</v>
      </c>
    </row>
    <row r="2356" spans="1:6" x14ac:dyDescent="0.25">
      <c r="A2356" s="4">
        <f>ExtraçãoDados!A2356</f>
        <v>0</v>
      </c>
      <c r="B2356" s="4" t="str" cm="1">
        <f t="array" ref="B2356">_xlfn.IFS(LEN(ExtraçãoDados!B2356)=12,LEFT(ExtraçãoDados!B2356,3),LEN(ExtraçãoDados!B2356)=10,LEFT(ExtraçãoDados!B2356,5),LEN(ExtraçãoDados!B2356)&gt;19,0,LEN(ExtraçãoDados!B2356)=9,LEFT(ExtraçãoDados!B2356,4),LEN(ExtraçãoDados!B2356)=6,LEFT(ExtraçãoDados!B2356,3),LEN(ExtraçãoDados!B2356)&lt;5,LEFT(ExtraçãoDados!B2356,3),LEN(ExtraçãoDados!B2356)=8,LEFT(ExtraçãoDados!B2356,3),LEN(ExtraçãoDados!B2356)=5,LEFT(ExtraçãoDados!B2356,5),LEN(ExtraçãoDados!B2356)=11,LEFT(ExtraçãoDados!B2356,5),LEN(ExtraçãoDados!B2356)=7,RIGHT(ExtraçãoDados!B2356,6))</f>
        <v/>
      </c>
      <c r="C2356" s="4" t="e" cm="1">
        <f t="array" ref="C2356">_xlfn.IFS(LEN(B2356)=1,"ERRO",LEN(B2356)=2,_xlfn.CONCAT("000",B2356),LEN(B2356)=3,_xlfn.CONCAT("00",B2356),LEN(B2356)=4,_xlfn.CONCAT("0",B2356),LEN(B2356)=6,B2356,LEN(B2356)=7,B2356,LEN(B2356)=5,B2356)</f>
        <v>#N/A</v>
      </c>
      <c r="D2356" s="4" t="e" cm="1">
        <f t="array" ref="D2356">_xlfn.IFS(ExtraçãoDados!C2356={"Direcção de Abastecimento"},REPLACE(ExtraçãoDados!C2356="{Direcção de Abastecimento}",1,25,"DA"),ExtraçãoDados!C2356={"COMISSÃO CULTURAL DE LMARINHA"},REPLACE(ExtraçãoDados!C2356={"COMISSÃO CULTURAL DE LMARINHA"},1,28,"CCM"),ExtraçãoDados!C2356={"DIRECÇÃO DE NAVIOS"},REPLACE(ExtraçãoDados!C2356={"DIRECÇÃO DE NAVIOS"},1,28,"DN"),ExtraçãoDados!C2356={"ESQUADRILHA SUBMARINOS"},REPLACE(ExtraçãoDados!C2356={"ESQUADRILHA SUBMARINOS"},1,28,"ES"),ExtraçãoDados!C2356={"COMISSÃO MARINHA"},REPLACE(ExtraçãoDados!C2356={"COMISSÃO MARINHA"},1,28,"CCM"),ExtraçãoDados!C2356={"COMISSÃO CULTURAL DE MARINHA"},REPLACE(ExtraçãoDados!C2356={"COMISSÃO CULTURAL DE MARINHA"},1,28,"CCM"),ExtraçãoDados!C2356={"CCM"},REPLACE(ExtraçãoDados!C2356={"CCM"},1,28,"CCM"),ExtraçãoDados!C2356={"DN"},REPLACE(ExtraçãoDados!C2356={"DN"},1,28,"DN"),ExtraçãoDados!C2356={"ES"},REPLACE(ExtraçãoDados!C2356={"ES"},1,28,"ES"),ExtraçãoDados!C2356={"DA"},REPLACE(ExtraçãoDados!C2356={"DA"},1,28,"DA"),ExtraçãoDados!C2356={"DE: ESQUADRILHA SUBMARINOS"},REPLACE(ExtraçãoDados!C2356={"DE: ESQUADRILHA SUBMARINOS"},1,28,"ES"),ExtraçãoDados!C2356={"DE: COMISSÃO CULTURAL DE LMARINHA"},REPLACE(ExtraçãoDados!C2356={"DE: COMISSÃO CULTURAL DE LMARINHA"},1,28,"CCM"),ExtraçãoDados!C2356={"ON"},REPLACE(ExtraçãoDados!C2356={"ON"},1,28,"DN"),ExtraçãoDados!C2356={"ESQ. SUBMARINOS"},REPLACE(ExtraçãoDados!C2356={"ESQ. SUBMARINOS"},1,28,"ES"),ExtraçãoDados!C2356={"☒ irecção de Abastecimento"},REPLACE(ExtraçãoDados!C2356={"☒ irecção de Abastecimento"},1,28,"DA"),ExtraçãoDados!C2356={"Direcã d Abtit ço e asecmeno"},REPLACE(ExtraçãoDados!C2356={"Direcã d Abtit ço e asecmeno"},1,28,"DA"),ExtraçãoDados!C2356={"Diecã d Abtit rço e asecmeno"},REPLACE(ExtraçãoDados!C2356={"Diecã d Abtit rço e asecmeno"},1,28,"DA"),ISNUMBER(SEARCH("COMISSÃO",ExtraçãoDados!C2356,1)),REPLACE(ExtraçãoDados!C2356,1,29,"CCM"),ISNUMBER(SEARCH("DN/DIL/DRT1",ExtraçãoDados!C2356,1)),REPLACE(ExtraçãoDados!C2356,1,29,"DN"),ISNUMBER(SEARCH("DIRECÇAO DE NAVIOS",ExtraçãoDados!C2356,1)),REPLACE(ExtraçãoDados!C2356,1,29,"DN"),ISNUMBER(SEARCH("ESQUADRILHA SUBMARIN",ExtraçãoDados!C2356,1)),REPLACE(ExtraçãoDados!C2356,1,29,"ES"),ISNUMBER(SEARCH("DN",ExtraçãoDados!C2356,1)),REPLACE(ExtraçãoDados!C2356,1,29,"DN"),ISNUMBER(SEARCH("DIRECÇÃO",ExtraçãoDados!C2356,1)),REPLACE(ExtraçãoDados!C2356,1,29,"DN"),ISNUMBER(SEARCH("DIRECÇA0",ExtraçãoDados!C2356,1)),REPLACE(ExtraçãoDados!C2356,1,29,"DN"),ISNUMBER(SEARCH("DIRE",ExtraçãoDados!C2356,1)),REPLACE(ExtraçãoDados!C2356,1,29,"DN"),ISNUMBER(SEARCH("ESQUADRILHA",ExtraçãoDados!C2356,1)),REPLACE(ExtraçãoDados!C2356,1,29,"ES"),ISNUMBER(SEARCH("HOSPITAL DA MARINHA",ExtraçãoDados!C2356,1)),REPLACE(ExtraçãoDados!C2356,1,29,"HM"),ISNUMBER(SEARCH("HOSPITAL",ExtraçãoDados!C2356,1)),REPLACE(ExtraçãoDados!C2356,1,29,"HM"),ISNUMBER(SEARCH("HM",ExtraçãoDados!C2356,1)),REPLACE(ExtraçãoDados!C2356,1,29,"HM"),ISNUMBER(SEARCH("SECÇÃO DE APÓSITOS",ExtraçãoDados!C2356,1)),REPLACE(ExtraçãoDados!C2356,1,29,"HM"))</f>
        <v>#N/A</v>
      </c>
      <c r="E2356" s="4" t="e" cm="1">
        <f t="array" ref="E2356">_xlfn.IFS(LEN(ExtraçãoDados!B2356)=7,YEAR(ExtraçãoDados!D2356),LEN(ExtraçãoDados!B2356)=10,RIGHT(ExtraçãoDados!B2356,4),LEN(ExtraçãoDados!B2356)=9,YEAR(ExtraçãoDados!D2356),LEN(ExtraçãoDados!B2356)=8,YEAR(ExtraçãoDados!D2356),LEN(ExtraçãoDados!B2356)&gt;7,YEAR(ExtraçãoDados!D2356),LEN(ExtraçãoDados!B2356)&gt;5,YEAR(ExtraçãoDados!D2356),LEN(ExtraçãoDados!B2356)&gt;4,YEAR(ExtraçãoDados!D2356))</f>
        <v>#N/A</v>
      </c>
      <c r="F2356" s="4">
        <f>ExtraçãoDados!E2356</f>
        <v>0</v>
      </c>
    </row>
    <row r="2357" spans="1:6" x14ac:dyDescent="0.25">
      <c r="A2357" s="4">
        <f>ExtraçãoDados!A2357</f>
        <v>0</v>
      </c>
      <c r="B2357" s="4" t="str" cm="1">
        <f t="array" ref="B2357">_xlfn.IFS(LEN(ExtraçãoDados!B2357)=12,LEFT(ExtraçãoDados!B2357,3),LEN(ExtraçãoDados!B2357)=10,LEFT(ExtraçãoDados!B2357,5),LEN(ExtraçãoDados!B2357)&gt;19,0,LEN(ExtraçãoDados!B2357)=9,LEFT(ExtraçãoDados!B2357,4),LEN(ExtraçãoDados!B2357)=6,LEFT(ExtraçãoDados!B2357,3),LEN(ExtraçãoDados!B2357)&lt;5,LEFT(ExtraçãoDados!B2357,3),LEN(ExtraçãoDados!B2357)=8,LEFT(ExtraçãoDados!B2357,3),LEN(ExtraçãoDados!B2357)=5,LEFT(ExtraçãoDados!B2357,5),LEN(ExtraçãoDados!B2357)=11,LEFT(ExtraçãoDados!B2357,5),LEN(ExtraçãoDados!B2357)=7,RIGHT(ExtraçãoDados!B2357,6))</f>
        <v/>
      </c>
      <c r="C2357" s="4" t="e" cm="1">
        <f t="array" ref="C2357">_xlfn.IFS(LEN(B2357)=1,"ERRO",LEN(B2357)=2,_xlfn.CONCAT("000",B2357),LEN(B2357)=3,_xlfn.CONCAT("00",B2357),LEN(B2357)=4,_xlfn.CONCAT("0",B2357),LEN(B2357)=6,B2357,LEN(B2357)=7,B2357,LEN(B2357)=5,B2357)</f>
        <v>#N/A</v>
      </c>
      <c r="D2357" s="4" t="e" cm="1">
        <f t="array" ref="D2357">_xlfn.IFS(ExtraçãoDados!C2357={"Direcção de Abastecimento"},REPLACE(ExtraçãoDados!C2357="{Direcção de Abastecimento}",1,25,"DA"),ExtraçãoDados!C2357={"COMISSÃO CULTURAL DE LMARINHA"},REPLACE(ExtraçãoDados!C2357={"COMISSÃO CULTURAL DE LMARINHA"},1,28,"CCM"),ExtraçãoDados!C2357={"DIRECÇÃO DE NAVIOS"},REPLACE(ExtraçãoDados!C2357={"DIRECÇÃO DE NAVIOS"},1,28,"DN"),ExtraçãoDados!C2357={"ESQUADRILHA SUBMARINOS"},REPLACE(ExtraçãoDados!C2357={"ESQUADRILHA SUBMARINOS"},1,28,"ES"),ExtraçãoDados!C2357={"COMISSÃO MARINHA"},REPLACE(ExtraçãoDados!C2357={"COMISSÃO MARINHA"},1,28,"CCM"),ExtraçãoDados!C2357={"COMISSÃO CULTURAL DE MARINHA"},REPLACE(ExtraçãoDados!C2357={"COMISSÃO CULTURAL DE MARINHA"},1,28,"CCM"),ExtraçãoDados!C2357={"CCM"},REPLACE(ExtraçãoDados!C2357={"CCM"},1,28,"CCM"),ExtraçãoDados!C2357={"DN"},REPLACE(ExtraçãoDados!C2357={"DN"},1,28,"DN"),ExtraçãoDados!C2357={"ES"},REPLACE(ExtraçãoDados!C2357={"ES"},1,28,"ES"),ExtraçãoDados!C2357={"DA"},REPLACE(ExtraçãoDados!C2357={"DA"},1,28,"DA"),ExtraçãoDados!C2357={"DE: ESQUADRILHA SUBMARINOS"},REPLACE(ExtraçãoDados!C2357={"DE: ESQUADRILHA SUBMARINOS"},1,28,"ES"),ExtraçãoDados!C2357={"DE: COMISSÃO CULTURAL DE LMARINHA"},REPLACE(ExtraçãoDados!C2357={"DE: COMISSÃO CULTURAL DE LMARINHA"},1,28,"CCM"),ExtraçãoDados!C2357={"ON"},REPLACE(ExtraçãoDados!C2357={"ON"},1,28,"DN"),ExtraçãoDados!C2357={"ESQ. SUBMARINOS"},REPLACE(ExtraçãoDados!C2357={"ESQ. SUBMARINOS"},1,28,"ES"),ExtraçãoDados!C2357={"☒ irecção de Abastecimento"},REPLACE(ExtraçãoDados!C2357={"☒ irecção de Abastecimento"},1,28,"DA"),ExtraçãoDados!C2357={"Direcã d Abtit ço e asecmeno"},REPLACE(ExtraçãoDados!C2357={"Direcã d Abtit ço e asecmeno"},1,28,"DA"),ExtraçãoDados!C2357={"Diecã d Abtit rço e asecmeno"},REPLACE(ExtraçãoDados!C2357={"Diecã d Abtit rço e asecmeno"},1,28,"DA"),ISNUMBER(SEARCH("COMISSÃO",ExtraçãoDados!C2357,1)),REPLACE(ExtraçãoDados!C2357,1,29,"CCM"),ISNUMBER(SEARCH("DN/DIL/DRT1",ExtraçãoDados!C2357,1)),REPLACE(ExtraçãoDados!C2357,1,29,"DN"),ISNUMBER(SEARCH("DIRECÇAO DE NAVIOS",ExtraçãoDados!C2357,1)),REPLACE(ExtraçãoDados!C2357,1,29,"DN"),ISNUMBER(SEARCH("ESQUADRILHA SUBMARIN",ExtraçãoDados!C2357,1)),REPLACE(ExtraçãoDados!C2357,1,29,"ES"),ISNUMBER(SEARCH("DN",ExtraçãoDados!C2357,1)),REPLACE(ExtraçãoDados!C2357,1,29,"DN"),ISNUMBER(SEARCH("DIRECÇÃO",ExtraçãoDados!C2357,1)),REPLACE(ExtraçãoDados!C2357,1,29,"DN"),ISNUMBER(SEARCH("DIRECÇA0",ExtraçãoDados!C2357,1)),REPLACE(ExtraçãoDados!C2357,1,29,"DN"),ISNUMBER(SEARCH("DIRE",ExtraçãoDados!C2357,1)),REPLACE(ExtraçãoDados!C2357,1,29,"DN"),ISNUMBER(SEARCH("ESQUADRILHA",ExtraçãoDados!C2357,1)),REPLACE(ExtraçãoDados!C2357,1,29,"ES"),ISNUMBER(SEARCH("HOSPITAL DA MARINHA",ExtraçãoDados!C2357,1)),REPLACE(ExtraçãoDados!C2357,1,29,"HM"),ISNUMBER(SEARCH("HOSPITAL",ExtraçãoDados!C2357,1)),REPLACE(ExtraçãoDados!C2357,1,29,"HM"),ISNUMBER(SEARCH("HM",ExtraçãoDados!C2357,1)),REPLACE(ExtraçãoDados!C2357,1,29,"HM"),ISNUMBER(SEARCH("SECÇÃO DE APÓSITOS",ExtraçãoDados!C2357,1)),REPLACE(ExtraçãoDados!C2357,1,29,"HM"))</f>
        <v>#N/A</v>
      </c>
      <c r="E2357" s="4" t="e" cm="1">
        <f t="array" ref="E2357">_xlfn.IFS(LEN(ExtraçãoDados!B2357)=7,YEAR(ExtraçãoDados!D2357),LEN(ExtraçãoDados!B2357)=10,RIGHT(ExtraçãoDados!B2357,4),LEN(ExtraçãoDados!B2357)=9,YEAR(ExtraçãoDados!D2357),LEN(ExtraçãoDados!B2357)=8,YEAR(ExtraçãoDados!D2357),LEN(ExtraçãoDados!B2357)&gt;7,YEAR(ExtraçãoDados!D2357),LEN(ExtraçãoDados!B2357)&gt;5,YEAR(ExtraçãoDados!D2357),LEN(ExtraçãoDados!B2357)&gt;4,YEAR(ExtraçãoDados!D2357))</f>
        <v>#N/A</v>
      </c>
      <c r="F2357" s="4">
        <f>ExtraçãoDados!E2357</f>
        <v>0</v>
      </c>
    </row>
    <row r="2358" spans="1:6" x14ac:dyDescent="0.25">
      <c r="A2358" s="4">
        <f>ExtraçãoDados!A2358</f>
        <v>0</v>
      </c>
      <c r="B2358" s="4" t="str" cm="1">
        <f t="array" ref="B2358">_xlfn.IFS(LEN(ExtraçãoDados!B2358)=12,LEFT(ExtraçãoDados!B2358,3),LEN(ExtraçãoDados!B2358)=10,LEFT(ExtraçãoDados!B2358,5),LEN(ExtraçãoDados!B2358)&gt;19,0,LEN(ExtraçãoDados!B2358)=9,LEFT(ExtraçãoDados!B2358,4),LEN(ExtraçãoDados!B2358)=6,LEFT(ExtraçãoDados!B2358,3),LEN(ExtraçãoDados!B2358)&lt;5,LEFT(ExtraçãoDados!B2358,3),LEN(ExtraçãoDados!B2358)=8,LEFT(ExtraçãoDados!B2358,3),LEN(ExtraçãoDados!B2358)=5,LEFT(ExtraçãoDados!B2358,5),LEN(ExtraçãoDados!B2358)=11,LEFT(ExtraçãoDados!B2358,5),LEN(ExtraçãoDados!B2358)=7,RIGHT(ExtraçãoDados!B2358,6))</f>
        <v/>
      </c>
      <c r="C2358" s="4" t="e" cm="1">
        <f t="array" ref="C2358">_xlfn.IFS(LEN(B2358)=1,"ERRO",LEN(B2358)=2,_xlfn.CONCAT("000",B2358),LEN(B2358)=3,_xlfn.CONCAT("00",B2358),LEN(B2358)=4,_xlfn.CONCAT("0",B2358),LEN(B2358)=6,B2358,LEN(B2358)=7,B2358,LEN(B2358)=5,B2358)</f>
        <v>#N/A</v>
      </c>
      <c r="D2358" s="4" t="e" cm="1">
        <f t="array" ref="D2358">_xlfn.IFS(ExtraçãoDados!C2358={"Direcção de Abastecimento"},REPLACE(ExtraçãoDados!C2358="{Direcção de Abastecimento}",1,25,"DA"),ExtraçãoDados!C2358={"COMISSÃO CULTURAL DE LMARINHA"},REPLACE(ExtraçãoDados!C2358={"COMISSÃO CULTURAL DE LMARINHA"},1,28,"CCM"),ExtraçãoDados!C2358={"DIRECÇÃO DE NAVIOS"},REPLACE(ExtraçãoDados!C2358={"DIRECÇÃO DE NAVIOS"},1,28,"DN"),ExtraçãoDados!C2358={"ESQUADRILHA SUBMARINOS"},REPLACE(ExtraçãoDados!C2358={"ESQUADRILHA SUBMARINOS"},1,28,"ES"),ExtraçãoDados!C2358={"COMISSÃO MARINHA"},REPLACE(ExtraçãoDados!C2358={"COMISSÃO MARINHA"},1,28,"CCM"),ExtraçãoDados!C2358={"COMISSÃO CULTURAL DE MARINHA"},REPLACE(ExtraçãoDados!C2358={"COMISSÃO CULTURAL DE MARINHA"},1,28,"CCM"),ExtraçãoDados!C2358={"CCM"},REPLACE(ExtraçãoDados!C2358={"CCM"},1,28,"CCM"),ExtraçãoDados!C2358={"DN"},REPLACE(ExtraçãoDados!C2358={"DN"},1,28,"DN"),ExtraçãoDados!C2358={"ES"},REPLACE(ExtraçãoDados!C2358={"ES"},1,28,"ES"),ExtraçãoDados!C2358={"DA"},REPLACE(ExtraçãoDados!C2358={"DA"},1,28,"DA"),ExtraçãoDados!C2358={"DE: ESQUADRILHA SUBMARINOS"},REPLACE(ExtraçãoDados!C2358={"DE: ESQUADRILHA SUBMARINOS"},1,28,"ES"),ExtraçãoDados!C2358={"DE: COMISSÃO CULTURAL DE LMARINHA"},REPLACE(ExtraçãoDados!C2358={"DE: COMISSÃO CULTURAL DE LMARINHA"},1,28,"CCM"),ExtraçãoDados!C2358={"ON"},REPLACE(ExtraçãoDados!C2358={"ON"},1,28,"DN"),ExtraçãoDados!C2358={"ESQ. SUBMARINOS"},REPLACE(ExtraçãoDados!C2358={"ESQ. SUBMARINOS"},1,28,"ES"),ExtraçãoDados!C2358={"☒ irecção de Abastecimento"},REPLACE(ExtraçãoDados!C2358={"☒ irecção de Abastecimento"},1,28,"DA"),ExtraçãoDados!C2358={"Direcã d Abtit ço e asecmeno"},REPLACE(ExtraçãoDados!C2358={"Direcã d Abtit ço e asecmeno"},1,28,"DA"),ExtraçãoDados!C2358={"Diecã d Abtit rço e asecmeno"},REPLACE(ExtraçãoDados!C2358={"Diecã d Abtit rço e asecmeno"},1,28,"DA"),ISNUMBER(SEARCH("COMISSÃO",ExtraçãoDados!C2358,1)),REPLACE(ExtraçãoDados!C2358,1,29,"CCM"),ISNUMBER(SEARCH("DN/DIL/DRT1",ExtraçãoDados!C2358,1)),REPLACE(ExtraçãoDados!C2358,1,29,"DN"),ISNUMBER(SEARCH("DIRECÇAO DE NAVIOS",ExtraçãoDados!C2358,1)),REPLACE(ExtraçãoDados!C2358,1,29,"DN"),ISNUMBER(SEARCH("ESQUADRILHA SUBMARIN",ExtraçãoDados!C2358,1)),REPLACE(ExtraçãoDados!C2358,1,29,"ES"),ISNUMBER(SEARCH("DN",ExtraçãoDados!C2358,1)),REPLACE(ExtraçãoDados!C2358,1,29,"DN"),ISNUMBER(SEARCH("DIRECÇÃO",ExtraçãoDados!C2358,1)),REPLACE(ExtraçãoDados!C2358,1,29,"DN"),ISNUMBER(SEARCH("DIRECÇA0",ExtraçãoDados!C2358,1)),REPLACE(ExtraçãoDados!C2358,1,29,"DN"),ISNUMBER(SEARCH("DIRE",ExtraçãoDados!C2358,1)),REPLACE(ExtraçãoDados!C2358,1,29,"DN"),ISNUMBER(SEARCH("ESQUADRILHA",ExtraçãoDados!C2358,1)),REPLACE(ExtraçãoDados!C2358,1,29,"ES"),ISNUMBER(SEARCH("HOSPITAL DA MARINHA",ExtraçãoDados!C2358,1)),REPLACE(ExtraçãoDados!C2358,1,29,"HM"),ISNUMBER(SEARCH("HOSPITAL",ExtraçãoDados!C2358,1)),REPLACE(ExtraçãoDados!C2358,1,29,"HM"),ISNUMBER(SEARCH("HM",ExtraçãoDados!C2358,1)),REPLACE(ExtraçãoDados!C2358,1,29,"HM"),ISNUMBER(SEARCH("SECÇÃO DE APÓSITOS",ExtraçãoDados!C2358,1)),REPLACE(ExtraçãoDados!C2358,1,29,"HM"))</f>
        <v>#N/A</v>
      </c>
      <c r="E2358" s="4" t="e" cm="1">
        <f t="array" ref="E2358">_xlfn.IFS(LEN(ExtraçãoDados!B2358)=7,YEAR(ExtraçãoDados!D2358),LEN(ExtraçãoDados!B2358)=10,RIGHT(ExtraçãoDados!B2358,4),LEN(ExtraçãoDados!B2358)=9,YEAR(ExtraçãoDados!D2358),LEN(ExtraçãoDados!B2358)=8,YEAR(ExtraçãoDados!D2358),LEN(ExtraçãoDados!B2358)&gt;7,YEAR(ExtraçãoDados!D2358),LEN(ExtraçãoDados!B2358)&gt;5,YEAR(ExtraçãoDados!D2358),LEN(ExtraçãoDados!B2358)&gt;4,YEAR(ExtraçãoDados!D2358))</f>
        <v>#N/A</v>
      </c>
      <c r="F2358" s="4">
        <f>ExtraçãoDados!E2358</f>
        <v>0</v>
      </c>
    </row>
    <row r="2359" spans="1:6" x14ac:dyDescent="0.25">
      <c r="A2359" s="4">
        <f>ExtraçãoDados!A2359</f>
        <v>0</v>
      </c>
      <c r="B2359" s="4" t="str" cm="1">
        <f t="array" ref="B2359">_xlfn.IFS(LEN(ExtraçãoDados!B2359)=12,LEFT(ExtraçãoDados!B2359,3),LEN(ExtraçãoDados!B2359)=10,LEFT(ExtraçãoDados!B2359,5),LEN(ExtraçãoDados!B2359)&gt;19,0,LEN(ExtraçãoDados!B2359)=9,LEFT(ExtraçãoDados!B2359,4),LEN(ExtraçãoDados!B2359)=6,LEFT(ExtraçãoDados!B2359,3),LEN(ExtraçãoDados!B2359)&lt;5,LEFT(ExtraçãoDados!B2359,3),LEN(ExtraçãoDados!B2359)=8,LEFT(ExtraçãoDados!B2359,3),LEN(ExtraçãoDados!B2359)=5,LEFT(ExtraçãoDados!B2359,5),LEN(ExtraçãoDados!B2359)=11,LEFT(ExtraçãoDados!B2359,5),LEN(ExtraçãoDados!B2359)=7,RIGHT(ExtraçãoDados!B2359,6))</f>
        <v/>
      </c>
      <c r="C2359" s="4" t="e" cm="1">
        <f t="array" ref="C2359">_xlfn.IFS(LEN(B2359)=1,"ERRO",LEN(B2359)=2,_xlfn.CONCAT("000",B2359),LEN(B2359)=3,_xlfn.CONCAT("00",B2359),LEN(B2359)=4,_xlfn.CONCAT("0",B2359),LEN(B2359)=6,B2359,LEN(B2359)=7,B2359,LEN(B2359)=5,B2359)</f>
        <v>#N/A</v>
      </c>
      <c r="D2359" s="4" t="e" cm="1">
        <f t="array" ref="D2359">_xlfn.IFS(ExtraçãoDados!C2359={"Direcção de Abastecimento"},REPLACE(ExtraçãoDados!C2359="{Direcção de Abastecimento}",1,25,"DA"),ExtraçãoDados!C2359={"COMISSÃO CULTURAL DE LMARINHA"},REPLACE(ExtraçãoDados!C2359={"COMISSÃO CULTURAL DE LMARINHA"},1,28,"CCM"),ExtraçãoDados!C2359={"DIRECÇÃO DE NAVIOS"},REPLACE(ExtraçãoDados!C2359={"DIRECÇÃO DE NAVIOS"},1,28,"DN"),ExtraçãoDados!C2359={"ESQUADRILHA SUBMARINOS"},REPLACE(ExtraçãoDados!C2359={"ESQUADRILHA SUBMARINOS"},1,28,"ES"),ExtraçãoDados!C2359={"COMISSÃO MARINHA"},REPLACE(ExtraçãoDados!C2359={"COMISSÃO MARINHA"},1,28,"CCM"),ExtraçãoDados!C2359={"COMISSÃO CULTURAL DE MARINHA"},REPLACE(ExtraçãoDados!C2359={"COMISSÃO CULTURAL DE MARINHA"},1,28,"CCM"),ExtraçãoDados!C2359={"CCM"},REPLACE(ExtraçãoDados!C2359={"CCM"},1,28,"CCM"),ExtraçãoDados!C2359={"DN"},REPLACE(ExtraçãoDados!C2359={"DN"},1,28,"DN"),ExtraçãoDados!C2359={"ES"},REPLACE(ExtraçãoDados!C2359={"ES"},1,28,"ES"),ExtraçãoDados!C2359={"DA"},REPLACE(ExtraçãoDados!C2359={"DA"},1,28,"DA"),ExtraçãoDados!C2359={"DE: ESQUADRILHA SUBMARINOS"},REPLACE(ExtraçãoDados!C2359={"DE: ESQUADRILHA SUBMARINOS"},1,28,"ES"),ExtraçãoDados!C2359={"DE: COMISSÃO CULTURAL DE LMARINHA"},REPLACE(ExtraçãoDados!C2359={"DE: COMISSÃO CULTURAL DE LMARINHA"},1,28,"CCM"),ExtraçãoDados!C2359={"ON"},REPLACE(ExtraçãoDados!C2359={"ON"},1,28,"DN"),ExtraçãoDados!C2359={"ESQ. SUBMARINOS"},REPLACE(ExtraçãoDados!C2359={"ESQ. SUBMARINOS"},1,28,"ES"),ExtraçãoDados!C2359={"☒ irecção de Abastecimento"},REPLACE(ExtraçãoDados!C2359={"☒ irecção de Abastecimento"},1,28,"DA"),ExtraçãoDados!C2359={"Direcã d Abtit ço e asecmeno"},REPLACE(ExtraçãoDados!C2359={"Direcã d Abtit ço e asecmeno"},1,28,"DA"),ExtraçãoDados!C2359={"Diecã d Abtit rço e asecmeno"},REPLACE(ExtraçãoDados!C2359={"Diecã d Abtit rço e asecmeno"},1,28,"DA"),ISNUMBER(SEARCH("COMISSÃO",ExtraçãoDados!C2359,1)),REPLACE(ExtraçãoDados!C2359,1,29,"CCM"),ISNUMBER(SEARCH("DN/DIL/DRT1",ExtraçãoDados!C2359,1)),REPLACE(ExtraçãoDados!C2359,1,29,"DN"),ISNUMBER(SEARCH("DIRECÇAO DE NAVIOS",ExtraçãoDados!C2359,1)),REPLACE(ExtraçãoDados!C2359,1,29,"DN"),ISNUMBER(SEARCH("ESQUADRILHA SUBMARIN",ExtraçãoDados!C2359,1)),REPLACE(ExtraçãoDados!C2359,1,29,"ES"),ISNUMBER(SEARCH("DN",ExtraçãoDados!C2359,1)),REPLACE(ExtraçãoDados!C2359,1,29,"DN"),ISNUMBER(SEARCH("DIRECÇÃO",ExtraçãoDados!C2359,1)),REPLACE(ExtraçãoDados!C2359,1,29,"DN"),ISNUMBER(SEARCH("DIRECÇA0",ExtraçãoDados!C2359,1)),REPLACE(ExtraçãoDados!C2359,1,29,"DN"),ISNUMBER(SEARCH("DIRE",ExtraçãoDados!C2359,1)),REPLACE(ExtraçãoDados!C2359,1,29,"DN"),ISNUMBER(SEARCH("ESQUADRILHA",ExtraçãoDados!C2359,1)),REPLACE(ExtraçãoDados!C2359,1,29,"ES"),ISNUMBER(SEARCH("HOSPITAL DA MARINHA",ExtraçãoDados!C2359,1)),REPLACE(ExtraçãoDados!C2359,1,29,"HM"),ISNUMBER(SEARCH("HOSPITAL",ExtraçãoDados!C2359,1)),REPLACE(ExtraçãoDados!C2359,1,29,"HM"),ISNUMBER(SEARCH("HM",ExtraçãoDados!C2359,1)),REPLACE(ExtraçãoDados!C2359,1,29,"HM"),ISNUMBER(SEARCH("SECÇÃO DE APÓSITOS",ExtraçãoDados!C2359,1)),REPLACE(ExtraçãoDados!C2359,1,29,"HM"))</f>
        <v>#N/A</v>
      </c>
      <c r="E2359" s="4" t="e" cm="1">
        <f t="array" ref="E2359">_xlfn.IFS(LEN(ExtraçãoDados!B2359)=7,YEAR(ExtraçãoDados!D2359),LEN(ExtraçãoDados!B2359)=10,RIGHT(ExtraçãoDados!B2359,4),LEN(ExtraçãoDados!B2359)=9,YEAR(ExtraçãoDados!D2359),LEN(ExtraçãoDados!B2359)=8,YEAR(ExtraçãoDados!D2359),LEN(ExtraçãoDados!B2359)&gt;7,YEAR(ExtraçãoDados!D2359),LEN(ExtraçãoDados!B2359)&gt;5,YEAR(ExtraçãoDados!D2359),LEN(ExtraçãoDados!B2359)&gt;4,YEAR(ExtraçãoDados!D2359))</f>
        <v>#N/A</v>
      </c>
      <c r="F2359" s="4">
        <f>ExtraçãoDados!E2359</f>
        <v>0</v>
      </c>
    </row>
    <row r="2360" spans="1:6" x14ac:dyDescent="0.25">
      <c r="A2360" s="4">
        <f>ExtraçãoDados!A2360</f>
        <v>0</v>
      </c>
      <c r="B2360" s="4" t="str" cm="1">
        <f t="array" ref="B2360">_xlfn.IFS(LEN(ExtraçãoDados!B2360)=12,LEFT(ExtraçãoDados!B2360,3),LEN(ExtraçãoDados!B2360)=10,LEFT(ExtraçãoDados!B2360,5),LEN(ExtraçãoDados!B2360)&gt;19,0,LEN(ExtraçãoDados!B2360)=9,LEFT(ExtraçãoDados!B2360,4),LEN(ExtraçãoDados!B2360)=6,LEFT(ExtraçãoDados!B2360,3),LEN(ExtraçãoDados!B2360)&lt;5,LEFT(ExtraçãoDados!B2360,3),LEN(ExtraçãoDados!B2360)=8,LEFT(ExtraçãoDados!B2360,3),LEN(ExtraçãoDados!B2360)=5,LEFT(ExtraçãoDados!B2360,5),LEN(ExtraçãoDados!B2360)=11,LEFT(ExtraçãoDados!B2360,5),LEN(ExtraçãoDados!B2360)=7,RIGHT(ExtraçãoDados!B2360,6))</f>
        <v/>
      </c>
      <c r="C2360" s="4" t="e" cm="1">
        <f t="array" ref="C2360">_xlfn.IFS(LEN(B2360)=1,"ERRO",LEN(B2360)=2,_xlfn.CONCAT("000",B2360),LEN(B2360)=3,_xlfn.CONCAT("00",B2360),LEN(B2360)=4,_xlfn.CONCAT("0",B2360),LEN(B2360)=6,B2360,LEN(B2360)=7,B2360,LEN(B2360)=5,B2360)</f>
        <v>#N/A</v>
      </c>
      <c r="D2360" s="4" t="e" cm="1">
        <f t="array" ref="D2360">_xlfn.IFS(ExtraçãoDados!C2360={"Direcção de Abastecimento"},REPLACE(ExtraçãoDados!C2360="{Direcção de Abastecimento}",1,25,"DA"),ExtraçãoDados!C2360={"COMISSÃO CULTURAL DE LMARINHA"},REPLACE(ExtraçãoDados!C2360={"COMISSÃO CULTURAL DE LMARINHA"},1,28,"CCM"),ExtraçãoDados!C2360={"DIRECÇÃO DE NAVIOS"},REPLACE(ExtraçãoDados!C2360={"DIRECÇÃO DE NAVIOS"},1,28,"DN"),ExtraçãoDados!C2360={"ESQUADRILHA SUBMARINOS"},REPLACE(ExtraçãoDados!C2360={"ESQUADRILHA SUBMARINOS"},1,28,"ES"),ExtraçãoDados!C2360={"COMISSÃO MARINHA"},REPLACE(ExtraçãoDados!C2360={"COMISSÃO MARINHA"},1,28,"CCM"),ExtraçãoDados!C2360={"COMISSÃO CULTURAL DE MARINHA"},REPLACE(ExtraçãoDados!C2360={"COMISSÃO CULTURAL DE MARINHA"},1,28,"CCM"),ExtraçãoDados!C2360={"CCM"},REPLACE(ExtraçãoDados!C2360={"CCM"},1,28,"CCM"),ExtraçãoDados!C2360={"DN"},REPLACE(ExtraçãoDados!C2360={"DN"},1,28,"DN"),ExtraçãoDados!C2360={"ES"},REPLACE(ExtraçãoDados!C2360={"ES"},1,28,"ES"),ExtraçãoDados!C2360={"DA"},REPLACE(ExtraçãoDados!C2360={"DA"},1,28,"DA"),ExtraçãoDados!C2360={"DE: ESQUADRILHA SUBMARINOS"},REPLACE(ExtraçãoDados!C2360={"DE: ESQUADRILHA SUBMARINOS"},1,28,"ES"),ExtraçãoDados!C2360={"DE: COMISSÃO CULTURAL DE LMARINHA"},REPLACE(ExtraçãoDados!C2360={"DE: COMISSÃO CULTURAL DE LMARINHA"},1,28,"CCM"),ExtraçãoDados!C2360={"ON"},REPLACE(ExtraçãoDados!C2360={"ON"},1,28,"DN"),ExtraçãoDados!C2360={"ESQ. SUBMARINOS"},REPLACE(ExtraçãoDados!C2360={"ESQ. SUBMARINOS"},1,28,"ES"),ExtraçãoDados!C2360={"☒ irecção de Abastecimento"},REPLACE(ExtraçãoDados!C2360={"☒ irecção de Abastecimento"},1,28,"DA"),ExtraçãoDados!C2360={"Direcã d Abtit ço e asecmeno"},REPLACE(ExtraçãoDados!C2360={"Direcã d Abtit ço e asecmeno"},1,28,"DA"),ExtraçãoDados!C2360={"Diecã d Abtit rço e asecmeno"},REPLACE(ExtraçãoDados!C2360={"Diecã d Abtit rço e asecmeno"},1,28,"DA"),ISNUMBER(SEARCH("COMISSÃO",ExtraçãoDados!C2360,1)),REPLACE(ExtraçãoDados!C2360,1,29,"CCM"),ISNUMBER(SEARCH("DN/DIL/DRT1",ExtraçãoDados!C2360,1)),REPLACE(ExtraçãoDados!C2360,1,29,"DN"),ISNUMBER(SEARCH("DIRECÇAO DE NAVIOS",ExtraçãoDados!C2360,1)),REPLACE(ExtraçãoDados!C2360,1,29,"DN"),ISNUMBER(SEARCH("ESQUADRILHA SUBMARIN",ExtraçãoDados!C2360,1)),REPLACE(ExtraçãoDados!C2360,1,29,"ES"),ISNUMBER(SEARCH("DN",ExtraçãoDados!C2360,1)),REPLACE(ExtraçãoDados!C2360,1,29,"DN"),ISNUMBER(SEARCH("DIRECÇÃO",ExtraçãoDados!C2360,1)),REPLACE(ExtraçãoDados!C2360,1,29,"DN"),ISNUMBER(SEARCH("DIRECÇA0",ExtraçãoDados!C2360,1)),REPLACE(ExtraçãoDados!C2360,1,29,"DN"),ISNUMBER(SEARCH("DIRE",ExtraçãoDados!C2360,1)),REPLACE(ExtraçãoDados!C2360,1,29,"DN"),ISNUMBER(SEARCH("ESQUADRILHA",ExtraçãoDados!C2360,1)),REPLACE(ExtraçãoDados!C2360,1,29,"ES"),ISNUMBER(SEARCH("HOSPITAL DA MARINHA",ExtraçãoDados!C2360,1)),REPLACE(ExtraçãoDados!C2360,1,29,"HM"),ISNUMBER(SEARCH("HOSPITAL",ExtraçãoDados!C2360,1)),REPLACE(ExtraçãoDados!C2360,1,29,"HM"),ISNUMBER(SEARCH("HM",ExtraçãoDados!C2360,1)),REPLACE(ExtraçãoDados!C2360,1,29,"HM"),ISNUMBER(SEARCH("SECÇÃO DE APÓSITOS",ExtraçãoDados!C2360,1)),REPLACE(ExtraçãoDados!C2360,1,29,"HM"))</f>
        <v>#N/A</v>
      </c>
      <c r="E2360" s="4" t="e" cm="1">
        <f t="array" ref="E2360">_xlfn.IFS(LEN(ExtraçãoDados!B2360)=7,YEAR(ExtraçãoDados!D2360),LEN(ExtraçãoDados!B2360)=10,RIGHT(ExtraçãoDados!B2360,4),LEN(ExtraçãoDados!B2360)=9,YEAR(ExtraçãoDados!D2360),LEN(ExtraçãoDados!B2360)=8,YEAR(ExtraçãoDados!D2360),LEN(ExtraçãoDados!B2360)&gt;7,YEAR(ExtraçãoDados!D2360),LEN(ExtraçãoDados!B2360)&gt;5,YEAR(ExtraçãoDados!D2360),LEN(ExtraçãoDados!B2360)&gt;4,YEAR(ExtraçãoDados!D2360))</f>
        <v>#N/A</v>
      </c>
      <c r="F2360" s="4">
        <f>ExtraçãoDados!E2360</f>
        <v>0</v>
      </c>
    </row>
    <row r="2361" spans="1:6" x14ac:dyDescent="0.25">
      <c r="A2361" s="4">
        <f>ExtraçãoDados!A2361</f>
        <v>0</v>
      </c>
      <c r="B2361" s="4" t="str" cm="1">
        <f t="array" ref="B2361">_xlfn.IFS(LEN(ExtraçãoDados!B2361)=12,LEFT(ExtraçãoDados!B2361,3),LEN(ExtraçãoDados!B2361)=10,LEFT(ExtraçãoDados!B2361,5),LEN(ExtraçãoDados!B2361)&gt;19,0,LEN(ExtraçãoDados!B2361)=9,LEFT(ExtraçãoDados!B2361,4),LEN(ExtraçãoDados!B2361)=6,LEFT(ExtraçãoDados!B2361,3),LEN(ExtraçãoDados!B2361)&lt;5,LEFT(ExtraçãoDados!B2361,3),LEN(ExtraçãoDados!B2361)=8,LEFT(ExtraçãoDados!B2361,3),LEN(ExtraçãoDados!B2361)=5,LEFT(ExtraçãoDados!B2361,5),LEN(ExtraçãoDados!B2361)=11,LEFT(ExtraçãoDados!B2361,5),LEN(ExtraçãoDados!B2361)=7,RIGHT(ExtraçãoDados!B2361,6))</f>
        <v/>
      </c>
      <c r="C2361" s="4" t="e" cm="1">
        <f t="array" ref="C2361">_xlfn.IFS(LEN(B2361)=1,"ERRO",LEN(B2361)=2,_xlfn.CONCAT("000",B2361),LEN(B2361)=3,_xlfn.CONCAT("00",B2361),LEN(B2361)=4,_xlfn.CONCAT("0",B2361),LEN(B2361)=6,B2361,LEN(B2361)=7,B2361,LEN(B2361)=5,B2361)</f>
        <v>#N/A</v>
      </c>
      <c r="D2361" s="4" t="e" cm="1">
        <f t="array" ref="D2361">_xlfn.IFS(ExtraçãoDados!C2361={"Direcção de Abastecimento"},REPLACE(ExtraçãoDados!C2361="{Direcção de Abastecimento}",1,25,"DA"),ExtraçãoDados!C2361={"COMISSÃO CULTURAL DE LMARINHA"},REPLACE(ExtraçãoDados!C2361={"COMISSÃO CULTURAL DE LMARINHA"},1,28,"CCM"),ExtraçãoDados!C2361={"DIRECÇÃO DE NAVIOS"},REPLACE(ExtraçãoDados!C2361={"DIRECÇÃO DE NAVIOS"},1,28,"DN"),ExtraçãoDados!C2361={"ESQUADRILHA SUBMARINOS"},REPLACE(ExtraçãoDados!C2361={"ESQUADRILHA SUBMARINOS"},1,28,"ES"),ExtraçãoDados!C2361={"COMISSÃO MARINHA"},REPLACE(ExtraçãoDados!C2361={"COMISSÃO MARINHA"},1,28,"CCM"),ExtraçãoDados!C2361={"COMISSÃO CULTURAL DE MARINHA"},REPLACE(ExtraçãoDados!C2361={"COMISSÃO CULTURAL DE MARINHA"},1,28,"CCM"),ExtraçãoDados!C2361={"CCM"},REPLACE(ExtraçãoDados!C2361={"CCM"},1,28,"CCM"),ExtraçãoDados!C2361={"DN"},REPLACE(ExtraçãoDados!C2361={"DN"},1,28,"DN"),ExtraçãoDados!C2361={"ES"},REPLACE(ExtraçãoDados!C2361={"ES"},1,28,"ES"),ExtraçãoDados!C2361={"DA"},REPLACE(ExtraçãoDados!C2361={"DA"},1,28,"DA"),ExtraçãoDados!C2361={"DE: ESQUADRILHA SUBMARINOS"},REPLACE(ExtraçãoDados!C2361={"DE: ESQUADRILHA SUBMARINOS"},1,28,"ES"),ExtraçãoDados!C2361={"DE: COMISSÃO CULTURAL DE LMARINHA"},REPLACE(ExtraçãoDados!C2361={"DE: COMISSÃO CULTURAL DE LMARINHA"},1,28,"CCM"),ExtraçãoDados!C2361={"ON"},REPLACE(ExtraçãoDados!C2361={"ON"},1,28,"DN"),ExtraçãoDados!C2361={"ESQ. SUBMARINOS"},REPLACE(ExtraçãoDados!C2361={"ESQ. SUBMARINOS"},1,28,"ES"),ExtraçãoDados!C2361={"☒ irecção de Abastecimento"},REPLACE(ExtraçãoDados!C2361={"☒ irecção de Abastecimento"},1,28,"DA"),ExtraçãoDados!C2361={"Direcã d Abtit ço e asecmeno"},REPLACE(ExtraçãoDados!C2361={"Direcã d Abtit ço e asecmeno"},1,28,"DA"),ExtraçãoDados!C2361={"Diecã d Abtit rço e asecmeno"},REPLACE(ExtraçãoDados!C2361={"Diecã d Abtit rço e asecmeno"},1,28,"DA"),ISNUMBER(SEARCH("COMISSÃO",ExtraçãoDados!C2361,1)),REPLACE(ExtraçãoDados!C2361,1,29,"CCM"),ISNUMBER(SEARCH("DN/DIL/DRT1",ExtraçãoDados!C2361,1)),REPLACE(ExtraçãoDados!C2361,1,29,"DN"),ISNUMBER(SEARCH("DIRECÇAO DE NAVIOS",ExtraçãoDados!C2361,1)),REPLACE(ExtraçãoDados!C2361,1,29,"DN"),ISNUMBER(SEARCH("ESQUADRILHA SUBMARIN",ExtraçãoDados!C2361,1)),REPLACE(ExtraçãoDados!C2361,1,29,"ES"),ISNUMBER(SEARCH("DN",ExtraçãoDados!C2361,1)),REPLACE(ExtraçãoDados!C2361,1,29,"DN"),ISNUMBER(SEARCH("DIRECÇÃO",ExtraçãoDados!C2361,1)),REPLACE(ExtraçãoDados!C2361,1,29,"DN"),ISNUMBER(SEARCH("DIRECÇA0",ExtraçãoDados!C2361,1)),REPLACE(ExtraçãoDados!C2361,1,29,"DN"),ISNUMBER(SEARCH("DIRE",ExtraçãoDados!C2361,1)),REPLACE(ExtraçãoDados!C2361,1,29,"DN"),ISNUMBER(SEARCH("ESQUADRILHA",ExtraçãoDados!C2361,1)),REPLACE(ExtraçãoDados!C2361,1,29,"ES"),ISNUMBER(SEARCH("HOSPITAL DA MARINHA",ExtraçãoDados!C2361,1)),REPLACE(ExtraçãoDados!C2361,1,29,"HM"),ISNUMBER(SEARCH("HOSPITAL",ExtraçãoDados!C2361,1)),REPLACE(ExtraçãoDados!C2361,1,29,"HM"),ISNUMBER(SEARCH("HM",ExtraçãoDados!C2361,1)),REPLACE(ExtraçãoDados!C2361,1,29,"HM"),ISNUMBER(SEARCH("SECÇÃO DE APÓSITOS",ExtraçãoDados!C2361,1)),REPLACE(ExtraçãoDados!C2361,1,29,"HM"))</f>
        <v>#N/A</v>
      </c>
      <c r="E2361" s="4" t="e" cm="1">
        <f t="array" ref="E2361">_xlfn.IFS(LEN(ExtraçãoDados!B2361)=7,YEAR(ExtraçãoDados!D2361),LEN(ExtraçãoDados!B2361)=10,RIGHT(ExtraçãoDados!B2361,4),LEN(ExtraçãoDados!B2361)=9,YEAR(ExtraçãoDados!D2361),LEN(ExtraçãoDados!B2361)=8,YEAR(ExtraçãoDados!D2361),LEN(ExtraçãoDados!B2361)&gt;7,YEAR(ExtraçãoDados!D2361),LEN(ExtraçãoDados!B2361)&gt;5,YEAR(ExtraçãoDados!D2361),LEN(ExtraçãoDados!B2361)&gt;4,YEAR(ExtraçãoDados!D2361))</f>
        <v>#N/A</v>
      </c>
      <c r="F2361" s="4">
        <f>ExtraçãoDados!E2361</f>
        <v>0</v>
      </c>
    </row>
    <row r="2362" spans="1:6" x14ac:dyDescent="0.25">
      <c r="A2362" s="4">
        <f>ExtraçãoDados!A2362</f>
        <v>0</v>
      </c>
      <c r="B2362" s="4" t="str" cm="1">
        <f t="array" ref="B2362">_xlfn.IFS(LEN(ExtraçãoDados!B2362)=12,LEFT(ExtraçãoDados!B2362,3),LEN(ExtraçãoDados!B2362)=10,LEFT(ExtraçãoDados!B2362,5),LEN(ExtraçãoDados!B2362)&gt;19,0,LEN(ExtraçãoDados!B2362)=9,LEFT(ExtraçãoDados!B2362,4),LEN(ExtraçãoDados!B2362)=6,LEFT(ExtraçãoDados!B2362,3),LEN(ExtraçãoDados!B2362)&lt;5,LEFT(ExtraçãoDados!B2362,3),LEN(ExtraçãoDados!B2362)=8,LEFT(ExtraçãoDados!B2362,3),LEN(ExtraçãoDados!B2362)=5,LEFT(ExtraçãoDados!B2362,5),LEN(ExtraçãoDados!B2362)=11,LEFT(ExtraçãoDados!B2362,5),LEN(ExtraçãoDados!B2362)=7,RIGHT(ExtraçãoDados!B2362,6))</f>
        <v/>
      </c>
      <c r="C2362" s="4" t="e" cm="1">
        <f t="array" ref="C2362">_xlfn.IFS(LEN(B2362)=1,"ERRO",LEN(B2362)=2,_xlfn.CONCAT("000",B2362),LEN(B2362)=3,_xlfn.CONCAT("00",B2362),LEN(B2362)=4,_xlfn.CONCAT("0",B2362),LEN(B2362)=6,B2362,LEN(B2362)=7,B2362,LEN(B2362)=5,B2362)</f>
        <v>#N/A</v>
      </c>
      <c r="D2362" s="4" t="e" cm="1">
        <f t="array" ref="D2362">_xlfn.IFS(ExtraçãoDados!C2362={"Direcção de Abastecimento"},REPLACE(ExtraçãoDados!C2362="{Direcção de Abastecimento}",1,25,"DA"),ExtraçãoDados!C2362={"COMISSÃO CULTURAL DE LMARINHA"},REPLACE(ExtraçãoDados!C2362={"COMISSÃO CULTURAL DE LMARINHA"},1,28,"CCM"),ExtraçãoDados!C2362={"DIRECÇÃO DE NAVIOS"},REPLACE(ExtraçãoDados!C2362={"DIRECÇÃO DE NAVIOS"},1,28,"DN"),ExtraçãoDados!C2362={"ESQUADRILHA SUBMARINOS"},REPLACE(ExtraçãoDados!C2362={"ESQUADRILHA SUBMARINOS"},1,28,"ES"),ExtraçãoDados!C2362={"COMISSÃO MARINHA"},REPLACE(ExtraçãoDados!C2362={"COMISSÃO MARINHA"},1,28,"CCM"),ExtraçãoDados!C2362={"COMISSÃO CULTURAL DE MARINHA"},REPLACE(ExtraçãoDados!C2362={"COMISSÃO CULTURAL DE MARINHA"},1,28,"CCM"),ExtraçãoDados!C2362={"CCM"},REPLACE(ExtraçãoDados!C2362={"CCM"},1,28,"CCM"),ExtraçãoDados!C2362={"DN"},REPLACE(ExtraçãoDados!C2362={"DN"},1,28,"DN"),ExtraçãoDados!C2362={"ES"},REPLACE(ExtraçãoDados!C2362={"ES"},1,28,"ES"),ExtraçãoDados!C2362={"DA"},REPLACE(ExtraçãoDados!C2362={"DA"},1,28,"DA"),ExtraçãoDados!C2362={"DE: ESQUADRILHA SUBMARINOS"},REPLACE(ExtraçãoDados!C2362={"DE: ESQUADRILHA SUBMARINOS"},1,28,"ES"),ExtraçãoDados!C2362={"DE: COMISSÃO CULTURAL DE LMARINHA"},REPLACE(ExtraçãoDados!C2362={"DE: COMISSÃO CULTURAL DE LMARINHA"},1,28,"CCM"),ExtraçãoDados!C2362={"ON"},REPLACE(ExtraçãoDados!C2362={"ON"},1,28,"DN"),ExtraçãoDados!C2362={"ESQ. SUBMARINOS"},REPLACE(ExtraçãoDados!C2362={"ESQ. SUBMARINOS"},1,28,"ES"),ExtraçãoDados!C2362={"☒ irecção de Abastecimento"},REPLACE(ExtraçãoDados!C2362={"☒ irecção de Abastecimento"},1,28,"DA"),ExtraçãoDados!C2362={"Direcã d Abtit ço e asecmeno"},REPLACE(ExtraçãoDados!C2362={"Direcã d Abtit ço e asecmeno"},1,28,"DA"),ExtraçãoDados!C2362={"Diecã d Abtit rço e asecmeno"},REPLACE(ExtraçãoDados!C2362={"Diecã d Abtit rço e asecmeno"},1,28,"DA"),ISNUMBER(SEARCH("COMISSÃO",ExtraçãoDados!C2362,1)),REPLACE(ExtraçãoDados!C2362,1,29,"CCM"),ISNUMBER(SEARCH("DN/DIL/DRT1",ExtraçãoDados!C2362,1)),REPLACE(ExtraçãoDados!C2362,1,29,"DN"),ISNUMBER(SEARCH("DIRECÇAO DE NAVIOS",ExtraçãoDados!C2362,1)),REPLACE(ExtraçãoDados!C2362,1,29,"DN"),ISNUMBER(SEARCH("ESQUADRILHA SUBMARIN",ExtraçãoDados!C2362,1)),REPLACE(ExtraçãoDados!C2362,1,29,"ES"),ISNUMBER(SEARCH("DN",ExtraçãoDados!C2362,1)),REPLACE(ExtraçãoDados!C2362,1,29,"DN"),ISNUMBER(SEARCH("DIRECÇÃO",ExtraçãoDados!C2362,1)),REPLACE(ExtraçãoDados!C2362,1,29,"DN"),ISNUMBER(SEARCH("DIRECÇA0",ExtraçãoDados!C2362,1)),REPLACE(ExtraçãoDados!C2362,1,29,"DN"),ISNUMBER(SEARCH("DIRE",ExtraçãoDados!C2362,1)),REPLACE(ExtraçãoDados!C2362,1,29,"DN"),ISNUMBER(SEARCH("ESQUADRILHA",ExtraçãoDados!C2362,1)),REPLACE(ExtraçãoDados!C2362,1,29,"ES"),ISNUMBER(SEARCH("HOSPITAL DA MARINHA",ExtraçãoDados!C2362,1)),REPLACE(ExtraçãoDados!C2362,1,29,"HM"),ISNUMBER(SEARCH("HOSPITAL",ExtraçãoDados!C2362,1)),REPLACE(ExtraçãoDados!C2362,1,29,"HM"),ISNUMBER(SEARCH("HM",ExtraçãoDados!C2362,1)),REPLACE(ExtraçãoDados!C2362,1,29,"HM"),ISNUMBER(SEARCH("SECÇÃO DE APÓSITOS",ExtraçãoDados!C2362,1)),REPLACE(ExtraçãoDados!C2362,1,29,"HM"))</f>
        <v>#N/A</v>
      </c>
      <c r="E2362" s="4" t="e" cm="1">
        <f t="array" ref="E2362">_xlfn.IFS(LEN(ExtraçãoDados!B2362)=7,YEAR(ExtraçãoDados!D2362),LEN(ExtraçãoDados!B2362)=10,RIGHT(ExtraçãoDados!B2362,4),LEN(ExtraçãoDados!B2362)=9,YEAR(ExtraçãoDados!D2362),LEN(ExtraçãoDados!B2362)=8,YEAR(ExtraçãoDados!D2362),LEN(ExtraçãoDados!B2362)&gt;7,YEAR(ExtraçãoDados!D2362),LEN(ExtraçãoDados!B2362)&gt;5,YEAR(ExtraçãoDados!D2362),LEN(ExtraçãoDados!B2362)&gt;4,YEAR(ExtraçãoDados!D2362))</f>
        <v>#N/A</v>
      </c>
      <c r="F2362" s="4">
        <f>ExtraçãoDados!E2362</f>
        <v>0</v>
      </c>
    </row>
    <row r="2363" spans="1:6" x14ac:dyDescent="0.25">
      <c r="A2363" s="4">
        <f>ExtraçãoDados!A2363</f>
        <v>0</v>
      </c>
      <c r="B2363" s="4" t="str" cm="1">
        <f t="array" ref="B2363">_xlfn.IFS(LEN(ExtraçãoDados!B2363)=12,LEFT(ExtraçãoDados!B2363,3),LEN(ExtraçãoDados!B2363)=10,LEFT(ExtraçãoDados!B2363,5),LEN(ExtraçãoDados!B2363)&gt;19,0,LEN(ExtraçãoDados!B2363)=9,LEFT(ExtraçãoDados!B2363,4),LEN(ExtraçãoDados!B2363)=6,LEFT(ExtraçãoDados!B2363,3),LEN(ExtraçãoDados!B2363)&lt;5,LEFT(ExtraçãoDados!B2363,3),LEN(ExtraçãoDados!B2363)=8,LEFT(ExtraçãoDados!B2363,3),LEN(ExtraçãoDados!B2363)=5,LEFT(ExtraçãoDados!B2363,5),LEN(ExtraçãoDados!B2363)=11,LEFT(ExtraçãoDados!B2363,5),LEN(ExtraçãoDados!B2363)=7,RIGHT(ExtraçãoDados!B2363,6))</f>
        <v/>
      </c>
      <c r="C2363" s="4" t="e" cm="1">
        <f t="array" ref="C2363">_xlfn.IFS(LEN(B2363)=1,"ERRO",LEN(B2363)=2,_xlfn.CONCAT("000",B2363),LEN(B2363)=3,_xlfn.CONCAT("00",B2363),LEN(B2363)=4,_xlfn.CONCAT("0",B2363),LEN(B2363)=6,B2363,LEN(B2363)=7,B2363,LEN(B2363)=5,B2363)</f>
        <v>#N/A</v>
      </c>
      <c r="D2363" s="4" t="e" cm="1">
        <f t="array" ref="D2363">_xlfn.IFS(ExtraçãoDados!C2363={"Direcção de Abastecimento"},REPLACE(ExtraçãoDados!C2363="{Direcção de Abastecimento}",1,25,"DA"),ExtraçãoDados!C2363={"COMISSÃO CULTURAL DE LMARINHA"},REPLACE(ExtraçãoDados!C2363={"COMISSÃO CULTURAL DE LMARINHA"},1,28,"CCM"),ExtraçãoDados!C2363={"DIRECÇÃO DE NAVIOS"},REPLACE(ExtraçãoDados!C2363={"DIRECÇÃO DE NAVIOS"},1,28,"DN"),ExtraçãoDados!C2363={"ESQUADRILHA SUBMARINOS"},REPLACE(ExtraçãoDados!C2363={"ESQUADRILHA SUBMARINOS"},1,28,"ES"),ExtraçãoDados!C2363={"COMISSÃO MARINHA"},REPLACE(ExtraçãoDados!C2363={"COMISSÃO MARINHA"},1,28,"CCM"),ExtraçãoDados!C2363={"COMISSÃO CULTURAL DE MARINHA"},REPLACE(ExtraçãoDados!C2363={"COMISSÃO CULTURAL DE MARINHA"},1,28,"CCM"),ExtraçãoDados!C2363={"CCM"},REPLACE(ExtraçãoDados!C2363={"CCM"},1,28,"CCM"),ExtraçãoDados!C2363={"DN"},REPLACE(ExtraçãoDados!C2363={"DN"},1,28,"DN"),ExtraçãoDados!C2363={"ES"},REPLACE(ExtraçãoDados!C2363={"ES"},1,28,"ES"),ExtraçãoDados!C2363={"DA"},REPLACE(ExtraçãoDados!C2363={"DA"},1,28,"DA"),ExtraçãoDados!C2363={"DE: ESQUADRILHA SUBMARINOS"},REPLACE(ExtraçãoDados!C2363={"DE: ESQUADRILHA SUBMARINOS"},1,28,"ES"),ExtraçãoDados!C2363={"DE: COMISSÃO CULTURAL DE LMARINHA"},REPLACE(ExtraçãoDados!C2363={"DE: COMISSÃO CULTURAL DE LMARINHA"},1,28,"CCM"),ExtraçãoDados!C2363={"ON"},REPLACE(ExtraçãoDados!C2363={"ON"},1,28,"DN"),ExtraçãoDados!C2363={"ESQ. SUBMARINOS"},REPLACE(ExtraçãoDados!C2363={"ESQ. SUBMARINOS"},1,28,"ES"),ExtraçãoDados!C2363={"☒ irecção de Abastecimento"},REPLACE(ExtraçãoDados!C2363={"☒ irecção de Abastecimento"},1,28,"DA"),ExtraçãoDados!C2363={"Direcã d Abtit ço e asecmeno"},REPLACE(ExtraçãoDados!C2363={"Direcã d Abtit ço e asecmeno"},1,28,"DA"),ExtraçãoDados!C2363={"Diecã d Abtit rço e asecmeno"},REPLACE(ExtraçãoDados!C2363={"Diecã d Abtit rço e asecmeno"},1,28,"DA"),ISNUMBER(SEARCH("COMISSÃO",ExtraçãoDados!C2363,1)),REPLACE(ExtraçãoDados!C2363,1,29,"CCM"),ISNUMBER(SEARCH("DN/DIL/DRT1",ExtraçãoDados!C2363,1)),REPLACE(ExtraçãoDados!C2363,1,29,"DN"),ISNUMBER(SEARCH("DIRECÇAO DE NAVIOS",ExtraçãoDados!C2363,1)),REPLACE(ExtraçãoDados!C2363,1,29,"DN"),ISNUMBER(SEARCH("ESQUADRILHA SUBMARIN",ExtraçãoDados!C2363,1)),REPLACE(ExtraçãoDados!C2363,1,29,"ES"),ISNUMBER(SEARCH("DN",ExtraçãoDados!C2363,1)),REPLACE(ExtraçãoDados!C2363,1,29,"DN"),ISNUMBER(SEARCH("DIRECÇÃO",ExtraçãoDados!C2363,1)),REPLACE(ExtraçãoDados!C2363,1,29,"DN"),ISNUMBER(SEARCH("DIRECÇA0",ExtraçãoDados!C2363,1)),REPLACE(ExtraçãoDados!C2363,1,29,"DN"),ISNUMBER(SEARCH("DIRE",ExtraçãoDados!C2363,1)),REPLACE(ExtraçãoDados!C2363,1,29,"DN"),ISNUMBER(SEARCH("ESQUADRILHA",ExtraçãoDados!C2363,1)),REPLACE(ExtraçãoDados!C2363,1,29,"ES"),ISNUMBER(SEARCH("HOSPITAL DA MARINHA",ExtraçãoDados!C2363,1)),REPLACE(ExtraçãoDados!C2363,1,29,"HM"),ISNUMBER(SEARCH("HOSPITAL",ExtraçãoDados!C2363,1)),REPLACE(ExtraçãoDados!C2363,1,29,"HM"),ISNUMBER(SEARCH("HM",ExtraçãoDados!C2363,1)),REPLACE(ExtraçãoDados!C2363,1,29,"HM"),ISNUMBER(SEARCH("SECÇÃO DE APÓSITOS",ExtraçãoDados!C2363,1)),REPLACE(ExtraçãoDados!C2363,1,29,"HM"))</f>
        <v>#N/A</v>
      </c>
      <c r="E2363" s="4" t="e" cm="1">
        <f t="array" ref="E2363">_xlfn.IFS(LEN(ExtraçãoDados!B2363)=7,YEAR(ExtraçãoDados!D2363),LEN(ExtraçãoDados!B2363)=10,RIGHT(ExtraçãoDados!B2363,4),LEN(ExtraçãoDados!B2363)=9,YEAR(ExtraçãoDados!D2363),LEN(ExtraçãoDados!B2363)=8,YEAR(ExtraçãoDados!D2363),LEN(ExtraçãoDados!B2363)&gt;7,YEAR(ExtraçãoDados!D2363),LEN(ExtraçãoDados!B2363)&gt;5,YEAR(ExtraçãoDados!D2363),LEN(ExtraçãoDados!B2363)&gt;4,YEAR(ExtraçãoDados!D2363))</f>
        <v>#N/A</v>
      </c>
      <c r="F2363" s="4">
        <f>ExtraçãoDados!E2363</f>
        <v>0</v>
      </c>
    </row>
    <row r="2364" spans="1:6" x14ac:dyDescent="0.25">
      <c r="A2364" s="4">
        <f>ExtraçãoDados!A2364</f>
        <v>0</v>
      </c>
      <c r="B2364" s="4" t="str" cm="1">
        <f t="array" ref="B2364">_xlfn.IFS(LEN(ExtraçãoDados!B2364)=12,LEFT(ExtraçãoDados!B2364,3),LEN(ExtraçãoDados!B2364)=10,LEFT(ExtraçãoDados!B2364,5),LEN(ExtraçãoDados!B2364)&gt;19,0,LEN(ExtraçãoDados!B2364)=9,LEFT(ExtraçãoDados!B2364,4),LEN(ExtraçãoDados!B2364)=6,LEFT(ExtraçãoDados!B2364,3),LEN(ExtraçãoDados!B2364)&lt;5,LEFT(ExtraçãoDados!B2364,3),LEN(ExtraçãoDados!B2364)=8,LEFT(ExtraçãoDados!B2364,3),LEN(ExtraçãoDados!B2364)=5,LEFT(ExtraçãoDados!B2364,5),LEN(ExtraçãoDados!B2364)=11,LEFT(ExtraçãoDados!B2364,5),LEN(ExtraçãoDados!B2364)=7,RIGHT(ExtraçãoDados!B2364,6))</f>
        <v/>
      </c>
      <c r="C2364" s="4" t="e" cm="1">
        <f t="array" ref="C2364">_xlfn.IFS(LEN(B2364)=1,"ERRO",LEN(B2364)=2,_xlfn.CONCAT("000",B2364),LEN(B2364)=3,_xlfn.CONCAT("00",B2364),LEN(B2364)=4,_xlfn.CONCAT("0",B2364),LEN(B2364)=6,B2364,LEN(B2364)=7,B2364,LEN(B2364)=5,B2364)</f>
        <v>#N/A</v>
      </c>
      <c r="D2364" s="4" t="e" cm="1">
        <f t="array" ref="D2364">_xlfn.IFS(ExtraçãoDados!C2364={"Direcção de Abastecimento"},REPLACE(ExtraçãoDados!C2364="{Direcção de Abastecimento}",1,25,"DA"),ExtraçãoDados!C2364={"COMISSÃO CULTURAL DE LMARINHA"},REPLACE(ExtraçãoDados!C2364={"COMISSÃO CULTURAL DE LMARINHA"},1,28,"CCM"),ExtraçãoDados!C2364={"DIRECÇÃO DE NAVIOS"},REPLACE(ExtraçãoDados!C2364={"DIRECÇÃO DE NAVIOS"},1,28,"DN"),ExtraçãoDados!C2364={"ESQUADRILHA SUBMARINOS"},REPLACE(ExtraçãoDados!C2364={"ESQUADRILHA SUBMARINOS"},1,28,"ES"),ExtraçãoDados!C2364={"COMISSÃO MARINHA"},REPLACE(ExtraçãoDados!C2364={"COMISSÃO MARINHA"},1,28,"CCM"),ExtraçãoDados!C2364={"COMISSÃO CULTURAL DE MARINHA"},REPLACE(ExtraçãoDados!C2364={"COMISSÃO CULTURAL DE MARINHA"},1,28,"CCM"),ExtraçãoDados!C2364={"CCM"},REPLACE(ExtraçãoDados!C2364={"CCM"},1,28,"CCM"),ExtraçãoDados!C2364={"DN"},REPLACE(ExtraçãoDados!C2364={"DN"},1,28,"DN"),ExtraçãoDados!C2364={"ES"},REPLACE(ExtraçãoDados!C2364={"ES"},1,28,"ES"),ExtraçãoDados!C2364={"DA"},REPLACE(ExtraçãoDados!C2364={"DA"},1,28,"DA"),ExtraçãoDados!C2364={"DE: ESQUADRILHA SUBMARINOS"},REPLACE(ExtraçãoDados!C2364={"DE: ESQUADRILHA SUBMARINOS"},1,28,"ES"),ExtraçãoDados!C2364={"DE: COMISSÃO CULTURAL DE LMARINHA"},REPLACE(ExtraçãoDados!C2364={"DE: COMISSÃO CULTURAL DE LMARINHA"},1,28,"CCM"),ExtraçãoDados!C2364={"ON"},REPLACE(ExtraçãoDados!C2364={"ON"},1,28,"DN"),ExtraçãoDados!C2364={"ESQ. SUBMARINOS"},REPLACE(ExtraçãoDados!C2364={"ESQ. SUBMARINOS"},1,28,"ES"),ExtraçãoDados!C2364={"☒ irecção de Abastecimento"},REPLACE(ExtraçãoDados!C2364={"☒ irecção de Abastecimento"},1,28,"DA"),ExtraçãoDados!C2364={"Direcã d Abtit ço e asecmeno"},REPLACE(ExtraçãoDados!C2364={"Direcã d Abtit ço e asecmeno"},1,28,"DA"),ExtraçãoDados!C2364={"Diecã d Abtit rço e asecmeno"},REPLACE(ExtraçãoDados!C2364={"Diecã d Abtit rço e asecmeno"},1,28,"DA"),ISNUMBER(SEARCH("COMISSÃO",ExtraçãoDados!C2364,1)),REPLACE(ExtraçãoDados!C2364,1,29,"CCM"),ISNUMBER(SEARCH("DN/DIL/DRT1",ExtraçãoDados!C2364,1)),REPLACE(ExtraçãoDados!C2364,1,29,"DN"),ISNUMBER(SEARCH("DIRECÇAO DE NAVIOS",ExtraçãoDados!C2364,1)),REPLACE(ExtraçãoDados!C2364,1,29,"DN"),ISNUMBER(SEARCH("ESQUADRILHA SUBMARIN",ExtraçãoDados!C2364,1)),REPLACE(ExtraçãoDados!C2364,1,29,"ES"),ISNUMBER(SEARCH("DN",ExtraçãoDados!C2364,1)),REPLACE(ExtraçãoDados!C2364,1,29,"DN"),ISNUMBER(SEARCH("DIRECÇÃO",ExtraçãoDados!C2364,1)),REPLACE(ExtraçãoDados!C2364,1,29,"DN"),ISNUMBER(SEARCH("DIRECÇA0",ExtraçãoDados!C2364,1)),REPLACE(ExtraçãoDados!C2364,1,29,"DN"),ISNUMBER(SEARCH("DIRE",ExtraçãoDados!C2364,1)),REPLACE(ExtraçãoDados!C2364,1,29,"DN"),ISNUMBER(SEARCH("ESQUADRILHA",ExtraçãoDados!C2364,1)),REPLACE(ExtraçãoDados!C2364,1,29,"ES"),ISNUMBER(SEARCH("HOSPITAL DA MARINHA",ExtraçãoDados!C2364,1)),REPLACE(ExtraçãoDados!C2364,1,29,"HM"),ISNUMBER(SEARCH("HOSPITAL",ExtraçãoDados!C2364,1)),REPLACE(ExtraçãoDados!C2364,1,29,"HM"),ISNUMBER(SEARCH("HM",ExtraçãoDados!C2364,1)),REPLACE(ExtraçãoDados!C2364,1,29,"HM"),ISNUMBER(SEARCH("SECÇÃO DE APÓSITOS",ExtraçãoDados!C2364,1)),REPLACE(ExtraçãoDados!C2364,1,29,"HM"))</f>
        <v>#N/A</v>
      </c>
      <c r="E2364" s="4" t="e" cm="1">
        <f t="array" ref="E2364">_xlfn.IFS(LEN(ExtraçãoDados!B2364)=7,YEAR(ExtraçãoDados!D2364),LEN(ExtraçãoDados!B2364)=10,RIGHT(ExtraçãoDados!B2364,4),LEN(ExtraçãoDados!B2364)=9,YEAR(ExtraçãoDados!D2364),LEN(ExtraçãoDados!B2364)=8,YEAR(ExtraçãoDados!D2364),LEN(ExtraçãoDados!B2364)&gt;7,YEAR(ExtraçãoDados!D2364),LEN(ExtraçãoDados!B2364)&gt;5,YEAR(ExtraçãoDados!D2364),LEN(ExtraçãoDados!B2364)&gt;4,YEAR(ExtraçãoDados!D2364))</f>
        <v>#N/A</v>
      </c>
      <c r="F2364" s="4">
        <f>ExtraçãoDados!E2364</f>
        <v>0</v>
      </c>
    </row>
    <row r="2365" spans="1:6" x14ac:dyDescent="0.25">
      <c r="A2365" s="4">
        <f>ExtraçãoDados!A2365</f>
        <v>0</v>
      </c>
      <c r="B2365" s="4" t="str" cm="1">
        <f t="array" ref="B2365">_xlfn.IFS(LEN(ExtraçãoDados!B2365)=12,LEFT(ExtraçãoDados!B2365,3),LEN(ExtraçãoDados!B2365)=10,LEFT(ExtraçãoDados!B2365,5),LEN(ExtraçãoDados!B2365)&gt;19,0,LEN(ExtraçãoDados!B2365)=9,LEFT(ExtraçãoDados!B2365,4),LEN(ExtraçãoDados!B2365)=6,LEFT(ExtraçãoDados!B2365,3),LEN(ExtraçãoDados!B2365)&lt;5,LEFT(ExtraçãoDados!B2365,3),LEN(ExtraçãoDados!B2365)=8,LEFT(ExtraçãoDados!B2365,3),LEN(ExtraçãoDados!B2365)=5,LEFT(ExtraçãoDados!B2365,5),LEN(ExtraçãoDados!B2365)=11,LEFT(ExtraçãoDados!B2365,5),LEN(ExtraçãoDados!B2365)=7,RIGHT(ExtraçãoDados!B2365,6))</f>
        <v/>
      </c>
      <c r="C2365" s="4" t="e" cm="1">
        <f t="array" ref="C2365">_xlfn.IFS(LEN(B2365)=1,"ERRO",LEN(B2365)=2,_xlfn.CONCAT("000",B2365),LEN(B2365)=3,_xlfn.CONCAT("00",B2365),LEN(B2365)=4,_xlfn.CONCAT("0",B2365),LEN(B2365)=6,B2365,LEN(B2365)=7,B2365,LEN(B2365)=5,B2365)</f>
        <v>#N/A</v>
      </c>
      <c r="D2365" s="4" t="e" cm="1">
        <f t="array" ref="D2365">_xlfn.IFS(ExtraçãoDados!C2365={"Direcção de Abastecimento"},REPLACE(ExtraçãoDados!C2365="{Direcção de Abastecimento}",1,25,"DA"),ExtraçãoDados!C2365={"COMISSÃO CULTURAL DE LMARINHA"},REPLACE(ExtraçãoDados!C2365={"COMISSÃO CULTURAL DE LMARINHA"},1,28,"CCM"),ExtraçãoDados!C2365={"DIRECÇÃO DE NAVIOS"},REPLACE(ExtraçãoDados!C2365={"DIRECÇÃO DE NAVIOS"},1,28,"DN"),ExtraçãoDados!C2365={"ESQUADRILHA SUBMARINOS"},REPLACE(ExtraçãoDados!C2365={"ESQUADRILHA SUBMARINOS"},1,28,"ES"),ExtraçãoDados!C2365={"COMISSÃO MARINHA"},REPLACE(ExtraçãoDados!C2365={"COMISSÃO MARINHA"},1,28,"CCM"),ExtraçãoDados!C2365={"COMISSÃO CULTURAL DE MARINHA"},REPLACE(ExtraçãoDados!C2365={"COMISSÃO CULTURAL DE MARINHA"},1,28,"CCM"),ExtraçãoDados!C2365={"CCM"},REPLACE(ExtraçãoDados!C2365={"CCM"},1,28,"CCM"),ExtraçãoDados!C2365={"DN"},REPLACE(ExtraçãoDados!C2365={"DN"},1,28,"DN"),ExtraçãoDados!C2365={"ES"},REPLACE(ExtraçãoDados!C2365={"ES"},1,28,"ES"),ExtraçãoDados!C2365={"DA"},REPLACE(ExtraçãoDados!C2365={"DA"},1,28,"DA"),ExtraçãoDados!C2365={"DE: ESQUADRILHA SUBMARINOS"},REPLACE(ExtraçãoDados!C2365={"DE: ESQUADRILHA SUBMARINOS"},1,28,"ES"),ExtraçãoDados!C2365={"DE: COMISSÃO CULTURAL DE LMARINHA"},REPLACE(ExtraçãoDados!C2365={"DE: COMISSÃO CULTURAL DE LMARINHA"},1,28,"CCM"),ExtraçãoDados!C2365={"ON"},REPLACE(ExtraçãoDados!C2365={"ON"},1,28,"DN"),ExtraçãoDados!C2365={"ESQ. SUBMARINOS"},REPLACE(ExtraçãoDados!C2365={"ESQ. SUBMARINOS"},1,28,"ES"),ExtraçãoDados!C2365={"☒ irecção de Abastecimento"},REPLACE(ExtraçãoDados!C2365={"☒ irecção de Abastecimento"},1,28,"DA"),ExtraçãoDados!C2365={"Direcã d Abtit ço e asecmeno"},REPLACE(ExtraçãoDados!C2365={"Direcã d Abtit ço e asecmeno"},1,28,"DA"),ExtraçãoDados!C2365={"Diecã d Abtit rço e asecmeno"},REPLACE(ExtraçãoDados!C2365={"Diecã d Abtit rço e asecmeno"},1,28,"DA"),ISNUMBER(SEARCH("COMISSÃO",ExtraçãoDados!C2365,1)),REPLACE(ExtraçãoDados!C2365,1,29,"CCM"),ISNUMBER(SEARCH("DN/DIL/DRT1",ExtraçãoDados!C2365,1)),REPLACE(ExtraçãoDados!C2365,1,29,"DN"),ISNUMBER(SEARCH("DIRECÇAO DE NAVIOS",ExtraçãoDados!C2365,1)),REPLACE(ExtraçãoDados!C2365,1,29,"DN"),ISNUMBER(SEARCH("ESQUADRILHA SUBMARIN",ExtraçãoDados!C2365,1)),REPLACE(ExtraçãoDados!C2365,1,29,"ES"),ISNUMBER(SEARCH("DN",ExtraçãoDados!C2365,1)),REPLACE(ExtraçãoDados!C2365,1,29,"DN"),ISNUMBER(SEARCH("DIRECÇÃO",ExtraçãoDados!C2365,1)),REPLACE(ExtraçãoDados!C2365,1,29,"DN"),ISNUMBER(SEARCH("DIRECÇA0",ExtraçãoDados!C2365,1)),REPLACE(ExtraçãoDados!C2365,1,29,"DN"),ISNUMBER(SEARCH("DIRE",ExtraçãoDados!C2365,1)),REPLACE(ExtraçãoDados!C2365,1,29,"DN"),ISNUMBER(SEARCH("ESQUADRILHA",ExtraçãoDados!C2365,1)),REPLACE(ExtraçãoDados!C2365,1,29,"ES"),ISNUMBER(SEARCH("HOSPITAL DA MARINHA",ExtraçãoDados!C2365,1)),REPLACE(ExtraçãoDados!C2365,1,29,"HM"),ISNUMBER(SEARCH("HOSPITAL",ExtraçãoDados!C2365,1)),REPLACE(ExtraçãoDados!C2365,1,29,"HM"),ISNUMBER(SEARCH("HM",ExtraçãoDados!C2365,1)),REPLACE(ExtraçãoDados!C2365,1,29,"HM"),ISNUMBER(SEARCH("SECÇÃO DE APÓSITOS",ExtraçãoDados!C2365,1)),REPLACE(ExtraçãoDados!C2365,1,29,"HM"))</f>
        <v>#N/A</v>
      </c>
      <c r="E2365" s="4" t="e" cm="1">
        <f t="array" ref="E2365">_xlfn.IFS(LEN(ExtraçãoDados!B2365)=7,YEAR(ExtraçãoDados!D2365),LEN(ExtraçãoDados!B2365)=10,RIGHT(ExtraçãoDados!B2365,4),LEN(ExtraçãoDados!B2365)=9,YEAR(ExtraçãoDados!D2365),LEN(ExtraçãoDados!B2365)=8,YEAR(ExtraçãoDados!D2365),LEN(ExtraçãoDados!B2365)&gt;7,YEAR(ExtraçãoDados!D2365),LEN(ExtraçãoDados!B2365)&gt;5,YEAR(ExtraçãoDados!D2365),LEN(ExtraçãoDados!B2365)&gt;4,YEAR(ExtraçãoDados!D2365))</f>
        <v>#N/A</v>
      </c>
      <c r="F2365" s="4">
        <f>ExtraçãoDados!E2365</f>
        <v>0</v>
      </c>
    </row>
    <row r="2366" spans="1:6" x14ac:dyDescent="0.25">
      <c r="A2366" s="4">
        <f>ExtraçãoDados!A2366</f>
        <v>0</v>
      </c>
      <c r="B2366" s="4" t="str" cm="1">
        <f t="array" ref="B2366">_xlfn.IFS(LEN(ExtraçãoDados!B2366)=12,LEFT(ExtraçãoDados!B2366,3),LEN(ExtraçãoDados!B2366)=10,LEFT(ExtraçãoDados!B2366,5),LEN(ExtraçãoDados!B2366)&gt;19,0,LEN(ExtraçãoDados!B2366)=9,LEFT(ExtraçãoDados!B2366,4),LEN(ExtraçãoDados!B2366)=6,LEFT(ExtraçãoDados!B2366,3),LEN(ExtraçãoDados!B2366)&lt;5,LEFT(ExtraçãoDados!B2366,3),LEN(ExtraçãoDados!B2366)=8,LEFT(ExtraçãoDados!B2366,3),LEN(ExtraçãoDados!B2366)=5,LEFT(ExtraçãoDados!B2366,5),LEN(ExtraçãoDados!B2366)=11,LEFT(ExtraçãoDados!B2366,5),LEN(ExtraçãoDados!B2366)=7,RIGHT(ExtraçãoDados!B2366,6))</f>
        <v/>
      </c>
      <c r="C2366" s="4" t="e" cm="1">
        <f t="array" ref="C2366">_xlfn.IFS(LEN(B2366)=1,"ERRO",LEN(B2366)=2,_xlfn.CONCAT("000",B2366),LEN(B2366)=3,_xlfn.CONCAT("00",B2366),LEN(B2366)=4,_xlfn.CONCAT("0",B2366),LEN(B2366)=6,B2366,LEN(B2366)=7,B2366,LEN(B2366)=5,B2366)</f>
        <v>#N/A</v>
      </c>
      <c r="D2366" s="4" t="e" cm="1">
        <f t="array" ref="D2366">_xlfn.IFS(ExtraçãoDados!C2366={"Direcção de Abastecimento"},REPLACE(ExtraçãoDados!C2366="{Direcção de Abastecimento}",1,25,"DA"),ExtraçãoDados!C2366={"COMISSÃO CULTURAL DE LMARINHA"},REPLACE(ExtraçãoDados!C2366={"COMISSÃO CULTURAL DE LMARINHA"},1,28,"CCM"),ExtraçãoDados!C2366={"DIRECÇÃO DE NAVIOS"},REPLACE(ExtraçãoDados!C2366={"DIRECÇÃO DE NAVIOS"},1,28,"DN"),ExtraçãoDados!C2366={"ESQUADRILHA SUBMARINOS"},REPLACE(ExtraçãoDados!C2366={"ESQUADRILHA SUBMARINOS"},1,28,"ES"),ExtraçãoDados!C2366={"COMISSÃO MARINHA"},REPLACE(ExtraçãoDados!C2366={"COMISSÃO MARINHA"},1,28,"CCM"),ExtraçãoDados!C2366={"COMISSÃO CULTURAL DE MARINHA"},REPLACE(ExtraçãoDados!C2366={"COMISSÃO CULTURAL DE MARINHA"},1,28,"CCM"),ExtraçãoDados!C2366={"CCM"},REPLACE(ExtraçãoDados!C2366={"CCM"},1,28,"CCM"),ExtraçãoDados!C2366={"DN"},REPLACE(ExtraçãoDados!C2366={"DN"},1,28,"DN"),ExtraçãoDados!C2366={"ES"},REPLACE(ExtraçãoDados!C2366={"ES"},1,28,"ES"),ExtraçãoDados!C2366={"DA"},REPLACE(ExtraçãoDados!C2366={"DA"},1,28,"DA"),ExtraçãoDados!C2366={"DE: ESQUADRILHA SUBMARINOS"},REPLACE(ExtraçãoDados!C2366={"DE: ESQUADRILHA SUBMARINOS"},1,28,"ES"),ExtraçãoDados!C2366={"DE: COMISSÃO CULTURAL DE LMARINHA"},REPLACE(ExtraçãoDados!C2366={"DE: COMISSÃO CULTURAL DE LMARINHA"},1,28,"CCM"),ExtraçãoDados!C2366={"ON"},REPLACE(ExtraçãoDados!C2366={"ON"},1,28,"DN"),ExtraçãoDados!C2366={"ESQ. SUBMARINOS"},REPLACE(ExtraçãoDados!C2366={"ESQ. SUBMARINOS"},1,28,"ES"),ExtraçãoDados!C2366={"☒ irecção de Abastecimento"},REPLACE(ExtraçãoDados!C2366={"☒ irecção de Abastecimento"},1,28,"DA"),ExtraçãoDados!C2366={"Direcã d Abtit ço e asecmeno"},REPLACE(ExtraçãoDados!C2366={"Direcã d Abtit ço e asecmeno"},1,28,"DA"),ExtraçãoDados!C2366={"Diecã d Abtit rço e asecmeno"},REPLACE(ExtraçãoDados!C2366={"Diecã d Abtit rço e asecmeno"},1,28,"DA"),ISNUMBER(SEARCH("COMISSÃO",ExtraçãoDados!C2366,1)),REPLACE(ExtraçãoDados!C2366,1,29,"CCM"),ISNUMBER(SEARCH("DN/DIL/DRT1",ExtraçãoDados!C2366,1)),REPLACE(ExtraçãoDados!C2366,1,29,"DN"),ISNUMBER(SEARCH("DIRECÇAO DE NAVIOS",ExtraçãoDados!C2366,1)),REPLACE(ExtraçãoDados!C2366,1,29,"DN"),ISNUMBER(SEARCH("ESQUADRILHA SUBMARIN",ExtraçãoDados!C2366,1)),REPLACE(ExtraçãoDados!C2366,1,29,"ES"),ISNUMBER(SEARCH("DN",ExtraçãoDados!C2366,1)),REPLACE(ExtraçãoDados!C2366,1,29,"DN"),ISNUMBER(SEARCH("DIRECÇÃO",ExtraçãoDados!C2366,1)),REPLACE(ExtraçãoDados!C2366,1,29,"DN"),ISNUMBER(SEARCH("DIRECÇA0",ExtraçãoDados!C2366,1)),REPLACE(ExtraçãoDados!C2366,1,29,"DN"),ISNUMBER(SEARCH("DIRE",ExtraçãoDados!C2366,1)),REPLACE(ExtraçãoDados!C2366,1,29,"DN"),ISNUMBER(SEARCH("ESQUADRILHA",ExtraçãoDados!C2366,1)),REPLACE(ExtraçãoDados!C2366,1,29,"ES"),ISNUMBER(SEARCH("HOSPITAL DA MARINHA",ExtraçãoDados!C2366,1)),REPLACE(ExtraçãoDados!C2366,1,29,"HM"),ISNUMBER(SEARCH("HOSPITAL",ExtraçãoDados!C2366,1)),REPLACE(ExtraçãoDados!C2366,1,29,"HM"),ISNUMBER(SEARCH("HM",ExtraçãoDados!C2366,1)),REPLACE(ExtraçãoDados!C2366,1,29,"HM"),ISNUMBER(SEARCH("SECÇÃO DE APÓSITOS",ExtraçãoDados!C2366,1)),REPLACE(ExtraçãoDados!C2366,1,29,"HM"))</f>
        <v>#N/A</v>
      </c>
      <c r="E2366" s="4" t="e" cm="1">
        <f t="array" ref="E2366">_xlfn.IFS(LEN(ExtraçãoDados!B2366)=7,YEAR(ExtraçãoDados!D2366),LEN(ExtraçãoDados!B2366)=10,RIGHT(ExtraçãoDados!B2366,4),LEN(ExtraçãoDados!B2366)=9,YEAR(ExtraçãoDados!D2366),LEN(ExtraçãoDados!B2366)=8,YEAR(ExtraçãoDados!D2366),LEN(ExtraçãoDados!B2366)&gt;7,YEAR(ExtraçãoDados!D2366),LEN(ExtraçãoDados!B2366)&gt;5,YEAR(ExtraçãoDados!D2366),LEN(ExtraçãoDados!B2366)&gt;4,YEAR(ExtraçãoDados!D2366))</f>
        <v>#N/A</v>
      </c>
      <c r="F2366" s="4">
        <f>ExtraçãoDados!E2366</f>
        <v>0</v>
      </c>
    </row>
    <row r="2367" spans="1:6" x14ac:dyDescent="0.25">
      <c r="A2367" s="4">
        <f>ExtraçãoDados!A2367</f>
        <v>0</v>
      </c>
      <c r="B2367" s="4" t="str" cm="1">
        <f t="array" ref="B2367">_xlfn.IFS(LEN(ExtraçãoDados!B2367)=12,LEFT(ExtraçãoDados!B2367,3),LEN(ExtraçãoDados!B2367)=10,LEFT(ExtraçãoDados!B2367,5),LEN(ExtraçãoDados!B2367)&gt;19,0,LEN(ExtraçãoDados!B2367)=9,LEFT(ExtraçãoDados!B2367,4),LEN(ExtraçãoDados!B2367)=6,LEFT(ExtraçãoDados!B2367,3),LEN(ExtraçãoDados!B2367)&lt;5,LEFT(ExtraçãoDados!B2367,3),LEN(ExtraçãoDados!B2367)=8,LEFT(ExtraçãoDados!B2367,3),LEN(ExtraçãoDados!B2367)=5,LEFT(ExtraçãoDados!B2367,5),LEN(ExtraçãoDados!B2367)=11,LEFT(ExtraçãoDados!B2367,5),LEN(ExtraçãoDados!B2367)=7,RIGHT(ExtraçãoDados!B2367,6))</f>
        <v/>
      </c>
      <c r="C2367" s="4" t="e" cm="1">
        <f t="array" ref="C2367">_xlfn.IFS(LEN(B2367)=1,"ERRO",LEN(B2367)=2,_xlfn.CONCAT("000",B2367),LEN(B2367)=3,_xlfn.CONCAT("00",B2367),LEN(B2367)=4,_xlfn.CONCAT("0",B2367),LEN(B2367)=6,B2367,LEN(B2367)=7,B2367,LEN(B2367)=5,B2367)</f>
        <v>#N/A</v>
      </c>
      <c r="D2367" s="4" t="e" cm="1">
        <f t="array" ref="D2367">_xlfn.IFS(ExtraçãoDados!C2367={"Direcção de Abastecimento"},REPLACE(ExtraçãoDados!C2367="{Direcção de Abastecimento}",1,25,"DA"),ExtraçãoDados!C2367={"COMISSÃO CULTURAL DE LMARINHA"},REPLACE(ExtraçãoDados!C2367={"COMISSÃO CULTURAL DE LMARINHA"},1,28,"CCM"),ExtraçãoDados!C2367={"DIRECÇÃO DE NAVIOS"},REPLACE(ExtraçãoDados!C2367={"DIRECÇÃO DE NAVIOS"},1,28,"DN"),ExtraçãoDados!C2367={"ESQUADRILHA SUBMARINOS"},REPLACE(ExtraçãoDados!C2367={"ESQUADRILHA SUBMARINOS"},1,28,"ES"),ExtraçãoDados!C2367={"COMISSÃO MARINHA"},REPLACE(ExtraçãoDados!C2367={"COMISSÃO MARINHA"},1,28,"CCM"),ExtraçãoDados!C2367={"COMISSÃO CULTURAL DE MARINHA"},REPLACE(ExtraçãoDados!C2367={"COMISSÃO CULTURAL DE MARINHA"},1,28,"CCM"),ExtraçãoDados!C2367={"CCM"},REPLACE(ExtraçãoDados!C2367={"CCM"},1,28,"CCM"),ExtraçãoDados!C2367={"DN"},REPLACE(ExtraçãoDados!C2367={"DN"},1,28,"DN"),ExtraçãoDados!C2367={"ES"},REPLACE(ExtraçãoDados!C2367={"ES"},1,28,"ES"),ExtraçãoDados!C2367={"DA"},REPLACE(ExtraçãoDados!C2367={"DA"},1,28,"DA"),ExtraçãoDados!C2367={"DE: ESQUADRILHA SUBMARINOS"},REPLACE(ExtraçãoDados!C2367={"DE: ESQUADRILHA SUBMARINOS"},1,28,"ES"),ExtraçãoDados!C2367={"DE: COMISSÃO CULTURAL DE LMARINHA"},REPLACE(ExtraçãoDados!C2367={"DE: COMISSÃO CULTURAL DE LMARINHA"},1,28,"CCM"),ExtraçãoDados!C2367={"ON"},REPLACE(ExtraçãoDados!C2367={"ON"},1,28,"DN"),ExtraçãoDados!C2367={"ESQ. SUBMARINOS"},REPLACE(ExtraçãoDados!C2367={"ESQ. SUBMARINOS"},1,28,"ES"),ExtraçãoDados!C2367={"☒ irecção de Abastecimento"},REPLACE(ExtraçãoDados!C2367={"☒ irecção de Abastecimento"},1,28,"DA"),ExtraçãoDados!C2367={"Direcã d Abtit ço e asecmeno"},REPLACE(ExtraçãoDados!C2367={"Direcã d Abtit ço e asecmeno"},1,28,"DA"),ExtraçãoDados!C2367={"Diecã d Abtit rço e asecmeno"},REPLACE(ExtraçãoDados!C2367={"Diecã d Abtit rço e asecmeno"},1,28,"DA"),ISNUMBER(SEARCH("COMISSÃO",ExtraçãoDados!C2367,1)),REPLACE(ExtraçãoDados!C2367,1,29,"CCM"),ISNUMBER(SEARCH("DN/DIL/DRT1",ExtraçãoDados!C2367,1)),REPLACE(ExtraçãoDados!C2367,1,29,"DN"),ISNUMBER(SEARCH("DIRECÇAO DE NAVIOS",ExtraçãoDados!C2367,1)),REPLACE(ExtraçãoDados!C2367,1,29,"DN"),ISNUMBER(SEARCH("ESQUADRILHA SUBMARIN",ExtraçãoDados!C2367,1)),REPLACE(ExtraçãoDados!C2367,1,29,"ES"),ISNUMBER(SEARCH("DN",ExtraçãoDados!C2367,1)),REPLACE(ExtraçãoDados!C2367,1,29,"DN"),ISNUMBER(SEARCH("DIRECÇÃO",ExtraçãoDados!C2367,1)),REPLACE(ExtraçãoDados!C2367,1,29,"DN"),ISNUMBER(SEARCH("DIRECÇA0",ExtraçãoDados!C2367,1)),REPLACE(ExtraçãoDados!C2367,1,29,"DN"),ISNUMBER(SEARCH("DIRE",ExtraçãoDados!C2367,1)),REPLACE(ExtraçãoDados!C2367,1,29,"DN"),ISNUMBER(SEARCH("ESQUADRILHA",ExtraçãoDados!C2367,1)),REPLACE(ExtraçãoDados!C2367,1,29,"ES"),ISNUMBER(SEARCH("HOSPITAL DA MARINHA",ExtraçãoDados!C2367,1)),REPLACE(ExtraçãoDados!C2367,1,29,"HM"),ISNUMBER(SEARCH("HOSPITAL",ExtraçãoDados!C2367,1)),REPLACE(ExtraçãoDados!C2367,1,29,"HM"),ISNUMBER(SEARCH("HM",ExtraçãoDados!C2367,1)),REPLACE(ExtraçãoDados!C2367,1,29,"HM"),ISNUMBER(SEARCH("SECÇÃO DE APÓSITOS",ExtraçãoDados!C2367,1)),REPLACE(ExtraçãoDados!C2367,1,29,"HM"))</f>
        <v>#N/A</v>
      </c>
      <c r="E2367" s="4" t="e" cm="1">
        <f t="array" ref="E2367">_xlfn.IFS(LEN(ExtraçãoDados!B2367)=7,YEAR(ExtraçãoDados!D2367),LEN(ExtraçãoDados!B2367)=10,RIGHT(ExtraçãoDados!B2367,4),LEN(ExtraçãoDados!B2367)=9,YEAR(ExtraçãoDados!D2367),LEN(ExtraçãoDados!B2367)=8,YEAR(ExtraçãoDados!D2367),LEN(ExtraçãoDados!B2367)&gt;7,YEAR(ExtraçãoDados!D2367),LEN(ExtraçãoDados!B2367)&gt;5,YEAR(ExtraçãoDados!D2367),LEN(ExtraçãoDados!B2367)&gt;4,YEAR(ExtraçãoDados!D2367))</f>
        <v>#N/A</v>
      </c>
      <c r="F2367" s="4">
        <f>ExtraçãoDados!E2367</f>
        <v>0</v>
      </c>
    </row>
    <row r="2368" spans="1:6" x14ac:dyDescent="0.25">
      <c r="A2368" s="4">
        <f>ExtraçãoDados!A2368</f>
        <v>0</v>
      </c>
      <c r="B2368" s="4" t="str" cm="1">
        <f t="array" ref="B2368">_xlfn.IFS(LEN(ExtraçãoDados!B2368)=12,LEFT(ExtraçãoDados!B2368,3),LEN(ExtraçãoDados!B2368)=10,LEFT(ExtraçãoDados!B2368,5),LEN(ExtraçãoDados!B2368)&gt;19,0,LEN(ExtraçãoDados!B2368)=9,LEFT(ExtraçãoDados!B2368,4),LEN(ExtraçãoDados!B2368)=6,LEFT(ExtraçãoDados!B2368,3),LEN(ExtraçãoDados!B2368)&lt;5,LEFT(ExtraçãoDados!B2368,3),LEN(ExtraçãoDados!B2368)=8,LEFT(ExtraçãoDados!B2368,3),LEN(ExtraçãoDados!B2368)=5,LEFT(ExtraçãoDados!B2368,5),LEN(ExtraçãoDados!B2368)=11,LEFT(ExtraçãoDados!B2368,5),LEN(ExtraçãoDados!B2368)=7,RIGHT(ExtraçãoDados!B2368,6))</f>
        <v/>
      </c>
      <c r="C2368" s="4" t="e" cm="1">
        <f t="array" ref="C2368">_xlfn.IFS(LEN(B2368)=1,"ERRO",LEN(B2368)=2,_xlfn.CONCAT("000",B2368),LEN(B2368)=3,_xlfn.CONCAT("00",B2368),LEN(B2368)=4,_xlfn.CONCAT("0",B2368),LEN(B2368)=6,B2368,LEN(B2368)=7,B2368,LEN(B2368)=5,B2368)</f>
        <v>#N/A</v>
      </c>
      <c r="D2368" s="4" t="e" cm="1">
        <f t="array" ref="D2368">_xlfn.IFS(ExtraçãoDados!C2368={"Direcção de Abastecimento"},REPLACE(ExtraçãoDados!C2368="{Direcção de Abastecimento}",1,25,"DA"),ExtraçãoDados!C2368={"COMISSÃO CULTURAL DE LMARINHA"},REPLACE(ExtraçãoDados!C2368={"COMISSÃO CULTURAL DE LMARINHA"},1,28,"CCM"),ExtraçãoDados!C2368={"DIRECÇÃO DE NAVIOS"},REPLACE(ExtraçãoDados!C2368={"DIRECÇÃO DE NAVIOS"},1,28,"DN"),ExtraçãoDados!C2368={"ESQUADRILHA SUBMARINOS"},REPLACE(ExtraçãoDados!C2368={"ESQUADRILHA SUBMARINOS"},1,28,"ES"),ExtraçãoDados!C2368={"COMISSÃO MARINHA"},REPLACE(ExtraçãoDados!C2368={"COMISSÃO MARINHA"},1,28,"CCM"),ExtraçãoDados!C2368={"COMISSÃO CULTURAL DE MARINHA"},REPLACE(ExtraçãoDados!C2368={"COMISSÃO CULTURAL DE MARINHA"},1,28,"CCM"),ExtraçãoDados!C2368={"CCM"},REPLACE(ExtraçãoDados!C2368={"CCM"},1,28,"CCM"),ExtraçãoDados!C2368={"DN"},REPLACE(ExtraçãoDados!C2368={"DN"},1,28,"DN"),ExtraçãoDados!C2368={"ES"},REPLACE(ExtraçãoDados!C2368={"ES"},1,28,"ES"),ExtraçãoDados!C2368={"DA"},REPLACE(ExtraçãoDados!C2368={"DA"},1,28,"DA"),ExtraçãoDados!C2368={"DE: ESQUADRILHA SUBMARINOS"},REPLACE(ExtraçãoDados!C2368={"DE: ESQUADRILHA SUBMARINOS"},1,28,"ES"),ExtraçãoDados!C2368={"DE: COMISSÃO CULTURAL DE LMARINHA"},REPLACE(ExtraçãoDados!C2368={"DE: COMISSÃO CULTURAL DE LMARINHA"},1,28,"CCM"),ExtraçãoDados!C2368={"ON"},REPLACE(ExtraçãoDados!C2368={"ON"},1,28,"DN"),ExtraçãoDados!C2368={"ESQ. SUBMARINOS"},REPLACE(ExtraçãoDados!C2368={"ESQ. SUBMARINOS"},1,28,"ES"),ExtraçãoDados!C2368={"☒ irecção de Abastecimento"},REPLACE(ExtraçãoDados!C2368={"☒ irecção de Abastecimento"},1,28,"DA"),ExtraçãoDados!C2368={"Direcã d Abtit ço e asecmeno"},REPLACE(ExtraçãoDados!C2368={"Direcã d Abtit ço e asecmeno"},1,28,"DA"),ExtraçãoDados!C2368={"Diecã d Abtit rço e asecmeno"},REPLACE(ExtraçãoDados!C2368={"Diecã d Abtit rço e asecmeno"},1,28,"DA"),ISNUMBER(SEARCH("COMISSÃO",ExtraçãoDados!C2368,1)),REPLACE(ExtraçãoDados!C2368,1,29,"CCM"),ISNUMBER(SEARCH("DN/DIL/DRT1",ExtraçãoDados!C2368,1)),REPLACE(ExtraçãoDados!C2368,1,29,"DN"),ISNUMBER(SEARCH("DIRECÇAO DE NAVIOS",ExtraçãoDados!C2368,1)),REPLACE(ExtraçãoDados!C2368,1,29,"DN"),ISNUMBER(SEARCH("ESQUADRILHA SUBMARIN",ExtraçãoDados!C2368,1)),REPLACE(ExtraçãoDados!C2368,1,29,"ES"),ISNUMBER(SEARCH("DN",ExtraçãoDados!C2368,1)),REPLACE(ExtraçãoDados!C2368,1,29,"DN"),ISNUMBER(SEARCH("DIRECÇÃO",ExtraçãoDados!C2368,1)),REPLACE(ExtraçãoDados!C2368,1,29,"DN"),ISNUMBER(SEARCH("DIRECÇA0",ExtraçãoDados!C2368,1)),REPLACE(ExtraçãoDados!C2368,1,29,"DN"),ISNUMBER(SEARCH("DIRE",ExtraçãoDados!C2368,1)),REPLACE(ExtraçãoDados!C2368,1,29,"DN"),ISNUMBER(SEARCH("ESQUADRILHA",ExtraçãoDados!C2368,1)),REPLACE(ExtraçãoDados!C2368,1,29,"ES"),ISNUMBER(SEARCH("HOSPITAL DA MARINHA",ExtraçãoDados!C2368,1)),REPLACE(ExtraçãoDados!C2368,1,29,"HM"),ISNUMBER(SEARCH("HOSPITAL",ExtraçãoDados!C2368,1)),REPLACE(ExtraçãoDados!C2368,1,29,"HM"),ISNUMBER(SEARCH("HM",ExtraçãoDados!C2368,1)),REPLACE(ExtraçãoDados!C2368,1,29,"HM"),ISNUMBER(SEARCH("SECÇÃO DE APÓSITOS",ExtraçãoDados!C2368,1)),REPLACE(ExtraçãoDados!C2368,1,29,"HM"))</f>
        <v>#N/A</v>
      </c>
      <c r="E2368" s="4" t="e" cm="1">
        <f t="array" ref="E2368">_xlfn.IFS(LEN(ExtraçãoDados!B2368)=7,YEAR(ExtraçãoDados!D2368),LEN(ExtraçãoDados!B2368)=10,RIGHT(ExtraçãoDados!B2368,4),LEN(ExtraçãoDados!B2368)=9,YEAR(ExtraçãoDados!D2368),LEN(ExtraçãoDados!B2368)=8,YEAR(ExtraçãoDados!D2368),LEN(ExtraçãoDados!B2368)&gt;7,YEAR(ExtraçãoDados!D2368),LEN(ExtraçãoDados!B2368)&gt;5,YEAR(ExtraçãoDados!D2368),LEN(ExtraçãoDados!B2368)&gt;4,YEAR(ExtraçãoDados!D2368))</f>
        <v>#N/A</v>
      </c>
      <c r="F2368" s="4">
        <f>ExtraçãoDados!E2368</f>
        <v>0</v>
      </c>
    </row>
    <row r="2369" spans="1:6" x14ac:dyDescent="0.25">
      <c r="A2369" s="4">
        <f>ExtraçãoDados!A2369</f>
        <v>0</v>
      </c>
      <c r="B2369" s="4" t="str" cm="1">
        <f t="array" ref="B2369">_xlfn.IFS(LEN(ExtraçãoDados!B2369)=12,LEFT(ExtraçãoDados!B2369,3),LEN(ExtraçãoDados!B2369)=10,LEFT(ExtraçãoDados!B2369,5),LEN(ExtraçãoDados!B2369)&gt;19,0,LEN(ExtraçãoDados!B2369)=9,LEFT(ExtraçãoDados!B2369,4),LEN(ExtraçãoDados!B2369)=6,LEFT(ExtraçãoDados!B2369,3),LEN(ExtraçãoDados!B2369)&lt;5,LEFT(ExtraçãoDados!B2369,3),LEN(ExtraçãoDados!B2369)=8,LEFT(ExtraçãoDados!B2369,3),LEN(ExtraçãoDados!B2369)=5,LEFT(ExtraçãoDados!B2369,5),LEN(ExtraçãoDados!B2369)=11,LEFT(ExtraçãoDados!B2369,5),LEN(ExtraçãoDados!B2369)=7,RIGHT(ExtraçãoDados!B2369,6))</f>
        <v/>
      </c>
      <c r="C2369" s="4" t="e" cm="1">
        <f t="array" ref="C2369">_xlfn.IFS(LEN(B2369)=1,"ERRO",LEN(B2369)=2,_xlfn.CONCAT("000",B2369),LEN(B2369)=3,_xlfn.CONCAT("00",B2369),LEN(B2369)=4,_xlfn.CONCAT("0",B2369),LEN(B2369)=6,B2369,LEN(B2369)=7,B2369,LEN(B2369)=5,B2369)</f>
        <v>#N/A</v>
      </c>
      <c r="D2369" s="4" t="e" cm="1">
        <f t="array" ref="D2369">_xlfn.IFS(ExtraçãoDados!C2369={"Direcção de Abastecimento"},REPLACE(ExtraçãoDados!C2369="{Direcção de Abastecimento}",1,25,"DA"),ExtraçãoDados!C2369={"COMISSÃO CULTURAL DE LMARINHA"},REPLACE(ExtraçãoDados!C2369={"COMISSÃO CULTURAL DE LMARINHA"},1,28,"CCM"),ExtraçãoDados!C2369={"DIRECÇÃO DE NAVIOS"},REPLACE(ExtraçãoDados!C2369={"DIRECÇÃO DE NAVIOS"},1,28,"DN"),ExtraçãoDados!C2369={"ESQUADRILHA SUBMARINOS"},REPLACE(ExtraçãoDados!C2369={"ESQUADRILHA SUBMARINOS"},1,28,"ES"),ExtraçãoDados!C2369={"COMISSÃO MARINHA"},REPLACE(ExtraçãoDados!C2369={"COMISSÃO MARINHA"},1,28,"CCM"),ExtraçãoDados!C2369={"COMISSÃO CULTURAL DE MARINHA"},REPLACE(ExtraçãoDados!C2369={"COMISSÃO CULTURAL DE MARINHA"},1,28,"CCM"),ExtraçãoDados!C2369={"CCM"},REPLACE(ExtraçãoDados!C2369={"CCM"},1,28,"CCM"),ExtraçãoDados!C2369={"DN"},REPLACE(ExtraçãoDados!C2369={"DN"},1,28,"DN"),ExtraçãoDados!C2369={"ES"},REPLACE(ExtraçãoDados!C2369={"ES"},1,28,"ES"),ExtraçãoDados!C2369={"DA"},REPLACE(ExtraçãoDados!C2369={"DA"},1,28,"DA"),ExtraçãoDados!C2369={"DE: ESQUADRILHA SUBMARINOS"},REPLACE(ExtraçãoDados!C2369={"DE: ESQUADRILHA SUBMARINOS"},1,28,"ES"),ExtraçãoDados!C2369={"DE: COMISSÃO CULTURAL DE LMARINHA"},REPLACE(ExtraçãoDados!C2369={"DE: COMISSÃO CULTURAL DE LMARINHA"},1,28,"CCM"),ExtraçãoDados!C2369={"ON"},REPLACE(ExtraçãoDados!C2369={"ON"},1,28,"DN"),ExtraçãoDados!C2369={"ESQ. SUBMARINOS"},REPLACE(ExtraçãoDados!C2369={"ESQ. SUBMARINOS"},1,28,"ES"),ExtraçãoDados!C2369={"☒ irecção de Abastecimento"},REPLACE(ExtraçãoDados!C2369={"☒ irecção de Abastecimento"},1,28,"DA"),ExtraçãoDados!C2369={"Direcã d Abtit ço e asecmeno"},REPLACE(ExtraçãoDados!C2369={"Direcã d Abtit ço e asecmeno"},1,28,"DA"),ExtraçãoDados!C2369={"Diecã d Abtit rço e asecmeno"},REPLACE(ExtraçãoDados!C2369={"Diecã d Abtit rço e asecmeno"},1,28,"DA"),ISNUMBER(SEARCH("COMISSÃO",ExtraçãoDados!C2369,1)),REPLACE(ExtraçãoDados!C2369,1,29,"CCM"),ISNUMBER(SEARCH("DN/DIL/DRT1",ExtraçãoDados!C2369,1)),REPLACE(ExtraçãoDados!C2369,1,29,"DN"),ISNUMBER(SEARCH("DIRECÇAO DE NAVIOS",ExtraçãoDados!C2369,1)),REPLACE(ExtraçãoDados!C2369,1,29,"DN"),ISNUMBER(SEARCH("ESQUADRILHA SUBMARIN",ExtraçãoDados!C2369,1)),REPLACE(ExtraçãoDados!C2369,1,29,"ES"),ISNUMBER(SEARCH("DN",ExtraçãoDados!C2369,1)),REPLACE(ExtraçãoDados!C2369,1,29,"DN"),ISNUMBER(SEARCH("DIRECÇÃO",ExtraçãoDados!C2369,1)),REPLACE(ExtraçãoDados!C2369,1,29,"DN"),ISNUMBER(SEARCH("DIRECÇA0",ExtraçãoDados!C2369,1)),REPLACE(ExtraçãoDados!C2369,1,29,"DN"),ISNUMBER(SEARCH("DIRE",ExtraçãoDados!C2369,1)),REPLACE(ExtraçãoDados!C2369,1,29,"DN"),ISNUMBER(SEARCH("ESQUADRILHA",ExtraçãoDados!C2369,1)),REPLACE(ExtraçãoDados!C2369,1,29,"ES"),ISNUMBER(SEARCH("HOSPITAL DA MARINHA",ExtraçãoDados!C2369,1)),REPLACE(ExtraçãoDados!C2369,1,29,"HM"),ISNUMBER(SEARCH("HOSPITAL",ExtraçãoDados!C2369,1)),REPLACE(ExtraçãoDados!C2369,1,29,"HM"),ISNUMBER(SEARCH("HM",ExtraçãoDados!C2369,1)),REPLACE(ExtraçãoDados!C2369,1,29,"HM"),ISNUMBER(SEARCH("SECÇÃO DE APÓSITOS",ExtraçãoDados!C2369,1)),REPLACE(ExtraçãoDados!C2369,1,29,"HM"))</f>
        <v>#N/A</v>
      </c>
      <c r="E2369" s="4" t="e" cm="1">
        <f t="array" ref="E2369">_xlfn.IFS(LEN(ExtraçãoDados!B2369)=7,YEAR(ExtraçãoDados!D2369),LEN(ExtraçãoDados!B2369)=10,RIGHT(ExtraçãoDados!B2369,4),LEN(ExtraçãoDados!B2369)=9,YEAR(ExtraçãoDados!D2369),LEN(ExtraçãoDados!B2369)=8,YEAR(ExtraçãoDados!D2369),LEN(ExtraçãoDados!B2369)&gt;7,YEAR(ExtraçãoDados!D2369),LEN(ExtraçãoDados!B2369)&gt;5,YEAR(ExtraçãoDados!D2369),LEN(ExtraçãoDados!B2369)&gt;4,YEAR(ExtraçãoDados!D2369))</f>
        <v>#N/A</v>
      </c>
      <c r="F2369" s="4">
        <f>ExtraçãoDados!E2369</f>
        <v>0</v>
      </c>
    </row>
    <row r="2370" spans="1:6" x14ac:dyDescent="0.25">
      <c r="A2370" s="4">
        <f>ExtraçãoDados!A2370</f>
        <v>0</v>
      </c>
      <c r="B2370" s="4" t="str" cm="1">
        <f t="array" ref="B2370">_xlfn.IFS(LEN(ExtraçãoDados!B2370)=12,LEFT(ExtraçãoDados!B2370,3),LEN(ExtraçãoDados!B2370)=10,LEFT(ExtraçãoDados!B2370,5),LEN(ExtraçãoDados!B2370)&gt;19,0,LEN(ExtraçãoDados!B2370)=9,LEFT(ExtraçãoDados!B2370,4),LEN(ExtraçãoDados!B2370)=6,LEFT(ExtraçãoDados!B2370,3),LEN(ExtraçãoDados!B2370)&lt;5,LEFT(ExtraçãoDados!B2370,3),LEN(ExtraçãoDados!B2370)=8,LEFT(ExtraçãoDados!B2370,3),LEN(ExtraçãoDados!B2370)=5,LEFT(ExtraçãoDados!B2370,5),LEN(ExtraçãoDados!B2370)=11,LEFT(ExtraçãoDados!B2370,5),LEN(ExtraçãoDados!B2370)=7,RIGHT(ExtraçãoDados!B2370,6))</f>
        <v/>
      </c>
      <c r="C2370" s="4" t="e" cm="1">
        <f t="array" ref="C2370">_xlfn.IFS(LEN(B2370)=1,"ERRO",LEN(B2370)=2,_xlfn.CONCAT("000",B2370),LEN(B2370)=3,_xlfn.CONCAT("00",B2370),LEN(B2370)=4,_xlfn.CONCAT("0",B2370),LEN(B2370)=6,B2370,LEN(B2370)=7,B2370,LEN(B2370)=5,B2370)</f>
        <v>#N/A</v>
      </c>
      <c r="D2370" s="4" t="e" cm="1">
        <f t="array" ref="D2370">_xlfn.IFS(ExtraçãoDados!C2370={"Direcção de Abastecimento"},REPLACE(ExtraçãoDados!C2370="{Direcção de Abastecimento}",1,25,"DA"),ExtraçãoDados!C2370={"COMISSÃO CULTURAL DE LMARINHA"},REPLACE(ExtraçãoDados!C2370={"COMISSÃO CULTURAL DE LMARINHA"},1,28,"CCM"),ExtraçãoDados!C2370={"DIRECÇÃO DE NAVIOS"},REPLACE(ExtraçãoDados!C2370={"DIRECÇÃO DE NAVIOS"},1,28,"DN"),ExtraçãoDados!C2370={"ESQUADRILHA SUBMARINOS"},REPLACE(ExtraçãoDados!C2370={"ESQUADRILHA SUBMARINOS"},1,28,"ES"),ExtraçãoDados!C2370={"COMISSÃO MARINHA"},REPLACE(ExtraçãoDados!C2370={"COMISSÃO MARINHA"},1,28,"CCM"),ExtraçãoDados!C2370={"COMISSÃO CULTURAL DE MARINHA"},REPLACE(ExtraçãoDados!C2370={"COMISSÃO CULTURAL DE MARINHA"},1,28,"CCM"),ExtraçãoDados!C2370={"CCM"},REPLACE(ExtraçãoDados!C2370={"CCM"},1,28,"CCM"),ExtraçãoDados!C2370={"DN"},REPLACE(ExtraçãoDados!C2370={"DN"},1,28,"DN"),ExtraçãoDados!C2370={"ES"},REPLACE(ExtraçãoDados!C2370={"ES"},1,28,"ES"),ExtraçãoDados!C2370={"DA"},REPLACE(ExtraçãoDados!C2370={"DA"},1,28,"DA"),ExtraçãoDados!C2370={"DE: ESQUADRILHA SUBMARINOS"},REPLACE(ExtraçãoDados!C2370={"DE: ESQUADRILHA SUBMARINOS"},1,28,"ES"),ExtraçãoDados!C2370={"DE: COMISSÃO CULTURAL DE LMARINHA"},REPLACE(ExtraçãoDados!C2370={"DE: COMISSÃO CULTURAL DE LMARINHA"},1,28,"CCM"),ExtraçãoDados!C2370={"ON"},REPLACE(ExtraçãoDados!C2370={"ON"},1,28,"DN"),ExtraçãoDados!C2370={"ESQ. SUBMARINOS"},REPLACE(ExtraçãoDados!C2370={"ESQ. SUBMARINOS"},1,28,"ES"),ExtraçãoDados!C2370={"☒ irecção de Abastecimento"},REPLACE(ExtraçãoDados!C2370={"☒ irecção de Abastecimento"},1,28,"DA"),ExtraçãoDados!C2370={"Direcã d Abtit ço e asecmeno"},REPLACE(ExtraçãoDados!C2370={"Direcã d Abtit ço e asecmeno"},1,28,"DA"),ExtraçãoDados!C2370={"Diecã d Abtit rço e asecmeno"},REPLACE(ExtraçãoDados!C2370={"Diecã d Abtit rço e asecmeno"},1,28,"DA"),ISNUMBER(SEARCH("COMISSÃO",ExtraçãoDados!C2370,1)),REPLACE(ExtraçãoDados!C2370,1,29,"CCM"),ISNUMBER(SEARCH("DN/DIL/DRT1",ExtraçãoDados!C2370,1)),REPLACE(ExtraçãoDados!C2370,1,29,"DN"),ISNUMBER(SEARCH("DIRECÇAO DE NAVIOS",ExtraçãoDados!C2370,1)),REPLACE(ExtraçãoDados!C2370,1,29,"DN"),ISNUMBER(SEARCH("ESQUADRILHA SUBMARIN",ExtraçãoDados!C2370,1)),REPLACE(ExtraçãoDados!C2370,1,29,"ES"),ISNUMBER(SEARCH("DN",ExtraçãoDados!C2370,1)),REPLACE(ExtraçãoDados!C2370,1,29,"DN"),ISNUMBER(SEARCH("DIRECÇÃO",ExtraçãoDados!C2370,1)),REPLACE(ExtraçãoDados!C2370,1,29,"DN"),ISNUMBER(SEARCH("DIRECÇA0",ExtraçãoDados!C2370,1)),REPLACE(ExtraçãoDados!C2370,1,29,"DN"),ISNUMBER(SEARCH("DIRE",ExtraçãoDados!C2370,1)),REPLACE(ExtraçãoDados!C2370,1,29,"DN"),ISNUMBER(SEARCH("ESQUADRILHA",ExtraçãoDados!C2370,1)),REPLACE(ExtraçãoDados!C2370,1,29,"ES"),ISNUMBER(SEARCH("HOSPITAL DA MARINHA",ExtraçãoDados!C2370,1)),REPLACE(ExtraçãoDados!C2370,1,29,"HM"),ISNUMBER(SEARCH("HOSPITAL",ExtraçãoDados!C2370,1)),REPLACE(ExtraçãoDados!C2370,1,29,"HM"),ISNUMBER(SEARCH("HM",ExtraçãoDados!C2370,1)),REPLACE(ExtraçãoDados!C2370,1,29,"HM"),ISNUMBER(SEARCH("SECÇÃO DE APÓSITOS",ExtraçãoDados!C2370,1)),REPLACE(ExtraçãoDados!C2370,1,29,"HM"))</f>
        <v>#N/A</v>
      </c>
      <c r="E2370" s="4" t="e" cm="1">
        <f t="array" ref="E2370">_xlfn.IFS(LEN(ExtraçãoDados!B2370)=7,YEAR(ExtraçãoDados!D2370),LEN(ExtraçãoDados!B2370)=10,RIGHT(ExtraçãoDados!B2370,4),LEN(ExtraçãoDados!B2370)=9,YEAR(ExtraçãoDados!D2370),LEN(ExtraçãoDados!B2370)=8,YEAR(ExtraçãoDados!D2370),LEN(ExtraçãoDados!B2370)&gt;7,YEAR(ExtraçãoDados!D2370),LEN(ExtraçãoDados!B2370)&gt;5,YEAR(ExtraçãoDados!D2370),LEN(ExtraçãoDados!B2370)&gt;4,YEAR(ExtraçãoDados!D2370))</f>
        <v>#N/A</v>
      </c>
      <c r="F2370" s="4">
        <f>ExtraçãoDados!E2370</f>
        <v>0</v>
      </c>
    </row>
    <row r="2371" spans="1:6" x14ac:dyDescent="0.25">
      <c r="A2371" s="4">
        <f>ExtraçãoDados!A2371</f>
        <v>0</v>
      </c>
      <c r="B2371" s="4" t="str" cm="1">
        <f t="array" ref="B2371">_xlfn.IFS(LEN(ExtraçãoDados!B2371)=12,LEFT(ExtraçãoDados!B2371,3),LEN(ExtraçãoDados!B2371)=10,LEFT(ExtraçãoDados!B2371,5),LEN(ExtraçãoDados!B2371)&gt;19,0,LEN(ExtraçãoDados!B2371)=9,LEFT(ExtraçãoDados!B2371,4),LEN(ExtraçãoDados!B2371)=6,LEFT(ExtraçãoDados!B2371,3),LEN(ExtraçãoDados!B2371)&lt;5,LEFT(ExtraçãoDados!B2371,3),LEN(ExtraçãoDados!B2371)=8,LEFT(ExtraçãoDados!B2371,3),LEN(ExtraçãoDados!B2371)=5,LEFT(ExtraçãoDados!B2371,5),LEN(ExtraçãoDados!B2371)=11,LEFT(ExtraçãoDados!B2371,5),LEN(ExtraçãoDados!B2371)=7,RIGHT(ExtraçãoDados!B2371,6))</f>
        <v/>
      </c>
      <c r="C2371" s="4" t="e" cm="1">
        <f t="array" ref="C2371">_xlfn.IFS(LEN(B2371)=1,"ERRO",LEN(B2371)=2,_xlfn.CONCAT("000",B2371),LEN(B2371)=3,_xlfn.CONCAT("00",B2371),LEN(B2371)=4,_xlfn.CONCAT("0",B2371),LEN(B2371)=6,B2371,LEN(B2371)=7,B2371,LEN(B2371)=5,B2371)</f>
        <v>#N/A</v>
      </c>
      <c r="D2371" s="4" t="e" cm="1">
        <f t="array" ref="D2371">_xlfn.IFS(ExtraçãoDados!C2371={"Direcção de Abastecimento"},REPLACE(ExtraçãoDados!C2371="{Direcção de Abastecimento}",1,25,"DA"),ExtraçãoDados!C2371={"COMISSÃO CULTURAL DE LMARINHA"},REPLACE(ExtraçãoDados!C2371={"COMISSÃO CULTURAL DE LMARINHA"},1,28,"CCM"),ExtraçãoDados!C2371={"DIRECÇÃO DE NAVIOS"},REPLACE(ExtraçãoDados!C2371={"DIRECÇÃO DE NAVIOS"},1,28,"DN"),ExtraçãoDados!C2371={"ESQUADRILHA SUBMARINOS"},REPLACE(ExtraçãoDados!C2371={"ESQUADRILHA SUBMARINOS"},1,28,"ES"),ExtraçãoDados!C2371={"COMISSÃO MARINHA"},REPLACE(ExtraçãoDados!C2371={"COMISSÃO MARINHA"},1,28,"CCM"),ExtraçãoDados!C2371={"COMISSÃO CULTURAL DE MARINHA"},REPLACE(ExtraçãoDados!C2371={"COMISSÃO CULTURAL DE MARINHA"},1,28,"CCM"),ExtraçãoDados!C2371={"CCM"},REPLACE(ExtraçãoDados!C2371={"CCM"},1,28,"CCM"),ExtraçãoDados!C2371={"DN"},REPLACE(ExtraçãoDados!C2371={"DN"},1,28,"DN"),ExtraçãoDados!C2371={"ES"},REPLACE(ExtraçãoDados!C2371={"ES"},1,28,"ES"),ExtraçãoDados!C2371={"DA"},REPLACE(ExtraçãoDados!C2371={"DA"},1,28,"DA"),ExtraçãoDados!C2371={"DE: ESQUADRILHA SUBMARINOS"},REPLACE(ExtraçãoDados!C2371={"DE: ESQUADRILHA SUBMARINOS"},1,28,"ES"),ExtraçãoDados!C2371={"DE: COMISSÃO CULTURAL DE LMARINHA"},REPLACE(ExtraçãoDados!C2371={"DE: COMISSÃO CULTURAL DE LMARINHA"},1,28,"CCM"),ExtraçãoDados!C2371={"ON"},REPLACE(ExtraçãoDados!C2371={"ON"},1,28,"DN"),ExtraçãoDados!C2371={"ESQ. SUBMARINOS"},REPLACE(ExtraçãoDados!C2371={"ESQ. SUBMARINOS"},1,28,"ES"),ExtraçãoDados!C2371={"☒ irecção de Abastecimento"},REPLACE(ExtraçãoDados!C2371={"☒ irecção de Abastecimento"},1,28,"DA"),ExtraçãoDados!C2371={"Direcã d Abtit ço e asecmeno"},REPLACE(ExtraçãoDados!C2371={"Direcã d Abtit ço e asecmeno"},1,28,"DA"),ExtraçãoDados!C2371={"Diecã d Abtit rço e asecmeno"},REPLACE(ExtraçãoDados!C2371={"Diecã d Abtit rço e asecmeno"},1,28,"DA"),ISNUMBER(SEARCH("COMISSÃO",ExtraçãoDados!C2371,1)),REPLACE(ExtraçãoDados!C2371,1,29,"CCM"),ISNUMBER(SEARCH("DN/DIL/DRT1",ExtraçãoDados!C2371,1)),REPLACE(ExtraçãoDados!C2371,1,29,"DN"),ISNUMBER(SEARCH("DIRECÇAO DE NAVIOS",ExtraçãoDados!C2371,1)),REPLACE(ExtraçãoDados!C2371,1,29,"DN"),ISNUMBER(SEARCH("ESQUADRILHA SUBMARIN",ExtraçãoDados!C2371,1)),REPLACE(ExtraçãoDados!C2371,1,29,"ES"),ISNUMBER(SEARCH("DN",ExtraçãoDados!C2371,1)),REPLACE(ExtraçãoDados!C2371,1,29,"DN"),ISNUMBER(SEARCH("DIRECÇÃO",ExtraçãoDados!C2371,1)),REPLACE(ExtraçãoDados!C2371,1,29,"DN"),ISNUMBER(SEARCH("DIRECÇA0",ExtraçãoDados!C2371,1)),REPLACE(ExtraçãoDados!C2371,1,29,"DN"),ISNUMBER(SEARCH("DIRE",ExtraçãoDados!C2371,1)),REPLACE(ExtraçãoDados!C2371,1,29,"DN"),ISNUMBER(SEARCH("ESQUADRILHA",ExtraçãoDados!C2371,1)),REPLACE(ExtraçãoDados!C2371,1,29,"ES"),ISNUMBER(SEARCH("HOSPITAL DA MARINHA",ExtraçãoDados!C2371,1)),REPLACE(ExtraçãoDados!C2371,1,29,"HM"),ISNUMBER(SEARCH("HOSPITAL",ExtraçãoDados!C2371,1)),REPLACE(ExtraçãoDados!C2371,1,29,"HM"),ISNUMBER(SEARCH("HM",ExtraçãoDados!C2371,1)),REPLACE(ExtraçãoDados!C2371,1,29,"HM"),ISNUMBER(SEARCH("SECÇÃO DE APÓSITOS",ExtraçãoDados!C2371,1)),REPLACE(ExtraçãoDados!C2371,1,29,"HM"))</f>
        <v>#N/A</v>
      </c>
      <c r="E2371" s="4" t="e" cm="1">
        <f t="array" ref="E2371">_xlfn.IFS(LEN(ExtraçãoDados!B2371)=7,YEAR(ExtraçãoDados!D2371),LEN(ExtraçãoDados!B2371)=10,RIGHT(ExtraçãoDados!B2371,4),LEN(ExtraçãoDados!B2371)=9,YEAR(ExtraçãoDados!D2371),LEN(ExtraçãoDados!B2371)=8,YEAR(ExtraçãoDados!D2371),LEN(ExtraçãoDados!B2371)&gt;7,YEAR(ExtraçãoDados!D2371),LEN(ExtraçãoDados!B2371)&gt;5,YEAR(ExtraçãoDados!D2371),LEN(ExtraçãoDados!B2371)&gt;4,YEAR(ExtraçãoDados!D2371))</f>
        <v>#N/A</v>
      </c>
      <c r="F2371" s="4">
        <f>ExtraçãoDados!E2371</f>
        <v>0</v>
      </c>
    </row>
    <row r="2372" spans="1:6" x14ac:dyDescent="0.25">
      <c r="A2372" s="4">
        <f>ExtraçãoDados!A2372</f>
        <v>0</v>
      </c>
      <c r="B2372" s="4" t="str" cm="1">
        <f t="array" ref="B2372">_xlfn.IFS(LEN(ExtraçãoDados!B2372)=12,LEFT(ExtraçãoDados!B2372,3),LEN(ExtraçãoDados!B2372)=10,LEFT(ExtraçãoDados!B2372,5),LEN(ExtraçãoDados!B2372)&gt;19,0,LEN(ExtraçãoDados!B2372)=9,LEFT(ExtraçãoDados!B2372,4),LEN(ExtraçãoDados!B2372)=6,LEFT(ExtraçãoDados!B2372,3),LEN(ExtraçãoDados!B2372)&lt;5,LEFT(ExtraçãoDados!B2372,3),LEN(ExtraçãoDados!B2372)=8,LEFT(ExtraçãoDados!B2372,3),LEN(ExtraçãoDados!B2372)=5,LEFT(ExtraçãoDados!B2372,5),LEN(ExtraçãoDados!B2372)=11,LEFT(ExtraçãoDados!B2372,5),LEN(ExtraçãoDados!B2372)=7,RIGHT(ExtraçãoDados!B2372,6))</f>
        <v/>
      </c>
      <c r="C2372" s="4" t="e" cm="1">
        <f t="array" ref="C2372">_xlfn.IFS(LEN(B2372)=1,"ERRO",LEN(B2372)=2,_xlfn.CONCAT("000",B2372),LEN(B2372)=3,_xlfn.CONCAT("00",B2372),LEN(B2372)=4,_xlfn.CONCAT("0",B2372),LEN(B2372)=6,B2372,LEN(B2372)=7,B2372,LEN(B2372)=5,B2372)</f>
        <v>#N/A</v>
      </c>
      <c r="D2372" s="4" t="e" cm="1">
        <f t="array" ref="D2372">_xlfn.IFS(ExtraçãoDados!C2372={"Direcção de Abastecimento"},REPLACE(ExtraçãoDados!C2372="{Direcção de Abastecimento}",1,25,"DA"),ExtraçãoDados!C2372={"COMISSÃO CULTURAL DE LMARINHA"},REPLACE(ExtraçãoDados!C2372={"COMISSÃO CULTURAL DE LMARINHA"},1,28,"CCM"),ExtraçãoDados!C2372={"DIRECÇÃO DE NAVIOS"},REPLACE(ExtraçãoDados!C2372={"DIRECÇÃO DE NAVIOS"},1,28,"DN"),ExtraçãoDados!C2372={"ESQUADRILHA SUBMARINOS"},REPLACE(ExtraçãoDados!C2372={"ESQUADRILHA SUBMARINOS"},1,28,"ES"),ExtraçãoDados!C2372={"COMISSÃO MARINHA"},REPLACE(ExtraçãoDados!C2372={"COMISSÃO MARINHA"},1,28,"CCM"),ExtraçãoDados!C2372={"COMISSÃO CULTURAL DE MARINHA"},REPLACE(ExtraçãoDados!C2372={"COMISSÃO CULTURAL DE MARINHA"},1,28,"CCM"),ExtraçãoDados!C2372={"CCM"},REPLACE(ExtraçãoDados!C2372={"CCM"},1,28,"CCM"),ExtraçãoDados!C2372={"DN"},REPLACE(ExtraçãoDados!C2372={"DN"},1,28,"DN"),ExtraçãoDados!C2372={"ES"},REPLACE(ExtraçãoDados!C2372={"ES"},1,28,"ES"),ExtraçãoDados!C2372={"DA"},REPLACE(ExtraçãoDados!C2372={"DA"},1,28,"DA"),ExtraçãoDados!C2372={"DE: ESQUADRILHA SUBMARINOS"},REPLACE(ExtraçãoDados!C2372={"DE: ESQUADRILHA SUBMARINOS"},1,28,"ES"),ExtraçãoDados!C2372={"DE: COMISSÃO CULTURAL DE LMARINHA"},REPLACE(ExtraçãoDados!C2372={"DE: COMISSÃO CULTURAL DE LMARINHA"},1,28,"CCM"),ExtraçãoDados!C2372={"ON"},REPLACE(ExtraçãoDados!C2372={"ON"},1,28,"DN"),ExtraçãoDados!C2372={"ESQ. SUBMARINOS"},REPLACE(ExtraçãoDados!C2372={"ESQ. SUBMARINOS"},1,28,"ES"),ExtraçãoDados!C2372={"☒ irecção de Abastecimento"},REPLACE(ExtraçãoDados!C2372={"☒ irecção de Abastecimento"},1,28,"DA"),ExtraçãoDados!C2372={"Direcã d Abtit ço e asecmeno"},REPLACE(ExtraçãoDados!C2372={"Direcã d Abtit ço e asecmeno"},1,28,"DA"),ExtraçãoDados!C2372={"Diecã d Abtit rço e asecmeno"},REPLACE(ExtraçãoDados!C2372={"Diecã d Abtit rço e asecmeno"},1,28,"DA"),ISNUMBER(SEARCH("COMISSÃO",ExtraçãoDados!C2372,1)),REPLACE(ExtraçãoDados!C2372,1,29,"CCM"),ISNUMBER(SEARCH("DN/DIL/DRT1",ExtraçãoDados!C2372,1)),REPLACE(ExtraçãoDados!C2372,1,29,"DN"),ISNUMBER(SEARCH("DIRECÇAO DE NAVIOS",ExtraçãoDados!C2372,1)),REPLACE(ExtraçãoDados!C2372,1,29,"DN"),ISNUMBER(SEARCH("ESQUADRILHA SUBMARIN",ExtraçãoDados!C2372,1)),REPLACE(ExtraçãoDados!C2372,1,29,"ES"),ISNUMBER(SEARCH("DN",ExtraçãoDados!C2372,1)),REPLACE(ExtraçãoDados!C2372,1,29,"DN"),ISNUMBER(SEARCH("DIRECÇÃO",ExtraçãoDados!C2372,1)),REPLACE(ExtraçãoDados!C2372,1,29,"DN"),ISNUMBER(SEARCH("DIRECÇA0",ExtraçãoDados!C2372,1)),REPLACE(ExtraçãoDados!C2372,1,29,"DN"),ISNUMBER(SEARCH("DIRE",ExtraçãoDados!C2372,1)),REPLACE(ExtraçãoDados!C2372,1,29,"DN"),ISNUMBER(SEARCH("ESQUADRILHA",ExtraçãoDados!C2372,1)),REPLACE(ExtraçãoDados!C2372,1,29,"ES"),ISNUMBER(SEARCH("HOSPITAL DA MARINHA",ExtraçãoDados!C2372,1)),REPLACE(ExtraçãoDados!C2372,1,29,"HM"),ISNUMBER(SEARCH("HOSPITAL",ExtraçãoDados!C2372,1)),REPLACE(ExtraçãoDados!C2372,1,29,"HM"),ISNUMBER(SEARCH("HM",ExtraçãoDados!C2372,1)),REPLACE(ExtraçãoDados!C2372,1,29,"HM"),ISNUMBER(SEARCH("SECÇÃO DE APÓSITOS",ExtraçãoDados!C2372,1)),REPLACE(ExtraçãoDados!C2372,1,29,"HM"))</f>
        <v>#N/A</v>
      </c>
      <c r="E2372" s="4" t="e" cm="1">
        <f t="array" ref="E2372">_xlfn.IFS(LEN(ExtraçãoDados!B2372)=7,YEAR(ExtraçãoDados!D2372),LEN(ExtraçãoDados!B2372)=10,RIGHT(ExtraçãoDados!B2372,4),LEN(ExtraçãoDados!B2372)=9,YEAR(ExtraçãoDados!D2372),LEN(ExtraçãoDados!B2372)=8,YEAR(ExtraçãoDados!D2372),LEN(ExtraçãoDados!B2372)&gt;7,YEAR(ExtraçãoDados!D2372),LEN(ExtraçãoDados!B2372)&gt;5,YEAR(ExtraçãoDados!D2372),LEN(ExtraçãoDados!B2372)&gt;4,YEAR(ExtraçãoDados!D2372))</f>
        <v>#N/A</v>
      </c>
      <c r="F2372" s="4">
        <f>ExtraçãoDados!E2372</f>
        <v>0</v>
      </c>
    </row>
    <row r="2373" spans="1:6" x14ac:dyDescent="0.25">
      <c r="A2373" s="4">
        <f>ExtraçãoDados!A2373</f>
        <v>0</v>
      </c>
      <c r="B2373" s="4" t="str" cm="1">
        <f t="array" ref="B2373">_xlfn.IFS(LEN(ExtraçãoDados!B2373)=12,LEFT(ExtraçãoDados!B2373,3),LEN(ExtraçãoDados!B2373)=10,LEFT(ExtraçãoDados!B2373,5),LEN(ExtraçãoDados!B2373)&gt;19,0,LEN(ExtraçãoDados!B2373)=9,LEFT(ExtraçãoDados!B2373,4),LEN(ExtraçãoDados!B2373)=6,LEFT(ExtraçãoDados!B2373,3),LEN(ExtraçãoDados!B2373)&lt;5,LEFT(ExtraçãoDados!B2373,3),LEN(ExtraçãoDados!B2373)=8,LEFT(ExtraçãoDados!B2373,3),LEN(ExtraçãoDados!B2373)=5,LEFT(ExtraçãoDados!B2373,5),LEN(ExtraçãoDados!B2373)=11,LEFT(ExtraçãoDados!B2373,5),LEN(ExtraçãoDados!B2373)=7,RIGHT(ExtraçãoDados!B2373,6))</f>
        <v/>
      </c>
      <c r="C2373" s="4" t="e" cm="1">
        <f t="array" ref="C2373">_xlfn.IFS(LEN(B2373)=1,"ERRO",LEN(B2373)=2,_xlfn.CONCAT("000",B2373),LEN(B2373)=3,_xlfn.CONCAT("00",B2373),LEN(B2373)=4,_xlfn.CONCAT("0",B2373),LEN(B2373)=6,B2373,LEN(B2373)=7,B2373,LEN(B2373)=5,B2373)</f>
        <v>#N/A</v>
      </c>
      <c r="D2373" s="4" t="e" cm="1">
        <f t="array" ref="D2373">_xlfn.IFS(ExtraçãoDados!C2373={"Direcção de Abastecimento"},REPLACE(ExtraçãoDados!C2373="{Direcção de Abastecimento}",1,25,"DA"),ExtraçãoDados!C2373={"COMISSÃO CULTURAL DE LMARINHA"},REPLACE(ExtraçãoDados!C2373={"COMISSÃO CULTURAL DE LMARINHA"},1,28,"CCM"),ExtraçãoDados!C2373={"DIRECÇÃO DE NAVIOS"},REPLACE(ExtraçãoDados!C2373={"DIRECÇÃO DE NAVIOS"},1,28,"DN"),ExtraçãoDados!C2373={"ESQUADRILHA SUBMARINOS"},REPLACE(ExtraçãoDados!C2373={"ESQUADRILHA SUBMARINOS"},1,28,"ES"),ExtraçãoDados!C2373={"COMISSÃO MARINHA"},REPLACE(ExtraçãoDados!C2373={"COMISSÃO MARINHA"},1,28,"CCM"),ExtraçãoDados!C2373={"COMISSÃO CULTURAL DE MARINHA"},REPLACE(ExtraçãoDados!C2373={"COMISSÃO CULTURAL DE MARINHA"},1,28,"CCM"),ExtraçãoDados!C2373={"CCM"},REPLACE(ExtraçãoDados!C2373={"CCM"},1,28,"CCM"),ExtraçãoDados!C2373={"DN"},REPLACE(ExtraçãoDados!C2373={"DN"},1,28,"DN"),ExtraçãoDados!C2373={"ES"},REPLACE(ExtraçãoDados!C2373={"ES"},1,28,"ES"),ExtraçãoDados!C2373={"DA"},REPLACE(ExtraçãoDados!C2373={"DA"},1,28,"DA"),ExtraçãoDados!C2373={"DE: ESQUADRILHA SUBMARINOS"},REPLACE(ExtraçãoDados!C2373={"DE: ESQUADRILHA SUBMARINOS"},1,28,"ES"),ExtraçãoDados!C2373={"DE: COMISSÃO CULTURAL DE LMARINHA"},REPLACE(ExtraçãoDados!C2373={"DE: COMISSÃO CULTURAL DE LMARINHA"},1,28,"CCM"),ExtraçãoDados!C2373={"ON"},REPLACE(ExtraçãoDados!C2373={"ON"},1,28,"DN"),ExtraçãoDados!C2373={"ESQ. SUBMARINOS"},REPLACE(ExtraçãoDados!C2373={"ESQ. SUBMARINOS"},1,28,"ES"),ExtraçãoDados!C2373={"☒ irecção de Abastecimento"},REPLACE(ExtraçãoDados!C2373={"☒ irecção de Abastecimento"},1,28,"DA"),ExtraçãoDados!C2373={"Direcã d Abtit ço e asecmeno"},REPLACE(ExtraçãoDados!C2373={"Direcã d Abtit ço e asecmeno"},1,28,"DA"),ExtraçãoDados!C2373={"Diecã d Abtit rço e asecmeno"},REPLACE(ExtraçãoDados!C2373={"Diecã d Abtit rço e asecmeno"},1,28,"DA"),ISNUMBER(SEARCH("COMISSÃO",ExtraçãoDados!C2373,1)),REPLACE(ExtraçãoDados!C2373,1,29,"CCM"),ISNUMBER(SEARCH("DN/DIL/DRT1",ExtraçãoDados!C2373,1)),REPLACE(ExtraçãoDados!C2373,1,29,"DN"),ISNUMBER(SEARCH("DIRECÇAO DE NAVIOS",ExtraçãoDados!C2373,1)),REPLACE(ExtraçãoDados!C2373,1,29,"DN"),ISNUMBER(SEARCH("ESQUADRILHA SUBMARIN",ExtraçãoDados!C2373,1)),REPLACE(ExtraçãoDados!C2373,1,29,"ES"),ISNUMBER(SEARCH("DN",ExtraçãoDados!C2373,1)),REPLACE(ExtraçãoDados!C2373,1,29,"DN"),ISNUMBER(SEARCH("DIRECÇÃO",ExtraçãoDados!C2373,1)),REPLACE(ExtraçãoDados!C2373,1,29,"DN"),ISNUMBER(SEARCH("DIRECÇA0",ExtraçãoDados!C2373,1)),REPLACE(ExtraçãoDados!C2373,1,29,"DN"),ISNUMBER(SEARCH("DIRE",ExtraçãoDados!C2373,1)),REPLACE(ExtraçãoDados!C2373,1,29,"DN"),ISNUMBER(SEARCH("ESQUADRILHA",ExtraçãoDados!C2373,1)),REPLACE(ExtraçãoDados!C2373,1,29,"ES"),ISNUMBER(SEARCH("HOSPITAL DA MARINHA",ExtraçãoDados!C2373,1)),REPLACE(ExtraçãoDados!C2373,1,29,"HM"),ISNUMBER(SEARCH("HOSPITAL",ExtraçãoDados!C2373,1)),REPLACE(ExtraçãoDados!C2373,1,29,"HM"),ISNUMBER(SEARCH("HM",ExtraçãoDados!C2373,1)),REPLACE(ExtraçãoDados!C2373,1,29,"HM"),ISNUMBER(SEARCH("SECÇÃO DE APÓSITOS",ExtraçãoDados!C2373,1)),REPLACE(ExtraçãoDados!C2373,1,29,"HM"))</f>
        <v>#N/A</v>
      </c>
      <c r="E2373" s="4" t="e" cm="1">
        <f t="array" ref="E2373">_xlfn.IFS(LEN(ExtraçãoDados!B2373)=7,YEAR(ExtraçãoDados!D2373),LEN(ExtraçãoDados!B2373)=10,RIGHT(ExtraçãoDados!B2373,4),LEN(ExtraçãoDados!B2373)=9,YEAR(ExtraçãoDados!D2373),LEN(ExtraçãoDados!B2373)=8,YEAR(ExtraçãoDados!D2373),LEN(ExtraçãoDados!B2373)&gt;7,YEAR(ExtraçãoDados!D2373),LEN(ExtraçãoDados!B2373)&gt;5,YEAR(ExtraçãoDados!D2373),LEN(ExtraçãoDados!B2373)&gt;4,YEAR(ExtraçãoDados!D2373))</f>
        <v>#N/A</v>
      </c>
      <c r="F2373" s="4">
        <f>ExtraçãoDados!E2373</f>
        <v>0</v>
      </c>
    </row>
    <row r="2374" spans="1:6" x14ac:dyDescent="0.25">
      <c r="A2374" s="4">
        <f>ExtraçãoDados!A2374</f>
        <v>0</v>
      </c>
      <c r="B2374" s="4" t="str" cm="1">
        <f t="array" ref="B2374">_xlfn.IFS(LEN(ExtraçãoDados!B2374)=12,LEFT(ExtraçãoDados!B2374,3),LEN(ExtraçãoDados!B2374)=10,LEFT(ExtraçãoDados!B2374,5),LEN(ExtraçãoDados!B2374)&gt;19,0,LEN(ExtraçãoDados!B2374)=9,LEFT(ExtraçãoDados!B2374,4),LEN(ExtraçãoDados!B2374)=6,LEFT(ExtraçãoDados!B2374,3),LEN(ExtraçãoDados!B2374)&lt;5,LEFT(ExtraçãoDados!B2374,3),LEN(ExtraçãoDados!B2374)=8,LEFT(ExtraçãoDados!B2374,3),LEN(ExtraçãoDados!B2374)=5,LEFT(ExtraçãoDados!B2374,5),LEN(ExtraçãoDados!B2374)=11,LEFT(ExtraçãoDados!B2374,5),LEN(ExtraçãoDados!B2374)=7,RIGHT(ExtraçãoDados!B2374,6))</f>
        <v/>
      </c>
      <c r="C2374" s="4" t="e" cm="1">
        <f t="array" ref="C2374">_xlfn.IFS(LEN(B2374)=1,"ERRO",LEN(B2374)=2,_xlfn.CONCAT("000",B2374),LEN(B2374)=3,_xlfn.CONCAT("00",B2374),LEN(B2374)=4,_xlfn.CONCAT("0",B2374),LEN(B2374)=6,B2374,LEN(B2374)=7,B2374,LEN(B2374)=5,B2374)</f>
        <v>#N/A</v>
      </c>
      <c r="D2374" s="4" t="e" cm="1">
        <f t="array" ref="D2374">_xlfn.IFS(ExtraçãoDados!C2374={"Direcção de Abastecimento"},REPLACE(ExtraçãoDados!C2374="{Direcção de Abastecimento}",1,25,"DA"),ExtraçãoDados!C2374={"COMISSÃO CULTURAL DE LMARINHA"},REPLACE(ExtraçãoDados!C2374={"COMISSÃO CULTURAL DE LMARINHA"},1,28,"CCM"),ExtraçãoDados!C2374={"DIRECÇÃO DE NAVIOS"},REPLACE(ExtraçãoDados!C2374={"DIRECÇÃO DE NAVIOS"},1,28,"DN"),ExtraçãoDados!C2374={"ESQUADRILHA SUBMARINOS"},REPLACE(ExtraçãoDados!C2374={"ESQUADRILHA SUBMARINOS"},1,28,"ES"),ExtraçãoDados!C2374={"COMISSÃO MARINHA"},REPLACE(ExtraçãoDados!C2374={"COMISSÃO MARINHA"},1,28,"CCM"),ExtraçãoDados!C2374={"COMISSÃO CULTURAL DE MARINHA"},REPLACE(ExtraçãoDados!C2374={"COMISSÃO CULTURAL DE MARINHA"},1,28,"CCM"),ExtraçãoDados!C2374={"CCM"},REPLACE(ExtraçãoDados!C2374={"CCM"},1,28,"CCM"),ExtraçãoDados!C2374={"DN"},REPLACE(ExtraçãoDados!C2374={"DN"},1,28,"DN"),ExtraçãoDados!C2374={"ES"},REPLACE(ExtraçãoDados!C2374={"ES"},1,28,"ES"),ExtraçãoDados!C2374={"DA"},REPLACE(ExtraçãoDados!C2374={"DA"},1,28,"DA"),ExtraçãoDados!C2374={"DE: ESQUADRILHA SUBMARINOS"},REPLACE(ExtraçãoDados!C2374={"DE: ESQUADRILHA SUBMARINOS"},1,28,"ES"),ExtraçãoDados!C2374={"DE: COMISSÃO CULTURAL DE LMARINHA"},REPLACE(ExtraçãoDados!C2374={"DE: COMISSÃO CULTURAL DE LMARINHA"},1,28,"CCM"),ExtraçãoDados!C2374={"ON"},REPLACE(ExtraçãoDados!C2374={"ON"},1,28,"DN"),ExtraçãoDados!C2374={"ESQ. SUBMARINOS"},REPLACE(ExtraçãoDados!C2374={"ESQ. SUBMARINOS"},1,28,"ES"),ExtraçãoDados!C2374={"☒ irecção de Abastecimento"},REPLACE(ExtraçãoDados!C2374={"☒ irecção de Abastecimento"},1,28,"DA"),ExtraçãoDados!C2374={"Direcã d Abtit ço e asecmeno"},REPLACE(ExtraçãoDados!C2374={"Direcã d Abtit ço e asecmeno"},1,28,"DA"),ExtraçãoDados!C2374={"Diecã d Abtit rço e asecmeno"},REPLACE(ExtraçãoDados!C2374={"Diecã d Abtit rço e asecmeno"},1,28,"DA"),ISNUMBER(SEARCH("COMISSÃO",ExtraçãoDados!C2374,1)),REPLACE(ExtraçãoDados!C2374,1,29,"CCM"),ISNUMBER(SEARCH("DN/DIL/DRT1",ExtraçãoDados!C2374,1)),REPLACE(ExtraçãoDados!C2374,1,29,"DN"),ISNUMBER(SEARCH("DIRECÇAO DE NAVIOS",ExtraçãoDados!C2374,1)),REPLACE(ExtraçãoDados!C2374,1,29,"DN"),ISNUMBER(SEARCH("ESQUADRILHA SUBMARIN",ExtraçãoDados!C2374,1)),REPLACE(ExtraçãoDados!C2374,1,29,"ES"),ISNUMBER(SEARCH("DN",ExtraçãoDados!C2374,1)),REPLACE(ExtraçãoDados!C2374,1,29,"DN"),ISNUMBER(SEARCH("DIRECÇÃO",ExtraçãoDados!C2374,1)),REPLACE(ExtraçãoDados!C2374,1,29,"DN"),ISNUMBER(SEARCH("DIRECÇA0",ExtraçãoDados!C2374,1)),REPLACE(ExtraçãoDados!C2374,1,29,"DN"),ISNUMBER(SEARCH("DIRE",ExtraçãoDados!C2374,1)),REPLACE(ExtraçãoDados!C2374,1,29,"DN"),ISNUMBER(SEARCH("ESQUADRILHA",ExtraçãoDados!C2374,1)),REPLACE(ExtraçãoDados!C2374,1,29,"ES"),ISNUMBER(SEARCH("HOSPITAL DA MARINHA",ExtraçãoDados!C2374,1)),REPLACE(ExtraçãoDados!C2374,1,29,"HM"),ISNUMBER(SEARCH("HOSPITAL",ExtraçãoDados!C2374,1)),REPLACE(ExtraçãoDados!C2374,1,29,"HM"),ISNUMBER(SEARCH("HM",ExtraçãoDados!C2374,1)),REPLACE(ExtraçãoDados!C2374,1,29,"HM"),ISNUMBER(SEARCH("SECÇÃO DE APÓSITOS",ExtraçãoDados!C2374,1)),REPLACE(ExtraçãoDados!C2374,1,29,"HM"))</f>
        <v>#N/A</v>
      </c>
      <c r="E2374" s="4" t="e" cm="1">
        <f t="array" ref="E2374">_xlfn.IFS(LEN(ExtraçãoDados!B2374)=7,YEAR(ExtraçãoDados!D2374),LEN(ExtraçãoDados!B2374)=10,RIGHT(ExtraçãoDados!B2374,4),LEN(ExtraçãoDados!B2374)=9,YEAR(ExtraçãoDados!D2374),LEN(ExtraçãoDados!B2374)=8,YEAR(ExtraçãoDados!D2374),LEN(ExtraçãoDados!B2374)&gt;7,YEAR(ExtraçãoDados!D2374),LEN(ExtraçãoDados!B2374)&gt;5,YEAR(ExtraçãoDados!D2374),LEN(ExtraçãoDados!B2374)&gt;4,YEAR(ExtraçãoDados!D2374))</f>
        <v>#N/A</v>
      </c>
      <c r="F2374" s="4">
        <f>ExtraçãoDados!E2374</f>
        <v>0</v>
      </c>
    </row>
    <row r="2375" spans="1:6" x14ac:dyDescent="0.25">
      <c r="A2375" s="4">
        <f>ExtraçãoDados!A2375</f>
        <v>0</v>
      </c>
      <c r="B2375" s="4" t="str" cm="1">
        <f t="array" ref="B2375">_xlfn.IFS(LEN(ExtraçãoDados!B2375)=12,LEFT(ExtraçãoDados!B2375,3),LEN(ExtraçãoDados!B2375)=10,LEFT(ExtraçãoDados!B2375,5),LEN(ExtraçãoDados!B2375)&gt;19,0,LEN(ExtraçãoDados!B2375)=9,LEFT(ExtraçãoDados!B2375,4),LEN(ExtraçãoDados!B2375)=6,LEFT(ExtraçãoDados!B2375,3),LEN(ExtraçãoDados!B2375)&lt;5,LEFT(ExtraçãoDados!B2375,3),LEN(ExtraçãoDados!B2375)=8,LEFT(ExtraçãoDados!B2375,3),LEN(ExtraçãoDados!B2375)=5,LEFT(ExtraçãoDados!B2375,5),LEN(ExtraçãoDados!B2375)=11,LEFT(ExtraçãoDados!B2375,5),LEN(ExtraçãoDados!B2375)=7,RIGHT(ExtraçãoDados!B2375,6))</f>
        <v/>
      </c>
      <c r="C2375" s="4" t="e" cm="1">
        <f t="array" ref="C2375">_xlfn.IFS(LEN(B2375)=1,"ERRO",LEN(B2375)=2,_xlfn.CONCAT("000",B2375),LEN(B2375)=3,_xlfn.CONCAT("00",B2375),LEN(B2375)=4,_xlfn.CONCAT("0",B2375),LEN(B2375)=6,B2375,LEN(B2375)=7,B2375,LEN(B2375)=5,B2375)</f>
        <v>#N/A</v>
      </c>
      <c r="D2375" s="4" t="e" cm="1">
        <f t="array" ref="D2375">_xlfn.IFS(ExtraçãoDados!C2375={"Direcção de Abastecimento"},REPLACE(ExtraçãoDados!C2375="{Direcção de Abastecimento}",1,25,"DA"),ExtraçãoDados!C2375={"COMISSÃO CULTURAL DE LMARINHA"},REPLACE(ExtraçãoDados!C2375={"COMISSÃO CULTURAL DE LMARINHA"},1,28,"CCM"),ExtraçãoDados!C2375={"DIRECÇÃO DE NAVIOS"},REPLACE(ExtraçãoDados!C2375={"DIRECÇÃO DE NAVIOS"},1,28,"DN"),ExtraçãoDados!C2375={"ESQUADRILHA SUBMARINOS"},REPLACE(ExtraçãoDados!C2375={"ESQUADRILHA SUBMARINOS"},1,28,"ES"),ExtraçãoDados!C2375={"COMISSÃO MARINHA"},REPLACE(ExtraçãoDados!C2375={"COMISSÃO MARINHA"},1,28,"CCM"),ExtraçãoDados!C2375={"COMISSÃO CULTURAL DE MARINHA"},REPLACE(ExtraçãoDados!C2375={"COMISSÃO CULTURAL DE MARINHA"},1,28,"CCM"),ExtraçãoDados!C2375={"CCM"},REPLACE(ExtraçãoDados!C2375={"CCM"},1,28,"CCM"),ExtraçãoDados!C2375={"DN"},REPLACE(ExtraçãoDados!C2375={"DN"},1,28,"DN"),ExtraçãoDados!C2375={"ES"},REPLACE(ExtraçãoDados!C2375={"ES"},1,28,"ES"),ExtraçãoDados!C2375={"DA"},REPLACE(ExtraçãoDados!C2375={"DA"},1,28,"DA"),ExtraçãoDados!C2375={"DE: ESQUADRILHA SUBMARINOS"},REPLACE(ExtraçãoDados!C2375={"DE: ESQUADRILHA SUBMARINOS"},1,28,"ES"),ExtraçãoDados!C2375={"DE: COMISSÃO CULTURAL DE LMARINHA"},REPLACE(ExtraçãoDados!C2375={"DE: COMISSÃO CULTURAL DE LMARINHA"},1,28,"CCM"),ExtraçãoDados!C2375={"ON"},REPLACE(ExtraçãoDados!C2375={"ON"},1,28,"DN"),ExtraçãoDados!C2375={"ESQ. SUBMARINOS"},REPLACE(ExtraçãoDados!C2375={"ESQ. SUBMARINOS"},1,28,"ES"),ExtraçãoDados!C2375={"☒ irecção de Abastecimento"},REPLACE(ExtraçãoDados!C2375={"☒ irecção de Abastecimento"},1,28,"DA"),ExtraçãoDados!C2375={"Direcã d Abtit ço e asecmeno"},REPLACE(ExtraçãoDados!C2375={"Direcã d Abtit ço e asecmeno"},1,28,"DA"),ExtraçãoDados!C2375={"Diecã d Abtit rço e asecmeno"},REPLACE(ExtraçãoDados!C2375={"Diecã d Abtit rço e asecmeno"},1,28,"DA"),ISNUMBER(SEARCH("COMISSÃO",ExtraçãoDados!C2375,1)),REPLACE(ExtraçãoDados!C2375,1,29,"CCM"),ISNUMBER(SEARCH("DN/DIL/DRT1",ExtraçãoDados!C2375,1)),REPLACE(ExtraçãoDados!C2375,1,29,"DN"),ISNUMBER(SEARCH("DIRECÇAO DE NAVIOS",ExtraçãoDados!C2375,1)),REPLACE(ExtraçãoDados!C2375,1,29,"DN"),ISNUMBER(SEARCH("ESQUADRILHA SUBMARIN",ExtraçãoDados!C2375,1)),REPLACE(ExtraçãoDados!C2375,1,29,"ES"),ISNUMBER(SEARCH("DN",ExtraçãoDados!C2375,1)),REPLACE(ExtraçãoDados!C2375,1,29,"DN"),ISNUMBER(SEARCH("DIRECÇÃO",ExtraçãoDados!C2375,1)),REPLACE(ExtraçãoDados!C2375,1,29,"DN"),ISNUMBER(SEARCH("DIRECÇA0",ExtraçãoDados!C2375,1)),REPLACE(ExtraçãoDados!C2375,1,29,"DN"),ISNUMBER(SEARCH("DIRE",ExtraçãoDados!C2375,1)),REPLACE(ExtraçãoDados!C2375,1,29,"DN"),ISNUMBER(SEARCH("ESQUADRILHA",ExtraçãoDados!C2375,1)),REPLACE(ExtraçãoDados!C2375,1,29,"ES"),ISNUMBER(SEARCH("HOSPITAL DA MARINHA",ExtraçãoDados!C2375,1)),REPLACE(ExtraçãoDados!C2375,1,29,"HM"),ISNUMBER(SEARCH("HOSPITAL",ExtraçãoDados!C2375,1)),REPLACE(ExtraçãoDados!C2375,1,29,"HM"),ISNUMBER(SEARCH("HM",ExtraçãoDados!C2375,1)),REPLACE(ExtraçãoDados!C2375,1,29,"HM"),ISNUMBER(SEARCH("SECÇÃO DE APÓSITOS",ExtraçãoDados!C2375,1)),REPLACE(ExtraçãoDados!C2375,1,29,"HM"))</f>
        <v>#N/A</v>
      </c>
      <c r="E2375" s="4" t="e" cm="1">
        <f t="array" ref="E2375">_xlfn.IFS(LEN(ExtraçãoDados!B2375)=7,YEAR(ExtraçãoDados!D2375),LEN(ExtraçãoDados!B2375)=10,RIGHT(ExtraçãoDados!B2375,4),LEN(ExtraçãoDados!B2375)=9,YEAR(ExtraçãoDados!D2375),LEN(ExtraçãoDados!B2375)=8,YEAR(ExtraçãoDados!D2375),LEN(ExtraçãoDados!B2375)&gt;7,YEAR(ExtraçãoDados!D2375),LEN(ExtraçãoDados!B2375)&gt;5,YEAR(ExtraçãoDados!D2375),LEN(ExtraçãoDados!B2375)&gt;4,YEAR(ExtraçãoDados!D2375))</f>
        <v>#N/A</v>
      </c>
      <c r="F2375" s="4">
        <f>ExtraçãoDados!E2375</f>
        <v>0</v>
      </c>
    </row>
    <row r="2376" spans="1:6" x14ac:dyDescent="0.25">
      <c r="A2376" s="4">
        <f>ExtraçãoDados!A2376</f>
        <v>0</v>
      </c>
      <c r="B2376" s="4" t="str" cm="1">
        <f t="array" ref="B2376">_xlfn.IFS(LEN(ExtraçãoDados!B2376)=12,LEFT(ExtraçãoDados!B2376,3),LEN(ExtraçãoDados!B2376)=10,LEFT(ExtraçãoDados!B2376,5),LEN(ExtraçãoDados!B2376)&gt;19,0,LEN(ExtraçãoDados!B2376)=9,LEFT(ExtraçãoDados!B2376,4),LEN(ExtraçãoDados!B2376)=6,LEFT(ExtraçãoDados!B2376,3),LEN(ExtraçãoDados!B2376)&lt;5,LEFT(ExtraçãoDados!B2376,3),LEN(ExtraçãoDados!B2376)=8,LEFT(ExtraçãoDados!B2376,3),LEN(ExtraçãoDados!B2376)=5,LEFT(ExtraçãoDados!B2376,5),LEN(ExtraçãoDados!B2376)=11,LEFT(ExtraçãoDados!B2376,5),LEN(ExtraçãoDados!B2376)=7,RIGHT(ExtraçãoDados!B2376,6))</f>
        <v/>
      </c>
      <c r="C2376" s="4" t="e" cm="1">
        <f t="array" ref="C2376">_xlfn.IFS(LEN(B2376)=1,"ERRO",LEN(B2376)=2,_xlfn.CONCAT("000",B2376),LEN(B2376)=3,_xlfn.CONCAT("00",B2376),LEN(B2376)=4,_xlfn.CONCAT("0",B2376),LEN(B2376)=6,B2376,LEN(B2376)=7,B2376,LEN(B2376)=5,B2376)</f>
        <v>#N/A</v>
      </c>
      <c r="D2376" s="4" t="e" cm="1">
        <f t="array" ref="D2376">_xlfn.IFS(ExtraçãoDados!C2376={"Direcção de Abastecimento"},REPLACE(ExtraçãoDados!C2376="{Direcção de Abastecimento}",1,25,"DA"),ExtraçãoDados!C2376={"COMISSÃO CULTURAL DE LMARINHA"},REPLACE(ExtraçãoDados!C2376={"COMISSÃO CULTURAL DE LMARINHA"},1,28,"CCM"),ExtraçãoDados!C2376={"DIRECÇÃO DE NAVIOS"},REPLACE(ExtraçãoDados!C2376={"DIRECÇÃO DE NAVIOS"},1,28,"DN"),ExtraçãoDados!C2376={"ESQUADRILHA SUBMARINOS"},REPLACE(ExtraçãoDados!C2376={"ESQUADRILHA SUBMARINOS"},1,28,"ES"),ExtraçãoDados!C2376={"COMISSÃO MARINHA"},REPLACE(ExtraçãoDados!C2376={"COMISSÃO MARINHA"},1,28,"CCM"),ExtraçãoDados!C2376={"COMISSÃO CULTURAL DE MARINHA"},REPLACE(ExtraçãoDados!C2376={"COMISSÃO CULTURAL DE MARINHA"},1,28,"CCM"),ExtraçãoDados!C2376={"CCM"},REPLACE(ExtraçãoDados!C2376={"CCM"},1,28,"CCM"),ExtraçãoDados!C2376={"DN"},REPLACE(ExtraçãoDados!C2376={"DN"},1,28,"DN"),ExtraçãoDados!C2376={"ES"},REPLACE(ExtraçãoDados!C2376={"ES"},1,28,"ES"),ExtraçãoDados!C2376={"DA"},REPLACE(ExtraçãoDados!C2376={"DA"},1,28,"DA"),ExtraçãoDados!C2376={"DE: ESQUADRILHA SUBMARINOS"},REPLACE(ExtraçãoDados!C2376={"DE: ESQUADRILHA SUBMARINOS"},1,28,"ES"),ExtraçãoDados!C2376={"DE: COMISSÃO CULTURAL DE LMARINHA"},REPLACE(ExtraçãoDados!C2376={"DE: COMISSÃO CULTURAL DE LMARINHA"},1,28,"CCM"),ExtraçãoDados!C2376={"ON"},REPLACE(ExtraçãoDados!C2376={"ON"},1,28,"DN"),ExtraçãoDados!C2376={"ESQ. SUBMARINOS"},REPLACE(ExtraçãoDados!C2376={"ESQ. SUBMARINOS"},1,28,"ES"),ExtraçãoDados!C2376={"☒ irecção de Abastecimento"},REPLACE(ExtraçãoDados!C2376={"☒ irecção de Abastecimento"},1,28,"DA"),ExtraçãoDados!C2376={"Direcã d Abtit ço e asecmeno"},REPLACE(ExtraçãoDados!C2376={"Direcã d Abtit ço e asecmeno"},1,28,"DA"),ExtraçãoDados!C2376={"Diecã d Abtit rço e asecmeno"},REPLACE(ExtraçãoDados!C2376={"Diecã d Abtit rço e asecmeno"},1,28,"DA"),ISNUMBER(SEARCH("COMISSÃO",ExtraçãoDados!C2376,1)),REPLACE(ExtraçãoDados!C2376,1,29,"CCM"),ISNUMBER(SEARCH("DN/DIL/DRT1",ExtraçãoDados!C2376,1)),REPLACE(ExtraçãoDados!C2376,1,29,"DN"),ISNUMBER(SEARCH("DIRECÇAO DE NAVIOS",ExtraçãoDados!C2376,1)),REPLACE(ExtraçãoDados!C2376,1,29,"DN"),ISNUMBER(SEARCH("ESQUADRILHA SUBMARIN",ExtraçãoDados!C2376,1)),REPLACE(ExtraçãoDados!C2376,1,29,"ES"),ISNUMBER(SEARCH("DN",ExtraçãoDados!C2376,1)),REPLACE(ExtraçãoDados!C2376,1,29,"DN"),ISNUMBER(SEARCH("DIRECÇÃO",ExtraçãoDados!C2376,1)),REPLACE(ExtraçãoDados!C2376,1,29,"DN"),ISNUMBER(SEARCH("DIRECÇA0",ExtraçãoDados!C2376,1)),REPLACE(ExtraçãoDados!C2376,1,29,"DN"),ISNUMBER(SEARCH("DIRE",ExtraçãoDados!C2376,1)),REPLACE(ExtraçãoDados!C2376,1,29,"DN"),ISNUMBER(SEARCH("ESQUADRILHA",ExtraçãoDados!C2376,1)),REPLACE(ExtraçãoDados!C2376,1,29,"ES"),ISNUMBER(SEARCH("HOSPITAL DA MARINHA",ExtraçãoDados!C2376,1)),REPLACE(ExtraçãoDados!C2376,1,29,"HM"),ISNUMBER(SEARCH("HOSPITAL",ExtraçãoDados!C2376,1)),REPLACE(ExtraçãoDados!C2376,1,29,"HM"),ISNUMBER(SEARCH("HM",ExtraçãoDados!C2376,1)),REPLACE(ExtraçãoDados!C2376,1,29,"HM"),ISNUMBER(SEARCH("SECÇÃO DE APÓSITOS",ExtraçãoDados!C2376,1)),REPLACE(ExtraçãoDados!C2376,1,29,"HM"))</f>
        <v>#N/A</v>
      </c>
      <c r="E2376" s="4" t="e" cm="1">
        <f t="array" ref="E2376">_xlfn.IFS(LEN(ExtraçãoDados!B2376)=7,YEAR(ExtraçãoDados!D2376),LEN(ExtraçãoDados!B2376)=10,RIGHT(ExtraçãoDados!B2376,4),LEN(ExtraçãoDados!B2376)=9,YEAR(ExtraçãoDados!D2376),LEN(ExtraçãoDados!B2376)=8,YEAR(ExtraçãoDados!D2376),LEN(ExtraçãoDados!B2376)&gt;7,YEAR(ExtraçãoDados!D2376),LEN(ExtraçãoDados!B2376)&gt;5,YEAR(ExtraçãoDados!D2376),LEN(ExtraçãoDados!B2376)&gt;4,YEAR(ExtraçãoDados!D2376))</f>
        <v>#N/A</v>
      </c>
      <c r="F2376" s="4">
        <f>ExtraçãoDados!E2376</f>
        <v>0</v>
      </c>
    </row>
    <row r="2377" spans="1:6" x14ac:dyDescent="0.25">
      <c r="A2377" s="4">
        <f>ExtraçãoDados!A2377</f>
        <v>0</v>
      </c>
      <c r="B2377" s="4" t="str" cm="1">
        <f t="array" ref="B2377">_xlfn.IFS(LEN(ExtraçãoDados!B2377)=12,LEFT(ExtraçãoDados!B2377,3),LEN(ExtraçãoDados!B2377)=10,LEFT(ExtraçãoDados!B2377,5),LEN(ExtraçãoDados!B2377)&gt;19,0,LEN(ExtraçãoDados!B2377)=9,LEFT(ExtraçãoDados!B2377,4),LEN(ExtraçãoDados!B2377)=6,LEFT(ExtraçãoDados!B2377,3),LEN(ExtraçãoDados!B2377)&lt;5,LEFT(ExtraçãoDados!B2377,3),LEN(ExtraçãoDados!B2377)=8,LEFT(ExtraçãoDados!B2377,3),LEN(ExtraçãoDados!B2377)=5,LEFT(ExtraçãoDados!B2377,5),LEN(ExtraçãoDados!B2377)=11,LEFT(ExtraçãoDados!B2377,5),LEN(ExtraçãoDados!B2377)=7,RIGHT(ExtraçãoDados!B2377,6))</f>
        <v/>
      </c>
      <c r="C2377" s="4" t="e" cm="1">
        <f t="array" ref="C2377">_xlfn.IFS(LEN(B2377)=1,"ERRO",LEN(B2377)=2,_xlfn.CONCAT("000",B2377),LEN(B2377)=3,_xlfn.CONCAT("00",B2377),LEN(B2377)=4,_xlfn.CONCAT("0",B2377),LEN(B2377)=6,B2377,LEN(B2377)=7,B2377,LEN(B2377)=5,B2377)</f>
        <v>#N/A</v>
      </c>
      <c r="D2377" s="4" t="e" cm="1">
        <f t="array" ref="D2377">_xlfn.IFS(ExtraçãoDados!C2377={"Direcção de Abastecimento"},REPLACE(ExtraçãoDados!C2377="{Direcção de Abastecimento}",1,25,"DA"),ExtraçãoDados!C2377={"COMISSÃO CULTURAL DE LMARINHA"},REPLACE(ExtraçãoDados!C2377={"COMISSÃO CULTURAL DE LMARINHA"},1,28,"CCM"),ExtraçãoDados!C2377={"DIRECÇÃO DE NAVIOS"},REPLACE(ExtraçãoDados!C2377={"DIRECÇÃO DE NAVIOS"},1,28,"DN"),ExtraçãoDados!C2377={"ESQUADRILHA SUBMARINOS"},REPLACE(ExtraçãoDados!C2377={"ESQUADRILHA SUBMARINOS"},1,28,"ES"),ExtraçãoDados!C2377={"COMISSÃO MARINHA"},REPLACE(ExtraçãoDados!C2377={"COMISSÃO MARINHA"},1,28,"CCM"),ExtraçãoDados!C2377={"COMISSÃO CULTURAL DE MARINHA"},REPLACE(ExtraçãoDados!C2377={"COMISSÃO CULTURAL DE MARINHA"},1,28,"CCM"),ExtraçãoDados!C2377={"CCM"},REPLACE(ExtraçãoDados!C2377={"CCM"},1,28,"CCM"),ExtraçãoDados!C2377={"DN"},REPLACE(ExtraçãoDados!C2377={"DN"},1,28,"DN"),ExtraçãoDados!C2377={"ES"},REPLACE(ExtraçãoDados!C2377={"ES"},1,28,"ES"),ExtraçãoDados!C2377={"DA"},REPLACE(ExtraçãoDados!C2377={"DA"},1,28,"DA"),ExtraçãoDados!C2377={"DE: ESQUADRILHA SUBMARINOS"},REPLACE(ExtraçãoDados!C2377={"DE: ESQUADRILHA SUBMARINOS"},1,28,"ES"),ExtraçãoDados!C2377={"DE: COMISSÃO CULTURAL DE LMARINHA"},REPLACE(ExtraçãoDados!C2377={"DE: COMISSÃO CULTURAL DE LMARINHA"},1,28,"CCM"),ExtraçãoDados!C2377={"ON"},REPLACE(ExtraçãoDados!C2377={"ON"},1,28,"DN"),ExtraçãoDados!C2377={"ESQ. SUBMARINOS"},REPLACE(ExtraçãoDados!C2377={"ESQ. SUBMARINOS"},1,28,"ES"),ExtraçãoDados!C2377={"☒ irecção de Abastecimento"},REPLACE(ExtraçãoDados!C2377={"☒ irecção de Abastecimento"},1,28,"DA"),ExtraçãoDados!C2377={"Direcã d Abtit ço e asecmeno"},REPLACE(ExtraçãoDados!C2377={"Direcã d Abtit ço e asecmeno"},1,28,"DA"),ExtraçãoDados!C2377={"Diecã d Abtit rço e asecmeno"},REPLACE(ExtraçãoDados!C2377={"Diecã d Abtit rço e asecmeno"},1,28,"DA"),ISNUMBER(SEARCH("COMISSÃO",ExtraçãoDados!C2377,1)),REPLACE(ExtraçãoDados!C2377,1,29,"CCM"),ISNUMBER(SEARCH("DN/DIL/DRT1",ExtraçãoDados!C2377,1)),REPLACE(ExtraçãoDados!C2377,1,29,"DN"),ISNUMBER(SEARCH("DIRECÇAO DE NAVIOS",ExtraçãoDados!C2377,1)),REPLACE(ExtraçãoDados!C2377,1,29,"DN"),ISNUMBER(SEARCH("ESQUADRILHA SUBMARIN",ExtraçãoDados!C2377,1)),REPLACE(ExtraçãoDados!C2377,1,29,"ES"),ISNUMBER(SEARCH("DN",ExtraçãoDados!C2377,1)),REPLACE(ExtraçãoDados!C2377,1,29,"DN"),ISNUMBER(SEARCH("DIRECÇÃO",ExtraçãoDados!C2377,1)),REPLACE(ExtraçãoDados!C2377,1,29,"DN"),ISNUMBER(SEARCH("DIRECÇA0",ExtraçãoDados!C2377,1)),REPLACE(ExtraçãoDados!C2377,1,29,"DN"),ISNUMBER(SEARCH("DIRE",ExtraçãoDados!C2377,1)),REPLACE(ExtraçãoDados!C2377,1,29,"DN"),ISNUMBER(SEARCH("ESQUADRILHA",ExtraçãoDados!C2377,1)),REPLACE(ExtraçãoDados!C2377,1,29,"ES"),ISNUMBER(SEARCH("HOSPITAL DA MARINHA",ExtraçãoDados!C2377,1)),REPLACE(ExtraçãoDados!C2377,1,29,"HM"),ISNUMBER(SEARCH("HOSPITAL",ExtraçãoDados!C2377,1)),REPLACE(ExtraçãoDados!C2377,1,29,"HM"),ISNUMBER(SEARCH("HM",ExtraçãoDados!C2377,1)),REPLACE(ExtraçãoDados!C2377,1,29,"HM"),ISNUMBER(SEARCH("SECÇÃO DE APÓSITOS",ExtraçãoDados!C2377,1)),REPLACE(ExtraçãoDados!C2377,1,29,"HM"))</f>
        <v>#N/A</v>
      </c>
      <c r="E2377" s="4" t="e" cm="1">
        <f t="array" ref="E2377">_xlfn.IFS(LEN(ExtraçãoDados!B2377)=7,YEAR(ExtraçãoDados!D2377),LEN(ExtraçãoDados!B2377)=10,RIGHT(ExtraçãoDados!B2377,4),LEN(ExtraçãoDados!B2377)=9,YEAR(ExtraçãoDados!D2377),LEN(ExtraçãoDados!B2377)=8,YEAR(ExtraçãoDados!D2377),LEN(ExtraçãoDados!B2377)&gt;7,YEAR(ExtraçãoDados!D2377),LEN(ExtraçãoDados!B2377)&gt;5,YEAR(ExtraçãoDados!D2377),LEN(ExtraçãoDados!B2377)&gt;4,YEAR(ExtraçãoDados!D2377))</f>
        <v>#N/A</v>
      </c>
      <c r="F2377" s="4">
        <f>ExtraçãoDados!E2377</f>
        <v>0</v>
      </c>
    </row>
    <row r="2378" spans="1:6" x14ac:dyDescent="0.25">
      <c r="A2378" s="4">
        <f>ExtraçãoDados!A2378</f>
        <v>0</v>
      </c>
      <c r="B2378" s="4" t="str" cm="1">
        <f t="array" ref="B2378">_xlfn.IFS(LEN(ExtraçãoDados!B2378)=12,LEFT(ExtraçãoDados!B2378,3),LEN(ExtraçãoDados!B2378)=10,LEFT(ExtraçãoDados!B2378,5),LEN(ExtraçãoDados!B2378)&gt;19,0,LEN(ExtraçãoDados!B2378)=9,LEFT(ExtraçãoDados!B2378,4),LEN(ExtraçãoDados!B2378)=6,LEFT(ExtraçãoDados!B2378,3),LEN(ExtraçãoDados!B2378)&lt;5,LEFT(ExtraçãoDados!B2378,3),LEN(ExtraçãoDados!B2378)=8,LEFT(ExtraçãoDados!B2378,3),LEN(ExtraçãoDados!B2378)=5,LEFT(ExtraçãoDados!B2378,5),LEN(ExtraçãoDados!B2378)=11,LEFT(ExtraçãoDados!B2378,5),LEN(ExtraçãoDados!B2378)=7,RIGHT(ExtraçãoDados!B2378,6))</f>
        <v/>
      </c>
      <c r="C2378" s="4" t="e" cm="1">
        <f t="array" ref="C2378">_xlfn.IFS(LEN(B2378)=1,"ERRO",LEN(B2378)=2,_xlfn.CONCAT("000",B2378),LEN(B2378)=3,_xlfn.CONCAT("00",B2378),LEN(B2378)=4,_xlfn.CONCAT("0",B2378),LEN(B2378)=6,B2378,LEN(B2378)=7,B2378,LEN(B2378)=5,B2378)</f>
        <v>#N/A</v>
      </c>
      <c r="D2378" s="4" t="e" cm="1">
        <f t="array" ref="D2378">_xlfn.IFS(ExtraçãoDados!C2378={"Direcção de Abastecimento"},REPLACE(ExtraçãoDados!C2378="{Direcção de Abastecimento}",1,25,"DA"),ExtraçãoDados!C2378={"COMISSÃO CULTURAL DE LMARINHA"},REPLACE(ExtraçãoDados!C2378={"COMISSÃO CULTURAL DE LMARINHA"},1,28,"CCM"),ExtraçãoDados!C2378={"DIRECÇÃO DE NAVIOS"},REPLACE(ExtraçãoDados!C2378={"DIRECÇÃO DE NAVIOS"},1,28,"DN"),ExtraçãoDados!C2378={"ESQUADRILHA SUBMARINOS"},REPLACE(ExtraçãoDados!C2378={"ESQUADRILHA SUBMARINOS"},1,28,"ES"),ExtraçãoDados!C2378={"COMISSÃO MARINHA"},REPLACE(ExtraçãoDados!C2378={"COMISSÃO MARINHA"},1,28,"CCM"),ExtraçãoDados!C2378={"COMISSÃO CULTURAL DE MARINHA"},REPLACE(ExtraçãoDados!C2378={"COMISSÃO CULTURAL DE MARINHA"},1,28,"CCM"),ExtraçãoDados!C2378={"CCM"},REPLACE(ExtraçãoDados!C2378={"CCM"},1,28,"CCM"),ExtraçãoDados!C2378={"DN"},REPLACE(ExtraçãoDados!C2378={"DN"},1,28,"DN"),ExtraçãoDados!C2378={"ES"},REPLACE(ExtraçãoDados!C2378={"ES"},1,28,"ES"),ExtraçãoDados!C2378={"DA"},REPLACE(ExtraçãoDados!C2378={"DA"},1,28,"DA"),ExtraçãoDados!C2378={"DE: ESQUADRILHA SUBMARINOS"},REPLACE(ExtraçãoDados!C2378={"DE: ESQUADRILHA SUBMARINOS"},1,28,"ES"),ExtraçãoDados!C2378={"DE: COMISSÃO CULTURAL DE LMARINHA"},REPLACE(ExtraçãoDados!C2378={"DE: COMISSÃO CULTURAL DE LMARINHA"},1,28,"CCM"),ExtraçãoDados!C2378={"ON"},REPLACE(ExtraçãoDados!C2378={"ON"},1,28,"DN"),ExtraçãoDados!C2378={"ESQ. SUBMARINOS"},REPLACE(ExtraçãoDados!C2378={"ESQ. SUBMARINOS"},1,28,"ES"),ExtraçãoDados!C2378={"☒ irecção de Abastecimento"},REPLACE(ExtraçãoDados!C2378={"☒ irecção de Abastecimento"},1,28,"DA"),ExtraçãoDados!C2378={"Direcã d Abtit ço e asecmeno"},REPLACE(ExtraçãoDados!C2378={"Direcã d Abtit ço e asecmeno"},1,28,"DA"),ExtraçãoDados!C2378={"Diecã d Abtit rço e asecmeno"},REPLACE(ExtraçãoDados!C2378={"Diecã d Abtit rço e asecmeno"},1,28,"DA"),ISNUMBER(SEARCH("COMISSÃO",ExtraçãoDados!C2378,1)),REPLACE(ExtraçãoDados!C2378,1,29,"CCM"),ISNUMBER(SEARCH("DN/DIL/DRT1",ExtraçãoDados!C2378,1)),REPLACE(ExtraçãoDados!C2378,1,29,"DN"),ISNUMBER(SEARCH("DIRECÇAO DE NAVIOS",ExtraçãoDados!C2378,1)),REPLACE(ExtraçãoDados!C2378,1,29,"DN"),ISNUMBER(SEARCH("ESQUADRILHA SUBMARIN",ExtraçãoDados!C2378,1)),REPLACE(ExtraçãoDados!C2378,1,29,"ES"),ISNUMBER(SEARCH("DN",ExtraçãoDados!C2378,1)),REPLACE(ExtraçãoDados!C2378,1,29,"DN"),ISNUMBER(SEARCH("DIRECÇÃO",ExtraçãoDados!C2378,1)),REPLACE(ExtraçãoDados!C2378,1,29,"DN"),ISNUMBER(SEARCH("DIRECÇA0",ExtraçãoDados!C2378,1)),REPLACE(ExtraçãoDados!C2378,1,29,"DN"),ISNUMBER(SEARCH("DIRE",ExtraçãoDados!C2378,1)),REPLACE(ExtraçãoDados!C2378,1,29,"DN"),ISNUMBER(SEARCH("ESQUADRILHA",ExtraçãoDados!C2378,1)),REPLACE(ExtraçãoDados!C2378,1,29,"ES"),ISNUMBER(SEARCH("HOSPITAL DA MARINHA",ExtraçãoDados!C2378,1)),REPLACE(ExtraçãoDados!C2378,1,29,"HM"),ISNUMBER(SEARCH("HOSPITAL",ExtraçãoDados!C2378,1)),REPLACE(ExtraçãoDados!C2378,1,29,"HM"),ISNUMBER(SEARCH("HM",ExtraçãoDados!C2378,1)),REPLACE(ExtraçãoDados!C2378,1,29,"HM"),ISNUMBER(SEARCH("SECÇÃO DE APÓSITOS",ExtraçãoDados!C2378,1)),REPLACE(ExtraçãoDados!C2378,1,29,"HM"))</f>
        <v>#N/A</v>
      </c>
      <c r="E2378" s="4" t="e" cm="1">
        <f t="array" ref="E2378">_xlfn.IFS(LEN(ExtraçãoDados!B2378)=7,YEAR(ExtraçãoDados!D2378),LEN(ExtraçãoDados!B2378)=10,RIGHT(ExtraçãoDados!B2378,4),LEN(ExtraçãoDados!B2378)=9,YEAR(ExtraçãoDados!D2378),LEN(ExtraçãoDados!B2378)=8,YEAR(ExtraçãoDados!D2378),LEN(ExtraçãoDados!B2378)&gt;7,YEAR(ExtraçãoDados!D2378),LEN(ExtraçãoDados!B2378)&gt;5,YEAR(ExtraçãoDados!D2378),LEN(ExtraçãoDados!B2378)&gt;4,YEAR(ExtraçãoDados!D2378))</f>
        <v>#N/A</v>
      </c>
      <c r="F2378" s="4">
        <f>ExtraçãoDados!E2378</f>
        <v>0</v>
      </c>
    </row>
    <row r="2379" spans="1:6" x14ac:dyDescent="0.25">
      <c r="A2379" s="4">
        <f>ExtraçãoDados!A2379</f>
        <v>0</v>
      </c>
      <c r="B2379" s="4" t="str" cm="1">
        <f t="array" ref="B2379">_xlfn.IFS(LEN(ExtraçãoDados!B2379)=12,LEFT(ExtraçãoDados!B2379,3),LEN(ExtraçãoDados!B2379)=10,LEFT(ExtraçãoDados!B2379,5),LEN(ExtraçãoDados!B2379)&gt;19,0,LEN(ExtraçãoDados!B2379)=9,LEFT(ExtraçãoDados!B2379,4),LEN(ExtraçãoDados!B2379)=6,LEFT(ExtraçãoDados!B2379,3),LEN(ExtraçãoDados!B2379)&lt;5,LEFT(ExtraçãoDados!B2379,3),LEN(ExtraçãoDados!B2379)=8,LEFT(ExtraçãoDados!B2379,3),LEN(ExtraçãoDados!B2379)=5,LEFT(ExtraçãoDados!B2379,5),LEN(ExtraçãoDados!B2379)=11,LEFT(ExtraçãoDados!B2379,5),LEN(ExtraçãoDados!B2379)=7,RIGHT(ExtraçãoDados!B2379,6))</f>
        <v/>
      </c>
      <c r="C2379" s="4" t="e" cm="1">
        <f t="array" ref="C2379">_xlfn.IFS(LEN(B2379)=1,"ERRO",LEN(B2379)=2,_xlfn.CONCAT("000",B2379),LEN(B2379)=3,_xlfn.CONCAT("00",B2379),LEN(B2379)=4,_xlfn.CONCAT("0",B2379),LEN(B2379)=6,B2379,LEN(B2379)=7,B2379,LEN(B2379)=5,B2379)</f>
        <v>#N/A</v>
      </c>
      <c r="D2379" s="4" t="e" cm="1">
        <f t="array" ref="D2379">_xlfn.IFS(ExtraçãoDados!C2379={"Direcção de Abastecimento"},REPLACE(ExtraçãoDados!C2379="{Direcção de Abastecimento}",1,25,"DA"),ExtraçãoDados!C2379={"COMISSÃO CULTURAL DE LMARINHA"},REPLACE(ExtraçãoDados!C2379={"COMISSÃO CULTURAL DE LMARINHA"},1,28,"CCM"),ExtraçãoDados!C2379={"DIRECÇÃO DE NAVIOS"},REPLACE(ExtraçãoDados!C2379={"DIRECÇÃO DE NAVIOS"},1,28,"DN"),ExtraçãoDados!C2379={"ESQUADRILHA SUBMARINOS"},REPLACE(ExtraçãoDados!C2379={"ESQUADRILHA SUBMARINOS"},1,28,"ES"),ExtraçãoDados!C2379={"COMISSÃO MARINHA"},REPLACE(ExtraçãoDados!C2379={"COMISSÃO MARINHA"},1,28,"CCM"),ExtraçãoDados!C2379={"COMISSÃO CULTURAL DE MARINHA"},REPLACE(ExtraçãoDados!C2379={"COMISSÃO CULTURAL DE MARINHA"},1,28,"CCM"),ExtraçãoDados!C2379={"CCM"},REPLACE(ExtraçãoDados!C2379={"CCM"},1,28,"CCM"),ExtraçãoDados!C2379={"DN"},REPLACE(ExtraçãoDados!C2379={"DN"},1,28,"DN"),ExtraçãoDados!C2379={"ES"},REPLACE(ExtraçãoDados!C2379={"ES"},1,28,"ES"),ExtraçãoDados!C2379={"DA"},REPLACE(ExtraçãoDados!C2379={"DA"},1,28,"DA"),ExtraçãoDados!C2379={"DE: ESQUADRILHA SUBMARINOS"},REPLACE(ExtraçãoDados!C2379={"DE: ESQUADRILHA SUBMARINOS"},1,28,"ES"),ExtraçãoDados!C2379={"DE: COMISSÃO CULTURAL DE LMARINHA"},REPLACE(ExtraçãoDados!C2379={"DE: COMISSÃO CULTURAL DE LMARINHA"},1,28,"CCM"),ExtraçãoDados!C2379={"ON"},REPLACE(ExtraçãoDados!C2379={"ON"},1,28,"DN"),ExtraçãoDados!C2379={"ESQ. SUBMARINOS"},REPLACE(ExtraçãoDados!C2379={"ESQ. SUBMARINOS"},1,28,"ES"),ExtraçãoDados!C2379={"☒ irecção de Abastecimento"},REPLACE(ExtraçãoDados!C2379={"☒ irecção de Abastecimento"},1,28,"DA"),ExtraçãoDados!C2379={"Direcã d Abtit ço e asecmeno"},REPLACE(ExtraçãoDados!C2379={"Direcã d Abtit ço e asecmeno"},1,28,"DA"),ExtraçãoDados!C2379={"Diecã d Abtit rço e asecmeno"},REPLACE(ExtraçãoDados!C2379={"Diecã d Abtit rço e asecmeno"},1,28,"DA"),ISNUMBER(SEARCH("COMISSÃO",ExtraçãoDados!C2379,1)),REPLACE(ExtraçãoDados!C2379,1,29,"CCM"),ISNUMBER(SEARCH("DN/DIL/DRT1",ExtraçãoDados!C2379,1)),REPLACE(ExtraçãoDados!C2379,1,29,"DN"),ISNUMBER(SEARCH("DIRECÇAO DE NAVIOS",ExtraçãoDados!C2379,1)),REPLACE(ExtraçãoDados!C2379,1,29,"DN"),ISNUMBER(SEARCH("ESQUADRILHA SUBMARIN",ExtraçãoDados!C2379,1)),REPLACE(ExtraçãoDados!C2379,1,29,"ES"),ISNUMBER(SEARCH("DN",ExtraçãoDados!C2379,1)),REPLACE(ExtraçãoDados!C2379,1,29,"DN"),ISNUMBER(SEARCH("DIRECÇÃO",ExtraçãoDados!C2379,1)),REPLACE(ExtraçãoDados!C2379,1,29,"DN"),ISNUMBER(SEARCH("DIRECÇA0",ExtraçãoDados!C2379,1)),REPLACE(ExtraçãoDados!C2379,1,29,"DN"),ISNUMBER(SEARCH("DIRE",ExtraçãoDados!C2379,1)),REPLACE(ExtraçãoDados!C2379,1,29,"DN"),ISNUMBER(SEARCH("ESQUADRILHA",ExtraçãoDados!C2379,1)),REPLACE(ExtraçãoDados!C2379,1,29,"ES"),ISNUMBER(SEARCH("HOSPITAL DA MARINHA",ExtraçãoDados!C2379,1)),REPLACE(ExtraçãoDados!C2379,1,29,"HM"),ISNUMBER(SEARCH("HOSPITAL",ExtraçãoDados!C2379,1)),REPLACE(ExtraçãoDados!C2379,1,29,"HM"),ISNUMBER(SEARCH("HM",ExtraçãoDados!C2379,1)),REPLACE(ExtraçãoDados!C2379,1,29,"HM"),ISNUMBER(SEARCH("SECÇÃO DE APÓSITOS",ExtraçãoDados!C2379,1)),REPLACE(ExtraçãoDados!C2379,1,29,"HM"))</f>
        <v>#N/A</v>
      </c>
      <c r="E2379" s="4" t="e" cm="1">
        <f t="array" ref="E2379">_xlfn.IFS(LEN(ExtraçãoDados!B2379)=7,YEAR(ExtraçãoDados!D2379),LEN(ExtraçãoDados!B2379)=10,RIGHT(ExtraçãoDados!B2379,4),LEN(ExtraçãoDados!B2379)=9,YEAR(ExtraçãoDados!D2379),LEN(ExtraçãoDados!B2379)=8,YEAR(ExtraçãoDados!D2379),LEN(ExtraçãoDados!B2379)&gt;7,YEAR(ExtraçãoDados!D2379),LEN(ExtraçãoDados!B2379)&gt;5,YEAR(ExtraçãoDados!D2379),LEN(ExtraçãoDados!B2379)&gt;4,YEAR(ExtraçãoDados!D2379))</f>
        <v>#N/A</v>
      </c>
      <c r="F2379" s="4">
        <f>ExtraçãoDados!E2379</f>
        <v>0</v>
      </c>
    </row>
    <row r="2380" spans="1:6" x14ac:dyDescent="0.25">
      <c r="A2380" s="4">
        <f>ExtraçãoDados!A2380</f>
        <v>0</v>
      </c>
      <c r="B2380" s="4" t="str" cm="1">
        <f t="array" ref="B2380">_xlfn.IFS(LEN(ExtraçãoDados!B2380)=12,LEFT(ExtraçãoDados!B2380,3),LEN(ExtraçãoDados!B2380)=10,LEFT(ExtraçãoDados!B2380,5),LEN(ExtraçãoDados!B2380)&gt;19,0,LEN(ExtraçãoDados!B2380)=9,LEFT(ExtraçãoDados!B2380,4),LEN(ExtraçãoDados!B2380)=6,LEFT(ExtraçãoDados!B2380,3),LEN(ExtraçãoDados!B2380)&lt;5,LEFT(ExtraçãoDados!B2380,3),LEN(ExtraçãoDados!B2380)=8,LEFT(ExtraçãoDados!B2380,3),LEN(ExtraçãoDados!B2380)=5,LEFT(ExtraçãoDados!B2380,5),LEN(ExtraçãoDados!B2380)=11,LEFT(ExtraçãoDados!B2380,5),LEN(ExtraçãoDados!B2380)=7,RIGHT(ExtraçãoDados!B2380,6))</f>
        <v/>
      </c>
      <c r="C2380" s="4" t="e" cm="1">
        <f t="array" ref="C2380">_xlfn.IFS(LEN(B2380)=1,"ERRO",LEN(B2380)=2,_xlfn.CONCAT("000",B2380),LEN(B2380)=3,_xlfn.CONCAT("00",B2380),LEN(B2380)=4,_xlfn.CONCAT("0",B2380),LEN(B2380)=6,B2380,LEN(B2380)=7,B2380,LEN(B2380)=5,B2380)</f>
        <v>#N/A</v>
      </c>
      <c r="D2380" s="4" t="e" cm="1">
        <f t="array" ref="D2380">_xlfn.IFS(ExtraçãoDados!C2380={"Direcção de Abastecimento"},REPLACE(ExtraçãoDados!C2380="{Direcção de Abastecimento}",1,25,"DA"),ExtraçãoDados!C2380={"COMISSÃO CULTURAL DE LMARINHA"},REPLACE(ExtraçãoDados!C2380={"COMISSÃO CULTURAL DE LMARINHA"},1,28,"CCM"),ExtraçãoDados!C2380={"DIRECÇÃO DE NAVIOS"},REPLACE(ExtraçãoDados!C2380={"DIRECÇÃO DE NAVIOS"},1,28,"DN"),ExtraçãoDados!C2380={"ESQUADRILHA SUBMARINOS"},REPLACE(ExtraçãoDados!C2380={"ESQUADRILHA SUBMARINOS"},1,28,"ES"),ExtraçãoDados!C2380={"COMISSÃO MARINHA"},REPLACE(ExtraçãoDados!C2380={"COMISSÃO MARINHA"},1,28,"CCM"),ExtraçãoDados!C2380={"COMISSÃO CULTURAL DE MARINHA"},REPLACE(ExtraçãoDados!C2380={"COMISSÃO CULTURAL DE MARINHA"},1,28,"CCM"),ExtraçãoDados!C2380={"CCM"},REPLACE(ExtraçãoDados!C2380={"CCM"},1,28,"CCM"),ExtraçãoDados!C2380={"DN"},REPLACE(ExtraçãoDados!C2380={"DN"},1,28,"DN"),ExtraçãoDados!C2380={"ES"},REPLACE(ExtraçãoDados!C2380={"ES"},1,28,"ES"),ExtraçãoDados!C2380={"DA"},REPLACE(ExtraçãoDados!C2380={"DA"},1,28,"DA"),ExtraçãoDados!C2380={"DE: ESQUADRILHA SUBMARINOS"},REPLACE(ExtraçãoDados!C2380={"DE: ESQUADRILHA SUBMARINOS"},1,28,"ES"),ExtraçãoDados!C2380={"DE: COMISSÃO CULTURAL DE LMARINHA"},REPLACE(ExtraçãoDados!C2380={"DE: COMISSÃO CULTURAL DE LMARINHA"},1,28,"CCM"),ExtraçãoDados!C2380={"ON"},REPLACE(ExtraçãoDados!C2380={"ON"},1,28,"DN"),ExtraçãoDados!C2380={"ESQ. SUBMARINOS"},REPLACE(ExtraçãoDados!C2380={"ESQ. SUBMARINOS"},1,28,"ES"),ExtraçãoDados!C2380={"☒ irecção de Abastecimento"},REPLACE(ExtraçãoDados!C2380={"☒ irecção de Abastecimento"},1,28,"DA"),ExtraçãoDados!C2380={"Direcã d Abtit ço e asecmeno"},REPLACE(ExtraçãoDados!C2380={"Direcã d Abtit ço e asecmeno"},1,28,"DA"),ExtraçãoDados!C2380={"Diecã d Abtit rço e asecmeno"},REPLACE(ExtraçãoDados!C2380={"Diecã d Abtit rço e asecmeno"},1,28,"DA"),ISNUMBER(SEARCH("COMISSÃO",ExtraçãoDados!C2380,1)),REPLACE(ExtraçãoDados!C2380,1,29,"CCM"),ISNUMBER(SEARCH("DN/DIL/DRT1",ExtraçãoDados!C2380,1)),REPLACE(ExtraçãoDados!C2380,1,29,"DN"),ISNUMBER(SEARCH("DIRECÇAO DE NAVIOS",ExtraçãoDados!C2380,1)),REPLACE(ExtraçãoDados!C2380,1,29,"DN"),ISNUMBER(SEARCH("ESQUADRILHA SUBMARIN",ExtraçãoDados!C2380,1)),REPLACE(ExtraçãoDados!C2380,1,29,"ES"),ISNUMBER(SEARCH("DN",ExtraçãoDados!C2380,1)),REPLACE(ExtraçãoDados!C2380,1,29,"DN"),ISNUMBER(SEARCH("DIRECÇÃO",ExtraçãoDados!C2380,1)),REPLACE(ExtraçãoDados!C2380,1,29,"DN"),ISNUMBER(SEARCH("DIRECÇA0",ExtraçãoDados!C2380,1)),REPLACE(ExtraçãoDados!C2380,1,29,"DN"),ISNUMBER(SEARCH("DIRE",ExtraçãoDados!C2380,1)),REPLACE(ExtraçãoDados!C2380,1,29,"DN"),ISNUMBER(SEARCH("ESQUADRILHA",ExtraçãoDados!C2380,1)),REPLACE(ExtraçãoDados!C2380,1,29,"ES"),ISNUMBER(SEARCH("HOSPITAL DA MARINHA",ExtraçãoDados!C2380,1)),REPLACE(ExtraçãoDados!C2380,1,29,"HM"),ISNUMBER(SEARCH("HOSPITAL",ExtraçãoDados!C2380,1)),REPLACE(ExtraçãoDados!C2380,1,29,"HM"),ISNUMBER(SEARCH("HM",ExtraçãoDados!C2380,1)),REPLACE(ExtraçãoDados!C2380,1,29,"HM"),ISNUMBER(SEARCH("SECÇÃO DE APÓSITOS",ExtraçãoDados!C2380,1)),REPLACE(ExtraçãoDados!C2380,1,29,"HM"))</f>
        <v>#N/A</v>
      </c>
      <c r="E2380" s="4" t="e" cm="1">
        <f t="array" ref="E2380">_xlfn.IFS(LEN(ExtraçãoDados!B2380)=7,YEAR(ExtraçãoDados!D2380),LEN(ExtraçãoDados!B2380)=10,RIGHT(ExtraçãoDados!B2380,4),LEN(ExtraçãoDados!B2380)=9,YEAR(ExtraçãoDados!D2380),LEN(ExtraçãoDados!B2380)=8,YEAR(ExtraçãoDados!D2380),LEN(ExtraçãoDados!B2380)&gt;7,YEAR(ExtraçãoDados!D2380),LEN(ExtraçãoDados!B2380)&gt;5,YEAR(ExtraçãoDados!D2380),LEN(ExtraçãoDados!B2380)&gt;4,YEAR(ExtraçãoDados!D2380))</f>
        <v>#N/A</v>
      </c>
      <c r="F2380" s="4">
        <f>ExtraçãoDados!E2380</f>
        <v>0</v>
      </c>
    </row>
    <row r="2381" spans="1:6" x14ac:dyDescent="0.25">
      <c r="A2381" s="4">
        <f>ExtraçãoDados!A2381</f>
        <v>0</v>
      </c>
      <c r="B2381" s="4" t="str" cm="1">
        <f t="array" ref="B2381">_xlfn.IFS(LEN(ExtraçãoDados!B2381)=12,LEFT(ExtraçãoDados!B2381,3),LEN(ExtraçãoDados!B2381)=10,LEFT(ExtraçãoDados!B2381,5),LEN(ExtraçãoDados!B2381)&gt;19,0,LEN(ExtraçãoDados!B2381)=9,LEFT(ExtraçãoDados!B2381,4),LEN(ExtraçãoDados!B2381)=6,LEFT(ExtraçãoDados!B2381,3),LEN(ExtraçãoDados!B2381)&lt;5,LEFT(ExtraçãoDados!B2381,3),LEN(ExtraçãoDados!B2381)=8,LEFT(ExtraçãoDados!B2381,3),LEN(ExtraçãoDados!B2381)=5,LEFT(ExtraçãoDados!B2381,5),LEN(ExtraçãoDados!B2381)=11,LEFT(ExtraçãoDados!B2381,5),LEN(ExtraçãoDados!B2381)=7,RIGHT(ExtraçãoDados!B2381,6))</f>
        <v/>
      </c>
      <c r="C2381" s="4" t="e" cm="1">
        <f t="array" ref="C2381">_xlfn.IFS(LEN(B2381)=1,"ERRO",LEN(B2381)=2,_xlfn.CONCAT("000",B2381),LEN(B2381)=3,_xlfn.CONCAT("00",B2381),LEN(B2381)=4,_xlfn.CONCAT("0",B2381),LEN(B2381)=6,B2381,LEN(B2381)=7,B2381,LEN(B2381)=5,B2381)</f>
        <v>#N/A</v>
      </c>
      <c r="D2381" s="4" t="e" cm="1">
        <f t="array" ref="D2381">_xlfn.IFS(ExtraçãoDados!C2381={"Direcção de Abastecimento"},REPLACE(ExtraçãoDados!C2381="{Direcção de Abastecimento}",1,25,"DA"),ExtraçãoDados!C2381={"COMISSÃO CULTURAL DE LMARINHA"},REPLACE(ExtraçãoDados!C2381={"COMISSÃO CULTURAL DE LMARINHA"},1,28,"CCM"),ExtraçãoDados!C2381={"DIRECÇÃO DE NAVIOS"},REPLACE(ExtraçãoDados!C2381={"DIRECÇÃO DE NAVIOS"},1,28,"DN"),ExtraçãoDados!C2381={"ESQUADRILHA SUBMARINOS"},REPLACE(ExtraçãoDados!C2381={"ESQUADRILHA SUBMARINOS"},1,28,"ES"),ExtraçãoDados!C2381={"COMISSÃO MARINHA"},REPLACE(ExtraçãoDados!C2381={"COMISSÃO MARINHA"},1,28,"CCM"),ExtraçãoDados!C2381={"COMISSÃO CULTURAL DE MARINHA"},REPLACE(ExtraçãoDados!C2381={"COMISSÃO CULTURAL DE MARINHA"},1,28,"CCM"),ExtraçãoDados!C2381={"CCM"},REPLACE(ExtraçãoDados!C2381={"CCM"},1,28,"CCM"),ExtraçãoDados!C2381={"DN"},REPLACE(ExtraçãoDados!C2381={"DN"},1,28,"DN"),ExtraçãoDados!C2381={"ES"},REPLACE(ExtraçãoDados!C2381={"ES"},1,28,"ES"),ExtraçãoDados!C2381={"DA"},REPLACE(ExtraçãoDados!C2381={"DA"},1,28,"DA"),ExtraçãoDados!C2381={"DE: ESQUADRILHA SUBMARINOS"},REPLACE(ExtraçãoDados!C2381={"DE: ESQUADRILHA SUBMARINOS"},1,28,"ES"),ExtraçãoDados!C2381={"DE: COMISSÃO CULTURAL DE LMARINHA"},REPLACE(ExtraçãoDados!C2381={"DE: COMISSÃO CULTURAL DE LMARINHA"},1,28,"CCM"),ExtraçãoDados!C2381={"ON"},REPLACE(ExtraçãoDados!C2381={"ON"},1,28,"DN"),ExtraçãoDados!C2381={"ESQ. SUBMARINOS"},REPLACE(ExtraçãoDados!C2381={"ESQ. SUBMARINOS"},1,28,"ES"),ExtraçãoDados!C2381={"☒ irecção de Abastecimento"},REPLACE(ExtraçãoDados!C2381={"☒ irecção de Abastecimento"},1,28,"DA"),ExtraçãoDados!C2381={"Direcã d Abtit ço e asecmeno"},REPLACE(ExtraçãoDados!C2381={"Direcã d Abtit ço e asecmeno"},1,28,"DA"),ExtraçãoDados!C2381={"Diecã d Abtit rço e asecmeno"},REPLACE(ExtraçãoDados!C2381={"Diecã d Abtit rço e asecmeno"},1,28,"DA"),ISNUMBER(SEARCH("COMISSÃO",ExtraçãoDados!C2381,1)),REPLACE(ExtraçãoDados!C2381,1,29,"CCM"),ISNUMBER(SEARCH("DN/DIL/DRT1",ExtraçãoDados!C2381,1)),REPLACE(ExtraçãoDados!C2381,1,29,"DN"),ISNUMBER(SEARCH("DIRECÇAO DE NAVIOS",ExtraçãoDados!C2381,1)),REPLACE(ExtraçãoDados!C2381,1,29,"DN"),ISNUMBER(SEARCH("ESQUADRILHA SUBMARIN",ExtraçãoDados!C2381,1)),REPLACE(ExtraçãoDados!C2381,1,29,"ES"),ISNUMBER(SEARCH("DN",ExtraçãoDados!C2381,1)),REPLACE(ExtraçãoDados!C2381,1,29,"DN"),ISNUMBER(SEARCH("DIRECÇÃO",ExtraçãoDados!C2381,1)),REPLACE(ExtraçãoDados!C2381,1,29,"DN"),ISNUMBER(SEARCH("DIRECÇA0",ExtraçãoDados!C2381,1)),REPLACE(ExtraçãoDados!C2381,1,29,"DN"),ISNUMBER(SEARCH("DIRE",ExtraçãoDados!C2381,1)),REPLACE(ExtraçãoDados!C2381,1,29,"DN"),ISNUMBER(SEARCH("ESQUADRILHA",ExtraçãoDados!C2381,1)),REPLACE(ExtraçãoDados!C2381,1,29,"ES"),ISNUMBER(SEARCH("HOSPITAL DA MARINHA",ExtraçãoDados!C2381,1)),REPLACE(ExtraçãoDados!C2381,1,29,"HM"),ISNUMBER(SEARCH("HOSPITAL",ExtraçãoDados!C2381,1)),REPLACE(ExtraçãoDados!C2381,1,29,"HM"),ISNUMBER(SEARCH("HM",ExtraçãoDados!C2381,1)),REPLACE(ExtraçãoDados!C2381,1,29,"HM"),ISNUMBER(SEARCH("SECÇÃO DE APÓSITOS",ExtraçãoDados!C2381,1)),REPLACE(ExtraçãoDados!C2381,1,29,"HM"))</f>
        <v>#N/A</v>
      </c>
      <c r="E2381" s="4" t="e" cm="1">
        <f t="array" ref="E2381">_xlfn.IFS(LEN(ExtraçãoDados!B2381)=7,YEAR(ExtraçãoDados!D2381),LEN(ExtraçãoDados!B2381)=10,RIGHT(ExtraçãoDados!B2381,4),LEN(ExtraçãoDados!B2381)=9,YEAR(ExtraçãoDados!D2381),LEN(ExtraçãoDados!B2381)=8,YEAR(ExtraçãoDados!D2381),LEN(ExtraçãoDados!B2381)&gt;7,YEAR(ExtraçãoDados!D2381),LEN(ExtraçãoDados!B2381)&gt;5,YEAR(ExtraçãoDados!D2381),LEN(ExtraçãoDados!B2381)&gt;4,YEAR(ExtraçãoDados!D2381))</f>
        <v>#N/A</v>
      </c>
      <c r="F2381" s="4">
        <f>ExtraçãoDados!E2381</f>
        <v>0</v>
      </c>
    </row>
    <row r="2382" spans="1:6" x14ac:dyDescent="0.25">
      <c r="A2382" s="4">
        <f>ExtraçãoDados!A2382</f>
        <v>0</v>
      </c>
      <c r="B2382" s="4" t="str" cm="1">
        <f t="array" ref="B2382">_xlfn.IFS(LEN(ExtraçãoDados!B2382)=12,LEFT(ExtraçãoDados!B2382,3),LEN(ExtraçãoDados!B2382)=10,LEFT(ExtraçãoDados!B2382,5),LEN(ExtraçãoDados!B2382)&gt;19,0,LEN(ExtraçãoDados!B2382)=9,LEFT(ExtraçãoDados!B2382,4),LEN(ExtraçãoDados!B2382)=6,LEFT(ExtraçãoDados!B2382,3),LEN(ExtraçãoDados!B2382)&lt;5,LEFT(ExtraçãoDados!B2382,3),LEN(ExtraçãoDados!B2382)=8,LEFT(ExtraçãoDados!B2382,3),LEN(ExtraçãoDados!B2382)=5,LEFT(ExtraçãoDados!B2382,5),LEN(ExtraçãoDados!B2382)=11,LEFT(ExtraçãoDados!B2382,5),LEN(ExtraçãoDados!B2382)=7,RIGHT(ExtraçãoDados!B2382,6))</f>
        <v/>
      </c>
      <c r="C2382" s="4" t="e" cm="1">
        <f t="array" ref="C2382">_xlfn.IFS(LEN(B2382)=1,"ERRO",LEN(B2382)=2,_xlfn.CONCAT("000",B2382),LEN(B2382)=3,_xlfn.CONCAT("00",B2382),LEN(B2382)=4,_xlfn.CONCAT("0",B2382),LEN(B2382)=6,B2382,LEN(B2382)=7,B2382,LEN(B2382)=5,B2382)</f>
        <v>#N/A</v>
      </c>
      <c r="D2382" s="4" t="e" cm="1">
        <f t="array" ref="D2382">_xlfn.IFS(ExtraçãoDados!C2382={"Direcção de Abastecimento"},REPLACE(ExtraçãoDados!C2382="{Direcção de Abastecimento}",1,25,"DA"),ExtraçãoDados!C2382={"COMISSÃO CULTURAL DE LMARINHA"},REPLACE(ExtraçãoDados!C2382={"COMISSÃO CULTURAL DE LMARINHA"},1,28,"CCM"),ExtraçãoDados!C2382={"DIRECÇÃO DE NAVIOS"},REPLACE(ExtraçãoDados!C2382={"DIRECÇÃO DE NAVIOS"},1,28,"DN"),ExtraçãoDados!C2382={"ESQUADRILHA SUBMARINOS"},REPLACE(ExtraçãoDados!C2382={"ESQUADRILHA SUBMARINOS"},1,28,"ES"),ExtraçãoDados!C2382={"COMISSÃO MARINHA"},REPLACE(ExtraçãoDados!C2382={"COMISSÃO MARINHA"},1,28,"CCM"),ExtraçãoDados!C2382={"COMISSÃO CULTURAL DE MARINHA"},REPLACE(ExtraçãoDados!C2382={"COMISSÃO CULTURAL DE MARINHA"},1,28,"CCM"),ExtraçãoDados!C2382={"CCM"},REPLACE(ExtraçãoDados!C2382={"CCM"},1,28,"CCM"),ExtraçãoDados!C2382={"DN"},REPLACE(ExtraçãoDados!C2382={"DN"},1,28,"DN"),ExtraçãoDados!C2382={"ES"},REPLACE(ExtraçãoDados!C2382={"ES"},1,28,"ES"),ExtraçãoDados!C2382={"DA"},REPLACE(ExtraçãoDados!C2382={"DA"},1,28,"DA"),ExtraçãoDados!C2382={"DE: ESQUADRILHA SUBMARINOS"},REPLACE(ExtraçãoDados!C2382={"DE: ESQUADRILHA SUBMARINOS"},1,28,"ES"),ExtraçãoDados!C2382={"DE: COMISSÃO CULTURAL DE LMARINHA"},REPLACE(ExtraçãoDados!C2382={"DE: COMISSÃO CULTURAL DE LMARINHA"},1,28,"CCM"),ExtraçãoDados!C2382={"ON"},REPLACE(ExtraçãoDados!C2382={"ON"},1,28,"DN"),ExtraçãoDados!C2382={"ESQ. SUBMARINOS"},REPLACE(ExtraçãoDados!C2382={"ESQ. SUBMARINOS"},1,28,"ES"),ExtraçãoDados!C2382={"☒ irecção de Abastecimento"},REPLACE(ExtraçãoDados!C2382={"☒ irecção de Abastecimento"},1,28,"DA"),ExtraçãoDados!C2382={"Direcã d Abtit ço e asecmeno"},REPLACE(ExtraçãoDados!C2382={"Direcã d Abtit ço e asecmeno"},1,28,"DA"),ExtraçãoDados!C2382={"Diecã d Abtit rço e asecmeno"},REPLACE(ExtraçãoDados!C2382={"Diecã d Abtit rço e asecmeno"},1,28,"DA"),ISNUMBER(SEARCH("COMISSÃO",ExtraçãoDados!C2382,1)),REPLACE(ExtraçãoDados!C2382,1,29,"CCM"),ISNUMBER(SEARCH("DN/DIL/DRT1",ExtraçãoDados!C2382,1)),REPLACE(ExtraçãoDados!C2382,1,29,"DN"),ISNUMBER(SEARCH("DIRECÇAO DE NAVIOS",ExtraçãoDados!C2382,1)),REPLACE(ExtraçãoDados!C2382,1,29,"DN"),ISNUMBER(SEARCH("ESQUADRILHA SUBMARIN",ExtraçãoDados!C2382,1)),REPLACE(ExtraçãoDados!C2382,1,29,"ES"),ISNUMBER(SEARCH("DN",ExtraçãoDados!C2382,1)),REPLACE(ExtraçãoDados!C2382,1,29,"DN"),ISNUMBER(SEARCH("DIRECÇÃO",ExtraçãoDados!C2382,1)),REPLACE(ExtraçãoDados!C2382,1,29,"DN"),ISNUMBER(SEARCH("DIRECÇA0",ExtraçãoDados!C2382,1)),REPLACE(ExtraçãoDados!C2382,1,29,"DN"),ISNUMBER(SEARCH("DIRE",ExtraçãoDados!C2382,1)),REPLACE(ExtraçãoDados!C2382,1,29,"DN"),ISNUMBER(SEARCH("ESQUADRILHA",ExtraçãoDados!C2382,1)),REPLACE(ExtraçãoDados!C2382,1,29,"ES"),ISNUMBER(SEARCH("HOSPITAL DA MARINHA",ExtraçãoDados!C2382,1)),REPLACE(ExtraçãoDados!C2382,1,29,"HM"),ISNUMBER(SEARCH("HOSPITAL",ExtraçãoDados!C2382,1)),REPLACE(ExtraçãoDados!C2382,1,29,"HM"),ISNUMBER(SEARCH("HM",ExtraçãoDados!C2382,1)),REPLACE(ExtraçãoDados!C2382,1,29,"HM"),ISNUMBER(SEARCH("SECÇÃO DE APÓSITOS",ExtraçãoDados!C2382,1)),REPLACE(ExtraçãoDados!C2382,1,29,"HM"))</f>
        <v>#N/A</v>
      </c>
      <c r="E2382" s="4" t="e" cm="1">
        <f t="array" ref="E2382">_xlfn.IFS(LEN(ExtraçãoDados!B2382)=7,YEAR(ExtraçãoDados!D2382),LEN(ExtraçãoDados!B2382)=10,RIGHT(ExtraçãoDados!B2382,4),LEN(ExtraçãoDados!B2382)=9,YEAR(ExtraçãoDados!D2382),LEN(ExtraçãoDados!B2382)=8,YEAR(ExtraçãoDados!D2382),LEN(ExtraçãoDados!B2382)&gt;7,YEAR(ExtraçãoDados!D2382),LEN(ExtraçãoDados!B2382)&gt;5,YEAR(ExtraçãoDados!D2382),LEN(ExtraçãoDados!B2382)&gt;4,YEAR(ExtraçãoDados!D2382))</f>
        <v>#N/A</v>
      </c>
      <c r="F2382" s="4">
        <f>ExtraçãoDados!E2382</f>
        <v>0</v>
      </c>
    </row>
    <row r="2383" spans="1:6" x14ac:dyDescent="0.25">
      <c r="A2383" s="4">
        <f>ExtraçãoDados!A2383</f>
        <v>0</v>
      </c>
      <c r="B2383" s="4" t="str" cm="1">
        <f t="array" ref="B2383">_xlfn.IFS(LEN(ExtraçãoDados!B2383)=12,LEFT(ExtraçãoDados!B2383,3),LEN(ExtraçãoDados!B2383)=10,LEFT(ExtraçãoDados!B2383,5),LEN(ExtraçãoDados!B2383)&gt;19,0,LEN(ExtraçãoDados!B2383)=9,LEFT(ExtraçãoDados!B2383,4),LEN(ExtraçãoDados!B2383)=6,LEFT(ExtraçãoDados!B2383,3),LEN(ExtraçãoDados!B2383)&lt;5,LEFT(ExtraçãoDados!B2383,3),LEN(ExtraçãoDados!B2383)=8,LEFT(ExtraçãoDados!B2383,3),LEN(ExtraçãoDados!B2383)=5,LEFT(ExtraçãoDados!B2383,5),LEN(ExtraçãoDados!B2383)=11,LEFT(ExtraçãoDados!B2383,5),LEN(ExtraçãoDados!B2383)=7,RIGHT(ExtraçãoDados!B2383,6))</f>
        <v/>
      </c>
      <c r="C2383" s="4" t="e" cm="1">
        <f t="array" ref="C2383">_xlfn.IFS(LEN(B2383)=1,"ERRO",LEN(B2383)=2,_xlfn.CONCAT("000",B2383),LEN(B2383)=3,_xlfn.CONCAT("00",B2383),LEN(B2383)=4,_xlfn.CONCAT("0",B2383),LEN(B2383)=6,B2383,LEN(B2383)=7,B2383,LEN(B2383)=5,B2383)</f>
        <v>#N/A</v>
      </c>
      <c r="D2383" s="4" t="e" cm="1">
        <f t="array" ref="D2383">_xlfn.IFS(ExtraçãoDados!C2383={"Direcção de Abastecimento"},REPLACE(ExtraçãoDados!C2383="{Direcção de Abastecimento}",1,25,"DA"),ExtraçãoDados!C2383={"COMISSÃO CULTURAL DE LMARINHA"},REPLACE(ExtraçãoDados!C2383={"COMISSÃO CULTURAL DE LMARINHA"},1,28,"CCM"),ExtraçãoDados!C2383={"DIRECÇÃO DE NAVIOS"},REPLACE(ExtraçãoDados!C2383={"DIRECÇÃO DE NAVIOS"},1,28,"DN"),ExtraçãoDados!C2383={"ESQUADRILHA SUBMARINOS"},REPLACE(ExtraçãoDados!C2383={"ESQUADRILHA SUBMARINOS"},1,28,"ES"),ExtraçãoDados!C2383={"COMISSÃO MARINHA"},REPLACE(ExtraçãoDados!C2383={"COMISSÃO MARINHA"},1,28,"CCM"),ExtraçãoDados!C2383={"COMISSÃO CULTURAL DE MARINHA"},REPLACE(ExtraçãoDados!C2383={"COMISSÃO CULTURAL DE MARINHA"},1,28,"CCM"),ExtraçãoDados!C2383={"CCM"},REPLACE(ExtraçãoDados!C2383={"CCM"},1,28,"CCM"),ExtraçãoDados!C2383={"DN"},REPLACE(ExtraçãoDados!C2383={"DN"},1,28,"DN"),ExtraçãoDados!C2383={"ES"},REPLACE(ExtraçãoDados!C2383={"ES"},1,28,"ES"),ExtraçãoDados!C2383={"DA"},REPLACE(ExtraçãoDados!C2383={"DA"},1,28,"DA"),ExtraçãoDados!C2383={"DE: ESQUADRILHA SUBMARINOS"},REPLACE(ExtraçãoDados!C2383={"DE: ESQUADRILHA SUBMARINOS"},1,28,"ES"),ExtraçãoDados!C2383={"DE: COMISSÃO CULTURAL DE LMARINHA"},REPLACE(ExtraçãoDados!C2383={"DE: COMISSÃO CULTURAL DE LMARINHA"},1,28,"CCM"),ExtraçãoDados!C2383={"ON"},REPLACE(ExtraçãoDados!C2383={"ON"},1,28,"DN"),ExtraçãoDados!C2383={"ESQ. SUBMARINOS"},REPLACE(ExtraçãoDados!C2383={"ESQ. SUBMARINOS"},1,28,"ES"),ExtraçãoDados!C2383={"☒ irecção de Abastecimento"},REPLACE(ExtraçãoDados!C2383={"☒ irecção de Abastecimento"},1,28,"DA"),ExtraçãoDados!C2383={"Direcã d Abtit ço e asecmeno"},REPLACE(ExtraçãoDados!C2383={"Direcã d Abtit ço e asecmeno"},1,28,"DA"),ExtraçãoDados!C2383={"Diecã d Abtit rço e asecmeno"},REPLACE(ExtraçãoDados!C2383={"Diecã d Abtit rço e asecmeno"},1,28,"DA"),ISNUMBER(SEARCH("COMISSÃO",ExtraçãoDados!C2383,1)),REPLACE(ExtraçãoDados!C2383,1,29,"CCM"),ISNUMBER(SEARCH("DN/DIL/DRT1",ExtraçãoDados!C2383,1)),REPLACE(ExtraçãoDados!C2383,1,29,"DN"),ISNUMBER(SEARCH("DIRECÇAO DE NAVIOS",ExtraçãoDados!C2383,1)),REPLACE(ExtraçãoDados!C2383,1,29,"DN"),ISNUMBER(SEARCH("ESQUADRILHA SUBMARIN",ExtraçãoDados!C2383,1)),REPLACE(ExtraçãoDados!C2383,1,29,"ES"),ISNUMBER(SEARCH("DN",ExtraçãoDados!C2383,1)),REPLACE(ExtraçãoDados!C2383,1,29,"DN"),ISNUMBER(SEARCH("DIRECÇÃO",ExtraçãoDados!C2383,1)),REPLACE(ExtraçãoDados!C2383,1,29,"DN"),ISNUMBER(SEARCH("DIRECÇA0",ExtraçãoDados!C2383,1)),REPLACE(ExtraçãoDados!C2383,1,29,"DN"),ISNUMBER(SEARCH("DIRE",ExtraçãoDados!C2383,1)),REPLACE(ExtraçãoDados!C2383,1,29,"DN"),ISNUMBER(SEARCH("ESQUADRILHA",ExtraçãoDados!C2383,1)),REPLACE(ExtraçãoDados!C2383,1,29,"ES"),ISNUMBER(SEARCH("HOSPITAL DA MARINHA",ExtraçãoDados!C2383,1)),REPLACE(ExtraçãoDados!C2383,1,29,"HM"),ISNUMBER(SEARCH("HOSPITAL",ExtraçãoDados!C2383,1)),REPLACE(ExtraçãoDados!C2383,1,29,"HM"),ISNUMBER(SEARCH("HM",ExtraçãoDados!C2383,1)),REPLACE(ExtraçãoDados!C2383,1,29,"HM"),ISNUMBER(SEARCH("SECÇÃO DE APÓSITOS",ExtraçãoDados!C2383,1)),REPLACE(ExtraçãoDados!C2383,1,29,"HM"))</f>
        <v>#N/A</v>
      </c>
      <c r="E2383" s="4" t="e" cm="1">
        <f t="array" ref="E2383">_xlfn.IFS(LEN(ExtraçãoDados!B2383)=7,YEAR(ExtraçãoDados!D2383),LEN(ExtraçãoDados!B2383)=10,RIGHT(ExtraçãoDados!B2383,4),LEN(ExtraçãoDados!B2383)=9,YEAR(ExtraçãoDados!D2383),LEN(ExtraçãoDados!B2383)=8,YEAR(ExtraçãoDados!D2383),LEN(ExtraçãoDados!B2383)&gt;7,YEAR(ExtraçãoDados!D2383),LEN(ExtraçãoDados!B2383)&gt;5,YEAR(ExtraçãoDados!D2383),LEN(ExtraçãoDados!B2383)&gt;4,YEAR(ExtraçãoDados!D2383))</f>
        <v>#N/A</v>
      </c>
      <c r="F2383" s="4">
        <f>ExtraçãoDados!E2383</f>
        <v>0</v>
      </c>
    </row>
    <row r="2384" spans="1:6" x14ac:dyDescent="0.25">
      <c r="A2384" s="4">
        <f>ExtraçãoDados!A2384</f>
        <v>0</v>
      </c>
      <c r="B2384" s="4" t="str" cm="1">
        <f t="array" ref="B2384">_xlfn.IFS(LEN(ExtraçãoDados!B2384)=12,LEFT(ExtraçãoDados!B2384,3),LEN(ExtraçãoDados!B2384)=10,LEFT(ExtraçãoDados!B2384,5),LEN(ExtraçãoDados!B2384)&gt;19,0,LEN(ExtraçãoDados!B2384)=9,LEFT(ExtraçãoDados!B2384,4),LEN(ExtraçãoDados!B2384)=6,LEFT(ExtraçãoDados!B2384,3),LEN(ExtraçãoDados!B2384)&lt;5,LEFT(ExtraçãoDados!B2384,3),LEN(ExtraçãoDados!B2384)=8,LEFT(ExtraçãoDados!B2384,3),LEN(ExtraçãoDados!B2384)=5,LEFT(ExtraçãoDados!B2384,5),LEN(ExtraçãoDados!B2384)=11,LEFT(ExtraçãoDados!B2384,5),LEN(ExtraçãoDados!B2384)=7,RIGHT(ExtraçãoDados!B2384,6))</f>
        <v/>
      </c>
      <c r="C2384" s="4" t="e" cm="1">
        <f t="array" ref="C2384">_xlfn.IFS(LEN(B2384)=1,"ERRO",LEN(B2384)=2,_xlfn.CONCAT("000",B2384),LEN(B2384)=3,_xlfn.CONCAT("00",B2384),LEN(B2384)=4,_xlfn.CONCAT("0",B2384),LEN(B2384)=6,B2384,LEN(B2384)=7,B2384,LEN(B2384)=5,B2384)</f>
        <v>#N/A</v>
      </c>
      <c r="D2384" s="4" t="e" cm="1">
        <f t="array" ref="D2384">_xlfn.IFS(ExtraçãoDados!C2384={"Direcção de Abastecimento"},REPLACE(ExtraçãoDados!C2384="{Direcção de Abastecimento}",1,25,"DA"),ExtraçãoDados!C2384={"COMISSÃO CULTURAL DE LMARINHA"},REPLACE(ExtraçãoDados!C2384={"COMISSÃO CULTURAL DE LMARINHA"},1,28,"CCM"),ExtraçãoDados!C2384={"DIRECÇÃO DE NAVIOS"},REPLACE(ExtraçãoDados!C2384={"DIRECÇÃO DE NAVIOS"},1,28,"DN"),ExtraçãoDados!C2384={"ESQUADRILHA SUBMARINOS"},REPLACE(ExtraçãoDados!C2384={"ESQUADRILHA SUBMARINOS"},1,28,"ES"),ExtraçãoDados!C2384={"COMISSÃO MARINHA"},REPLACE(ExtraçãoDados!C2384={"COMISSÃO MARINHA"},1,28,"CCM"),ExtraçãoDados!C2384={"COMISSÃO CULTURAL DE MARINHA"},REPLACE(ExtraçãoDados!C2384={"COMISSÃO CULTURAL DE MARINHA"},1,28,"CCM"),ExtraçãoDados!C2384={"CCM"},REPLACE(ExtraçãoDados!C2384={"CCM"},1,28,"CCM"),ExtraçãoDados!C2384={"DN"},REPLACE(ExtraçãoDados!C2384={"DN"},1,28,"DN"),ExtraçãoDados!C2384={"ES"},REPLACE(ExtraçãoDados!C2384={"ES"},1,28,"ES"),ExtraçãoDados!C2384={"DA"},REPLACE(ExtraçãoDados!C2384={"DA"},1,28,"DA"),ExtraçãoDados!C2384={"DE: ESQUADRILHA SUBMARINOS"},REPLACE(ExtraçãoDados!C2384={"DE: ESQUADRILHA SUBMARINOS"},1,28,"ES"),ExtraçãoDados!C2384={"DE: COMISSÃO CULTURAL DE LMARINHA"},REPLACE(ExtraçãoDados!C2384={"DE: COMISSÃO CULTURAL DE LMARINHA"},1,28,"CCM"),ExtraçãoDados!C2384={"ON"},REPLACE(ExtraçãoDados!C2384={"ON"},1,28,"DN"),ExtraçãoDados!C2384={"ESQ. SUBMARINOS"},REPLACE(ExtraçãoDados!C2384={"ESQ. SUBMARINOS"},1,28,"ES"),ExtraçãoDados!C2384={"☒ irecção de Abastecimento"},REPLACE(ExtraçãoDados!C2384={"☒ irecção de Abastecimento"},1,28,"DA"),ExtraçãoDados!C2384={"Direcã d Abtit ço e asecmeno"},REPLACE(ExtraçãoDados!C2384={"Direcã d Abtit ço e asecmeno"},1,28,"DA"),ExtraçãoDados!C2384={"Diecã d Abtit rço e asecmeno"},REPLACE(ExtraçãoDados!C2384={"Diecã d Abtit rço e asecmeno"},1,28,"DA"),ISNUMBER(SEARCH("COMISSÃO",ExtraçãoDados!C2384,1)),REPLACE(ExtraçãoDados!C2384,1,29,"CCM"),ISNUMBER(SEARCH("DN/DIL/DRT1",ExtraçãoDados!C2384,1)),REPLACE(ExtraçãoDados!C2384,1,29,"DN"),ISNUMBER(SEARCH("DIRECÇAO DE NAVIOS",ExtraçãoDados!C2384,1)),REPLACE(ExtraçãoDados!C2384,1,29,"DN"),ISNUMBER(SEARCH("ESQUADRILHA SUBMARIN",ExtraçãoDados!C2384,1)),REPLACE(ExtraçãoDados!C2384,1,29,"ES"),ISNUMBER(SEARCH("DN",ExtraçãoDados!C2384,1)),REPLACE(ExtraçãoDados!C2384,1,29,"DN"),ISNUMBER(SEARCH("DIRECÇÃO",ExtraçãoDados!C2384,1)),REPLACE(ExtraçãoDados!C2384,1,29,"DN"),ISNUMBER(SEARCH("DIRECÇA0",ExtraçãoDados!C2384,1)),REPLACE(ExtraçãoDados!C2384,1,29,"DN"),ISNUMBER(SEARCH("DIRE",ExtraçãoDados!C2384,1)),REPLACE(ExtraçãoDados!C2384,1,29,"DN"),ISNUMBER(SEARCH("ESQUADRILHA",ExtraçãoDados!C2384,1)),REPLACE(ExtraçãoDados!C2384,1,29,"ES"),ISNUMBER(SEARCH("HOSPITAL DA MARINHA",ExtraçãoDados!C2384,1)),REPLACE(ExtraçãoDados!C2384,1,29,"HM"),ISNUMBER(SEARCH("HOSPITAL",ExtraçãoDados!C2384,1)),REPLACE(ExtraçãoDados!C2384,1,29,"HM"),ISNUMBER(SEARCH("HM",ExtraçãoDados!C2384,1)),REPLACE(ExtraçãoDados!C2384,1,29,"HM"),ISNUMBER(SEARCH("SECÇÃO DE APÓSITOS",ExtraçãoDados!C2384,1)),REPLACE(ExtraçãoDados!C2384,1,29,"HM"))</f>
        <v>#N/A</v>
      </c>
      <c r="E2384" s="4" t="e" cm="1">
        <f t="array" ref="E2384">_xlfn.IFS(LEN(ExtraçãoDados!B2384)=7,YEAR(ExtraçãoDados!D2384),LEN(ExtraçãoDados!B2384)=10,RIGHT(ExtraçãoDados!B2384,4),LEN(ExtraçãoDados!B2384)=9,YEAR(ExtraçãoDados!D2384),LEN(ExtraçãoDados!B2384)=8,YEAR(ExtraçãoDados!D2384),LEN(ExtraçãoDados!B2384)&gt;7,YEAR(ExtraçãoDados!D2384),LEN(ExtraçãoDados!B2384)&gt;5,YEAR(ExtraçãoDados!D2384),LEN(ExtraçãoDados!B2384)&gt;4,YEAR(ExtraçãoDados!D2384))</f>
        <v>#N/A</v>
      </c>
      <c r="F2384" s="4">
        <f>ExtraçãoDados!E2384</f>
        <v>0</v>
      </c>
    </row>
    <row r="2385" spans="1:6" x14ac:dyDescent="0.25">
      <c r="A2385" s="4">
        <f>ExtraçãoDados!A2385</f>
        <v>0</v>
      </c>
      <c r="B2385" s="4" t="str" cm="1">
        <f t="array" ref="B2385">_xlfn.IFS(LEN(ExtraçãoDados!B2385)=12,LEFT(ExtraçãoDados!B2385,3),LEN(ExtraçãoDados!B2385)=10,LEFT(ExtraçãoDados!B2385,5),LEN(ExtraçãoDados!B2385)&gt;19,0,LEN(ExtraçãoDados!B2385)=9,LEFT(ExtraçãoDados!B2385,4),LEN(ExtraçãoDados!B2385)=6,LEFT(ExtraçãoDados!B2385,3),LEN(ExtraçãoDados!B2385)&lt;5,LEFT(ExtraçãoDados!B2385,3),LEN(ExtraçãoDados!B2385)=8,LEFT(ExtraçãoDados!B2385,3),LEN(ExtraçãoDados!B2385)=5,LEFT(ExtraçãoDados!B2385,5),LEN(ExtraçãoDados!B2385)=11,LEFT(ExtraçãoDados!B2385,5),LEN(ExtraçãoDados!B2385)=7,RIGHT(ExtraçãoDados!B2385,6))</f>
        <v/>
      </c>
      <c r="C2385" s="4" t="e" cm="1">
        <f t="array" ref="C2385">_xlfn.IFS(LEN(B2385)=1,"ERRO",LEN(B2385)=2,_xlfn.CONCAT("000",B2385),LEN(B2385)=3,_xlfn.CONCAT("00",B2385),LEN(B2385)=4,_xlfn.CONCAT("0",B2385),LEN(B2385)=6,B2385,LEN(B2385)=7,B2385,LEN(B2385)=5,B2385)</f>
        <v>#N/A</v>
      </c>
      <c r="D2385" s="4" t="e" cm="1">
        <f t="array" ref="D2385">_xlfn.IFS(ExtraçãoDados!C2385={"Direcção de Abastecimento"},REPLACE(ExtraçãoDados!C2385="{Direcção de Abastecimento}",1,25,"DA"),ExtraçãoDados!C2385={"COMISSÃO CULTURAL DE LMARINHA"},REPLACE(ExtraçãoDados!C2385={"COMISSÃO CULTURAL DE LMARINHA"},1,28,"CCM"),ExtraçãoDados!C2385={"DIRECÇÃO DE NAVIOS"},REPLACE(ExtraçãoDados!C2385={"DIRECÇÃO DE NAVIOS"},1,28,"DN"),ExtraçãoDados!C2385={"ESQUADRILHA SUBMARINOS"},REPLACE(ExtraçãoDados!C2385={"ESQUADRILHA SUBMARINOS"},1,28,"ES"),ExtraçãoDados!C2385={"COMISSÃO MARINHA"},REPLACE(ExtraçãoDados!C2385={"COMISSÃO MARINHA"},1,28,"CCM"),ExtraçãoDados!C2385={"COMISSÃO CULTURAL DE MARINHA"},REPLACE(ExtraçãoDados!C2385={"COMISSÃO CULTURAL DE MARINHA"},1,28,"CCM"),ExtraçãoDados!C2385={"CCM"},REPLACE(ExtraçãoDados!C2385={"CCM"},1,28,"CCM"),ExtraçãoDados!C2385={"DN"},REPLACE(ExtraçãoDados!C2385={"DN"},1,28,"DN"),ExtraçãoDados!C2385={"ES"},REPLACE(ExtraçãoDados!C2385={"ES"},1,28,"ES"),ExtraçãoDados!C2385={"DA"},REPLACE(ExtraçãoDados!C2385={"DA"},1,28,"DA"),ExtraçãoDados!C2385={"DE: ESQUADRILHA SUBMARINOS"},REPLACE(ExtraçãoDados!C2385={"DE: ESQUADRILHA SUBMARINOS"},1,28,"ES"),ExtraçãoDados!C2385={"DE: COMISSÃO CULTURAL DE LMARINHA"},REPLACE(ExtraçãoDados!C2385={"DE: COMISSÃO CULTURAL DE LMARINHA"},1,28,"CCM"),ExtraçãoDados!C2385={"ON"},REPLACE(ExtraçãoDados!C2385={"ON"},1,28,"DN"),ExtraçãoDados!C2385={"ESQ. SUBMARINOS"},REPLACE(ExtraçãoDados!C2385={"ESQ. SUBMARINOS"},1,28,"ES"),ExtraçãoDados!C2385={"☒ irecção de Abastecimento"},REPLACE(ExtraçãoDados!C2385={"☒ irecção de Abastecimento"},1,28,"DA"),ExtraçãoDados!C2385={"Direcã d Abtit ço e asecmeno"},REPLACE(ExtraçãoDados!C2385={"Direcã d Abtit ço e asecmeno"},1,28,"DA"),ExtraçãoDados!C2385={"Diecã d Abtit rço e asecmeno"},REPLACE(ExtraçãoDados!C2385={"Diecã d Abtit rço e asecmeno"},1,28,"DA"),ISNUMBER(SEARCH("COMISSÃO",ExtraçãoDados!C2385,1)),REPLACE(ExtraçãoDados!C2385,1,29,"CCM"),ISNUMBER(SEARCH("DN/DIL/DRT1",ExtraçãoDados!C2385,1)),REPLACE(ExtraçãoDados!C2385,1,29,"DN"),ISNUMBER(SEARCH("DIRECÇAO DE NAVIOS",ExtraçãoDados!C2385,1)),REPLACE(ExtraçãoDados!C2385,1,29,"DN"),ISNUMBER(SEARCH("ESQUADRILHA SUBMARIN",ExtraçãoDados!C2385,1)),REPLACE(ExtraçãoDados!C2385,1,29,"ES"),ISNUMBER(SEARCH("DN",ExtraçãoDados!C2385,1)),REPLACE(ExtraçãoDados!C2385,1,29,"DN"),ISNUMBER(SEARCH("DIRECÇÃO",ExtraçãoDados!C2385,1)),REPLACE(ExtraçãoDados!C2385,1,29,"DN"),ISNUMBER(SEARCH("DIRECÇA0",ExtraçãoDados!C2385,1)),REPLACE(ExtraçãoDados!C2385,1,29,"DN"),ISNUMBER(SEARCH("DIRE",ExtraçãoDados!C2385,1)),REPLACE(ExtraçãoDados!C2385,1,29,"DN"),ISNUMBER(SEARCH("ESQUADRILHA",ExtraçãoDados!C2385,1)),REPLACE(ExtraçãoDados!C2385,1,29,"ES"),ISNUMBER(SEARCH("HOSPITAL DA MARINHA",ExtraçãoDados!C2385,1)),REPLACE(ExtraçãoDados!C2385,1,29,"HM"),ISNUMBER(SEARCH("HOSPITAL",ExtraçãoDados!C2385,1)),REPLACE(ExtraçãoDados!C2385,1,29,"HM"),ISNUMBER(SEARCH("HM",ExtraçãoDados!C2385,1)),REPLACE(ExtraçãoDados!C2385,1,29,"HM"),ISNUMBER(SEARCH("SECÇÃO DE APÓSITOS",ExtraçãoDados!C2385,1)),REPLACE(ExtraçãoDados!C2385,1,29,"HM"))</f>
        <v>#N/A</v>
      </c>
      <c r="E2385" s="4" t="e" cm="1">
        <f t="array" ref="E2385">_xlfn.IFS(LEN(ExtraçãoDados!B2385)=7,YEAR(ExtraçãoDados!D2385),LEN(ExtraçãoDados!B2385)=10,RIGHT(ExtraçãoDados!B2385,4),LEN(ExtraçãoDados!B2385)=9,YEAR(ExtraçãoDados!D2385),LEN(ExtraçãoDados!B2385)=8,YEAR(ExtraçãoDados!D2385),LEN(ExtraçãoDados!B2385)&gt;7,YEAR(ExtraçãoDados!D2385),LEN(ExtraçãoDados!B2385)&gt;5,YEAR(ExtraçãoDados!D2385),LEN(ExtraçãoDados!B2385)&gt;4,YEAR(ExtraçãoDados!D2385))</f>
        <v>#N/A</v>
      </c>
      <c r="F2385" s="4">
        <f>ExtraçãoDados!E2385</f>
        <v>0</v>
      </c>
    </row>
    <row r="2386" spans="1:6" x14ac:dyDescent="0.25">
      <c r="A2386" s="4">
        <f>ExtraçãoDados!A2386</f>
        <v>0</v>
      </c>
      <c r="B2386" s="4" t="str" cm="1">
        <f t="array" ref="B2386">_xlfn.IFS(LEN(ExtraçãoDados!B2386)=12,LEFT(ExtraçãoDados!B2386,3),LEN(ExtraçãoDados!B2386)=10,LEFT(ExtraçãoDados!B2386,5),LEN(ExtraçãoDados!B2386)&gt;19,0,LEN(ExtraçãoDados!B2386)=9,LEFT(ExtraçãoDados!B2386,4),LEN(ExtraçãoDados!B2386)=6,LEFT(ExtraçãoDados!B2386,3),LEN(ExtraçãoDados!B2386)&lt;5,LEFT(ExtraçãoDados!B2386,3),LEN(ExtraçãoDados!B2386)=8,LEFT(ExtraçãoDados!B2386,3),LEN(ExtraçãoDados!B2386)=5,LEFT(ExtraçãoDados!B2386,5),LEN(ExtraçãoDados!B2386)=11,LEFT(ExtraçãoDados!B2386,5),LEN(ExtraçãoDados!B2386)=7,RIGHT(ExtraçãoDados!B2386,6))</f>
        <v/>
      </c>
      <c r="C2386" s="4" t="e" cm="1">
        <f t="array" ref="C2386">_xlfn.IFS(LEN(B2386)=1,"ERRO",LEN(B2386)=2,_xlfn.CONCAT("000",B2386),LEN(B2386)=3,_xlfn.CONCAT("00",B2386),LEN(B2386)=4,_xlfn.CONCAT("0",B2386),LEN(B2386)=6,B2386,LEN(B2386)=7,B2386,LEN(B2386)=5,B2386)</f>
        <v>#N/A</v>
      </c>
      <c r="D2386" s="4" t="e" cm="1">
        <f t="array" ref="D2386">_xlfn.IFS(ExtraçãoDados!C2386={"Direcção de Abastecimento"},REPLACE(ExtraçãoDados!C2386="{Direcção de Abastecimento}",1,25,"DA"),ExtraçãoDados!C2386={"COMISSÃO CULTURAL DE LMARINHA"},REPLACE(ExtraçãoDados!C2386={"COMISSÃO CULTURAL DE LMARINHA"},1,28,"CCM"),ExtraçãoDados!C2386={"DIRECÇÃO DE NAVIOS"},REPLACE(ExtraçãoDados!C2386={"DIRECÇÃO DE NAVIOS"},1,28,"DN"),ExtraçãoDados!C2386={"ESQUADRILHA SUBMARINOS"},REPLACE(ExtraçãoDados!C2386={"ESQUADRILHA SUBMARINOS"},1,28,"ES"),ExtraçãoDados!C2386={"COMISSÃO MARINHA"},REPLACE(ExtraçãoDados!C2386={"COMISSÃO MARINHA"},1,28,"CCM"),ExtraçãoDados!C2386={"COMISSÃO CULTURAL DE MARINHA"},REPLACE(ExtraçãoDados!C2386={"COMISSÃO CULTURAL DE MARINHA"},1,28,"CCM"),ExtraçãoDados!C2386={"CCM"},REPLACE(ExtraçãoDados!C2386={"CCM"},1,28,"CCM"),ExtraçãoDados!C2386={"DN"},REPLACE(ExtraçãoDados!C2386={"DN"},1,28,"DN"),ExtraçãoDados!C2386={"ES"},REPLACE(ExtraçãoDados!C2386={"ES"},1,28,"ES"),ExtraçãoDados!C2386={"DA"},REPLACE(ExtraçãoDados!C2386={"DA"},1,28,"DA"),ExtraçãoDados!C2386={"DE: ESQUADRILHA SUBMARINOS"},REPLACE(ExtraçãoDados!C2386={"DE: ESQUADRILHA SUBMARINOS"},1,28,"ES"),ExtraçãoDados!C2386={"DE: COMISSÃO CULTURAL DE LMARINHA"},REPLACE(ExtraçãoDados!C2386={"DE: COMISSÃO CULTURAL DE LMARINHA"},1,28,"CCM"),ExtraçãoDados!C2386={"ON"},REPLACE(ExtraçãoDados!C2386={"ON"},1,28,"DN"),ExtraçãoDados!C2386={"ESQ. SUBMARINOS"},REPLACE(ExtraçãoDados!C2386={"ESQ. SUBMARINOS"},1,28,"ES"),ExtraçãoDados!C2386={"☒ irecção de Abastecimento"},REPLACE(ExtraçãoDados!C2386={"☒ irecção de Abastecimento"},1,28,"DA"),ExtraçãoDados!C2386={"Direcã d Abtit ço e asecmeno"},REPLACE(ExtraçãoDados!C2386={"Direcã d Abtit ço e asecmeno"},1,28,"DA"),ExtraçãoDados!C2386={"Diecã d Abtit rço e asecmeno"},REPLACE(ExtraçãoDados!C2386={"Diecã d Abtit rço e asecmeno"},1,28,"DA"),ISNUMBER(SEARCH("COMISSÃO",ExtraçãoDados!C2386,1)),REPLACE(ExtraçãoDados!C2386,1,29,"CCM"),ISNUMBER(SEARCH("DN/DIL/DRT1",ExtraçãoDados!C2386,1)),REPLACE(ExtraçãoDados!C2386,1,29,"DN"),ISNUMBER(SEARCH("DIRECÇAO DE NAVIOS",ExtraçãoDados!C2386,1)),REPLACE(ExtraçãoDados!C2386,1,29,"DN"),ISNUMBER(SEARCH("ESQUADRILHA SUBMARIN",ExtraçãoDados!C2386,1)),REPLACE(ExtraçãoDados!C2386,1,29,"ES"),ISNUMBER(SEARCH("DN",ExtraçãoDados!C2386,1)),REPLACE(ExtraçãoDados!C2386,1,29,"DN"),ISNUMBER(SEARCH("DIRECÇÃO",ExtraçãoDados!C2386,1)),REPLACE(ExtraçãoDados!C2386,1,29,"DN"),ISNUMBER(SEARCH("DIRECÇA0",ExtraçãoDados!C2386,1)),REPLACE(ExtraçãoDados!C2386,1,29,"DN"),ISNUMBER(SEARCH("DIRE",ExtraçãoDados!C2386,1)),REPLACE(ExtraçãoDados!C2386,1,29,"DN"),ISNUMBER(SEARCH("ESQUADRILHA",ExtraçãoDados!C2386,1)),REPLACE(ExtraçãoDados!C2386,1,29,"ES"),ISNUMBER(SEARCH("HOSPITAL DA MARINHA",ExtraçãoDados!C2386,1)),REPLACE(ExtraçãoDados!C2386,1,29,"HM"),ISNUMBER(SEARCH("HOSPITAL",ExtraçãoDados!C2386,1)),REPLACE(ExtraçãoDados!C2386,1,29,"HM"),ISNUMBER(SEARCH("HM",ExtraçãoDados!C2386,1)),REPLACE(ExtraçãoDados!C2386,1,29,"HM"),ISNUMBER(SEARCH("SECÇÃO DE APÓSITOS",ExtraçãoDados!C2386,1)),REPLACE(ExtraçãoDados!C2386,1,29,"HM"))</f>
        <v>#N/A</v>
      </c>
      <c r="E2386" s="4" t="e" cm="1">
        <f t="array" ref="E2386">_xlfn.IFS(LEN(ExtraçãoDados!B2386)=7,YEAR(ExtraçãoDados!D2386),LEN(ExtraçãoDados!B2386)=10,RIGHT(ExtraçãoDados!B2386,4),LEN(ExtraçãoDados!B2386)=9,YEAR(ExtraçãoDados!D2386),LEN(ExtraçãoDados!B2386)=8,YEAR(ExtraçãoDados!D2386),LEN(ExtraçãoDados!B2386)&gt;7,YEAR(ExtraçãoDados!D2386),LEN(ExtraçãoDados!B2386)&gt;5,YEAR(ExtraçãoDados!D2386),LEN(ExtraçãoDados!B2386)&gt;4,YEAR(ExtraçãoDados!D2386))</f>
        <v>#N/A</v>
      </c>
      <c r="F2386" s="4">
        <f>ExtraçãoDados!E2386</f>
        <v>0</v>
      </c>
    </row>
    <row r="2387" spans="1:6" x14ac:dyDescent="0.25">
      <c r="A2387" s="4">
        <f>ExtraçãoDados!A2387</f>
        <v>0</v>
      </c>
      <c r="B2387" s="4" t="str" cm="1">
        <f t="array" ref="B2387">_xlfn.IFS(LEN(ExtraçãoDados!B2387)=12,LEFT(ExtraçãoDados!B2387,3),LEN(ExtraçãoDados!B2387)=10,LEFT(ExtraçãoDados!B2387,5),LEN(ExtraçãoDados!B2387)&gt;19,0,LEN(ExtraçãoDados!B2387)=9,LEFT(ExtraçãoDados!B2387,4),LEN(ExtraçãoDados!B2387)=6,LEFT(ExtraçãoDados!B2387,3),LEN(ExtraçãoDados!B2387)&lt;5,LEFT(ExtraçãoDados!B2387,3),LEN(ExtraçãoDados!B2387)=8,LEFT(ExtraçãoDados!B2387,3),LEN(ExtraçãoDados!B2387)=5,LEFT(ExtraçãoDados!B2387,5),LEN(ExtraçãoDados!B2387)=11,LEFT(ExtraçãoDados!B2387,5),LEN(ExtraçãoDados!B2387)=7,RIGHT(ExtraçãoDados!B2387,6))</f>
        <v/>
      </c>
      <c r="C2387" s="4" t="e" cm="1">
        <f t="array" ref="C2387">_xlfn.IFS(LEN(B2387)=1,"ERRO",LEN(B2387)=2,_xlfn.CONCAT("000",B2387),LEN(B2387)=3,_xlfn.CONCAT("00",B2387),LEN(B2387)=4,_xlfn.CONCAT("0",B2387),LEN(B2387)=6,B2387,LEN(B2387)=7,B2387,LEN(B2387)=5,B2387)</f>
        <v>#N/A</v>
      </c>
      <c r="D2387" s="4" t="e" cm="1">
        <f t="array" ref="D2387">_xlfn.IFS(ExtraçãoDados!C2387={"Direcção de Abastecimento"},REPLACE(ExtraçãoDados!C2387="{Direcção de Abastecimento}",1,25,"DA"),ExtraçãoDados!C2387={"COMISSÃO CULTURAL DE LMARINHA"},REPLACE(ExtraçãoDados!C2387={"COMISSÃO CULTURAL DE LMARINHA"},1,28,"CCM"),ExtraçãoDados!C2387={"DIRECÇÃO DE NAVIOS"},REPLACE(ExtraçãoDados!C2387={"DIRECÇÃO DE NAVIOS"},1,28,"DN"),ExtraçãoDados!C2387={"ESQUADRILHA SUBMARINOS"},REPLACE(ExtraçãoDados!C2387={"ESQUADRILHA SUBMARINOS"},1,28,"ES"),ExtraçãoDados!C2387={"COMISSÃO MARINHA"},REPLACE(ExtraçãoDados!C2387={"COMISSÃO MARINHA"},1,28,"CCM"),ExtraçãoDados!C2387={"COMISSÃO CULTURAL DE MARINHA"},REPLACE(ExtraçãoDados!C2387={"COMISSÃO CULTURAL DE MARINHA"},1,28,"CCM"),ExtraçãoDados!C2387={"CCM"},REPLACE(ExtraçãoDados!C2387={"CCM"},1,28,"CCM"),ExtraçãoDados!C2387={"DN"},REPLACE(ExtraçãoDados!C2387={"DN"},1,28,"DN"),ExtraçãoDados!C2387={"ES"},REPLACE(ExtraçãoDados!C2387={"ES"},1,28,"ES"),ExtraçãoDados!C2387={"DA"},REPLACE(ExtraçãoDados!C2387={"DA"},1,28,"DA"),ExtraçãoDados!C2387={"DE: ESQUADRILHA SUBMARINOS"},REPLACE(ExtraçãoDados!C2387={"DE: ESQUADRILHA SUBMARINOS"},1,28,"ES"),ExtraçãoDados!C2387={"DE: COMISSÃO CULTURAL DE LMARINHA"},REPLACE(ExtraçãoDados!C2387={"DE: COMISSÃO CULTURAL DE LMARINHA"},1,28,"CCM"),ExtraçãoDados!C2387={"ON"},REPLACE(ExtraçãoDados!C2387={"ON"},1,28,"DN"),ExtraçãoDados!C2387={"ESQ. SUBMARINOS"},REPLACE(ExtraçãoDados!C2387={"ESQ. SUBMARINOS"},1,28,"ES"),ExtraçãoDados!C2387={"☒ irecção de Abastecimento"},REPLACE(ExtraçãoDados!C2387={"☒ irecção de Abastecimento"},1,28,"DA"),ExtraçãoDados!C2387={"Direcã d Abtit ço e asecmeno"},REPLACE(ExtraçãoDados!C2387={"Direcã d Abtit ço e asecmeno"},1,28,"DA"),ExtraçãoDados!C2387={"Diecã d Abtit rço e asecmeno"},REPLACE(ExtraçãoDados!C2387={"Diecã d Abtit rço e asecmeno"},1,28,"DA"),ISNUMBER(SEARCH("COMISSÃO",ExtraçãoDados!C2387,1)),REPLACE(ExtraçãoDados!C2387,1,29,"CCM"),ISNUMBER(SEARCH("DN/DIL/DRT1",ExtraçãoDados!C2387,1)),REPLACE(ExtraçãoDados!C2387,1,29,"DN"),ISNUMBER(SEARCH("DIRECÇAO DE NAVIOS",ExtraçãoDados!C2387,1)),REPLACE(ExtraçãoDados!C2387,1,29,"DN"),ISNUMBER(SEARCH("ESQUADRILHA SUBMARIN",ExtraçãoDados!C2387,1)),REPLACE(ExtraçãoDados!C2387,1,29,"ES"),ISNUMBER(SEARCH("DN",ExtraçãoDados!C2387,1)),REPLACE(ExtraçãoDados!C2387,1,29,"DN"),ISNUMBER(SEARCH("DIRECÇÃO",ExtraçãoDados!C2387,1)),REPLACE(ExtraçãoDados!C2387,1,29,"DN"),ISNUMBER(SEARCH("DIRECÇA0",ExtraçãoDados!C2387,1)),REPLACE(ExtraçãoDados!C2387,1,29,"DN"),ISNUMBER(SEARCH("DIRE",ExtraçãoDados!C2387,1)),REPLACE(ExtraçãoDados!C2387,1,29,"DN"),ISNUMBER(SEARCH("ESQUADRILHA",ExtraçãoDados!C2387,1)),REPLACE(ExtraçãoDados!C2387,1,29,"ES"),ISNUMBER(SEARCH("HOSPITAL DA MARINHA",ExtraçãoDados!C2387,1)),REPLACE(ExtraçãoDados!C2387,1,29,"HM"),ISNUMBER(SEARCH("HOSPITAL",ExtraçãoDados!C2387,1)),REPLACE(ExtraçãoDados!C2387,1,29,"HM"),ISNUMBER(SEARCH("HM",ExtraçãoDados!C2387,1)),REPLACE(ExtraçãoDados!C2387,1,29,"HM"),ISNUMBER(SEARCH("SECÇÃO DE APÓSITOS",ExtraçãoDados!C2387,1)),REPLACE(ExtraçãoDados!C2387,1,29,"HM"))</f>
        <v>#N/A</v>
      </c>
      <c r="E2387" s="4" t="e" cm="1">
        <f t="array" ref="E2387">_xlfn.IFS(LEN(ExtraçãoDados!B2387)=7,YEAR(ExtraçãoDados!D2387),LEN(ExtraçãoDados!B2387)=10,RIGHT(ExtraçãoDados!B2387,4),LEN(ExtraçãoDados!B2387)=9,YEAR(ExtraçãoDados!D2387),LEN(ExtraçãoDados!B2387)=8,YEAR(ExtraçãoDados!D2387),LEN(ExtraçãoDados!B2387)&gt;7,YEAR(ExtraçãoDados!D2387),LEN(ExtraçãoDados!B2387)&gt;5,YEAR(ExtraçãoDados!D2387),LEN(ExtraçãoDados!B2387)&gt;4,YEAR(ExtraçãoDados!D2387))</f>
        <v>#N/A</v>
      </c>
      <c r="F2387" s="4">
        <f>ExtraçãoDados!E2387</f>
        <v>0</v>
      </c>
    </row>
    <row r="2388" spans="1:6" x14ac:dyDescent="0.25">
      <c r="A2388" s="4">
        <f>ExtraçãoDados!A2388</f>
        <v>0</v>
      </c>
      <c r="B2388" s="4" t="str" cm="1">
        <f t="array" ref="B2388">_xlfn.IFS(LEN(ExtraçãoDados!B2388)=12,LEFT(ExtraçãoDados!B2388,3),LEN(ExtraçãoDados!B2388)=10,LEFT(ExtraçãoDados!B2388,5),LEN(ExtraçãoDados!B2388)&gt;19,0,LEN(ExtraçãoDados!B2388)=9,LEFT(ExtraçãoDados!B2388,4),LEN(ExtraçãoDados!B2388)=6,LEFT(ExtraçãoDados!B2388,3),LEN(ExtraçãoDados!B2388)&lt;5,LEFT(ExtraçãoDados!B2388,3),LEN(ExtraçãoDados!B2388)=8,LEFT(ExtraçãoDados!B2388,3),LEN(ExtraçãoDados!B2388)=5,LEFT(ExtraçãoDados!B2388,5),LEN(ExtraçãoDados!B2388)=11,LEFT(ExtraçãoDados!B2388,5),LEN(ExtraçãoDados!B2388)=7,RIGHT(ExtraçãoDados!B2388,6))</f>
        <v/>
      </c>
      <c r="C2388" s="4" t="e" cm="1">
        <f t="array" ref="C2388">_xlfn.IFS(LEN(B2388)=1,"ERRO",LEN(B2388)=2,_xlfn.CONCAT("000",B2388),LEN(B2388)=3,_xlfn.CONCAT("00",B2388),LEN(B2388)=4,_xlfn.CONCAT("0",B2388),LEN(B2388)=6,B2388,LEN(B2388)=7,B2388,LEN(B2388)=5,B2388)</f>
        <v>#N/A</v>
      </c>
      <c r="D2388" s="4" t="e" cm="1">
        <f t="array" ref="D2388">_xlfn.IFS(ExtraçãoDados!C2388={"Direcção de Abastecimento"},REPLACE(ExtraçãoDados!C2388="{Direcção de Abastecimento}",1,25,"DA"),ExtraçãoDados!C2388={"COMISSÃO CULTURAL DE LMARINHA"},REPLACE(ExtraçãoDados!C2388={"COMISSÃO CULTURAL DE LMARINHA"},1,28,"CCM"),ExtraçãoDados!C2388={"DIRECÇÃO DE NAVIOS"},REPLACE(ExtraçãoDados!C2388={"DIRECÇÃO DE NAVIOS"},1,28,"DN"),ExtraçãoDados!C2388={"ESQUADRILHA SUBMARINOS"},REPLACE(ExtraçãoDados!C2388={"ESQUADRILHA SUBMARINOS"},1,28,"ES"),ExtraçãoDados!C2388={"COMISSÃO MARINHA"},REPLACE(ExtraçãoDados!C2388={"COMISSÃO MARINHA"},1,28,"CCM"),ExtraçãoDados!C2388={"COMISSÃO CULTURAL DE MARINHA"},REPLACE(ExtraçãoDados!C2388={"COMISSÃO CULTURAL DE MARINHA"},1,28,"CCM"),ExtraçãoDados!C2388={"CCM"},REPLACE(ExtraçãoDados!C2388={"CCM"},1,28,"CCM"),ExtraçãoDados!C2388={"DN"},REPLACE(ExtraçãoDados!C2388={"DN"},1,28,"DN"),ExtraçãoDados!C2388={"ES"},REPLACE(ExtraçãoDados!C2388={"ES"},1,28,"ES"),ExtraçãoDados!C2388={"DA"},REPLACE(ExtraçãoDados!C2388={"DA"},1,28,"DA"),ExtraçãoDados!C2388={"DE: ESQUADRILHA SUBMARINOS"},REPLACE(ExtraçãoDados!C2388={"DE: ESQUADRILHA SUBMARINOS"},1,28,"ES"),ExtraçãoDados!C2388={"DE: COMISSÃO CULTURAL DE LMARINHA"},REPLACE(ExtraçãoDados!C2388={"DE: COMISSÃO CULTURAL DE LMARINHA"},1,28,"CCM"),ExtraçãoDados!C2388={"ON"},REPLACE(ExtraçãoDados!C2388={"ON"},1,28,"DN"),ExtraçãoDados!C2388={"ESQ. SUBMARINOS"},REPLACE(ExtraçãoDados!C2388={"ESQ. SUBMARINOS"},1,28,"ES"),ExtraçãoDados!C2388={"☒ irecção de Abastecimento"},REPLACE(ExtraçãoDados!C2388={"☒ irecção de Abastecimento"},1,28,"DA"),ExtraçãoDados!C2388={"Direcã d Abtit ço e asecmeno"},REPLACE(ExtraçãoDados!C2388={"Direcã d Abtit ço e asecmeno"},1,28,"DA"),ExtraçãoDados!C2388={"Diecã d Abtit rço e asecmeno"},REPLACE(ExtraçãoDados!C2388={"Diecã d Abtit rço e asecmeno"},1,28,"DA"),ISNUMBER(SEARCH("COMISSÃO",ExtraçãoDados!C2388,1)),REPLACE(ExtraçãoDados!C2388,1,29,"CCM"),ISNUMBER(SEARCH("DN/DIL/DRT1",ExtraçãoDados!C2388,1)),REPLACE(ExtraçãoDados!C2388,1,29,"DN"),ISNUMBER(SEARCH("DIRECÇAO DE NAVIOS",ExtraçãoDados!C2388,1)),REPLACE(ExtraçãoDados!C2388,1,29,"DN"),ISNUMBER(SEARCH("ESQUADRILHA SUBMARIN",ExtraçãoDados!C2388,1)),REPLACE(ExtraçãoDados!C2388,1,29,"ES"),ISNUMBER(SEARCH("DN",ExtraçãoDados!C2388,1)),REPLACE(ExtraçãoDados!C2388,1,29,"DN"),ISNUMBER(SEARCH("DIRECÇÃO",ExtraçãoDados!C2388,1)),REPLACE(ExtraçãoDados!C2388,1,29,"DN"),ISNUMBER(SEARCH("DIRECÇA0",ExtraçãoDados!C2388,1)),REPLACE(ExtraçãoDados!C2388,1,29,"DN"),ISNUMBER(SEARCH("DIRE",ExtraçãoDados!C2388,1)),REPLACE(ExtraçãoDados!C2388,1,29,"DN"),ISNUMBER(SEARCH("ESQUADRILHA",ExtraçãoDados!C2388,1)),REPLACE(ExtraçãoDados!C2388,1,29,"ES"),ISNUMBER(SEARCH("HOSPITAL DA MARINHA",ExtraçãoDados!C2388,1)),REPLACE(ExtraçãoDados!C2388,1,29,"HM"),ISNUMBER(SEARCH("HOSPITAL",ExtraçãoDados!C2388,1)),REPLACE(ExtraçãoDados!C2388,1,29,"HM"),ISNUMBER(SEARCH("HM",ExtraçãoDados!C2388,1)),REPLACE(ExtraçãoDados!C2388,1,29,"HM"),ISNUMBER(SEARCH("SECÇÃO DE APÓSITOS",ExtraçãoDados!C2388,1)),REPLACE(ExtraçãoDados!C2388,1,29,"HM"))</f>
        <v>#N/A</v>
      </c>
      <c r="E2388" s="4" t="e" cm="1">
        <f t="array" ref="E2388">_xlfn.IFS(LEN(ExtraçãoDados!B2388)=7,YEAR(ExtraçãoDados!D2388),LEN(ExtraçãoDados!B2388)=10,RIGHT(ExtraçãoDados!B2388,4),LEN(ExtraçãoDados!B2388)=9,YEAR(ExtraçãoDados!D2388),LEN(ExtraçãoDados!B2388)=8,YEAR(ExtraçãoDados!D2388),LEN(ExtraçãoDados!B2388)&gt;7,YEAR(ExtraçãoDados!D2388),LEN(ExtraçãoDados!B2388)&gt;5,YEAR(ExtraçãoDados!D2388),LEN(ExtraçãoDados!B2388)&gt;4,YEAR(ExtraçãoDados!D2388))</f>
        <v>#N/A</v>
      </c>
      <c r="F2388" s="4">
        <f>ExtraçãoDados!E2388</f>
        <v>0</v>
      </c>
    </row>
    <row r="2389" spans="1:6" x14ac:dyDescent="0.25">
      <c r="A2389" s="4">
        <f>ExtraçãoDados!A2389</f>
        <v>0</v>
      </c>
      <c r="B2389" s="4" t="str" cm="1">
        <f t="array" ref="B2389">_xlfn.IFS(LEN(ExtraçãoDados!B2389)=12,LEFT(ExtraçãoDados!B2389,3),LEN(ExtraçãoDados!B2389)=10,LEFT(ExtraçãoDados!B2389,5),LEN(ExtraçãoDados!B2389)&gt;19,0,LEN(ExtraçãoDados!B2389)=9,LEFT(ExtraçãoDados!B2389,4),LEN(ExtraçãoDados!B2389)=6,LEFT(ExtraçãoDados!B2389,3),LEN(ExtraçãoDados!B2389)&lt;5,LEFT(ExtraçãoDados!B2389,3),LEN(ExtraçãoDados!B2389)=8,LEFT(ExtraçãoDados!B2389,3),LEN(ExtraçãoDados!B2389)=5,LEFT(ExtraçãoDados!B2389,5),LEN(ExtraçãoDados!B2389)=11,LEFT(ExtraçãoDados!B2389,5),LEN(ExtraçãoDados!B2389)=7,RIGHT(ExtraçãoDados!B2389,6))</f>
        <v/>
      </c>
      <c r="C2389" s="4" t="e" cm="1">
        <f t="array" ref="C2389">_xlfn.IFS(LEN(B2389)=1,"ERRO",LEN(B2389)=2,_xlfn.CONCAT("000",B2389),LEN(B2389)=3,_xlfn.CONCAT("00",B2389),LEN(B2389)=4,_xlfn.CONCAT("0",B2389),LEN(B2389)=6,B2389,LEN(B2389)=7,B2389,LEN(B2389)=5,B2389)</f>
        <v>#N/A</v>
      </c>
      <c r="D2389" s="4" t="e" cm="1">
        <f t="array" ref="D2389">_xlfn.IFS(ExtraçãoDados!C2389={"Direcção de Abastecimento"},REPLACE(ExtraçãoDados!C2389="{Direcção de Abastecimento}",1,25,"DA"),ExtraçãoDados!C2389={"COMISSÃO CULTURAL DE LMARINHA"},REPLACE(ExtraçãoDados!C2389={"COMISSÃO CULTURAL DE LMARINHA"},1,28,"CCM"),ExtraçãoDados!C2389={"DIRECÇÃO DE NAVIOS"},REPLACE(ExtraçãoDados!C2389={"DIRECÇÃO DE NAVIOS"},1,28,"DN"),ExtraçãoDados!C2389={"ESQUADRILHA SUBMARINOS"},REPLACE(ExtraçãoDados!C2389={"ESQUADRILHA SUBMARINOS"},1,28,"ES"),ExtraçãoDados!C2389={"COMISSÃO MARINHA"},REPLACE(ExtraçãoDados!C2389={"COMISSÃO MARINHA"},1,28,"CCM"),ExtraçãoDados!C2389={"COMISSÃO CULTURAL DE MARINHA"},REPLACE(ExtraçãoDados!C2389={"COMISSÃO CULTURAL DE MARINHA"},1,28,"CCM"),ExtraçãoDados!C2389={"CCM"},REPLACE(ExtraçãoDados!C2389={"CCM"},1,28,"CCM"),ExtraçãoDados!C2389={"DN"},REPLACE(ExtraçãoDados!C2389={"DN"},1,28,"DN"),ExtraçãoDados!C2389={"ES"},REPLACE(ExtraçãoDados!C2389={"ES"},1,28,"ES"),ExtraçãoDados!C2389={"DA"},REPLACE(ExtraçãoDados!C2389={"DA"},1,28,"DA"),ExtraçãoDados!C2389={"DE: ESQUADRILHA SUBMARINOS"},REPLACE(ExtraçãoDados!C2389={"DE: ESQUADRILHA SUBMARINOS"},1,28,"ES"),ExtraçãoDados!C2389={"DE: COMISSÃO CULTURAL DE LMARINHA"},REPLACE(ExtraçãoDados!C2389={"DE: COMISSÃO CULTURAL DE LMARINHA"},1,28,"CCM"),ExtraçãoDados!C2389={"ON"},REPLACE(ExtraçãoDados!C2389={"ON"},1,28,"DN"),ExtraçãoDados!C2389={"ESQ. SUBMARINOS"},REPLACE(ExtraçãoDados!C2389={"ESQ. SUBMARINOS"},1,28,"ES"),ExtraçãoDados!C2389={"☒ irecção de Abastecimento"},REPLACE(ExtraçãoDados!C2389={"☒ irecção de Abastecimento"},1,28,"DA"),ExtraçãoDados!C2389={"Direcã d Abtit ço e asecmeno"},REPLACE(ExtraçãoDados!C2389={"Direcã d Abtit ço e asecmeno"},1,28,"DA"),ExtraçãoDados!C2389={"Diecã d Abtit rço e asecmeno"},REPLACE(ExtraçãoDados!C2389={"Diecã d Abtit rço e asecmeno"},1,28,"DA"),ISNUMBER(SEARCH("COMISSÃO",ExtraçãoDados!C2389,1)),REPLACE(ExtraçãoDados!C2389,1,29,"CCM"),ISNUMBER(SEARCH("DN/DIL/DRT1",ExtraçãoDados!C2389,1)),REPLACE(ExtraçãoDados!C2389,1,29,"DN"),ISNUMBER(SEARCH("DIRECÇAO DE NAVIOS",ExtraçãoDados!C2389,1)),REPLACE(ExtraçãoDados!C2389,1,29,"DN"),ISNUMBER(SEARCH("ESQUADRILHA SUBMARIN",ExtraçãoDados!C2389,1)),REPLACE(ExtraçãoDados!C2389,1,29,"ES"),ISNUMBER(SEARCH("DN",ExtraçãoDados!C2389,1)),REPLACE(ExtraçãoDados!C2389,1,29,"DN"),ISNUMBER(SEARCH("DIRECÇÃO",ExtraçãoDados!C2389,1)),REPLACE(ExtraçãoDados!C2389,1,29,"DN"),ISNUMBER(SEARCH("DIRECÇA0",ExtraçãoDados!C2389,1)),REPLACE(ExtraçãoDados!C2389,1,29,"DN"),ISNUMBER(SEARCH("DIRE",ExtraçãoDados!C2389,1)),REPLACE(ExtraçãoDados!C2389,1,29,"DN"),ISNUMBER(SEARCH("ESQUADRILHA",ExtraçãoDados!C2389,1)),REPLACE(ExtraçãoDados!C2389,1,29,"ES"),ISNUMBER(SEARCH("HOSPITAL DA MARINHA",ExtraçãoDados!C2389,1)),REPLACE(ExtraçãoDados!C2389,1,29,"HM"),ISNUMBER(SEARCH("HOSPITAL",ExtraçãoDados!C2389,1)),REPLACE(ExtraçãoDados!C2389,1,29,"HM"),ISNUMBER(SEARCH("HM",ExtraçãoDados!C2389,1)),REPLACE(ExtraçãoDados!C2389,1,29,"HM"),ISNUMBER(SEARCH("SECÇÃO DE APÓSITOS",ExtraçãoDados!C2389,1)),REPLACE(ExtraçãoDados!C2389,1,29,"HM"))</f>
        <v>#N/A</v>
      </c>
      <c r="E2389" s="4" t="e" cm="1">
        <f t="array" ref="E2389">_xlfn.IFS(LEN(ExtraçãoDados!B2389)=7,YEAR(ExtraçãoDados!D2389),LEN(ExtraçãoDados!B2389)=10,RIGHT(ExtraçãoDados!B2389,4),LEN(ExtraçãoDados!B2389)=9,YEAR(ExtraçãoDados!D2389),LEN(ExtraçãoDados!B2389)=8,YEAR(ExtraçãoDados!D2389),LEN(ExtraçãoDados!B2389)&gt;7,YEAR(ExtraçãoDados!D2389),LEN(ExtraçãoDados!B2389)&gt;5,YEAR(ExtraçãoDados!D2389),LEN(ExtraçãoDados!B2389)&gt;4,YEAR(ExtraçãoDados!D2389))</f>
        <v>#N/A</v>
      </c>
      <c r="F2389" s="4">
        <f>ExtraçãoDados!E2389</f>
        <v>0</v>
      </c>
    </row>
    <row r="2390" spans="1:6" x14ac:dyDescent="0.25">
      <c r="A2390" s="4">
        <f>ExtraçãoDados!A2390</f>
        <v>0</v>
      </c>
      <c r="B2390" s="4" t="str" cm="1">
        <f t="array" ref="B2390">_xlfn.IFS(LEN(ExtraçãoDados!B2390)=12,LEFT(ExtraçãoDados!B2390,3),LEN(ExtraçãoDados!B2390)=10,LEFT(ExtraçãoDados!B2390,5),LEN(ExtraçãoDados!B2390)&gt;19,0,LEN(ExtraçãoDados!B2390)=9,LEFT(ExtraçãoDados!B2390,4),LEN(ExtraçãoDados!B2390)=6,LEFT(ExtraçãoDados!B2390,3),LEN(ExtraçãoDados!B2390)&lt;5,LEFT(ExtraçãoDados!B2390,3),LEN(ExtraçãoDados!B2390)=8,LEFT(ExtraçãoDados!B2390,3),LEN(ExtraçãoDados!B2390)=5,LEFT(ExtraçãoDados!B2390,5),LEN(ExtraçãoDados!B2390)=11,LEFT(ExtraçãoDados!B2390,5),LEN(ExtraçãoDados!B2390)=7,RIGHT(ExtraçãoDados!B2390,6))</f>
        <v/>
      </c>
      <c r="C2390" s="4" t="e" cm="1">
        <f t="array" ref="C2390">_xlfn.IFS(LEN(B2390)=1,"ERRO",LEN(B2390)=2,_xlfn.CONCAT("000",B2390),LEN(B2390)=3,_xlfn.CONCAT("00",B2390),LEN(B2390)=4,_xlfn.CONCAT("0",B2390),LEN(B2390)=6,B2390,LEN(B2390)=7,B2390,LEN(B2390)=5,B2390)</f>
        <v>#N/A</v>
      </c>
      <c r="D2390" s="4" t="e" cm="1">
        <f t="array" ref="D2390">_xlfn.IFS(ExtraçãoDados!C2390={"Direcção de Abastecimento"},REPLACE(ExtraçãoDados!C2390="{Direcção de Abastecimento}",1,25,"DA"),ExtraçãoDados!C2390={"COMISSÃO CULTURAL DE LMARINHA"},REPLACE(ExtraçãoDados!C2390={"COMISSÃO CULTURAL DE LMARINHA"},1,28,"CCM"),ExtraçãoDados!C2390={"DIRECÇÃO DE NAVIOS"},REPLACE(ExtraçãoDados!C2390={"DIRECÇÃO DE NAVIOS"},1,28,"DN"),ExtraçãoDados!C2390={"ESQUADRILHA SUBMARINOS"},REPLACE(ExtraçãoDados!C2390={"ESQUADRILHA SUBMARINOS"},1,28,"ES"),ExtraçãoDados!C2390={"COMISSÃO MARINHA"},REPLACE(ExtraçãoDados!C2390={"COMISSÃO MARINHA"},1,28,"CCM"),ExtraçãoDados!C2390={"COMISSÃO CULTURAL DE MARINHA"},REPLACE(ExtraçãoDados!C2390={"COMISSÃO CULTURAL DE MARINHA"},1,28,"CCM"),ExtraçãoDados!C2390={"CCM"},REPLACE(ExtraçãoDados!C2390={"CCM"},1,28,"CCM"),ExtraçãoDados!C2390={"DN"},REPLACE(ExtraçãoDados!C2390={"DN"},1,28,"DN"),ExtraçãoDados!C2390={"ES"},REPLACE(ExtraçãoDados!C2390={"ES"},1,28,"ES"),ExtraçãoDados!C2390={"DA"},REPLACE(ExtraçãoDados!C2390={"DA"},1,28,"DA"),ExtraçãoDados!C2390={"DE: ESQUADRILHA SUBMARINOS"},REPLACE(ExtraçãoDados!C2390={"DE: ESQUADRILHA SUBMARINOS"},1,28,"ES"),ExtraçãoDados!C2390={"DE: COMISSÃO CULTURAL DE LMARINHA"},REPLACE(ExtraçãoDados!C2390={"DE: COMISSÃO CULTURAL DE LMARINHA"},1,28,"CCM"),ExtraçãoDados!C2390={"ON"},REPLACE(ExtraçãoDados!C2390={"ON"},1,28,"DN"),ExtraçãoDados!C2390={"ESQ. SUBMARINOS"},REPLACE(ExtraçãoDados!C2390={"ESQ. SUBMARINOS"},1,28,"ES"),ExtraçãoDados!C2390={"☒ irecção de Abastecimento"},REPLACE(ExtraçãoDados!C2390={"☒ irecção de Abastecimento"},1,28,"DA"),ExtraçãoDados!C2390={"Direcã d Abtit ço e asecmeno"},REPLACE(ExtraçãoDados!C2390={"Direcã d Abtit ço e asecmeno"},1,28,"DA"),ExtraçãoDados!C2390={"Diecã d Abtit rço e asecmeno"},REPLACE(ExtraçãoDados!C2390={"Diecã d Abtit rço e asecmeno"},1,28,"DA"),ISNUMBER(SEARCH("COMISSÃO",ExtraçãoDados!C2390,1)),REPLACE(ExtraçãoDados!C2390,1,29,"CCM"),ISNUMBER(SEARCH("DN/DIL/DRT1",ExtraçãoDados!C2390,1)),REPLACE(ExtraçãoDados!C2390,1,29,"DN"),ISNUMBER(SEARCH("DIRECÇAO DE NAVIOS",ExtraçãoDados!C2390,1)),REPLACE(ExtraçãoDados!C2390,1,29,"DN"),ISNUMBER(SEARCH("ESQUADRILHA SUBMARIN",ExtraçãoDados!C2390,1)),REPLACE(ExtraçãoDados!C2390,1,29,"ES"),ISNUMBER(SEARCH("DN",ExtraçãoDados!C2390,1)),REPLACE(ExtraçãoDados!C2390,1,29,"DN"),ISNUMBER(SEARCH("DIRECÇÃO",ExtraçãoDados!C2390,1)),REPLACE(ExtraçãoDados!C2390,1,29,"DN"),ISNUMBER(SEARCH("DIRECÇA0",ExtraçãoDados!C2390,1)),REPLACE(ExtraçãoDados!C2390,1,29,"DN"),ISNUMBER(SEARCH("DIRE",ExtraçãoDados!C2390,1)),REPLACE(ExtraçãoDados!C2390,1,29,"DN"),ISNUMBER(SEARCH("ESQUADRILHA",ExtraçãoDados!C2390,1)),REPLACE(ExtraçãoDados!C2390,1,29,"ES"),ISNUMBER(SEARCH("HOSPITAL DA MARINHA",ExtraçãoDados!C2390,1)),REPLACE(ExtraçãoDados!C2390,1,29,"HM"),ISNUMBER(SEARCH("HOSPITAL",ExtraçãoDados!C2390,1)),REPLACE(ExtraçãoDados!C2390,1,29,"HM"),ISNUMBER(SEARCH("HM",ExtraçãoDados!C2390,1)),REPLACE(ExtraçãoDados!C2390,1,29,"HM"),ISNUMBER(SEARCH("SECÇÃO DE APÓSITOS",ExtraçãoDados!C2390,1)),REPLACE(ExtraçãoDados!C2390,1,29,"HM"))</f>
        <v>#N/A</v>
      </c>
      <c r="E2390" s="4" t="e" cm="1">
        <f t="array" ref="E2390">_xlfn.IFS(LEN(ExtraçãoDados!B2390)=7,YEAR(ExtraçãoDados!D2390),LEN(ExtraçãoDados!B2390)=10,RIGHT(ExtraçãoDados!B2390,4),LEN(ExtraçãoDados!B2390)=9,YEAR(ExtraçãoDados!D2390),LEN(ExtraçãoDados!B2390)=8,YEAR(ExtraçãoDados!D2390),LEN(ExtraçãoDados!B2390)&gt;7,YEAR(ExtraçãoDados!D2390),LEN(ExtraçãoDados!B2390)&gt;5,YEAR(ExtraçãoDados!D2390),LEN(ExtraçãoDados!B2390)&gt;4,YEAR(ExtraçãoDados!D2390))</f>
        <v>#N/A</v>
      </c>
      <c r="F2390" s="4">
        <f>ExtraçãoDados!E2390</f>
        <v>0</v>
      </c>
    </row>
    <row r="2391" spans="1:6" x14ac:dyDescent="0.25">
      <c r="A2391" s="4">
        <f>ExtraçãoDados!A2391</f>
        <v>0</v>
      </c>
      <c r="B2391" s="4" t="str" cm="1">
        <f t="array" ref="B2391">_xlfn.IFS(LEN(ExtraçãoDados!B2391)=12,LEFT(ExtraçãoDados!B2391,3),LEN(ExtraçãoDados!B2391)=10,LEFT(ExtraçãoDados!B2391,5),LEN(ExtraçãoDados!B2391)&gt;19,0,LEN(ExtraçãoDados!B2391)=9,LEFT(ExtraçãoDados!B2391,4),LEN(ExtraçãoDados!B2391)=6,LEFT(ExtraçãoDados!B2391,3),LEN(ExtraçãoDados!B2391)&lt;5,LEFT(ExtraçãoDados!B2391,3),LEN(ExtraçãoDados!B2391)=8,LEFT(ExtraçãoDados!B2391,3),LEN(ExtraçãoDados!B2391)=5,LEFT(ExtraçãoDados!B2391,5),LEN(ExtraçãoDados!B2391)=11,LEFT(ExtraçãoDados!B2391,5),LEN(ExtraçãoDados!B2391)=7,RIGHT(ExtraçãoDados!B2391,6))</f>
        <v/>
      </c>
      <c r="C2391" s="4" t="e" cm="1">
        <f t="array" ref="C2391">_xlfn.IFS(LEN(B2391)=1,"ERRO",LEN(B2391)=2,_xlfn.CONCAT("000",B2391),LEN(B2391)=3,_xlfn.CONCAT("00",B2391),LEN(B2391)=4,_xlfn.CONCAT("0",B2391),LEN(B2391)=6,B2391,LEN(B2391)=7,B2391,LEN(B2391)=5,B2391)</f>
        <v>#N/A</v>
      </c>
      <c r="D2391" s="4" t="e" cm="1">
        <f t="array" ref="D2391">_xlfn.IFS(ExtraçãoDados!C2391={"Direcção de Abastecimento"},REPLACE(ExtraçãoDados!C2391="{Direcção de Abastecimento}",1,25,"DA"),ExtraçãoDados!C2391={"COMISSÃO CULTURAL DE LMARINHA"},REPLACE(ExtraçãoDados!C2391={"COMISSÃO CULTURAL DE LMARINHA"},1,28,"CCM"),ExtraçãoDados!C2391={"DIRECÇÃO DE NAVIOS"},REPLACE(ExtraçãoDados!C2391={"DIRECÇÃO DE NAVIOS"},1,28,"DN"),ExtraçãoDados!C2391={"ESQUADRILHA SUBMARINOS"},REPLACE(ExtraçãoDados!C2391={"ESQUADRILHA SUBMARINOS"},1,28,"ES"),ExtraçãoDados!C2391={"COMISSÃO MARINHA"},REPLACE(ExtraçãoDados!C2391={"COMISSÃO MARINHA"},1,28,"CCM"),ExtraçãoDados!C2391={"COMISSÃO CULTURAL DE MARINHA"},REPLACE(ExtraçãoDados!C2391={"COMISSÃO CULTURAL DE MARINHA"},1,28,"CCM"),ExtraçãoDados!C2391={"CCM"},REPLACE(ExtraçãoDados!C2391={"CCM"},1,28,"CCM"),ExtraçãoDados!C2391={"DN"},REPLACE(ExtraçãoDados!C2391={"DN"},1,28,"DN"),ExtraçãoDados!C2391={"ES"},REPLACE(ExtraçãoDados!C2391={"ES"},1,28,"ES"),ExtraçãoDados!C2391={"DA"},REPLACE(ExtraçãoDados!C2391={"DA"},1,28,"DA"),ExtraçãoDados!C2391={"DE: ESQUADRILHA SUBMARINOS"},REPLACE(ExtraçãoDados!C2391={"DE: ESQUADRILHA SUBMARINOS"},1,28,"ES"),ExtraçãoDados!C2391={"DE: COMISSÃO CULTURAL DE LMARINHA"},REPLACE(ExtraçãoDados!C2391={"DE: COMISSÃO CULTURAL DE LMARINHA"},1,28,"CCM"),ExtraçãoDados!C2391={"ON"},REPLACE(ExtraçãoDados!C2391={"ON"},1,28,"DN"),ExtraçãoDados!C2391={"ESQ. SUBMARINOS"},REPLACE(ExtraçãoDados!C2391={"ESQ. SUBMARINOS"},1,28,"ES"),ExtraçãoDados!C2391={"☒ irecção de Abastecimento"},REPLACE(ExtraçãoDados!C2391={"☒ irecção de Abastecimento"},1,28,"DA"),ExtraçãoDados!C2391={"Direcã d Abtit ço e asecmeno"},REPLACE(ExtraçãoDados!C2391={"Direcã d Abtit ço e asecmeno"},1,28,"DA"),ExtraçãoDados!C2391={"Diecã d Abtit rço e asecmeno"},REPLACE(ExtraçãoDados!C2391={"Diecã d Abtit rço e asecmeno"},1,28,"DA"),ISNUMBER(SEARCH("COMISSÃO",ExtraçãoDados!C2391,1)),REPLACE(ExtraçãoDados!C2391,1,29,"CCM"),ISNUMBER(SEARCH("DN/DIL/DRT1",ExtraçãoDados!C2391,1)),REPLACE(ExtraçãoDados!C2391,1,29,"DN"),ISNUMBER(SEARCH("DIRECÇAO DE NAVIOS",ExtraçãoDados!C2391,1)),REPLACE(ExtraçãoDados!C2391,1,29,"DN"),ISNUMBER(SEARCH("ESQUADRILHA SUBMARIN",ExtraçãoDados!C2391,1)),REPLACE(ExtraçãoDados!C2391,1,29,"ES"),ISNUMBER(SEARCH("DN",ExtraçãoDados!C2391,1)),REPLACE(ExtraçãoDados!C2391,1,29,"DN"),ISNUMBER(SEARCH("DIRECÇÃO",ExtraçãoDados!C2391,1)),REPLACE(ExtraçãoDados!C2391,1,29,"DN"),ISNUMBER(SEARCH("DIRECÇA0",ExtraçãoDados!C2391,1)),REPLACE(ExtraçãoDados!C2391,1,29,"DN"),ISNUMBER(SEARCH("DIRE",ExtraçãoDados!C2391,1)),REPLACE(ExtraçãoDados!C2391,1,29,"DN"),ISNUMBER(SEARCH("ESQUADRILHA",ExtraçãoDados!C2391,1)),REPLACE(ExtraçãoDados!C2391,1,29,"ES"),ISNUMBER(SEARCH("HOSPITAL DA MARINHA",ExtraçãoDados!C2391,1)),REPLACE(ExtraçãoDados!C2391,1,29,"HM"),ISNUMBER(SEARCH("HOSPITAL",ExtraçãoDados!C2391,1)),REPLACE(ExtraçãoDados!C2391,1,29,"HM"),ISNUMBER(SEARCH("HM",ExtraçãoDados!C2391,1)),REPLACE(ExtraçãoDados!C2391,1,29,"HM"),ISNUMBER(SEARCH("SECÇÃO DE APÓSITOS",ExtraçãoDados!C2391,1)),REPLACE(ExtraçãoDados!C2391,1,29,"HM"))</f>
        <v>#N/A</v>
      </c>
      <c r="E2391" s="4" t="e" cm="1">
        <f t="array" ref="E2391">_xlfn.IFS(LEN(ExtraçãoDados!B2391)=7,YEAR(ExtraçãoDados!D2391),LEN(ExtraçãoDados!B2391)=10,RIGHT(ExtraçãoDados!B2391,4),LEN(ExtraçãoDados!B2391)=9,YEAR(ExtraçãoDados!D2391),LEN(ExtraçãoDados!B2391)=8,YEAR(ExtraçãoDados!D2391),LEN(ExtraçãoDados!B2391)&gt;7,YEAR(ExtraçãoDados!D2391),LEN(ExtraçãoDados!B2391)&gt;5,YEAR(ExtraçãoDados!D2391),LEN(ExtraçãoDados!B2391)&gt;4,YEAR(ExtraçãoDados!D2391))</f>
        <v>#N/A</v>
      </c>
      <c r="F2391" s="4">
        <f>ExtraçãoDados!E2391</f>
        <v>0</v>
      </c>
    </row>
    <row r="2392" spans="1:6" x14ac:dyDescent="0.25">
      <c r="A2392" s="4">
        <f>ExtraçãoDados!A2392</f>
        <v>0</v>
      </c>
      <c r="B2392" s="4" t="str" cm="1">
        <f t="array" ref="B2392">_xlfn.IFS(LEN(ExtraçãoDados!B2392)=12,LEFT(ExtraçãoDados!B2392,3),LEN(ExtraçãoDados!B2392)=10,LEFT(ExtraçãoDados!B2392,5),LEN(ExtraçãoDados!B2392)&gt;19,0,LEN(ExtraçãoDados!B2392)=9,LEFT(ExtraçãoDados!B2392,4),LEN(ExtraçãoDados!B2392)=6,LEFT(ExtraçãoDados!B2392,3),LEN(ExtraçãoDados!B2392)&lt;5,LEFT(ExtraçãoDados!B2392,3),LEN(ExtraçãoDados!B2392)=8,LEFT(ExtraçãoDados!B2392,3),LEN(ExtraçãoDados!B2392)=5,LEFT(ExtraçãoDados!B2392,5),LEN(ExtraçãoDados!B2392)=11,LEFT(ExtraçãoDados!B2392,5),LEN(ExtraçãoDados!B2392)=7,RIGHT(ExtraçãoDados!B2392,6))</f>
        <v/>
      </c>
      <c r="C2392" s="4" t="e" cm="1">
        <f t="array" ref="C2392">_xlfn.IFS(LEN(B2392)=1,"ERRO",LEN(B2392)=2,_xlfn.CONCAT("000",B2392),LEN(B2392)=3,_xlfn.CONCAT("00",B2392),LEN(B2392)=4,_xlfn.CONCAT("0",B2392),LEN(B2392)=6,B2392,LEN(B2392)=7,B2392,LEN(B2392)=5,B2392)</f>
        <v>#N/A</v>
      </c>
      <c r="D2392" s="4" t="e" cm="1">
        <f t="array" ref="D2392">_xlfn.IFS(ExtraçãoDados!C2392={"Direcção de Abastecimento"},REPLACE(ExtraçãoDados!C2392="{Direcção de Abastecimento}",1,25,"DA"),ExtraçãoDados!C2392={"COMISSÃO CULTURAL DE LMARINHA"},REPLACE(ExtraçãoDados!C2392={"COMISSÃO CULTURAL DE LMARINHA"},1,28,"CCM"),ExtraçãoDados!C2392={"DIRECÇÃO DE NAVIOS"},REPLACE(ExtraçãoDados!C2392={"DIRECÇÃO DE NAVIOS"},1,28,"DN"),ExtraçãoDados!C2392={"ESQUADRILHA SUBMARINOS"},REPLACE(ExtraçãoDados!C2392={"ESQUADRILHA SUBMARINOS"},1,28,"ES"),ExtraçãoDados!C2392={"COMISSÃO MARINHA"},REPLACE(ExtraçãoDados!C2392={"COMISSÃO MARINHA"},1,28,"CCM"),ExtraçãoDados!C2392={"COMISSÃO CULTURAL DE MARINHA"},REPLACE(ExtraçãoDados!C2392={"COMISSÃO CULTURAL DE MARINHA"},1,28,"CCM"),ExtraçãoDados!C2392={"CCM"},REPLACE(ExtraçãoDados!C2392={"CCM"},1,28,"CCM"),ExtraçãoDados!C2392={"DN"},REPLACE(ExtraçãoDados!C2392={"DN"},1,28,"DN"),ExtraçãoDados!C2392={"ES"},REPLACE(ExtraçãoDados!C2392={"ES"},1,28,"ES"),ExtraçãoDados!C2392={"DA"},REPLACE(ExtraçãoDados!C2392={"DA"},1,28,"DA"),ExtraçãoDados!C2392={"DE: ESQUADRILHA SUBMARINOS"},REPLACE(ExtraçãoDados!C2392={"DE: ESQUADRILHA SUBMARINOS"},1,28,"ES"),ExtraçãoDados!C2392={"DE: COMISSÃO CULTURAL DE LMARINHA"},REPLACE(ExtraçãoDados!C2392={"DE: COMISSÃO CULTURAL DE LMARINHA"},1,28,"CCM"),ExtraçãoDados!C2392={"ON"},REPLACE(ExtraçãoDados!C2392={"ON"},1,28,"DN"),ExtraçãoDados!C2392={"ESQ. SUBMARINOS"},REPLACE(ExtraçãoDados!C2392={"ESQ. SUBMARINOS"},1,28,"ES"),ExtraçãoDados!C2392={"☒ irecção de Abastecimento"},REPLACE(ExtraçãoDados!C2392={"☒ irecção de Abastecimento"},1,28,"DA"),ExtraçãoDados!C2392={"Direcã d Abtit ço e asecmeno"},REPLACE(ExtraçãoDados!C2392={"Direcã d Abtit ço e asecmeno"},1,28,"DA"),ExtraçãoDados!C2392={"Diecã d Abtit rço e asecmeno"},REPLACE(ExtraçãoDados!C2392={"Diecã d Abtit rço e asecmeno"},1,28,"DA"),ISNUMBER(SEARCH("COMISSÃO",ExtraçãoDados!C2392,1)),REPLACE(ExtraçãoDados!C2392,1,29,"CCM"),ISNUMBER(SEARCH("DN/DIL/DRT1",ExtraçãoDados!C2392,1)),REPLACE(ExtraçãoDados!C2392,1,29,"DN"),ISNUMBER(SEARCH("DIRECÇAO DE NAVIOS",ExtraçãoDados!C2392,1)),REPLACE(ExtraçãoDados!C2392,1,29,"DN"),ISNUMBER(SEARCH("ESQUADRILHA SUBMARIN",ExtraçãoDados!C2392,1)),REPLACE(ExtraçãoDados!C2392,1,29,"ES"),ISNUMBER(SEARCH("DN",ExtraçãoDados!C2392,1)),REPLACE(ExtraçãoDados!C2392,1,29,"DN"),ISNUMBER(SEARCH("DIRECÇÃO",ExtraçãoDados!C2392,1)),REPLACE(ExtraçãoDados!C2392,1,29,"DN"),ISNUMBER(SEARCH("DIRECÇA0",ExtraçãoDados!C2392,1)),REPLACE(ExtraçãoDados!C2392,1,29,"DN"),ISNUMBER(SEARCH("DIRE",ExtraçãoDados!C2392,1)),REPLACE(ExtraçãoDados!C2392,1,29,"DN"),ISNUMBER(SEARCH("ESQUADRILHA",ExtraçãoDados!C2392,1)),REPLACE(ExtraçãoDados!C2392,1,29,"ES"),ISNUMBER(SEARCH("HOSPITAL DA MARINHA",ExtraçãoDados!C2392,1)),REPLACE(ExtraçãoDados!C2392,1,29,"HM"),ISNUMBER(SEARCH("HOSPITAL",ExtraçãoDados!C2392,1)),REPLACE(ExtraçãoDados!C2392,1,29,"HM"),ISNUMBER(SEARCH("HM",ExtraçãoDados!C2392,1)),REPLACE(ExtraçãoDados!C2392,1,29,"HM"),ISNUMBER(SEARCH("SECÇÃO DE APÓSITOS",ExtraçãoDados!C2392,1)),REPLACE(ExtraçãoDados!C2392,1,29,"HM"))</f>
        <v>#N/A</v>
      </c>
      <c r="E2392" s="4" t="e" cm="1">
        <f t="array" ref="E2392">_xlfn.IFS(LEN(ExtraçãoDados!B2392)=7,YEAR(ExtraçãoDados!D2392),LEN(ExtraçãoDados!B2392)=10,RIGHT(ExtraçãoDados!B2392,4),LEN(ExtraçãoDados!B2392)=9,YEAR(ExtraçãoDados!D2392),LEN(ExtraçãoDados!B2392)=8,YEAR(ExtraçãoDados!D2392),LEN(ExtraçãoDados!B2392)&gt;7,YEAR(ExtraçãoDados!D2392),LEN(ExtraçãoDados!B2392)&gt;5,YEAR(ExtraçãoDados!D2392),LEN(ExtraçãoDados!B2392)&gt;4,YEAR(ExtraçãoDados!D2392))</f>
        <v>#N/A</v>
      </c>
      <c r="F2392" s="4">
        <f>ExtraçãoDados!E2392</f>
        <v>0</v>
      </c>
    </row>
    <row r="2393" spans="1:6" x14ac:dyDescent="0.25">
      <c r="A2393" s="4">
        <f>ExtraçãoDados!A2393</f>
        <v>0</v>
      </c>
      <c r="B2393" s="4" t="str" cm="1">
        <f t="array" ref="B2393">_xlfn.IFS(LEN(ExtraçãoDados!B2393)=12,LEFT(ExtraçãoDados!B2393,3),LEN(ExtraçãoDados!B2393)=10,LEFT(ExtraçãoDados!B2393,5),LEN(ExtraçãoDados!B2393)&gt;19,0,LEN(ExtraçãoDados!B2393)=9,LEFT(ExtraçãoDados!B2393,4),LEN(ExtraçãoDados!B2393)=6,LEFT(ExtraçãoDados!B2393,3),LEN(ExtraçãoDados!B2393)&lt;5,LEFT(ExtraçãoDados!B2393,3),LEN(ExtraçãoDados!B2393)=8,LEFT(ExtraçãoDados!B2393,3),LEN(ExtraçãoDados!B2393)=5,LEFT(ExtraçãoDados!B2393,5),LEN(ExtraçãoDados!B2393)=11,LEFT(ExtraçãoDados!B2393,5),LEN(ExtraçãoDados!B2393)=7,RIGHT(ExtraçãoDados!B2393,6))</f>
        <v/>
      </c>
      <c r="C2393" s="4" t="e" cm="1">
        <f t="array" ref="C2393">_xlfn.IFS(LEN(B2393)=1,"ERRO",LEN(B2393)=2,_xlfn.CONCAT("000",B2393),LEN(B2393)=3,_xlfn.CONCAT("00",B2393),LEN(B2393)=4,_xlfn.CONCAT("0",B2393),LEN(B2393)=6,B2393,LEN(B2393)=7,B2393,LEN(B2393)=5,B2393)</f>
        <v>#N/A</v>
      </c>
      <c r="D2393" s="4" t="e" cm="1">
        <f t="array" ref="D2393">_xlfn.IFS(ExtraçãoDados!C2393={"Direcção de Abastecimento"},REPLACE(ExtraçãoDados!C2393="{Direcção de Abastecimento}",1,25,"DA"),ExtraçãoDados!C2393={"COMISSÃO CULTURAL DE LMARINHA"},REPLACE(ExtraçãoDados!C2393={"COMISSÃO CULTURAL DE LMARINHA"},1,28,"CCM"),ExtraçãoDados!C2393={"DIRECÇÃO DE NAVIOS"},REPLACE(ExtraçãoDados!C2393={"DIRECÇÃO DE NAVIOS"},1,28,"DN"),ExtraçãoDados!C2393={"ESQUADRILHA SUBMARINOS"},REPLACE(ExtraçãoDados!C2393={"ESQUADRILHA SUBMARINOS"},1,28,"ES"),ExtraçãoDados!C2393={"COMISSÃO MARINHA"},REPLACE(ExtraçãoDados!C2393={"COMISSÃO MARINHA"},1,28,"CCM"),ExtraçãoDados!C2393={"COMISSÃO CULTURAL DE MARINHA"},REPLACE(ExtraçãoDados!C2393={"COMISSÃO CULTURAL DE MARINHA"},1,28,"CCM"),ExtraçãoDados!C2393={"CCM"},REPLACE(ExtraçãoDados!C2393={"CCM"},1,28,"CCM"),ExtraçãoDados!C2393={"DN"},REPLACE(ExtraçãoDados!C2393={"DN"},1,28,"DN"),ExtraçãoDados!C2393={"ES"},REPLACE(ExtraçãoDados!C2393={"ES"},1,28,"ES"),ExtraçãoDados!C2393={"DA"},REPLACE(ExtraçãoDados!C2393={"DA"},1,28,"DA"),ExtraçãoDados!C2393={"DE: ESQUADRILHA SUBMARINOS"},REPLACE(ExtraçãoDados!C2393={"DE: ESQUADRILHA SUBMARINOS"},1,28,"ES"),ExtraçãoDados!C2393={"DE: COMISSÃO CULTURAL DE LMARINHA"},REPLACE(ExtraçãoDados!C2393={"DE: COMISSÃO CULTURAL DE LMARINHA"},1,28,"CCM"),ExtraçãoDados!C2393={"ON"},REPLACE(ExtraçãoDados!C2393={"ON"},1,28,"DN"),ExtraçãoDados!C2393={"ESQ. SUBMARINOS"},REPLACE(ExtraçãoDados!C2393={"ESQ. SUBMARINOS"},1,28,"ES"),ExtraçãoDados!C2393={"☒ irecção de Abastecimento"},REPLACE(ExtraçãoDados!C2393={"☒ irecção de Abastecimento"},1,28,"DA"),ExtraçãoDados!C2393={"Direcã d Abtit ço e asecmeno"},REPLACE(ExtraçãoDados!C2393={"Direcã d Abtit ço e asecmeno"},1,28,"DA"),ExtraçãoDados!C2393={"Diecã d Abtit rço e asecmeno"},REPLACE(ExtraçãoDados!C2393={"Diecã d Abtit rço e asecmeno"},1,28,"DA"),ISNUMBER(SEARCH("COMISSÃO",ExtraçãoDados!C2393,1)),REPLACE(ExtraçãoDados!C2393,1,29,"CCM"),ISNUMBER(SEARCH("DN/DIL/DRT1",ExtraçãoDados!C2393,1)),REPLACE(ExtraçãoDados!C2393,1,29,"DN"),ISNUMBER(SEARCH("DIRECÇAO DE NAVIOS",ExtraçãoDados!C2393,1)),REPLACE(ExtraçãoDados!C2393,1,29,"DN"),ISNUMBER(SEARCH("ESQUADRILHA SUBMARIN",ExtraçãoDados!C2393,1)),REPLACE(ExtraçãoDados!C2393,1,29,"ES"),ISNUMBER(SEARCH("DN",ExtraçãoDados!C2393,1)),REPLACE(ExtraçãoDados!C2393,1,29,"DN"),ISNUMBER(SEARCH("DIRECÇÃO",ExtraçãoDados!C2393,1)),REPLACE(ExtraçãoDados!C2393,1,29,"DN"),ISNUMBER(SEARCH("DIRECÇA0",ExtraçãoDados!C2393,1)),REPLACE(ExtraçãoDados!C2393,1,29,"DN"),ISNUMBER(SEARCH("DIRE",ExtraçãoDados!C2393,1)),REPLACE(ExtraçãoDados!C2393,1,29,"DN"),ISNUMBER(SEARCH("ESQUADRILHA",ExtraçãoDados!C2393,1)),REPLACE(ExtraçãoDados!C2393,1,29,"ES"),ISNUMBER(SEARCH("HOSPITAL DA MARINHA",ExtraçãoDados!C2393,1)),REPLACE(ExtraçãoDados!C2393,1,29,"HM"),ISNUMBER(SEARCH("HOSPITAL",ExtraçãoDados!C2393,1)),REPLACE(ExtraçãoDados!C2393,1,29,"HM"),ISNUMBER(SEARCH("HM",ExtraçãoDados!C2393,1)),REPLACE(ExtraçãoDados!C2393,1,29,"HM"),ISNUMBER(SEARCH("SECÇÃO DE APÓSITOS",ExtraçãoDados!C2393,1)),REPLACE(ExtraçãoDados!C2393,1,29,"HM"))</f>
        <v>#N/A</v>
      </c>
      <c r="E2393" s="4" t="e" cm="1">
        <f t="array" ref="E2393">_xlfn.IFS(LEN(ExtraçãoDados!B2393)=7,YEAR(ExtraçãoDados!D2393),LEN(ExtraçãoDados!B2393)=10,RIGHT(ExtraçãoDados!B2393,4),LEN(ExtraçãoDados!B2393)=9,YEAR(ExtraçãoDados!D2393),LEN(ExtraçãoDados!B2393)=8,YEAR(ExtraçãoDados!D2393),LEN(ExtraçãoDados!B2393)&gt;7,YEAR(ExtraçãoDados!D2393),LEN(ExtraçãoDados!B2393)&gt;5,YEAR(ExtraçãoDados!D2393),LEN(ExtraçãoDados!B2393)&gt;4,YEAR(ExtraçãoDados!D2393))</f>
        <v>#N/A</v>
      </c>
      <c r="F2393" s="4">
        <f>ExtraçãoDados!E2393</f>
        <v>0</v>
      </c>
    </row>
    <row r="2394" spans="1:6" x14ac:dyDescent="0.25">
      <c r="A2394" s="4">
        <f>ExtraçãoDados!A2394</f>
        <v>0</v>
      </c>
      <c r="B2394" s="4" t="str" cm="1">
        <f t="array" ref="B2394">_xlfn.IFS(LEN(ExtraçãoDados!B2394)=12,LEFT(ExtraçãoDados!B2394,3),LEN(ExtraçãoDados!B2394)=10,LEFT(ExtraçãoDados!B2394,5),LEN(ExtraçãoDados!B2394)&gt;19,0,LEN(ExtraçãoDados!B2394)=9,LEFT(ExtraçãoDados!B2394,4),LEN(ExtraçãoDados!B2394)=6,LEFT(ExtraçãoDados!B2394,3),LEN(ExtraçãoDados!B2394)&lt;5,LEFT(ExtraçãoDados!B2394,3),LEN(ExtraçãoDados!B2394)=8,LEFT(ExtraçãoDados!B2394,3),LEN(ExtraçãoDados!B2394)=5,LEFT(ExtraçãoDados!B2394,5),LEN(ExtraçãoDados!B2394)=11,LEFT(ExtraçãoDados!B2394,5),LEN(ExtraçãoDados!B2394)=7,RIGHT(ExtraçãoDados!B2394,6))</f>
        <v/>
      </c>
      <c r="C2394" s="4" t="e" cm="1">
        <f t="array" ref="C2394">_xlfn.IFS(LEN(B2394)=1,"ERRO",LEN(B2394)=2,_xlfn.CONCAT("000",B2394),LEN(B2394)=3,_xlfn.CONCAT("00",B2394),LEN(B2394)=4,_xlfn.CONCAT("0",B2394),LEN(B2394)=6,B2394,LEN(B2394)=7,B2394,LEN(B2394)=5,B2394)</f>
        <v>#N/A</v>
      </c>
      <c r="D2394" s="4" t="e" cm="1">
        <f t="array" ref="D2394">_xlfn.IFS(ExtraçãoDados!C2394={"Direcção de Abastecimento"},REPLACE(ExtraçãoDados!C2394="{Direcção de Abastecimento}",1,25,"DA"),ExtraçãoDados!C2394={"COMISSÃO CULTURAL DE LMARINHA"},REPLACE(ExtraçãoDados!C2394={"COMISSÃO CULTURAL DE LMARINHA"},1,28,"CCM"),ExtraçãoDados!C2394={"DIRECÇÃO DE NAVIOS"},REPLACE(ExtraçãoDados!C2394={"DIRECÇÃO DE NAVIOS"},1,28,"DN"),ExtraçãoDados!C2394={"ESQUADRILHA SUBMARINOS"},REPLACE(ExtraçãoDados!C2394={"ESQUADRILHA SUBMARINOS"},1,28,"ES"),ExtraçãoDados!C2394={"COMISSÃO MARINHA"},REPLACE(ExtraçãoDados!C2394={"COMISSÃO MARINHA"},1,28,"CCM"),ExtraçãoDados!C2394={"COMISSÃO CULTURAL DE MARINHA"},REPLACE(ExtraçãoDados!C2394={"COMISSÃO CULTURAL DE MARINHA"},1,28,"CCM"),ExtraçãoDados!C2394={"CCM"},REPLACE(ExtraçãoDados!C2394={"CCM"},1,28,"CCM"),ExtraçãoDados!C2394={"DN"},REPLACE(ExtraçãoDados!C2394={"DN"},1,28,"DN"),ExtraçãoDados!C2394={"ES"},REPLACE(ExtraçãoDados!C2394={"ES"},1,28,"ES"),ExtraçãoDados!C2394={"DA"},REPLACE(ExtraçãoDados!C2394={"DA"},1,28,"DA"),ExtraçãoDados!C2394={"DE: ESQUADRILHA SUBMARINOS"},REPLACE(ExtraçãoDados!C2394={"DE: ESQUADRILHA SUBMARINOS"},1,28,"ES"),ExtraçãoDados!C2394={"DE: COMISSÃO CULTURAL DE LMARINHA"},REPLACE(ExtraçãoDados!C2394={"DE: COMISSÃO CULTURAL DE LMARINHA"},1,28,"CCM"),ExtraçãoDados!C2394={"ON"},REPLACE(ExtraçãoDados!C2394={"ON"},1,28,"DN"),ExtraçãoDados!C2394={"ESQ. SUBMARINOS"},REPLACE(ExtraçãoDados!C2394={"ESQ. SUBMARINOS"},1,28,"ES"),ExtraçãoDados!C2394={"☒ irecção de Abastecimento"},REPLACE(ExtraçãoDados!C2394={"☒ irecção de Abastecimento"},1,28,"DA"),ExtraçãoDados!C2394={"Direcã d Abtit ço e asecmeno"},REPLACE(ExtraçãoDados!C2394={"Direcã d Abtit ço e asecmeno"},1,28,"DA"),ExtraçãoDados!C2394={"Diecã d Abtit rço e asecmeno"},REPLACE(ExtraçãoDados!C2394={"Diecã d Abtit rço e asecmeno"},1,28,"DA"),ISNUMBER(SEARCH("COMISSÃO",ExtraçãoDados!C2394,1)),REPLACE(ExtraçãoDados!C2394,1,29,"CCM"),ISNUMBER(SEARCH("DN/DIL/DRT1",ExtraçãoDados!C2394,1)),REPLACE(ExtraçãoDados!C2394,1,29,"DN"),ISNUMBER(SEARCH("DIRECÇAO DE NAVIOS",ExtraçãoDados!C2394,1)),REPLACE(ExtraçãoDados!C2394,1,29,"DN"),ISNUMBER(SEARCH("ESQUADRILHA SUBMARIN",ExtraçãoDados!C2394,1)),REPLACE(ExtraçãoDados!C2394,1,29,"ES"),ISNUMBER(SEARCH("DN",ExtraçãoDados!C2394,1)),REPLACE(ExtraçãoDados!C2394,1,29,"DN"),ISNUMBER(SEARCH("DIRECÇÃO",ExtraçãoDados!C2394,1)),REPLACE(ExtraçãoDados!C2394,1,29,"DN"),ISNUMBER(SEARCH("DIRECÇA0",ExtraçãoDados!C2394,1)),REPLACE(ExtraçãoDados!C2394,1,29,"DN"),ISNUMBER(SEARCH("DIRE",ExtraçãoDados!C2394,1)),REPLACE(ExtraçãoDados!C2394,1,29,"DN"),ISNUMBER(SEARCH("ESQUADRILHA",ExtraçãoDados!C2394,1)),REPLACE(ExtraçãoDados!C2394,1,29,"ES"),ISNUMBER(SEARCH("HOSPITAL DA MARINHA",ExtraçãoDados!C2394,1)),REPLACE(ExtraçãoDados!C2394,1,29,"HM"),ISNUMBER(SEARCH("HOSPITAL",ExtraçãoDados!C2394,1)),REPLACE(ExtraçãoDados!C2394,1,29,"HM"),ISNUMBER(SEARCH("HM",ExtraçãoDados!C2394,1)),REPLACE(ExtraçãoDados!C2394,1,29,"HM"),ISNUMBER(SEARCH("SECÇÃO DE APÓSITOS",ExtraçãoDados!C2394,1)),REPLACE(ExtraçãoDados!C2394,1,29,"HM"))</f>
        <v>#N/A</v>
      </c>
      <c r="E2394" s="4" t="e" cm="1">
        <f t="array" ref="E2394">_xlfn.IFS(LEN(ExtraçãoDados!B2394)=7,YEAR(ExtraçãoDados!D2394),LEN(ExtraçãoDados!B2394)=10,RIGHT(ExtraçãoDados!B2394,4),LEN(ExtraçãoDados!B2394)=9,YEAR(ExtraçãoDados!D2394),LEN(ExtraçãoDados!B2394)=8,YEAR(ExtraçãoDados!D2394),LEN(ExtraçãoDados!B2394)&gt;7,YEAR(ExtraçãoDados!D2394),LEN(ExtraçãoDados!B2394)&gt;5,YEAR(ExtraçãoDados!D2394),LEN(ExtraçãoDados!B2394)&gt;4,YEAR(ExtraçãoDados!D2394))</f>
        <v>#N/A</v>
      </c>
      <c r="F2394" s="4">
        <f>ExtraçãoDados!E2394</f>
        <v>0</v>
      </c>
    </row>
    <row r="2395" spans="1:6" x14ac:dyDescent="0.25">
      <c r="A2395" s="4">
        <f>ExtraçãoDados!A2395</f>
        <v>0</v>
      </c>
      <c r="B2395" s="4" t="str" cm="1">
        <f t="array" ref="B2395">_xlfn.IFS(LEN(ExtraçãoDados!B2395)=12,LEFT(ExtraçãoDados!B2395,3),LEN(ExtraçãoDados!B2395)=10,LEFT(ExtraçãoDados!B2395,5),LEN(ExtraçãoDados!B2395)&gt;19,0,LEN(ExtraçãoDados!B2395)=9,LEFT(ExtraçãoDados!B2395,4),LEN(ExtraçãoDados!B2395)=6,LEFT(ExtraçãoDados!B2395,3),LEN(ExtraçãoDados!B2395)&lt;5,LEFT(ExtraçãoDados!B2395,3),LEN(ExtraçãoDados!B2395)=8,LEFT(ExtraçãoDados!B2395,3),LEN(ExtraçãoDados!B2395)=5,LEFT(ExtraçãoDados!B2395,5),LEN(ExtraçãoDados!B2395)=11,LEFT(ExtraçãoDados!B2395,5),LEN(ExtraçãoDados!B2395)=7,RIGHT(ExtraçãoDados!B2395,6))</f>
        <v/>
      </c>
      <c r="C2395" s="4" t="e" cm="1">
        <f t="array" ref="C2395">_xlfn.IFS(LEN(B2395)=1,"ERRO",LEN(B2395)=2,_xlfn.CONCAT("000",B2395),LEN(B2395)=3,_xlfn.CONCAT("00",B2395),LEN(B2395)=4,_xlfn.CONCAT("0",B2395),LEN(B2395)=6,B2395,LEN(B2395)=7,B2395,LEN(B2395)=5,B2395)</f>
        <v>#N/A</v>
      </c>
      <c r="D2395" s="4" t="e" cm="1">
        <f t="array" ref="D2395">_xlfn.IFS(ExtraçãoDados!C2395={"Direcção de Abastecimento"},REPLACE(ExtraçãoDados!C2395="{Direcção de Abastecimento}",1,25,"DA"),ExtraçãoDados!C2395={"COMISSÃO CULTURAL DE LMARINHA"},REPLACE(ExtraçãoDados!C2395={"COMISSÃO CULTURAL DE LMARINHA"},1,28,"CCM"),ExtraçãoDados!C2395={"DIRECÇÃO DE NAVIOS"},REPLACE(ExtraçãoDados!C2395={"DIRECÇÃO DE NAVIOS"},1,28,"DN"),ExtraçãoDados!C2395={"ESQUADRILHA SUBMARINOS"},REPLACE(ExtraçãoDados!C2395={"ESQUADRILHA SUBMARINOS"},1,28,"ES"),ExtraçãoDados!C2395={"COMISSÃO MARINHA"},REPLACE(ExtraçãoDados!C2395={"COMISSÃO MARINHA"},1,28,"CCM"),ExtraçãoDados!C2395={"COMISSÃO CULTURAL DE MARINHA"},REPLACE(ExtraçãoDados!C2395={"COMISSÃO CULTURAL DE MARINHA"},1,28,"CCM"),ExtraçãoDados!C2395={"CCM"},REPLACE(ExtraçãoDados!C2395={"CCM"},1,28,"CCM"),ExtraçãoDados!C2395={"DN"},REPLACE(ExtraçãoDados!C2395={"DN"},1,28,"DN"),ExtraçãoDados!C2395={"ES"},REPLACE(ExtraçãoDados!C2395={"ES"},1,28,"ES"),ExtraçãoDados!C2395={"DA"},REPLACE(ExtraçãoDados!C2395={"DA"},1,28,"DA"),ExtraçãoDados!C2395={"DE: ESQUADRILHA SUBMARINOS"},REPLACE(ExtraçãoDados!C2395={"DE: ESQUADRILHA SUBMARINOS"},1,28,"ES"),ExtraçãoDados!C2395={"DE: COMISSÃO CULTURAL DE LMARINHA"},REPLACE(ExtraçãoDados!C2395={"DE: COMISSÃO CULTURAL DE LMARINHA"},1,28,"CCM"),ExtraçãoDados!C2395={"ON"},REPLACE(ExtraçãoDados!C2395={"ON"},1,28,"DN"),ExtraçãoDados!C2395={"ESQ. SUBMARINOS"},REPLACE(ExtraçãoDados!C2395={"ESQ. SUBMARINOS"},1,28,"ES"),ExtraçãoDados!C2395={"☒ irecção de Abastecimento"},REPLACE(ExtraçãoDados!C2395={"☒ irecção de Abastecimento"},1,28,"DA"),ExtraçãoDados!C2395={"Direcã d Abtit ço e asecmeno"},REPLACE(ExtraçãoDados!C2395={"Direcã d Abtit ço e asecmeno"},1,28,"DA"),ExtraçãoDados!C2395={"Diecã d Abtit rço e asecmeno"},REPLACE(ExtraçãoDados!C2395={"Diecã d Abtit rço e asecmeno"},1,28,"DA"),ISNUMBER(SEARCH("COMISSÃO",ExtraçãoDados!C2395,1)),REPLACE(ExtraçãoDados!C2395,1,29,"CCM"),ISNUMBER(SEARCH("DN/DIL/DRT1",ExtraçãoDados!C2395,1)),REPLACE(ExtraçãoDados!C2395,1,29,"DN"),ISNUMBER(SEARCH("DIRECÇAO DE NAVIOS",ExtraçãoDados!C2395,1)),REPLACE(ExtraçãoDados!C2395,1,29,"DN"),ISNUMBER(SEARCH("ESQUADRILHA SUBMARIN",ExtraçãoDados!C2395,1)),REPLACE(ExtraçãoDados!C2395,1,29,"ES"),ISNUMBER(SEARCH("DN",ExtraçãoDados!C2395,1)),REPLACE(ExtraçãoDados!C2395,1,29,"DN"),ISNUMBER(SEARCH("DIRECÇÃO",ExtraçãoDados!C2395,1)),REPLACE(ExtraçãoDados!C2395,1,29,"DN"),ISNUMBER(SEARCH("DIRECÇA0",ExtraçãoDados!C2395,1)),REPLACE(ExtraçãoDados!C2395,1,29,"DN"),ISNUMBER(SEARCH("DIRE",ExtraçãoDados!C2395,1)),REPLACE(ExtraçãoDados!C2395,1,29,"DN"),ISNUMBER(SEARCH("ESQUADRILHA",ExtraçãoDados!C2395,1)),REPLACE(ExtraçãoDados!C2395,1,29,"ES"),ISNUMBER(SEARCH("HOSPITAL DA MARINHA",ExtraçãoDados!C2395,1)),REPLACE(ExtraçãoDados!C2395,1,29,"HM"),ISNUMBER(SEARCH("HOSPITAL",ExtraçãoDados!C2395,1)),REPLACE(ExtraçãoDados!C2395,1,29,"HM"),ISNUMBER(SEARCH("HM",ExtraçãoDados!C2395,1)),REPLACE(ExtraçãoDados!C2395,1,29,"HM"),ISNUMBER(SEARCH("SECÇÃO DE APÓSITOS",ExtraçãoDados!C2395,1)),REPLACE(ExtraçãoDados!C2395,1,29,"HM"))</f>
        <v>#N/A</v>
      </c>
      <c r="E2395" s="4" t="e" cm="1">
        <f t="array" ref="E2395">_xlfn.IFS(LEN(ExtraçãoDados!B2395)=7,YEAR(ExtraçãoDados!D2395),LEN(ExtraçãoDados!B2395)=10,RIGHT(ExtraçãoDados!B2395,4),LEN(ExtraçãoDados!B2395)=9,YEAR(ExtraçãoDados!D2395),LEN(ExtraçãoDados!B2395)=8,YEAR(ExtraçãoDados!D2395),LEN(ExtraçãoDados!B2395)&gt;7,YEAR(ExtraçãoDados!D2395),LEN(ExtraçãoDados!B2395)&gt;5,YEAR(ExtraçãoDados!D2395),LEN(ExtraçãoDados!B2395)&gt;4,YEAR(ExtraçãoDados!D2395))</f>
        <v>#N/A</v>
      </c>
      <c r="F2395" s="4">
        <f>ExtraçãoDados!E2395</f>
        <v>0</v>
      </c>
    </row>
    <row r="2396" spans="1:6" x14ac:dyDescent="0.25">
      <c r="A2396" s="4">
        <f>ExtraçãoDados!A2396</f>
        <v>0</v>
      </c>
      <c r="B2396" s="4" t="str" cm="1">
        <f t="array" ref="B2396">_xlfn.IFS(LEN(ExtraçãoDados!B2396)=12,LEFT(ExtraçãoDados!B2396,3),LEN(ExtraçãoDados!B2396)=10,LEFT(ExtraçãoDados!B2396,5),LEN(ExtraçãoDados!B2396)&gt;19,0,LEN(ExtraçãoDados!B2396)=9,LEFT(ExtraçãoDados!B2396,4),LEN(ExtraçãoDados!B2396)=6,LEFT(ExtraçãoDados!B2396,3),LEN(ExtraçãoDados!B2396)&lt;5,LEFT(ExtraçãoDados!B2396,3),LEN(ExtraçãoDados!B2396)=8,LEFT(ExtraçãoDados!B2396,3),LEN(ExtraçãoDados!B2396)=5,LEFT(ExtraçãoDados!B2396,5),LEN(ExtraçãoDados!B2396)=11,LEFT(ExtraçãoDados!B2396,5),LEN(ExtraçãoDados!B2396)=7,RIGHT(ExtraçãoDados!B2396,6))</f>
        <v/>
      </c>
      <c r="C2396" s="4" t="e" cm="1">
        <f t="array" ref="C2396">_xlfn.IFS(LEN(B2396)=1,"ERRO",LEN(B2396)=2,_xlfn.CONCAT("000",B2396),LEN(B2396)=3,_xlfn.CONCAT("00",B2396),LEN(B2396)=4,_xlfn.CONCAT("0",B2396),LEN(B2396)=6,B2396,LEN(B2396)=7,B2396,LEN(B2396)=5,B2396)</f>
        <v>#N/A</v>
      </c>
      <c r="D2396" s="4" t="e" cm="1">
        <f t="array" ref="D2396">_xlfn.IFS(ExtraçãoDados!C2396={"Direcção de Abastecimento"},REPLACE(ExtraçãoDados!C2396="{Direcção de Abastecimento}",1,25,"DA"),ExtraçãoDados!C2396={"COMISSÃO CULTURAL DE LMARINHA"},REPLACE(ExtraçãoDados!C2396={"COMISSÃO CULTURAL DE LMARINHA"},1,28,"CCM"),ExtraçãoDados!C2396={"DIRECÇÃO DE NAVIOS"},REPLACE(ExtraçãoDados!C2396={"DIRECÇÃO DE NAVIOS"},1,28,"DN"),ExtraçãoDados!C2396={"ESQUADRILHA SUBMARINOS"},REPLACE(ExtraçãoDados!C2396={"ESQUADRILHA SUBMARINOS"},1,28,"ES"),ExtraçãoDados!C2396={"COMISSÃO MARINHA"},REPLACE(ExtraçãoDados!C2396={"COMISSÃO MARINHA"},1,28,"CCM"),ExtraçãoDados!C2396={"COMISSÃO CULTURAL DE MARINHA"},REPLACE(ExtraçãoDados!C2396={"COMISSÃO CULTURAL DE MARINHA"},1,28,"CCM"),ExtraçãoDados!C2396={"CCM"},REPLACE(ExtraçãoDados!C2396={"CCM"},1,28,"CCM"),ExtraçãoDados!C2396={"DN"},REPLACE(ExtraçãoDados!C2396={"DN"},1,28,"DN"),ExtraçãoDados!C2396={"ES"},REPLACE(ExtraçãoDados!C2396={"ES"},1,28,"ES"),ExtraçãoDados!C2396={"DA"},REPLACE(ExtraçãoDados!C2396={"DA"},1,28,"DA"),ExtraçãoDados!C2396={"DE: ESQUADRILHA SUBMARINOS"},REPLACE(ExtraçãoDados!C2396={"DE: ESQUADRILHA SUBMARINOS"},1,28,"ES"),ExtraçãoDados!C2396={"DE: COMISSÃO CULTURAL DE LMARINHA"},REPLACE(ExtraçãoDados!C2396={"DE: COMISSÃO CULTURAL DE LMARINHA"},1,28,"CCM"),ExtraçãoDados!C2396={"ON"},REPLACE(ExtraçãoDados!C2396={"ON"},1,28,"DN"),ExtraçãoDados!C2396={"ESQ. SUBMARINOS"},REPLACE(ExtraçãoDados!C2396={"ESQ. SUBMARINOS"},1,28,"ES"),ExtraçãoDados!C2396={"☒ irecção de Abastecimento"},REPLACE(ExtraçãoDados!C2396={"☒ irecção de Abastecimento"},1,28,"DA"),ExtraçãoDados!C2396={"Direcã d Abtit ço e asecmeno"},REPLACE(ExtraçãoDados!C2396={"Direcã d Abtit ço e asecmeno"},1,28,"DA"),ExtraçãoDados!C2396={"Diecã d Abtit rço e asecmeno"},REPLACE(ExtraçãoDados!C2396={"Diecã d Abtit rço e asecmeno"},1,28,"DA"),ISNUMBER(SEARCH("COMISSÃO",ExtraçãoDados!C2396,1)),REPLACE(ExtraçãoDados!C2396,1,29,"CCM"),ISNUMBER(SEARCH("DN/DIL/DRT1",ExtraçãoDados!C2396,1)),REPLACE(ExtraçãoDados!C2396,1,29,"DN"),ISNUMBER(SEARCH("DIRECÇAO DE NAVIOS",ExtraçãoDados!C2396,1)),REPLACE(ExtraçãoDados!C2396,1,29,"DN"),ISNUMBER(SEARCH("ESQUADRILHA SUBMARIN",ExtraçãoDados!C2396,1)),REPLACE(ExtraçãoDados!C2396,1,29,"ES"),ISNUMBER(SEARCH("DN",ExtraçãoDados!C2396,1)),REPLACE(ExtraçãoDados!C2396,1,29,"DN"),ISNUMBER(SEARCH("DIRECÇÃO",ExtraçãoDados!C2396,1)),REPLACE(ExtraçãoDados!C2396,1,29,"DN"),ISNUMBER(SEARCH("DIRECÇA0",ExtraçãoDados!C2396,1)),REPLACE(ExtraçãoDados!C2396,1,29,"DN"),ISNUMBER(SEARCH("DIRE",ExtraçãoDados!C2396,1)),REPLACE(ExtraçãoDados!C2396,1,29,"DN"),ISNUMBER(SEARCH("ESQUADRILHA",ExtraçãoDados!C2396,1)),REPLACE(ExtraçãoDados!C2396,1,29,"ES"),ISNUMBER(SEARCH("HOSPITAL DA MARINHA",ExtraçãoDados!C2396,1)),REPLACE(ExtraçãoDados!C2396,1,29,"HM"),ISNUMBER(SEARCH("HOSPITAL",ExtraçãoDados!C2396,1)),REPLACE(ExtraçãoDados!C2396,1,29,"HM"),ISNUMBER(SEARCH("HM",ExtraçãoDados!C2396,1)),REPLACE(ExtraçãoDados!C2396,1,29,"HM"),ISNUMBER(SEARCH("SECÇÃO DE APÓSITOS",ExtraçãoDados!C2396,1)),REPLACE(ExtraçãoDados!C2396,1,29,"HM"))</f>
        <v>#N/A</v>
      </c>
      <c r="E2396" s="4" t="e" cm="1">
        <f t="array" ref="E2396">_xlfn.IFS(LEN(ExtraçãoDados!B2396)=7,YEAR(ExtraçãoDados!D2396),LEN(ExtraçãoDados!B2396)=10,RIGHT(ExtraçãoDados!B2396,4),LEN(ExtraçãoDados!B2396)=9,YEAR(ExtraçãoDados!D2396),LEN(ExtraçãoDados!B2396)=8,YEAR(ExtraçãoDados!D2396),LEN(ExtraçãoDados!B2396)&gt;7,YEAR(ExtraçãoDados!D2396),LEN(ExtraçãoDados!B2396)&gt;5,YEAR(ExtraçãoDados!D2396),LEN(ExtraçãoDados!B2396)&gt;4,YEAR(ExtraçãoDados!D2396))</f>
        <v>#N/A</v>
      </c>
      <c r="F2396" s="4">
        <f>ExtraçãoDados!E2396</f>
        <v>0</v>
      </c>
    </row>
    <row r="2397" spans="1:6" x14ac:dyDescent="0.25">
      <c r="A2397" s="4">
        <f>ExtraçãoDados!A2397</f>
        <v>0</v>
      </c>
      <c r="B2397" s="4" t="str" cm="1">
        <f t="array" ref="B2397">_xlfn.IFS(LEN(ExtraçãoDados!B2397)=12,LEFT(ExtraçãoDados!B2397,3),LEN(ExtraçãoDados!B2397)=10,LEFT(ExtraçãoDados!B2397,5),LEN(ExtraçãoDados!B2397)&gt;19,0,LEN(ExtraçãoDados!B2397)=9,LEFT(ExtraçãoDados!B2397,4),LEN(ExtraçãoDados!B2397)=6,LEFT(ExtraçãoDados!B2397,3),LEN(ExtraçãoDados!B2397)&lt;5,LEFT(ExtraçãoDados!B2397,3),LEN(ExtraçãoDados!B2397)=8,LEFT(ExtraçãoDados!B2397,3),LEN(ExtraçãoDados!B2397)=5,LEFT(ExtraçãoDados!B2397,5),LEN(ExtraçãoDados!B2397)=11,LEFT(ExtraçãoDados!B2397,5),LEN(ExtraçãoDados!B2397)=7,RIGHT(ExtraçãoDados!B2397,6))</f>
        <v/>
      </c>
      <c r="C2397" s="4" t="e" cm="1">
        <f t="array" ref="C2397">_xlfn.IFS(LEN(B2397)=1,"ERRO",LEN(B2397)=2,_xlfn.CONCAT("000",B2397),LEN(B2397)=3,_xlfn.CONCAT("00",B2397),LEN(B2397)=4,_xlfn.CONCAT("0",B2397),LEN(B2397)=6,B2397,LEN(B2397)=7,B2397,LEN(B2397)=5,B2397)</f>
        <v>#N/A</v>
      </c>
      <c r="D2397" s="4" t="e" cm="1">
        <f t="array" ref="D2397">_xlfn.IFS(ExtraçãoDados!C2397={"Direcção de Abastecimento"},REPLACE(ExtraçãoDados!C2397="{Direcção de Abastecimento}",1,25,"DA"),ExtraçãoDados!C2397={"COMISSÃO CULTURAL DE LMARINHA"},REPLACE(ExtraçãoDados!C2397={"COMISSÃO CULTURAL DE LMARINHA"},1,28,"CCM"),ExtraçãoDados!C2397={"DIRECÇÃO DE NAVIOS"},REPLACE(ExtraçãoDados!C2397={"DIRECÇÃO DE NAVIOS"},1,28,"DN"),ExtraçãoDados!C2397={"ESQUADRILHA SUBMARINOS"},REPLACE(ExtraçãoDados!C2397={"ESQUADRILHA SUBMARINOS"},1,28,"ES"),ExtraçãoDados!C2397={"COMISSÃO MARINHA"},REPLACE(ExtraçãoDados!C2397={"COMISSÃO MARINHA"},1,28,"CCM"),ExtraçãoDados!C2397={"COMISSÃO CULTURAL DE MARINHA"},REPLACE(ExtraçãoDados!C2397={"COMISSÃO CULTURAL DE MARINHA"},1,28,"CCM"),ExtraçãoDados!C2397={"CCM"},REPLACE(ExtraçãoDados!C2397={"CCM"},1,28,"CCM"),ExtraçãoDados!C2397={"DN"},REPLACE(ExtraçãoDados!C2397={"DN"},1,28,"DN"),ExtraçãoDados!C2397={"ES"},REPLACE(ExtraçãoDados!C2397={"ES"},1,28,"ES"),ExtraçãoDados!C2397={"DA"},REPLACE(ExtraçãoDados!C2397={"DA"},1,28,"DA"),ExtraçãoDados!C2397={"DE: ESQUADRILHA SUBMARINOS"},REPLACE(ExtraçãoDados!C2397={"DE: ESQUADRILHA SUBMARINOS"},1,28,"ES"),ExtraçãoDados!C2397={"DE: COMISSÃO CULTURAL DE LMARINHA"},REPLACE(ExtraçãoDados!C2397={"DE: COMISSÃO CULTURAL DE LMARINHA"},1,28,"CCM"),ExtraçãoDados!C2397={"ON"},REPLACE(ExtraçãoDados!C2397={"ON"},1,28,"DN"),ExtraçãoDados!C2397={"ESQ. SUBMARINOS"},REPLACE(ExtraçãoDados!C2397={"ESQ. SUBMARINOS"},1,28,"ES"),ExtraçãoDados!C2397={"☒ irecção de Abastecimento"},REPLACE(ExtraçãoDados!C2397={"☒ irecção de Abastecimento"},1,28,"DA"),ExtraçãoDados!C2397={"Direcã d Abtit ço e asecmeno"},REPLACE(ExtraçãoDados!C2397={"Direcã d Abtit ço e asecmeno"},1,28,"DA"),ExtraçãoDados!C2397={"Diecã d Abtit rço e asecmeno"},REPLACE(ExtraçãoDados!C2397={"Diecã d Abtit rço e asecmeno"},1,28,"DA"),ISNUMBER(SEARCH("COMISSÃO",ExtraçãoDados!C2397,1)),REPLACE(ExtraçãoDados!C2397,1,29,"CCM"),ISNUMBER(SEARCH("DN/DIL/DRT1",ExtraçãoDados!C2397,1)),REPLACE(ExtraçãoDados!C2397,1,29,"DN"),ISNUMBER(SEARCH("DIRECÇAO DE NAVIOS",ExtraçãoDados!C2397,1)),REPLACE(ExtraçãoDados!C2397,1,29,"DN"),ISNUMBER(SEARCH("ESQUADRILHA SUBMARIN",ExtraçãoDados!C2397,1)),REPLACE(ExtraçãoDados!C2397,1,29,"ES"),ISNUMBER(SEARCH("DN",ExtraçãoDados!C2397,1)),REPLACE(ExtraçãoDados!C2397,1,29,"DN"),ISNUMBER(SEARCH("DIRECÇÃO",ExtraçãoDados!C2397,1)),REPLACE(ExtraçãoDados!C2397,1,29,"DN"),ISNUMBER(SEARCH("DIRECÇA0",ExtraçãoDados!C2397,1)),REPLACE(ExtraçãoDados!C2397,1,29,"DN"),ISNUMBER(SEARCH("DIRE",ExtraçãoDados!C2397,1)),REPLACE(ExtraçãoDados!C2397,1,29,"DN"),ISNUMBER(SEARCH("ESQUADRILHA",ExtraçãoDados!C2397,1)),REPLACE(ExtraçãoDados!C2397,1,29,"ES"),ISNUMBER(SEARCH("HOSPITAL DA MARINHA",ExtraçãoDados!C2397,1)),REPLACE(ExtraçãoDados!C2397,1,29,"HM"),ISNUMBER(SEARCH("HOSPITAL",ExtraçãoDados!C2397,1)),REPLACE(ExtraçãoDados!C2397,1,29,"HM"),ISNUMBER(SEARCH("HM",ExtraçãoDados!C2397,1)),REPLACE(ExtraçãoDados!C2397,1,29,"HM"),ISNUMBER(SEARCH("SECÇÃO DE APÓSITOS",ExtraçãoDados!C2397,1)),REPLACE(ExtraçãoDados!C2397,1,29,"HM"))</f>
        <v>#N/A</v>
      </c>
      <c r="E2397" s="4" t="e" cm="1">
        <f t="array" ref="E2397">_xlfn.IFS(LEN(ExtraçãoDados!B2397)=7,YEAR(ExtraçãoDados!D2397),LEN(ExtraçãoDados!B2397)=10,RIGHT(ExtraçãoDados!B2397,4),LEN(ExtraçãoDados!B2397)=9,YEAR(ExtraçãoDados!D2397),LEN(ExtraçãoDados!B2397)=8,YEAR(ExtraçãoDados!D2397),LEN(ExtraçãoDados!B2397)&gt;7,YEAR(ExtraçãoDados!D2397),LEN(ExtraçãoDados!B2397)&gt;5,YEAR(ExtraçãoDados!D2397),LEN(ExtraçãoDados!B2397)&gt;4,YEAR(ExtraçãoDados!D2397))</f>
        <v>#N/A</v>
      </c>
      <c r="F2397" s="4">
        <f>ExtraçãoDados!E2397</f>
        <v>0</v>
      </c>
    </row>
    <row r="2398" spans="1:6" x14ac:dyDescent="0.25">
      <c r="A2398" s="4">
        <f>ExtraçãoDados!A2398</f>
        <v>0</v>
      </c>
      <c r="B2398" s="4" t="str" cm="1">
        <f t="array" ref="B2398">_xlfn.IFS(LEN(ExtraçãoDados!B2398)=12,LEFT(ExtraçãoDados!B2398,3),LEN(ExtraçãoDados!B2398)=10,LEFT(ExtraçãoDados!B2398,5),LEN(ExtraçãoDados!B2398)&gt;19,0,LEN(ExtraçãoDados!B2398)=9,LEFT(ExtraçãoDados!B2398,4),LEN(ExtraçãoDados!B2398)=6,LEFT(ExtraçãoDados!B2398,3),LEN(ExtraçãoDados!B2398)&lt;5,LEFT(ExtraçãoDados!B2398,3),LEN(ExtraçãoDados!B2398)=8,LEFT(ExtraçãoDados!B2398,3),LEN(ExtraçãoDados!B2398)=5,LEFT(ExtraçãoDados!B2398,5),LEN(ExtraçãoDados!B2398)=11,LEFT(ExtraçãoDados!B2398,5),LEN(ExtraçãoDados!B2398)=7,RIGHT(ExtraçãoDados!B2398,6))</f>
        <v/>
      </c>
      <c r="C2398" s="4" t="e" cm="1">
        <f t="array" ref="C2398">_xlfn.IFS(LEN(B2398)=1,"ERRO",LEN(B2398)=2,_xlfn.CONCAT("000",B2398),LEN(B2398)=3,_xlfn.CONCAT("00",B2398),LEN(B2398)=4,_xlfn.CONCAT("0",B2398),LEN(B2398)=6,B2398,LEN(B2398)=7,B2398,LEN(B2398)=5,B2398)</f>
        <v>#N/A</v>
      </c>
      <c r="D2398" s="4" t="e" cm="1">
        <f t="array" ref="D2398">_xlfn.IFS(ExtraçãoDados!C2398={"Direcção de Abastecimento"},REPLACE(ExtraçãoDados!C2398="{Direcção de Abastecimento}",1,25,"DA"),ExtraçãoDados!C2398={"COMISSÃO CULTURAL DE LMARINHA"},REPLACE(ExtraçãoDados!C2398={"COMISSÃO CULTURAL DE LMARINHA"},1,28,"CCM"),ExtraçãoDados!C2398={"DIRECÇÃO DE NAVIOS"},REPLACE(ExtraçãoDados!C2398={"DIRECÇÃO DE NAVIOS"},1,28,"DN"),ExtraçãoDados!C2398={"ESQUADRILHA SUBMARINOS"},REPLACE(ExtraçãoDados!C2398={"ESQUADRILHA SUBMARINOS"},1,28,"ES"),ExtraçãoDados!C2398={"COMISSÃO MARINHA"},REPLACE(ExtraçãoDados!C2398={"COMISSÃO MARINHA"},1,28,"CCM"),ExtraçãoDados!C2398={"COMISSÃO CULTURAL DE MARINHA"},REPLACE(ExtraçãoDados!C2398={"COMISSÃO CULTURAL DE MARINHA"},1,28,"CCM"),ExtraçãoDados!C2398={"CCM"},REPLACE(ExtraçãoDados!C2398={"CCM"},1,28,"CCM"),ExtraçãoDados!C2398={"DN"},REPLACE(ExtraçãoDados!C2398={"DN"},1,28,"DN"),ExtraçãoDados!C2398={"ES"},REPLACE(ExtraçãoDados!C2398={"ES"},1,28,"ES"),ExtraçãoDados!C2398={"DA"},REPLACE(ExtraçãoDados!C2398={"DA"},1,28,"DA"),ExtraçãoDados!C2398={"DE: ESQUADRILHA SUBMARINOS"},REPLACE(ExtraçãoDados!C2398={"DE: ESQUADRILHA SUBMARINOS"},1,28,"ES"),ExtraçãoDados!C2398={"DE: COMISSÃO CULTURAL DE LMARINHA"},REPLACE(ExtraçãoDados!C2398={"DE: COMISSÃO CULTURAL DE LMARINHA"},1,28,"CCM"),ExtraçãoDados!C2398={"ON"},REPLACE(ExtraçãoDados!C2398={"ON"},1,28,"DN"),ExtraçãoDados!C2398={"ESQ. SUBMARINOS"},REPLACE(ExtraçãoDados!C2398={"ESQ. SUBMARINOS"},1,28,"ES"),ExtraçãoDados!C2398={"☒ irecção de Abastecimento"},REPLACE(ExtraçãoDados!C2398={"☒ irecção de Abastecimento"},1,28,"DA"),ExtraçãoDados!C2398={"Direcã d Abtit ço e asecmeno"},REPLACE(ExtraçãoDados!C2398={"Direcã d Abtit ço e asecmeno"},1,28,"DA"),ExtraçãoDados!C2398={"Diecã d Abtit rço e asecmeno"},REPLACE(ExtraçãoDados!C2398={"Diecã d Abtit rço e asecmeno"},1,28,"DA"),ISNUMBER(SEARCH("COMISSÃO",ExtraçãoDados!C2398,1)),REPLACE(ExtraçãoDados!C2398,1,29,"CCM"),ISNUMBER(SEARCH("DN/DIL/DRT1",ExtraçãoDados!C2398,1)),REPLACE(ExtraçãoDados!C2398,1,29,"DN"),ISNUMBER(SEARCH("DIRECÇAO DE NAVIOS",ExtraçãoDados!C2398,1)),REPLACE(ExtraçãoDados!C2398,1,29,"DN"),ISNUMBER(SEARCH("ESQUADRILHA SUBMARIN",ExtraçãoDados!C2398,1)),REPLACE(ExtraçãoDados!C2398,1,29,"ES"),ISNUMBER(SEARCH("DN",ExtraçãoDados!C2398,1)),REPLACE(ExtraçãoDados!C2398,1,29,"DN"),ISNUMBER(SEARCH("DIRECÇÃO",ExtraçãoDados!C2398,1)),REPLACE(ExtraçãoDados!C2398,1,29,"DN"),ISNUMBER(SEARCH("DIRECÇA0",ExtraçãoDados!C2398,1)),REPLACE(ExtraçãoDados!C2398,1,29,"DN"),ISNUMBER(SEARCH("DIRE",ExtraçãoDados!C2398,1)),REPLACE(ExtraçãoDados!C2398,1,29,"DN"),ISNUMBER(SEARCH("ESQUADRILHA",ExtraçãoDados!C2398,1)),REPLACE(ExtraçãoDados!C2398,1,29,"ES"),ISNUMBER(SEARCH("HOSPITAL DA MARINHA",ExtraçãoDados!C2398,1)),REPLACE(ExtraçãoDados!C2398,1,29,"HM"),ISNUMBER(SEARCH("HOSPITAL",ExtraçãoDados!C2398,1)),REPLACE(ExtraçãoDados!C2398,1,29,"HM"),ISNUMBER(SEARCH("HM",ExtraçãoDados!C2398,1)),REPLACE(ExtraçãoDados!C2398,1,29,"HM"),ISNUMBER(SEARCH("SECÇÃO DE APÓSITOS",ExtraçãoDados!C2398,1)),REPLACE(ExtraçãoDados!C2398,1,29,"HM"))</f>
        <v>#N/A</v>
      </c>
      <c r="E2398" s="4" t="e" cm="1">
        <f t="array" ref="E2398">_xlfn.IFS(LEN(ExtraçãoDados!B2398)=7,YEAR(ExtraçãoDados!D2398),LEN(ExtraçãoDados!B2398)=10,RIGHT(ExtraçãoDados!B2398,4),LEN(ExtraçãoDados!B2398)=9,YEAR(ExtraçãoDados!D2398),LEN(ExtraçãoDados!B2398)=8,YEAR(ExtraçãoDados!D2398),LEN(ExtraçãoDados!B2398)&gt;7,YEAR(ExtraçãoDados!D2398),LEN(ExtraçãoDados!B2398)&gt;5,YEAR(ExtraçãoDados!D2398),LEN(ExtraçãoDados!B2398)&gt;4,YEAR(ExtraçãoDados!D2398))</f>
        <v>#N/A</v>
      </c>
      <c r="F2398" s="4">
        <f>ExtraçãoDados!E2398</f>
        <v>0</v>
      </c>
    </row>
    <row r="2399" spans="1:6" x14ac:dyDescent="0.25">
      <c r="A2399" s="4">
        <f>ExtraçãoDados!A2399</f>
        <v>0</v>
      </c>
      <c r="B2399" s="4" t="str" cm="1">
        <f t="array" ref="B2399">_xlfn.IFS(LEN(ExtraçãoDados!B2399)=12,LEFT(ExtraçãoDados!B2399,3),LEN(ExtraçãoDados!B2399)=10,LEFT(ExtraçãoDados!B2399,5),LEN(ExtraçãoDados!B2399)&gt;19,0,LEN(ExtraçãoDados!B2399)=9,LEFT(ExtraçãoDados!B2399,4),LEN(ExtraçãoDados!B2399)=6,LEFT(ExtraçãoDados!B2399,3),LEN(ExtraçãoDados!B2399)&lt;5,LEFT(ExtraçãoDados!B2399,3),LEN(ExtraçãoDados!B2399)=8,LEFT(ExtraçãoDados!B2399,3),LEN(ExtraçãoDados!B2399)=5,LEFT(ExtraçãoDados!B2399,5),LEN(ExtraçãoDados!B2399)=11,LEFT(ExtraçãoDados!B2399,5),LEN(ExtraçãoDados!B2399)=7,RIGHT(ExtraçãoDados!B2399,6))</f>
        <v/>
      </c>
      <c r="C2399" s="4" t="e" cm="1">
        <f t="array" ref="C2399">_xlfn.IFS(LEN(B2399)=1,"ERRO",LEN(B2399)=2,_xlfn.CONCAT("000",B2399),LEN(B2399)=3,_xlfn.CONCAT("00",B2399),LEN(B2399)=4,_xlfn.CONCAT("0",B2399),LEN(B2399)=6,B2399,LEN(B2399)=7,B2399,LEN(B2399)=5,B2399)</f>
        <v>#N/A</v>
      </c>
      <c r="D2399" s="4" t="e" cm="1">
        <f t="array" ref="D2399">_xlfn.IFS(ExtraçãoDados!C2399={"Direcção de Abastecimento"},REPLACE(ExtraçãoDados!C2399="{Direcção de Abastecimento}",1,25,"DA"),ExtraçãoDados!C2399={"COMISSÃO CULTURAL DE LMARINHA"},REPLACE(ExtraçãoDados!C2399={"COMISSÃO CULTURAL DE LMARINHA"},1,28,"CCM"),ExtraçãoDados!C2399={"DIRECÇÃO DE NAVIOS"},REPLACE(ExtraçãoDados!C2399={"DIRECÇÃO DE NAVIOS"},1,28,"DN"),ExtraçãoDados!C2399={"ESQUADRILHA SUBMARINOS"},REPLACE(ExtraçãoDados!C2399={"ESQUADRILHA SUBMARINOS"},1,28,"ES"),ExtraçãoDados!C2399={"COMISSÃO MARINHA"},REPLACE(ExtraçãoDados!C2399={"COMISSÃO MARINHA"},1,28,"CCM"),ExtraçãoDados!C2399={"COMISSÃO CULTURAL DE MARINHA"},REPLACE(ExtraçãoDados!C2399={"COMISSÃO CULTURAL DE MARINHA"},1,28,"CCM"),ExtraçãoDados!C2399={"CCM"},REPLACE(ExtraçãoDados!C2399={"CCM"},1,28,"CCM"),ExtraçãoDados!C2399={"DN"},REPLACE(ExtraçãoDados!C2399={"DN"},1,28,"DN"),ExtraçãoDados!C2399={"ES"},REPLACE(ExtraçãoDados!C2399={"ES"},1,28,"ES"),ExtraçãoDados!C2399={"DA"},REPLACE(ExtraçãoDados!C2399={"DA"},1,28,"DA"),ExtraçãoDados!C2399={"DE: ESQUADRILHA SUBMARINOS"},REPLACE(ExtraçãoDados!C2399={"DE: ESQUADRILHA SUBMARINOS"},1,28,"ES"),ExtraçãoDados!C2399={"DE: COMISSÃO CULTURAL DE LMARINHA"},REPLACE(ExtraçãoDados!C2399={"DE: COMISSÃO CULTURAL DE LMARINHA"},1,28,"CCM"),ExtraçãoDados!C2399={"ON"},REPLACE(ExtraçãoDados!C2399={"ON"},1,28,"DN"),ExtraçãoDados!C2399={"ESQ. SUBMARINOS"},REPLACE(ExtraçãoDados!C2399={"ESQ. SUBMARINOS"},1,28,"ES"),ExtraçãoDados!C2399={"☒ irecção de Abastecimento"},REPLACE(ExtraçãoDados!C2399={"☒ irecção de Abastecimento"},1,28,"DA"),ExtraçãoDados!C2399={"Direcã d Abtit ço e asecmeno"},REPLACE(ExtraçãoDados!C2399={"Direcã d Abtit ço e asecmeno"},1,28,"DA"),ExtraçãoDados!C2399={"Diecã d Abtit rço e asecmeno"},REPLACE(ExtraçãoDados!C2399={"Diecã d Abtit rço e asecmeno"},1,28,"DA"),ISNUMBER(SEARCH("COMISSÃO",ExtraçãoDados!C2399,1)),REPLACE(ExtraçãoDados!C2399,1,29,"CCM"),ISNUMBER(SEARCH("DN/DIL/DRT1",ExtraçãoDados!C2399,1)),REPLACE(ExtraçãoDados!C2399,1,29,"DN"),ISNUMBER(SEARCH("DIRECÇAO DE NAVIOS",ExtraçãoDados!C2399,1)),REPLACE(ExtraçãoDados!C2399,1,29,"DN"),ISNUMBER(SEARCH("ESQUADRILHA SUBMARIN",ExtraçãoDados!C2399,1)),REPLACE(ExtraçãoDados!C2399,1,29,"ES"),ISNUMBER(SEARCH("DN",ExtraçãoDados!C2399,1)),REPLACE(ExtraçãoDados!C2399,1,29,"DN"),ISNUMBER(SEARCH("DIRECÇÃO",ExtraçãoDados!C2399,1)),REPLACE(ExtraçãoDados!C2399,1,29,"DN"),ISNUMBER(SEARCH("DIRECÇA0",ExtraçãoDados!C2399,1)),REPLACE(ExtraçãoDados!C2399,1,29,"DN"),ISNUMBER(SEARCH("DIRE",ExtraçãoDados!C2399,1)),REPLACE(ExtraçãoDados!C2399,1,29,"DN"),ISNUMBER(SEARCH("ESQUADRILHA",ExtraçãoDados!C2399,1)),REPLACE(ExtraçãoDados!C2399,1,29,"ES"),ISNUMBER(SEARCH("HOSPITAL DA MARINHA",ExtraçãoDados!C2399,1)),REPLACE(ExtraçãoDados!C2399,1,29,"HM"),ISNUMBER(SEARCH("HOSPITAL",ExtraçãoDados!C2399,1)),REPLACE(ExtraçãoDados!C2399,1,29,"HM"),ISNUMBER(SEARCH("HM",ExtraçãoDados!C2399,1)),REPLACE(ExtraçãoDados!C2399,1,29,"HM"),ISNUMBER(SEARCH("SECÇÃO DE APÓSITOS",ExtraçãoDados!C2399,1)),REPLACE(ExtraçãoDados!C2399,1,29,"HM"))</f>
        <v>#N/A</v>
      </c>
      <c r="E2399" s="4" t="e" cm="1">
        <f t="array" ref="E2399">_xlfn.IFS(LEN(ExtraçãoDados!B2399)=7,YEAR(ExtraçãoDados!D2399),LEN(ExtraçãoDados!B2399)=10,RIGHT(ExtraçãoDados!B2399,4),LEN(ExtraçãoDados!B2399)=9,YEAR(ExtraçãoDados!D2399),LEN(ExtraçãoDados!B2399)=8,YEAR(ExtraçãoDados!D2399),LEN(ExtraçãoDados!B2399)&gt;7,YEAR(ExtraçãoDados!D2399),LEN(ExtraçãoDados!B2399)&gt;5,YEAR(ExtraçãoDados!D2399),LEN(ExtraçãoDados!B2399)&gt;4,YEAR(ExtraçãoDados!D2399))</f>
        <v>#N/A</v>
      </c>
      <c r="F2399" s="4">
        <f>ExtraçãoDados!E2399</f>
        <v>0</v>
      </c>
    </row>
    <row r="2400" spans="1:6" x14ac:dyDescent="0.25">
      <c r="A2400" s="4">
        <f>ExtraçãoDados!A2400</f>
        <v>0</v>
      </c>
      <c r="B2400" s="4" t="str" cm="1">
        <f t="array" ref="B2400">_xlfn.IFS(LEN(ExtraçãoDados!B2400)=12,LEFT(ExtraçãoDados!B2400,3),LEN(ExtraçãoDados!B2400)=10,LEFT(ExtraçãoDados!B2400,5),LEN(ExtraçãoDados!B2400)&gt;19,0,LEN(ExtraçãoDados!B2400)=9,LEFT(ExtraçãoDados!B2400,4),LEN(ExtraçãoDados!B2400)=6,LEFT(ExtraçãoDados!B2400,3),LEN(ExtraçãoDados!B2400)&lt;5,LEFT(ExtraçãoDados!B2400,3),LEN(ExtraçãoDados!B2400)=8,LEFT(ExtraçãoDados!B2400,3),LEN(ExtraçãoDados!B2400)=5,LEFT(ExtraçãoDados!B2400,5),LEN(ExtraçãoDados!B2400)=11,LEFT(ExtraçãoDados!B2400,5),LEN(ExtraçãoDados!B2400)=7,RIGHT(ExtraçãoDados!B2400,6))</f>
        <v/>
      </c>
      <c r="C2400" s="4" t="e" cm="1">
        <f t="array" ref="C2400">_xlfn.IFS(LEN(B2400)=1,"ERRO",LEN(B2400)=2,_xlfn.CONCAT("000",B2400),LEN(B2400)=3,_xlfn.CONCAT("00",B2400),LEN(B2400)=4,_xlfn.CONCAT("0",B2400),LEN(B2400)=6,B2400,LEN(B2400)=7,B2400,LEN(B2400)=5,B2400)</f>
        <v>#N/A</v>
      </c>
      <c r="D2400" s="4" t="e" cm="1">
        <f t="array" ref="D2400">_xlfn.IFS(ExtraçãoDados!C2400={"Direcção de Abastecimento"},REPLACE(ExtraçãoDados!C2400="{Direcção de Abastecimento}",1,25,"DA"),ExtraçãoDados!C2400={"COMISSÃO CULTURAL DE LMARINHA"},REPLACE(ExtraçãoDados!C2400={"COMISSÃO CULTURAL DE LMARINHA"},1,28,"CCM"),ExtraçãoDados!C2400={"DIRECÇÃO DE NAVIOS"},REPLACE(ExtraçãoDados!C2400={"DIRECÇÃO DE NAVIOS"},1,28,"DN"),ExtraçãoDados!C2400={"ESQUADRILHA SUBMARINOS"},REPLACE(ExtraçãoDados!C2400={"ESQUADRILHA SUBMARINOS"},1,28,"ES"),ExtraçãoDados!C2400={"COMISSÃO MARINHA"},REPLACE(ExtraçãoDados!C2400={"COMISSÃO MARINHA"},1,28,"CCM"),ExtraçãoDados!C2400={"COMISSÃO CULTURAL DE MARINHA"},REPLACE(ExtraçãoDados!C2400={"COMISSÃO CULTURAL DE MARINHA"},1,28,"CCM"),ExtraçãoDados!C2400={"CCM"},REPLACE(ExtraçãoDados!C2400={"CCM"},1,28,"CCM"),ExtraçãoDados!C2400={"DN"},REPLACE(ExtraçãoDados!C2400={"DN"},1,28,"DN"),ExtraçãoDados!C2400={"ES"},REPLACE(ExtraçãoDados!C2400={"ES"},1,28,"ES"),ExtraçãoDados!C2400={"DA"},REPLACE(ExtraçãoDados!C2400={"DA"},1,28,"DA"),ExtraçãoDados!C2400={"DE: ESQUADRILHA SUBMARINOS"},REPLACE(ExtraçãoDados!C2400={"DE: ESQUADRILHA SUBMARINOS"},1,28,"ES"),ExtraçãoDados!C2400={"DE: COMISSÃO CULTURAL DE LMARINHA"},REPLACE(ExtraçãoDados!C2400={"DE: COMISSÃO CULTURAL DE LMARINHA"},1,28,"CCM"),ExtraçãoDados!C2400={"ON"},REPLACE(ExtraçãoDados!C2400={"ON"},1,28,"DN"),ExtraçãoDados!C2400={"ESQ. SUBMARINOS"},REPLACE(ExtraçãoDados!C2400={"ESQ. SUBMARINOS"},1,28,"ES"),ExtraçãoDados!C2400={"☒ irecção de Abastecimento"},REPLACE(ExtraçãoDados!C2400={"☒ irecção de Abastecimento"},1,28,"DA"),ExtraçãoDados!C2400={"Direcã d Abtit ço e asecmeno"},REPLACE(ExtraçãoDados!C2400={"Direcã d Abtit ço e asecmeno"},1,28,"DA"),ExtraçãoDados!C2400={"Diecã d Abtit rço e asecmeno"},REPLACE(ExtraçãoDados!C2400={"Diecã d Abtit rço e asecmeno"},1,28,"DA"),ISNUMBER(SEARCH("COMISSÃO",ExtraçãoDados!C2400,1)),REPLACE(ExtraçãoDados!C2400,1,29,"CCM"),ISNUMBER(SEARCH("DN/DIL/DRT1",ExtraçãoDados!C2400,1)),REPLACE(ExtraçãoDados!C2400,1,29,"DN"),ISNUMBER(SEARCH("DIRECÇAO DE NAVIOS",ExtraçãoDados!C2400,1)),REPLACE(ExtraçãoDados!C2400,1,29,"DN"),ISNUMBER(SEARCH("ESQUADRILHA SUBMARIN",ExtraçãoDados!C2400,1)),REPLACE(ExtraçãoDados!C2400,1,29,"ES"),ISNUMBER(SEARCH("DN",ExtraçãoDados!C2400,1)),REPLACE(ExtraçãoDados!C2400,1,29,"DN"),ISNUMBER(SEARCH("DIRECÇÃO",ExtraçãoDados!C2400,1)),REPLACE(ExtraçãoDados!C2400,1,29,"DN"),ISNUMBER(SEARCH("DIRECÇA0",ExtraçãoDados!C2400,1)),REPLACE(ExtraçãoDados!C2400,1,29,"DN"),ISNUMBER(SEARCH("DIRE",ExtraçãoDados!C2400,1)),REPLACE(ExtraçãoDados!C2400,1,29,"DN"),ISNUMBER(SEARCH("ESQUADRILHA",ExtraçãoDados!C2400,1)),REPLACE(ExtraçãoDados!C2400,1,29,"ES"),ISNUMBER(SEARCH("HOSPITAL DA MARINHA",ExtraçãoDados!C2400,1)),REPLACE(ExtraçãoDados!C2400,1,29,"HM"),ISNUMBER(SEARCH("HOSPITAL",ExtraçãoDados!C2400,1)),REPLACE(ExtraçãoDados!C2400,1,29,"HM"),ISNUMBER(SEARCH("HM",ExtraçãoDados!C2400,1)),REPLACE(ExtraçãoDados!C2400,1,29,"HM"),ISNUMBER(SEARCH("SECÇÃO DE APÓSITOS",ExtraçãoDados!C2400,1)),REPLACE(ExtraçãoDados!C2400,1,29,"HM"))</f>
        <v>#N/A</v>
      </c>
      <c r="E2400" s="4" t="e" cm="1">
        <f t="array" ref="E2400">_xlfn.IFS(LEN(ExtraçãoDados!B2400)=7,YEAR(ExtraçãoDados!D2400),LEN(ExtraçãoDados!B2400)=10,RIGHT(ExtraçãoDados!B2400,4),LEN(ExtraçãoDados!B2400)=9,YEAR(ExtraçãoDados!D2400),LEN(ExtraçãoDados!B2400)=8,YEAR(ExtraçãoDados!D2400),LEN(ExtraçãoDados!B2400)&gt;7,YEAR(ExtraçãoDados!D2400),LEN(ExtraçãoDados!B2400)&gt;5,YEAR(ExtraçãoDados!D2400),LEN(ExtraçãoDados!B2400)&gt;4,YEAR(ExtraçãoDados!D2400))</f>
        <v>#N/A</v>
      </c>
      <c r="F2400" s="4">
        <f>ExtraçãoDados!E2400</f>
        <v>0</v>
      </c>
    </row>
    <row r="2401" spans="1:6" x14ac:dyDescent="0.25">
      <c r="A2401" s="4">
        <f>ExtraçãoDados!A2401</f>
        <v>0</v>
      </c>
      <c r="B2401" s="4" t="str" cm="1">
        <f t="array" ref="B2401">_xlfn.IFS(LEN(ExtraçãoDados!B2401)=12,LEFT(ExtraçãoDados!B2401,3),LEN(ExtraçãoDados!B2401)=10,LEFT(ExtraçãoDados!B2401,5),LEN(ExtraçãoDados!B2401)&gt;19,0,LEN(ExtraçãoDados!B2401)=9,LEFT(ExtraçãoDados!B2401,4),LEN(ExtraçãoDados!B2401)=6,LEFT(ExtraçãoDados!B2401,3),LEN(ExtraçãoDados!B2401)&lt;5,LEFT(ExtraçãoDados!B2401,3),LEN(ExtraçãoDados!B2401)=8,LEFT(ExtraçãoDados!B2401,3),LEN(ExtraçãoDados!B2401)=5,LEFT(ExtraçãoDados!B2401,5),LEN(ExtraçãoDados!B2401)=11,LEFT(ExtraçãoDados!B2401,5),LEN(ExtraçãoDados!B2401)=7,RIGHT(ExtraçãoDados!B2401,6))</f>
        <v/>
      </c>
      <c r="C2401" s="4" t="e" cm="1">
        <f t="array" ref="C2401">_xlfn.IFS(LEN(B2401)=1,"ERRO",LEN(B2401)=2,_xlfn.CONCAT("000",B2401),LEN(B2401)=3,_xlfn.CONCAT("00",B2401),LEN(B2401)=4,_xlfn.CONCAT("0",B2401),LEN(B2401)=6,B2401,LEN(B2401)=7,B2401,LEN(B2401)=5,B2401)</f>
        <v>#N/A</v>
      </c>
      <c r="D2401" s="4" t="e" cm="1">
        <f t="array" ref="D2401">_xlfn.IFS(ExtraçãoDados!C2401={"Direcção de Abastecimento"},REPLACE(ExtraçãoDados!C2401="{Direcção de Abastecimento}",1,25,"DA"),ExtraçãoDados!C2401={"COMISSÃO CULTURAL DE LMARINHA"},REPLACE(ExtraçãoDados!C2401={"COMISSÃO CULTURAL DE LMARINHA"},1,28,"CCM"),ExtraçãoDados!C2401={"DIRECÇÃO DE NAVIOS"},REPLACE(ExtraçãoDados!C2401={"DIRECÇÃO DE NAVIOS"},1,28,"DN"),ExtraçãoDados!C2401={"ESQUADRILHA SUBMARINOS"},REPLACE(ExtraçãoDados!C2401={"ESQUADRILHA SUBMARINOS"},1,28,"ES"),ExtraçãoDados!C2401={"COMISSÃO MARINHA"},REPLACE(ExtraçãoDados!C2401={"COMISSÃO MARINHA"},1,28,"CCM"),ExtraçãoDados!C2401={"COMISSÃO CULTURAL DE MARINHA"},REPLACE(ExtraçãoDados!C2401={"COMISSÃO CULTURAL DE MARINHA"},1,28,"CCM"),ExtraçãoDados!C2401={"CCM"},REPLACE(ExtraçãoDados!C2401={"CCM"},1,28,"CCM"),ExtraçãoDados!C2401={"DN"},REPLACE(ExtraçãoDados!C2401={"DN"},1,28,"DN"),ExtraçãoDados!C2401={"ES"},REPLACE(ExtraçãoDados!C2401={"ES"},1,28,"ES"),ExtraçãoDados!C2401={"DA"},REPLACE(ExtraçãoDados!C2401={"DA"},1,28,"DA"),ExtraçãoDados!C2401={"DE: ESQUADRILHA SUBMARINOS"},REPLACE(ExtraçãoDados!C2401={"DE: ESQUADRILHA SUBMARINOS"},1,28,"ES"),ExtraçãoDados!C2401={"DE: COMISSÃO CULTURAL DE LMARINHA"},REPLACE(ExtraçãoDados!C2401={"DE: COMISSÃO CULTURAL DE LMARINHA"},1,28,"CCM"),ExtraçãoDados!C2401={"ON"},REPLACE(ExtraçãoDados!C2401={"ON"},1,28,"DN"),ExtraçãoDados!C2401={"ESQ. SUBMARINOS"},REPLACE(ExtraçãoDados!C2401={"ESQ. SUBMARINOS"},1,28,"ES"),ExtraçãoDados!C2401={"☒ irecção de Abastecimento"},REPLACE(ExtraçãoDados!C2401={"☒ irecção de Abastecimento"},1,28,"DA"),ExtraçãoDados!C2401={"Direcã d Abtit ço e asecmeno"},REPLACE(ExtraçãoDados!C2401={"Direcã d Abtit ço e asecmeno"},1,28,"DA"),ExtraçãoDados!C2401={"Diecã d Abtit rço e asecmeno"},REPLACE(ExtraçãoDados!C2401={"Diecã d Abtit rço e asecmeno"},1,28,"DA"),ISNUMBER(SEARCH("COMISSÃO",ExtraçãoDados!C2401,1)),REPLACE(ExtraçãoDados!C2401,1,29,"CCM"),ISNUMBER(SEARCH("DN/DIL/DRT1",ExtraçãoDados!C2401,1)),REPLACE(ExtraçãoDados!C2401,1,29,"DN"),ISNUMBER(SEARCH("DIRECÇAO DE NAVIOS",ExtraçãoDados!C2401,1)),REPLACE(ExtraçãoDados!C2401,1,29,"DN"),ISNUMBER(SEARCH("ESQUADRILHA SUBMARIN",ExtraçãoDados!C2401,1)),REPLACE(ExtraçãoDados!C2401,1,29,"ES"),ISNUMBER(SEARCH("DN",ExtraçãoDados!C2401,1)),REPLACE(ExtraçãoDados!C2401,1,29,"DN"),ISNUMBER(SEARCH("DIRECÇÃO",ExtraçãoDados!C2401,1)),REPLACE(ExtraçãoDados!C2401,1,29,"DN"),ISNUMBER(SEARCH("DIRECÇA0",ExtraçãoDados!C2401,1)),REPLACE(ExtraçãoDados!C2401,1,29,"DN"),ISNUMBER(SEARCH("DIRE",ExtraçãoDados!C2401,1)),REPLACE(ExtraçãoDados!C2401,1,29,"DN"),ISNUMBER(SEARCH("ESQUADRILHA",ExtraçãoDados!C2401,1)),REPLACE(ExtraçãoDados!C2401,1,29,"ES"),ISNUMBER(SEARCH("HOSPITAL DA MARINHA",ExtraçãoDados!C2401,1)),REPLACE(ExtraçãoDados!C2401,1,29,"HM"),ISNUMBER(SEARCH("HOSPITAL",ExtraçãoDados!C2401,1)),REPLACE(ExtraçãoDados!C2401,1,29,"HM"),ISNUMBER(SEARCH("HM",ExtraçãoDados!C2401,1)),REPLACE(ExtraçãoDados!C2401,1,29,"HM"),ISNUMBER(SEARCH("SECÇÃO DE APÓSITOS",ExtraçãoDados!C2401,1)),REPLACE(ExtraçãoDados!C2401,1,29,"HM"))</f>
        <v>#N/A</v>
      </c>
      <c r="E2401" s="4" t="e" cm="1">
        <f t="array" ref="E2401">_xlfn.IFS(LEN(ExtraçãoDados!B2401)=7,YEAR(ExtraçãoDados!D2401),LEN(ExtraçãoDados!B2401)=10,RIGHT(ExtraçãoDados!B2401,4),LEN(ExtraçãoDados!B2401)=9,YEAR(ExtraçãoDados!D2401),LEN(ExtraçãoDados!B2401)=8,YEAR(ExtraçãoDados!D2401),LEN(ExtraçãoDados!B2401)&gt;7,YEAR(ExtraçãoDados!D2401),LEN(ExtraçãoDados!B2401)&gt;5,YEAR(ExtraçãoDados!D2401),LEN(ExtraçãoDados!B2401)&gt;4,YEAR(ExtraçãoDados!D2401))</f>
        <v>#N/A</v>
      </c>
      <c r="F2401" s="4">
        <f>ExtraçãoDados!E2401</f>
        <v>0</v>
      </c>
    </row>
    <row r="2402" spans="1:6" x14ac:dyDescent="0.25">
      <c r="A2402" s="4">
        <f>ExtraçãoDados!A2402</f>
        <v>0</v>
      </c>
      <c r="B2402" s="4" t="str" cm="1">
        <f t="array" ref="B2402">_xlfn.IFS(LEN(ExtraçãoDados!B2402)=12,LEFT(ExtraçãoDados!B2402,3),LEN(ExtraçãoDados!B2402)=10,LEFT(ExtraçãoDados!B2402,5),LEN(ExtraçãoDados!B2402)&gt;19,0,LEN(ExtraçãoDados!B2402)=9,LEFT(ExtraçãoDados!B2402,4),LEN(ExtraçãoDados!B2402)=6,LEFT(ExtraçãoDados!B2402,3),LEN(ExtraçãoDados!B2402)&lt;5,LEFT(ExtraçãoDados!B2402,3),LEN(ExtraçãoDados!B2402)=8,LEFT(ExtraçãoDados!B2402,3),LEN(ExtraçãoDados!B2402)=5,LEFT(ExtraçãoDados!B2402,5),LEN(ExtraçãoDados!B2402)=11,LEFT(ExtraçãoDados!B2402,5),LEN(ExtraçãoDados!B2402)=7,RIGHT(ExtraçãoDados!B2402,6))</f>
        <v/>
      </c>
      <c r="C2402" s="4" t="e" cm="1">
        <f t="array" ref="C2402">_xlfn.IFS(LEN(B2402)=1,"ERRO",LEN(B2402)=2,_xlfn.CONCAT("000",B2402),LEN(B2402)=3,_xlfn.CONCAT("00",B2402),LEN(B2402)=4,_xlfn.CONCAT("0",B2402),LEN(B2402)=6,B2402,LEN(B2402)=7,B2402,LEN(B2402)=5,B2402)</f>
        <v>#N/A</v>
      </c>
      <c r="D2402" s="4" t="e" cm="1">
        <f t="array" ref="D2402">_xlfn.IFS(ExtraçãoDados!C2402={"Direcção de Abastecimento"},REPLACE(ExtraçãoDados!C2402="{Direcção de Abastecimento}",1,25,"DA"),ExtraçãoDados!C2402={"COMISSÃO CULTURAL DE LMARINHA"},REPLACE(ExtraçãoDados!C2402={"COMISSÃO CULTURAL DE LMARINHA"},1,28,"CCM"),ExtraçãoDados!C2402={"DIRECÇÃO DE NAVIOS"},REPLACE(ExtraçãoDados!C2402={"DIRECÇÃO DE NAVIOS"},1,28,"DN"),ExtraçãoDados!C2402={"ESQUADRILHA SUBMARINOS"},REPLACE(ExtraçãoDados!C2402={"ESQUADRILHA SUBMARINOS"},1,28,"ES"),ExtraçãoDados!C2402={"COMISSÃO MARINHA"},REPLACE(ExtraçãoDados!C2402={"COMISSÃO MARINHA"},1,28,"CCM"),ExtraçãoDados!C2402={"COMISSÃO CULTURAL DE MARINHA"},REPLACE(ExtraçãoDados!C2402={"COMISSÃO CULTURAL DE MARINHA"},1,28,"CCM"),ExtraçãoDados!C2402={"CCM"},REPLACE(ExtraçãoDados!C2402={"CCM"},1,28,"CCM"),ExtraçãoDados!C2402={"DN"},REPLACE(ExtraçãoDados!C2402={"DN"},1,28,"DN"),ExtraçãoDados!C2402={"ES"},REPLACE(ExtraçãoDados!C2402={"ES"},1,28,"ES"),ExtraçãoDados!C2402={"DA"},REPLACE(ExtraçãoDados!C2402={"DA"},1,28,"DA"),ExtraçãoDados!C2402={"DE: ESQUADRILHA SUBMARINOS"},REPLACE(ExtraçãoDados!C2402={"DE: ESQUADRILHA SUBMARINOS"},1,28,"ES"),ExtraçãoDados!C2402={"DE: COMISSÃO CULTURAL DE LMARINHA"},REPLACE(ExtraçãoDados!C2402={"DE: COMISSÃO CULTURAL DE LMARINHA"},1,28,"CCM"),ExtraçãoDados!C2402={"ON"},REPLACE(ExtraçãoDados!C2402={"ON"},1,28,"DN"),ExtraçãoDados!C2402={"ESQ. SUBMARINOS"},REPLACE(ExtraçãoDados!C2402={"ESQ. SUBMARINOS"},1,28,"ES"),ExtraçãoDados!C2402={"☒ irecção de Abastecimento"},REPLACE(ExtraçãoDados!C2402={"☒ irecção de Abastecimento"},1,28,"DA"),ExtraçãoDados!C2402={"Direcã d Abtit ço e asecmeno"},REPLACE(ExtraçãoDados!C2402={"Direcã d Abtit ço e asecmeno"},1,28,"DA"),ExtraçãoDados!C2402={"Diecã d Abtit rço e asecmeno"},REPLACE(ExtraçãoDados!C2402={"Diecã d Abtit rço e asecmeno"},1,28,"DA"),ISNUMBER(SEARCH("COMISSÃO",ExtraçãoDados!C2402,1)),REPLACE(ExtraçãoDados!C2402,1,29,"CCM"),ISNUMBER(SEARCH("DN/DIL/DRT1",ExtraçãoDados!C2402,1)),REPLACE(ExtraçãoDados!C2402,1,29,"DN"),ISNUMBER(SEARCH("DIRECÇAO DE NAVIOS",ExtraçãoDados!C2402,1)),REPLACE(ExtraçãoDados!C2402,1,29,"DN"),ISNUMBER(SEARCH("ESQUADRILHA SUBMARIN",ExtraçãoDados!C2402,1)),REPLACE(ExtraçãoDados!C2402,1,29,"ES"),ISNUMBER(SEARCH("DN",ExtraçãoDados!C2402,1)),REPLACE(ExtraçãoDados!C2402,1,29,"DN"),ISNUMBER(SEARCH("DIRECÇÃO",ExtraçãoDados!C2402,1)),REPLACE(ExtraçãoDados!C2402,1,29,"DN"),ISNUMBER(SEARCH("DIRECÇA0",ExtraçãoDados!C2402,1)),REPLACE(ExtraçãoDados!C2402,1,29,"DN"),ISNUMBER(SEARCH("DIRE",ExtraçãoDados!C2402,1)),REPLACE(ExtraçãoDados!C2402,1,29,"DN"),ISNUMBER(SEARCH("ESQUADRILHA",ExtraçãoDados!C2402,1)),REPLACE(ExtraçãoDados!C2402,1,29,"ES"),ISNUMBER(SEARCH("HOSPITAL DA MARINHA",ExtraçãoDados!C2402,1)),REPLACE(ExtraçãoDados!C2402,1,29,"HM"),ISNUMBER(SEARCH("HOSPITAL",ExtraçãoDados!C2402,1)),REPLACE(ExtraçãoDados!C2402,1,29,"HM"),ISNUMBER(SEARCH("HM",ExtraçãoDados!C2402,1)),REPLACE(ExtraçãoDados!C2402,1,29,"HM"),ISNUMBER(SEARCH("SECÇÃO DE APÓSITOS",ExtraçãoDados!C2402,1)),REPLACE(ExtraçãoDados!C2402,1,29,"HM"))</f>
        <v>#N/A</v>
      </c>
      <c r="E2402" s="4" t="e" cm="1">
        <f t="array" ref="E2402">_xlfn.IFS(LEN(ExtraçãoDados!B2402)=7,YEAR(ExtraçãoDados!D2402),LEN(ExtraçãoDados!B2402)=10,RIGHT(ExtraçãoDados!B2402,4),LEN(ExtraçãoDados!B2402)=9,YEAR(ExtraçãoDados!D2402),LEN(ExtraçãoDados!B2402)=8,YEAR(ExtraçãoDados!D2402),LEN(ExtraçãoDados!B2402)&gt;7,YEAR(ExtraçãoDados!D2402),LEN(ExtraçãoDados!B2402)&gt;5,YEAR(ExtraçãoDados!D2402),LEN(ExtraçãoDados!B2402)&gt;4,YEAR(ExtraçãoDados!D2402))</f>
        <v>#N/A</v>
      </c>
      <c r="F2402" s="4">
        <f>ExtraçãoDados!E2402</f>
        <v>0</v>
      </c>
    </row>
    <row r="2403" spans="1:6" x14ac:dyDescent="0.25">
      <c r="A2403" s="4">
        <f>ExtraçãoDados!A2403</f>
        <v>0</v>
      </c>
      <c r="B2403" s="4" t="str" cm="1">
        <f t="array" ref="B2403">_xlfn.IFS(LEN(ExtraçãoDados!B2403)=12,LEFT(ExtraçãoDados!B2403,3),LEN(ExtraçãoDados!B2403)=10,LEFT(ExtraçãoDados!B2403,5),LEN(ExtraçãoDados!B2403)&gt;19,0,LEN(ExtraçãoDados!B2403)=9,LEFT(ExtraçãoDados!B2403,4),LEN(ExtraçãoDados!B2403)=6,LEFT(ExtraçãoDados!B2403,3),LEN(ExtraçãoDados!B2403)&lt;5,LEFT(ExtraçãoDados!B2403,3),LEN(ExtraçãoDados!B2403)=8,LEFT(ExtraçãoDados!B2403,3),LEN(ExtraçãoDados!B2403)=5,LEFT(ExtraçãoDados!B2403,5),LEN(ExtraçãoDados!B2403)=11,LEFT(ExtraçãoDados!B2403,5),LEN(ExtraçãoDados!B2403)=7,RIGHT(ExtraçãoDados!B2403,6))</f>
        <v/>
      </c>
      <c r="C2403" s="4" t="e" cm="1">
        <f t="array" ref="C2403">_xlfn.IFS(LEN(B2403)=1,"ERRO",LEN(B2403)=2,_xlfn.CONCAT("000",B2403),LEN(B2403)=3,_xlfn.CONCAT("00",B2403),LEN(B2403)=4,_xlfn.CONCAT("0",B2403),LEN(B2403)=6,B2403,LEN(B2403)=7,B2403,LEN(B2403)=5,B2403)</f>
        <v>#N/A</v>
      </c>
      <c r="D2403" s="4" t="e" cm="1">
        <f t="array" ref="D2403">_xlfn.IFS(ExtraçãoDados!C2403={"Direcção de Abastecimento"},REPLACE(ExtraçãoDados!C2403="{Direcção de Abastecimento}",1,25,"DA"),ExtraçãoDados!C2403={"COMISSÃO CULTURAL DE LMARINHA"},REPLACE(ExtraçãoDados!C2403={"COMISSÃO CULTURAL DE LMARINHA"},1,28,"CCM"),ExtraçãoDados!C2403={"DIRECÇÃO DE NAVIOS"},REPLACE(ExtraçãoDados!C2403={"DIRECÇÃO DE NAVIOS"},1,28,"DN"),ExtraçãoDados!C2403={"ESQUADRILHA SUBMARINOS"},REPLACE(ExtraçãoDados!C2403={"ESQUADRILHA SUBMARINOS"},1,28,"ES"),ExtraçãoDados!C2403={"COMISSÃO MARINHA"},REPLACE(ExtraçãoDados!C2403={"COMISSÃO MARINHA"},1,28,"CCM"),ExtraçãoDados!C2403={"COMISSÃO CULTURAL DE MARINHA"},REPLACE(ExtraçãoDados!C2403={"COMISSÃO CULTURAL DE MARINHA"},1,28,"CCM"),ExtraçãoDados!C2403={"CCM"},REPLACE(ExtraçãoDados!C2403={"CCM"},1,28,"CCM"),ExtraçãoDados!C2403={"DN"},REPLACE(ExtraçãoDados!C2403={"DN"},1,28,"DN"),ExtraçãoDados!C2403={"ES"},REPLACE(ExtraçãoDados!C2403={"ES"},1,28,"ES"),ExtraçãoDados!C2403={"DA"},REPLACE(ExtraçãoDados!C2403={"DA"},1,28,"DA"),ExtraçãoDados!C2403={"DE: ESQUADRILHA SUBMARINOS"},REPLACE(ExtraçãoDados!C2403={"DE: ESQUADRILHA SUBMARINOS"},1,28,"ES"),ExtraçãoDados!C2403={"DE: COMISSÃO CULTURAL DE LMARINHA"},REPLACE(ExtraçãoDados!C2403={"DE: COMISSÃO CULTURAL DE LMARINHA"},1,28,"CCM"),ExtraçãoDados!C2403={"ON"},REPLACE(ExtraçãoDados!C2403={"ON"},1,28,"DN"),ExtraçãoDados!C2403={"ESQ. SUBMARINOS"},REPLACE(ExtraçãoDados!C2403={"ESQ. SUBMARINOS"},1,28,"ES"),ExtraçãoDados!C2403={"☒ irecção de Abastecimento"},REPLACE(ExtraçãoDados!C2403={"☒ irecção de Abastecimento"},1,28,"DA"),ExtraçãoDados!C2403={"Direcã d Abtit ço e asecmeno"},REPLACE(ExtraçãoDados!C2403={"Direcã d Abtit ço e asecmeno"},1,28,"DA"),ExtraçãoDados!C2403={"Diecã d Abtit rço e asecmeno"},REPLACE(ExtraçãoDados!C2403={"Diecã d Abtit rço e asecmeno"},1,28,"DA"),ISNUMBER(SEARCH("COMISSÃO",ExtraçãoDados!C2403,1)),REPLACE(ExtraçãoDados!C2403,1,29,"CCM"),ISNUMBER(SEARCH("DN/DIL/DRT1",ExtraçãoDados!C2403,1)),REPLACE(ExtraçãoDados!C2403,1,29,"DN"),ISNUMBER(SEARCH("DIRECÇAO DE NAVIOS",ExtraçãoDados!C2403,1)),REPLACE(ExtraçãoDados!C2403,1,29,"DN"),ISNUMBER(SEARCH("ESQUADRILHA SUBMARIN",ExtraçãoDados!C2403,1)),REPLACE(ExtraçãoDados!C2403,1,29,"ES"),ISNUMBER(SEARCH("DN",ExtraçãoDados!C2403,1)),REPLACE(ExtraçãoDados!C2403,1,29,"DN"),ISNUMBER(SEARCH("DIRECÇÃO",ExtraçãoDados!C2403,1)),REPLACE(ExtraçãoDados!C2403,1,29,"DN"),ISNUMBER(SEARCH("DIRECÇA0",ExtraçãoDados!C2403,1)),REPLACE(ExtraçãoDados!C2403,1,29,"DN"),ISNUMBER(SEARCH("DIRE",ExtraçãoDados!C2403,1)),REPLACE(ExtraçãoDados!C2403,1,29,"DN"),ISNUMBER(SEARCH("ESQUADRILHA",ExtraçãoDados!C2403,1)),REPLACE(ExtraçãoDados!C2403,1,29,"ES"),ISNUMBER(SEARCH("HOSPITAL DA MARINHA",ExtraçãoDados!C2403,1)),REPLACE(ExtraçãoDados!C2403,1,29,"HM"),ISNUMBER(SEARCH("HOSPITAL",ExtraçãoDados!C2403,1)),REPLACE(ExtraçãoDados!C2403,1,29,"HM"),ISNUMBER(SEARCH("HM",ExtraçãoDados!C2403,1)),REPLACE(ExtraçãoDados!C2403,1,29,"HM"),ISNUMBER(SEARCH("SECÇÃO DE APÓSITOS",ExtraçãoDados!C2403,1)),REPLACE(ExtraçãoDados!C2403,1,29,"HM"))</f>
        <v>#N/A</v>
      </c>
      <c r="E2403" s="4" t="e" cm="1">
        <f t="array" ref="E2403">_xlfn.IFS(LEN(ExtraçãoDados!B2403)=7,YEAR(ExtraçãoDados!D2403),LEN(ExtraçãoDados!B2403)=10,RIGHT(ExtraçãoDados!B2403,4),LEN(ExtraçãoDados!B2403)=9,YEAR(ExtraçãoDados!D2403),LEN(ExtraçãoDados!B2403)=8,YEAR(ExtraçãoDados!D2403),LEN(ExtraçãoDados!B2403)&gt;7,YEAR(ExtraçãoDados!D2403),LEN(ExtraçãoDados!B2403)&gt;5,YEAR(ExtraçãoDados!D2403),LEN(ExtraçãoDados!B2403)&gt;4,YEAR(ExtraçãoDados!D2403))</f>
        <v>#N/A</v>
      </c>
      <c r="F2403" s="4">
        <f>ExtraçãoDados!E2403</f>
        <v>0</v>
      </c>
    </row>
    <row r="2404" spans="1:6" x14ac:dyDescent="0.25">
      <c r="A2404" s="4">
        <f>ExtraçãoDados!A2404</f>
        <v>0</v>
      </c>
      <c r="B2404" s="4" t="str" cm="1">
        <f t="array" ref="B2404">_xlfn.IFS(LEN(ExtraçãoDados!B2404)=12,LEFT(ExtraçãoDados!B2404,3),LEN(ExtraçãoDados!B2404)=10,LEFT(ExtraçãoDados!B2404,5),LEN(ExtraçãoDados!B2404)&gt;19,0,LEN(ExtraçãoDados!B2404)=9,LEFT(ExtraçãoDados!B2404,4),LEN(ExtraçãoDados!B2404)=6,LEFT(ExtraçãoDados!B2404,3),LEN(ExtraçãoDados!B2404)&lt;5,LEFT(ExtraçãoDados!B2404,3),LEN(ExtraçãoDados!B2404)=8,LEFT(ExtraçãoDados!B2404,3),LEN(ExtraçãoDados!B2404)=5,LEFT(ExtraçãoDados!B2404,5),LEN(ExtraçãoDados!B2404)=11,LEFT(ExtraçãoDados!B2404,5),LEN(ExtraçãoDados!B2404)=7,RIGHT(ExtraçãoDados!B2404,6))</f>
        <v/>
      </c>
      <c r="C2404" s="4" t="e" cm="1">
        <f t="array" ref="C2404">_xlfn.IFS(LEN(B2404)=1,"ERRO",LEN(B2404)=2,_xlfn.CONCAT("000",B2404),LEN(B2404)=3,_xlfn.CONCAT("00",B2404),LEN(B2404)=4,_xlfn.CONCAT("0",B2404),LEN(B2404)=6,B2404,LEN(B2404)=7,B2404,LEN(B2404)=5,B2404)</f>
        <v>#N/A</v>
      </c>
      <c r="D2404" s="4" t="e" cm="1">
        <f t="array" ref="D2404">_xlfn.IFS(ExtraçãoDados!C2404={"Direcção de Abastecimento"},REPLACE(ExtraçãoDados!C2404="{Direcção de Abastecimento}",1,25,"DA"),ExtraçãoDados!C2404={"COMISSÃO CULTURAL DE LMARINHA"},REPLACE(ExtraçãoDados!C2404={"COMISSÃO CULTURAL DE LMARINHA"},1,28,"CCM"),ExtraçãoDados!C2404={"DIRECÇÃO DE NAVIOS"},REPLACE(ExtraçãoDados!C2404={"DIRECÇÃO DE NAVIOS"},1,28,"DN"),ExtraçãoDados!C2404={"ESQUADRILHA SUBMARINOS"},REPLACE(ExtraçãoDados!C2404={"ESQUADRILHA SUBMARINOS"},1,28,"ES"),ExtraçãoDados!C2404={"COMISSÃO MARINHA"},REPLACE(ExtraçãoDados!C2404={"COMISSÃO MARINHA"},1,28,"CCM"),ExtraçãoDados!C2404={"COMISSÃO CULTURAL DE MARINHA"},REPLACE(ExtraçãoDados!C2404={"COMISSÃO CULTURAL DE MARINHA"},1,28,"CCM"),ExtraçãoDados!C2404={"CCM"},REPLACE(ExtraçãoDados!C2404={"CCM"},1,28,"CCM"),ExtraçãoDados!C2404={"DN"},REPLACE(ExtraçãoDados!C2404={"DN"},1,28,"DN"),ExtraçãoDados!C2404={"ES"},REPLACE(ExtraçãoDados!C2404={"ES"},1,28,"ES"),ExtraçãoDados!C2404={"DA"},REPLACE(ExtraçãoDados!C2404={"DA"},1,28,"DA"),ExtraçãoDados!C2404={"DE: ESQUADRILHA SUBMARINOS"},REPLACE(ExtraçãoDados!C2404={"DE: ESQUADRILHA SUBMARINOS"},1,28,"ES"),ExtraçãoDados!C2404={"DE: COMISSÃO CULTURAL DE LMARINHA"},REPLACE(ExtraçãoDados!C2404={"DE: COMISSÃO CULTURAL DE LMARINHA"},1,28,"CCM"),ExtraçãoDados!C2404={"ON"},REPLACE(ExtraçãoDados!C2404={"ON"},1,28,"DN"),ExtraçãoDados!C2404={"ESQ. SUBMARINOS"},REPLACE(ExtraçãoDados!C2404={"ESQ. SUBMARINOS"},1,28,"ES"),ExtraçãoDados!C2404={"☒ irecção de Abastecimento"},REPLACE(ExtraçãoDados!C2404={"☒ irecção de Abastecimento"},1,28,"DA"),ExtraçãoDados!C2404={"Direcã d Abtit ço e asecmeno"},REPLACE(ExtraçãoDados!C2404={"Direcã d Abtit ço e asecmeno"},1,28,"DA"),ExtraçãoDados!C2404={"Diecã d Abtit rço e asecmeno"},REPLACE(ExtraçãoDados!C2404={"Diecã d Abtit rço e asecmeno"},1,28,"DA"),ISNUMBER(SEARCH("COMISSÃO",ExtraçãoDados!C2404,1)),REPLACE(ExtraçãoDados!C2404,1,29,"CCM"),ISNUMBER(SEARCH("DN/DIL/DRT1",ExtraçãoDados!C2404,1)),REPLACE(ExtraçãoDados!C2404,1,29,"DN"),ISNUMBER(SEARCH("DIRECÇAO DE NAVIOS",ExtraçãoDados!C2404,1)),REPLACE(ExtraçãoDados!C2404,1,29,"DN"),ISNUMBER(SEARCH("ESQUADRILHA SUBMARIN",ExtraçãoDados!C2404,1)),REPLACE(ExtraçãoDados!C2404,1,29,"ES"),ISNUMBER(SEARCH("DN",ExtraçãoDados!C2404,1)),REPLACE(ExtraçãoDados!C2404,1,29,"DN"),ISNUMBER(SEARCH("DIRECÇÃO",ExtraçãoDados!C2404,1)),REPLACE(ExtraçãoDados!C2404,1,29,"DN"),ISNUMBER(SEARCH("DIRECÇA0",ExtraçãoDados!C2404,1)),REPLACE(ExtraçãoDados!C2404,1,29,"DN"),ISNUMBER(SEARCH("DIRE",ExtraçãoDados!C2404,1)),REPLACE(ExtraçãoDados!C2404,1,29,"DN"),ISNUMBER(SEARCH("ESQUADRILHA",ExtraçãoDados!C2404,1)),REPLACE(ExtraçãoDados!C2404,1,29,"ES"),ISNUMBER(SEARCH("HOSPITAL DA MARINHA",ExtraçãoDados!C2404,1)),REPLACE(ExtraçãoDados!C2404,1,29,"HM"),ISNUMBER(SEARCH("HOSPITAL",ExtraçãoDados!C2404,1)),REPLACE(ExtraçãoDados!C2404,1,29,"HM"),ISNUMBER(SEARCH("HM",ExtraçãoDados!C2404,1)),REPLACE(ExtraçãoDados!C2404,1,29,"HM"),ISNUMBER(SEARCH("SECÇÃO DE APÓSITOS",ExtraçãoDados!C2404,1)),REPLACE(ExtraçãoDados!C2404,1,29,"HM"))</f>
        <v>#N/A</v>
      </c>
      <c r="E2404" s="4" t="e" cm="1">
        <f t="array" ref="E2404">_xlfn.IFS(LEN(ExtraçãoDados!B2404)=7,YEAR(ExtraçãoDados!D2404),LEN(ExtraçãoDados!B2404)=10,RIGHT(ExtraçãoDados!B2404,4),LEN(ExtraçãoDados!B2404)=9,YEAR(ExtraçãoDados!D2404),LEN(ExtraçãoDados!B2404)=8,YEAR(ExtraçãoDados!D2404),LEN(ExtraçãoDados!B2404)&gt;7,YEAR(ExtraçãoDados!D2404),LEN(ExtraçãoDados!B2404)&gt;5,YEAR(ExtraçãoDados!D2404),LEN(ExtraçãoDados!B2404)&gt;4,YEAR(ExtraçãoDados!D2404))</f>
        <v>#N/A</v>
      </c>
      <c r="F2404" s="4">
        <f>ExtraçãoDados!E2404</f>
        <v>0</v>
      </c>
    </row>
    <row r="2405" spans="1:6" x14ac:dyDescent="0.25">
      <c r="A2405" s="4">
        <f>ExtraçãoDados!A2405</f>
        <v>0</v>
      </c>
      <c r="B2405" s="4" t="str" cm="1">
        <f t="array" ref="B2405">_xlfn.IFS(LEN(ExtraçãoDados!B2405)=12,LEFT(ExtraçãoDados!B2405,3),LEN(ExtraçãoDados!B2405)=10,LEFT(ExtraçãoDados!B2405,5),LEN(ExtraçãoDados!B2405)&gt;19,0,LEN(ExtraçãoDados!B2405)=9,LEFT(ExtraçãoDados!B2405,4),LEN(ExtraçãoDados!B2405)=6,LEFT(ExtraçãoDados!B2405,3),LEN(ExtraçãoDados!B2405)&lt;5,LEFT(ExtraçãoDados!B2405,3),LEN(ExtraçãoDados!B2405)=8,LEFT(ExtraçãoDados!B2405,3),LEN(ExtraçãoDados!B2405)=5,LEFT(ExtraçãoDados!B2405,5),LEN(ExtraçãoDados!B2405)=11,LEFT(ExtraçãoDados!B2405,5),LEN(ExtraçãoDados!B2405)=7,RIGHT(ExtraçãoDados!B2405,6))</f>
        <v/>
      </c>
      <c r="C2405" s="4" t="e" cm="1">
        <f t="array" ref="C2405">_xlfn.IFS(LEN(B2405)=1,"ERRO",LEN(B2405)=2,_xlfn.CONCAT("000",B2405),LEN(B2405)=3,_xlfn.CONCAT("00",B2405),LEN(B2405)=4,_xlfn.CONCAT("0",B2405),LEN(B2405)=6,B2405,LEN(B2405)=7,B2405,LEN(B2405)=5,B2405)</f>
        <v>#N/A</v>
      </c>
      <c r="D2405" s="4" t="e" cm="1">
        <f t="array" ref="D2405">_xlfn.IFS(ExtraçãoDados!C2405={"Direcção de Abastecimento"},REPLACE(ExtraçãoDados!C2405="{Direcção de Abastecimento}",1,25,"DA"),ExtraçãoDados!C2405={"COMISSÃO CULTURAL DE LMARINHA"},REPLACE(ExtraçãoDados!C2405={"COMISSÃO CULTURAL DE LMARINHA"},1,28,"CCM"),ExtraçãoDados!C2405={"DIRECÇÃO DE NAVIOS"},REPLACE(ExtraçãoDados!C2405={"DIRECÇÃO DE NAVIOS"},1,28,"DN"),ExtraçãoDados!C2405={"ESQUADRILHA SUBMARINOS"},REPLACE(ExtraçãoDados!C2405={"ESQUADRILHA SUBMARINOS"},1,28,"ES"),ExtraçãoDados!C2405={"COMISSÃO MARINHA"},REPLACE(ExtraçãoDados!C2405={"COMISSÃO MARINHA"},1,28,"CCM"),ExtraçãoDados!C2405={"COMISSÃO CULTURAL DE MARINHA"},REPLACE(ExtraçãoDados!C2405={"COMISSÃO CULTURAL DE MARINHA"},1,28,"CCM"),ExtraçãoDados!C2405={"CCM"},REPLACE(ExtraçãoDados!C2405={"CCM"},1,28,"CCM"),ExtraçãoDados!C2405={"DN"},REPLACE(ExtraçãoDados!C2405={"DN"},1,28,"DN"),ExtraçãoDados!C2405={"ES"},REPLACE(ExtraçãoDados!C2405={"ES"},1,28,"ES"),ExtraçãoDados!C2405={"DA"},REPLACE(ExtraçãoDados!C2405={"DA"},1,28,"DA"),ExtraçãoDados!C2405={"DE: ESQUADRILHA SUBMARINOS"},REPLACE(ExtraçãoDados!C2405={"DE: ESQUADRILHA SUBMARINOS"},1,28,"ES"),ExtraçãoDados!C2405={"DE: COMISSÃO CULTURAL DE LMARINHA"},REPLACE(ExtraçãoDados!C2405={"DE: COMISSÃO CULTURAL DE LMARINHA"},1,28,"CCM"),ExtraçãoDados!C2405={"ON"},REPLACE(ExtraçãoDados!C2405={"ON"},1,28,"DN"),ExtraçãoDados!C2405={"ESQ. SUBMARINOS"},REPLACE(ExtraçãoDados!C2405={"ESQ. SUBMARINOS"},1,28,"ES"),ExtraçãoDados!C2405={"☒ irecção de Abastecimento"},REPLACE(ExtraçãoDados!C2405={"☒ irecção de Abastecimento"},1,28,"DA"),ExtraçãoDados!C2405={"Direcã d Abtit ço e asecmeno"},REPLACE(ExtraçãoDados!C2405={"Direcã d Abtit ço e asecmeno"},1,28,"DA"),ExtraçãoDados!C2405={"Diecã d Abtit rço e asecmeno"},REPLACE(ExtraçãoDados!C2405={"Diecã d Abtit rço e asecmeno"},1,28,"DA"),ISNUMBER(SEARCH("COMISSÃO",ExtraçãoDados!C2405,1)),REPLACE(ExtraçãoDados!C2405,1,29,"CCM"),ISNUMBER(SEARCH("DN/DIL/DRT1",ExtraçãoDados!C2405,1)),REPLACE(ExtraçãoDados!C2405,1,29,"DN"),ISNUMBER(SEARCH("DIRECÇAO DE NAVIOS",ExtraçãoDados!C2405,1)),REPLACE(ExtraçãoDados!C2405,1,29,"DN"),ISNUMBER(SEARCH("ESQUADRILHA SUBMARIN",ExtraçãoDados!C2405,1)),REPLACE(ExtraçãoDados!C2405,1,29,"ES"),ISNUMBER(SEARCH("DN",ExtraçãoDados!C2405,1)),REPLACE(ExtraçãoDados!C2405,1,29,"DN"),ISNUMBER(SEARCH("DIRECÇÃO",ExtraçãoDados!C2405,1)),REPLACE(ExtraçãoDados!C2405,1,29,"DN"),ISNUMBER(SEARCH("DIRECÇA0",ExtraçãoDados!C2405,1)),REPLACE(ExtraçãoDados!C2405,1,29,"DN"),ISNUMBER(SEARCH("DIRE",ExtraçãoDados!C2405,1)),REPLACE(ExtraçãoDados!C2405,1,29,"DN"),ISNUMBER(SEARCH("ESQUADRILHA",ExtraçãoDados!C2405,1)),REPLACE(ExtraçãoDados!C2405,1,29,"ES"),ISNUMBER(SEARCH("HOSPITAL DA MARINHA",ExtraçãoDados!C2405,1)),REPLACE(ExtraçãoDados!C2405,1,29,"HM"),ISNUMBER(SEARCH("HOSPITAL",ExtraçãoDados!C2405,1)),REPLACE(ExtraçãoDados!C2405,1,29,"HM"),ISNUMBER(SEARCH("HM",ExtraçãoDados!C2405,1)),REPLACE(ExtraçãoDados!C2405,1,29,"HM"),ISNUMBER(SEARCH("SECÇÃO DE APÓSITOS",ExtraçãoDados!C2405,1)),REPLACE(ExtraçãoDados!C2405,1,29,"HM"))</f>
        <v>#N/A</v>
      </c>
      <c r="E2405" s="4" t="e" cm="1">
        <f t="array" ref="E2405">_xlfn.IFS(LEN(ExtraçãoDados!B2405)=7,YEAR(ExtraçãoDados!D2405),LEN(ExtraçãoDados!B2405)=10,RIGHT(ExtraçãoDados!B2405,4),LEN(ExtraçãoDados!B2405)=9,YEAR(ExtraçãoDados!D2405),LEN(ExtraçãoDados!B2405)=8,YEAR(ExtraçãoDados!D2405),LEN(ExtraçãoDados!B2405)&gt;7,YEAR(ExtraçãoDados!D2405),LEN(ExtraçãoDados!B2405)&gt;5,YEAR(ExtraçãoDados!D2405),LEN(ExtraçãoDados!B2405)&gt;4,YEAR(ExtraçãoDados!D2405))</f>
        <v>#N/A</v>
      </c>
      <c r="F2405" s="4">
        <f>ExtraçãoDados!E2405</f>
        <v>0</v>
      </c>
    </row>
    <row r="2406" spans="1:6" x14ac:dyDescent="0.25">
      <c r="A2406" s="4">
        <f>ExtraçãoDados!A2406</f>
        <v>0</v>
      </c>
      <c r="B2406" s="4" t="str" cm="1">
        <f t="array" ref="B2406">_xlfn.IFS(LEN(ExtraçãoDados!B2406)=12,LEFT(ExtraçãoDados!B2406,3),LEN(ExtraçãoDados!B2406)=10,LEFT(ExtraçãoDados!B2406,5),LEN(ExtraçãoDados!B2406)&gt;19,0,LEN(ExtraçãoDados!B2406)=9,LEFT(ExtraçãoDados!B2406,4),LEN(ExtraçãoDados!B2406)=6,LEFT(ExtraçãoDados!B2406,3),LEN(ExtraçãoDados!B2406)&lt;5,LEFT(ExtraçãoDados!B2406,3),LEN(ExtraçãoDados!B2406)=8,LEFT(ExtraçãoDados!B2406,3),LEN(ExtraçãoDados!B2406)=5,LEFT(ExtraçãoDados!B2406,5),LEN(ExtraçãoDados!B2406)=11,LEFT(ExtraçãoDados!B2406,5),LEN(ExtraçãoDados!B2406)=7,RIGHT(ExtraçãoDados!B2406,6))</f>
        <v/>
      </c>
      <c r="C2406" s="4" t="e" cm="1">
        <f t="array" ref="C2406">_xlfn.IFS(LEN(B2406)=1,"ERRO",LEN(B2406)=2,_xlfn.CONCAT("000",B2406),LEN(B2406)=3,_xlfn.CONCAT("00",B2406),LEN(B2406)=4,_xlfn.CONCAT("0",B2406),LEN(B2406)=6,B2406,LEN(B2406)=7,B2406,LEN(B2406)=5,B2406)</f>
        <v>#N/A</v>
      </c>
      <c r="D2406" s="4" t="e" cm="1">
        <f t="array" ref="D2406">_xlfn.IFS(ExtraçãoDados!C2406={"Direcção de Abastecimento"},REPLACE(ExtraçãoDados!C2406="{Direcção de Abastecimento}",1,25,"DA"),ExtraçãoDados!C2406={"COMISSÃO CULTURAL DE LMARINHA"},REPLACE(ExtraçãoDados!C2406={"COMISSÃO CULTURAL DE LMARINHA"},1,28,"CCM"),ExtraçãoDados!C2406={"DIRECÇÃO DE NAVIOS"},REPLACE(ExtraçãoDados!C2406={"DIRECÇÃO DE NAVIOS"},1,28,"DN"),ExtraçãoDados!C2406={"ESQUADRILHA SUBMARINOS"},REPLACE(ExtraçãoDados!C2406={"ESQUADRILHA SUBMARINOS"},1,28,"ES"),ExtraçãoDados!C2406={"COMISSÃO MARINHA"},REPLACE(ExtraçãoDados!C2406={"COMISSÃO MARINHA"},1,28,"CCM"),ExtraçãoDados!C2406={"COMISSÃO CULTURAL DE MARINHA"},REPLACE(ExtraçãoDados!C2406={"COMISSÃO CULTURAL DE MARINHA"},1,28,"CCM"),ExtraçãoDados!C2406={"CCM"},REPLACE(ExtraçãoDados!C2406={"CCM"},1,28,"CCM"),ExtraçãoDados!C2406={"DN"},REPLACE(ExtraçãoDados!C2406={"DN"},1,28,"DN"),ExtraçãoDados!C2406={"ES"},REPLACE(ExtraçãoDados!C2406={"ES"},1,28,"ES"),ExtraçãoDados!C2406={"DA"},REPLACE(ExtraçãoDados!C2406={"DA"},1,28,"DA"),ExtraçãoDados!C2406={"DE: ESQUADRILHA SUBMARINOS"},REPLACE(ExtraçãoDados!C2406={"DE: ESQUADRILHA SUBMARINOS"},1,28,"ES"),ExtraçãoDados!C2406={"DE: COMISSÃO CULTURAL DE LMARINHA"},REPLACE(ExtraçãoDados!C2406={"DE: COMISSÃO CULTURAL DE LMARINHA"},1,28,"CCM"),ExtraçãoDados!C2406={"ON"},REPLACE(ExtraçãoDados!C2406={"ON"},1,28,"DN"),ExtraçãoDados!C2406={"ESQ. SUBMARINOS"},REPLACE(ExtraçãoDados!C2406={"ESQ. SUBMARINOS"},1,28,"ES"),ExtraçãoDados!C2406={"☒ irecção de Abastecimento"},REPLACE(ExtraçãoDados!C2406={"☒ irecção de Abastecimento"},1,28,"DA"),ExtraçãoDados!C2406={"Direcã d Abtit ço e asecmeno"},REPLACE(ExtraçãoDados!C2406={"Direcã d Abtit ço e asecmeno"},1,28,"DA"),ExtraçãoDados!C2406={"Diecã d Abtit rço e asecmeno"},REPLACE(ExtraçãoDados!C2406={"Diecã d Abtit rço e asecmeno"},1,28,"DA"),ISNUMBER(SEARCH("COMISSÃO",ExtraçãoDados!C2406,1)),REPLACE(ExtraçãoDados!C2406,1,29,"CCM"),ISNUMBER(SEARCH("DN/DIL/DRT1",ExtraçãoDados!C2406,1)),REPLACE(ExtraçãoDados!C2406,1,29,"DN"),ISNUMBER(SEARCH("DIRECÇAO DE NAVIOS",ExtraçãoDados!C2406,1)),REPLACE(ExtraçãoDados!C2406,1,29,"DN"),ISNUMBER(SEARCH("ESQUADRILHA SUBMARIN",ExtraçãoDados!C2406,1)),REPLACE(ExtraçãoDados!C2406,1,29,"ES"),ISNUMBER(SEARCH("DN",ExtraçãoDados!C2406,1)),REPLACE(ExtraçãoDados!C2406,1,29,"DN"),ISNUMBER(SEARCH("DIRECÇÃO",ExtraçãoDados!C2406,1)),REPLACE(ExtraçãoDados!C2406,1,29,"DN"),ISNUMBER(SEARCH("DIRECÇA0",ExtraçãoDados!C2406,1)),REPLACE(ExtraçãoDados!C2406,1,29,"DN"),ISNUMBER(SEARCH("DIRE",ExtraçãoDados!C2406,1)),REPLACE(ExtraçãoDados!C2406,1,29,"DN"),ISNUMBER(SEARCH("ESQUADRILHA",ExtraçãoDados!C2406,1)),REPLACE(ExtraçãoDados!C2406,1,29,"ES"),ISNUMBER(SEARCH("HOSPITAL DA MARINHA",ExtraçãoDados!C2406,1)),REPLACE(ExtraçãoDados!C2406,1,29,"HM"),ISNUMBER(SEARCH("HOSPITAL",ExtraçãoDados!C2406,1)),REPLACE(ExtraçãoDados!C2406,1,29,"HM"),ISNUMBER(SEARCH("HM",ExtraçãoDados!C2406,1)),REPLACE(ExtraçãoDados!C2406,1,29,"HM"),ISNUMBER(SEARCH("SECÇÃO DE APÓSITOS",ExtraçãoDados!C2406,1)),REPLACE(ExtraçãoDados!C2406,1,29,"HM"))</f>
        <v>#N/A</v>
      </c>
      <c r="E2406" s="4" t="e" cm="1">
        <f t="array" ref="E2406">_xlfn.IFS(LEN(ExtraçãoDados!B2406)=7,YEAR(ExtraçãoDados!D2406),LEN(ExtraçãoDados!B2406)=10,RIGHT(ExtraçãoDados!B2406,4),LEN(ExtraçãoDados!B2406)=9,YEAR(ExtraçãoDados!D2406),LEN(ExtraçãoDados!B2406)=8,YEAR(ExtraçãoDados!D2406),LEN(ExtraçãoDados!B2406)&gt;7,YEAR(ExtraçãoDados!D2406),LEN(ExtraçãoDados!B2406)&gt;5,YEAR(ExtraçãoDados!D2406),LEN(ExtraçãoDados!B2406)&gt;4,YEAR(ExtraçãoDados!D2406))</f>
        <v>#N/A</v>
      </c>
      <c r="F2406" s="4">
        <f>ExtraçãoDados!E2406</f>
        <v>0</v>
      </c>
    </row>
    <row r="2407" spans="1:6" x14ac:dyDescent="0.25">
      <c r="A2407" s="4">
        <f>ExtraçãoDados!A2407</f>
        <v>0</v>
      </c>
      <c r="B2407" s="4" t="str" cm="1">
        <f t="array" ref="B2407">_xlfn.IFS(LEN(ExtraçãoDados!B2407)=12,LEFT(ExtraçãoDados!B2407,3),LEN(ExtraçãoDados!B2407)=10,LEFT(ExtraçãoDados!B2407,5),LEN(ExtraçãoDados!B2407)&gt;19,0,LEN(ExtraçãoDados!B2407)=9,LEFT(ExtraçãoDados!B2407,4),LEN(ExtraçãoDados!B2407)=6,LEFT(ExtraçãoDados!B2407,3),LEN(ExtraçãoDados!B2407)&lt;5,LEFT(ExtraçãoDados!B2407,3),LEN(ExtraçãoDados!B2407)=8,LEFT(ExtraçãoDados!B2407,3),LEN(ExtraçãoDados!B2407)=5,LEFT(ExtraçãoDados!B2407,5),LEN(ExtraçãoDados!B2407)=11,LEFT(ExtraçãoDados!B2407,5),LEN(ExtraçãoDados!B2407)=7,RIGHT(ExtraçãoDados!B2407,6))</f>
        <v/>
      </c>
      <c r="C2407" s="4" t="e" cm="1">
        <f t="array" ref="C2407">_xlfn.IFS(LEN(B2407)=1,"ERRO",LEN(B2407)=2,_xlfn.CONCAT("000",B2407),LEN(B2407)=3,_xlfn.CONCAT("00",B2407),LEN(B2407)=4,_xlfn.CONCAT("0",B2407),LEN(B2407)=6,B2407,LEN(B2407)=7,B2407,LEN(B2407)=5,B2407)</f>
        <v>#N/A</v>
      </c>
      <c r="D2407" s="4" t="e" cm="1">
        <f t="array" ref="D2407">_xlfn.IFS(ExtraçãoDados!C2407={"Direcção de Abastecimento"},REPLACE(ExtraçãoDados!C2407="{Direcção de Abastecimento}",1,25,"DA"),ExtraçãoDados!C2407={"COMISSÃO CULTURAL DE LMARINHA"},REPLACE(ExtraçãoDados!C2407={"COMISSÃO CULTURAL DE LMARINHA"},1,28,"CCM"),ExtraçãoDados!C2407={"DIRECÇÃO DE NAVIOS"},REPLACE(ExtraçãoDados!C2407={"DIRECÇÃO DE NAVIOS"},1,28,"DN"),ExtraçãoDados!C2407={"ESQUADRILHA SUBMARINOS"},REPLACE(ExtraçãoDados!C2407={"ESQUADRILHA SUBMARINOS"},1,28,"ES"),ExtraçãoDados!C2407={"COMISSÃO MARINHA"},REPLACE(ExtraçãoDados!C2407={"COMISSÃO MARINHA"},1,28,"CCM"),ExtraçãoDados!C2407={"COMISSÃO CULTURAL DE MARINHA"},REPLACE(ExtraçãoDados!C2407={"COMISSÃO CULTURAL DE MARINHA"},1,28,"CCM"),ExtraçãoDados!C2407={"CCM"},REPLACE(ExtraçãoDados!C2407={"CCM"},1,28,"CCM"),ExtraçãoDados!C2407={"DN"},REPLACE(ExtraçãoDados!C2407={"DN"},1,28,"DN"),ExtraçãoDados!C2407={"ES"},REPLACE(ExtraçãoDados!C2407={"ES"},1,28,"ES"),ExtraçãoDados!C2407={"DA"},REPLACE(ExtraçãoDados!C2407={"DA"},1,28,"DA"),ExtraçãoDados!C2407={"DE: ESQUADRILHA SUBMARINOS"},REPLACE(ExtraçãoDados!C2407={"DE: ESQUADRILHA SUBMARINOS"},1,28,"ES"),ExtraçãoDados!C2407={"DE: COMISSÃO CULTURAL DE LMARINHA"},REPLACE(ExtraçãoDados!C2407={"DE: COMISSÃO CULTURAL DE LMARINHA"},1,28,"CCM"),ExtraçãoDados!C2407={"ON"},REPLACE(ExtraçãoDados!C2407={"ON"},1,28,"DN"),ExtraçãoDados!C2407={"ESQ. SUBMARINOS"},REPLACE(ExtraçãoDados!C2407={"ESQ. SUBMARINOS"},1,28,"ES"),ExtraçãoDados!C2407={"☒ irecção de Abastecimento"},REPLACE(ExtraçãoDados!C2407={"☒ irecção de Abastecimento"},1,28,"DA"),ExtraçãoDados!C2407={"Direcã d Abtit ço e asecmeno"},REPLACE(ExtraçãoDados!C2407={"Direcã d Abtit ço e asecmeno"},1,28,"DA"),ExtraçãoDados!C2407={"Diecã d Abtit rço e asecmeno"},REPLACE(ExtraçãoDados!C2407={"Diecã d Abtit rço e asecmeno"},1,28,"DA"),ISNUMBER(SEARCH("COMISSÃO",ExtraçãoDados!C2407,1)),REPLACE(ExtraçãoDados!C2407,1,29,"CCM"),ISNUMBER(SEARCH("DN/DIL/DRT1",ExtraçãoDados!C2407,1)),REPLACE(ExtraçãoDados!C2407,1,29,"DN"),ISNUMBER(SEARCH("DIRECÇAO DE NAVIOS",ExtraçãoDados!C2407,1)),REPLACE(ExtraçãoDados!C2407,1,29,"DN"),ISNUMBER(SEARCH("ESQUADRILHA SUBMARIN",ExtraçãoDados!C2407,1)),REPLACE(ExtraçãoDados!C2407,1,29,"ES"),ISNUMBER(SEARCH("DN",ExtraçãoDados!C2407,1)),REPLACE(ExtraçãoDados!C2407,1,29,"DN"),ISNUMBER(SEARCH("DIRECÇÃO",ExtraçãoDados!C2407,1)),REPLACE(ExtraçãoDados!C2407,1,29,"DN"),ISNUMBER(SEARCH("DIRECÇA0",ExtraçãoDados!C2407,1)),REPLACE(ExtraçãoDados!C2407,1,29,"DN"),ISNUMBER(SEARCH("DIRE",ExtraçãoDados!C2407,1)),REPLACE(ExtraçãoDados!C2407,1,29,"DN"),ISNUMBER(SEARCH("ESQUADRILHA",ExtraçãoDados!C2407,1)),REPLACE(ExtraçãoDados!C2407,1,29,"ES"),ISNUMBER(SEARCH("HOSPITAL DA MARINHA",ExtraçãoDados!C2407,1)),REPLACE(ExtraçãoDados!C2407,1,29,"HM"),ISNUMBER(SEARCH("HOSPITAL",ExtraçãoDados!C2407,1)),REPLACE(ExtraçãoDados!C2407,1,29,"HM"),ISNUMBER(SEARCH("HM",ExtraçãoDados!C2407,1)),REPLACE(ExtraçãoDados!C2407,1,29,"HM"),ISNUMBER(SEARCH("SECÇÃO DE APÓSITOS",ExtraçãoDados!C2407,1)),REPLACE(ExtraçãoDados!C2407,1,29,"HM"))</f>
        <v>#N/A</v>
      </c>
      <c r="E2407" s="4" t="e" cm="1">
        <f t="array" ref="E2407">_xlfn.IFS(LEN(ExtraçãoDados!B2407)=7,YEAR(ExtraçãoDados!D2407),LEN(ExtraçãoDados!B2407)=10,RIGHT(ExtraçãoDados!B2407,4),LEN(ExtraçãoDados!B2407)=9,YEAR(ExtraçãoDados!D2407),LEN(ExtraçãoDados!B2407)=8,YEAR(ExtraçãoDados!D2407),LEN(ExtraçãoDados!B2407)&gt;7,YEAR(ExtraçãoDados!D2407),LEN(ExtraçãoDados!B2407)&gt;5,YEAR(ExtraçãoDados!D2407),LEN(ExtraçãoDados!B2407)&gt;4,YEAR(ExtraçãoDados!D2407))</f>
        <v>#N/A</v>
      </c>
      <c r="F2407" s="4">
        <f>ExtraçãoDados!E2407</f>
        <v>0</v>
      </c>
    </row>
    <row r="2408" spans="1:6" x14ac:dyDescent="0.25">
      <c r="A2408" s="4">
        <f>ExtraçãoDados!A2408</f>
        <v>0</v>
      </c>
      <c r="B2408" s="4" t="str" cm="1">
        <f t="array" ref="B2408">_xlfn.IFS(LEN(ExtraçãoDados!B2408)=12,LEFT(ExtraçãoDados!B2408,3),LEN(ExtraçãoDados!B2408)=10,LEFT(ExtraçãoDados!B2408,5),LEN(ExtraçãoDados!B2408)&gt;19,0,LEN(ExtraçãoDados!B2408)=9,LEFT(ExtraçãoDados!B2408,4),LEN(ExtraçãoDados!B2408)=6,LEFT(ExtraçãoDados!B2408,3),LEN(ExtraçãoDados!B2408)&lt;5,LEFT(ExtraçãoDados!B2408,3),LEN(ExtraçãoDados!B2408)=8,LEFT(ExtraçãoDados!B2408,3),LEN(ExtraçãoDados!B2408)=5,LEFT(ExtraçãoDados!B2408,5),LEN(ExtraçãoDados!B2408)=11,LEFT(ExtraçãoDados!B2408,5),LEN(ExtraçãoDados!B2408)=7,RIGHT(ExtraçãoDados!B2408,6))</f>
        <v/>
      </c>
      <c r="C2408" s="4" t="e" cm="1">
        <f t="array" ref="C2408">_xlfn.IFS(LEN(B2408)=1,"ERRO",LEN(B2408)=2,_xlfn.CONCAT("000",B2408),LEN(B2408)=3,_xlfn.CONCAT("00",B2408),LEN(B2408)=4,_xlfn.CONCAT("0",B2408),LEN(B2408)=6,B2408,LEN(B2408)=7,B2408,LEN(B2408)=5,B2408)</f>
        <v>#N/A</v>
      </c>
      <c r="D2408" s="4" t="e" cm="1">
        <f t="array" ref="D2408">_xlfn.IFS(ExtraçãoDados!C2408={"Direcção de Abastecimento"},REPLACE(ExtraçãoDados!C2408="{Direcção de Abastecimento}",1,25,"DA"),ExtraçãoDados!C2408={"COMISSÃO CULTURAL DE LMARINHA"},REPLACE(ExtraçãoDados!C2408={"COMISSÃO CULTURAL DE LMARINHA"},1,28,"CCM"),ExtraçãoDados!C2408={"DIRECÇÃO DE NAVIOS"},REPLACE(ExtraçãoDados!C2408={"DIRECÇÃO DE NAVIOS"},1,28,"DN"),ExtraçãoDados!C2408={"ESQUADRILHA SUBMARINOS"},REPLACE(ExtraçãoDados!C2408={"ESQUADRILHA SUBMARINOS"},1,28,"ES"),ExtraçãoDados!C2408={"COMISSÃO MARINHA"},REPLACE(ExtraçãoDados!C2408={"COMISSÃO MARINHA"},1,28,"CCM"),ExtraçãoDados!C2408={"COMISSÃO CULTURAL DE MARINHA"},REPLACE(ExtraçãoDados!C2408={"COMISSÃO CULTURAL DE MARINHA"},1,28,"CCM"),ExtraçãoDados!C2408={"CCM"},REPLACE(ExtraçãoDados!C2408={"CCM"},1,28,"CCM"),ExtraçãoDados!C2408={"DN"},REPLACE(ExtraçãoDados!C2408={"DN"},1,28,"DN"),ExtraçãoDados!C2408={"ES"},REPLACE(ExtraçãoDados!C2408={"ES"},1,28,"ES"),ExtraçãoDados!C2408={"DA"},REPLACE(ExtraçãoDados!C2408={"DA"},1,28,"DA"),ExtraçãoDados!C2408={"DE: ESQUADRILHA SUBMARINOS"},REPLACE(ExtraçãoDados!C2408={"DE: ESQUADRILHA SUBMARINOS"},1,28,"ES"),ExtraçãoDados!C2408={"DE: COMISSÃO CULTURAL DE LMARINHA"},REPLACE(ExtraçãoDados!C2408={"DE: COMISSÃO CULTURAL DE LMARINHA"},1,28,"CCM"),ExtraçãoDados!C2408={"ON"},REPLACE(ExtraçãoDados!C2408={"ON"},1,28,"DN"),ExtraçãoDados!C2408={"ESQ. SUBMARINOS"},REPLACE(ExtraçãoDados!C2408={"ESQ. SUBMARINOS"},1,28,"ES"),ExtraçãoDados!C2408={"☒ irecção de Abastecimento"},REPLACE(ExtraçãoDados!C2408={"☒ irecção de Abastecimento"},1,28,"DA"),ExtraçãoDados!C2408={"Direcã d Abtit ço e asecmeno"},REPLACE(ExtraçãoDados!C2408={"Direcã d Abtit ço e asecmeno"},1,28,"DA"),ExtraçãoDados!C2408={"Diecã d Abtit rço e asecmeno"},REPLACE(ExtraçãoDados!C2408={"Diecã d Abtit rço e asecmeno"},1,28,"DA"),ISNUMBER(SEARCH("COMISSÃO",ExtraçãoDados!C2408,1)),REPLACE(ExtraçãoDados!C2408,1,29,"CCM"),ISNUMBER(SEARCH("DN/DIL/DRT1",ExtraçãoDados!C2408,1)),REPLACE(ExtraçãoDados!C2408,1,29,"DN"),ISNUMBER(SEARCH("DIRECÇAO DE NAVIOS",ExtraçãoDados!C2408,1)),REPLACE(ExtraçãoDados!C2408,1,29,"DN"),ISNUMBER(SEARCH("ESQUADRILHA SUBMARIN",ExtraçãoDados!C2408,1)),REPLACE(ExtraçãoDados!C2408,1,29,"ES"),ISNUMBER(SEARCH("DN",ExtraçãoDados!C2408,1)),REPLACE(ExtraçãoDados!C2408,1,29,"DN"),ISNUMBER(SEARCH("DIRECÇÃO",ExtraçãoDados!C2408,1)),REPLACE(ExtraçãoDados!C2408,1,29,"DN"),ISNUMBER(SEARCH("DIRECÇA0",ExtraçãoDados!C2408,1)),REPLACE(ExtraçãoDados!C2408,1,29,"DN"),ISNUMBER(SEARCH("DIRE",ExtraçãoDados!C2408,1)),REPLACE(ExtraçãoDados!C2408,1,29,"DN"),ISNUMBER(SEARCH("ESQUADRILHA",ExtraçãoDados!C2408,1)),REPLACE(ExtraçãoDados!C2408,1,29,"ES"),ISNUMBER(SEARCH("HOSPITAL DA MARINHA",ExtraçãoDados!C2408,1)),REPLACE(ExtraçãoDados!C2408,1,29,"HM"),ISNUMBER(SEARCH("HOSPITAL",ExtraçãoDados!C2408,1)),REPLACE(ExtraçãoDados!C2408,1,29,"HM"),ISNUMBER(SEARCH("HM",ExtraçãoDados!C2408,1)),REPLACE(ExtraçãoDados!C2408,1,29,"HM"),ISNUMBER(SEARCH("SECÇÃO DE APÓSITOS",ExtraçãoDados!C2408,1)),REPLACE(ExtraçãoDados!C2408,1,29,"HM"))</f>
        <v>#N/A</v>
      </c>
      <c r="E2408" s="4" t="e" cm="1">
        <f t="array" ref="E2408">_xlfn.IFS(LEN(ExtraçãoDados!B2408)=7,YEAR(ExtraçãoDados!D2408),LEN(ExtraçãoDados!B2408)=10,RIGHT(ExtraçãoDados!B2408,4),LEN(ExtraçãoDados!B2408)=9,YEAR(ExtraçãoDados!D2408),LEN(ExtraçãoDados!B2408)=8,YEAR(ExtraçãoDados!D2408),LEN(ExtraçãoDados!B2408)&gt;7,YEAR(ExtraçãoDados!D2408),LEN(ExtraçãoDados!B2408)&gt;5,YEAR(ExtraçãoDados!D2408),LEN(ExtraçãoDados!B2408)&gt;4,YEAR(ExtraçãoDados!D2408))</f>
        <v>#N/A</v>
      </c>
      <c r="F2408" s="4">
        <f>ExtraçãoDados!E2408</f>
        <v>0</v>
      </c>
    </row>
    <row r="2409" spans="1:6" x14ac:dyDescent="0.25">
      <c r="A2409" s="4">
        <f>ExtraçãoDados!A2409</f>
        <v>0</v>
      </c>
      <c r="B2409" s="4" t="str" cm="1">
        <f t="array" ref="B2409">_xlfn.IFS(LEN(ExtraçãoDados!B2409)=12,LEFT(ExtraçãoDados!B2409,3),LEN(ExtraçãoDados!B2409)=10,LEFT(ExtraçãoDados!B2409,5),LEN(ExtraçãoDados!B2409)&gt;19,0,LEN(ExtraçãoDados!B2409)=9,LEFT(ExtraçãoDados!B2409,4),LEN(ExtraçãoDados!B2409)=6,LEFT(ExtraçãoDados!B2409,3),LEN(ExtraçãoDados!B2409)&lt;5,LEFT(ExtraçãoDados!B2409,3),LEN(ExtraçãoDados!B2409)=8,LEFT(ExtraçãoDados!B2409,3),LEN(ExtraçãoDados!B2409)=5,LEFT(ExtraçãoDados!B2409,5),LEN(ExtraçãoDados!B2409)=11,LEFT(ExtraçãoDados!B2409,5),LEN(ExtraçãoDados!B2409)=7,RIGHT(ExtraçãoDados!B2409,6))</f>
        <v/>
      </c>
      <c r="C2409" s="4" t="e" cm="1">
        <f t="array" ref="C2409">_xlfn.IFS(LEN(B2409)=1,"ERRO",LEN(B2409)=2,_xlfn.CONCAT("000",B2409),LEN(B2409)=3,_xlfn.CONCAT("00",B2409),LEN(B2409)=4,_xlfn.CONCAT("0",B2409),LEN(B2409)=6,B2409,LEN(B2409)=7,B2409,LEN(B2409)=5,B2409)</f>
        <v>#N/A</v>
      </c>
      <c r="D2409" s="4" t="e" cm="1">
        <f t="array" ref="D2409">_xlfn.IFS(ExtraçãoDados!C2409={"Direcção de Abastecimento"},REPLACE(ExtraçãoDados!C2409="{Direcção de Abastecimento}",1,25,"DA"),ExtraçãoDados!C2409={"COMISSÃO CULTURAL DE LMARINHA"},REPLACE(ExtraçãoDados!C2409={"COMISSÃO CULTURAL DE LMARINHA"},1,28,"CCM"),ExtraçãoDados!C2409={"DIRECÇÃO DE NAVIOS"},REPLACE(ExtraçãoDados!C2409={"DIRECÇÃO DE NAVIOS"},1,28,"DN"),ExtraçãoDados!C2409={"ESQUADRILHA SUBMARINOS"},REPLACE(ExtraçãoDados!C2409={"ESQUADRILHA SUBMARINOS"},1,28,"ES"),ExtraçãoDados!C2409={"COMISSÃO MARINHA"},REPLACE(ExtraçãoDados!C2409={"COMISSÃO MARINHA"},1,28,"CCM"),ExtraçãoDados!C2409={"COMISSÃO CULTURAL DE MARINHA"},REPLACE(ExtraçãoDados!C2409={"COMISSÃO CULTURAL DE MARINHA"},1,28,"CCM"),ExtraçãoDados!C2409={"CCM"},REPLACE(ExtraçãoDados!C2409={"CCM"},1,28,"CCM"),ExtraçãoDados!C2409={"DN"},REPLACE(ExtraçãoDados!C2409={"DN"},1,28,"DN"),ExtraçãoDados!C2409={"ES"},REPLACE(ExtraçãoDados!C2409={"ES"},1,28,"ES"),ExtraçãoDados!C2409={"DA"},REPLACE(ExtraçãoDados!C2409={"DA"},1,28,"DA"),ExtraçãoDados!C2409={"DE: ESQUADRILHA SUBMARINOS"},REPLACE(ExtraçãoDados!C2409={"DE: ESQUADRILHA SUBMARINOS"},1,28,"ES"),ExtraçãoDados!C2409={"DE: COMISSÃO CULTURAL DE LMARINHA"},REPLACE(ExtraçãoDados!C2409={"DE: COMISSÃO CULTURAL DE LMARINHA"},1,28,"CCM"),ExtraçãoDados!C2409={"ON"},REPLACE(ExtraçãoDados!C2409={"ON"},1,28,"DN"),ExtraçãoDados!C2409={"ESQ. SUBMARINOS"},REPLACE(ExtraçãoDados!C2409={"ESQ. SUBMARINOS"},1,28,"ES"),ExtraçãoDados!C2409={"☒ irecção de Abastecimento"},REPLACE(ExtraçãoDados!C2409={"☒ irecção de Abastecimento"},1,28,"DA"),ExtraçãoDados!C2409={"Direcã d Abtit ço e asecmeno"},REPLACE(ExtraçãoDados!C2409={"Direcã d Abtit ço e asecmeno"},1,28,"DA"),ExtraçãoDados!C2409={"Diecã d Abtit rço e asecmeno"},REPLACE(ExtraçãoDados!C2409={"Diecã d Abtit rço e asecmeno"},1,28,"DA"),ISNUMBER(SEARCH("COMISSÃO",ExtraçãoDados!C2409,1)),REPLACE(ExtraçãoDados!C2409,1,29,"CCM"),ISNUMBER(SEARCH("DN/DIL/DRT1",ExtraçãoDados!C2409,1)),REPLACE(ExtraçãoDados!C2409,1,29,"DN"),ISNUMBER(SEARCH("DIRECÇAO DE NAVIOS",ExtraçãoDados!C2409,1)),REPLACE(ExtraçãoDados!C2409,1,29,"DN"),ISNUMBER(SEARCH("ESQUADRILHA SUBMARIN",ExtraçãoDados!C2409,1)),REPLACE(ExtraçãoDados!C2409,1,29,"ES"),ISNUMBER(SEARCH("DN",ExtraçãoDados!C2409,1)),REPLACE(ExtraçãoDados!C2409,1,29,"DN"),ISNUMBER(SEARCH("DIRECÇÃO",ExtraçãoDados!C2409,1)),REPLACE(ExtraçãoDados!C2409,1,29,"DN"),ISNUMBER(SEARCH("DIRECÇA0",ExtraçãoDados!C2409,1)),REPLACE(ExtraçãoDados!C2409,1,29,"DN"),ISNUMBER(SEARCH("DIRE",ExtraçãoDados!C2409,1)),REPLACE(ExtraçãoDados!C2409,1,29,"DN"),ISNUMBER(SEARCH("ESQUADRILHA",ExtraçãoDados!C2409,1)),REPLACE(ExtraçãoDados!C2409,1,29,"ES"),ISNUMBER(SEARCH("HOSPITAL DA MARINHA",ExtraçãoDados!C2409,1)),REPLACE(ExtraçãoDados!C2409,1,29,"HM"),ISNUMBER(SEARCH("HOSPITAL",ExtraçãoDados!C2409,1)),REPLACE(ExtraçãoDados!C2409,1,29,"HM"),ISNUMBER(SEARCH("HM",ExtraçãoDados!C2409,1)),REPLACE(ExtraçãoDados!C2409,1,29,"HM"),ISNUMBER(SEARCH("SECÇÃO DE APÓSITOS",ExtraçãoDados!C2409,1)),REPLACE(ExtraçãoDados!C2409,1,29,"HM"))</f>
        <v>#N/A</v>
      </c>
      <c r="E2409" s="4" t="e" cm="1">
        <f t="array" ref="E2409">_xlfn.IFS(LEN(ExtraçãoDados!B2409)=7,YEAR(ExtraçãoDados!D2409),LEN(ExtraçãoDados!B2409)=10,RIGHT(ExtraçãoDados!B2409,4),LEN(ExtraçãoDados!B2409)=9,YEAR(ExtraçãoDados!D2409),LEN(ExtraçãoDados!B2409)=8,YEAR(ExtraçãoDados!D2409),LEN(ExtraçãoDados!B2409)&gt;7,YEAR(ExtraçãoDados!D2409),LEN(ExtraçãoDados!B2409)&gt;5,YEAR(ExtraçãoDados!D2409),LEN(ExtraçãoDados!B2409)&gt;4,YEAR(ExtraçãoDados!D2409))</f>
        <v>#N/A</v>
      </c>
      <c r="F2409" s="4">
        <f>ExtraçãoDados!E2409</f>
        <v>0</v>
      </c>
    </row>
    <row r="2410" spans="1:6" x14ac:dyDescent="0.25">
      <c r="A2410" s="4">
        <f>ExtraçãoDados!A2410</f>
        <v>0</v>
      </c>
      <c r="B2410" s="4" t="str" cm="1">
        <f t="array" ref="B2410">_xlfn.IFS(LEN(ExtraçãoDados!B2410)=12,LEFT(ExtraçãoDados!B2410,3),LEN(ExtraçãoDados!B2410)=10,LEFT(ExtraçãoDados!B2410,5),LEN(ExtraçãoDados!B2410)&gt;19,0,LEN(ExtraçãoDados!B2410)=9,LEFT(ExtraçãoDados!B2410,4),LEN(ExtraçãoDados!B2410)=6,LEFT(ExtraçãoDados!B2410,3),LEN(ExtraçãoDados!B2410)&lt;5,LEFT(ExtraçãoDados!B2410,3),LEN(ExtraçãoDados!B2410)=8,LEFT(ExtraçãoDados!B2410,3),LEN(ExtraçãoDados!B2410)=5,LEFT(ExtraçãoDados!B2410,5),LEN(ExtraçãoDados!B2410)=11,LEFT(ExtraçãoDados!B2410,5),LEN(ExtraçãoDados!B2410)=7,RIGHT(ExtraçãoDados!B2410,6))</f>
        <v/>
      </c>
      <c r="C2410" s="4" t="e" cm="1">
        <f t="array" ref="C2410">_xlfn.IFS(LEN(B2410)=1,"ERRO",LEN(B2410)=2,_xlfn.CONCAT("000",B2410),LEN(B2410)=3,_xlfn.CONCAT("00",B2410),LEN(B2410)=4,_xlfn.CONCAT("0",B2410),LEN(B2410)=6,B2410,LEN(B2410)=7,B2410,LEN(B2410)=5,B2410)</f>
        <v>#N/A</v>
      </c>
      <c r="D2410" s="4" t="e" cm="1">
        <f t="array" ref="D2410">_xlfn.IFS(ExtraçãoDados!C2410={"Direcção de Abastecimento"},REPLACE(ExtraçãoDados!C2410="{Direcção de Abastecimento}",1,25,"DA"),ExtraçãoDados!C2410={"COMISSÃO CULTURAL DE LMARINHA"},REPLACE(ExtraçãoDados!C2410={"COMISSÃO CULTURAL DE LMARINHA"},1,28,"CCM"),ExtraçãoDados!C2410={"DIRECÇÃO DE NAVIOS"},REPLACE(ExtraçãoDados!C2410={"DIRECÇÃO DE NAVIOS"},1,28,"DN"),ExtraçãoDados!C2410={"ESQUADRILHA SUBMARINOS"},REPLACE(ExtraçãoDados!C2410={"ESQUADRILHA SUBMARINOS"},1,28,"ES"),ExtraçãoDados!C2410={"COMISSÃO MARINHA"},REPLACE(ExtraçãoDados!C2410={"COMISSÃO MARINHA"},1,28,"CCM"),ExtraçãoDados!C2410={"COMISSÃO CULTURAL DE MARINHA"},REPLACE(ExtraçãoDados!C2410={"COMISSÃO CULTURAL DE MARINHA"},1,28,"CCM"),ExtraçãoDados!C2410={"CCM"},REPLACE(ExtraçãoDados!C2410={"CCM"},1,28,"CCM"),ExtraçãoDados!C2410={"DN"},REPLACE(ExtraçãoDados!C2410={"DN"},1,28,"DN"),ExtraçãoDados!C2410={"ES"},REPLACE(ExtraçãoDados!C2410={"ES"},1,28,"ES"),ExtraçãoDados!C2410={"DA"},REPLACE(ExtraçãoDados!C2410={"DA"},1,28,"DA"),ExtraçãoDados!C2410={"DE: ESQUADRILHA SUBMARINOS"},REPLACE(ExtraçãoDados!C2410={"DE: ESQUADRILHA SUBMARINOS"},1,28,"ES"),ExtraçãoDados!C2410={"DE: COMISSÃO CULTURAL DE LMARINHA"},REPLACE(ExtraçãoDados!C2410={"DE: COMISSÃO CULTURAL DE LMARINHA"},1,28,"CCM"),ExtraçãoDados!C2410={"ON"},REPLACE(ExtraçãoDados!C2410={"ON"},1,28,"DN"),ExtraçãoDados!C2410={"ESQ. SUBMARINOS"},REPLACE(ExtraçãoDados!C2410={"ESQ. SUBMARINOS"},1,28,"ES"),ExtraçãoDados!C2410={"☒ irecção de Abastecimento"},REPLACE(ExtraçãoDados!C2410={"☒ irecção de Abastecimento"},1,28,"DA"),ExtraçãoDados!C2410={"Direcã d Abtit ço e asecmeno"},REPLACE(ExtraçãoDados!C2410={"Direcã d Abtit ço e asecmeno"},1,28,"DA"),ExtraçãoDados!C2410={"Diecã d Abtit rço e asecmeno"},REPLACE(ExtraçãoDados!C2410={"Diecã d Abtit rço e asecmeno"},1,28,"DA"),ISNUMBER(SEARCH("COMISSÃO",ExtraçãoDados!C2410,1)),REPLACE(ExtraçãoDados!C2410,1,29,"CCM"),ISNUMBER(SEARCH("DN/DIL/DRT1",ExtraçãoDados!C2410,1)),REPLACE(ExtraçãoDados!C2410,1,29,"DN"),ISNUMBER(SEARCH("DIRECÇAO DE NAVIOS",ExtraçãoDados!C2410,1)),REPLACE(ExtraçãoDados!C2410,1,29,"DN"),ISNUMBER(SEARCH("ESQUADRILHA SUBMARIN",ExtraçãoDados!C2410,1)),REPLACE(ExtraçãoDados!C2410,1,29,"ES"),ISNUMBER(SEARCH("DN",ExtraçãoDados!C2410,1)),REPLACE(ExtraçãoDados!C2410,1,29,"DN"),ISNUMBER(SEARCH("DIRECÇÃO",ExtraçãoDados!C2410,1)),REPLACE(ExtraçãoDados!C2410,1,29,"DN"),ISNUMBER(SEARCH("DIRECÇA0",ExtraçãoDados!C2410,1)),REPLACE(ExtraçãoDados!C2410,1,29,"DN"),ISNUMBER(SEARCH("DIRE",ExtraçãoDados!C2410,1)),REPLACE(ExtraçãoDados!C2410,1,29,"DN"),ISNUMBER(SEARCH("ESQUADRILHA",ExtraçãoDados!C2410,1)),REPLACE(ExtraçãoDados!C2410,1,29,"ES"),ISNUMBER(SEARCH("HOSPITAL DA MARINHA",ExtraçãoDados!C2410,1)),REPLACE(ExtraçãoDados!C2410,1,29,"HM"),ISNUMBER(SEARCH("HOSPITAL",ExtraçãoDados!C2410,1)),REPLACE(ExtraçãoDados!C2410,1,29,"HM"),ISNUMBER(SEARCH("HM",ExtraçãoDados!C2410,1)),REPLACE(ExtraçãoDados!C2410,1,29,"HM"),ISNUMBER(SEARCH("SECÇÃO DE APÓSITOS",ExtraçãoDados!C2410,1)),REPLACE(ExtraçãoDados!C2410,1,29,"HM"))</f>
        <v>#N/A</v>
      </c>
      <c r="E2410" s="4" t="e" cm="1">
        <f t="array" ref="E2410">_xlfn.IFS(LEN(ExtraçãoDados!B2410)=7,YEAR(ExtraçãoDados!D2410),LEN(ExtraçãoDados!B2410)=10,RIGHT(ExtraçãoDados!B2410,4),LEN(ExtraçãoDados!B2410)=9,YEAR(ExtraçãoDados!D2410),LEN(ExtraçãoDados!B2410)=8,YEAR(ExtraçãoDados!D2410),LEN(ExtraçãoDados!B2410)&gt;7,YEAR(ExtraçãoDados!D2410),LEN(ExtraçãoDados!B2410)&gt;5,YEAR(ExtraçãoDados!D2410),LEN(ExtraçãoDados!B2410)&gt;4,YEAR(ExtraçãoDados!D2410))</f>
        <v>#N/A</v>
      </c>
      <c r="F2410" s="4">
        <f>ExtraçãoDados!E2410</f>
        <v>0</v>
      </c>
    </row>
    <row r="2411" spans="1:6" x14ac:dyDescent="0.25">
      <c r="A2411" s="4">
        <f>ExtraçãoDados!A2411</f>
        <v>0</v>
      </c>
      <c r="B2411" s="4" t="str" cm="1">
        <f t="array" ref="B2411">_xlfn.IFS(LEN(ExtraçãoDados!B2411)=12,LEFT(ExtraçãoDados!B2411,3),LEN(ExtraçãoDados!B2411)=10,LEFT(ExtraçãoDados!B2411,5),LEN(ExtraçãoDados!B2411)&gt;19,0,LEN(ExtraçãoDados!B2411)=9,LEFT(ExtraçãoDados!B2411,4),LEN(ExtraçãoDados!B2411)=6,LEFT(ExtraçãoDados!B2411,3),LEN(ExtraçãoDados!B2411)&lt;5,LEFT(ExtraçãoDados!B2411,3),LEN(ExtraçãoDados!B2411)=8,LEFT(ExtraçãoDados!B2411,3),LEN(ExtraçãoDados!B2411)=5,LEFT(ExtraçãoDados!B2411,5),LEN(ExtraçãoDados!B2411)=11,LEFT(ExtraçãoDados!B2411,5),LEN(ExtraçãoDados!B2411)=7,RIGHT(ExtraçãoDados!B2411,6))</f>
        <v/>
      </c>
      <c r="C2411" s="4" t="e" cm="1">
        <f t="array" ref="C2411">_xlfn.IFS(LEN(B2411)=1,"ERRO",LEN(B2411)=2,_xlfn.CONCAT("000",B2411),LEN(B2411)=3,_xlfn.CONCAT("00",B2411),LEN(B2411)=4,_xlfn.CONCAT("0",B2411),LEN(B2411)=6,B2411,LEN(B2411)=7,B2411,LEN(B2411)=5,B2411)</f>
        <v>#N/A</v>
      </c>
      <c r="D2411" s="4" t="e" cm="1">
        <f t="array" ref="D2411">_xlfn.IFS(ExtraçãoDados!C2411={"Direcção de Abastecimento"},REPLACE(ExtraçãoDados!C2411="{Direcção de Abastecimento}",1,25,"DA"),ExtraçãoDados!C2411={"COMISSÃO CULTURAL DE LMARINHA"},REPLACE(ExtraçãoDados!C2411={"COMISSÃO CULTURAL DE LMARINHA"},1,28,"CCM"),ExtraçãoDados!C2411={"DIRECÇÃO DE NAVIOS"},REPLACE(ExtraçãoDados!C2411={"DIRECÇÃO DE NAVIOS"},1,28,"DN"),ExtraçãoDados!C2411={"ESQUADRILHA SUBMARINOS"},REPLACE(ExtraçãoDados!C2411={"ESQUADRILHA SUBMARINOS"},1,28,"ES"),ExtraçãoDados!C2411={"COMISSÃO MARINHA"},REPLACE(ExtraçãoDados!C2411={"COMISSÃO MARINHA"},1,28,"CCM"),ExtraçãoDados!C2411={"COMISSÃO CULTURAL DE MARINHA"},REPLACE(ExtraçãoDados!C2411={"COMISSÃO CULTURAL DE MARINHA"},1,28,"CCM"),ExtraçãoDados!C2411={"CCM"},REPLACE(ExtraçãoDados!C2411={"CCM"},1,28,"CCM"),ExtraçãoDados!C2411={"DN"},REPLACE(ExtraçãoDados!C2411={"DN"},1,28,"DN"),ExtraçãoDados!C2411={"ES"},REPLACE(ExtraçãoDados!C2411={"ES"},1,28,"ES"),ExtraçãoDados!C2411={"DA"},REPLACE(ExtraçãoDados!C2411={"DA"},1,28,"DA"),ExtraçãoDados!C2411={"DE: ESQUADRILHA SUBMARINOS"},REPLACE(ExtraçãoDados!C2411={"DE: ESQUADRILHA SUBMARINOS"},1,28,"ES"),ExtraçãoDados!C2411={"DE: COMISSÃO CULTURAL DE LMARINHA"},REPLACE(ExtraçãoDados!C2411={"DE: COMISSÃO CULTURAL DE LMARINHA"},1,28,"CCM"),ExtraçãoDados!C2411={"ON"},REPLACE(ExtraçãoDados!C2411={"ON"},1,28,"DN"),ExtraçãoDados!C2411={"ESQ. SUBMARINOS"},REPLACE(ExtraçãoDados!C2411={"ESQ. SUBMARINOS"},1,28,"ES"),ExtraçãoDados!C2411={"☒ irecção de Abastecimento"},REPLACE(ExtraçãoDados!C2411={"☒ irecção de Abastecimento"},1,28,"DA"),ExtraçãoDados!C2411={"Direcã d Abtit ço e asecmeno"},REPLACE(ExtraçãoDados!C2411={"Direcã d Abtit ço e asecmeno"},1,28,"DA"),ExtraçãoDados!C2411={"Diecã d Abtit rço e asecmeno"},REPLACE(ExtraçãoDados!C2411={"Diecã d Abtit rço e asecmeno"},1,28,"DA"),ISNUMBER(SEARCH("COMISSÃO",ExtraçãoDados!C2411,1)),REPLACE(ExtraçãoDados!C2411,1,29,"CCM"),ISNUMBER(SEARCH("DN/DIL/DRT1",ExtraçãoDados!C2411,1)),REPLACE(ExtraçãoDados!C2411,1,29,"DN"),ISNUMBER(SEARCH("DIRECÇAO DE NAVIOS",ExtraçãoDados!C2411,1)),REPLACE(ExtraçãoDados!C2411,1,29,"DN"),ISNUMBER(SEARCH("ESQUADRILHA SUBMARIN",ExtraçãoDados!C2411,1)),REPLACE(ExtraçãoDados!C2411,1,29,"ES"),ISNUMBER(SEARCH("DN",ExtraçãoDados!C2411,1)),REPLACE(ExtraçãoDados!C2411,1,29,"DN"),ISNUMBER(SEARCH("DIRECÇÃO",ExtraçãoDados!C2411,1)),REPLACE(ExtraçãoDados!C2411,1,29,"DN"),ISNUMBER(SEARCH("DIRECÇA0",ExtraçãoDados!C2411,1)),REPLACE(ExtraçãoDados!C2411,1,29,"DN"),ISNUMBER(SEARCH("DIRE",ExtraçãoDados!C2411,1)),REPLACE(ExtraçãoDados!C2411,1,29,"DN"),ISNUMBER(SEARCH("ESQUADRILHA",ExtraçãoDados!C2411,1)),REPLACE(ExtraçãoDados!C2411,1,29,"ES"),ISNUMBER(SEARCH("HOSPITAL DA MARINHA",ExtraçãoDados!C2411,1)),REPLACE(ExtraçãoDados!C2411,1,29,"HM"),ISNUMBER(SEARCH("HOSPITAL",ExtraçãoDados!C2411,1)),REPLACE(ExtraçãoDados!C2411,1,29,"HM"),ISNUMBER(SEARCH("HM",ExtraçãoDados!C2411,1)),REPLACE(ExtraçãoDados!C2411,1,29,"HM"),ISNUMBER(SEARCH("SECÇÃO DE APÓSITOS",ExtraçãoDados!C2411,1)),REPLACE(ExtraçãoDados!C2411,1,29,"HM"))</f>
        <v>#N/A</v>
      </c>
      <c r="E2411" s="4" t="e" cm="1">
        <f t="array" ref="E2411">_xlfn.IFS(LEN(ExtraçãoDados!B2411)=7,YEAR(ExtraçãoDados!D2411),LEN(ExtraçãoDados!B2411)=10,RIGHT(ExtraçãoDados!B2411,4),LEN(ExtraçãoDados!B2411)=9,YEAR(ExtraçãoDados!D2411),LEN(ExtraçãoDados!B2411)=8,YEAR(ExtraçãoDados!D2411),LEN(ExtraçãoDados!B2411)&gt;7,YEAR(ExtraçãoDados!D2411),LEN(ExtraçãoDados!B2411)&gt;5,YEAR(ExtraçãoDados!D2411),LEN(ExtraçãoDados!B2411)&gt;4,YEAR(ExtraçãoDados!D2411))</f>
        <v>#N/A</v>
      </c>
      <c r="F2411" s="4">
        <f>ExtraçãoDados!E2411</f>
        <v>0</v>
      </c>
    </row>
    <row r="2412" spans="1:6" x14ac:dyDescent="0.25">
      <c r="A2412" s="4">
        <f>ExtraçãoDados!A2412</f>
        <v>0</v>
      </c>
      <c r="B2412" s="4" t="str" cm="1">
        <f t="array" ref="B2412">_xlfn.IFS(LEN(ExtraçãoDados!B2412)=12,LEFT(ExtraçãoDados!B2412,3),LEN(ExtraçãoDados!B2412)=10,LEFT(ExtraçãoDados!B2412,5),LEN(ExtraçãoDados!B2412)&gt;19,0,LEN(ExtraçãoDados!B2412)=9,LEFT(ExtraçãoDados!B2412,4),LEN(ExtraçãoDados!B2412)=6,LEFT(ExtraçãoDados!B2412,3),LEN(ExtraçãoDados!B2412)&lt;5,LEFT(ExtraçãoDados!B2412,3),LEN(ExtraçãoDados!B2412)=8,LEFT(ExtraçãoDados!B2412,3),LEN(ExtraçãoDados!B2412)=5,LEFT(ExtraçãoDados!B2412,5),LEN(ExtraçãoDados!B2412)=11,LEFT(ExtraçãoDados!B2412,5),LEN(ExtraçãoDados!B2412)=7,RIGHT(ExtraçãoDados!B2412,6))</f>
        <v/>
      </c>
      <c r="C2412" s="4" t="e" cm="1">
        <f t="array" ref="C2412">_xlfn.IFS(LEN(B2412)=1,"ERRO",LEN(B2412)=2,_xlfn.CONCAT("000",B2412),LEN(B2412)=3,_xlfn.CONCAT("00",B2412),LEN(B2412)=4,_xlfn.CONCAT("0",B2412),LEN(B2412)=6,B2412,LEN(B2412)=7,B2412,LEN(B2412)=5,B2412)</f>
        <v>#N/A</v>
      </c>
      <c r="D2412" s="4" t="e" cm="1">
        <f t="array" ref="D2412">_xlfn.IFS(ExtraçãoDados!C2412={"Direcção de Abastecimento"},REPLACE(ExtraçãoDados!C2412="{Direcção de Abastecimento}",1,25,"DA"),ExtraçãoDados!C2412={"COMISSÃO CULTURAL DE LMARINHA"},REPLACE(ExtraçãoDados!C2412={"COMISSÃO CULTURAL DE LMARINHA"},1,28,"CCM"),ExtraçãoDados!C2412={"DIRECÇÃO DE NAVIOS"},REPLACE(ExtraçãoDados!C2412={"DIRECÇÃO DE NAVIOS"},1,28,"DN"),ExtraçãoDados!C2412={"ESQUADRILHA SUBMARINOS"},REPLACE(ExtraçãoDados!C2412={"ESQUADRILHA SUBMARINOS"},1,28,"ES"),ExtraçãoDados!C2412={"COMISSÃO MARINHA"},REPLACE(ExtraçãoDados!C2412={"COMISSÃO MARINHA"},1,28,"CCM"),ExtraçãoDados!C2412={"COMISSÃO CULTURAL DE MARINHA"},REPLACE(ExtraçãoDados!C2412={"COMISSÃO CULTURAL DE MARINHA"},1,28,"CCM"),ExtraçãoDados!C2412={"CCM"},REPLACE(ExtraçãoDados!C2412={"CCM"},1,28,"CCM"),ExtraçãoDados!C2412={"DN"},REPLACE(ExtraçãoDados!C2412={"DN"},1,28,"DN"),ExtraçãoDados!C2412={"ES"},REPLACE(ExtraçãoDados!C2412={"ES"},1,28,"ES"),ExtraçãoDados!C2412={"DA"},REPLACE(ExtraçãoDados!C2412={"DA"},1,28,"DA"),ExtraçãoDados!C2412={"DE: ESQUADRILHA SUBMARINOS"},REPLACE(ExtraçãoDados!C2412={"DE: ESQUADRILHA SUBMARINOS"},1,28,"ES"),ExtraçãoDados!C2412={"DE: COMISSÃO CULTURAL DE LMARINHA"},REPLACE(ExtraçãoDados!C2412={"DE: COMISSÃO CULTURAL DE LMARINHA"},1,28,"CCM"),ExtraçãoDados!C2412={"ON"},REPLACE(ExtraçãoDados!C2412={"ON"},1,28,"DN"),ExtraçãoDados!C2412={"ESQ. SUBMARINOS"},REPLACE(ExtraçãoDados!C2412={"ESQ. SUBMARINOS"},1,28,"ES"),ExtraçãoDados!C2412={"☒ irecção de Abastecimento"},REPLACE(ExtraçãoDados!C2412={"☒ irecção de Abastecimento"},1,28,"DA"),ExtraçãoDados!C2412={"Direcã d Abtit ço e asecmeno"},REPLACE(ExtraçãoDados!C2412={"Direcã d Abtit ço e asecmeno"},1,28,"DA"),ExtraçãoDados!C2412={"Diecã d Abtit rço e asecmeno"},REPLACE(ExtraçãoDados!C2412={"Diecã d Abtit rço e asecmeno"},1,28,"DA"),ISNUMBER(SEARCH("COMISSÃO",ExtraçãoDados!C2412,1)),REPLACE(ExtraçãoDados!C2412,1,29,"CCM"),ISNUMBER(SEARCH("DN/DIL/DRT1",ExtraçãoDados!C2412,1)),REPLACE(ExtraçãoDados!C2412,1,29,"DN"),ISNUMBER(SEARCH("DIRECÇAO DE NAVIOS",ExtraçãoDados!C2412,1)),REPLACE(ExtraçãoDados!C2412,1,29,"DN"),ISNUMBER(SEARCH("ESQUADRILHA SUBMARIN",ExtraçãoDados!C2412,1)),REPLACE(ExtraçãoDados!C2412,1,29,"ES"),ISNUMBER(SEARCH("DN",ExtraçãoDados!C2412,1)),REPLACE(ExtraçãoDados!C2412,1,29,"DN"),ISNUMBER(SEARCH("DIRECÇÃO",ExtraçãoDados!C2412,1)),REPLACE(ExtraçãoDados!C2412,1,29,"DN"),ISNUMBER(SEARCH("DIRECÇA0",ExtraçãoDados!C2412,1)),REPLACE(ExtraçãoDados!C2412,1,29,"DN"),ISNUMBER(SEARCH("DIRE",ExtraçãoDados!C2412,1)),REPLACE(ExtraçãoDados!C2412,1,29,"DN"),ISNUMBER(SEARCH("ESQUADRILHA",ExtraçãoDados!C2412,1)),REPLACE(ExtraçãoDados!C2412,1,29,"ES"),ISNUMBER(SEARCH("HOSPITAL DA MARINHA",ExtraçãoDados!C2412,1)),REPLACE(ExtraçãoDados!C2412,1,29,"HM"),ISNUMBER(SEARCH("HOSPITAL",ExtraçãoDados!C2412,1)),REPLACE(ExtraçãoDados!C2412,1,29,"HM"),ISNUMBER(SEARCH("HM",ExtraçãoDados!C2412,1)),REPLACE(ExtraçãoDados!C2412,1,29,"HM"),ISNUMBER(SEARCH("SECÇÃO DE APÓSITOS",ExtraçãoDados!C2412,1)),REPLACE(ExtraçãoDados!C2412,1,29,"HM"))</f>
        <v>#N/A</v>
      </c>
      <c r="E2412" s="4" t="e" cm="1">
        <f t="array" ref="E2412">_xlfn.IFS(LEN(ExtraçãoDados!B2412)=7,YEAR(ExtraçãoDados!D2412),LEN(ExtraçãoDados!B2412)=10,RIGHT(ExtraçãoDados!B2412,4),LEN(ExtraçãoDados!B2412)=9,YEAR(ExtraçãoDados!D2412),LEN(ExtraçãoDados!B2412)=8,YEAR(ExtraçãoDados!D2412),LEN(ExtraçãoDados!B2412)&gt;7,YEAR(ExtraçãoDados!D2412),LEN(ExtraçãoDados!B2412)&gt;5,YEAR(ExtraçãoDados!D2412),LEN(ExtraçãoDados!B2412)&gt;4,YEAR(ExtraçãoDados!D2412))</f>
        <v>#N/A</v>
      </c>
      <c r="F2412" s="4">
        <f>ExtraçãoDados!E2412</f>
        <v>0</v>
      </c>
    </row>
    <row r="2413" spans="1:6" x14ac:dyDescent="0.25">
      <c r="A2413" s="4">
        <f>ExtraçãoDados!A2413</f>
        <v>0</v>
      </c>
      <c r="B2413" s="4" t="str" cm="1">
        <f t="array" ref="B2413">_xlfn.IFS(LEN(ExtraçãoDados!B2413)=12,LEFT(ExtraçãoDados!B2413,3),LEN(ExtraçãoDados!B2413)=10,LEFT(ExtraçãoDados!B2413,5),LEN(ExtraçãoDados!B2413)&gt;19,0,LEN(ExtraçãoDados!B2413)=9,LEFT(ExtraçãoDados!B2413,4),LEN(ExtraçãoDados!B2413)=6,LEFT(ExtraçãoDados!B2413,3),LEN(ExtraçãoDados!B2413)&lt;5,LEFT(ExtraçãoDados!B2413,3),LEN(ExtraçãoDados!B2413)=8,LEFT(ExtraçãoDados!B2413,3),LEN(ExtraçãoDados!B2413)=5,LEFT(ExtraçãoDados!B2413,5),LEN(ExtraçãoDados!B2413)=11,LEFT(ExtraçãoDados!B2413,5),LEN(ExtraçãoDados!B2413)=7,RIGHT(ExtraçãoDados!B2413,6))</f>
        <v/>
      </c>
      <c r="C2413" s="4" t="e" cm="1">
        <f t="array" ref="C2413">_xlfn.IFS(LEN(B2413)=1,"ERRO",LEN(B2413)=2,_xlfn.CONCAT("000",B2413),LEN(B2413)=3,_xlfn.CONCAT("00",B2413),LEN(B2413)=4,_xlfn.CONCAT("0",B2413),LEN(B2413)=6,B2413,LEN(B2413)=7,B2413,LEN(B2413)=5,B2413)</f>
        <v>#N/A</v>
      </c>
      <c r="D2413" s="4" t="e" cm="1">
        <f t="array" ref="D2413">_xlfn.IFS(ExtraçãoDados!C2413={"Direcção de Abastecimento"},REPLACE(ExtraçãoDados!C2413="{Direcção de Abastecimento}",1,25,"DA"),ExtraçãoDados!C2413={"COMISSÃO CULTURAL DE LMARINHA"},REPLACE(ExtraçãoDados!C2413={"COMISSÃO CULTURAL DE LMARINHA"},1,28,"CCM"),ExtraçãoDados!C2413={"DIRECÇÃO DE NAVIOS"},REPLACE(ExtraçãoDados!C2413={"DIRECÇÃO DE NAVIOS"},1,28,"DN"),ExtraçãoDados!C2413={"ESQUADRILHA SUBMARINOS"},REPLACE(ExtraçãoDados!C2413={"ESQUADRILHA SUBMARINOS"},1,28,"ES"),ExtraçãoDados!C2413={"COMISSÃO MARINHA"},REPLACE(ExtraçãoDados!C2413={"COMISSÃO MARINHA"},1,28,"CCM"),ExtraçãoDados!C2413={"COMISSÃO CULTURAL DE MARINHA"},REPLACE(ExtraçãoDados!C2413={"COMISSÃO CULTURAL DE MARINHA"},1,28,"CCM"),ExtraçãoDados!C2413={"CCM"},REPLACE(ExtraçãoDados!C2413={"CCM"},1,28,"CCM"),ExtraçãoDados!C2413={"DN"},REPLACE(ExtraçãoDados!C2413={"DN"},1,28,"DN"),ExtraçãoDados!C2413={"ES"},REPLACE(ExtraçãoDados!C2413={"ES"},1,28,"ES"),ExtraçãoDados!C2413={"DA"},REPLACE(ExtraçãoDados!C2413={"DA"},1,28,"DA"),ExtraçãoDados!C2413={"DE: ESQUADRILHA SUBMARINOS"},REPLACE(ExtraçãoDados!C2413={"DE: ESQUADRILHA SUBMARINOS"},1,28,"ES"),ExtraçãoDados!C2413={"DE: COMISSÃO CULTURAL DE LMARINHA"},REPLACE(ExtraçãoDados!C2413={"DE: COMISSÃO CULTURAL DE LMARINHA"},1,28,"CCM"),ExtraçãoDados!C2413={"ON"},REPLACE(ExtraçãoDados!C2413={"ON"},1,28,"DN"),ExtraçãoDados!C2413={"ESQ. SUBMARINOS"},REPLACE(ExtraçãoDados!C2413={"ESQ. SUBMARINOS"},1,28,"ES"),ExtraçãoDados!C2413={"☒ irecção de Abastecimento"},REPLACE(ExtraçãoDados!C2413={"☒ irecção de Abastecimento"},1,28,"DA"),ExtraçãoDados!C2413={"Direcã d Abtit ço e asecmeno"},REPLACE(ExtraçãoDados!C2413={"Direcã d Abtit ço e asecmeno"},1,28,"DA"),ExtraçãoDados!C2413={"Diecã d Abtit rço e asecmeno"},REPLACE(ExtraçãoDados!C2413={"Diecã d Abtit rço e asecmeno"},1,28,"DA"),ISNUMBER(SEARCH("COMISSÃO",ExtraçãoDados!C2413,1)),REPLACE(ExtraçãoDados!C2413,1,29,"CCM"),ISNUMBER(SEARCH("DN/DIL/DRT1",ExtraçãoDados!C2413,1)),REPLACE(ExtraçãoDados!C2413,1,29,"DN"),ISNUMBER(SEARCH("DIRECÇAO DE NAVIOS",ExtraçãoDados!C2413,1)),REPLACE(ExtraçãoDados!C2413,1,29,"DN"),ISNUMBER(SEARCH("ESQUADRILHA SUBMARIN",ExtraçãoDados!C2413,1)),REPLACE(ExtraçãoDados!C2413,1,29,"ES"),ISNUMBER(SEARCH("DN",ExtraçãoDados!C2413,1)),REPLACE(ExtraçãoDados!C2413,1,29,"DN"),ISNUMBER(SEARCH("DIRECÇÃO",ExtraçãoDados!C2413,1)),REPLACE(ExtraçãoDados!C2413,1,29,"DN"),ISNUMBER(SEARCH("DIRECÇA0",ExtraçãoDados!C2413,1)),REPLACE(ExtraçãoDados!C2413,1,29,"DN"),ISNUMBER(SEARCH("DIRE",ExtraçãoDados!C2413,1)),REPLACE(ExtraçãoDados!C2413,1,29,"DN"),ISNUMBER(SEARCH("ESQUADRILHA",ExtraçãoDados!C2413,1)),REPLACE(ExtraçãoDados!C2413,1,29,"ES"),ISNUMBER(SEARCH("HOSPITAL DA MARINHA",ExtraçãoDados!C2413,1)),REPLACE(ExtraçãoDados!C2413,1,29,"HM"),ISNUMBER(SEARCH("HOSPITAL",ExtraçãoDados!C2413,1)),REPLACE(ExtraçãoDados!C2413,1,29,"HM"),ISNUMBER(SEARCH("HM",ExtraçãoDados!C2413,1)),REPLACE(ExtraçãoDados!C2413,1,29,"HM"),ISNUMBER(SEARCH("SECÇÃO DE APÓSITOS",ExtraçãoDados!C2413,1)),REPLACE(ExtraçãoDados!C2413,1,29,"HM"))</f>
        <v>#N/A</v>
      </c>
      <c r="E2413" s="4" t="e" cm="1">
        <f t="array" ref="E2413">_xlfn.IFS(LEN(ExtraçãoDados!B2413)=7,YEAR(ExtraçãoDados!D2413),LEN(ExtraçãoDados!B2413)=10,RIGHT(ExtraçãoDados!B2413,4),LEN(ExtraçãoDados!B2413)=9,YEAR(ExtraçãoDados!D2413),LEN(ExtraçãoDados!B2413)=8,YEAR(ExtraçãoDados!D2413),LEN(ExtraçãoDados!B2413)&gt;7,YEAR(ExtraçãoDados!D2413),LEN(ExtraçãoDados!B2413)&gt;5,YEAR(ExtraçãoDados!D2413),LEN(ExtraçãoDados!B2413)&gt;4,YEAR(ExtraçãoDados!D2413))</f>
        <v>#N/A</v>
      </c>
      <c r="F2413" s="4">
        <f>ExtraçãoDados!E2413</f>
        <v>0</v>
      </c>
    </row>
    <row r="2414" spans="1:6" x14ac:dyDescent="0.25">
      <c r="A2414" s="4">
        <f>ExtraçãoDados!A2414</f>
        <v>0</v>
      </c>
      <c r="B2414" s="4" t="str" cm="1">
        <f t="array" ref="B2414">_xlfn.IFS(LEN(ExtraçãoDados!B2414)=12,LEFT(ExtraçãoDados!B2414,3),LEN(ExtraçãoDados!B2414)=10,LEFT(ExtraçãoDados!B2414,5),LEN(ExtraçãoDados!B2414)&gt;19,0,LEN(ExtraçãoDados!B2414)=9,LEFT(ExtraçãoDados!B2414,4),LEN(ExtraçãoDados!B2414)=6,LEFT(ExtraçãoDados!B2414,3),LEN(ExtraçãoDados!B2414)&lt;5,LEFT(ExtraçãoDados!B2414,3),LEN(ExtraçãoDados!B2414)=8,LEFT(ExtraçãoDados!B2414,3),LEN(ExtraçãoDados!B2414)=5,LEFT(ExtraçãoDados!B2414,5),LEN(ExtraçãoDados!B2414)=11,LEFT(ExtraçãoDados!B2414,5),LEN(ExtraçãoDados!B2414)=7,RIGHT(ExtraçãoDados!B2414,6))</f>
        <v/>
      </c>
      <c r="C2414" s="4" t="e" cm="1">
        <f t="array" ref="C2414">_xlfn.IFS(LEN(B2414)=1,"ERRO",LEN(B2414)=2,_xlfn.CONCAT("000",B2414),LEN(B2414)=3,_xlfn.CONCAT("00",B2414),LEN(B2414)=4,_xlfn.CONCAT("0",B2414),LEN(B2414)=6,B2414,LEN(B2414)=7,B2414,LEN(B2414)=5,B2414)</f>
        <v>#N/A</v>
      </c>
      <c r="D2414" s="4" t="e" cm="1">
        <f t="array" ref="D2414">_xlfn.IFS(ExtraçãoDados!C2414={"Direcção de Abastecimento"},REPLACE(ExtraçãoDados!C2414="{Direcção de Abastecimento}",1,25,"DA"),ExtraçãoDados!C2414={"COMISSÃO CULTURAL DE LMARINHA"},REPLACE(ExtraçãoDados!C2414={"COMISSÃO CULTURAL DE LMARINHA"},1,28,"CCM"),ExtraçãoDados!C2414={"DIRECÇÃO DE NAVIOS"},REPLACE(ExtraçãoDados!C2414={"DIRECÇÃO DE NAVIOS"},1,28,"DN"),ExtraçãoDados!C2414={"ESQUADRILHA SUBMARINOS"},REPLACE(ExtraçãoDados!C2414={"ESQUADRILHA SUBMARINOS"},1,28,"ES"),ExtraçãoDados!C2414={"COMISSÃO MARINHA"},REPLACE(ExtraçãoDados!C2414={"COMISSÃO MARINHA"},1,28,"CCM"),ExtraçãoDados!C2414={"COMISSÃO CULTURAL DE MARINHA"},REPLACE(ExtraçãoDados!C2414={"COMISSÃO CULTURAL DE MARINHA"},1,28,"CCM"),ExtraçãoDados!C2414={"CCM"},REPLACE(ExtraçãoDados!C2414={"CCM"},1,28,"CCM"),ExtraçãoDados!C2414={"DN"},REPLACE(ExtraçãoDados!C2414={"DN"},1,28,"DN"),ExtraçãoDados!C2414={"ES"},REPLACE(ExtraçãoDados!C2414={"ES"},1,28,"ES"),ExtraçãoDados!C2414={"DA"},REPLACE(ExtraçãoDados!C2414={"DA"},1,28,"DA"),ExtraçãoDados!C2414={"DE: ESQUADRILHA SUBMARINOS"},REPLACE(ExtraçãoDados!C2414={"DE: ESQUADRILHA SUBMARINOS"},1,28,"ES"),ExtraçãoDados!C2414={"DE: COMISSÃO CULTURAL DE LMARINHA"},REPLACE(ExtraçãoDados!C2414={"DE: COMISSÃO CULTURAL DE LMARINHA"},1,28,"CCM"),ExtraçãoDados!C2414={"ON"},REPLACE(ExtraçãoDados!C2414={"ON"},1,28,"DN"),ExtraçãoDados!C2414={"ESQ. SUBMARINOS"},REPLACE(ExtraçãoDados!C2414={"ESQ. SUBMARINOS"},1,28,"ES"),ExtraçãoDados!C2414={"☒ irecção de Abastecimento"},REPLACE(ExtraçãoDados!C2414={"☒ irecção de Abastecimento"},1,28,"DA"),ExtraçãoDados!C2414={"Direcã d Abtit ço e asecmeno"},REPLACE(ExtraçãoDados!C2414={"Direcã d Abtit ço e asecmeno"},1,28,"DA"),ExtraçãoDados!C2414={"Diecã d Abtit rço e asecmeno"},REPLACE(ExtraçãoDados!C2414={"Diecã d Abtit rço e asecmeno"},1,28,"DA"),ISNUMBER(SEARCH("COMISSÃO",ExtraçãoDados!C2414,1)),REPLACE(ExtraçãoDados!C2414,1,29,"CCM"),ISNUMBER(SEARCH("DN/DIL/DRT1",ExtraçãoDados!C2414,1)),REPLACE(ExtraçãoDados!C2414,1,29,"DN"),ISNUMBER(SEARCH("DIRECÇAO DE NAVIOS",ExtraçãoDados!C2414,1)),REPLACE(ExtraçãoDados!C2414,1,29,"DN"),ISNUMBER(SEARCH("ESQUADRILHA SUBMARIN",ExtraçãoDados!C2414,1)),REPLACE(ExtraçãoDados!C2414,1,29,"ES"),ISNUMBER(SEARCH("DN",ExtraçãoDados!C2414,1)),REPLACE(ExtraçãoDados!C2414,1,29,"DN"),ISNUMBER(SEARCH("DIRECÇÃO",ExtraçãoDados!C2414,1)),REPLACE(ExtraçãoDados!C2414,1,29,"DN"),ISNUMBER(SEARCH("DIRECÇA0",ExtraçãoDados!C2414,1)),REPLACE(ExtraçãoDados!C2414,1,29,"DN"),ISNUMBER(SEARCH("DIRE",ExtraçãoDados!C2414,1)),REPLACE(ExtraçãoDados!C2414,1,29,"DN"),ISNUMBER(SEARCH("ESQUADRILHA",ExtraçãoDados!C2414,1)),REPLACE(ExtraçãoDados!C2414,1,29,"ES"),ISNUMBER(SEARCH("HOSPITAL DA MARINHA",ExtraçãoDados!C2414,1)),REPLACE(ExtraçãoDados!C2414,1,29,"HM"),ISNUMBER(SEARCH("HOSPITAL",ExtraçãoDados!C2414,1)),REPLACE(ExtraçãoDados!C2414,1,29,"HM"),ISNUMBER(SEARCH("HM",ExtraçãoDados!C2414,1)),REPLACE(ExtraçãoDados!C2414,1,29,"HM"),ISNUMBER(SEARCH("SECÇÃO DE APÓSITOS",ExtraçãoDados!C2414,1)),REPLACE(ExtraçãoDados!C2414,1,29,"HM"))</f>
        <v>#N/A</v>
      </c>
      <c r="E2414" s="4" t="e" cm="1">
        <f t="array" ref="E2414">_xlfn.IFS(LEN(ExtraçãoDados!B2414)=7,YEAR(ExtraçãoDados!D2414),LEN(ExtraçãoDados!B2414)=10,RIGHT(ExtraçãoDados!B2414,4),LEN(ExtraçãoDados!B2414)=9,YEAR(ExtraçãoDados!D2414),LEN(ExtraçãoDados!B2414)=8,YEAR(ExtraçãoDados!D2414),LEN(ExtraçãoDados!B2414)&gt;7,YEAR(ExtraçãoDados!D2414),LEN(ExtraçãoDados!B2414)&gt;5,YEAR(ExtraçãoDados!D2414),LEN(ExtraçãoDados!B2414)&gt;4,YEAR(ExtraçãoDados!D2414))</f>
        <v>#N/A</v>
      </c>
      <c r="F2414" s="4">
        <f>ExtraçãoDados!E2414</f>
        <v>0</v>
      </c>
    </row>
    <row r="2415" spans="1:6" x14ac:dyDescent="0.25">
      <c r="A2415" s="4">
        <f>ExtraçãoDados!A2415</f>
        <v>0</v>
      </c>
      <c r="B2415" s="4" t="str" cm="1">
        <f t="array" ref="B2415">_xlfn.IFS(LEN(ExtraçãoDados!B2415)=12,LEFT(ExtraçãoDados!B2415,3),LEN(ExtraçãoDados!B2415)=10,LEFT(ExtraçãoDados!B2415,5),LEN(ExtraçãoDados!B2415)&gt;19,0,LEN(ExtraçãoDados!B2415)=9,LEFT(ExtraçãoDados!B2415,4),LEN(ExtraçãoDados!B2415)=6,LEFT(ExtraçãoDados!B2415,3),LEN(ExtraçãoDados!B2415)&lt;5,LEFT(ExtraçãoDados!B2415,3),LEN(ExtraçãoDados!B2415)=8,LEFT(ExtraçãoDados!B2415,3),LEN(ExtraçãoDados!B2415)=5,LEFT(ExtraçãoDados!B2415,5),LEN(ExtraçãoDados!B2415)=11,LEFT(ExtraçãoDados!B2415,5),LEN(ExtraçãoDados!B2415)=7,RIGHT(ExtraçãoDados!B2415,6))</f>
        <v/>
      </c>
      <c r="C2415" s="4" t="e" cm="1">
        <f t="array" ref="C2415">_xlfn.IFS(LEN(B2415)=1,"ERRO",LEN(B2415)=2,_xlfn.CONCAT("000",B2415),LEN(B2415)=3,_xlfn.CONCAT("00",B2415),LEN(B2415)=4,_xlfn.CONCAT("0",B2415),LEN(B2415)=6,B2415,LEN(B2415)=7,B2415,LEN(B2415)=5,B2415)</f>
        <v>#N/A</v>
      </c>
      <c r="D2415" s="4" t="e" cm="1">
        <f t="array" ref="D2415">_xlfn.IFS(ExtraçãoDados!C2415={"Direcção de Abastecimento"},REPLACE(ExtraçãoDados!C2415="{Direcção de Abastecimento}",1,25,"DA"),ExtraçãoDados!C2415={"COMISSÃO CULTURAL DE LMARINHA"},REPLACE(ExtraçãoDados!C2415={"COMISSÃO CULTURAL DE LMARINHA"},1,28,"CCM"),ExtraçãoDados!C2415={"DIRECÇÃO DE NAVIOS"},REPLACE(ExtraçãoDados!C2415={"DIRECÇÃO DE NAVIOS"},1,28,"DN"),ExtraçãoDados!C2415={"ESQUADRILHA SUBMARINOS"},REPLACE(ExtraçãoDados!C2415={"ESQUADRILHA SUBMARINOS"},1,28,"ES"),ExtraçãoDados!C2415={"COMISSÃO MARINHA"},REPLACE(ExtraçãoDados!C2415={"COMISSÃO MARINHA"},1,28,"CCM"),ExtraçãoDados!C2415={"COMISSÃO CULTURAL DE MARINHA"},REPLACE(ExtraçãoDados!C2415={"COMISSÃO CULTURAL DE MARINHA"},1,28,"CCM"),ExtraçãoDados!C2415={"CCM"},REPLACE(ExtraçãoDados!C2415={"CCM"},1,28,"CCM"),ExtraçãoDados!C2415={"DN"},REPLACE(ExtraçãoDados!C2415={"DN"},1,28,"DN"),ExtraçãoDados!C2415={"ES"},REPLACE(ExtraçãoDados!C2415={"ES"},1,28,"ES"),ExtraçãoDados!C2415={"DA"},REPLACE(ExtraçãoDados!C2415={"DA"},1,28,"DA"),ExtraçãoDados!C2415={"DE: ESQUADRILHA SUBMARINOS"},REPLACE(ExtraçãoDados!C2415={"DE: ESQUADRILHA SUBMARINOS"},1,28,"ES"),ExtraçãoDados!C2415={"DE: COMISSÃO CULTURAL DE LMARINHA"},REPLACE(ExtraçãoDados!C2415={"DE: COMISSÃO CULTURAL DE LMARINHA"},1,28,"CCM"),ExtraçãoDados!C2415={"ON"},REPLACE(ExtraçãoDados!C2415={"ON"},1,28,"DN"),ExtraçãoDados!C2415={"ESQ. SUBMARINOS"},REPLACE(ExtraçãoDados!C2415={"ESQ. SUBMARINOS"},1,28,"ES"),ExtraçãoDados!C2415={"☒ irecção de Abastecimento"},REPLACE(ExtraçãoDados!C2415={"☒ irecção de Abastecimento"},1,28,"DA"),ExtraçãoDados!C2415={"Direcã d Abtit ço e asecmeno"},REPLACE(ExtraçãoDados!C2415={"Direcã d Abtit ço e asecmeno"},1,28,"DA"),ExtraçãoDados!C2415={"Diecã d Abtit rço e asecmeno"},REPLACE(ExtraçãoDados!C2415={"Diecã d Abtit rço e asecmeno"},1,28,"DA"),ISNUMBER(SEARCH("COMISSÃO",ExtraçãoDados!C2415,1)),REPLACE(ExtraçãoDados!C2415,1,29,"CCM"),ISNUMBER(SEARCH("DN/DIL/DRT1",ExtraçãoDados!C2415,1)),REPLACE(ExtraçãoDados!C2415,1,29,"DN"),ISNUMBER(SEARCH("DIRECÇAO DE NAVIOS",ExtraçãoDados!C2415,1)),REPLACE(ExtraçãoDados!C2415,1,29,"DN"),ISNUMBER(SEARCH("ESQUADRILHA SUBMARIN",ExtraçãoDados!C2415,1)),REPLACE(ExtraçãoDados!C2415,1,29,"ES"),ISNUMBER(SEARCH("DN",ExtraçãoDados!C2415,1)),REPLACE(ExtraçãoDados!C2415,1,29,"DN"),ISNUMBER(SEARCH("DIRECÇÃO",ExtraçãoDados!C2415,1)),REPLACE(ExtraçãoDados!C2415,1,29,"DN"),ISNUMBER(SEARCH("DIRECÇA0",ExtraçãoDados!C2415,1)),REPLACE(ExtraçãoDados!C2415,1,29,"DN"),ISNUMBER(SEARCH("DIRE",ExtraçãoDados!C2415,1)),REPLACE(ExtraçãoDados!C2415,1,29,"DN"),ISNUMBER(SEARCH("ESQUADRILHA",ExtraçãoDados!C2415,1)),REPLACE(ExtraçãoDados!C2415,1,29,"ES"),ISNUMBER(SEARCH("HOSPITAL DA MARINHA",ExtraçãoDados!C2415,1)),REPLACE(ExtraçãoDados!C2415,1,29,"HM"),ISNUMBER(SEARCH("HOSPITAL",ExtraçãoDados!C2415,1)),REPLACE(ExtraçãoDados!C2415,1,29,"HM"),ISNUMBER(SEARCH("HM",ExtraçãoDados!C2415,1)),REPLACE(ExtraçãoDados!C2415,1,29,"HM"),ISNUMBER(SEARCH("SECÇÃO DE APÓSITOS",ExtraçãoDados!C2415,1)),REPLACE(ExtraçãoDados!C2415,1,29,"HM"))</f>
        <v>#N/A</v>
      </c>
      <c r="E2415" s="4" t="e" cm="1">
        <f t="array" ref="E2415">_xlfn.IFS(LEN(ExtraçãoDados!B2415)=7,YEAR(ExtraçãoDados!D2415),LEN(ExtraçãoDados!B2415)=10,RIGHT(ExtraçãoDados!B2415,4),LEN(ExtraçãoDados!B2415)=9,YEAR(ExtraçãoDados!D2415),LEN(ExtraçãoDados!B2415)=8,YEAR(ExtraçãoDados!D2415),LEN(ExtraçãoDados!B2415)&gt;7,YEAR(ExtraçãoDados!D2415),LEN(ExtraçãoDados!B2415)&gt;5,YEAR(ExtraçãoDados!D2415),LEN(ExtraçãoDados!B2415)&gt;4,YEAR(ExtraçãoDados!D2415))</f>
        <v>#N/A</v>
      </c>
      <c r="F2415" s="4">
        <f>ExtraçãoDados!E2415</f>
        <v>0</v>
      </c>
    </row>
    <row r="2416" spans="1:6" x14ac:dyDescent="0.25">
      <c r="A2416" s="4">
        <f>ExtraçãoDados!A2416</f>
        <v>0</v>
      </c>
      <c r="B2416" s="4" t="str" cm="1">
        <f t="array" ref="B2416">_xlfn.IFS(LEN(ExtraçãoDados!B2416)=12,LEFT(ExtraçãoDados!B2416,3),LEN(ExtraçãoDados!B2416)=10,LEFT(ExtraçãoDados!B2416,5),LEN(ExtraçãoDados!B2416)&gt;19,0,LEN(ExtraçãoDados!B2416)=9,LEFT(ExtraçãoDados!B2416,4),LEN(ExtraçãoDados!B2416)=6,LEFT(ExtraçãoDados!B2416,3),LEN(ExtraçãoDados!B2416)&lt;5,LEFT(ExtraçãoDados!B2416,3),LEN(ExtraçãoDados!B2416)=8,LEFT(ExtraçãoDados!B2416,3),LEN(ExtraçãoDados!B2416)=5,LEFT(ExtraçãoDados!B2416,5),LEN(ExtraçãoDados!B2416)=11,LEFT(ExtraçãoDados!B2416,5),LEN(ExtraçãoDados!B2416)=7,RIGHT(ExtraçãoDados!B2416,6))</f>
        <v/>
      </c>
      <c r="C2416" s="4" t="e" cm="1">
        <f t="array" ref="C2416">_xlfn.IFS(LEN(B2416)=1,"ERRO",LEN(B2416)=2,_xlfn.CONCAT("000",B2416),LEN(B2416)=3,_xlfn.CONCAT("00",B2416),LEN(B2416)=4,_xlfn.CONCAT("0",B2416),LEN(B2416)=6,B2416,LEN(B2416)=7,B2416,LEN(B2416)=5,B2416)</f>
        <v>#N/A</v>
      </c>
      <c r="D2416" s="4" t="e" cm="1">
        <f t="array" ref="D2416">_xlfn.IFS(ExtraçãoDados!C2416={"Direcção de Abastecimento"},REPLACE(ExtraçãoDados!C2416="{Direcção de Abastecimento}",1,25,"DA"),ExtraçãoDados!C2416={"COMISSÃO CULTURAL DE LMARINHA"},REPLACE(ExtraçãoDados!C2416={"COMISSÃO CULTURAL DE LMARINHA"},1,28,"CCM"),ExtraçãoDados!C2416={"DIRECÇÃO DE NAVIOS"},REPLACE(ExtraçãoDados!C2416={"DIRECÇÃO DE NAVIOS"},1,28,"DN"),ExtraçãoDados!C2416={"ESQUADRILHA SUBMARINOS"},REPLACE(ExtraçãoDados!C2416={"ESQUADRILHA SUBMARINOS"},1,28,"ES"),ExtraçãoDados!C2416={"COMISSÃO MARINHA"},REPLACE(ExtraçãoDados!C2416={"COMISSÃO MARINHA"},1,28,"CCM"),ExtraçãoDados!C2416={"COMISSÃO CULTURAL DE MARINHA"},REPLACE(ExtraçãoDados!C2416={"COMISSÃO CULTURAL DE MARINHA"},1,28,"CCM"),ExtraçãoDados!C2416={"CCM"},REPLACE(ExtraçãoDados!C2416={"CCM"},1,28,"CCM"),ExtraçãoDados!C2416={"DN"},REPLACE(ExtraçãoDados!C2416={"DN"},1,28,"DN"),ExtraçãoDados!C2416={"ES"},REPLACE(ExtraçãoDados!C2416={"ES"},1,28,"ES"),ExtraçãoDados!C2416={"DA"},REPLACE(ExtraçãoDados!C2416={"DA"},1,28,"DA"),ExtraçãoDados!C2416={"DE: ESQUADRILHA SUBMARINOS"},REPLACE(ExtraçãoDados!C2416={"DE: ESQUADRILHA SUBMARINOS"},1,28,"ES"),ExtraçãoDados!C2416={"DE: COMISSÃO CULTURAL DE LMARINHA"},REPLACE(ExtraçãoDados!C2416={"DE: COMISSÃO CULTURAL DE LMARINHA"},1,28,"CCM"),ExtraçãoDados!C2416={"ON"},REPLACE(ExtraçãoDados!C2416={"ON"},1,28,"DN"),ExtraçãoDados!C2416={"ESQ. SUBMARINOS"},REPLACE(ExtraçãoDados!C2416={"ESQ. SUBMARINOS"},1,28,"ES"),ExtraçãoDados!C2416={"☒ irecção de Abastecimento"},REPLACE(ExtraçãoDados!C2416={"☒ irecção de Abastecimento"},1,28,"DA"),ExtraçãoDados!C2416={"Direcã d Abtit ço e asecmeno"},REPLACE(ExtraçãoDados!C2416={"Direcã d Abtit ço e asecmeno"},1,28,"DA"),ExtraçãoDados!C2416={"Diecã d Abtit rço e asecmeno"},REPLACE(ExtraçãoDados!C2416={"Diecã d Abtit rço e asecmeno"},1,28,"DA"),ISNUMBER(SEARCH("COMISSÃO",ExtraçãoDados!C2416,1)),REPLACE(ExtraçãoDados!C2416,1,29,"CCM"),ISNUMBER(SEARCH("DN/DIL/DRT1",ExtraçãoDados!C2416,1)),REPLACE(ExtraçãoDados!C2416,1,29,"DN"),ISNUMBER(SEARCH("DIRECÇAO DE NAVIOS",ExtraçãoDados!C2416,1)),REPLACE(ExtraçãoDados!C2416,1,29,"DN"),ISNUMBER(SEARCH("ESQUADRILHA SUBMARIN",ExtraçãoDados!C2416,1)),REPLACE(ExtraçãoDados!C2416,1,29,"ES"),ISNUMBER(SEARCH("DN",ExtraçãoDados!C2416,1)),REPLACE(ExtraçãoDados!C2416,1,29,"DN"),ISNUMBER(SEARCH("DIRECÇÃO",ExtraçãoDados!C2416,1)),REPLACE(ExtraçãoDados!C2416,1,29,"DN"),ISNUMBER(SEARCH("DIRECÇA0",ExtraçãoDados!C2416,1)),REPLACE(ExtraçãoDados!C2416,1,29,"DN"),ISNUMBER(SEARCH("DIRE",ExtraçãoDados!C2416,1)),REPLACE(ExtraçãoDados!C2416,1,29,"DN"),ISNUMBER(SEARCH("ESQUADRILHA",ExtraçãoDados!C2416,1)),REPLACE(ExtraçãoDados!C2416,1,29,"ES"),ISNUMBER(SEARCH("HOSPITAL DA MARINHA",ExtraçãoDados!C2416,1)),REPLACE(ExtraçãoDados!C2416,1,29,"HM"),ISNUMBER(SEARCH("HOSPITAL",ExtraçãoDados!C2416,1)),REPLACE(ExtraçãoDados!C2416,1,29,"HM"),ISNUMBER(SEARCH("HM",ExtraçãoDados!C2416,1)),REPLACE(ExtraçãoDados!C2416,1,29,"HM"),ISNUMBER(SEARCH("SECÇÃO DE APÓSITOS",ExtraçãoDados!C2416,1)),REPLACE(ExtraçãoDados!C2416,1,29,"HM"))</f>
        <v>#N/A</v>
      </c>
      <c r="E2416" s="4" t="e" cm="1">
        <f t="array" ref="E2416">_xlfn.IFS(LEN(ExtraçãoDados!B2416)=7,YEAR(ExtraçãoDados!D2416),LEN(ExtraçãoDados!B2416)=10,RIGHT(ExtraçãoDados!B2416,4),LEN(ExtraçãoDados!B2416)=9,YEAR(ExtraçãoDados!D2416),LEN(ExtraçãoDados!B2416)=8,YEAR(ExtraçãoDados!D2416),LEN(ExtraçãoDados!B2416)&gt;7,YEAR(ExtraçãoDados!D2416),LEN(ExtraçãoDados!B2416)&gt;5,YEAR(ExtraçãoDados!D2416),LEN(ExtraçãoDados!B2416)&gt;4,YEAR(ExtraçãoDados!D2416))</f>
        <v>#N/A</v>
      </c>
      <c r="F2416" s="4">
        <f>ExtraçãoDados!E2416</f>
        <v>0</v>
      </c>
    </row>
    <row r="2417" spans="1:6" x14ac:dyDescent="0.25">
      <c r="A2417" s="4">
        <f>ExtraçãoDados!A2417</f>
        <v>0</v>
      </c>
      <c r="B2417" s="4" t="str" cm="1">
        <f t="array" ref="B2417">_xlfn.IFS(LEN(ExtraçãoDados!B2417)=12,LEFT(ExtraçãoDados!B2417,3),LEN(ExtraçãoDados!B2417)=10,LEFT(ExtraçãoDados!B2417,5),LEN(ExtraçãoDados!B2417)&gt;19,0,LEN(ExtraçãoDados!B2417)=9,LEFT(ExtraçãoDados!B2417,4),LEN(ExtraçãoDados!B2417)=6,LEFT(ExtraçãoDados!B2417,3),LEN(ExtraçãoDados!B2417)&lt;5,LEFT(ExtraçãoDados!B2417,3),LEN(ExtraçãoDados!B2417)=8,LEFT(ExtraçãoDados!B2417,3),LEN(ExtraçãoDados!B2417)=5,LEFT(ExtraçãoDados!B2417,5),LEN(ExtraçãoDados!B2417)=11,LEFT(ExtraçãoDados!B2417,5),LEN(ExtraçãoDados!B2417)=7,RIGHT(ExtraçãoDados!B2417,6))</f>
        <v/>
      </c>
      <c r="C2417" s="4" t="e" cm="1">
        <f t="array" ref="C2417">_xlfn.IFS(LEN(B2417)=1,"ERRO",LEN(B2417)=2,_xlfn.CONCAT("000",B2417),LEN(B2417)=3,_xlfn.CONCAT("00",B2417),LEN(B2417)=4,_xlfn.CONCAT("0",B2417),LEN(B2417)=6,B2417,LEN(B2417)=7,B2417,LEN(B2417)=5,B2417)</f>
        <v>#N/A</v>
      </c>
      <c r="D2417" s="4" t="e" cm="1">
        <f t="array" ref="D2417">_xlfn.IFS(ExtraçãoDados!C2417={"Direcção de Abastecimento"},REPLACE(ExtraçãoDados!C2417="{Direcção de Abastecimento}",1,25,"DA"),ExtraçãoDados!C2417={"COMISSÃO CULTURAL DE LMARINHA"},REPLACE(ExtraçãoDados!C2417={"COMISSÃO CULTURAL DE LMARINHA"},1,28,"CCM"),ExtraçãoDados!C2417={"DIRECÇÃO DE NAVIOS"},REPLACE(ExtraçãoDados!C2417={"DIRECÇÃO DE NAVIOS"},1,28,"DN"),ExtraçãoDados!C2417={"ESQUADRILHA SUBMARINOS"},REPLACE(ExtraçãoDados!C2417={"ESQUADRILHA SUBMARINOS"},1,28,"ES"),ExtraçãoDados!C2417={"COMISSÃO MARINHA"},REPLACE(ExtraçãoDados!C2417={"COMISSÃO MARINHA"},1,28,"CCM"),ExtraçãoDados!C2417={"COMISSÃO CULTURAL DE MARINHA"},REPLACE(ExtraçãoDados!C2417={"COMISSÃO CULTURAL DE MARINHA"},1,28,"CCM"),ExtraçãoDados!C2417={"CCM"},REPLACE(ExtraçãoDados!C2417={"CCM"},1,28,"CCM"),ExtraçãoDados!C2417={"DN"},REPLACE(ExtraçãoDados!C2417={"DN"},1,28,"DN"),ExtraçãoDados!C2417={"ES"},REPLACE(ExtraçãoDados!C2417={"ES"},1,28,"ES"),ExtraçãoDados!C2417={"DA"},REPLACE(ExtraçãoDados!C2417={"DA"},1,28,"DA"),ExtraçãoDados!C2417={"DE: ESQUADRILHA SUBMARINOS"},REPLACE(ExtraçãoDados!C2417={"DE: ESQUADRILHA SUBMARINOS"},1,28,"ES"),ExtraçãoDados!C2417={"DE: COMISSÃO CULTURAL DE LMARINHA"},REPLACE(ExtraçãoDados!C2417={"DE: COMISSÃO CULTURAL DE LMARINHA"},1,28,"CCM"),ExtraçãoDados!C2417={"ON"},REPLACE(ExtraçãoDados!C2417={"ON"},1,28,"DN"),ExtraçãoDados!C2417={"ESQ. SUBMARINOS"},REPLACE(ExtraçãoDados!C2417={"ESQ. SUBMARINOS"},1,28,"ES"),ExtraçãoDados!C2417={"☒ irecção de Abastecimento"},REPLACE(ExtraçãoDados!C2417={"☒ irecção de Abastecimento"},1,28,"DA"),ExtraçãoDados!C2417={"Direcã d Abtit ço e asecmeno"},REPLACE(ExtraçãoDados!C2417={"Direcã d Abtit ço e asecmeno"},1,28,"DA"),ExtraçãoDados!C2417={"Diecã d Abtit rço e asecmeno"},REPLACE(ExtraçãoDados!C2417={"Diecã d Abtit rço e asecmeno"},1,28,"DA"),ISNUMBER(SEARCH("COMISSÃO",ExtraçãoDados!C2417,1)),REPLACE(ExtraçãoDados!C2417,1,29,"CCM"),ISNUMBER(SEARCH("DN/DIL/DRT1",ExtraçãoDados!C2417,1)),REPLACE(ExtraçãoDados!C2417,1,29,"DN"),ISNUMBER(SEARCH("DIRECÇAO DE NAVIOS",ExtraçãoDados!C2417,1)),REPLACE(ExtraçãoDados!C2417,1,29,"DN"),ISNUMBER(SEARCH("ESQUADRILHA SUBMARIN",ExtraçãoDados!C2417,1)),REPLACE(ExtraçãoDados!C2417,1,29,"ES"),ISNUMBER(SEARCH("DN",ExtraçãoDados!C2417,1)),REPLACE(ExtraçãoDados!C2417,1,29,"DN"),ISNUMBER(SEARCH("DIRECÇÃO",ExtraçãoDados!C2417,1)),REPLACE(ExtraçãoDados!C2417,1,29,"DN"),ISNUMBER(SEARCH("DIRECÇA0",ExtraçãoDados!C2417,1)),REPLACE(ExtraçãoDados!C2417,1,29,"DN"),ISNUMBER(SEARCH("DIRE",ExtraçãoDados!C2417,1)),REPLACE(ExtraçãoDados!C2417,1,29,"DN"),ISNUMBER(SEARCH("ESQUADRILHA",ExtraçãoDados!C2417,1)),REPLACE(ExtraçãoDados!C2417,1,29,"ES"),ISNUMBER(SEARCH("HOSPITAL DA MARINHA",ExtraçãoDados!C2417,1)),REPLACE(ExtraçãoDados!C2417,1,29,"HM"),ISNUMBER(SEARCH("HOSPITAL",ExtraçãoDados!C2417,1)),REPLACE(ExtraçãoDados!C2417,1,29,"HM"),ISNUMBER(SEARCH("HM",ExtraçãoDados!C2417,1)),REPLACE(ExtraçãoDados!C2417,1,29,"HM"),ISNUMBER(SEARCH("SECÇÃO DE APÓSITOS",ExtraçãoDados!C2417,1)),REPLACE(ExtraçãoDados!C2417,1,29,"HM"))</f>
        <v>#N/A</v>
      </c>
      <c r="E2417" s="4" t="e" cm="1">
        <f t="array" ref="E2417">_xlfn.IFS(LEN(ExtraçãoDados!B2417)=7,YEAR(ExtraçãoDados!D2417),LEN(ExtraçãoDados!B2417)=10,RIGHT(ExtraçãoDados!B2417,4),LEN(ExtraçãoDados!B2417)=9,YEAR(ExtraçãoDados!D2417),LEN(ExtraçãoDados!B2417)=8,YEAR(ExtraçãoDados!D2417),LEN(ExtraçãoDados!B2417)&gt;7,YEAR(ExtraçãoDados!D2417),LEN(ExtraçãoDados!B2417)&gt;5,YEAR(ExtraçãoDados!D2417),LEN(ExtraçãoDados!B2417)&gt;4,YEAR(ExtraçãoDados!D2417))</f>
        <v>#N/A</v>
      </c>
      <c r="F2417" s="4">
        <f>ExtraçãoDados!E2417</f>
        <v>0</v>
      </c>
    </row>
    <row r="2418" spans="1:6" x14ac:dyDescent="0.25">
      <c r="A2418" s="4">
        <f>ExtraçãoDados!A2418</f>
        <v>0</v>
      </c>
      <c r="B2418" s="4" t="str" cm="1">
        <f t="array" ref="B2418">_xlfn.IFS(LEN(ExtraçãoDados!B2418)=12,LEFT(ExtraçãoDados!B2418,3),LEN(ExtraçãoDados!B2418)=10,LEFT(ExtraçãoDados!B2418,5),LEN(ExtraçãoDados!B2418)&gt;19,0,LEN(ExtraçãoDados!B2418)=9,LEFT(ExtraçãoDados!B2418,4),LEN(ExtraçãoDados!B2418)=6,LEFT(ExtraçãoDados!B2418,3),LEN(ExtraçãoDados!B2418)&lt;5,LEFT(ExtraçãoDados!B2418,3),LEN(ExtraçãoDados!B2418)=8,LEFT(ExtraçãoDados!B2418,3),LEN(ExtraçãoDados!B2418)=5,LEFT(ExtraçãoDados!B2418,5),LEN(ExtraçãoDados!B2418)=11,LEFT(ExtraçãoDados!B2418,5),LEN(ExtraçãoDados!B2418)=7,RIGHT(ExtraçãoDados!B2418,6))</f>
        <v/>
      </c>
      <c r="C2418" s="4" t="e" cm="1">
        <f t="array" ref="C2418">_xlfn.IFS(LEN(B2418)=1,"ERRO",LEN(B2418)=2,_xlfn.CONCAT("000",B2418),LEN(B2418)=3,_xlfn.CONCAT("00",B2418),LEN(B2418)=4,_xlfn.CONCAT("0",B2418),LEN(B2418)=6,B2418,LEN(B2418)=7,B2418,LEN(B2418)=5,B2418)</f>
        <v>#N/A</v>
      </c>
      <c r="D2418" s="4" t="e" cm="1">
        <f t="array" ref="D2418">_xlfn.IFS(ExtraçãoDados!C2418={"Direcção de Abastecimento"},REPLACE(ExtraçãoDados!C2418="{Direcção de Abastecimento}",1,25,"DA"),ExtraçãoDados!C2418={"COMISSÃO CULTURAL DE LMARINHA"},REPLACE(ExtraçãoDados!C2418={"COMISSÃO CULTURAL DE LMARINHA"},1,28,"CCM"),ExtraçãoDados!C2418={"DIRECÇÃO DE NAVIOS"},REPLACE(ExtraçãoDados!C2418={"DIRECÇÃO DE NAVIOS"},1,28,"DN"),ExtraçãoDados!C2418={"ESQUADRILHA SUBMARINOS"},REPLACE(ExtraçãoDados!C2418={"ESQUADRILHA SUBMARINOS"},1,28,"ES"),ExtraçãoDados!C2418={"COMISSÃO MARINHA"},REPLACE(ExtraçãoDados!C2418={"COMISSÃO MARINHA"},1,28,"CCM"),ExtraçãoDados!C2418={"COMISSÃO CULTURAL DE MARINHA"},REPLACE(ExtraçãoDados!C2418={"COMISSÃO CULTURAL DE MARINHA"},1,28,"CCM"),ExtraçãoDados!C2418={"CCM"},REPLACE(ExtraçãoDados!C2418={"CCM"},1,28,"CCM"),ExtraçãoDados!C2418={"DN"},REPLACE(ExtraçãoDados!C2418={"DN"},1,28,"DN"),ExtraçãoDados!C2418={"ES"},REPLACE(ExtraçãoDados!C2418={"ES"},1,28,"ES"),ExtraçãoDados!C2418={"DA"},REPLACE(ExtraçãoDados!C2418={"DA"},1,28,"DA"),ExtraçãoDados!C2418={"DE: ESQUADRILHA SUBMARINOS"},REPLACE(ExtraçãoDados!C2418={"DE: ESQUADRILHA SUBMARINOS"},1,28,"ES"),ExtraçãoDados!C2418={"DE: COMISSÃO CULTURAL DE LMARINHA"},REPLACE(ExtraçãoDados!C2418={"DE: COMISSÃO CULTURAL DE LMARINHA"},1,28,"CCM"),ExtraçãoDados!C2418={"ON"},REPLACE(ExtraçãoDados!C2418={"ON"},1,28,"DN"),ExtraçãoDados!C2418={"ESQ. SUBMARINOS"},REPLACE(ExtraçãoDados!C2418={"ESQ. SUBMARINOS"},1,28,"ES"),ExtraçãoDados!C2418={"☒ irecção de Abastecimento"},REPLACE(ExtraçãoDados!C2418={"☒ irecção de Abastecimento"},1,28,"DA"),ExtraçãoDados!C2418={"Direcã d Abtit ço e asecmeno"},REPLACE(ExtraçãoDados!C2418={"Direcã d Abtit ço e asecmeno"},1,28,"DA"),ExtraçãoDados!C2418={"Diecã d Abtit rço e asecmeno"},REPLACE(ExtraçãoDados!C2418={"Diecã d Abtit rço e asecmeno"},1,28,"DA"),ISNUMBER(SEARCH("COMISSÃO",ExtraçãoDados!C2418,1)),REPLACE(ExtraçãoDados!C2418,1,29,"CCM"),ISNUMBER(SEARCH("DN/DIL/DRT1",ExtraçãoDados!C2418,1)),REPLACE(ExtraçãoDados!C2418,1,29,"DN"),ISNUMBER(SEARCH("DIRECÇAO DE NAVIOS",ExtraçãoDados!C2418,1)),REPLACE(ExtraçãoDados!C2418,1,29,"DN"),ISNUMBER(SEARCH("ESQUADRILHA SUBMARIN",ExtraçãoDados!C2418,1)),REPLACE(ExtraçãoDados!C2418,1,29,"ES"),ISNUMBER(SEARCH("DN",ExtraçãoDados!C2418,1)),REPLACE(ExtraçãoDados!C2418,1,29,"DN"),ISNUMBER(SEARCH("DIRECÇÃO",ExtraçãoDados!C2418,1)),REPLACE(ExtraçãoDados!C2418,1,29,"DN"),ISNUMBER(SEARCH("DIRECÇA0",ExtraçãoDados!C2418,1)),REPLACE(ExtraçãoDados!C2418,1,29,"DN"),ISNUMBER(SEARCH("DIRE",ExtraçãoDados!C2418,1)),REPLACE(ExtraçãoDados!C2418,1,29,"DN"),ISNUMBER(SEARCH("ESQUADRILHA",ExtraçãoDados!C2418,1)),REPLACE(ExtraçãoDados!C2418,1,29,"ES"),ISNUMBER(SEARCH("HOSPITAL DA MARINHA",ExtraçãoDados!C2418,1)),REPLACE(ExtraçãoDados!C2418,1,29,"HM"),ISNUMBER(SEARCH("HOSPITAL",ExtraçãoDados!C2418,1)),REPLACE(ExtraçãoDados!C2418,1,29,"HM"),ISNUMBER(SEARCH("HM",ExtraçãoDados!C2418,1)),REPLACE(ExtraçãoDados!C2418,1,29,"HM"),ISNUMBER(SEARCH("SECÇÃO DE APÓSITOS",ExtraçãoDados!C2418,1)),REPLACE(ExtraçãoDados!C2418,1,29,"HM"))</f>
        <v>#N/A</v>
      </c>
      <c r="E2418" s="4" t="e" cm="1">
        <f t="array" ref="E2418">_xlfn.IFS(LEN(ExtraçãoDados!B2418)=7,YEAR(ExtraçãoDados!D2418),LEN(ExtraçãoDados!B2418)=10,RIGHT(ExtraçãoDados!B2418,4),LEN(ExtraçãoDados!B2418)=9,YEAR(ExtraçãoDados!D2418),LEN(ExtraçãoDados!B2418)=8,YEAR(ExtraçãoDados!D2418),LEN(ExtraçãoDados!B2418)&gt;7,YEAR(ExtraçãoDados!D2418),LEN(ExtraçãoDados!B2418)&gt;5,YEAR(ExtraçãoDados!D2418),LEN(ExtraçãoDados!B2418)&gt;4,YEAR(ExtraçãoDados!D2418))</f>
        <v>#N/A</v>
      </c>
      <c r="F2418" s="4">
        <f>ExtraçãoDados!E2418</f>
        <v>0</v>
      </c>
    </row>
    <row r="2419" spans="1:6" x14ac:dyDescent="0.25">
      <c r="A2419" s="4">
        <f>ExtraçãoDados!A2419</f>
        <v>0</v>
      </c>
      <c r="B2419" s="4" t="str" cm="1">
        <f t="array" ref="B2419">_xlfn.IFS(LEN(ExtraçãoDados!B2419)=12,LEFT(ExtraçãoDados!B2419,3),LEN(ExtraçãoDados!B2419)=10,LEFT(ExtraçãoDados!B2419,5),LEN(ExtraçãoDados!B2419)&gt;19,0,LEN(ExtraçãoDados!B2419)=9,LEFT(ExtraçãoDados!B2419,4),LEN(ExtraçãoDados!B2419)=6,LEFT(ExtraçãoDados!B2419,3),LEN(ExtraçãoDados!B2419)&lt;5,LEFT(ExtraçãoDados!B2419,3),LEN(ExtraçãoDados!B2419)=8,LEFT(ExtraçãoDados!B2419,3),LEN(ExtraçãoDados!B2419)=5,LEFT(ExtraçãoDados!B2419,5),LEN(ExtraçãoDados!B2419)=11,LEFT(ExtraçãoDados!B2419,5),LEN(ExtraçãoDados!B2419)=7,RIGHT(ExtraçãoDados!B2419,6))</f>
        <v/>
      </c>
      <c r="C2419" s="4" t="e" cm="1">
        <f t="array" ref="C2419">_xlfn.IFS(LEN(B2419)=1,"ERRO",LEN(B2419)=2,_xlfn.CONCAT("000",B2419),LEN(B2419)=3,_xlfn.CONCAT("00",B2419),LEN(B2419)=4,_xlfn.CONCAT("0",B2419),LEN(B2419)=6,B2419,LEN(B2419)=7,B2419,LEN(B2419)=5,B2419)</f>
        <v>#N/A</v>
      </c>
      <c r="D2419" s="4" t="e" cm="1">
        <f t="array" ref="D2419">_xlfn.IFS(ExtraçãoDados!C2419={"Direcção de Abastecimento"},REPLACE(ExtraçãoDados!C2419="{Direcção de Abastecimento}",1,25,"DA"),ExtraçãoDados!C2419={"COMISSÃO CULTURAL DE LMARINHA"},REPLACE(ExtraçãoDados!C2419={"COMISSÃO CULTURAL DE LMARINHA"},1,28,"CCM"),ExtraçãoDados!C2419={"DIRECÇÃO DE NAVIOS"},REPLACE(ExtraçãoDados!C2419={"DIRECÇÃO DE NAVIOS"},1,28,"DN"),ExtraçãoDados!C2419={"ESQUADRILHA SUBMARINOS"},REPLACE(ExtraçãoDados!C2419={"ESQUADRILHA SUBMARINOS"},1,28,"ES"),ExtraçãoDados!C2419={"COMISSÃO MARINHA"},REPLACE(ExtraçãoDados!C2419={"COMISSÃO MARINHA"},1,28,"CCM"),ExtraçãoDados!C2419={"COMISSÃO CULTURAL DE MARINHA"},REPLACE(ExtraçãoDados!C2419={"COMISSÃO CULTURAL DE MARINHA"},1,28,"CCM"),ExtraçãoDados!C2419={"CCM"},REPLACE(ExtraçãoDados!C2419={"CCM"},1,28,"CCM"),ExtraçãoDados!C2419={"DN"},REPLACE(ExtraçãoDados!C2419={"DN"},1,28,"DN"),ExtraçãoDados!C2419={"ES"},REPLACE(ExtraçãoDados!C2419={"ES"},1,28,"ES"),ExtraçãoDados!C2419={"DA"},REPLACE(ExtraçãoDados!C2419={"DA"},1,28,"DA"),ExtraçãoDados!C2419={"DE: ESQUADRILHA SUBMARINOS"},REPLACE(ExtraçãoDados!C2419={"DE: ESQUADRILHA SUBMARINOS"},1,28,"ES"),ExtraçãoDados!C2419={"DE: COMISSÃO CULTURAL DE LMARINHA"},REPLACE(ExtraçãoDados!C2419={"DE: COMISSÃO CULTURAL DE LMARINHA"},1,28,"CCM"),ExtraçãoDados!C2419={"ON"},REPLACE(ExtraçãoDados!C2419={"ON"},1,28,"DN"),ExtraçãoDados!C2419={"ESQ. SUBMARINOS"},REPLACE(ExtraçãoDados!C2419={"ESQ. SUBMARINOS"},1,28,"ES"),ExtraçãoDados!C2419={"☒ irecção de Abastecimento"},REPLACE(ExtraçãoDados!C2419={"☒ irecção de Abastecimento"},1,28,"DA"),ExtraçãoDados!C2419={"Direcã d Abtit ço e asecmeno"},REPLACE(ExtraçãoDados!C2419={"Direcã d Abtit ço e asecmeno"},1,28,"DA"),ExtraçãoDados!C2419={"Diecã d Abtit rço e asecmeno"},REPLACE(ExtraçãoDados!C2419={"Diecã d Abtit rço e asecmeno"},1,28,"DA"),ISNUMBER(SEARCH("COMISSÃO",ExtraçãoDados!C2419,1)),REPLACE(ExtraçãoDados!C2419,1,29,"CCM"),ISNUMBER(SEARCH("DN/DIL/DRT1",ExtraçãoDados!C2419,1)),REPLACE(ExtraçãoDados!C2419,1,29,"DN"),ISNUMBER(SEARCH("DIRECÇAO DE NAVIOS",ExtraçãoDados!C2419,1)),REPLACE(ExtraçãoDados!C2419,1,29,"DN"),ISNUMBER(SEARCH("ESQUADRILHA SUBMARIN",ExtraçãoDados!C2419,1)),REPLACE(ExtraçãoDados!C2419,1,29,"ES"),ISNUMBER(SEARCH("DN",ExtraçãoDados!C2419,1)),REPLACE(ExtraçãoDados!C2419,1,29,"DN"),ISNUMBER(SEARCH("DIRECÇÃO",ExtraçãoDados!C2419,1)),REPLACE(ExtraçãoDados!C2419,1,29,"DN"),ISNUMBER(SEARCH("DIRECÇA0",ExtraçãoDados!C2419,1)),REPLACE(ExtraçãoDados!C2419,1,29,"DN"),ISNUMBER(SEARCH("DIRE",ExtraçãoDados!C2419,1)),REPLACE(ExtraçãoDados!C2419,1,29,"DN"),ISNUMBER(SEARCH("ESQUADRILHA",ExtraçãoDados!C2419,1)),REPLACE(ExtraçãoDados!C2419,1,29,"ES"),ISNUMBER(SEARCH("HOSPITAL DA MARINHA",ExtraçãoDados!C2419,1)),REPLACE(ExtraçãoDados!C2419,1,29,"HM"),ISNUMBER(SEARCH("HOSPITAL",ExtraçãoDados!C2419,1)),REPLACE(ExtraçãoDados!C2419,1,29,"HM"),ISNUMBER(SEARCH("HM",ExtraçãoDados!C2419,1)),REPLACE(ExtraçãoDados!C2419,1,29,"HM"),ISNUMBER(SEARCH("SECÇÃO DE APÓSITOS",ExtraçãoDados!C2419,1)),REPLACE(ExtraçãoDados!C2419,1,29,"HM"))</f>
        <v>#N/A</v>
      </c>
      <c r="E2419" s="4" t="e" cm="1">
        <f t="array" ref="E2419">_xlfn.IFS(LEN(ExtraçãoDados!B2419)=7,YEAR(ExtraçãoDados!D2419),LEN(ExtraçãoDados!B2419)=10,RIGHT(ExtraçãoDados!B2419,4),LEN(ExtraçãoDados!B2419)=9,YEAR(ExtraçãoDados!D2419),LEN(ExtraçãoDados!B2419)=8,YEAR(ExtraçãoDados!D2419),LEN(ExtraçãoDados!B2419)&gt;7,YEAR(ExtraçãoDados!D2419),LEN(ExtraçãoDados!B2419)&gt;5,YEAR(ExtraçãoDados!D2419),LEN(ExtraçãoDados!B2419)&gt;4,YEAR(ExtraçãoDados!D2419))</f>
        <v>#N/A</v>
      </c>
      <c r="F2419" s="4">
        <f>ExtraçãoDados!E2419</f>
        <v>0</v>
      </c>
    </row>
    <row r="2420" spans="1:6" x14ac:dyDescent="0.25">
      <c r="A2420" s="4">
        <f>ExtraçãoDados!A2420</f>
        <v>0</v>
      </c>
      <c r="B2420" s="4" t="str" cm="1">
        <f t="array" ref="B2420">_xlfn.IFS(LEN(ExtraçãoDados!B2420)=12,LEFT(ExtraçãoDados!B2420,3),LEN(ExtraçãoDados!B2420)=10,LEFT(ExtraçãoDados!B2420,5),LEN(ExtraçãoDados!B2420)&gt;19,0,LEN(ExtraçãoDados!B2420)=9,LEFT(ExtraçãoDados!B2420,4),LEN(ExtraçãoDados!B2420)=6,LEFT(ExtraçãoDados!B2420,3),LEN(ExtraçãoDados!B2420)&lt;5,LEFT(ExtraçãoDados!B2420,3),LEN(ExtraçãoDados!B2420)=8,LEFT(ExtraçãoDados!B2420,3),LEN(ExtraçãoDados!B2420)=5,LEFT(ExtraçãoDados!B2420,5),LEN(ExtraçãoDados!B2420)=11,LEFT(ExtraçãoDados!B2420,5),LEN(ExtraçãoDados!B2420)=7,RIGHT(ExtraçãoDados!B2420,6))</f>
        <v/>
      </c>
      <c r="C2420" s="4" t="e" cm="1">
        <f t="array" ref="C2420">_xlfn.IFS(LEN(B2420)=1,"ERRO",LEN(B2420)=2,_xlfn.CONCAT("000",B2420),LEN(B2420)=3,_xlfn.CONCAT("00",B2420),LEN(B2420)=4,_xlfn.CONCAT("0",B2420),LEN(B2420)=6,B2420,LEN(B2420)=7,B2420,LEN(B2420)=5,B2420)</f>
        <v>#N/A</v>
      </c>
      <c r="D2420" s="4" t="e" cm="1">
        <f t="array" ref="D2420">_xlfn.IFS(ExtraçãoDados!C2420={"Direcção de Abastecimento"},REPLACE(ExtraçãoDados!C2420="{Direcção de Abastecimento}",1,25,"DA"),ExtraçãoDados!C2420={"COMISSÃO CULTURAL DE LMARINHA"},REPLACE(ExtraçãoDados!C2420={"COMISSÃO CULTURAL DE LMARINHA"},1,28,"CCM"),ExtraçãoDados!C2420={"DIRECÇÃO DE NAVIOS"},REPLACE(ExtraçãoDados!C2420={"DIRECÇÃO DE NAVIOS"},1,28,"DN"),ExtraçãoDados!C2420={"ESQUADRILHA SUBMARINOS"},REPLACE(ExtraçãoDados!C2420={"ESQUADRILHA SUBMARINOS"},1,28,"ES"),ExtraçãoDados!C2420={"COMISSÃO MARINHA"},REPLACE(ExtraçãoDados!C2420={"COMISSÃO MARINHA"},1,28,"CCM"),ExtraçãoDados!C2420={"COMISSÃO CULTURAL DE MARINHA"},REPLACE(ExtraçãoDados!C2420={"COMISSÃO CULTURAL DE MARINHA"},1,28,"CCM"),ExtraçãoDados!C2420={"CCM"},REPLACE(ExtraçãoDados!C2420={"CCM"},1,28,"CCM"),ExtraçãoDados!C2420={"DN"},REPLACE(ExtraçãoDados!C2420={"DN"},1,28,"DN"),ExtraçãoDados!C2420={"ES"},REPLACE(ExtraçãoDados!C2420={"ES"},1,28,"ES"),ExtraçãoDados!C2420={"DA"},REPLACE(ExtraçãoDados!C2420={"DA"},1,28,"DA"),ExtraçãoDados!C2420={"DE: ESQUADRILHA SUBMARINOS"},REPLACE(ExtraçãoDados!C2420={"DE: ESQUADRILHA SUBMARINOS"},1,28,"ES"),ExtraçãoDados!C2420={"DE: COMISSÃO CULTURAL DE LMARINHA"},REPLACE(ExtraçãoDados!C2420={"DE: COMISSÃO CULTURAL DE LMARINHA"},1,28,"CCM"),ExtraçãoDados!C2420={"ON"},REPLACE(ExtraçãoDados!C2420={"ON"},1,28,"DN"),ExtraçãoDados!C2420={"ESQ. SUBMARINOS"},REPLACE(ExtraçãoDados!C2420={"ESQ. SUBMARINOS"},1,28,"ES"),ExtraçãoDados!C2420={"☒ irecção de Abastecimento"},REPLACE(ExtraçãoDados!C2420={"☒ irecção de Abastecimento"},1,28,"DA"),ExtraçãoDados!C2420={"Direcã d Abtit ço e asecmeno"},REPLACE(ExtraçãoDados!C2420={"Direcã d Abtit ço e asecmeno"},1,28,"DA"),ExtraçãoDados!C2420={"Diecã d Abtit rço e asecmeno"},REPLACE(ExtraçãoDados!C2420={"Diecã d Abtit rço e asecmeno"},1,28,"DA"),ISNUMBER(SEARCH("COMISSÃO",ExtraçãoDados!C2420,1)),REPLACE(ExtraçãoDados!C2420,1,29,"CCM"),ISNUMBER(SEARCH("DN/DIL/DRT1",ExtraçãoDados!C2420,1)),REPLACE(ExtraçãoDados!C2420,1,29,"DN"),ISNUMBER(SEARCH("DIRECÇAO DE NAVIOS",ExtraçãoDados!C2420,1)),REPLACE(ExtraçãoDados!C2420,1,29,"DN"),ISNUMBER(SEARCH("ESQUADRILHA SUBMARIN",ExtraçãoDados!C2420,1)),REPLACE(ExtraçãoDados!C2420,1,29,"ES"),ISNUMBER(SEARCH("DN",ExtraçãoDados!C2420,1)),REPLACE(ExtraçãoDados!C2420,1,29,"DN"),ISNUMBER(SEARCH("DIRECÇÃO",ExtraçãoDados!C2420,1)),REPLACE(ExtraçãoDados!C2420,1,29,"DN"),ISNUMBER(SEARCH("DIRECÇA0",ExtraçãoDados!C2420,1)),REPLACE(ExtraçãoDados!C2420,1,29,"DN"),ISNUMBER(SEARCH("DIRE",ExtraçãoDados!C2420,1)),REPLACE(ExtraçãoDados!C2420,1,29,"DN"),ISNUMBER(SEARCH("ESQUADRILHA",ExtraçãoDados!C2420,1)),REPLACE(ExtraçãoDados!C2420,1,29,"ES"),ISNUMBER(SEARCH("HOSPITAL DA MARINHA",ExtraçãoDados!C2420,1)),REPLACE(ExtraçãoDados!C2420,1,29,"HM"),ISNUMBER(SEARCH("HOSPITAL",ExtraçãoDados!C2420,1)),REPLACE(ExtraçãoDados!C2420,1,29,"HM"),ISNUMBER(SEARCH("HM",ExtraçãoDados!C2420,1)),REPLACE(ExtraçãoDados!C2420,1,29,"HM"),ISNUMBER(SEARCH("SECÇÃO DE APÓSITOS",ExtraçãoDados!C2420,1)),REPLACE(ExtraçãoDados!C2420,1,29,"HM"))</f>
        <v>#N/A</v>
      </c>
      <c r="E2420" s="4" t="e" cm="1">
        <f t="array" ref="E2420">_xlfn.IFS(LEN(ExtraçãoDados!B2420)=7,YEAR(ExtraçãoDados!D2420),LEN(ExtraçãoDados!B2420)=10,RIGHT(ExtraçãoDados!B2420,4),LEN(ExtraçãoDados!B2420)=9,YEAR(ExtraçãoDados!D2420),LEN(ExtraçãoDados!B2420)=8,YEAR(ExtraçãoDados!D2420),LEN(ExtraçãoDados!B2420)&gt;7,YEAR(ExtraçãoDados!D2420),LEN(ExtraçãoDados!B2420)&gt;5,YEAR(ExtraçãoDados!D2420),LEN(ExtraçãoDados!B2420)&gt;4,YEAR(ExtraçãoDados!D2420))</f>
        <v>#N/A</v>
      </c>
      <c r="F2420" s="4">
        <f>ExtraçãoDados!E2420</f>
        <v>0</v>
      </c>
    </row>
    <row r="2421" spans="1:6" x14ac:dyDescent="0.25">
      <c r="A2421" s="4">
        <f>ExtraçãoDados!A2421</f>
        <v>0</v>
      </c>
      <c r="B2421" s="4" t="str" cm="1">
        <f t="array" ref="B2421">_xlfn.IFS(LEN(ExtraçãoDados!B2421)=12,LEFT(ExtraçãoDados!B2421,3),LEN(ExtraçãoDados!B2421)=10,LEFT(ExtraçãoDados!B2421,5),LEN(ExtraçãoDados!B2421)&gt;19,0,LEN(ExtraçãoDados!B2421)=9,LEFT(ExtraçãoDados!B2421,4),LEN(ExtraçãoDados!B2421)=6,LEFT(ExtraçãoDados!B2421,3),LEN(ExtraçãoDados!B2421)&lt;5,LEFT(ExtraçãoDados!B2421,3),LEN(ExtraçãoDados!B2421)=8,LEFT(ExtraçãoDados!B2421,3),LEN(ExtraçãoDados!B2421)=5,LEFT(ExtraçãoDados!B2421,5),LEN(ExtraçãoDados!B2421)=11,LEFT(ExtraçãoDados!B2421,5),LEN(ExtraçãoDados!B2421)=7,RIGHT(ExtraçãoDados!B2421,6))</f>
        <v/>
      </c>
      <c r="C2421" s="4" t="e" cm="1">
        <f t="array" ref="C2421">_xlfn.IFS(LEN(B2421)=1,"ERRO",LEN(B2421)=2,_xlfn.CONCAT("000",B2421),LEN(B2421)=3,_xlfn.CONCAT("00",B2421),LEN(B2421)=4,_xlfn.CONCAT("0",B2421),LEN(B2421)=6,B2421,LEN(B2421)=7,B2421,LEN(B2421)=5,B2421)</f>
        <v>#N/A</v>
      </c>
      <c r="D2421" s="4" t="e" cm="1">
        <f t="array" ref="D2421">_xlfn.IFS(ExtraçãoDados!C2421={"Direcção de Abastecimento"},REPLACE(ExtraçãoDados!C2421="{Direcção de Abastecimento}",1,25,"DA"),ExtraçãoDados!C2421={"COMISSÃO CULTURAL DE LMARINHA"},REPLACE(ExtraçãoDados!C2421={"COMISSÃO CULTURAL DE LMARINHA"},1,28,"CCM"),ExtraçãoDados!C2421={"DIRECÇÃO DE NAVIOS"},REPLACE(ExtraçãoDados!C2421={"DIRECÇÃO DE NAVIOS"},1,28,"DN"),ExtraçãoDados!C2421={"ESQUADRILHA SUBMARINOS"},REPLACE(ExtraçãoDados!C2421={"ESQUADRILHA SUBMARINOS"},1,28,"ES"),ExtraçãoDados!C2421={"COMISSÃO MARINHA"},REPLACE(ExtraçãoDados!C2421={"COMISSÃO MARINHA"},1,28,"CCM"),ExtraçãoDados!C2421={"COMISSÃO CULTURAL DE MARINHA"},REPLACE(ExtraçãoDados!C2421={"COMISSÃO CULTURAL DE MARINHA"},1,28,"CCM"),ExtraçãoDados!C2421={"CCM"},REPLACE(ExtraçãoDados!C2421={"CCM"},1,28,"CCM"),ExtraçãoDados!C2421={"DN"},REPLACE(ExtraçãoDados!C2421={"DN"},1,28,"DN"),ExtraçãoDados!C2421={"ES"},REPLACE(ExtraçãoDados!C2421={"ES"},1,28,"ES"),ExtraçãoDados!C2421={"DA"},REPLACE(ExtraçãoDados!C2421={"DA"},1,28,"DA"),ExtraçãoDados!C2421={"DE: ESQUADRILHA SUBMARINOS"},REPLACE(ExtraçãoDados!C2421={"DE: ESQUADRILHA SUBMARINOS"},1,28,"ES"),ExtraçãoDados!C2421={"DE: COMISSÃO CULTURAL DE LMARINHA"},REPLACE(ExtraçãoDados!C2421={"DE: COMISSÃO CULTURAL DE LMARINHA"},1,28,"CCM"),ExtraçãoDados!C2421={"ON"},REPLACE(ExtraçãoDados!C2421={"ON"},1,28,"DN"),ExtraçãoDados!C2421={"ESQ. SUBMARINOS"},REPLACE(ExtraçãoDados!C2421={"ESQ. SUBMARINOS"},1,28,"ES"),ExtraçãoDados!C2421={"☒ irecção de Abastecimento"},REPLACE(ExtraçãoDados!C2421={"☒ irecção de Abastecimento"},1,28,"DA"),ExtraçãoDados!C2421={"Direcã d Abtit ço e asecmeno"},REPLACE(ExtraçãoDados!C2421={"Direcã d Abtit ço e asecmeno"},1,28,"DA"),ExtraçãoDados!C2421={"Diecã d Abtit rço e asecmeno"},REPLACE(ExtraçãoDados!C2421={"Diecã d Abtit rço e asecmeno"},1,28,"DA"),ISNUMBER(SEARCH("COMISSÃO",ExtraçãoDados!C2421,1)),REPLACE(ExtraçãoDados!C2421,1,29,"CCM"),ISNUMBER(SEARCH("DN/DIL/DRT1",ExtraçãoDados!C2421,1)),REPLACE(ExtraçãoDados!C2421,1,29,"DN"),ISNUMBER(SEARCH("DIRECÇAO DE NAVIOS",ExtraçãoDados!C2421,1)),REPLACE(ExtraçãoDados!C2421,1,29,"DN"),ISNUMBER(SEARCH("ESQUADRILHA SUBMARIN",ExtraçãoDados!C2421,1)),REPLACE(ExtraçãoDados!C2421,1,29,"ES"),ISNUMBER(SEARCH("DN",ExtraçãoDados!C2421,1)),REPLACE(ExtraçãoDados!C2421,1,29,"DN"),ISNUMBER(SEARCH("DIRECÇÃO",ExtraçãoDados!C2421,1)),REPLACE(ExtraçãoDados!C2421,1,29,"DN"),ISNUMBER(SEARCH("DIRECÇA0",ExtraçãoDados!C2421,1)),REPLACE(ExtraçãoDados!C2421,1,29,"DN"),ISNUMBER(SEARCH("DIRE",ExtraçãoDados!C2421,1)),REPLACE(ExtraçãoDados!C2421,1,29,"DN"),ISNUMBER(SEARCH("ESQUADRILHA",ExtraçãoDados!C2421,1)),REPLACE(ExtraçãoDados!C2421,1,29,"ES"),ISNUMBER(SEARCH("HOSPITAL DA MARINHA",ExtraçãoDados!C2421,1)),REPLACE(ExtraçãoDados!C2421,1,29,"HM"),ISNUMBER(SEARCH("HOSPITAL",ExtraçãoDados!C2421,1)),REPLACE(ExtraçãoDados!C2421,1,29,"HM"),ISNUMBER(SEARCH("HM",ExtraçãoDados!C2421,1)),REPLACE(ExtraçãoDados!C2421,1,29,"HM"),ISNUMBER(SEARCH("SECÇÃO DE APÓSITOS",ExtraçãoDados!C2421,1)),REPLACE(ExtraçãoDados!C2421,1,29,"HM"))</f>
        <v>#N/A</v>
      </c>
      <c r="E2421" s="4" t="e" cm="1">
        <f t="array" ref="E2421">_xlfn.IFS(LEN(ExtraçãoDados!B2421)=7,YEAR(ExtraçãoDados!D2421),LEN(ExtraçãoDados!B2421)=10,RIGHT(ExtraçãoDados!B2421,4),LEN(ExtraçãoDados!B2421)=9,YEAR(ExtraçãoDados!D2421),LEN(ExtraçãoDados!B2421)=8,YEAR(ExtraçãoDados!D2421),LEN(ExtraçãoDados!B2421)&gt;7,YEAR(ExtraçãoDados!D2421),LEN(ExtraçãoDados!B2421)&gt;5,YEAR(ExtraçãoDados!D2421),LEN(ExtraçãoDados!B2421)&gt;4,YEAR(ExtraçãoDados!D2421))</f>
        <v>#N/A</v>
      </c>
      <c r="F2421" s="4">
        <f>ExtraçãoDados!E2421</f>
        <v>0</v>
      </c>
    </row>
    <row r="2422" spans="1:6" x14ac:dyDescent="0.25">
      <c r="A2422" s="4">
        <f>ExtraçãoDados!A2422</f>
        <v>0</v>
      </c>
      <c r="B2422" s="4" t="str" cm="1">
        <f t="array" ref="B2422">_xlfn.IFS(LEN(ExtraçãoDados!B2422)=12,LEFT(ExtraçãoDados!B2422,3),LEN(ExtraçãoDados!B2422)=10,LEFT(ExtraçãoDados!B2422,5),LEN(ExtraçãoDados!B2422)&gt;19,0,LEN(ExtraçãoDados!B2422)=9,LEFT(ExtraçãoDados!B2422,4),LEN(ExtraçãoDados!B2422)=6,LEFT(ExtraçãoDados!B2422,3),LEN(ExtraçãoDados!B2422)&lt;5,LEFT(ExtraçãoDados!B2422,3),LEN(ExtraçãoDados!B2422)=8,LEFT(ExtraçãoDados!B2422,3),LEN(ExtraçãoDados!B2422)=5,LEFT(ExtraçãoDados!B2422,5),LEN(ExtraçãoDados!B2422)=11,LEFT(ExtraçãoDados!B2422,5),LEN(ExtraçãoDados!B2422)=7,RIGHT(ExtraçãoDados!B2422,6))</f>
        <v/>
      </c>
      <c r="C2422" s="4" t="e" cm="1">
        <f t="array" ref="C2422">_xlfn.IFS(LEN(B2422)=1,"ERRO",LEN(B2422)=2,_xlfn.CONCAT("000",B2422),LEN(B2422)=3,_xlfn.CONCAT("00",B2422),LEN(B2422)=4,_xlfn.CONCAT("0",B2422),LEN(B2422)=6,B2422,LEN(B2422)=7,B2422,LEN(B2422)=5,B2422)</f>
        <v>#N/A</v>
      </c>
      <c r="D2422" s="4" t="e" cm="1">
        <f t="array" ref="D2422">_xlfn.IFS(ExtraçãoDados!C2422={"Direcção de Abastecimento"},REPLACE(ExtraçãoDados!C2422="{Direcção de Abastecimento}",1,25,"DA"),ExtraçãoDados!C2422={"COMISSÃO CULTURAL DE LMARINHA"},REPLACE(ExtraçãoDados!C2422={"COMISSÃO CULTURAL DE LMARINHA"},1,28,"CCM"),ExtraçãoDados!C2422={"DIRECÇÃO DE NAVIOS"},REPLACE(ExtraçãoDados!C2422={"DIRECÇÃO DE NAVIOS"},1,28,"DN"),ExtraçãoDados!C2422={"ESQUADRILHA SUBMARINOS"},REPLACE(ExtraçãoDados!C2422={"ESQUADRILHA SUBMARINOS"},1,28,"ES"),ExtraçãoDados!C2422={"COMISSÃO MARINHA"},REPLACE(ExtraçãoDados!C2422={"COMISSÃO MARINHA"},1,28,"CCM"),ExtraçãoDados!C2422={"COMISSÃO CULTURAL DE MARINHA"},REPLACE(ExtraçãoDados!C2422={"COMISSÃO CULTURAL DE MARINHA"},1,28,"CCM"),ExtraçãoDados!C2422={"CCM"},REPLACE(ExtraçãoDados!C2422={"CCM"},1,28,"CCM"),ExtraçãoDados!C2422={"DN"},REPLACE(ExtraçãoDados!C2422={"DN"},1,28,"DN"),ExtraçãoDados!C2422={"ES"},REPLACE(ExtraçãoDados!C2422={"ES"},1,28,"ES"),ExtraçãoDados!C2422={"DA"},REPLACE(ExtraçãoDados!C2422={"DA"},1,28,"DA"),ExtraçãoDados!C2422={"DE: ESQUADRILHA SUBMARINOS"},REPLACE(ExtraçãoDados!C2422={"DE: ESQUADRILHA SUBMARINOS"},1,28,"ES"),ExtraçãoDados!C2422={"DE: COMISSÃO CULTURAL DE LMARINHA"},REPLACE(ExtraçãoDados!C2422={"DE: COMISSÃO CULTURAL DE LMARINHA"},1,28,"CCM"),ExtraçãoDados!C2422={"ON"},REPLACE(ExtraçãoDados!C2422={"ON"},1,28,"DN"),ExtraçãoDados!C2422={"ESQ. SUBMARINOS"},REPLACE(ExtraçãoDados!C2422={"ESQ. SUBMARINOS"},1,28,"ES"),ExtraçãoDados!C2422={"☒ irecção de Abastecimento"},REPLACE(ExtraçãoDados!C2422={"☒ irecção de Abastecimento"},1,28,"DA"),ExtraçãoDados!C2422={"Direcã d Abtit ço e asecmeno"},REPLACE(ExtraçãoDados!C2422={"Direcã d Abtit ço e asecmeno"},1,28,"DA"),ExtraçãoDados!C2422={"Diecã d Abtit rço e asecmeno"},REPLACE(ExtraçãoDados!C2422={"Diecã d Abtit rço e asecmeno"},1,28,"DA"),ISNUMBER(SEARCH("COMISSÃO",ExtraçãoDados!C2422,1)),REPLACE(ExtraçãoDados!C2422,1,29,"CCM"),ISNUMBER(SEARCH("DN/DIL/DRT1",ExtraçãoDados!C2422,1)),REPLACE(ExtraçãoDados!C2422,1,29,"DN"),ISNUMBER(SEARCH("DIRECÇAO DE NAVIOS",ExtraçãoDados!C2422,1)),REPLACE(ExtraçãoDados!C2422,1,29,"DN"),ISNUMBER(SEARCH("ESQUADRILHA SUBMARIN",ExtraçãoDados!C2422,1)),REPLACE(ExtraçãoDados!C2422,1,29,"ES"),ISNUMBER(SEARCH("DN",ExtraçãoDados!C2422,1)),REPLACE(ExtraçãoDados!C2422,1,29,"DN"),ISNUMBER(SEARCH("DIRECÇÃO",ExtraçãoDados!C2422,1)),REPLACE(ExtraçãoDados!C2422,1,29,"DN"),ISNUMBER(SEARCH("DIRECÇA0",ExtraçãoDados!C2422,1)),REPLACE(ExtraçãoDados!C2422,1,29,"DN"),ISNUMBER(SEARCH("DIRE",ExtraçãoDados!C2422,1)),REPLACE(ExtraçãoDados!C2422,1,29,"DN"),ISNUMBER(SEARCH("ESQUADRILHA",ExtraçãoDados!C2422,1)),REPLACE(ExtraçãoDados!C2422,1,29,"ES"),ISNUMBER(SEARCH("HOSPITAL DA MARINHA",ExtraçãoDados!C2422,1)),REPLACE(ExtraçãoDados!C2422,1,29,"HM"),ISNUMBER(SEARCH("HOSPITAL",ExtraçãoDados!C2422,1)),REPLACE(ExtraçãoDados!C2422,1,29,"HM"),ISNUMBER(SEARCH("HM",ExtraçãoDados!C2422,1)),REPLACE(ExtraçãoDados!C2422,1,29,"HM"),ISNUMBER(SEARCH("SECÇÃO DE APÓSITOS",ExtraçãoDados!C2422,1)),REPLACE(ExtraçãoDados!C2422,1,29,"HM"))</f>
        <v>#N/A</v>
      </c>
      <c r="E2422" s="4" t="e" cm="1">
        <f t="array" ref="E2422">_xlfn.IFS(LEN(ExtraçãoDados!B2422)=7,YEAR(ExtraçãoDados!D2422),LEN(ExtraçãoDados!B2422)=10,RIGHT(ExtraçãoDados!B2422,4),LEN(ExtraçãoDados!B2422)=9,YEAR(ExtraçãoDados!D2422),LEN(ExtraçãoDados!B2422)=8,YEAR(ExtraçãoDados!D2422),LEN(ExtraçãoDados!B2422)&gt;7,YEAR(ExtraçãoDados!D2422),LEN(ExtraçãoDados!B2422)&gt;5,YEAR(ExtraçãoDados!D2422),LEN(ExtraçãoDados!B2422)&gt;4,YEAR(ExtraçãoDados!D2422))</f>
        <v>#N/A</v>
      </c>
      <c r="F2422" s="4">
        <f>ExtraçãoDados!E2422</f>
        <v>0</v>
      </c>
    </row>
    <row r="2423" spans="1:6" x14ac:dyDescent="0.25">
      <c r="A2423" s="4">
        <f>ExtraçãoDados!A2423</f>
        <v>0</v>
      </c>
      <c r="B2423" s="4" t="str" cm="1">
        <f t="array" ref="B2423">_xlfn.IFS(LEN(ExtraçãoDados!B2423)=12,LEFT(ExtraçãoDados!B2423,3),LEN(ExtraçãoDados!B2423)=10,LEFT(ExtraçãoDados!B2423,5),LEN(ExtraçãoDados!B2423)&gt;19,0,LEN(ExtraçãoDados!B2423)=9,LEFT(ExtraçãoDados!B2423,4),LEN(ExtraçãoDados!B2423)=6,LEFT(ExtraçãoDados!B2423,3),LEN(ExtraçãoDados!B2423)&lt;5,LEFT(ExtraçãoDados!B2423,3),LEN(ExtraçãoDados!B2423)=8,LEFT(ExtraçãoDados!B2423,3),LEN(ExtraçãoDados!B2423)=5,LEFT(ExtraçãoDados!B2423,5),LEN(ExtraçãoDados!B2423)=11,LEFT(ExtraçãoDados!B2423,5),LEN(ExtraçãoDados!B2423)=7,RIGHT(ExtraçãoDados!B2423,6))</f>
        <v/>
      </c>
      <c r="C2423" s="4" t="e" cm="1">
        <f t="array" ref="C2423">_xlfn.IFS(LEN(B2423)=1,"ERRO",LEN(B2423)=2,_xlfn.CONCAT("000",B2423),LEN(B2423)=3,_xlfn.CONCAT("00",B2423),LEN(B2423)=4,_xlfn.CONCAT("0",B2423),LEN(B2423)=6,B2423,LEN(B2423)=7,B2423,LEN(B2423)=5,B2423)</f>
        <v>#N/A</v>
      </c>
      <c r="D2423" s="4" t="e" cm="1">
        <f t="array" ref="D2423">_xlfn.IFS(ExtraçãoDados!C2423={"Direcção de Abastecimento"},REPLACE(ExtraçãoDados!C2423="{Direcção de Abastecimento}",1,25,"DA"),ExtraçãoDados!C2423={"COMISSÃO CULTURAL DE LMARINHA"},REPLACE(ExtraçãoDados!C2423={"COMISSÃO CULTURAL DE LMARINHA"},1,28,"CCM"),ExtraçãoDados!C2423={"DIRECÇÃO DE NAVIOS"},REPLACE(ExtraçãoDados!C2423={"DIRECÇÃO DE NAVIOS"},1,28,"DN"),ExtraçãoDados!C2423={"ESQUADRILHA SUBMARINOS"},REPLACE(ExtraçãoDados!C2423={"ESQUADRILHA SUBMARINOS"},1,28,"ES"),ExtraçãoDados!C2423={"COMISSÃO MARINHA"},REPLACE(ExtraçãoDados!C2423={"COMISSÃO MARINHA"},1,28,"CCM"),ExtraçãoDados!C2423={"COMISSÃO CULTURAL DE MARINHA"},REPLACE(ExtraçãoDados!C2423={"COMISSÃO CULTURAL DE MARINHA"},1,28,"CCM"),ExtraçãoDados!C2423={"CCM"},REPLACE(ExtraçãoDados!C2423={"CCM"},1,28,"CCM"),ExtraçãoDados!C2423={"DN"},REPLACE(ExtraçãoDados!C2423={"DN"},1,28,"DN"),ExtraçãoDados!C2423={"ES"},REPLACE(ExtraçãoDados!C2423={"ES"},1,28,"ES"),ExtraçãoDados!C2423={"DA"},REPLACE(ExtraçãoDados!C2423={"DA"},1,28,"DA"),ExtraçãoDados!C2423={"DE: ESQUADRILHA SUBMARINOS"},REPLACE(ExtraçãoDados!C2423={"DE: ESQUADRILHA SUBMARINOS"},1,28,"ES"),ExtraçãoDados!C2423={"DE: COMISSÃO CULTURAL DE LMARINHA"},REPLACE(ExtraçãoDados!C2423={"DE: COMISSÃO CULTURAL DE LMARINHA"},1,28,"CCM"),ExtraçãoDados!C2423={"ON"},REPLACE(ExtraçãoDados!C2423={"ON"},1,28,"DN"),ExtraçãoDados!C2423={"ESQ. SUBMARINOS"},REPLACE(ExtraçãoDados!C2423={"ESQ. SUBMARINOS"},1,28,"ES"),ExtraçãoDados!C2423={"☒ irecção de Abastecimento"},REPLACE(ExtraçãoDados!C2423={"☒ irecção de Abastecimento"},1,28,"DA"),ExtraçãoDados!C2423={"Direcã d Abtit ço e asecmeno"},REPLACE(ExtraçãoDados!C2423={"Direcã d Abtit ço e asecmeno"},1,28,"DA"),ExtraçãoDados!C2423={"Diecã d Abtit rço e asecmeno"},REPLACE(ExtraçãoDados!C2423={"Diecã d Abtit rço e asecmeno"},1,28,"DA"),ISNUMBER(SEARCH("COMISSÃO",ExtraçãoDados!C2423,1)),REPLACE(ExtraçãoDados!C2423,1,29,"CCM"),ISNUMBER(SEARCH("DN/DIL/DRT1",ExtraçãoDados!C2423,1)),REPLACE(ExtraçãoDados!C2423,1,29,"DN"),ISNUMBER(SEARCH("DIRECÇAO DE NAVIOS",ExtraçãoDados!C2423,1)),REPLACE(ExtraçãoDados!C2423,1,29,"DN"),ISNUMBER(SEARCH("ESQUADRILHA SUBMARIN",ExtraçãoDados!C2423,1)),REPLACE(ExtraçãoDados!C2423,1,29,"ES"),ISNUMBER(SEARCH("DN",ExtraçãoDados!C2423,1)),REPLACE(ExtraçãoDados!C2423,1,29,"DN"),ISNUMBER(SEARCH("DIRECÇÃO",ExtraçãoDados!C2423,1)),REPLACE(ExtraçãoDados!C2423,1,29,"DN"),ISNUMBER(SEARCH("DIRECÇA0",ExtraçãoDados!C2423,1)),REPLACE(ExtraçãoDados!C2423,1,29,"DN"),ISNUMBER(SEARCH("DIRE",ExtraçãoDados!C2423,1)),REPLACE(ExtraçãoDados!C2423,1,29,"DN"),ISNUMBER(SEARCH("ESQUADRILHA",ExtraçãoDados!C2423,1)),REPLACE(ExtraçãoDados!C2423,1,29,"ES"),ISNUMBER(SEARCH("HOSPITAL DA MARINHA",ExtraçãoDados!C2423,1)),REPLACE(ExtraçãoDados!C2423,1,29,"HM"),ISNUMBER(SEARCH("HOSPITAL",ExtraçãoDados!C2423,1)),REPLACE(ExtraçãoDados!C2423,1,29,"HM"),ISNUMBER(SEARCH("HM",ExtraçãoDados!C2423,1)),REPLACE(ExtraçãoDados!C2423,1,29,"HM"),ISNUMBER(SEARCH("SECÇÃO DE APÓSITOS",ExtraçãoDados!C2423,1)),REPLACE(ExtraçãoDados!C2423,1,29,"HM"))</f>
        <v>#N/A</v>
      </c>
      <c r="E2423" s="4" t="e" cm="1">
        <f t="array" ref="E2423">_xlfn.IFS(LEN(ExtraçãoDados!B2423)=7,YEAR(ExtraçãoDados!D2423),LEN(ExtraçãoDados!B2423)=10,RIGHT(ExtraçãoDados!B2423,4),LEN(ExtraçãoDados!B2423)=9,YEAR(ExtraçãoDados!D2423),LEN(ExtraçãoDados!B2423)=8,YEAR(ExtraçãoDados!D2423),LEN(ExtraçãoDados!B2423)&gt;7,YEAR(ExtraçãoDados!D2423),LEN(ExtraçãoDados!B2423)&gt;5,YEAR(ExtraçãoDados!D2423),LEN(ExtraçãoDados!B2423)&gt;4,YEAR(ExtraçãoDados!D2423))</f>
        <v>#N/A</v>
      </c>
      <c r="F2423" s="4">
        <f>ExtraçãoDados!E2423</f>
        <v>0</v>
      </c>
    </row>
    <row r="2424" spans="1:6" x14ac:dyDescent="0.25">
      <c r="A2424" s="4">
        <f>ExtraçãoDados!A2424</f>
        <v>0</v>
      </c>
      <c r="B2424" s="4" t="str" cm="1">
        <f t="array" ref="B2424">_xlfn.IFS(LEN(ExtraçãoDados!B2424)=12,LEFT(ExtraçãoDados!B2424,3),LEN(ExtraçãoDados!B2424)=10,LEFT(ExtraçãoDados!B2424,5),LEN(ExtraçãoDados!B2424)&gt;19,0,LEN(ExtraçãoDados!B2424)=9,LEFT(ExtraçãoDados!B2424,4),LEN(ExtraçãoDados!B2424)=6,LEFT(ExtraçãoDados!B2424,3),LEN(ExtraçãoDados!B2424)&lt;5,LEFT(ExtraçãoDados!B2424,3),LEN(ExtraçãoDados!B2424)=8,LEFT(ExtraçãoDados!B2424,3),LEN(ExtraçãoDados!B2424)=5,LEFT(ExtraçãoDados!B2424,5),LEN(ExtraçãoDados!B2424)=11,LEFT(ExtraçãoDados!B2424,5),LEN(ExtraçãoDados!B2424)=7,RIGHT(ExtraçãoDados!B2424,6))</f>
        <v/>
      </c>
      <c r="C2424" s="4" t="e" cm="1">
        <f t="array" ref="C2424">_xlfn.IFS(LEN(B2424)=1,"ERRO",LEN(B2424)=2,_xlfn.CONCAT("000",B2424),LEN(B2424)=3,_xlfn.CONCAT("00",B2424),LEN(B2424)=4,_xlfn.CONCAT("0",B2424),LEN(B2424)=6,B2424,LEN(B2424)=7,B2424,LEN(B2424)=5,B2424)</f>
        <v>#N/A</v>
      </c>
      <c r="D2424" s="4" t="e" cm="1">
        <f t="array" ref="D2424">_xlfn.IFS(ExtraçãoDados!C2424={"Direcção de Abastecimento"},REPLACE(ExtraçãoDados!C2424="{Direcção de Abastecimento}",1,25,"DA"),ExtraçãoDados!C2424={"COMISSÃO CULTURAL DE LMARINHA"},REPLACE(ExtraçãoDados!C2424={"COMISSÃO CULTURAL DE LMARINHA"},1,28,"CCM"),ExtraçãoDados!C2424={"DIRECÇÃO DE NAVIOS"},REPLACE(ExtraçãoDados!C2424={"DIRECÇÃO DE NAVIOS"},1,28,"DN"),ExtraçãoDados!C2424={"ESQUADRILHA SUBMARINOS"},REPLACE(ExtraçãoDados!C2424={"ESQUADRILHA SUBMARINOS"},1,28,"ES"),ExtraçãoDados!C2424={"COMISSÃO MARINHA"},REPLACE(ExtraçãoDados!C2424={"COMISSÃO MARINHA"},1,28,"CCM"),ExtraçãoDados!C2424={"COMISSÃO CULTURAL DE MARINHA"},REPLACE(ExtraçãoDados!C2424={"COMISSÃO CULTURAL DE MARINHA"},1,28,"CCM"),ExtraçãoDados!C2424={"CCM"},REPLACE(ExtraçãoDados!C2424={"CCM"},1,28,"CCM"),ExtraçãoDados!C2424={"DN"},REPLACE(ExtraçãoDados!C2424={"DN"},1,28,"DN"),ExtraçãoDados!C2424={"ES"},REPLACE(ExtraçãoDados!C2424={"ES"},1,28,"ES"),ExtraçãoDados!C2424={"DA"},REPLACE(ExtraçãoDados!C2424={"DA"},1,28,"DA"),ExtraçãoDados!C2424={"DE: ESQUADRILHA SUBMARINOS"},REPLACE(ExtraçãoDados!C2424={"DE: ESQUADRILHA SUBMARINOS"},1,28,"ES"),ExtraçãoDados!C2424={"DE: COMISSÃO CULTURAL DE LMARINHA"},REPLACE(ExtraçãoDados!C2424={"DE: COMISSÃO CULTURAL DE LMARINHA"},1,28,"CCM"),ExtraçãoDados!C2424={"ON"},REPLACE(ExtraçãoDados!C2424={"ON"},1,28,"DN"),ExtraçãoDados!C2424={"ESQ. SUBMARINOS"},REPLACE(ExtraçãoDados!C2424={"ESQ. SUBMARINOS"},1,28,"ES"),ExtraçãoDados!C2424={"☒ irecção de Abastecimento"},REPLACE(ExtraçãoDados!C2424={"☒ irecção de Abastecimento"},1,28,"DA"),ExtraçãoDados!C2424={"Direcã d Abtit ço e asecmeno"},REPLACE(ExtraçãoDados!C2424={"Direcã d Abtit ço e asecmeno"},1,28,"DA"),ExtraçãoDados!C2424={"Diecã d Abtit rço e asecmeno"},REPLACE(ExtraçãoDados!C2424={"Diecã d Abtit rço e asecmeno"},1,28,"DA"),ISNUMBER(SEARCH("COMISSÃO",ExtraçãoDados!C2424,1)),REPLACE(ExtraçãoDados!C2424,1,29,"CCM"),ISNUMBER(SEARCH("DN/DIL/DRT1",ExtraçãoDados!C2424,1)),REPLACE(ExtraçãoDados!C2424,1,29,"DN"),ISNUMBER(SEARCH("DIRECÇAO DE NAVIOS",ExtraçãoDados!C2424,1)),REPLACE(ExtraçãoDados!C2424,1,29,"DN"),ISNUMBER(SEARCH("ESQUADRILHA SUBMARIN",ExtraçãoDados!C2424,1)),REPLACE(ExtraçãoDados!C2424,1,29,"ES"),ISNUMBER(SEARCH("DN",ExtraçãoDados!C2424,1)),REPLACE(ExtraçãoDados!C2424,1,29,"DN"),ISNUMBER(SEARCH("DIRECÇÃO",ExtraçãoDados!C2424,1)),REPLACE(ExtraçãoDados!C2424,1,29,"DN"),ISNUMBER(SEARCH("DIRECÇA0",ExtraçãoDados!C2424,1)),REPLACE(ExtraçãoDados!C2424,1,29,"DN"),ISNUMBER(SEARCH("DIRE",ExtraçãoDados!C2424,1)),REPLACE(ExtraçãoDados!C2424,1,29,"DN"),ISNUMBER(SEARCH("ESQUADRILHA",ExtraçãoDados!C2424,1)),REPLACE(ExtraçãoDados!C2424,1,29,"ES"),ISNUMBER(SEARCH("HOSPITAL DA MARINHA",ExtraçãoDados!C2424,1)),REPLACE(ExtraçãoDados!C2424,1,29,"HM"),ISNUMBER(SEARCH("HOSPITAL",ExtraçãoDados!C2424,1)),REPLACE(ExtraçãoDados!C2424,1,29,"HM"),ISNUMBER(SEARCH("HM",ExtraçãoDados!C2424,1)),REPLACE(ExtraçãoDados!C2424,1,29,"HM"),ISNUMBER(SEARCH("SECÇÃO DE APÓSITOS",ExtraçãoDados!C2424,1)),REPLACE(ExtraçãoDados!C2424,1,29,"HM"))</f>
        <v>#N/A</v>
      </c>
      <c r="E2424" s="4" t="e" cm="1">
        <f t="array" ref="E2424">_xlfn.IFS(LEN(ExtraçãoDados!B2424)=7,YEAR(ExtraçãoDados!D2424),LEN(ExtraçãoDados!B2424)=10,RIGHT(ExtraçãoDados!B2424,4),LEN(ExtraçãoDados!B2424)=9,YEAR(ExtraçãoDados!D2424),LEN(ExtraçãoDados!B2424)=8,YEAR(ExtraçãoDados!D2424),LEN(ExtraçãoDados!B2424)&gt;7,YEAR(ExtraçãoDados!D2424),LEN(ExtraçãoDados!B2424)&gt;5,YEAR(ExtraçãoDados!D2424),LEN(ExtraçãoDados!B2424)&gt;4,YEAR(ExtraçãoDados!D2424))</f>
        <v>#N/A</v>
      </c>
      <c r="F2424" s="4">
        <f>ExtraçãoDados!E2424</f>
        <v>0</v>
      </c>
    </row>
    <row r="2425" spans="1:6" x14ac:dyDescent="0.25">
      <c r="A2425" s="4">
        <f>ExtraçãoDados!A2425</f>
        <v>0</v>
      </c>
      <c r="B2425" s="4" t="str" cm="1">
        <f t="array" ref="B2425">_xlfn.IFS(LEN(ExtraçãoDados!B2425)=12,LEFT(ExtraçãoDados!B2425,3),LEN(ExtraçãoDados!B2425)=10,LEFT(ExtraçãoDados!B2425,5),LEN(ExtraçãoDados!B2425)&gt;19,0,LEN(ExtraçãoDados!B2425)=9,LEFT(ExtraçãoDados!B2425,4),LEN(ExtraçãoDados!B2425)=6,LEFT(ExtraçãoDados!B2425,3),LEN(ExtraçãoDados!B2425)&lt;5,LEFT(ExtraçãoDados!B2425,3),LEN(ExtraçãoDados!B2425)=8,LEFT(ExtraçãoDados!B2425,3),LEN(ExtraçãoDados!B2425)=5,LEFT(ExtraçãoDados!B2425,5),LEN(ExtraçãoDados!B2425)=11,LEFT(ExtraçãoDados!B2425,5),LEN(ExtraçãoDados!B2425)=7,RIGHT(ExtraçãoDados!B2425,6))</f>
        <v/>
      </c>
      <c r="C2425" s="4" t="e" cm="1">
        <f t="array" ref="C2425">_xlfn.IFS(LEN(B2425)=1,"ERRO",LEN(B2425)=2,_xlfn.CONCAT("000",B2425),LEN(B2425)=3,_xlfn.CONCAT("00",B2425),LEN(B2425)=4,_xlfn.CONCAT("0",B2425),LEN(B2425)=6,B2425,LEN(B2425)=7,B2425,LEN(B2425)=5,B2425)</f>
        <v>#N/A</v>
      </c>
      <c r="D2425" s="4" t="e" cm="1">
        <f t="array" ref="D2425">_xlfn.IFS(ExtraçãoDados!C2425={"Direcção de Abastecimento"},REPLACE(ExtraçãoDados!C2425="{Direcção de Abastecimento}",1,25,"DA"),ExtraçãoDados!C2425={"COMISSÃO CULTURAL DE LMARINHA"},REPLACE(ExtraçãoDados!C2425={"COMISSÃO CULTURAL DE LMARINHA"},1,28,"CCM"),ExtraçãoDados!C2425={"DIRECÇÃO DE NAVIOS"},REPLACE(ExtraçãoDados!C2425={"DIRECÇÃO DE NAVIOS"},1,28,"DN"),ExtraçãoDados!C2425={"ESQUADRILHA SUBMARINOS"},REPLACE(ExtraçãoDados!C2425={"ESQUADRILHA SUBMARINOS"},1,28,"ES"),ExtraçãoDados!C2425={"COMISSÃO MARINHA"},REPLACE(ExtraçãoDados!C2425={"COMISSÃO MARINHA"},1,28,"CCM"),ExtraçãoDados!C2425={"COMISSÃO CULTURAL DE MARINHA"},REPLACE(ExtraçãoDados!C2425={"COMISSÃO CULTURAL DE MARINHA"},1,28,"CCM"),ExtraçãoDados!C2425={"CCM"},REPLACE(ExtraçãoDados!C2425={"CCM"},1,28,"CCM"),ExtraçãoDados!C2425={"DN"},REPLACE(ExtraçãoDados!C2425={"DN"},1,28,"DN"),ExtraçãoDados!C2425={"ES"},REPLACE(ExtraçãoDados!C2425={"ES"},1,28,"ES"),ExtraçãoDados!C2425={"DA"},REPLACE(ExtraçãoDados!C2425={"DA"},1,28,"DA"),ExtraçãoDados!C2425={"DE: ESQUADRILHA SUBMARINOS"},REPLACE(ExtraçãoDados!C2425={"DE: ESQUADRILHA SUBMARINOS"},1,28,"ES"),ExtraçãoDados!C2425={"DE: COMISSÃO CULTURAL DE LMARINHA"},REPLACE(ExtraçãoDados!C2425={"DE: COMISSÃO CULTURAL DE LMARINHA"},1,28,"CCM"),ExtraçãoDados!C2425={"ON"},REPLACE(ExtraçãoDados!C2425={"ON"},1,28,"DN"),ExtraçãoDados!C2425={"ESQ. SUBMARINOS"},REPLACE(ExtraçãoDados!C2425={"ESQ. SUBMARINOS"},1,28,"ES"),ExtraçãoDados!C2425={"☒ irecção de Abastecimento"},REPLACE(ExtraçãoDados!C2425={"☒ irecção de Abastecimento"},1,28,"DA"),ExtraçãoDados!C2425={"Direcã d Abtit ço e asecmeno"},REPLACE(ExtraçãoDados!C2425={"Direcã d Abtit ço e asecmeno"},1,28,"DA"),ExtraçãoDados!C2425={"Diecã d Abtit rço e asecmeno"},REPLACE(ExtraçãoDados!C2425={"Diecã d Abtit rço e asecmeno"},1,28,"DA"),ISNUMBER(SEARCH("COMISSÃO",ExtraçãoDados!C2425,1)),REPLACE(ExtraçãoDados!C2425,1,29,"CCM"),ISNUMBER(SEARCH("DN/DIL/DRT1",ExtraçãoDados!C2425,1)),REPLACE(ExtraçãoDados!C2425,1,29,"DN"),ISNUMBER(SEARCH("DIRECÇAO DE NAVIOS",ExtraçãoDados!C2425,1)),REPLACE(ExtraçãoDados!C2425,1,29,"DN"),ISNUMBER(SEARCH("ESQUADRILHA SUBMARIN",ExtraçãoDados!C2425,1)),REPLACE(ExtraçãoDados!C2425,1,29,"ES"),ISNUMBER(SEARCH("DN",ExtraçãoDados!C2425,1)),REPLACE(ExtraçãoDados!C2425,1,29,"DN"),ISNUMBER(SEARCH("DIRECÇÃO",ExtraçãoDados!C2425,1)),REPLACE(ExtraçãoDados!C2425,1,29,"DN"),ISNUMBER(SEARCH("DIRECÇA0",ExtraçãoDados!C2425,1)),REPLACE(ExtraçãoDados!C2425,1,29,"DN"),ISNUMBER(SEARCH("DIRE",ExtraçãoDados!C2425,1)),REPLACE(ExtraçãoDados!C2425,1,29,"DN"),ISNUMBER(SEARCH("ESQUADRILHA",ExtraçãoDados!C2425,1)),REPLACE(ExtraçãoDados!C2425,1,29,"ES"),ISNUMBER(SEARCH("HOSPITAL DA MARINHA",ExtraçãoDados!C2425,1)),REPLACE(ExtraçãoDados!C2425,1,29,"HM"),ISNUMBER(SEARCH("HOSPITAL",ExtraçãoDados!C2425,1)),REPLACE(ExtraçãoDados!C2425,1,29,"HM"),ISNUMBER(SEARCH("HM",ExtraçãoDados!C2425,1)),REPLACE(ExtraçãoDados!C2425,1,29,"HM"),ISNUMBER(SEARCH("SECÇÃO DE APÓSITOS",ExtraçãoDados!C2425,1)),REPLACE(ExtraçãoDados!C2425,1,29,"HM"))</f>
        <v>#N/A</v>
      </c>
      <c r="E2425" s="4" t="e" cm="1">
        <f t="array" ref="E2425">_xlfn.IFS(LEN(ExtraçãoDados!B2425)=7,YEAR(ExtraçãoDados!D2425),LEN(ExtraçãoDados!B2425)=10,RIGHT(ExtraçãoDados!B2425,4),LEN(ExtraçãoDados!B2425)=9,YEAR(ExtraçãoDados!D2425),LEN(ExtraçãoDados!B2425)=8,YEAR(ExtraçãoDados!D2425),LEN(ExtraçãoDados!B2425)&gt;7,YEAR(ExtraçãoDados!D2425),LEN(ExtraçãoDados!B2425)&gt;5,YEAR(ExtraçãoDados!D2425),LEN(ExtraçãoDados!B2425)&gt;4,YEAR(ExtraçãoDados!D2425))</f>
        <v>#N/A</v>
      </c>
      <c r="F2425" s="4">
        <f>ExtraçãoDados!E2425</f>
        <v>0</v>
      </c>
    </row>
    <row r="2426" spans="1:6" x14ac:dyDescent="0.25">
      <c r="A2426" s="4">
        <f>ExtraçãoDados!A2426</f>
        <v>0</v>
      </c>
      <c r="B2426" s="4" t="str" cm="1">
        <f t="array" ref="B2426">_xlfn.IFS(LEN(ExtraçãoDados!B2426)=12,LEFT(ExtraçãoDados!B2426,3),LEN(ExtraçãoDados!B2426)=10,LEFT(ExtraçãoDados!B2426,5),LEN(ExtraçãoDados!B2426)&gt;19,0,LEN(ExtraçãoDados!B2426)=9,LEFT(ExtraçãoDados!B2426,4),LEN(ExtraçãoDados!B2426)=6,LEFT(ExtraçãoDados!B2426,3),LEN(ExtraçãoDados!B2426)&lt;5,LEFT(ExtraçãoDados!B2426,3),LEN(ExtraçãoDados!B2426)=8,LEFT(ExtraçãoDados!B2426,3),LEN(ExtraçãoDados!B2426)=5,LEFT(ExtraçãoDados!B2426,5),LEN(ExtraçãoDados!B2426)=11,LEFT(ExtraçãoDados!B2426,5),LEN(ExtraçãoDados!B2426)=7,RIGHT(ExtraçãoDados!B2426,6))</f>
        <v/>
      </c>
      <c r="C2426" s="4" t="e" cm="1">
        <f t="array" ref="C2426">_xlfn.IFS(LEN(B2426)=1,"ERRO",LEN(B2426)=2,_xlfn.CONCAT("000",B2426),LEN(B2426)=3,_xlfn.CONCAT("00",B2426),LEN(B2426)=4,_xlfn.CONCAT("0",B2426),LEN(B2426)=6,B2426,LEN(B2426)=7,B2426,LEN(B2426)=5,B2426)</f>
        <v>#N/A</v>
      </c>
      <c r="D2426" s="4" t="e" cm="1">
        <f t="array" ref="D2426">_xlfn.IFS(ExtraçãoDados!C2426={"Direcção de Abastecimento"},REPLACE(ExtraçãoDados!C2426="{Direcção de Abastecimento}",1,25,"DA"),ExtraçãoDados!C2426={"COMISSÃO CULTURAL DE LMARINHA"},REPLACE(ExtraçãoDados!C2426={"COMISSÃO CULTURAL DE LMARINHA"},1,28,"CCM"),ExtraçãoDados!C2426={"DIRECÇÃO DE NAVIOS"},REPLACE(ExtraçãoDados!C2426={"DIRECÇÃO DE NAVIOS"},1,28,"DN"),ExtraçãoDados!C2426={"ESQUADRILHA SUBMARINOS"},REPLACE(ExtraçãoDados!C2426={"ESQUADRILHA SUBMARINOS"},1,28,"ES"),ExtraçãoDados!C2426={"COMISSÃO MARINHA"},REPLACE(ExtraçãoDados!C2426={"COMISSÃO MARINHA"},1,28,"CCM"),ExtraçãoDados!C2426={"COMISSÃO CULTURAL DE MARINHA"},REPLACE(ExtraçãoDados!C2426={"COMISSÃO CULTURAL DE MARINHA"},1,28,"CCM"),ExtraçãoDados!C2426={"CCM"},REPLACE(ExtraçãoDados!C2426={"CCM"},1,28,"CCM"),ExtraçãoDados!C2426={"DN"},REPLACE(ExtraçãoDados!C2426={"DN"},1,28,"DN"),ExtraçãoDados!C2426={"ES"},REPLACE(ExtraçãoDados!C2426={"ES"},1,28,"ES"),ExtraçãoDados!C2426={"DA"},REPLACE(ExtraçãoDados!C2426={"DA"},1,28,"DA"),ExtraçãoDados!C2426={"DE: ESQUADRILHA SUBMARINOS"},REPLACE(ExtraçãoDados!C2426={"DE: ESQUADRILHA SUBMARINOS"},1,28,"ES"),ExtraçãoDados!C2426={"DE: COMISSÃO CULTURAL DE LMARINHA"},REPLACE(ExtraçãoDados!C2426={"DE: COMISSÃO CULTURAL DE LMARINHA"},1,28,"CCM"),ExtraçãoDados!C2426={"ON"},REPLACE(ExtraçãoDados!C2426={"ON"},1,28,"DN"),ExtraçãoDados!C2426={"ESQ. SUBMARINOS"},REPLACE(ExtraçãoDados!C2426={"ESQ. SUBMARINOS"},1,28,"ES"),ExtraçãoDados!C2426={"☒ irecção de Abastecimento"},REPLACE(ExtraçãoDados!C2426={"☒ irecção de Abastecimento"},1,28,"DA"),ExtraçãoDados!C2426={"Direcã d Abtit ço e asecmeno"},REPLACE(ExtraçãoDados!C2426={"Direcã d Abtit ço e asecmeno"},1,28,"DA"),ExtraçãoDados!C2426={"Diecã d Abtit rço e asecmeno"},REPLACE(ExtraçãoDados!C2426={"Diecã d Abtit rço e asecmeno"},1,28,"DA"),ISNUMBER(SEARCH("COMISSÃO",ExtraçãoDados!C2426,1)),REPLACE(ExtraçãoDados!C2426,1,29,"CCM"),ISNUMBER(SEARCH("DN/DIL/DRT1",ExtraçãoDados!C2426,1)),REPLACE(ExtraçãoDados!C2426,1,29,"DN"),ISNUMBER(SEARCH("DIRECÇAO DE NAVIOS",ExtraçãoDados!C2426,1)),REPLACE(ExtraçãoDados!C2426,1,29,"DN"),ISNUMBER(SEARCH("ESQUADRILHA SUBMARIN",ExtraçãoDados!C2426,1)),REPLACE(ExtraçãoDados!C2426,1,29,"ES"),ISNUMBER(SEARCH("DN",ExtraçãoDados!C2426,1)),REPLACE(ExtraçãoDados!C2426,1,29,"DN"),ISNUMBER(SEARCH("DIRECÇÃO",ExtraçãoDados!C2426,1)),REPLACE(ExtraçãoDados!C2426,1,29,"DN"),ISNUMBER(SEARCH("DIRECÇA0",ExtraçãoDados!C2426,1)),REPLACE(ExtraçãoDados!C2426,1,29,"DN"),ISNUMBER(SEARCH("DIRE",ExtraçãoDados!C2426,1)),REPLACE(ExtraçãoDados!C2426,1,29,"DN"),ISNUMBER(SEARCH("ESQUADRILHA",ExtraçãoDados!C2426,1)),REPLACE(ExtraçãoDados!C2426,1,29,"ES"),ISNUMBER(SEARCH("HOSPITAL DA MARINHA",ExtraçãoDados!C2426,1)),REPLACE(ExtraçãoDados!C2426,1,29,"HM"),ISNUMBER(SEARCH("HOSPITAL",ExtraçãoDados!C2426,1)),REPLACE(ExtraçãoDados!C2426,1,29,"HM"),ISNUMBER(SEARCH("HM",ExtraçãoDados!C2426,1)),REPLACE(ExtraçãoDados!C2426,1,29,"HM"),ISNUMBER(SEARCH("SECÇÃO DE APÓSITOS",ExtraçãoDados!C2426,1)),REPLACE(ExtraçãoDados!C2426,1,29,"HM"))</f>
        <v>#N/A</v>
      </c>
      <c r="E2426" s="4" t="e" cm="1">
        <f t="array" ref="E2426">_xlfn.IFS(LEN(ExtraçãoDados!B2426)=7,YEAR(ExtraçãoDados!D2426),LEN(ExtraçãoDados!B2426)=10,RIGHT(ExtraçãoDados!B2426,4),LEN(ExtraçãoDados!B2426)=9,YEAR(ExtraçãoDados!D2426),LEN(ExtraçãoDados!B2426)=8,YEAR(ExtraçãoDados!D2426),LEN(ExtraçãoDados!B2426)&gt;7,YEAR(ExtraçãoDados!D2426),LEN(ExtraçãoDados!B2426)&gt;5,YEAR(ExtraçãoDados!D2426),LEN(ExtraçãoDados!B2426)&gt;4,YEAR(ExtraçãoDados!D2426))</f>
        <v>#N/A</v>
      </c>
      <c r="F2426" s="4">
        <f>ExtraçãoDados!E2426</f>
        <v>0</v>
      </c>
    </row>
    <row r="2427" spans="1:6" x14ac:dyDescent="0.25">
      <c r="A2427" s="4">
        <f>ExtraçãoDados!A2427</f>
        <v>0</v>
      </c>
      <c r="B2427" s="4" t="str" cm="1">
        <f t="array" ref="B2427">_xlfn.IFS(LEN(ExtraçãoDados!B2427)=12,LEFT(ExtraçãoDados!B2427,3),LEN(ExtraçãoDados!B2427)=10,LEFT(ExtraçãoDados!B2427,5),LEN(ExtraçãoDados!B2427)&gt;19,0,LEN(ExtraçãoDados!B2427)=9,LEFT(ExtraçãoDados!B2427,4),LEN(ExtraçãoDados!B2427)=6,LEFT(ExtraçãoDados!B2427,3),LEN(ExtraçãoDados!B2427)&lt;5,LEFT(ExtraçãoDados!B2427,3),LEN(ExtraçãoDados!B2427)=8,LEFT(ExtraçãoDados!B2427,3),LEN(ExtraçãoDados!B2427)=5,LEFT(ExtraçãoDados!B2427,5),LEN(ExtraçãoDados!B2427)=11,LEFT(ExtraçãoDados!B2427,5),LEN(ExtraçãoDados!B2427)=7,RIGHT(ExtraçãoDados!B2427,6))</f>
        <v/>
      </c>
      <c r="C2427" s="4" t="e" cm="1">
        <f t="array" ref="C2427">_xlfn.IFS(LEN(B2427)=1,"ERRO",LEN(B2427)=2,_xlfn.CONCAT("000",B2427),LEN(B2427)=3,_xlfn.CONCAT("00",B2427),LEN(B2427)=4,_xlfn.CONCAT("0",B2427),LEN(B2427)=6,B2427,LEN(B2427)=7,B2427,LEN(B2427)=5,B2427)</f>
        <v>#N/A</v>
      </c>
      <c r="D2427" s="4" t="e" cm="1">
        <f t="array" ref="D2427">_xlfn.IFS(ExtraçãoDados!C2427={"Direcção de Abastecimento"},REPLACE(ExtraçãoDados!C2427="{Direcção de Abastecimento}",1,25,"DA"),ExtraçãoDados!C2427={"COMISSÃO CULTURAL DE LMARINHA"},REPLACE(ExtraçãoDados!C2427={"COMISSÃO CULTURAL DE LMARINHA"},1,28,"CCM"),ExtraçãoDados!C2427={"DIRECÇÃO DE NAVIOS"},REPLACE(ExtraçãoDados!C2427={"DIRECÇÃO DE NAVIOS"},1,28,"DN"),ExtraçãoDados!C2427={"ESQUADRILHA SUBMARINOS"},REPLACE(ExtraçãoDados!C2427={"ESQUADRILHA SUBMARINOS"},1,28,"ES"),ExtraçãoDados!C2427={"COMISSÃO MARINHA"},REPLACE(ExtraçãoDados!C2427={"COMISSÃO MARINHA"},1,28,"CCM"),ExtraçãoDados!C2427={"COMISSÃO CULTURAL DE MARINHA"},REPLACE(ExtraçãoDados!C2427={"COMISSÃO CULTURAL DE MARINHA"},1,28,"CCM"),ExtraçãoDados!C2427={"CCM"},REPLACE(ExtraçãoDados!C2427={"CCM"},1,28,"CCM"),ExtraçãoDados!C2427={"DN"},REPLACE(ExtraçãoDados!C2427={"DN"},1,28,"DN"),ExtraçãoDados!C2427={"ES"},REPLACE(ExtraçãoDados!C2427={"ES"},1,28,"ES"),ExtraçãoDados!C2427={"DA"},REPLACE(ExtraçãoDados!C2427={"DA"},1,28,"DA"),ExtraçãoDados!C2427={"DE: ESQUADRILHA SUBMARINOS"},REPLACE(ExtraçãoDados!C2427={"DE: ESQUADRILHA SUBMARINOS"},1,28,"ES"),ExtraçãoDados!C2427={"DE: COMISSÃO CULTURAL DE LMARINHA"},REPLACE(ExtraçãoDados!C2427={"DE: COMISSÃO CULTURAL DE LMARINHA"},1,28,"CCM"),ExtraçãoDados!C2427={"ON"},REPLACE(ExtraçãoDados!C2427={"ON"},1,28,"DN"),ExtraçãoDados!C2427={"ESQ. SUBMARINOS"},REPLACE(ExtraçãoDados!C2427={"ESQ. SUBMARINOS"},1,28,"ES"),ExtraçãoDados!C2427={"☒ irecção de Abastecimento"},REPLACE(ExtraçãoDados!C2427={"☒ irecção de Abastecimento"},1,28,"DA"),ExtraçãoDados!C2427={"Direcã d Abtit ço e asecmeno"},REPLACE(ExtraçãoDados!C2427={"Direcã d Abtit ço e asecmeno"},1,28,"DA"),ExtraçãoDados!C2427={"Diecã d Abtit rço e asecmeno"},REPLACE(ExtraçãoDados!C2427={"Diecã d Abtit rço e asecmeno"},1,28,"DA"),ISNUMBER(SEARCH("COMISSÃO",ExtraçãoDados!C2427,1)),REPLACE(ExtraçãoDados!C2427,1,29,"CCM"),ISNUMBER(SEARCH("DN/DIL/DRT1",ExtraçãoDados!C2427,1)),REPLACE(ExtraçãoDados!C2427,1,29,"DN"),ISNUMBER(SEARCH("DIRECÇAO DE NAVIOS",ExtraçãoDados!C2427,1)),REPLACE(ExtraçãoDados!C2427,1,29,"DN"),ISNUMBER(SEARCH("ESQUADRILHA SUBMARIN",ExtraçãoDados!C2427,1)),REPLACE(ExtraçãoDados!C2427,1,29,"ES"),ISNUMBER(SEARCH("DN",ExtraçãoDados!C2427,1)),REPLACE(ExtraçãoDados!C2427,1,29,"DN"),ISNUMBER(SEARCH("DIRECÇÃO",ExtraçãoDados!C2427,1)),REPLACE(ExtraçãoDados!C2427,1,29,"DN"),ISNUMBER(SEARCH("DIRECÇA0",ExtraçãoDados!C2427,1)),REPLACE(ExtraçãoDados!C2427,1,29,"DN"),ISNUMBER(SEARCH("DIRE",ExtraçãoDados!C2427,1)),REPLACE(ExtraçãoDados!C2427,1,29,"DN"),ISNUMBER(SEARCH("ESQUADRILHA",ExtraçãoDados!C2427,1)),REPLACE(ExtraçãoDados!C2427,1,29,"ES"),ISNUMBER(SEARCH("HOSPITAL DA MARINHA",ExtraçãoDados!C2427,1)),REPLACE(ExtraçãoDados!C2427,1,29,"HM"),ISNUMBER(SEARCH("HOSPITAL",ExtraçãoDados!C2427,1)),REPLACE(ExtraçãoDados!C2427,1,29,"HM"),ISNUMBER(SEARCH("HM",ExtraçãoDados!C2427,1)),REPLACE(ExtraçãoDados!C2427,1,29,"HM"),ISNUMBER(SEARCH("SECÇÃO DE APÓSITOS",ExtraçãoDados!C2427,1)),REPLACE(ExtraçãoDados!C2427,1,29,"HM"))</f>
        <v>#N/A</v>
      </c>
      <c r="E2427" s="4" t="e" cm="1">
        <f t="array" ref="E2427">_xlfn.IFS(LEN(ExtraçãoDados!B2427)=7,YEAR(ExtraçãoDados!D2427),LEN(ExtraçãoDados!B2427)=10,RIGHT(ExtraçãoDados!B2427,4),LEN(ExtraçãoDados!B2427)=9,YEAR(ExtraçãoDados!D2427),LEN(ExtraçãoDados!B2427)=8,YEAR(ExtraçãoDados!D2427),LEN(ExtraçãoDados!B2427)&gt;7,YEAR(ExtraçãoDados!D2427),LEN(ExtraçãoDados!B2427)&gt;5,YEAR(ExtraçãoDados!D2427),LEN(ExtraçãoDados!B2427)&gt;4,YEAR(ExtraçãoDados!D2427))</f>
        <v>#N/A</v>
      </c>
      <c r="F2427" s="4">
        <f>ExtraçãoDados!E2427</f>
        <v>0</v>
      </c>
    </row>
    <row r="2428" spans="1:6" x14ac:dyDescent="0.25">
      <c r="A2428" s="4">
        <f>ExtraçãoDados!A2428</f>
        <v>0</v>
      </c>
      <c r="B2428" s="4" t="str" cm="1">
        <f t="array" ref="B2428">_xlfn.IFS(LEN(ExtraçãoDados!B2428)=12,LEFT(ExtraçãoDados!B2428,3),LEN(ExtraçãoDados!B2428)=10,LEFT(ExtraçãoDados!B2428,5),LEN(ExtraçãoDados!B2428)&gt;19,0,LEN(ExtraçãoDados!B2428)=9,LEFT(ExtraçãoDados!B2428,4),LEN(ExtraçãoDados!B2428)=6,LEFT(ExtraçãoDados!B2428,3),LEN(ExtraçãoDados!B2428)&lt;5,LEFT(ExtraçãoDados!B2428,3),LEN(ExtraçãoDados!B2428)=8,LEFT(ExtraçãoDados!B2428,3),LEN(ExtraçãoDados!B2428)=5,LEFT(ExtraçãoDados!B2428,5),LEN(ExtraçãoDados!B2428)=11,LEFT(ExtraçãoDados!B2428,5),LEN(ExtraçãoDados!B2428)=7,RIGHT(ExtraçãoDados!B2428,6))</f>
        <v/>
      </c>
      <c r="C2428" s="4" t="e" cm="1">
        <f t="array" ref="C2428">_xlfn.IFS(LEN(B2428)=1,"ERRO",LEN(B2428)=2,_xlfn.CONCAT("000",B2428),LEN(B2428)=3,_xlfn.CONCAT("00",B2428),LEN(B2428)=4,_xlfn.CONCAT("0",B2428),LEN(B2428)=6,B2428,LEN(B2428)=7,B2428,LEN(B2428)=5,B2428)</f>
        <v>#N/A</v>
      </c>
      <c r="D2428" s="4" t="e" cm="1">
        <f t="array" ref="D2428">_xlfn.IFS(ExtraçãoDados!C2428={"Direcção de Abastecimento"},REPLACE(ExtraçãoDados!C2428="{Direcção de Abastecimento}",1,25,"DA"),ExtraçãoDados!C2428={"COMISSÃO CULTURAL DE LMARINHA"},REPLACE(ExtraçãoDados!C2428={"COMISSÃO CULTURAL DE LMARINHA"},1,28,"CCM"),ExtraçãoDados!C2428={"DIRECÇÃO DE NAVIOS"},REPLACE(ExtraçãoDados!C2428={"DIRECÇÃO DE NAVIOS"},1,28,"DN"),ExtraçãoDados!C2428={"ESQUADRILHA SUBMARINOS"},REPLACE(ExtraçãoDados!C2428={"ESQUADRILHA SUBMARINOS"},1,28,"ES"),ExtraçãoDados!C2428={"COMISSÃO MARINHA"},REPLACE(ExtraçãoDados!C2428={"COMISSÃO MARINHA"},1,28,"CCM"),ExtraçãoDados!C2428={"COMISSÃO CULTURAL DE MARINHA"},REPLACE(ExtraçãoDados!C2428={"COMISSÃO CULTURAL DE MARINHA"},1,28,"CCM"),ExtraçãoDados!C2428={"CCM"},REPLACE(ExtraçãoDados!C2428={"CCM"},1,28,"CCM"),ExtraçãoDados!C2428={"DN"},REPLACE(ExtraçãoDados!C2428={"DN"},1,28,"DN"),ExtraçãoDados!C2428={"ES"},REPLACE(ExtraçãoDados!C2428={"ES"},1,28,"ES"),ExtraçãoDados!C2428={"DA"},REPLACE(ExtraçãoDados!C2428={"DA"},1,28,"DA"),ExtraçãoDados!C2428={"DE: ESQUADRILHA SUBMARINOS"},REPLACE(ExtraçãoDados!C2428={"DE: ESQUADRILHA SUBMARINOS"},1,28,"ES"),ExtraçãoDados!C2428={"DE: COMISSÃO CULTURAL DE LMARINHA"},REPLACE(ExtraçãoDados!C2428={"DE: COMISSÃO CULTURAL DE LMARINHA"},1,28,"CCM"),ExtraçãoDados!C2428={"ON"},REPLACE(ExtraçãoDados!C2428={"ON"},1,28,"DN"),ExtraçãoDados!C2428={"ESQ. SUBMARINOS"},REPLACE(ExtraçãoDados!C2428={"ESQ. SUBMARINOS"},1,28,"ES"),ExtraçãoDados!C2428={"☒ irecção de Abastecimento"},REPLACE(ExtraçãoDados!C2428={"☒ irecção de Abastecimento"},1,28,"DA"),ExtraçãoDados!C2428={"Direcã d Abtit ço e asecmeno"},REPLACE(ExtraçãoDados!C2428={"Direcã d Abtit ço e asecmeno"},1,28,"DA"),ExtraçãoDados!C2428={"Diecã d Abtit rço e asecmeno"},REPLACE(ExtraçãoDados!C2428={"Diecã d Abtit rço e asecmeno"},1,28,"DA"),ISNUMBER(SEARCH("COMISSÃO",ExtraçãoDados!C2428,1)),REPLACE(ExtraçãoDados!C2428,1,29,"CCM"),ISNUMBER(SEARCH("DN/DIL/DRT1",ExtraçãoDados!C2428,1)),REPLACE(ExtraçãoDados!C2428,1,29,"DN"),ISNUMBER(SEARCH("DIRECÇAO DE NAVIOS",ExtraçãoDados!C2428,1)),REPLACE(ExtraçãoDados!C2428,1,29,"DN"),ISNUMBER(SEARCH("ESQUADRILHA SUBMARIN",ExtraçãoDados!C2428,1)),REPLACE(ExtraçãoDados!C2428,1,29,"ES"),ISNUMBER(SEARCH("DN",ExtraçãoDados!C2428,1)),REPLACE(ExtraçãoDados!C2428,1,29,"DN"),ISNUMBER(SEARCH("DIRECÇÃO",ExtraçãoDados!C2428,1)),REPLACE(ExtraçãoDados!C2428,1,29,"DN"),ISNUMBER(SEARCH("DIRECÇA0",ExtraçãoDados!C2428,1)),REPLACE(ExtraçãoDados!C2428,1,29,"DN"),ISNUMBER(SEARCH("DIRE",ExtraçãoDados!C2428,1)),REPLACE(ExtraçãoDados!C2428,1,29,"DN"),ISNUMBER(SEARCH("ESQUADRILHA",ExtraçãoDados!C2428,1)),REPLACE(ExtraçãoDados!C2428,1,29,"ES"),ISNUMBER(SEARCH("HOSPITAL DA MARINHA",ExtraçãoDados!C2428,1)),REPLACE(ExtraçãoDados!C2428,1,29,"HM"),ISNUMBER(SEARCH("HOSPITAL",ExtraçãoDados!C2428,1)),REPLACE(ExtraçãoDados!C2428,1,29,"HM"),ISNUMBER(SEARCH("HM",ExtraçãoDados!C2428,1)),REPLACE(ExtraçãoDados!C2428,1,29,"HM"),ISNUMBER(SEARCH("SECÇÃO DE APÓSITOS",ExtraçãoDados!C2428,1)),REPLACE(ExtraçãoDados!C2428,1,29,"HM"))</f>
        <v>#N/A</v>
      </c>
      <c r="E2428" s="4" t="e" cm="1">
        <f t="array" ref="E2428">_xlfn.IFS(LEN(ExtraçãoDados!B2428)=7,YEAR(ExtraçãoDados!D2428),LEN(ExtraçãoDados!B2428)=10,RIGHT(ExtraçãoDados!B2428,4),LEN(ExtraçãoDados!B2428)=9,YEAR(ExtraçãoDados!D2428),LEN(ExtraçãoDados!B2428)=8,YEAR(ExtraçãoDados!D2428),LEN(ExtraçãoDados!B2428)&gt;7,YEAR(ExtraçãoDados!D2428),LEN(ExtraçãoDados!B2428)&gt;5,YEAR(ExtraçãoDados!D2428),LEN(ExtraçãoDados!B2428)&gt;4,YEAR(ExtraçãoDados!D2428))</f>
        <v>#N/A</v>
      </c>
      <c r="F2428" s="4">
        <f>ExtraçãoDados!E2428</f>
        <v>0</v>
      </c>
    </row>
    <row r="2429" spans="1:6" x14ac:dyDescent="0.25">
      <c r="A2429" s="4">
        <f>ExtraçãoDados!A2429</f>
        <v>0</v>
      </c>
      <c r="B2429" s="4" t="str" cm="1">
        <f t="array" ref="B2429">_xlfn.IFS(LEN(ExtraçãoDados!B2429)=12,LEFT(ExtraçãoDados!B2429,3),LEN(ExtraçãoDados!B2429)=10,LEFT(ExtraçãoDados!B2429,5),LEN(ExtraçãoDados!B2429)&gt;19,0,LEN(ExtraçãoDados!B2429)=9,LEFT(ExtraçãoDados!B2429,4),LEN(ExtraçãoDados!B2429)=6,LEFT(ExtraçãoDados!B2429,3),LEN(ExtraçãoDados!B2429)&lt;5,LEFT(ExtraçãoDados!B2429,3),LEN(ExtraçãoDados!B2429)=8,LEFT(ExtraçãoDados!B2429,3),LEN(ExtraçãoDados!B2429)=5,LEFT(ExtraçãoDados!B2429,5),LEN(ExtraçãoDados!B2429)=11,LEFT(ExtraçãoDados!B2429,5),LEN(ExtraçãoDados!B2429)=7,RIGHT(ExtraçãoDados!B2429,6))</f>
        <v/>
      </c>
      <c r="C2429" s="4" t="e" cm="1">
        <f t="array" ref="C2429">_xlfn.IFS(LEN(B2429)=1,"ERRO",LEN(B2429)=2,_xlfn.CONCAT("000",B2429),LEN(B2429)=3,_xlfn.CONCAT("00",B2429),LEN(B2429)=4,_xlfn.CONCAT("0",B2429),LEN(B2429)=6,B2429,LEN(B2429)=7,B2429,LEN(B2429)=5,B2429)</f>
        <v>#N/A</v>
      </c>
      <c r="D2429" s="4" t="e" cm="1">
        <f t="array" ref="D2429">_xlfn.IFS(ExtraçãoDados!C2429={"Direcção de Abastecimento"},REPLACE(ExtraçãoDados!C2429="{Direcção de Abastecimento}",1,25,"DA"),ExtraçãoDados!C2429={"COMISSÃO CULTURAL DE LMARINHA"},REPLACE(ExtraçãoDados!C2429={"COMISSÃO CULTURAL DE LMARINHA"},1,28,"CCM"),ExtraçãoDados!C2429={"DIRECÇÃO DE NAVIOS"},REPLACE(ExtraçãoDados!C2429={"DIRECÇÃO DE NAVIOS"},1,28,"DN"),ExtraçãoDados!C2429={"ESQUADRILHA SUBMARINOS"},REPLACE(ExtraçãoDados!C2429={"ESQUADRILHA SUBMARINOS"},1,28,"ES"),ExtraçãoDados!C2429={"COMISSÃO MARINHA"},REPLACE(ExtraçãoDados!C2429={"COMISSÃO MARINHA"},1,28,"CCM"),ExtraçãoDados!C2429={"COMISSÃO CULTURAL DE MARINHA"},REPLACE(ExtraçãoDados!C2429={"COMISSÃO CULTURAL DE MARINHA"},1,28,"CCM"),ExtraçãoDados!C2429={"CCM"},REPLACE(ExtraçãoDados!C2429={"CCM"},1,28,"CCM"),ExtraçãoDados!C2429={"DN"},REPLACE(ExtraçãoDados!C2429={"DN"},1,28,"DN"),ExtraçãoDados!C2429={"ES"},REPLACE(ExtraçãoDados!C2429={"ES"},1,28,"ES"),ExtraçãoDados!C2429={"DA"},REPLACE(ExtraçãoDados!C2429={"DA"},1,28,"DA"),ExtraçãoDados!C2429={"DE: ESQUADRILHA SUBMARINOS"},REPLACE(ExtraçãoDados!C2429={"DE: ESQUADRILHA SUBMARINOS"},1,28,"ES"),ExtraçãoDados!C2429={"DE: COMISSÃO CULTURAL DE LMARINHA"},REPLACE(ExtraçãoDados!C2429={"DE: COMISSÃO CULTURAL DE LMARINHA"},1,28,"CCM"),ExtraçãoDados!C2429={"ON"},REPLACE(ExtraçãoDados!C2429={"ON"},1,28,"DN"),ExtraçãoDados!C2429={"ESQ. SUBMARINOS"},REPLACE(ExtraçãoDados!C2429={"ESQ. SUBMARINOS"},1,28,"ES"),ExtraçãoDados!C2429={"☒ irecção de Abastecimento"},REPLACE(ExtraçãoDados!C2429={"☒ irecção de Abastecimento"},1,28,"DA"),ExtraçãoDados!C2429={"Direcã d Abtit ço e asecmeno"},REPLACE(ExtraçãoDados!C2429={"Direcã d Abtit ço e asecmeno"},1,28,"DA"),ExtraçãoDados!C2429={"Diecã d Abtit rço e asecmeno"},REPLACE(ExtraçãoDados!C2429={"Diecã d Abtit rço e asecmeno"},1,28,"DA"),ISNUMBER(SEARCH("COMISSÃO",ExtraçãoDados!C2429,1)),REPLACE(ExtraçãoDados!C2429,1,29,"CCM"),ISNUMBER(SEARCH("DN/DIL/DRT1",ExtraçãoDados!C2429,1)),REPLACE(ExtraçãoDados!C2429,1,29,"DN"),ISNUMBER(SEARCH("DIRECÇAO DE NAVIOS",ExtraçãoDados!C2429,1)),REPLACE(ExtraçãoDados!C2429,1,29,"DN"),ISNUMBER(SEARCH("ESQUADRILHA SUBMARIN",ExtraçãoDados!C2429,1)),REPLACE(ExtraçãoDados!C2429,1,29,"ES"),ISNUMBER(SEARCH("DN",ExtraçãoDados!C2429,1)),REPLACE(ExtraçãoDados!C2429,1,29,"DN"),ISNUMBER(SEARCH("DIRECÇÃO",ExtraçãoDados!C2429,1)),REPLACE(ExtraçãoDados!C2429,1,29,"DN"),ISNUMBER(SEARCH("DIRECÇA0",ExtraçãoDados!C2429,1)),REPLACE(ExtraçãoDados!C2429,1,29,"DN"),ISNUMBER(SEARCH("DIRE",ExtraçãoDados!C2429,1)),REPLACE(ExtraçãoDados!C2429,1,29,"DN"),ISNUMBER(SEARCH("ESQUADRILHA",ExtraçãoDados!C2429,1)),REPLACE(ExtraçãoDados!C2429,1,29,"ES"),ISNUMBER(SEARCH("HOSPITAL DA MARINHA",ExtraçãoDados!C2429,1)),REPLACE(ExtraçãoDados!C2429,1,29,"HM"),ISNUMBER(SEARCH("HOSPITAL",ExtraçãoDados!C2429,1)),REPLACE(ExtraçãoDados!C2429,1,29,"HM"),ISNUMBER(SEARCH("HM",ExtraçãoDados!C2429,1)),REPLACE(ExtraçãoDados!C2429,1,29,"HM"),ISNUMBER(SEARCH("SECÇÃO DE APÓSITOS",ExtraçãoDados!C2429,1)),REPLACE(ExtraçãoDados!C2429,1,29,"HM"))</f>
        <v>#N/A</v>
      </c>
      <c r="E2429" s="4" t="e" cm="1">
        <f t="array" ref="E2429">_xlfn.IFS(LEN(ExtraçãoDados!B2429)=7,YEAR(ExtraçãoDados!D2429),LEN(ExtraçãoDados!B2429)=10,RIGHT(ExtraçãoDados!B2429,4),LEN(ExtraçãoDados!B2429)=9,YEAR(ExtraçãoDados!D2429),LEN(ExtraçãoDados!B2429)=8,YEAR(ExtraçãoDados!D2429),LEN(ExtraçãoDados!B2429)&gt;7,YEAR(ExtraçãoDados!D2429),LEN(ExtraçãoDados!B2429)&gt;5,YEAR(ExtraçãoDados!D2429),LEN(ExtraçãoDados!B2429)&gt;4,YEAR(ExtraçãoDados!D2429))</f>
        <v>#N/A</v>
      </c>
      <c r="F2429" s="4">
        <f>ExtraçãoDados!E2429</f>
        <v>0</v>
      </c>
    </row>
    <row r="2430" spans="1:6" x14ac:dyDescent="0.25">
      <c r="A2430" s="4">
        <f>ExtraçãoDados!A2430</f>
        <v>0</v>
      </c>
      <c r="B2430" s="4" t="str" cm="1">
        <f t="array" ref="B2430">_xlfn.IFS(LEN(ExtraçãoDados!B2430)=12,LEFT(ExtraçãoDados!B2430,3),LEN(ExtraçãoDados!B2430)=10,LEFT(ExtraçãoDados!B2430,5),LEN(ExtraçãoDados!B2430)&gt;19,0,LEN(ExtraçãoDados!B2430)=9,LEFT(ExtraçãoDados!B2430,4),LEN(ExtraçãoDados!B2430)=6,LEFT(ExtraçãoDados!B2430,3),LEN(ExtraçãoDados!B2430)&lt;5,LEFT(ExtraçãoDados!B2430,3),LEN(ExtraçãoDados!B2430)=8,LEFT(ExtraçãoDados!B2430,3),LEN(ExtraçãoDados!B2430)=5,LEFT(ExtraçãoDados!B2430,5),LEN(ExtraçãoDados!B2430)=11,LEFT(ExtraçãoDados!B2430,5),LEN(ExtraçãoDados!B2430)=7,RIGHT(ExtraçãoDados!B2430,6))</f>
        <v/>
      </c>
      <c r="C2430" s="4" t="e" cm="1">
        <f t="array" ref="C2430">_xlfn.IFS(LEN(B2430)=1,"ERRO",LEN(B2430)=2,_xlfn.CONCAT("000",B2430),LEN(B2430)=3,_xlfn.CONCAT("00",B2430),LEN(B2430)=4,_xlfn.CONCAT("0",B2430),LEN(B2430)=6,B2430,LEN(B2430)=7,B2430,LEN(B2430)=5,B2430)</f>
        <v>#N/A</v>
      </c>
      <c r="D2430" s="4" t="e" cm="1">
        <f t="array" ref="D2430">_xlfn.IFS(ExtraçãoDados!C2430={"Direcção de Abastecimento"},REPLACE(ExtraçãoDados!C2430="{Direcção de Abastecimento}",1,25,"DA"),ExtraçãoDados!C2430={"COMISSÃO CULTURAL DE LMARINHA"},REPLACE(ExtraçãoDados!C2430={"COMISSÃO CULTURAL DE LMARINHA"},1,28,"CCM"),ExtraçãoDados!C2430={"DIRECÇÃO DE NAVIOS"},REPLACE(ExtraçãoDados!C2430={"DIRECÇÃO DE NAVIOS"},1,28,"DN"),ExtraçãoDados!C2430={"ESQUADRILHA SUBMARINOS"},REPLACE(ExtraçãoDados!C2430={"ESQUADRILHA SUBMARINOS"},1,28,"ES"),ExtraçãoDados!C2430={"COMISSÃO MARINHA"},REPLACE(ExtraçãoDados!C2430={"COMISSÃO MARINHA"},1,28,"CCM"),ExtraçãoDados!C2430={"COMISSÃO CULTURAL DE MARINHA"},REPLACE(ExtraçãoDados!C2430={"COMISSÃO CULTURAL DE MARINHA"},1,28,"CCM"),ExtraçãoDados!C2430={"CCM"},REPLACE(ExtraçãoDados!C2430={"CCM"},1,28,"CCM"),ExtraçãoDados!C2430={"DN"},REPLACE(ExtraçãoDados!C2430={"DN"},1,28,"DN"),ExtraçãoDados!C2430={"ES"},REPLACE(ExtraçãoDados!C2430={"ES"},1,28,"ES"),ExtraçãoDados!C2430={"DA"},REPLACE(ExtraçãoDados!C2430={"DA"},1,28,"DA"),ExtraçãoDados!C2430={"DE: ESQUADRILHA SUBMARINOS"},REPLACE(ExtraçãoDados!C2430={"DE: ESQUADRILHA SUBMARINOS"},1,28,"ES"),ExtraçãoDados!C2430={"DE: COMISSÃO CULTURAL DE LMARINHA"},REPLACE(ExtraçãoDados!C2430={"DE: COMISSÃO CULTURAL DE LMARINHA"},1,28,"CCM"),ExtraçãoDados!C2430={"ON"},REPLACE(ExtraçãoDados!C2430={"ON"},1,28,"DN"),ExtraçãoDados!C2430={"ESQ. SUBMARINOS"},REPLACE(ExtraçãoDados!C2430={"ESQ. SUBMARINOS"},1,28,"ES"),ExtraçãoDados!C2430={"☒ irecção de Abastecimento"},REPLACE(ExtraçãoDados!C2430={"☒ irecção de Abastecimento"},1,28,"DA"),ExtraçãoDados!C2430={"Direcã d Abtit ço e asecmeno"},REPLACE(ExtraçãoDados!C2430={"Direcã d Abtit ço e asecmeno"},1,28,"DA"),ExtraçãoDados!C2430={"Diecã d Abtit rço e asecmeno"},REPLACE(ExtraçãoDados!C2430={"Diecã d Abtit rço e asecmeno"},1,28,"DA"),ISNUMBER(SEARCH("COMISSÃO",ExtraçãoDados!C2430,1)),REPLACE(ExtraçãoDados!C2430,1,29,"CCM"),ISNUMBER(SEARCH("DN/DIL/DRT1",ExtraçãoDados!C2430,1)),REPLACE(ExtraçãoDados!C2430,1,29,"DN"),ISNUMBER(SEARCH("DIRECÇAO DE NAVIOS",ExtraçãoDados!C2430,1)),REPLACE(ExtraçãoDados!C2430,1,29,"DN"),ISNUMBER(SEARCH("ESQUADRILHA SUBMARIN",ExtraçãoDados!C2430,1)),REPLACE(ExtraçãoDados!C2430,1,29,"ES"),ISNUMBER(SEARCH("DN",ExtraçãoDados!C2430,1)),REPLACE(ExtraçãoDados!C2430,1,29,"DN"),ISNUMBER(SEARCH("DIRECÇÃO",ExtraçãoDados!C2430,1)),REPLACE(ExtraçãoDados!C2430,1,29,"DN"),ISNUMBER(SEARCH("DIRECÇA0",ExtraçãoDados!C2430,1)),REPLACE(ExtraçãoDados!C2430,1,29,"DN"),ISNUMBER(SEARCH("DIRE",ExtraçãoDados!C2430,1)),REPLACE(ExtraçãoDados!C2430,1,29,"DN"),ISNUMBER(SEARCH("ESQUADRILHA",ExtraçãoDados!C2430,1)),REPLACE(ExtraçãoDados!C2430,1,29,"ES"),ISNUMBER(SEARCH("HOSPITAL DA MARINHA",ExtraçãoDados!C2430,1)),REPLACE(ExtraçãoDados!C2430,1,29,"HM"),ISNUMBER(SEARCH("HOSPITAL",ExtraçãoDados!C2430,1)),REPLACE(ExtraçãoDados!C2430,1,29,"HM"),ISNUMBER(SEARCH("HM",ExtraçãoDados!C2430,1)),REPLACE(ExtraçãoDados!C2430,1,29,"HM"),ISNUMBER(SEARCH("SECÇÃO DE APÓSITOS",ExtraçãoDados!C2430,1)),REPLACE(ExtraçãoDados!C2430,1,29,"HM"))</f>
        <v>#N/A</v>
      </c>
      <c r="E2430" s="4" t="e" cm="1">
        <f t="array" ref="E2430">_xlfn.IFS(LEN(ExtraçãoDados!B2430)=7,YEAR(ExtraçãoDados!D2430),LEN(ExtraçãoDados!B2430)=10,RIGHT(ExtraçãoDados!B2430,4),LEN(ExtraçãoDados!B2430)=9,YEAR(ExtraçãoDados!D2430),LEN(ExtraçãoDados!B2430)=8,YEAR(ExtraçãoDados!D2430),LEN(ExtraçãoDados!B2430)&gt;7,YEAR(ExtraçãoDados!D2430),LEN(ExtraçãoDados!B2430)&gt;5,YEAR(ExtraçãoDados!D2430),LEN(ExtraçãoDados!B2430)&gt;4,YEAR(ExtraçãoDados!D2430))</f>
        <v>#N/A</v>
      </c>
      <c r="F2430" s="4">
        <f>ExtraçãoDados!E2430</f>
        <v>0</v>
      </c>
    </row>
    <row r="2431" spans="1:6" x14ac:dyDescent="0.25">
      <c r="A2431" s="4">
        <f>ExtraçãoDados!A2431</f>
        <v>0</v>
      </c>
      <c r="B2431" s="4" t="str" cm="1">
        <f t="array" ref="B2431">_xlfn.IFS(LEN(ExtraçãoDados!B2431)=12,LEFT(ExtraçãoDados!B2431,3),LEN(ExtraçãoDados!B2431)=10,LEFT(ExtraçãoDados!B2431,5),LEN(ExtraçãoDados!B2431)&gt;19,0,LEN(ExtraçãoDados!B2431)=9,LEFT(ExtraçãoDados!B2431,4),LEN(ExtraçãoDados!B2431)=6,LEFT(ExtraçãoDados!B2431,3),LEN(ExtraçãoDados!B2431)&lt;5,LEFT(ExtraçãoDados!B2431,3),LEN(ExtraçãoDados!B2431)=8,LEFT(ExtraçãoDados!B2431,3),LEN(ExtraçãoDados!B2431)=5,LEFT(ExtraçãoDados!B2431,5),LEN(ExtraçãoDados!B2431)=11,LEFT(ExtraçãoDados!B2431,5),LEN(ExtraçãoDados!B2431)=7,RIGHT(ExtraçãoDados!B2431,6))</f>
        <v/>
      </c>
      <c r="C2431" s="4" t="e" cm="1">
        <f t="array" ref="C2431">_xlfn.IFS(LEN(B2431)=1,"ERRO",LEN(B2431)=2,_xlfn.CONCAT("000",B2431),LEN(B2431)=3,_xlfn.CONCAT("00",B2431),LEN(B2431)=4,_xlfn.CONCAT("0",B2431),LEN(B2431)=6,B2431,LEN(B2431)=7,B2431,LEN(B2431)=5,B2431)</f>
        <v>#N/A</v>
      </c>
      <c r="D2431" s="4" t="e" cm="1">
        <f t="array" ref="D2431">_xlfn.IFS(ExtraçãoDados!C2431={"Direcção de Abastecimento"},REPLACE(ExtraçãoDados!C2431="{Direcção de Abastecimento}",1,25,"DA"),ExtraçãoDados!C2431={"COMISSÃO CULTURAL DE LMARINHA"},REPLACE(ExtraçãoDados!C2431={"COMISSÃO CULTURAL DE LMARINHA"},1,28,"CCM"),ExtraçãoDados!C2431={"DIRECÇÃO DE NAVIOS"},REPLACE(ExtraçãoDados!C2431={"DIRECÇÃO DE NAVIOS"},1,28,"DN"),ExtraçãoDados!C2431={"ESQUADRILHA SUBMARINOS"},REPLACE(ExtraçãoDados!C2431={"ESQUADRILHA SUBMARINOS"},1,28,"ES"),ExtraçãoDados!C2431={"COMISSÃO MARINHA"},REPLACE(ExtraçãoDados!C2431={"COMISSÃO MARINHA"},1,28,"CCM"),ExtraçãoDados!C2431={"COMISSÃO CULTURAL DE MARINHA"},REPLACE(ExtraçãoDados!C2431={"COMISSÃO CULTURAL DE MARINHA"},1,28,"CCM"),ExtraçãoDados!C2431={"CCM"},REPLACE(ExtraçãoDados!C2431={"CCM"},1,28,"CCM"),ExtraçãoDados!C2431={"DN"},REPLACE(ExtraçãoDados!C2431={"DN"},1,28,"DN"),ExtraçãoDados!C2431={"ES"},REPLACE(ExtraçãoDados!C2431={"ES"},1,28,"ES"),ExtraçãoDados!C2431={"DA"},REPLACE(ExtraçãoDados!C2431={"DA"},1,28,"DA"),ExtraçãoDados!C2431={"DE: ESQUADRILHA SUBMARINOS"},REPLACE(ExtraçãoDados!C2431={"DE: ESQUADRILHA SUBMARINOS"},1,28,"ES"),ExtraçãoDados!C2431={"DE: COMISSÃO CULTURAL DE LMARINHA"},REPLACE(ExtraçãoDados!C2431={"DE: COMISSÃO CULTURAL DE LMARINHA"},1,28,"CCM"),ExtraçãoDados!C2431={"ON"},REPLACE(ExtraçãoDados!C2431={"ON"},1,28,"DN"),ExtraçãoDados!C2431={"ESQ. SUBMARINOS"},REPLACE(ExtraçãoDados!C2431={"ESQ. SUBMARINOS"},1,28,"ES"),ExtraçãoDados!C2431={"☒ irecção de Abastecimento"},REPLACE(ExtraçãoDados!C2431={"☒ irecção de Abastecimento"},1,28,"DA"),ExtraçãoDados!C2431={"Direcã d Abtit ço e asecmeno"},REPLACE(ExtraçãoDados!C2431={"Direcã d Abtit ço e asecmeno"},1,28,"DA"),ExtraçãoDados!C2431={"Diecã d Abtit rço e asecmeno"},REPLACE(ExtraçãoDados!C2431={"Diecã d Abtit rço e asecmeno"},1,28,"DA"),ISNUMBER(SEARCH("COMISSÃO",ExtraçãoDados!C2431,1)),REPLACE(ExtraçãoDados!C2431,1,29,"CCM"),ISNUMBER(SEARCH("DN/DIL/DRT1",ExtraçãoDados!C2431,1)),REPLACE(ExtraçãoDados!C2431,1,29,"DN"),ISNUMBER(SEARCH("DIRECÇAO DE NAVIOS",ExtraçãoDados!C2431,1)),REPLACE(ExtraçãoDados!C2431,1,29,"DN"),ISNUMBER(SEARCH("ESQUADRILHA SUBMARIN",ExtraçãoDados!C2431,1)),REPLACE(ExtraçãoDados!C2431,1,29,"ES"),ISNUMBER(SEARCH("DN",ExtraçãoDados!C2431,1)),REPLACE(ExtraçãoDados!C2431,1,29,"DN"),ISNUMBER(SEARCH("DIRECÇÃO",ExtraçãoDados!C2431,1)),REPLACE(ExtraçãoDados!C2431,1,29,"DN"),ISNUMBER(SEARCH("DIRECÇA0",ExtraçãoDados!C2431,1)),REPLACE(ExtraçãoDados!C2431,1,29,"DN"),ISNUMBER(SEARCH("DIRE",ExtraçãoDados!C2431,1)),REPLACE(ExtraçãoDados!C2431,1,29,"DN"),ISNUMBER(SEARCH("ESQUADRILHA",ExtraçãoDados!C2431,1)),REPLACE(ExtraçãoDados!C2431,1,29,"ES"),ISNUMBER(SEARCH("HOSPITAL DA MARINHA",ExtraçãoDados!C2431,1)),REPLACE(ExtraçãoDados!C2431,1,29,"HM"),ISNUMBER(SEARCH("HOSPITAL",ExtraçãoDados!C2431,1)),REPLACE(ExtraçãoDados!C2431,1,29,"HM"),ISNUMBER(SEARCH("HM",ExtraçãoDados!C2431,1)),REPLACE(ExtraçãoDados!C2431,1,29,"HM"),ISNUMBER(SEARCH("SECÇÃO DE APÓSITOS",ExtraçãoDados!C2431,1)),REPLACE(ExtraçãoDados!C2431,1,29,"HM"))</f>
        <v>#N/A</v>
      </c>
      <c r="E2431" s="4" t="e" cm="1">
        <f t="array" ref="E2431">_xlfn.IFS(LEN(ExtraçãoDados!B2431)=7,YEAR(ExtraçãoDados!D2431),LEN(ExtraçãoDados!B2431)=10,RIGHT(ExtraçãoDados!B2431,4),LEN(ExtraçãoDados!B2431)=9,YEAR(ExtraçãoDados!D2431),LEN(ExtraçãoDados!B2431)=8,YEAR(ExtraçãoDados!D2431),LEN(ExtraçãoDados!B2431)&gt;7,YEAR(ExtraçãoDados!D2431),LEN(ExtraçãoDados!B2431)&gt;5,YEAR(ExtraçãoDados!D2431),LEN(ExtraçãoDados!B2431)&gt;4,YEAR(ExtraçãoDados!D2431))</f>
        <v>#N/A</v>
      </c>
      <c r="F2431" s="4">
        <f>ExtraçãoDados!E2431</f>
        <v>0</v>
      </c>
    </row>
    <row r="2432" spans="1:6" x14ac:dyDescent="0.25">
      <c r="A2432" s="4">
        <f>ExtraçãoDados!A2432</f>
        <v>0</v>
      </c>
      <c r="B2432" s="4" t="str" cm="1">
        <f t="array" ref="B2432">_xlfn.IFS(LEN(ExtraçãoDados!B2432)=12,LEFT(ExtraçãoDados!B2432,3),LEN(ExtraçãoDados!B2432)=10,LEFT(ExtraçãoDados!B2432,5),LEN(ExtraçãoDados!B2432)&gt;19,0,LEN(ExtraçãoDados!B2432)=9,LEFT(ExtraçãoDados!B2432,4),LEN(ExtraçãoDados!B2432)=6,LEFT(ExtraçãoDados!B2432,3),LEN(ExtraçãoDados!B2432)&lt;5,LEFT(ExtraçãoDados!B2432,3),LEN(ExtraçãoDados!B2432)=8,LEFT(ExtraçãoDados!B2432,3),LEN(ExtraçãoDados!B2432)=5,LEFT(ExtraçãoDados!B2432,5),LEN(ExtraçãoDados!B2432)=11,LEFT(ExtraçãoDados!B2432,5),LEN(ExtraçãoDados!B2432)=7,RIGHT(ExtraçãoDados!B2432,6))</f>
        <v/>
      </c>
      <c r="C2432" s="4" t="e" cm="1">
        <f t="array" ref="C2432">_xlfn.IFS(LEN(B2432)=1,"ERRO",LEN(B2432)=2,_xlfn.CONCAT("000",B2432),LEN(B2432)=3,_xlfn.CONCAT("00",B2432),LEN(B2432)=4,_xlfn.CONCAT("0",B2432),LEN(B2432)=6,B2432,LEN(B2432)=7,B2432,LEN(B2432)=5,B2432)</f>
        <v>#N/A</v>
      </c>
      <c r="D2432" s="4" t="e" cm="1">
        <f t="array" ref="D2432">_xlfn.IFS(ExtraçãoDados!C2432={"Direcção de Abastecimento"},REPLACE(ExtraçãoDados!C2432="{Direcção de Abastecimento}",1,25,"DA"),ExtraçãoDados!C2432={"COMISSÃO CULTURAL DE LMARINHA"},REPLACE(ExtraçãoDados!C2432={"COMISSÃO CULTURAL DE LMARINHA"},1,28,"CCM"),ExtraçãoDados!C2432={"DIRECÇÃO DE NAVIOS"},REPLACE(ExtraçãoDados!C2432={"DIRECÇÃO DE NAVIOS"},1,28,"DN"),ExtraçãoDados!C2432={"ESQUADRILHA SUBMARINOS"},REPLACE(ExtraçãoDados!C2432={"ESQUADRILHA SUBMARINOS"},1,28,"ES"),ExtraçãoDados!C2432={"COMISSÃO MARINHA"},REPLACE(ExtraçãoDados!C2432={"COMISSÃO MARINHA"},1,28,"CCM"),ExtraçãoDados!C2432={"COMISSÃO CULTURAL DE MARINHA"},REPLACE(ExtraçãoDados!C2432={"COMISSÃO CULTURAL DE MARINHA"},1,28,"CCM"),ExtraçãoDados!C2432={"CCM"},REPLACE(ExtraçãoDados!C2432={"CCM"},1,28,"CCM"),ExtraçãoDados!C2432={"DN"},REPLACE(ExtraçãoDados!C2432={"DN"},1,28,"DN"),ExtraçãoDados!C2432={"ES"},REPLACE(ExtraçãoDados!C2432={"ES"},1,28,"ES"),ExtraçãoDados!C2432={"DA"},REPLACE(ExtraçãoDados!C2432={"DA"},1,28,"DA"),ExtraçãoDados!C2432={"DE: ESQUADRILHA SUBMARINOS"},REPLACE(ExtraçãoDados!C2432={"DE: ESQUADRILHA SUBMARINOS"},1,28,"ES"),ExtraçãoDados!C2432={"DE: COMISSÃO CULTURAL DE LMARINHA"},REPLACE(ExtraçãoDados!C2432={"DE: COMISSÃO CULTURAL DE LMARINHA"},1,28,"CCM"),ExtraçãoDados!C2432={"ON"},REPLACE(ExtraçãoDados!C2432={"ON"},1,28,"DN"),ExtraçãoDados!C2432={"ESQ. SUBMARINOS"},REPLACE(ExtraçãoDados!C2432={"ESQ. SUBMARINOS"},1,28,"ES"),ExtraçãoDados!C2432={"☒ irecção de Abastecimento"},REPLACE(ExtraçãoDados!C2432={"☒ irecção de Abastecimento"},1,28,"DA"),ExtraçãoDados!C2432={"Direcã d Abtit ço e asecmeno"},REPLACE(ExtraçãoDados!C2432={"Direcã d Abtit ço e asecmeno"},1,28,"DA"),ExtraçãoDados!C2432={"Diecã d Abtit rço e asecmeno"},REPLACE(ExtraçãoDados!C2432={"Diecã d Abtit rço e asecmeno"},1,28,"DA"),ISNUMBER(SEARCH("COMISSÃO",ExtraçãoDados!C2432,1)),REPLACE(ExtraçãoDados!C2432,1,29,"CCM"),ISNUMBER(SEARCH("DN/DIL/DRT1",ExtraçãoDados!C2432,1)),REPLACE(ExtraçãoDados!C2432,1,29,"DN"),ISNUMBER(SEARCH("DIRECÇAO DE NAVIOS",ExtraçãoDados!C2432,1)),REPLACE(ExtraçãoDados!C2432,1,29,"DN"),ISNUMBER(SEARCH("ESQUADRILHA SUBMARIN",ExtraçãoDados!C2432,1)),REPLACE(ExtraçãoDados!C2432,1,29,"ES"),ISNUMBER(SEARCH("DN",ExtraçãoDados!C2432,1)),REPLACE(ExtraçãoDados!C2432,1,29,"DN"),ISNUMBER(SEARCH("DIRECÇÃO",ExtraçãoDados!C2432,1)),REPLACE(ExtraçãoDados!C2432,1,29,"DN"),ISNUMBER(SEARCH("DIRECÇA0",ExtraçãoDados!C2432,1)),REPLACE(ExtraçãoDados!C2432,1,29,"DN"),ISNUMBER(SEARCH("DIRE",ExtraçãoDados!C2432,1)),REPLACE(ExtraçãoDados!C2432,1,29,"DN"),ISNUMBER(SEARCH("ESQUADRILHA",ExtraçãoDados!C2432,1)),REPLACE(ExtraçãoDados!C2432,1,29,"ES"),ISNUMBER(SEARCH("HOSPITAL DA MARINHA",ExtraçãoDados!C2432,1)),REPLACE(ExtraçãoDados!C2432,1,29,"HM"),ISNUMBER(SEARCH("HOSPITAL",ExtraçãoDados!C2432,1)),REPLACE(ExtraçãoDados!C2432,1,29,"HM"),ISNUMBER(SEARCH("HM",ExtraçãoDados!C2432,1)),REPLACE(ExtraçãoDados!C2432,1,29,"HM"),ISNUMBER(SEARCH("SECÇÃO DE APÓSITOS",ExtraçãoDados!C2432,1)),REPLACE(ExtraçãoDados!C2432,1,29,"HM"))</f>
        <v>#N/A</v>
      </c>
      <c r="E2432" s="4" t="e" cm="1">
        <f t="array" ref="E2432">_xlfn.IFS(LEN(ExtraçãoDados!B2432)=7,YEAR(ExtraçãoDados!D2432),LEN(ExtraçãoDados!B2432)=10,RIGHT(ExtraçãoDados!B2432,4),LEN(ExtraçãoDados!B2432)=9,YEAR(ExtraçãoDados!D2432),LEN(ExtraçãoDados!B2432)=8,YEAR(ExtraçãoDados!D2432),LEN(ExtraçãoDados!B2432)&gt;7,YEAR(ExtraçãoDados!D2432),LEN(ExtraçãoDados!B2432)&gt;5,YEAR(ExtraçãoDados!D2432),LEN(ExtraçãoDados!B2432)&gt;4,YEAR(ExtraçãoDados!D2432))</f>
        <v>#N/A</v>
      </c>
      <c r="F2432" s="4">
        <f>ExtraçãoDados!E2432</f>
        <v>0</v>
      </c>
    </row>
    <row r="2433" spans="1:6" x14ac:dyDescent="0.25">
      <c r="A2433" s="4">
        <f>ExtraçãoDados!A2433</f>
        <v>0</v>
      </c>
      <c r="B2433" s="4" t="str" cm="1">
        <f t="array" ref="B2433">_xlfn.IFS(LEN(ExtraçãoDados!B2433)=12,LEFT(ExtraçãoDados!B2433,3),LEN(ExtraçãoDados!B2433)=10,LEFT(ExtraçãoDados!B2433,5),LEN(ExtraçãoDados!B2433)&gt;19,0,LEN(ExtraçãoDados!B2433)=9,LEFT(ExtraçãoDados!B2433,4),LEN(ExtraçãoDados!B2433)=6,LEFT(ExtraçãoDados!B2433,3),LEN(ExtraçãoDados!B2433)&lt;5,LEFT(ExtraçãoDados!B2433,3),LEN(ExtraçãoDados!B2433)=8,LEFT(ExtraçãoDados!B2433,3),LEN(ExtraçãoDados!B2433)=5,LEFT(ExtraçãoDados!B2433,5),LEN(ExtraçãoDados!B2433)=11,LEFT(ExtraçãoDados!B2433,5),LEN(ExtraçãoDados!B2433)=7,RIGHT(ExtraçãoDados!B2433,6))</f>
        <v/>
      </c>
      <c r="C2433" s="4" t="e" cm="1">
        <f t="array" ref="C2433">_xlfn.IFS(LEN(B2433)=1,"ERRO",LEN(B2433)=2,_xlfn.CONCAT("000",B2433),LEN(B2433)=3,_xlfn.CONCAT("00",B2433),LEN(B2433)=4,_xlfn.CONCAT("0",B2433),LEN(B2433)=6,B2433,LEN(B2433)=7,B2433,LEN(B2433)=5,B2433)</f>
        <v>#N/A</v>
      </c>
      <c r="D2433" s="4" t="e" cm="1">
        <f t="array" ref="D2433">_xlfn.IFS(ExtraçãoDados!C2433={"Direcção de Abastecimento"},REPLACE(ExtraçãoDados!C2433="{Direcção de Abastecimento}",1,25,"DA"),ExtraçãoDados!C2433={"COMISSÃO CULTURAL DE LMARINHA"},REPLACE(ExtraçãoDados!C2433={"COMISSÃO CULTURAL DE LMARINHA"},1,28,"CCM"),ExtraçãoDados!C2433={"DIRECÇÃO DE NAVIOS"},REPLACE(ExtraçãoDados!C2433={"DIRECÇÃO DE NAVIOS"},1,28,"DN"),ExtraçãoDados!C2433={"ESQUADRILHA SUBMARINOS"},REPLACE(ExtraçãoDados!C2433={"ESQUADRILHA SUBMARINOS"},1,28,"ES"),ExtraçãoDados!C2433={"COMISSÃO MARINHA"},REPLACE(ExtraçãoDados!C2433={"COMISSÃO MARINHA"},1,28,"CCM"),ExtraçãoDados!C2433={"COMISSÃO CULTURAL DE MARINHA"},REPLACE(ExtraçãoDados!C2433={"COMISSÃO CULTURAL DE MARINHA"},1,28,"CCM"),ExtraçãoDados!C2433={"CCM"},REPLACE(ExtraçãoDados!C2433={"CCM"},1,28,"CCM"),ExtraçãoDados!C2433={"DN"},REPLACE(ExtraçãoDados!C2433={"DN"},1,28,"DN"),ExtraçãoDados!C2433={"ES"},REPLACE(ExtraçãoDados!C2433={"ES"},1,28,"ES"),ExtraçãoDados!C2433={"DA"},REPLACE(ExtraçãoDados!C2433={"DA"},1,28,"DA"),ExtraçãoDados!C2433={"DE: ESQUADRILHA SUBMARINOS"},REPLACE(ExtraçãoDados!C2433={"DE: ESQUADRILHA SUBMARINOS"},1,28,"ES"),ExtraçãoDados!C2433={"DE: COMISSÃO CULTURAL DE LMARINHA"},REPLACE(ExtraçãoDados!C2433={"DE: COMISSÃO CULTURAL DE LMARINHA"},1,28,"CCM"),ExtraçãoDados!C2433={"ON"},REPLACE(ExtraçãoDados!C2433={"ON"},1,28,"DN"),ExtraçãoDados!C2433={"ESQ. SUBMARINOS"},REPLACE(ExtraçãoDados!C2433={"ESQ. SUBMARINOS"},1,28,"ES"),ExtraçãoDados!C2433={"☒ irecção de Abastecimento"},REPLACE(ExtraçãoDados!C2433={"☒ irecção de Abastecimento"},1,28,"DA"),ExtraçãoDados!C2433={"Direcã d Abtit ço e asecmeno"},REPLACE(ExtraçãoDados!C2433={"Direcã d Abtit ço e asecmeno"},1,28,"DA"),ExtraçãoDados!C2433={"Diecã d Abtit rço e asecmeno"},REPLACE(ExtraçãoDados!C2433={"Diecã d Abtit rço e asecmeno"},1,28,"DA"),ISNUMBER(SEARCH("COMISSÃO",ExtraçãoDados!C2433,1)),REPLACE(ExtraçãoDados!C2433,1,29,"CCM"),ISNUMBER(SEARCH("DN/DIL/DRT1",ExtraçãoDados!C2433,1)),REPLACE(ExtraçãoDados!C2433,1,29,"DN"),ISNUMBER(SEARCH("DIRECÇAO DE NAVIOS",ExtraçãoDados!C2433,1)),REPLACE(ExtraçãoDados!C2433,1,29,"DN"),ISNUMBER(SEARCH("ESQUADRILHA SUBMARIN",ExtraçãoDados!C2433,1)),REPLACE(ExtraçãoDados!C2433,1,29,"ES"),ISNUMBER(SEARCH("DN",ExtraçãoDados!C2433,1)),REPLACE(ExtraçãoDados!C2433,1,29,"DN"),ISNUMBER(SEARCH("DIRECÇÃO",ExtraçãoDados!C2433,1)),REPLACE(ExtraçãoDados!C2433,1,29,"DN"),ISNUMBER(SEARCH("DIRECÇA0",ExtraçãoDados!C2433,1)),REPLACE(ExtraçãoDados!C2433,1,29,"DN"),ISNUMBER(SEARCH("DIRE",ExtraçãoDados!C2433,1)),REPLACE(ExtraçãoDados!C2433,1,29,"DN"),ISNUMBER(SEARCH("ESQUADRILHA",ExtraçãoDados!C2433,1)),REPLACE(ExtraçãoDados!C2433,1,29,"ES"),ISNUMBER(SEARCH("HOSPITAL DA MARINHA",ExtraçãoDados!C2433,1)),REPLACE(ExtraçãoDados!C2433,1,29,"HM"),ISNUMBER(SEARCH("HOSPITAL",ExtraçãoDados!C2433,1)),REPLACE(ExtraçãoDados!C2433,1,29,"HM"),ISNUMBER(SEARCH("HM",ExtraçãoDados!C2433,1)),REPLACE(ExtraçãoDados!C2433,1,29,"HM"),ISNUMBER(SEARCH("SECÇÃO DE APÓSITOS",ExtraçãoDados!C2433,1)),REPLACE(ExtraçãoDados!C2433,1,29,"HM"))</f>
        <v>#N/A</v>
      </c>
      <c r="E2433" s="4" t="e" cm="1">
        <f t="array" ref="E2433">_xlfn.IFS(LEN(ExtraçãoDados!B2433)=7,YEAR(ExtraçãoDados!D2433),LEN(ExtraçãoDados!B2433)=10,RIGHT(ExtraçãoDados!B2433,4),LEN(ExtraçãoDados!B2433)=9,YEAR(ExtraçãoDados!D2433),LEN(ExtraçãoDados!B2433)=8,YEAR(ExtraçãoDados!D2433),LEN(ExtraçãoDados!B2433)&gt;7,YEAR(ExtraçãoDados!D2433),LEN(ExtraçãoDados!B2433)&gt;5,YEAR(ExtraçãoDados!D2433),LEN(ExtraçãoDados!B2433)&gt;4,YEAR(ExtraçãoDados!D2433))</f>
        <v>#N/A</v>
      </c>
      <c r="F2433" s="4">
        <f>ExtraçãoDados!E2433</f>
        <v>0</v>
      </c>
    </row>
    <row r="2434" spans="1:6" x14ac:dyDescent="0.25">
      <c r="A2434" s="4">
        <f>ExtraçãoDados!A2434</f>
        <v>0</v>
      </c>
      <c r="B2434" s="4" t="str" cm="1">
        <f t="array" ref="B2434">_xlfn.IFS(LEN(ExtraçãoDados!B2434)=12,LEFT(ExtraçãoDados!B2434,3),LEN(ExtraçãoDados!B2434)=10,LEFT(ExtraçãoDados!B2434,5),LEN(ExtraçãoDados!B2434)&gt;19,0,LEN(ExtraçãoDados!B2434)=9,LEFT(ExtraçãoDados!B2434,4),LEN(ExtraçãoDados!B2434)=6,LEFT(ExtraçãoDados!B2434,3),LEN(ExtraçãoDados!B2434)&lt;5,LEFT(ExtraçãoDados!B2434,3),LEN(ExtraçãoDados!B2434)=8,LEFT(ExtraçãoDados!B2434,3),LEN(ExtraçãoDados!B2434)=5,LEFT(ExtraçãoDados!B2434,5),LEN(ExtraçãoDados!B2434)=11,LEFT(ExtraçãoDados!B2434,5),LEN(ExtraçãoDados!B2434)=7,RIGHT(ExtraçãoDados!B2434,6))</f>
        <v/>
      </c>
      <c r="C2434" s="4" t="e" cm="1">
        <f t="array" ref="C2434">_xlfn.IFS(LEN(B2434)=1,"ERRO",LEN(B2434)=2,_xlfn.CONCAT("000",B2434),LEN(B2434)=3,_xlfn.CONCAT("00",B2434),LEN(B2434)=4,_xlfn.CONCAT("0",B2434),LEN(B2434)=6,B2434,LEN(B2434)=7,B2434,LEN(B2434)=5,B2434)</f>
        <v>#N/A</v>
      </c>
      <c r="D2434" s="4" t="e" cm="1">
        <f t="array" ref="D2434">_xlfn.IFS(ExtraçãoDados!C2434={"Direcção de Abastecimento"},REPLACE(ExtraçãoDados!C2434="{Direcção de Abastecimento}",1,25,"DA"),ExtraçãoDados!C2434={"COMISSÃO CULTURAL DE LMARINHA"},REPLACE(ExtraçãoDados!C2434={"COMISSÃO CULTURAL DE LMARINHA"},1,28,"CCM"),ExtraçãoDados!C2434={"DIRECÇÃO DE NAVIOS"},REPLACE(ExtraçãoDados!C2434={"DIRECÇÃO DE NAVIOS"},1,28,"DN"),ExtraçãoDados!C2434={"ESQUADRILHA SUBMARINOS"},REPLACE(ExtraçãoDados!C2434={"ESQUADRILHA SUBMARINOS"},1,28,"ES"),ExtraçãoDados!C2434={"COMISSÃO MARINHA"},REPLACE(ExtraçãoDados!C2434={"COMISSÃO MARINHA"},1,28,"CCM"),ExtraçãoDados!C2434={"COMISSÃO CULTURAL DE MARINHA"},REPLACE(ExtraçãoDados!C2434={"COMISSÃO CULTURAL DE MARINHA"},1,28,"CCM"),ExtraçãoDados!C2434={"CCM"},REPLACE(ExtraçãoDados!C2434={"CCM"},1,28,"CCM"),ExtraçãoDados!C2434={"DN"},REPLACE(ExtraçãoDados!C2434={"DN"},1,28,"DN"),ExtraçãoDados!C2434={"ES"},REPLACE(ExtraçãoDados!C2434={"ES"},1,28,"ES"),ExtraçãoDados!C2434={"DA"},REPLACE(ExtraçãoDados!C2434={"DA"},1,28,"DA"),ExtraçãoDados!C2434={"DE: ESQUADRILHA SUBMARINOS"},REPLACE(ExtraçãoDados!C2434={"DE: ESQUADRILHA SUBMARINOS"},1,28,"ES"),ExtraçãoDados!C2434={"DE: COMISSÃO CULTURAL DE LMARINHA"},REPLACE(ExtraçãoDados!C2434={"DE: COMISSÃO CULTURAL DE LMARINHA"},1,28,"CCM"),ExtraçãoDados!C2434={"ON"},REPLACE(ExtraçãoDados!C2434={"ON"},1,28,"DN"),ExtraçãoDados!C2434={"ESQ. SUBMARINOS"},REPLACE(ExtraçãoDados!C2434={"ESQ. SUBMARINOS"},1,28,"ES"),ExtraçãoDados!C2434={"☒ irecção de Abastecimento"},REPLACE(ExtraçãoDados!C2434={"☒ irecção de Abastecimento"},1,28,"DA"),ExtraçãoDados!C2434={"Direcã d Abtit ço e asecmeno"},REPLACE(ExtraçãoDados!C2434={"Direcã d Abtit ço e asecmeno"},1,28,"DA"),ExtraçãoDados!C2434={"Diecã d Abtit rço e asecmeno"},REPLACE(ExtraçãoDados!C2434={"Diecã d Abtit rço e asecmeno"},1,28,"DA"),ISNUMBER(SEARCH("COMISSÃO",ExtraçãoDados!C2434,1)),REPLACE(ExtraçãoDados!C2434,1,29,"CCM"),ISNUMBER(SEARCH("DN/DIL/DRT1",ExtraçãoDados!C2434,1)),REPLACE(ExtraçãoDados!C2434,1,29,"DN"),ISNUMBER(SEARCH("DIRECÇAO DE NAVIOS",ExtraçãoDados!C2434,1)),REPLACE(ExtraçãoDados!C2434,1,29,"DN"),ISNUMBER(SEARCH("ESQUADRILHA SUBMARIN",ExtraçãoDados!C2434,1)),REPLACE(ExtraçãoDados!C2434,1,29,"ES"),ISNUMBER(SEARCH("DN",ExtraçãoDados!C2434,1)),REPLACE(ExtraçãoDados!C2434,1,29,"DN"),ISNUMBER(SEARCH("DIRECÇÃO",ExtraçãoDados!C2434,1)),REPLACE(ExtraçãoDados!C2434,1,29,"DN"),ISNUMBER(SEARCH("DIRECÇA0",ExtraçãoDados!C2434,1)),REPLACE(ExtraçãoDados!C2434,1,29,"DN"),ISNUMBER(SEARCH("DIRE",ExtraçãoDados!C2434,1)),REPLACE(ExtraçãoDados!C2434,1,29,"DN"),ISNUMBER(SEARCH("ESQUADRILHA",ExtraçãoDados!C2434,1)),REPLACE(ExtraçãoDados!C2434,1,29,"ES"),ISNUMBER(SEARCH("HOSPITAL DA MARINHA",ExtraçãoDados!C2434,1)),REPLACE(ExtraçãoDados!C2434,1,29,"HM"),ISNUMBER(SEARCH("HOSPITAL",ExtraçãoDados!C2434,1)),REPLACE(ExtraçãoDados!C2434,1,29,"HM"),ISNUMBER(SEARCH("HM",ExtraçãoDados!C2434,1)),REPLACE(ExtraçãoDados!C2434,1,29,"HM"),ISNUMBER(SEARCH("SECÇÃO DE APÓSITOS",ExtraçãoDados!C2434,1)),REPLACE(ExtraçãoDados!C2434,1,29,"HM"))</f>
        <v>#N/A</v>
      </c>
      <c r="E2434" s="4" t="e" cm="1">
        <f t="array" ref="E2434">_xlfn.IFS(LEN(ExtraçãoDados!B2434)=7,YEAR(ExtraçãoDados!D2434),LEN(ExtraçãoDados!B2434)=10,RIGHT(ExtraçãoDados!B2434,4),LEN(ExtraçãoDados!B2434)=9,YEAR(ExtraçãoDados!D2434),LEN(ExtraçãoDados!B2434)=8,YEAR(ExtraçãoDados!D2434),LEN(ExtraçãoDados!B2434)&gt;7,YEAR(ExtraçãoDados!D2434),LEN(ExtraçãoDados!B2434)&gt;5,YEAR(ExtraçãoDados!D2434),LEN(ExtraçãoDados!B2434)&gt;4,YEAR(ExtraçãoDados!D2434))</f>
        <v>#N/A</v>
      </c>
      <c r="F2434" s="4">
        <f>ExtraçãoDados!E2434</f>
        <v>0</v>
      </c>
    </row>
    <row r="2435" spans="1:6" x14ac:dyDescent="0.25">
      <c r="A2435" s="4">
        <f>ExtraçãoDados!A2435</f>
        <v>0</v>
      </c>
      <c r="B2435" s="4" t="str" cm="1">
        <f t="array" ref="B2435">_xlfn.IFS(LEN(ExtraçãoDados!B2435)=12,LEFT(ExtraçãoDados!B2435,3),LEN(ExtraçãoDados!B2435)=10,LEFT(ExtraçãoDados!B2435,5),LEN(ExtraçãoDados!B2435)&gt;19,0,LEN(ExtraçãoDados!B2435)=9,LEFT(ExtraçãoDados!B2435,4),LEN(ExtraçãoDados!B2435)=6,LEFT(ExtraçãoDados!B2435,3),LEN(ExtraçãoDados!B2435)&lt;5,LEFT(ExtraçãoDados!B2435,3),LEN(ExtraçãoDados!B2435)=8,LEFT(ExtraçãoDados!B2435,3),LEN(ExtraçãoDados!B2435)=5,LEFT(ExtraçãoDados!B2435,5),LEN(ExtraçãoDados!B2435)=11,LEFT(ExtraçãoDados!B2435,5),LEN(ExtraçãoDados!B2435)=7,RIGHT(ExtraçãoDados!B2435,6))</f>
        <v/>
      </c>
      <c r="C2435" s="4" t="e" cm="1">
        <f t="array" ref="C2435">_xlfn.IFS(LEN(B2435)=1,"ERRO",LEN(B2435)=2,_xlfn.CONCAT("000",B2435),LEN(B2435)=3,_xlfn.CONCAT("00",B2435),LEN(B2435)=4,_xlfn.CONCAT("0",B2435),LEN(B2435)=6,B2435,LEN(B2435)=7,B2435,LEN(B2435)=5,B2435)</f>
        <v>#N/A</v>
      </c>
      <c r="D2435" s="4" t="e" cm="1">
        <f t="array" ref="D2435">_xlfn.IFS(ExtraçãoDados!C2435={"Direcção de Abastecimento"},REPLACE(ExtraçãoDados!C2435="{Direcção de Abastecimento}",1,25,"DA"),ExtraçãoDados!C2435={"COMISSÃO CULTURAL DE LMARINHA"},REPLACE(ExtraçãoDados!C2435={"COMISSÃO CULTURAL DE LMARINHA"},1,28,"CCM"),ExtraçãoDados!C2435={"DIRECÇÃO DE NAVIOS"},REPLACE(ExtraçãoDados!C2435={"DIRECÇÃO DE NAVIOS"},1,28,"DN"),ExtraçãoDados!C2435={"ESQUADRILHA SUBMARINOS"},REPLACE(ExtraçãoDados!C2435={"ESQUADRILHA SUBMARINOS"},1,28,"ES"),ExtraçãoDados!C2435={"COMISSÃO MARINHA"},REPLACE(ExtraçãoDados!C2435={"COMISSÃO MARINHA"},1,28,"CCM"),ExtraçãoDados!C2435={"COMISSÃO CULTURAL DE MARINHA"},REPLACE(ExtraçãoDados!C2435={"COMISSÃO CULTURAL DE MARINHA"},1,28,"CCM"),ExtraçãoDados!C2435={"CCM"},REPLACE(ExtraçãoDados!C2435={"CCM"},1,28,"CCM"),ExtraçãoDados!C2435={"DN"},REPLACE(ExtraçãoDados!C2435={"DN"},1,28,"DN"),ExtraçãoDados!C2435={"ES"},REPLACE(ExtraçãoDados!C2435={"ES"},1,28,"ES"),ExtraçãoDados!C2435={"DA"},REPLACE(ExtraçãoDados!C2435={"DA"},1,28,"DA"),ExtraçãoDados!C2435={"DE: ESQUADRILHA SUBMARINOS"},REPLACE(ExtraçãoDados!C2435={"DE: ESQUADRILHA SUBMARINOS"},1,28,"ES"),ExtraçãoDados!C2435={"DE: COMISSÃO CULTURAL DE LMARINHA"},REPLACE(ExtraçãoDados!C2435={"DE: COMISSÃO CULTURAL DE LMARINHA"},1,28,"CCM"),ExtraçãoDados!C2435={"ON"},REPLACE(ExtraçãoDados!C2435={"ON"},1,28,"DN"),ExtraçãoDados!C2435={"ESQ. SUBMARINOS"},REPLACE(ExtraçãoDados!C2435={"ESQ. SUBMARINOS"},1,28,"ES"),ExtraçãoDados!C2435={"☒ irecção de Abastecimento"},REPLACE(ExtraçãoDados!C2435={"☒ irecção de Abastecimento"},1,28,"DA"),ExtraçãoDados!C2435={"Direcã d Abtit ço e asecmeno"},REPLACE(ExtraçãoDados!C2435={"Direcã d Abtit ço e asecmeno"},1,28,"DA"),ExtraçãoDados!C2435={"Diecã d Abtit rço e asecmeno"},REPLACE(ExtraçãoDados!C2435={"Diecã d Abtit rço e asecmeno"},1,28,"DA"),ISNUMBER(SEARCH("COMISSÃO",ExtraçãoDados!C2435,1)),REPLACE(ExtraçãoDados!C2435,1,29,"CCM"),ISNUMBER(SEARCH("DN/DIL/DRT1",ExtraçãoDados!C2435,1)),REPLACE(ExtraçãoDados!C2435,1,29,"DN"),ISNUMBER(SEARCH("DIRECÇAO DE NAVIOS",ExtraçãoDados!C2435,1)),REPLACE(ExtraçãoDados!C2435,1,29,"DN"),ISNUMBER(SEARCH("ESQUADRILHA SUBMARIN",ExtraçãoDados!C2435,1)),REPLACE(ExtraçãoDados!C2435,1,29,"ES"),ISNUMBER(SEARCH("DN",ExtraçãoDados!C2435,1)),REPLACE(ExtraçãoDados!C2435,1,29,"DN"),ISNUMBER(SEARCH("DIRECÇÃO",ExtraçãoDados!C2435,1)),REPLACE(ExtraçãoDados!C2435,1,29,"DN"),ISNUMBER(SEARCH("DIRECÇA0",ExtraçãoDados!C2435,1)),REPLACE(ExtraçãoDados!C2435,1,29,"DN"),ISNUMBER(SEARCH("DIRE",ExtraçãoDados!C2435,1)),REPLACE(ExtraçãoDados!C2435,1,29,"DN"),ISNUMBER(SEARCH("ESQUADRILHA",ExtraçãoDados!C2435,1)),REPLACE(ExtraçãoDados!C2435,1,29,"ES"),ISNUMBER(SEARCH("HOSPITAL DA MARINHA",ExtraçãoDados!C2435,1)),REPLACE(ExtraçãoDados!C2435,1,29,"HM"),ISNUMBER(SEARCH("HOSPITAL",ExtraçãoDados!C2435,1)),REPLACE(ExtraçãoDados!C2435,1,29,"HM"),ISNUMBER(SEARCH("HM",ExtraçãoDados!C2435,1)),REPLACE(ExtraçãoDados!C2435,1,29,"HM"),ISNUMBER(SEARCH("SECÇÃO DE APÓSITOS",ExtraçãoDados!C2435,1)),REPLACE(ExtraçãoDados!C2435,1,29,"HM"))</f>
        <v>#N/A</v>
      </c>
      <c r="E2435" s="4" t="e" cm="1">
        <f t="array" ref="E2435">_xlfn.IFS(LEN(ExtraçãoDados!B2435)=7,YEAR(ExtraçãoDados!D2435),LEN(ExtraçãoDados!B2435)=10,RIGHT(ExtraçãoDados!B2435,4),LEN(ExtraçãoDados!B2435)=9,YEAR(ExtraçãoDados!D2435),LEN(ExtraçãoDados!B2435)=8,YEAR(ExtraçãoDados!D2435),LEN(ExtraçãoDados!B2435)&gt;7,YEAR(ExtraçãoDados!D2435),LEN(ExtraçãoDados!B2435)&gt;5,YEAR(ExtraçãoDados!D2435),LEN(ExtraçãoDados!B2435)&gt;4,YEAR(ExtraçãoDados!D2435))</f>
        <v>#N/A</v>
      </c>
      <c r="F2435" s="4">
        <f>ExtraçãoDados!E2435</f>
        <v>0</v>
      </c>
    </row>
    <row r="2436" spans="1:6" x14ac:dyDescent="0.25">
      <c r="A2436" s="4">
        <f>ExtraçãoDados!A2436</f>
        <v>0</v>
      </c>
      <c r="B2436" s="4" t="str" cm="1">
        <f t="array" ref="B2436">_xlfn.IFS(LEN(ExtraçãoDados!B2436)=12,LEFT(ExtraçãoDados!B2436,3),LEN(ExtraçãoDados!B2436)=10,LEFT(ExtraçãoDados!B2436,5),LEN(ExtraçãoDados!B2436)&gt;19,0,LEN(ExtraçãoDados!B2436)=9,LEFT(ExtraçãoDados!B2436,4),LEN(ExtraçãoDados!B2436)=6,LEFT(ExtraçãoDados!B2436,3),LEN(ExtraçãoDados!B2436)&lt;5,LEFT(ExtraçãoDados!B2436,3),LEN(ExtraçãoDados!B2436)=8,LEFT(ExtraçãoDados!B2436,3),LEN(ExtraçãoDados!B2436)=5,LEFT(ExtraçãoDados!B2436,5),LEN(ExtraçãoDados!B2436)=11,LEFT(ExtraçãoDados!B2436,5),LEN(ExtraçãoDados!B2436)=7,RIGHT(ExtraçãoDados!B2436,6))</f>
        <v/>
      </c>
      <c r="C2436" s="4" t="e" cm="1">
        <f t="array" ref="C2436">_xlfn.IFS(LEN(B2436)=1,"ERRO",LEN(B2436)=2,_xlfn.CONCAT("000",B2436),LEN(B2436)=3,_xlfn.CONCAT("00",B2436),LEN(B2436)=4,_xlfn.CONCAT("0",B2436),LEN(B2436)=6,B2436,LEN(B2436)=7,B2436,LEN(B2436)=5,B2436)</f>
        <v>#N/A</v>
      </c>
      <c r="D2436" s="4" t="e" cm="1">
        <f t="array" ref="D2436">_xlfn.IFS(ExtraçãoDados!C2436={"Direcção de Abastecimento"},REPLACE(ExtraçãoDados!C2436="{Direcção de Abastecimento}",1,25,"DA"),ExtraçãoDados!C2436={"COMISSÃO CULTURAL DE LMARINHA"},REPLACE(ExtraçãoDados!C2436={"COMISSÃO CULTURAL DE LMARINHA"},1,28,"CCM"),ExtraçãoDados!C2436={"DIRECÇÃO DE NAVIOS"},REPLACE(ExtraçãoDados!C2436={"DIRECÇÃO DE NAVIOS"},1,28,"DN"),ExtraçãoDados!C2436={"ESQUADRILHA SUBMARINOS"},REPLACE(ExtraçãoDados!C2436={"ESQUADRILHA SUBMARINOS"},1,28,"ES"),ExtraçãoDados!C2436={"COMISSÃO MARINHA"},REPLACE(ExtraçãoDados!C2436={"COMISSÃO MARINHA"},1,28,"CCM"),ExtraçãoDados!C2436={"COMISSÃO CULTURAL DE MARINHA"},REPLACE(ExtraçãoDados!C2436={"COMISSÃO CULTURAL DE MARINHA"},1,28,"CCM"),ExtraçãoDados!C2436={"CCM"},REPLACE(ExtraçãoDados!C2436={"CCM"},1,28,"CCM"),ExtraçãoDados!C2436={"DN"},REPLACE(ExtraçãoDados!C2436={"DN"},1,28,"DN"),ExtraçãoDados!C2436={"ES"},REPLACE(ExtraçãoDados!C2436={"ES"},1,28,"ES"),ExtraçãoDados!C2436={"DA"},REPLACE(ExtraçãoDados!C2436={"DA"},1,28,"DA"),ExtraçãoDados!C2436={"DE: ESQUADRILHA SUBMARINOS"},REPLACE(ExtraçãoDados!C2436={"DE: ESQUADRILHA SUBMARINOS"},1,28,"ES"),ExtraçãoDados!C2436={"DE: COMISSÃO CULTURAL DE LMARINHA"},REPLACE(ExtraçãoDados!C2436={"DE: COMISSÃO CULTURAL DE LMARINHA"},1,28,"CCM"),ExtraçãoDados!C2436={"ON"},REPLACE(ExtraçãoDados!C2436={"ON"},1,28,"DN"),ExtraçãoDados!C2436={"ESQ. SUBMARINOS"},REPLACE(ExtraçãoDados!C2436={"ESQ. SUBMARINOS"},1,28,"ES"),ExtraçãoDados!C2436={"☒ irecção de Abastecimento"},REPLACE(ExtraçãoDados!C2436={"☒ irecção de Abastecimento"},1,28,"DA"),ExtraçãoDados!C2436={"Direcã d Abtit ço e asecmeno"},REPLACE(ExtraçãoDados!C2436={"Direcã d Abtit ço e asecmeno"},1,28,"DA"),ExtraçãoDados!C2436={"Diecã d Abtit rço e asecmeno"},REPLACE(ExtraçãoDados!C2436={"Diecã d Abtit rço e asecmeno"},1,28,"DA"),ISNUMBER(SEARCH("COMISSÃO",ExtraçãoDados!C2436,1)),REPLACE(ExtraçãoDados!C2436,1,29,"CCM"),ISNUMBER(SEARCH("DN/DIL/DRT1",ExtraçãoDados!C2436,1)),REPLACE(ExtraçãoDados!C2436,1,29,"DN"),ISNUMBER(SEARCH("DIRECÇAO DE NAVIOS",ExtraçãoDados!C2436,1)),REPLACE(ExtraçãoDados!C2436,1,29,"DN"),ISNUMBER(SEARCH("ESQUADRILHA SUBMARIN",ExtraçãoDados!C2436,1)),REPLACE(ExtraçãoDados!C2436,1,29,"ES"),ISNUMBER(SEARCH("DN",ExtraçãoDados!C2436,1)),REPLACE(ExtraçãoDados!C2436,1,29,"DN"),ISNUMBER(SEARCH("DIRECÇÃO",ExtraçãoDados!C2436,1)),REPLACE(ExtraçãoDados!C2436,1,29,"DN"),ISNUMBER(SEARCH("DIRECÇA0",ExtraçãoDados!C2436,1)),REPLACE(ExtraçãoDados!C2436,1,29,"DN"),ISNUMBER(SEARCH("DIRE",ExtraçãoDados!C2436,1)),REPLACE(ExtraçãoDados!C2436,1,29,"DN"),ISNUMBER(SEARCH("ESQUADRILHA",ExtraçãoDados!C2436,1)),REPLACE(ExtraçãoDados!C2436,1,29,"ES"),ISNUMBER(SEARCH("HOSPITAL DA MARINHA",ExtraçãoDados!C2436,1)),REPLACE(ExtraçãoDados!C2436,1,29,"HM"),ISNUMBER(SEARCH("HOSPITAL",ExtraçãoDados!C2436,1)),REPLACE(ExtraçãoDados!C2436,1,29,"HM"),ISNUMBER(SEARCH("HM",ExtraçãoDados!C2436,1)),REPLACE(ExtraçãoDados!C2436,1,29,"HM"),ISNUMBER(SEARCH("SECÇÃO DE APÓSITOS",ExtraçãoDados!C2436,1)),REPLACE(ExtraçãoDados!C2436,1,29,"HM"))</f>
        <v>#N/A</v>
      </c>
      <c r="E2436" s="4" t="e" cm="1">
        <f t="array" ref="E2436">_xlfn.IFS(LEN(ExtraçãoDados!B2436)=7,YEAR(ExtraçãoDados!D2436),LEN(ExtraçãoDados!B2436)=10,RIGHT(ExtraçãoDados!B2436,4),LEN(ExtraçãoDados!B2436)=9,YEAR(ExtraçãoDados!D2436),LEN(ExtraçãoDados!B2436)=8,YEAR(ExtraçãoDados!D2436),LEN(ExtraçãoDados!B2436)&gt;7,YEAR(ExtraçãoDados!D2436),LEN(ExtraçãoDados!B2436)&gt;5,YEAR(ExtraçãoDados!D2436),LEN(ExtraçãoDados!B2436)&gt;4,YEAR(ExtraçãoDados!D2436))</f>
        <v>#N/A</v>
      </c>
      <c r="F2436" s="4">
        <f>ExtraçãoDados!E2436</f>
        <v>0</v>
      </c>
    </row>
    <row r="2437" spans="1:6" x14ac:dyDescent="0.25">
      <c r="A2437" s="4">
        <f>ExtraçãoDados!A2437</f>
        <v>0</v>
      </c>
      <c r="B2437" s="4" t="str" cm="1">
        <f t="array" ref="B2437">_xlfn.IFS(LEN(ExtraçãoDados!B2437)=12,LEFT(ExtraçãoDados!B2437,3),LEN(ExtraçãoDados!B2437)=10,LEFT(ExtraçãoDados!B2437,5),LEN(ExtraçãoDados!B2437)&gt;19,0,LEN(ExtraçãoDados!B2437)=9,LEFT(ExtraçãoDados!B2437,4),LEN(ExtraçãoDados!B2437)=6,LEFT(ExtraçãoDados!B2437,3),LEN(ExtraçãoDados!B2437)&lt;5,LEFT(ExtraçãoDados!B2437,3),LEN(ExtraçãoDados!B2437)=8,LEFT(ExtraçãoDados!B2437,3),LEN(ExtraçãoDados!B2437)=5,LEFT(ExtraçãoDados!B2437,5),LEN(ExtraçãoDados!B2437)=11,LEFT(ExtraçãoDados!B2437,5),LEN(ExtraçãoDados!B2437)=7,RIGHT(ExtraçãoDados!B2437,6))</f>
        <v/>
      </c>
      <c r="C2437" s="4" t="e" cm="1">
        <f t="array" ref="C2437">_xlfn.IFS(LEN(B2437)=1,"ERRO",LEN(B2437)=2,_xlfn.CONCAT("000",B2437),LEN(B2437)=3,_xlfn.CONCAT("00",B2437),LEN(B2437)=4,_xlfn.CONCAT("0",B2437),LEN(B2437)=6,B2437,LEN(B2437)=7,B2437,LEN(B2437)=5,B2437)</f>
        <v>#N/A</v>
      </c>
      <c r="D2437" s="4" t="e" cm="1">
        <f t="array" ref="D2437">_xlfn.IFS(ExtraçãoDados!C2437={"Direcção de Abastecimento"},REPLACE(ExtraçãoDados!C2437="{Direcção de Abastecimento}",1,25,"DA"),ExtraçãoDados!C2437={"COMISSÃO CULTURAL DE LMARINHA"},REPLACE(ExtraçãoDados!C2437={"COMISSÃO CULTURAL DE LMARINHA"},1,28,"CCM"),ExtraçãoDados!C2437={"DIRECÇÃO DE NAVIOS"},REPLACE(ExtraçãoDados!C2437={"DIRECÇÃO DE NAVIOS"},1,28,"DN"),ExtraçãoDados!C2437={"ESQUADRILHA SUBMARINOS"},REPLACE(ExtraçãoDados!C2437={"ESQUADRILHA SUBMARINOS"},1,28,"ES"),ExtraçãoDados!C2437={"COMISSÃO MARINHA"},REPLACE(ExtraçãoDados!C2437={"COMISSÃO MARINHA"},1,28,"CCM"),ExtraçãoDados!C2437={"COMISSÃO CULTURAL DE MARINHA"},REPLACE(ExtraçãoDados!C2437={"COMISSÃO CULTURAL DE MARINHA"},1,28,"CCM"),ExtraçãoDados!C2437={"CCM"},REPLACE(ExtraçãoDados!C2437={"CCM"},1,28,"CCM"),ExtraçãoDados!C2437={"DN"},REPLACE(ExtraçãoDados!C2437={"DN"},1,28,"DN"),ExtraçãoDados!C2437={"ES"},REPLACE(ExtraçãoDados!C2437={"ES"},1,28,"ES"),ExtraçãoDados!C2437={"DA"},REPLACE(ExtraçãoDados!C2437={"DA"},1,28,"DA"),ExtraçãoDados!C2437={"DE: ESQUADRILHA SUBMARINOS"},REPLACE(ExtraçãoDados!C2437={"DE: ESQUADRILHA SUBMARINOS"},1,28,"ES"),ExtraçãoDados!C2437={"DE: COMISSÃO CULTURAL DE LMARINHA"},REPLACE(ExtraçãoDados!C2437={"DE: COMISSÃO CULTURAL DE LMARINHA"},1,28,"CCM"),ExtraçãoDados!C2437={"ON"},REPLACE(ExtraçãoDados!C2437={"ON"},1,28,"DN"),ExtraçãoDados!C2437={"ESQ. SUBMARINOS"},REPLACE(ExtraçãoDados!C2437={"ESQ. SUBMARINOS"},1,28,"ES"),ExtraçãoDados!C2437={"☒ irecção de Abastecimento"},REPLACE(ExtraçãoDados!C2437={"☒ irecção de Abastecimento"},1,28,"DA"),ExtraçãoDados!C2437={"Direcã d Abtit ço e asecmeno"},REPLACE(ExtraçãoDados!C2437={"Direcã d Abtit ço e asecmeno"},1,28,"DA"),ExtraçãoDados!C2437={"Diecã d Abtit rço e asecmeno"},REPLACE(ExtraçãoDados!C2437={"Diecã d Abtit rço e asecmeno"},1,28,"DA"),ISNUMBER(SEARCH("COMISSÃO",ExtraçãoDados!C2437,1)),REPLACE(ExtraçãoDados!C2437,1,29,"CCM"),ISNUMBER(SEARCH("DN/DIL/DRT1",ExtraçãoDados!C2437,1)),REPLACE(ExtraçãoDados!C2437,1,29,"DN"),ISNUMBER(SEARCH("DIRECÇAO DE NAVIOS",ExtraçãoDados!C2437,1)),REPLACE(ExtraçãoDados!C2437,1,29,"DN"),ISNUMBER(SEARCH("ESQUADRILHA SUBMARIN",ExtraçãoDados!C2437,1)),REPLACE(ExtraçãoDados!C2437,1,29,"ES"),ISNUMBER(SEARCH("DN",ExtraçãoDados!C2437,1)),REPLACE(ExtraçãoDados!C2437,1,29,"DN"),ISNUMBER(SEARCH("DIRECÇÃO",ExtraçãoDados!C2437,1)),REPLACE(ExtraçãoDados!C2437,1,29,"DN"),ISNUMBER(SEARCH("DIRECÇA0",ExtraçãoDados!C2437,1)),REPLACE(ExtraçãoDados!C2437,1,29,"DN"),ISNUMBER(SEARCH("DIRE",ExtraçãoDados!C2437,1)),REPLACE(ExtraçãoDados!C2437,1,29,"DN"),ISNUMBER(SEARCH("ESQUADRILHA",ExtraçãoDados!C2437,1)),REPLACE(ExtraçãoDados!C2437,1,29,"ES"),ISNUMBER(SEARCH("HOSPITAL DA MARINHA",ExtraçãoDados!C2437,1)),REPLACE(ExtraçãoDados!C2437,1,29,"HM"),ISNUMBER(SEARCH("HOSPITAL",ExtraçãoDados!C2437,1)),REPLACE(ExtraçãoDados!C2437,1,29,"HM"),ISNUMBER(SEARCH("HM",ExtraçãoDados!C2437,1)),REPLACE(ExtraçãoDados!C2437,1,29,"HM"),ISNUMBER(SEARCH("SECÇÃO DE APÓSITOS",ExtraçãoDados!C2437,1)),REPLACE(ExtraçãoDados!C2437,1,29,"HM"))</f>
        <v>#N/A</v>
      </c>
      <c r="E2437" s="4" t="e" cm="1">
        <f t="array" ref="E2437">_xlfn.IFS(LEN(ExtraçãoDados!B2437)=7,YEAR(ExtraçãoDados!D2437),LEN(ExtraçãoDados!B2437)=10,RIGHT(ExtraçãoDados!B2437,4),LEN(ExtraçãoDados!B2437)=9,YEAR(ExtraçãoDados!D2437),LEN(ExtraçãoDados!B2437)=8,YEAR(ExtraçãoDados!D2437),LEN(ExtraçãoDados!B2437)&gt;7,YEAR(ExtraçãoDados!D2437),LEN(ExtraçãoDados!B2437)&gt;5,YEAR(ExtraçãoDados!D2437),LEN(ExtraçãoDados!B2437)&gt;4,YEAR(ExtraçãoDados!D2437))</f>
        <v>#N/A</v>
      </c>
      <c r="F2437" s="4">
        <f>ExtraçãoDados!E2437</f>
        <v>0</v>
      </c>
    </row>
    <row r="2438" spans="1:6" x14ac:dyDescent="0.25">
      <c r="A2438" s="4">
        <f>ExtraçãoDados!A2438</f>
        <v>0</v>
      </c>
      <c r="B2438" s="4" t="str" cm="1">
        <f t="array" ref="B2438">_xlfn.IFS(LEN(ExtraçãoDados!B2438)=12,LEFT(ExtraçãoDados!B2438,3),LEN(ExtraçãoDados!B2438)=10,LEFT(ExtraçãoDados!B2438,5),LEN(ExtraçãoDados!B2438)&gt;19,0,LEN(ExtraçãoDados!B2438)=9,LEFT(ExtraçãoDados!B2438,4),LEN(ExtraçãoDados!B2438)=6,LEFT(ExtraçãoDados!B2438,3),LEN(ExtraçãoDados!B2438)&lt;5,LEFT(ExtraçãoDados!B2438,3),LEN(ExtraçãoDados!B2438)=8,LEFT(ExtraçãoDados!B2438,3),LEN(ExtraçãoDados!B2438)=5,LEFT(ExtraçãoDados!B2438,5),LEN(ExtraçãoDados!B2438)=11,LEFT(ExtraçãoDados!B2438,5),LEN(ExtraçãoDados!B2438)=7,RIGHT(ExtraçãoDados!B2438,6))</f>
        <v/>
      </c>
      <c r="C2438" s="4" t="e" cm="1">
        <f t="array" ref="C2438">_xlfn.IFS(LEN(B2438)=1,"ERRO",LEN(B2438)=2,_xlfn.CONCAT("000",B2438),LEN(B2438)=3,_xlfn.CONCAT("00",B2438),LEN(B2438)=4,_xlfn.CONCAT("0",B2438),LEN(B2438)=6,B2438,LEN(B2438)=7,B2438,LEN(B2438)=5,B2438)</f>
        <v>#N/A</v>
      </c>
      <c r="D2438" s="4" t="e" cm="1">
        <f t="array" ref="D2438">_xlfn.IFS(ExtraçãoDados!C2438={"Direcção de Abastecimento"},REPLACE(ExtraçãoDados!C2438="{Direcção de Abastecimento}",1,25,"DA"),ExtraçãoDados!C2438={"COMISSÃO CULTURAL DE LMARINHA"},REPLACE(ExtraçãoDados!C2438={"COMISSÃO CULTURAL DE LMARINHA"},1,28,"CCM"),ExtraçãoDados!C2438={"DIRECÇÃO DE NAVIOS"},REPLACE(ExtraçãoDados!C2438={"DIRECÇÃO DE NAVIOS"},1,28,"DN"),ExtraçãoDados!C2438={"ESQUADRILHA SUBMARINOS"},REPLACE(ExtraçãoDados!C2438={"ESQUADRILHA SUBMARINOS"},1,28,"ES"),ExtraçãoDados!C2438={"COMISSÃO MARINHA"},REPLACE(ExtraçãoDados!C2438={"COMISSÃO MARINHA"},1,28,"CCM"),ExtraçãoDados!C2438={"COMISSÃO CULTURAL DE MARINHA"},REPLACE(ExtraçãoDados!C2438={"COMISSÃO CULTURAL DE MARINHA"},1,28,"CCM"),ExtraçãoDados!C2438={"CCM"},REPLACE(ExtraçãoDados!C2438={"CCM"},1,28,"CCM"),ExtraçãoDados!C2438={"DN"},REPLACE(ExtraçãoDados!C2438={"DN"},1,28,"DN"),ExtraçãoDados!C2438={"ES"},REPLACE(ExtraçãoDados!C2438={"ES"},1,28,"ES"),ExtraçãoDados!C2438={"DA"},REPLACE(ExtraçãoDados!C2438={"DA"},1,28,"DA"),ExtraçãoDados!C2438={"DE: ESQUADRILHA SUBMARINOS"},REPLACE(ExtraçãoDados!C2438={"DE: ESQUADRILHA SUBMARINOS"},1,28,"ES"),ExtraçãoDados!C2438={"DE: COMISSÃO CULTURAL DE LMARINHA"},REPLACE(ExtraçãoDados!C2438={"DE: COMISSÃO CULTURAL DE LMARINHA"},1,28,"CCM"),ExtraçãoDados!C2438={"ON"},REPLACE(ExtraçãoDados!C2438={"ON"},1,28,"DN"),ExtraçãoDados!C2438={"ESQ. SUBMARINOS"},REPLACE(ExtraçãoDados!C2438={"ESQ. SUBMARINOS"},1,28,"ES"),ExtraçãoDados!C2438={"☒ irecção de Abastecimento"},REPLACE(ExtraçãoDados!C2438={"☒ irecção de Abastecimento"},1,28,"DA"),ExtraçãoDados!C2438={"Direcã d Abtit ço e asecmeno"},REPLACE(ExtraçãoDados!C2438={"Direcã d Abtit ço e asecmeno"},1,28,"DA"),ExtraçãoDados!C2438={"Diecã d Abtit rço e asecmeno"},REPLACE(ExtraçãoDados!C2438={"Diecã d Abtit rço e asecmeno"},1,28,"DA"),ISNUMBER(SEARCH("COMISSÃO",ExtraçãoDados!C2438,1)),REPLACE(ExtraçãoDados!C2438,1,29,"CCM"),ISNUMBER(SEARCH("DN/DIL/DRT1",ExtraçãoDados!C2438,1)),REPLACE(ExtraçãoDados!C2438,1,29,"DN"),ISNUMBER(SEARCH("DIRECÇAO DE NAVIOS",ExtraçãoDados!C2438,1)),REPLACE(ExtraçãoDados!C2438,1,29,"DN"),ISNUMBER(SEARCH("ESQUADRILHA SUBMARIN",ExtraçãoDados!C2438,1)),REPLACE(ExtraçãoDados!C2438,1,29,"ES"),ISNUMBER(SEARCH("DN",ExtraçãoDados!C2438,1)),REPLACE(ExtraçãoDados!C2438,1,29,"DN"),ISNUMBER(SEARCH("DIRECÇÃO",ExtraçãoDados!C2438,1)),REPLACE(ExtraçãoDados!C2438,1,29,"DN"),ISNUMBER(SEARCH("DIRECÇA0",ExtraçãoDados!C2438,1)),REPLACE(ExtraçãoDados!C2438,1,29,"DN"),ISNUMBER(SEARCH("DIRE",ExtraçãoDados!C2438,1)),REPLACE(ExtraçãoDados!C2438,1,29,"DN"),ISNUMBER(SEARCH("ESQUADRILHA",ExtraçãoDados!C2438,1)),REPLACE(ExtraçãoDados!C2438,1,29,"ES"),ISNUMBER(SEARCH("HOSPITAL DA MARINHA",ExtraçãoDados!C2438,1)),REPLACE(ExtraçãoDados!C2438,1,29,"HM"),ISNUMBER(SEARCH("HOSPITAL",ExtraçãoDados!C2438,1)),REPLACE(ExtraçãoDados!C2438,1,29,"HM"),ISNUMBER(SEARCH("HM",ExtraçãoDados!C2438,1)),REPLACE(ExtraçãoDados!C2438,1,29,"HM"),ISNUMBER(SEARCH("SECÇÃO DE APÓSITOS",ExtraçãoDados!C2438,1)),REPLACE(ExtraçãoDados!C2438,1,29,"HM"))</f>
        <v>#N/A</v>
      </c>
      <c r="E2438" s="4" t="e" cm="1">
        <f t="array" ref="E2438">_xlfn.IFS(LEN(ExtraçãoDados!B2438)=7,YEAR(ExtraçãoDados!D2438),LEN(ExtraçãoDados!B2438)=10,RIGHT(ExtraçãoDados!B2438,4),LEN(ExtraçãoDados!B2438)=9,YEAR(ExtraçãoDados!D2438),LEN(ExtraçãoDados!B2438)=8,YEAR(ExtraçãoDados!D2438),LEN(ExtraçãoDados!B2438)&gt;7,YEAR(ExtraçãoDados!D2438),LEN(ExtraçãoDados!B2438)&gt;5,YEAR(ExtraçãoDados!D2438),LEN(ExtraçãoDados!B2438)&gt;4,YEAR(ExtraçãoDados!D2438))</f>
        <v>#N/A</v>
      </c>
      <c r="F2438" s="4">
        <f>ExtraçãoDados!E2438</f>
        <v>0</v>
      </c>
    </row>
    <row r="2439" spans="1:6" x14ac:dyDescent="0.25">
      <c r="A2439" s="4">
        <f>ExtraçãoDados!A2439</f>
        <v>0</v>
      </c>
      <c r="B2439" s="4" t="str" cm="1">
        <f t="array" ref="B2439">_xlfn.IFS(LEN(ExtraçãoDados!B2439)=12,LEFT(ExtraçãoDados!B2439,3),LEN(ExtraçãoDados!B2439)=10,LEFT(ExtraçãoDados!B2439,5),LEN(ExtraçãoDados!B2439)&gt;19,0,LEN(ExtraçãoDados!B2439)=9,LEFT(ExtraçãoDados!B2439,4),LEN(ExtraçãoDados!B2439)=6,LEFT(ExtraçãoDados!B2439,3),LEN(ExtraçãoDados!B2439)&lt;5,LEFT(ExtraçãoDados!B2439,3),LEN(ExtraçãoDados!B2439)=8,LEFT(ExtraçãoDados!B2439,3),LEN(ExtraçãoDados!B2439)=5,LEFT(ExtraçãoDados!B2439,5),LEN(ExtraçãoDados!B2439)=11,LEFT(ExtraçãoDados!B2439,5),LEN(ExtraçãoDados!B2439)=7,RIGHT(ExtraçãoDados!B2439,6))</f>
        <v/>
      </c>
      <c r="C2439" s="4" t="e" cm="1">
        <f t="array" ref="C2439">_xlfn.IFS(LEN(B2439)=1,"ERRO",LEN(B2439)=2,_xlfn.CONCAT("000",B2439),LEN(B2439)=3,_xlfn.CONCAT("00",B2439),LEN(B2439)=4,_xlfn.CONCAT("0",B2439),LEN(B2439)=6,B2439,LEN(B2439)=7,B2439,LEN(B2439)=5,B2439)</f>
        <v>#N/A</v>
      </c>
      <c r="D2439" s="4" t="e" cm="1">
        <f t="array" ref="D2439">_xlfn.IFS(ExtraçãoDados!C2439={"Direcção de Abastecimento"},REPLACE(ExtraçãoDados!C2439="{Direcção de Abastecimento}",1,25,"DA"),ExtraçãoDados!C2439={"COMISSÃO CULTURAL DE LMARINHA"},REPLACE(ExtraçãoDados!C2439={"COMISSÃO CULTURAL DE LMARINHA"},1,28,"CCM"),ExtraçãoDados!C2439={"DIRECÇÃO DE NAVIOS"},REPLACE(ExtraçãoDados!C2439={"DIRECÇÃO DE NAVIOS"},1,28,"DN"),ExtraçãoDados!C2439={"ESQUADRILHA SUBMARINOS"},REPLACE(ExtraçãoDados!C2439={"ESQUADRILHA SUBMARINOS"},1,28,"ES"),ExtraçãoDados!C2439={"COMISSÃO MARINHA"},REPLACE(ExtraçãoDados!C2439={"COMISSÃO MARINHA"},1,28,"CCM"),ExtraçãoDados!C2439={"COMISSÃO CULTURAL DE MARINHA"},REPLACE(ExtraçãoDados!C2439={"COMISSÃO CULTURAL DE MARINHA"},1,28,"CCM"),ExtraçãoDados!C2439={"CCM"},REPLACE(ExtraçãoDados!C2439={"CCM"},1,28,"CCM"),ExtraçãoDados!C2439={"DN"},REPLACE(ExtraçãoDados!C2439={"DN"},1,28,"DN"),ExtraçãoDados!C2439={"ES"},REPLACE(ExtraçãoDados!C2439={"ES"},1,28,"ES"),ExtraçãoDados!C2439={"DA"},REPLACE(ExtraçãoDados!C2439={"DA"},1,28,"DA"),ExtraçãoDados!C2439={"DE: ESQUADRILHA SUBMARINOS"},REPLACE(ExtraçãoDados!C2439={"DE: ESQUADRILHA SUBMARINOS"},1,28,"ES"),ExtraçãoDados!C2439={"DE: COMISSÃO CULTURAL DE LMARINHA"},REPLACE(ExtraçãoDados!C2439={"DE: COMISSÃO CULTURAL DE LMARINHA"},1,28,"CCM"),ExtraçãoDados!C2439={"ON"},REPLACE(ExtraçãoDados!C2439={"ON"},1,28,"DN"),ExtraçãoDados!C2439={"ESQ. SUBMARINOS"},REPLACE(ExtraçãoDados!C2439={"ESQ. SUBMARINOS"},1,28,"ES"),ExtraçãoDados!C2439={"☒ irecção de Abastecimento"},REPLACE(ExtraçãoDados!C2439={"☒ irecção de Abastecimento"},1,28,"DA"),ExtraçãoDados!C2439={"Direcã d Abtit ço e asecmeno"},REPLACE(ExtraçãoDados!C2439={"Direcã d Abtit ço e asecmeno"},1,28,"DA"),ExtraçãoDados!C2439={"Diecã d Abtit rço e asecmeno"},REPLACE(ExtraçãoDados!C2439={"Diecã d Abtit rço e asecmeno"},1,28,"DA"),ISNUMBER(SEARCH("COMISSÃO",ExtraçãoDados!C2439,1)),REPLACE(ExtraçãoDados!C2439,1,29,"CCM"),ISNUMBER(SEARCH("DN/DIL/DRT1",ExtraçãoDados!C2439,1)),REPLACE(ExtraçãoDados!C2439,1,29,"DN"),ISNUMBER(SEARCH("DIRECÇAO DE NAVIOS",ExtraçãoDados!C2439,1)),REPLACE(ExtraçãoDados!C2439,1,29,"DN"),ISNUMBER(SEARCH("ESQUADRILHA SUBMARIN",ExtraçãoDados!C2439,1)),REPLACE(ExtraçãoDados!C2439,1,29,"ES"),ISNUMBER(SEARCH("DN",ExtraçãoDados!C2439,1)),REPLACE(ExtraçãoDados!C2439,1,29,"DN"),ISNUMBER(SEARCH("DIRECÇÃO",ExtraçãoDados!C2439,1)),REPLACE(ExtraçãoDados!C2439,1,29,"DN"),ISNUMBER(SEARCH("DIRECÇA0",ExtraçãoDados!C2439,1)),REPLACE(ExtraçãoDados!C2439,1,29,"DN"),ISNUMBER(SEARCH("DIRE",ExtraçãoDados!C2439,1)),REPLACE(ExtraçãoDados!C2439,1,29,"DN"),ISNUMBER(SEARCH("ESQUADRILHA",ExtraçãoDados!C2439,1)),REPLACE(ExtraçãoDados!C2439,1,29,"ES"),ISNUMBER(SEARCH("HOSPITAL DA MARINHA",ExtraçãoDados!C2439,1)),REPLACE(ExtraçãoDados!C2439,1,29,"HM"),ISNUMBER(SEARCH("HOSPITAL",ExtraçãoDados!C2439,1)),REPLACE(ExtraçãoDados!C2439,1,29,"HM"),ISNUMBER(SEARCH("HM",ExtraçãoDados!C2439,1)),REPLACE(ExtraçãoDados!C2439,1,29,"HM"),ISNUMBER(SEARCH("SECÇÃO DE APÓSITOS",ExtraçãoDados!C2439,1)),REPLACE(ExtraçãoDados!C2439,1,29,"HM"))</f>
        <v>#N/A</v>
      </c>
      <c r="E2439" s="4" t="e" cm="1">
        <f t="array" ref="E2439">_xlfn.IFS(LEN(ExtraçãoDados!B2439)=7,YEAR(ExtraçãoDados!D2439),LEN(ExtraçãoDados!B2439)=10,RIGHT(ExtraçãoDados!B2439,4),LEN(ExtraçãoDados!B2439)=9,YEAR(ExtraçãoDados!D2439),LEN(ExtraçãoDados!B2439)=8,YEAR(ExtraçãoDados!D2439),LEN(ExtraçãoDados!B2439)&gt;7,YEAR(ExtraçãoDados!D2439),LEN(ExtraçãoDados!B2439)&gt;5,YEAR(ExtraçãoDados!D2439),LEN(ExtraçãoDados!B2439)&gt;4,YEAR(ExtraçãoDados!D2439))</f>
        <v>#N/A</v>
      </c>
      <c r="F2439" s="4">
        <f>ExtraçãoDados!E2439</f>
        <v>0</v>
      </c>
    </row>
    <row r="2440" spans="1:6" x14ac:dyDescent="0.25">
      <c r="A2440" s="4">
        <f>ExtraçãoDados!A2440</f>
        <v>0</v>
      </c>
      <c r="B2440" s="4" t="str" cm="1">
        <f t="array" ref="B2440">_xlfn.IFS(LEN(ExtraçãoDados!B2440)=12,LEFT(ExtraçãoDados!B2440,3),LEN(ExtraçãoDados!B2440)=10,LEFT(ExtraçãoDados!B2440,5),LEN(ExtraçãoDados!B2440)&gt;19,0,LEN(ExtraçãoDados!B2440)=9,LEFT(ExtraçãoDados!B2440,4),LEN(ExtraçãoDados!B2440)=6,LEFT(ExtraçãoDados!B2440,3),LEN(ExtraçãoDados!B2440)&lt;5,LEFT(ExtraçãoDados!B2440,3),LEN(ExtraçãoDados!B2440)=8,LEFT(ExtraçãoDados!B2440,3),LEN(ExtraçãoDados!B2440)=5,LEFT(ExtraçãoDados!B2440,5),LEN(ExtraçãoDados!B2440)=11,LEFT(ExtraçãoDados!B2440,5),LEN(ExtraçãoDados!B2440)=7,RIGHT(ExtraçãoDados!B2440,6))</f>
        <v/>
      </c>
      <c r="C2440" s="4" t="e" cm="1">
        <f t="array" ref="C2440">_xlfn.IFS(LEN(B2440)=1,"ERRO",LEN(B2440)=2,_xlfn.CONCAT("000",B2440),LEN(B2440)=3,_xlfn.CONCAT("00",B2440),LEN(B2440)=4,_xlfn.CONCAT("0",B2440),LEN(B2440)=6,B2440,LEN(B2440)=7,B2440,LEN(B2440)=5,B2440)</f>
        <v>#N/A</v>
      </c>
      <c r="D2440" s="4" t="e" cm="1">
        <f t="array" ref="D2440">_xlfn.IFS(ExtraçãoDados!C2440={"Direcção de Abastecimento"},REPLACE(ExtraçãoDados!C2440="{Direcção de Abastecimento}",1,25,"DA"),ExtraçãoDados!C2440={"COMISSÃO CULTURAL DE LMARINHA"},REPLACE(ExtraçãoDados!C2440={"COMISSÃO CULTURAL DE LMARINHA"},1,28,"CCM"),ExtraçãoDados!C2440={"DIRECÇÃO DE NAVIOS"},REPLACE(ExtraçãoDados!C2440={"DIRECÇÃO DE NAVIOS"},1,28,"DN"),ExtraçãoDados!C2440={"ESQUADRILHA SUBMARINOS"},REPLACE(ExtraçãoDados!C2440={"ESQUADRILHA SUBMARINOS"},1,28,"ES"),ExtraçãoDados!C2440={"COMISSÃO MARINHA"},REPLACE(ExtraçãoDados!C2440={"COMISSÃO MARINHA"},1,28,"CCM"),ExtraçãoDados!C2440={"COMISSÃO CULTURAL DE MARINHA"},REPLACE(ExtraçãoDados!C2440={"COMISSÃO CULTURAL DE MARINHA"},1,28,"CCM"),ExtraçãoDados!C2440={"CCM"},REPLACE(ExtraçãoDados!C2440={"CCM"},1,28,"CCM"),ExtraçãoDados!C2440={"DN"},REPLACE(ExtraçãoDados!C2440={"DN"},1,28,"DN"),ExtraçãoDados!C2440={"ES"},REPLACE(ExtraçãoDados!C2440={"ES"},1,28,"ES"),ExtraçãoDados!C2440={"DA"},REPLACE(ExtraçãoDados!C2440={"DA"},1,28,"DA"),ExtraçãoDados!C2440={"DE: ESQUADRILHA SUBMARINOS"},REPLACE(ExtraçãoDados!C2440={"DE: ESQUADRILHA SUBMARINOS"},1,28,"ES"),ExtraçãoDados!C2440={"DE: COMISSÃO CULTURAL DE LMARINHA"},REPLACE(ExtraçãoDados!C2440={"DE: COMISSÃO CULTURAL DE LMARINHA"},1,28,"CCM"),ExtraçãoDados!C2440={"ON"},REPLACE(ExtraçãoDados!C2440={"ON"},1,28,"DN"),ExtraçãoDados!C2440={"ESQ. SUBMARINOS"},REPLACE(ExtraçãoDados!C2440={"ESQ. SUBMARINOS"},1,28,"ES"),ExtraçãoDados!C2440={"☒ irecção de Abastecimento"},REPLACE(ExtraçãoDados!C2440={"☒ irecção de Abastecimento"},1,28,"DA"),ExtraçãoDados!C2440={"Direcã d Abtit ço e asecmeno"},REPLACE(ExtraçãoDados!C2440={"Direcã d Abtit ço e asecmeno"},1,28,"DA"),ExtraçãoDados!C2440={"Diecã d Abtit rço e asecmeno"},REPLACE(ExtraçãoDados!C2440={"Diecã d Abtit rço e asecmeno"},1,28,"DA"),ISNUMBER(SEARCH("COMISSÃO",ExtraçãoDados!C2440,1)),REPLACE(ExtraçãoDados!C2440,1,29,"CCM"),ISNUMBER(SEARCH("DN/DIL/DRT1",ExtraçãoDados!C2440,1)),REPLACE(ExtraçãoDados!C2440,1,29,"DN"),ISNUMBER(SEARCH("DIRECÇAO DE NAVIOS",ExtraçãoDados!C2440,1)),REPLACE(ExtraçãoDados!C2440,1,29,"DN"),ISNUMBER(SEARCH("ESQUADRILHA SUBMARIN",ExtraçãoDados!C2440,1)),REPLACE(ExtraçãoDados!C2440,1,29,"ES"),ISNUMBER(SEARCH("DN",ExtraçãoDados!C2440,1)),REPLACE(ExtraçãoDados!C2440,1,29,"DN"),ISNUMBER(SEARCH("DIRECÇÃO",ExtraçãoDados!C2440,1)),REPLACE(ExtraçãoDados!C2440,1,29,"DN"),ISNUMBER(SEARCH("DIRECÇA0",ExtraçãoDados!C2440,1)),REPLACE(ExtraçãoDados!C2440,1,29,"DN"),ISNUMBER(SEARCH("DIRE",ExtraçãoDados!C2440,1)),REPLACE(ExtraçãoDados!C2440,1,29,"DN"),ISNUMBER(SEARCH("ESQUADRILHA",ExtraçãoDados!C2440,1)),REPLACE(ExtraçãoDados!C2440,1,29,"ES"),ISNUMBER(SEARCH("HOSPITAL DA MARINHA",ExtraçãoDados!C2440,1)),REPLACE(ExtraçãoDados!C2440,1,29,"HM"),ISNUMBER(SEARCH("HOSPITAL",ExtraçãoDados!C2440,1)),REPLACE(ExtraçãoDados!C2440,1,29,"HM"),ISNUMBER(SEARCH("HM",ExtraçãoDados!C2440,1)),REPLACE(ExtraçãoDados!C2440,1,29,"HM"),ISNUMBER(SEARCH("SECÇÃO DE APÓSITOS",ExtraçãoDados!C2440,1)),REPLACE(ExtraçãoDados!C2440,1,29,"HM"))</f>
        <v>#N/A</v>
      </c>
      <c r="E2440" s="4" t="e" cm="1">
        <f t="array" ref="E2440">_xlfn.IFS(LEN(ExtraçãoDados!B2440)=7,YEAR(ExtraçãoDados!D2440),LEN(ExtraçãoDados!B2440)=10,RIGHT(ExtraçãoDados!B2440,4),LEN(ExtraçãoDados!B2440)=9,YEAR(ExtraçãoDados!D2440),LEN(ExtraçãoDados!B2440)=8,YEAR(ExtraçãoDados!D2440),LEN(ExtraçãoDados!B2440)&gt;7,YEAR(ExtraçãoDados!D2440),LEN(ExtraçãoDados!B2440)&gt;5,YEAR(ExtraçãoDados!D2440),LEN(ExtraçãoDados!B2440)&gt;4,YEAR(ExtraçãoDados!D2440))</f>
        <v>#N/A</v>
      </c>
      <c r="F2440" s="4">
        <f>ExtraçãoDados!E2440</f>
        <v>0</v>
      </c>
    </row>
    <row r="2441" spans="1:6" x14ac:dyDescent="0.25">
      <c r="A2441" s="4">
        <f>ExtraçãoDados!A2441</f>
        <v>0</v>
      </c>
      <c r="B2441" s="4" t="str" cm="1">
        <f t="array" ref="B2441">_xlfn.IFS(LEN(ExtraçãoDados!B2441)=12,LEFT(ExtraçãoDados!B2441,3),LEN(ExtraçãoDados!B2441)=10,LEFT(ExtraçãoDados!B2441,5),LEN(ExtraçãoDados!B2441)&gt;19,0,LEN(ExtraçãoDados!B2441)=9,LEFT(ExtraçãoDados!B2441,4),LEN(ExtraçãoDados!B2441)=6,LEFT(ExtraçãoDados!B2441,3),LEN(ExtraçãoDados!B2441)&lt;5,LEFT(ExtraçãoDados!B2441,3),LEN(ExtraçãoDados!B2441)=8,LEFT(ExtraçãoDados!B2441,3),LEN(ExtraçãoDados!B2441)=5,LEFT(ExtraçãoDados!B2441,5),LEN(ExtraçãoDados!B2441)=11,LEFT(ExtraçãoDados!B2441,5),LEN(ExtraçãoDados!B2441)=7,RIGHT(ExtraçãoDados!B2441,6))</f>
        <v/>
      </c>
      <c r="C2441" s="4" t="e" cm="1">
        <f t="array" ref="C2441">_xlfn.IFS(LEN(B2441)=1,"ERRO",LEN(B2441)=2,_xlfn.CONCAT("000",B2441),LEN(B2441)=3,_xlfn.CONCAT("00",B2441),LEN(B2441)=4,_xlfn.CONCAT("0",B2441),LEN(B2441)=6,B2441,LEN(B2441)=7,B2441,LEN(B2441)=5,B2441)</f>
        <v>#N/A</v>
      </c>
      <c r="D2441" s="4" t="e" cm="1">
        <f t="array" ref="D2441">_xlfn.IFS(ExtraçãoDados!C2441={"Direcção de Abastecimento"},REPLACE(ExtraçãoDados!C2441="{Direcção de Abastecimento}",1,25,"DA"),ExtraçãoDados!C2441={"COMISSÃO CULTURAL DE LMARINHA"},REPLACE(ExtraçãoDados!C2441={"COMISSÃO CULTURAL DE LMARINHA"},1,28,"CCM"),ExtraçãoDados!C2441={"DIRECÇÃO DE NAVIOS"},REPLACE(ExtraçãoDados!C2441={"DIRECÇÃO DE NAVIOS"},1,28,"DN"),ExtraçãoDados!C2441={"ESQUADRILHA SUBMARINOS"},REPLACE(ExtraçãoDados!C2441={"ESQUADRILHA SUBMARINOS"},1,28,"ES"),ExtraçãoDados!C2441={"COMISSÃO MARINHA"},REPLACE(ExtraçãoDados!C2441={"COMISSÃO MARINHA"},1,28,"CCM"),ExtraçãoDados!C2441={"COMISSÃO CULTURAL DE MARINHA"},REPLACE(ExtraçãoDados!C2441={"COMISSÃO CULTURAL DE MARINHA"},1,28,"CCM"),ExtraçãoDados!C2441={"CCM"},REPLACE(ExtraçãoDados!C2441={"CCM"},1,28,"CCM"),ExtraçãoDados!C2441={"DN"},REPLACE(ExtraçãoDados!C2441={"DN"},1,28,"DN"),ExtraçãoDados!C2441={"ES"},REPLACE(ExtraçãoDados!C2441={"ES"},1,28,"ES"),ExtraçãoDados!C2441={"DA"},REPLACE(ExtraçãoDados!C2441={"DA"},1,28,"DA"),ExtraçãoDados!C2441={"DE: ESQUADRILHA SUBMARINOS"},REPLACE(ExtraçãoDados!C2441={"DE: ESQUADRILHA SUBMARINOS"},1,28,"ES"),ExtraçãoDados!C2441={"DE: COMISSÃO CULTURAL DE LMARINHA"},REPLACE(ExtraçãoDados!C2441={"DE: COMISSÃO CULTURAL DE LMARINHA"},1,28,"CCM"),ExtraçãoDados!C2441={"ON"},REPLACE(ExtraçãoDados!C2441={"ON"},1,28,"DN"),ExtraçãoDados!C2441={"ESQ. SUBMARINOS"},REPLACE(ExtraçãoDados!C2441={"ESQ. SUBMARINOS"},1,28,"ES"),ExtraçãoDados!C2441={"☒ irecção de Abastecimento"},REPLACE(ExtraçãoDados!C2441={"☒ irecção de Abastecimento"},1,28,"DA"),ExtraçãoDados!C2441={"Direcã d Abtit ço e asecmeno"},REPLACE(ExtraçãoDados!C2441={"Direcã d Abtit ço e asecmeno"},1,28,"DA"),ExtraçãoDados!C2441={"Diecã d Abtit rço e asecmeno"},REPLACE(ExtraçãoDados!C2441={"Diecã d Abtit rço e asecmeno"},1,28,"DA"),ISNUMBER(SEARCH("COMISSÃO",ExtraçãoDados!C2441,1)),REPLACE(ExtraçãoDados!C2441,1,29,"CCM"),ISNUMBER(SEARCH("DN/DIL/DRT1",ExtraçãoDados!C2441,1)),REPLACE(ExtraçãoDados!C2441,1,29,"DN"),ISNUMBER(SEARCH("DIRECÇAO DE NAVIOS",ExtraçãoDados!C2441,1)),REPLACE(ExtraçãoDados!C2441,1,29,"DN"),ISNUMBER(SEARCH("ESQUADRILHA SUBMARIN",ExtraçãoDados!C2441,1)),REPLACE(ExtraçãoDados!C2441,1,29,"ES"),ISNUMBER(SEARCH("DN",ExtraçãoDados!C2441,1)),REPLACE(ExtraçãoDados!C2441,1,29,"DN"),ISNUMBER(SEARCH("DIRECÇÃO",ExtraçãoDados!C2441,1)),REPLACE(ExtraçãoDados!C2441,1,29,"DN"),ISNUMBER(SEARCH("DIRECÇA0",ExtraçãoDados!C2441,1)),REPLACE(ExtraçãoDados!C2441,1,29,"DN"),ISNUMBER(SEARCH("DIRE",ExtraçãoDados!C2441,1)),REPLACE(ExtraçãoDados!C2441,1,29,"DN"),ISNUMBER(SEARCH("ESQUADRILHA",ExtraçãoDados!C2441,1)),REPLACE(ExtraçãoDados!C2441,1,29,"ES"),ISNUMBER(SEARCH("HOSPITAL DA MARINHA",ExtraçãoDados!C2441,1)),REPLACE(ExtraçãoDados!C2441,1,29,"HM"),ISNUMBER(SEARCH("HOSPITAL",ExtraçãoDados!C2441,1)),REPLACE(ExtraçãoDados!C2441,1,29,"HM"),ISNUMBER(SEARCH("HM",ExtraçãoDados!C2441,1)),REPLACE(ExtraçãoDados!C2441,1,29,"HM"),ISNUMBER(SEARCH("SECÇÃO DE APÓSITOS",ExtraçãoDados!C2441,1)),REPLACE(ExtraçãoDados!C2441,1,29,"HM"))</f>
        <v>#N/A</v>
      </c>
      <c r="E2441" s="4" t="e" cm="1">
        <f t="array" ref="E2441">_xlfn.IFS(LEN(ExtraçãoDados!B2441)=7,YEAR(ExtraçãoDados!D2441),LEN(ExtraçãoDados!B2441)=10,RIGHT(ExtraçãoDados!B2441,4),LEN(ExtraçãoDados!B2441)=9,YEAR(ExtraçãoDados!D2441),LEN(ExtraçãoDados!B2441)=8,YEAR(ExtraçãoDados!D2441),LEN(ExtraçãoDados!B2441)&gt;7,YEAR(ExtraçãoDados!D2441),LEN(ExtraçãoDados!B2441)&gt;5,YEAR(ExtraçãoDados!D2441),LEN(ExtraçãoDados!B2441)&gt;4,YEAR(ExtraçãoDados!D2441))</f>
        <v>#N/A</v>
      </c>
      <c r="F2441" s="4">
        <f>ExtraçãoDados!E2441</f>
        <v>0</v>
      </c>
    </row>
    <row r="2442" spans="1:6" x14ac:dyDescent="0.25">
      <c r="A2442" s="4">
        <f>ExtraçãoDados!A2442</f>
        <v>0</v>
      </c>
      <c r="B2442" s="4" t="str" cm="1">
        <f t="array" ref="B2442">_xlfn.IFS(LEN(ExtraçãoDados!B2442)=12,LEFT(ExtraçãoDados!B2442,3),LEN(ExtraçãoDados!B2442)=10,LEFT(ExtraçãoDados!B2442,5),LEN(ExtraçãoDados!B2442)&gt;19,0,LEN(ExtraçãoDados!B2442)=9,LEFT(ExtraçãoDados!B2442,4),LEN(ExtraçãoDados!B2442)=6,LEFT(ExtraçãoDados!B2442,3),LEN(ExtraçãoDados!B2442)&lt;5,LEFT(ExtraçãoDados!B2442,3),LEN(ExtraçãoDados!B2442)=8,LEFT(ExtraçãoDados!B2442,3),LEN(ExtraçãoDados!B2442)=5,LEFT(ExtraçãoDados!B2442,5),LEN(ExtraçãoDados!B2442)=11,LEFT(ExtraçãoDados!B2442,5),LEN(ExtraçãoDados!B2442)=7,RIGHT(ExtraçãoDados!B2442,6))</f>
        <v/>
      </c>
      <c r="C2442" s="4" t="e" cm="1">
        <f t="array" ref="C2442">_xlfn.IFS(LEN(B2442)=1,"ERRO",LEN(B2442)=2,_xlfn.CONCAT("000",B2442),LEN(B2442)=3,_xlfn.CONCAT("00",B2442),LEN(B2442)=4,_xlfn.CONCAT("0",B2442),LEN(B2442)=6,B2442,LEN(B2442)=7,B2442,LEN(B2442)=5,B2442)</f>
        <v>#N/A</v>
      </c>
      <c r="D2442" s="4" t="e" cm="1">
        <f t="array" ref="D2442">_xlfn.IFS(ExtraçãoDados!C2442={"Direcção de Abastecimento"},REPLACE(ExtraçãoDados!C2442="{Direcção de Abastecimento}",1,25,"DA"),ExtraçãoDados!C2442={"COMISSÃO CULTURAL DE LMARINHA"},REPLACE(ExtraçãoDados!C2442={"COMISSÃO CULTURAL DE LMARINHA"},1,28,"CCM"),ExtraçãoDados!C2442={"DIRECÇÃO DE NAVIOS"},REPLACE(ExtraçãoDados!C2442={"DIRECÇÃO DE NAVIOS"},1,28,"DN"),ExtraçãoDados!C2442={"ESQUADRILHA SUBMARINOS"},REPLACE(ExtraçãoDados!C2442={"ESQUADRILHA SUBMARINOS"},1,28,"ES"),ExtraçãoDados!C2442={"COMISSÃO MARINHA"},REPLACE(ExtraçãoDados!C2442={"COMISSÃO MARINHA"},1,28,"CCM"),ExtraçãoDados!C2442={"COMISSÃO CULTURAL DE MARINHA"},REPLACE(ExtraçãoDados!C2442={"COMISSÃO CULTURAL DE MARINHA"},1,28,"CCM"),ExtraçãoDados!C2442={"CCM"},REPLACE(ExtraçãoDados!C2442={"CCM"},1,28,"CCM"),ExtraçãoDados!C2442={"DN"},REPLACE(ExtraçãoDados!C2442={"DN"},1,28,"DN"),ExtraçãoDados!C2442={"ES"},REPLACE(ExtraçãoDados!C2442={"ES"},1,28,"ES"),ExtraçãoDados!C2442={"DA"},REPLACE(ExtraçãoDados!C2442={"DA"},1,28,"DA"),ExtraçãoDados!C2442={"DE: ESQUADRILHA SUBMARINOS"},REPLACE(ExtraçãoDados!C2442={"DE: ESQUADRILHA SUBMARINOS"},1,28,"ES"),ExtraçãoDados!C2442={"DE: COMISSÃO CULTURAL DE LMARINHA"},REPLACE(ExtraçãoDados!C2442={"DE: COMISSÃO CULTURAL DE LMARINHA"},1,28,"CCM"),ExtraçãoDados!C2442={"ON"},REPLACE(ExtraçãoDados!C2442={"ON"},1,28,"DN"),ExtraçãoDados!C2442={"ESQ. SUBMARINOS"},REPLACE(ExtraçãoDados!C2442={"ESQ. SUBMARINOS"},1,28,"ES"),ExtraçãoDados!C2442={"☒ irecção de Abastecimento"},REPLACE(ExtraçãoDados!C2442={"☒ irecção de Abastecimento"},1,28,"DA"),ExtraçãoDados!C2442={"Direcã d Abtit ço e asecmeno"},REPLACE(ExtraçãoDados!C2442={"Direcã d Abtit ço e asecmeno"},1,28,"DA"),ExtraçãoDados!C2442={"Diecã d Abtit rço e asecmeno"},REPLACE(ExtraçãoDados!C2442={"Diecã d Abtit rço e asecmeno"},1,28,"DA"),ISNUMBER(SEARCH("COMISSÃO",ExtraçãoDados!C2442,1)),REPLACE(ExtraçãoDados!C2442,1,29,"CCM"),ISNUMBER(SEARCH("DN/DIL/DRT1",ExtraçãoDados!C2442,1)),REPLACE(ExtraçãoDados!C2442,1,29,"DN"),ISNUMBER(SEARCH("DIRECÇAO DE NAVIOS",ExtraçãoDados!C2442,1)),REPLACE(ExtraçãoDados!C2442,1,29,"DN"),ISNUMBER(SEARCH("ESQUADRILHA SUBMARIN",ExtraçãoDados!C2442,1)),REPLACE(ExtraçãoDados!C2442,1,29,"ES"),ISNUMBER(SEARCH("DN",ExtraçãoDados!C2442,1)),REPLACE(ExtraçãoDados!C2442,1,29,"DN"),ISNUMBER(SEARCH("DIRECÇÃO",ExtraçãoDados!C2442,1)),REPLACE(ExtraçãoDados!C2442,1,29,"DN"),ISNUMBER(SEARCH("DIRECÇA0",ExtraçãoDados!C2442,1)),REPLACE(ExtraçãoDados!C2442,1,29,"DN"),ISNUMBER(SEARCH("DIRE",ExtraçãoDados!C2442,1)),REPLACE(ExtraçãoDados!C2442,1,29,"DN"),ISNUMBER(SEARCH("ESQUADRILHA",ExtraçãoDados!C2442,1)),REPLACE(ExtraçãoDados!C2442,1,29,"ES"),ISNUMBER(SEARCH("HOSPITAL DA MARINHA",ExtraçãoDados!C2442,1)),REPLACE(ExtraçãoDados!C2442,1,29,"HM"),ISNUMBER(SEARCH("HOSPITAL",ExtraçãoDados!C2442,1)),REPLACE(ExtraçãoDados!C2442,1,29,"HM"),ISNUMBER(SEARCH("HM",ExtraçãoDados!C2442,1)),REPLACE(ExtraçãoDados!C2442,1,29,"HM"),ISNUMBER(SEARCH("SECÇÃO DE APÓSITOS",ExtraçãoDados!C2442,1)),REPLACE(ExtraçãoDados!C2442,1,29,"HM"))</f>
        <v>#N/A</v>
      </c>
      <c r="E2442" s="4" t="e" cm="1">
        <f t="array" ref="E2442">_xlfn.IFS(LEN(ExtraçãoDados!B2442)=7,YEAR(ExtraçãoDados!D2442),LEN(ExtraçãoDados!B2442)=10,RIGHT(ExtraçãoDados!B2442,4),LEN(ExtraçãoDados!B2442)=9,YEAR(ExtraçãoDados!D2442),LEN(ExtraçãoDados!B2442)=8,YEAR(ExtraçãoDados!D2442),LEN(ExtraçãoDados!B2442)&gt;7,YEAR(ExtraçãoDados!D2442),LEN(ExtraçãoDados!B2442)&gt;5,YEAR(ExtraçãoDados!D2442),LEN(ExtraçãoDados!B2442)&gt;4,YEAR(ExtraçãoDados!D2442))</f>
        <v>#N/A</v>
      </c>
      <c r="F2442" s="4">
        <f>ExtraçãoDados!E2442</f>
        <v>0</v>
      </c>
    </row>
    <row r="2443" spans="1:6" x14ac:dyDescent="0.25">
      <c r="A2443" s="4">
        <f>ExtraçãoDados!A2443</f>
        <v>0</v>
      </c>
      <c r="B2443" s="4" t="str" cm="1">
        <f t="array" ref="B2443">_xlfn.IFS(LEN(ExtraçãoDados!B2443)=12,LEFT(ExtraçãoDados!B2443,3),LEN(ExtraçãoDados!B2443)=10,LEFT(ExtraçãoDados!B2443,5),LEN(ExtraçãoDados!B2443)&gt;19,0,LEN(ExtraçãoDados!B2443)=9,LEFT(ExtraçãoDados!B2443,4),LEN(ExtraçãoDados!B2443)=6,LEFT(ExtraçãoDados!B2443,3),LEN(ExtraçãoDados!B2443)&lt;5,LEFT(ExtraçãoDados!B2443,3),LEN(ExtraçãoDados!B2443)=8,LEFT(ExtraçãoDados!B2443,3),LEN(ExtraçãoDados!B2443)=5,LEFT(ExtraçãoDados!B2443,5),LEN(ExtraçãoDados!B2443)=11,LEFT(ExtraçãoDados!B2443,5),LEN(ExtraçãoDados!B2443)=7,RIGHT(ExtraçãoDados!B2443,6))</f>
        <v/>
      </c>
      <c r="C2443" s="4" t="e" cm="1">
        <f t="array" ref="C2443">_xlfn.IFS(LEN(B2443)=1,"ERRO",LEN(B2443)=2,_xlfn.CONCAT("000",B2443),LEN(B2443)=3,_xlfn.CONCAT("00",B2443),LEN(B2443)=4,_xlfn.CONCAT("0",B2443),LEN(B2443)=6,B2443,LEN(B2443)=7,B2443,LEN(B2443)=5,B2443)</f>
        <v>#N/A</v>
      </c>
      <c r="D2443" s="4" t="e" cm="1">
        <f t="array" ref="D2443">_xlfn.IFS(ExtraçãoDados!C2443={"Direcção de Abastecimento"},REPLACE(ExtraçãoDados!C2443="{Direcção de Abastecimento}",1,25,"DA"),ExtraçãoDados!C2443={"COMISSÃO CULTURAL DE LMARINHA"},REPLACE(ExtraçãoDados!C2443={"COMISSÃO CULTURAL DE LMARINHA"},1,28,"CCM"),ExtraçãoDados!C2443={"DIRECÇÃO DE NAVIOS"},REPLACE(ExtraçãoDados!C2443={"DIRECÇÃO DE NAVIOS"},1,28,"DN"),ExtraçãoDados!C2443={"ESQUADRILHA SUBMARINOS"},REPLACE(ExtraçãoDados!C2443={"ESQUADRILHA SUBMARINOS"},1,28,"ES"),ExtraçãoDados!C2443={"COMISSÃO MARINHA"},REPLACE(ExtraçãoDados!C2443={"COMISSÃO MARINHA"},1,28,"CCM"),ExtraçãoDados!C2443={"COMISSÃO CULTURAL DE MARINHA"},REPLACE(ExtraçãoDados!C2443={"COMISSÃO CULTURAL DE MARINHA"},1,28,"CCM"),ExtraçãoDados!C2443={"CCM"},REPLACE(ExtraçãoDados!C2443={"CCM"},1,28,"CCM"),ExtraçãoDados!C2443={"DN"},REPLACE(ExtraçãoDados!C2443={"DN"},1,28,"DN"),ExtraçãoDados!C2443={"ES"},REPLACE(ExtraçãoDados!C2443={"ES"},1,28,"ES"),ExtraçãoDados!C2443={"DA"},REPLACE(ExtraçãoDados!C2443={"DA"},1,28,"DA"),ExtraçãoDados!C2443={"DE: ESQUADRILHA SUBMARINOS"},REPLACE(ExtraçãoDados!C2443={"DE: ESQUADRILHA SUBMARINOS"},1,28,"ES"),ExtraçãoDados!C2443={"DE: COMISSÃO CULTURAL DE LMARINHA"},REPLACE(ExtraçãoDados!C2443={"DE: COMISSÃO CULTURAL DE LMARINHA"},1,28,"CCM"),ExtraçãoDados!C2443={"ON"},REPLACE(ExtraçãoDados!C2443={"ON"},1,28,"DN"),ExtraçãoDados!C2443={"ESQ. SUBMARINOS"},REPLACE(ExtraçãoDados!C2443={"ESQ. SUBMARINOS"},1,28,"ES"),ExtraçãoDados!C2443={"☒ irecção de Abastecimento"},REPLACE(ExtraçãoDados!C2443={"☒ irecção de Abastecimento"},1,28,"DA"),ExtraçãoDados!C2443={"Direcã d Abtit ço e asecmeno"},REPLACE(ExtraçãoDados!C2443={"Direcã d Abtit ço e asecmeno"},1,28,"DA"),ExtraçãoDados!C2443={"Diecã d Abtit rço e asecmeno"},REPLACE(ExtraçãoDados!C2443={"Diecã d Abtit rço e asecmeno"},1,28,"DA"),ISNUMBER(SEARCH("COMISSÃO",ExtraçãoDados!C2443,1)),REPLACE(ExtraçãoDados!C2443,1,29,"CCM"),ISNUMBER(SEARCH("DN/DIL/DRT1",ExtraçãoDados!C2443,1)),REPLACE(ExtraçãoDados!C2443,1,29,"DN"),ISNUMBER(SEARCH("DIRECÇAO DE NAVIOS",ExtraçãoDados!C2443,1)),REPLACE(ExtraçãoDados!C2443,1,29,"DN"),ISNUMBER(SEARCH("ESQUADRILHA SUBMARIN",ExtraçãoDados!C2443,1)),REPLACE(ExtraçãoDados!C2443,1,29,"ES"),ISNUMBER(SEARCH("DN",ExtraçãoDados!C2443,1)),REPLACE(ExtraçãoDados!C2443,1,29,"DN"),ISNUMBER(SEARCH("DIRECÇÃO",ExtraçãoDados!C2443,1)),REPLACE(ExtraçãoDados!C2443,1,29,"DN"),ISNUMBER(SEARCH("DIRECÇA0",ExtraçãoDados!C2443,1)),REPLACE(ExtraçãoDados!C2443,1,29,"DN"),ISNUMBER(SEARCH("DIRE",ExtraçãoDados!C2443,1)),REPLACE(ExtraçãoDados!C2443,1,29,"DN"),ISNUMBER(SEARCH("ESQUADRILHA",ExtraçãoDados!C2443,1)),REPLACE(ExtraçãoDados!C2443,1,29,"ES"),ISNUMBER(SEARCH("HOSPITAL DA MARINHA",ExtraçãoDados!C2443,1)),REPLACE(ExtraçãoDados!C2443,1,29,"HM"),ISNUMBER(SEARCH("HOSPITAL",ExtraçãoDados!C2443,1)),REPLACE(ExtraçãoDados!C2443,1,29,"HM"),ISNUMBER(SEARCH("HM",ExtraçãoDados!C2443,1)),REPLACE(ExtraçãoDados!C2443,1,29,"HM"),ISNUMBER(SEARCH("SECÇÃO DE APÓSITOS",ExtraçãoDados!C2443,1)),REPLACE(ExtraçãoDados!C2443,1,29,"HM"))</f>
        <v>#N/A</v>
      </c>
      <c r="E2443" s="4" t="e" cm="1">
        <f t="array" ref="E2443">_xlfn.IFS(LEN(ExtraçãoDados!B2443)=7,YEAR(ExtraçãoDados!D2443),LEN(ExtraçãoDados!B2443)=10,RIGHT(ExtraçãoDados!B2443,4),LEN(ExtraçãoDados!B2443)=9,YEAR(ExtraçãoDados!D2443),LEN(ExtraçãoDados!B2443)=8,YEAR(ExtraçãoDados!D2443),LEN(ExtraçãoDados!B2443)&gt;7,YEAR(ExtraçãoDados!D2443),LEN(ExtraçãoDados!B2443)&gt;5,YEAR(ExtraçãoDados!D2443),LEN(ExtraçãoDados!B2443)&gt;4,YEAR(ExtraçãoDados!D2443))</f>
        <v>#N/A</v>
      </c>
      <c r="F2443" s="4">
        <f>ExtraçãoDados!E2443</f>
        <v>0</v>
      </c>
    </row>
    <row r="2444" spans="1:6" x14ac:dyDescent="0.25">
      <c r="A2444" s="4">
        <f>ExtraçãoDados!A2444</f>
        <v>0</v>
      </c>
      <c r="B2444" s="4" t="str" cm="1">
        <f t="array" ref="B2444">_xlfn.IFS(LEN(ExtraçãoDados!B2444)=12,LEFT(ExtraçãoDados!B2444,3),LEN(ExtraçãoDados!B2444)=10,LEFT(ExtraçãoDados!B2444,5),LEN(ExtraçãoDados!B2444)&gt;19,0,LEN(ExtraçãoDados!B2444)=9,LEFT(ExtraçãoDados!B2444,4),LEN(ExtraçãoDados!B2444)=6,LEFT(ExtraçãoDados!B2444,3),LEN(ExtraçãoDados!B2444)&lt;5,LEFT(ExtraçãoDados!B2444,3),LEN(ExtraçãoDados!B2444)=8,LEFT(ExtraçãoDados!B2444,3),LEN(ExtraçãoDados!B2444)=5,LEFT(ExtraçãoDados!B2444,5),LEN(ExtraçãoDados!B2444)=11,LEFT(ExtraçãoDados!B2444,5),LEN(ExtraçãoDados!B2444)=7,RIGHT(ExtraçãoDados!B2444,6))</f>
        <v/>
      </c>
      <c r="C2444" s="4" t="e" cm="1">
        <f t="array" ref="C2444">_xlfn.IFS(LEN(B2444)=1,"ERRO",LEN(B2444)=2,_xlfn.CONCAT("000",B2444),LEN(B2444)=3,_xlfn.CONCAT("00",B2444),LEN(B2444)=4,_xlfn.CONCAT("0",B2444),LEN(B2444)=6,B2444,LEN(B2444)=7,B2444,LEN(B2444)=5,B2444)</f>
        <v>#N/A</v>
      </c>
      <c r="D2444" s="4" t="e" cm="1">
        <f t="array" ref="D2444">_xlfn.IFS(ExtraçãoDados!C2444={"Direcção de Abastecimento"},REPLACE(ExtraçãoDados!C2444="{Direcção de Abastecimento}",1,25,"DA"),ExtraçãoDados!C2444={"COMISSÃO CULTURAL DE LMARINHA"},REPLACE(ExtraçãoDados!C2444={"COMISSÃO CULTURAL DE LMARINHA"},1,28,"CCM"),ExtraçãoDados!C2444={"DIRECÇÃO DE NAVIOS"},REPLACE(ExtraçãoDados!C2444={"DIRECÇÃO DE NAVIOS"},1,28,"DN"),ExtraçãoDados!C2444={"ESQUADRILHA SUBMARINOS"},REPLACE(ExtraçãoDados!C2444={"ESQUADRILHA SUBMARINOS"},1,28,"ES"),ExtraçãoDados!C2444={"COMISSÃO MARINHA"},REPLACE(ExtraçãoDados!C2444={"COMISSÃO MARINHA"},1,28,"CCM"),ExtraçãoDados!C2444={"COMISSÃO CULTURAL DE MARINHA"},REPLACE(ExtraçãoDados!C2444={"COMISSÃO CULTURAL DE MARINHA"},1,28,"CCM"),ExtraçãoDados!C2444={"CCM"},REPLACE(ExtraçãoDados!C2444={"CCM"},1,28,"CCM"),ExtraçãoDados!C2444={"DN"},REPLACE(ExtraçãoDados!C2444={"DN"},1,28,"DN"),ExtraçãoDados!C2444={"ES"},REPLACE(ExtraçãoDados!C2444={"ES"},1,28,"ES"),ExtraçãoDados!C2444={"DA"},REPLACE(ExtraçãoDados!C2444={"DA"},1,28,"DA"),ExtraçãoDados!C2444={"DE: ESQUADRILHA SUBMARINOS"},REPLACE(ExtraçãoDados!C2444={"DE: ESQUADRILHA SUBMARINOS"},1,28,"ES"),ExtraçãoDados!C2444={"DE: COMISSÃO CULTURAL DE LMARINHA"},REPLACE(ExtraçãoDados!C2444={"DE: COMISSÃO CULTURAL DE LMARINHA"},1,28,"CCM"),ExtraçãoDados!C2444={"ON"},REPLACE(ExtraçãoDados!C2444={"ON"},1,28,"DN"),ExtraçãoDados!C2444={"ESQ. SUBMARINOS"},REPLACE(ExtraçãoDados!C2444={"ESQ. SUBMARINOS"},1,28,"ES"),ExtraçãoDados!C2444={"☒ irecção de Abastecimento"},REPLACE(ExtraçãoDados!C2444={"☒ irecção de Abastecimento"},1,28,"DA"),ExtraçãoDados!C2444={"Direcã d Abtit ço e asecmeno"},REPLACE(ExtraçãoDados!C2444={"Direcã d Abtit ço e asecmeno"},1,28,"DA"),ExtraçãoDados!C2444={"Diecã d Abtit rço e asecmeno"},REPLACE(ExtraçãoDados!C2444={"Diecã d Abtit rço e asecmeno"},1,28,"DA"),ISNUMBER(SEARCH("COMISSÃO",ExtraçãoDados!C2444,1)),REPLACE(ExtraçãoDados!C2444,1,29,"CCM"),ISNUMBER(SEARCH("DN/DIL/DRT1",ExtraçãoDados!C2444,1)),REPLACE(ExtraçãoDados!C2444,1,29,"DN"),ISNUMBER(SEARCH("DIRECÇAO DE NAVIOS",ExtraçãoDados!C2444,1)),REPLACE(ExtraçãoDados!C2444,1,29,"DN"),ISNUMBER(SEARCH("ESQUADRILHA SUBMARIN",ExtraçãoDados!C2444,1)),REPLACE(ExtraçãoDados!C2444,1,29,"ES"),ISNUMBER(SEARCH("DN",ExtraçãoDados!C2444,1)),REPLACE(ExtraçãoDados!C2444,1,29,"DN"),ISNUMBER(SEARCH("DIRECÇÃO",ExtraçãoDados!C2444,1)),REPLACE(ExtraçãoDados!C2444,1,29,"DN"),ISNUMBER(SEARCH("DIRECÇA0",ExtraçãoDados!C2444,1)),REPLACE(ExtraçãoDados!C2444,1,29,"DN"),ISNUMBER(SEARCH("DIRE",ExtraçãoDados!C2444,1)),REPLACE(ExtraçãoDados!C2444,1,29,"DN"),ISNUMBER(SEARCH("ESQUADRILHA",ExtraçãoDados!C2444,1)),REPLACE(ExtraçãoDados!C2444,1,29,"ES"),ISNUMBER(SEARCH("HOSPITAL DA MARINHA",ExtraçãoDados!C2444,1)),REPLACE(ExtraçãoDados!C2444,1,29,"HM"),ISNUMBER(SEARCH("HOSPITAL",ExtraçãoDados!C2444,1)),REPLACE(ExtraçãoDados!C2444,1,29,"HM"),ISNUMBER(SEARCH("HM",ExtraçãoDados!C2444,1)),REPLACE(ExtraçãoDados!C2444,1,29,"HM"),ISNUMBER(SEARCH("SECÇÃO DE APÓSITOS",ExtraçãoDados!C2444,1)),REPLACE(ExtraçãoDados!C2444,1,29,"HM"))</f>
        <v>#N/A</v>
      </c>
      <c r="E2444" s="4" t="e" cm="1">
        <f t="array" ref="E2444">_xlfn.IFS(LEN(ExtraçãoDados!B2444)=7,YEAR(ExtraçãoDados!D2444),LEN(ExtraçãoDados!B2444)=10,RIGHT(ExtraçãoDados!B2444,4),LEN(ExtraçãoDados!B2444)=9,YEAR(ExtraçãoDados!D2444),LEN(ExtraçãoDados!B2444)=8,YEAR(ExtraçãoDados!D2444),LEN(ExtraçãoDados!B2444)&gt;7,YEAR(ExtraçãoDados!D2444),LEN(ExtraçãoDados!B2444)&gt;5,YEAR(ExtraçãoDados!D2444),LEN(ExtraçãoDados!B2444)&gt;4,YEAR(ExtraçãoDados!D2444))</f>
        <v>#N/A</v>
      </c>
      <c r="F2444" s="4">
        <f>ExtraçãoDados!E2444</f>
        <v>0</v>
      </c>
    </row>
    <row r="2445" spans="1:6" x14ac:dyDescent="0.25">
      <c r="A2445" s="4">
        <f>ExtraçãoDados!A2445</f>
        <v>0</v>
      </c>
      <c r="B2445" s="4" t="str" cm="1">
        <f t="array" ref="B2445">_xlfn.IFS(LEN(ExtraçãoDados!B2445)=12,LEFT(ExtraçãoDados!B2445,3),LEN(ExtraçãoDados!B2445)=10,LEFT(ExtraçãoDados!B2445,5),LEN(ExtraçãoDados!B2445)&gt;19,0,LEN(ExtraçãoDados!B2445)=9,LEFT(ExtraçãoDados!B2445,4),LEN(ExtraçãoDados!B2445)=6,LEFT(ExtraçãoDados!B2445,3),LEN(ExtraçãoDados!B2445)&lt;5,LEFT(ExtraçãoDados!B2445,3),LEN(ExtraçãoDados!B2445)=8,LEFT(ExtraçãoDados!B2445,3),LEN(ExtraçãoDados!B2445)=5,LEFT(ExtraçãoDados!B2445,5),LEN(ExtraçãoDados!B2445)=11,LEFT(ExtraçãoDados!B2445,5),LEN(ExtraçãoDados!B2445)=7,RIGHT(ExtraçãoDados!B2445,6))</f>
        <v/>
      </c>
      <c r="C2445" s="4" t="e" cm="1">
        <f t="array" ref="C2445">_xlfn.IFS(LEN(B2445)=1,"ERRO",LEN(B2445)=2,_xlfn.CONCAT("000",B2445),LEN(B2445)=3,_xlfn.CONCAT("00",B2445),LEN(B2445)=4,_xlfn.CONCAT("0",B2445),LEN(B2445)=6,B2445,LEN(B2445)=7,B2445,LEN(B2445)=5,B2445)</f>
        <v>#N/A</v>
      </c>
      <c r="D2445" s="4" t="e" cm="1">
        <f t="array" ref="D2445">_xlfn.IFS(ExtraçãoDados!C2445={"Direcção de Abastecimento"},REPLACE(ExtraçãoDados!C2445="{Direcção de Abastecimento}",1,25,"DA"),ExtraçãoDados!C2445={"COMISSÃO CULTURAL DE LMARINHA"},REPLACE(ExtraçãoDados!C2445={"COMISSÃO CULTURAL DE LMARINHA"},1,28,"CCM"),ExtraçãoDados!C2445={"DIRECÇÃO DE NAVIOS"},REPLACE(ExtraçãoDados!C2445={"DIRECÇÃO DE NAVIOS"},1,28,"DN"),ExtraçãoDados!C2445={"ESQUADRILHA SUBMARINOS"},REPLACE(ExtraçãoDados!C2445={"ESQUADRILHA SUBMARINOS"},1,28,"ES"),ExtraçãoDados!C2445={"COMISSÃO MARINHA"},REPLACE(ExtraçãoDados!C2445={"COMISSÃO MARINHA"},1,28,"CCM"),ExtraçãoDados!C2445={"COMISSÃO CULTURAL DE MARINHA"},REPLACE(ExtraçãoDados!C2445={"COMISSÃO CULTURAL DE MARINHA"},1,28,"CCM"),ExtraçãoDados!C2445={"CCM"},REPLACE(ExtraçãoDados!C2445={"CCM"},1,28,"CCM"),ExtraçãoDados!C2445={"DN"},REPLACE(ExtraçãoDados!C2445={"DN"},1,28,"DN"),ExtraçãoDados!C2445={"ES"},REPLACE(ExtraçãoDados!C2445={"ES"},1,28,"ES"),ExtraçãoDados!C2445={"DA"},REPLACE(ExtraçãoDados!C2445={"DA"},1,28,"DA"),ExtraçãoDados!C2445={"DE: ESQUADRILHA SUBMARINOS"},REPLACE(ExtraçãoDados!C2445={"DE: ESQUADRILHA SUBMARINOS"},1,28,"ES"),ExtraçãoDados!C2445={"DE: COMISSÃO CULTURAL DE LMARINHA"},REPLACE(ExtraçãoDados!C2445={"DE: COMISSÃO CULTURAL DE LMARINHA"},1,28,"CCM"),ExtraçãoDados!C2445={"ON"},REPLACE(ExtraçãoDados!C2445={"ON"},1,28,"DN"),ExtraçãoDados!C2445={"ESQ. SUBMARINOS"},REPLACE(ExtraçãoDados!C2445={"ESQ. SUBMARINOS"},1,28,"ES"),ExtraçãoDados!C2445={"☒ irecção de Abastecimento"},REPLACE(ExtraçãoDados!C2445={"☒ irecção de Abastecimento"},1,28,"DA"),ExtraçãoDados!C2445={"Direcã d Abtit ço e asecmeno"},REPLACE(ExtraçãoDados!C2445={"Direcã d Abtit ço e asecmeno"},1,28,"DA"),ExtraçãoDados!C2445={"Diecã d Abtit rço e asecmeno"},REPLACE(ExtraçãoDados!C2445={"Diecã d Abtit rço e asecmeno"},1,28,"DA"),ISNUMBER(SEARCH("COMISSÃO",ExtraçãoDados!C2445,1)),REPLACE(ExtraçãoDados!C2445,1,29,"CCM"),ISNUMBER(SEARCH("DN/DIL/DRT1",ExtraçãoDados!C2445,1)),REPLACE(ExtraçãoDados!C2445,1,29,"DN"),ISNUMBER(SEARCH("DIRECÇAO DE NAVIOS",ExtraçãoDados!C2445,1)),REPLACE(ExtraçãoDados!C2445,1,29,"DN"),ISNUMBER(SEARCH("ESQUADRILHA SUBMARIN",ExtraçãoDados!C2445,1)),REPLACE(ExtraçãoDados!C2445,1,29,"ES"),ISNUMBER(SEARCH("DN",ExtraçãoDados!C2445,1)),REPLACE(ExtraçãoDados!C2445,1,29,"DN"),ISNUMBER(SEARCH("DIRECÇÃO",ExtraçãoDados!C2445,1)),REPLACE(ExtraçãoDados!C2445,1,29,"DN"),ISNUMBER(SEARCH("DIRECÇA0",ExtraçãoDados!C2445,1)),REPLACE(ExtraçãoDados!C2445,1,29,"DN"),ISNUMBER(SEARCH("DIRE",ExtraçãoDados!C2445,1)),REPLACE(ExtraçãoDados!C2445,1,29,"DN"),ISNUMBER(SEARCH("ESQUADRILHA",ExtraçãoDados!C2445,1)),REPLACE(ExtraçãoDados!C2445,1,29,"ES"),ISNUMBER(SEARCH("HOSPITAL DA MARINHA",ExtraçãoDados!C2445,1)),REPLACE(ExtraçãoDados!C2445,1,29,"HM"),ISNUMBER(SEARCH("HOSPITAL",ExtraçãoDados!C2445,1)),REPLACE(ExtraçãoDados!C2445,1,29,"HM"),ISNUMBER(SEARCH("HM",ExtraçãoDados!C2445,1)),REPLACE(ExtraçãoDados!C2445,1,29,"HM"),ISNUMBER(SEARCH("SECÇÃO DE APÓSITOS",ExtraçãoDados!C2445,1)),REPLACE(ExtraçãoDados!C2445,1,29,"HM"))</f>
        <v>#N/A</v>
      </c>
      <c r="E2445" s="4" t="e" cm="1">
        <f t="array" ref="E2445">_xlfn.IFS(LEN(ExtraçãoDados!B2445)=7,YEAR(ExtraçãoDados!D2445),LEN(ExtraçãoDados!B2445)=10,RIGHT(ExtraçãoDados!B2445,4),LEN(ExtraçãoDados!B2445)=9,YEAR(ExtraçãoDados!D2445),LEN(ExtraçãoDados!B2445)=8,YEAR(ExtraçãoDados!D2445),LEN(ExtraçãoDados!B2445)&gt;7,YEAR(ExtraçãoDados!D2445),LEN(ExtraçãoDados!B2445)&gt;5,YEAR(ExtraçãoDados!D2445),LEN(ExtraçãoDados!B2445)&gt;4,YEAR(ExtraçãoDados!D2445))</f>
        <v>#N/A</v>
      </c>
      <c r="F2445" s="4">
        <f>ExtraçãoDados!E2445</f>
        <v>0</v>
      </c>
    </row>
    <row r="2446" spans="1:6" x14ac:dyDescent="0.25">
      <c r="A2446" s="4">
        <f>ExtraçãoDados!A2446</f>
        <v>0</v>
      </c>
      <c r="B2446" s="4" t="str" cm="1">
        <f t="array" ref="B2446">_xlfn.IFS(LEN(ExtraçãoDados!B2446)=12,LEFT(ExtraçãoDados!B2446,3),LEN(ExtraçãoDados!B2446)=10,LEFT(ExtraçãoDados!B2446,5),LEN(ExtraçãoDados!B2446)&gt;19,0,LEN(ExtraçãoDados!B2446)=9,LEFT(ExtraçãoDados!B2446,4),LEN(ExtraçãoDados!B2446)=6,LEFT(ExtraçãoDados!B2446,3),LEN(ExtraçãoDados!B2446)&lt;5,LEFT(ExtraçãoDados!B2446,3),LEN(ExtraçãoDados!B2446)=8,LEFT(ExtraçãoDados!B2446,3),LEN(ExtraçãoDados!B2446)=5,LEFT(ExtraçãoDados!B2446,5),LEN(ExtraçãoDados!B2446)=11,LEFT(ExtraçãoDados!B2446,5),LEN(ExtraçãoDados!B2446)=7,RIGHT(ExtraçãoDados!B2446,6))</f>
        <v/>
      </c>
      <c r="C2446" s="4" t="e" cm="1">
        <f t="array" ref="C2446">_xlfn.IFS(LEN(B2446)=1,"ERRO",LEN(B2446)=2,_xlfn.CONCAT("000",B2446),LEN(B2446)=3,_xlfn.CONCAT("00",B2446),LEN(B2446)=4,_xlfn.CONCAT("0",B2446),LEN(B2446)=6,B2446,LEN(B2446)=7,B2446,LEN(B2446)=5,B2446)</f>
        <v>#N/A</v>
      </c>
      <c r="D2446" s="4" t="e" cm="1">
        <f t="array" ref="D2446">_xlfn.IFS(ExtraçãoDados!C2446={"Direcção de Abastecimento"},REPLACE(ExtraçãoDados!C2446="{Direcção de Abastecimento}",1,25,"DA"),ExtraçãoDados!C2446={"COMISSÃO CULTURAL DE LMARINHA"},REPLACE(ExtraçãoDados!C2446={"COMISSÃO CULTURAL DE LMARINHA"},1,28,"CCM"),ExtraçãoDados!C2446={"DIRECÇÃO DE NAVIOS"},REPLACE(ExtraçãoDados!C2446={"DIRECÇÃO DE NAVIOS"},1,28,"DN"),ExtraçãoDados!C2446={"ESQUADRILHA SUBMARINOS"},REPLACE(ExtraçãoDados!C2446={"ESQUADRILHA SUBMARINOS"},1,28,"ES"),ExtraçãoDados!C2446={"COMISSÃO MARINHA"},REPLACE(ExtraçãoDados!C2446={"COMISSÃO MARINHA"},1,28,"CCM"),ExtraçãoDados!C2446={"COMISSÃO CULTURAL DE MARINHA"},REPLACE(ExtraçãoDados!C2446={"COMISSÃO CULTURAL DE MARINHA"},1,28,"CCM"),ExtraçãoDados!C2446={"CCM"},REPLACE(ExtraçãoDados!C2446={"CCM"},1,28,"CCM"),ExtraçãoDados!C2446={"DN"},REPLACE(ExtraçãoDados!C2446={"DN"},1,28,"DN"),ExtraçãoDados!C2446={"ES"},REPLACE(ExtraçãoDados!C2446={"ES"},1,28,"ES"),ExtraçãoDados!C2446={"DA"},REPLACE(ExtraçãoDados!C2446={"DA"},1,28,"DA"),ExtraçãoDados!C2446={"DE: ESQUADRILHA SUBMARINOS"},REPLACE(ExtraçãoDados!C2446={"DE: ESQUADRILHA SUBMARINOS"},1,28,"ES"),ExtraçãoDados!C2446={"DE: COMISSÃO CULTURAL DE LMARINHA"},REPLACE(ExtraçãoDados!C2446={"DE: COMISSÃO CULTURAL DE LMARINHA"},1,28,"CCM"),ExtraçãoDados!C2446={"ON"},REPLACE(ExtraçãoDados!C2446={"ON"},1,28,"DN"),ExtraçãoDados!C2446={"ESQ. SUBMARINOS"},REPLACE(ExtraçãoDados!C2446={"ESQ. SUBMARINOS"},1,28,"ES"),ExtraçãoDados!C2446={"☒ irecção de Abastecimento"},REPLACE(ExtraçãoDados!C2446={"☒ irecção de Abastecimento"},1,28,"DA"),ExtraçãoDados!C2446={"Direcã d Abtit ço e asecmeno"},REPLACE(ExtraçãoDados!C2446={"Direcã d Abtit ço e asecmeno"},1,28,"DA"),ExtraçãoDados!C2446={"Diecã d Abtit rço e asecmeno"},REPLACE(ExtraçãoDados!C2446={"Diecã d Abtit rço e asecmeno"},1,28,"DA"),ISNUMBER(SEARCH("COMISSÃO",ExtraçãoDados!C2446,1)),REPLACE(ExtraçãoDados!C2446,1,29,"CCM"),ISNUMBER(SEARCH("DN/DIL/DRT1",ExtraçãoDados!C2446,1)),REPLACE(ExtraçãoDados!C2446,1,29,"DN"),ISNUMBER(SEARCH("DIRECÇAO DE NAVIOS",ExtraçãoDados!C2446,1)),REPLACE(ExtraçãoDados!C2446,1,29,"DN"),ISNUMBER(SEARCH("ESQUADRILHA SUBMARIN",ExtraçãoDados!C2446,1)),REPLACE(ExtraçãoDados!C2446,1,29,"ES"),ISNUMBER(SEARCH("DN",ExtraçãoDados!C2446,1)),REPLACE(ExtraçãoDados!C2446,1,29,"DN"),ISNUMBER(SEARCH("DIRECÇÃO",ExtraçãoDados!C2446,1)),REPLACE(ExtraçãoDados!C2446,1,29,"DN"),ISNUMBER(SEARCH("DIRECÇA0",ExtraçãoDados!C2446,1)),REPLACE(ExtraçãoDados!C2446,1,29,"DN"),ISNUMBER(SEARCH("DIRE",ExtraçãoDados!C2446,1)),REPLACE(ExtraçãoDados!C2446,1,29,"DN"),ISNUMBER(SEARCH("ESQUADRILHA",ExtraçãoDados!C2446,1)),REPLACE(ExtraçãoDados!C2446,1,29,"ES"),ISNUMBER(SEARCH("HOSPITAL DA MARINHA",ExtraçãoDados!C2446,1)),REPLACE(ExtraçãoDados!C2446,1,29,"HM"),ISNUMBER(SEARCH("HOSPITAL",ExtraçãoDados!C2446,1)),REPLACE(ExtraçãoDados!C2446,1,29,"HM"),ISNUMBER(SEARCH("HM",ExtraçãoDados!C2446,1)),REPLACE(ExtraçãoDados!C2446,1,29,"HM"),ISNUMBER(SEARCH("SECÇÃO DE APÓSITOS",ExtraçãoDados!C2446,1)),REPLACE(ExtraçãoDados!C2446,1,29,"HM"))</f>
        <v>#N/A</v>
      </c>
      <c r="E2446" s="4" t="e" cm="1">
        <f t="array" ref="E2446">_xlfn.IFS(LEN(ExtraçãoDados!B2446)=7,YEAR(ExtraçãoDados!D2446),LEN(ExtraçãoDados!B2446)=10,RIGHT(ExtraçãoDados!B2446,4),LEN(ExtraçãoDados!B2446)=9,YEAR(ExtraçãoDados!D2446),LEN(ExtraçãoDados!B2446)=8,YEAR(ExtraçãoDados!D2446),LEN(ExtraçãoDados!B2446)&gt;7,YEAR(ExtraçãoDados!D2446),LEN(ExtraçãoDados!B2446)&gt;5,YEAR(ExtraçãoDados!D2446),LEN(ExtraçãoDados!B2446)&gt;4,YEAR(ExtraçãoDados!D2446))</f>
        <v>#N/A</v>
      </c>
      <c r="F2446" s="4">
        <f>ExtraçãoDados!E2446</f>
        <v>0</v>
      </c>
    </row>
    <row r="2447" spans="1:6" x14ac:dyDescent="0.25">
      <c r="A2447" s="4">
        <f>ExtraçãoDados!A2447</f>
        <v>0</v>
      </c>
      <c r="B2447" s="4" t="str" cm="1">
        <f t="array" ref="B2447">_xlfn.IFS(LEN(ExtraçãoDados!B2447)=12,LEFT(ExtraçãoDados!B2447,3),LEN(ExtraçãoDados!B2447)=10,LEFT(ExtraçãoDados!B2447,5),LEN(ExtraçãoDados!B2447)&gt;19,0,LEN(ExtraçãoDados!B2447)=9,LEFT(ExtraçãoDados!B2447,4),LEN(ExtraçãoDados!B2447)=6,LEFT(ExtraçãoDados!B2447,3),LEN(ExtraçãoDados!B2447)&lt;5,LEFT(ExtraçãoDados!B2447,3),LEN(ExtraçãoDados!B2447)=8,LEFT(ExtraçãoDados!B2447,3),LEN(ExtraçãoDados!B2447)=5,LEFT(ExtraçãoDados!B2447,5),LEN(ExtraçãoDados!B2447)=11,LEFT(ExtraçãoDados!B2447,5),LEN(ExtraçãoDados!B2447)=7,RIGHT(ExtraçãoDados!B2447,6))</f>
        <v/>
      </c>
      <c r="C2447" s="4" t="e" cm="1">
        <f t="array" ref="C2447">_xlfn.IFS(LEN(B2447)=1,"ERRO",LEN(B2447)=2,_xlfn.CONCAT("000",B2447),LEN(B2447)=3,_xlfn.CONCAT("00",B2447),LEN(B2447)=4,_xlfn.CONCAT("0",B2447),LEN(B2447)=6,B2447,LEN(B2447)=7,B2447,LEN(B2447)=5,B2447)</f>
        <v>#N/A</v>
      </c>
      <c r="D2447" s="4" t="e" cm="1">
        <f t="array" ref="D2447">_xlfn.IFS(ExtraçãoDados!C2447={"Direcção de Abastecimento"},REPLACE(ExtraçãoDados!C2447="{Direcção de Abastecimento}",1,25,"DA"),ExtraçãoDados!C2447={"COMISSÃO CULTURAL DE LMARINHA"},REPLACE(ExtraçãoDados!C2447={"COMISSÃO CULTURAL DE LMARINHA"},1,28,"CCM"),ExtraçãoDados!C2447={"DIRECÇÃO DE NAVIOS"},REPLACE(ExtraçãoDados!C2447={"DIRECÇÃO DE NAVIOS"},1,28,"DN"),ExtraçãoDados!C2447={"ESQUADRILHA SUBMARINOS"},REPLACE(ExtraçãoDados!C2447={"ESQUADRILHA SUBMARINOS"},1,28,"ES"),ExtraçãoDados!C2447={"COMISSÃO MARINHA"},REPLACE(ExtraçãoDados!C2447={"COMISSÃO MARINHA"},1,28,"CCM"),ExtraçãoDados!C2447={"COMISSÃO CULTURAL DE MARINHA"},REPLACE(ExtraçãoDados!C2447={"COMISSÃO CULTURAL DE MARINHA"},1,28,"CCM"),ExtraçãoDados!C2447={"CCM"},REPLACE(ExtraçãoDados!C2447={"CCM"},1,28,"CCM"),ExtraçãoDados!C2447={"DN"},REPLACE(ExtraçãoDados!C2447={"DN"},1,28,"DN"),ExtraçãoDados!C2447={"ES"},REPLACE(ExtraçãoDados!C2447={"ES"},1,28,"ES"),ExtraçãoDados!C2447={"DA"},REPLACE(ExtraçãoDados!C2447={"DA"},1,28,"DA"),ExtraçãoDados!C2447={"DE: ESQUADRILHA SUBMARINOS"},REPLACE(ExtraçãoDados!C2447={"DE: ESQUADRILHA SUBMARINOS"},1,28,"ES"),ExtraçãoDados!C2447={"DE: COMISSÃO CULTURAL DE LMARINHA"},REPLACE(ExtraçãoDados!C2447={"DE: COMISSÃO CULTURAL DE LMARINHA"},1,28,"CCM"),ExtraçãoDados!C2447={"ON"},REPLACE(ExtraçãoDados!C2447={"ON"},1,28,"DN"),ExtraçãoDados!C2447={"ESQ. SUBMARINOS"},REPLACE(ExtraçãoDados!C2447={"ESQ. SUBMARINOS"},1,28,"ES"),ExtraçãoDados!C2447={"☒ irecção de Abastecimento"},REPLACE(ExtraçãoDados!C2447={"☒ irecção de Abastecimento"},1,28,"DA"),ExtraçãoDados!C2447={"Direcã d Abtit ço e asecmeno"},REPLACE(ExtraçãoDados!C2447={"Direcã d Abtit ço e asecmeno"},1,28,"DA"),ExtraçãoDados!C2447={"Diecã d Abtit rço e asecmeno"},REPLACE(ExtraçãoDados!C2447={"Diecã d Abtit rço e asecmeno"},1,28,"DA"),ISNUMBER(SEARCH("COMISSÃO",ExtraçãoDados!C2447,1)),REPLACE(ExtraçãoDados!C2447,1,29,"CCM"),ISNUMBER(SEARCH("DN/DIL/DRT1",ExtraçãoDados!C2447,1)),REPLACE(ExtraçãoDados!C2447,1,29,"DN"),ISNUMBER(SEARCH("DIRECÇAO DE NAVIOS",ExtraçãoDados!C2447,1)),REPLACE(ExtraçãoDados!C2447,1,29,"DN"),ISNUMBER(SEARCH("ESQUADRILHA SUBMARIN",ExtraçãoDados!C2447,1)),REPLACE(ExtraçãoDados!C2447,1,29,"ES"),ISNUMBER(SEARCH("DN",ExtraçãoDados!C2447,1)),REPLACE(ExtraçãoDados!C2447,1,29,"DN"),ISNUMBER(SEARCH("DIRECÇÃO",ExtraçãoDados!C2447,1)),REPLACE(ExtraçãoDados!C2447,1,29,"DN"),ISNUMBER(SEARCH("DIRECÇA0",ExtraçãoDados!C2447,1)),REPLACE(ExtraçãoDados!C2447,1,29,"DN"),ISNUMBER(SEARCH("DIRE",ExtraçãoDados!C2447,1)),REPLACE(ExtraçãoDados!C2447,1,29,"DN"),ISNUMBER(SEARCH("ESQUADRILHA",ExtraçãoDados!C2447,1)),REPLACE(ExtraçãoDados!C2447,1,29,"ES"),ISNUMBER(SEARCH("HOSPITAL DA MARINHA",ExtraçãoDados!C2447,1)),REPLACE(ExtraçãoDados!C2447,1,29,"HM"),ISNUMBER(SEARCH("HOSPITAL",ExtraçãoDados!C2447,1)),REPLACE(ExtraçãoDados!C2447,1,29,"HM"),ISNUMBER(SEARCH("HM",ExtraçãoDados!C2447,1)),REPLACE(ExtraçãoDados!C2447,1,29,"HM"),ISNUMBER(SEARCH("SECÇÃO DE APÓSITOS",ExtraçãoDados!C2447,1)),REPLACE(ExtraçãoDados!C2447,1,29,"HM"))</f>
        <v>#N/A</v>
      </c>
      <c r="E2447" s="4" t="e" cm="1">
        <f t="array" ref="E2447">_xlfn.IFS(LEN(ExtraçãoDados!B2447)=7,YEAR(ExtraçãoDados!D2447),LEN(ExtraçãoDados!B2447)=10,RIGHT(ExtraçãoDados!B2447,4),LEN(ExtraçãoDados!B2447)=9,YEAR(ExtraçãoDados!D2447),LEN(ExtraçãoDados!B2447)=8,YEAR(ExtraçãoDados!D2447),LEN(ExtraçãoDados!B2447)&gt;7,YEAR(ExtraçãoDados!D2447),LEN(ExtraçãoDados!B2447)&gt;5,YEAR(ExtraçãoDados!D2447),LEN(ExtraçãoDados!B2447)&gt;4,YEAR(ExtraçãoDados!D2447))</f>
        <v>#N/A</v>
      </c>
      <c r="F2447" s="4">
        <f>ExtraçãoDados!E2447</f>
        <v>0</v>
      </c>
    </row>
    <row r="2448" spans="1:6" x14ac:dyDescent="0.25">
      <c r="A2448" s="4">
        <f>ExtraçãoDados!A2448</f>
        <v>0</v>
      </c>
      <c r="B2448" s="4" t="str" cm="1">
        <f t="array" ref="B2448">_xlfn.IFS(LEN(ExtraçãoDados!B2448)=12,LEFT(ExtraçãoDados!B2448,3),LEN(ExtraçãoDados!B2448)=10,LEFT(ExtraçãoDados!B2448,5),LEN(ExtraçãoDados!B2448)&gt;19,0,LEN(ExtraçãoDados!B2448)=9,LEFT(ExtraçãoDados!B2448,4),LEN(ExtraçãoDados!B2448)=6,LEFT(ExtraçãoDados!B2448,3),LEN(ExtraçãoDados!B2448)&lt;5,LEFT(ExtraçãoDados!B2448,3),LEN(ExtraçãoDados!B2448)=8,LEFT(ExtraçãoDados!B2448,3),LEN(ExtraçãoDados!B2448)=5,LEFT(ExtraçãoDados!B2448,5),LEN(ExtraçãoDados!B2448)=11,LEFT(ExtraçãoDados!B2448,5),LEN(ExtraçãoDados!B2448)=7,RIGHT(ExtraçãoDados!B2448,6))</f>
        <v/>
      </c>
      <c r="C2448" s="4" t="e" cm="1">
        <f t="array" ref="C2448">_xlfn.IFS(LEN(B2448)=1,"ERRO",LEN(B2448)=2,_xlfn.CONCAT("000",B2448),LEN(B2448)=3,_xlfn.CONCAT("00",B2448),LEN(B2448)=4,_xlfn.CONCAT("0",B2448),LEN(B2448)=6,B2448,LEN(B2448)=7,B2448,LEN(B2448)=5,B2448)</f>
        <v>#N/A</v>
      </c>
      <c r="D2448" s="4" t="e" cm="1">
        <f t="array" ref="D2448">_xlfn.IFS(ExtraçãoDados!C2448={"Direcção de Abastecimento"},REPLACE(ExtraçãoDados!C2448="{Direcção de Abastecimento}",1,25,"DA"),ExtraçãoDados!C2448={"COMISSÃO CULTURAL DE LMARINHA"},REPLACE(ExtraçãoDados!C2448={"COMISSÃO CULTURAL DE LMARINHA"},1,28,"CCM"),ExtraçãoDados!C2448={"DIRECÇÃO DE NAVIOS"},REPLACE(ExtraçãoDados!C2448={"DIRECÇÃO DE NAVIOS"},1,28,"DN"),ExtraçãoDados!C2448={"ESQUADRILHA SUBMARINOS"},REPLACE(ExtraçãoDados!C2448={"ESQUADRILHA SUBMARINOS"},1,28,"ES"),ExtraçãoDados!C2448={"COMISSÃO MARINHA"},REPLACE(ExtraçãoDados!C2448={"COMISSÃO MARINHA"},1,28,"CCM"),ExtraçãoDados!C2448={"COMISSÃO CULTURAL DE MARINHA"},REPLACE(ExtraçãoDados!C2448={"COMISSÃO CULTURAL DE MARINHA"},1,28,"CCM"),ExtraçãoDados!C2448={"CCM"},REPLACE(ExtraçãoDados!C2448={"CCM"},1,28,"CCM"),ExtraçãoDados!C2448={"DN"},REPLACE(ExtraçãoDados!C2448={"DN"},1,28,"DN"),ExtraçãoDados!C2448={"ES"},REPLACE(ExtraçãoDados!C2448={"ES"},1,28,"ES"),ExtraçãoDados!C2448={"DA"},REPLACE(ExtraçãoDados!C2448={"DA"},1,28,"DA"),ExtraçãoDados!C2448={"DE: ESQUADRILHA SUBMARINOS"},REPLACE(ExtraçãoDados!C2448={"DE: ESQUADRILHA SUBMARINOS"},1,28,"ES"),ExtraçãoDados!C2448={"DE: COMISSÃO CULTURAL DE LMARINHA"},REPLACE(ExtraçãoDados!C2448={"DE: COMISSÃO CULTURAL DE LMARINHA"},1,28,"CCM"),ExtraçãoDados!C2448={"ON"},REPLACE(ExtraçãoDados!C2448={"ON"},1,28,"DN"),ExtraçãoDados!C2448={"ESQ. SUBMARINOS"},REPLACE(ExtraçãoDados!C2448={"ESQ. SUBMARINOS"},1,28,"ES"),ExtraçãoDados!C2448={"☒ irecção de Abastecimento"},REPLACE(ExtraçãoDados!C2448={"☒ irecção de Abastecimento"},1,28,"DA"),ExtraçãoDados!C2448={"Direcã d Abtit ço e asecmeno"},REPLACE(ExtraçãoDados!C2448={"Direcã d Abtit ço e asecmeno"},1,28,"DA"),ExtraçãoDados!C2448={"Diecã d Abtit rço e asecmeno"},REPLACE(ExtraçãoDados!C2448={"Diecã d Abtit rço e asecmeno"},1,28,"DA"),ISNUMBER(SEARCH("COMISSÃO",ExtraçãoDados!C2448,1)),REPLACE(ExtraçãoDados!C2448,1,29,"CCM"),ISNUMBER(SEARCH("DN/DIL/DRT1",ExtraçãoDados!C2448,1)),REPLACE(ExtraçãoDados!C2448,1,29,"DN"),ISNUMBER(SEARCH("DIRECÇAO DE NAVIOS",ExtraçãoDados!C2448,1)),REPLACE(ExtraçãoDados!C2448,1,29,"DN"),ISNUMBER(SEARCH("ESQUADRILHA SUBMARIN",ExtraçãoDados!C2448,1)),REPLACE(ExtraçãoDados!C2448,1,29,"ES"),ISNUMBER(SEARCH("DN",ExtraçãoDados!C2448,1)),REPLACE(ExtraçãoDados!C2448,1,29,"DN"),ISNUMBER(SEARCH("DIRECÇÃO",ExtraçãoDados!C2448,1)),REPLACE(ExtraçãoDados!C2448,1,29,"DN"),ISNUMBER(SEARCH("DIRECÇA0",ExtraçãoDados!C2448,1)),REPLACE(ExtraçãoDados!C2448,1,29,"DN"),ISNUMBER(SEARCH("DIRE",ExtraçãoDados!C2448,1)),REPLACE(ExtraçãoDados!C2448,1,29,"DN"),ISNUMBER(SEARCH("ESQUADRILHA",ExtraçãoDados!C2448,1)),REPLACE(ExtraçãoDados!C2448,1,29,"ES"),ISNUMBER(SEARCH("HOSPITAL DA MARINHA",ExtraçãoDados!C2448,1)),REPLACE(ExtraçãoDados!C2448,1,29,"HM"),ISNUMBER(SEARCH("HOSPITAL",ExtraçãoDados!C2448,1)),REPLACE(ExtraçãoDados!C2448,1,29,"HM"),ISNUMBER(SEARCH("HM",ExtraçãoDados!C2448,1)),REPLACE(ExtraçãoDados!C2448,1,29,"HM"),ISNUMBER(SEARCH("SECÇÃO DE APÓSITOS",ExtraçãoDados!C2448,1)),REPLACE(ExtraçãoDados!C2448,1,29,"HM"))</f>
        <v>#N/A</v>
      </c>
      <c r="E2448" s="4" t="e" cm="1">
        <f t="array" ref="E2448">_xlfn.IFS(LEN(ExtraçãoDados!B2448)=7,YEAR(ExtraçãoDados!D2448),LEN(ExtraçãoDados!B2448)=10,RIGHT(ExtraçãoDados!B2448,4),LEN(ExtraçãoDados!B2448)=9,YEAR(ExtraçãoDados!D2448),LEN(ExtraçãoDados!B2448)=8,YEAR(ExtraçãoDados!D2448),LEN(ExtraçãoDados!B2448)&gt;7,YEAR(ExtraçãoDados!D2448),LEN(ExtraçãoDados!B2448)&gt;5,YEAR(ExtraçãoDados!D2448),LEN(ExtraçãoDados!B2448)&gt;4,YEAR(ExtraçãoDados!D2448))</f>
        <v>#N/A</v>
      </c>
      <c r="F2448" s="4">
        <f>ExtraçãoDados!E2448</f>
        <v>0</v>
      </c>
    </row>
    <row r="2449" spans="1:6" x14ac:dyDescent="0.25">
      <c r="A2449" s="4">
        <f>ExtraçãoDados!A2449</f>
        <v>0</v>
      </c>
      <c r="B2449" s="4" t="str" cm="1">
        <f t="array" ref="B2449">_xlfn.IFS(LEN(ExtraçãoDados!B2449)=12,LEFT(ExtraçãoDados!B2449,3),LEN(ExtraçãoDados!B2449)=10,LEFT(ExtraçãoDados!B2449,5),LEN(ExtraçãoDados!B2449)&gt;19,0,LEN(ExtraçãoDados!B2449)=9,LEFT(ExtraçãoDados!B2449,4),LEN(ExtraçãoDados!B2449)=6,LEFT(ExtraçãoDados!B2449,3),LEN(ExtraçãoDados!B2449)&lt;5,LEFT(ExtraçãoDados!B2449,3),LEN(ExtraçãoDados!B2449)=8,LEFT(ExtraçãoDados!B2449,3),LEN(ExtraçãoDados!B2449)=5,LEFT(ExtraçãoDados!B2449,5),LEN(ExtraçãoDados!B2449)=11,LEFT(ExtraçãoDados!B2449,5),LEN(ExtraçãoDados!B2449)=7,RIGHT(ExtraçãoDados!B2449,6))</f>
        <v/>
      </c>
      <c r="C2449" s="4" t="e" cm="1">
        <f t="array" ref="C2449">_xlfn.IFS(LEN(B2449)=1,"ERRO",LEN(B2449)=2,_xlfn.CONCAT("000",B2449),LEN(B2449)=3,_xlfn.CONCAT("00",B2449),LEN(B2449)=4,_xlfn.CONCAT("0",B2449),LEN(B2449)=6,B2449,LEN(B2449)=7,B2449,LEN(B2449)=5,B2449)</f>
        <v>#N/A</v>
      </c>
      <c r="D2449" s="4" t="e" cm="1">
        <f t="array" ref="D2449">_xlfn.IFS(ExtraçãoDados!C2449={"Direcção de Abastecimento"},REPLACE(ExtraçãoDados!C2449="{Direcção de Abastecimento}",1,25,"DA"),ExtraçãoDados!C2449={"COMISSÃO CULTURAL DE LMARINHA"},REPLACE(ExtraçãoDados!C2449={"COMISSÃO CULTURAL DE LMARINHA"},1,28,"CCM"),ExtraçãoDados!C2449={"DIRECÇÃO DE NAVIOS"},REPLACE(ExtraçãoDados!C2449={"DIRECÇÃO DE NAVIOS"},1,28,"DN"),ExtraçãoDados!C2449={"ESQUADRILHA SUBMARINOS"},REPLACE(ExtraçãoDados!C2449={"ESQUADRILHA SUBMARINOS"},1,28,"ES"),ExtraçãoDados!C2449={"COMISSÃO MARINHA"},REPLACE(ExtraçãoDados!C2449={"COMISSÃO MARINHA"},1,28,"CCM"),ExtraçãoDados!C2449={"COMISSÃO CULTURAL DE MARINHA"},REPLACE(ExtraçãoDados!C2449={"COMISSÃO CULTURAL DE MARINHA"},1,28,"CCM"),ExtraçãoDados!C2449={"CCM"},REPLACE(ExtraçãoDados!C2449={"CCM"},1,28,"CCM"),ExtraçãoDados!C2449={"DN"},REPLACE(ExtraçãoDados!C2449={"DN"},1,28,"DN"),ExtraçãoDados!C2449={"ES"},REPLACE(ExtraçãoDados!C2449={"ES"},1,28,"ES"),ExtraçãoDados!C2449={"DA"},REPLACE(ExtraçãoDados!C2449={"DA"},1,28,"DA"),ExtraçãoDados!C2449={"DE: ESQUADRILHA SUBMARINOS"},REPLACE(ExtraçãoDados!C2449={"DE: ESQUADRILHA SUBMARINOS"},1,28,"ES"),ExtraçãoDados!C2449={"DE: COMISSÃO CULTURAL DE LMARINHA"},REPLACE(ExtraçãoDados!C2449={"DE: COMISSÃO CULTURAL DE LMARINHA"},1,28,"CCM"),ExtraçãoDados!C2449={"ON"},REPLACE(ExtraçãoDados!C2449={"ON"},1,28,"DN"),ExtraçãoDados!C2449={"ESQ. SUBMARINOS"},REPLACE(ExtraçãoDados!C2449={"ESQ. SUBMARINOS"},1,28,"ES"),ExtraçãoDados!C2449={"☒ irecção de Abastecimento"},REPLACE(ExtraçãoDados!C2449={"☒ irecção de Abastecimento"},1,28,"DA"),ExtraçãoDados!C2449={"Direcã d Abtit ço e asecmeno"},REPLACE(ExtraçãoDados!C2449={"Direcã d Abtit ço e asecmeno"},1,28,"DA"),ExtraçãoDados!C2449={"Diecã d Abtit rço e asecmeno"},REPLACE(ExtraçãoDados!C2449={"Diecã d Abtit rço e asecmeno"},1,28,"DA"),ISNUMBER(SEARCH("COMISSÃO",ExtraçãoDados!C2449,1)),REPLACE(ExtraçãoDados!C2449,1,29,"CCM"),ISNUMBER(SEARCH("DN/DIL/DRT1",ExtraçãoDados!C2449,1)),REPLACE(ExtraçãoDados!C2449,1,29,"DN"),ISNUMBER(SEARCH("DIRECÇAO DE NAVIOS",ExtraçãoDados!C2449,1)),REPLACE(ExtraçãoDados!C2449,1,29,"DN"),ISNUMBER(SEARCH("ESQUADRILHA SUBMARIN",ExtraçãoDados!C2449,1)),REPLACE(ExtraçãoDados!C2449,1,29,"ES"),ISNUMBER(SEARCH("DN",ExtraçãoDados!C2449,1)),REPLACE(ExtraçãoDados!C2449,1,29,"DN"),ISNUMBER(SEARCH("DIRECÇÃO",ExtraçãoDados!C2449,1)),REPLACE(ExtraçãoDados!C2449,1,29,"DN"),ISNUMBER(SEARCH("DIRECÇA0",ExtraçãoDados!C2449,1)),REPLACE(ExtraçãoDados!C2449,1,29,"DN"),ISNUMBER(SEARCH("DIRE",ExtraçãoDados!C2449,1)),REPLACE(ExtraçãoDados!C2449,1,29,"DN"),ISNUMBER(SEARCH("ESQUADRILHA",ExtraçãoDados!C2449,1)),REPLACE(ExtraçãoDados!C2449,1,29,"ES"),ISNUMBER(SEARCH("HOSPITAL DA MARINHA",ExtraçãoDados!C2449,1)),REPLACE(ExtraçãoDados!C2449,1,29,"HM"),ISNUMBER(SEARCH("HOSPITAL",ExtraçãoDados!C2449,1)),REPLACE(ExtraçãoDados!C2449,1,29,"HM"),ISNUMBER(SEARCH("HM",ExtraçãoDados!C2449,1)),REPLACE(ExtraçãoDados!C2449,1,29,"HM"),ISNUMBER(SEARCH("SECÇÃO DE APÓSITOS",ExtraçãoDados!C2449,1)),REPLACE(ExtraçãoDados!C2449,1,29,"HM"))</f>
        <v>#N/A</v>
      </c>
      <c r="E2449" s="4" t="e" cm="1">
        <f t="array" ref="E2449">_xlfn.IFS(LEN(ExtraçãoDados!B2449)=7,YEAR(ExtraçãoDados!D2449),LEN(ExtraçãoDados!B2449)=10,RIGHT(ExtraçãoDados!B2449,4),LEN(ExtraçãoDados!B2449)=9,YEAR(ExtraçãoDados!D2449),LEN(ExtraçãoDados!B2449)=8,YEAR(ExtraçãoDados!D2449),LEN(ExtraçãoDados!B2449)&gt;7,YEAR(ExtraçãoDados!D2449),LEN(ExtraçãoDados!B2449)&gt;5,YEAR(ExtraçãoDados!D2449),LEN(ExtraçãoDados!B2449)&gt;4,YEAR(ExtraçãoDados!D2449))</f>
        <v>#N/A</v>
      </c>
      <c r="F2449" s="4">
        <f>ExtraçãoDados!E2449</f>
        <v>0</v>
      </c>
    </row>
    <row r="2450" spans="1:6" x14ac:dyDescent="0.25">
      <c r="A2450" s="4">
        <f>ExtraçãoDados!A2450</f>
        <v>0</v>
      </c>
      <c r="B2450" s="4" t="str" cm="1">
        <f t="array" ref="B2450">_xlfn.IFS(LEN(ExtraçãoDados!B2450)=12,LEFT(ExtraçãoDados!B2450,3),LEN(ExtraçãoDados!B2450)=10,LEFT(ExtraçãoDados!B2450,5),LEN(ExtraçãoDados!B2450)&gt;19,0,LEN(ExtraçãoDados!B2450)=9,LEFT(ExtraçãoDados!B2450,4),LEN(ExtraçãoDados!B2450)=6,LEFT(ExtraçãoDados!B2450,3),LEN(ExtraçãoDados!B2450)&lt;5,LEFT(ExtraçãoDados!B2450,3),LEN(ExtraçãoDados!B2450)=8,LEFT(ExtraçãoDados!B2450,3),LEN(ExtraçãoDados!B2450)=5,LEFT(ExtraçãoDados!B2450,5),LEN(ExtraçãoDados!B2450)=11,LEFT(ExtraçãoDados!B2450,5),LEN(ExtraçãoDados!B2450)=7,RIGHT(ExtraçãoDados!B2450,6))</f>
        <v/>
      </c>
      <c r="C2450" s="4" t="e" cm="1">
        <f t="array" ref="C2450">_xlfn.IFS(LEN(B2450)=1,"ERRO",LEN(B2450)=2,_xlfn.CONCAT("000",B2450),LEN(B2450)=3,_xlfn.CONCAT("00",B2450),LEN(B2450)=4,_xlfn.CONCAT("0",B2450),LEN(B2450)=6,B2450,LEN(B2450)=7,B2450,LEN(B2450)=5,B2450)</f>
        <v>#N/A</v>
      </c>
      <c r="D2450" s="4" t="e" cm="1">
        <f t="array" ref="D2450">_xlfn.IFS(ExtraçãoDados!C2450={"Direcção de Abastecimento"},REPLACE(ExtraçãoDados!C2450="{Direcção de Abastecimento}",1,25,"DA"),ExtraçãoDados!C2450={"COMISSÃO CULTURAL DE LMARINHA"},REPLACE(ExtraçãoDados!C2450={"COMISSÃO CULTURAL DE LMARINHA"},1,28,"CCM"),ExtraçãoDados!C2450={"DIRECÇÃO DE NAVIOS"},REPLACE(ExtraçãoDados!C2450={"DIRECÇÃO DE NAVIOS"},1,28,"DN"),ExtraçãoDados!C2450={"ESQUADRILHA SUBMARINOS"},REPLACE(ExtraçãoDados!C2450={"ESQUADRILHA SUBMARINOS"},1,28,"ES"),ExtraçãoDados!C2450={"COMISSÃO MARINHA"},REPLACE(ExtraçãoDados!C2450={"COMISSÃO MARINHA"},1,28,"CCM"),ExtraçãoDados!C2450={"COMISSÃO CULTURAL DE MARINHA"},REPLACE(ExtraçãoDados!C2450={"COMISSÃO CULTURAL DE MARINHA"},1,28,"CCM"),ExtraçãoDados!C2450={"CCM"},REPLACE(ExtraçãoDados!C2450={"CCM"},1,28,"CCM"),ExtraçãoDados!C2450={"DN"},REPLACE(ExtraçãoDados!C2450={"DN"},1,28,"DN"),ExtraçãoDados!C2450={"ES"},REPLACE(ExtraçãoDados!C2450={"ES"},1,28,"ES"),ExtraçãoDados!C2450={"DA"},REPLACE(ExtraçãoDados!C2450={"DA"},1,28,"DA"),ExtraçãoDados!C2450={"DE: ESQUADRILHA SUBMARINOS"},REPLACE(ExtraçãoDados!C2450={"DE: ESQUADRILHA SUBMARINOS"},1,28,"ES"),ExtraçãoDados!C2450={"DE: COMISSÃO CULTURAL DE LMARINHA"},REPLACE(ExtraçãoDados!C2450={"DE: COMISSÃO CULTURAL DE LMARINHA"},1,28,"CCM"),ExtraçãoDados!C2450={"ON"},REPLACE(ExtraçãoDados!C2450={"ON"},1,28,"DN"),ExtraçãoDados!C2450={"ESQ. SUBMARINOS"},REPLACE(ExtraçãoDados!C2450={"ESQ. SUBMARINOS"},1,28,"ES"),ExtraçãoDados!C2450={"☒ irecção de Abastecimento"},REPLACE(ExtraçãoDados!C2450={"☒ irecção de Abastecimento"},1,28,"DA"),ExtraçãoDados!C2450={"Direcã d Abtit ço e asecmeno"},REPLACE(ExtraçãoDados!C2450={"Direcã d Abtit ço e asecmeno"},1,28,"DA"),ExtraçãoDados!C2450={"Diecã d Abtit rço e asecmeno"},REPLACE(ExtraçãoDados!C2450={"Diecã d Abtit rço e asecmeno"},1,28,"DA"),ISNUMBER(SEARCH("COMISSÃO",ExtraçãoDados!C2450,1)),REPLACE(ExtraçãoDados!C2450,1,29,"CCM"),ISNUMBER(SEARCH("DN/DIL/DRT1",ExtraçãoDados!C2450,1)),REPLACE(ExtraçãoDados!C2450,1,29,"DN"),ISNUMBER(SEARCH("DIRECÇAO DE NAVIOS",ExtraçãoDados!C2450,1)),REPLACE(ExtraçãoDados!C2450,1,29,"DN"),ISNUMBER(SEARCH("ESQUADRILHA SUBMARIN",ExtraçãoDados!C2450,1)),REPLACE(ExtraçãoDados!C2450,1,29,"ES"),ISNUMBER(SEARCH("DN",ExtraçãoDados!C2450,1)),REPLACE(ExtraçãoDados!C2450,1,29,"DN"),ISNUMBER(SEARCH("DIRECÇÃO",ExtraçãoDados!C2450,1)),REPLACE(ExtraçãoDados!C2450,1,29,"DN"),ISNUMBER(SEARCH("DIRECÇA0",ExtraçãoDados!C2450,1)),REPLACE(ExtraçãoDados!C2450,1,29,"DN"),ISNUMBER(SEARCH("DIRE",ExtraçãoDados!C2450,1)),REPLACE(ExtraçãoDados!C2450,1,29,"DN"),ISNUMBER(SEARCH("ESQUADRILHA",ExtraçãoDados!C2450,1)),REPLACE(ExtraçãoDados!C2450,1,29,"ES"),ISNUMBER(SEARCH("HOSPITAL DA MARINHA",ExtraçãoDados!C2450,1)),REPLACE(ExtraçãoDados!C2450,1,29,"HM"),ISNUMBER(SEARCH("HOSPITAL",ExtraçãoDados!C2450,1)),REPLACE(ExtraçãoDados!C2450,1,29,"HM"),ISNUMBER(SEARCH("HM",ExtraçãoDados!C2450,1)),REPLACE(ExtraçãoDados!C2450,1,29,"HM"),ISNUMBER(SEARCH("SECÇÃO DE APÓSITOS",ExtraçãoDados!C2450,1)),REPLACE(ExtraçãoDados!C2450,1,29,"HM"))</f>
        <v>#N/A</v>
      </c>
      <c r="E2450" s="4" t="e" cm="1">
        <f t="array" ref="E2450">_xlfn.IFS(LEN(ExtraçãoDados!B2450)=7,YEAR(ExtraçãoDados!D2450),LEN(ExtraçãoDados!B2450)=10,RIGHT(ExtraçãoDados!B2450,4),LEN(ExtraçãoDados!B2450)=9,YEAR(ExtraçãoDados!D2450),LEN(ExtraçãoDados!B2450)=8,YEAR(ExtraçãoDados!D2450),LEN(ExtraçãoDados!B2450)&gt;7,YEAR(ExtraçãoDados!D2450),LEN(ExtraçãoDados!B2450)&gt;5,YEAR(ExtraçãoDados!D2450),LEN(ExtraçãoDados!B2450)&gt;4,YEAR(ExtraçãoDados!D2450))</f>
        <v>#N/A</v>
      </c>
      <c r="F2450" s="4">
        <f>ExtraçãoDados!E2450</f>
        <v>0</v>
      </c>
    </row>
    <row r="2451" spans="1:6" x14ac:dyDescent="0.25">
      <c r="A2451" s="4">
        <f>ExtraçãoDados!A2451</f>
        <v>0</v>
      </c>
      <c r="B2451" s="4" t="str" cm="1">
        <f t="array" ref="B2451">_xlfn.IFS(LEN(ExtraçãoDados!B2451)=12,LEFT(ExtraçãoDados!B2451,3),LEN(ExtraçãoDados!B2451)=10,LEFT(ExtraçãoDados!B2451,5),LEN(ExtraçãoDados!B2451)&gt;19,0,LEN(ExtraçãoDados!B2451)=9,LEFT(ExtraçãoDados!B2451,4),LEN(ExtraçãoDados!B2451)=6,LEFT(ExtraçãoDados!B2451,3),LEN(ExtraçãoDados!B2451)&lt;5,LEFT(ExtraçãoDados!B2451,3),LEN(ExtraçãoDados!B2451)=8,LEFT(ExtraçãoDados!B2451,3),LEN(ExtraçãoDados!B2451)=5,LEFT(ExtraçãoDados!B2451,5),LEN(ExtraçãoDados!B2451)=11,LEFT(ExtraçãoDados!B2451,5),LEN(ExtraçãoDados!B2451)=7,RIGHT(ExtraçãoDados!B2451,6))</f>
        <v/>
      </c>
      <c r="C2451" s="4" t="e" cm="1">
        <f t="array" ref="C2451">_xlfn.IFS(LEN(B2451)=1,"ERRO",LEN(B2451)=2,_xlfn.CONCAT("000",B2451),LEN(B2451)=3,_xlfn.CONCAT("00",B2451),LEN(B2451)=4,_xlfn.CONCAT("0",B2451),LEN(B2451)=6,B2451,LEN(B2451)=7,B2451,LEN(B2451)=5,B2451)</f>
        <v>#N/A</v>
      </c>
      <c r="D2451" s="4" t="e" cm="1">
        <f t="array" ref="D2451">_xlfn.IFS(ExtraçãoDados!C2451={"Direcção de Abastecimento"},REPLACE(ExtraçãoDados!C2451="{Direcção de Abastecimento}",1,25,"DA"),ExtraçãoDados!C2451={"COMISSÃO CULTURAL DE LMARINHA"},REPLACE(ExtraçãoDados!C2451={"COMISSÃO CULTURAL DE LMARINHA"},1,28,"CCM"),ExtraçãoDados!C2451={"DIRECÇÃO DE NAVIOS"},REPLACE(ExtraçãoDados!C2451={"DIRECÇÃO DE NAVIOS"},1,28,"DN"),ExtraçãoDados!C2451={"ESQUADRILHA SUBMARINOS"},REPLACE(ExtraçãoDados!C2451={"ESQUADRILHA SUBMARINOS"},1,28,"ES"),ExtraçãoDados!C2451={"COMISSÃO MARINHA"},REPLACE(ExtraçãoDados!C2451={"COMISSÃO MARINHA"},1,28,"CCM"),ExtraçãoDados!C2451={"COMISSÃO CULTURAL DE MARINHA"},REPLACE(ExtraçãoDados!C2451={"COMISSÃO CULTURAL DE MARINHA"},1,28,"CCM"),ExtraçãoDados!C2451={"CCM"},REPLACE(ExtraçãoDados!C2451={"CCM"},1,28,"CCM"),ExtraçãoDados!C2451={"DN"},REPLACE(ExtraçãoDados!C2451={"DN"},1,28,"DN"),ExtraçãoDados!C2451={"ES"},REPLACE(ExtraçãoDados!C2451={"ES"},1,28,"ES"),ExtraçãoDados!C2451={"DA"},REPLACE(ExtraçãoDados!C2451={"DA"},1,28,"DA"),ExtraçãoDados!C2451={"DE: ESQUADRILHA SUBMARINOS"},REPLACE(ExtraçãoDados!C2451={"DE: ESQUADRILHA SUBMARINOS"},1,28,"ES"),ExtraçãoDados!C2451={"DE: COMISSÃO CULTURAL DE LMARINHA"},REPLACE(ExtraçãoDados!C2451={"DE: COMISSÃO CULTURAL DE LMARINHA"},1,28,"CCM"),ExtraçãoDados!C2451={"ON"},REPLACE(ExtraçãoDados!C2451={"ON"},1,28,"DN"),ExtraçãoDados!C2451={"ESQ. SUBMARINOS"},REPLACE(ExtraçãoDados!C2451={"ESQ. SUBMARINOS"},1,28,"ES"),ExtraçãoDados!C2451={"☒ irecção de Abastecimento"},REPLACE(ExtraçãoDados!C2451={"☒ irecção de Abastecimento"},1,28,"DA"),ExtraçãoDados!C2451={"Direcã d Abtit ço e asecmeno"},REPLACE(ExtraçãoDados!C2451={"Direcã d Abtit ço e asecmeno"},1,28,"DA"),ExtraçãoDados!C2451={"Diecã d Abtit rço e asecmeno"},REPLACE(ExtraçãoDados!C2451={"Diecã d Abtit rço e asecmeno"},1,28,"DA"),ISNUMBER(SEARCH("COMISSÃO",ExtraçãoDados!C2451,1)),REPLACE(ExtraçãoDados!C2451,1,29,"CCM"),ISNUMBER(SEARCH("DN/DIL/DRT1",ExtraçãoDados!C2451,1)),REPLACE(ExtraçãoDados!C2451,1,29,"DN"),ISNUMBER(SEARCH("DIRECÇAO DE NAVIOS",ExtraçãoDados!C2451,1)),REPLACE(ExtraçãoDados!C2451,1,29,"DN"),ISNUMBER(SEARCH("ESQUADRILHA SUBMARIN",ExtraçãoDados!C2451,1)),REPLACE(ExtraçãoDados!C2451,1,29,"ES"),ISNUMBER(SEARCH("DN",ExtraçãoDados!C2451,1)),REPLACE(ExtraçãoDados!C2451,1,29,"DN"),ISNUMBER(SEARCH("DIRECÇÃO",ExtraçãoDados!C2451,1)),REPLACE(ExtraçãoDados!C2451,1,29,"DN"),ISNUMBER(SEARCH("DIRECÇA0",ExtraçãoDados!C2451,1)),REPLACE(ExtraçãoDados!C2451,1,29,"DN"),ISNUMBER(SEARCH("DIRE",ExtraçãoDados!C2451,1)),REPLACE(ExtraçãoDados!C2451,1,29,"DN"),ISNUMBER(SEARCH("ESQUADRILHA",ExtraçãoDados!C2451,1)),REPLACE(ExtraçãoDados!C2451,1,29,"ES"),ISNUMBER(SEARCH("HOSPITAL DA MARINHA",ExtraçãoDados!C2451,1)),REPLACE(ExtraçãoDados!C2451,1,29,"HM"),ISNUMBER(SEARCH("HOSPITAL",ExtraçãoDados!C2451,1)),REPLACE(ExtraçãoDados!C2451,1,29,"HM"),ISNUMBER(SEARCH("HM",ExtraçãoDados!C2451,1)),REPLACE(ExtraçãoDados!C2451,1,29,"HM"),ISNUMBER(SEARCH("SECÇÃO DE APÓSITOS",ExtraçãoDados!C2451,1)),REPLACE(ExtraçãoDados!C2451,1,29,"HM"))</f>
        <v>#N/A</v>
      </c>
      <c r="E2451" s="4" t="e" cm="1">
        <f t="array" ref="E2451">_xlfn.IFS(LEN(ExtraçãoDados!B2451)=7,YEAR(ExtraçãoDados!D2451),LEN(ExtraçãoDados!B2451)=10,RIGHT(ExtraçãoDados!B2451,4),LEN(ExtraçãoDados!B2451)=9,YEAR(ExtraçãoDados!D2451),LEN(ExtraçãoDados!B2451)=8,YEAR(ExtraçãoDados!D2451),LEN(ExtraçãoDados!B2451)&gt;7,YEAR(ExtraçãoDados!D2451),LEN(ExtraçãoDados!B2451)&gt;5,YEAR(ExtraçãoDados!D2451),LEN(ExtraçãoDados!B2451)&gt;4,YEAR(ExtraçãoDados!D2451))</f>
        <v>#N/A</v>
      </c>
      <c r="F2451" s="4">
        <f>ExtraçãoDados!E2451</f>
        <v>0</v>
      </c>
    </row>
    <row r="2452" spans="1:6" x14ac:dyDescent="0.25">
      <c r="A2452" s="4">
        <f>ExtraçãoDados!A2452</f>
        <v>0</v>
      </c>
      <c r="B2452" s="4" t="str" cm="1">
        <f t="array" ref="B2452">_xlfn.IFS(LEN(ExtraçãoDados!B2452)=12,LEFT(ExtraçãoDados!B2452,3),LEN(ExtraçãoDados!B2452)=10,LEFT(ExtraçãoDados!B2452,5),LEN(ExtraçãoDados!B2452)&gt;19,0,LEN(ExtraçãoDados!B2452)=9,LEFT(ExtraçãoDados!B2452,4),LEN(ExtraçãoDados!B2452)=6,LEFT(ExtraçãoDados!B2452,3),LEN(ExtraçãoDados!B2452)&lt;5,LEFT(ExtraçãoDados!B2452,3),LEN(ExtraçãoDados!B2452)=8,LEFT(ExtraçãoDados!B2452,3),LEN(ExtraçãoDados!B2452)=5,LEFT(ExtraçãoDados!B2452,5),LEN(ExtraçãoDados!B2452)=11,LEFT(ExtraçãoDados!B2452,5),LEN(ExtraçãoDados!B2452)=7,RIGHT(ExtraçãoDados!B2452,6))</f>
        <v/>
      </c>
      <c r="C2452" s="4" t="e" cm="1">
        <f t="array" ref="C2452">_xlfn.IFS(LEN(B2452)=1,"ERRO",LEN(B2452)=2,_xlfn.CONCAT("000",B2452),LEN(B2452)=3,_xlfn.CONCAT("00",B2452),LEN(B2452)=4,_xlfn.CONCAT("0",B2452),LEN(B2452)=6,B2452,LEN(B2452)=7,B2452,LEN(B2452)=5,B2452)</f>
        <v>#N/A</v>
      </c>
      <c r="D2452" s="4" t="e" cm="1">
        <f t="array" ref="D2452">_xlfn.IFS(ExtraçãoDados!C2452={"Direcção de Abastecimento"},REPLACE(ExtraçãoDados!C2452="{Direcção de Abastecimento}",1,25,"DA"),ExtraçãoDados!C2452={"COMISSÃO CULTURAL DE LMARINHA"},REPLACE(ExtraçãoDados!C2452={"COMISSÃO CULTURAL DE LMARINHA"},1,28,"CCM"),ExtraçãoDados!C2452={"DIRECÇÃO DE NAVIOS"},REPLACE(ExtraçãoDados!C2452={"DIRECÇÃO DE NAVIOS"},1,28,"DN"),ExtraçãoDados!C2452={"ESQUADRILHA SUBMARINOS"},REPLACE(ExtraçãoDados!C2452={"ESQUADRILHA SUBMARINOS"},1,28,"ES"),ExtraçãoDados!C2452={"COMISSÃO MARINHA"},REPLACE(ExtraçãoDados!C2452={"COMISSÃO MARINHA"},1,28,"CCM"),ExtraçãoDados!C2452={"COMISSÃO CULTURAL DE MARINHA"},REPLACE(ExtraçãoDados!C2452={"COMISSÃO CULTURAL DE MARINHA"},1,28,"CCM"),ExtraçãoDados!C2452={"CCM"},REPLACE(ExtraçãoDados!C2452={"CCM"},1,28,"CCM"),ExtraçãoDados!C2452={"DN"},REPLACE(ExtraçãoDados!C2452={"DN"},1,28,"DN"),ExtraçãoDados!C2452={"ES"},REPLACE(ExtraçãoDados!C2452={"ES"},1,28,"ES"),ExtraçãoDados!C2452={"DA"},REPLACE(ExtraçãoDados!C2452={"DA"},1,28,"DA"),ExtraçãoDados!C2452={"DE: ESQUADRILHA SUBMARINOS"},REPLACE(ExtraçãoDados!C2452={"DE: ESQUADRILHA SUBMARINOS"},1,28,"ES"),ExtraçãoDados!C2452={"DE: COMISSÃO CULTURAL DE LMARINHA"},REPLACE(ExtraçãoDados!C2452={"DE: COMISSÃO CULTURAL DE LMARINHA"},1,28,"CCM"),ExtraçãoDados!C2452={"ON"},REPLACE(ExtraçãoDados!C2452={"ON"},1,28,"DN"),ExtraçãoDados!C2452={"ESQ. SUBMARINOS"},REPLACE(ExtraçãoDados!C2452={"ESQ. SUBMARINOS"},1,28,"ES"),ExtraçãoDados!C2452={"☒ irecção de Abastecimento"},REPLACE(ExtraçãoDados!C2452={"☒ irecção de Abastecimento"},1,28,"DA"),ExtraçãoDados!C2452={"Direcã d Abtit ço e asecmeno"},REPLACE(ExtraçãoDados!C2452={"Direcã d Abtit ço e asecmeno"},1,28,"DA"),ExtraçãoDados!C2452={"Diecã d Abtit rço e asecmeno"},REPLACE(ExtraçãoDados!C2452={"Diecã d Abtit rço e asecmeno"},1,28,"DA"),ISNUMBER(SEARCH("COMISSÃO",ExtraçãoDados!C2452,1)),REPLACE(ExtraçãoDados!C2452,1,29,"CCM"),ISNUMBER(SEARCH("DN/DIL/DRT1",ExtraçãoDados!C2452,1)),REPLACE(ExtraçãoDados!C2452,1,29,"DN"),ISNUMBER(SEARCH("DIRECÇAO DE NAVIOS",ExtraçãoDados!C2452,1)),REPLACE(ExtraçãoDados!C2452,1,29,"DN"),ISNUMBER(SEARCH("ESQUADRILHA SUBMARIN",ExtraçãoDados!C2452,1)),REPLACE(ExtraçãoDados!C2452,1,29,"ES"),ISNUMBER(SEARCH("DN",ExtraçãoDados!C2452,1)),REPLACE(ExtraçãoDados!C2452,1,29,"DN"),ISNUMBER(SEARCH("DIRECÇÃO",ExtraçãoDados!C2452,1)),REPLACE(ExtraçãoDados!C2452,1,29,"DN"),ISNUMBER(SEARCH("DIRECÇA0",ExtraçãoDados!C2452,1)),REPLACE(ExtraçãoDados!C2452,1,29,"DN"),ISNUMBER(SEARCH("DIRE",ExtraçãoDados!C2452,1)),REPLACE(ExtraçãoDados!C2452,1,29,"DN"),ISNUMBER(SEARCH("ESQUADRILHA",ExtraçãoDados!C2452,1)),REPLACE(ExtraçãoDados!C2452,1,29,"ES"),ISNUMBER(SEARCH("HOSPITAL DA MARINHA",ExtraçãoDados!C2452,1)),REPLACE(ExtraçãoDados!C2452,1,29,"HM"),ISNUMBER(SEARCH("HOSPITAL",ExtraçãoDados!C2452,1)),REPLACE(ExtraçãoDados!C2452,1,29,"HM"),ISNUMBER(SEARCH("HM",ExtraçãoDados!C2452,1)),REPLACE(ExtraçãoDados!C2452,1,29,"HM"),ISNUMBER(SEARCH("SECÇÃO DE APÓSITOS",ExtraçãoDados!C2452,1)),REPLACE(ExtraçãoDados!C2452,1,29,"HM"))</f>
        <v>#N/A</v>
      </c>
      <c r="E2452" s="4" t="e" cm="1">
        <f t="array" ref="E2452">_xlfn.IFS(LEN(ExtraçãoDados!B2452)=7,YEAR(ExtraçãoDados!D2452),LEN(ExtraçãoDados!B2452)=10,RIGHT(ExtraçãoDados!B2452,4),LEN(ExtraçãoDados!B2452)=9,YEAR(ExtraçãoDados!D2452),LEN(ExtraçãoDados!B2452)=8,YEAR(ExtraçãoDados!D2452),LEN(ExtraçãoDados!B2452)&gt;7,YEAR(ExtraçãoDados!D2452),LEN(ExtraçãoDados!B2452)&gt;5,YEAR(ExtraçãoDados!D2452),LEN(ExtraçãoDados!B2452)&gt;4,YEAR(ExtraçãoDados!D2452))</f>
        <v>#N/A</v>
      </c>
      <c r="F2452" s="4">
        <f>ExtraçãoDados!E2452</f>
        <v>0</v>
      </c>
    </row>
    <row r="2453" spans="1:6" x14ac:dyDescent="0.25">
      <c r="A2453" s="4">
        <f>ExtraçãoDados!A2453</f>
        <v>0</v>
      </c>
      <c r="B2453" s="4" t="str" cm="1">
        <f t="array" ref="B2453">_xlfn.IFS(LEN(ExtraçãoDados!B2453)=12,LEFT(ExtraçãoDados!B2453,3),LEN(ExtraçãoDados!B2453)=10,LEFT(ExtraçãoDados!B2453,5),LEN(ExtraçãoDados!B2453)&gt;19,0,LEN(ExtraçãoDados!B2453)=9,LEFT(ExtraçãoDados!B2453,4),LEN(ExtraçãoDados!B2453)=6,LEFT(ExtraçãoDados!B2453,3),LEN(ExtraçãoDados!B2453)&lt;5,LEFT(ExtraçãoDados!B2453,3),LEN(ExtraçãoDados!B2453)=8,LEFT(ExtraçãoDados!B2453,3),LEN(ExtraçãoDados!B2453)=5,LEFT(ExtraçãoDados!B2453,5),LEN(ExtraçãoDados!B2453)=11,LEFT(ExtraçãoDados!B2453,5),LEN(ExtraçãoDados!B2453)=7,RIGHT(ExtraçãoDados!B2453,6))</f>
        <v/>
      </c>
      <c r="C2453" s="4" t="e" cm="1">
        <f t="array" ref="C2453">_xlfn.IFS(LEN(B2453)=1,"ERRO",LEN(B2453)=2,_xlfn.CONCAT("000",B2453),LEN(B2453)=3,_xlfn.CONCAT("00",B2453),LEN(B2453)=4,_xlfn.CONCAT("0",B2453),LEN(B2453)=6,B2453,LEN(B2453)=7,B2453,LEN(B2453)=5,B2453)</f>
        <v>#N/A</v>
      </c>
      <c r="D2453" s="4" t="e" cm="1">
        <f t="array" ref="D2453">_xlfn.IFS(ExtraçãoDados!C2453={"Direcção de Abastecimento"},REPLACE(ExtraçãoDados!C2453="{Direcção de Abastecimento}",1,25,"DA"),ExtraçãoDados!C2453={"COMISSÃO CULTURAL DE LMARINHA"},REPLACE(ExtraçãoDados!C2453={"COMISSÃO CULTURAL DE LMARINHA"},1,28,"CCM"),ExtraçãoDados!C2453={"DIRECÇÃO DE NAVIOS"},REPLACE(ExtraçãoDados!C2453={"DIRECÇÃO DE NAVIOS"},1,28,"DN"),ExtraçãoDados!C2453={"ESQUADRILHA SUBMARINOS"},REPLACE(ExtraçãoDados!C2453={"ESQUADRILHA SUBMARINOS"},1,28,"ES"),ExtraçãoDados!C2453={"COMISSÃO MARINHA"},REPLACE(ExtraçãoDados!C2453={"COMISSÃO MARINHA"},1,28,"CCM"),ExtraçãoDados!C2453={"COMISSÃO CULTURAL DE MARINHA"},REPLACE(ExtraçãoDados!C2453={"COMISSÃO CULTURAL DE MARINHA"},1,28,"CCM"),ExtraçãoDados!C2453={"CCM"},REPLACE(ExtraçãoDados!C2453={"CCM"},1,28,"CCM"),ExtraçãoDados!C2453={"DN"},REPLACE(ExtraçãoDados!C2453={"DN"},1,28,"DN"),ExtraçãoDados!C2453={"ES"},REPLACE(ExtraçãoDados!C2453={"ES"},1,28,"ES"),ExtraçãoDados!C2453={"DA"},REPLACE(ExtraçãoDados!C2453={"DA"},1,28,"DA"),ExtraçãoDados!C2453={"DE: ESQUADRILHA SUBMARINOS"},REPLACE(ExtraçãoDados!C2453={"DE: ESQUADRILHA SUBMARINOS"},1,28,"ES"),ExtraçãoDados!C2453={"DE: COMISSÃO CULTURAL DE LMARINHA"},REPLACE(ExtraçãoDados!C2453={"DE: COMISSÃO CULTURAL DE LMARINHA"},1,28,"CCM"),ExtraçãoDados!C2453={"ON"},REPLACE(ExtraçãoDados!C2453={"ON"},1,28,"DN"),ExtraçãoDados!C2453={"ESQ. SUBMARINOS"},REPLACE(ExtraçãoDados!C2453={"ESQ. SUBMARINOS"},1,28,"ES"),ExtraçãoDados!C2453={"☒ irecção de Abastecimento"},REPLACE(ExtraçãoDados!C2453={"☒ irecção de Abastecimento"},1,28,"DA"),ExtraçãoDados!C2453={"Direcã d Abtit ço e asecmeno"},REPLACE(ExtraçãoDados!C2453={"Direcã d Abtit ço e asecmeno"},1,28,"DA"),ExtraçãoDados!C2453={"Diecã d Abtit rço e asecmeno"},REPLACE(ExtraçãoDados!C2453={"Diecã d Abtit rço e asecmeno"},1,28,"DA"),ISNUMBER(SEARCH("COMISSÃO",ExtraçãoDados!C2453,1)),REPLACE(ExtraçãoDados!C2453,1,29,"CCM"),ISNUMBER(SEARCH("DN/DIL/DRT1",ExtraçãoDados!C2453,1)),REPLACE(ExtraçãoDados!C2453,1,29,"DN"),ISNUMBER(SEARCH("DIRECÇAO DE NAVIOS",ExtraçãoDados!C2453,1)),REPLACE(ExtraçãoDados!C2453,1,29,"DN"),ISNUMBER(SEARCH("ESQUADRILHA SUBMARIN",ExtraçãoDados!C2453,1)),REPLACE(ExtraçãoDados!C2453,1,29,"ES"),ISNUMBER(SEARCH("DN",ExtraçãoDados!C2453,1)),REPLACE(ExtraçãoDados!C2453,1,29,"DN"),ISNUMBER(SEARCH("DIRECÇÃO",ExtraçãoDados!C2453,1)),REPLACE(ExtraçãoDados!C2453,1,29,"DN"),ISNUMBER(SEARCH("DIRECÇA0",ExtraçãoDados!C2453,1)),REPLACE(ExtraçãoDados!C2453,1,29,"DN"),ISNUMBER(SEARCH("DIRE",ExtraçãoDados!C2453,1)),REPLACE(ExtraçãoDados!C2453,1,29,"DN"),ISNUMBER(SEARCH("ESQUADRILHA",ExtraçãoDados!C2453,1)),REPLACE(ExtraçãoDados!C2453,1,29,"ES"),ISNUMBER(SEARCH("HOSPITAL DA MARINHA",ExtraçãoDados!C2453,1)),REPLACE(ExtraçãoDados!C2453,1,29,"HM"),ISNUMBER(SEARCH("HOSPITAL",ExtraçãoDados!C2453,1)),REPLACE(ExtraçãoDados!C2453,1,29,"HM"),ISNUMBER(SEARCH("HM",ExtraçãoDados!C2453,1)),REPLACE(ExtraçãoDados!C2453,1,29,"HM"),ISNUMBER(SEARCH("SECÇÃO DE APÓSITOS",ExtraçãoDados!C2453,1)),REPLACE(ExtraçãoDados!C2453,1,29,"HM"))</f>
        <v>#N/A</v>
      </c>
      <c r="E2453" s="4" t="e" cm="1">
        <f t="array" ref="E2453">_xlfn.IFS(LEN(ExtraçãoDados!B2453)=7,YEAR(ExtraçãoDados!D2453),LEN(ExtraçãoDados!B2453)=10,RIGHT(ExtraçãoDados!B2453,4),LEN(ExtraçãoDados!B2453)=9,YEAR(ExtraçãoDados!D2453),LEN(ExtraçãoDados!B2453)=8,YEAR(ExtraçãoDados!D2453),LEN(ExtraçãoDados!B2453)&gt;7,YEAR(ExtraçãoDados!D2453),LEN(ExtraçãoDados!B2453)&gt;5,YEAR(ExtraçãoDados!D2453),LEN(ExtraçãoDados!B2453)&gt;4,YEAR(ExtraçãoDados!D2453))</f>
        <v>#N/A</v>
      </c>
      <c r="F2453" s="4">
        <f>ExtraçãoDados!E2453</f>
        <v>0</v>
      </c>
    </row>
    <row r="2454" spans="1:6" x14ac:dyDescent="0.25">
      <c r="A2454" s="4">
        <f>ExtraçãoDados!A2454</f>
        <v>0</v>
      </c>
      <c r="B2454" s="4" t="str" cm="1">
        <f t="array" ref="B2454">_xlfn.IFS(LEN(ExtraçãoDados!B2454)=12,LEFT(ExtraçãoDados!B2454,3),LEN(ExtraçãoDados!B2454)=10,LEFT(ExtraçãoDados!B2454,5),LEN(ExtraçãoDados!B2454)&gt;19,0,LEN(ExtraçãoDados!B2454)=9,LEFT(ExtraçãoDados!B2454,4),LEN(ExtraçãoDados!B2454)=6,LEFT(ExtraçãoDados!B2454,3),LEN(ExtraçãoDados!B2454)&lt;5,LEFT(ExtraçãoDados!B2454,3),LEN(ExtraçãoDados!B2454)=8,LEFT(ExtraçãoDados!B2454,3),LEN(ExtraçãoDados!B2454)=5,LEFT(ExtraçãoDados!B2454,5),LEN(ExtraçãoDados!B2454)=11,LEFT(ExtraçãoDados!B2454,5),LEN(ExtraçãoDados!B2454)=7,RIGHT(ExtraçãoDados!B2454,6))</f>
        <v/>
      </c>
      <c r="C2454" s="4" t="e" cm="1">
        <f t="array" ref="C2454">_xlfn.IFS(LEN(B2454)=1,"ERRO",LEN(B2454)=2,_xlfn.CONCAT("000",B2454),LEN(B2454)=3,_xlfn.CONCAT("00",B2454),LEN(B2454)=4,_xlfn.CONCAT("0",B2454),LEN(B2454)=6,B2454,LEN(B2454)=7,B2454,LEN(B2454)=5,B2454)</f>
        <v>#N/A</v>
      </c>
      <c r="D2454" s="4" t="e" cm="1">
        <f t="array" ref="D2454">_xlfn.IFS(ExtraçãoDados!C2454={"Direcção de Abastecimento"},REPLACE(ExtraçãoDados!C2454="{Direcção de Abastecimento}",1,25,"DA"),ExtraçãoDados!C2454={"COMISSÃO CULTURAL DE LMARINHA"},REPLACE(ExtraçãoDados!C2454={"COMISSÃO CULTURAL DE LMARINHA"},1,28,"CCM"),ExtraçãoDados!C2454={"DIRECÇÃO DE NAVIOS"},REPLACE(ExtraçãoDados!C2454={"DIRECÇÃO DE NAVIOS"},1,28,"DN"),ExtraçãoDados!C2454={"ESQUADRILHA SUBMARINOS"},REPLACE(ExtraçãoDados!C2454={"ESQUADRILHA SUBMARINOS"},1,28,"ES"),ExtraçãoDados!C2454={"COMISSÃO MARINHA"},REPLACE(ExtraçãoDados!C2454={"COMISSÃO MARINHA"},1,28,"CCM"),ExtraçãoDados!C2454={"COMISSÃO CULTURAL DE MARINHA"},REPLACE(ExtraçãoDados!C2454={"COMISSÃO CULTURAL DE MARINHA"},1,28,"CCM"),ExtraçãoDados!C2454={"CCM"},REPLACE(ExtraçãoDados!C2454={"CCM"},1,28,"CCM"),ExtraçãoDados!C2454={"DN"},REPLACE(ExtraçãoDados!C2454={"DN"},1,28,"DN"),ExtraçãoDados!C2454={"ES"},REPLACE(ExtraçãoDados!C2454={"ES"},1,28,"ES"),ExtraçãoDados!C2454={"DA"},REPLACE(ExtraçãoDados!C2454={"DA"},1,28,"DA"),ExtraçãoDados!C2454={"DE: ESQUADRILHA SUBMARINOS"},REPLACE(ExtraçãoDados!C2454={"DE: ESQUADRILHA SUBMARINOS"},1,28,"ES"),ExtraçãoDados!C2454={"DE: COMISSÃO CULTURAL DE LMARINHA"},REPLACE(ExtraçãoDados!C2454={"DE: COMISSÃO CULTURAL DE LMARINHA"},1,28,"CCM"),ExtraçãoDados!C2454={"ON"},REPLACE(ExtraçãoDados!C2454={"ON"},1,28,"DN"),ExtraçãoDados!C2454={"ESQ. SUBMARINOS"},REPLACE(ExtraçãoDados!C2454={"ESQ. SUBMARINOS"},1,28,"ES"),ExtraçãoDados!C2454={"☒ irecção de Abastecimento"},REPLACE(ExtraçãoDados!C2454={"☒ irecção de Abastecimento"},1,28,"DA"),ExtraçãoDados!C2454={"Direcã d Abtit ço e asecmeno"},REPLACE(ExtraçãoDados!C2454={"Direcã d Abtit ço e asecmeno"},1,28,"DA"),ExtraçãoDados!C2454={"Diecã d Abtit rço e asecmeno"},REPLACE(ExtraçãoDados!C2454={"Diecã d Abtit rço e asecmeno"},1,28,"DA"),ISNUMBER(SEARCH("COMISSÃO",ExtraçãoDados!C2454,1)),REPLACE(ExtraçãoDados!C2454,1,29,"CCM"),ISNUMBER(SEARCH("DN/DIL/DRT1",ExtraçãoDados!C2454,1)),REPLACE(ExtraçãoDados!C2454,1,29,"DN"),ISNUMBER(SEARCH("DIRECÇAO DE NAVIOS",ExtraçãoDados!C2454,1)),REPLACE(ExtraçãoDados!C2454,1,29,"DN"),ISNUMBER(SEARCH("ESQUADRILHA SUBMARIN",ExtraçãoDados!C2454,1)),REPLACE(ExtraçãoDados!C2454,1,29,"ES"),ISNUMBER(SEARCH("DN",ExtraçãoDados!C2454,1)),REPLACE(ExtraçãoDados!C2454,1,29,"DN"),ISNUMBER(SEARCH("DIRECÇÃO",ExtraçãoDados!C2454,1)),REPLACE(ExtraçãoDados!C2454,1,29,"DN"),ISNUMBER(SEARCH("DIRECÇA0",ExtraçãoDados!C2454,1)),REPLACE(ExtraçãoDados!C2454,1,29,"DN"),ISNUMBER(SEARCH("DIRE",ExtraçãoDados!C2454,1)),REPLACE(ExtraçãoDados!C2454,1,29,"DN"),ISNUMBER(SEARCH("ESQUADRILHA",ExtraçãoDados!C2454,1)),REPLACE(ExtraçãoDados!C2454,1,29,"ES"),ISNUMBER(SEARCH("HOSPITAL DA MARINHA",ExtraçãoDados!C2454,1)),REPLACE(ExtraçãoDados!C2454,1,29,"HM"),ISNUMBER(SEARCH("HOSPITAL",ExtraçãoDados!C2454,1)),REPLACE(ExtraçãoDados!C2454,1,29,"HM"),ISNUMBER(SEARCH("HM",ExtraçãoDados!C2454,1)),REPLACE(ExtraçãoDados!C2454,1,29,"HM"),ISNUMBER(SEARCH("SECÇÃO DE APÓSITOS",ExtraçãoDados!C2454,1)),REPLACE(ExtraçãoDados!C2454,1,29,"HM"))</f>
        <v>#N/A</v>
      </c>
      <c r="E2454" s="4" t="e" cm="1">
        <f t="array" ref="E2454">_xlfn.IFS(LEN(ExtraçãoDados!B2454)=7,YEAR(ExtraçãoDados!D2454),LEN(ExtraçãoDados!B2454)=10,RIGHT(ExtraçãoDados!B2454,4),LEN(ExtraçãoDados!B2454)=9,YEAR(ExtraçãoDados!D2454),LEN(ExtraçãoDados!B2454)=8,YEAR(ExtraçãoDados!D2454),LEN(ExtraçãoDados!B2454)&gt;7,YEAR(ExtraçãoDados!D2454),LEN(ExtraçãoDados!B2454)&gt;5,YEAR(ExtraçãoDados!D2454),LEN(ExtraçãoDados!B2454)&gt;4,YEAR(ExtraçãoDados!D2454))</f>
        <v>#N/A</v>
      </c>
      <c r="F2454" s="4">
        <f>ExtraçãoDados!E2454</f>
        <v>0</v>
      </c>
    </row>
    <row r="2455" spans="1:6" x14ac:dyDescent="0.25">
      <c r="A2455" s="4">
        <f>ExtraçãoDados!A2455</f>
        <v>0</v>
      </c>
      <c r="B2455" s="4" t="str" cm="1">
        <f t="array" ref="B2455">_xlfn.IFS(LEN(ExtraçãoDados!B2455)=12,LEFT(ExtraçãoDados!B2455,3),LEN(ExtraçãoDados!B2455)=10,LEFT(ExtraçãoDados!B2455,5),LEN(ExtraçãoDados!B2455)&gt;19,0,LEN(ExtraçãoDados!B2455)=9,LEFT(ExtraçãoDados!B2455,4),LEN(ExtraçãoDados!B2455)=6,LEFT(ExtraçãoDados!B2455,3),LEN(ExtraçãoDados!B2455)&lt;5,LEFT(ExtraçãoDados!B2455,3),LEN(ExtraçãoDados!B2455)=8,LEFT(ExtraçãoDados!B2455,3),LEN(ExtraçãoDados!B2455)=5,LEFT(ExtraçãoDados!B2455,5),LEN(ExtraçãoDados!B2455)=11,LEFT(ExtraçãoDados!B2455,5),LEN(ExtraçãoDados!B2455)=7,RIGHT(ExtraçãoDados!B2455,6))</f>
        <v/>
      </c>
      <c r="C2455" s="4" t="e" cm="1">
        <f t="array" ref="C2455">_xlfn.IFS(LEN(B2455)=1,"ERRO",LEN(B2455)=2,_xlfn.CONCAT("000",B2455),LEN(B2455)=3,_xlfn.CONCAT("00",B2455),LEN(B2455)=4,_xlfn.CONCAT("0",B2455),LEN(B2455)=6,B2455,LEN(B2455)=7,B2455,LEN(B2455)=5,B2455)</f>
        <v>#N/A</v>
      </c>
      <c r="D2455" s="4" t="e" cm="1">
        <f t="array" ref="D2455">_xlfn.IFS(ExtraçãoDados!C2455={"Direcção de Abastecimento"},REPLACE(ExtraçãoDados!C2455="{Direcção de Abastecimento}",1,25,"DA"),ExtraçãoDados!C2455={"COMISSÃO CULTURAL DE LMARINHA"},REPLACE(ExtraçãoDados!C2455={"COMISSÃO CULTURAL DE LMARINHA"},1,28,"CCM"),ExtraçãoDados!C2455={"DIRECÇÃO DE NAVIOS"},REPLACE(ExtraçãoDados!C2455={"DIRECÇÃO DE NAVIOS"},1,28,"DN"),ExtraçãoDados!C2455={"ESQUADRILHA SUBMARINOS"},REPLACE(ExtraçãoDados!C2455={"ESQUADRILHA SUBMARINOS"},1,28,"ES"),ExtraçãoDados!C2455={"COMISSÃO MARINHA"},REPLACE(ExtraçãoDados!C2455={"COMISSÃO MARINHA"},1,28,"CCM"),ExtraçãoDados!C2455={"COMISSÃO CULTURAL DE MARINHA"},REPLACE(ExtraçãoDados!C2455={"COMISSÃO CULTURAL DE MARINHA"},1,28,"CCM"),ExtraçãoDados!C2455={"CCM"},REPLACE(ExtraçãoDados!C2455={"CCM"},1,28,"CCM"),ExtraçãoDados!C2455={"DN"},REPLACE(ExtraçãoDados!C2455={"DN"},1,28,"DN"),ExtraçãoDados!C2455={"ES"},REPLACE(ExtraçãoDados!C2455={"ES"},1,28,"ES"),ExtraçãoDados!C2455={"DA"},REPLACE(ExtraçãoDados!C2455={"DA"},1,28,"DA"),ExtraçãoDados!C2455={"DE: ESQUADRILHA SUBMARINOS"},REPLACE(ExtraçãoDados!C2455={"DE: ESQUADRILHA SUBMARINOS"},1,28,"ES"),ExtraçãoDados!C2455={"DE: COMISSÃO CULTURAL DE LMARINHA"},REPLACE(ExtraçãoDados!C2455={"DE: COMISSÃO CULTURAL DE LMARINHA"},1,28,"CCM"),ExtraçãoDados!C2455={"ON"},REPLACE(ExtraçãoDados!C2455={"ON"},1,28,"DN"),ExtraçãoDados!C2455={"ESQ. SUBMARINOS"},REPLACE(ExtraçãoDados!C2455={"ESQ. SUBMARINOS"},1,28,"ES"),ExtraçãoDados!C2455={"☒ irecção de Abastecimento"},REPLACE(ExtraçãoDados!C2455={"☒ irecção de Abastecimento"},1,28,"DA"),ExtraçãoDados!C2455={"Direcã d Abtit ço e asecmeno"},REPLACE(ExtraçãoDados!C2455={"Direcã d Abtit ço e asecmeno"},1,28,"DA"),ExtraçãoDados!C2455={"Diecã d Abtit rço e asecmeno"},REPLACE(ExtraçãoDados!C2455={"Diecã d Abtit rço e asecmeno"},1,28,"DA"),ISNUMBER(SEARCH("COMISSÃO",ExtraçãoDados!C2455,1)),REPLACE(ExtraçãoDados!C2455,1,29,"CCM"),ISNUMBER(SEARCH("DN/DIL/DRT1",ExtraçãoDados!C2455,1)),REPLACE(ExtraçãoDados!C2455,1,29,"DN"),ISNUMBER(SEARCH("DIRECÇAO DE NAVIOS",ExtraçãoDados!C2455,1)),REPLACE(ExtraçãoDados!C2455,1,29,"DN"),ISNUMBER(SEARCH("ESQUADRILHA SUBMARIN",ExtraçãoDados!C2455,1)),REPLACE(ExtraçãoDados!C2455,1,29,"ES"),ISNUMBER(SEARCH("DN",ExtraçãoDados!C2455,1)),REPLACE(ExtraçãoDados!C2455,1,29,"DN"),ISNUMBER(SEARCH("DIRECÇÃO",ExtraçãoDados!C2455,1)),REPLACE(ExtraçãoDados!C2455,1,29,"DN"),ISNUMBER(SEARCH("DIRECÇA0",ExtraçãoDados!C2455,1)),REPLACE(ExtraçãoDados!C2455,1,29,"DN"),ISNUMBER(SEARCH("DIRE",ExtraçãoDados!C2455,1)),REPLACE(ExtraçãoDados!C2455,1,29,"DN"),ISNUMBER(SEARCH("ESQUADRILHA",ExtraçãoDados!C2455,1)),REPLACE(ExtraçãoDados!C2455,1,29,"ES"),ISNUMBER(SEARCH("HOSPITAL DA MARINHA",ExtraçãoDados!C2455,1)),REPLACE(ExtraçãoDados!C2455,1,29,"HM"),ISNUMBER(SEARCH("HOSPITAL",ExtraçãoDados!C2455,1)),REPLACE(ExtraçãoDados!C2455,1,29,"HM"),ISNUMBER(SEARCH("HM",ExtraçãoDados!C2455,1)),REPLACE(ExtraçãoDados!C2455,1,29,"HM"),ISNUMBER(SEARCH("SECÇÃO DE APÓSITOS",ExtraçãoDados!C2455,1)),REPLACE(ExtraçãoDados!C2455,1,29,"HM"))</f>
        <v>#N/A</v>
      </c>
      <c r="E2455" s="4" t="e" cm="1">
        <f t="array" ref="E2455">_xlfn.IFS(LEN(ExtraçãoDados!B2455)=7,YEAR(ExtraçãoDados!D2455),LEN(ExtraçãoDados!B2455)=10,RIGHT(ExtraçãoDados!B2455,4),LEN(ExtraçãoDados!B2455)=9,YEAR(ExtraçãoDados!D2455),LEN(ExtraçãoDados!B2455)=8,YEAR(ExtraçãoDados!D2455),LEN(ExtraçãoDados!B2455)&gt;7,YEAR(ExtraçãoDados!D2455),LEN(ExtraçãoDados!B2455)&gt;5,YEAR(ExtraçãoDados!D2455),LEN(ExtraçãoDados!B2455)&gt;4,YEAR(ExtraçãoDados!D2455))</f>
        <v>#N/A</v>
      </c>
      <c r="F2455" s="4">
        <f>ExtraçãoDados!E2455</f>
        <v>0</v>
      </c>
    </row>
    <row r="2456" spans="1:6" x14ac:dyDescent="0.25">
      <c r="A2456" s="4">
        <f>ExtraçãoDados!A2456</f>
        <v>0</v>
      </c>
      <c r="B2456" s="4" t="str" cm="1">
        <f t="array" ref="B2456">_xlfn.IFS(LEN(ExtraçãoDados!B2456)=12,LEFT(ExtraçãoDados!B2456,3),LEN(ExtraçãoDados!B2456)=10,LEFT(ExtraçãoDados!B2456,5),LEN(ExtraçãoDados!B2456)&gt;19,0,LEN(ExtraçãoDados!B2456)=9,LEFT(ExtraçãoDados!B2456,4),LEN(ExtraçãoDados!B2456)=6,LEFT(ExtraçãoDados!B2456,3),LEN(ExtraçãoDados!B2456)&lt;5,LEFT(ExtraçãoDados!B2456,3),LEN(ExtraçãoDados!B2456)=8,LEFT(ExtraçãoDados!B2456,3),LEN(ExtraçãoDados!B2456)=5,LEFT(ExtraçãoDados!B2456,5),LEN(ExtraçãoDados!B2456)=11,LEFT(ExtraçãoDados!B2456,5),LEN(ExtraçãoDados!B2456)=7,RIGHT(ExtraçãoDados!B2456,6))</f>
        <v/>
      </c>
      <c r="C2456" s="4" t="e" cm="1">
        <f t="array" ref="C2456">_xlfn.IFS(LEN(B2456)=1,"ERRO",LEN(B2456)=2,_xlfn.CONCAT("000",B2456),LEN(B2456)=3,_xlfn.CONCAT("00",B2456),LEN(B2456)=4,_xlfn.CONCAT("0",B2456),LEN(B2456)=6,B2456,LEN(B2456)=7,B2456,LEN(B2456)=5,B2456)</f>
        <v>#N/A</v>
      </c>
      <c r="D2456" s="4" t="e" cm="1">
        <f t="array" ref="D2456">_xlfn.IFS(ExtraçãoDados!C2456={"Direcção de Abastecimento"},REPLACE(ExtraçãoDados!C2456="{Direcção de Abastecimento}",1,25,"DA"),ExtraçãoDados!C2456={"COMISSÃO CULTURAL DE LMARINHA"},REPLACE(ExtraçãoDados!C2456={"COMISSÃO CULTURAL DE LMARINHA"},1,28,"CCM"),ExtraçãoDados!C2456={"DIRECÇÃO DE NAVIOS"},REPLACE(ExtraçãoDados!C2456={"DIRECÇÃO DE NAVIOS"},1,28,"DN"),ExtraçãoDados!C2456={"ESQUADRILHA SUBMARINOS"},REPLACE(ExtraçãoDados!C2456={"ESQUADRILHA SUBMARINOS"},1,28,"ES"),ExtraçãoDados!C2456={"COMISSÃO MARINHA"},REPLACE(ExtraçãoDados!C2456={"COMISSÃO MARINHA"},1,28,"CCM"),ExtraçãoDados!C2456={"COMISSÃO CULTURAL DE MARINHA"},REPLACE(ExtraçãoDados!C2456={"COMISSÃO CULTURAL DE MARINHA"},1,28,"CCM"),ExtraçãoDados!C2456={"CCM"},REPLACE(ExtraçãoDados!C2456={"CCM"},1,28,"CCM"),ExtraçãoDados!C2456={"DN"},REPLACE(ExtraçãoDados!C2456={"DN"},1,28,"DN"),ExtraçãoDados!C2456={"ES"},REPLACE(ExtraçãoDados!C2456={"ES"},1,28,"ES"),ExtraçãoDados!C2456={"DA"},REPLACE(ExtraçãoDados!C2456={"DA"},1,28,"DA"),ExtraçãoDados!C2456={"DE: ESQUADRILHA SUBMARINOS"},REPLACE(ExtraçãoDados!C2456={"DE: ESQUADRILHA SUBMARINOS"},1,28,"ES"),ExtraçãoDados!C2456={"DE: COMISSÃO CULTURAL DE LMARINHA"},REPLACE(ExtraçãoDados!C2456={"DE: COMISSÃO CULTURAL DE LMARINHA"},1,28,"CCM"),ExtraçãoDados!C2456={"ON"},REPLACE(ExtraçãoDados!C2456={"ON"},1,28,"DN"),ExtraçãoDados!C2456={"ESQ. SUBMARINOS"},REPLACE(ExtraçãoDados!C2456={"ESQ. SUBMARINOS"},1,28,"ES"),ExtraçãoDados!C2456={"☒ irecção de Abastecimento"},REPLACE(ExtraçãoDados!C2456={"☒ irecção de Abastecimento"},1,28,"DA"),ExtraçãoDados!C2456={"Direcã d Abtit ço e asecmeno"},REPLACE(ExtraçãoDados!C2456={"Direcã d Abtit ço e asecmeno"},1,28,"DA"),ExtraçãoDados!C2456={"Diecã d Abtit rço e asecmeno"},REPLACE(ExtraçãoDados!C2456={"Diecã d Abtit rço e asecmeno"},1,28,"DA"),ISNUMBER(SEARCH("COMISSÃO",ExtraçãoDados!C2456,1)),REPLACE(ExtraçãoDados!C2456,1,29,"CCM"),ISNUMBER(SEARCH("DN/DIL/DRT1",ExtraçãoDados!C2456,1)),REPLACE(ExtraçãoDados!C2456,1,29,"DN"),ISNUMBER(SEARCH("DIRECÇAO DE NAVIOS",ExtraçãoDados!C2456,1)),REPLACE(ExtraçãoDados!C2456,1,29,"DN"),ISNUMBER(SEARCH("ESQUADRILHA SUBMARIN",ExtraçãoDados!C2456,1)),REPLACE(ExtraçãoDados!C2456,1,29,"ES"),ISNUMBER(SEARCH("DN",ExtraçãoDados!C2456,1)),REPLACE(ExtraçãoDados!C2456,1,29,"DN"),ISNUMBER(SEARCH("DIRECÇÃO",ExtraçãoDados!C2456,1)),REPLACE(ExtraçãoDados!C2456,1,29,"DN"),ISNUMBER(SEARCH("DIRECÇA0",ExtraçãoDados!C2456,1)),REPLACE(ExtraçãoDados!C2456,1,29,"DN"),ISNUMBER(SEARCH("DIRE",ExtraçãoDados!C2456,1)),REPLACE(ExtraçãoDados!C2456,1,29,"DN"),ISNUMBER(SEARCH("ESQUADRILHA",ExtraçãoDados!C2456,1)),REPLACE(ExtraçãoDados!C2456,1,29,"ES"),ISNUMBER(SEARCH("HOSPITAL DA MARINHA",ExtraçãoDados!C2456,1)),REPLACE(ExtraçãoDados!C2456,1,29,"HM"),ISNUMBER(SEARCH("HOSPITAL",ExtraçãoDados!C2456,1)),REPLACE(ExtraçãoDados!C2456,1,29,"HM"),ISNUMBER(SEARCH("HM",ExtraçãoDados!C2456,1)),REPLACE(ExtraçãoDados!C2456,1,29,"HM"),ISNUMBER(SEARCH("SECÇÃO DE APÓSITOS",ExtraçãoDados!C2456,1)),REPLACE(ExtraçãoDados!C2456,1,29,"HM"))</f>
        <v>#N/A</v>
      </c>
      <c r="E2456" s="4" t="e" cm="1">
        <f t="array" ref="E2456">_xlfn.IFS(LEN(ExtraçãoDados!B2456)=7,YEAR(ExtraçãoDados!D2456),LEN(ExtraçãoDados!B2456)=10,RIGHT(ExtraçãoDados!B2456,4),LEN(ExtraçãoDados!B2456)=9,YEAR(ExtraçãoDados!D2456),LEN(ExtraçãoDados!B2456)=8,YEAR(ExtraçãoDados!D2456),LEN(ExtraçãoDados!B2456)&gt;7,YEAR(ExtraçãoDados!D2456),LEN(ExtraçãoDados!B2456)&gt;5,YEAR(ExtraçãoDados!D2456),LEN(ExtraçãoDados!B2456)&gt;4,YEAR(ExtraçãoDados!D2456))</f>
        <v>#N/A</v>
      </c>
      <c r="F2456" s="4">
        <f>ExtraçãoDados!E2456</f>
        <v>0</v>
      </c>
    </row>
    <row r="2457" spans="1:6" x14ac:dyDescent="0.25">
      <c r="A2457" s="4">
        <f>ExtraçãoDados!A2457</f>
        <v>0</v>
      </c>
      <c r="B2457" s="4" t="str" cm="1">
        <f t="array" ref="B2457">_xlfn.IFS(LEN(ExtraçãoDados!B2457)=12,LEFT(ExtraçãoDados!B2457,3),LEN(ExtraçãoDados!B2457)=10,LEFT(ExtraçãoDados!B2457,5),LEN(ExtraçãoDados!B2457)&gt;19,0,LEN(ExtraçãoDados!B2457)=9,LEFT(ExtraçãoDados!B2457,4),LEN(ExtraçãoDados!B2457)=6,LEFT(ExtraçãoDados!B2457,3),LEN(ExtraçãoDados!B2457)&lt;5,LEFT(ExtraçãoDados!B2457,3),LEN(ExtraçãoDados!B2457)=8,LEFT(ExtraçãoDados!B2457,3),LEN(ExtraçãoDados!B2457)=5,LEFT(ExtraçãoDados!B2457,5),LEN(ExtraçãoDados!B2457)=11,LEFT(ExtraçãoDados!B2457,5),LEN(ExtraçãoDados!B2457)=7,RIGHT(ExtraçãoDados!B2457,6))</f>
        <v/>
      </c>
      <c r="C2457" s="4" t="e" cm="1">
        <f t="array" ref="C2457">_xlfn.IFS(LEN(B2457)=1,"ERRO",LEN(B2457)=2,_xlfn.CONCAT("000",B2457),LEN(B2457)=3,_xlfn.CONCAT("00",B2457),LEN(B2457)=4,_xlfn.CONCAT("0",B2457),LEN(B2457)=6,B2457,LEN(B2457)=7,B2457,LEN(B2457)=5,B2457)</f>
        <v>#N/A</v>
      </c>
      <c r="D2457" s="4" t="e" cm="1">
        <f t="array" ref="D2457">_xlfn.IFS(ExtraçãoDados!C2457={"Direcção de Abastecimento"},REPLACE(ExtraçãoDados!C2457="{Direcção de Abastecimento}",1,25,"DA"),ExtraçãoDados!C2457={"COMISSÃO CULTURAL DE LMARINHA"},REPLACE(ExtraçãoDados!C2457={"COMISSÃO CULTURAL DE LMARINHA"},1,28,"CCM"),ExtraçãoDados!C2457={"DIRECÇÃO DE NAVIOS"},REPLACE(ExtraçãoDados!C2457={"DIRECÇÃO DE NAVIOS"},1,28,"DN"),ExtraçãoDados!C2457={"ESQUADRILHA SUBMARINOS"},REPLACE(ExtraçãoDados!C2457={"ESQUADRILHA SUBMARINOS"},1,28,"ES"),ExtraçãoDados!C2457={"COMISSÃO MARINHA"},REPLACE(ExtraçãoDados!C2457={"COMISSÃO MARINHA"},1,28,"CCM"),ExtraçãoDados!C2457={"COMISSÃO CULTURAL DE MARINHA"},REPLACE(ExtraçãoDados!C2457={"COMISSÃO CULTURAL DE MARINHA"},1,28,"CCM"),ExtraçãoDados!C2457={"CCM"},REPLACE(ExtraçãoDados!C2457={"CCM"},1,28,"CCM"),ExtraçãoDados!C2457={"DN"},REPLACE(ExtraçãoDados!C2457={"DN"},1,28,"DN"),ExtraçãoDados!C2457={"ES"},REPLACE(ExtraçãoDados!C2457={"ES"},1,28,"ES"),ExtraçãoDados!C2457={"DA"},REPLACE(ExtraçãoDados!C2457={"DA"},1,28,"DA"),ExtraçãoDados!C2457={"DE: ESQUADRILHA SUBMARINOS"},REPLACE(ExtraçãoDados!C2457={"DE: ESQUADRILHA SUBMARINOS"},1,28,"ES"),ExtraçãoDados!C2457={"DE: COMISSÃO CULTURAL DE LMARINHA"},REPLACE(ExtraçãoDados!C2457={"DE: COMISSÃO CULTURAL DE LMARINHA"},1,28,"CCM"),ExtraçãoDados!C2457={"ON"},REPLACE(ExtraçãoDados!C2457={"ON"},1,28,"DN"),ExtraçãoDados!C2457={"ESQ. SUBMARINOS"},REPLACE(ExtraçãoDados!C2457={"ESQ. SUBMARINOS"},1,28,"ES"),ExtraçãoDados!C2457={"☒ irecção de Abastecimento"},REPLACE(ExtraçãoDados!C2457={"☒ irecção de Abastecimento"},1,28,"DA"),ExtraçãoDados!C2457={"Direcã d Abtit ço e asecmeno"},REPLACE(ExtraçãoDados!C2457={"Direcã d Abtit ço e asecmeno"},1,28,"DA"),ExtraçãoDados!C2457={"Diecã d Abtit rço e asecmeno"},REPLACE(ExtraçãoDados!C2457={"Diecã d Abtit rço e asecmeno"},1,28,"DA"),ISNUMBER(SEARCH("COMISSÃO",ExtraçãoDados!C2457,1)),REPLACE(ExtraçãoDados!C2457,1,29,"CCM"),ISNUMBER(SEARCH("DN/DIL/DRT1",ExtraçãoDados!C2457,1)),REPLACE(ExtraçãoDados!C2457,1,29,"DN"),ISNUMBER(SEARCH("DIRECÇAO DE NAVIOS",ExtraçãoDados!C2457,1)),REPLACE(ExtraçãoDados!C2457,1,29,"DN"),ISNUMBER(SEARCH("ESQUADRILHA SUBMARIN",ExtraçãoDados!C2457,1)),REPLACE(ExtraçãoDados!C2457,1,29,"ES"),ISNUMBER(SEARCH("DN",ExtraçãoDados!C2457,1)),REPLACE(ExtraçãoDados!C2457,1,29,"DN"),ISNUMBER(SEARCH("DIRECÇÃO",ExtraçãoDados!C2457,1)),REPLACE(ExtraçãoDados!C2457,1,29,"DN"),ISNUMBER(SEARCH("DIRECÇA0",ExtraçãoDados!C2457,1)),REPLACE(ExtraçãoDados!C2457,1,29,"DN"),ISNUMBER(SEARCH("DIRE",ExtraçãoDados!C2457,1)),REPLACE(ExtraçãoDados!C2457,1,29,"DN"),ISNUMBER(SEARCH("ESQUADRILHA",ExtraçãoDados!C2457,1)),REPLACE(ExtraçãoDados!C2457,1,29,"ES"),ISNUMBER(SEARCH("HOSPITAL DA MARINHA",ExtraçãoDados!C2457,1)),REPLACE(ExtraçãoDados!C2457,1,29,"HM"),ISNUMBER(SEARCH("HOSPITAL",ExtraçãoDados!C2457,1)),REPLACE(ExtraçãoDados!C2457,1,29,"HM"),ISNUMBER(SEARCH("HM",ExtraçãoDados!C2457,1)),REPLACE(ExtraçãoDados!C2457,1,29,"HM"),ISNUMBER(SEARCH("SECÇÃO DE APÓSITOS",ExtraçãoDados!C2457,1)),REPLACE(ExtraçãoDados!C2457,1,29,"HM"))</f>
        <v>#N/A</v>
      </c>
      <c r="E2457" s="4" t="e" cm="1">
        <f t="array" ref="E2457">_xlfn.IFS(LEN(ExtraçãoDados!B2457)=7,YEAR(ExtraçãoDados!D2457),LEN(ExtraçãoDados!B2457)=10,RIGHT(ExtraçãoDados!B2457,4),LEN(ExtraçãoDados!B2457)=9,YEAR(ExtraçãoDados!D2457),LEN(ExtraçãoDados!B2457)=8,YEAR(ExtraçãoDados!D2457),LEN(ExtraçãoDados!B2457)&gt;7,YEAR(ExtraçãoDados!D2457),LEN(ExtraçãoDados!B2457)&gt;5,YEAR(ExtraçãoDados!D2457),LEN(ExtraçãoDados!B2457)&gt;4,YEAR(ExtraçãoDados!D2457))</f>
        <v>#N/A</v>
      </c>
      <c r="F2457" s="4">
        <f>ExtraçãoDados!E2457</f>
        <v>0</v>
      </c>
    </row>
    <row r="2458" spans="1:6" x14ac:dyDescent="0.25">
      <c r="A2458" s="4">
        <f>ExtraçãoDados!A2458</f>
        <v>0</v>
      </c>
      <c r="B2458" s="4" t="str" cm="1">
        <f t="array" ref="B2458">_xlfn.IFS(LEN(ExtraçãoDados!B2458)=12,LEFT(ExtraçãoDados!B2458,3),LEN(ExtraçãoDados!B2458)=10,LEFT(ExtraçãoDados!B2458,5),LEN(ExtraçãoDados!B2458)&gt;19,0,LEN(ExtraçãoDados!B2458)=9,LEFT(ExtraçãoDados!B2458,4),LEN(ExtraçãoDados!B2458)=6,LEFT(ExtraçãoDados!B2458,3),LEN(ExtraçãoDados!B2458)&lt;5,LEFT(ExtraçãoDados!B2458,3),LEN(ExtraçãoDados!B2458)=8,LEFT(ExtraçãoDados!B2458,3),LEN(ExtraçãoDados!B2458)=5,LEFT(ExtraçãoDados!B2458,5),LEN(ExtraçãoDados!B2458)=11,LEFT(ExtraçãoDados!B2458,5),LEN(ExtraçãoDados!B2458)=7,RIGHT(ExtraçãoDados!B2458,6))</f>
        <v/>
      </c>
      <c r="C2458" s="4" t="e" cm="1">
        <f t="array" ref="C2458">_xlfn.IFS(LEN(B2458)=1,"ERRO",LEN(B2458)=2,_xlfn.CONCAT("000",B2458),LEN(B2458)=3,_xlfn.CONCAT("00",B2458),LEN(B2458)=4,_xlfn.CONCAT("0",B2458),LEN(B2458)=6,B2458,LEN(B2458)=7,B2458,LEN(B2458)=5,B2458)</f>
        <v>#N/A</v>
      </c>
      <c r="D2458" s="4" t="e" cm="1">
        <f t="array" ref="D2458">_xlfn.IFS(ExtraçãoDados!C2458={"Direcção de Abastecimento"},REPLACE(ExtraçãoDados!C2458="{Direcção de Abastecimento}",1,25,"DA"),ExtraçãoDados!C2458={"COMISSÃO CULTURAL DE LMARINHA"},REPLACE(ExtraçãoDados!C2458={"COMISSÃO CULTURAL DE LMARINHA"},1,28,"CCM"),ExtraçãoDados!C2458={"DIRECÇÃO DE NAVIOS"},REPLACE(ExtraçãoDados!C2458={"DIRECÇÃO DE NAVIOS"},1,28,"DN"),ExtraçãoDados!C2458={"ESQUADRILHA SUBMARINOS"},REPLACE(ExtraçãoDados!C2458={"ESQUADRILHA SUBMARINOS"},1,28,"ES"),ExtraçãoDados!C2458={"COMISSÃO MARINHA"},REPLACE(ExtraçãoDados!C2458={"COMISSÃO MARINHA"},1,28,"CCM"),ExtraçãoDados!C2458={"COMISSÃO CULTURAL DE MARINHA"},REPLACE(ExtraçãoDados!C2458={"COMISSÃO CULTURAL DE MARINHA"},1,28,"CCM"),ExtraçãoDados!C2458={"CCM"},REPLACE(ExtraçãoDados!C2458={"CCM"},1,28,"CCM"),ExtraçãoDados!C2458={"DN"},REPLACE(ExtraçãoDados!C2458={"DN"},1,28,"DN"),ExtraçãoDados!C2458={"ES"},REPLACE(ExtraçãoDados!C2458={"ES"},1,28,"ES"),ExtraçãoDados!C2458={"DA"},REPLACE(ExtraçãoDados!C2458={"DA"},1,28,"DA"),ExtraçãoDados!C2458={"DE: ESQUADRILHA SUBMARINOS"},REPLACE(ExtraçãoDados!C2458={"DE: ESQUADRILHA SUBMARINOS"},1,28,"ES"),ExtraçãoDados!C2458={"DE: COMISSÃO CULTURAL DE LMARINHA"},REPLACE(ExtraçãoDados!C2458={"DE: COMISSÃO CULTURAL DE LMARINHA"},1,28,"CCM"),ExtraçãoDados!C2458={"ON"},REPLACE(ExtraçãoDados!C2458={"ON"},1,28,"DN"),ExtraçãoDados!C2458={"ESQ. SUBMARINOS"},REPLACE(ExtraçãoDados!C2458={"ESQ. SUBMARINOS"},1,28,"ES"),ExtraçãoDados!C2458={"☒ irecção de Abastecimento"},REPLACE(ExtraçãoDados!C2458={"☒ irecção de Abastecimento"},1,28,"DA"),ExtraçãoDados!C2458={"Direcã d Abtit ço e asecmeno"},REPLACE(ExtraçãoDados!C2458={"Direcã d Abtit ço e asecmeno"},1,28,"DA"),ExtraçãoDados!C2458={"Diecã d Abtit rço e asecmeno"},REPLACE(ExtraçãoDados!C2458={"Diecã d Abtit rço e asecmeno"},1,28,"DA"),ISNUMBER(SEARCH("COMISSÃO",ExtraçãoDados!C2458,1)),REPLACE(ExtraçãoDados!C2458,1,29,"CCM"),ISNUMBER(SEARCH("DN/DIL/DRT1",ExtraçãoDados!C2458,1)),REPLACE(ExtraçãoDados!C2458,1,29,"DN"),ISNUMBER(SEARCH("DIRECÇAO DE NAVIOS",ExtraçãoDados!C2458,1)),REPLACE(ExtraçãoDados!C2458,1,29,"DN"),ISNUMBER(SEARCH("ESQUADRILHA SUBMARIN",ExtraçãoDados!C2458,1)),REPLACE(ExtraçãoDados!C2458,1,29,"ES"),ISNUMBER(SEARCH("DN",ExtraçãoDados!C2458,1)),REPLACE(ExtraçãoDados!C2458,1,29,"DN"),ISNUMBER(SEARCH("DIRECÇÃO",ExtraçãoDados!C2458,1)),REPLACE(ExtraçãoDados!C2458,1,29,"DN"),ISNUMBER(SEARCH("DIRECÇA0",ExtraçãoDados!C2458,1)),REPLACE(ExtraçãoDados!C2458,1,29,"DN"),ISNUMBER(SEARCH("DIRE",ExtraçãoDados!C2458,1)),REPLACE(ExtraçãoDados!C2458,1,29,"DN"),ISNUMBER(SEARCH("ESQUADRILHA",ExtraçãoDados!C2458,1)),REPLACE(ExtraçãoDados!C2458,1,29,"ES"),ISNUMBER(SEARCH("HOSPITAL DA MARINHA",ExtraçãoDados!C2458,1)),REPLACE(ExtraçãoDados!C2458,1,29,"HM"),ISNUMBER(SEARCH("HOSPITAL",ExtraçãoDados!C2458,1)),REPLACE(ExtraçãoDados!C2458,1,29,"HM"),ISNUMBER(SEARCH("HM",ExtraçãoDados!C2458,1)),REPLACE(ExtraçãoDados!C2458,1,29,"HM"),ISNUMBER(SEARCH("SECÇÃO DE APÓSITOS",ExtraçãoDados!C2458,1)),REPLACE(ExtraçãoDados!C2458,1,29,"HM"))</f>
        <v>#N/A</v>
      </c>
      <c r="E2458" s="4" t="e" cm="1">
        <f t="array" ref="E2458">_xlfn.IFS(LEN(ExtraçãoDados!B2458)=7,YEAR(ExtraçãoDados!D2458),LEN(ExtraçãoDados!B2458)=10,RIGHT(ExtraçãoDados!B2458,4),LEN(ExtraçãoDados!B2458)=9,YEAR(ExtraçãoDados!D2458),LEN(ExtraçãoDados!B2458)=8,YEAR(ExtraçãoDados!D2458),LEN(ExtraçãoDados!B2458)&gt;7,YEAR(ExtraçãoDados!D2458),LEN(ExtraçãoDados!B2458)&gt;5,YEAR(ExtraçãoDados!D2458),LEN(ExtraçãoDados!B2458)&gt;4,YEAR(ExtraçãoDados!D2458))</f>
        <v>#N/A</v>
      </c>
      <c r="F2458" s="4">
        <f>ExtraçãoDados!E2458</f>
        <v>0</v>
      </c>
    </row>
    <row r="2459" spans="1:6" x14ac:dyDescent="0.25">
      <c r="A2459" s="4">
        <f>ExtraçãoDados!A2459</f>
        <v>0</v>
      </c>
      <c r="B2459" s="4" t="str" cm="1">
        <f t="array" ref="B2459">_xlfn.IFS(LEN(ExtraçãoDados!B2459)=12,LEFT(ExtraçãoDados!B2459,3),LEN(ExtraçãoDados!B2459)=10,LEFT(ExtraçãoDados!B2459,5),LEN(ExtraçãoDados!B2459)&gt;19,0,LEN(ExtraçãoDados!B2459)=9,LEFT(ExtraçãoDados!B2459,4),LEN(ExtraçãoDados!B2459)=6,LEFT(ExtraçãoDados!B2459,3),LEN(ExtraçãoDados!B2459)&lt;5,LEFT(ExtraçãoDados!B2459,3),LEN(ExtraçãoDados!B2459)=8,LEFT(ExtraçãoDados!B2459,3),LEN(ExtraçãoDados!B2459)=5,LEFT(ExtraçãoDados!B2459,5),LEN(ExtraçãoDados!B2459)=11,LEFT(ExtraçãoDados!B2459,5),LEN(ExtraçãoDados!B2459)=7,RIGHT(ExtraçãoDados!B2459,6))</f>
        <v/>
      </c>
      <c r="C2459" s="4" t="e" cm="1">
        <f t="array" ref="C2459">_xlfn.IFS(LEN(B2459)=1,"ERRO",LEN(B2459)=2,_xlfn.CONCAT("000",B2459),LEN(B2459)=3,_xlfn.CONCAT("00",B2459),LEN(B2459)=4,_xlfn.CONCAT("0",B2459),LEN(B2459)=6,B2459,LEN(B2459)=7,B2459,LEN(B2459)=5,B2459)</f>
        <v>#N/A</v>
      </c>
      <c r="D2459" s="4" t="e" cm="1">
        <f t="array" ref="D2459">_xlfn.IFS(ExtraçãoDados!C2459={"Direcção de Abastecimento"},REPLACE(ExtraçãoDados!C2459="{Direcção de Abastecimento}",1,25,"DA"),ExtraçãoDados!C2459={"COMISSÃO CULTURAL DE LMARINHA"},REPLACE(ExtraçãoDados!C2459={"COMISSÃO CULTURAL DE LMARINHA"},1,28,"CCM"),ExtraçãoDados!C2459={"DIRECÇÃO DE NAVIOS"},REPLACE(ExtraçãoDados!C2459={"DIRECÇÃO DE NAVIOS"},1,28,"DN"),ExtraçãoDados!C2459={"ESQUADRILHA SUBMARINOS"},REPLACE(ExtraçãoDados!C2459={"ESQUADRILHA SUBMARINOS"},1,28,"ES"),ExtraçãoDados!C2459={"COMISSÃO MARINHA"},REPLACE(ExtraçãoDados!C2459={"COMISSÃO MARINHA"},1,28,"CCM"),ExtraçãoDados!C2459={"COMISSÃO CULTURAL DE MARINHA"},REPLACE(ExtraçãoDados!C2459={"COMISSÃO CULTURAL DE MARINHA"},1,28,"CCM"),ExtraçãoDados!C2459={"CCM"},REPLACE(ExtraçãoDados!C2459={"CCM"},1,28,"CCM"),ExtraçãoDados!C2459={"DN"},REPLACE(ExtraçãoDados!C2459={"DN"},1,28,"DN"),ExtraçãoDados!C2459={"ES"},REPLACE(ExtraçãoDados!C2459={"ES"},1,28,"ES"),ExtraçãoDados!C2459={"DA"},REPLACE(ExtraçãoDados!C2459={"DA"},1,28,"DA"),ExtraçãoDados!C2459={"DE: ESQUADRILHA SUBMARINOS"},REPLACE(ExtraçãoDados!C2459={"DE: ESQUADRILHA SUBMARINOS"},1,28,"ES"),ExtraçãoDados!C2459={"DE: COMISSÃO CULTURAL DE LMARINHA"},REPLACE(ExtraçãoDados!C2459={"DE: COMISSÃO CULTURAL DE LMARINHA"},1,28,"CCM"),ExtraçãoDados!C2459={"ON"},REPLACE(ExtraçãoDados!C2459={"ON"},1,28,"DN"),ExtraçãoDados!C2459={"ESQ. SUBMARINOS"},REPLACE(ExtraçãoDados!C2459={"ESQ. SUBMARINOS"},1,28,"ES"),ExtraçãoDados!C2459={"☒ irecção de Abastecimento"},REPLACE(ExtraçãoDados!C2459={"☒ irecção de Abastecimento"},1,28,"DA"),ExtraçãoDados!C2459={"Direcã d Abtit ço e asecmeno"},REPLACE(ExtraçãoDados!C2459={"Direcã d Abtit ço e asecmeno"},1,28,"DA"),ExtraçãoDados!C2459={"Diecã d Abtit rço e asecmeno"},REPLACE(ExtraçãoDados!C2459={"Diecã d Abtit rço e asecmeno"},1,28,"DA"),ISNUMBER(SEARCH("COMISSÃO",ExtraçãoDados!C2459,1)),REPLACE(ExtraçãoDados!C2459,1,29,"CCM"),ISNUMBER(SEARCH("DN/DIL/DRT1",ExtraçãoDados!C2459,1)),REPLACE(ExtraçãoDados!C2459,1,29,"DN"),ISNUMBER(SEARCH("DIRECÇAO DE NAVIOS",ExtraçãoDados!C2459,1)),REPLACE(ExtraçãoDados!C2459,1,29,"DN"),ISNUMBER(SEARCH("ESQUADRILHA SUBMARIN",ExtraçãoDados!C2459,1)),REPLACE(ExtraçãoDados!C2459,1,29,"ES"),ISNUMBER(SEARCH("DN",ExtraçãoDados!C2459,1)),REPLACE(ExtraçãoDados!C2459,1,29,"DN"),ISNUMBER(SEARCH("DIRECÇÃO",ExtraçãoDados!C2459,1)),REPLACE(ExtraçãoDados!C2459,1,29,"DN"),ISNUMBER(SEARCH("DIRECÇA0",ExtraçãoDados!C2459,1)),REPLACE(ExtraçãoDados!C2459,1,29,"DN"),ISNUMBER(SEARCH("DIRE",ExtraçãoDados!C2459,1)),REPLACE(ExtraçãoDados!C2459,1,29,"DN"),ISNUMBER(SEARCH("ESQUADRILHA",ExtraçãoDados!C2459,1)),REPLACE(ExtraçãoDados!C2459,1,29,"ES"),ISNUMBER(SEARCH("HOSPITAL DA MARINHA",ExtraçãoDados!C2459,1)),REPLACE(ExtraçãoDados!C2459,1,29,"HM"),ISNUMBER(SEARCH("HOSPITAL",ExtraçãoDados!C2459,1)),REPLACE(ExtraçãoDados!C2459,1,29,"HM"),ISNUMBER(SEARCH("HM",ExtraçãoDados!C2459,1)),REPLACE(ExtraçãoDados!C2459,1,29,"HM"),ISNUMBER(SEARCH("SECÇÃO DE APÓSITOS",ExtraçãoDados!C2459,1)),REPLACE(ExtraçãoDados!C2459,1,29,"HM"))</f>
        <v>#N/A</v>
      </c>
      <c r="E2459" s="4" t="e" cm="1">
        <f t="array" ref="E2459">_xlfn.IFS(LEN(ExtraçãoDados!B2459)=7,YEAR(ExtraçãoDados!D2459),LEN(ExtraçãoDados!B2459)=10,RIGHT(ExtraçãoDados!B2459,4),LEN(ExtraçãoDados!B2459)=9,YEAR(ExtraçãoDados!D2459),LEN(ExtraçãoDados!B2459)=8,YEAR(ExtraçãoDados!D2459),LEN(ExtraçãoDados!B2459)&gt;7,YEAR(ExtraçãoDados!D2459),LEN(ExtraçãoDados!B2459)&gt;5,YEAR(ExtraçãoDados!D2459),LEN(ExtraçãoDados!B2459)&gt;4,YEAR(ExtraçãoDados!D2459))</f>
        <v>#N/A</v>
      </c>
      <c r="F2459" s="4">
        <f>ExtraçãoDados!E2459</f>
        <v>0</v>
      </c>
    </row>
    <row r="2460" spans="1:6" x14ac:dyDescent="0.25">
      <c r="A2460" s="4">
        <f>ExtraçãoDados!A2460</f>
        <v>0</v>
      </c>
      <c r="B2460" s="4" t="str" cm="1">
        <f t="array" ref="B2460">_xlfn.IFS(LEN(ExtraçãoDados!B2460)=12,LEFT(ExtraçãoDados!B2460,3),LEN(ExtraçãoDados!B2460)=10,LEFT(ExtraçãoDados!B2460,5),LEN(ExtraçãoDados!B2460)&gt;19,0,LEN(ExtraçãoDados!B2460)=9,LEFT(ExtraçãoDados!B2460,4),LEN(ExtraçãoDados!B2460)=6,LEFT(ExtraçãoDados!B2460,3),LEN(ExtraçãoDados!B2460)&lt;5,LEFT(ExtraçãoDados!B2460,3),LEN(ExtraçãoDados!B2460)=8,LEFT(ExtraçãoDados!B2460,3),LEN(ExtraçãoDados!B2460)=5,LEFT(ExtraçãoDados!B2460,5),LEN(ExtraçãoDados!B2460)=11,LEFT(ExtraçãoDados!B2460,5),LEN(ExtraçãoDados!B2460)=7,RIGHT(ExtraçãoDados!B2460,6))</f>
        <v/>
      </c>
      <c r="C2460" s="4" t="e" cm="1">
        <f t="array" ref="C2460">_xlfn.IFS(LEN(B2460)=1,"ERRO",LEN(B2460)=2,_xlfn.CONCAT("000",B2460),LEN(B2460)=3,_xlfn.CONCAT("00",B2460),LEN(B2460)=4,_xlfn.CONCAT("0",B2460),LEN(B2460)=6,B2460,LEN(B2460)=7,B2460,LEN(B2460)=5,B2460)</f>
        <v>#N/A</v>
      </c>
      <c r="D2460" s="4" t="e" cm="1">
        <f t="array" ref="D2460">_xlfn.IFS(ExtraçãoDados!C2460={"Direcção de Abastecimento"},REPLACE(ExtraçãoDados!C2460="{Direcção de Abastecimento}",1,25,"DA"),ExtraçãoDados!C2460={"COMISSÃO CULTURAL DE LMARINHA"},REPLACE(ExtraçãoDados!C2460={"COMISSÃO CULTURAL DE LMARINHA"},1,28,"CCM"),ExtraçãoDados!C2460={"DIRECÇÃO DE NAVIOS"},REPLACE(ExtraçãoDados!C2460={"DIRECÇÃO DE NAVIOS"},1,28,"DN"),ExtraçãoDados!C2460={"ESQUADRILHA SUBMARINOS"},REPLACE(ExtraçãoDados!C2460={"ESQUADRILHA SUBMARINOS"},1,28,"ES"),ExtraçãoDados!C2460={"COMISSÃO MARINHA"},REPLACE(ExtraçãoDados!C2460={"COMISSÃO MARINHA"},1,28,"CCM"),ExtraçãoDados!C2460={"COMISSÃO CULTURAL DE MARINHA"},REPLACE(ExtraçãoDados!C2460={"COMISSÃO CULTURAL DE MARINHA"},1,28,"CCM"),ExtraçãoDados!C2460={"CCM"},REPLACE(ExtraçãoDados!C2460={"CCM"},1,28,"CCM"),ExtraçãoDados!C2460={"DN"},REPLACE(ExtraçãoDados!C2460={"DN"},1,28,"DN"),ExtraçãoDados!C2460={"ES"},REPLACE(ExtraçãoDados!C2460={"ES"},1,28,"ES"),ExtraçãoDados!C2460={"DA"},REPLACE(ExtraçãoDados!C2460={"DA"},1,28,"DA"),ExtraçãoDados!C2460={"DE: ESQUADRILHA SUBMARINOS"},REPLACE(ExtraçãoDados!C2460={"DE: ESQUADRILHA SUBMARINOS"},1,28,"ES"),ExtraçãoDados!C2460={"DE: COMISSÃO CULTURAL DE LMARINHA"},REPLACE(ExtraçãoDados!C2460={"DE: COMISSÃO CULTURAL DE LMARINHA"},1,28,"CCM"),ExtraçãoDados!C2460={"ON"},REPLACE(ExtraçãoDados!C2460={"ON"},1,28,"DN"),ExtraçãoDados!C2460={"ESQ. SUBMARINOS"},REPLACE(ExtraçãoDados!C2460={"ESQ. SUBMARINOS"},1,28,"ES"),ExtraçãoDados!C2460={"☒ irecção de Abastecimento"},REPLACE(ExtraçãoDados!C2460={"☒ irecção de Abastecimento"},1,28,"DA"),ExtraçãoDados!C2460={"Direcã d Abtit ço e asecmeno"},REPLACE(ExtraçãoDados!C2460={"Direcã d Abtit ço e asecmeno"},1,28,"DA"),ExtraçãoDados!C2460={"Diecã d Abtit rço e asecmeno"},REPLACE(ExtraçãoDados!C2460={"Diecã d Abtit rço e asecmeno"},1,28,"DA"),ISNUMBER(SEARCH("COMISSÃO",ExtraçãoDados!C2460,1)),REPLACE(ExtraçãoDados!C2460,1,29,"CCM"),ISNUMBER(SEARCH("DN/DIL/DRT1",ExtraçãoDados!C2460,1)),REPLACE(ExtraçãoDados!C2460,1,29,"DN"),ISNUMBER(SEARCH("DIRECÇAO DE NAVIOS",ExtraçãoDados!C2460,1)),REPLACE(ExtraçãoDados!C2460,1,29,"DN"),ISNUMBER(SEARCH("ESQUADRILHA SUBMARIN",ExtraçãoDados!C2460,1)),REPLACE(ExtraçãoDados!C2460,1,29,"ES"),ISNUMBER(SEARCH("DN",ExtraçãoDados!C2460,1)),REPLACE(ExtraçãoDados!C2460,1,29,"DN"),ISNUMBER(SEARCH("DIRECÇÃO",ExtraçãoDados!C2460,1)),REPLACE(ExtraçãoDados!C2460,1,29,"DN"),ISNUMBER(SEARCH("DIRECÇA0",ExtraçãoDados!C2460,1)),REPLACE(ExtraçãoDados!C2460,1,29,"DN"),ISNUMBER(SEARCH("DIRE",ExtraçãoDados!C2460,1)),REPLACE(ExtraçãoDados!C2460,1,29,"DN"),ISNUMBER(SEARCH("ESQUADRILHA",ExtraçãoDados!C2460,1)),REPLACE(ExtraçãoDados!C2460,1,29,"ES"),ISNUMBER(SEARCH("HOSPITAL DA MARINHA",ExtraçãoDados!C2460,1)),REPLACE(ExtraçãoDados!C2460,1,29,"HM"),ISNUMBER(SEARCH("HOSPITAL",ExtraçãoDados!C2460,1)),REPLACE(ExtraçãoDados!C2460,1,29,"HM"),ISNUMBER(SEARCH("HM",ExtraçãoDados!C2460,1)),REPLACE(ExtraçãoDados!C2460,1,29,"HM"),ISNUMBER(SEARCH("SECÇÃO DE APÓSITOS",ExtraçãoDados!C2460,1)),REPLACE(ExtraçãoDados!C2460,1,29,"HM"))</f>
        <v>#N/A</v>
      </c>
      <c r="E2460" s="4" t="e" cm="1">
        <f t="array" ref="E2460">_xlfn.IFS(LEN(ExtraçãoDados!B2460)=7,YEAR(ExtraçãoDados!D2460),LEN(ExtraçãoDados!B2460)=10,RIGHT(ExtraçãoDados!B2460,4),LEN(ExtraçãoDados!B2460)=9,YEAR(ExtraçãoDados!D2460),LEN(ExtraçãoDados!B2460)=8,YEAR(ExtraçãoDados!D2460),LEN(ExtraçãoDados!B2460)&gt;7,YEAR(ExtraçãoDados!D2460),LEN(ExtraçãoDados!B2460)&gt;5,YEAR(ExtraçãoDados!D2460),LEN(ExtraçãoDados!B2460)&gt;4,YEAR(ExtraçãoDados!D2460))</f>
        <v>#N/A</v>
      </c>
      <c r="F2460" s="4">
        <f>ExtraçãoDados!E2460</f>
        <v>0</v>
      </c>
    </row>
    <row r="2461" spans="1:6" x14ac:dyDescent="0.25">
      <c r="A2461" s="4">
        <f>ExtraçãoDados!A2461</f>
        <v>0</v>
      </c>
      <c r="B2461" s="4" t="str" cm="1">
        <f t="array" ref="B2461">_xlfn.IFS(LEN(ExtraçãoDados!B2461)=12,LEFT(ExtraçãoDados!B2461,3),LEN(ExtraçãoDados!B2461)=10,LEFT(ExtraçãoDados!B2461,5),LEN(ExtraçãoDados!B2461)&gt;19,0,LEN(ExtraçãoDados!B2461)=9,LEFT(ExtraçãoDados!B2461,4),LEN(ExtraçãoDados!B2461)=6,LEFT(ExtraçãoDados!B2461,3),LEN(ExtraçãoDados!B2461)&lt;5,LEFT(ExtraçãoDados!B2461,3),LEN(ExtraçãoDados!B2461)=8,LEFT(ExtraçãoDados!B2461,3),LEN(ExtraçãoDados!B2461)=5,LEFT(ExtraçãoDados!B2461,5),LEN(ExtraçãoDados!B2461)=11,LEFT(ExtraçãoDados!B2461,5),LEN(ExtraçãoDados!B2461)=7,RIGHT(ExtraçãoDados!B2461,6))</f>
        <v/>
      </c>
      <c r="C2461" s="4" t="e" cm="1">
        <f t="array" ref="C2461">_xlfn.IFS(LEN(B2461)=1,"ERRO",LEN(B2461)=2,_xlfn.CONCAT("000",B2461),LEN(B2461)=3,_xlfn.CONCAT("00",B2461),LEN(B2461)=4,_xlfn.CONCAT("0",B2461),LEN(B2461)=6,B2461,LEN(B2461)=7,B2461,LEN(B2461)=5,B2461)</f>
        <v>#N/A</v>
      </c>
      <c r="D2461" s="4" t="e" cm="1">
        <f t="array" ref="D2461">_xlfn.IFS(ExtraçãoDados!C2461={"Direcção de Abastecimento"},REPLACE(ExtraçãoDados!C2461="{Direcção de Abastecimento}",1,25,"DA"),ExtraçãoDados!C2461={"COMISSÃO CULTURAL DE LMARINHA"},REPLACE(ExtraçãoDados!C2461={"COMISSÃO CULTURAL DE LMARINHA"},1,28,"CCM"),ExtraçãoDados!C2461={"DIRECÇÃO DE NAVIOS"},REPLACE(ExtraçãoDados!C2461={"DIRECÇÃO DE NAVIOS"},1,28,"DN"),ExtraçãoDados!C2461={"ESQUADRILHA SUBMARINOS"},REPLACE(ExtraçãoDados!C2461={"ESQUADRILHA SUBMARINOS"},1,28,"ES"),ExtraçãoDados!C2461={"COMISSÃO MARINHA"},REPLACE(ExtraçãoDados!C2461={"COMISSÃO MARINHA"},1,28,"CCM"),ExtraçãoDados!C2461={"COMISSÃO CULTURAL DE MARINHA"},REPLACE(ExtraçãoDados!C2461={"COMISSÃO CULTURAL DE MARINHA"},1,28,"CCM"),ExtraçãoDados!C2461={"CCM"},REPLACE(ExtraçãoDados!C2461={"CCM"},1,28,"CCM"),ExtraçãoDados!C2461={"DN"},REPLACE(ExtraçãoDados!C2461={"DN"},1,28,"DN"),ExtraçãoDados!C2461={"ES"},REPLACE(ExtraçãoDados!C2461={"ES"},1,28,"ES"),ExtraçãoDados!C2461={"DA"},REPLACE(ExtraçãoDados!C2461={"DA"},1,28,"DA"),ExtraçãoDados!C2461={"DE: ESQUADRILHA SUBMARINOS"},REPLACE(ExtraçãoDados!C2461={"DE: ESQUADRILHA SUBMARINOS"},1,28,"ES"),ExtraçãoDados!C2461={"DE: COMISSÃO CULTURAL DE LMARINHA"},REPLACE(ExtraçãoDados!C2461={"DE: COMISSÃO CULTURAL DE LMARINHA"},1,28,"CCM"),ExtraçãoDados!C2461={"ON"},REPLACE(ExtraçãoDados!C2461={"ON"},1,28,"DN"),ExtraçãoDados!C2461={"ESQ. SUBMARINOS"},REPLACE(ExtraçãoDados!C2461={"ESQ. SUBMARINOS"},1,28,"ES"),ExtraçãoDados!C2461={"☒ irecção de Abastecimento"},REPLACE(ExtraçãoDados!C2461={"☒ irecção de Abastecimento"},1,28,"DA"),ExtraçãoDados!C2461={"Direcã d Abtit ço e asecmeno"},REPLACE(ExtraçãoDados!C2461={"Direcã d Abtit ço e asecmeno"},1,28,"DA"),ExtraçãoDados!C2461={"Diecã d Abtit rço e asecmeno"},REPLACE(ExtraçãoDados!C2461={"Diecã d Abtit rço e asecmeno"},1,28,"DA"),ISNUMBER(SEARCH("COMISSÃO",ExtraçãoDados!C2461,1)),REPLACE(ExtraçãoDados!C2461,1,29,"CCM"),ISNUMBER(SEARCH("DN/DIL/DRT1",ExtraçãoDados!C2461,1)),REPLACE(ExtraçãoDados!C2461,1,29,"DN"),ISNUMBER(SEARCH("DIRECÇAO DE NAVIOS",ExtraçãoDados!C2461,1)),REPLACE(ExtraçãoDados!C2461,1,29,"DN"),ISNUMBER(SEARCH("ESQUADRILHA SUBMARIN",ExtraçãoDados!C2461,1)),REPLACE(ExtraçãoDados!C2461,1,29,"ES"),ISNUMBER(SEARCH("DN",ExtraçãoDados!C2461,1)),REPLACE(ExtraçãoDados!C2461,1,29,"DN"),ISNUMBER(SEARCH("DIRECÇÃO",ExtraçãoDados!C2461,1)),REPLACE(ExtraçãoDados!C2461,1,29,"DN"),ISNUMBER(SEARCH("DIRECÇA0",ExtraçãoDados!C2461,1)),REPLACE(ExtraçãoDados!C2461,1,29,"DN"),ISNUMBER(SEARCH("DIRE",ExtraçãoDados!C2461,1)),REPLACE(ExtraçãoDados!C2461,1,29,"DN"),ISNUMBER(SEARCH("ESQUADRILHA",ExtraçãoDados!C2461,1)),REPLACE(ExtraçãoDados!C2461,1,29,"ES"),ISNUMBER(SEARCH("HOSPITAL DA MARINHA",ExtraçãoDados!C2461,1)),REPLACE(ExtraçãoDados!C2461,1,29,"HM"),ISNUMBER(SEARCH("HOSPITAL",ExtraçãoDados!C2461,1)),REPLACE(ExtraçãoDados!C2461,1,29,"HM"),ISNUMBER(SEARCH("HM",ExtraçãoDados!C2461,1)),REPLACE(ExtraçãoDados!C2461,1,29,"HM"),ISNUMBER(SEARCH("SECÇÃO DE APÓSITOS",ExtraçãoDados!C2461,1)),REPLACE(ExtraçãoDados!C2461,1,29,"HM"))</f>
        <v>#N/A</v>
      </c>
      <c r="E2461" s="4" t="e" cm="1">
        <f t="array" ref="E2461">_xlfn.IFS(LEN(ExtraçãoDados!B2461)=7,YEAR(ExtraçãoDados!D2461),LEN(ExtraçãoDados!B2461)=10,RIGHT(ExtraçãoDados!B2461,4),LEN(ExtraçãoDados!B2461)=9,YEAR(ExtraçãoDados!D2461),LEN(ExtraçãoDados!B2461)=8,YEAR(ExtraçãoDados!D2461),LEN(ExtraçãoDados!B2461)&gt;7,YEAR(ExtraçãoDados!D2461),LEN(ExtraçãoDados!B2461)&gt;5,YEAR(ExtraçãoDados!D2461),LEN(ExtraçãoDados!B2461)&gt;4,YEAR(ExtraçãoDados!D2461))</f>
        <v>#N/A</v>
      </c>
      <c r="F2461" s="4">
        <f>ExtraçãoDados!E2461</f>
        <v>0</v>
      </c>
    </row>
    <row r="2462" spans="1:6" x14ac:dyDescent="0.25">
      <c r="A2462" s="4">
        <f>ExtraçãoDados!A2462</f>
        <v>0</v>
      </c>
      <c r="B2462" s="4" t="str" cm="1">
        <f t="array" ref="B2462">_xlfn.IFS(LEN(ExtraçãoDados!B2462)=12,LEFT(ExtraçãoDados!B2462,3),LEN(ExtraçãoDados!B2462)=10,LEFT(ExtraçãoDados!B2462,5),LEN(ExtraçãoDados!B2462)&gt;19,0,LEN(ExtraçãoDados!B2462)=9,LEFT(ExtraçãoDados!B2462,4),LEN(ExtraçãoDados!B2462)=6,LEFT(ExtraçãoDados!B2462,3),LEN(ExtraçãoDados!B2462)&lt;5,LEFT(ExtraçãoDados!B2462,3),LEN(ExtraçãoDados!B2462)=8,LEFT(ExtraçãoDados!B2462,3),LEN(ExtraçãoDados!B2462)=5,LEFT(ExtraçãoDados!B2462,5),LEN(ExtraçãoDados!B2462)=11,LEFT(ExtraçãoDados!B2462,5),LEN(ExtraçãoDados!B2462)=7,RIGHT(ExtraçãoDados!B2462,6))</f>
        <v/>
      </c>
      <c r="C2462" s="4" t="e" cm="1">
        <f t="array" ref="C2462">_xlfn.IFS(LEN(B2462)=1,"ERRO",LEN(B2462)=2,_xlfn.CONCAT("000",B2462),LEN(B2462)=3,_xlfn.CONCAT("00",B2462),LEN(B2462)=4,_xlfn.CONCAT("0",B2462),LEN(B2462)=6,B2462,LEN(B2462)=7,B2462,LEN(B2462)=5,B2462)</f>
        <v>#N/A</v>
      </c>
      <c r="D2462" s="4" t="e" cm="1">
        <f t="array" ref="D2462">_xlfn.IFS(ExtraçãoDados!C2462={"Direcção de Abastecimento"},REPLACE(ExtraçãoDados!C2462="{Direcção de Abastecimento}",1,25,"DA"),ExtraçãoDados!C2462={"COMISSÃO CULTURAL DE LMARINHA"},REPLACE(ExtraçãoDados!C2462={"COMISSÃO CULTURAL DE LMARINHA"},1,28,"CCM"),ExtraçãoDados!C2462={"DIRECÇÃO DE NAVIOS"},REPLACE(ExtraçãoDados!C2462={"DIRECÇÃO DE NAVIOS"},1,28,"DN"),ExtraçãoDados!C2462={"ESQUADRILHA SUBMARINOS"},REPLACE(ExtraçãoDados!C2462={"ESQUADRILHA SUBMARINOS"},1,28,"ES"),ExtraçãoDados!C2462={"COMISSÃO MARINHA"},REPLACE(ExtraçãoDados!C2462={"COMISSÃO MARINHA"},1,28,"CCM"),ExtraçãoDados!C2462={"COMISSÃO CULTURAL DE MARINHA"},REPLACE(ExtraçãoDados!C2462={"COMISSÃO CULTURAL DE MARINHA"},1,28,"CCM"),ExtraçãoDados!C2462={"CCM"},REPLACE(ExtraçãoDados!C2462={"CCM"},1,28,"CCM"),ExtraçãoDados!C2462={"DN"},REPLACE(ExtraçãoDados!C2462={"DN"},1,28,"DN"),ExtraçãoDados!C2462={"ES"},REPLACE(ExtraçãoDados!C2462={"ES"},1,28,"ES"),ExtraçãoDados!C2462={"DA"},REPLACE(ExtraçãoDados!C2462={"DA"},1,28,"DA"),ExtraçãoDados!C2462={"DE: ESQUADRILHA SUBMARINOS"},REPLACE(ExtraçãoDados!C2462={"DE: ESQUADRILHA SUBMARINOS"},1,28,"ES"),ExtraçãoDados!C2462={"DE: COMISSÃO CULTURAL DE LMARINHA"},REPLACE(ExtraçãoDados!C2462={"DE: COMISSÃO CULTURAL DE LMARINHA"},1,28,"CCM"),ExtraçãoDados!C2462={"ON"},REPLACE(ExtraçãoDados!C2462={"ON"},1,28,"DN"),ExtraçãoDados!C2462={"ESQ. SUBMARINOS"},REPLACE(ExtraçãoDados!C2462={"ESQ. SUBMARINOS"},1,28,"ES"),ExtraçãoDados!C2462={"☒ irecção de Abastecimento"},REPLACE(ExtraçãoDados!C2462={"☒ irecção de Abastecimento"},1,28,"DA"),ExtraçãoDados!C2462={"Direcã d Abtit ço e asecmeno"},REPLACE(ExtraçãoDados!C2462={"Direcã d Abtit ço e asecmeno"},1,28,"DA"),ExtraçãoDados!C2462={"Diecã d Abtit rço e asecmeno"},REPLACE(ExtraçãoDados!C2462={"Diecã d Abtit rço e asecmeno"},1,28,"DA"),ISNUMBER(SEARCH("COMISSÃO",ExtraçãoDados!C2462,1)),REPLACE(ExtraçãoDados!C2462,1,29,"CCM"),ISNUMBER(SEARCH("DN/DIL/DRT1",ExtraçãoDados!C2462,1)),REPLACE(ExtraçãoDados!C2462,1,29,"DN"),ISNUMBER(SEARCH("DIRECÇAO DE NAVIOS",ExtraçãoDados!C2462,1)),REPLACE(ExtraçãoDados!C2462,1,29,"DN"),ISNUMBER(SEARCH("ESQUADRILHA SUBMARIN",ExtraçãoDados!C2462,1)),REPLACE(ExtraçãoDados!C2462,1,29,"ES"),ISNUMBER(SEARCH("DN",ExtraçãoDados!C2462,1)),REPLACE(ExtraçãoDados!C2462,1,29,"DN"),ISNUMBER(SEARCH("DIRECÇÃO",ExtraçãoDados!C2462,1)),REPLACE(ExtraçãoDados!C2462,1,29,"DN"),ISNUMBER(SEARCH("DIRECÇA0",ExtraçãoDados!C2462,1)),REPLACE(ExtraçãoDados!C2462,1,29,"DN"),ISNUMBER(SEARCH("DIRE",ExtraçãoDados!C2462,1)),REPLACE(ExtraçãoDados!C2462,1,29,"DN"),ISNUMBER(SEARCH("ESQUADRILHA",ExtraçãoDados!C2462,1)),REPLACE(ExtraçãoDados!C2462,1,29,"ES"),ISNUMBER(SEARCH("HOSPITAL DA MARINHA",ExtraçãoDados!C2462,1)),REPLACE(ExtraçãoDados!C2462,1,29,"HM"),ISNUMBER(SEARCH("HOSPITAL",ExtraçãoDados!C2462,1)),REPLACE(ExtraçãoDados!C2462,1,29,"HM"),ISNUMBER(SEARCH("HM",ExtraçãoDados!C2462,1)),REPLACE(ExtraçãoDados!C2462,1,29,"HM"),ISNUMBER(SEARCH("SECÇÃO DE APÓSITOS",ExtraçãoDados!C2462,1)),REPLACE(ExtraçãoDados!C2462,1,29,"HM"))</f>
        <v>#N/A</v>
      </c>
      <c r="E2462" s="4" t="e" cm="1">
        <f t="array" ref="E2462">_xlfn.IFS(LEN(ExtraçãoDados!B2462)=7,YEAR(ExtraçãoDados!D2462),LEN(ExtraçãoDados!B2462)=10,RIGHT(ExtraçãoDados!B2462,4),LEN(ExtraçãoDados!B2462)=9,YEAR(ExtraçãoDados!D2462),LEN(ExtraçãoDados!B2462)=8,YEAR(ExtraçãoDados!D2462),LEN(ExtraçãoDados!B2462)&gt;7,YEAR(ExtraçãoDados!D2462),LEN(ExtraçãoDados!B2462)&gt;5,YEAR(ExtraçãoDados!D2462),LEN(ExtraçãoDados!B2462)&gt;4,YEAR(ExtraçãoDados!D2462))</f>
        <v>#N/A</v>
      </c>
      <c r="F2462" s="4">
        <f>ExtraçãoDados!E2462</f>
        <v>0</v>
      </c>
    </row>
    <row r="2463" spans="1:6" x14ac:dyDescent="0.25">
      <c r="A2463" s="4">
        <f>ExtraçãoDados!A2463</f>
        <v>0</v>
      </c>
      <c r="B2463" s="4" t="str" cm="1">
        <f t="array" ref="B2463">_xlfn.IFS(LEN(ExtraçãoDados!B2463)=12,LEFT(ExtraçãoDados!B2463,3),LEN(ExtraçãoDados!B2463)=10,LEFT(ExtraçãoDados!B2463,5),LEN(ExtraçãoDados!B2463)&gt;19,0,LEN(ExtraçãoDados!B2463)=9,LEFT(ExtraçãoDados!B2463,4),LEN(ExtraçãoDados!B2463)=6,LEFT(ExtraçãoDados!B2463,3),LEN(ExtraçãoDados!B2463)&lt;5,LEFT(ExtraçãoDados!B2463,3),LEN(ExtraçãoDados!B2463)=8,LEFT(ExtraçãoDados!B2463,3),LEN(ExtraçãoDados!B2463)=5,LEFT(ExtraçãoDados!B2463,5),LEN(ExtraçãoDados!B2463)=11,LEFT(ExtraçãoDados!B2463,5),LEN(ExtraçãoDados!B2463)=7,RIGHT(ExtraçãoDados!B2463,6))</f>
        <v/>
      </c>
      <c r="C2463" s="4" t="e" cm="1">
        <f t="array" ref="C2463">_xlfn.IFS(LEN(B2463)=1,"ERRO",LEN(B2463)=2,_xlfn.CONCAT("000",B2463),LEN(B2463)=3,_xlfn.CONCAT("00",B2463),LEN(B2463)=4,_xlfn.CONCAT("0",B2463),LEN(B2463)=6,B2463,LEN(B2463)=7,B2463,LEN(B2463)=5,B2463)</f>
        <v>#N/A</v>
      </c>
      <c r="D2463" s="4" t="e" cm="1">
        <f t="array" ref="D2463">_xlfn.IFS(ExtraçãoDados!C2463={"Direcção de Abastecimento"},REPLACE(ExtraçãoDados!C2463="{Direcção de Abastecimento}",1,25,"DA"),ExtraçãoDados!C2463={"COMISSÃO CULTURAL DE LMARINHA"},REPLACE(ExtraçãoDados!C2463={"COMISSÃO CULTURAL DE LMARINHA"},1,28,"CCM"),ExtraçãoDados!C2463={"DIRECÇÃO DE NAVIOS"},REPLACE(ExtraçãoDados!C2463={"DIRECÇÃO DE NAVIOS"},1,28,"DN"),ExtraçãoDados!C2463={"ESQUADRILHA SUBMARINOS"},REPLACE(ExtraçãoDados!C2463={"ESQUADRILHA SUBMARINOS"},1,28,"ES"),ExtraçãoDados!C2463={"COMISSÃO MARINHA"},REPLACE(ExtraçãoDados!C2463={"COMISSÃO MARINHA"},1,28,"CCM"),ExtraçãoDados!C2463={"COMISSÃO CULTURAL DE MARINHA"},REPLACE(ExtraçãoDados!C2463={"COMISSÃO CULTURAL DE MARINHA"},1,28,"CCM"),ExtraçãoDados!C2463={"CCM"},REPLACE(ExtraçãoDados!C2463={"CCM"},1,28,"CCM"),ExtraçãoDados!C2463={"DN"},REPLACE(ExtraçãoDados!C2463={"DN"},1,28,"DN"),ExtraçãoDados!C2463={"ES"},REPLACE(ExtraçãoDados!C2463={"ES"},1,28,"ES"),ExtraçãoDados!C2463={"DA"},REPLACE(ExtraçãoDados!C2463={"DA"},1,28,"DA"),ExtraçãoDados!C2463={"DE: ESQUADRILHA SUBMARINOS"},REPLACE(ExtraçãoDados!C2463={"DE: ESQUADRILHA SUBMARINOS"},1,28,"ES"),ExtraçãoDados!C2463={"DE: COMISSÃO CULTURAL DE LMARINHA"},REPLACE(ExtraçãoDados!C2463={"DE: COMISSÃO CULTURAL DE LMARINHA"},1,28,"CCM"),ExtraçãoDados!C2463={"ON"},REPLACE(ExtraçãoDados!C2463={"ON"},1,28,"DN"),ExtraçãoDados!C2463={"ESQ. SUBMARINOS"},REPLACE(ExtraçãoDados!C2463={"ESQ. SUBMARINOS"},1,28,"ES"),ExtraçãoDados!C2463={"☒ irecção de Abastecimento"},REPLACE(ExtraçãoDados!C2463={"☒ irecção de Abastecimento"},1,28,"DA"),ExtraçãoDados!C2463={"Direcã d Abtit ço e asecmeno"},REPLACE(ExtraçãoDados!C2463={"Direcã d Abtit ço e asecmeno"},1,28,"DA"),ExtraçãoDados!C2463={"Diecã d Abtit rço e asecmeno"},REPLACE(ExtraçãoDados!C2463={"Diecã d Abtit rço e asecmeno"},1,28,"DA"),ISNUMBER(SEARCH("COMISSÃO",ExtraçãoDados!C2463,1)),REPLACE(ExtraçãoDados!C2463,1,29,"CCM"),ISNUMBER(SEARCH("DN/DIL/DRT1",ExtraçãoDados!C2463,1)),REPLACE(ExtraçãoDados!C2463,1,29,"DN"),ISNUMBER(SEARCH("DIRECÇAO DE NAVIOS",ExtraçãoDados!C2463,1)),REPLACE(ExtraçãoDados!C2463,1,29,"DN"),ISNUMBER(SEARCH("ESQUADRILHA SUBMARIN",ExtraçãoDados!C2463,1)),REPLACE(ExtraçãoDados!C2463,1,29,"ES"),ISNUMBER(SEARCH("DN",ExtraçãoDados!C2463,1)),REPLACE(ExtraçãoDados!C2463,1,29,"DN"),ISNUMBER(SEARCH("DIRECÇÃO",ExtraçãoDados!C2463,1)),REPLACE(ExtraçãoDados!C2463,1,29,"DN"),ISNUMBER(SEARCH("DIRECÇA0",ExtraçãoDados!C2463,1)),REPLACE(ExtraçãoDados!C2463,1,29,"DN"),ISNUMBER(SEARCH("DIRE",ExtraçãoDados!C2463,1)),REPLACE(ExtraçãoDados!C2463,1,29,"DN"),ISNUMBER(SEARCH("ESQUADRILHA",ExtraçãoDados!C2463,1)),REPLACE(ExtraçãoDados!C2463,1,29,"ES"),ISNUMBER(SEARCH("HOSPITAL DA MARINHA",ExtraçãoDados!C2463,1)),REPLACE(ExtraçãoDados!C2463,1,29,"HM"),ISNUMBER(SEARCH("HOSPITAL",ExtraçãoDados!C2463,1)),REPLACE(ExtraçãoDados!C2463,1,29,"HM"),ISNUMBER(SEARCH("HM",ExtraçãoDados!C2463,1)),REPLACE(ExtraçãoDados!C2463,1,29,"HM"),ISNUMBER(SEARCH("SECÇÃO DE APÓSITOS",ExtraçãoDados!C2463,1)),REPLACE(ExtraçãoDados!C2463,1,29,"HM"))</f>
        <v>#N/A</v>
      </c>
      <c r="E2463" s="4" t="e" cm="1">
        <f t="array" ref="E2463">_xlfn.IFS(LEN(ExtraçãoDados!B2463)=7,YEAR(ExtraçãoDados!D2463),LEN(ExtraçãoDados!B2463)=10,RIGHT(ExtraçãoDados!B2463,4),LEN(ExtraçãoDados!B2463)=9,YEAR(ExtraçãoDados!D2463),LEN(ExtraçãoDados!B2463)=8,YEAR(ExtraçãoDados!D2463),LEN(ExtraçãoDados!B2463)&gt;7,YEAR(ExtraçãoDados!D2463),LEN(ExtraçãoDados!B2463)&gt;5,YEAR(ExtraçãoDados!D2463),LEN(ExtraçãoDados!B2463)&gt;4,YEAR(ExtraçãoDados!D2463))</f>
        <v>#N/A</v>
      </c>
      <c r="F2463" s="4">
        <f>ExtraçãoDados!E2463</f>
        <v>0</v>
      </c>
    </row>
    <row r="2464" spans="1:6" x14ac:dyDescent="0.25">
      <c r="A2464" s="4">
        <f>ExtraçãoDados!A2464</f>
        <v>0</v>
      </c>
      <c r="B2464" s="4" t="str" cm="1">
        <f t="array" ref="B2464">_xlfn.IFS(LEN(ExtraçãoDados!B2464)=12,LEFT(ExtraçãoDados!B2464,3),LEN(ExtraçãoDados!B2464)=10,LEFT(ExtraçãoDados!B2464,5),LEN(ExtraçãoDados!B2464)&gt;19,0,LEN(ExtraçãoDados!B2464)=9,LEFT(ExtraçãoDados!B2464,4),LEN(ExtraçãoDados!B2464)=6,LEFT(ExtraçãoDados!B2464,3),LEN(ExtraçãoDados!B2464)&lt;5,LEFT(ExtraçãoDados!B2464,3),LEN(ExtraçãoDados!B2464)=8,LEFT(ExtraçãoDados!B2464,3),LEN(ExtraçãoDados!B2464)=5,LEFT(ExtraçãoDados!B2464,5),LEN(ExtraçãoDados!B2464)=11,LEFT(ExtraçãoDados!B2464,5),LEN(ExtraçãoDados!B2464)=7,RIGHT(ExtraçãoDados!B2464,6))</f>
        <v/>
      </c>
      <c r="C2464" s="4" t="e" cm="1">
        <f t="array" ref="C2464">_xlfn.IFS(LEN(B2464)=1,"ERRO",LEN(B2464)=2,_xlfn.CONCAT("000",B2464),LEN(B2464)=3,_xlfn.CONCAT("00",B2464),LEN(B2464)=4,_xlfn.CONCAT("0",B2464),LEN(B2464)=6,B2464,LEN(B2464)=7,B2464,LEN(B2464)=5,B2464)</f>
        <v>#N/A</v>
      </c>
      <c r="D2464" s="4" t="e" cm="1">
        <f t="array" ref="D2464">_xlfn.IFS(ExtraçãoDados!C2464={"Direcção de Abastecimento"},REPLACE(ExtraçãoDados!C2464="{Direcção de Abastecimento}",1,25,"DA"),ExtraçãoDados!C2464={"COMISSÃO CULTURAL DE LMARINHA"},REPLACE(ExtraçãoDados!C2464={"COMISSÃO CULTURAL DE LMARINHA"},1,28,"CCM"),ExtraçãoDados!C2464={"DIRECÇÃO DE NAVIOS"},REPLACE(ExtraçãoDados!C2464={"DIRECÇÃO DE NAVIOS"},1,28,"DN"),ExtraçãoDados!C2464={"ESQUADRILHA SUBMARINOS"},REPLACE(ExtraçãoDados!C2464={"ESQUADRILHA SUBMARINOS"},1,28,"ES"),ExtraçãoDados!C2464={"COMISSÃO MARINHA"},REPLACE(ExtraçãoDados!C2464={"COMISSÃO MARINHA"},1,28,"CCM"),ExtraçãoDados!C2464={"COMISSÃO CULTURAL DE MARINHA"},REPLACE(ExtraçãoDados!C2464={"COMISSÃO CULTURAL DE MARINHA"},1,28,"CCM"),ExtraçãoDados!C2464={"CCM"},REPLACE(ExtraçãoDados!C2464={"CCM"},1,28,"CCM"),ExtraçãoDados!C2464={"DN"},REPLACE(ExtraçãoDados!C2464={"DN"},1,28,"DN"),ExtraçãoDados!C2464={"ES"},REPLACE(ExtraçãoDados!C2464={"ES"},1,28,"ES"),ExtraçãoDados!C2464={"DA"},REPLACE(ExtraçãoDados!C2464={"DA"},1,28,"DA"),ExtraçãoDados!C2464={"DE: ESQUADRILHA SUBMARINOS"},REPLACE(ExtraçãoDados!C2464={"DE: ESQUADRILHA SUBMARINOS"},1,28,"ES"),ExtraçãoDados!C2464={"DE: COMISSÃO CULTURAL DE LMARINHA"},REPLACE(ExtraçãoDados!C2464={"DE: COMISSÃO CULTURAL DE LMARINHA"},1,28,"CCM"),ExtraçãoDados!C2464={"ON"},REPLACE(ExtraçãoDados!C2464={"ON"},1,28,"DN"),ExtraçãoDados!C2464={"ESQ. SUBMARINOS"},REPLACE(ExtraçãoDados!C2464={"ESQ. SUBMARINOS"},1,28,"ES"),ExtraçãoDados!C2464={"☒ irecção de Abastecimento"},REPLACE(ExtraçãoDados!C2464={"☒ irecção de Abastecimento"},1,28,"DA"),ExtraçãoDados!C2464={"Direcã d Abtit ço e asecmeno"},REPLACE(ExtraçãoDados!C2464={"Direcã d Abtit ço e asecmeno"},1,28,"DA"),ExtraçãoDados!C2464={"Diecã d Abtit rço e asecmeno"},REPLACE(ExtraçãoDados!C2464={"Diecã d Abtit rço e asecmeno"},1,28,"DA"),ISNUMBER(SEARCH("COMISSÃO",ExtraçãoDados!C2464,1)),REPLACE(ExtraçãoDados!C2464,1,29,"CCM"),ISNUMBER(SEARCH("DN/DIL/DRT1",ExtraçãoDados!C2464,1)),REPLACE(ExtraçãoDados!C2464,1,29,"DN"),ISNUMBER(SEARCH("DIRECÇAO DE NAVIOS",ExtraçãoDados!C2464,1)),REPLACE(ExtraçãoDados!C2464,1,29,"DN"),ISNUMBER(SEARCH("ESQUADRILHA SUBMARIN",ExtraçãoDados!C2464,1)),REPLACE(ExtraçãoDados!C2464,1,29,"ES"),ISNUMBER(SEARCH("DN",ExtraçãoDados!C2464,1)),REPLACE(ExtraçãoDados!C2464,1,29,"DN"),ISNUMBER(SEARCH("DIRECÇÃO",ExtraçãoDados!C2464,1)),REPLACE(ExtraçãoDados!C2464,1,29,"DN"),ISNUMBER(SEARCH("DIRECÇA0",ExtraçãoDados!C2464,1)),REPLACE(ExtraçãoDados!C2464,1,29,"DN"),ISNUMBER(SEARCH("DIRE",ExtraçãoDados!C2464,1)),REPLACE(ExtraçãoDados!C2464,1,29,"DN"),ISNUMBER(SEARCH("ESQUADRILHA",ExtraçãoDados!C2464,1)),REPLACE(ExtraçãoDados!C2464,1,29,"ES"),ISNUMBER(SEARCH("HOSPITAL DA MARINHA",ExtraçãoDados!C2464,1)),REPLACE(ExtraçãoDados!C2464,1,29,"HM"),ISNUMBER(SEARCH("HOSPITAL",ExtraçãoDados!C2464,1)),REPLACE(ExtraçãoDados!C2464,1,29,"HM"),ISNUMBER(SEARCH("HM",ExtraçãoDados!C2464,1)),REPLACE(ExtraçãoDados!C2464,1,29,"HM"),ISNUMBER(SEARCH("SECÇÃO DE APÓSITOS",ExtraçãoDados!C2464,1)),REPLACE(ExtraçãoDados!C2464,1,29,"HM"))</f>
        <v>#N/A</v>
      </c>
      <c r="E2464" s="4" t="e" cm="1">
        <f t="array" ref="E2464">_xlfn.IFS(LEN(ExtraçãoDados!B2464)=7,YEAR(ExtraçãoDados!D2464),LEN(ExtraçãoDados!B2464)=10,RIGHT(ExtraçãoDados!B2464,4),LEN(ExtraçãoDados!B2464)=9,YEAR(ExtraçãoDados!D2464),LEN(ExtraçãoDados!B2464)=8,YEAR(ExtraçãoDados!D2464),LEN(ExtraçãoDados!B2464)&gt;7,YEAR(ExtraçãoDados!D2464),LEN(ExtraçãoDados!B2464)&gt;5,YEAR(ExtraçãoDados!D2464),LEN(ExtraçãoDados!B2464)&gt;4,YEAR(ExtraçãoDados!D2464))</f>
        <v>#N/A</v>
      </c>
      <c r="F2464" s="4">
        <f>ExtraçãoDados!E2464</f>
        <v>0</v>
      </c>
    </row>
    <row r="2465" spans="1:6" x14ac:dyDescent="0.25">
      <c r="A2465" s="4">
        <f>ExtraçãoDados!A2465</f>
        <v>0</v>
      </c>
      <c r="B2465" s="4" t="str" cm="1">
        <f t="array" ref="B2465">_xlfn.IFS(LEN(ExtraçãoDados!B2465)=12,LEFT(ExtraçãoDados!B2465,3),LEN(ExtraçãoDados!B2465)=10,LEFT(ExtraçãoDados!B2465,5),LEN(ExtraçãoDados!B2465)&gt;19,0,LEN(ExtraçãoDados!B2465)=9,LEFT(ExtraçãoDados!B2465,4),LEN(ExtraçãoDados!B2465)=6,LEFT(ExtraçãoDados!B2465,3),LEN(ExtraçãoDados!B2465)&lt;5,LEFT(ExtraçãoDados!B2465,3),LEN(ExtraçãoDados!B2465)=8,LEFT(ExtraçãoDados!B2465,3),LEN(ExtraçãoDados!B2465)=5,LEFT(ExtraçãoDados!B2465,5),LEN(ExtraçãoDados!B2465)=11,LEFT(ExtraçãoDados!B2465,5),LEN(ExtraçãoDados!B2465)=7,RIGHT(ExtraçãoDados!B2465,6))</f>
        <v/>
      </c>
      <c r="C2465" s="4" t="e" cm="1">
        <f t="array" ref="C2465">_xlfn.IFS(LEN(B2465)=1,"ERRO",LEN(B2465)=2,_xlfn.CONCAT("000",B2465),LEN(B2465)=3,_xlfn.CONCAT("00",B2465),LEN(B2465)=4,_xlfn.CONCAT("0",B2465),LEN(B2465)=6,B2465,LEN(B2465)=7,B2465,LEN(B2465)=5,B2465)</f>
        <v>#N/A</v>
      </c>
      <c r="D2465" s="4" t="e" cm="1">
        <f t="array" ref="D2465">_xlfn.IFS(ExtraçãoDados!C2465={"Direcção de Abastecimento"},REPLACE(ExtraçãoDados!C2465="{Direcção de Abastecimento}",1,25,"DA"),ExtraçãoDados!C2465={"COMISSÃO CULTURAL DE LMARINHA"},REPLACE(ExtraçãoDados!C2465={"COMISSÃO CULTURAL DE LMARINHA"},1,28,"CCM"),ExtraçãoDados!C2465={"DIRECÇÃO DE NAVIOS"},REPLACE(ExtraçãoDados!C2465={"DIRECÇÃO DE NAVIOS"},1,28,"DN"),ExtraçãoDados!C2465={"ESQUADRILHA SUBMARINOS"},REPLACE(ExtraçãoDados!C2465={"ESQUADRILHA SUBMARINOS"},1,28,"ES"),ExtraçãoDados!C2465={"COMISSÃO MARINHA"},REPLACE(ExtraçãoDados!C2465={"COMISSÃO MARINHA"},1,28,"CCM"),ExtraçãoDados!C2465={"COMISSÃO CULTURAL DE MARINHA"},REPLACE(ExtraçãoDados!C2465={"COMISSÃO CULTURAL DE MARINHA"},1,28,"CCM"),ExtraçãoDados!C2465={"CCM"},REPLACE(ExtraçãoDados!C2465={"CCM"},1,28,"CCM"),ExtraçãoDados!C2465={"DN"},REPLACE(ExtraçãoDados!C2465={"DN"},1,28,"DN"),ExtraçãoDados!C2465={"ES"},REPLACE(ExtraçãoDados!C2465={"ES"},1,28,"ES"),ExtraçãoDados!C2465={"DA"},REPLACE(ExtraçãoDados!C2465={"DA"},1,28,"DA"),ExtraçãoDados!C2465={"DE: ESQUADRILHA SUBMARINOS"},REPLACE(ExtraçãoDados!C2465={"DE: ESQUADRILHA SUBMARINOS"},1,28,"ES"),ExtraçãoDados!C2465={"DE: COMISSÃO CULTURAL DE LMARINHA"},REPLACE(ExtraçãoDados!C2465={"DE: COMISSÃO CULTURAL DE LMARINHA"},1,28,"CCM"),ExtraçãoDados!C2465={"ON"},REPLACE(ExtraçãoDados!C2465={"ON"},1,28,"DN"),ExtraçãoDados!C2465={"ESQ. SUBMARINOS"},REPLACE(ExtraçãoDados!C2465={"ESQ. SUBMARINOS"},1,28,"ES"),ExtraçãoDados!C2465={"☒ irecção de Abastecimento"},REPLACE(ExtraçãoDados!C2465={"☒ irecção de Abastecimento"},1,28,"DA"),ExtraçãoDados!C2465={"Direcã d Abtit ço e asecmeno"},REPLACE(ExtraçãoDados!C2465={"Direcã d Abtit ço e asecmeno"},1,28,"DA"),ExtraçãoDados!C2465={"Diecã d Abtit rço e asecmeno"},REPLACE(ExtraçãoDados!C2465={"Diecã d Abtit rço e asecmeno"},1,28,"DA"),ISNUMBER(SEARCH("COMISSÃO",ExtraçãoDados!C2465,1)),REPLACE(ExtraçãoDados!C2465,1,29,"CCM"),ISNUMBER(SEARCH("DN/DIL/DRT1",ExtraçãoDados!C2465,1)),REPLACE(ExtraçãoDados!C2465,1,29,"DN"),ISNUMBER(SEARCH("DIRECÇAO DE NAVIOS",ExtraçãoDados!C2465,1)),REPLACE(ExtraçãoDados!C2465,1,29,"DN"),ISNUMBER(SEARCH("ESQUADRILHA SUBMARIN",ExtraçãoDados!C2465,1)),REPLACE(ExtraçãoDados!C2465,1,29,"ES"),ISNUMBER(SEARCH("DN",ExtraçãoDados!C2465,1)),REPLACE(ExtraçãoDados!C2465,1,29,"DN"),ISNUMBER(SEARCH("DIRECÇÃO",ExtraçãoDados!C2465,1)),REPLACE(ExtraçãoDados!C2465,1,29,"DN"),ISNUMBER(SEARCH("DIRECÇA0",ExtraçãoDados!C2465,1)),REPLACE(ExtraçãoDados!C2465,1,29,"DN"),ISNUMBER(SEARCH("DIRE",ExtraçãoDados!C2465,1)),REPLACE(ExtraçãoDados!C2465,1,29,"DN"),ISNUMBER(SEARCH("ESQUADRILHA",ExtraçãoDados!C2465,1)),REPLACE(ExtraçãoDados!C2465,1,29,"ES"),ISNUMBER(SEARCH("HOSPITAL DA MARINHA",ExtraçãoDados!C2465,1)),REPLACE(ExtraçãoDados!C2465,1,29,"HM"),ISNUMBER(SEARCH("HOSPITAL",ExtraçãoDados!C2465,1)),REPLACE(ExtraçãoDados!C2465,1,29,"HM"),ISNUMBER(SEARCH("HM",ExtraçãoDados!C2465,1)),REPLACE(ExtraçãoDados!C2465,1,29,"HM"),ISNUMBER(SEARCH("SECÇÃO DE APÓSITOS",ExtraçãoDados!C2465,1)),REPLACE(ExtraçãoDados!C2465,1,29,"HM"))</f>
        <v>#N/A</v>
      </c>
      <c r="E2465" s="4" t="e" cm="1">
        <f t="array" ref="E2465">_xlfn.IFS(LEN(ExtraçãoDados!B2465)=7,YEAR(ExtraçãoDados!D2465),LEN(ExtraçãoDados!B2465)=10,RIGHT(ExtraçãoDados!B2465,4),LEN(ExtraçãoDados!B2465)=9,YEAR(ExtraçãoDados!D2465),LEN(ExtraçãoDados!B2465)=8,YEAR(ExtraçãoDados!D2465),LEN(ExtraçãoDados!B2465)&gt;7,YEAR(ExtraçãoDados!D2465),LEN(ExtraçãoDados!B2465)&gt;5,YEAR(ExtraçãoDados!D2465),LEN(ExtraçãoDados!B2465)&gt;4,YEAR(ExtraçãoDados!D2465))</f>
        <v>#N/A</v>
      </c>
      <c r="F2465" s="4">
        <f>ExtraçãoDados!E2465</f>
        <v>0</v>
      </c>
    </row>
    <row r="2466" spans="1:6" x14ac:dyDescent="0.25">
      <c r="A2466" s="4">
        <f>ExtraçãoDados!A2466</f>
        <v>0</v>
      </c>
      <c r="B2466" s="4" t="str" cm="1">
        <f t="array" ref="B2466">_xlfn.IFS(LEN(ExtraçãoDados!B2466)=12,LEFT(ExtraçãoDados!B2466,3),LEN(ExtraçãoDados!B2466)=10,LEFT(ExtraçãoDados!B2466,5),LEN(ExtraçãoDados!B2466)&gt;19,0,LEN(ExtraçãoDados!B2466)=9,LEFT(ExtraçãoDados!B2466,4),LEN(ExtraçãoDados!B2466)=6,LEFT(ExtraçãoDados!B2466,3),LEN(ExtraçãoDados!B2466)&lt;5,LEFT(ExtraçãoDados!B2466,3),LEN(ExtraçãoDados!B2466)=8,LEFT(ExtraçãoDados!B2466,3),LEN(ExtraçãoDados!B2466)=5,LEFT(ExtraçãoDados!B2466,5),LEN(ExtraçãoDados!B2466)=11,LEFT(ExtraçãoDados!B2466,5),LEN(ExtraçãoDados!B2466)=7,RIGHT(ExtraçãoDados!B2466,6))</f>
        <v/>
      </c>
      <c r="C2466" s="4" t="e" cm="1">
        <f t="array" ref="C2466">_xlfn.IFS(LEN(B2466)=1,"ERRO",LEN(B2466)=2,_xlfn.CONCAT("000",B2466),LEN(B2466)=3,_xlfn.CONCAT("00",B2466),LEN(B2466)=4,_xlfn.CONCAT("0",B2466),LEN(B2466)=6,B2466,LEN(B2466)=7,B2466,LEN(B2466)=5,B2466)</f>
        <v>#N/A</v>
      </c>
      <c r="D2466" s="4" t="e" cm="1">
        <f t="array" ref="D2466">_xlfn.IFS(ExtraçãoDados!C2466={"Direcção de Abastecimento"},REPLACE(ExtraçãoDados!C2466="{Direcção de Abastecimento}",1,25,"DA"),ExtraçãoDados!C2466={"COMISSÃO CULTURAL DE LMARINHA"},REPLACE(ExtraçãoDados!C2466={"COMISSÃO CULTURAL DE LMARINHA"},1,28,"CCM"),ExtraçãoDados!C2466={"DIRECÇÃO DE NAVIOS"},REPLACE(ExtraçãoDados!C2466={"DIRECÇÃO DE NAVIOS"},1,28,"DN"),ExtraçãoDados!C2466={"ESQUADRILHA SUBMARINOS"},REPLACE(ExtraçãoDados!C2466={"ESQUADRILHA SUBMARINOS"},1,28,"ES"),ExtraçãoDados!C2466={"COMISSÃO MARINHA"},REPLACE(ExtraçãoDados!C2466={"COMISSÃO MARINHA"},1,28,"CCM"),ExtraçãoDados!C2466={"COMISSÃO CULTURAL DE MARINHA"},REPLACE(ExtraçãoDados!C2466={"COMISSÃO CULTURAL DE MARINHA"},1,28,"CCM"),ExtraçãoDados!C2466={"CCM"},REPLACE(ExtraçãoDados!C2466={"CCM"},1,28,"CCM"),ExtraçãoDados!C2466={"DN"},REPLACE(ExtraçãoDados!C2466={"DN"},1,28,"DN"),ExtraçãoDados!C2466={"ES"},REPLACE(ExtraçãoDados!C2466={"ES"},1,28,"ES"),ExtraçãoDados!C2466={"DA"},REPLACE(ExtraçãoDados!C2466={"DA"},1,28,"DA"),ExtraçãoDados!C2466={"DE: ESQUADRILHA SUBMARINOS"},REPLACE(ExtraçãoDados!C2466={"DE: ESQUADRILHA SUBMARINOS"},1,28,"ES"),ExtraçãoDados!C2466={"DE: COMISSÃO CULTURAL DE LMARINHA"},REPLACE(ExtraçãoDados!C2466={"DE: COMISSÃO CULTURAL DE LMARINHA"},1,28,"CCM"),ExtraçãoDados!C2466={"ON"},REPLACE(ExtraçãoDados!C2466={"ON"},1,28,"DN"),ExtraçãoDados!C2466={"ESQ. SUBMARINOS"},REPLACE(ExtraçãoDados!C2466={"ESQ. SUBMARINOS"},1,28,"ES"),ExtraçãoDados!C2466={"☒ irecção de Abastecimento"},REPLACE(ExtraçãoDados!C2466={"☒ irecção de Abastecimento"},1,28,"DA"),ExtraçãoDados!C2466={"Direcã d Abtit ço e asecmeno"},REPLACE(ExtraçãoDados!C2466={"Direcã d Abtit ço e asecmeno"},1,28,"DA"),ExtraçãoDados!C2466={"Diecã d Abtit rço e asecmeno"},REPLACE(ExtraçãoDados!C2466={"Diecã d Abtit rço e asecmeno"},1,28,"DA"),ISNUMBER(SEARCH("COMISSÃO",ExtraçãoDados!C2466,1)),REPLACE(ExtraçãoDados!C2466,1,29,"CCM"),ISNUMBER(SEARCH("DN/DIL/DRT1",ExtraçãoDados!C2466,1)),REPLACE(ExtraçãoDados!C2466,1,29,"DN"),ISNUMBER(SEARCH("DIRECÇAO DE NAVIOS",ExtraçãoDados!C2466,1)),REPLACE(ExtraçãoDados!C2466,1,29,"DN"),ISNUMBER(SEARCH("ESQUADRILHA SUBMARIN",ExtraçãoDados!C2466,1)),REPLACE(ExtraçãoDados!C2466,1,29,"ES"),ISNUMBER(SEARCH("DN",ExtraçãoDados!C2466,1)),REPLACE(ExtraçãoDados!C2466,1,29,"DN"),ISNUMBER(SEARCH("DIRECÇÃO",ExtraçãoDados!C2466,1)),REPLACE(ExtraçãoDados!C2466,1,29,"DN"),ISNUMBER(SEARCH("DIRECÇA0",ExtraçãoDados!C2466,1)),REPLACE(ExtraçãoDados!C2466,1,29,"DN"),ISNUMBER(SEARCH("DIRE",ExtraçãoDados!C2466,1)),REPLACE(ExtraçãoDados!C2466,1,29,"DN"),ISNUMBER(SEARCH("ESQUADRILHA",ExtraçãoDados!C2466,1)),REPLACE(ExtraçãoDados!C2466,1,29,"ES"),ISNUMBER(SEARCH("HOSPITAL DA MARINHA",ExtraçãoDados!C2466,1)),REPLACE(ExtraçãoDados!C2466,1,29,"HM"),ISNUMBER(SEARCH("HOSPITAL",ExtraçãoDados!C2466,1)),REPLACE(ExtraçãoDados!C2466,1,29,"HM"),ISNUMBER(SEARCH("HM",ExtraçãoDados!C2466,1)),REPLACE(ExtraçãoDados!C2466,1,29,"HM"),ISNUMBER(SEARCH("SECÇÃO DE APÓSITOS",ExtraçãoDados!C2466,1)),REPLACE(ExtraçãoDados!C2466,1,29,"HM"))</f>
        <v>#N/A</v>
      </c>
      <c r="E2466" s="4" t="e" cm="1">
        <f t="array" ref="E2466">_xlfn.IFS(LEN(ExtraçãoDados!B2466)=7,YEAR(ExtraçãoDados!D2466),LEN(ExtraçãoDados!B2466)=10,RIGHT(ExtraçãoDados!B2466,4),LEN(ExtraçãoDados!B2466)=9,YEAR(ExtraçãoDados!D2466),LEN(ExtraçãoDados!B2466)=8,YEAR(ExtraçãoDados!D2466),LEN(ExtraçãoDados!B2466)&gt;7,YEAR(ExtraçãoDados!D2466),LEN(ExtraçãoDados!B2466)&gt;5,YEAR(ExtraçãoDados!D2466),LEN(ExtraçãoDados!B2466)&gt;4,YEAR(ExtraçãoDados!D2466))</f>
        <v>#N/A</v>
      </c>
      <c r="F2466" s="4">
        <f>ExtraçãoDados!E2466</f>
        <v>0</v>
      </c>
    </row>
    <row r="2467" spans="1:6" x14ac:dyDescent="0.25">
      <c r="A2467" s="4">
        <f>ExtraçãoDados!A2467</f>
        <v>0</v>
      </c>
      <c r="B2467" s="4" t="str" cm="1">
        <f t="array" ref="B2467">_xlfn.IFS(LEN(ExtraçãoDados!B2467)=12,LEFT(ExtraçãoDados!B2467,3),LEN(ExtraçãoDados!B2467)=10,LEFT(ExtraçãoDados!B2467,5),LEN(ExtraçãoDados!B2467)&gt;19,0,LEN(ExtraçãoDados!B2467)=9,LEFT(ExtraçãoDados!B2467,4),LEN(ExtraçãoDados!B2467)=6,LEFT(ExtraçãoDados!B2467,3),LEN(ExtraçãoDados!B2467)&lt;5,LEFT(ExtraçãoDados!B2467,3),LEN(ExtraçãoDados!B2467)=8,LEFT(ExtraçãoDados!B2467,3),LEN(ExtraçãoDados!B2467)=5,LEFT(ExtraçãoDados!B2467,5),LEN(ExtraçãoDados!B2467)=11,LEFT(ExtraçãoDados!B2467,5),LEN(ExtraçãoDados!B2467)=7,RIGHT(ExtraçãoDados!B2467,6))</f>
        <v/>
      </c>
      <c r="C2467" s="4" t="e" cm="1">
        <f t="array" ref="C2467">_xlfn.IFS(LEN(B2467)=1,"ERRO",LEN(B2467)=2,_xlfn.CONCAT("000",B2467),LEN(B2467)=3,_xlfn.CONCAT("00",B2467),LEN(B2467)=4,_xlfn.CONCAT("0",B2467),LEN(B2467)=6,B2467,LEN(B2467)=7,B2467,LEN(B2467)=5,B2467)</f>
        <v>#N/A</v>
      </c>
      <c r="D2467" s="4" t="e" cm="1">
        <f t="array" ref="D2467">_xlfn.IFS(ExtraçãoDados!C2467={"Direcção de Abastecimento"},REPLACE(ExtraçãoDados!C2467="{Direcção de Abastecimento}",1,25,"DA"),ExtraçãoDados!C2467={"COMISSÃO CULTURAL DE LMARINHA"},REPLACE(ExtraçãoDados!C2467={"COMISSÃO CULTURAL DE LMARINHA"},1,28,"CCM"),ExtraçãoDados!C2467={"DIRECÇÃO DE NAVIOS"},REPLACE(ExtraçãoDados!C2467={"DIRECÇÃO DE NAVIOS"},1,28,"DN"),ExtraçãoDados!C2467={"ESQUADRILHA SUBMARINOS"},REPLACE(ExtraçãoDados!C2467={"ESQUADRILHA SUBMARINOS"},1,28,"ES"),ExtraçãoDados!C2467={"COMISSÃO MARINHA"},REPLACE(ExtraçãoDados!C2467={"COMISSÃO MARINHA"},1,28,"CCM"),ExtraçãoDados!C2467={"COMISSÃO CULTURAL DE MARINHA"},REPLACE(ExtraçãoDados!C2467={"COMISSÃO CULTURAL DE MARINHA"},1,28,"CCM"),ExtraçãoDados!C2467={"CCM"},REPLACE(ExtraçãoDados!C2467={"CCM"},1,28,"CCM"),ExtraçãoDados!C2467={"DN"},REPLACE(ExtraçãoDados!C2467={"DN"},1,28,"DN"),ExtraçãoDados!C2467={"ES"},REPLACE(ExtraçãoDados!C2467={"ES"},1,28,"ES"),ExtraçãoDados!C2467={"DA"},REPLACE(ExtraçãoDados!C2467={"DA"},1,28,"DA"),ExtraçãoDados!C2467={"DE: ESQUADRILHA SUBMARINOS"},REPLACE(ExtraçãoDados!C2467={"DE: ESQUADRILHA SUBMARINOS"},1,28,"ES"),ExtraçãoDados!C2467={"DE: COMISSÃO CULTURAL DE LMARINHA"},REPLACE(ExtraçãoDados!C2467={"DE: COMISSÃO CULTURAL DE LMARINHA"},1,28,"CCM"),ExtraçãoDados!C2467={"ON"},REPLACE(ExtraçãoDados!C2467={"ON"},1,28,"DN"),ExtraçãoDados!C2467={"ESQ. SUBMARINOS"},REPLACE(ExtraçãoDados!C2467={"ESQ. SUBMARINOS"},1,28,"ES"),ExtraçãoDados!C2467={"☒ irecção de Abastecimento"},REPLACE(ExtraçãoDados!C2467={"☒ irecção de Abastecimento"},1,28,"DA"),ExtraçãoDados!C2467={"Direcã d Abtit ço e asecmeno"},REPLACE(ExtraçãoDados!C2467={"Direcã d Abtit ço e asecmeno"},1,28,"DA"),ExtraçãoDados!C2467={"Diecã d Abtit rço e asecmeno"},REPLACE(ExtraçãoDados!C2467={"Diecã d Abtit rço e asecmeno"},1,28,"DA"),ISNUMBER(SEARCH("COMISSÃO",ExtraçãoDados!C2467,1)),REPLACE(ExtraçãoDados!C2467,1,29,"CCM"),ISNUMBER(SEARCH("DN/DIL/DRT1",ExtraçãoDados!C2467,1)),REPLACE(ExtraçãoDados!C2467,1,29,"DN"),ISNUMBER(SEARCH("DIRECÇAO DE NAVIOS",ExtraçãoDados!C2467,1)),REPLACE(ExtraçãoDados!C2467,1,29,"DN"),ISNUMBER(SEARCH("ESQUADRILHA SUBMARIN",ExtraçãoDados!C2467,1)),REPLACE(ExtraçãoDados!C2467,1,29,"ES"),ISNUMBER(SEARCH("DN",ExtraçãoDados!C2467,1)),REPLACE(ExtraçãoDados!C2467,1,29,"DN"),ISNUMBER(SEARCH("DIRECÇÃO",ExtraçãoDados!C2467,1)),REPLACE(ExtraçãoDados!C2467,1,29,"DN"),ISNUMBER(SEARCH("DIRECÇA0",ExtraçãoDados!C2467,1)),REPLACE(ExtraçãoDados!C2467,1,29,"DN"),ISNUMBER(SEARCH("DIRE",ExtraçãoDados!C2467,1)),REPLACE(ExtraçãoDados!C2467,1,29,"DN"),ISNUMBER(SEARCH("ESQUADRILHA",ExtraçãoDados!C2467,1)),REPLACE(ExtraçãoDados!C2467,1,29,"ES"),ISNUMBER(SEARCH("HOSPITAL DA MARINHA",ExtraçãoDados!C2467,1)),REPLACE(ExtraçãoDados!C2467,1,29,"HM"),ISNUMBER(SEARCH("HOSPITAL",ExtraçãoDados!C2467,1)),REPLACE(ExtraçãoDados!C2467,1,29,"HM"),ISNUMBER(SEARCH("HM",ExtraçãoDados!C2467,1)),REPLACE(ExtraçãoDados!C2467,1,29,"HM"),ISNUMBER(SEARCH("SECÇÃO DE APÓSITOS",ExtraçãoDados!C2467,1)),REPLACE(ExtraçãoDados!C2467,1,29,"HM"))</f>
        <v>#N/A</v>
      </c>
      <c r="E2467" s="4" t="e" cm="1">
        <f t="array" ref="E2467">_xlfn.IFS(LEN(ExtraçãoDados!B2467)=7,YEAR(ExtraçãoDados!D2467),LEN(ExtraçãoDados!B2467)=10,RIGHT(ExtraçãoDados!B2467,4),LEN(ExtraçãoDados!B2467)=9,YEAR(ExtraçãoDados!D2467),LEN(ExtraçãoDados!B2467)=8,YEAR(ExtraçãoDados!D2467),LEN(ExtraçãoDados!B2467)&gt;7,YEAR(ExtraçãoDados!D2467),LEN(ExtraçãoDados!B2467)&gt;5,YEAR(ExtraçãoDados!D2467),LEN(ExtraçãoDados!B2467)&gt;4,YEAR(ExtraçãoDados!D2467))</f>
        <v>#N/A</v>
      </c>
      <c r="F2467" s="4">
        <f>ExtraçãoDados!E2467</f>
        <v>0</v>
      </c>
    </row>
    <row r="2468" spans="1:6" x14ac:dyDescent="0.25">
      <c r="A2468" s="4">
        <f>ExtraçãoDados!A2468</f>
        <v>0</v>
      </c>
      <c r="B2468" s="4" t="str" cm="1">
        <f t="array" ref="B2468">_xlfn.IFS(LEN(ExtraçãoDados!B2468)=12,LEFT(ExtraçãoDados!B2468,3),LEN(ExtraçãoDados!B2468)=10,LEFT(ExtraçãoDados!B2468,5),LEN(ExtraçãoDados!B2468)&gt;19,0,LEN(ExtraçãoDados!B2468)=9,LEFT(ExtraçãoDados!B2468,4),LEN(ExtraçãoDados!B2468)=6,LEFT(ExtraçãoDados!B2468,3),LEN(ExtraçãoDados!B2468)&lt;5,LEFT(ExtraçãoDados!B2468,3),LEN(ExtraçãoDados!B2468)=8,LEFT(ExtraçãoDados!B2468,3),LEN(ExtraçãoDados!B2468)=5,LEFT(ExtraçãoDados!B2468,5),LEN(ExtraçãoDados!B2468)=11,LEFT(ExtraçãoDados!B2468,5),LEN(ExtraçãoDados!B2468)=7,RIGHT(ExtraçãoDados!B2468,6))</f>
        <v/>
      </c>
      <c r="C2468" s="4" t="e" cm="1">
        <f t="array" ref="C2468">_xlfn.IFS(LEN(B2468)=1,"ERRO",LEN(B2468)=2,_xlfn.CONCAT("000",B2468),LEN(B2468)=3,_xlfn.CONCAT("00",B2468),LEN(B2468)=4,_xlfn.CONCAT("0",B2468),LEN(B2468)=6,B2468,LEN(B2468)=7,B2468,LEN(B2468)=5,B2468)</f>
        <v>#N/A</v>
      </c>
      <c r="D2468" s="4" t="e" cm="1">
        <f t="array" ref="D2468">_xlfn.IFS(ExtraçãoDados!C2468={"Direcção de Abastecimento"},REPLACE(ExtraçãoDados!C2468="{Direcção de Abastecimento}",1,25,"DA"),ExtraçãoDados!C2468={"COMISSÃO CULTURAL DE LMARINHA"},REPLACE(ExtraçãoDados!C2468={"COMISSÃO CULTURAL DE LMARINHA"},1,28,"CCM"),ExtraçãoDados!C2468={"DIRECÇÃO DE NAVIOS"},REPLACE(ExtraçãoDados!C2468={"DIRECÇÃO DE NAVIOS"},1,28,"DN"),ExtraçãoDados!C2468={"ESQUADRILHA SUBMARINOS"},REPLACE(ExtraçãoDados!C2468={"ESQUADRILHA SUBMARINOS"},1,28,"ES"),ExtraçãoDados!C2468={"COMISSÃO MARINHA"},REPLACE(ExtraçãoDados!C2468={"COMISSÃO MARINHA"},1,28,"CCM"),ExtraçãoDados!C2468={"COMISSÃO CULTURAL DE MARINHA"},REPLACE(ExtraçãoDados!C2468={"COMISSÃO CULTURAL DE MARINHA"},1,28,"CCM"),ExtraçãoDados!C2468={"CCM"},REPLACE(ExtraçãoDados!C2468={"CCM"},1,28,"CCM"),ExtraçãoDados!C2468={"DN"},REPLACE(ExtraçãoDados!C2468={"DN"},1,28,"DN"),ExtraçãoDados!C2468={"ES"},REPLACE(ExtraçãoDados!C2468={"ES"},1,28,"ES"),ExtraçãoDados!C2468={"DA"},REPLACE(ExtraçãoDados!C2468={"DA"},1,28,"DA"),ExtraçãoDados!C2468={"DE: ESQUADRILHA SUBMARINOS"},REPLACE(ExtraçãoDados!C2468={"DE: ESQUADRILHA SUBMARINOS"},1,28,"ES"),ExtraçãoDados!C2468={"DE: COMISSÃO CULTURAL DE LMARINHA"},REPLACE(ExtraçãoDados!C2468={"DE: COMISSÃO CULTURAL DE LMARINHA"},1,28,"CCM"),ExtraçãoDados!C2468={"ON"},REPLACE(ExtraçãoDados!C2468={"ON"},1,28,"DN"),ExtraçãoDados!C2468={"ESQ. SUBMARINOS"},REPLACE(ExtraçãoDados!C2468={"ESQ. SUBMARINOS"},1,28,"ES"),ExtraçãoDados!C2468={"☒ irecção de Abastecimento"},REPLACE(ExtraçãoDados!C2468={"☒ irecção de Abastecimento"},1,28,"DA"),ExtraçãoDados!C2468={"Direcã d Abtit ço e asecmeno"},REPLACE(ExtraçãoDados!C2468={"Direcã d Abtit ço e asecmeno"},1,28,"DA"),ExtraçãoDados!C2468={"Diecã d Abtit rço e asecmeno"},REPLACE(ExtraçãoDados!C2468={"Diecã d Abtit rço e asecmeno"},1,28,"DA"),ISNUMBER(SEARCH("COMISSÃO",ExtraçãoDados!C2468,1)),REPLACE(ExtraçãoDados!C2468,1,29,"CCM"),ISNUMBER(SEARCH("DN/DIL/DRT1",ExtraçãoDados!C2468,1)),REPLACE(ExtraçãoDados!C2468,1,29,"DN"),ISNUMBER(SEARCH("DIRECÇAO DE NAVIOS",ExtraçãoDados!C2468,1)),REPLACE(ExtraçãoDados!C2468,1,29,"DN"),ISNUMBER(SEARCH("ESQUADRILHA SUBMARIN",ExtraçãoDados!C2468,1)),REPLACE(ExtraçãoDados!C2468,1,29,"ES"),ISNUMBER(SEARCH("DN",ExtraçãoDados!C2468,1)),REPLACE(ExtraçãoDados!C2468,1,29,"DN"),ISNUMBER(SEARCH("DIRECÇÃO",ExtraçãoDados!C2468,1)),REPLACE(ExtraçãoDados!C2468,1,29,"DN"),ISNUMBER(SEARCH("DIRECÇA0",ExtraçãoDados!C2468,1)),REPLACE(ExtraçãoDados!C2468,1,29,"DN"),ISNUMBER(SEARCH("DIRE",ExtraçãoDados!C2468,1)),REPLACE(ExtraçãoDados!C2468,1,29,"DN"),ISNUMBER(SEARCH("ESQUADRILHA",ExtraçãoDados!C2468,1)),REPLACE(ExtraçãoDados!C2468,1,29,"ES"),ISNUMBER(SEARCH("HOSPITAL DA MARINHA",ExtraçãoDados!C2468,1)),REPLACE(ExtraçãoDados!C2468,1,29,"HM"),ISNUMBER(SEARCH("HOSPITAL",ExtraçãoDados!C2468,1)),REPLACE(ExtraçãoDados!C2468,1,29,"HM"),ISNUMBER(SEARCH("HM",ExtraçãoDados!C2468,1)),REPLACE(ExtraçãoDados!C2468,1,29,"HM"),ISNUMBER(SEARCH("SECÇÃO DE APÓSITOS",ExtraçãoDados!C2468,1)),REPLACE(ExtraçãoDados!C2468,1,29,"HM"))</f>
        <v>#N/A</v>
      </c>
      <c r="E2468" s="4" t="e" cm="1">
        <f t="array" ref="E2468">_xlfn.IFS(LEN(ExtraçãoDados!B2468)=7,YEAR(ExtraçãoDados!D2468),LEN(ExtraçãoDados!B2468)=10,RIGHT(ExtraçãoDados!B2468,4),LEN(ExtraçãoDados!B2468)=9,YEAR(ExtraçãoDados!D2468),LEN(ExtraçãoDados!B2468)=8,YEAR(ExtraçãoDados!D2468),LEN(ExtraçãoDados!B2468)&gt;7,YEAR(ExtraçãoDados!D2468),LEN(ExtraçãoDados!B2468)&gt;5,YEAR(ExtraçãoDados!D2468),LEN(ExtraçãoDados!B2468)&gt;4,YEAR(ExtraçãoDados!D2468))</f>
        <v>#N/A</v>
      </c>
      <c r="F2468" s="4">
        <f>ExtraçãoDados!E2468</f>
        <v>0</v>
      </c>
    </row>
    <row r="2469" spans="1:6" x14ac:dyDescent="0.25">
      <c r="A2469" s="4">
        <f>ExtraçãoDados!A2469</f>
        <v>0</v>
      </c>
      <c r="B2469" s="4" t="str" cm="1">
        <f t="array" ref="B2469">_xlfn.IFS(LEN(ExtraçãoDados!B2469)=12,LEFT(ExtraçãoDados!B2469,3),LEN(ExtraçãoDados!B2469)=10,LEFT(ExtraçãoDados!B2469,5),LEN(ExtraçãoDados!B2469)&gt;19,0,LEN(ExtraçãoDados!B2469)=9,LEFT(ExtraçãoDados!B2469,4),LEN(ExtraçãoDados!B2469)=6,LEFT(ExtraçãoDados!B2469,3),LEN(ExtraçãoDados!B2469)&lt;5,LEFT(ExtraçãoDados!B2469,3),LEN(ExtraçãoDados!B2469)=8,LEFT(ExtraçãoDados!B2469,3),LEN(ExtraçãoDados!B2469)=5,LEFT(ExtraçãoDados!B2469,5),LEN(ExtraçãoDados!B2469)=11,LEFT(ExtraçãoDados!B2469,5),LEN(ExtraçãoDados!B2469)=7,RIGHT(ExtraçãoDados!B2469,6))</f>
        <v/>
      </c>
      <c r="C2469" s="4" t="e" cm="1">
        <f t="array" ref="C2469">_xlfn.IFS(LEN(B2469)=1,"ERRO",LEN(B2469)=2,_xlfn.CONCAT("000",B2469),LEN(B2469)=3,_xlfn.CONCAT("00",B2469),LEN(B2469)=4,_xlfn.CONCAT("0",B2469),LEN(B2469)=6,B2469,LEN(B2469)=7,B2469,LEN(B2469)=5,B2469)</f>
        <v>#N/A</v>
      </c>
      <c r="D2469" s="4" t="e" cm="1">
        <f t="array" ref="D2469">_xlfn.IFS(ExtraçãoDados!C2469={"Direcção de Abastecimento"},REPLACE(ExtraçãoDados!C2469="{Direcção de Abastecimento}",1,25,"DA"),ExtraçãoDados!C2469={"COMISSÃO CULTURAL DE LMARINHA"},REPLACE(ExtraçãoDados!C2469={"COMISSÃO CULTURAL DE LMARINHA"},1,28,"CCM"),ExtraçãoDados!C2469={"DIRECÇÃO DE NAVIOS"},REPLACE(ExtraçãoDados!C2469={"DIRECÇÃO DE NAVIOS"},1,28,"DN"),ExtraçãoDados!C2469={"ESQUADRILHA SUBMARINOS"},REPLACE(ExtraçãoDados!C2469={"ESQUADRILHA SUBMARINOS"},1,28,"ES"),ExtraçãoDados!C2469={"COMISSÃO MARINHA"},REPLACE(ExtraçãoDados!C2469={"COMISSÃO MARINHA"},1,28,"CCM"),ExtraçãoDados!C2469={"COMISSÃO CULTURAL DE MARINHA"},REPLACE(ExtraçãoDados!C2469={"COMISSÃO CULTURAL DE MARINHA"},1,28,"CCM"),ExtraçãoDados!C2469={"CCM"},REPLACE(ExtraçãoDados!C2469={"CCM"},1,28,"CCM"),ExtraçãoDados!C2469={"DN"},REPLACE(ExtraçãoDados!C2469={"DN"},1,28,"DN"),ExtraçãoDados!C2469={"ES"},REPLACE(ExtraçãoDados!C2469={"ES"},1,28,"ES"),ExtraçãoDados!C2469={"DA"},REPLACE(ExtraçãoDados!C2469={"DA"},1,28,"DA"),ExtraçãoDados!C2469={"DE: ESQUADRILHA SUBMARINOS"},REPLACE(ExtraçãoDados!C2469={"DE: ESQUADRILHA SUBMARINOS"},1,28,"ES"),ExtraçãoDados!C2469={"DE: COMISSÃO CULTURAL DE LMARINHA"},REPLACE(ExtraçãoDados!C2469={"DE: COMISSÃO CULTURAL DE LMARINHA"},1,28,"CCM"),ExtraçãoDados!C2469={"ON"},REPLACE(ExtraçãoDados!C2469={"ON"},1,28,"DN"),ExtraçãoDados!C2469={"ESQ. SUBMARINOS"},REPLACE(ExtraçãoDados!C2469={"ESQ. SUBMARINOS"},1,28,"ES"),ExtraçãoDados!C2469={"☒ irecção de Abastecimento"},REPLACE(ExtraçãoDados!C2469={"☒ irecção de Abastecimento"},1,28,"DA"),ExtraçãoDados!C2469={"Direcã d Abtit ço e asecmeno"},REPLACE(ExtraçãoDados!C2469={"Direcã d Abtit ço e asecmeno"},1,28,"DA"),ExtraçãoDados!C2469={"Diecã d Abtit rço e asecmeno"},REPLACE(ExtraçãoDados!C2469={"Diecã d Abtit rço e asecmeno"},1,28,"DA"),ISNUMBER(SEARCH("COMISSÃO",ExtraçãoDados!C2469,1)),REPLACE(ExtraçãoDados!C2469,1,29,"CCM"),ISNUMBER(SEARCH("DN/DIL/DRT1",ExtraçãoDados!C2469,1)),REPLACE(ExtraçãoDados!C2469,1,29,"DN"),ISNUMBER(SEARCH("DIRECÇAO DE NAVIOS",ExtraçãoDados!C2469,1)),REPLACE(ExtraçãoDados!C2469,1,29,"DN"),ISNUMBER(SEARCH("ESQUADRILHA SUBMARIN",ExtraçãoDados!C2469,1)),REPLACE(ExtraçãoDados!C2469,1,29,"ES"),ISNUMBER(SEARCH("DN",ExtraçãoDados!C2469,1)),REPLACE(ExtraçãoDados!C2469,1,29,"DN"),ISNUMBER(SEARCH("DIRECÇÃO",ExtraçãoDados!C2469,1)),REPLACE(ExtraçãoDados!C2469,1,29,"DN"),ISNUMBER(SEARCH("DIRECÇA0",ExtraçãoDados!C2469,1)),REPLACE(ExtraçãoDados!C2469,1,29,"DN"),ISNUMBER(SEARCH("DIRE",ExtraçãoDados!C2469,1)),REPLACE(ExtraçãoDados!C2469,1,29,"DN"),ISNUMBER(SEARCH("ESQUADRILHA",ExtraçãoDados!C2469,1)),REPLACE(ExtraçãoDados!C2469,1,29,"ES"),ISNUMBER(SEARCH("HOSPITAL DA MARINHA",ExtraçãoDados!C2469,1)),REPLACE(ExtraçãoDados!C2469,1,29,"HM"),ISNUMBER(SEARCH("HOSPITAL",ExtraçãoDados!C2469,1)),REPLACE(ExtraçãoDados!C2469,1,29,"HM"),ISNUMBER(SEARCH("HM",ExtraçãoDados!C2469,1)),REPLACE(ExtraçãoDados!C2469,1,29,"HM"),ISNUMBER(SEARCH("SECÇÃO DE APÓSITOS",ExtraçãoDados!C2469,1)),REPLACE(ExtraçãoDados!C2469,1,29,"HM"))</f>
        <v>#N/A</v>
      </c>
      <c r="E2469" s="4" t="e" cm="1">
        <f t="array" ref="E2469">_xlfn.IFS(LEN(ExtraçãoDados!B2469)=7,YEAR(ExtraçãoDados!D2469),LEN(ExtraçãoDados!B2469)=10,RIGHT(ExtraçãoDados!B2469,4),LEN(ExtraçãoDados!B2469)=9,YEAR(ExtraçãoDados!D2469),LEN(ExtraçãoDados!B2469)=8,YEAR(ExtraçãoDados!D2469),LEN(ExtraçãoDados!B2469)&gt;7,YEAR(ExtraçãoDados!D2469),LEN(ExtraçãoDados!B2469)&gt;5,YEAR(ExtraçãoDados!D2469),LEN(ExtraçãoDados!B2469)&gt;4,YEAR(ExtraçãoDados!D2469))</f>
        <v>#N/A</v>
      </c>
      <c r="F2469" s="4">
        <f>ExtraçãoDados!E2469</f>
        <v>0</v>
      </c>
    </row>
    <row r="2470" spans="1:6" x14ac:dyDescent="0.25">
      <c r="A2470" s="4">
        <f>ExtraçãoDados!A2470</f>
        <v>0</v>
      </c>
      <c r="B2470" s="4" t="str" cm="1">
        <f t="array" ref="B2470">_xlfn.IFS(LEN(ExtraçãoDados!B2470)=12,LEFT(ExtraçãoDados!B2470,3),LEN(ExtraçãoDados!B2470)=10,LEFT(ExtraçãoDados!B2470,5),LEN(ExtraçãoDados!B2470)&gt;19,0,LEN(ExtraçãoDados!B2470)=9,LEFT(ExtraçãoDados!B2470,4),LEN(ExtraçãoDados!B2470)=6,LEFT(ExtraçãoDados!B2470,3),LEN(ExtraçãoDados!B2470)&lt;5,LEFT(ExtraçãoDados!B2470,3),LEN(ExtraçãoDados!B2470)=8,LEFT(ExtraçãoDados!B2470,3),LEN(ExtraçãoDados!B2470)=5,LEFT(ExtraçãoDados!B2470,5),LEN(ExtraçãoDados!B2470)=11,LEFT(ExtraçãoDados!B2470,5),LEN(ExtraçãoDados!B2470)=7,RIGHT(ExtraçãoDados!B2470,6))</f>
        <v/>
      </c>
      <c r="C2470" s="4" t="e" cm="1">
        <f t="array" ref="C2470">_xlfn.IFS(LEN(B2470)=1,"ERRO",LEN(B2470)=2,_xlfn.CONCAT("000",B2470),LEN(B2470)=3,_xlfn.CONCAT("00",B2470),LEN(B2470)=4,_xlfn.CONCAT("0",B2470),LEN(B2470)=6,B2470,LEN(B2470)=7,B2470,LEN(B2470)=5,B2470)</f>
        <v>#N/A</v>
      </c>
      <c r="D2470" s="4" t="e" cm="1">
        <f t="array" ref="D2470">_xlfn.IFS(ExtraçãoDados!C2470={"Direcção de Abastecimento"},REPLACE(ExtraçãoDados!C2470="{Direcção de Abastecimento}",1,25,"DA"),ExtraçãoDados!C2470={"COMISSÃO CULTURAL DE LMARINHA"},REPLACE(ExtraçãoDados!C2470={"COMISSÃO CULTURAL DE LMARINHA"},1,28,"CCM"),ExtraçãoDados!C2470={"DIRECÇÃO DE NAVIOS"},REPLACE(ExtraçãoDados!C2470={"DIRECÇÃO DE NAVIOS"},1,28,"DN"),ExtraçãoDados!C2470={"ESQUADRILHA SUBMARINOS"},REPLACE(ExtraçãoDados!C2470={"ESQUADRILHA SUBMARINOS"},1,28,"ES"),ExtraçãoDados!C2470={"COMISSÃO MARINHA"},REPLACE(ExtraçãoDados!C2470={"COMISSÃO MARINHA"},1,28,"CCM"),ExtraçãoDados!C2470={"COMISSÃO CULTURAL DE MARINHA"},REPLACE(ExtraçãoDados!C2470={"COMISSÃO CULTURAL DE MARINHA"},1,28,"CCM"),ExtraçãoDados!C2470={"CCM"},REPLACE(ExtraçãoDados!C2470={"CCM"},1,28,"CCM"),ExtraçãoDados!C2470={"DN"},REPLACE(ExtraçãoDados!C2470={"DN"},1,28,"DN"),ExtraçãoDados!C2470={"ES"},REPLACE(ExtraçãoDados!C2470={"ES"},1,28,"ES"),ExtraçãoDados!C2470={"DA"},REPLACE(ExtraçãoDados!C2470={"DA"},1,28,"DA"),ExtraçãoDados!C2470={"DE: ESQUADRILHA SUBMARINOS"},REPLACE(ExtraçãoDados!C2470={"DE: ESQUADRILHA SUBMARINOS"},1,28,"ES"),ExtraçãoDados!C2470={"DE: COMISSÃO CULTURAL DE LMARINHA"},REPLACE(ExtraçãoDados!C2470={"DE: COMISSÃO CULTURAL DE LMARINHA"},1,28,"CCM"),ExtraçãoDados!C2470={"ON"},REPLACE(ExtraçãoDados!C2470={"ON"},1,28,"DN"),ExtraçãoDados!C2470={"ESQ. SUBMARINOS"},REPLACE(ExtraçãoDados!C2470={"ESQ. SUBMARINOS"},1,28,"ES"),ExtraçãoDados!C2470={"☒ irecção de Abastecimento"},REPLACE(ExtraçãoDados!C2470={"☒ irecção de Abastecimento"},1,28,"DA"),ExtraçãoDados!C2470={"Direcã d Abtit ço e asecmeno"},REPLACE(ExtraçãoDados!C2470={"Direcã d Abtit ço e asecmeno"},1,28,"DA"),ExtraçãoDados!C2470={"Diecã d Abtit rço e asecmeno"},REPLACE(ExtraçãoDados!C2470={"Diecã d Abtit rço e asecmeno"},1,28,"DA"),ISNUMBER(SEARCH("COMISSÃO",ExtraçãoDados!C2470,1)),REPLACE(ExtraçãoDados!C2470,1,29,"CCM"),ISNUMBER(SEARCH("DN/DIL/DRT1",ExtraçãoDados!C2470,1)),REPLACE(ExtraçãoDados!C2470,1,29,"DN"),ISNUMBER(SEARCH("DIRECÇAO DE NAVIOS",ExtraçãoDados!C2470,1)),REPLACE(ExtraçãoDados!C2470,1,29,"DN"),ISNUMBER(SEARCH("ESQUADRILHA SUBMARIN",ExtraçãoDados!C2470,1)),REPLACE(ExtraçãoDados!C2470,1,29,"ES"),ISNUMBER(SEARCH("DN",ExtraçãoDados!C2470,1)),REPLACE(ExtraçãoDados!C2470,1,29,"DN"),ISNUMBER(SEARCH("DIRECÇÃO",ExtraçãoDados!C2470,1)),REPLACE(ExtraçãoDados!C2470,1,29,"DN"),ISNUMBER(SEARCH("DIRECÇA0",ExtraçãoDados!C2470,1)),REPLACE(ExtraçãoDados!C2470,1,29,"DN"),ISNUMBER(SEARCH("DIRE",ExtraçãoDados!C2470,1)),REPLACE(ExtraçãoDados!C2470,1,29,"DN"),ISNUMBER(SEARCH("ESQUADRILHA",ExtraçãoDados!C2470,1)),REPLACE(ExtraçãoDados!C2470,1,29,"ES"),ISNUMBER(SEARCH("HOSPITAL DA MARINHA",ExtraçãoDados!C2470,1)),REPLACE(ExtraçãoDados!C2470,1,29,"HM"),ISNUMBER(SEARCH("HOSPITAL",ExtraçãoDados!C2470,1)),REPLACE(ExtraçãoDados!C2470,1,29,"HM"),ISNUMBER(SEARCH("HM",ExtraçãoDados!C2470,1)),REPLACE(ExtraçãoDados!C2470,1,29,"HM"),ISNUMBER(SEARCH("SECÇÃO DE APÓSITOS",ExtraçãoDados!C2470,1)),REPLACE(ExtraçãoDados!C2470,1,29,"HM"))</f>
        <v>#N/A</v>
      </c>
      <c r="E2470" s="4" t="e" cm="1">
        <f t="array" ref="E2470">_xlfn.IFS(LEN(ExtraçãoDados!B2470)=7,YEAR(ExtraçãoDados!D2470),LEN(ExtraçãoDados!B2470)=10,RIGHT(ExtraçãoDados!B2470,4),LEN(ExtraçãoDados!B2470)=9,YEAR(ExtraçãoDados!D2470),LEN(ExtraçãoDados!B2470)=8,YEAR(ExtraçãoDados!D2470),LEN(ExtraçãoDados!B2470)&gt;7,YEAR(ExtraçãoDados!D2470),LEN(ExtraçãoDados!B2470)&gt;5,YEAR(ExtraçãoDados!D2470),LEN(ExtraçãoDados!B2470)&gt;4,YEAR(ExtraçãoDados!D2470))</f>
        <v>#N/A</v>
      </c>
      <c r="F2470" s="4">
        <f>ExtraçãoDados!E2470</f>
        <v>0</v>
      </c>
    </row>
    <row r="2471" spans="1:6" x14ac:dyDescent="0.25">
      <c r="A2471" s="4">
        <f>ExtraçãoDados!A2471</f>
        <v>0</v>
      </c>
      <c r="B2471" s="4" t="str" cm="1">
        <f t="array" ref="B2471">_xlfn.IFS(LEN(ExtraçãoDados!B2471)=12,LEFT(ExtraçãoDados!B2471,3),LEN(ExtraçãoDados!B2471)=10,LEFT(ExtraçãoDados!B2471,5),LEN(ExtraçãoDados!B2471)&gt;19,0,LEN(ExtraçãoDados!B2471)=9,LEFT(ExtraçãoDados!B2471,4),LEN(ExtraçãoDados!B2471)=6,LEFT(ExtraçãoDados!B2471,3),LEN(ExtraçãoDados!B2471)&lt;5,LEFT(ExtraçãoDados!B2471,3),LEN(ExtraçãoDados!B2471)=8,LEFT(ExtraçãoDados!B2471,3),LEN(ExtraçãoDados!B2471)=5,LEFT(ExtraçãoDados!B2471,5),LEN(ExtraçãoDados!B2471)=11,LEFT(ExtraçãoDados!B2471,5),LEN(ExtraçãoDados!B2471)=7,RIGHT(ExtraçãoDados!B2471,6))</f>
        <v/>
      </c>
      <c r="C2471" s="4" t="e" cm="1">
        <f t="array" ref="C2471">_xlfn.IFS(LEN(B2471)=1,"ERRO",LEN(B2471)=2,_xlfn.CONCAT("000",B2471),LEN(B2471)=3,_xlfn.CONCAT("00",B2471),LEN(B2471)=4,_xlfn.CONCAT("0",B2471),LEN(B2471)=6,B2471,LEN(B2471)=7,B2471,LEN(B2471)=5,B2471)</f>
        <v>#N/A</v>
      </c>
      <c r="D2471" s="4" t="e" cm="1">
        <f t="array" ref="D2471">_xlfn.IFS(ExtraçãoDados!C2471={"Direcção de Abastecimento"},REPLACE(ExtraçãoDados!C2471="{Direcção de Abastecimento}",1,25,"DA"),ExtraçãoDados!C2471={"COMISSÃO CULTURAL DE LMARINHA"},REPLACE(ExtraçãoDados!C2471={"COMISSÃO CULTURAL DE LMARINHA"},1,28,"CCM"),ExtraçãoDados!C2471={"DIRECÇÃO DE NAVIOS"},REPLACE(ExtraçãoDados!C2471={"DIRECÇÃO DE NAVIOS"},1,28,"DN"),ExtraçãoDados!C2471={"ESQUADRILHA SUBMARINOS"},REPLACE(ExtraçãoDados!C2471={"ESQUADRILHA SUBMARINOS"},1,28,"ES"),ExtraçãoDados!C2471={"COMISSÃO MARINHA"},REPLACE(ExtraçãoDados!C2471={"COMISSÃO MARINHA"},1,28,"CCM"),ExtraçãoDados!C2471={"COMISSÃO CULTURAL DE MARINHA"},REPLACE(ExtraçãoDados!C2471={"COMISSÃO CULTURAL DE MARINHA"},1,28,"CCM"),ExtraçãoDados!C2471={"CCM"},REPLACE(ExtraçãoDados!C2471={"CCM"},1,28,"CCM"),ExtraçãoDados!C2471={"DN"},REPLACE(ExtraçãoDados!C2471={"DN"},1,28,"DN"),ExtraçãoDados!C2471={"ES"},REPLACE(ExtraçãoDados!C2471={"ES"},1,28,"ES"),ExtraçãoDados!C2471={"DA"},REPLACE(ExtraçãoDados!C2471={"DA"},1,28,"DA"),ExtraçãoDados!C2471={"DE: ESQUADRILHA SUBMARINOS"},REPLACE(ExtraçãoDados!C2471={"DE: ESQUADRILHA SUBMARINOS"},1,28,"ES"),ExtraçãoDados!C2471={"DE: COMISSÃO CULTURAL DE LMARINHA"},REPLACE(ExtraçãoDados!C2471={"DE: COMISSÃO CULTURAL DE LMARINHA"},1,28,"CCM"),ExtraçãoDados!C2471={"ON"},REPLACE(ExtraçãoDados!C2471={"ON"},1,28,"DN"),ExtraçãoDados!C2471={"ESQ. SUBMARINOS"},REPLACE(ExtraçãoDados!C2471={"ESQ. SUBMARINOS"},1,28,"ES"),ExtraçãoDados!C2471={"☒ irecção de Abastecimento"},REPLACE(ExtraçãoDados!C2471={"☒ irecção de Abastecimento"},1,28,"DA"),ExtraçãoDados!C2471={"Direcã d Abtit ço e asecmeno"},REPLACE(ExtraçãoDados!C2471={"Direcã d Abtit ço e asecmeno"},1,28,"DA"),ExtraçãoDados!C2471={"Diecã d Abtit rço e asecmeno"},REPLACE(ExtraçãoDados!C2471={"Diecã d Abtit rço e asecmeno"},1,28,"DA"),ISNUMBER(SEARCH("COMISSÃO",ExtraçãoDados!C2471,1)),REPLACE(ExtraçãoDados!C2471,1,29,"CCM"),ISNUMBER(SEARCH("DN/DIL/DRT1",ExtraçãoDados!C2471,1)),REPLACE(ExtraçãoDados!C2471,1,29,"DN"),ISNUMBER(SEARCH("DIRECÇAO DE NAVIOS",ExtraçãoDados!C2471,1)),REPLACE(ExtraçãoDados!C2471,1,29,"DN"),ISNUMBER(SEARCH("ESQUADRILHA SUBMARIN",ExtraçãoDados!C2471,1)),REPLACE(ExtraçãoDados!C2471,1,29,"ES"),ISNUMBER(SEARCH("DN",ExtraçãoDados!C2471,1)),REPLACE(ExtraçãoDados!C2471,1,29,"DN"),ISNUMBER(SEARCH("DIRECÇÃO",ExtraçãoDados!C2471,1)),REPLACE(ExtraçãoDados!C2471,1,29,"DN"),ISNUMBER(SEARCH("DIRECÇA0",ExtraçãoDados!C2471,1)),REPLACE(ExtraçãoDados!C2471,1,29,"DN"),ISNUMBER(SEARCH("DIRE",ExtraçãoDados!C2471,1)),REPLACE(ExtraçãoDados!C2471,1,29,"DN"),ISNUMBER(SEARCH("ESQUADRILHA",ExtraçãoDados!C2471,1)),REPLACE(ExtraçãoDados!C2471,1,29,"ES"),ISNUMBER(SEARCH("HOSPITAL DA MARINHA",ExtraçãoDados!C2471,1)),REPLACE(ExtraçãoDados!C2471,1,29,"HM"),ISNUMBER(SEARCH("HOSPITAL",ExtraçãoDados!C2471,1)),REPLACE(ExtraçãoDados!C2471,1,29,"HM"),ISNUMBER(SEARCH("HM",ExtraçãoDados!C2471,1)),REPLACE(ExtraçãoDados!C2471,1,29,"HM"),ISNUMBER(SEARCH("SECÇÃO DE APÓSITOS",ExtraçãoDados!C2471,1)),REPLACE(ExtraçãoDados!C2471,1,29,"HM"))</f>
        <v>#N/A</v>
      </c>
      <c r="E2471" s="4" t="e" cm="1">
        <f t="array" ref="E2471">_xlfn.IFS(LEN(ExtraçãoDados!B2471)=7,YEAR(ExtraçãoDados!D2471),LEN(ExtraçãoDados!B2471)=10,RIGHT(ExtraçãoDados!B2471,4),LEN(ExtraçãoDados!B2471)=9,YEAR(ExtraçãoDados!D2471),LEN(ExtraçãoDados!B2471)=8,YEAR(ExtraçãoDados!D2471),LEN(ExtraçãoDados!B2471)&gt;7,YEAR(ExtraçãoDados!D2471),LEN(ExtraçãoDados!B2471)&gt;5,YEAR(ExtraçãoDados!D2471),LEN(ExtraçãoDados!B2471)&gt;4,YEAR(ExtraçãoDados!D2471))</f>
        <v>#N/A</v>
      </c>
      <c r="F2471" s="4">
        <f>ExtraçãoDados!E2471</f>
        <v>0</v>
      </c>
    </row>
    <row r="2472" spans="1:6" x14ac:dyDescent="0.25">
      <c r="A2472" s="4">
        <f>ExtraçãoDados!A2472</f>
        <v>0</v>
      </c>
      <c r="B2472" s="4" t="str" cm="1">
        <f t="array" ref="B2472">_xlfn.IFS(LEN(ExtraçãoDados!B2472)=12,LEFT(ExtraçãoDados!B2472,3),LEN(ExtraçãoDados!B2472)=10,LEFT(ExtraçãoDados!B2472,5),LEN(ExtraçãoDados!B2472)&gt;19,0,LEN(ExtraçãoDados!B2472)=9,LEFT(ExtraçãoDados!B2472,4),LEN(ExtraçãoDados!B2472)=6,LEFT(ExtraçãoDados!B2472,3),LEN(ExtraçãoDados!B2472)&lt;5,LEFT(ExtraçãoDados!B2472,3),LEN(ExtraçãoDados!B2472)=8,LEFT(ExtraçãoDados!B2472,3),LEN(ExtraçãoDados!B2472)=5,LEFT(ExtraçãoDados!B2472,5),LEN(ExtraçãoDados!B2472)=11,LEFT(ExtraçãoDados!B2472,5),LEN(ExtraçãoDados!B2472)=7,RIGHT(ExtraçãoDados!B2472,6))</f>
        <v/>
      </c>
      <c r="C2472" s="4" t="e" cm="1">
        <f t="array" ref="C2472">_xlfn.IFS(LEN(B2472)=1,"ERRO",LEN(B2472)=2,_xlfn.CONCAT("000",B2472),LEN(B2472)=3,_xlfn.CONCAT("00",B2472),LEN(B2472)=4,_xlfn.CONCAT("0",B2472),LEN(B2472)=6,B2472,LEN(B2472)=7,B2472,LEN(B2472)=5,B2472)</f>
        <v>#N/A</v>
      </c>
      <c r="D2472" s="4" t="e" cm="1">
        <f t="array" ref="D2472">_xlfn.IFS(ExtraçãoDados!C2472={"Direcção de Abastecimento"},REPLACE(ExtraçãoDados!C2472="{Direcção de Abastecimento}",1,25,"DA"),ExtraçãoDados!C2472={"COMISSÃO CULTURAL DE LMARINHA"},REPLACE(ExtraçãoDados!C2472={"COMISSÃO CULTURAL DE LMARINHA"},1,28,"CCM"),ExtraçãoDados!C2472={"DIRECÇÃO DE NAVIOS"},REPLACE(ExtraçãoDados!C2472={"DIRECÇÃO DE NAVIOS"},1,28,"DN"),ExtraçãoDados!C2472={"ESQUADRILHA SUBMARINOS"},REPLACE(ExtraçãoDados!C2472={"ESQUADRILHA SUBMARINOS"},1,28,"ES"),ExtraçãoDados!C2472={"COMISSÃO MARINHA"},REPLACE(ExtraçãoDados!C2472={"COMISSÃO MARINHA"},1,28,"CCM"),ExtraçãoDados!C2472={"COMISSÃO CULTURAL DE MARINHA"},REPLACE(ExtraçãoDados!C2472={"COMISSÃO CULTURAL DE MARINHA"},1,28,"CCM"),ExtraçãoDados!C2472={"CCM"},REPLACE(ExtraçãoDados!C2472={"CCM"},1,28,"CCM"),ExtraçãoDados!C2472={"DN"},REPLACE(ExtraçãoDados!C2472={"DN"},1,28,"DN"),ExtraçãoDados!C2472={"ES"},REPLACE(ExtraçãoDados!C2472={"ES"},1,28,"ES"),ExtraçãoDados!C2472={"DA"},REPLACE(ExtraçãoDados!C2472={"DA"},1,28,"DA"),ExtraçãoDados!C2472={"DE: ESQUADRILHA SUBMARINOS"},REPLACE(ExtraçãoDados!C2472={"DE: ESQUADRILHA SUBMARINOS"},1,28,"ES"),ExtraçãoDados!C2472={"DE: COMISSÃO CULTURAL DE LMARINHA"},REPLACE(ExtraçãoDados!C2472={"DE: COMISSÃO CULTURAL DE LMARINHA"},1,28,"CCM"),ExtraçãoDados!C2472={"ON"},REPLACE(ExtraçãoDados!C2472={"ON"},1,28,"DN"),ExtraçãoDados!C2472={"ESQ. SUBMARINOS"},REPLACE(ExtraçãoDados!C2472={"ESQ. SUBMARINOS"},1,28,"ES"),ExtraçãoDados!C2472={"☒ irecção de Abastecimento"},REPLACE(ExtraçãoDados!C2472={"☒ irecção de Abastecimento"},1,28,"DA"),ExtraçãoDados!C2472={"Direcã d Abtit ço e asecmeno"},REPLACE(ExtraçãoDados!C2472={"Direcã d Abtit ço e asecmeno"},1,28,"DA"),ExtraçãoDados!C2472={"Diecã d Abtit rço e asecmeno"},REPLACE(ExtraçãoDados!C2472={"Diecã d Abtit rço e asecmeno"},1,28,"DA"),ISNUMBER(SEARCH("COMISSÃO",ExtraçãoDados!C2472,1)),REPLACE(ExtraçãoDados!C2472,1,29,"CCM"),ISNUMBER(SEARCH("DN/DIL/DRT1",ExtraçãoDados!C2472,1)),REPLACE(ExtraçãoDados!C2472,1,29,"DN"),ISNUMBER(SEARCH("DIRECÇAO DE NAVIOS",ExtraçãoDados!C2472,1)),REPLACE(ExtraçãoDados!C2472,1,29,"DN"),ISNUMBER(SEARCH("ESQUADRILHA SUBMARIN",ExtraçãoDados!C2472,1)),REPLACE(ExtraçãoDados!C2472,1,29,"ES"),ISNUMBER(SEARCH("DN",ExtraçãoDados!C2472,1)),REPLACE(ExtraçãoDados!C2472,1,29,"DN"),ISNUMBER(SEARCH("DIRECÇÃO",ExtraçãoDados!C2472,1)),REPLACE(ExtraçãoDados!C2472,1,29,"DN"),ISNUMBER(SEARCH("DIRECÇA0",ExtraçãoDados!C2472,1)),REPLACE(ExtraçãoDados!C2472,1,29,"DN"),ISNUMBER(SEARCH("DIRE",ExtraçãoDados!C2472,1)),REPLACE(ExtraçãoDados!C2472,1,29,"DN"),ISNUMBER(SEARCH("ESQUADRILHA",ExtraçãoDados!C2472,1)),REPLACE(ExtraçãoDados!C2472,1,29,"ES"),ISNUMBER(SEARCH("HOSPITAL DA MARINHA",ExtraçãoDados!C2472,1)),REPLACE(ExtraçãoDados!C2472,1,29,"HM"),ISNUMBER(SEARCH("HOSPITAL",ExtraçãoDados!C2472,1)),REPLACE(ExtraçãoDados!C2472,1,29,"HM"),ISNUMBER(SEARCH("HM",ExtraçãoDados!C2472,1)),REPLACE(ExtraçãoDados!C2472,1,29,"HM"),ISNUMBER(SEARCH("SECÇÃO DE APÓSITOS",ExtraçãoDados!C2472,1)),REPLACE(ExtraçãoDados!C2472,1,29,"HM"))</f>
        <v>#N/A</v>
      </c>
      <c r="E2472" s="4" t="e" cm="1">
        <f t="array" ref="E2472">_xlfn.IFS(LEN(ExtraçãoDados!B2472)=7,YEAR(ExtraçãoDados!D2472),LEN(ExtraçãoDados!B2472)=10,RIGHT(ExtraçãoDados!B2472,4),LEN(ExtraçãoDados!B2472)=9,YEAR(ExtraçãoDados!D2472),LEN(ExtraçãoDados!B2472)=8,YEAR(ExtraçãoDados!D2472),LEN(ExtraçãoDados!B2472)&gt;7,YEAR(ExtraçãoDados!D2472),LEN(ExtraçãoDados!B2472)&gt;5,YEAR(ExtraçãoDados!D2472),LEN(ExtraçãoDados!B2472)&gt;4,YEAR(ExtraçãoDados!D2472))</f>
        <v>#N/A</v>
      </c>
      <c r="F2472" s="4">
        <f>ExtraçãoDados!E2472</f>
        <v>0</v>
      </c>
    </row>
    <row r="2473" spans="1:6" x14ac:dyDescent="0.25">
      <c r="A2473" s="4">
        <f>ExtraçãoDados!A2473</f>
        <v>0</v>
      </c>
      <c r="B2473" s="4" t="str" cm="1">
        <f t="array" ref="B2473">_xlfn.IFS(LEN(ExtraçãoDados!B2473)=12,LEFT(ExtraçãoDados!B2473,3),LEN(ExtraçãoDados!B2473)=10,LEFT(ExtraçãoDados!B2473,5),LEN(ExtraçãoDados!B2473)&gt;19,0,LEN(ExtraçãoDados!B2473)=9,LEFT(ExtraçãoDados!B2473,4),LEN(ExtraçãoDados!B2473)=6,LEFT(ExtraçãoDados!B2473,3),LEN(ExtraçãoDados!B2473)&lt;5,LEFT(ExtraçãoDados!B2473,3),LEN(ExtraçãoDados!B2473)=8,LEFT(ExtraçãoDados!B2473,3),LEN(ExtraçãoDados!B2473)=5,LEFT(ExtraçãoDados!B2473,5),LEN(ExtraçãoDados!B2473)=11,LEFT(ExtraçãoDados!B2473,5),LEN(ExtraçãoDados!B2473)=7,RIGHT(ExtraçãoDados!B2473,6))</f>
        <v/>
      </c>
      <c r="C2473" s="4" t="e" cm="1">
        <f t="array" ref="C2473">_xlfn.IFS(LEN(B2473)=1,"ERRO",LEN(B2473)=2,_xlfn.CONCAT("000",B2473),LEN(B2473)=3,_xlfn.CONCAT("00",B2473),LEN(B2473)=4,_xlfn.CONCAT("0",B2473),LEN(B2473)=6,B2473,LEN(B2473)=7,B2473,LEN(B2473)=5,B2473)</f>
        <v>#N/A</v>
      </c>
      <c r="D2473" s="4" t="e" cm="1">
        <f t="array" ref="D2473">_xlfn.IFS(ExtraçãoDados!C2473={"Direcção de Abastecimento"},REPLACE(ExtraçãoDados!C2473="{Direcção de Abastecimento}",1,25,"DA"),ExtraçãoDados!C2473={"COMISSÃO CULTURAL DE LMARINHA"},REPLACE(ExtraçãoDados!C2473={"COMISSÃO CULTURAL DE LMARINHA"},1,28,"CCM"),ExtraçãoDados!C2473={"DIRECÇÃO DE NAVIOS"},REPLACE(ExtraçãoDados!C2473={"DIRECÇÃO DE NAVIOS"},1,28,"DN"),ExtraçãoDados!C2473={"ESQUADRILHA SUBMARINOS"},REPLACE(ExtraçãoDados!C2473={"ESQUADRILHA SUBMARINOS"},1,28,"ES"),ExtraçãoDados!C2473={"COMISSÃO MARINHA"},REPLACE(ExtraçãoDados!C2473={"COMISSÃO MARINHA"},1,28,"CCM"),ExtraçãoDados!C2473={"COMISSÃO CULTURAL DE MARINHA"},REPLACE(ExtraçãoDados!C2473={"COMISSÃO CULTURAL DE MARINHA"},1,28,"CCM"),ExtraçãoDados!C2473={"CCM"},REPLACE(ExtraçãoDados!C2473={"CCM"},1,28,"CCM"),ExtraçãoDados!C2473={"DN"},REPLACE(ExtraçãoDados!C2473={"DN"},1,28,"DN"),ExtraçãoDados!C2473={"ES"},REPLACE(ExtraçãoDados!C2473={"ES"},1,28,"ES"),ExtraçãoDados!C2473={"DA"},REPLACE(ExtraçãoDados!C2473={"DA"},1,28,"DA"),ExtraçãoDados!C2473={"DE: ESQUADRILHA SUBMARINOS"},REPLACE(ExtraçãoDados!C2473={"DE: ESQUADRILHA SUBMARINOS"},1,28,"ES"),ExtraçãoDados!C2473={"DE: COMISSÃO CULTURAL DE LMARINHA"},REPLACE(ExtraçãoDados!C2473={"DE: COMISSÃO CULTURAL DE LMARINHA"},1,28,"CCM"),ExtraçãoDados!C2473={"ON"},REPLACE(ExtraçãoDados!C2473={"ON"},1,28,"DN"),ExtraçãoDados!C2473={"ESQ. SUBMARINOS"},REPLACE(ExtraçãoDados!C2473={"ESQ. SUBMARINOS"},1,28,"ES"),ExtraçãoDados!C2473={"☒ irecção de Abastecimento"},REPLACE(ExtraçãoDados!C2473={"☒ irecção de Abastecimento"},1,28,"DA"),ExtraçãoDados!C2473={"Direcã d Abtit ço e asecmeno"},REPLACE(ExtraçãoDados!C2473={"Direcã d Abtit ço e asecmeno"},1,28,"DA"),ExtraçãoDados!C2473={"Diecã d Abtit rço e asecmeno"},REPLACE(ExtraçãoDados!C2473={"Diecã d Abtit rço e asecmeno"},1,28,"DA"),ISNUMBER(SEARCH("COMISSÃO",ExtraçãoDados!C2473,1)),REPLACE(ExtraçãoDados!C2473,1,29,"CCM"),ISNUMBER(SEARCH("DN/DIL/DRT1",ExtraçãoDados!C2473,1)),REPLACE(ExtraçãoDados!C2473,1,29,"DN"),ISNUMBER(SEARCH("DIRECÇAO DE NAVIOS",ExtraçãoDados!C2473,1)),REPLACE(ExtraçãoDados!C2473,1,29,"DN"),ISNUMBER(SEARCH("ESQUADRILHA SUBMARIN",ExtraçãoDados!C2473,1)),REPLACE(ExtraçãoDados!C2473,1,29,"ES"),ISNUMBER(SEARCH("DN",ExtraçãoDados!C2473,1)),REPLACE(ExtraçãoDados!C2473,1,29,"DN"),ISNUMBER(SEARCH("DIRECÇÃO",ExtraçãoDados!C2473,1)),REPLACE(ExtraçãoDados!C2473,1,29,"DN"),ISNUMBER(SEARCH("DIRECÇA0",ExtraçãoDados!C2473,1)),REPLACE(ExtraçãoDados!C2473,1,29,"DN"),ISNUMBER(SEARCH("DIRE",ExtraçãoDados!C2473,1)),REPLACE(ExtraçãoDados!C2473,1,29,"DN"),ISNUMBER(SEARCH("ESQUADRILHA",ExtraçãoDados!C2473,1)),REPLACE(ExtraçãoDados!C2473,1,29,"ES"),ISNUMBER(SEARCH("HOSPITAL DA MARINHA",ExtraçãoDados!C2473,1)),REPLACE(ExtraçãoDados!C2473,1,29,"HM"),ISNUMBER(SEARCH("HOSPITAL",ExtraçãoDados!C2473,1)),REPLACE(ExtraçãoDados!C2473,1,29,"HM"),ISNUMBER(SEARCH("HM",ExtraçãoDados!C2473,1)),REPLACE(ExtraçãoDados!C2473,1,29,"HM"),ISNUMBER(SEARCH("SECÇÃO DE APÓSITOS",ExtraçãoDados!C2473,1)),REPLACE(ExtraçãoDados!C2473,1,29,"HM"))</f>
        <v>#N/A</v>
      </c>
      <c r="E2473" s="4" t="e" cm="1">
        <f t="array" ref="E2473">_xlfn.IFS(LEN(ExtraçãoDados!B2473)=7,YEAR(ExtraçãoDados!D2473),LEN(ExtraçãoDados!B2473)=10,RIGHT(ExtraçãoDados!B2473,4),LEN(ExtraçãoDados!B2473)=9,YEAR(ExtraçãoDados!D2473),LEN(ExtraçãoDados!B2473)=8,YEAR(ExtraçãoDados!D2473),LEN(ExtraçãoDados!B2473)&gt;7,YEAR(ExtraçãoDados!D2473),LEN(ExtraçãoDados!B2473)&gt;5,YEAR(ExtraçãoDados!D2473),LEN(ExtraçãoDados!B2473)&gt;4,YEAR(ExtraçãoDados!D2473))</f>
        <v>#N/A</v>
      </c>
      <c r="F2473" s="4">
        <f>ExtraçãoDados!E2473</f>
        <v>0</v>
      </c>
    </row>
    <row r="2474" spans="1:6" x14ac:dyDescent="0.25">
      <c r="A2474" s="4">
        <f>ExtraçãoDados!A2474</f>
        <v>0</v>
      </c>
      <c r="B2474" s="4" t="str" cm="1">
        <f t="array" ref="B2474">_xlfn.IFS(LEN(ExtraçãoDados!B2474)=12,LEFT(ExtraçãoDados!B2474,3),LEN(ExtraçãoDados!B2474)=10,LEFT(ExtraçãoDados!B2474,5),LEN(ExtraçãoDados!B2474)&gt;19,0,LEN(ExtraçãoDados!B2474)=9,LEFT(ExtraçãoDados!B2474,4),LEN(ExtraçãoDados!B2474)=6,LEFT(ExtraçãoDados!B2474,3),LEN(ExtraçãoDados!B2474)&lt;5,LEFT(ExtraçãoDados!B2474,3),LEN(ExtraçãoDados!B2474)=8,LEFT(ExtraçãoDados!B2474,3),LEN(ExtraçãoDados!B2474)=5,LEFT(ExtraçãoDados!B2474,5),LEN(ExtraçãoDados!B2474)=11,LEFT(ExtraçãoDados!B2474,5),LEN(ExtraçãoDados!B2474)=7,RIGHT(ExtraçãoDados!B2474,6))</f>
        <v/>
      </c>
      <c r="C2474" s="4" t="e" cm="1">
        <f t="array" ref="C2474">_xlfn.IFS(LEN(B2474)=1,"ERRO",LEN(B2474)=2,_xlfn.CONCAT("000",B2474),LEN(B2474)=3,_xlfn.CONCAT("00",B2474),LEN(B2474)=4,_xlfn.CONCAT("0",B2474),LEN(B2474)=6,B2474,LEN(B2474)=7,B2474,LEN(B2474)=5,B2474)</f>
        <v>#N/A</v>
      </c>
      <c r="D2474" s="4" t="e" cm="1">
        <f t="array" ref="D2474">_xlfn.IFS(ExtraçãoDados!C2474={"Direcção de Abastecimento"},REPLACE(ExtraçãoDados!C2474="{Direcção de Abastecimento}",1,25,"DA"),ExtraçãoDados!C2474={"COMISSÃO CULTURAL DE LMARINHA"},REPLACE(ExtraçãoDados!C2474={"COMISSÃO CULTURAL DE LMARINHA"},1,28,"CCM"),ExtraçãoDados!C2474={"DIRECÇÃO DE NAVIOS"},REPLACE(ExtraçãoDados!C2474={"DIRECÇÃO DE NAVIOS"},1,28,"DN"),ExtraçãoDados!C2474={"ESQUADRILHA SUBMARINOS"},REPLACE(ExtraçãoDados!C2474={"ESQUADRILHA SUBMARINOS"},1,28,"ES"),ExtraçãoDados!C2474={"COMISSÃO MARINHA"},REPLACE(ExtraçãoDados!C2474={"COMISSÃO MARINHA"},1,28,"CCM"),ExtraçãoDados!C2474={"COMISSÃO CULTURAL DE MARINHA"},REPLACE(ExtraçãoDados!C2474={"COMISSÃO CULTURAL DE MARINHA"},1,28,"CCM"),ExtraçãoDados!C2474={"CCM"},REPLACE(ExtraçãoDados!C2474={"CCM"},1,28,"CCM"),ExtraçãoDados!C2474={"DN"},REPLACE(ExtraçãoDados!C2474={"DN"},1,28,"DN"),ExtraçãoDados!C2474={"ES"},REPLACE(ExtraçãoDados!C2474={"ES"},1,28,"ES"),ExtraçãoDados!C2474={"DA"},REPLACE(ExtraçãoDados!C2474={"DA"},1,28,"DA"),ExtraçãoDados!C2474={"DE: ESQUADRILHA SUBMARINOS"},REPLACE(ExtraçãoDados!C2474={"DE: ESQUADRILHA SUBMARINOS"},1,28,"ES"),ExtraçãoDados!C2474={"DE: COMISSÃO CULTURAL DE LMARINHA"},REPLACE(ExtraçãoDados!C2474={"DE: COMISSÃO CULTURAL DE LMARINHA"},1,28,"CCM"),ExtraçãoDados!C2474={"ON"},REPLACE(ExtraçãoDados!C2474={"ON"},1,28,"DN"),ExtraçãoDados!C2474={"ESQ. SUBMARINOS"},REPLACE(ExtraçãoDados!C2474={"ESQ. SUBMARINOS"},1,28,"ES"),ExtraçãoDados!C2474={"☒ irecção de Abastecimento"},REPLACE(ExtraçãoDados!C2474={"☒ irecção de Abastecimento"},1,28,"DA"),ExtraçãoDados!C2474={"Direcã d Abtit ço e asecmeno"},REPLACE(ExtraçãoDados!C2474={"Direcã d Abtit ço e asecmeno"},1,28,"DA"),ExtraçãoDados!C2474={"Diecã d Abtit rço e asecmeno"},REPLACE(ExtraçãoDados!C2474={"Diecã d Abtit rço e asecmeno"},1,28,"DA"),ISNUMBER(SEARCH("COMISSÃO",ExtraçãoDados!C2474,1)),REPLACE(ExtraçãoDados!C2474,1,29,"CCM"),ISNUMBER(SEARCH("DN/DIL/DRT1",ExtraçãoDados!C2474,1)),REPLACE(ExtraçãoDados!C2474,1,29,"DN"),ISNUMBER(SEARCH("DIRECÇAO DE NAVIOS",ExtraçãoDados!C2474,1)),REPLACE(ExtraçãoDados!C2474,1,29,"DN"),ISNUMBER(SEARCH("ESQUADRILHA SUBMARIN",ExtraçãoDados!C2474,1)),REPLACE(ExtraçãoDados!C2474,1,29,"ES"),ISNUMBER(SEARCH("DN",ExtraçãoDados!C2474,1)),REPLACE(ExtraçãoDados!C2474,1,29,"DN"),ISNUMBER(SEARCH("DIRECÇÃO",ExtraçãoDados!C2474,1)),REPLACE(ExtraçãoDados!C2474,1,29,"DN"),ISNUMBER(SEARCH("DIRECÇA0",ExtraçãoDados!C2474,1)),REPLACE(ExtraçãoDados!C2474,1,29,"DN"),ISNUMBER(SEARCH("DIRE",ExtraçãoDados!C2474,1)),REPLACE(ExtraçãoDados!C2474,1,29,"DN"),ISNUMBER(SEARCH("ESQUADRILHA",ExtraçãoDados!C2474,1)),REPLACE(ExtraçãoDados!C2474,1,29,"ES"),ISNUMBER(SEARCH("HOSPITAL DA MARINHA",ExtraçãoDados!C2474,1)),REPLACE(ExtraçãoDados!C2474,1,29,"HM"),ISNUMBER(SEARCH("HOSPITAL",ExtraçãoDados!C2474,1)),REPLACE(ExtraçãoDados!C2474,1,29,"HM"),ISNUMBER(SEARCH("HM",ExtraçãoDados!C2474,1)),REPLACE(ExtraçãoDados!C2474,1,29,"HM"),ISNUMBER(SEARCH("SECÇÃO DE APÓSITOS",ExtraçãoDados!C2474,1)),REPLACE(ExtraçãoDados!C2474,1,29,"HM"))</f>
        <v>#N/A</v>
      </c>
      <c r="E2474" s="4" t="e" cm="1">
        <f t="array" ref="E2474">_xlfn.IFS(LEN(ExtraçãoDados!B2474)=7,YEAR(ExtraçãoDados!D2474),LEN(ExtraçãoDados!B2474)=10,RIGHT(ExtraçãoDados!B2474,4),LEN(ExtraçãoDados!B2474)=9,YEAR(ExtraçãoDados!D2474),LEN(ExtraçãoDados!B2474)=8,YEAR(ExtraçãoDados!D2474),LEN(ExtraçãoDados!B2474)&gt;7,YEAR(ExtraçãoDados!D2474),LEN(ExtraçãoDados!B2474)&gt;5,YEAR(ExtraçãoDados!D2474),LEN(ExtraçãoDados!B2474)&gt;4,YEAR(ExtraçãoDados!D2474))</f>
        <v>#N/A</v>
      </c>
      <c r="F2474" s="4">
        <f>ExtraçãoDados!E2474</f>
        <v>0</v>
      </c>
    </row>
    <row r="2475" spans="1:6" x14ac:dyDescent="0.25">
      <c r="A2475" s="4">
        <f>ExtraçãoDados!A2475</f>
        <v>0</v>
      </c>
      <c r="B2475" s="4" t="str" cm="1">
        <f t="array" ref="B2475">_xlfn.IFS(LEN(ExtraçãoDados!B2475)=12,LEFT(ExtraçãoDados!B2475,3),LEN(ExtraçãoDados!B2475)=10,LEFT(ExtraçãoDados!B2475,5),LEN(ExtraçãoDados!B2475)&gt;19,0,LEN(ExtraçãoDados!B2475)=9,LEFT(ExtraçãoDados!B2475,4),LEN(ExtraçãoDados!B2475)=6,LEFT(ExtraçãoDados!B2475,3),LEN(ExtraçãoDados!B2475)&lt;5,LEFT(ExtraçãoDados!B2475,3),LEN(ExtraçãoDados!B2475)=8,LEFT(ExtraçãoDados!B2475,3),LEN(ExtraçãoDados!B2475)=5,LEFT(ExtraçãoDados!B2475,5),LEN(ExtraçãoDados!B2475)=11,LEFT(ExtraçãoDados!B2475,5),LEN(ExtraçãoDados!B2475)=7,RIGHT(ExtraçãoDados!B2475,6))</f>
        <v/>
      </c>
      <c r="C2475" s="4" t="e" cm="1">
        <f t="array" ref="C2475">_xlfn.IFS(LEN(B2475)=1,"ERRO",LEN(B2475)=2,_xlfn.CONCAT("000",B2475),LEN(B2475)=3,_xlfn.CONCAT("00",B2475),LEN(B2475)=4,_xlfn.CONCAT("0",B2475),LEN(B2475)=6,B2475,LEN(B2475)=7,B2475,LEN(B2475)=5,B2475)</f>
        <v>#N/A</v>
      </c>
      <c r="D2475" s="4" t="e" cm="1">
        <f t="array" ref="D2475">_xlfn.IFS(ExtraçãoDados!C2475={"Direcção de Abastecimento"},REPLACE(ExtraçãoDados!C2475="{Direcção de Abastecimento}",1,25,"DA"),ExtraçãoDados!C2475={"COMISSÃO CULTURAL DE LMARINHA"},REPLACE(ExtraçãoDados!C2475={"COMISSÃO CULTURAL DE LMARINHA"},1,28,"CCM"),ExtraçãoDados!C2475={"DIRECÇÃO DE NAVIOS"},REPLACE(ExtraçãoDados!C2475={"DIRECÇÃO DE NAVIOS"},1,28,"DN"),ExtraçãoDados!C2475={"ESQUADRILHA SUBMARINOS"},REPLACE(ExtraçãoDados!C2475={"ESQUADRILHA SUBMARINOS"},1,28,"ES"),ExtraçãoDados!C2475={"COMISSÃO MARINHA"},REPLACE(ExtraçãoDados!C2475={"COMISSÃO MARINHA"},1,28,"CCM"),ExtraçãoDados!C2475={"COMISSÃO CULTURAL DE MARINHA"},REPLACE(ExtraçãoDados!C2475={"COMISSÃO CULTURAL DE MARINHA"},1,28,"CCM"),ExtraçãoDados!C2475={"CCM"},REPLACE(ExtraçãoDados!C2475={"CCM"},1,28,"CCM"),ExtraçãoDados!C2475={"DN"},REPLACE(ExtraçãoDados!C2475={"DN"},1,28,"DN"),ExtraçãoDados!C2475={"ES"},REPLACE(ExtraçãoDados!C2475={"ES"},1,28,"ES"),ExtraçãoDados!C2475={"DA"},REPLACE(ExtraçãoDados!C2475={"DA"},1,28,"DA"),ExtraçãoDados!C2475={"DE: ESQUADRILHA SUBMARINOS"},REPLACE(ExtraçãoDados!C2475={"DE: ESQUADRILHA SUBMARINOS"},1,28,"ES"),ExtraçãoDados!C2475={"DE: COMISSÃO CULTURAL DE LMARINHA"},REPLACE(ExtraçãoDados!C2475={"DE: COMISSÃO CULTURAL DE LMARINHA"},1,28,"CCM"),ExtraçãoDados!C2475={"ON"},REPLACE(ExtraçãoDados!C2475={"ON"},1,28,"DN"),ExtraçãoDados!C2475={"ESQ. SUBMARINOS"},REPLACE(ExtraçãoDados!C2475={"ESQ. SUBMARINOS"},1,28,"ES"),ExtraçãoDados!C2475={"☒ irecção de Abastecimento"},REPLACE(ExtraçãoDados!C2475={"☒ irecção de Abastecimento"},1,28,"DA"),ExtraçãoDados!C2475={"Direcã d Abtit ço e asecmeno"},REPLACE(ExtraçãoDados!C2475={"Direcã d Abtit ço e asecmeno"},1,28,"DA"),ExtraçãoDados!C2475={"Diecã d Abtit rço e asecmeno"},REPLACE(ExtraçãoDados!C2475={"Diecã d Abtit rço e asecmeno"},1,28,"DA"),ISNUMBER(SEARCH("COMISSÃO",ExtraçãoDados!C2475,1)),REPLACE(ExtraçãoDados!C2475,1,29,"CCM"),ISNUMBER(SEARCH("DN/DIL/DRT1",ExtraçãoDados!C2475,1)),REPLACE(ExtraçãoDados!C2475,1,29,"DN"),ISNUMBER(SEARCH("DIRECÇAO DE NAVIOS",ExtraçãoDados!C2475,1)),REPLACE(ExtraçãoDados!C2475,1,29,"DN"),ISNUMBER(SEARCH("ESQUADRILHA SUBMARIN",ExtraçãoDados!C2475,1)),REPLACE(ExtraçãoDados!C2475,1,29,"ES"),ISNUMBER(SEARCH("DN",ExtraçãoDados!C2475,1)),REPLACE(ExtraçãoDados!C2475,1,29,"DN"),ISNUMBER(SEARCH("DIRECÇÃO",ExtraçãoDados!C2475,1)),REPLACE(ExtraçãoDados!C2475,1,29,"DN"),ISNUMBER(SEARCH("DIRECÇA0",ExtraçãoDados!C2475,1)),REPLACE(ExtraçãoDados!C2475,1,29,"DN"),ISNUMBER(SEARCH("DIRE",ExtraçãoDados!C2475,1)),REPLACE(ExtraçãoDados!C2475,1,29,"DN"),ISNUMBER(SEARCH("ESQUADRILHA",ExtraçãoDados!C2475,1)),REPLACE(ExtraçãoDados!C2475,1,29,"ES"),ISNUMBER(SEARCH("HOSPITAL DA MARINHA",ExtraçãoDados!C2475,1)),REPLACE(ExtraçãoDados!C2475,1,29,"HM"),ISNUMBER(SEARCH("HOSPITAL",ExtraçãoDados!C2475,1)),REPLACE(ExtraçãoDados!C2475,1,29,"HM"),ISNUMBER(SEARCH("HM",ExtraçãoDados!C2475,1)),REPLACE(ExtraçãoDados!C2475,1,29,"HM"),ISNUMBER(SEARCH("SECÇÃO DE APÓSITOS",ExtraçãoDados!C2475,1)),REPLACE(ExtraçãoDados!C2475,1,29,"HM"))</f>
        <v>#N/A</v>
      </c>
      <c r="E2475" s="4" t="e" cm="1">
        <f t="array" ref="E2475">_xlfn.IFS(LEN(ExtraçãoDados!B2475)=7,YEAR(ExtraçãoDados!D2475),LEN(ExtraçãoDados!B2475)=10,RIGHT(ExtraçãoDados!B2475,4),LEN(ExtraçãoDados!B2475)=9,YEAR(ExtraçãoDados!D2475),LEN(ExtraçãoDados!B2475)=8,YEAR(ExtraçãoDados!D2475),LEN(ExtraçãoDados!B2475)&gt;7,YEAR(ExtraçãoDados!D2475),LEN(ExtraçãoDados!B2475)&gt;5,YEAR(ExtraçãoDados!D2475),LEN(ExtraçãoDados!B2475)&gt;4,YEAR(ExtraçãoDados!D2475))</f>
        <v>#N/A</v>
      </c>
      <c r="F2475" s="4">
        <f>ExtraçãoDados!E2475</f>
        <v>0</v>
      </c>
    </row>
    <row r="2476" spans="1:6" x14ac:dyDescent="0.25">
      <c r="A2476" s="4">
        <f>ExtraçãoDados!A2476</f>
        <v>0</v>
      </c>
      <c r="B2476" s="4" t="str" cm="1">
        <f t="array" ref="B2476">_xlfn.IFS(LEN(ExtraçãoDados!B2476)=12,LEFT(ExtraçãoDados!B2476,3),LEN(ExtraçãoDados!B2476)=10,LEFT(ExtraçãoDados!B2476,5),LEN(ExtraçãoDados!B2476)&gt;19,0,LEN(ExtraçãoDados!B2476)=9,LEFT(ExtraçãoDados!B2476,4),LEN(ExtraçãoDados!B2476)=6,LEFT(ExtraçãoDados!B2476,3),LEN(ExtraçãoDados!B2476)&lt;5,LEFT(ExtraçãoDados!B2476,3),LEN(ExtraçãoDados!B2476)=8,LEFT(ExtraçãoDados!B2476,3),LEN(ExtraçãoDados!B2476)=5,LEFT(ExtraçãoDados!B2476,5),LEN(ExtraçãoDados!B2476)=11,LEFT(ExtraçãoDados!B2476,5),LEN(ExtraçãoDados!B2476)=7,RIGHT(ExtraçãoDados!B2476,6))</f>
        <v/>
      </c>
      <c r="C2476" s="4" t="e" cm="1">
        <f t="array" ref="C2476">_xlfn.IFS(LEN(B2476)=1,"ERRO",LEN(B2476)=2,_xlfn.CONCAT("000",B2476),LEN(B2476)=3,_xlfn.CONCAT("00",B2476),LEN(B2476)=4,_xlfn.CONCAT("0",B2476),LEN(B2476)=6,B2476,LEN(B2476)=7,B2476,LEN(B2476)=5,B2476)</f>
        <v>#N/A</v>
      </c>
      <c r="D2476" s="4" t="e" cm="1">
        <f t="array" ref="D2476">_xlfn.IFS(ExtraçãoDados!C2476={"Direcção de Abastecimento"},REPLACE(ExtraçãoDados!C2476="{Direcção de Abastecimento}",1,25,"DA"),ExtraçãoDados!C2476={"COMISSÃO CULTURAL DE LMARINHA"},REPLACE(ExtraçãoDados!C2476={"COMISSÃO CULTURAL DE LMARINHA"},1,28,"CCM"),ExtraçãoDados!C2476={"DIRECÇÃO DE NAVIOS"},REPLACE(ExtraçãoDados!C2476={"DIRECÇÃO DE NAVIOS"},1,28,"DN"),ExtraçãoDados!C2476={"ESQUADRILHA SUBMARINOS"},REPLACE(ExtraçãoDados!C2476={"ESQUADRILHA SUBMARINOS"},1,28,"ES"),ExtraçãoDados!C2476={"COMISSÃO MARINHA"},REPLACE(ExtraçãoDados!C2476={"COMISSÃO MARINHA"},1,28,"CCM"),ExtraçãoDados!C2476={"COMISSÃO CULTURAL DE MARINHA"},REPLACE(ExtraçãoDados!C2476={"COMISSÃO CULTURAL DE MARINHA"},1,28,"CCM"),ExtraçãoDados!C2476={"CCM"},REPLACE(ExtraçãoDados!C2476={"CCM"},1,28,"CCM"),ExtraçãoDados!C2476={"DN"},REPLACE(ExtraçãoDados!C2476={"DN"},1,28,"DN"),ExtraçãoDados!C2476={"ES"},REPLACE(ExtraçãoDados!C2476={"ES"},1,28,"ES"),ExtraçãoDados!C2476={"DA"},REPLACE(ExtraçãoDados!C2476={"DA"},1,28,"DA"),ExtraçãoDados!C2476={"DE: ESQUADRILHA SUBMARINOS"},REPLACE(ExtraçãoDados!C2476={"DE: ESQUADRILHA SUBMARINOS"},1,28,"ES"),ExtraçãoDados!C2476={"DE: COMISSÃO CULTURAL DE LMARINHA"},REPLACE(ExtraçãoDados!C2476={"DE: COMISSÃO CULTURAL DE LMARINHA"},1,28,"CCM"),ExtraçãoDados!C2476={"ON"},REPLACE(ExtraçãoDados!C2476={"ON"},1,28,"DN"),ExtraçãoDados!C2476={"ESQ. SUBMARINOS"},REPLACE(ExtraçãoDados!C2476={"ESQ. SUBMARINOS"},1,28,"ES"),ExtraçãoDados!C2476={"☒ irecção de Abastecimento"},REPLACE(ExtraçãoDados!C2476={"☒ irecção de Abastecimento"},1,28,"DA"),ExtraçãoDados!C2476={"Direcã d Abtit ço e asecmeno"},REPLACE(ExtraçãoDados!C2476={"Direcã d Abtit ço e asecmeno"},1,28,"DA"),ExtraçãoDados!C2476={"Diecã d Abtit rço e asecmeno"},REPLACE(ExtraçãoDados!C2476={"Diecã d Abtit rço e asecmeno"},1,28,"DA"),ISNUMBER(SEARCH("COMISSÃO",ExtraçãoDados!C2476,1)),REPLACE(ExtraçãoDados!C2476,1,29,"CCM"),ISNUMBER(SEARCH("DN/DIL/DRT1",ExtraçãoDados!C2476,1)),REPLACE(ExtraçãoDados!C2476,1,29,"DN"),ISNUMBER(SEARCH("DIRECÇAO DE NAVIOS",ExtraçãoDados!C2476,1)),REPLACE(ExtraçãoDados!C2476,1,29,"DN"),ISNUMBER(SEARCH("ESQUADRILHA SUBMARIN",ExtraçãoDados!C2476,1)),REPLACE(ExtraçãoDados!C2476,1,29,"ES"),ISNUMBER(SEARCH("DN",ExtraçãoDados!C2476,1)),REPLACE(ExtraçãoDados!C2476,1,29,"DN"),ISNUMBER(SEARCH("DIRECÇÃO",ExtraçãoDados!C2476,1)),REPLACE(ExtraçãoDados!C2476,1,29,"DN"),ISNUMBER(SEARCH("DIRECÇA0",ExtraçãoDados!C2476,1)),REPLACE(ExtraçãoDados!C2476,1,29,"DN"),ISNUMBER(SEARCH("DIRE",ExtraçãoDados!C2476,1)),REPLACE(ExtraçãoDados!C2476,1,29,"DN"),ISNUMBER(SEARCH("ESQUADRILHA",ExtraçãoDados!C2476,1)),REPLACE(ExtraçãoDados!C2476,1,29,"ES"),ISNUMBER(SEARCH("HOSPITAL DA MARINHA",ExtraçãoDados!C2476,1)),REPLACE(ExtraçãoDados!C2476,1,29,"HM"),ISNUMBER(SEARCH("HOSPITAL",ExtraçãoDados!C2476,1)),REPLACE(ExtraçãoDados!C2476,1,29,"HM"),ISNUMBER(SEARCH("HM",ExtraçãoDados!C2476,1)),REPLACE(ExtraçãoDados!C2476,1,29,"HM"),ISNUMBER(SEARCH("SECÇÃO DE APÓSITOS",ExtraçãoDados!C2476,1)),REPLACE(ExtraçãoDados!C2476,1,29,"HM"))</f>
        <v>#N/A</v>
      </c>
      <c r="E2476" s="4" t="e" cm="1">
        <f t="array" ref="E2476">_xlfn.IFS(LEN(ExtraçãoDados!B2476)=7,YEAR(ExtraçãoDados!D2476),LEN(ExtraçãoDados!B2476)=10,RIGHT(ExtraçãoDados!B2476,4),LEN(ExtraçãoDados!B2476)=9,YEAR(ExtraçãoDados!D2476),LEN(ExtraçãoDados!B2476)=8,YEAR(ExtraçãoDados!D2476),LEN(ExtraçãoDados!B2476)&gt;7,YEAR(ExtraçãoDados!D2476),LEN(ExtraçãoDados!B2476)&gt;5,YEAR(ExtraçãoDados!D2476),LEN(ExtraçãoDados!B2476)&gt;4,YEAR(ExtraçãoDados!D2476))</f>
        <v>#N/A</v>
      </c>
      <c r="F2476" s="4">
        <f>ExtraçãoDados!E2476</f>
        <v>0</v>
      </c>
    </row>
    <row r="2477" spans="1:6" x14ac:dyDescent="0.25">
      <c r="A2477" s="4">
        <f>ExtraçãoDados!A2477</f>
        <v>0</v>
      </c>
      <c r="B2477" s="4" t="str" cm="1">
        <f t="array" ref="B2477">_xlfn.IFS(LEN(ExtraçãoDados!B2477)=12,LEFT(ExtraçãoDados!B2477,3),LEN(ExtraçãoDados!B2477)=10,LEFT(ExtraçãoDados!B2477,5),LEN(ExtraçãoDados!B2477)&gt;19,0,LEN(ExtraçãoDados!B2477)=9,LEFT(ExtraçãoDados!B2477,4),LEN(ExtraçãoDados!B2477)=6,LEFT(ExtraçãoDados!B2477,3),LEN(ExtraçãoDados!B2477)&lt;5,LEFT(ExtraçãoDados!B2477,3),LEN(ExtraçãoDados!B2477)=8,LEFT(ExtraçãoDados!B2477,3),LEN(ExtraçãoDados!B2477)=5,LEFT(ExtraçãoDados!B2477,5),LEN(ExtraçãoDados!B2477)=11,LEFT(ExtraçãoDados!B2477,5),LEN(ExtraçãoDados!B2477)=7,RIGHT(ExtraçãoDados!B2477,6))</f>
        <v/>
      </c>
      <c r="C2477" s="4" t="e" cm="1">
        <f t="array" ref="C2477">_xlfn.IFS(LEN(B2477)=1,"ERRO",LEN(B2477)=2,_xlfn.CONCAT("000",B2477),LEN(B2477)=3,_xlfn.CONCAT("00",B2477),LEN(B2477)=4,_xlfn.CONCAT("0",B2477),LEN(B2477)=6,B2477,LEN(B2477)=7,B2477,LEN(B2477)=5,B2477)</f>
        <v>#N/A</v>
      </c>
      <c r="D2477" s="4" t="e" cm="1">
        <f t="array" ref="D2477">_xlfn.IFS(ExtraçãoDados!C2477={"Direcção de Abastecimento"},REPLACE(ExtraçãoDados!C2477="{Direcção de Abastecimento}",1,25,"DA"),ExtraçãoDados!C2477={"COMISSÃO CULTURAL DE LMARINHA"},REPLACE(ExtraçãoDados!C2477={"COMISSÃO CULTURAL DE LMARINHA"},1,28,"CCM"),ExtraçãoDados!C2477={"DIRECÇÃO DE NAVIOS"},REPLACE(ExtraçãoDados!C2477={"DIRECÇÃO DE NAVIOS"},1,28,"DN"),ExtraçãoDados!C2477={"ESQUADRILHA SUBMARINOS"},REPLACE(ExtraçãoDados!C2477={"ESQUADRILHA SUBMARINOS"},1,28,"ES"),ExtraçãoDados!C2477={"COMISSÃO MARINHA"},REPLACE(ExtraçãoDados!C2477={"COMISSÃO MARINHA"},1,28,"CCM"),ExtraçãoDados!C2477={"COMISSÃO CULTURAL DE MARINHA"},REPLACE(ExtraçãoDados!C2477={"COMISSÃO CULTURAL DE MARINHA"},1,28,"CCM"),ExtraçãoDados!C2477={"CCM"},REPLACE(ExtraçãoDados!C2477={"CCM"},1,28,"CCM"),ExtraçãoDados!C2477={"DN"},REPLACE(ExtraçãoDados!C2477={"DN"},1,28,"DN"),ExtraçãoDados!C2477={"ES"},REPLACE(ExtraçãoDados!C2477={"ES"},1,28,"ES"),ExtraçãoDados!C2477={"DA"},REPLACE(ExtraçãoDados!C2477={"DA"},1,28,"DA"),ExtraçãoDados!C2477={"DE: ESQUADRILHA SUBMARINOS"},REPLACE(ExtraçãoDados!C2477={"DE: ESQUADRILHA SUBMARINOS"},1,28,"ES"),ExtraçãoDados!C2477={"DE: COMISSÃO CULTURAL DE LMARINHA"},REPLACE(ExtraçãoDados!C2477={"DE: COMISSÃO CULTURAL DE LMARINHA"},1,28,"CCM"),ExtraçãoDados!C2477={"ON"},REPLACE(ExtraçãoDados!C2477={"ON"},1,28,"DN"),ExtraçãoDados!C2477={"ESQ. SUBMARINOS"},REPLACE(ExtraçãoDados!C2477={"ESQ. SUBMARINOS"},1,28,"ES"),ExtraçãoDados!C2477={"☒ irecção de Abastecimento"},REPLACE(ExtraçãoDados!C2477={"☒ irecção de Abastecimento"},1,28,"DA"),ExtraçãoDados!C2477={"Direcã d Abtit ço e asecmeno"},REPLACE(ExtraçãoDados!C2477={"Direcã d Abtit ço e asecmeno"},1,28,"DA"),ExtraçãoDados!C2477={"Diecã d Abtit rço e asecmeno"},REPLACE(ExtraçãoDados!C2477={"Diecã d Abtit rço e asecmeno"},1,28,"DA"),ISNUMBER(SEARCH("COMISSÃO",ExtraçãoDados!C2477,1)),REPLACE(ExtraçãoDados!C2477,1,29,"CCM"),ISNUMBER(SEARCH("DN/DIL/DRT1",ExtraçãoDados!C2477,1)),REPLACE(ExtraçãoDados!C2477,1,29,"DN"),ISNUMBER(SEARCH("DIRECÇAO DE NAVIOS",ExtraçãoDados!C2477,1)),REPLACE(ExtraçãoDados!C2477,1,29,"DN"),ISNUMBER(SEARCH("ESQUADRILHA SUBMARIN",ExtraçãoDados!C2477,1)),REPLACE(ExtraçãoDados!C2477,1,29,"ES"),ISNUMBER(SEARCH("DN",ExtraçãoDados!C2477,1)),REPLACE(ExtraçãoDados!C2477,1,29,"DN"),ISNUMBER(SEARCH("DIRECÇÃO",ExtraçãoDados!C2477,1)),REPLACE(ExtraçãoDados!C2477,1,29,"DN"),ISNUMBER(SEARCH("DIRECÇA0",ExtraçãoDados!C2477,1)),REPLACE(ExtraçãoDados!C2477,1,29,"DN"),ISNUMBER(SEARCH("DIRE",ExtraçãoDados!C2477,1)),REPLACE(ExtraçãoDados!C2477,1,29,"DN"),ISNUMBER(SEARCH("ESQUADRILHA",ExtraçãoDados!C2477,1)),REPLACE(ExtraçãoDados!C2477,1,29,"ES"),ISNUMBER(SEARCH("HOSPITAL DA MARINHA",ExtraçãoDados!C2477,1)),REPLACE(ExtraçãoDados!C2477,1,29,"HM"),ISNUMBER(SEARCH("HOSPITAL",ExtraçãoDados!C2477,1)),REPLACE(ExtraçãoDados!C2477,1,29,"HM"),ISNUMBER(SEARCH("HM",ExtraçãoDados!C2477,1)),REPLACE(ExtraçãoDados!C2477,1,29,"HM"),ISNUMBER(SEARCH("SECÇÃO DE APÓSITOS",ExtraçãoDados!C2477,1)),REPLACE(ExtraçãoDados!C2477,1,29,"HM"))</f>
        <v>#N/A</v>
      </c>
      <c r="E2477" s="4" t="e" cm="1">
        <f t="array" ref="E2477">_xlfn.IFS(LEN(ExtraçãoDados!B2477)=7,YEAR(ExtraçãoDados!D2477),LEN(ExtraçãoDados!B2477)=10,RIGHT(ExtraçãoDados!B2477,4),LEN(ExtraçãoDados!B2477)=9,YEAR(ExtraçãoDados!D2477),LEN(ExtraçãoDados!B2477)=8,YEAR(ExtraçãoDados!D2477),LEN(ExtraçãoDados!B2477)&gt;7,YEAR(ExtraçãoDados!D2477),LEN(ExtraçãoDados!B2477)&gt;5,YEAR(ExtraçãoDados!D2477),LEN(ExtraçãoDados!B2477)&gt;4,YEAR(ExtraçãoDados!D2477))</f>
        <v>#N/A</v>
      </c>
      <c r="F2477" s="4">
        <f>ExtraçãoDados!E2477</f>
        <v>0</v>
      </c>
    </row>
    <row r="2478" spans="1:6" x14ac:dyDescent="0.25">
      <c r="A2478" s="4">
        <f>ExtraçãoDados!A2478</f>
        <v>0</v>
      </c>
      <c r="B2478" s="4" t="str" cm="1">
        <f t="array" ref="B2478">_xlfn.IFS(LEN(ExtraçãoDados!B2478)=12,LEFT(ExtraçãoDados!B2478,3),LEN(ExtraçãoDados!B2478)=10,LEFT(ExtraçãoDados!B2478,5),LEN(ExtraçãoDados!B2478)&gt;19,0,LEN(ExtraçãoDados!B2478)=9,LEFT(ExtraçãoDados!B2478,4),LEN(ExtraçãoDados!B2478)=6,LEFT(ExtraçãoDados!B2478,3),LEN(ExtraçãoDados!B2478)&lt;5,LEFT(ExtraçãoDados!B2478,3),LEN(ExtraçãoDados!B2478)=8,LEFT(ExtraçãoDados!B2478,3),LEN(ExtraçãoDados!B2478)=5,LEFT(ExtraçãoDados!B2478,5),LEN(ExtraçãoDados!B2478)=11,LEFT(ExtraçãoDados!B2478,5),LEN(ExtraçãoDados!B2478)=7,RIGHT(ExtraçãoDados!B2478,6))</f>
        <v/>
      </c>
      <c r="C2478" s="4" t="e" cm="1">
        <f t="array" ref="C2478">_xlfn.IFS(LEN(B2478)=1,"ERRO",LEN(B2478)=2,_xlfn.CONCAT("000",B2478),LEN(B2478)=3,_xlfn.CONCAT("00",B2478),LEN(B2478)=4,_xlfn.CONCAT("0",B2478),LEN(B2478)=6,B2478,LEN(B2478)=7,B2478,LEN(B2478)=5,B2478)</f>
        <v>#N/A</v>
      </c>
      <c r="D2478" s="4" t="e" cm="1">
        <f t="array" ref="D2478">_xlfn.IFS(ExtraçãoDados!C2478={"Direcção de Abastecimento"},REPLACE(ExtraçãoDados!C2478="{Direcção de Abastecimento}",1,25,"DA"),ExtraçãoDados!C2478={"COMISSÃO CULTURAL DE LMARINHA"},REPLACE(ExtraçãoDados!C2478={"COMISSÃO CULTURAL DE LMARINHA"},1,28,"CCM"),ExtraçãoDados!C2478={"DIRECÇÃO DE NAVIOS"},REPLACE(ExtraçãoDados!C2478={"DIRECÇÃO DE NAVIOS"},1,28,"DN"),ExtraçãoDados!C2478={"ESQUADRILHA SUBMARINOS"},REPLACE(ExtraçãoDados!C2478={"ESQUADRILHA SUBMARINOS"},1,28,"ES"),ExtraçãoDados!C2478={"COMISSÃO MARINHA"},REPLACE(ExtraçãoDados!C2478={"COMISSÃO MARINHA"},1,28,"CCM"),ExtraçãoDados!C2478={"COMISSÃO CULTURAL DE MARINHA"},REPLACE(ExtraçãoDados!C2478={"COMISSÃO CULTURAL DE MARINHA"},1,28,"CCM"),ExtraçãoDados!C2478={"CCM"},REPLACE(ExtraçãoDados!C2478={"CCM"},1,28,"CCM"),ExtraçãoDados!C2478={"DN"},REPLACE(ExtraçãoDados!C2478={"DN"},1,28,"DN"),ExtraçãoDados!C2478={"ES"},REPLACE(ExtraçãoDados!C2478={"ES"},1,28,"ES"),ExtraçãoDados!C2478={"DA"},REPLACE(ExtraçãoDados!C2478={"DA"},1,28,"DA"),ExtraçãoDados!C2478={"DE: ESQUADRILHA SUBMARINOS"},REPLACE(ExtraçãoDados!C2478={"DE: ESQUADRILHA SUBMARINOS"},1,28,"ES"),ExtraçãoDados!C2478={"DE: COMISSÃO CULTURAL DE LMARINHA"},REPLACE(ExtraçãoDados!C2478={"DE: COMISSÃO CULTURAL DE LMARINHA"},1,28,"CCM"),ExtraçãoDados!C2478={"ON"},REPLACE(ExtraçãoDados!C2478={"ON"},1,28,"DN"),ExtraçãoDados!C2478={"ESQ. SUBMARINOS"},REPLACE(ExtraçãoDados!C2478={"ESQ. SUBMARINOS"},1,28,"ES"),ExtraçãoDados!C2478={"☒ irecção de Abastecimento"},REPLACE(ExtraçãoDados!C2478={"☒ irecção de Abastecimento"},1,28,"DA"),ExtraçãoDados!C2478={"Direcã d Abtit ço e asecmeno"},REPLACE(ExtraçãoDados!C2478={"Direcã d Abtit ço e asecmeno"},1,28,"DA"),ExtraçãoDados!C2478={"Diecã d Abtit rço e asecmeno"},REPLACE(ExtraçãoDados!C2478={"Diecã d Abtit rço e asecmeno"},1,28,"DA"),ISNUMBER(SEARCH("COMISSÃO",ExtraçãoDados!C2478,1)),REPLACE(ExtraçãoDados!C2478,1,29,"CCM"),ISNUMBER(SEARCH("DN/DIL/DRT1",ExtraçãoDados!C2478,1)),REPLACE(ExtraçãoDados!C2478,1,29,"DN"),ISNUMBER(SEARCH("DIRECÇAO DE NAVIOS",ExtraçãoDados!C2478,1)),REPLACE(ExtraçãoDados!C2478,1,29,"DN"),ISNUMBER(SEARCH("ESQUADRILHA SUBMARIN",ExtraçãoDados!C2478,1)),REPLACE(ExtraçãoDados!C2478,1,29,"ES"),ISNUMBER(SEARCH("DN",ExtraçãoDados!C2478,1)),REPLACE(ExtraçãoDados!C2478,1,29,"DN"),ISNUMBER(SEARCH("DIRECÇÃO",ExtraçãoDados!C2478,1)),REPLACE(ExtraçãoDados!C2478,1,29,"DN"),ISNUMBER(SEARCH("DIRECÇA0",ExtraçãoDados!C2478,1)),REPLACE(ExtraçãoDados!C2478,1,29,"DN"),ISNUMBER(SEARCH("DIRE",ExtraçãoDados!C2478,1)),REPLACE(ExtraçãoDados!C2478,1,29,"DN"),ISNUMBER(SEARCH("ESQUADRILHA",ExtraçãoDados!C2478,1)),REPLACE(ExtraçãoDados!C2478,1,29,"ES"),ISNUMBER(SEARCH("HOSPITAL DA MARINHA",ExtraçãoDados!C2478,1)),REPLACE(ExtraçãoDados!C2478,1,29,"HM"),ISNUMBER(SEARCH("HOSPITAL",ExtraçãoDados!C2478,1)),REPLACE(ExtraçãoDados!C2478,1,29,"HM"),ISNUMBER(SEARCH("HM",ExtraçãoDados!C2478,1)),REPLACE(ExtraçãoDados!C2478,1,29,"HM"),ISNUMBER(SEARCH("SECÇÃO DE APÓSITOS",ExtraçãoDados!C2478,1)),REPLACE(ExtraçãoDados!C2478,1,29,"HM"))</f>
        <v>#N/A</v>
      </c>
      <c r="E2478" s="4" t="e" cm="1">
        <f t="array" ref="E2478">_xlfn.IFS(LEN(ExtraçãoDados!B2478)=7,YEAR(ExtraçãoDados!D2478),LEN(ExtraçãoDados!B2478)=10,RIGHT(ExtraçãoDados!B2478,4),LEN(ExtraçãoDados!B2478)=9,YEAR(ExtraçãoDados!D2478),LEN(ExtraçãoDados!B2478)=8,YEAR(ExtraçãoDados!D2478),LEN(ExtraçãoDados!B2478)&gt;7,YEAR(ExtraçãoDados!D2478),LEN(ExtraçãoDados!B2478)&gt;5,YEAR(ExtraçãoDados!D2478),LEN(ExtraçãoDados!B2478)&gt;4,YEAR(ExtraçãoDados!D2478))</f>
        <v>#N/A</v>
      </c>
      <c r="F2478" s="4">
        <f>ExtraçãoDados!E2478</f>
        <v>0</v>
      </c>
    </row>
    <row r="2479" spans="1:6" x14ac:dyDescent="0.25">
      <c r="A2479" s="4">
        <f>ExtraçãoDados!A2479</f>
        <v>0</v>
      </c>
      <c r="B2479" s="4" t="str" cm="1">
        <f t="array" ref="B2479">_xlfn.IFS(LEN(ExtraçãoDados!B2479)=12,LEFT(ExtraçãoDados!B2479,3),LEN(ExtraçãoDados!B2479)=10,LEFT(ExtraçãoDados!B2479,5),LEN(ExtraçãoDados!B2479)&gt;19,0,LEN(ExtraçãoDados!B2479)=9,LEFT(ExtraçãoDados!B2479,4),LEN(ExtraçãoDados!B2479)=6,LEFT(ExtraçãoDados!B2479,3),LEN(ExtraçãoDados!B2479)&lt;5,LEFT(ExtraçãoDados!B2479,3),LEN(ExtraçãoDados!B2479)=8,LEFT(ExtraçãoDados!B2479,3),LEN(ExtraçãoDados!B2479)=5,LEFT(ExtraçãoDados!B2479,5),LEN(ExtraçãoDados!B2479)=11,LEFT(ExtraçãoDados!B2479,5),LEN(ExtraçãoDados!B2479)=7,RIGHT(ExtraçãoDados!B2479,6))</f>
        <v/>
      </c>
      <c r="C2479" s="4" t="e" cm="1">
        <f t="array" ref="C2479">_xlfn.IFS(LEN(B2479)=1,"ERRO",LEN(B2479)=2,_xlfn.CONCAT("000",B2479),LEN(B2479)=3,_xlfn.CONCAT("00",B2479),LEN(B2479)=4,_xlfn.CONCAT("0",B2479),LEN(B2479)=6,B2479,LEN(B2479)=7,B2479,LEN(B2479)=5,B2479)</f>
        <v>#N/A</v>
      </c>
      <c r="D2479" s="4" t="e" cm="1">
        <f t="array" ref="D2479">_xlfn.IFS(ExtraçãoDados!C2479={"Direcção de Abastecimento"},REPLACE(ExtraçãoDados!C2479="{Direcção de Abastecimento}",1,25,"DA"),ExtraçãoDados!C2479={"COMISSÃO CULTURAL DE LMARINHA"},REPLACE(ExtraçãoDados!C2479={"COMISSÃO CULTURAL DE LMARINHA"},1,28,"CCM"),ExtraçãoDados!C2479={"DIRECÇÃO DE NAVIOS"},REPLACE(ExtraçãoDados!C2479={"DIRECÇÃO DE NAVIOS"},1,28,"DN"),ExtraçãoDados!C2479={"ESQUADRILHA SUBMARINOS"},REPLACE(ExtraçãoDados!C2479={"ESQUADRILHA SUBMARINOS"},1,28,"ES"),ExtraçãoDados!C2479={"COMISSÃO MARINHA"},REPLACE(ExtraçãoDados!C2479={"COMISSÃO MARINHA"},1,28,"CCM"),ExtraçãoDados!C2479={"COMISSÃO CULTURAL DE MARINHA"},REPLACE(ExtraçãoDados!C2479={"COMISSÃO CULTURAL DE MARINHA"},1,28,"CCM"),ExtraçãoDados!C2479={"CCM"},REPLACE(ExtraçãoDados!C2479={"CCM"},1,28,"CCM"),ExtraçãoDados!C2479={"DN"},REPLACE(ExtraçãoDados!C2479={"DN"},1,28,"DN"),ExtraçãoDados!C2479={"ES"},REPLACE(ExtraçãoDados!C2479={"ES"},1,28,"ES"),ExtraçãoDados!C2479={"DA"},REPLACE(ExtraçãoDados!C2479={"DA"},1,28,"DA"),ExtraçãoDados!C2479={"DE: ESQUADRILHA SUBMARINOS"},REPLACE(ExtraçãoDados!C2479={"DE: ESQUADRILHA SUBMARINOS"},1,28,"ES"),ExtraçãoDados!C2479={"DE: COMISSÃO CULTURAL DE LMARINHA"},REPLACE(ExtraçãoDados!C2479={"DE: COMISSÃO CULTURAL DE LMARINHA"},1,28,"CCM"),ExtraçãoDados!C2479={"ON"},REPLACE(ExtraçãoDados!C2479={"ON"},1,28,"DN"),ExtraçãoDados!C2479={"ESQ. SUBMARINOS"},REPLACE(ExtraçãoDados!C2479={"ESQ. SUBMARINOS"},1,28,"ES"),ExtraçãoDados!C2479={"☒ irecção de Abastecimento"},REPLACE(ExtraçãoDados!C2479={"☒ irecção de Abastecimento"},1,28,"DA"),ExtraçãoDados!C2479={"Direcã d Abtit ço e asecmeno"},REPLACE(ExtraçãoDados!C2479={"Direcã d Abtit ço e asecmeno"},1,28,"DA"),ExtraçãoDados!C2479={"Diecã d Abtit rço e asecmeno"},REPLACE(ExtraçãoDados!C2479={"Diecã d Abtit rço e asecmeno"},1,28,"DA"),ISNUMBER(SEARCH("COMISSÃO",ExtraçãoDados!C2479,1)),REPLACE(ExtraçãoDados!C2479,1,29,"CCM"),ISNUMBER(SEARCH("DN/DIL/DRT1",ExtraçãoDados!C2479,1)),REPLACE(ExtraçãoDados!C2479,1,29,"DN"),ISNUMBER(SEARCH("DIRECÇAO DE NAVIOS",ExtraçãoDados!C2479,1)),REPLACE(ExtraçãoDados!C2479,1,29,"DN"),ISNUMBER(SEARCH("ESQUADRILHA SUBMARIN",ExtraçãoDados!C2479,1)),REPLACE(ExtraçãoDados!C2479,1,29,"ES"),ISNUMBER(SEARCH("DN",ExtraçãoDados!C2479,1)),REPLACE(ExtraçãoDados!C2479,1,29,"DN"),ISNUMBER(SEARCH("DIRECÇÃO",ExtraçãoDados!C2479,1)),REPLACE(ExtraçãoDados!C2479,1,29,"DN"),ISNUMBER(SEARCH("DIRECÇA0",ExtraçãoDados!C2479,1)),REPLACE(ExtraçãoDados!C2479,1,29,"DN"),ISNUMBER(SEARCH("DIRE",ExtraçãoDados!C2479,1)),REPLACE(ExtraçãoDados!C2479,1,29,"DN"),ISNUMBER(SEARCH("ESQUADRILHA",ExtraçãoDados!C2479,1)),REPLACE(ExtraçãoDados!C2479,1,29,"ES"),ISNUMBER(SEARCH("HOSPITAL DA MARINHA",ExtraçãoDados!C2479,1)),REPLACE(ExtraçãoDados!C2479,1,29,"HM"),ISNUMBER(SEARCH("HOSPITAL",ExtraçãoDados!C2479,1)),REPLACE(ExtraçãoDados!C2479,1,29,"HM"),ISNUMBER(SEARCH("HM",ExtraçãoDados!C2479,1)),REPLACE(ExtraçãoDados!C2479,1,29,"HM"),ISNUMBER(SEARCH("SECÇÃO DE APÓSITOS",ExtraçãoDados!C2479,1)),REPLACE(ExtraçãoDados!C2479,1,29,"HM"))</f>
        <v>#N/A</v>
      </c>
      <c r="E2479" s="4" t="e" cm="1">
        <f t="array" ref="E2479">_xlfn.IFS(LEN(ExtraçãoDados!B2479)=7,YEAR(ExtraçãoDados!D2479),LEN(ExtraçãoDados!B2479)=10,RIGHT(ExtraçãoDados!B2479,4),LEN(ExtraçãoDados!B2479)=9,YEAR(ExtraçãoDados!D2479),LEN(ExtraçãoDados!B2479)=8,YEAR(ExtraçãoDados!D2479),LEN(ExtraçãoDados!B2479)&gt;7,YEAR(ExtraçãoDados!D2479),LEN(ExtraçãoDados!B2479)&gt;5,YEAR(ExtraçãoDados!D2479),LEN(ExtraçãoDados!B2479)&gt;4,YEAR(ExtraçãoDados!D2479))</f>
        <v>#N/A</v>
      </c>
      <c r="F2479" s="4">
        <f>ExtraçãoDados!E2479</f>
        <v>0</v>
      </c>
    </row>
    <row r="2480" spans="1:6" x14ac:dyDescent="0.25">
      <c r="A2480" s="4">
        <f>ExtraçãoDados!A2480</f>
        <v>0</v>
      </c>
      <c r="B2480" s="4" t="str" cm="1">
        <f t="array" ref="B2480">_xlfn.IFS(LEN(ExtraçãoDados!B2480)=12,LEFT(ExtraçãoDados!B2480,3),LEN(ExtraçãoDados!B2480)=10,LEFT(ExtraçãoDados!B2480,5),LEN(ExtraçãoDados!B2480)&gt;19,0,LEN(ExtraçãoDados!B2480)=9,LEFT(ExtraçãoDados!B2480,4),LEN(ExtraçãoDados!B2480)=6,LEFT(ExtraçãoDados!B2480,3),LEN(ExtraçãoDados!B2480)&lt;5,LEFT(ExtraçãoDados!B2480,3),LEN(ExtraçãoDados!B2480)=8,LEFT(ExtraçãoDados!B2480,3),LEN(ExtraçãoDados!B2480)=5,LEFT(ExtraçãoDados!B2480,5),LEN(ExtraçãoDados!B2480)=11,LEFT(ExtraçãoDados!B2480,5),LEN(ExtraçãoDados!B2480)=7,RIGHT(ExtraçãoDados!B2480,6))</f>
        <v/>
      </c>
      <c r="C2480" s="4" t="e" cm="1">
        <f t="array" ref="C2480">_xlfn.IFS(LEN(B2480)=1,"ERRO",LEN(B2480)=2,_xlfn.CONCAT("000",B2480),LEN(B2480)=3,_xlfn.CONCAT("00",B2480),LEN(B2480)=4,_xlfn.CONCAT("0",B2480),LEN(B2480)=6,B2480,LEN(B2480)=7,B2480,LEN(B2480)=5,B2480)</f>
        <v>#N/A</v>
      </c>
      <c r="D2480" s="4" t="e" cm="1">
        <f t="array" ref="D2480">_xlfn.IFS(ExtraçãoDados!C2480={"Direcção de Abastecimento"},REPLACE(ExtraçãoDados!C2480="{Direcção de Abastecimento}",1,25,"DA"),ExtraçãoDados!C2480={"COMISSÃO CULTURAL DE LMARINHA"},REPLACE(ExtraçãoDados!C2480={"COMISSÃO CULTURAL DE LMARINHA"},1,28,"CCM"),ExtraçãoDados!C2480={"DIRECÇÃO DE NAVIOS"},REPLACE(ExtraçãoDados!C2480={"DIRECÇÃO DE NAVIOS"},1,28,"DN"),ExtraçãoDados!C2480={"ESQUADRILHA SUBMARINOS"},REPLACE(ExtraçãoDados!C2480={"ESQUADRILHA SUBMARINOS"},1,28,"ES"),ExtraçãoDados!C2480={"COMISSÃO MARINHA"},REPLACE(ExtraçãoDados!C2480={"COMISSÃO MARINHA"},1,28,"CCM"),ExtraçãoDados!C2480={"COMISSÃO CULTURAL DE MARINHA"},REPLACE(ExtraçãoDados!C2480={"COMISSÃO CULTURAL DE MARINHA"},1,28,"CCM"),ExtraçãoDados!C2480={"CCM"},REPLACE(ExtraçãoDados!C2480={"CCM"},1,28,"CCM"),ExtraçãoDados!C2480={"DN"},REPLACE(ExtraçãoDados!C2480={"DN"},1,28,"DN"),ExtraçãoDados!C2480={"ES"},REPLACE(ExtraçãoDados!C2480={"ES"},1,28,"ES"),ExtraçãoDados!C2480={"DA"},REPLACE(ExtraçãoDados!C2480={"DA"},1,28,"DA"),ExtraçãoDados!C2480={"DE: ESQUADRILHA SUBMARINOS"},REPLACE(ExtraçãoDados!C2480={"DE: ESQUADRILHA SUBMARINOS"},1,28,"ES"),ExtraçãoDados!C2480={"DE: COMISSÃO CULTURAL DE LMARINHA"},REPLACE(ExtraçãoDados!C2480={"DE: COMISSÃO CULTURAL DE LMARINHA"},1,28,"CCM"),ExtraçãoDados!C2480={"ON"},REPLACE(ExtraçãoDados!C2480={"ON"},1,28,"DN"),ExtraçãoDados!C2480={"ESQ. SUBMARINOS"},REPLACE(ExtraçãoDados!C2480={"ESQ. SUBMARINOS"},1,28,"ES"),ExtraçãoDados!C2480={"☒ irecção de Abastecimento"},REPLACE(ExtraçãoDados!C2480={"☒ irecção de Abastecimento"},1,28,"DA"),ExtraçãoDados!C2480={"Direcã d Abtit ço e asecmeno"},REPLACE(ExtraçãoDados!C2480={"Direcã d Abtit ço e asecmeno"},1,28,"DA"),ExtraçãoDados!C2480={"Diecã d Abtit rço e asecmeno"},REPLACE(ExtraçãoDados!C2480={"Diecã d Abtit rço e asecmeno"},1,28,"DA"),ISNUMBER(SEARCH("COMISSÃO",ExtraçãoDados!C2480,1)),REPLACE(ExtraçãoDados!C2480,1,29,"CCM"),ISNUMBER(SEARCH("DN/DIL/DRT1",ExtraçãoDados!C2480,1)),REPLACE(ExtraçãoDados!C2480,1,29,"DN"),ISNUMBER(SEARCH("DIRECÇAO DE NAVIOS",ExtraçãoDados!C2480,1)),REPLACE(ExtraçãoDados!C2480,1,29,"DN"),ISNUMBER(SEARCH("ESQUADRILHA SUBMARIN",ExtraçãoDados!C2480,1)),REPLACE(ExtraçãoDados!C2480,1,29,"ES"),ISNUMBER(SEARCH("DN",ExtraçãoDados!C2480,1)),REPLACE(ExtraçãoDados!C2480,1,29,"DN"),ISNUMBER(SEARCH("DIRECÇÃO",ExtraçãoDados!C2480,1)),REPLACE(ExtraçãoDados!C2480,1,29,"DN"),ISNUMBER(SEARCH("DIRECÇA0",ExtraçãoDados!C2480,1)),REPLACE(ExtraçãoDados!C2480,1,29,"DN"),ISNUMBER(SEARCH("DIRE",ExtraçãoDados!C2480,1)),REPLACE(ExtraçãoDados!C2480,1,29,"DN"),ISNUMBER(SEARCH("ESQUADRILHA",ExtraçãoDados!C2480,1)),REPLACE(ExtraçãoDados!C2480,1,29,"ES"),ISNUMBER(SEARCH("HOSPITAL DA MARINHA",ExtraçãoDados!C2480,1)),REPLACE(ExtraçãoDados!C2480,1,29,"HM"),ISNUMBER(SEARCH("HOSPITAL",ExtraçãoDados!C2480,1)),REPLACE(ExtraçãoDados!C2480,1,29,"HM"),ISNUMBER(SEARCH("HM",ExtraçãoDados!C2480,1)),REPLACE(ExtraçãoDados!C2480,1,29,"HM"),ISNUMBER(SEARCH("SECÇÃO DE APÓSITOS",ExtraçãoDados!C2480,1)),REPLACE(ExtraçãoDados!C2480,1,29,"HM"))</f>
        <v>#N/A</v>
      </c>
      <c r="E2480" s="4" t="e" cm="1">
        <f t="array" ref="E2480">_xlfn.IFS(LEN(ExtraçãoDados!B2480)=7,YEAR(ExtraçãoDados!D2480),LEN(ExtraçãoDados!B2480)=10,RIGHT(ExtraçãoDados!B2480,4),LEN(ExtraçãoDados!B2480)=9,YEAR(ExtraçãoDados!D2480),LEN(ExtraçãoDados!B2480)=8,YEAR(ExtraçãoDados!D2480),LEN(ExtraçãoDados!B2480)&gt;7,YEAR(ExtraçãoDados!D2480),LEN(ExtraçãoDados!B2480)&gt;5,YEAR(ExtraçãoDados!D2480),LEN(ExtraçãoDados!B2480)&gt;4,YEAR(ExtraçãoDados!D2480))</f>
        <v>#N/A</v>
      </c>
      <c r="F2480" s="4">
        <f>ExtraçãoDados!E2480</f>
        <v>0</v>
      </c>
    </row>
    <row r="2481" spans="1:6" x14ac:dyDescent="0.25">
      <c r="A2481" s="4">
        <f>ExtraçãoDados!A2481</f>
        <v>0</v>
      </c>
      <c r="B2481" s="4" t="str" cm="1">
        <f t="array" ref="B2481">_xlfn.IFS(LEN(ExtraçãoDados!B2481)=12,LEFT(ExtraçãoDados!B2481,3),LEN(ExtraçãoDados!B2481)=10,LEFT(ExtraçãoDados!B2481,5),LEN(ExtraçãoDados!B2481)&gt;19,0,LEN(ExtraçãoDados!B2481)=9,LEFT(ExtraçãoDados!B2481,4),LEN(ExtraçãoDados!B2481)=6,LEFT(ExtraçãoDados!B2481,3),LEN(ExtraçãoDados!B2481)&lt;5,LEFT(ExtraçãoDados!B2481,3),LEN(ExtraçãoDados!B2481)=8,LEFT(ExtraçãoDados!B2481,3),LEN(ExtraçãoDados!B2481)=5,LEFT(ExtraçãoDados!B2481,5),LEN(ExtraçãoDados!B2481)=11,LEFT(ExtraçãoDados!B2481,5),LEN(ExtraçãoDados!B2481)=7,RIGHT(ExtraçãoDados!B2481,6))</f>
        <v/>
      </c>
      <c r="C2481" s="4" t="e" cm="1">
        <f t="array" ref="C2481">_xlfn.IFS(LEN(B2481)=1,"ERRO",LEN(B2481)=2,_xlfn.CONCAT("000",B2481),LEN(B2481)=3,_xlfn.CONCAT("00",B2481),LEN(B2481)=4,_xlfn.CONCAT("0",B2481),LEN(B2481)=6,B2481,LEN(B2481)=7,B2481,LEN(B2481)=5,B2481)</f>
        <v>#N/A</v>
      </c>
      <c r="D2481" s="4" t="e" cm="1">
        <f t="array" ref="D2481">_xlfn.IFS(ExtraçãoDados!C2481={"Direcção de Abastecimento"},REPLACE(ExtraçãoDados!C2481="{Direcção de Abastecimento}",1,25,"DA"),ExtraçãoDados!C2481={"COMISSÃO CULTURAL DE LMARINHA"},REPLACE(ExtraçãoDados!C2481={"COMISSÃO CULTURAL DE LMARINHA"},1,28,"CCM"),ExtraçãoDados!C2481={"DIRECÇÃO DE NAVIOS"},REPLACE(ExtraçãoDados!C2481={"DIRECÇÃO DE NAVIOS"},1,28,"DN"),ExtraçãoDados!C2481={"ESQUADRILHA SUBMARINOS"},REPLACE(ExtraçãoDados!C2481={"ESQUADRILHA SUBMARINOS"},1,28,"ES"),ExtraçãoDados!C2481={"COMISSÃO MARINHA"},REPLACE(ExtraçãoDados!C2481={"COMISSÃO MARINHA"},1,28,"CCM"),ExtraçãoDados!C2481={"COMISSÃO CULTURAL DE MARINHA"},REPLACE(ExtraçãoDados!C2481={"COMISSÃO CULTURAL DE MARINHA"},1,28,"CCM"),ExtraçãoDados!C2481={"CCM"},REPLACE(ExtraçãoDados!C2481={"CCM"},1,28,"CCM"),ExtraçãoDados!C2481={"DN"},REPLACE(ExtraçãoDados!C2481={"DN"},1,28,"DN"),ExtraçãoDados!C2481={"ES"},REPLACE(ExtraçãoDados!C2481={"ES"},1,28,"ES"),ExtraçãoDados!C2481={"DA"},REPLACE(ExtraçãoDados!C2481={"DA"},1,28,"DA"),ExtraçãoDados!C2481={"DE: ESQUADRILHA SUBMARINOS"},REPLACE(ExtraçãoDados!C2481={"DE: ESQUADRILHA SUBMARINOS"},1,28,"ES"),ExtraçãoDados!C2481={"DE: COMISSÃO CULTURAL DE LMARINHA"},REPLACE(ExtraçãoDados!C2481={"DE: COMISSÃO CULTURAL DE LMARINHA"},1,28,"CCM"),ExtraçãoDados!C2481={"ON"},REPLACE(ExtraçãoDados!C2481={"ON"},1,28,"DN"),ExtraçãoDados!C2481={"ESQ. SUBMARINOS"},REPLACE(ExtraçãoDados!C2481={"ESQ. SUBMARINOS"},1,28,"ES"),ExtraçãoDados!C2481={"☒ irecção de Abastecimento"},REPLACE(ExtraçãoDados!C2481={"☒ irecção de Abastecimento"},1,28,"DA"),ExtraçãoDados!C2481={"Direcã d Abtit ço e asecmeno"},REPLACE(ExtraçãoDados!C2481={"Direcã d Abtit ço e asecmeno"},1,28,"DA"),ExtraçãoDados!C2481={"Diecã d Abtit rço e asecmeno"},REPLACE(ExtraçãoDados!C2481={"Diecã d Abtit rço e asecmeno"},1,28,"DA"),ISNUMBER(SEARCH("COMISSÃO",ExtraçãoDados!C2481,1)),REPLACE(ExtraçãoDados!C2481,1,29,"CCM"),ISNUMBER(SEARCH("DN/DIL/DRT1",ExtraçãoDados!C2481,1)),REPLACE(ExtraçãoDados!C2481,1,29,"DN"),ISNUMBER(SEARCH("DIRECÇAO DE NAVIOS",ExtraçãoDados!C2481,1)),REPLACE(ExtraçãoDados!C2481,1,29,"DN"),ISNUMBER(SEARCH("ESQUADRILHA SUBMARIN",ExtraçãoDados!C2481,1)),REPLACE(ExtraçãoDados!C2481,1,29,"ES"),ISNUMBER(SEARCH("DN",ExtraçãoDados!C2481,1)),REPLACE(ExtraçãoDados!C2481,1,29,"DN"),ISNUMBER(SEARCH("DIRECÇÃO",ExtraçãoDados!C2481,1)),REPLACE(ExtraçãoDados!C2481,1,29,"DN"),ISNUMBER(SEARCH("DIRECÇA0",ExtraçãoDados!C2481,1)),REPLACE(ExtraçãoDados!C2481,1,29,"DN"),ISNUMBER(SEARCH("DIRE",ExtraçãoDados!C2481,1)),REPLACE(ExtraçãoDados!C2481,1,29,"DN"),ISNUMBER(SEARCH("ESQUADRILHA",ExtraçãoDados!C2481,1)),REPLACE(ExtraçãoDados!C2481,1,29,"ES"),ISNUMBER(SEARCH("HOSPITAL DA MARINHA",ExtraçãoDados!C2481,1)),REPLACE(ExtraçãoDados!C2481,1,29,"HM"),ISNUMBER(SEARCH("HOSPITAL",ExtraçãoDados!C2481,1)),REPLACE(ExtraçãoDados!C2481,1,29,"HM"),ISNUMBER(SEARCH("HM",ExtraçãoDados!C2481,1)),REPLACE(ExtraçãoDados!C2481,1,29,"HM"),ISNUMBER(SEARCH("SECÇÃO DE APÓSITOS",ExtraçãoDados!C2481,1)),REPLACE(ExtraçãoDados!C2481,1,29,"HM"))</f>
        <v>#N/A</v>
      </c>
      <c r="E2481" s="4" t="e" cm="1">
        <f t="array" ref="E2481">_xlfn.IFS(LEN(ExtraçãoDados!B2481)=7,YEAR(ExtraçãoDados!D2481),LEN(ExtraçãoDados!B2481)=10,RIGHT(ExtraçãoDados!B2481,4),LEN(ExtraçãoDados!B2481)=9,YEAR(ExtraçãoDados!D2481),LEN(ExtraçãoDados!B2481)=8,YEAR(ExtraçãoDados!D2481),LEN(ExtraçãoDados!B2481)&gt;7,YEAR(ExtraçãoDados!D2481),LEN(ExtraçãoDados!B2481)&gt;5,YEAR(ExtraçãoDados!D2481),LEN(ExtraçãoDados!B2481)&gt;4,YEAR(ExtraçãoDados!D2481))</f>
        <v>#N/A</v>
      </c>
      <c r="F2481" s="4">
        <f>ExtraçãoDados!E2481</f>
        <v>0</v>
      </c>
    </row>
    <row r="2482" spans="1:6" x14ac:dyDescent="0.25">
      <c r="A2482" s="4">
        <f>ExtraçãoDados!A2482</f>
        <v>0</v>
      </c>
      <c r="B2482" s="4" t="str" cm="1">
        <f t="array" ref="B2482">_xlfn.IFS(LEN(ExtraçãoDados!B2482)=12,LEFT(ExtraçãoDados!B2482,3),LEN(ExtraçãoDados!B2482)=10,LEFT(ExtraçãoDados!B2482,5),LEN(ExtraçãoDados!B2482)&gt;19,0,LEN(ExtraçãoDados!B2482)=9,LEFT(ExtraçãoDados!B2482,4),LEN(ExtraçãoDados!B2482)=6,LEFT(ExtraçãoDados!B2482,3),LEN(ExtraçãoDados!B2482)&lt;5,LEFT(ExtraçãoDados!B2482,3),LEN(ExtraçãoDados!B2482)=8,LEFT(ExtraçãoDados!B2482,3),LEN(ExtraçãoDados!B2482)=5,LEFT(ExtraçãoDados!B2482,5),LEN(ExtraçãoDados!B2482)=11,LEFT(ExtraçãoDados!B2482,5),LEN(ExtraçãoDados!B2482)=7,RIGHT(ExtraçãoDados!B2482,6))</f>
        <v/>
      </c>
      <c r="C2482" s="4" t="e" cm="1">
        <f t="array" ref="C2482">_xlfn.IFS(LEN(B2482)=1,"ERRO",LEN(B2482)=2,_xlfn.CONCAT("000",B2482),LEN(B2482)=3,_xlfn.CONCAT("00",B2482),LEN(B2482)=4,_xlfn.CONCAT("0",B2482),LEN(B2482)=6,B2482,LEN(B2482)=7,B2482,LEN(B2482)=5,B2482)</f>
        <v>#N/A</v>
      </c>
      <c r="D2482" s="4" t="e" cm="1">
        <f t="array" ref="D2482">_xlfn.IFS(ExtraçãoDados!C2482={"Direcção de Abastecimento"},REPLACE(ExtraçãoDados!C2482="{Direcção de Abastecimento}",1,25,"DA"),ExtraçãoDados!C2482={"COMISSÃO CULTURAL DE LMARINHA"},REPLACE(ExtraçãoDados!C2482={"COMISSÃO CULTURAL DE LMARINHA"},1,28,"CCM"),ExtraçãoDados!C2482={"DIRECÇÃO DE NAVIOS"},REPLACE(ExtraçãoDados!C2482={"DIRECÇÃO DE NAVIOS"},1,28,"DN"),ExtraçãoDados!C2482={"ESQUADRILHA SUBMARINOS"},REPLACE(ExtraçãoDados!C2482={"ESQUADRILHA SUBMARINOS"},1,28,"ES"),ExtraçãoDados!C2482={"COMISSÃO MARINHA"},REPLACE(ExtraçãoDados!C2482={"COMISSÃO MARINHA"},1,28,"CCM"),ExtraçãoDados!C2482={"COMISSÃO CULTURAL DE MARINHA"},REPLACE(ExtraçãoDados!C2482={"COMISSÃO CULTURAL DE MARINHA"},1,28,"CCM"),ExtraçãoDados!C2482={"CCM"},REPLACE(ExtraçãoDados!C2482={"CCM"},1,28,"CCM"),ExtraçãoDados!C2482={"DN"},REPLACE(ExtraçãoDados!C2482={"DN"},1,28,"DN"),ExtraçãoDados!C2482={"ES"},REPLACE(ExtraçãoDados!C2482={"ES"},1,28,"ES"),ExtraçãoDados!C2482={"DA"},REPLACE(ExtraçãoDados!C2482={"DA"},1,28,"DA"),ExtraçãoDados!C2482={"DE: ESQUADRILHA SUBMARINOS"},REPLACE(ExtraçãoDados!C2482={"DE: ESQUADRILHA SUBMARINOS"},1,28,"ES"),ExtraçãoDados!C2482={"DE: COMISSÃO CULTURAL DE LMARINHA"},REPLACE(ExtraçãoDados!C2482={"DE: COMISSÃO CULTURAL DE LMARINHA"},1,28,"CCM"),ExtraçãoDados!C2482={"ON"},REPLACE(ExtraçãoDados!C2482={"ON"},1,28,"DN"),ExtraçãoDados!C2482={"ESQ. SUBMARINOS"},REPLACE(ExtraçãoDados!C2482={"ESQ. SUBMARINOS"},1,28,"ES"),ExtraçãoDados!C2482={"☒ irecção de Abastecimento"},REPLACE(ExtraçãoDados!C2482={"☒ irecção de Abastecimento"},1,28,"DA"),ExtraçãoDados!C2482={"Direcã d Abtit ço e asecmeno"},REPLACE(ExtraçãoDados!C2482={"Direcã d Abtit ço e asecmeno"},1,28,"DA"),ExtraçãoDados!C2482={"Diecã d Abtit rço e asecmeno"},REPLACE(ExtraçãoDados!C2482={"Diecã d Abtit rço e asecmeno"},1,28,"DA"),ISNUMBER(SEARCH("COMISSÃO",ExtraçãoDados!C2482,1)),REPLACE(ExtraçãoDados!C2482,1,29,"CCM"),ISNUMBER(SEARCH("DN/DIL/DRT1",ExtraçãoDados!C2482,1)),REPLACE(ExtraçãoDados!C2482,1,29,"DN"),ISNUMBER(SEARCH("DIRECÇAO DE NAVIOS",ExtraçãoDados!C2482,1)),REPLACE(ExtraçãoDados!C2482,1,29,"DN"),ISNUMBER(SEARCH("ESQUADRILHA SUBMARIN",ExtraçãoDados!C2482,1)),REPLACE(ExtraçãoDados!C2482,1,29,"ES"),ISNUMBER(SEARCH("DN",ExtraçãoDados!C2482,1)),REPLACE(ExtraçãoDados!C2482,1,29,"DN"),ISNUMBER(SEARCH("DIRECÇÃO",ExtraçãoDados!C2482,1)),REPLACE(ExtraçãoDados!C2482,1,29,"DN"),ISNUMBER(SEARCH("DIRECÇA0",ExtraçãoDados!C2482,1)),REPLACE(ExtraçãoDados!C2482,1,29,"DN"),ISNUMBER(SEARCH("DIRE",ExtraçãoDados!C2482,1)),REPLACE(ExtraçãoDados!C2482,1,29,"DN"),ISNUMBER(SEARCH("ESQUADRILHA",ExtraçãoDados!C2482,1)),REPLACE(ExtraçãoDados!C2482,1,29,"ES"),ISNUMBER(SEARCH("HOSPITAL DA MARINHA",ExtraçãoDados!C2482,1)),REPLACE(ExtraçãoDados!C2482,1,29,"HM"),ISNUMBER(SEARCH("HOSPITAL",ExtraçãoDados!C2482,1)),REPLACE(ExtraçãoDados!C2482,1,29,"HM"),ISNUMBER(SEARCH("HM",ExtraçãoDados!C2482,1)),REPLACE(ExtraçãoDados!C2482,1,29,"HM"),ISNUMBER(SEARCH("SECÇÃO DE APÓSITOS",ExtraçãoDados!C2482,1)),REPLACE(ExtraçãoDados!C2482,1,29,"HM"))</f>
        <v>#N/A</v>
      </c>
      <c r="E2482" s="4" t="e" cm="1">
        <f t="array" ref="E2482">_xlfn.IFS(LEN(ExtraçãoDados!B2482)=7,YEAR(ExtraçãoDados!D2482),LEN(ExtraçãoDados!B2482)=10,RIGHT(ExtraçãoDados!B2482,4),LEN(ExtraçãoDados!B2482)=9,YEAR(ExtraçãoDados!D2482),LEN(ExtraçãoDados!B2482)=8,YEAR(ExtraçãoDados!D2482),LEN(ExtraçãoDados!B2482)&gt;7,YEAR(ExtraçãoDados!D2482),LEN(ExtraçãoDados!B2482)&gt;5,YEAR(ExtraçãoDados!D2482),LEN(ExtraçãoDados!B2482)&gt;4,YEAR(ExtraçãoDados!D2482))</f>
        <v>#N/A</v>
      </c>
      <c r="F2482" s="4">
        <f>ExtraçãoDados!E2482</f>
        <v>0</v>
      </c>
    </row>
    <row r="2483" spans="1:6" x14ac:dyDescent="0.25">
      <c r="A2483" s="4">
        <f>ExtraçãoDados!A2483</f>
        <v>0</v>
      </c>
      <c r="B2483" s="4" t="str" cm="1">
        <f t="array" ref="B2483">_xlfn.IFS(LEN(ExtraçãoDados!B2483)=12,LEFT(ExtraçãoDados!B2483,3),LEN(ExtraçãoDados!B2483)=10,LEFT(ExtraçãoDados!B2483,5),LEN(ExtraçãoDados!B2483)&gt;19,0,LEN(ExtraçãoDados!B2483)=9,LEFT(ExtraçãoDados!B2483,4),LEN(ExtraçãoDados!B2483)=6,LEFT(ExtraçãoDados!B2483,3),LEN(ExtraçãoDados!B2483)&lt;5,LEFT(ExtraçãoDados!B2483,3),LEN(ExtraçãoDados!B2483)=8,LEFT(ExtraçãoDados!B2483,3),LEN(ExtraçãoDados!B2483)=5,LEFT(ExtraçãoDados!B2483,5),LEN(ExtraçãoDados!B2483)=11,LEFT(ExtraçãoDados!B2483,5),LEN(ExtraçãoDados!B2483)=7,RIGHT(ExtraçãoDados!B2483,6))</f>
        <v/>
      </c>
      <c r="C2483" s="4" t="e" cm="1">
        <f t="array" ref="C2483">_xlfn.IFS(LEN(B2483)=1,"ERRO",LEN(B2483)=2,_xlfn.CONCAT("000",B2483),LEN(B2483)=3,_xlfn.CONCAT("00",B2483),LEN(B2483)=4,_xlfn.CONCAT("0",B2483),LEN(B2483)=6,B2483,LEN(B2483)=7,B2483,LEN(B2483)=5,B2483)</f>
        <v>#N/A</v>
      </c>
      <c r="D2483" s="4" t="e" cm="1">
        <f t="array" ref="D2483">_xlfn.IFS(ExtraçãoDados!C2483={"Direcção de Abastecimento"},REPLACE(ExtraçãoDados!C2483="{Direcção de Abastecimento}",1,25,"DA"),ExtraçãoDados!C2483={"COMISSÃO CULTURAL DE LMARINHA"},REPLACE(ExtraçãoDados!C2483={"COMISSÃO CULTURAL DE LMARINHA"},1,28,"CCM"),ExtraçãoDados!C2483={"DIRECÇÃO DE NAVIOS"},REPLACE(ExtraçãoDados!C2483={"DIRECÇÃO DE NAVIOS"},1,28,"DN"),ExtraçãoDados!C2483={"ESQUADRILHA SUBMARINOS"},REPLACE(ExtraçãoDados!C2483={"ESQUADRILHA SUBMARINOS"},1,28,"ES"),ExtraçãoDados!C2483={"COMISSÃO MARINHA"},REPLACE(ExtraçãoDados!C2483={"COMISSÃO MARINHA"},1,28,"CCM"),ExtraçãoDados!C2483={"COMISSÃO CULTURAL DE MARINHA"},REPLACE(ExtraçãoDados!C2483={"COMISSÃO CULTURAL DE MARINHA"},1,28,"CCM"),ExtraçãoDados!C2483={"CCM"},REPLACE(ExtraçãoDados!C2483={"CCM"},1,28,"CCM"),ExtraçãoDados!C2483={"DN"},REPLACE(ExtraçãoDados!C2483={"DN"},1,28,"DN"),ExtraçãoDados!C2483={"ES"},REPLACE(ExtraçãoDados!C2483={"ES"},1,28,"ES"),ExtraçãoDados!C2483={"DA"},REPLACE(ExtraçãoDados!C2483={"DA"},1,28,"DA"),ExtraçãoDados!C2483={"DE: ESQUADRILHA SUBMARINOS"},REPLACE(ExtraçãoDados!C2483={"DE: ESQUADRILHA SUBMARINOS"},1,28,"ES"),ExtraçãoDados!C2483={"DE: COMISSÃO CULTURAL DE LMARINHA"},REPLACE(ExtraçãoDados!C2483={"DE: COMISSÃO CULTURAL DE LMARINHA"},1,28,"CCM"),ExtraçãoDados!C2483={"ON"},REPLACE(ExtraçãoDados!C2483={"ON"},1,28,"DN"),ExtraçãoDados!C2483={"ESQ. SUBMARINOS"},REPLACE(ExtraçãoDados!C2483={"ESQ. SUBMARINOS"},1,28,"ES"),ExtraçãoDados!C2483={"☒ irecção de Abastecimento"},REPLACE(ExtraçãoDados!C2483={"☒ irecção de Abastecimento"},1,28,"DA"),ExtraçãoDados!C2483={"Direcã d Abtit ço e asecmeno"},REPLACE(ExtraçãoDados!C2483={"Direcã d Abtit ço e asecmeno"},1,28,"DA"),ExtraçãoDados!C2483={"Diecã d Abtit rço e asecmeno"},REPLACE(ExtraçãoDados!C2483={"Diecã d Abtit rço e asecmeno"},1,28,"DA"),ISNUMBER(SEARCH("COMISSÃO",ExtraçãoDados!C2483,1)),REPLACE(ExtraçãoDados!C2483,1,29,"CCM"),ISNUMBER(SEARCH("DN/DIL/DRT1",ExtraçãoDados!C2483,1)),REPLACE(ExtraçãoDados!C2483,1,29,"DN"),ISNUMBER(SEARCH("DIRECÇAO DE NAVIOS",ExtraçãoDados!C2483,1)),REPLACE(ExtraçãoDados!C2483,1,29,"DN"),ISNUMBER(SEARCH("ESQUADRILHA SUBMARIN",ExtraçãoDados!C2483,1)),REPLACE(ExtraçãoDados!C2483,1,29,"ES"),ISNUMBER(SEARCH("DN",ExtraçãoDados!C2483,1)),REPLACE(ExtraçãoDados!C2483,1,29,"DN"),ISNUMBER(SEARCH("DIRECÇÃO",ExtraçãoDados!C2483,1)),REPLACE(ExtraçãoDados!C2483,1,29,"DN"),ISNUMBER(SEARCH("DIRECÇA0",ExtraçãoDados!C2483,1)),REPLACE(ExtraçãoDados!C2483,1,29,"DN"),ISNUMBER(SEARCH("DIRE",ExtraçãoDados!C2483,1)),REPLACE(ExtraçãoDados!C2483,1,29,"DN"),ISNUMBER(SEARCH("ESQUADRILHA",ExtraçãoDados!C2483,1)),REPLACE(ExtraçãoDados!C2483,1,29,"ES"),ISNUMBER(SEARCH("HOSPITAL DA MARINHA",ExtraçãoDados!C2483,1)),REPLACE(ExtraçãoDados!C2483,1,29,"HM"),ISNUMBER(SEARCH("HOSPITAL",ExtraçãoDados!C2483,1)),REPLACE(ExtraçãoDados!C2483,1,29,"HM"),ISNUMBER(SEARCH("HM",ExtraçãoDados!C2483,1)),REPLACE(ExtraçãoDados!C2483,1,29,"HM"),ISNUMBER(SEARCH("SECÇÃO DE APÓSITOS",ExtraçãoDados!C2483,1)),REPLACE(ExtraçãoDados!C2483,1,29,"HM"))</f>
        <v>#N/A</v>
      </c>
      <c r="E2483" s="4" t="e" cm="1">
        <f t="array" ref="E2483">_xlfn.IFS(LEN(ExtraçãoDados!B2483)=7,YEAR(ExtraçãoDados!D2483),LEN(ExtraçãoDados!B2483)=10,RIGHT(ExtraçãoDados!B2483,4),LEN(ExtraçãoDados!B2483)=9,YEAR(ExtraçãoDados!D2483),LEN(ExtraçãoDados!B2483)=8,YEAR(ExtraçãoDados!D2483),LEN(ExtraçãoDados!B2483)&gt;7,YEAR(ExtraçãoDados!D2483),LEN(ExtraçãoDados!B2483)&gt;5,YEAR(ExtraçãoDados!D2483),LEN(ExtraçãoDados!B2483)&gt;4,YEAR(ExtraçãoDados!D2483))</f>
        <v>#N/A</v>
      </c>
      <c r="F2483" s="4">
        <f>ExtraçãoDados!E2483</f>
        <v>0</v>
      </c>
    </row>
    <row r="2484" spans="1:6" x14ac:dyDescent="0.25">
      <c r="A2484" s="4">
        <f>ExtraçãoDados!A2484</f>
        <v>0</v>
      </c>
      <c r="B2484" s="4" t="str" cm="1">
        <f t="array" ref="B2484">_xlfn.IFS(LEN(ExtraçãoDados!B2484)=12,LEFT(ExtraçãoDados!B2484,3),LEN(ExtraçãoDados!B2484)=10,LEFT(ExtraçãoDados!B2484,5),LEN(ExtraçãoDados!B2484)&gt;19,0,LEN(ExtraçãoDados!B2484)=9,LEFT(ExtraçãoDados!B2484,4),LEN(ExtraçãoDados!B2484)=6,LEFT(ExtraçãoDados!B2484,3),LEN(ExtraçãoDados!B2484)&lt;5,LEFT(ExtraçãoDados!B2484,3),LEN(ExtraçãoDados!B2484)=8,LEFT(ExtraçãoDados!B2484,3),LEN(ExtraçãoDados!B2484)=5,LEFT(ExtraçãoDados!B2484,5),LEN(ExtraçãoDados!B2484)=11,LEFT(ExtraçãoDados!B2484,5),LEN(ExtraçãoDados!B2484)=7,RIGHT(ExtraçãoDados!B2484,6))</f>
        <v/>
      </c>
      <c r="C2484" s="4" t="e" cm="1">
        <f t="array" ref="C2484">_xlfn.IFS(LEN(B2484)=1,"ERRO",LEN(B2484)=2,_xlfn.CONCAT("000",B2484),LEN(B2484)=3,_xlfn.CONCAT("00",B2484),LEN(B2484)=4,_xlfn.CONCAT("0",B2484),LEN(B2484)=6,B2484,LEN(B2484)=7,B2484,LEN(B2484)=5,B2484)</f>
        <v>#N/A</v>
      </c>
      <c r="D2484" s="4" t="e" cm="1">
        <f t="array" ref="D2484">_xlfn.IFS(ExtraçãoDados!C2484={"Direcção de Abastecimento"},REPLACE(ExtraçãoDados!C2484="{Direcção de Abastecimento}",1,25,"DA"),ExtraçãoDados!C2484={"COMISSÃO CULTURAL DE LMARINHA"},REPLACE(ExtraçãoDados!C2484={"COMISSÃO CULTURAL DE LMARINHA"},1,28,"CCM"),ExtraçãoDados!C2484={"DIRECÇÃO DE NAVIOS"},REPLACE(ExtraçãoDados!C2484={"DIRECÇÃO DE NAVIOS"},1,28,"DN"),ExtraçãoDados!C2484={"ESQUADRILHA SUBMARINOS"},REPLACE(ExtraçãoDados!C2484={"ESQUADRILHA SUBMARINOS"},1,28,"ES"),ExtraçãoDados!C2484={"COMISSÃO MARINHA"},REPLACE(ExtraçãoDados!C2484={"COMISSÃO MARINHA"},1,28,"CCM"),ExtraçãoDados!C2484={"COMISSÃO CULTURAL DE MARINHA"},REPLACE(ExtraçãoDados!C2484={"COMISSÃO CULTURAL DE MARINHA"},1,28,"CCM"),ExtraçãoDados!C2484={"CCM"},REPLACE(ExtraçãoDados!C2484={"CCM"},1,28,"CCM"),ExtraçãoDados!C2484={"DN"},REPLACE(ExtraçãoDados!C2484={"DN"},1,28,"DN"),ExtraçãoDados!C2484={"ES"},REPLACE(ExtraçãoDados!C2484={"ES"},1,28,"ES"),ExtraçãoDados!C2484={"DA"},REPLACE(ExtraçãoDados!C2484={"DA"},1,28,"DA"),ExtraçãoDados!C2484={"DE: ESQUADRILHA SUBMARINOS"},REPLACE(ExtraçãoDados!C2484={"DE: ESQUADRILHA SUBMARINOS"},1,28,"ES"),ExtraçãoDados!C2484={"DE: COMISSÃO CULTURAL DE LMARINHA"},REPLACE(ExtraçãoDados!C2484={"DE: COMISSÃO CULTURAL DE LMARINHA"},1,28,"CCM"),ExtraçãoDados!C2484={"ON"},REPLACE(ExtraçãoDados!C2484={"ON"},1,28,"DN"),ExtraçãoDados!C2484={"ESQ. SUBMARINOS"},REPLACE(ExtraçãoDados!C2484={"ESQ. SUBMARINOS"},1,28,"ES"),ExtraçãoDados!C2484={"☒ irecção de Abastecimento"},REPLACE(ExtraçãoDados!C2484={"☒ irecção de Abastecimento"},1,28,"DA"),ExtraçãoDados!C2484={"Direcã d Abtit ço e asecmeno"},REPLACE(ExtraçãoDados!C2484={"Direcã d Abtit ço e asecmeno"},1,28,"DA"),ExtraçãoDados!C2484={"Diecã d Abtit rço e asecmeno"},REPLACE(ExtraçãoDados!C2484={"Diecã d Abtit rço e asecmeno"},1,28,"DA"),ISNUMBER(SEARCH("COMISSÃO",ExtraçãoDados!C2484,1)),REPLACE(ExtraçãoDados!C2484,1,29,"CCM"),ISNUMBER(SEARCH("DN/DIL/DRT1",ExtraçãoDados!C2484,1)),REPLACE(ExtraçãoDados!C2484,1,29,"DN"),ISNUMBER(SEARCH("DIRECÇAO DE NAVIOS",ExtraçãoDados!C2484,1)),REPLACE(ExtraçãoDados!C2484,1,29,"DN"),ISNUMBER(SEARCH("ESQUADRILHA SUBMARIN",ExtraçãoDados!C2484,1)),REPLACE(ExtraçãoDados!C2484,1,29,"ES"),ISNUMBER(SEARCH("DN",ExtraçãoDados!C2484,1)),REPLACE(ExtraçãoDados!C2484,1,29,"DN"),ISNUMBER(SEARCH("DIRECÇÃO",ExtraçãoDados!C2484,1)),REPLACE(ExtraçãoDados!C2484,1,29,"DN"),ISNUMBER(SEARCH("DIRECÇA0",ExtraçãoDados!C2484,1)),REPLACE(ExtraçãoDados!C2484,1,29,"DN"),ISNUMBER(SEARCH("DIRE",ExtraçãoDados!C2484,1)),REPLACE(ExtraçãoDados!C2484,1,29,"DN"),ISNUMBER(SEARCH("ESQUADRILHA",ExtraçãoDados!C2484,1)),REPLACE(ExtraçãoDados!C2484,1,29,"ES"),ISNUMBER(SEARCH("HOSPITAL DA MARINHA",ExtraçãoDados!C2484,1)),REPLACE(ExtraçãoDados!C2484,1,29,"HM"),ISNUMBER(SEARCH("HOSPITAL",ExtraçãoDados!C2484,1)),REPLACE(ExtraçãoDados!C2484,1,29,"HM"),ISNUMBER(SEARCH("HM",ExtraçãoDados!C2484,1)),REPLACE(ExtraçãoDados!C2484,1,29,"HM"),ISNUMBER(SEARCH("SECÇÃO DE APÓSITOS",ExtraçãoDados!C2484,1)),REPLACE(ExtraçãoDados!C2484,1,29,"HM"))</f>
        <v>#N/A</v>
      </c>
      <c r="E2484" s="4" t="e" cm="1">
        <f t="array" ref="E2484">_xlfn.IFS(LEN(ExtraçãoDados!B2484)=7,YEAR(ExtraçãoDados!D2484),LEN(ExtraçãoDados!B2484)=10,RIGHT(ExtraçãoDados!B2484,4),LEN(ExtraçãoDados!B2484)=9,YEAR(ExtraçãoDados!D2484),LEN(ExtraçãoDados!B2484)=8,YEAR(ExtraçãoDados!D2484),LEN(ExtraçãoDados!B2484)&gt;7,YEAR(ExtraçãoDados!D2484),LEN(ExtraçãoDados!B2484)&gt;5,YEAR(ExtraçãoDados!D2484),LEN(ExtraçãoDados!B2484)&gt;4,YEAR(ExtraçãoDados!D2484))</f>
        <v>#N/A</v>
      </c>
      <c r="F2484" s="4">
        <f>ExtraçãoDados!E2484</f>
        <v>0</v>
      </c>
    </row>
    <row r="2485" spans="1:6" x14ac:dyDescent="0.25">
      <c r="A2485" s="4">
        <f>ExtraçãoDados!A2485</f>
        <v>0</v>
      </c>
      <c r="B2485" s="4" t="str" cm="1">
        <f t="array" ref="B2485">_xlfn.IFS(LEN(ExtraçãoDados!B2485)=12,LEFT(ExtraçãoDados!B2485,3),LEN(ExtraçãoDados!B2485)=10,LEFT(ExtraçãoDados!B2485,5),LEN(ExtraçãoDados!B2485)&gt;19,0,LEN(ExtraçãoDados!B2485)=9,LEFT(ExtraçãoDados!B2485,4),LEN(ExtraçãoDados!B2485)=6,LEFT(ExtraçãoDados!B2485,3),LEN(ExtraçãoDados!B2485)&lt;5,LEFT(ExtraçãoDados!B2485,3),LEN(ExtraçãoDados!B2485)=8,LEFT(ExtraçãoDados!B2485,3),LEN(ExtraçãoDados!B2485)=5,LEFT(ExtraçãoDados!B2485,5),LEN(ExtraçãoDados!B2485)=11,LEFT(ExtraçãoDados!B2485,5),LEN(ExtraçãoDados!B2485)=7,RIGHT(ExtraçãoDados!B2485,6))</f>
        <v/>
      </c>
      <c r="C2485" s="4" t="e" cm="1">
        <f t="array" ref="C2485">_xlfn.IFS(LEN(B2485)=1,"ERRO",LEN(B2485)=2,_xlfn.CONCAT("000",B2485),LEN(B2485)=3,_xlfn.CONCAT("00",B2485),LEN(B2485)=4,_xlfn.CONCAT("0",B2485),LEN(B2485)=6,B2485,LEN(B2485)=7,B2485,LEN(B2485)=5,B2485)</f>
        <v>#N/A</v>
      </c>
      <c r="D2485" s="4" t="e" cm="1">
        <f t="array" ref="D2485">_xlfn.IFS(ExtraçãoDados!C2485={"Direcção de Abastecimento"},REPLACE(ExtraçãoDados!C2485="{Direcção de Abastecimento}",1,25,"DA"),ExtraçãoDados!C2485={"COMISSÃO CULTURAL DE LMARINHA"},REPLACE(ExtraçãoDados!C2485={"COMISSÃO CULTURAL DE LMARINHA"},1,28,"CCM"),ExtraçãoDados!C2485={"DIRECÇÃO DE NAVIOS"},REPLACE(ExtraçãoDados!C2485={"DIRECÇÃO DE NAVIOS"},1,28,"DN"),ExtraçãoDados!C2485={"ESQUADRILHA SUBMARINOS"},REPLACE(ExtraçãoDados!C2485={"ESQUADRILHA SUBMARINOS"},1,28,"ES"),ExtraçãoDados!C2485={"COMISSÃO MARINHA"},REPLACE(ExtraçãoDados!C2485={"COMISSÃO MARINHA"},1,28,"CCM"),ExtraçãoDados!C2485={"COMISSÃO CULTURAL DE MARINHA"},REPLACE(ExtraçãoDados!C2485={"COMISSÃO CULTURAL DE MARINHA"},1,28,"CCM"),ExtraçãoDados!C2485={"CCM"},REPLACE(ExtraçãoDados!C2485={"CCM"},1,28,"CCM"),ExtraçãoDados!C2485={"DN"},REPLACE(ExtraçãoDados!C2485={"DN"},1,28,"DN"),ExtraçãoDados!C2485={"ES"},REPLACE(ExtraçãoDados!C2485={"ES"},1,28,"ES"),ExtraçãoDados!C2485={"DA"},REPLACE(ExtraçãoDados!C2485={"DA"},1,28,"DA"),ExtraçãoDados!C2485={"DE: ESQUADRILHA SUBMARINOS"},REPLACE(ExtraçãoDados!C2485={"DE: ESQUADRILHA SUBMARINOS"},1,28,"ES"),ExtraçãoDados!C2485={"DE: COMISSÃO CULTURAL DE LMARINHA"},REPLACE(ExtraçãoDados!C2485={"DE: COMISSÃO CULTURAL DE LMARINHA"},1,28,"CCM"),ExtraçãoDados!C2485={"ON"},REPLACE(ExtraçãoDados!C2485={"ON"},1,28,"DN"),ExtraçãoDados!C2485={"ESQ. SUBMARINOS"},REPLACE(ExtraçãoDados!C2485={"ESQ. SUBMARINOS"},1,28,"ES"),ExtraçãoDados!C2485={"☒ irecção de Abastecimento"},REPLACE(ExtraçãoDados!C2485={"☒ irecção de Abastecimento"},1,28,"DA"),ExtraçãoDados!C2485={"Direcã d Abtit ço e asecmeno"},REPLACE(ExtraçãoDados!C2485={"Direcã d Abtit ço e asecmeno"},1,28,"DA"),ExtraçãoDados!C2485={"Diecã d Abtit rço e asecmeno"},REPLACE(ExtraçãoDados!C2485={"Diecã d Abtit rço e asecmeno"},1,28,"DA"),ISNUMBER(SEARCH("COMISSÃO",ExtraçãoDados!C2485,1)),REPLACE(ExtraçãoDados!C2485,1,29,"CCM"),ISNUMBER(SEARCH("DN/DIL/DRT1",ExtraçãoDados!C2485,1)),REPLACE(ExtraçãoDados!C2485,1,29,"DN"),ISNUMBER(SEARCH("DIRECÇAO DE NAVIOS",ExtraçãoDados!C2485,1)),REPLACE(ExtraçãoDados!C2485,1,29,"DN"),ISNUMBER(SEARCH("ESQUADRILHA SUBMARIN",ExtraçãoDados!C2485,1)),REPLACE(ExtraçãoDados!C2485,1,29,"ES"),ISNUMBER(SEARCH("DN",ExtraçãoDados!C2485,1)),REPLACE(ExtraçãoDados!C2485,1,29,"DN"),ISNUMBER(SEARCH("DIRECÇÃO",ExtraçãoDados!C2485,1)),REPLACE(ExtraçãoDados!C2485,1,29,"DN"),ISNUMBER(SEARCH("DIRECÇA0",ExtraçãoDados!C2485,1)),REPLACE(ExtraçãoDados!C2485,1,29,"DN"),ISNUMBER(SEARCH("DIRE",ExtraçãoDados!C2485,1)),REPLACE(ExtraçãoDados!C2485,1,29,"DN"),ISNUMBER(SEARCH("ESQUADRILHA",ExtraçãoDados!C2485,1)),REPLACE(ExtraçãoDados!C2485,1,29,"ES"),ISNUMBER(SEARCH("HOSPITAL DA MARINHA",ExtraçãoDados!C2485,1)),REPLACE(ExtraçãoDados!C2485,1,29,"HM"),ISNUMBER(SEARCH("HOSPITAL",ExtraçãoDados!C2485,1)),REPLACE(ExtraçãoDados!C2485,1,29,"HM"),ISNUMBER(SEARCH("HM",ExtraçãoDados!C2485,1)),REPLACE(ExtraçãoDados!C2485,1,29,"HM"),ISNUMBER(SEARCH("SECÇÃO DE APÓSITOS",ExtraçãoDados!C2485,1)),REPLACE(ExtraçãoDados!C2485,1,29,"HM"))</f>
        <v>#N/A</v>
      </c>
      <c r="E2485" s="4" t="e" cm="1">
        <f t="array" ref="E2485">_xlfn.IFS(LEN(ExtraçãoDados!B2485)=7,YEAR(ExtraçãoDados!D2485),LEN(ExtraçãoDados!B2485)=10,RIGHT(ExtraçãoDados!B2485,4),LEN(ExtraçãoDados!B2485)=9,YEAR(ExtraçãoDados!D2485),LEN(ExtraçãoDados!B2485)=8,YEAR(ExtraçãoDados!D2485),LEN(ExtraçãoDados!B2485)&gt;7,YEAR(ExtraçãoDados!D2485),LEN(ExtraçãoDados!B2485)&gt;5,YEAR(ExtraçãoDados!D2485),LEN(ExtraçãoDados!B2485)&gt;4,YEAR(ExtraçãoDados!D2485))</f>
        <v>#N/A</v>
      </c>
      <c r="F2485" s="4">
        <f>ExtraçãoDados!E2485</f>
        <v>0</v>
      </c>
    </row>
    <row r="2486" spans="1:6" x14ac:dyDescent="0.25">
      <c r="A2486" s="4">
        <f>ExtraçãoDados!A2486</f>
        <v>0</v>
      </c>
      <c r="B2486" s="4" t="str" cm="1">
        <f t="array" ref="B2486">_xlfn.IFS(LEN(ExtraçãoDados!B2486)=12,LEFT(ExtraçãoDados!B2486,3),LEN(ExtraçãoDados!B2486)=10,LEFT(ExtraçãoDados!B2486,5),LEN(ExtraçãoDados!B2486)&gt;19,0,LEN(ExtraçãoDados!B2486)=9,LEFT(ExtraçãoDados!B2486,4),LEN(ExtraçãoDados!B2486)=6,LEFT(ExtraçãoDados!B2486,3),LEN(ExtraçãoDados!B2486)&lt;5,LEFT(ExtraçãoDados!B2486,3),LEN(ExtraçãoDados!B2486)=8,LEFT(ExtraçãoDados!B2486,3),LEN(ExtraçãoDados!B2486)=5,LEFT(ExtraçãoDados!B2486,5),LEN(ExtraçãoDados!B2486)=11,LEFT(ExtraçãoDados!B2486,5),LEN(ExtraçãoDados!B2486)=7,RIGHT(ExtraçãoDados!B2486,6))</f>
        <v/>
      </c>
      <c r="C2486" s="4" t="e" cm="1">
        <f t="array" ref="C2486">_xlfn.IFS(LEN(B2486)=1,"ERRO",LEN(B2486)=2,_xlfn.CONCAT("000",B2486),LEN(B2486)=3,_xlfn.CONCAT("00",B2486),LEN(B2486)=4,_xlfn.CONCAT("0",B2486),LEN(B2486)=6,B2486,LEN(B2486)=7,B2486,LEN(B2486)=5,B2486)</f>
        <v>#N/A</v>
      </c>
      <c r="D2486" s="4" t="e" cm="1">
        <f t="array" ref="D2486">_xlfn.IFS(ExtraçãoDados!C2486={"Direcção de Abastecimento"},REPLACE(ExtraçãoDados!C2486="{Direcção de Abastecimento}",1,25,"DA"),ExtraçãoDados!C2486={"COMISSÃO CULTURAL DE LMARINHA"},REPLACE(ExtraçãoDados!C2486={"COMISSÃO CULTURAL DE LMARINHA"},1,28,"CCM"),ExtraçãoDados!C2486={"DIRECÇÃO DE NAVIOS"},REPLACE(ExtraçãoDados!C2486={"DIRECÇÃO DE NAVIOS"},1,28,"DN"),ExtraçãoDados!C2486={"ESQUADRILHA SUBMARINOS"},REPLACE(ExtraçãoDados!C2486={"ESQUADRILHA SUBMARINOS"},1,28,"ES"),ExtraçãoDados!C2486={"COMISSÃO MARINHA"},REPLACE(ExtraçãoDados!C2486={"COMISSÃO MARINHA"},1,28,"CCM"),ExtraçãoDados!C2486={"COMISSÃO CULTURAL DE MARINHA"},REPLACE(ExtraçãoDados!C2486={"COMISSÃO CULTURAL DE MARINHA"},1,28,"CCM"),ExtraçãoDados!C2486={"CCM"},REPLACE(ExtraçãoDados!C2486={"CCM"},1,28,"CCM"),ExtraçãoDados!C2486={"DN"},REPLACE(ExtraçãoDados!C2486={"DN"},1,28,"DN"),ExtraçãoDados!C2486={"ES"},REPLACE(ExtraçãoDados!C2486={"ES"},1,28,"ES"),ExtraçãoDados!C2486={"DA"},REPLACE(ExtraçãoDados!C2486={"DA"},1,28,"DA"),ExtraçãoDados!C2486={"DE: ESQUADRILHA SUBMARINOS"},REPLACE(ExtraçãoDados!C2486={"DE: ESQUADRILHA SUBMARINOS"},1,28,"ES"),ExtraçãoDados!C2486={"DE: COMISSÃO CULTURAL DE LMARINHA"},REPLACE(ExtraçãoDados!C2486={"DE: COMISSÃO CULTURAL DE LMARINHA"},1,28,"CCM"),ExtraçãoDados!C2486={"ON"},REPLACE(ExtraçãoDados!C2486={"ON"},1,28,"DN"),ExtraçãoDados!C2486={"ESQ. SUBMARINOS"},REPLACE(ExtraçãoDados!C2486={"ESQ. SUBMARINOS"},1,28,"ES"),ExtraçãoDados!C2486={"☒ irecção de Abastecimento"},REPLACE(ExtraçãoDados!C2486={"☒ irecção de Abastecimento"},1,28,"DA"),ExtraçãoDados!C2486={"Direcã d Abtit ço e asecmeno"},REPLACE(ExtraçãoDados!C2486={"Direcã d Abtit ço e asecmeno"},1,28,"DA"),ExtraçãoDados!C2486={"Diecã d Abtit rço e asecmeno"},REPLACE(ExtraçãoDados!C2486={"Diecã d Abtit rço e asecmeno"},1,28,"DA"),ISNUMBER(SEARCH("COMISSÃO",ExtraçãoDados!C2486,1)),REPLACE(ExtraçãoDados!C2486,1,29,"CCM"),ISNUMBER(SEARCH("DN/DIL/DRT1",ExtraçãoDados!C2486,1)),REPLACE(ExtraçãoDados!C2486,1,29,"DN"),ISNUMBER(SEARCH("DIRECÇAO DE NAVIOS",ExtraçãoDados!C2486,1)),REPLACE(ExtraçãoDados!C2486,1,29,"DN"),ISNUMBER(SEARCH("ESQUADRILHA SUBMARIN",ExtraçãoDados!C2486,1)),REPLACE(ExtraçãoDados!C2486,1,29,"ES"),ISNUMBER(SEARCH("DN",ExtraçãoDados!C2486,1)),REPLACE(ExtraçãoDados!C2486,1,29,"DN"),ISNUMBER(SEARCH("DIRECÇÃO",ExtraçãoDados!C2486,1)),REPLACE(ExtraçãoDados!C2486,1,29,"DN"),ISNUMBER(SEARCH("DIRECÇA0",ExtraçãoDados!C2486,1)),REPLACE(ExtraçãoDados!C2486,1,29,"DN"),ISNUMBER(SEARCH("DIRE",ExtraçãoDados!C2486,1)),REPLACE(ExtraçãoDados!C2486,1,29,"DN"),ISNUMBER(SEARCH("ESQUADRILHA",ExtraçãoDados!C2486,1)),REPLACE(ExtraçãoDados!C2486,1,29,"ES"),ISNUMBER(SEARCH("HOSPITAL DA MARINHA",ExtraçãoDados!C2486,1)),REPLACE(ExtraçãoDados!C2486,1,29,"HM"),ISNUMBER(SEARCH("HOSPITAL",ExtraçãoDados!C2486,1)),REPLACE(ExtraçãoDados!C2486,1,29,"HM"),ISNUMBER(SEARCH("HM",ExtraçãoDados!C2486,1)),REPLACE(ExtraçãoDados!C2486,1,29,"HM"),ISNUMBER(SEARCH("SECÇÃO DE APÓSITOS",ExtraçãoDados!C2486,1)),REPLACE(ExtraçãoDados!C2486,1,29,"HM"))</f>
        <v>#N/A</v>
      </c>
      <c r="E2486" s="4" t="e" cm="1">
        <f t="array" ref="E2486">_xlfn.IFS(LEN(ExtraçãoDados!B2486)=7,YEAR(ExtraçãoDados!D2486),LEN(ExtraçãoDados!B2486)=10,RIGHT(ExtraçãoDados!B2486,4),LEN(ExtraçãoDados!B2486)=9,YEAR(ExtraçãoDados!D2486),LEN(ExtraçãoDados!B2486)=8,YEAR(ExtraçãoDados!D2486),LEN(ExtraçãoDados!B2486)&gt;7,YEAR(ExtraçãoDados!D2486),LEN(ExtraçãoDados!B2486)&gt;5,YEAR(ExtraçãoDados!D2486),LEN(ExtraçãoDados!B2486)&gt;4,YEAR(ExtraçãoDados!D2486))</f>
        <v>#N/A</v>
      </c>
      <c r="F2486" s="4">
        <f>ExtraçãoDados!E2486</f>
        <v>0</v>
      </c>
    </row>
    <row r="2487" spans="1:6" x14ac:dyDescent="0.25">
      <c r="A2487" s="4">
        <f>ExtraçãoDados!A2487</f>
        <v>0</v>
      </c>
      <c r="B2487" s="4" t="str" cm="1">
        <f t="array" ref="B2487">_xlfn.IFS(LEN(ExtraçãoDados!B2487)=12,LEFT(ExtraçãoDados!B2487,3),LEN(ExtraçãoDados!B2487)=10,LEFT(ExtraçãoDados!B2487,5),LEN(ExtraçãoDados!B2487)&gt;19,0,LEN(ExtraçãoDados!B2487)=9,LEFT(ExtraçãoDados!B2487,4),LEN(ExtraçãoDados!B2487)=6,LEFT(ExtraçãoDados!B2487,3),LEN(ExtraçãoDados!B2487)&lt;5,LEFT(ExtraçãoDados!B2487,3),LEN(ExtraçãoDados!B2487)=8,LEFT(ExtraçãoDados!B2487,3),LEN(ExtraçãoDados!B2487)=5,LEFT(ExtraçãoDados!B2487,5),LEN(ExtraçãoDados!B2487)=11,LEFT(ExtraçãoDados!B2487,5),LEN(ExtraçãoDados!B2487)=7,RIGHT(ExtraçãoDados!B2487,6))</f>
        <v/>
      </c>
      <c r="C2487" s="4" t="e" cm="1">
        <f t="array" ref="C2487">_xlfn.IFS(LEN(B2487)=1,"ERRO",LEN(B2487)=2,_xlfn.CONCAT("000",B2487),LEN(B2487)=3,_xlfn.CONCAT("00",B2487),LEN(B2487)=4,_xlfn.CONCAT("0",B2487),LEN(B2487)=6,B2487,LEN(B2487)=7,B2487,LEN(B2487)=5,B2487)</f>
        <v>#N/A</v>
      </c>
      <c r="D2487" s="4" t="e" cm="1">
        <f t="array" ref="D2487">_xlfn.IFS(ExtraçãoDados!C2487={"Direcção de Abastecimento"},REPLACE(ExtraçãoDados!C2487="{Direcção de Abastecimento}",1,25,"DA"),ExtraçãoDados!C2487={"COMISSÃO CULTURAL DE LMARINHA"},REPLACE(ExtraçãoDados!C2487={"COMISSÃO CULTURAL DE LMARINHA"},1,28,"CCM"),ExtraçãoDados!C2487={"DIRECÇÃO DE NAVIOS"},REPLACE(ExtraçãoDados!C2487={"DIRECÇÃO DE NAVIOS"},1,28,"DN"),ExtraçãoDados!C2487={"ESQUADRILHA SUBMARINOS"},REPLACE(ExtraçãoDados!C2487={"ESQUADRILHA SUBMARINOS"},1,28,"ES"),ExtraçãoDados!C2487={"COMISSÃO MARINHA"},REPLACE(ExtraçãoDados!C2487={"COMISSÃO MARINHA"},1,28,"CCM"),ExtraçãoDados!C2487={"COMISSÃO CULTURAL DE MARINHA"},REPLACE(ExtraçãoDados!C2487={"COMISSÃO CULTURAL DE MARINHA"},1,28,"CCM"),ExtraçãoDados!C2487={"CCM"},REPLACE(ExtraçãoDados!C2487={"CCM"},1,28,"CCM"),ExtraçãoDados!C2487={"DN"},REPLACE(ExtraçãoDados!C2487={"DN"},1,28,"DN"),ExtraçãoDados!C2487={"ES"},REPLACE(ExtraçãoDados!C2487={"ES"},1,28,"ES"),ExtraçãoDados!C2487={"DA"},REPLACE(ExtraçãoDados!C2487={"DA"},1,28,"DA"),ExtraçãoDados!C2487={"DE: ESQUADRILHA SUBMARINOS"},REPLACE(ExtraçãoDados!C2487={"DE: ESQUADRILHA SUBMARINOS"},1,28,"ES"),ExtraçãoDados!C2487={"DE: COMISSÃO CULTURAL DE LMARINHA"},REPLACE(ExtraçãoDados!C2487={"DE: COMISSÃO CULTURAL DE LMARINHA"},1,28,"CCM"),ExtraçãoDados!C2487={"ON"},REPLACE(ExtraçãoDados!C2487={"ON"},1,28,"DN"),ExtraçãoDados!C2487={"ESQ. SUBMARINOS"},REPLACE(ExtraçãoDados!C2487={"ESQ. SUBMARINOS"},1,28,"ES"),ExtraçãoDados!C2487={"☒ irecção de Abastecimento"},REPLACE(ExtraçãoDados!C2487={"☒ irecção de Abastecimento"},1,28,"DA"),ExtraçãoDados!C2487={"Direcã d Abtit ço e asecmeno"},REPLACE(ExtraçãoDados!C2487={"Direcã d Abtit ço e asecmeno"},1,28,"DA"),ExtraçãoDados!C2487={"Diecã d Abtit rço e asecmeno"},REPLACE(ExtraçãoDados!C2487={"Diecã d Abtit rço e asecmeno"},1,28,"DA"),ISNUMBER(SEARCH("COMISSÃO",ExtraçãoDados!C2487,1)),REPLACE(ExtraçãoDados!C2487,1,29,"CCM"),ISNUMBER(SEARCH("DN/DIL/DRT1",ExtraçãoDados!C2487,1)),REPLACE(ExtraçãoDados!C2487,1,29,"DN"),ISNUMBER(SEARCH("DIRECÇAO DE NAVIOS",ExtraçãoDados!C2487,1)),REPLACE(ExtraçãoDados!C2487,1,29,"DN"),ISNUMBER(SEARCH("ESQUADRILHA SUBMARIN",ExtraçãoDados!C2487,1)),REPLACE(ExtraçãoDados!C2487,1,29,"ES"),ISNUMBER(SEARCH("DN",ExtraçãoDados!C2487,1)),REPLACE(ExtraçãoDados!C2487,1,29,"DN"),ISNUMBER(SEARCH("DIRECÇÃO",ExtraçãoDados!C2487,1)),REPLACE(ExtraçãoDados!C2487,1,29,"DN"),ISNUMBER(SEARCH("DIRECÇA0",ExtraçãoDados!C2487,1)),REPLACE(ExtraçãoDados!C2487,1,29,"DN"),ISNUMBER(SEARCH("DIRE",ExtraçãoDados!C2487,1)),REPLACE(ExtraçãoDados!C2487,1,29,"DN"),ISNUMBER(SEARCH("ESQUADRILHA",ExtraçãoDados!C2487,1)),REPLACE(ExtraçãoDados!C2487,1,29,"ES"),ISNUMBER(SEARCH("HOSPITAL DA MARINHA",ExtraçãoDados!C2487,1)),REPLACE(ExtraçãoDados!C2487,1,29,"HM"),ISNUMBER(SEARCH("HOSPITAL",ExtraçãoDados!C2487,1)),REPLACE(ExtraçãoDados!C2487,1,29,"HM"),ISNUMBER(SEARCH("HM",ExtraçãoDados!C2487,1)),REPLACE(ExtraçãoDados!C2487,1,29,"HM"),ISNUMBER(SEARCH("SECÇÃO DE APÓSITOS",ExtraçãoDados!C2487,1)),REPLACE(ExtraçãoDados!C2487,1,29,"HM"))</f>
        <v>#N/A</v>
      </c>
      <c r="E2487" s="4" t="e" cm="1">
        <f t="array" ref="E2487">_xlfn.IFS(LEN(ExtraçãoDados!B2487)=7,YEAR(ExtraçãoDados!D2487),LEN(ExtraçãoDados!B2487)=10,RIGHT(ExtraçãoDados!B2487,4),LEN(ExtraçãoDados!B2487)=9,YEAR(ExtraçãoDados!D2487),LEN(ExtraçãoDados!B2487)=8,YEAR(ExtraçãoDados!D2487),LEN(ExtraçãoDados!B2487)&gt;7,YEAR(ExtraçãoDados!D2487),LEN(ExtraçãoDados!B2487)&gt;5,YEAR(ExtraçãoDados!D2487),LEN(ExtraçãoDados!B2487)&gt;4,YEAR(ExtraçãoDados!D2487))</f>
        <v>#N/A</v>
      </c>
      <c r="F2487" s="4">
        <f>ExtraçãoDados!E2487</f>
        <v>0</v>
      </c>
    </row>
    <row r="2488" spans="1:6" x14ac:dyDescent="0.25">
      <c r="A2488" s="4">
        <f>ExtraçãoDados!A2488</f>
        <v>0</v>
      </c>
      <c r="B2488" s="4" t="str" cm="1">
        <f t="array" ref="B2488">_xlfn.IFS(LEN(ExtraçãoDados!B2488)=12,LEFT(ExtraçãoDados!B2488,3),LEN(ExtraçãoDados!B2488)=10,LEFT(ExtraçãoDados!B2488,5),LEN(ExtraçãoDados!B2488)&gt;19,0,LEN(ExtraçãoDados!B2488)=9,LEFT(ExtraçãoDados!B2488,4),LEN(ExtraçãoDados!B2488)=6,LEFT(ExtraçãoDados!B2488,3),LEN(ExtraçãoDados!B2488)&lt;5,LEFT(ExtraçãoDados!B2488,3),LEN(ExtraçãoDados!B2488)=8,LEFT(ExtraçãoDados!B2488,3),LEN(ExtraçãoDados!B2488)=5,LEFT(ExtraçãoDados!B2488,5),LEN(ExtraçãoDados!B2488)=11,LEFT(ExtraçãoDados!B2488,5),LEN(ExtraçãoDados!B2488)=7,RIGHT(ExtraçãoDados!B2488,6))</f>
        <v/>
      </c>
      <c r="C2488" s="4" t="e" cm="1">
        <f t="array" ref="C2488">_xlfn.IFS(LEN(B2488)=1,"ERRO",LEN(B2488)=2,_xlfn.CONCAT("000",B2488),LEN(B2488)=3,_xlfn.CONCAT("00",B2488),LEN(B2488)=4,_xlfn.CONCAT("0",B2488),LEN(B2488)=6,B2488,LEN(B2488)=7,B2488,LEN(B2488)=5,B2488)</f>
        <v>#N/A</v>
      </c>
      <c r="D2488" s="4" t="e" cm="1">
        <f t="array" ref="D2488">_xlfn.IFS(ExtraçãoDados!C2488={"Direcção de Abastecimento"},REPLACE(ExtraçãoDados!C2488="{Direcção de Abastecimento}",1,25,"DA"),ExtraçãoDados!C2488={"COMISSÃO CULTURAL DE LMARINHA"},REPLACE(ExtraçãoDados!C2488={"COMISSÃO CULTURAL DE LMARINHA"},1,28,"CCM"),ExtraçãoDados!C2488={"DIRECÇÃO DE NAVIOS"},REPLACE(ExtraçãoDados!C2488={"DIRECÇÃO DE NAVIOS"},1,28,"DN"),ExtraçãoDados!C2488={"ESQUADRILHA SUBMARINOS"},REPLACE(ExtraçãoDados!C2488={"ESQUADRILHA SUBMARINOS"},1,28,"ES"),ExtraçãoDados!C2488={"COMISSÃO MARINHA"},REPLACE(ExtraçãoDados!C2488={"COMISSÃO MARINHA"},1,28,"CCM"),ExtraçãoDados!C2488={"COMISSÃO CULTURAL DE MARINHA"},REPLACE(ExtraçãoDados!C2488={"COMISSÃO CULTURAL DE MARINHA"},1,28,"CCM"),ExtraçãoDados!C2488={"CCM"},REPLACE(ExtraçãoDados!C2488={"CCM"},1,28,"CCM"),ExtraçãoDados!C2488={"DN"},REPLACE(ExtraçãoDados!C2488={"DN"},1,28,"DN"),ExtraçãoDados!C2488={"ES"},REPLACE(ExtraçãoDados!C2488={"ES"},1,28,"ES"),ExtraçãoDados!C2488={"DA"},REPLACE(ExtraçãoDados!C2488={"DA"},1,28,"DA"),ExtraçãoDados!C2488={"DE: ESQUADRILHA SUBMARINOS"},REPLACE(ExtraçãoDados!C2488={"DE: ESQUADRILHA SUBMARINOS"},1,28,"ES"),ExtraçãoDados!C2488={"DE: COMISSÃO CULTURAL DE LMARINHA"},REPLACE(ExtraçãoDados!C2488={"DE: COMISSÃO CULTURAL DE LMARINHA"},1,28,"CCM"),ExtraçãoDados!C2488={"ON"},REPLACE(ExtraçãoDados!C2488={"ON"},1,28,"DN"),ExtraçãoDados!C2488={"ESQ. SUBMARINOS"},REPLACE(ExtraçãoDados!C2488={"ESQ. SUBMARINOS"},1,28,"ES"),ExtraçãoDados!C2488={"☒ irecção de Abastecimento"},REPLACE(ExtraçãoDados!C2488={"☒ irecção de Abastecimento"},1,28,"DA"),ExtraçãoDados!C2488={"Direcã d Abtit ço e asecmeno"},REPLACE(ExtraçãoDados!C2488={"Direcã d Abtit ço e asecmeno"},1,28,"DA"),ExtraçãoDados!C2488={"Diecã d Abtit rço e asecmeno"},REPLACE(ExtraçãoDados!C2488={"Diecã d Abtit rço e asecmeno"},1,28,"DA"),ISNUMBER(SEARCH("COMISSÃO",ExtraçãoDados!C2488,1)),REPLACE(ExtraçãoDados!C2488,1,29,"CCM"),ISNUMBER(SEARCH("DN/DIL/DRT1",ExtraçãoDados!C2488,1)),REPLACE(ExtraçãoDados!C2488,1,29,"DN"),ISNUMBER(SEARCH("DIRECÇAO DE NAVIOS",ExtraçãoDados!C2488,1)),REPLACE(ExtraçãoDados!C2488,1,29,"DN"),ISNUMBER(SEARCH("ESQUADRILHA SUBMARIN",ExtraçãoDados!C2488,1)),REPLACE(ExtraçãoDados!C2488,1,29,"ES"),ISNUMBER(SEARCH("DN",ExtraçãoDados!C2488,1)),REPLACE(ExtraçãoDados!C2488,1,29,"DN"),ISNUMBER(SEARCH("DIRECÇÃO",ExtraçãoDados!C2488,1)),REPLACE(ExtraçãoDados!C2488,1,29,"DN"),ISNUMBER(SEARCH("DIRECÇA0",ExtraçãoDados!C2488,1)),REPLACE(ExtraçãoDados!C2488,1,29,"DN"),ISNUMBER(SEARCH("DIRE",ExtraçãoDados!C2488,1)),REPLACE(ExtraçãoDados!C2488,1,29,"DN"),ISNUMBER(SEARCH("ESQUADRILHA",ExtraçãoDados!C2488,1)),REPLACE(ExtraçãoDados!C2488,1,29,"ES"),ISNUMBER(SEARCH("HOSPITAL DA MARINHA",ExtraçãoDados!C2488,1)),REPLACE(ExtraçãoDados!C2488,1,29,"HM"),ISNUMBER(SEARCH("HOSPITAL",ExtraçãoDados!C2488,1)),REPLACE(ExtraçãoDados!C2488,1,29,"HM"),ISNUMBER(SEARCH("HM",ExtraçãoDados!C2488,1)),REPLACE(ExtraçãoDados!C2488,1,29,"HM"),ISNUMBER(SEARCH("SECÇÃO DE APÓSITOS",ExtraçãoDados!C2488,1)),REPLACE(ExtraçãoDados!C2488,1,29,"HM"))</f>
        <v>#N/A</v>
      </c>
      <c r="E2488" s="4" t="e" cm="1">
        <f t="array" ref="E2488">_xlfn.IFS(LEN(ExtraçãoDados!B2488)=7,YEAR(ExtraçãoDados!D2488),LEN(ExtraçãoDados!B2488)=10,RIGHT(ExtraçãoDados!B2488,4),LEN(ExtraçãoDados!B2488)=9,YEAR(ExtraçãoDados!D2488),LEN(ExtraçãoDados!B2488)=8,YEAR(ExtraçãoDados!D2488),LEN(ExtraçãoDados!B2488)&gt;7,YEAR(ExtraçãoDados!D2488),LEN(ExtraçãoDados!B2488)&gt;5,YEAR(ExtraçãoDados!D2488),LEN(ExtraçãoDados!B2488)&gt;4,YEAR(ExtraçãoDados!D2488))</f>
        <v>#N/A</v>
      </c>
      <c r="F2488" s="4">
        <f>ExtraçãoDados!E2488</f>
        <v>0</v>
      </c>
    </row>
    <row r="2489" spans="1:6" x14ac:dyDescent="0.25">
      <c r="A2489" s="4">
        <f>ExtraçãoDados!A2489</f>
        <v>0</v>
      </c>
      <c r="B2489" s="4" t="str" cm="1">
        <f t="array" ref="B2489">_xlfn.IFS(LEN(ExtraçãoDados!B2489)=12,LEFT(ExtraçãoDados!B2489,3),LEN(ExtraçãoDados!B2489)=10,LEFT(ExtraçãoDados!B2489,5),LEN(ExtraçãoDados!B2489)&gt;19,0,LEN(ExtraçãoDados!B2489)=9,LEFT(ExtraçãoDados!B2489,4),LEN(ExtraçãoDados!B2489)=6,LEFT(ExtraçãoDados!B2489,3),LEN(ExtraçãoDados!B2489)&lt;5,LEFT(ExtraçãoDados!B2489,3),LEN(ExtraçãoDados!B2489)=8,LEFT(ExtraçãoDados!B2489,3),LEN(ExtraçãoDados!B2489)=5,LEFT(ExtraçãoDados!B2489,5),LEN(ExtraçãoDados!B2489)=11,LEFT(ExtraçãoDados!B2489,5),LEN(ExtraçãoDados!B2489)=7,RIGHT(ExtraçãoDados!B2489,6))</f>
        <v/>
      </c>
      <c r="C2489" s="4" t="e" cm="1">
        <f t="array" ref="C2489">_xlfn.IFS(LEN(B2489)=1,"ERRO",LEN(B2489)=2,_xlfn.CONCAT("000",B2489),LEN(B2489)=3,_xlfn.CONCAT("00",B2489),LEN(B2489)=4,_xlfn.CONCAT("0",B2489),LEN(B2489)=6,B2489,LEN(B2489)=7,B2489,LEN(B2489)=5,B2489)</f>
        <v>#N/A</v>
      </c>
      <c r="D2489" s="4" t="e" cm="1">
        <f t="array" ref="D2489">_xlfn.IFS(ExtraçãoDados!C2489={"Direcção de Abastecimento"},REPLACE(ExtraçãoDados!C2489="{Direcção de Abastecimento}",1,25,"DA"),ExtraçãoDados!C2489={"COMISSÃO CULTURAL DE LMARINHA"},REPLACE(ExtraçãoDados!C2489={"COMISSÃO CULTURAL DE LMARINHA"},1,28,"CCM"),ExtraçãoDados!C2489={"DIRECÇÃO DE NAVIOS"},REPLACE(ExtraçãoDados!C2489={"DIRECÇÃO DE NAVIOS"},1,28,"DN"),ExtraçãoDados!C2489={"ESQUADRILHA SUBMARINOS"},REPLACE(ExtraçãoDados!C2489={"ESQUADRILHA SUBMARINOS"},1,28,"ES"),ExtraçãoDados!C2489={"COMISSÃO MARINHA"},REPLACE(ExtraçãoDados!C2489={"COMISSÃO MARINHA"},1,28,"CCM"),ExtraçãoDados!C2489={"COMISSÃO CULTURAL DE MARINHA"},REPLACE(ExtraçãoDados!C2489={"COMISSÃO CULTURAL DE MARINHA"},1,28,"CCM"),ExtraçãoDados!C2489={"CCM"},REPLACE(ExtraçãoDados!C2489={"CCM"},1,28,"CCM"),ExtraçãoDados!C2489={"DN"},REPLACE(ExtraçãoDados!C2489={"DN"},1,28,"DN"),ExtraçãoDados!C2489={"ES"},REPLACE(ExtraçãoDados!C2489={"ES"},1,28,"ES"),ExtraçãoDados!C2489={"DA"},REPLACE(ExtraçãoDados!C2489={"DA"},1,28,"DA"),ExtraçãoDados!C2489={"DE: ESQUADRILHA SUBMARINOS"},REPLACE(ExtraçãoDados!C2489={"DE: ESQUADRILHA SUBMARINOS"},1,28,"ES"),ExtraçãoDados!C2489={"DE: COMISSÃO CULTURAL DE LMARINHA"},REPLACE(ExtraçãoDados!C2489={"DE: COMISSÃO CULTURAL DE LMARINHA"},1,28,"CCM"),ExtraçãoDados!C2489={"ON"},REPLACE(ExtraçãoDados!C2489={"ON"},1,28,"DN"),ExtraçãoDados!C2489={"ESQ. SUBMARINOS"},REPLACE(ExtraçãoDados!C2489={"ESQ. SUBMARINOS"},1,28,"ES"),ExtraçãoDados!C2489={"☒ irecção de Abastecimento"},REPLACE(ExtraçãoDados!C2489={"☒ irecção de Abastecimento"},1,28,"DA"),ExtraçãoDados!C2489={"Direcã d Abtit ço e asecmeno"},REPLACE(ExtraçãoDados!C2489={"Direcã d Abtit ço e asecmeno"},1,28,"DA"),ExtraçãoDados!C2489={"Diecã d Abtit rço e asecmeno"},REPLACE(ExtraçãoDados!C2489={"Diecã d Abtit rço e asecmeno"},1,28,"DA"),ISNUMBER(SEARCH("COMISSÃO",ExtraçãoDados!C2489,1)),REPLACE(ExtraçãoDados!C2489,1,29,"CCM"),ISNUMBER(SEARCH("DN/DIL/DRT1",ExtraçãoDados!C2489,1)),REPLACE(ExtraçãoDados!C2489,1,29,"DN"),ISNUMBER(SEARCH("DIRECÇAO DE NAVIOS",ExtraçãoDados!C2489,1)),REPLACE(ExtraçãoDados!C2489,1,29,"DN"),ISNUMBER(SEARCH("ESQUADRILHA SUBMARIN",ExtraçãoDados!C2489,1)),REPLACE(ExtraçãoDados!C2489,1,29,"ES"),ISNUMBER(SEARCH("DN",ExtraçãoDados!C2489,1)),REPLACE(ExtraçãoDados!C2489,1,29,"DN"),ISNUMBER(SEARCH("DIRECÇÃO",ExtraçãoDados!C2489,1)),REPLACE(ExtraçãoDados!C2489,1,29,"DN"),ISNUMBER(SEARCH("DIRECÇA0",ExtraçãoDados!C2489,1)),REPLACE(ExtraçãoDados!C2489,1,29,"DN"),ISNUMBER(SEARCH("DIRE",ExtraçãoDados!C2489,1)),REPLACE(ExtraçãoDados!C2489,1,29,"DN"),ISNUMBER(SEARCH("ESQUADRILHA",ExtraçãoDados!C2489,1)),REPLACE(ExtraçãoDados!C2489,1,29,"ES"),ISNUMBER(SEARCH("HOSPITAL DA MARINHA",ExtraçãoDados!C2489,1)),REPLACE(ExtraçãoDados!C2489,1,29,"HM"),ISNUMBER(SEARCH("HOSPITAL",ExtraçãoDados!C2489,1)),REPLACE(ExtraçãoDados!C2489,1,29,"HM"),ISNUMBER(SEARCH("HM",ExtraçãoDados!C2489,1)),REPLACE(ExtraçãoDados!C2489,1,29,"HM"),ISNUMBER(SEARCH("SECÇÃO DE APÓSITOS",ExtraçãoDados!C2489,1)),REPLACE(ExtraçãoDados!C2489,1,29,"HM"))</f>
        <v>#N/A</v>
      </c>
      <c r="E2489" s="4" t="e" cm="1">
        <f t="array" ref="E2489">_xlfn.IFS(LEN(ExtraçãoDados!B2489)=7,YEAR(ExtraçãoDados!D2489),LEN(ExtraçãoDados!B2489)=10,RIGHT(ExtraçãoDados!B2489,4),LEN(ExtraçãoDados!B2489)=9,YEAR(ExtraçãoDados!D2489),LEN(ExtraçãoDados!B2489)=8,YEAR(ExtraçãoDados!D2489),LEN(ExtraçãoDados!B2489)&gt;7,YEAR(ExtraçãoDados!D2489),LEN(ExtraçãoDados!B2489)&gt;5,YEAR(ExtraçãoDados!D2489),LEN(ExtraçãoDados!B2489)&gt;4,YEAR(ExtraçãoDados!D2489))</f>
        <v>#N/A</v>
      </c>
      <c r="F2489" s="4">
        <f>ExtraçãoDados!E2489</f>
        <v>0</v>
      </c>
    </row>
    <row r="2490" spans="1:6" x14ac:dyDescent="0.25">
      <c r="A2490" s="4">
        <f>ExtraçãoDados!A2490</f>
        <v>0</v>
      </c>
      <c r="B2490" s="4" t="str" cm="1">
        <f t="array" ref="B2490">_xlfn.IFS(LEN(ExtraçãoDados!B2490)=12,LEFT(ExtraçãoDados!B2490,3),LEN(ExtraçãoDados!B2490)=10,LEFT(ExtraçãoDados!B2490,5),LEN(ExtraçãoDados!B2490)&gt;19,0,LEN(ExtraçãoDados!B2490)=9,LEFT(ExtraçãoDados!B2490,4),LEN(ExtraçãoDados!B2490)=6,LEFT(ExtraçãoDados!B2490,3),LEN(ExtraçãoDados!B2490)&lt;5,LEFT(ExtraçãoDados!B2490,3),LEN(ExtraçãoDados!B2490)=8,LEFT(ExtraçãoDados!B2490,3),LEN(ExtraçãoDados!B2490)=5,LEFT(ExtraçãoDados!B2490,5),LEN(ExtraçãoDados!B2490)=11,LEFT(ExtraçãoDados!B2490,5),LEN(ExtraçãoDados!B2490)=7,RIGHT(ExtraçãoDados!B2490,6))</f>
        <v/>
      </c>
      <c r="C2490" s="4" t="e" cm="1">
        <f t="array" ref="C2490">_xlfn.IFS(LEN(B2490)=1,"ERRO",LEN(B2490)=2,_xlfn.CONCAT("000",B2490),LEN(B2490)=3,_xlfn.CONCAT("00",B2490),LEN(B2490)=4,_xlfn.CONCAT("0",B2490),LEN(B2490)=6,B2490,LEN(B2490)=7,B2490,LEN(B2490)=5,B2490)</f>
        <v>#N/A</v>
      </c>
      <c r="D2490" s="4" t="e" cm="1">
        <f t="array" ref="D2490">_xlfn.IFS(ExtraçãoDados!C2490={"Direcção de Abastecimento"},REPLACE(ExtraçãoDados!C2490="{Direcção de Abastecimento}",1,25,"DA"),ExtraçãoDados!C2490={"COMISSÃO CULTURAL DE LMARINHA"},REPLACE(ExtraçãoDados!C2490={"COMISSÃO CULTURAL DE LMARINHA"},1,28,"CCM"),ExtraçãoDados!C2490={"DIRECÇÃO DE NAVIOS"},REPLACE(ExtraçãoDados!C2490={"DIRECÇÃO DE NAVIOS"},1,28,"DN"),ExtraçãoDados!C2490={"ESQUADRILHA SUBMARINOS"},REPLACE(ExtraçãoDados!C2490={"ESQUADRILHA SUBMARINOS"},1,28,"ES"),ExtraçãoDados!C2490={"COMISSÃO MARINHA"},REPLACE(ExtraçãoDados!C2490={"COMISSÃO MARINHA"},1,28,"CCM"),ExtraçãoDados!C2490={"COMISSÃO CULTURAL DE MARINHA"},REPLACE(ExtraçãoDados!C2490={"COMISSÃO CULTURAL DE MARINHA"},1,28,"CCM"),ExtraçãoDados!C2490={"CCM"},REPLACE(ExtraçãoDados!C2490={"CCM"},1,28,"CCM"),ExtraçãoDados!C2490={"DN"},REPLACE(ExtraçãoDados!C2490={"DN"},1,28,"DN"),ExtraçãoDados!C2490={"ES"},REPLACE(ExtraçãoDados!C2490={"ES"},1,28,"ES"),ExtraçãoDados!C2490={"DA"},REPLACE(ExtraçãoDados!C2490={"DA"},1,28,"DA"),ExtraçãoDados!C2490={"DE: ESQUADRILHA SUBMARINOS"},REPLACE(ExtraçãoDados!C2490={"DE: ESQUADRILHA SUBMARINOS"},1,28,"ES"),ExtraçãoDados!C2490={"DE: COMISSÃO CULTURAL DE LMARINHA"},REPLACE(ExtraçãoDados!C2490={"DE: COMISSÃO CULTURAL DE LMARINHA"},1,28,"CCM"),ExtraçãoDados!C2490={"ON"},REPLACE(ExtraçãoDados!C2490={"ON"},1,28,"DN"),ExtraçãoDados!C2490={"ESQ. SUBMARINOS"},REPLACE(ExtraçãoDados!C2490={"ESQ. SUBMARINOS"},1,28,"ES"),ExtraçãoDados!C2490={"☒ irecção de Abastecimento"},REPLACE(ExtraçãoDados!C2490={"☒ irecção de Abastecimento"},1,28,"DA"),ExtraçãoDados!C2490={"Direcã d Abtit ço e asecmeno"},REPLACE(ExtraçãoDados!C2490={"Direcã d Abtit ço e asecmeno"},1,28,"DA"),ExtraçãoDados!C2490={"Diecã d Abtit rço e asecmeno"},REPLACE(ExtraçãoDados!C2490={"Diecã d Abtit rço e asecmeno"},1,28,"DA"),ISNUMBER(SEARCH("COMISSÃO",ExtraçãoDados!C2490,1)),REPLACE(ExtraçãoDados!C2490,1,29,"CCM"),ISNUMBER(SEARCH("DN/DIL/DRT1",ExtraçãoDados!C2490,1)),REPLACE(ExtraçãoDados!C2490,1,29,"DN"),ISNUMBER(SEARCH("DIRECÇAO DE NAVIOS",ExtraçãoDados!C2490,1)),REPLACE(ExtraçãoDados!C2490,1,29,"DN"),ISNUMBER(SEARCH("ESQUADRILHA SUBMARIN",ExtraçãoDados!C2490,1)),REPLACE(ExtraçãoDados!C2490,1,29,"ES"),ISNUMBER(SEARCH("DN",ExtraçãoDados!C2490,1)),REPLACE(ExtraçãoDados!C2490,1,29,"DN"),ISNUMBER(SEARCH("DIRECÇÃO",ExtraçãoDados!C2490,1)),REPLACE(ExtraçãoDados!C2490,1,29,"DN"),ISNUMBER(SEARCH("DIRECÇA0",ExtraçãoDados!C2490,1)),REPLACE(ExtraçãoDados!C2490,1,29,"DN"),ISNUMBER(SEARCH("DIRE",ExtraçãoDados!C2490,1)),REPLACE(ExtraçãoDados!C2490,1,29,"DN"),ISNUMBER(SEARCH("ESQUADRILHA",ExtraçãoDados!C2490,1)),REPLACE(ExtraçãoDados!C2490,1,29,"ES"),ISNUMBER(SEARCH("HOSPITAL DA MARINHA",ExtraçãoDados!C2490,1)),REPLACE(ExtraçãoDados!C2490,1,29,"HM"),ISNUMBER(SEARCH("HOSPITAL",ExtraçãoDados!C2490,1)),REPLACE(ExtraçãoDados!C2490,1,29,"HM"),ISNUMBER(SEARCH("HM",ExtraçãoDados!C2490,1)),REPLACE(ExtraçãoDados!C2490,1,29,"HM"),ISNUMBER(SEARCH("SECÇÃO DE APÓSITOS",ExtraçãoDados!C2490,1)),REPLACE(ExtraçãoDados!C2490,1,29,"HM"))</f>
        <v>#N/A</v>
      </c>
      <c r="E2490" s="4" t="e" cm="1">
        <f t="array" ref="E2490">_xlfn.IFS(LEN(ExtraçãoDados!B2490)=7,YEAR(ExtraçãoDados!D2490),LEN(ExtraçãoDados!B2490)=10,RIGHT(ExtraçãoDados!B2490,4),LEN(ExtraçãoDados!B2490)=9,YEAR(ExtraçãoDados!D2490),LEN(ExtraçãoDados!B2490)=8,YEAR(ExtraçãoDados!D2490),LEN(ExtraçãoDados!B2490)&gt;7,YEAR(ExtraçãoDados!D2490),LEN(ExtraçãoDados!B2490)&gt;5,YEAR(ExtraçãoDados!D2490),LEN(ExtraçãoDados!B2490)&gt;4,YEAR(ExtraçãoDados!D2490))</f>
        <v>#N/A</v>
      </c>
      <c r="F2490" s="4">
        <f>ExtraçãoDados!E2490</f>
        <v>0</v>
      </c>
    </row>
    <row r="2491" spans="1:6" x14ac:dyDescent="0.25">
      <c r="A2491" s="4">
        <f>ExtraçãoDados!A2491</f>
        <v>0</v>
      </c>
      <c r="B2491" s="4" t="str" cm="1">
        <f t="array" ref="B2491">_xlfn.IFS(LEN(ExtraçãoDados!B2491)=12,LEFT(ExtraçãoDados!B2491,3),LEN(ExtraçãoDados!B2491)=10,LEFT(ExtraçãoDados!B2491,5),LEN(ExtraçãoDados!B2491)&gt;19,0,LEN(ExtraçãoDados!B2491)=9,LEFT(ExtraçãoDados!B2491,4),LEN(ExtraçãoDados!B2491)=6,LEFT(ExtraçãoDados!B2491,3),LEN(ExtraçãoDados!B2491)&lt;5,LEFT(ExtraçãoDados!B2491,3),LEN(ExtraçãoDados!B2491)=8,LEFT(ExtraçãoDados!B2491,3),LEN(ExtraçãoDados!B2491)=5,LEFT(ExtraçãoDados!B2491,5),LEN(ExtraçãoDados!B2491)=11,LEFT(ExtraçãoDados!B2491,5),LEN(ExtraçãoDados!B2491)=7,RIGHT(ExtraçãoDados!B2491,6))</f>
        <v/>
      </c>
      <c r="C2491" s="4" t="e" cm="1">
        <f t="array" ref="C2491">_xlfn.IFS(LEN(B2491)=1,"ERRO",LEN(B2491)=2,_xlfn.CONCAT("000",B2491),LEN(B2491)=3,_xlfn.CONCAT("00",B2491),LEN(B2491)=4,_xlfn.CONCAT("0",B2491),LEN(B2491)=6,B2491,LEN(B2491)=7,B2491,LEN(B2491)=5,B2491)</f>
        <v>#N/A</v>
      </c>
      <c r="D2491" s="4" t="e" cm="1">
        <f t="array" ref="D2491">_xlfn.IFS(ExtraçãoDados!C2491={"Direcção de Abastecimento"},REPLACE(ExtraçãoDados!C2491="{Direcção de Abastecimento}",1,25,"DA"),ExtraçãoDados!C2491={"COMISSÃO CULTURAL DE LMARINHA"},REPLACE(ExtraçãoDados!C2491={"COMISSÃO CULTURAL DE LMARINHA"},1,28,"CCM"),ExtraçãoDados!C2491={"DIRECÇÃO DE NAVIOS"},REPLACE(ExtraçãoDados!C2491={"DIRECÇÃO DE NAVIOS"},1,28,"DN"),ExtraçãoDados!C2491={"ESQUADRILHA SUBMARINOS"},REPLACE(ExtraçãoDados!C2491={"ESQUADRILHA SUBMARINOS"},1,28,"ES"),ExtraçãoDados!C2491={"COMISSÃO MARINHA"},REPLACE(ExtraçãoDados!C2491={"COMISSÃO MARINHA"},1,28,"CCM"),ExtraçãoDados!C2491={"COMISSÃO CULTURAL DE MARINHA"},REPLACE(ExtraçãoDados!C2491={"COMISSÃO CULTURAL DE MARINHA"},1,28,"CCM"),ExtraçãoDados!C2491={"CCM"},REPLACE(ExtraçãoDados!C2491={"CCM"},1,28,"CCM"),ExtraçãoDados!C2491={"DN"},REPLACE(ExtraçãoDados!C2491={"DN"},1,28,"DN"),ExtraçãoDados!C2491={"ES"},REPLACE(ExtraçãoDados!C2491={"ES"},1,28,"ES"),ExtraçãoDados!C2491={"DA"},REPLACE(ExtraçãoDados!C2491={"DA"},1,28,"DA"),ExtraçãoDados!C2491={"DE: ESQUADRILHA SUBMARINOS"},REPLACE(ExtraçãoDados!C2491={"DE: ESQUADRILHA SUBMARINOS"},1,28,"ES"),ExtraçãoDados!C2491={"DE: COMISSÃO CULTURAL DE LMARINHA"},REPLACE(ExtraçãoDados!C2491={"DE: COMISSÃO CULTURAL DE LMARINHA"},1,28,"CCM"),ExtraçãoDados!C2491={"ON"},REPLACE(ExtraçãoDados!C2491={"ON"},1,28,"DN"),ExtraçãoDados!C2491={"ESQ. SUBMARINOS"},REPLACE(ExtraçãoDados!C2491={"ESQ. SUBMARINOS"},1,28,"ES"),ExtraçãoDados!C2491={"☒ irecção de Abastecimento"},REPLACE(ExtraçãoDados!C2491={"☒ irecção de Abastecimento"},1,28,"DA"),ExtraçãoDados!C2491={"Direcã d Abtit ço e asecmeno"},REPLACE(ExtraçãoDados!C2491={"Direcã d Abtit ço e asecmeno"},1,28,"DA"),ExtraçãoDados!C2491={"Diecã d Abtit rço e asecmeno"},REPLACE(ExtraçãoDados!C2491={"Diecã d Abtit rço e asecmeno"},1,28,"DA"),ISNUMBER(SEARCH("COMISSÃO",ExtraçãoDados!C2491,1)),REPLACE(ExtraçãoDados!C2491,1,29,"CCM"),ISNUMBER(SEARCH("DN/DIL/DRT1",ExtraçãoDados!C2491,1)),REPLACE(ExtraçãoDados!C2491,1,29,"DN"),ISNUMBER(SEARCH("DIRECÇAO DE NAVIOS",ExtraçãoDados!C2491,1)),REPLACE(ExtraçãoDados!C2491,1,29,"DN"),ISNUMBER(SEARCH("ESQUADRILHA SUBMARIN",ExtraçãoDados!C2491,1)),REPLACE(ExtraçãoDados!C2491,1,29,"ES"),ISNUMBER(SEARCH("DN",ExtraçãoDados!C2491,1)),REPLACE(ExtraçãoDados!C2491,1,29,"DN"),ISNUMBER(SEARCH("DIRECÇÃO",ExtraçãoDados!C2491,1)),REPLACE(ExtraçãoDados!C2491,1,29,"DN"),ISNUMBER(SEARCH("DIRECÇA0",ExtraçãoDados!C2491,1)),REPLACE(ExtraçãoDados!C2491,1,29,"DN"),ISNUMBER(SEARCH("DIRE",ExtraçãoDados!C2491,1)),REPLACE(ExtraçãoDados!C2491,1,29,"DN"),ISNUMBER(SEARCH("ESQUADRILHA",ExtraçãoDados!C2491,1)),REPLACE(ExtraçãoDados!C2491,1,29,"ES"),ISNUMBER(SEARCH("HOSPITAL DA MARINHA",ExtraçãoDados!C2491,1)),REPLACE(ExtraçãoDados!C2491,1,29,"HM"),ISNUMBER(SEARCH("HOSPITAL",ExtraçãoDados!C2491,1)),REPLACE(ExtraçãoDados!C2491,1,29,"HM"),ISNUMBER(SEARCH("HM",ExtraçãoDados!C2491,1)),REPLACE(ExtraçãoDados!C2491,1,29,"HM"),ISNUMBER(SEARCH("SECÇÃO DE APÓSITOS",ExtraçãoDados!C2491,1)),REPLACE(ExtraçãoDados!C2491,1,29,"HM"))</f>
        <v>#N/A</v>
      </c>
      <c r="E2491" s="4" t="e" cm="1">
        <f t="array" ref="E2491">_xlfn.IFS(LEN(ExtraçãoDados!B2491)=7,YEAR(ExtraçãoDados!D2491),LEN(ExtraçãoDados!B2491)=10,RIGHT(ExtraçãoDados!B2491,4),LEN(ExtraçãoDados!B2491)=9,YEAR(ExtraçãoDados!D2491),LEN(ExtraçãoDados!B2491)=8,YEAR(ExtraçãoDados!D2491),LEN(ExtraçãoDados!B2491)&gt;7,YEAR(ExtraçãoDados!D2491),LEN(ExtraçãoDados!B2491)&gt;5,YEAR(ExtraçãoDados!D2491),LEN(ExtraçãoDados!B2491)&gt;4,YEAR(ExtraçãoDados!D2491))</f>
        <v>#N/A</v>
      </c>
      <c r="F2491" s="4">
        <f>ExtraçãoDados!E2491</f>
        <v>0</v>
      </c>
    </row>
    <row r="2492" spans="1:6" x14ac:dyDescent="0.25">
      <c r="A2492" s="4">
        <f>ExtraçãoDados!A2492</f>
        <v>0</v>
      </c>
      <c r="B2492" s="4" t="str" cm="1">
        <f t="array" ref="B2492">_xlfn.IFS(LEN(ExtraçãoDados!B2492)=12,LEFT(ExtraçãoDados!B2492,3),LEN(ExtraçãoDados!B2492)=10,LEFT(ExtraçãoDados!B2492,5),LEN(ExtraçãoDados!B2492)&gt;19,0,LEN(ExtraçãoDados!B2492)=9,LEFT(ExtraçãoDados!B2492,4),LEN(ExtraçãoDados!B2492)=6,LEFT(ExtraçãoDados!B2492,3),LEN(ExtraçãoDados!B2492)&lt;5,LEFT(ExtraçãoDados!B2492,3),LEN(ExtraçãoDados!B2492)=8,LEFT(ExtraçãoDados!B2492,3),LEN(ExtraçãoDados!B2492)=5,LEFT(ExtraçãoDados!B2492,5),LEN(ExtraçãoDados!B2492)=11,LEFT(ExtraçãoDados!B2492,5),LEN(ExtraçãoDados!B2492)=7,RIGHT(ExtraçãoDados!B2492,6))</f>
        <v/>
      </c>
      <c r="C2492" s="4" t="e" cm="1">
        <f t="array" ref="C2492">_xlfn.IFS(LEN(B2492)=1,"ERRO",LEN(B2492)=2,_xlfn.CONCAT("000",B2492),LEN(B2492)=3,_xlfn.CONCAT("00",B2492),LEN(B2492)=4,_xlfn.CONCAT("0",B2492),LEN(B2492)=6,B2492,LEN(B2492)=7,B2492,LEN(B2492)=5,B2492)</f>
        <v>#N/A</v>
      </c>
      <c r="D2492" s="4" t="e" cm="1">
        <f t="array" ref="D2492">_xlfn.IFS(ExtraçãoDados!C2492={"Direcção de Abastecimento"},REPLACE(ExtraçãoDados!C2492="{Direcção de Abastecimento}",1,25,"DA"),ExtraçãoDados!C2492={"COMISSÃO CULTURAL DE LMARINHA"},REPLACE(ExtraçãoDados!C2492={"COMISSÃO CULTURAL DE LMARINHA"},1,28,"CCM"),ExtraçãoDados!C2492={"DIRECÇÃO DE NAVIOS"},REPLACE(ExtraçãoDados!C2492={"DIRECÇÃO DE NAVIOS"},1,28,"DN"),ExtraçãoDados!C2492={"ESQUADRILHA SUBMARINOS"},REPLACE(ExtraçãoDados!C2492={"ESQUADRILHA SUBMARINOS"},1,28,"ES"),ExtraçãoDados!C2492={"COMISSÃO MARINHA"},REPLACE(ExtraçãoDados!C2492={"COMISSÃO MARINHA"},1,28,"CCM"),ExtraçãoDados!C2492={"COMISSÃO CULTURAL DE MARINHA"},REPLACE(ExtraçãoDados!C2492={"COMISSÃO CULTURAL DE MARINHA"},1,28,"CCM"),ExtraçãoDados!C2492={"CCM"},REPLACE(ExtraçãoDados!C2492={"CCM"},1,28,"CCM"),ExtraçãoDados!C2492={"DN"},REPLACE(ExtraçãoDados!C2492={"DN"},1,28,"DN"),ExtraçãoDados!C2492={"ES"},REPLACE(ExtraçãoDados!C2492={"ES"},1,28,"ES"),ExtraçãoDados!C2492={"DA"},REPLACE(ExtraçãoDados!C2492={"DA"},1,28,"DA"),ExtraçãoDados!C2492={"DE: ESQUADRILHA SUBMARINOS"},REPLACE(ExtraçãoDados!C2492={"DE: ESQUADRILHA SUBMARINOS"},1,28,"ES"),ExtraçãoDados!C2492={"DE: COMISSÃO CULTURAL DE LMARINHA"},REPLACE(ExtraçãoDados!C2492={"DE: COMISSÃO CULTURAL DE LMARINHA"},1,28,"CCM"),ExtraçãoDados!C2492={"ON"},REPLACE(ExtraçãoDados!C2492={"ON"},1,28,"DN"),ExtraçãoDados!C2492={"ESQ. SUBMARINOS"},REPLACE(ExtraçãoDados!C2492={"ESQ. SUBMARINOS"},1,28,"ES"),ExtraçãoDados!C2492={"☒ irecção de Abastecimento"},REPLACE(ExtraçãoDados!C2492={"☒ irecção de Abastecimento"},1,28,"DA"),ExtraçãoDados!C2492={"Direcã d Abtit ço e asecmeno"},REPLACE(ExtraçãoDados!C2492={"Direcã d Abtit ço e asecmeno"},1,28,"DA"),ExtraçãoDados!C2492={"Diecã d Abtit rço e asecmeno"},REPLACE(ExtraçãoDados!C2492={"Diecã d Abtit rço e asecmeno"},1,28,"DA"),ISNUMBER(SEARCH("COMISSÃO",ExtraçãoDados!C2492,1)),REPLACE(ExtraçãoDados!C2492,1,29,"CCM"),ISNUMBER(SEARCH("DN/DIL/DRT1",ExtraçãoDados!C2492,1)),REPLACE(ExtraçãoDados!C2492,1,29,"DN"),ISNUMBER(SEARCH("DIRECÇAO DE NAVIOS",ExtraçãoDados!C2492,1)),REPLACE(ExtraçãoDados!C2492,1,29,"DN"),ISNUMBER(SEARCH("ESQUADRILHA SUBMARIN",ExtraçãoDados!C2492,1)),REPLACE(ExtraçãoDados!C2492,1,29,"ES"),ISNUMBER(SEARCH("DN",ExtraçãoDados!C2492,1)),REPLACE(ExtraçãoDados!C2492,1,29,"DN"),ISNUMBER(SEARCH("DIRECÇÃO",ExtraçãoDados!C2492,1)),REPLACE(ExtraçãoDados!C2492,1,29,"DN"),ISNUMBER(SEARCH("DIRECÇA0",ExtraçãoDados!C2492,1)),REPLACE(ExtraçãoDados!C2492,1,29,"DN"),ISNUMBER(SEARCH("DIRE",ExtraçãoDados!C2492,1)),REPLACE(ExtraçãoDados!C2492,1,29,"DN"),ISNUMBER(SEARCH("ESQUADRILHA",ExtraçãoDados!C2492,1)),REPLACE(ExtraçãoDados!C2492,1,29,"ES"),ISNUMBER(SEARCH("HOSPITAL DA MARINHA",ExtraçãoDados!C2492,1)),REPLACE(ExtraçãoDados!C2492,1,29,"HM"),ISNUMBER(SEARCH("HOSPITAL",ExtraçãoDados!C2492,1)),REPLACE(ExtraçãoDados!C2492,1,29,"HM"),ISNUMBER(SEARCH("HM",ExtraçãoDados!C2492,1)),REPLACE(ExtraçãoDados!C2492,1,29,"HM"),ISNUMBER(SEARCH("SECÇÃO DE APÓSITOS",ExtraçãoDados!C2492,1)),REPLACE(ExtraçãoDados!C2492,1,29,"HM"))</f>
        <v>#N/A</v>
      </c>
      <c r="E2492" s="4" t="e" cm="1">
        <f t="array" ref="E2492">_xlfn.IFS(LEN(ExtraçãoDados!B2492)=7,YEAR(ExtraçãoDados!D2492),LEN(ExtraçãoDados!B2492)=10,RIGHT(ExtraçãoDados!B2492,4),LEN(ExtraçãoDados!B2492)=9,YEAR(ExtraçãoDados!D2492),LEN(ExtraçãoDados!B2492)=8,YEAR(ExtraçãoDados!D2492),LEN(ExtraçãoDados!B2492)&gt;7,YEAR(ExtraçãoDados!D2492),LEN(ExtraçãoDados!B2492)&gt;5,YEAR(ExtraçãoDados!D2492),LEN(ExtraçãoDados!B2492)&gt;4,YEAR(ExtraçãoDados!D2492))</f>
        <v>#N/A</v>
      </c>
      <c r="F2492" s="4">
        <f>ExtraçãoDados!E2492</f>
        <v>0</v>
      </c>
    </row>
    <row r="2493" spans="1:6" x14ac:dyDescent="0.25">
      <c r="A2493" s="4">
        <f>ExtraçãoDados!A2493</f>
        <v>0</v>
      </c>
      <c r="B2493" s="4" t="str" cm="1">
        <f t="array" ref="B2493">_xlfn.IFS(LEN(ExtraçãoDados!B2493)=12,LEFT(ExtraçãoDados!B2493,3),LEN(ExtraçãoDados!B2493)=10,LEFT(ExtraçãoDados!B2493,5),LEN(ExtraçãoDados!B2493)&gt;19,0,LEN(ExtraçãoDados!B2493)=9,LEFT(ExtraçãoDados!B2493,4),LEN(ExtraçãoDados!B2493)=6,LEFT(ExtraçãoDados!B2493,3),LEN(ExtraçãoDados!B2493)&lt;5,LEFT(ExtraçãoDados!B2493,3),LEN(ExtraçãoDados!B2493)=8,LEFT(ExtraçãoDados!B2493,3),LEN(ExtraçãoDados!B2493)=5,LEFT(ExtraçãoDados!B2493,5),LEN(ExtraçãoDados!B2493)=11,LEFT(ExtraçãoDados!B2493,5),LEN(ExtraçãoDados!B2493)=7,RIGHT(ExtraçãoDados!B2493,6))</f>
        <v/>
      </c>
      <c r="C2493" s="4" t="e" cm="1">
        <f t="array" ref="C2493">_xlfn.IFS(LEN(B2493)=1,"ERRO",LEN(B2493)=2,_xlfn.CONCAT("000",B2493),LEN(B2493)=3,_xlfn.CONCAT("00",B2493),LEN(B2493)=4,_xlfn.CONCAT("0",B2493),LEN(B2493)=6,B2493,LEN(B2493)=7,B2493,LEN(B2493)=5,B2493)</f>
        <v>#N/A</v>
      </c>
      <c r="D2493" s="4" t="e" cm="1">
        <f t="array" ref="D2493">_xlfn.IFS(ExtraçãoDados!C2493={"Direcção de Abastecimento"},REPLACE(ExtraçãoDados!C2493="{Direcção de Abastecimento}",1,25,"DA"),ExtraçãoDados!C2493={"COMISSÃO CULTURAL DE LMARINHA"},REPLACE(ExtraçãoDados!C2493={"COMISSÃO CULTURAL DE LMARINHA"},1,28,"CCM"),ExtraçãoDados!C2493={"DIRECÇÃO DE NAVIOS"},REPLACE(ExtraçãoDados!C2493={"DIRECÇÃO DE NAVIOS"},1,28,"DN"),ExtraçãoDados!C2493={"ESQUADRILHA SUBMARINOS"},REPLACE(ExtraçãoDados!C2493={"ESQUADRILHA SUBMARINOS"},1,28,"ES"),ExtraçãoDados!C2493={"COMISSÃO MARINHA"},REPLACE(ExtraçãoDados!C2493={"COMISSÃO MARINHA"},1,28,"CCM"),ExtraçãoDados!C2493={"COMISSÃO CULTURAL DE MARINHA"},REPLACE(ExtraçãoDados!C2493={"COMISSÃO CULTURAL DE MARINHA"},1,28,"CCM"),ExtraçãoDados!C2493={"CCM"},REPLACE(ExtraçãoDados!C2493={"CCM"},1,28,"CCM"),ExtraçãoDados!C2493={"DN"},REPLACE(ExtraçãoDados!C2493={"DN"},1,28,"DN"),ExtraçãoDados!C2493={"ES"},REPLACE(ExtraçãoDados!C2493={"ES"},1,28,"ES"),ExtraçãoDados!C2493={"DA"},REPLACE(ExtraçãoDados!C2493={"DA"},1,28,"DA"),ExtraçãoDados!C2493={"DE: ESQUADRILHA SUBMARINOS"},REPLACE(ExtraçãoDados!C2493={"DE: ESQUADRILHA SUBMARINOS"},1,28,"ES"),ExtraçãoDados!C2493={"DE: COMISSÃO CULTURAL DE LMARINHA"},REPLACE(ExtraçãoDados!C2493={"DE: COMISSÃO CULTURAL DE LMARINHA"},1,28,"CCM"),ExtraçãoDados!C2493={"ON"},REPLACE(ExtraçãoDados!C2493={"ON"},1,28,"DN"),ExtraçãoDados!C2493={"ESQ. SUBMARINOS"},REPLACE(ExtraçãoDados!C2493={"ESQ. SUBMARINOS"},1,28,"ES"),ExtraçãoDados!C2493={"☒ irecção de Abastecimento"},REPLACE(ExtraçãoDados!C2493={"☒ irecção de Abastecimento"},1,28,"DA"),ExtraçãoDados!C2493={"Direcã d Abtit ço e asecmeno"},REPLACE(ExtraçãoDados!C2493={"Direcã d Abtit ço e asecmeno"},1,28,"DA"),ExtraçãoDados!C2493={"Diecã d Abtit rço e asecmeno"},REPLACE(ExtraçãoDados!C2493={"Diecã d Abtit rço e asecmeno"},1,28,"DA"),ISNUMBER(SEARCH("COMISSÃO",ExtraçãoDados!C2493,1)),REPLACE(ExtraçãoDados!C2493,1,29,"CCM"),ISNUMBER(SEARCH("DN/DIL/DRT1",ExtraçãoDados!C2493,1)),REPLACE(ExtraçãoDados!C2493,1,29,"DN"),ISNUMBER(SEARCH("DIRECÇAO DE NAVIOS",ExtraçãoDados!C2493,1)),REPLACE(ExtraçãoDados!C2493,1,29,"DN"),ISNUMBER(SEARCH("ESQUADRILHA SUBMARIN",ExtraçãoDados!C2493,1)),REPLACE(ExtraçãoDados!C2493,1,29,"ES"),ISNUMBER(SEARCH("DN",ExtraçãoDados!C2493,1)),REPLACE(ExtraçãoDados!C2493,1,29,"DN"),ISNUMBER(SEARCH("DIRECÇÃO",ExtraçãoDados!C2493,1)),REPLACE(ExtraçãoDados!C2493,1,29,"DN"),ISNUMBER(SEARCH("DIRECÇA0",ExtraçãoDados!C2493,1)),REPLACE(ExtraçãoDados!C2493,1,29,"DN"),ISNUMBER(SEARCH("DIRE",ExtraçãoDados!C2493,1)),REPLACE(ExtraçãoDados!C2493,1,29,"DN"),ISNUMBER(SEARCH("ESQUADRILHA",ExtraçãoDados!C2493,1)),REPLACE(ExtraçãoDados!C2493,1,29,"ES"),ISNUMBER(SEARCH("HOSPITAL DA MARINHA",ExtraçãoDados!C2493,1)),REPLACE(ExtraçãoDados!C2493,1,29,"HM"),ISNUMBER(SEARCH("HOSPITAL",ExtraçãoDados!C2493,1)),REPLACE(ExtraçãoDados!C2493,1,29,"HM"),ISNUMBER(SEARCH("HM",ExtraçãoDados!C2493,1)),REPLACE(ExtraçãoDados!C2493,1,29,"HM"),ISNUMBER(SEARCH("SECÇÃO DE APÓSITOS",ExtraçãoDados!C2493,1)),REPLACE(ExtraçãoDados!C2493,1,29,"HM"))</f>
        <v>#N/A</v>
      </c>
      <c r="E2493" s="4" t="e" cm="1">
        <f t="array" ref="E2493">_xlfn.IFS(LEN(ExtraçãoDados!B2493)=7,YEAR(ExtraçãoDados!D2493),LEN(ExtraçãoDados!B2493)=10,RIGHT(ExtraçãoDados!B2493,4),LEN(ExtraçãoDados!B2493)=9,YEAR(ExtraçãoDados!D2493),LEN(ExtraçãoDados!B2493)=8,YEAR(ExtraçãoDados!D2493),LEN(ExtraçãoDados!B2493)&gt;7,YEAR(ExtraçãoDados!D2493),LEN(ExtraçãoDados!B2493)&gt;5,YEAR(ExtraçãoDados!D2493),LEN(ExtraçãoDados!B2493)&gt;4,YEAR(ExtraçãoDados!D2493))</f>
        <v>#N/A</v>
      </c>
      <c r="F2493" s="4">
        <f>ExtraçãoDados!E2493</f>
        <v>0</v>
      </c>
    </row>
    <row r="2494" spans="1:6" x14ac:dyDescent="0.25">
      <c r="A2494" s="4">
        <f>ExtraçãoDados!A2494</f>
        <v>0</v>
      </c>
      <c r="B2494" s="4" t="str" cm="1">
        <f t="array" ref="B2494">_xlfn.IFS(LEN(ExtraçãoDados!B2494)=12,LEFT(ExtraçãoDados!B2494,3),LEN(ExtraçãoDados!B2494)=10,LEFT(ExtraçãoDados!B2494,5),LEN(ExtraçãoDados!B2494)&gt;19,0,LEN(ExtraçãoDados!B2494)=9,LEFT(ExtraçãoDados!B2494,4),LEN(ExtraçãoDados!B2494)=6,LEFT(ExtraçãoDados!B2494,3),LEN(ExtraçãoDados!B2494)&lt;5,LEFT(ExtraçãoDados!B2494,3),LEN(ExtraçãoDados!B2494)=8,LEFT(ExtraçãoDados!B2494,3),LEN(ExtraçãoDados!B2494)=5,LEFT(ExtraçãoDados!B2494,5),LEN(ExtraçãoDados!B2494)=11,LEFT(ExtraçãoDados!B2494,5),LEN(ExtraçãoDados!B2494)=7,RIGHT(ExtraçãoDados!B2494,6))</f>
        <v/>
      </c>
      <c r="C2494" s="4" t="e" cm="1">
        <f t="array" ref="C2494">_xlfn.IFS(LEN(B2494)=1,"ERRO",LEN(B2494)=2,_xlfn.CONCAT("000",B2494),LEN(B2494)=3,_xlfn.CONCAT("00",B2494),LEN(B2494)=4,_xlfn.CONCAT("0",B2494),LEN(B2494)=6,B2494,LEN(B2494)=7,B2494,LEN(B2494)=5,B2494)</f>
        <v>#N/A</v>
      </c>
      <c r="D2494" s="4" t="e" cm="1">
        <f t="array" ref="D2494">_xlfn.IFS(ExtraçãoDados!C2494={"Direcção de Abastecimento"},REPLACE(ExtraçãoDados!C2494="{Direcção de Abastecimento}",1,25,"DA"),ExtraçãoDados!C2494={"COMISSÃO CULTURAL DE LMARINHA"},REPLACE(ExtraçãoDados!C2494={"COMISSÃO CULTURAL DE LMARINHA"},1,28,"CCM"),ExtraçãoDados!C2494={"DIRECÇÃO DE NAVIOS"},REPLACE(ExtraçãoDados!C2494={"DIRECÇÃO DE NAVIOS"},1,28,"DN"),ExtraçãoDados!C2494={"ESQUADRILHA SUBMARINOS"},REPLACE(ExtraçãoDados!C2494={"ESQUADRILHA SUBMARINOS"},1,28,"ES"),ExtraçãoDados!C2494={"COMISSÃO MARINHA"},REPLACE(ExtraçãoDados!C2494={"COMISSÃO MARINHA"},1,28,"CCM"),ExtraçãoDados!C2494={"COMISSÃO CULTURAL DE MARINHA"},REPLACE(ExtraçãoDados!C2494={"COMISSÃO CULTURAL DE MARINHA"},1,28,"CCM"),ExtraçãoDados!C2494={"CCM"},REPLACE(ExtraçãoDados!C2494={"CCM"},1,28,"CCM"),ExtraçãoDados!C2494={"DN"},REPLACE(ExtraçãoDados!C2494={"DN"},1,28,"DN"),ExtraçãoDados!C2494={"ES"},REPLACE(ExtraçãoDados!C2494={"ES"},1,28,"ES"),ExtraçãoDados!C2494={"DA"},REPLACE(ExtraçãoDados!C2494={"DA"},1,28,"DA"),ExtraçãoDados!C2494={"DE: ESQUADRILHA SUBMARINOS"},REPLACE(ExtraçãoDados!C2494={"DE: ESQUADRILHA SUBMARINOS"},1,28,"ES"),ExtraçãoDados!C2494={"DE: COMISSÃO CULTURAL DE LMARINHA"},REPLACE(ExtraçãoDados!C2494={"DE: COMISSÃO CULTURAL DE LMARINHA"},1,28,"CCM"),ExtraçãoDados!C2494={"ON"},REPLACE(ExtraçãoDados!C2494={"ON"},1,28,"DN"),ExtraçãoDados!C2494={"ESQ. SUBMARINOS"},REPLACE(ExtraçãoDados!C2494={"ESQ. SUBMARINOS"},1,28,"ES"),ExtraçãoDados!C2494={"☒ irecção de Abastecimento"},REPLACE(ExtraçãoDados!C2494={"☒ irecção de Abastecimento"},1,28,"DA"),ExtraçãoDados!C2494={"Direcã d Abtit ço e asecmeno"},REPLACE(ExtraçãoDados!C2494={"Direcã d Abtit ço e asecmeno"},1,28,"DA"),ExtraçãoDados!C2494={"Diecã d Abtit rço e asecmeno"},REPLACE(ExtraçãoDados!C2494={"Diecã d Abtit rço e asecmeno"},1,28,"DA"),ISNUMBER(SEARCH("COMISSÃO",ExtraçãoDados!C2494,1)),REPLACE(ExtraçãoDados!C2494,1,29,"CCM"),ISNUMBER(SEARCH("DN/DIL/DRT1",ExtraçãoDados!C2494,1)),REPLACE(ExtraçãoDados!C2494,1,29,"DN"),ISNUMBER(SEARCH("DIRECÇAO DE NAVIOS",ExtraçãoDados!C2494,1)),REPLACE(ExtraçãoDados!C2494,1,29,"DN"),ISNUMBER(SEARCH("ESQUADRILHA SUBMARIN",ExtraçãoDados!C2494,1)),REPLACE(ExtraçãoDados!C2494,1,29,"ES"),ISNUMBER(SEARCH("DN",ExtraçãoDados!C2494,1)),REPLACE(ExtraçãoDados!C2494,1,29,"DN"),ISNUMBER(SEARCH("DIRECÇÃO",ExtraçãoDados!C2494,1)),REPLACE(ExtraçãoDados!C2494,1,29,"DN"),ISNUMBER(SEARCH("DIRECÇA0",ExtraçãoDados!C2494,1)),REPLACE(ExtraçãoDados!C2494,1,29,"DN"),ISNUMBER(SEARCH("DIRE",ExtraçãoDados!C2494,1)),REPLACE(ExtraçãoDados!C2494,1,29,"DN"),ISNUMBER(SEARCH("ESQUADRILHA",ExtraçãoDados!C2494,1)),REPLACE(ExtraçãoDados!C2494,1,29,"ES"),ISNUMBER(SEARCH("HOSPITAL DA MARINHA",ExtraçãoDados!C2494,1)),REPLACE(ExtraçãoDados!C2494,1,29,"HM"),ISNUMBER(SEARCH("HOSPITAL",ExtraçãoDados!C2494,1)),REPLACE(ExtraçãoDados!C2494,1,29,"HM"),ISNUMBER(SEARCH("HM",ExtraçãoDados!C2494,1)),REPLACE(ExtraçãoDados!C2494,1,29,"HM"),ISNUMBER(SEARCH("SECÇÃO DE APÓSITOS",ExtraçãoDados!C2494,1)),REPLACE(ExtraçãoDados!C2494,1,29,"HM"))</f>
        <v>#N/A</v>
      </c>
      <c r="E2494" s="4" t="e" cm="1">
        <f t="array" ref="E2494">_xlfn.IFS(LEN(ExtraçãoDados!B2494)=7,YEAR(ExtraçãoDados!D2494),LEN(ExtraçãoDados!B2494)=10,RIGHT(ExtraçãoDados!B2494,4),LEN(ExtraçãoDados!B2494)=9,YEAR(ExtraçãoDados!D2494),LEN(ExtraçãoDados!B2494)=8,YEAR(ExtraçãoDados!D2494),LEN(ExtraçãoDados!B2494)&gt;7,YEAR(ExtraçãoDados!D2494),LEN(ExtraçãoDados!B2494)&gt;5,YEAR(ExtraçãoDados!D2494),LEN(ExtraçãoDados!B2494)&gt;4,YEAR(ExtraçãoDados!D2494))</f>
        <v>#N/A</v>
      </c>
      <c r="F2494" s="4">
        <f>ExtraçãoDados!E2494</f>
        <v>0</v>
      </c>
    </row>
    <row r="2495" spans="1:6" x14ac:dyDescent="0.25">
      <c r="A2495" s="4">
        <f>ExtraçãoDados!A2495</f>
        <v>0</v>
      </c>
      <c r="B2495" s="4" t="str" cm="1">
        <f t="array" ref="B2495">_xlfn.IFS(LEN(ExtraçãoDados!B2495)=12,LEFT(ExtraçãoDados!B2495,3),LEN(ExtraçãoDados!B2495)=10,LEFT(ExtraçãoDados!B2495,5),LEN(ExtraçãoDados!B2495)&gt;19,0,LEN(ExtraçãoDados!B2495)=9,LEFT(ExtraçãoDados!B2495,4),LEN(ExtraçãoDados!B2495)=6,LEFT(ExtraçãoDados!B2495,3),LEN(ExtraçãoDados!B2495)&lt;5,LEFT(ExtraçãoDados!B2495,3),LEN(ExtraçãoDados!B2495)=8,LEFT(ExtraçãoDados!B2495,3),LEN(ExtraçãoDados!B2495)=5,LEFT(ExtraçãoDados!B2495,5),LEN(ExtraçãoDados!B2495)=11,LEFT(ExtraçãoDados!B2495,5),LEN(ExtraçãoDados!B2495)=7,RIGHT(ExtraçãoDados!B2495,6))</f>
        <v/>
      </c>
      <c r="C2495" s="4" t="e" cm="1">
        <f t="array" ref="C2495">_xlfn.IFS(LEN(B2495)=1,"ERRO",LEN(B2495)=2,_xlfn.CONCAT("000",B2495),LEN(B2495)=3,_xlfn.CONCAT("00",B2495),LEN(B2495)=4,_xlfn.CONCAT("0",B2495),LEN(B2495)=6,B2495,LEN(B2495)=7,B2495,LEN(B2495)=5,B2495)</f>
        <v>#N/A</v>
      </c>
      <c r="D2495" s="4" t="e" cm="1">
        <f t="array" ref="D2495">_xlfn.IFS(ExtraçãoDados!C2495={"Direcção de Abastecimento"},REPLACE(ExtraçãoDados!C2495="{Direcção de Abastecimento}",1,25,"DA"),ExtraçãoDados!C2495={"COMISSÃO CULTURAL DE LMARINHA"},REPLACE(ExtraçãoDados!C2495={"COMISSÃO CULTURAL DE LMARINHA"},1,28,"CCM"),ExtraçãoDados!C2495={"DIRECÇÃO DE NAVIOS"},REPLACE(ExtraçãoDados!C2495={"DIRECÇÃO DE NAVIOS"},1,28,"DN"),ExtraçãoDados!C2495={"ESQUADRILHA SUBMARINOS"},REPLACE(ExtraçãoDados!C2495={"ESQUADRILHA SUBMARINOS"},1,28,"ES"),ExtraçãoDados!C2495={"COMISSÃO MARINHA"},REPLACE(ExtraçãoDados!C2495={"COMISSÃO MARINHA"},1,28,"CCM"),ExtraçãoDados!C2495={"COMISSÃO CULTURAL DE MARINHA"},REPLACE(ExtraçãoDados!C2495={"COMISSÃO CULTURAL DE MARINHA"},1,28,"CCM"),ExtraçãoDados!C2495={"CCM"},REPLACE(ExtraçãoDados!C2495={"CCM"},1,28,"CCM"),ExtraçãoDados!C2495={"DN"},REPLACE(ExtraçãoDados!C2495={"DN"},1,28,"DN"),ExtraçãoDados!C2495={"ES"},REPLACE(ExtraçãoDados!C2495={"ES"},1,28,"ES"),ExtraçãoDados!C2495={"DA"},REPLACE(ExtraçãoDados!C2495={"DA"},1,28,"DA"),ExtraçãoDados!C2495={"DE: ESQUADRILHA SUBMARINOS"},REPLACE(ExtraçãoDados!C2495={"DE: ESQUADRILHA SUBMARINOS"},1,28,"ES"),ExtraçãoDados!C2495={"DE: COMISSÃO CULTURAL DE LMARINHA"},REPLACE(ExtraçãoDados!C2495={"DE: COMISSÃO CULTURAL DE LMARINHA"},1,28,"CCM"),ExtraçãoDados!C2495={"ON"},REPLACE(ExtraçãoDados!C2495={"ON"},1,28,"DN"),ExtraçãoDados!C2495={"ESQ. SUBMARINOS"},REPLACE(ExtraçãoDados!C2495={"ESQ. SUBMARINOS"},1,28,"ES"),ExtraçãoDados!C2495={"☒ irecção de Abastecimento"},REPLACE(ExtraçãoDados!C2495={"☒ irecção de Abastecimento"},1,28,"DA"),ExtraçãoDados!C2495={"Direcã d Abtit ço e asecmeno"},REPLACE(ExtraçãoDados!C2495={"Direcã d Abtit ço e asecmeno"},1,28,"DA"),ExtraçãoDados!C2495={"Diecã d Abtit rço e asecmeno"},REPLACE(ExtraçãoDados!C2495={"Diecã d Abtit rço e asecmeno"},1,28,"DA"),ISNUMBER(SEARCH("COMISSÃO",ExtraçãoDados!C2495,1)),REPLACE(ExtraçãoDados!C2495,1,29,"CCM"),ISNUMBER(SEARCH("DN/DIL/DRT1",ExtraçãoDados!C2495,1)),REPLACE(ExtraçãoDados!C2495,1,29,"DN"),ISNUMBER(SEARCH("DIRECÇAO DE NAVIOS",ExtraçãoDados!C2495,1)),REPLACE(ExtraçãoDados!C2495,1,29,"DN"),ISNUMBER(SEARCH("ESQUADRILHA SUBMARIN",ExtraçãoDados!C2495,1)),REPLACE(ExtraçãoDados!C2495,1,29,"ES"),ISNUMBER(SEARCH("DN",ExtraçãoDados!C2495,1)),REPLACE(ExtraçãoDados!C2495,1,29,"DN"),ISNUMBER(SEARCH("DIRECÇÃO",ExtraçãoDados!C2495,1)),REPLACE(ExtraçãoDados!C2495,1,29,"DN"),ISNUMBER(SEARCH("DIRECÇA0",ExtraçãoDados!C2495,1)),REPLACE(ExtraçãoDados!C2495,1,29,"DN"),ISNUMBER(SEARCH("DIRE",ExtraçãoDados!C2495,1)),REPLACE(ExtraçãoDados!C2495,1,29,"DN"),ISNUMBER(SEARCH("ESQUADRILHA",ExtraçãoDados!C2495,1)),REPLACE(ExtraçãoDados!C2495,1,29,"ES"),ISNUMBER(SEARCH("HOSPITAL DA MARINHA",ExtraçãoDados!C2495,1)),REPLACE(ExtraçãoDados!C2495,1,29,"HM"),ISNUMBER(SEARCH("HOSPITAL",ExtraçãoDados!C2495,1)),REPLACE(ExtraçãoDados!C2495,1,29,"HM"),ISNUMBER(SEARCH("HM",ExtraçãoDados!C2495,1)),REPLACE(ExtraçãoDados!C2495,1,29,"HM"),ISNUMBER(SEARCH("SECÇÃO DE APÓSITOS",ExtraçãoDados!C2495,1)),REPLACE(ExtraçãoDados!C2495,1,29,"HM"))</f>
        <v>#N/A</v>
      </c>
      <c r="E2495" s="4" t="e" cm="1">
        <f t="array" ref="E2495">_xlfn.IFS(LEN(ExtraçãoDados!B2495)=7,YEAR(ExtraçãoDados!D2495),LEN(ExtraçãoDados!B2495)=10,RIGHT(ExtraçãoDados!B2495,4),LEN(ExtraçãoDados!B2495)=9,YEAR(ExtraçãoDados!D2495),LEN(ExtraçãoDados!B2495)=8,YEAR(ExtraçãoDados!D2495),LEN(ExtraçãoDados!B2495)&gt;7,YEAR(ExtraçãoDados!D2495),LEN(ExtraçãoDados!B2495)&gt;5,YEAR(ExtraçãoDados!D2495),LEN(ExtraçãoDados!B2495)&gt;4,YEAR(ExtraçãoDados!D2495))</f>
        <v>#N/A</v>
      </c>
      <c r="F2495" s="4">
        <f>ExtraçãoDados!E2495</f>
        <v>0</v>
      </c>
    </row>
    <row r="2496" spans="1:6" x14ac:dyDescent="0.25">
      <c r="A2496" s="4">
        <f>ExtraçãoDados!A2496</f>
        <v>0</v>
      </c>
      <c r="B2496" s="4" t="str" cm="1">
        <f t="array" ref="B2496">_xlfn.IFS(LEN(ExtraçãoDados!B2496)=12,LEFT(ExtraçãoDados!B2496,3),LEN(ExtraçãoDados!B2496)=10,LEFT(ExtraçãoDados!B2496,5),LEN(ExtraçãoDados!B2496)&gt;19,0,LEN(ExtraçãoDados!B2496)=9,LEFT(ExtraçãoDados!B2496,4),LEN(ExtraçãoDados!B2496)=6,LEFT(ExtraçãoDados!B2496,3),LEN(ExtraçãoDados!B2496)&lt;5,LEFT(ExtraçãoDados!B2496,3),LEN(ExtraçãoDados!B2496)=8,LEFT(ExtraçãoDados!B2496,3),LEN(ExtraçãoDados!B2496)=5,LEFT(ExtraçãoDados!B2496,5),LEN(ExtraçãoDados!B2496)=11,LEFT(ExtraçãoDados!B2496,5),LEN(ExtraçãoDados!B2496)=7,RIGHT(ExtraçãoDados!B2496,6))</f>
        <v/>
      </c>
      <c r="C2496" s="4" t="e" cm="1">
        <f t="array" ref="C2496">_xlfn.IFS(LEN(B2496)=1,"ERRO",LEN(B2496)=2,_xlfn.CONCAT("000",B2496),LEN(B2496)=3,_xlfn.CONCAT("00",B2496),LEN(B2496)=4,_xlfn.CONCAT("0",B2496),LEN(B2496)=6,B2496,LEN(B2496)=7,B2496,LEN(B2496)=5,B2496)</f>
        <v>#N/A</v>
      </c>
      <c r="D2496" s="4" t="e" cm="1">
        <f t="array" ref="D2496">_xlfn.IFS(ExtraçãoDados!C2496={"Direcção de Abastecimento"},REPLACE(ExtraçãoDados!C2496="{Direcção de Abastecimento}",1,25,"DA"),ExtraçãoDados!C2496={"COMISSÃO CULTURAL DE LMARINHA"},REPLACE(ExtraçãoDados!C2496={"COMISSÃO CULTURAL DE LMARINHA"},1,28,"CCM"),ExtraçãoDados!C2496={"DIRECÇÃO DE NAVIOS"},REPLACE(ExtraçãoDados!C2496={"DIRECÇÃO DE NAVIOS"},1,28,"DN"),ExtraçãoDados!C2496={"ESQUADRILHA SUBMARINOS"},REPLACE(ExtraçãoDados!C2496={"ESQUADRILHA SUBMARINOS"},1,28,"ES"),ExtraçãoDados!C2496={"COMISSÃO MARINHA"},REPLACE(ExtraçãoDados!C2496={"COMISSÃO MARINHA"},1,28,"CCM"),ExtraçãoDados!C2496={"COMISSÃO CULTURAL DE MARINHA"},REPLACE(ExtraçãoDados!C2496={"COMISSÃO CULTURAL DE MARINHA"},1,28,"CCM"),ExtraçãoDados!C2496={"CCM"},REPLACE(ExtraçãoDados!C2496={"CCM"},1,28,"CCM"),ExtraçãoDados!C2496={"DN"},REPLACE(ExtraçãoDados!C2496={"DN"},1,28,"DN"),ExtraçãoDados!C2496={"ES"},REPLACE(ExtraçãoDados!C2496={"ES"},1,28,"ES"),ExtraçãoDados!C2496={"DA"},REPLACE(ExtraçãoDados!C2496={"DA"},1,28,"DA"),ExtraçãoDados!C2496={"DE: ESQUADRILHA SUBMARINOS"},REPLACE(ExtraçãoDados!C2496={"DE: ESQUADRILHA SUBMARINOS"},1,28,"ES"),ExtraçãoDados!C2496={"DE: COMISSÃO CULTURAL DE LMARINHA"},REPLACE(ExtraçãoDados!C2496={"DE: COMISSÃO CULTURAL DE LMARINHA"},1,28,"CCM"),ExtraçãoDados!C2496={"ON"},REPLACE(ExtraçãoDados!C2496={"ON"},1,28,"DN"),ExtraçãoDados!C2496={"ESQ. SUBMARINOS"},REPLACE(ExtraçãoDados!C2496={"ESQ. SUBMARINOS"},1,28,"ES"),ExtraçãoDados!C2496={"☒ irecção de Abastecimento"},REPLACE(ExtraçãoDados!C2496={"☒ irecção de Abastecimento"},1,28,"DA"),ExtraçãoDados!C2496={"Direcã d Abtit ço e asecmeno"},REPLACE(ExtraçãoDados!C2496={"Direcã d Abtit ço e asecmeno"},1,28,"DA"),ExtraçãoDados!C2496={"Diecã d Abtit rço e asecmeno"},REPLACE(ExtraçãoDados!C2496={"Diecã d Abtit rço e asecmeno"},1,28,"DA"),ISNUMBER(SEARCH("COMISSÃO",ExtraçãoDados!C2496,1)),REPLACE(ExtraçãoDados!C2496,1,29,"CCM"),ISNUMBER(SEARCH("DN/DIL/DRT1",ExtraçãoDados!C2496,1)),REPLACE(ExtraçãoDados!C2496,1,29,"DN"),ISNUMBER(SEARCH("DIRECÇAO DE NAVIOS",ExtraçãoDados!C2496,1)),REPLACE(ExtraçãoDados!C2496,1,29,"DN"),ISNUMBER(SEARCH("ESQUADRILHA SUBMARIN",ExtraçãoDados!C2496,1)),REPLACE(ExtraçãoDados!C2496,1,29,"ES"),ISNUMBER(SEARCH("DN",ExtraçãoDados!C2496,1)),REPLACE(ExtraçãoDados!C2496,1,29,"DN"),ISNUMBER(SEARCH("DIRECÇÃO",ExtraçãoDados!C2496,1)),REPLACE(ExtraçãoDados!C2496,1,29,"DN"),ISNUMBER(SEARCH("DIRECÇA0",ExtraçãoDados!C2496,1)),REPLACE(ExtraçãoDados!C2496,1,29,"DN"),ISNUMBER(SEARCH("DIRE",ExtraçãoDados!C2496,1)),REPLACE(ExtraçãoDados!C2496,1,29,"DN"),ISNUMBER(SEARCH("ESQUADRILHA",ExtraçãoDados!C2496,1)),REPLACE(ExtraçãoDados!C2496,1,29,"ES"),ISNUMBER(SEARCH("HOSPITAL DA MARINHA",ExtraçãoDados!C2496,1)),REPLACE(ExtraçãoDados!C2496,1,29,"HM"),ISNUMBER(SEARCH("HOSPITAL",ExtraçãoDados!C2496,1)),REPLACE(ExtraçãoDados!C2496,1,29,"HM"),ISNUMBER(SEARCH("HM",ExtraçãoDados!C2496,1)),REPLACE(ExtraçãoDados!C2496,1,29,"HM"),ISNUMBER(SEARCH("SECÇÃO DE APÓSITOS",ExtraçãoDados!C2496,1)),REPLACE(ExtraçãoDados!C2496,1,29,"HM"))</f>
        <v>#N/A</v>
      </c>
      <c r="E2496" s="4" t="e" cm="1">
        <f t="array" ref="E2496">_xlfn.IFS(LEN(ExtraçãoDados!B2496)=7,YEAR(ExtraçãoDados!D2496),LEN(ExtraçãoDados!B2496)=10,RIGHT(ExtraçãoDados!B2496,4),LEN(ExtraçãoDados!B2496)=9,YEAR(ExtraçãoDados!D2496),LEN(ExtraçãoDados!B2496)=8,YEAR(ExtraçãoDados!D2496),LEN(ExtraçãoDados!B2496)&gt;7,YEAR(ExtraçãoDados!D2496),LEN(ExtraçãoDados!B2496)&gt;5,YEAR(ExtraçãoDados!D2496),LEN(ExtraçãoDados!B2496)&gt;4,YEAR(ExtraçãoDados!D2496))</f>
        <v>#N/A</v>
      </c>
      <c r="F2496" s="4">
        <f>ExtraçãoDados!E2496</f>
        <v>0</v>
      </c>
    </row>
    <row r="2497" spans="1:6" x14ac:dyDescent="0.25">
      <c r="A2497" s="4">
        <f>ExtraçãoDados!A2497</f>
        <v>0</v>
      </c>
      <c r="B2497" s="4" t="str" cm="1">
        <f t="array" ref="B2497">_xlfn.IFS(LEN(ExtraçãoDados!B2497)=12,LEFT(ExtraçãoDados!B2497,3),LEN(ExtraçãoDados!B2497)=10,LEFT(ExtraçãoDados!B2497,5),LEN(ExtraçãoDados!B2497)&gt;19,0,LEN(ExtraçãoDados!B2497)=9,LEFT(ExtraçãoDados!B2497,4),LEN(ExtraçãoDados!B2497)=6,LEFT(ExtraçãoDados!B2497,3),LEN(ExtraçãoDados!B2497)&lt;5,LEFT(ExtraçãoDados!B2497,3),LEN(ExtraçãoDados!B2497)=8,LEFT(ExtraçãoDados!B2497,3),LEN(ExtraçãoDados!B2497)=5,LEFT(ExtraçãoDados!B2497,5),LEN(ExtraçãoDados!B2497)=11,LEFT(ExtraçãoDados!B2497,5),LEN(ExtraçãoDados!B2497)=7,RIGHT(ExtraçãoDados!B2497,6))</f>
        <v/>
      </c>
      <c r="C2497" s="4" t="e" cm="1">
        <f t="array" ref="C2497">_xlfn.IFS(LEN(B2497)=1,"ERRO",LEN(B2497)=2,_xlfn.CONCAT("000",B2497),LEN(B2497)=3,_xlfn.CONCAT("00",B2497),LEN(B2497)=4,_xlfn.CONCAT("0",B2497),LEN(B2497)=6,B2497,LEN(B2497)=7,B2497,LEN(B2497)=5,B2497)</f>
        <v>#N/A</v>
      </c>
      <c r="D2497" s="4" t="e" cm="1">
        <f t="array" ref="D2497">_xlfn.IFS(ExtraçãoDados!C2497={"Direcção de Abastecimento"},REPLACE(ExtraçãoDados!C2497="{Direcção de Abastecimento}",1,25,"DA"),ExtraçãoDados!C2497={"COMISSÃO CULTURAL DE LMARINHA"},REPLACE(ExtraçãoDados!C2497={"COMISSÃO CULTURAL DE LMARINHA"},1,28,"CCM"),ExtraçãoDados!C2497={"DIRECÇÃO DE NAVIOS"},REPLACE(ExtraçãoDados!C2497={"DIRECÇÃO DE NAVIOS"},1,28,"DN"),ExtraçãoDados!C2497={"ESQUADRILHA SUBMARINOS"},REPLACE(ExtraçãoDados!C2497={"ESQUADRILHA SUBMARINOS"},1,28,"ES"),ExtraçãoDados!C2497={"COMISSÃO MARINHA"},REPLACE(ExtraçãoDados!C2497={"COMISSÃO MARINHA"},1,28,"CCM"),ExtraçãoDados!C2497={"COMISSÃO CULTURAL DE MARINHA"},REPLACE(ExtraçãoDados!C2497={"COMISSÃO CULTURAL DE MARINHA"},1,28,"CCM"),ExtraçãoDados!C2497={"CCM"},REPLACE(ExtraçãoDados!C2497={"CCM"},1,28,"CCM"),ExtraçãoDados!C2497={"DN"},REPLACE(ExtraçãoDados!C2497={"DN"},1,28,"DN"),ExtraçãoDados!C2497={"ES"},REPLACE(ExtraçãoDados!C2497={"ES"},1,28,"ES"),ExtraçãoDados!C2497={"DA"},REPLACE(ExtraçãoDados!C2497={"DA"},1,28,"DA"),ExtraçãoDados!C2497={"DE: ESQUADRILHA SUBMARINOS"},REPLACE(ExtraçãoDados!C2497={"DE: ESQUADRILHA SUBMARINOS"},1,28,"ES"),ExtraçãoDados!C2497={"DE: COMISSÃO CULTURAL DE LMARINHA"},REPLACE(ExtraçãoDados!C2497={"DE: COMISSÃO CULTURAL DE LMARINHA"},1,28,"CCM"),ExtraçãoDados!C2497={"ON"},REPLACE(ExtraçãoDados!C2497={"ON"},1,28,"DN"),ExtraçãoDados!C2497={"ESQ. SUBMARINOS"},REPLACE(ExtraçãoDados!C2497={"ESQ. SUBMARINOS"},1,28,"ES"),ExtraçãoDados!C2497={"☒ irecção de Abastecimento"},REPLACE(ExtraçãoDados!C2497={"☒ irecção de Abastecimento"},1,28,"DA"),ExtraçãoDados!C2497={"Direcã d Abtit ço e asecmeno"},REPLACE(ExtraçãoDados!C2497={"Direcã d Abtit ço e asecmeno"},1,28,"DA"),ExtraçãoDados!C2497={"Diecã d Abtit rço e asecmeno"},REPLACE(ExtraçãoDados!C2497={"Diecã d Abtit rço e asecmeno"},1,28,"DA"),ISNUMBER(SEARCH("COMISSÃO",ExtraçãoDados!C2497,1)),REPLACE(ExtraçãoDados!C2497,1,29,"CCM"),ISNUMBER(SEARCH("DN/DIL/DRT1",ExtraçãoDados!C2497,1)),REPLACE(ExtraçãoDados!C2497,1,29,"DN"),ISNUMBER(SEARCH("DIRECÇAO DE NAVIOS",ExtraçãoDados!C2497,1)),REPLACE(ExtraçãoDados!C2497,1,29,"DN"),ISNUMBER(SEARCH("ESQUADRILHA SUBMARIN",ExtraçãoDados!C2497,1)),REPLACE(ExtraçãoDados!C2497,1,29,"ES"),ISNUMBER(SEARCH("DN",ExtraçãoDados!C2497,1)),REPLACE(ExtraçãoDados!C2497,1,29,"DN"),ISNUMBER(SEARCH("DIRECÇÃO",ExtraçãoDados!C2497,1)),REPLACE(ExtraçãoDados!C2497,1,29,"DN"),ISNUMBER(SEARCH("DIRECÇA0",ExtraçãoDados!C2497,1)),REPLACE(ExtraçãoDados!C2497,1,29,"DN"),ISNUMBER(SEARCH("DIRE",ExtraçãoDados!C2497,1)),REPLACE(ExtraçãoDados!C2497,1,29,"DN"),ISNUMBER(SEARCH("ESQUADRILHA",ExtraçãoDados!C2497,1)),REPLACE(ExtraçãoDados!C2497,1,29,"ES"),ISNUMBER(SEARCH("HOSPITAL DA MARINHA",ExtraçãoDados!C2497,1)),REPLACE(ExtraçãoDados!C2497,1,29,"HM"),ISNUMBER(SEARCH("HOSPITAL",ExtraçãoDados!C2497,1)),REPLACE(ExtraçãoDados!C2497,1,29,"HM"),ISNUMBER(SEARCH("HM",ExtraçãoDados!C2497,1)),REPLACE(ExtraçãoDados!C2497,1,29,"HM"),ISNUMBER(SEARCH("SECÇÃO DE APÓSITOS",ExtraçãoDados!C2497,1)),REPLACE(ExtraçãoDados!C2497,1,29,"HM"))</f>
        <v>#N/A</v>
      </c>
      <c r="E2497" s="4" t="e" cm="1">
        <f t="array" ref="E2497">_xlfn.IFS(LEN(ExtraçãoDados!B2497)=7,YEAR(ExtraçãoDados!D2497),LEN(ExtraçãoDados!B2497)=10,RIGHT(ExtraçãoDados!B2497,4),LEN(ExtraçãoDados!B2497)=9,YEAR(ExtraçãoDados!D2497),LEN(ExtraçãoDados!B2497)=8,YEAR(ExtraçãoDados!D2497),LEN(ExtraçãoDados!B2497)&gt;7,YEAR(ExtraçãoDados!D2497),LEN(ExtraçãoDados!B2497)&gt;5,YEAR(ExtraçãoDados!D2497),LEN(ExtraçãoDados!B2497)&gt;4,YEAR(ExtraçãoDados!D2497))</f>
        <v>#N/A</v>
      </c>
      <c r="F2497" s="4">
        <f>ExtraçãoDados!E2497</f>
        <v>0</v>
      </c>
    </row>
    <row r="2498" spans="1:6" x14ac:dyDescent="0.25">
      <c r="A2498" s="4">
        <f>ExtraçãoDados!A2498</f>
        <v>0</v>
      </c>
      <c r="B2498" s="4" t="str" cm="1">
        <f t="array" ref="B2498">_xlfn.IFS(LEN(ExtraçãoDados!B2498)=12,LEFT(ExtraçãoDados!B2498,3),LEN(ExtraçãoDados!B2498)=10,LEFT(ExtraçãoDados!B2498,5),LEN(ExtraçãoDados!B2498)&gt;19,0,LEN(ExtraçãoDados!B2498)=9,LEFT(ExtraçãoDados!B2498,4),LEN(ExtraçãoDados!B2498)=6,LEFT(ExtraçãoDados!B2498,3),LEN(ExtraçãoDados!B2498)&lt;5,LEFT(ExtraçãoDados!B2498,3),LEN(ExtraçãoDados!B2498)=8,LEFT(ExtraçãoDados!B2498,3),LEN(ExtraçãoDados!B2498)=5,LEFT(ExtraçãoDados!B2498,5),LEN(ExtraçãoDados!B2498)=11,LEFT(ExtraçãoDados!B2498,5),LEN(ExtraçãoDados!B2498)=7,RIGHT(ExtraçãoDados!B2498,6))</f>
        <v/>
      </c>
      <c r="C2498" s="4" t="e" cm="1">
        <f t="array" ref="C2498">_xlfn.IFS(LEN(B2498)=1,"ERRO",LEN(B2498)=2,_xlfn.CONCAT("000",B2498),LEN(B2498)=3,_xlfn.CONCAT("00",B2498),LEN(B2498)=4,_xlfn.CONCAT("0",B2498),LEN(B2498)=6,B2498,LEN(B2498)=7,B2498,LEN(B2498)=5,B2498)</f>
        <v>#N/A</v>
      </c>
      <c r="D2498" s="4" t="e" cm="1">
        <f t="array" ref="D2498">_xlfn.IFS(ExtraçãoDados!C2498={"Direcção de Abastecimento"},REPLACE(ExtraçãoDados!C2498="{Direcção de Abastecimento}",1,25,"DA"),ExtraçãoDados!C2498={"COMISSÃO CULTURAL DE LMARINHA"},REPLACE(ExtraçãoDados!C2498={"COMISSÃO CULTURAL DE LMARINHA"},1,28,"CCM"),ExtraçãoDados!C2498={"DIRECÇÃO DE NAVIOS"},REPLACE(ExtraçãoDados!C2498={"DIRECÇÃO DE NAVIOS"},1,28,"DN"),ExtraçãoDados!C2498={"ESQUADRILHA SUBMARINOS"},REPLACE(ExtraçãoDados!C2498={"ESQUADRILHA SUBMARINOS"},1,28,"ES"),ExtraçãoDados!C2498={"COMISSÃO MARINHA"},REPLACE(ExtraçãoDados!C2498={"COMISSÃO MARINHA"},1,28,"CCM"),ExtraçãoDados!C2498={"COMISSÃO CULTURAL DE MARINHA"},REPLACE(ExtraçãoDados!C2498={"COMISSÃO CULTURAL DE MARINHA"},1,28,"CCM"),ExtraçãoDados!C2498={"CCM"},REPLACE(ExtraçãoDados!C2498={"CCM"},1,28,"CCM"),ExtraçãoDados!C2498={"DN"},REPLACE(ExtraçãoDados!C2498={"DN"},1,28,"DN"),ExtraçãoDados!C2498={"ES"},REPLACE(ExtraçãoDados!C2498={"ES"},1,28,"ES"),ExtraçãoDados!C2498={"DA"},REPLACE(ExtraçãoDados!C2498={"DA"},1,28,"DA"),ExtraçãoDados!C2498={"DE: ESQUADRILHA SUBMARINOS"},REPLACE(ExtraçãoDados!C2498={"DE: ESQUADRILHA SUBMARINOS"},1,28,"ES"),ExtraçãoDados!C2498={"DE: COMISSÃO CULTURAL DE LMARINHA"},REPLACE(ExtraçãoDados!C2498={"DE: COMISSÃO CULTURAL DE LMARINHA"},1,28,"CCM"),ExtraçãoDados!C2498={"ON"},REPLACE(ExtraçãoDados!C2498={"ON"},1,28,"DN"),ExtraçãoDados!C2498={"ESQ. SUBMARINOS"},REPLACE(ExtraçãoDados!C2498={"ESQ. SUBMARINOS"},1,28,"ES"),ExtraçãoDados!C2498={"☒ irecção de Abastecimento"},REPLACE(ExtraçãoDados!C2498={"☒ irecção de Abastecimento"},1,28,"DA"),ExtraçãoDados!C2498={"Direcã d Abtit ço e asecmeno"},REPLACE(ExtraçãoDados!C2498={"Direcã d Abtit ço e asecmeno"},1,28,"DA"),ExtraçãoDados!C2498={"Diecã d Abtit rço e asecmeno"},REPLACE(ExtraçãoDados!C2498={"Diecã d Abtit rço e asecmeno"},1,28,"DA"),ISNUMBER(SEARCH("COMISSÃO",ExtraçãoDados!C2498,1)),REPLACE(ExtraçãoDados!C2498,1,29,"CCM"),ISNUMBER(SEARCH("DN/DIL/DRT1",ExtraçãoDados!C2498,1)),REPLACE(ExtraçãoDados!C2498,1,29,"DN"),ISNUMBER(SEARCH("DIRECÇAO DE NAVIOS",ExtraçãoDados!C2498,1)),REPLACE(ExtraçãoDados!C2498,1,29,"DN"),ISNUMBER(SEARCH("ESQUADRILHA SUBMARIN",ExtraçãoDados!C2498,1)),REPLACE(ExtraçãoDados!C2498,1,29,"ES"),ISNUMBER(SEARCH("DN",ExtraçãoDados!C2498,1)),REPLACE(ExtraçãoDados!C2498,1,29,"DN"),ISNUMBER(SEARCH("DIRECÇÃO",ExtraçãoDados!C2498,1)),REPLACE(ExtraçãoDados!C2498,1,29,"DN"),ISNUMBER(SEARCH("DIRECÇA0",ExtraçãoDados!C2498,1)),REPLACE(ExtraçãoDados!C2498,1,29,"DN"),ISNUMBER(SEARCH("DIRE",ExtraçãoDados!C2498,1)),REPLACE(ExtraçãoDados!C2498,1,29,"DN"),ISNUMBER(SEARCH("ESQUADRILHA",ExtraçãoDados!C2498,1)),REPLACE(ExtraçãoDados!C2498,1,29,"ES"),ISNUMBER(SEARCH("HOSPITAL DA MARINHA",ExtraçãoDados!C2498,1)),REPLACE(ExtraçãoDados!C2498,1,29,"HM"),ISNUMBER(SEARCH("HOSPITAL",ExtraçãoDados!C2498,1)),REPLACE(ExtraçãoDados!C2498,1,29,"HM"),ISNUMBER(SEARCH("HM",ExtraçãoDados!C2498,1)),REPLACE(ExtraçãoDados!C2498,1,29,"HM"),ISNUMBER(SEARCH("SECÇÃO DE APÓSITOS",ExtraçãoDados!C2498,1)),REPLACE(ExtraçãoDados!C2498,1,29,"HM"))</f>
        <v>#N/A</v>
      </c>
      <c r="E2498" s="4" t="e" cm="1">
        <f t="array" ref="E2498">_xlfn.IFS(LEN(ExtraçãoDados!B2498)=7,YEAR(ExtraçãoDados!D2498),LEN(ExtraçãoDados!B2498)=10,RIGHT(ExtraçãoDados!B2498,4),LEN(ExtraçãoDados!B2498)=9,YEAR(ExtraçãoDados!D2498),LEN(ExtraçãoDados!B2498)=8,YEAR(ExtraçãoDados!D2498),LEN(ExtraçãoDados!B2498)&gt;7,YEAR(ExtraçãoDados!D2498),LEN(ExtraçãoDados!B2498)&gt;5,YEAR(ExtraçãoDados!D2498),LEN(ExtraçãoDados!B2498)&gt;4,YEAR(ExtraçãoDados!D2498))</f>
        <v>#N/A</v>
      </c>
      <c r="F2498" s="4">
        <f>ExtraçãoDados!E2498</f>
        <v>0</v>
      </c>
    </row>
    <row r="2499" spans="1:6" x14ac:dyDescent="0.25">
      <c r="A2499" s="4">
        <f>ExtraçãoDados!A2499</f>
        <v>0</v>
      </c>
      <c r="B2499" s="4" t="str" cm="1">
        <f t="array" ref="B2499">_xlfn.IFS(LEN(ExtraçãoDados!B2499)=12,LEFT(ExtraçãoDados!B2499,3),LEN(ExtraçãoDados!B2499)=10,LEFT(ExtraçãoDados!B2499,5),LEN(ExtraçãoDados!B2499)&gt;19,0,LEN(ExtraçãoDados!B2499)=9,LEFT(ExtraçãoDados!B2499,4),LEN(ExtraçãoDados!B2499)=6,LEFT(ExtraçãoDados!B2499,3),LEN(ExtraçãoDados!B2499)&lt;5,LEFT(ExtraçãoDados!B2499,3),LEN(ExtraçãoDados!B2499)=8,LEFT(ExtraçãoDados!B2499,3),LEN(ExtraçãoDados!B2499)=5,LEFT(ExtraçãoDados!B2499,5),LEN(ExtraçãoDados!B2499)=11,LEFT(ExtraçãoDados!B2499,5),LEN(ExtraçãoDados!B2499)=7,RIGHT(ExtraçãoDados!B2499,6))</f>
        <v/>
      </c>
      <c r="C2499" s="4" t="e" cm="1">
        <f t="array" ref="C2499">_xlfn.IFS(LEN(B2499)=1,"ERRO",LEN(B2499)=2,_xlfn.CONCAT("000",B2499),LEN(B2499)=3,_xlfn.CONCAT("00",B2499),LEN(B2499)=4,_xlfn.CONCAT("0",B2499),LEN(B2499)=6,B2499,LEN(B2499)=7,B2499,LEN(B2499)=5,B2499)</f>
        <v>#N/A</v>
      </c>
      <c r="D2499" s="4" t="e" cm="1">
        <f t="array" ref="D2499">_xlfn.IFS(ExtraçãoDados!C2499={"Direcção de Abastecimento"},REPLACE(ExtraçãoDados!C2499="{Direcção de Abastecimento}",1,25,"DA"),ExtraçãoDados!C2499={"COMISSÃO CULTURAL DE LMARINHA"},REPLACE(ExtraçãoDados!C2499={"COMISSÃO CULTURAL DE LMARINHA"},1,28,"CCM"),ExtraçãoDados!C2499={"DIRECÇÃO DE NAVIOS"},REPLACE(ExtraçãoDados!C2499={"DIRECÇÃO DE NAVIOS"},1,28,"DN"),ExtraçãoDados!C2499={"ESQUADRILHA SUBMARINOS"},REPLACE(ExtraçãoDados!C2499={"ESQUADRILHA SUBMARINOS"},1,28,"ES"),ExtraçãoDados!C2499={"COMISSÃO MARINHA"},REPLACE(ExtraçãoDados!C2499={"COMISSÃO MARINHA"},1,28,"CCM"),ExtraçãoDados!C2499={"COMISSÃO CULTURAL DE MARINHA"},REPLACE(ExtraçãoDados!C2499={"COMISSÃO CULTURAL DE MARINHA"},1,28,"CCM"),ExtraçãoDados!C2499={"CCM"},REPLACE(ExtraçãoDados!C2499={"CCM"},1,28,"CCM"),ExtraçãoDados!C2499={"DN"},REPLACE(ExtraçãoDados!C2499={"DN"},1,28,"DN"),ExtraçãoDados!C2499={"ES"},REPLACE(ExtraçãoDados!C2499={"ES"},1,28,"ES"),ExtraçãoDados!C2499={"DA"},REPLACE(ExtraçãoDados!C2499={"DA"},1,28,"DA"),ExtraçãoDados!C2499={"DE: ESQUADRILHA SUBMARINOS"},REPLACE(ExtraçãoDados!C2499={"DE: ESQUADRILHA SUBMARINOS"},1,28,"ES"),ExtraçãoDados!C2499={"DE: COMISSÃO CULTURAL DE LMARINHA"},REPLACE(ExtraçãoDados!C2499={"DE: COMISSÃO CULTURAL DE LMARINHA"},1,28,"CCM"),ExtraçãoDados!C2499={"ON"},REPLACE(ExtraçãoDados!C2499={"ON"},1,28,"DN"),ExtraçãoDados!C2499={"ESQ. SUBMARINOS"},REPLACE(ExtraçãoDados!C2499={"ESQ. SUBMARINOS"},1,28,"ES"),ExtraçãoDados!C2499={"☒ irecção de Abastecimento"},REPLACE(ExtraçãoDados!C2499={"☒ irecção de Abastecimento"},1,28,"DA"),ExtraçãoDados!C2499={"Direcã d Abtit ço e asecmeno"},REPLACE(ExtraçãoDados!C2499={"Direcã d Abtit ço e asecmeno"},1,28,"DA"),ExtraçãoDados!C2499={"Diecã d Abtit rço e asecmeno"},REPLACE(ExtraçãoDados!C2499={"Diecã d Abtit rço e asecmeno"},1,28,"DA"),ISNUMBER(SEARCH("COMISSÃO",ExtraçãoDados!C2499,1)),REPLACE(ExtraçãoDados!C2499,1,29,"CCM"),ISNUMBER(SEARCH("DN/DIL/DRT1",ExtraçãoDados!C2499,1)),REPLACE(ExtraçãoDados!C2499,1,29,"DN"),ISNUMBER(SEARCH("DIRECÇAO DE NAVIOS",ExtraçãoDados!C2499,1)),REPLACE(ExtraçãoDados!C2499,1,29,"DN"),ISNUMBER(SEARCH("ESQUADRILHA SUBMARIN",ExtraçãoDados!C2499,1)),REPLACE(ExtraçãoDados!C2499,1,29,"ES"),ISNUMBER(SEARCH("DN",ExtraçãoDados!C2499,1)),REPLACE(ExtraçãoDados!C2499,1,29,"DN"),ISNUMBER(SEARCH("DIRECÇÃO",ExtraçãoDados!C2499,1)),REPLACE(ExtraçãoDados!C2499,1,29,"DN"),ISNUMBER(SEARCH("DIRECÇA0",ExtraçãoDados!C2499,1)),REPLACE(ExtraçãoDados!C2499,1,29,"DN"),ISNUMBER(SEARCH("DIRE",ExtraçãoDados!C2499,1)),REPLACE(ExtraçãoDados!C2499,1,29,"DN"),ISNUMBER(SEARCH("ESQUADRILHA",ExtraçãoDados!C2499,1)),REPLACE(ExtraçãoDados!C2499,1,29,"ES"),ISNUMBER(SEARCH("HOSPITAL DA MARINHA",ExtraçãoDados!C2499,1)),REPLACE(ExtraçãoDados!C2499,1,29,"HM"),ISNUMBER(SEARCH("HOSPITAL",ExtraçãoDados!C2499,1)),REPLACE(ExtraçãoDados!C2499,1,29,"HM"),ISNUMBER(SEARCH("HM",ExtraçãoDados!C2499,1)),REPLACE(ExtraçãoDados!C2499,1,29,"HM"),ISNUMBER(SEARCH("SECÇÃO DE APÓSITOS",ExtraçãoDados!C2499,1)),REPLACE(ExtraçãoDados!C2499,1,29,"HM"))</f>
        <v>#N/A</v>
      </c>
      <c r="E2499" s="4" t="e" cm="1">
        <f t="array" ref="E2499">_xlfn.IFS(LEN(ExtraçãoDados!B2499)=7,YEAR(ExtraçãoDados!D2499),LEN(ExtraçãoDados!B2499)=10,RIGHT(ExtraçãoDados!B2499,4),LEN(ExtraçãoDados!B2499)=9,YEAR(ExtraçãoDados!D2499),LEN(ExtraçãoDados!B2499)=8,YEAR(ExtraçãoDados!D2499),LEN(ExtraçãoDados!B2499)&gt;7,YEAR(ExtraçãoDados!D2499),LEN(ExtraçãoDados!B2499)&gt;5,YEAR(ExtraçãoDados!D2499),LEN(ExtraçãoDados!B2499)&gt;4,YEAR(ExtraçãoDados!D2499))</f>
        <v>#N/A</v>
      </c>
      <c r="F2499" s="4">
        <f>ExtraçãoDados!E2499</f>
        <v>0</v>
      </c>
    </row>
    <row r="2500" spans="1:6" x14ac:dyDescent="0.25">
      <c r="A2500" s="4">
        <f>ExtraçãoDados!A2500</f>
        <v>0</v>
      </c>
      <c r="B2500" s="4" t="str" cm="1">
        <f t="array" ref="B2500">_xlfn.IFS(LEN(ExtraçãoDados!B2500)=12,LEFT(ExtraçãoDados!B2500,3),LEN(ExtraçãoDados!B2500)=10,LEFT(ExtraçãoDados!B2500,5),LEN(ExtraçãoDados!B2500)&gt;19,0,LEN(ExtraçãoDados!B2500)=9,LEFT(ExtraçãoDados!B2500,4),LEN(ExtraçãoDados!B2500)=6,LEFT(ExtraçãoDados!B2500,3),LEN(ExtraçãoDados!B2500)&lt;5,LEFT(ExtraçãoDados!B2500,3),LEN(ExtraçãoDados!B2500)=8,LEFT(ExtraçãoDados!B2500,3),LEN(ExtraçãoDados!B2500)=5,LEFT(ExtraçãoDados!B2500,5),LEN(ExtraçãoDados!B2500)=11,LEFT(ExtraçãoDados!B2500,5),LEN(ExtraçãoDados!B2500)=7,RIGHT(ExtraçãoDados!B2500,6))</f>
        <v/>
      </c>
      <c r="C2500" s="4" t="e" cm="1">
        <f t="array" ref="C2500">_xlfn.IFS(LEN(B2500)=1,"ERRO",LEN(B2500)=2,_xlfn.CONCAT("000",B2500),LEN(B2500)=3,_xlfn.CONCAT("00",B2500),LEN(B2500)=4,_xlfn.CONCAT("0",B2500),LEN(B2500)=6,B2500,LEN(B2500)=7,B2500,LEN(B2500)=5,B2500)</f>
        <v>#N/A</v>
      </c>
      <c r="D2500" s="4" t="e" cm="1">
        <f t="array" ref="D2500">_xlfn.IFS(ExtraçãoDados!C2500={"Direcção de Abastecimento"},REPLACE(ExtraçãoDados!C2500="{Direcção de Abastecimento}",1,25,"DA"),ExtraçãoDados!C2500={"COMISSÃO CULTURAL DE LMARINHA"},REPLACE(ExtraçãoDados!C2500={"COMISSÃO CULTURAL DE LMARINHA"},1,28,"CCM"),ExtraçãoDados!C2500={"DIRECÇÃO DE NAVIOS"},REPLACE(ExtraçãoDados!C2500={"DIRECÇÃO DE NAVIOS"},1,28,"DN"),ExtraçãoDados!C2500={"ESQUADRILHA SUBMARINOS"},REPLACE(ExtraçãoDados!C2500={"ESQUADRILHA SUBMARINOS"},1,28,"ES"),ExtraçãoDados!C2500={"COMISSÃO MARINHA"},REPLACE(ExtraçãoDados!C2500={"COMISSÃO MARINHA"},1,28,"CCM"),ExtraçãoDados!C2500={"COMISSÃO CULTURAL DE MARINHA"},REPLACE(ExtraçãoDados!C2500={"COMISSÃO CULTURAL DE MARINHA"},1,28,"CCM"),ExtraçãoDados!C2500={"CCM"},REPLACE(ExtraçãoDados!C2500={"CCM"},1,28,"CCM"),ExtraçãoDados!C2500={"DN"},REPLACE(ExtraçãoDados!C2500={"DN"},1,28,"DN"),ExtraçãoDados!C2500={"ES"},REPLACE(ExtraçãoDados!C2500={"ES"},1,28,"ES"),ExtraçãoDados!C2500={"DA"},REPLACE(ExtraçãoDados!C2500={"DA"},1,28,"DA"),ExtraçãoDados!C2500={"DE: ESQUADRILHA SUBMARINOS"},REPLACE(ExtraçãoDados!C2500={"DE: ESQUADRILHA SUBMARINOS"},1,28,"ES"),ExtraçãoDados!C2500={"DE: COMISSÃO CULTURAL DE LMARINHA"},REPLACE(ExtraçãoDados!C2500={"DE: COMISSÃO CULTURAL DE LMARINHA"},1,28,"CCM"),ExtraçãoDados!C2500={"ON"},REPLACE(ExtraçãoDados!C2500={"ON"},1,28,"DN"),ExtraçãoDados!C2500={"ESQ. SUBMARINOS"},REPLACE(ExtraçãoDados!C2500={"ESQ. SUBMARINOS"},1,28,"ES"),ExtraçãoDados!C2500={"☒ irecção de Abastecimento"},REPLACE(ExtraçãoDados!C2500={"☒ irecção de Abastecimento"},1,28,"DA"),ExtraçãoDados!C2500={"Direcã d Abtit ço e asecmeno"},REPLACE(ExtraçãoDados!C2500={"Direcã d Abtit ço e asecmeno"},1,28,"DA"),ExtraçãoDados!C2500={"Diecã d Abtit rço e asecmeno"},REPLACE(ExtraçãoDados!C2500={"Diecã d Abtit rço e asecmeno"},1,28,"DA"),ISNUMBER(SEARCH("COMISSÃO",ExtraçãoDados!C2500,1)),REPLACE(ExtraçãoDados!C2500,1,29,"CCM"),ISNUMBER(SEARCH("DN/DIL/DRT1",ExtraçãoDados!C2500,1)),REPLACE(ExtraçãoDados!C2500,1,29,"DN"),ISNUMBER(SEARCH("DIRECÇAO DE NAVIOS",ExtraçãoDados!C2500,1)),REPLACE(ExtraçãoDados!C2500,1,29,"DN"),ISNUMBER(SEARCH("ESQUADRILHA SUBMARIN",ExtraçãoDados!C2500,1)),REPLACE(ExtraçãoDados!C2500,1,29,"ES"),ISNUMBER(SEARCH("DN",ExtraçãoDados!C2500,1)),REPLACE(ExtraçãoDados!C2500,1,29,"DN"),ISNUMBER(SEARCH("DIRECÇÃO",ExtraçãoDados!C2500,1)),REPLACE(ExtraçãoDados!C2500,1,29,"DN"),ISNUMBER(SEARCH("DIRECÇA0",ExtraçãoDados!C2500,1)),REPLACE(ExtraçãoDados!C2500,1,29,"DN"),ISNUMBER(SEARCH("DIRE",ExtraçãoDados!C2500,1)),REPLACE(ExtraçãoDados!C2500,1,29,"DN"),ISNUMBER(SEARCH("ESQUADRILHA",ExtraçãoDados!C2500,1)),REPLACE(ExtraçãoDados!C2500,1,29,"ES"),ISNUMBER(SEARCH("HOSPITAL DA MARINHA",ExtraçãoDados!C2500,1)),REPLACE(ExtraçãoDados!C2500,1,29,"HM"),ISNUMBER(SEARCH("HOSPITAL",ExtraçãoDados!C2500,1)),REPLACE(ExtraçãoDados!C2500,1,29,"HM"),ISNUMBER(SEARCH("HM",ExtraçãoDados!C2500,1)),REPLACE(ExtraçãoDados!C2500,1,29,"HM"),ISNUMBER(SEARCH("SECÇÃO DE APÓSITOS",ExtraçãoDados!C2500,1)),REPLACE(ExtraçãoDados!C2500,1,29,"HM"))</f>
        <v>#N/A</v>
      </c>
      <c r="E2500" s="4" t="e" cm="1">
        <f t="array" ref="E2500">_xlfn.IFS(LEN(ExtraçãoDados!B2500)=7,YEAR(ExtraçãoDados!D2500),LEN(ExtraçãoDados!B2500)=10,RIGHT(ExtraçãoDados!B2500,4),LEN(ExtraçãoDados!B2500)=9,YEAR(ExtraçãoDados!D2500),LEN(ExtraçãoDados!B2500)=8,YEAR(ExtraçãoDados!D2500),LEN(ExtraçãoDados!B2500)&gt;7,YEAR(ExtraçãoDados!D2500),LEN(ExtraçãoDados!B2500)&gt;5,YEAR(ExtraçãoDados!D2500),LEN(ExtraçãoDados!B2500)&gt;4,YEAR(ExtraçãoDados!D2500))</f>
        <v>#N/A</v>
      </c>
      <c r="F2500" s="4">
        <f>ExtraçãoDados!E2500</f>
        <v>0</v>
      </c>
    </row>
  </sheetData>
  <conditionalFormatting sqref="C1">
    <cfRule type="cellIs" dxfId="5" priority="1" operator="equal">
      <formula>"ERRO"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2E2C6-F0CF-4878-9213-696ADD9C20A6}">
  <dimension ref="A1:E2500"/>
  <sheetViews>
    <sheetView workbookViewId="0">
      <pane ySplit="1" topLeftCell="A2301" activePane="bottomLeft" state="frozen"/>
      <selection activeCell="D1" sqref="A1:D1"/>
      <selection pane="bottomLeft" activeCell="D1" sqref="A1:D1"/>
    </sheetView>
  </sheetViews>
  <sheetFormatPr defaultRowHeight="15" x14ac:dyDescent="0.25"/>
  <cols>
    <col min="2" max="2" width="49.7109375" style="4" customWidth="1"/>
    <col min="3" max="3" width="19.140625" style="4" bestFit="1" customWidth="1"/>
    <col min="4" max="4" width="12.42578125" bestFit="1" customWidth="1"/>
    <col min="5" max="5" width="19.28515625" bestFit="1" customWidth="1"/>
  </cols>
  <sheetData>
    <row r="1" spans="1:5" x14ac:dyDescent="0.25">
      <c r="A1" s="2" t="s">
        <v>10</v>
      </c>
      <c r="B1" s="2" t="s">
        <v>6</v>
      </c>
      <c r="C1" s="2" t="s">
        <v>7</v>
      </c>
      <c r="D1" s="2" t="s">
        <v>12</v>
      </c>
      <c r="E1" s="2" t="s">
        <v>16</v>
      </c>
    </row>
    <row r="2" spans="1:5" x14ac:dyDescent="0.25">
      <c r="A2" s="4">
        <v>1</v>
      </c>
      <c r="B2" s="4" t="str" cm="1">
        <f t="array" ref="B2">LEFT(_xlfn.IFS(LEN(Processamento!C2)&gt;4,_xlfn.CONCAT(LEFT(Processamento!A2,3),"_",Processamento!D2,"_",LEFT(Processamento!C2,5),"_",LEFT(Processamento!E2,4)),Processamento!C2={"ERRO"},"ERRO"),18)</f>
        <v>FIA_DN_00164_2007</v>
      </c>
      <c r="C2" s="4">
        <f>Processamento!F2</f>
        <v>0</v>
      </c>
      <c r="D2" t="b">
        <f>ISTEXT(B2)</f>
        <v>1</v>
      </c>
      <c r="E2">
        <f>LEN(B2)</f>
        <v>17</v>
      </c>
    </row>
    <row r="3" spans="1:5" x14ac:dyDescent="0.25">
      <c r="A3" s="4">
        <v>2</v>
      </c>
      <c r="B3" s="4" t="e" cm="1">
        <f t="array" ref="B3">LEFT(_xlfn.IFS(LEN(Processamento!C3)&gt;4,_xlfn.CONCAT(LEFT(Processamento!A3,3),"_",Processamento!D3,"_",LEFT(Processamento!C3,5),"_",LEFT(Processamento!E3,4)),Processamento!C3={"ERRO"},"ERRO"),18)</f>
        <v>#VALUE!</v>
      </c>
      <c r="C3" s="4">
        <f>Processamento!F3</f>
        <v>0</v>
      </c>
      <c r="D3" t="b">
        <f t="shared" ref="D3:D66" si="0">ISTEXT(B3)</f>
        <v>0</v>
      </c>
      <c r="E3" t="e">
        <f t="shared" ref="E3:E66" si="1">LEN(B3)</f>
        <v>#VALUE!</v>
      </c>
    </row>
    <row r="4" spans="1:5" x14ac:dyDescent="0.25">
      <c r="A4" s="4">
        <v>3</v>
      </c>
      <c r="B4" s="4" t="e" cm="1">
        <f t="array" ref="B4">LEFT(_xlfn.IFS(LEN(Processamento!C4)&gt;4,_xlfn.CONCAT(LEFT(Processamento!A4,3),"_",Processamento!D4,"_",LEFT(Processamento!C4,5),"_",LEFT(Processamento!E4,4)),Processamento!C4={"ERRO"},"ERRO"),18)</f>
        <v>#VALUE!</v>
      </c>
      <c r="C4" s="4">
        <f>Processamento!F4</f>
        <v>0</v>
      </c>
      <c r="D4" t="b">
        <f t="shared" si="0"/>
        <v>0</v>
      </c>
      <c r="E4" t="e">
        <f t="shared" si="1"/>
        <v>#VALUE!</v>
      </c>
    </row>
    <row r="5" spans="1:5" x14ac:dyDescent="0.25">
      <c r="A5" s="4">
        <v>4</v>
      </c>
      <c r="B5" s="4" t="e" cm="1">
        <f t="array" ref="B5">LEFT(_xlfn.IFS(LEN(Processamento!C5)&gt;4,_xlfn.CONCAT(LEFT(Processamento!A5,3),"_",Processamento!D5,"_",LEFT(Processamento!C5,5),"_",LEFT(Processamento!E5,4)),Processamento!C5={"ERRO"},"ERRO"),18)</f>
        <v>#N/A</v>
      </c>
      <c r="C5" s="4">
        <f>Processamento!F5</f>
        <v>0</v>
      </c>
      <c r="D5" t="b">
        <f t="shared" si="0"/>
        <v>0</v>
      </c>
      <c r="E5" t="e">
        <f t="shared" si="1"/>
        <v>#N/A</v>
      </c>
    </row>
    <row r="6" spans="1:5" x14ac:dyDescent="0.25">
      <c r="A6" s="4">
        <v>5</v>
      </c>
      <c r="B6" s="4" t="e" cm="1">
        <f t="array" ref="B6">LEFT(_xlfn.IFS(LEN(Processamento!C6)&gt;4,_xlfn.CONCAT(LEFT(Processamento!A6,3),"_",Processamento!D6,"_",LEFT(Processamento!C6,5),"_",LEFT(Processamento!E6,4)),Processamento!C6={"ERRO"},"ERRO"),18)</f>
        <v>#N/A</v>
      </c>
      <c r="C6" s="4">
        <f>Processamento!F6</f>
        <v>0</v>
      </c>
      <c r="D6" t="b">
        <f t="shared" si="0"/>
        <v>0</v>
      </c>
      <c r="E6" t="e">
        <f t="shared" si="1"/>
        <v>#N/A</v>
      </c>
    </row>
    <row r="7" spans="1:5" x14ac:dyDescent="0.25">
      <c r="A7" s="4">
        <v>6</v>
      </c>
      <c r="B7" s="4" t="e" cm="1">
        <f t="array" ref="B7">LEFT(_xlfn.IFS(LEN(Processamento!C7)&gt;4,_xlfn.CONCAT(LEFT(Processamento!A7,3),"_",Processamento!D7,"_",LEFT(Processamento!C7,5),"_",LEFT(Processamento!E7,4)),Processamento!C7={"ERRO"},"ERRO"),18)</f>
        <v>#N/A</v>
      </c>
      <c r="C7" s="4">
        <f>Processamento!F7</f>
        <v>0</v>
      </c>
      <c r="D7" t="b">
        <f t="shared" si="0"/>
        <v>0</v>
      </c>
      <c r="E7" t="e">
        <f t="shared" si="1"/>
        <v>#N/A</v>
      </c>
    </row>
    <row r="8" spans="1:5" x14ac:dyDescent="0.25">
      <c r="A8" s="4">
        <v>7</v>
      </c>
      <c r="B8" s="4" t="e" cm="1">
        <f t="array" ref="B8">LEFT(_xlfn.IFS(LEN(Processamento!C8)&gt;4,_xlfn.CONCAT(LEFT(Processamento!A8,3),"_",Processamento!D8,"_",LEFT(Processamento!C8,5),"_",LEFT(Processamento!E8,4)),Processamento!C8={"ERRO"},"ERRO"),18)</f>
        <v>#N/A</v>
      </c>
      <c r="C8" s="4">
        <f>Processamento!F8</f>
        <v>0</v>
      </c>
      <c r="D8" t="b">
        <f t="shared" si="0"/>
        <v>0</v>
      </c>
      <c r="E8" t="e">
        <f t="shared" si="1"/>
        <v>#N/A</v>
      </c>
    </row>
    <row r="9" spans="1:5" x14ac:dyDescent="0.25">
      <c r="A9" s="4">
        <v>8</v>
      </c>
      <c r="B9" s="4" t="e" cm="1">
        <f t="array" ref="B9">LEFT(_xlfn.IFS(LEN(Processamento!C9)&gt;4,_xlfn.CONCAT(LEFT(Processamento!A9,3),"_",Processamento!D9,"_",LEFT(Processamento!C9,5),"_",LEFT(Processamento!E9,4)),Processamento!C9={"ERRO"},"ERRO"),18)</f>
        <v>#N/A</v>
      </c>
      <c r="C9" s="4">
        <f>Processamento!F9</f>
        <v>0</v>
      </c>
      <c r="D9" t="b">
        <f t="shared" si="0"/>
        <v>0</v>
      </c>
      <c r="E9" t="e">
        <f t="shared" si="1"/>
        <v>#N/A</v>
      </c>
    </row>
    <row r="10" spans="1:5" x14ac:dyDescent="0.25">
      <c r="A10" s="4">
        <v>9</v>
      </c>
      <c r="B10" s="4" t="e" cm="1">
        <f t="array" ref="B10">LEFT(_xlfn.IFS(LEN(Processamento!C10)&gt;4,_xlfn.CONCAT(LEFT(Processamento!A10,3),"_",Processamento!D10,"_",LEFT(Processamento!C10,5),"_",LEFT(Processamento!E10,4)),Processamento!C10={"ERRO"},"ERRO"),18)</f>
        <v>#N/A</v>
      </c>
      <c r="C10" s="4">
        <f>Processamento!F10</f>
        <v>0</v>
      </c>
      <c r="D10" t="b">
        <f t="shared" si="0"/>
        <v>0</v>
      </c>
      <c r="E10" t="e">
        <f t="shared" si="1"/>
        <v>#N/A</v>
      </c>
    </row>
    <row r="11" spans="1:5" x14ac:dyDescent="0.25">
      <c r="A11" s="4">
        <v>10</v>
      </c>
      <c r="B11" s="4" t="e" cm="1">
        <f t="array" ref="B11">LEFT(_xlfn.IFS(LEN(Processamento!C11)&gt;4,_xlfn.CONCAT(LEFT(Processamento!A11,3),"_",Processamento!D11,"_",LEFT(Processamento!C11,5),"_",LEFT(Processamento!E11,4)),Processamento!C11={"ERRO"},"ERRO"),18)</f>
        <v>#N/A</v>
      </c>
      <c r="C11" s="4">
        <f>Processamento!F11</f>
        <v>0</v>
      </c>
      <c r="D11" t="b">
        <f t="shared" si="0"/>
        <v>0</v>
      </c>
      <c r="E11" t="e">
        <f t="shared" si="1"/>
        <v>#N/A</v>
      </c>
    </row>
    <row r="12" spans="1:5" x14ac:dyDescent="0.25">
      <c r="A12" s="4">
        <v>11</v>
      </c>
      <c r="B12" s="4" t="e" cm="1">
        <f t="array" ref="B12">LEFT(_xlfn.IFS(LEN(Processamento!C12)&gt;4,_xlfn.CONCAT(LEFT(Processamento!A12,3),"_",Processamento!D12,"_",LEFT(Processamento!C12,5),"_",LEFT(Processamento!E12,4)),Processamento!C12={"ERRO"},"ERRO"),18)</f>
        <v>#N/A</v>
      </c>
      <c r="C12" s="4">
        <f>Processamento!F12</f>
        <v>0</v>
      </c>
      <c r="D12" t="b">
        <f t="shared" si="0"/>
        <v>0</v>
      </c>
      <c r="E12" t="e">
        <f t="shared" si="1"/>
        <v>#N/A</v>
      </c>
    </row>
    <row r="13" spans="1:5" x14ac:dyDescent="0.25">
      <c r="A13" s="4">
        <v>12</v>
      </c>
      <c r="B13" s="4" t="e" cm="1">
        <f t="array" ref="B13">LEFT(_xlfn.IFS(LEN(Processamento!C13)&gt;4,_xlfn.CONCAT(LEFT(Processamento!A13,3),"_",Processamento!D13,"_",LEFT(Processamento!C13,5),"_",LEFT(Processamento!E13,4)),Processamento!C13={"ERRO"},"ERRO"),18)</f>
        <v>#N/A</v>
      </c>
      <c r="C13" s="4">
        <f>Processamento!F13</f>
        <v>0</v>
      </c>
      <c r="D13" t="b">
        <f t="shared" si="0"/>
        <v>0</v>
      </c>
      <c r="E13" t="e">
        <f t="shared" si="1"/>
        <v>#N/A</v>
      </c>
    </row>
    <row r="14" spans="1:5" x14ac:dyDescent="0.25">
      <c r="A14" s="4">
        <v>13</v>
      </c>
      <c r="B14" s="4" t="e" cm="1">
        <f t="array" ref="B14">LEFT(_xlfn.IFS(LEN(Processamento!C14)&gt;4,_xlfn.CONCAT(LEFT(Processamento!A14,3),"_",Processamento!D14,"_",LEFT(Processamento!C14,5),"_",LEFT(Processamento!E14,4)),Processamento!C14={"ERRO"},"ERRO"),18)</f>
        <v>#N/A</v>
      </c>
      <c r="C14" s="4">
        <f>Processamento!F14</f>
        <v>0</v>
      </c>
      <c r="D14" t="b">
        <f t="shared" si="0"/>
        <v>0</v>
      </c>
      <c r="E14" t="e">
        <f t="shared" si="1"/>
        <v>#N/A</v>
      </c>
    </row>
    <row r="15" spans="1:5" x14ac:dyDescent="0.25">
      <c r="A15" s="4">
        <v>14</v>
      </c>
      <c r="B15" s="4" t="e" cm="1">
        <f t="array" ref="B15">LEFT(_xlfn.IFS(LEN(Processamento!C15)&gt;4,_xlfn.CONCAT(LEFT(Processamento!A15,3),"_",Processamento!D15,"_",LEFT(Processamento!C15,5),"_",LEFT(Processamento!E15,4)),Processamento!C15={"ERRO"},"ERRO"),18)</f>
        <v>#N/A</v>
      </c>
      <c r="C15" s="4">
        <f>Processamento!F15</f>
        <v>0</v>
      </c>
      <c r="D15" t="b">
        <f t="shared" si="0"/>
        <v>0</v>
      </c>
      <c r="E15" t="e">
        <f t="shared" si="1"/>
        <v>#N/A</v>
      </c>
    </row>
    <row r="16" spans="1:5" x14ac:dyDescent="0.25">
      <c r="A16" s="4">
        <v>15</v>
      </c>
      <c r="B16" s="4" t="e" cm="1">
        <f t="array" ref="B16">LEFT(_xlfn.IFS(LEN(Processamento!C16)&gt;4,_xlfn.CONCAT(LEFT(Processamento!A16,3),"_",Processamento!D16,"_",LEFT(Processamento!C16,5),"_",LEFT(Processamento!E16,4)),Processamento!C16={"ERRO"},"ERRO"),18)</f>
        <v>#N/A</v>
      </c>
      <c r="C16" s="4">
        <f>Processamento!F16</f>
        <v>0</v>
      </c>
      <c r="D16" t="b">
        <f t="shared" si="0"/>
        <v>0</v>
      </c>
      <c r="E16" t="e">
        <f t="shared" si="1"/>
        <v>#N/A</v>
      </c>
    </row>
    <row r="17" spans="1:5" x14ac:dyDescent="0.25">
      <c r="A17" s="4">
        <v>16</v>
      </c>
      <c r="B17" s="4" t="e" cm="1">
        <f t="array" ref="B17">LEFT(_xlfn.IFS(LEN(Processamento!C17)&gt;4,_xlfn.CONCAT(LEFT(Processamento!A17,3),"_",Processamento!D17,"_",LEFT(Processamento!C17,5),"_",LEFT(Processamento!E17,4)),Processamento!C17={"ERRO"},"ERRO"),18)</f>
        <v>#N/A</v>
      </c>
      <c r="C17" s="4">
        <f>Processamento!F17</f>
        <v>0</v>
      </c>
      <c r="D17" t="b">
        <f t="shared" si="0"/>
        <v>0</v>
      </c>
      <c r="E17" t="e">
        <f t="shared" si="1"/>
        <v>#N/A</v>
      </c>
    </row>
    <row r="18" spans="1:5" x14ac:dyDescent="0.25">
      <c r="A18" s="4">
        <v>17</v>
      </c>
      <c r="B18" s="4" t="e" cm="1">
        <f t="array" ref="B18">LEFT(_xlfn.IFS(LEN(Processamento!C18)&gt;4,_xlfn.CONCAT(LEFT(Processamento!A18,3),"_",Processamento!D18,"_",LEFT(Processamento!C18,5),"_",LEFT(Processamento!E18,4)),Processamento!C18={"ERRO"},"ERRO"),18)</f>
        <v>#N/A</v>
      </c>
      <c r="C18" s="4">
        <f>Processamento!F18</f>
        <v>0</v>
      </c>
      <c r="D18" t="b">
        <f t="shared" si="0"/>
        <v>0</v>
      </c>
      <c r="E18" t="e">
        <f t="shared" si="1"/>
        <v>#N/A</v>
      </c>
    </row>
    <row r="19" spans="1:5" x14ac:dyDescent="0.25">
      <c r="A19" s="4">
        <v>18</v>
      </c>
      <c r="B19" s="4" t="e" cm="1">
        <f t="array" ref="B19">LEFT(_xlfn.IFS(LEN(Processamento!C19)&gt;4,_xlfn.CONCAT(LEFT(Processamento!A19,3),"_",Processamento!D19,"_",LEFT(Processamento!C19,5),"_",LEFT(Processamento!E19,4)),Processamento!C19={"ERRO"},"ERRO"),18)</f>
        <v>#N/A</v>
      </c>
      <c r="C19" s="4">
        <f>Processamento!F19</f>
        <v>0</v>
      </c>
      <c r="D19" t="b">
        <f t="shared" si="0"/>
        <v>0</v>
      </c>
      <c r="E19" t="e">
        <f t="shared" si="1"/>
        <v>#N/A</v>
      </c>
    </row>
    <row r="20" spans="1:5" x14ac:dyDescent="0.25">
      <c r="A20" s="4">
        <v>19</v>
      </c>
      <c r="B20" s="4" t="e" cm="1">
        <f t="array" ref="B20">LEFT(_xlfn.IFS(LEN(Processamento!C20)&gt;4,_xlfn.CONCAT(LEFT(Processamento!A20,3),"_",Processamento!D20,"_",LEFT(Processamento!C20,5),"_",LEFT(Processamento!E20,4)),Processamento!C20={"ERRO"},"ERRO"),18)</f>
        <v>#N/A</v>
      </c>
      <c r="C20" s="4">
        <f>Processamento!F20</f>
        <v>0</v>
      </c>
      <c r="D20" t="b">
        <f t="shared" si="0"/>
        <v>0</v>
      </c>
      <c r="E20" t="e">
        <f t="shared" si="1"/>
        <v>#N/A</v>
      </c>
    </row>
    <row r="21" spans="1:5" x14ac:dyDescent="0.25">
      <c r="A21" s="4">
        <v>20</v>
      </c>
      <c r="B21" s="4" t="e" cm="1">
        <f t="array" ref="B21">LEFT(_xlfn.IFS(LEN(Processamento!C21)&gt;4,_xlfn.CONCAT(LEFT(Processamento!A21,3),"_",Processamento!D21,"_",LEFT(Processamento!C21,5),"_",LEFT(Processamento!E21,4)),Processamento!C21={"ERRO"},"ERRO"),18)</f>
        <v>#N/A</v>
      </c>
      <c r="C21" s="4">
        <f>Processamento!F21</f>
        <v>0</v>
      </c>
      <c r="D21" t="b">
        <f t="shared" si="0"/>
        <v>0</v>
      </c>
      <c r="E21" t="e">
        <f t="shared" si="1"/>
        <v>#N/A</v>
      </c>
    </row>
    <row r="22" spans="1:5" x14ac:dyDescent="0.25">
      <c r="A22" s="4">
        <v>21</v>
      </c>
      <c r="B22" s="4" t="e" cm="1">
        <f t="array" ref="B22">LEFT(_xlfn.IFS(LEN(Processamento!C22)&gt;4,_xlfn.CONCAT(LEFT(Processamento!A22,3),"_",Processamento!D22,"_",LEFT(Processamento!C22,5),"_",LEFT(Processamento!E22,4)),Processamento!C22={"ERRO"},"ERRO"),18)</f>
        <v>#N/A</v>
      </c>
      <c r="C22" s="4">
        <f>Processamento!F22</f>
        <v>0</v>
      </c>
      <c r="D22" t="b">
        <f t="shared" si="0"/>
        <v>0</v>
      </c>
      <c r="E22" t="e">
        <f t="shared" si="1"/>
        <v>#N/A</v>
      </c>
    </row>
    <row r="23" spans="1:5" x14ac:dyDescent="0.25">
      <c r="A23" s="4">
        <v>22</v>
      </c>
      <c r="B23" s="4" t="e" cm="1">
        <f t="array" ref="B23">LEFT(_xlfn.IFS(LEN(Processamento!C23)&gt;4,_xlfn.CONCAT(LEFT(Processamento!A23,3),"_",Processamento!D23,"_",LEFT(Processamento!C23,5),"_",LEFT(Processamento!E23,4)),Processamento!C23={"ERRO"},"ERRO"),18)</f>
        <v>#N/A</v>
      </c>
      <c r="C23" s="4">
        <f>Processamento!F23</f>
        <v>0</v>
      </c>
      <c r="D23" t="b">
        <f t="shared" si="0"/>
        <v>0</v>
      </c>
      <c r="E23" t="e">
        <f t="shared" si="1"/>
        <v>#N/A</v>
      </c>
    </row>
    <row r="24" spans="1:5" x14ac:dyDescent="0.25">
      <c r="A24" s="4">
        <v>23</v>
      </c>
      <c r="B24" s="4" t="e" cm="1">
        <f t="array" ref="B24">LEFT(_xlfn.IFS(LEN(Processamento!C24)&gt;4,_xlfn.CONCAT(LEFT(Processamento!A24,3),"_",Processamento!D24,"_",LEFT(Processamento!C24,5),"_",LEFT(Processamento!E24,4)),Processamento!C24={"ERRO"},"ERRO"),18)</f>
        <v>#N/A</v>
      </c>
      <c r="C24" s="4">
        <f>Processamento!F24</f>
        <v>0</v>
      </c>
      <c r="D24" t="b">
        <f t="shared" si="0"/>
        <v>0</v>
      </c>
      <c r="E24" t="e">
        <f t="shared" si="1"/>
        <v>#N/A</v>
      </c>
    </row>
    <row r="25" spans="1:5" x14ac:dyDescent="0.25">
      <c r="A25" s="4">
        <v>24</v>
      </c>
      <c r="B25" s="4" t="e" cm="1">
        <f t="array" ref="B25">LEFT(_xlfn.IFS(LEN(Processamento!C25)&gt;4,_xlfn.CONCAT(LEFT(Processamento!A25,3),"_",Processamento!D25,"_",LEFT(Processamento!C25,5),"_",LEFT(Processamento!E25,4)),Processamento!C25={"ERRO"},"ERRO"),18)</f>
        <v>#N/A</v>
      </c>
      <c r="C25" s="4">
        <f>Processamento!F25</f>
        <v>0</v>
      </c>
      <c r="D25" t="b">
        <f t="shared" si="0"/>
        <v>0</v>
      </c>
      <c r="E25" t="e">
        <f t="shared" si="1"/>
        <v>#N/A</v>
      </c>
    </row>
    <row r="26" spans="1:5" x14ac:dyDescent="0.25">
      <c r="A26" s="4">
        <v>25</v>
      </c>
      <c r="B26" s="4" t="e" cm="1">
        <f t="array" ref="B26">LEFT(_xlfn.IFS(LEN(Processamento!C26)&gt;4,_xlfn.CONCAT(LEFT(Processamento!A26,3),"_",Processamento!D26,"_",LEFT(Processamento!C26,5),"_",LEFT(Processamento!E26,4)),Processamento!C26={"ERRO"},"ERRO"),18)</f>
        <v>#N/A</v>
      </c>
      <c r="C26" s="4">
        <f>Processamento!F26</f>
        <v>0</v>
      </c>
      <c r="D26" t="b">
        <f t="shared" si="0"/>
        <v>0</v>
      </c>
      <c r="E26" t="e">
        <f t="shared" si="1"/>
        <v>#N/A</v>
      </c>
    </row>
    <row r="27" spans="1:5" x14ac:dyDescent="0.25">
      <c r="A27" s="4">
        <v>26</v>
      </c>
      <c r="B27" s="4" t="e" cm="1">
        <f t="array" ref="B27">LEFT(_xlfn.IFS(LEN(Processamento!C27)&gt;4,_xlfn.CONCAT(LEFT(Processamento!A27,3),"_",Processamento!D27,"_",LEFT(Processamento!C27,5),"_",LEFT(Processamento!E27,4)),Processamento!C27={"ERRO"},"ERRO"),18)</f>
        <v>#N/A</v>
      </c>
      <c r="C27" s="4">
        <f>Processamento!F27</f>
        <v>0</v>
      </c>
      <c r="D27" t="b">
        <f t="shared" si="0"/>
        <v>0</v>
      </c>
      <c r="E27" t="e">
        <f t="shared" si="1"/>
        <v>#N/A</v>
      </c>
    </row>
    <row r="28" spans="1:5" x14ac:dyDescent="0.25">
      <c r="A28" s="4">
        <v>27</v>
      </c>
      <c r="B28" s="4" t="e" cm="1">
        <f t="array" ref="B28">LEFT(_xlfn.IFS(LEN(Processamento!C28)&gt;4,_xlfn.CONCAT(LEFT(Processamento!A28,3),"_",Processamento!D28,"_",LEFT(Processamento!C28,5),"_",LEFT(Processamento!E28,4)),Processamento!C28={"ERRO"},"ERRO"),18)</f>
        <v>#N/A</v>
      </c>
      <c r="C28" s="4">
        <f>Processamento!F28</f>
        <v>0</v>
      </c>
      <c r="D28" t="b">
        <f t="shared" si="0"/>
        <v>0</v>
      </c>
      <c r="E28" t="e">
        <f t="shared" si="1"/>
        <v>#N/A</v>
      </c>
    </row>
    <row r="29" spans="1:5" x14ac:dyDescent="0.25">
      <c r="A29" s="4">
        <v>28</v>
      </c>
      <c r="B29" s="4" t="e" cm="1">
        <f t="array" ref="B29">LEFT(_xlfn.IFS(LEN(Processamento!C29)&gt;4,_xlfn.CONCAT(LEFT(Processamento!A29,3),"_",Processamento!D29,"_",LEFT(Processamento!C29,5),"_",LEFT(Processamento!E29,4)),Processamento!C29={"ERRO"},"ERRO"),18)</f>
        <v>#N/A</v>
      </c>
      <c r="C29" s="4">
        <f>Processamento!F29</f>
        <v>0</v>
      </c>
      <c r="D29" t="b">
        <f t="shared" si="0"/>
        <v>0</v>
      </c>
      <c r="E29" t="e">
        <f t="shared" si="1"/>
        <v>#N/A</v>
      </c>
    </row>
    <row r="30" spans="1:5" x14ac:dyDescent="0.25">
      <c r="A30" s="4">
        <v>29</v>
      </c>
      <c r="B30" s="4" t="e" cm="1">
        <f t="array" ref="B30">LEFT(_xlfn.IFS(LEN(Processamento!C30)&gt;4,_xlfn.CONCAT(LEFT(Processamento!A30,3),"_",Processamento!D30,"_",LEFT(Processamento!C30,5),"_",LEFT(Processamento!E30,4)),Processamento!C30={"ERRO"},"ERRO"),18)</f>
        <v>#N/A</v>
      </c>
      <c r="C30" s="4">
        <f>Processamento!F30</f>
        <v>0</v>
      </c>
      <c r="D30" t="b">
        <f t="shared" si="0"/>
        <v>0</v>
      </c>
      <c r="E30" t="e">
        <f t="shared" si="1"/>
        <v>#N/A</v>
      </c>
    </row>
    <row r="31" spans="1:5" x14ac:dyDescent="0.25">
      <c r="A31" s="4">
        <v>30</v>
      </c>
      <c r="B31" s="4" t="e" cm="1">
        <f t="array" ref="B31">LEFT(_xlfn.IFS(LEN(Processamento!C31)&gt;4,_xlfn.CONCAT(LEFT(Processamento!A31,3),"_",Processamento!D31,"_",LEFT(Processamento!C31,5),"_",LEFT(Processamento!E31,4)),Processamento!C31={"ERRO"},"ERRO"),18)</f>
        <v>#N/A</v>
      </c>
      <c r="C31" s="4">
        <f>Processamento!F31</f>
        <v>0</v>
      </c>
      <c r="D31" t="b">
        <f t="shared" si="0"/>
        <v>0</v>
      </c>
      <c r="E31" t="e">
        <f t="shared" si="1"/>
        <v>#N/A</v>
      </c>
    </row>
    <row r="32" spans="1:5" x14ac:dyDescent="0.25">
      <c r="A32" s="4">
        <v>31</v>
      </c>
      <c r="B32" s="4" t="e" cm="1">
        <f t="array" ref="B32">LEFT(_xlfn.IFS(LEN(Processamento!C32)&gt;4,_xlfn.CONCAT(LEFT(Processamento!A32,3),"_",Processamento!D32,"_",LEFT(Processamento!C32,5),"_",LEFT(Processamento!E32,4)),Processamento!C32={"ERRO"},"ERRO"),18)</f>
        <v>#N/A</v>
      </c>
      <c r="C32" s="4">
        <f>Processamento!F32</f>
        <v>0</v>
      </c>
      <c r="D32" t="b">
        <f t="shared" si="0"/>
        <v>0</v>
      </c>
      <c r="E32" t="e">
        <f t="shared" si="1"/>
        <v>#N/A</v>
      </c>
    </row>
    <row r="33" spans="1:5" x14ac:dyDescent="0.25">
      <c r="A33" s="4">
        <v>32</v>
      </c>
      <c r="B33" s="4" t="e" cm="1">
        <f t="array" ref="B33">LEFT(_xlfn.IFS(LEN(Processamento!C33)&gt;4,_xlfn.CONCAT(LEFT(Processamento!A33,3),"_",Processamento!D33,"_",LEFT(Processamento!C33,5),"_",LEFT(Processamento!E33,4)),Processamento!C33={"ERRO"},"ERRO"),18)</f>
        <v>#N/A</v>
      </c>
      <c r="C33" s="4">
        <f>Processamento!F33</f>
        <v>0</v>
      </c>
      <c r="D33" t="b">
        <f t="shared" si="0"/>
        <v>0</v>
      </c>
      <c r="E33" t="e">
        <f t="shared" si="1"/>
        <v>#N/A</v>
      </c>
    </row>
    <row r="34" spans="1:5" x14ac:dyDescent="0.25">
      <c r="A34" s="4">
        <v>33</v>
      </c>
      <c r="B34" s="4" t="e" cm="1">
        <f t="array" ref="B34">LEFT(_xlfn.IFS(LEN(Processamento!C34)&gt;4,_xlfn.CONCAT(LEFT(Processamento!A34,3),"_",Processamento!D34,"_",LEFT(Processamento!C34,5),"_",LEFT(Processamento!E34,4)),Processamento!C34={"ERRO"},"ERRO"),18)</f>
        <v>#N/A</v>
      </c>
      <c r="C34" s="4">
        <f>Processamento!F34</f>
        <v>0</v>
      </c>
      <c r="D34" t="b">
        <f t="shared" si="0"/>
        <v>0</v>
      </c>
      <c r="E34" t="e">
        <f t="shared" si="1"/>
        <v>#N/A</v>
      </c>
    </row>
    <row r="35" spans="1:5" x14ac:dyDescent="0.25">
      <c r="A35" s="4">
        <v>34</v>
      </c>
      <c r="B35" s="4" t="e" cm="1">
        <f t="array" ref="B35">LEFT(_xlfn.IFS(LEN(Processamento!C35)&gt;4,_xlfn.CONCAT(LEFT(Processamento!A35,3),"_",Processamento!D35,"_",LEFT(Processamento!C35,5),"_",LEFT(Processamento!E35,4)),Processamento!C35={"ERRO"},"ERRO"),18)</f>
        <v>#N/A</v>
      </c>
      <c r="C35" s="4">
        <f>Processamento!F35</f>
        <v>0</v>
      </c>
      <c r="D35" t="b">
        <f t="shared" si="0"/>
        <v>0</v>
      </c>
      <c r="E35" t="e">
        <f t="shared" si="1"/>
        <v>#N/A</v>
      </c>
    </row>
    <row r="36" spans="1:5" x14ac:dyDescent="0.25">
      <c r="A36" s="4">
        <v>35</v>
      </c>
      <c r="B36" s="4" t="e" cm="1">
        <f t="array" ref="B36">LEFT(_xlfn.IFS(LEN(Processamento!C36)&gt;4,_xlfn.CONCAT(LEFT(Processamento!A36,3),"_",Processamento!D36,"_",LEFT(Processamento!C36,5),"_",LEFT(Processamento!E36,4)),Processamento!C36={"ERRO"},"ERRO"),18)</f>
        <v>#N/A</v>
      </c>
      <c r="C36" s="4">
        <f>Processamento!F36</f>
        <v>0</v>
      </c>
      <c r="D36" t="b">
        <f t="shared" si="0"/>
        <v>0</v>
      </c>
      <c r="E36" t="e">
        <f t="shared" si="1"/>
        <v>#N/A</v>
      </c>
    </row>
    <row r="37" spans="1:5" x14ac:dyDescent="0.25">
      <c r="A37" s="4">
        <v>36</v>
      </c>
      <c r="B37" s="4" t="e" cm="1">
        <f t="array" ref="B37">LEFT(_xlfn.IFS(LEN(Processamento!C37)&gt;4,_xlfn.CONCAT(LEFT(Processamento!A37,3),"_",Processamento!D37,"_",LEFT(Processamento!C37,5),"_",LEFT(Processamento!E37,4)),Processamento!C37={"ERRO"},"ERRO"),18)</f>
        <v>#N/A</v>
      </c>
      <c r="C37" s="4">
        <f>Processamento!F37</f>
        <v>0</v>
      </c>
      <c r="D37" t="b">
        <f t="shared" si="0"/>
        <v>0</v>
      </c>
      <c r="E37" t="e">
        <f t="shared" si="1"/>
        <v>#N/A</v>
      </c>
    </row>
    <row r="38" spans="1:5" x14ac:dyDescent="0.25">
      <c r="A38" s="4">
        <v>37</v>
      </c>
      <c r="B38" s="4" t="e" cm="1">
        <f t="array" ref="B38">LEFT(_xlfn.IFS(LEN(Processamento!C38)&gt;4,_xlfn.CONCAT(LEFT(Processamento!A38,3),"_",Processamento!D38,"_",LEFT(Processamento!C38,5),"_",LEFT(Processamento!E38,4)),Processamento!C38={"ERRO"},"ERRO"),18)</f>
        <v>#N/A</v>
      </c>
      <c r="C38" s="4">
        <f>Processamento!F38</f>
        <v>0</v>
      </c>
      <c r="D38" t="b">
        <f t="shared" si="0"/>
        <v>0</v>
      </c>
      <c r="E38" t="e">
        <f t="shared" si="1"/>
        <v>#N/A</v>
      </c>
    </row>
    <row r="39" spans="1:5" x14ac:dyDescent="0.25">
      <c r="A39" s="4">
        <v>38</v>
      </c>
      <c r="B39" s="4" t="e" cm="1">
        <f t="array" ref="B39">LEFT(_xlfn.IFS(LEN(Processamento!C39)&gt;4,_xlfn.CONCAT(LEFT(Processamento!A39,3),"_",Processamento!D39,"_",LEFT(Processamento!C39,5),"_",LEFT(Processamento!E39,4)),Processamento!C39={"ERRO"},"ERRO"),18)</f>
        <v>#N/A</v>
      </c>
      <c r="C39" s="4">
        <f>Processamento!F39</f>
        <v>0</v>
      </c>
      <c r="D39" t="b">
        <f t="shared" si="0"/>
        <v>0</v>
      </c>
      <c r="E39" t="e">
        <f t="shared" si="1"/>
        <v>#N/A</v>
      </c>
    </row>
    <row r="40" spans="1:5" x14ac:dyDescent="0.25">
      <c r="A40" s="4">
        <v>39</v>
      </c>
      <c r="B40" s="4" t="e" cm="1">
        <f t="array" ref="B40">LEFT(_xlfn.IFS(LEN(Processamento!C40)&gt;4,_xlfn.CONCAT(LEFT(Processamento!A40,3),"_",Processamento!D40,"_",LEFT(Processamento!C40,5),"_",LEFT(Processamento!E40,4)),Processamento!C40={"ERRO"},"ERRO"),18)</f>
        <v>#N/A</v>
      </c>
      <c r="C40" s="4">
        <f>Processamento!F40</f>
        <v>0</v>
      </c>
      <c r="D40" t="b">
        <f t="shared" si="0"/>
        <v>0</v>
      </c>
      <c r="E40" t="e">
        <f t="shared" si="1"/>
        <v>#N/A</v>
      </c>
    </row>
    <row r="41" spans="1:5" x14ac:dyDescent="0.25">
      <c r="A41" s="4">
        <v>40</v>
      </c>
      <c r="B41" s="4" t="e" cm="1">
        <f t="array" ref="B41">LEFT(_xlfn.IFS(LEN(Processamento!C41)&gt;4,_xlfn.CONCAT(LEFT(Processamento!A41,3),"_",Processamento!D41,"_",LEFT(Processamento!C41,5),"_",LEFT(Processamento!E41,4)),Processamento!C41={"ERRO"},"ERRO"),18)</f>
        <v>#N/A</v>
      </c>
      <c r="C41" s="4">
        <f>Processamento!F41</f>
        <v>0</v>
      </c>
      <c r="D41" t="b">
        <f t="shared" si="0"/>
        <v>0</v>
      </c>
      <c r="E41" t="e">
        <f t="shared" si="1"/>
        <v>#N/A</v>
      </c>
    </row>
    <row r="42" spans="1:5" x14ac:dyDescent="0.25">
      <c r="A42" s="4">
        <v>41</v>
      </c>
      <c r="B42" s="4" t="e" cm="1">
        <f t="array" ref="B42">LEFT(_xlfn.IFS(LEN(Processamento!C42)&gt;4,_xlfn.CONCAT(LEFT(Processamento!A42,3),"_",Processamento!D42,"_",LEFT(Processamento!C42,5),"_",LEFT(Processamento!E42,4)),Processamento!C42={"ERRO"},"ERRO"),18)</f>
        <v>#N/A</v>
      </c>
      <c r="C42" s="4">
        <f>Processamento!F42</f>
        <v>0</v>
      </c>
      <c r="D42" t="b">
        <f t="shared" si="0"/>
        <v>0</v>
      </c>
      <c r="E42" t="e">
        <f t="shared" si="1"/>
        <v>#N/A</v>
      </c>
    </row>
    <row r="43" spans="1:5" x14ac:dyDescent="0.25">
      <c r="A43" s="4">
        <v>42</v>
      </c>
      <c r="B43" s="4" t="e" cm="1">
        <f t="array" ref="B43">LEFT(_xlfn.IFS(LEN(Processamento!C43)&gt;4,_xlfn.CONCAT(LEFT(Processamento!A43,3),"_",Processamento!D43,"_",LEFT(Processamento!C43,5),"_",LEFT(Processamento!E43,4)),Processamento!C43={"ERRO"},"ERRO"),18)</f>
        <v>#N/A</v>
      </c>
      <c r="C43" s="4">
        <f>Processamento!F43</f>
        <v>0</v>
      </c>
      <c r="D43" t="b">
        <f t="shared" si="0"/>
        <v>0</v>
      </c>
      <c r="E43" t="e">
        <f t="shared" si="1"/>
        <v>#N/A</v>
      </c>
    </row>
    <row r="44" spans="1:5" x14ac:dyDescent="0.25">
      <c r="A44" s="4">
        <v>43</v>
      </c>
      <c r="B44" s="4" t="e" cm="1">
        <f t="array" ref="B44">LEFT(_xlfn.IFS(LEN(Processamento!C44)&gt;4,_xlfn.CONCAT(LEFT(Processamento!A44,3),"_",Processamento!D44,"_",LEFT(Processamento!C44,5),"_",LEFT(Processamento!E44,4)),Processamento!C44={"ERRO"},"ERRO"),18)</f>
        <v>#N/A</v>
      </c>
      <c r="C44" s="4">
        <f>Processamento!F44</f>
        <v>0</v>
      </c>
      <c r="D44" t="b">
        <f t="shared" si="0"/>
        <v>0</v>
      </c>
      <c r="E44" t="e">
        <f t="shared" si="1"/>
        <v>#N/A</v>
      </c>
    </row>
    <row r="45" spans="1:5" x14ac:dyDescent="0.25">
      <c r="A45" s="4">
        <v>44</v>
      </c>
      <c r="B45" s="4" t="e" cm="1">
        <f t="array" ref="B45">LEFT(_xlfn.IFS(LEN(Processamento!C45)&gt;4,_xlfn.CONCAT(LEFT(Processamento!A45,3),"_",Processamento!D45,"_",LEFT(Processamento!C45,5),"_",LEFT(Processamento!E45,4)),Processamento!C45={"ERRO"},"ERRO"),18)</f>
        <v>#N/A</v>
      </c>
      <c r="C45" s="4">
        <f>Processamento!F45</f>
        <v>0</v>
      </c>
      <c r="D45" t="b">
        <f t="shared" si="0"/>
        <v>0</v>
      </c>
      <c r="E45" t="e">
        <f t="shared" si="1"/>
        <v>#N/A</v>
      </c>
    </row>
    <row r="46" spans="1:5" x14ac:dyDescent="0.25">
      <c r="A46" s="4">
        <v>45</v>
      </c>
      <c r="B46" s="4" t="e" cm="1">
        <f t="array" ref="B46">LEFT(_xlfn.IFS(LEN(Processamento!C46)&gt;4,_xlfn.CONCAT(LEFT(Processamento!A46,3),"_",Processamento!D46,"_",LEFT(Processamento!C46,5),"_",LEFT(Processamento!E46,4)),Processamento!C46={"ERRO"},"ERRO"),18)</f>
        <v>#N/A</v>
      </c>
      <c r="C46" s="4">
        <f>Processamento!F46</f>
        <v>0</v>
      </c>
      <c r="D46" t="b">
        <f t="shared" si="0"/>
        <v>0</v>
      </c>
      <c r="E46" t="e">
        <f t="shared" si="1"/>
        <v>#N/A</v>
      </c>
    </row>
    <row r="47" spans="1:5" x14ac:dyDescent="0.25">
      <c r="A47" s="4">
        <v>46</v>
      </c>
      <c r="B47" s="4" t="e" cm="1">
        <f t="array" ref="B47">LEFT(_xlfn.IFS(LEN(Processamento!C47)&gt;4,_xlfn.CONCAT(LEFT(Processamento!A47,3),"_",Processamento!D47,"_",LEFT(Processamento!C47,5),"_",LEFT(Processamento!E47,4)),Processamento!C47={"ERRO"},"ERRO"),18)</f>
        <v>#N/A</v>
      </c>
      <c r="C47" s="4">
        <f>Processamento!F47</f>
        <v>0</v>
      </c>
      <c r="D47" t="b">
        <f t="shared" si="0"/>
        <v>0</v>
      </c>
      <c r="E47" t="e">
        <f t="shared" si="1"/>
        <v>#N/A</v>
      </c>
    </row>
    <row r="48" spans="1:5" x14ac:dyDescent="0.25">
      <c r="A48" s="4">
        <v>47</v>
      </c>
      <c r="B48" s="4" t="e" cm="1">
        <f t="array" ref="B48">LEFT(_xlfn.IFS(LEN(Processamento!C48)&gt;4,_xlfn.CONCAT(LEFT(Processamento!A48,3),"_",Processamento!D48,"_",LEFT(Processamento!C48,5),"_",LEFT(Processamento!E48,4)),Processamento!C48={"ERRO"},"ERRO"),18)</f>
        <v>#N/A</v>
      </c>
      <c r="C48" s="4">
        <f>Processamento!F48</f>
        <v>0</v>
      </c>
      <c r="D48" t="b">
        <f t="shared" si="0"/>
        <v>0</v>
      </c>
      <c r="E48" t="e">
        <f t="shared" si="1"/>
        <v>#N/A</v>
      </c>
    </row>
    <row r="49" spans="1:5" x14ac:dyDescent="0.25">
      <c r="A49" s="4">
        <v>48</v>
      </c>
      <c r="B49" s="4" t="e" cm="1">
        <f t="array" ref="B49">LEFT(_xlfn.IFS(LEN(Processamento!C49)&gt;4,_xlfn.CONCAT(LEFT(Processamento!A49,3),"_",Processamento!D49,"_",LEFT(Processamento!C49,5),"_",LEFT(Processamento!E49,4)),Processamento!C49={"ERRO"},"ERRO"),18)</f>
        <v>#N/A</v>
      </c>
      <c r="C49" s="4">
        <f>Processamento!F49</f>
        <v>0</v>
      </c>
      <c r="D49" t="b">
        <f t="shared" si="0"/>
        <v>0</v>
      </c>
      <c r="E49" t="e">
        <f t="shared" si="1"/>
        <v>#N/A</v>
      </c>
    </row>
    <row r="50" spans="1:5" x14ac:dyDescent="0.25">
      <c r="A50" s="4">
        <v>49</v>
      </c>
      <c r="B50" s="4" t="e" cm="1">
        <f t="array" ref="B50">LEFT(_xlfn.IFS(LEN(Processamento!C50)&gt;4,_xlfn.CONCAT(LEFT(Processamento!A50,3),"_",Processamento!D50,"_",LEFT(Processamento!C50,5),"_",LEFT(Processamento!E50,4)),Processamento!C50={"ERRO"},"ERRO"),18)</f>
        <v>#N/A</v>
      </c>
      <c r="C50" s="4">
        <f>Processamento!F50</f>
        <v>0</v>
      </c>
      <c r="D50" t="b">
        <f t="shared" si="0"/>
        <v>0</v>
      </c>
      <c r="E50" t="e">
        <f t="shared" si="1"/>
        <v>#N/A</v>
      </c>
    </row>
    <row r="51" spans="1:5" x14ac:dyDescent="0.25">
      <c r="A51" s="4">
        <v>50</v>
      </c>
      <c r="B51" s="4" t="e" cm="1">
        <f t="array" ref="B51">LEFT(_xlfn.IFS(LEN(Processamento!C51)&gt;4,_xlfn.CONCAT(LEFT(Processamento!A51,3),"_",Processamento!D51,"_",LEFT(Processamento!C51,5),"_",LEFT(Processamento!E51,4)),Processamento!C51={"ERRO"},"ERRO"),18)</f>
        <v>#N/A</v>
      </c>
      <c r="C51" s="4">
        <f>Processamento!F51</f>
        <v>0</v>
      </c>
      <c r="D51" t="b">
        <f t="shared" si="0"/>
        <v>0</v>
      </c>
      <c r="E51" t="e">
        <f t="shared" si="1"/>
        <v>#N/A</v>
      </c>
    </row>
    <row r="52" spans="1:5" x14ac:dyDescent="0.25">
      <c r="A52" s="4">
        <v>51</v>
      </c>
      <c r="B52" s="4" t="e" cm="1">
        <f t="array" ref="B52">LEFT(_xlfn.IFS(LEN(Processamento!C52)&gt;4,_xlfn.CONCAT(LEFT(Processamento!A52,3),"_",Processamento!D52,"_",LEFT(Processamento!C52,5),"_",LEFT(Processamento!E52,4)),Processamento!C52={"ERRO"},"ERRO"),18)</f>
        <v>#N/A</v>
      </c>
      <c r="C52" s="4">
        <f>Processamento!F52</f>
        <v>0</v>
      </c>
      <c r="D52" t="b">
        <f t="shared" si="0"/>
        <v>0</v>
      </c>
      <c r="E52" t="e">
        <f t="shared" si="1"/>
        <v>#N/A</v>
      </c>
    </row>
    <row r="53" spans="1:5" x14ac:dyDescent="0.25">
      <c r="A53" s="4">
        <v>52</v>
      </c>
      <c r="B53" s="4" t="e" cm="1">
        <f t="array" ref="B53">LEFT(_xlfn.IFS(LEN(Processamento!C53)&gt;4,_xlfn.CONCAT(LEFT(Processamento!A53,3),"_",Processamento!D53,"_",LEFT(Processamento!C53,5),"_",LEFT(Processamento!E53,4)),Processamento!C53={"ERRO"},"ERRO"),18)</f>
        <v>#N/A</v>
      </c>
      <c r="C53" s="4">
        <f>Processamento!F53</f>
        <v>0</v>
      </c>
      <c r="D53" t="b">
        <f t="shared" si="0"/>
        <v>0</v>
      </c>
      <c r="E53" t="e">
        <f t="shared" si="1"/>
        <v>#N/A</v>
      </c>
    </row>
    <row r="54" spans="1:5" x14ac:dyDescent="0.25">
      <c r="A54" s="4">
        <v>53</v>
      </c>
      <c r="B54" s="4" t="e" cm="1">
        <f t="array" ref="B54">LEFT(_xlfn.IFS(LEN(Processamento!C54)&gt;4,_xlfn.CONCAT(LEFT(Processamento!A54,3),"_",Processamento!D54,"_",LEFT(Processamento!C54,5),"_",LEFT(Processamento!E54,4)),Processamento!C54={"ERRO"},"ERRO"),18)</f>
        <v>#N/A</v>
      </c>
      <c r="C54" s="4">
        <f>Processamento!F54</f>
        <v>0</v>
      </c>
      <c r="D54" t="b">
        <f t="shared" si="0"/>
        <v>0</v>
      </c>
      <c r="E54" t="e">
        <f t="shared" si="1"/>
        <v>#N/A</v>
      </c>
    </row>
    <row r="55" spans="1:5" x14ac:dyDescent="0.25">
      <c r="A55" s="4">
        <v>54</v>
      </c>
      <c r="B55" s="4" t="e" cm="1">
        <f t="array" ref="B55">LEFT(_xlfn.IFS(LEN(Processamento!C55)&gt;4,_xlfn.CONCAT(LEFT(Processamento!A55,3),"_",Processamento!D55,"_",LEFT(Processamento!C55,5),"_",LEFT(Processamento!E55,4)),Processamento!C55={"ERRO"},"ERRO"),18)</f>
        <v>#N/A</v>
      </c>
      <c r="C55" s="4">
        <f>Processamento!F55</f>
        <v>0</v>
      </c>
      <c r="D55" t="b">
        <f t="shared" si="0"/>
        <v>0</v>
      </c>
      <c r="E55" t="e">
        <f t="shared" si="1"/>
        <v>#N/A</v>
      </c>
    </row>
    <row r="56" spans="1:5" x14ac:dyDescent="0.25">
      <c r="A56" s="4">
        <v>55</v>
      </c>
      <c r="B56" s="4" t="e" cm="1">
        <f t="array" ref="B56">LEFT(_xlfn.IFS(LEN(Processamento!C56)&gt;4,_xlfn.CONCAT(LEFT(Processamento!A56,3),"_",Processamento!D56,"_",LEFT(Processamento!C56,5),"_",LEFT(Processamento!E56,4)),Processamento!C56={"ERRO"},"ERRO"),18)</f>
        <v>#N/A</v>
      </c>
      <c r="C56" s="4">
        <f>Processamento!F56</f>
        <v>0</v>
      </c>
      <c r="D56" t="b">
        <f t="shared" si="0"/>
        <v>0</v>
      </c>
      <c r="E56" t="e">
        <f t="shared" si="1"/>
        <v>#N/A</v>
      </c>
    </row>
    <row r="57" spans="1:5" x14ac:dyDescent="0.25">
      <c r="A57" s="4">
        <v>56</v>
      </c>
      <c r="B57" s="4" t="e" cm="1">
        <f t="array" ref="B57">LEFT(_xlfn.IFS(LEN(Processamento!C57)&gt;4,_xlfn.CONCAT(LEFT(Processamento!A57,3),"_",Processamento!D57,"_",LEFT(Processamento!C57,5),"_",LEFT(Processamento!E57,4)),Processamento!C57={"ERRO"},"ERRO"),18)</f>
        <v>#N/A</v>
      </c>
      <c r="C57" s="4">
        <f>Processamento!F57</f>
        <v>0</v>
      </c>
      <c r="D57" t="b">
        <f t="shared" si="0"/>
        <v>0</v>
      </c>
      <c r="E57" t="e">
        <f t="shared" si="1"/>
        <v>#N/A</v>
      </c>
    </row>
    <row r="58" spans="1:5" x14ac:dyDescent="0.25">
      <c r="A58" s="4">
        <v>57</v>
      </c>
      <c r="B58" s="4" t="e" cm="1">
        <f t="array" ref="B58">LEFT(_xlfn.IFS(LEN(Processamento!C58)&gt;4,_xlfn.CONCAT(LEFT(Processamento!A58,3),"_",Processamento!D58,"_",LEFT(Processamento!C58,5),"_",LEFT(Processamento!E58,4)),Processamento!C58={"ERRO"},"ERRO"),18)</f>
        <v>#N/A</v>
      </c>
      <c r="C58" s="4">
        <f>Processamento!F58</f>
        <v>0</v>
      </c>
      <c r="D58" t="b">
        <f t="shared" si="0"/>
        <v>0</v>
      </c>
      <c r="E58" t="e">
        <f t="shared" si="1"/>
        <v>#N/A</v>
      </c>
    </row>
    <row r="59" spans="1:5" x14ac:dyDescent="0.25">
      <c r="A59" s="4">
        <v>58</v>
      </c>
      <c r="B59" s="4" t="e" cm="1">
        <f t="array" ref="B59">LEFT(_xlfn.IFS(LEN(Processamento!C59)&gt;4,_xlfn.CONCAT(LEFT(Processamento!A59,3),"_",Processamento!D59,"_",LEFT(Processamento!C59,5),"_",LEFT(Processamento!E59,4)),Processamento!C59={"ERRO"},"ERRO"),18)</f>
        <v>#N/A</v>
      </c>
      <c r="C59" s="4">
        <f>Processamento!F59</f>
        <v>0</v>
      </c>
      <c r="D59" t="b">
        <f t="shared" si="0"/>
        <v>0</v>
      </c>
      <c r="E59" t="e">
        <f t="shared" si="1"/>
        <v>#N/A</v>
      </c>
    </row>
    <row r="60" spans="1:5" x14ac:dyDescent="0.25">
      <c r="A60" s="4">
        <v>59</v>
      </c>
      <c r="B60" s="4" t="e" cm="1">
        <f t="array" ref="B60">LEFT(_xlfn.IFS(LEN(Processamento!C60)&gt;4,_xlfn.CONCAT(LEFT(Processamento!A60,3),"_",Processamento!D60,"_",LEFT(Processamento!C60,5),"_",LEFT(Processamento!E60,4)),Processamento!C60={"ERRO"},"ERRO"),18)</f>
        <v>#N/A</v>
      </c>
      <c r="C60" s="4">
        <f>Processamento!F60</f>
        <v>0</v>
      </c>
      <c r="D60" t="b">
        <f t="shared" si="0"/>
        <v>0</v>
      </c>
      <c r="E60" t="e">
        <f t="shared" si="1"/>
        <v>#N/A</v>
      </c>
    </row>
    <row r="61" spans="1:5" x14ac:dyDescent="0.25">
      <c r="A61" s="4">
        <v>60</v>
      </c>
      <c r="B61" s="4" t="e" cm="1">
        <f t="array" ref="B61">LEFT(_xlfn.IFS(LEN(Processamento!C61)&gt;4,_xlfn.CONCAT(LEFT(Processamento!A61,3),"_",Processamento!D61,"_",LEFT(Processamento!C61,5),"_",LEFT(Processamento!E61,4)),Processamento!C61={"ERRO"},"ERRO"),18)</f>
        <v>#N/A</v>
      </c>
      <c r="C61" s="4">
        <f>Processamento!F61</f>
        <v>0</v>
      </c>
      <c r="D61" t="b">
        <f t="shared" si="0"/>
        <v>0</v>
      </c>
      <c r="E61" t="e">
        <f t="shared" si="1"/>
        <v>#N/A</v>
      </c>
    </row>
    <row r="62" spans="1:5" x14ac:dyDescent="0.25">
      <c r="A62" s="4">
        <v>61</v>
      </c>
      <c r="B62" s="4" t="e" cm="1">
        <f t="array" ref="B62">LEFT(_xlfn.IFS(LEN(Processamento!C62)&gt;4,_xlfn.CONCAT(LEFT(Processamento!A62,3),"_",Processamento!D62,"_",LEFT(Processamento!C62,5),"_",LEFT(Processamento!E62,4)),Processamento!C62={"ERRO"},"ERRO"),18)</f>
        <v>#N/A</v>
      </c>
      <c r="C62" s="4">
        <f>Processamento!F62</f>
        <v>0</v>
      </c>
      <c r="D62" t="b">
        <f t="shared" si="0"/>
        <v>0</v>
      </c>
      <c r="E62" t="e">
        <f t="shared" si="1"/>
        <v>#N/A</v>
      </c>
    </row>
    <row r="63" spans="1:5" x14ac:dyDescent="0.25">
      <c r="A63" s="4">
        <v>62</v>
      </c>
      <c r="B63" s="4" t="e" cm="1">
        <f t="array" ref="B63">LEFT(_xlfn.IFS(LEN(Processamento!C63)&gt;4,_xlfn.CONCAT(LEFT(Processamento!A63,3),"_",Processamento!D63,"_",LEFT(Processamento!C63,5),"_",LEFT(Processamento!E63,4)),Processamento!C63={"ERRO"},"ERRO"),18)</f>
        <v>#N/A</v>
      </c>
      <c r="C63" s="4">
        <f>Processamento!F63</f>
        <v>0</v>
      </c>
      <c r="D63" t="b">
        <f t="shared" si="0"/>
        <v>0</v>
      </c>
      <c r="E63" t="e">
        <f t="shared" si="1"/>
        <v>#N/A</v>
      </c>
    </row>
    <row r="64" spans="1:5" x14ac:dyDescent="0.25">
      <c r="A64" s="4">
        <v>63</v>
      </c>
      <c r="B64" s="4" t="e" cm="1">
        <f t="array" ref="B64">LEFT(_xlfn.IFS(LEN(Processamento!C64)&gt;4,_xlfn.CONCAT(LEFT(Processamento!A64,3),"_",Processamento!D64,"_",LEFT(Processamento!C64,5),"_",LEFT(Processamento!E64,4)),Processamento!C64={"ERRO"},"ERRO"),18)</f>
        <v>#N/A</v>
      </c>
      <c r="C64" s="4">
        <f>Processamento!F64</f>
        <v>0</v>
      </c>
      <c r="D64" t="b">
        <f t="shared" si="0"/>
        <v>0</v>
      </c>
      <c r="E64" t="e">
        <f t="shared" si="1"/>
        <v>#N/A</v>
      </c>
    </row>
    <row r="65" spans="1:5" x14ac:dyDescent="0.25">
      <c r="A65" s="4">
        <v>64</v>
      </c>
      <c r="B65" s="4" t="e" cm="1">
        <f t="array" ref="B65">LEFT(_xlfn.IFS(LEN(Processamento!C65)&gt;4,_xlfn.CONCAT(LEFT(Processamento!A65,3),"_",Processamento!D65,"_",LEFT(Processamento!C65,5),"_",LEFT(Processamento!E65,4)),Processamento!C65={"ERRO"},"ERRO"),18)</f>
        <v>#N/A</v>
      </c>
      <c r="C65" s="4">
        <f>Processamento!F65</f>
        <v>0</v>
      </c>
      <c r="D65" t="b">
        <f t="shared" si="0"/>
        <v>0</v>
      </c>
      <c r="E65" t="e">
        <f t="shared" si="1"/>
        <v>#N/A</v>
      </c>
    </row>
    <row r="66" spans="1:5" x14ac:dyDescent="0.25">
      <c r="A66" s="4">
        <v>65</v>
      </c>
      <c r="B66" s="4" t="e" cm="1">
        <f t="array" ref="B66">LEFT(_xlfn.IFS(LEN(Processamento!C66)&gt;4,_xlfn.CONCAT(LEFT(Processamento!A66,3),"_",Processamento!D66,"_",LEFT(Processamento!C66,5),"_",LEFT(Processamento!E66,4)),Processamento!C66={"ERRO"},"ERRO"),18)</f>
        <v>#N/A</v>
      </c>
      <c r="C66" s="4">
        <f>Processamento!F66</f>
        <v>0</v>
      </c>
      <c r="D66" t="b">
        <f t="shared" si="0"/>
        <v>0</v>
      </c>
      <c r="E66" t="e">
        <f t="shared" si="1"/>
        <v>#N/A</v>
      </c>
    </row>
    <row r="67" spans="1:5" x14ac:dyDescent="0.25">
      <c r="A67" s="4">
        <v>66</v>
      </c>
      <c r="B67" s="4" t="e" cm="1">
        <f t="array" ref="B67">LEFT(_xlfn.IFS(LEN(Processamento!C67)&gt;4,_xlfn.CONCAT(LEFT(Processamento!A67,3),"_",Processamento!D67,"_",LEFT(Processamento!C67,5),"_",LEFT(Processamento!E67,4)),Processamento!C67={"ERRO"},"ERRO"),18)</f>
        <v>#N/A</v>
      </c>
      <c r="C67" s="4">
        <f>Processamento!F67</f>
        <v>0</v>
      </c>
      <c r="D67" t="b">
        <f t="shared" ref="D67:D130" si="2">ISTEXT(B67)</f>
        <v>0</v>
      </c>
      <c r="E67" t="e">
        <f t="shared" ref="E67:E130" si="3">LEN(B67)</f>
        <v>#N/A</v>
      </c>
    </row>
    <row r="68" spans="1:5" x14ac:dyDescent="0.25">
      <c r="A68" s="4">
        <v>67</v>
      </c>
      <c r="B68" s="4" t="e" cm="1">
        <f t="array" ref="B68">LEFT(_xlfn.IFS(LEN(Processamento!C68)&gt;4,_xlfn.CONCAT(LEFT(Processamento!A68,3),"_",Processamento!D68,"_",LEFT(Processamento!C68,5),"_",LEFT(Processamento!E68,4)),Processamento!C68={"ERRO"},"ERRO"),18)</f>
        <v>#N/A</v>
      </c>
      <c r="C68" s="4">
        <f>Processamento!F68</f>
        <v>0</v>
      </c>
      <c r="D68" t="b">
        <f t="shared" si="2"/>
        <v>0</v>
      </c>
      <c r="E68" t="e">
        <f t="shared" si="3"/>
        <v>#N/A</v>
      </c>
    </row>
    <row r="69" spans="1:5" x14ac:dyDescent="0.25">
      <c r="A69" s="4">
        <v>68</v>
      </c>
      <c r="B69" s="4" t="e" cm="1">
        <f t="array" ref="B69">LEFT(_xlfn.IFS(LEN(Processamento!C69)&gt;4,_xlfn.CONCAT(LEFT(Processamento!A69,3),"_",Processamento!D69,"_",LEFT(Processamento!C69,5),"_",LEFT(Processamento!E69,4)),Processamento!C69={"ERRO"},"ERRO"),18)</f>
        <v>#N/A</v>
      </c>
      <c r="C69" s="4">
        <f>Processamento!F69</f>
        <v>0</v>
      </c>
      <c r="D69" t="b">
        <f t="shared" si="2"/>
        <v>0</v>
      </c>
      <c r="E69" t="e">
        <f t="shared" si="3"/>
        <v>#N/A</v>
      </c>
    </row>
    <row r="70" spans="1:5" x14ac:dyDescent="0.25">
      <c r="A70" s="4">
        <v>69</v>
      </c>
      <c r="B70" s="4" t="e" cm="1">
        <f t="array" ref="B70">LEFT(_xlfn.IFS(LEN(Processamento!C70)&gt;4,_xlfn.CONCAT(LEFT(Processamento!A70,3),"_",Processamento!D70,"_",LEFT(Processamento!C70,5),"_",LEFT(Processamento!E70,4)),Processamento!C70={"ERRO"},"ERRO"),18)</f>
        <v>#N/A</v>
      </c>
      <c r="C70" s="4">
        <f>Processamento!F70</f>
        <v>0</v>
      </c>
      <c r="D70" t="b">
        <f t="shared" si="2"/>
        <v>0</v>
      </c>
      <c r="E70" t="e">
        <f t="shared" si="3"/>
        <v>#N/A</v>
      </c>
    </row>
    <row r="71" spans="1:5" x14ac:dyDescent="0.25">
      <c r="A71" s="4">
        <v>70</v>
      </c>
      <c r="B71" s="4" t="e" cm="1">
        <f t="array" ref="B71">LEFT(_xlfn.IFS(LEN(Processamento!C71)&gt;4,_xlfn.CONCAT(LEFT(Processamento!A71,3),"_",Processamento!D71,"_",LEFT(Processamento!C71,5),"_",LEFT(Processamento!E71,4)),Processamento!C71={"ERRO"},"ERRO"),18)</f>
        <v>#N/A</v>
      </c>
      <c r="C71" s="4">
        <f>Processamento!F71</f>
        <v>0</v>
      </c>
      <c r="D71" t="b">
        <f t="shared" si="2"/>
        <v>0</v>
      </c>
      <c r="E71" t="e">
        <f t="shared" si="3"/>
        <v>#N/A</v>
      </c>
    </row>
    <row r="72" spans="1:5" x14ac:dyDescent="0.25">
      <c r="A72" s="4">
        <v>71</v>
      </c>
      <c r="B72" s="4" t="e" cm="1">
        <f t="array" ref="B72">LEFT(_xlfn.IFS(LEN(Processamento!C72)&gt;4,_xlfn.CONCAT(LEFT(Processamento!A72,3),"_",Processamento!D72,"_",LEFT(Processamento!C72,5),"_",LEFT(Processamento!E72,4)),Processamento!C72={"ERRO"},"ERRO"),18)</f>
        <v>#N/A</v>
      </c>
      <c r="C72" s="4">
        <f>Processamento!F72</f>
        <v>0</v>
      </c>
      <c r="D72" t="b">
        <f t="shared" si="2"/>
        <v>0</v>
      </c>
      <c r="E72" t="e">
        <f t="shared" si="3"/>
        <v>#N/A</v>
      </c>
    </row>
    <row r="73" spans="1:5" x14ac:dyDescent="0.25">
      <c r="A73" s="4">
        <v>72</v>
      </c>
      <c r="B73" s="4" t="e" cm="1">
        <f t="array" ref="B73">LEFT(_xlfn.IFS(LEN(Processamento!C73)&gt;4,_xlfn.CONCAT(LEFT(Processamento!A73,3),"_",Processamento!D73,"_",LEFT(Processamento!C73,5),"_",LEFT(Processamento!E73,4)),Processamento!C73={"ERRO"},"ERRO"),18)</f>
        <v>#N/A</v>
      </c>
      <c r="C73" s="4">
        <f>Processamento!F73</f>
        <v>0</v>
      </c>
      <c r="D73" t="b">
        <f t="shared" si="2"/>
        <v>0</v>
      </c>
      <c r="E73" t="e">
        <f t="shared" si="3"/>
        <v>#N/A</v>
      </c>
    </row>
    <row r="74" spans="1:5" x14ac:dyDescent="0.25">
      <c r="A74" s="4">
        <v>73</v>
      </c>
      <c r="B74" s="4" t="e" cm="1">
        <f t="array" ref="B74">LEFT(_xlfn.IFS(LEN(Processamento!C74)&gt;4,_xlfn.CONCAT(LEFT(Processamento!A74,3),"_",Processamento!D74,"_",LEFT(Processamento!C74,5),"_",LEFT(Processamento!E74,4)),Processamento!C74={"ERRO"},"ERRO"),18)</f>
        <v>#N/A</v>
      </c>
      <c r="C74" s="4">
        <f>Processamento!F74</f>
        <v>0</v>
      </c>
      <c r="D74" t="b">
        <f t="shared" si="2"/>
        <v>0</v>
      </c>
      <c r="E74" t="e">
        <f t="shared" si="3"/>
        <v>#N/A</v>
      </c>
    </row>
    <row r="75" spans="1:5" x14ac:dyDescent="0.25">
      <c r="A75" s="4">
        <v>74</v>
      </c>
      <c r="B75" s="4" t="e" cm="1">
        <f t="array" ref="B75">LEFT(_xlfn.IFS(LEN(Processamento!C75)&gt;4,_xlfn.CONCAT(LEFT(Processamento!A75,3),"_",Processamento!D75,"_",LEFT(Processamento!C75,5),"_",LEFT(Processamento!E75,4)),Processamento!C75={"ERRO"},"ERRO"),18)</f>
        <v>#N/A</v>
      </c>
      <c r="C75" s="4">
        <f>Processamento!F75</f>
        <v>0</v>
      </c>
      <c r="D75" t="b">
        <f t="shared" si="2"/>
        <v>0</v>
      </c>
      <c r="E75" t="e">
        <f t="shared" si="3"/>
        <v>#N/A</v>
      </c>
    </row>
    <row r="76" spans="1:5" x14ac:dyDescent="0.25">
      <c r="A76" s="4">
        <v>75</v>
      </c>
      <c r="B76" s="4" t="e" cm="1">
        <f t="array" ref="B76">LEFT(_xlfn.IFS(LEN(Processamento!C76)&gt;4,_xlfn.CONCAT(LEFT(Processamento!A76,3),"_",Processamento!D76,"_",LEFT(Processamento!C76,5),"_",LEFT(Processamento!E76,4)),Processamento!C76={"ERRO"},"ERRO"),18)</f>
        <v>#N/A</v>
      </c>
      <c r="C76" s="4">
        <f>Processamento!F76</f>
        <v>0</v>
      </c>
      <c r="D76" t="b">
        <f t="shared" si="2"/>
        <v>0</v>
      </c>
      <c r="E76" t="e">
        <f t="shared" si="3"/>
        <v>#N/A</v>
      </c>
    </row>
    <row r="77" spans="1:5" x14ac:dyDescent="0.25">
      <c r="A77" s="4">
        <v>76</v>
      </c>
      <c r="B77" s="4" t="e" cm="1">
        <f t="array" ref="B77">LEFT(_xlfn.IFS(LEN(Processamento!C77)&gt;4,_xlfn.CONCAT(LEFT(Processamento!A77,3),"_",Processamento!D77,"_",LEFT(Processamento!C77,5),"_",LEFT(Processamento!E77,4)),Processamento!C77={"ERRO"},"ERRO"),18)</f>
        <v>#N/A</v>
      </c>
      <c r="C77" s="4">
        <f>Processamento!F77</f>
        <v>0</v>
      </c>
      <c r="D77" t="b">
        <f t="shared" si="2"/>
        <v>0</v>
      </c>
      <c r="E77" t="e">
        <f t="shared" si="3"/>
        <v>#N/A</v>
      </c>
    </row>
    <row r="78" spans="1:5" x14ac:dyDescent="0.25">
      <c r="A78" s="4">
        <v>77</v>
      </c>
      <c r="B78" s="4" t="e" cm="1">
        <f t="array" ref="B78">LEFT(_xlfn.IFS(LEN(Processamento!C78)&gt;4,_xlfn.CONCAT(LEFT(Processamento!A78,3),"_",Processamento!D78,"_",LEFT(Processamento!C78,5),"_",LEFT(Processamento!E78,4)),Processamento!C78={"ERRO"},"ERRO"),18)</f>
        <v>#N/A</v>
      </c>
      <c r="C78" s="4">
        <f>Processamento!F78</f>
        <v>0</v>
      </c>
      <c r="D78" t="b">
        <f t="shared" si="2"/>
        <v>0</v>
      </c>
      <c r="E78" t="e">
        <f t="shared" si="3"/>
        <v>#N/A</v>
      </c>
    </row>
    <row r="79" spans="1:5" x14ac:dyDescent="0.25">
      <c r="A79" s="4">
        <v>78</v>
      </c>
      <c r="B79" s="4" t="e" cm="1">
        <f t="array" ref="B79">LEFT(_xlfn.IFS(LEN(Processamento!C79)&gt;4,_xlfn.CONCAT(LEFT(Processamento!A79,3),"_",Processamento!D79,"_",LEFT(Processamento!C79,5),"_",LEFT(Processamento!E79,4)),Processamento!C79={"ERRO"},"ERRO"),18)</f>
        <v>#N/A</v>
      </c>
      <c r="C79" s="4">
        <f>Processamento!F79</f>
        <v>0</v>
      </c>
      <c r="D79" t="b">
        <f t="shared" si="2"/>
        <v>0</v>
      </c>
      <c r="E79" t="e">
        <f t="shared" si="3"/>
        <v>#N/A</v>
      </c>
    </row>
    <row r="80" spans="1:5" x14ac:dyDescent="0.25">
      <c r="A80" s="4">
        <v>79</v>
      </c>
      <c r="B80" s="4" t="e" cm="1">
        <f t="array" ref="B80">LEFT(_xlfn.IFS(LEN(Processamento!C80)&gt;4,_xlfn.CONCAT(LEFT(Processamento!A80,3),"_",Processamento!D80,"_",LEFT(Processamento!C80,5),"_",LEFT(Processamento!E80,4)),Processamento!C80={"ERRO"},"ERRO"),18)</f>
        <v>#N/A</v>
      </c>
      <c r="C80" s="4">
        <f>Processamento!F80</f>
        <v>0</v>
      </c>
      <c r="D80" t="b">
        <f t="shared" si="2"/>
        <v>0</v>
      </c>
      <c r="E80" t="e">
        <f t="shared" si="3"/>
        <v>#N/A</v>
      </c>
    </row>
    <row r="81" spans="1:5" x14ac:dyDescent="0.25">
      <c r="A81" s="4">
        <v>80</v>
      </c>
      <c r="B81" s="4" t="e" cm="1">
        <f t="array" ref="B81">LEFT(_xlfn.IFS(LEN(Processamento!C81)&gt;4,_xlfn.CONCAT(LEFT(Processamento!A81,3),"_",Processamento!D81,"_",LEFT(Processamento!C81,5),"_",LEFT(Processamento!E81,4)),Processamento!C81={"ERRO"},"ERRO"),18)</f>
        <v>#N/A</v>
      </c>
      <c r="C81" s="4">
        <f>Processamento!F81</f>
        <v>0</v>
      </c>
      <c r="D81" t="b">
        <f t="shared" si="2"/>
        <v>0</v>
      </c>
      <c r="E81" t="e">
        <f t="shared" si="3"/>
        <v>#N/A</v>
      </c>
    </row>
    <row r="82" spans="1:5" x14ac:dyDescent="0.25">
      <c r="A82" s="4">
        <v>81</v>
      </c>
      <c r="B82" s="4" t="e" cm="1">
        <f t="array" ref="B82">LEFT(_xlfn.IFS(LEN(Processamento!C82)&gt;4,_xlfn.CONCAT(LEFT(Processamento!A82,3),"_",Processamento!D82,"_",LEFT(Processamento!C82,5),"_",LEFT(Processamento!E82,4)),Processamento!C82={"ERRO"},"ERRO"),18)</f>
        <v>#N/A</v>
      </c>
      <c r="C82" s="4">
        <f>Processamento!F82</f>
        <v>0</v>
      </c>
      <c r="D82" t="b">
        <f t="shared" si="2"/>
        <v>0</v>
      </c>
      <c r="E82" t="e">
        <f t="shared" si="3"/>
        <v>#N/A</v>
      </c>
    </row>
    <row r="83" spans="1:5" x14ac:dyDescent="0.25">
      <c r="A83" s="4">
        <v>82</v>
      </c>
      <c r="B83" s="4" t="e" cm="1">
        <f t="array" ref="B83">LEFT(_xlfn.IFS(LEN(Processamento!C83)&gt;4,_xlfn.CONCAT(LEFT(Processamento!A83,3),"_",Processamento!D83,"_",LEFT(Processamento!C83,5),"_",LEFT(Processamento!E83,4)),Processamento!C83={"ERRO"},"ERRO"),18)</f>
        <v>#N/A</v>
      </c>
      <c r="C83" s="4">
        <f>Processamento!F83</f>
        <v>0</v>
      </c>
      <c r="D83" t="b">
        <f t="shared" si="2"/>
        <v>0</v>
      </c>
      <c r="E83" t="e">
        <f t="shared" si="3"/>
        <v>#N/A</v>
      </c>
    </row>
    <row r="84" spans="1:5" x14ac:dyDescent="0.25">
      <c r="A84" s="4">
        <v>83</v>
      </c>
      <c r="B84" s="4" t="e" cm="1">
        <f t="array" ref="B84">LEFT(_xlfn.IFS(LEN(Processamento!C84)&gt;4,_xlfn.CONCAT(LEFT(Processamento!A84,3),"_",Processamento!D84,"_",LEFT(Processamento!C84,5),"_",LEFT(Processamento!E84,4)),Processamento!C84={"ERRO"},"ERRO"),18)</f>
        <v>#N/A</v>
      </c>
      <c r="C84" s="4">
        <f>Processamento!F84</f>
        <v>0</v>
      </c>
      <c r="D84" t="b">
        <f t="shared" si="2"/>
        <v>0</v>
      </c>
      <c r="E84" t="e">
        <f t="shared" si="3"/>
        <v>#N/A</v>
      </c>
    </row>
    <row r="85" spans="1:5" x14ac:dyDescent="0.25">
      <c r="A85" s="4">
        <v>84</v>
      </c>
      <c r="B85" s="4" t="e" cm="1">
        <f t="array" ref="B85">LEFT(_xlfn.IFS(LEN(Processamento!C85)&gt;4,_xlfn.CONCAT(LEFT(Processamento!A85,3),"_",Processamento!D85,"_",LEFT(Processamento!C85,5),"_",LEFT(Processamento!E85,4)),Processamento!C85={"ERRO"},"ERRO"),18)</f>
        <v>#N/A</v>
      </c>
      <c r="C85" s="4">
        <f>Processamento!F85</f>
        <v>0</v>
      </c>
      <c r="D85" t="b">
        <f t="shared" si="2"/>
        <v>0</v>
      </c>
      <c r="E85" t="e">
        <f t="shared" si="3"/>
        <v>#N/A</v>
      </c>
    </row>
    <row r="86" spans="1:5" x14ac:dyDescent="0.25">
      <c r="A86" s="4">
        <v>85</v>
      </c>
      <c r="B86" s="4" t="e" cm="1">
        <f t="array" ref="B86">LEFT(_xlfn.IFS(LEN(Processamento!C86)&gt;4,_xlfn.CONCAT(LEFT(Processamento!A86,3),"_",Processamento!D86,"_",LEFT(Processamento!C86,5),"_",LEFT(Processamento!E86,4)),Processamento!C86={"ERRO"},"ERRO"),18)</f>
        <v>#N/A</v>
      </c>
      <c r="C86" s="4">
        <f>Processamento!F86</f>
        <v>0</v>
      </c>
      <c r="D86" t="b">
        <f t="shared" si="2"/>
        <v>0</v>
      </c>
      <c r="E86" t="e">
        <f t="shared" si="3"/>
        <v>#N/A</v>
      </c>
    </row>
    <row r="87" spans="1:5" x14ac:dyDescent="0.25">
      <c r="A87" s="4">
        <v>86</v>
      </c>
      <c r="B87" s="4" t="e" cm="1">
        <f t="array" ref="B87">LEFT(_xlfn.IFS(LEN(Processamento!C87)&gt;4,_xlfn.CONCAT(LEFT(Processamento!A87,3),"_",Processamento!D87,"_",LEFT(Processamento!C87,5),"_",LEFT(Processamento!E87,4)),Processamento!C87={"ERRO"},"ERRO"),18)</f>
        <v>#N/A</v>
      </c>
      <c r="C87" s="4">
        <f>Processamento!F87</f>
        <v>0</v>
      </c>
      <c r="D87" t="b">
        <f t="shared" si="2"/>
        <v>0</v>
      </c>
      <c r="E87" t="e">
        <f t="shared" si="3"/>
        <v>#N/A</v>
      </c>
    </row>
    <row r="88" spans="1:5" x14ac:dyDescent="0.25">
      <c r="A88" s="4">
        <v>87</v>
      </c>
      <c r="B88" s="4" t="e" cm="1">
        <f t="array" ref="B88">LEFT(_xlfn.IFS(LEN(Processamento!C88)&gt;4,_xlfn.CONCAT(LEFT(Processamento!A88,3),"_",Processamento!D88,"_",LEFT(Processamento!C88,5),"_",LEFT(Processamento!E88,4)),Processamento!C88={"ERRO"},"ERRO"),18)</f>
        <v>#N/A</v>
      </c>
      <c r="C88" s="4">
        <f>Processamento!F88</f>
        <v>0</v>
      </c>
      <c r="D88" t="b">
        <f t="shared" si="2"/>
        <v>0</v>
      </c>
      <c r="E88" t="e">
        <f t="shared" si="3"/>
        <v>#N/A</v>
      </c>
    </row>
    <row r="89" spans="1:5" x14ac:dyDescent="0.25">
      <c r="A89" s="4">
        <v>88</v>
      </c>
      <c r="B89" s="4" t="e" cm="1">
        <f t="array" ref="B89">LEFT(_xlfn.IFS(LEN(Processamento!C89)&gt;4,_xlfn.CONCAT(LEFT(Processamento!A89,3),"_",Processamento!D89,"_",LEFT(Processamento!C89,5),"_",LEFT(Processamento!E89,4)),Processamento!C89={"ERRO"},"ERRO"),18)</f>
        <v>#N/A</v>
      </c>
      <c r="C89" s="4">
        <f>Processamento!F89</f>
        <v>0</v>
      </c>
      <c r="D89" t="b">
        <f t="shared" si="2"/>
        <v>0</v>
      </c>
      <c r="E89" t="e">
        <f t="shared" si="3"/>
        <v>#N/A</v>
      </c>
    </row>
    <row r="90" spans="1:5" x14ac:dyDescent="0.25">
      <c r="A90" s="4">
        <v>89</v>
      </c>
      <c r="B90" s="4" t="e" cm="1">
        <f t="array" ref="B90">LEFT(_xlfn.IFS(LEN(Processamento!C90)&gt;4,_xlfn.CONCAT(LEFT(Processamento!A90,3),"_",Processamento!D90,"_",LEFT(Processamento!C90,5),"_",LEFT(Processamento!E90,4)),Processamento!C90={"ERRO"},"ERRO"),18)</f>
        <v>#N/A</v>
      </c>
      <c r="C90" s="4">
        <f>Processamento!F90</f>
        <v>0</v>
      </c>
      <c r="D90" t="b">
        <f t="shared" si="2"/>
        <v>0</v>
      </c>
      <c r="E90" t="e">
        <f t="shared" si="3"/>
        <v>#N/A</v>
      </c>
    </row>
    <row r="91" spans="1:5" x14ac:dyDescent="0.25">
      <c r="A91" s="4">
        <v>90</v>
      </c>
      <c r="B91" s="4" t="e" cm="1">
        <f t="array" ref="B91">LEFT(_xlfn.IFS(LEN(Processamento!C91)&gt;4,_xlfn.CONCAT(LEFT(Processamento!A91,3),"_",Processamento!D91,"_",LEFT(Processamento!C91,5),"_",LEFT(Processamento!E91,4)),Processamento!C91={"ERRO"},"ERRO"),18)</f>
        <v>#N/A</v>
      </c>
      <c r="C91" s="4">
        <f>Processamento!F91</f>
        <v>0</v>
      </c>
      <c r="D91" t="b">
        <f t="shared" si="2"/>
        <v>0</v>
      </c>
      <c r="E91" t="e">
        <f t="shared" si="3"/>
        <v>#N/A</v>
      </c>
    </row>
    <row r="92" spans="1:5" x14ac:dyDescent="0.25">
      <c r="A92" s="4">
        <v>91</v>
      </c>
      <c r="B92" s="4" t="e" cm="1">
        <f t="array" ref="B92">LEFT(_xlfn.IFS(LEN(Processamento!C92)&gt;4,_xlfn.CONCAT(LEFT(Processamento!A92,3),"_",Processamento!D92,"_",LEFT(Processamento!C92,5),"_",LEFT(Processamento!E92,4)),Processamento!C92={"ERRO"},"ERRO"),18)</f>
        <v>#N/A</v>
      </c>
      <c r="C92" s="4">
        <f>Processamento!F92</f>
        <v>0</v>
      </c>
      <c r="D92" t="b">
        <f t="shared" si="2"/>
        <v>0</v>
      </c>
      <c r="E92" t="e">
        <f t="shared" si="3"/>
        <v>#N/A</v>
      </c>
    </row>
    <row r="93" spans="1:5" x14ac:dyDescent="0.25">
      <c r="A93" s="4">
        <v>92</v>
      </c>
      <c r="B93" s="4" t="e" cm="1">
        <f t="array" ref="B93">LEFT(_xlfn.IFS(LEN(Processamento!C93)&gt;4,_xlfn.CONCAT(LEFT(Processamento!A93,3),"_",Processamento!D93,"_",LEFT(Processamento!C93,5),"_",LEFT(Processamento!E93,4)),Processamento!C93={"ERRO"},"ERRO"),18)</f>
        <v>#N/A</v>
      </c>
      <c r="C93" s="4">
        <f>Processamento!F93</f>
        <v>0</v>
      </c>
      <c r="D93" t="b">
        <f t="shared" si="2"/>
        <v>0</v>
      </c>
      <c r="E93" t="e">
        <f t="shared" si="3"/>
        <v>#N/A</v>
      </c>
    </row>
    <row r="94" spans="1:5" x14ac:dyDescent="0.25">
      <c r="A94" s="4">
        <v>93</v>
      </c>
      <c r="B94" s="4" t="e" cm="1">
        <f t="array" ref="B94">LEFT(_xlfn.IFS(LEN(Processamento!C94)&gt;4,_xlfn.CONCAT(LEFT(Processamento!A94,3),"_",Processamento!D94,"_",LEFT(Processamento!C94,5),"_",LEFT(Processamento!E94,4)),Processamento!C94={"ERRO"},"ERRO"),18)</f>
        <v>#N/A</v>
      </c>
      <c r="C94" s="4">
        <f>Processamento!F94</f>
        <v>0</v>
      </c>
      <c r="D94" t="b">
        <f t="shared" si="2"/>
        <v>0</v>
      </c>
      <c r="E94" t="e">
        <f t="shared" si="3"/>
        <v>#N/A</v>
      </c>
    </row>
    <row r="95" spans="1:5" x14ac:dyDescent="0.25">
      <c r="A95" s="4">
        <v>94</v>
      </c>
      <c r="B95" s="4" t="e" cm="1">
        <f t="array" ref="B95">LEFT(_xlfn.IFS(LEN(Processamento!C95)&gt;4,_xlfn.CONCAT(LEFT(Processamento!A95,3),"_",Processamento!D95,"_",LEFT(Processamento!C95,5),"_",LEFT(Processamento!E95,4)),Processamento!C95={"ERRO"},"ERRO"),18)</f>
        <v>#N/A</v>
      </c>
      <c r="C95" s="4">
        <f>Processamento!F95</f>
        <v>0</v>
      </c>
      <c r="D95" t="b">
        <f t="shared" si="2"/>
        <v>0</v>
      </c>
      <c r="E95" t="e">
        <f t="shared" si="3"/>
        <v>#N/A</v>
      </c>
    </row>
    <row r="96" spans="1:5" x14ac:dyDescent="0.25">
      <c r="A96" s="4">
        <v>95</v>
      </c>
      <c r="B96" s="4" t="e" cm="1">
        <f t="array" ref="B96">LEFT(_xlfn.IFS(LEN(Processamento!C96)&gt;4,_xlfn.CONCAT(LEFT(Processamento!A96,3),"_",Processamento!D96,"_",LEFT(Processamento!C96,5),"_",LEFT(Processamento!E96,4)),Processamento!C96={"ERRO"},"ERRO"),18)</f>
        <v>#N/A</v>
      </c>
      <c r="C96" s="4">
        <f>Processamento!F96</f>
        <v>0</v>
      </c>
      <c r="D96" t="b">
        <f t="shared" si="2"/>
        <v>0</v>
      </c>
      <c r="E96" t="e">
        <f t="shared" si="3"/>
        <v>#N/A</v>
      </c>
    </row>
    <row r="97" spans="1:5" x14ac:dyDescent="0.25">
      <c r="A97" s="4">
        <v>96</v>
      </c>
      <c r="B97" s="4" t="e" cm="1">
        <f t="array" ref="B97">LEFT(_xlfn.IFS(LEN(Processamento!C97)&gt;4,_xlfn.CONCAT(LEFT(Processamento!A97,3),"_",Processamento!D97,"_",LEFT(Processamento!C97,5),"_",LEFT(Processamento!E97,4)),Processamento!C97={"ERRO"},"ERRO"),18)</f>
        <v>#N/A</v>
      </c>
      <c r="C97" s="4">
        <f>Processamento!F97</f>
        <v>0</v>
      </c>
      <c r="D97" t="b">
        <f t="shared" si="2"/>
        <v>0</v>
      </c>
      <c r="E97" t="e">
        <f t="shared" si="3"/>
        <v>#N/A</v>
      </c>
    </row>
    <row r="98" spans="1:5" x14ac:dyDescent="0.25">
      <c r="A98" s="4">
        <v>97</v>
      </c>
      <c r="B98" s="4" t="e" cm="1">
        <f t="array" ref="B98">LEFT(_xlfn.IFS(LEN(Processamento!C98)&gt;4,_xlfn.CONCAT(LEFT(Processamento!A98,3),"_",Processamento!D98,"_",LEFT(Processamento!C98,5),"_",LEFT(Processamento!E98,4)),Processamento!C98={"ERRO"},"ERRO"),18)</f>
        <v>#N/A</v>
      </c>
      <c r="C98" s="4">
        <f>Processamento!F98</f>
        <v>0</v>
      </c>
      <c r="D98" t="b">
        <f t="shared" si="2"/>
        <v>0</v>
      </c>
      <c r="E98" t="e">
        <f t="shared" si="3"/>
        <v>#N/A</v>
      </c>
    </row>
    <row r="99" spans="1:5" x14ac:dyDescent="0.25">
      <c r="A99" s="4">
        <v>98</v>
      </c>
      <c r="B99" s="4" t="e" cm="1">
        <f t="array" ref="B99">LEFT(_xlfn.IFS(LEN(Processamento!C99)&gt;4,_xlfn.CONCAT(LEFT(Processamento!A99,3),"_",Processamento!D99,"_",LEFT(Processamento!C99,5),"_",LEFT(Processamento!E99,4)),Processamento!C99={"ERRO"},"ERRO"),18)</f>
        <v>#N/A</v>
      </c>
      <c r="C99" s="4">
        <f>Processamento!F99</f>
        <v>0</v>
      </c>
      <c r="D99" t="b">
        <f t="shared" si="2"/>
        <v>0</v>
      </c>
      <c r="E99" t="e">
        <f t="shared" si="3"/>
        <v>#N/A</v>
      </c>
    </row>
    <row r="100" spans="1:5" x14ac:dyDescent="0.25">
      <c r="A100" s="4">
        <v>99</v>
      </c>
      <c r="B100" s="4" t="e" cm="1">
        <f t="array" ref="B100">LEFT(_xlfn.IFS(LEN(Processamento!C100)&gt;4,_xlfn.CONCAT(LEFT(Processamento!A100,3),"_",Processamento!D100,"_",LEFT(Processamento!C100,5),"_",LEFT(Processamento!E100,4)),Processamento!C100={"ERRO"},"ERRO"),18)</f>
        <v>#N/A</v>
      </c>
      <c r="C100" s="4">
        <f>Processamento!F100</f>
        <v>0</v>
      </c>
      <c r="D100" t="b">
        <f t="shared" si="2"/>
        <v>0</v>
      </c>
      <c r="E100" t="e">
        <f t="shared" si="3"/>
        <v>#N/A</v>
      </c>
    </row>
    <row r="101" spans="1:5" x14ac:dyDescent="0.25">
      <c r="A101" s="4">
        <v>100</v>
      </c>
      <c r="B101" s="4" t="e" cm="1">
        <f t="array" ref="B101">LEFT(_xlfn.IFS(LEN(Processamento!C101)&gt;4,_xlfn.CONCAT(LEFT(Processamento!A101,3),"_",Processamento!D101,"_",LEFT(Processamento!C101,5),"_",LEFT(Processamento!E101,4)),Processamento!C101={"ERRO"},"ERRO"),18)</f>
        <v>#N/A</v>
      </c>
      <c r="C101" s="4">
        <f>Processamento!F101</f>
        <v>0</v>
      </c>
      <c r="D101" t="b">
        <f t="shared" si="2"/>
        <v>0</v>
      </c>
      <c r="E101" t="e">
        <f t="shared" si="3"/>
        <v>#N/A</v>
      </c>
    </row>
    <row r="102" spans="1:5" x14ac:dyDescent="0.25">
      <c r="A102" s="4">
        <v>101</v>
      </c>
      <c r="B102" s="4" t="e" cm="1">
        <f t="array" ref="B102">LEFT(_xlfn.IFS(LEN(Processamento!C102)&gt;4,_xlfn.CONCAT(LEFT(Processamento!A102,3),"_",Processamento!D102,"_",LEFT(Processamento!C102,5),"_",LEFT(Processamento!E102,4)),Processamento!C102={"ERRO"},"ERRO"),18)</f>
        <v>#N/A</v>
      </c>
      <c r="C102" s="4">
        <f>Processamento!F102</f>
        <v>0</v>
      </c>
      <c r="D102" t="b">
        <f t="shared" si="2"/>
        <v>0</v>
      </c>
      <c r="E102" t="e">
        <f t="shared" si="3"/>
        <v>#N/A</v>
      </c>
    </row>
    <row r="103" spans="1:5" x14ac:dyDescent="0.25">
      <c r="A103" s="4">
        <v>102</v>
      </c>
      <c r="B103" s="4" t="e" cm="1">
        <f t="array" ref="B103">LEFT(_xlfn.IFS(LEN(Processamento!C103)&gt;4,_xlfn.CONCAT(LEFT(Processamento!A103,3),"_",Processamento!D103,"_",LEFT(Processamento!C103,5),"_",LEFT(Processamento!E103,4)),Processamento!C103={"ERRO"},"ERRO"),18)</f>
        <v>#N/A</v>
      </c>
      <c r="C103" s="4">
        <f>Processamento!F103</f>
        <v>0</v>
      </c>
      <c r="D103" t="b">
        <f t="shared" si="2"/>
        <v>0</v>
      </c>
      <c r="E103" t="e">
        <f t="shared" si="3"/>
        <v>#N/A</v>
      </c>
    </row>
    <row r="104" spans="1:5" x14ac:dyDescent="0.25">
      <c r="A104" s="4">
        <v>103</v>
      </c>
      <c r="B104" s="4" t="e" cm="1">
        <f t="array" ref="B104">LEFT(_xlfn.IFS(LEN(Processamento!C104)&gt;4,_xlfn.CONCAT(LEFT(Processamento!A104,3),"_",Processamento!D104,"_",LEFT(Processamento!C104,5),"_",LEFT(Processamento!E104,4)),Processamento!C104={"ERRO"},"ERRO"),18)</f>
        <v>#N/A</v>
      </c>
      <c r="C104" s="4">
        <f>Processamento!F104</f>
        <v>0</v>
      </c>
      <c r="D104" t="b">
        <f t="shared" si="2"/>
        <v>0</v>
      </c>
      <c r="E104" t="e">
        <f t="shared" si="3"/>
        <v>#N/A</v>
      </c>
    </row>
    <row r="105" spans="1:5" x14ac:dyDescent="0.25">
      <c r="A105" s="4">
        <v>104</v>
      </c>
      <c r="B105" s="4" t="e" cm="1">
        <f t="array" ref="B105">LEFT(_xlfn.IFS(LEN(Processamento!C105)&gt;4,_xlfn.CONCAT(LEFT(Processamento!A105,3),"_",Processamento!D105,"_",LEFT(Processamento!C105,5),"_",LEFT(Processamento!E105,4)),Processamento!C105={"ERRO"},"ERRO"),18)</f>
        <v>#N/A</v>
      </c>
      <c r="C105" s="4">
        <f>Processamento!F105</f>
        <v>0</v>
      </c>
      <c r="D105" t="b">
        <f t="shared" si="2"/>
        <v>0</v>
      </c>
      <c r="E105" t="e">
        <f t="shared" si="3"/>
        <v>#N/A</v>
      </c>
    </row>
    <row r="106" spans="1:5" x14ac:dyDescent="0.25">
      <c r="A106" s="4">
        <v>105</v>
      </c>
      <c r="B106" s="4" t="e" cm="1">
        <f t="array" ref="B106">LEFT(_xlfn.IFS(LEN(Processamento!C106)&gt;4,_xlfn.CONCAT(LEFT(Processamento!A106,3),"_",Processamento!D106,"_",LEFT(Processamento!C106,5),"_",LEFT(Processamento!E106,4)),Processamento!C106={"ERRO"},"ERRO"),18)</f>
        <v>#N/A</v>
      </c>
      <c r="C106" s="4">
        <f>Processamento!F106</f>
        <v>0</v>
      </c>
      <c r="D106" t="b">
        <f t="shared" si="2"/>
        <v>0</v>
      </c>
      <c r="E106" t="e">
        <f t="shared" si="3"/>
        <v>#N/A</v>
      </c>
    </row>
    <row r="107" spans="1:5" x14ac:dyDescent="0.25">
      <c r="A107" s="4">
        <v>106</v>
      </c>
      <c r="B107" s="4" t="e" cm="1">
        <f t="array" ref="B107">LEFT(_xlfn.IFS(LEN(Processamento!C107)&gt;4,_xlfn.CONCAT(LEFT(Processamento!A107,3),"_",Processamento!D107,"_",LEFT(Processamento!C107,5),"_",LEFT(Processamento!E107,4)),Processamento!C107={"ERRO"},"ERRO"),18)</f>
        <v>#N/A</v>
      </c>
      <c r="C107" s="4">
        <f>Processamento!F107</f>
        <v>0</v>
      </c>
      <c r="D107" t="b">
        <f t="shared" si="2"/>
        <v>0</v>
      </c>
      <c r="E107" t="e">
        <f t="shared" si="3"/>
        <v>#N/A</v>
      </c>
    </row>
    <row r="108" spans="1:5" x14ac:dyDescent="0.25">
      <c r="A108" s="4">
        <v>107</v>
      </c>
      <c r="B108" s="4" t="e" cm="1">
        <f t="array" ref="B108">LEFT(_xlfn.IFS(LEN(Processamento!C108)&gt;4,_xlfn.CONCAT(LEFT(Processamento!A108,3),"_",Processamento!D108,"_",LEFT(Processamento!C108,5),"_",LEFT(Processamento!E108,4)),Processamento!C108={"ERRO"},"ERRO"),18)</f>
        <v>#N/A</v>
      </c>
      <c r="C108" s="4">
        <f>Processamento!F108</f>
        <v>0</v>
      </c>
      <c r="D108" t="b">
        <f t="shared" si="2"/>
        <v>0</v>
      </c>
      <c r="E108" t="e">
        <f t="shared" si="3"/>
        <v>#N/A</v>
      </c>
    </row>
    <row r="109" spans="1:5" x14ac:dyDescent="0.25">
      <c r="A109" s="4">
        <v>108</v>
      </c>
      <c r="B109" s="4" t="e" cm="1">
        <f t="array" ref="B109">LEFT(_xlfn.IFS(LEN(Processamento!C109)&gt;4,_xlfn.CONCAT(LEFT(Processamento!A109,3),"_",Processamento!D109,"_",LEFT(Processamento!C109,5),"_",LEFT(Processamento!E109,4)),Processamento!C109={"ERRO"},"ERRO"),18)</f>
        <v>#N/A</v>
      </c>
      <c r="C109" s="4">
        <f>Processamento!F109</f>
        <v>0</v>
      </c>
      <c r="D109" t="b">
        <f t="shared" si="2"/>
        <v>0</v>
      </c>
      <c r="E109" t="e">
        <f t="shared" si="3"/>
        <v>#N/A</v>
      </c>
    </row>
    <row r="110" spans="1:5" x14ac:dyDescent="0.25">
      <c r="A110" s="4">
        <v>109</v>
      </c>
      <c r="B110" s="4" t="e" cm="1">
        <f t="array" ref="B110">LEFT(_xlfn.IFS(LEN(Processamento!C110)&gt;4,_xlfn.CONCAT(LEFT(Processamento!A110,3),"_",Processamento!D110,"_",LEFT(Processamento!C110,5),"_",LEFT(Processamento!E110,4)),Processamento!C110={"ERRO"},"ERRO"),18)</f>
        <v>#N/A</v>
      </c>
      <c r="C110" s="4">
        <f>Processamento!F110</f>
        <v>0</v>
      </c>
      <c r="D110" t="b">
        <f t="shared" si="2"/>
        <v>0</v>
      </c>
      <c r="E110" t="e">
        <f t="shared" si="3"/>
        <v>#N/A</v>
      </c>
    </row>
    <row r="111" spans="1:5" x14ac:dyDescent="0.25">
      <c r="A111" s="4">
        <v>110</v>
      </c>
      <c r="B111" s="4" t="e" cm="1">
        <f t="array" ref="B111">LEFT(_xlfn.IFS(LEN(Processamento!C111)&gt;4,_xlfn.CONCAT(LEFT(Processamento!A111,3),"_",Processamento!D111,"_",LEFT(Processamento!C111,5),"_",LEFT(Processamento!E111,4)),Processamento!C111={"ERRO"},"ERRO"),18)</f>
        <v>#N/A</v>
      </c>
      <c r="C111" s="4">
        <f>Processamento!F111</f>
        <v>0</v>
      </c>
      <c r="D111" t="b">
        <f t="shared" si="2"/>
        <v>0</v>
      </c>
      <c r="E111" t="e">
        <f t="shared" si="3"/>
        <v>#N/A</v>
      </c>
    </row>
    <row r="112" spans="1:5" x14ac:dyDescent="0.25">
      <c r="A112" s="4">
        <v>111</v>
      </c>
      <c r="B112" s="4" t="e" cm="1">
        <f t="array" ref="B112">LEFT(_xlfn.IFS(LEN(Processamento!C112)&gt;4,_xlfn.CONCAT(LEFT(Processamento!A112,3),"_",Processamento!D112,"_",LEFT(Processamento!C112,5),"_",LEFT(Processamento!E112,4)),Processamento!C112={"ERRO"},"ERRO"),18)</f>
        <v>#N/A</v>
      </c>
      <c r="C112" s="4">
        <f>Processamento!F112</f>
        <v>0</v>
      </c>
      <c r="D112" t="b">
        <f t="shared" si="2"/>
        <v>0</v>
      </c>
      <c r="E112" t="e">
        <f t="shared" si="3"/>
        <v>#N/A</v>
      </c>
    </row>
    <row r="113" spans="1:5" x14ac:dyDescent="0.25">
      <c r="A113" s="4">
        <v>112</v>
      </c>
      <c r="B113" s="4" t="e" cm="1">
        <f t="array" ref="B113">LEFT(_xlfn.IFS(LEN(Processamento!C113)&gt;4,_xlfn.CONCAT(LEFT(Processamento!A113,3),"_",Processamento!D113,"_",LEFT(Processamento!C113,5),"_",LEFT(Processamento!E113,4)),Processamento!C113={"ERRO"},"ERRO"),18)</f>
        <v>#N/A</v>
      </c>
      <c r="C113" s="4">
        <f>Processamento!F113</f>
        <v>0</v>
      </c>
      <c r="D113" t="b">
        <f t="shared" si="2"/>
        <v>0</v>
      </c>
      <c r="E113" t="e">
        <f t="shared" si="3"/>
        <v>#N/A</v>
      </c>
    </row>
    <row r="114" spans="1:5" x14ac:dyDescent="0.25">
      <c r="A114" s="4">
        <v>113</v>
      </c>
      <c r="B114" s="4" t="e" cm="1">
        <f t="array" ref="B114">LEFT(_xlfn.IFS(LEN(Processamento!C114)&gt;4,_xlfn.CONCAT(LEFT(Processamento!A114,3),"_",Processamento!D114,"_",LEFT(Processamento!C114,5),"_",LEFT(Processamento!E114,4)),Processamento!C114={"ERRO"},"ERRO"),18)</f>
        <v>#N/A</v>
      </c>
      <c r="C114" s="4">
        <f>Processamento!F114</f>
        <v>0</v>
      </c>
      <c r="D114" t="b">
        <f t="shared" si="2"/>
        <v>0</v>
      </c>
      <c r="E114" t="e">
        <f t="shared" si="3"/>
        <v>#N/A</v>
      </c>
    </row>
    <row r="115" spans="1:5" x14ac:dyDescent="0.25">
      <c r="A115" s="4">
        <v>114</v>
      </c>
      <c r="B115" s="4" t="e" cm="1">
        <f t="array" ref="B115">LEFT(_xlfn.IFS(LEN(Processamento!C115)&gt;4,_xlfn.CONCAT(LEFT(Processamento!A115,3),"_",Processamento!D115,"_",LEFT(Processamento!C115,5),"_",LEFT(Processamento!E115,4)),Processamento!C115={"ERRO"},"ERRO"),18)</f>
        <v>#N/A</v>
      </c>
      <c r="C115" s="4">
        <f>Processamento!F115</f>
        <v>0</v>
      </c>
      <c r="D115" t="b">
        <f t="shared" si="2"/>
        <v>0</v>
      </c>
      <c r="E115" t="e">
        <f t="shared" si="3"/>
        <v>#N/A</v>
      </c>
    </row>
    <row r="116" spans="1:5" x14ac:dyDescent="0.25">
      <c r="A116" s="4">
        <v>115</v>
      </c>
      <c r="B116" s="4" t="e" cm="1">
        <f t="array" ref="B116">LEFT(_xlfn.IFS(LEN(Processamento!C116)&gt;4,_xlfn.CONCAT(LEFT(Processamento!A116,3),"_",Processamento!D116,"_",LEFT(Processamento!C116,5),"_",LEFT(Processamento!E116,4)),Processamento!C116={"ERRO"},"ERRO"),18)</f>
        <v>#N/A</v>
      </c>
      <c r="C116" s="4">
        <f>Processamento!F116</f>
        <v>0</v>
      </c>
      <c r="D116" t="b">
        <f t="shared" si="2"/>
        <v>0</v>
      </c>
      <c r="E116" t="e">
        <f t="shared" si="3"/>
        <v>#N/A</v>
      </c>
    </row>
    <row r="117" spans="1:5" x14ac:dyDescent="0.25">
      <c r="A117" s="4">
        <v>116</v>
      </c>
      <c r="B117" s="4" t="e" cm="1">
        <f t="array" ref="B117">LEFT(_xlfn.IFS(LEN(Processamento!C117)&gt;4,_xlfn.CONCAT(LEFT(Processamento!A117,3),"_",Processamento!D117,"_",LEFT(Processamento!C117,5),"_",LEFT(Processamento!E117,4)),Processamento!C117={"ERRO"},"ERRO"),18)</f>
        <v>#N/A</v>
      </c>
      <c r="C117" s="4">
        <f>Processamento!F117</f>
        <v>0</v>
      </c>
      <c r="D117" t="b">
        <f t="shared" si="2"/>
        <v>0</v>
      </c>
      <c r="E117" t="e">
        <f t="shared" si="3"/>
        <v>#N/A</v>
      </c>
    </row>
    <row r="118" spans="1:5" x14ac:dyDescent="0.25">
      <c r="A118" s="4">
        <v>117</v>
      </c>
      <c r="B118" s="4" t="e" cm="1">
        <f t="array" ref="B118">LEFT(_xlfn.IFS(LEN(Processamento!C118)&gt;4,_xlfn.CONCAT(LEFT(Processamento!A118,3),"_",Processamento!D118,"_",LEFT(Processamento!C118,5),"_",LEFT(Processamento!E118,4)),Processamento!C118={"ERRO"},"ERRO"),18)</f>
        <v>#N/A</v>
      </c>
      <c r="C118" s="4">
        <f>Processamento!F118</f>
        <v>0</v>
      </c>
      <c r="D118" t="b">
        <f t="shared" si="2"/>
        <v>0</v>
      </c>
      <c r="E118" t="e">
        <f t="shared" si="3"/>
        <v>#N/A</v>
      </c>
    </row>
    <row r="119" spans="1:5" x14ac:dyDescent="0.25">
      <c r="A119" s="4">
        <v>118</v>
      </c>
      <c r="B119" s="4" t="e" cm="1">
        <f t="array" ref="B119">LEFT(_xlfn.IFS(LEN(Processamento!C119)&gt;4,_xlfn.CONCAT(LEFT(Processamento!A119,3),"_",Processamento!D119,"_",LEFT(Processamento!C119,5),"_",LEFT(Processamento!E119,4)),Processamento!C119={"ERRO"},"ERRO"),18)</f>
        <v>#N/A</v>
      </c>
      <c r="C119" s="4">
        <f>Processamento!F119</f>
        <v>0</v>
      </c>
      <c r="D119" t="b">
        <f t="shared" si="2"/>
        <v>0</v>
      </c>
      <c r="E119" t="e">
        <f t="shared" si="3"/>
        <v>#N/A</v>
      </c>
    </row>
    <row r="120" spans="1:5" x14ac:dyDescent="0.25">
      <c r="A120" s="4">
        <v>119</v>
      </c>
      <c r="B120" s="4" t="e" cm="1">
        <f t="array" ref="B120">LEFT(_xlfn.IFS(LEN(Processamento!C120)&gt;4,_xlfn.CONCAT(LEFT(Processamento!A120,3),"_",Processamento!D120,"_",LEFT(Processamento!C120,5),"_",LEFT(Processamento!E120,4)),Processamento!C120={"ERRO"},"ERRO"),18)</f>
        <v>#N/A</v>
      </c>
      <c r="C120" s="4">
        <f>Processamento!F120</f>
        <v>0</v>
      </c>
      <c r="D120" t="b">
        <f t="shared" si="2"/>
        <v>0</v>
      </c>
      <c r="E120" t="e">
        <f t="shared" si="3"/>
        <v>#N/A</v>
      </c>
    </row>
    <row r="121" spans="1:5" x14ac:dyDescent="0.25">
      <c r="A121" s="4">
        <v>120</v>
      </c>
      <c r="B121" s="4" t="e" cm="1">
        <f t="array" ref="B121">LEFT(_xlfn.IFS(LEN(Processamento!C121)&gt;4,_xlfn.CONCAT(LEFT(Processamento!A121,3),"_",Processamento!D121,"_",LEFT(Processamento!C121,5),"_",LEFT(Processamento!E121,4)),Processamento!C121={"ERRO"},"ERRO"),18)</f>
        <v>#N/A</v>
      </c>
      <c r="C121" s="4">
        <f>Processamento!F121</f>
        <v>0</v>
      </c>
      <c r="D121" t="b">
        <f t="shared" si="2"/>
        <v>0</v>
      </c>
      <c r="E121" t="e">
        <f t="shared" si="3"/>
        <v>#N/A</v>
      </c>
    </row>
    <row r="122" spans="1:5" x14ac:dyDescent="0.25">
      <c r="A122" s="4">
        <v>121</v>
      </c>
      <c r="B122" s="4" t="e" cm="1">
        <f t="array" ref="B122">LEFT(_xlfn.IFS(LEN(Processamento!C122)&gt;4,_xlfn.CONCAT(LEFT(Processamento!A122,3),"_",Processamento!D122,"_",LEFT(Processamento!C122,5),"_",LEFT(Processamento!E122,4)),Processamento!C122={"ERRO"},"ERRO"),18)</f>
        <v>#N/A</v>
      </c>
      <c r="C122" s="4">
        <f>Processamento!F122</f>
        <v>0</v>
      </c>
      <c r="D122" t="b">
        <f t="shared" si="2"/>
        <v>0</v>
      </c>
      <c r="E122" t="e">
        <f t="shared" si="3"/>
        <v>#N/A</v>
      </c>
    </row>
    <row r="123" spans="1:5" x14ac:dyDescent="0.25">
      <c r="A123" s="4">
        <v>122</v>
      </c>
      <c r="B123" s="4" t="e" cm="1">
        <f t="array" ref="B123">LEFT(_xlfn.IFS(LEN(Processamento!C123)&gt;4,_xlfn.CONCAT(LEFT(Processamento!A123,3),"_",Processamento!D123,"_",LEFT(Processamento!C123,5),"_",LEFT(Processamento!E123,4)),Processamento!C123={"ERRO"},"ERRO"),18)</f>
        <v>#N/A</v>
      </c>
      <c r="C123" s="4">
        <f>Processamento!F123</f>
        <v>0</v>
      </c>
      <c r="D123" t="b">
        <f t="shared" si="2"/>
        <v>0</v>
      </c>
      <c r="E123" t="e">
        <f t="shared" si="3"/>
        <v>#N/A</v>
      </c>
    </row>
    <row r="124" spans="1:5" x14ac:dyDescent="0.25">
      <c r="A124" s="4">
        <v>123</v>
      </c>
      <c r="B124" s="4" t="e" cm="1">
        <f t="array" ref="B124">LEFT(_xlfn.IFS(LEN(Processamento!C124)&gt;4,_xlfn.CONCAT(LEFT(Processamento!A124,3),"_",Processamento!D124,"_",LEFT(Processamento!C124,5),"_",LEFT(Processamento!E124,4)),Processamento!C124={"ERRO"},"ERRO"),18)</f>
        <v>#N/A</v>
      </c>
      <c r="C124" s="4">
        <f>Processamento!F124</f>
        <v>0</v>
      </c>
      <c r="D124" t="b">
        <f t="shared" si="2"/>
        <v>0</v>
      </c>
      <c r="E124" t="e">
        <f t="shared" si="3"/>
        <v>#N/A</v>
      </c>
    </row>
    <row r="125" spans="1:5" x14ac:dyDescent="0.25">
      <c r="A125" s="4">
        <v>124</v>
      </c>
      <c r="B125" s="4" t="e" cm="1">
        <f t="array" ref="B125">LEFT(_xlfn.IFS(LEN(Processamento!C125)&gt;4,_xlfn.CONCAT(LEFT(Processamento!A125,3),"_",Processamento!D125,"_",LEFT(Processamento!C125,5),"_",LEFT(Processamento!E125,4)),Processamento!C125={"ERRO"},"ERRO"),18)</f>
        <v>#N/A</v>
      </c>
      <c r="C125" s="4">
        <f>Processamento!F125</f>
        <v>0</v>
      </c>
      <c r="D125" t="b">
        <f t="shared" si="2"/>
        <v>0</v>
      </c>
      <c r="E125" t="e">
        <f t="shared" si="3"/>
        <v>#N/A</v>
      </c>
    </row>
    <row r="126" spans="1:5" x14ac:dyDescent="0.25">
      <c r="A126" s="4">
        <v>125</v>
      </c>
      <c r="B126" s="4" t="e" cm="1">
        <f t="array" ref="B126">LEFT(_xlfn.IFS(LEN(Processamento!C126)&gt;4,_xlfn.CONCAT(LEFT(Processamento!A126,3),"_",Processamento!D126,"_",LEFT(Processamento!C126,5),"_",LEFT(Processamento!E126,4)),Processamento!C126={"ERRO"},"ERRO"),18)</f>
        <v>#N/A</v>
      </c>
      <c r="C126" s="4">
        <f>Processamento!F126</f>
        <v>0</v>
      </c>
      <c r="D126" t="b">
        <f t="shared" si="2"/>
        <v>0</v>
      </c>
      <c r="E126" t="e">
        <f t="shared" si="3"/>
        <v>#N/A</v>
      </c>
    </row>
    <row r="127" spans="1:5" x14ac:dyDescent="0.25">
      <c r="A127" s="4">
        <v>126</v>
      </c>
      <c r="B127" s="4" t="e" cm="1">
        <f t="array" ref="B127">LEFT(_xlfn.IFS(LEN(Processamento!C127)&gt;4,_xlfn.CONCAT(LEFT(Processamento!A127,3),"_",Processamento!D127,"_",LEFT(Processamento!C127,5),"_",LEFT(Processamento!E127,4)),Processamento!C127={"ERRO"},"ERRO"),18)</f>
        <v>#N/A</v>
      </c>
      <c r="C127" s="4">
        <f>Processamento!F127</f>
        <v>0</v>
      </c>
      <c r="D127" t="b">
        <f t="shared" si="2"/>
        <v>0</v>
      </c>
      <c r="E127" t="e">
        <f t="shared" si="3"/>
        <v>#N/A</v>
      </c>
    </row>
    <row r="128" spans="1:5" x14ac:dyDescent="0.25">
      <c r="A128" s="4">
        <v>127</v>
      </c>
      <c r="B128" s="4" t="e" cm="1">
        <f t="array" ref="B128">LEFT(_xlfn.IFS(LEN(Processamento!C128)&gt;4,_xlfn.CONCAT(LEFT(Processamento!A128,3),"_",Processamento!D128,"_",LEFT(Processamento!C128,5),"_",LEFT(Processamento!E128,4)),Processamento!C128={"ERRO"},"ERRO"),18)</f>
        <v>#N/A</v>
      </c>
      <c r="C128" s="4">
        <f>Processamento!F128</f>
        <v>0</v>
      </c>
      <c r="D128" t="b">
        <f t="shared" si="2"/>
        <v>0</v>
      </c>
      <c r="E128" t="e">
        <f t="shared" si="3"/>
        <v>#N/A</v>
      </c>
    </row>
    <row r="129" spans="1:5" x14ac:dyDescent="0.25">
      <c r="A129" s="4">
        <v>128</v>
      </c>
      <c r="B129" s="4" t="e" cm="1">
        <f t="array" ref="B129">LEFT(_xlfn.IFS(LEN(Processamento!C129)&gt;4,_xlfn.CONCAT(LEFT(Processamento!A129,3),"_",Processamento!D129,"_",LEFT(Processamento!C129,5),"_",LEFT(Processamento!E129,4)),Processamento!C129={"ERRO"},"ERRO"),18)</f>
        <v>#N/A</v>
      </c>
      <c r="C129" s="4">
        <f>Processamento!F129</f>
        <v>0</v>
      </c>
      <c r="D129" t="b">
        <f t="shared" si="2"/>
        <v>0</v>
      </c>
      <c r="E129" t="e">
        <f t="shared" si="3"/>
        <v>#N/A</v>
      </c>
    </row>
    <row r="130" spans="1:5" x14ac:dyDescent="0.25">
      <c r="A130" s="4">
        <v>129</v>
      </c>
      <c r="B130" s="4" t="e" cm="1">
        <f t="array" ref="B130">LEFT(_xlfn.IFS(LEN(Processamento!C130)&gt;4,_xlfn.CONCAT(LEFT(Processamento!A130,3),"_",Processamento!D130,"_",LEFT(Processamento!C130,5),"_",LEFT(Processamento!E130,4)),Processamento!C130={"ERRO"},"ERRO"),18)</f>
        <v>#N/A</v>
      </c>
      <c r="C130" s="4">
        <f>Processamento!F130</f>
        <v>0</v>
      </c>
      <c r="D130" t="b">
        <f t="shared" si="2"/>
        <v>0</v>
      </c>
      <c r="E130" t="e">
        <f t="shared" si="3"/>
        <v>#N/A</v>
      </c>
    </row>
    <row r="131" spans="1:5" x14ac:dyDescent="0.25">
      <c r="A131" s="4">
        <v>130</v>
      </c>
      <c r="B131" s="4" t="e" cm="1">
        <f t="array" ref="B131">LEFT(_xlfn.IFS(LEN(Processamento!C131)&gt;4,_xlfn.CONCAT(LEFT(Processamento!A131,3),"_",Processamento!D131,"_",LEFT(Processamento!C131,5),"_",LEFT(Processamento!E131,4)),Processamento!C131={"ERRO"},"ERRO"),18)</f>
        <v>#N/A</v>
      </c>
      <c r="C131" s="4">
        <f>Processamento!F131</f>
        <v>0</v>
      </c>
      <c r="D131" t="b">
        <f t="shared" ref="D131:D194" si="4">ISTEXT(B131)</f>
        <v>0</v>
      </c>
      <c r="E131" t="e">
        <f t="shared" ref="E131:E194" si="5">LEN(B131)</f>
        <v>#N/A</v>
      </c>
    </row>
    <row r="132" spans="1:5" x14ac:dyDescent="0.25">
      <c r="A132" s="4">
        <v>131</v>
      </c>
      <c r="B132" s="4" t="e" cm="1">
        <f t="array" ref="B132">LEFT(_xlfn.IFS(LEN(Processamento!C132)&gt;4,_xlfn.CONCAT(LEFT(Processamento!A132,3),"_",Processamento!D132,"_",LEFT(Processamento!C132,5),"_",LEFT(Processamento!E132,4)),Processamento!C132={"ERRO"},"ERRO"),18)</f>
        <v>#N/A</v>
      </c>
      <c r="C132" s="4">
        <f>Processamento!F132</f>
        <v>0</v>
      </c>
      <c r="D132" t="b">
        <f t="shared" si="4"/>
        <v>0</v>
      </c>
      <c r="E132" t="e">
        <f t="shared" si="5"/>
        <v>#N/A</v>
      </c>
    </row>
    <row r="133" spans="1:5" x14ac:dyDescent="0.25">
      <c r="A133" s="4">
        <v>132</v>
      </c>
      <c r="B133" s="4" t="e" cm="1">
        <f t="array" ref="B133">LEFT(_xlfn.IFS(LEN(Processamento!C133)&gt;4,_xlfn.CONCAT(LEFT(Processamento!A133,3),"_",Processamento!D133,"_",LEFT(Processamento!C133,5),"_",LEFT(Processamento!E133,4)),Processamento!C133={"ERRO"},"ERRO"),18)</f>
        <v>#N/A</v>
      </c>
      <c r="C133" s="4">
        <f>Processamento!F133</f>
        <v>0</v>
      </c>
      <c r="D133" t="b">
        <f t="shared" si="4"/>
        <v>0</v>
      </c>
      <c r="E133" t="e">
        <f t="shared" si="5"/>
        <v>#N/A</v>
      </c>
    </row>
    <row r="134" spans="1:5" x14ac:dyDescent="0.25">
      <c r="A134" s="4">
        <v>133</v>
      </c>
      <c r="B134" s="4" t="e" cm="1">
        <f t="array" ref="B134">LEFT(_xlfn.IFS(LEN(Processamento!C134)&gt;4,_xlfn.CONCAT(LEFT(Processamento!A134,3),"_",Processamento!D134,"_",LEFT(Processamento!C134,5),"_",LEFT(Processamento!E134,4)),Processamento!C134={"ERRO"},"ERRO"),18)</f>
        <v>#N/A</v>
      </c>
      <c r="C134" s="4">
        <f>Processamento!F134</f>
        <v>0</v>
      </c>
      <c r="D134" t="b">
        <f t="shared" si="4"/>
        <v>0</v>
      </c>
      <c r="E134" t="e">
        <f t="shared" si="5"/>
        <v>#N/A</v>
      </c>
    </row>
    <row r="135" spans="1:5" x14ac:dyDescent="0.25">
      <c r="A135" s="4">
        <v>134</v>
      </c>
      <c r="B135" s="4" t="e" cm="1">
        <f t="array" ref="B135">LEFT(_xlfn.IFS(LEN(Processamento!C135)&gt;4,_xlfn.CONCAT(LEFT(Processamento!A135,3),"_",Processamento!D135,"_",LEFT(Processamento!C135,5),"_",LEFT(Processamento!E135,4)),Processamento!C135={"ERRO"},"ERRO"),18)</f>
        <v>#N/A</v>
      </c>
      <c r="C135" s="4">
        <f>Processamento!F135</f>
        <v>0</v>
      </c>
      <c r="D135" t="b">
        <f t="shared" si="4"/>
        <v>0</v>
      </c>
      <c r="E135" t="e">
        <f t="shared" si="5"/>
        <v>#N/A</v>
      </c>
    </row>
    <row r="136" spans="1:5" x14ac:dyDescent="0.25">
      <c r="A136" s="4">
        <v>135</v>
      </c>
      <c r="B136" s="4" t="e" cm="1">
        <f t="array" ref="B136">LEFT(_xlfn.IFS(LEN(Processamento!C136)&gt;4,_xlfn.CONCAT(LEFT(Processamento!A136,3),"_",Processamento!D136,"_",LEFT(Processamento!C136,5),"_",LEFT(Processamento!E136,4)),Processamento!C136={"ERRO"},"ERRO"),18)</f>
        <v>#N/A</v>
      </c>
      <c r="C136" s="4">
        <f>Processamento!F136</f>
        <v>0</v>
      </c>
      <c r="D136" t="b">
        <f t="shared" si="4"/>
        <v>0</v>
      </c>
      <c r="E136" t="e">
        <f t="shared" si="5"/>
        <v>#N/A</v>
      </c>
    </row>
    <row r="137" spans="1:5" x14ac:dyDescent="0.25">
      <c r="A137" s="4">
        <v>136</v>
      </c>
      <c r="B137" s="4" t="e" cm="1">
        <f t="array" ref="B137">LEFT(_xlfn.IFS(LEN(Processamento!C137)&gt;4,_xlfn.CONCAT(LEFT(Processamento!A137,3),"_",Processamento!D137,"_",LEFT(Processamento!C137,5),"_",LEFT(Processamento!E137,4)),Processamento!C137={"ERRO"},"ERRO"),18)</f>
        <v>#N/A</v>
      </c>
      <c r="C137" s="4">
        <f>Processamento!F137</f>
        <v>0</v>
      </c>
      <c r="D137" t="b">
        <f t="shared" si="4"/>
        <v>0</v>
      </c>
      <c r="E137" t="e">
        <f t="shared" si="5"/>
        <v>#N/A</v>
      </c>
    </row>
    <row r="138" spans="1:5" x14ac:dyDescent="0.25">
      <c r="A138" s="4">
        <v>137</v>
      </c>
      <c r="B138" s="4" t="e" cm="1">
        <f t="array" ref="B138">LEFT(_xlfn.IFS(LEN(Processamento!C138)&gt;4,_xlfn.CONCAT(LEFT(Processamento!A138,3),"_",Processamento!D138,"_",LEFT(Processamento!C138,5),"_",LEFT(Processamento!E138,4)),Processamento!C138={"ERRO"},"ERRO"),18)</f>
        <v>#N/A</v>
      </c>
      <c r="C138" s="4">
        <f>Processamento!F138</f>
        <v>0</v>
      </c>
      <c r="D138" t="b">
        <f t="shared" si="4"/>
        <v>0</v>
      </c>
      <c r="E138" t="e">
        <f t="shared" si="5"/>
        <v>#N/A</v>
      </c>
    </row>
    <row r="139" spans="1:5" x14ac:dyDescent="0.25">
      <c r="A139" s="4">
        <v>138</v>
      </c>
      <c r="B139" s="4" t="e" cm="1">
        <f t="array" ref="B139">LEFT(_xlfn.IFS(LEN(Processamento!C139)&gt;4,_xlfn.CONCAT(LEFT(Processamento!A139,3),"_",Processamento!D139,"_",LEFT(Processamento!C139,5),"_",LEFT(Processamento!E139,4)),Processamento!C139={"ERRO"},"ERRO"),18)</f>
        <v>#N/A</v>
      </c>
      <c r="C139" s="4">
        <f>Processamento!F139</f>
        <v>0</v>
      </c>
      <c r="D139" t="b">
        <f t="shared" si="4"/>
        <v>0</v>
      </c>
      <c r="E139" t="e">
        <f t="shared" si="5"/>
        <v>#N/A</v>
      </c>
    </row>
    <row r="140" spans="1:5" x14ac:dyDescent="0.25">
      <c r="A140" s="4">
        <v>139</v>
      </c>
      <c r="B140" s="4" t="e" cm="1">
        <f t="array" ref="B140">LEFT(_xlfn.IFS(LEN(Processamento!C140)&gt;4,_xlfn.CONCAT(LEFT(Processamento!A140,3),"_",Processamento!D140,"_",LEFT(Processamento!C140,5),"_",LEFT(Processamento!E140,4)),Processamento!C140={"ERRO"},"ERRO"),18)</f>
        <v>#N/A</v>
      </c>
      <c r="C140" s="4">
        <f>Processamento!F140</f>
        <v>0</v>
      </c>
      <c r="D140" t="b">
        <f t="shared" si="4"/>
        <v>0</v>
      </c>
      <c r="E140" t="e">
        <f t="shared" si="5"/>
        <v>#N/A</v>
      </c>
    </row>
    <row r="141" spans="1:5" x14ac:dyDescent="0.25">
      <c r="A141" s="4">
        <v>140</v>
      </c>
      <c r="B141" s="4" t="e" cm="1">
        <f t="array" ref="B141">LEFT(_xlfn.IFS(LEN(Processamento!C141)&gt;4,_xlfn.CONCAT(LEFT(Processamento!A141,3),"_",Processamento!D141,"_",LEFT(Processamento!C141,5),"_",LEFT(Processamento!E141,4)),Processamento!C141={"ERRO"},"ERRO"),18)</f>
        <v>#N/A</v>
      </c>
      <c r="C141" s="4">
        <f>Processamento!F141</f>
        <v>0</v>
      </c>
      <c r="D141" t="b">
        <f t="shared" si="4"/>
        <v>0</v>
      </c>
      <c r="E141" t="e">
        <f t="shared" si="5"/>
        <v>#N/A</v>
      </c>
    </row>
    <row r="142" spans="1:5" x14ac:dyDescent="0.25">
      <c r="A142" s="4">
        <v>141</v>
      </c>
      <c r="B142" s="4" t="e" cm="1">
        <f t="array" ref="B142">LEFT(_xlfn.IFS(LEN(Processamento!C142)&gt;4,_xlfn.CONCAT(LEFT(Processamento!A142,3),"_",Processamento!D142,"_",LEFT(Processamento!C142,5),"_",LEFT(Processamento!E142,4)),Processamento!C142={"ERRO"},"ERRO"),18)</f>
        <v>#N/A</v>
      </c>
      <c r="C142" s="4">
        <f>Processamento!F142</f>
        <v>0</v>
      </c>
      <c r="D142" t="b">
        <f t="shared" si="4"/>
        <v>0</v>
      </c>
      <c r="E142" t="e">
        <f t="shared" si="5"/>
        <v>#N/A</v>
      </c>
    </row>
    <row r="143" spans="1:5" x14ac:dyDescent="0.25">
      <c r="A143" s="4">
        <v>142</v>
      </c>
      <c r="B143" s="4" t="e" cm="1">
        <f t="array" ref="B143">LEFT(_xlfn.IFS(LEN(Processamento!C143)&gt;4,_xlfn.CONCAT(LEFT(Processamento!A143,3),"_",Processamento!D143,"_",LEFT(Processamento!C143,5),"_",LEFT(Processamento!E143,4)),Processamento!C143={"ERRO"},"ERRO"),18)</f>
        <v>#N/A</v>
      </c>
      <c r="C143" s="4">
        <f>Processamento!F143</f>
        <v>0</v>
      </c>
      <c r="D143" t="b">
        <f t="shared" si="4"/>
        <v>0</v>
      </c>
      <c r="E143" t="e">
        <f t="shared" si="5"/>
        <v>#N/A</v>
      </c>
    </row>
    <row r="144" spans="1:5" x14ac:dyDescent="0.25">
      <c r="A144" s="4">
        <v>143</v>
      </c>
      <c r="B144" s="4" t="e" cm="1">
        <f t="array" ref="B144">LEFT(_xlfn.IFS(LEN(Processamento!C144)&gt;4,_xlfn.CONCAT(LEFT(Processamento!A144,3),"_",Processamento!D144,"_",LEFT(Processamento!C144,5),"_",LEFT(Processamento!E144,4)),Processamento!C144={"ERRO"},"ERRO"),18)</f>
        <v>#N/A</v>
      </c>
      <c r="C144" s="4">
        <f>Processamento!F144</f>
        <v>0</v>
      </c>
      <c r="D144" t="b">
        <f t="shared" si="4"/>
        <v>0</v>
      </c>
      <c r="E144" t="e">
        <f t="shared" si="5"/>
        <v>#N/A</v>
      </c>
    </row>
    <row r="145" spans="1:5" x14ac:dyDescent="0.25">
      <c r="A145" s="4">
        <v>144</v>
      </c>
      <c r="B145" s="4" t="e" cm="1">
        <f t="array" ref="B145">LEFT(_xlfn.IFS(LEN(Processamento!C145)&gt;4,_xlfn.CONCAT(LEFT(Processamento!A145,3),"_",Processamento!D145,"_",LEFT(Processamento!C145,5),"_",LEFT(Processamento!E145,4)),Processamento!C145={"ERRO"},"ERRO"),18)</f>
        <v>#N/A</v>
      </c>
      <c r="C145" s="4">
        <f>Processamento!F145</f>
        <v>0</v>
      </c>
      <c r="D145" t="b">
        <f t="shared" si="4"/>
        <v>0</v>
      </c>
      <c r="E145" t="e">
        <f t="shared" si="5"/>
        <v>#N/A</v>
      </c>
    </row>
    <row r="146" spans="1:5" x14ac:dyDescent="0.25">
      <c r="A146" s="4">
        <v>145</v>
      </c>
      <c r="B146" s="4" t="e" cm="1">
        <f t="array" ref="B146">LEFT(_xlfn.IFS(LEN(Processamento!C146)&gt;4,_xlfn.CONCAT(LEFT(Processamento!A146,3),"_",Processamento!D146,"_",LEFT(Processamento!C146,5),"_",LEFT(Processamento!E146,4)),Processamento!C146={"ERRO"},"ERRO"),18)</f>
        <v>#N/A</v>
      </c>
      <c r="C146" s="4">
        <f>Processamento!F146</f>
        <v>0</v>
      </c>
      <c r="D146" t="b">
        <f t="shared" si="4"/>
        <v>0</v>
      </c>
      <c r="E146" t="e">
        <f t="shared" si="5"/>
        <v>#N/A</v>
      </c>
    </row>
    <row r="147" spans="1:5" x14ac:dyDescent="0.25">
      <c r="A147" s="4">
        <v>146</v>
      </c>
      <c r="B147" s="4" t="e" cm="1">
        <f t="array" ref="B147">LEFT(_xlfn.IFS(LEN(Processamento!C147)&gt;4,_xlfn.CONCAT(LEFT(Processamento!A147,3),"_",Processamento!D147,"_",LEFT(Processamento!C147,5),"_",LEFT(Processamento!E147,4)),Processamento!C147={"ERRO"},"ERRO"),18)</f>
        <v>#N/A</v>
      </c>
      <c r="C147" s="4">
        <f>Processamento!F147</f>
        <v>0</v>
      </c>
      <c r="D147" t="b">
        <f t="shared" si="4"/>
        <v>0</v>
      </c>
      <c r="E147" t="e">
        <f t="shared" si="5"/>
        <v>#N/A</v>
      </c>
    </row>
    <row r="148" spans="1:5" x14ac:dyDescent="0.25">
      <c r="A148" s="4">
        <v>147</v>
      </c>
      <c r="B148" s="4" t="e" cm="1">
        <f t="array" ref="B148">LEFT(_xlfn.IFS(LEN(Processamento!C148)&gt;4,_xlfn.CONCAT(LEFT(Processamento!A148,3),"_",Processamento!D148,"_",LEFT(Processamento!C148,5),"_",LEFT(Processamento!E148,4)),Processamento!C148={"ERRO"},"ERRO"),18)</f>
        <v>#N/A</v>
      </c>
      <c r="C148" s="4">
        <f>Processamento!F148</f>
        <v>0</v>
      </c>
      <c r="D148" t="b">
        <f t="shared" si="4"/>
        <v>0</v>
      </c>
      <c r="E148" t="e">
        <f t="shared" si="5"/>
        <v>#N/A</v>
      </c>
    </row>
    <row r="149" spans="1:5" x14ac:dyDescent="0.25">
      <c r="A149" s="4">
        <v>148</v>
      </c>
      <c r="B149" s="4" t="e" cm="1">
        <f t="array" ref="B149">LEFT(_xlfn.IFS(LEN(Processamento!C149)&gt;4,_xlfn.CONCAT(LEFT(Processamento!A149,3),"_",Processamento!D149,"_",LEFT(Processamento!C149,5),"_",LEFT(Processamento!E149,4)),Processamento!C149={"ERRO"},"ERRO"),18)</f>
        <v>#N/A</v>
      </c>
      <c r="C149" s="4">
        <f>Processamento!F149</f>
        <v>0</v>
      </c>
      <c r="D149" t="b">
        <f t="shared" si="4"/>
        <v>0</v>
      </c>
      <c r="E149" t="e">
        <f t="shared" si="5"/>
        <v>#N/A</v>
      </c>
    </row>
    <row r="150" spans="1:5" x14ac:dyDescent="0.25">
      <c r="A150" s="4">
        <v>149</v>
      </c>
      <c r="B150" s="4" t="e" cm="1">
        <f t="array" ref="B150">LEFT(_xlfn.IFS(LEN(Processamento!C150)&gt;4,_xlfn.CONCAT(LEFT(Processamento!A150,3),"_",Processamento!D150,"_",LEFT(Processamento!C150,5),"_",LEFT(Processamento!E150,4)),Processamento!C150={"ERRO"},"ERRO"),18)</f>
        <v>#N/A</v>
      </c>
      <c r="C150" s="4">
        <f>Processamento!F150</f>
        <v>0</v>
      </c>
      <c r="D150" t="b">
        <f t="shared" si="4"/>
        <v>0</v>
      </c>
      <c r="E150" t="e">
        <f t="shared" si="5"/>
        <v>#N/A</v>
      </c>
    </row>
    <row r="151" spans="1:5" x14ac:dyDescent="0.25">
      <c r="A151" s="4">
        <v>150</v>
      </c>
      <c r="B151" s="4" t="e" cm="1">
        <f t="array" ref="B151">LEFT(_xlfn.IFS(LEN(Processamento!C151)&gt;4,_xlfn.CONCAT(LEFT(Processamento!A151,3),"_",Processamento!D151,"_",LEFT(Processamento!C151,5),"_",LEFT(Processamento!E151,4)),Processamento!C151={"ERRO"},"ERRO"),18)</f>
        <v>#N/A</v>
      </c>
      <c r="C151" s="4">
        <f>Processamento!F151</f>
        <v>0</v>
      </c>
      <c r="D151" t="b">
        <f t="shared" si="4"/>
        <v>0</v>
      </c>
      <c r="E151" t="e">
        <f t="shared" si="5"/>
        <v>#N/A</v>
      </c>
    </row>
    <row r="152" spans="1:5" x14ac:dyDescent="0.25">
      <c r="A152" s="4">
        <v>151</v>
      </c>
      <c r="B152" s="4" t="e" cm="1">
        <f t="array" ref="B152">LEFT(_xlfn.IFS(LEN(Processamento!C152)&gt;4,_xlfn.CONCAT(LEFT(Processamento!A152,3),"_",Processamento!D152,"_",LEFT(Processamento!C152,5),"_",LEFT(Processamento!E152,4)),Processamento!C152={"ERRO"},"ERRO"),18)</f>
        <v>#N/A</v>
      </c>
      <c r="C152" s="4">
        <f>Processamento!F152</f>
        <v>0</v>
      </c>
      <c r="D152" t="b">
        <f t="shared" si="4"/>
        <v>0</v>
      </c>
      <c r="E152" t="e">
        <f t="shared" si="5"/>
        <v>#N/A</v>
      </c>
    </row>
    <row r="153" spans="1:5" x14ac:dyDescent="0.25">
      <c r="A153" s="4">
        <v>152</v>
      </c>
      <c r="B153" s="4" t="e" cm="1">
        <f t="array" ref="B153">LEFT(_xlfn.IFS(LEN(Processamento!C153)&gt;4,_xlfn.CONCAT(LEFT(Processamento!A153,3),"_",Processamento!D153,"_",LEFT(Processamento!C153,5),"_",LEFT(Processamento!E153,4)),Processamento!C153={"ERRO"},"ERRO"),18)</f>
        <v>#N/A</v>
      </c>
      <c r="C153" s="4">
        <f>Processamento!F153</f>
        <v>0</v>
      </c>
      <c r="D153" t="b">
        <f t="shared" si="4"/>
        <v>0</v>
      </c>
      <c r="E153" t="e">
        <f t="shared" si="5"/>
        <v>#N/A</v>
      </c>
    </row>
    <row r="154" spans="1:5" x14ac:dyDescent="0.25">
      <c r="A154" s="4">
        <v>153</v>
      </c>
      <c r="B154" s="4" t="e" cm="1">
        <f t="array" ref="B154">LEFT(_xlfn.IFS(LEN(Processamento!C154)&gt;4,_xlfn.CONCAT(LEFT(Processamento!A154,3),"_",Processamento!D154,"_",LEFT(Processamento!C154,5),"_",LEFT(Processamento!E154,4)),Processamento!C154={"ERRO"},"ERRO"),18)</f>
        <v>#N/A</v>
      </c>
      <c r="C154" s="4">
        <f>Processamento!F154</f>
        <v>0</v>
      </c>
      <c r="D154" t="b">
        <f t="shared" si="4"/>
        <v>0</v>
      </c>
      <c r="E154" t="e">
        <f t="shared" si="5"/>
        <v>#N/A</v>
      </c>
    </row>
    <row r="155" spans="1:5" x14ac:dyDescent="0.25">
      <c r="A155" s="4">
        <v>154</v>
      </c>
      <c r="B155" s="4" t="e" cm="1">
        <f t="array" ref="B155">LEFT(_xlfn.IFS(LEN(Processamento!C155)&gt;4,_xlfn.CONCAT(LEFT(Processamento!A155,3),"_",Processamento!D155,"_",LEFT(Processamento!C155,5),"_",LEFT(Processamento!E155,4)),Processamento!C155={"ERRO"},"ERRO"),18)</f>
        <v>#N/A</v>
      </c>
      <c r="C155" s="4">
        <f>Processamento!F155</f>
        <v>0</v>
      </c>
      <c r="D155" t="b">
        <f t="shared" si="4"/>
        <v>0</v>
      </c>
      <c r="E155" t="e">
        <f t="shared" si="5"/>
        <v>#N/A</v>
      </c>
    </row>
    <row r="156" spans="1:5" x14ac:dyDescent="0.25">
      <c r="A156" s="4">
        <v>155</v>
      </c>
      <c r="B156" s="4" t="e" cm="1">
        <f t="array" ref="B156">LEFT(_xlfn.IFS(LEN(Processamento!C156)&gt;4,_xlfn.CONCAT(LEFT(Processamento!A156,3),"_",Processamento!D156,"_",LEFT(Processamento!C156,5),"_",LEFT(Processamento!E156,4)),Processamento!C156={"ERRO"},"ERRO"),18)</f>
        <v>#N/A</v>
      </c>
      <c r="C156" s="4">
        <f>Processamento!F156</f>
        <v>0</v>
      </c>
      <c r="D156" t="b">
        <f t="shared" si="4"/>
        <v>0</v>
      </c>
      <c r="E156" t="e">
        <f t="shared" si="5"/>
        <v>#N/A</v>
      </c>
    </row>
    <row r="157" spans="1:5" x14ac:dyDescent="0.25">
      <c r="A157" s="4">
        <v>156</v>
      </c>
      <c r="B157" s="4" t="e" cm="1">
        <f t="array" ref="B157">LEFT(_xlfn.IFS(LEN(Processamento!C157)&gt;4,_xlfn.CONCAT(LEFT(Processamento!A157,3),"_",Processamento!D157,"_",LEFT(Processamento!C157,5),"_",LEFT(Processamento!E157,4)),Processamento!C157={"ERRO"},"ERRO"),18)</f>
        <v>#N/A</v>
      </c>
      <c r="C157" s="4">
        <f>Processamento!F157</f>
        <v>0</v>
      </c>
      <c r="D157" t="b">
        <f t="shared" si="4"/>
        <v>0</v>
      </c>
      <c r="E157" t="e">
        <f t="shared" si="5"/>
        <v>#N/A</v>
      </c>
    </row>
    <row r="158" spans="1:5" x14ac:dyDescent="0.25">
      <c r="A158" s="4">
        <v>157</v>
      </c>
      <c r="B158" s="4" t="e" cm="1">
        <f t="array" ref="B158">LEFT(_xlfn.IFS(LEN(Processamento!C158)&gt;4,_xlfn.CONCAT(LEFT(Processamento!A158,3),"_",Processamento!D158,"_",LEFT(Processamento!C158,5),"_",LEFT(Processamento!E158,4)),Processamento!C158={"ERRO"},"ERRO"),18)</f>
        <v>#N/A</v>
      </c>
      <c r="C158" s="4">
        <f>Processamento!F158</f>
        <v>0</v>
      </c>
      <c r="D158" t="b">
        <f t="shared" si="4"/>
        <v>0</v>
      </c>
      <c r="E158" t="e">
        <f t="shared" si="5"/>
        <v>#N/A</v>
      </c>
    </row>
    <row r="159" spans="1:5" x14ac:dyDescent="0.25">
      <c r="A159" s="4">
        <v>158</v>
      </c>
      <c r="B159" s="4" t="e" cm="1">
        <f t="array" ref="B159">LEFT(_xlfn.IFS(LEN(Processamento!C159)&gt;4,_xlfn.CONCAT(LEFT(Processamento!A159,3),"_",Processamento!D159,"_",LEFT(Processamento!C159,5),"_",LEFT(Processamento!E159,4)),Processamento!C159={"ERRO"},"ERRO"),18)</f>
        <v>#N/A</v>
      </c>
      <c r="C159" s="4">
        <f>Processamento!F159</f>
        <v>0</v>
      </c>
      <c r="D159" t="b">
        <f t="shared" si="4"/>
        <v>0</v>
      </c>
      <c r="E159" t="e">
        <f t="shared" si="5"/>
        <v>#N/A</v>
      </c>
    </row>
    <row r="160" spans="1:5" x14ac:dyDescent="0.25">
      <c r="A160" s="4">
        <v>159</v>
      </c>
      <c r="B160" s="4" t="e" cm="1">
        <f t="array" ref="B160">LEFT(_xlfn.IFS(LEN(Processamento!C160)&gt;4,_xlfn.CONCAT(LEFT(Processamento!A160,3),"_",Processamento!D160,"_",LEFT(Processamento!C160,5),"_",LEFT(Processamento!E160,4)),Processamento!C160={"ERRO"},"ERRO"),18)</f>
        <v>#N/A</v>
      </c>
      <c r="C160" s="4">
        <f>Processamento!F160</f>
        <v>0</v>
      </c>
      <c r="D160" t="b">
        <f t="shared" si="4"/>
        <v>0</v>
      </c>
      <c r="E160" t="e">
        <f t="shared" si="5"/>
        <v>#N/A</v>
      </c>
    </row>
    <row r="161" spans="1:5" x14ac:dyDescent="0.25">
      <c r="A161" s="4">
        <v>160</v>
      </c>
      <c r="B161" s="4" t="e" cm="1">
        <f t="array" ref="B161">LEFT(_xlfn.IFS(LEN(Processamento!C161)&gt;4,_xlfn.CONCAT(LEFT(Processamento!A161,3),"_",Processamento!D161,"_",LEFT(Processamento!C161,5),"_",LEFT(Processamento!E161,4)),Processamento!C161={"ERRO"},"ERRO"),18)</f>
        <v>#N/A</v>
      </c>
      <c r="C161" s="4">
        <f>Processamento!F161</f>
        <v>0</v>
      </c>
      <c r="D161" t="b">
        <f t="shared" si="4"/>
        <v>0</v>
      </c>
      <c r="E161" t="e">
        <f t="shared" si="5"/>
        <v>#N/A</v>
      </c>
    </row>
    <row r="162" spans="1:5" x14ac:dyDescent="0.25">
      <c r="A162" s="4">
        <v>161</v>
      </c>
      <c r="B162" s="4" t="e" cm="1">
        <f t="array" ref="B162">LEFT(_xlfn.IFS(LEN(Processamento!C162)&gt;4,_xlfn.CONCAT(LEFT(Processamento!A162,3),"_",Processamento!D162,"_",LEFT(Processamento!C162,5),"_",LEFT(Processamento!E162,4)),Processamento!C162={"ERRO"},"ERRO"),18)</f>
        <v>#N/A</v>
      </c>
      <c r="C162" s="4">
        <f>Processamento!F162</f>
        <v>0</v>
      </c>
      <c r="D162" t="b">
        <f t="shared" si="4"/>
        <v>0</v>
      </c>
      <c r="E162" t="e">
        <f t="shared" si="5"/>
        <v>#N/A</v>
      </c>
    </row>
    <row r="163" spans="1:5" x14ac:dyDescent="0.25">
      <c r="A163" s="4">
        <v>162</v>
      </c>
      <c r="B163" s="4" t="e" cm="1">
        <f t="array" ref="B163">LEFT(_xlfn.IFS(LEN(Processamento!C163)&gt;4,_xlfn.CONCAT(LEFT(Processamento!A163,3),"_",Processamento!D163,"_",LEFT(Processamento!C163,5),"_",LEFT(Processamento!E163,4)),Processamento!C163={"ERRO"},"ERRO"),18)</f>
        <v>#N/A</v>
      </c>
      <c r="C163" s="4">
        <f>Processamento!F163</f>
        <v>0</v>
      </c>
      <c r="D163" t="b">
        <f t="shared" si="4"/>
        <v>0</v>
      </c>
      <c r="E163" t="e">
        <f t="shared" si="5"/>
        <v>#N/A</v>
      </c>
    </row>
    <row r="164" spans="1:5" x14ac:dyDescent="0.25">
      <c r="A164" s="4">
        <v>163</v>
      </c>
      <c r="B164" s="4" t="e" cm="1">
        <f t="array" ref="B164">LEFT(_xlfn.IFS(LEN(Processamento!C164)&gt;4,_xlfn.CONCAT(LEFT(Processamento!A164,3),"_",Processamento!D164,"_",LEFT(Processamento!C164,5),"_",LEFT(Processamento!E164,4)),Processamento!C164={"ERRO"},"ERRO"),18)</f>
        <v>#N/A</v>
      </c>
      <c r="C164" s="4">
        <f>Processamento!F164</f>
        <v>0</v>
      </c>
      <c r="D164" t="b">
        <f t="shared" si="4"/>
        <v>0</v>
      </c>
      <c r="E164" t="e">
        <f t="shared" si="5"/>
        <v>#N/A</v>
      </c>
    </row>
    <row r="165" spans="1:5" x14ac:dyDescent="0.25">
      <c r="A165" s="4">
        <v>164</v>
      </c>
      <c r="B165" s="4" t="e" cm="1">
        <f t="array" ref="B165">LEFT(_xlfn.IFS(LEN(Processamento!C165)&gt;4,_xlfn.CONCAT(LEFT(Processamento!A165,3),"_",Processamento!D165,"_",LEFT(Processamento!C165,5),"_",LEFT(Processamento!E165,4)),Processamento!C165={"ERRO"},"ERRO"),18)</f>
        <v>#N/A</v>
      </c>
      <c r="C165" s="4">
        <f>Processamento!F165</f>
        <v>0</v>
      </c>
      <c r="D165" t="b">
        <f t="shared" si="4"/>
        <v>0</v>
      </c>
      <c r="E165" t="e">
        <f t="shared" si="5"/>
        <v>#N/A</v>
      </c>
    </row>
    <row r="166" spans="1:5" x14ac:dyDescent="0.25">
      <c r="A166" s="4">
        <v>165</v>
      </c>
      <c r="B166" s="4" t="e" cm="1">
        <f t="array" ref="B166">LEFT(_xlfn.IFS(LEN(Processamento!C166)&gt;4,_xlfn.CONCAT(LEFT(Processamento!A166,3),"_",Processamento!D166,"_",LEFT(Processamento!C166,5),"_",LEFT(Processamento!E166,4)),Processamento!C166={"ERRO"},"ERRO"),18)</f>
        <v>#N/A</v>
      </c>
      <c r="C166" s="4">
        <f>Processamento!F166</f>
        <v>0</v>
      </c>
      <c r="D166" t="b">
        <f t="shared" si="4"/>
        <v>0</v>
      </c>
      <c r="E166" t="e">
        <f t="shared" si="5"/>
        <v>#N/A</v>
      </c>
    </row>
    <row r="167" spans="1:5" x14ac:dyDescent="0.25">
      <c r="A167" s="4">
        <v>166</v>
      </c>
      <c r="B167" s="4" t="e" cm="1">
        <f t="array" ref="B167">LEFT(_xlfn.IFS(LEN(Processamento!C167)&gt;4,_xlfn.CONCAT(LEFT(Processamento!A167,3),"_",Processamento!D167,"_",LEFT(Processamento!C167,5),"_",LEFT(Processamento!E167,4)),Processamento!C167={"ERRO"},"ERRO"),18)</f>
        <v>#N/A</v>
      </c>
      <c r="C167" s="4">
        <f>Processamento!F167</f>
        <v>0</v>
      </c>
      <c r="D167" t="b">
        <f t="shared" si="4"/>
        <v>0</v>
      </c>
      <c r="E167" t="e">
        <f t="shared" si="5"/>
        <v>#N/A</v>
      </c>
    </row>
    <row r="168" spans="1:5" x14ac:dyDescent="0.25">
      <c r="A168" s="4">
        <v>167</v>
      </c>
      <c r="B168" s="4" t="e" cm="1">
        <f t="array" ref="B168">LEFT(_xlfn.IFS(LEN(Processamento!C168)&gt;4,_xlfn.CONCAT(LEFT(Processamento!A168,3),"_",Processamento!D168,"_",LEFT(Processamento!C168,5),"_",LEFT(Processamento!E168,4)),Processamento!C168={"ERRO"},"ERRO"),18)</f>
        <v>#N/A</v>
      </c>
      <c r="C168" s="4">
        <f>Processamento!F168</f>
        <v>0</v>
      </c>
      <c r="D168" t="b">
        <f t="shared" si="4"/>
        <v>0</v>
      </c>
      <c r="E168" t="e">
        <f t="shared" si="5"/>
        <v>#N/A</v>
      </c>
    </row>
    <row r="169" spans="1:5" x14ac:dyDescent="0.25">
      <c r="A169" s="4">
        <v>168</v>
      </c>
      <c r="B169" s="4" t="e" cm="1">
        <f t="array" ref="B169">LEFT(_xlfn.IFS(LEN(Processamento!C169)&gt;4,_xlfn.CONCAT(LEFT(Processamento!A169,3),"_",Processamento!D169,"_",LEFT(Processamento!C169,5),"_",LEFT(Processamento!E169,4)),Processamento!C169={"ERRO"},"ERRO"),18)</f>
        <v>#N/A</v>
      </c>
      <c r="C169" s="4">
        <f>Processamento!F169</f>
        <v>0</v>
      </c>
      <c r="D169" t="b">
        <f t="shared" si="4"/>
        <v>0</v>
      </c>
      <c r="E169" t="e">
        <f t="shared" si="5"/>
        <v>#N/A</v>
      </c>
    </row>
    <row r="170" spans="1:5" x14ac:dyDescent="0.25">
      <c r="A170" s="4">
        <v>169</v>
      </c>
      <c r="B170" s="4" t="e" cm="1">
        <f t="array" ref="B170">LEFT(_xlfn.IFS(LEN(Processamento!C170)&gt;4,_xlfn.CONCAT(LEFT(Processamento!A170,3),"_",Processamento!D170,"_",LEFT(Processamento!C170,5),"_",LEFT(Processamento!E170,4)),Processamento!C170={"ERRO"},"ERRO"),18)</f>
        <v>#N/A</v>
      </c>
      <c r="C170" s="4">
        <f>Processamento!F170</f>
        <v>0</v>
      </c>
      <c r="D170" t="b">
        <f t="shared" si="4"/>
        <v>0</v>
      </c>
      <c r="E170" t="e">
        <f t="shared" si="5"/>
        <v>#N/A</v>
      </c>
    </row>
    <row r="171" spans="1:5" x14ac:dyDescent="0.25">
      <c r="A171" s="4">
        <v>170</v>
      </c>
      <c r="B171" s="4" t="e" cm="1">
        <f t="array" ref="B171">LEFT(_xlfn.IFS(LEN(Processamento!C171)&gt;4,_xlfn.CONCAT(LEFT(Processamento!A171,3),"_",Processamento!D171,"_",LEFT(Processamento!C171,5),"_",LEFT(Processamento!E171,4)),Processamento!C171={"ERRO"},"ERRO"),18)</f>
        <v>#N/A</v>
      </c>
      <c r="C171" s="4">
        <f>Processamento!F171</f>
        <v>0</v>
      </c>
      <c r="D171" t="b">
        <f t="shared" si="4"/>
        <v>0</v>
      </c>
      <c r="E171" t="e">
        <f t="shared" si="5"/>
        <v>#N/A</v>
      </c>
    </row>
    <row r="172" spans="1:5" x14ac:dyDescent="0.25">
      <c r="A172" s="4">
        <v>171</v>
      </c>
      <c r="B172" s="4" t="e" cm="1">
        <f t="array" ref="B172">LEFT(_xlfn.IFS(LEN(Processamento!C172)&gt;4,_xlfn.CONCAT(LEFT(Processamento!A172,3),"_",Processamento!D172,"_",LEFT(Processamento!C172,5),"_",LEFT(Processamento!E172,4)),Processamento!C172={"ERRO"},"ERRO"),18)</f>
        <v>#N/A</v>
      </c>
      <c r="C172" s="4">
        <f>Processamento!F172</f>
        <v>0</v>
      </c>
      <c r="D172" t="b">
        <f t="shared" si="4"/>
        <v>0</v>
      </c>
      <c r="E172" t="e">
        <f t="shared" si="5"/>
        <v>#N/A</v>
      </c>
    </row>
    <row r="173" spans="1:5" x14ac:dyDescent="0.25">
      <c r="A173" s="4">
        <v>172</v>
      </c>
      <c r="B173" s="4" t="e" cm="1">
        <f t="array" ref="B173">LEFT(_xlfn.IFS(LEN(Processamento!C173)&gt;4,_xlfn.CONCAT(LEFT(Processamento!A173,3),"_",Processamento!D173,"_",LEFT(Processamento!C173,5),"_",LEFT(Processamento!E173,4)),Processamento!C173={"ERRO"},"ERRO"),18)</f>
        <v>#N/A</v>
      </c>
      <c r="C173" s="4">
        <f>Processamento!F173</f>
        <v>0</v>
      </c>
      <c r="D173" t="b">
        <f t="shared" si="4"/>
        <v>0</v>
      </c>
      <c r="E173" t="e">
        <f t="shared" si="5"/>
        <v>#N/A</v>
      </c>
    </row>
    <row r="174" spans="1:5" x14ac:dyDescent="0.25">
      <c r="A174" s="4">
        <v>173</v>
      </c>
      <c r="B174" s="4" t="e" cm="1">
        <f t="array" ref="B174">LEFT(_xlfn.IFS(LEN(Processamento!C174)&gt;4,_xlfn.CONCAT(LEFT(Processamento!A174,3),"_",Processamento!D174,"_",LEFT(Processamento!C174,5),"_",LEFT(Processamento!E174,4)),Processamento!C174={"ERRO"},"ERRO"),18)</f>
        <v>#N/A</v>
      </c>
      <c r="C174" s="4">
        <f>Processamento!F174</f>
        <v>0</v>
      </c>
      <c r="D174" t="b">
        <f t="shared" si="4"/>
        <v>0</v>
      </c>
      <c r="E174" t="e">
        <f t="shared" si="5"/>
        <v>#N/A</v>
      </c>
    </row>
    <row r="175" spans="1:5" x14ac:dyDescent="0.25">
      <c r="A175" s="4">
        <v>174</v>
      </c>
      <c r="B175" s="4" t="e" cm="1">
        <f t="array" ref="B175">LEFT(_xlfn.IFS(LEN(Processamento!C175)&gt;4,_xlfn.CONCAT(LEFT(Processamento!A175,3),"_",Processamento!D175,"_",LEFT(Processamento!C175,5),"_",LEFT(Processamento!E175,4)),Processamento!C175={"ERRO"},"ERRO"),18)</f>
        <v>#N/A</v>
      </c>
      <c r="C175" s="4">
        <f>Processamento!F175</f>
        <v>0</v>
      </c>
      <c r="D175" t="b">
        <f t="shared" si="4"/>
        <v>0</v>
      </c>
      <c r="E175" t="e">
        <f t="shared" si="5"/>
        <v>#N/A</v>
      </c>
    </row>
    <row r="176" spans="1:5" x14ac:dyDescent="0.25">
      <c r="A176" s="4">
        <v>175</v>
      </c>
      <c r="B176" s="4" t="e" cm="1">
        <f t="array" ref="B176">LEFT(_xlfn.IFS(LEN(Processamento!C176)&gt;4,_xlfn.CONCAT(LEFT(Processamento!A176,3),"_",Processamento!D176,"_",LEFT(Processamento!C176,5),"_",LEFT(Processamento!E176,4)),Processamento!C176={"ERRO"},"ERRO"),18)</f>
        <v>#N/A</v>
      </c>
      <c r="C176" s="4">
        <f>Processamento!F176</f>
        <v>0</v>
      </c>
      <c r="D176" t="b">
        <f t="shared" si="4"/>
        <v>0</v>
      </c>
      <c r="E176" t="e">
        <f t="shared" si="5"/>
        <v>#N/A</v>
      </c>
    </row>
    <row r="177" spans="1:5" x14ac:dyDescent="0.25">
      <c r="A177" s="4">
        <v>176</v>
      </c>
      <c r="B177" s="4" t="e" cm="1">
        <f t="array" ref="B177">LEFT(_xlfn.IFS(LEN(Processamento!C177)&gt;4,_xlfn.CONCAT(LEFT(Processamento!A177,3),"_",Processamento!D177,"_",LEFT(Processamento!C177,5),"_",LEFT(Processamento!E177,4)),Processamento!C177={"ERRO"},"ERRO"),18)</f>
        <v>#N/A</v>
      </c>
      <c r="C177" s="4">
        <f>Processamento!F177</f>
        <v>0</v>
      </c>
      <c r="D177" t="b">
        <f t="shared" si="4"/>
        <v>0</v>
      </c>
      <c r="E177" t="e">
        <f t="shared" si="5"/>
        <v>#N/A</v>
      </c>
    </row>
    <row r="178" spans="1:5" x14ac:dyDescent="0.25">
      <c r="A178" s="4">
        <v>177</v>
      </c>
      <c r="B178" s="4" t="e" cm="1">
        <f t="array" ref="B178">LEFT(_xlfn.IFS(LEN(Processamento!C178)&gt;4,_xlfn.CONCAT(LEFT(Processamento!A178,3),"_",Processamento!D178,"_",LEFT(Processamento!C178,5),"_",LEFT(Processamento!E178,4)),Processamento!C178={"ERRO"},"ERRO"),18)</f>
        <v>#N/A</v>
      </c>
      <c r="C178" s="4">
        <f>Processamento!F178</f>
        <v>0</v>
      </c>
      <c r="D178" t="b">
        <f t="shared" si="4"/>
        <v>0</v>
      </c>
      <c r="E178" t="e">
        <f t="shared" si="5"/>
        <v>#N/A</v>
      </c>
    </row>
    <row r="179" spans="1:5" x14ac:dyDescent="0.25">
      <c r="A179" s="4">
        <v>178</v>
      </c>
      <c r="B179" s="4" t="e" cm="1">
        <f t="array" ref="B179">LEFT(_xlfn.IFS(LEN(Processamento!C179)&gt;4,_xlfn.CONCAT(LEFT(Processamento!A179,3),"_",Processamento!D179,"_",LEFT(Processamento!C179,5),"_",LEFT(Processamento!E179,4)),Processamento!C179={"ERRO"},"ERRO"),18)</f>
        <v>#N/A</v>
      </c>
      <c r="C179" s="4">
        <f>Processamento!F179</f>
        <v>0</v>
      </c>
      <c r="D179" t="b">
        <f t="shared" si="4"/>
        <v>0</v>
      </c>
      <c r="E179" t="e">
        <f t="shared" si="5"/>
        <v>#N/A</v>
      </c>
    </row>
    <row r="180" spans="1:5" x14ac:dyDescent="0.25">
      <c r="A180" s="4">
        <v>179</v>
      </c>
      <c r="B180" s="4" t="e" cm="1">
        <f t="array" ref="B180">LEFT(_xlfn.IFS(LEN(Processamento!C180)&gt;4,_xlfn.CONCAT(LEFT(Processamento!A180,3),"_",Processamento!D180,"_",LEFT(Processamento!C180,5),"_",LEFT(Processamento!E180,4)),Processamento!C180={"ERRO"},"ERRO"),18)</f>
        <v>#N/A</v>
      </c>
      <c r="C180" s="4">
        <f>Processamento!F180</f>
        <v>0</v>
      </c>
      <c r="D180" t="b">
        <f t="shared" si="4"/>
        <v>0</v>
      </c>
      <c r="E180" t="e">
        <f t="shared" si="5"/>
        <v>#N/A</v>
      </c>
    </row>
    <row r="181" spans="1:5" x14ac:dyDescent="0.25">
      <c r="A181" s="4">
        <v>180</v>
      </c>
      <c r="B181" s="4" t="e" cm="1">
        <f t="array" ref="B181">LEFT(_xlfn.IFS(LEN(Processamento!C181)&gt;4,_xlfn.CONCAT(LEFT(Processamento!A181,3),"_",Processamento!D181,"_",LEFT(Processamento!C181,5),"_",LEFT(Processamento!E181,4)),Processamento!C181={"ERRO"},"ERRO"),18)</f>
        <v>#N/A</v>
      </c>
      <c r="C181" s="4">
        <f>Processamento!F181</f>
        <v>0</v>
      </c>
      <c r="D181" t="b">
        <f t="shared" si="4"/>
        <v>0</v>
      </c>
      <c r="E181" t="e">
        <f t="shared" si="5"/>
        <v>#N/A</v>
      </c>
    </row>
    <row r="182" spans="1:5" x14ac:dyDescent="0.25">
      <c r="A182" s="4">
        <v>181</v>
      </c>
      <c r="B182" s="4" t="e" cm="1">
        <f t="array" ref="B182">LEFT(_xlfn.IFS(LEN(Processamento!C182)&gt;4,_xlfn.CONCAT(LEFT(Processamento!A182,3),"_",Processamento!D182,"_",LEFT(Processamento!C182,5),"_",LEFT(Processamento!E182,4)),Processamento!C182={"ERRO"},"ERRO"),18)</f>
        <v>#N/A</v>
      </c>
      <c r="C182" s="4">
        <f>Processamento!F182</f>
        <v>0</v>
      </c>
      <c r="D182" t="b">
        <f t="shared" si="4"/>
        <v>0</v>
      </c>
      <c r="E182" t="e">
        <f t="shared" si="5"/>
        <v>#N/A</v>
      </c>
    </row>
    <row r="183" spans="1:5" x14ac:dyDescent="0.25">
      <c r="A183" s="4">
        <v>182</v>
      </c>
      <c r="B183" s="4" t="e" cm="1">
        <f t="array" ref="B183">LEFT(_xlfn.IFS(LEN(Processamento!C183)&gt;4,_xlfn.CONCAT(LEFT(Processamento!A183,3),"_",Processamento!D183,"_",LEFT(Processamento!C183,5),"_",LEFT(Processamento!E183,4)),Processamento!C183={"ERRO"},"ERRO"),18)</f>
        <v>#N/A</v>
      </c>
      <c r="C183" s="4">
        <f>Processamento!F183</f>
        <v>0</v>
      </c>
      <c r="D183" t="b">
        <f t="shared" si="4"/>
        <v>0</v>
      </c>
      <c r="E183" t="e">
        <f t="shared" si="5"/>
        <v>#N/A</v>
      </c>
    </row>
    <row r="184" spans="1:5" x14ac:dyDescent="0.25">
      <c r="A184" s="4">
        <v>183</v>
      </c>
      <c r="B184" s="4" t="e" cm="1">
        <f t="array" ref="B184">LEFT(_xlfn.IFS(LEN(Processamento!C184)&gt;4,_xlfn.CONCAT(LEFT(Processamento!A184,3),"_",Processamento!D184,"_",LEFT(Processamento!C184,5),"_",LEFT(Processamento!E184,4)),Processamento!C184={"ERRO"},"ERRO"),18)</f>
        <v>#N/A</v>
      </c>
      <c r="C184" s="4">
        <f>Processamento!F184</f>
        <v>0</v>
      </c>
      <c r="D184" t="b">
        <f t="shared" si="4"/>
        <v>0</v>
      </c>
      <c r="E184" t="e">
        <f t="shared" si="5"/>
        <v>#N/A</v>
      </c>
    </row>
    <row r="185" spans="1:5" x14ac:dyDescent="0.25">
      <c r="A185" s="4">
        <v>184</v>
      </c>
      <c r="B185" s="4" t="e" cm="1">
        <f t="array" ref="B185">LEFT(_xlfn.IFS(LEN(Processamento!C185)&gt;4,_xlfn.CONCAT(LEFT(Processamento!A185,3),"_",Processamento!D185,"_",LEFT(Processamento!C185,5),"_",LEFT(Processamento!E185,4)),Processamento!C185={"ERRO"},"ERRO"),18)</f>
        <v>#N/A</v>
      </c>
      <c r="C185" s="4">
        <f>Processamento!F185</f>
        <v>0</v>
      </c>
      <c r="D185" t="b">
        <f t="shared" si="4"/>
        <v>0</v>
      </c>
      <c r="E185" t="e">
        <f t="shared" si="5"/>
        <v>#N/A</v>
      </c>
    </row>
    <row r="186" spans="1:5" x14ac:dyDescent="0.25">
      <c r="A186" s="4">
        <v>185</v>
      </c>
      <c r="B186" s="4" t="e" cm="1">
        <f t="array" ref="B186">LEFT(_xlfn.IFS(LEN(Processamento!C186)&gt;4,_xlfn.CONCAT(LEFT(Processamento!A186,3),"_",Processamento!D186,"_",LEFT(Processamento!C186,5),"_",LEFT(Processamento!E186,4)),Processamento!C186={"ERRO"},"ERRO"),18)</f>
        <v>#N/A</v>
      </c>
      <c r="C186" s="4">
        <f>Processamento!F186</f>
        <v>0</v>
      </c>
      <c r="D186" t="b">
        <f t="shared" si="4"/>
        <v>0</v>
      </c>
      <c r="E186" t="e">
        <f t="shared" si="5"/>
        <v>#N/A</v>
      </c>
    </row>
    <row r="187" spans="1:5" x14ac:dyDescent="0.25">
      <c r="A187" s="4">
        <v>186</v>
      </c>
      <c r="B187" s="4" t="e" cm="1">
        <f t="array" ref="B187">LEFT(_xlfn.IFS(LEN(Processamento!C187)&gt;4,_xlfn.CONCAT(LEFT(Processamento!A187,3),"_",Processamento!D187,"_",LEFT(Processamento!C187,5),"_",LEFT(Processamento!E187,4)),Processamento!C187={"ERRO"},"ERRO"),18)</f>
        <v>#N/A</v>
      </c>
      <c r="C187" s="4">
        <f>Processamento!F187</f>
        <v>0</v>
      </c>
      <c r="D187" t="b">
        <f t="shared" si="4"/>
        <v>0</v>
      </c>
      <c r="E187" t="e">
        <f t="shared" si="5"/>
        <v>#N/A</v>
      </c>
    </row>
    <row r="188" spans="1:5" x14ac:dyDescent="0.25">
      <c r="A188" s="4">
        <v>187</v>
      </c>
      <c r="B188" s="4" t="e" cm="1">
        <f t="array" ref="B188">LEFT(_xlfn.IFS(LEN(Processamento!C188)&gt;4,_xlfn.CONCAT(LEFT(Processamento!A188,3),"_",Processamento!D188,"_",LEFT(Processamento!C188,5),"_",LEFT(Processamento!E188,4)),Processamento!C188={"ERRO"},"ERRO"),18)</f>
        <v>#N/A</v>
      </c>
      <c r="C188" s="4">
        <f>Processamento!F188</f>
        <v>0</v>
      </c>
      <c r="D188" t="b">
        <f t="shared" si="4"/>
        <v>0</v>
      </c>
      <c r="E188" t="e">
        <f t="shared" si="5"/>
        <v>#N/A</v>
      </c>
    </row>
    <row r="189" spans="1:5" x14ac:dyDescent="0.25">
      <c r="A189" s="4">
        <v>188</v>
      </c>
      <c r="B189" s="4" t="e" cm="1">
        <f t="array" ref="B189">LEFT(_xlfn.IFS(LEN(Processamento!C189)&gt;4,_xlfn.CONCAT(LEFT(Processamento!A189,3),"_",Processamento!D189,"_",LEFT(Processamento!C189,5),"_",LEFT(Processamento!E189,4)),Processamento!C189={"ERRO"},"ERRO"),18)</f>
        <v>#N/A</v>
      </c>
      <c r="C189" s="4">
        <f>Processamento!F189</f>
        <v>0</v>
      </c>
      <c r="D189" t="b">
        <f t="shared" si="4"/>
        <v>0</v>
      </c>
      <c r="E189" t="e">
        <f t="shared" si="5"/>
        <v>#N/A</v>
      </c>
    </row>
    <row r="190" spans="1:5" x14ac:dyDescent="0.25">
      <c r="A190" s="4">
        <v>189</v>
      </c>
      <c r="B190" s="4" t="e" cm="1">
        <f t="array" ref="B190">LEFT(_xlfn.IFS(LEN(Processamento!C190)&gt;4,_xlfn.CONCAT(LEFT(Processamento!A190,3),"_",Processamento!D190,"_",LEFT(Processamento!C190,5),"_",LEFT(Processamento!E190,4)),Processamento!C190={"ERRO"},"ERRO"),18)</f>
        <v>#N/A</v>
      </c>
      <c r="C190" s="4">
        <f>Processamento!F190</f>
        <v>0</v>
      </c>
      <c r="D190" t="b">
        <f t="shared" si="4"/>
        <v>0</v>
      </c>
      <c r="E190" t="e">
        <f t="shared" si="5"/>
        <v>#N/A</v>
      </c>
    </row>
    <row r="191" spans="1:5" x14ac:dyDescent="0.25">
      <c r="A191" s="4">
        <v>190</v>
      </c>
      <c r="B191" s="4" t="e" cm="1">
        <f t="array" ref="B191">LEFT(_xlfn.IFS(LEN(Processamento!C191)&gt;4,_xlfn.CONCAT(LEFT(Processamento!A191,3),"_",Processamento!D191,"_",LEFT(Processamento!C191,5),"_",LEFT(Processamento!E191,4)),Processamento!C191={"ERRO"},"ERRO"),18)</f>
        <v>#N/A</v>
      </c>
      <c r="C191" s="4">
        <f>Processamento!F191</f>
        <v>0</v>
      </c>
      <c r="D191" t="b">
        <f t="shared" si="4"/>
        <v>0</v>
      </c>
      <c r="E191" t="e">
        <f t="shared" si="5"/>
        <v>#N/A</v>
      </c>
    </row>
    <row r="192" spans="1:5" x14ac:dyDescent="0.25">
      <c r="A192" s="4">
        <v>191</v>
      </c>
      <c r="B192" s="4" t="e" cm="1">
        <f t="array" ref="B192">LEFT(_xlfn.IFS(LEN(Processamento!C192)&gt;4,_xlfn.CONCAT(LEFT(Processamento!A192,3),"_",Processamento!D192,"_",LEFT(Processamento!C192,5),"_",LEFT(Processamento!E192,4)),Processamento!C192={"ERRO"},"ERRO"),18)</f>
        <v>#N/A</v>
      </c>
      <c r="C192" s="4">
        <f>Processamento!F192</f>
        <v>0</v>
      </c>
      <c r="D192" t="b">
        <f t="shared" si="4"/>
        <v>0</v>
      </c>
      <c r="E192" t="e">
        <f t="shared" si="5"/>
        <v>#N/A</v>
      </c>
    </row>
    <row r="193" spans="1:5" x14ac:dyDescent="0.25">
      <c r="A193" s="4">
        <v>192</v>
      </c>
      <c r="B193" s="4" t="e" cm="1">
        <f t="array" ref="B193">LEFT(_xlfn.IFS(LEN(Processamento!C193)&gt;4,_xlfn.CONCAT(LEFT(Processamento!A193,3),"_",Processamento!D193,"_",LEFT(Processamento!C193,5),"_",LEFT(Processamento!E193,4)),Processamento!C193={"ERRO"},"ERRO"),18)</f>
        <v>#N/A</v>
      </c>
      <c r="C193" s="4">
        <f>Processamento!F193</f>
        <v>0</v>
      </c>
      <c r="D193" t="b">
        <f t="shared" si="4"/>
        <v>0</v>
      </c>
      <c r="E193" t="e">
        <f t="shared" si="5"/>
        <v>#N/A</v>
      </c>
    </row>
    <row r="194" spans="1:5" x14ac:dyDescent="0.25">
      <c r="A194" s="4">
        <v>193</v>
      </c>
      <c r="B194" s="4" t="e" cm="1">
        <f t="array" ref="B194">LEFT(_xlfn.IFS(LEN(Processamento!C194)&gt;4,_xlfn.CONCAT(LEFT(Processamento!A194,3),"_",Processamento!D194,"_",LEFT(Processamento!C194,5),"_",LEFT(Processamento!E194,4)),Processamento!C194={"ERRO"},"ERRO"),18)</f>
        <v>#N/A</v>
      </c>
      <c r="C194" s="4">
        <f>Processamento!F194</f>
        <v>0</v>
      </c>
      <c r="D194" t="b">
        <f t="shared" si="4"/>
        <v>0</v>
      </c>
      <c r="E194" t="e">
        <f t="shared" si="5"/>
        <v>#N/A</v>
      </c>
    </row>
    <row r="195" spans="1:5" x14ac:dyDescent="0.25">
      <c r="A195" s="4">
        <v>194</v>
      </c>
      <c r="B195" s="4" t="e" cm="1">
        <f t="array" ref="B195">LEFT(_xlfn.IFS(LEN(Processamento!C195)&gt;4,_xlfn.CONCAT(LEFT(Processamento!A195,3),"_",Processamento!D195,"_",LEFT(Processamento!C195,5),"_",LEFT(Processamento!E195,4)),Processamento!C195={"ERRO"},"ERRO"),18)</f>
        <v>#N/A</v>
      </c>
      <c r="C195" s="4">
        <f>Processamento!F195</f>
        <v>0</v>
      </c>
      <c r="D195" t="b">
        <f t="shared" ref="D195:D258" si="6">ISTEXT(B195)</f>
        <v>0</v>
      </c>
      <c r="E195" t="e">
        <f t="shared" ref="E195:E258" si="7">LEN(B195)</f>
        <v>#N/A</v>
      </c>
    </row>
    <row r="196" spans="1:5" x14ac:dyDescent="0.25">
      <c r="A196" s="4">
        <v>195</v>
      </c>
      <c r="B196" s="4" t="e" cm="1">
        <f t="array" ref="B196">LEFT(_xlfn.IFS(LEN(Processamento!C196)&gt;4,_xlfn.CONCAT(LEFT(Processamento!A196,3),"_",Processamento!D196,"_",LEFT(Processamento!C196,5),"_",LEFT(Processamento!E196,4)),Processamento!C196={"ERRO"},"ERRO"),18)</f>
        <v>#N/A</v>
      </c>
      <c r="C196" s="4">
        <f>Processamento!F196</f>
        <v>0</v>
      </c>
      <c r="D196" t="b">
        <f t="shared" si="6"/>
        <v>0</v>
      </c>
      <c r="E196" t="e">
        <f t="shared" si="7"/>
        <v>#N/A</v>
      </c>
    </row>
    <row r="197" spans="1:5" x14ac:dyDescent="0.25">
      <c r="A197" s="4">
        <v>196</v>
      </c>
      <c r="B197" s="4" t="e" cm="1">
        <f t="array" ref="B197">LEFT(_xlfn.IFS(LEN(Processamento!C197)&gt;4,_xlfn.CONCAT(LEFT(Processamento!A197,3),"_",Processamento!D197,"_",LEFT(Processamento!C197,5),"_",LEFT(Processamento!E197,4)),Processamento!C197={"ERRO"},"ERRO"),18)</f>
        <v>#N/A</v>
      </c>
      <c r="C197" s="4">
        <f>Processamento!F197</f>
        <v>0</v>
      </c>
      <c r="D197" t="b">
        <f t="shared" si="6"/>
        <v>0</v>
      </c>
      <c r="E197" t="e">
        <f t="shared" si="7"/>
        <v>#N/A</v>
      </c>
    </row>
    <row r="198" spans="1:5" x14ac:dyDescent="0.25">
      <c r="A198" s="4">
        <v>197</v>
      </c>
      <c r="B198" s="4" t="e" cm="1">
        <f t="array" ref="B198">LEFT(_xlfn.IFS(LEN(Processamento!C198)&gt;4,_xlfn.CONCAT(LEFT(Processamento!A198,3),"_",Processamento!D198,"_",LEFT(Processamento!C198,5),"_",LEFT(Processamento!E198,4)),Processamento!C198={"ERRO"},"ERRO"),18)</f>
        <v>#N/A</v>
      </c>
      <c r="C198" s="4">
        <f>Processamento!F198</f>
        <v>0</v>
      </c>
      <c r="D198" t="b">
        <f t="shared" si="6"/>
        <v>0</v>
      </c>
      <c r="E198" t="e">
        <f t="shared" si="7"/>
        <v>#N/A</v>
      </c>
    </row>
    <row r="199" spans="1:5" x14ac:dyDescent="0.25">
      <c r="A199" s="4">
        <v>198</v>
      </c>
      <c r="B199" s="4" t="e" cm="1">
        <f t="array" ref="B199">LEFT(_xlfn.IFS(LEN(Processamento!C199)&gt;4,_xlfn.CONCAT(LEFT(Processamento!A199,3),"_",Processamento!D199,"_",LEFT(Processamento!C199,5),"_",LEFT(Processamento!E199,4)),Processamento!C199={"ERRO"},"ERRO"),18)</f>
        <v>#N/A</v>
      </c>
      <c r="C199" s="4">
        <f>Processamento!F199</f>
        <v>0</v>
      </c>
      <c r="D199" t="b">
        <f t="shared" si="6"/>
        <v>0</v>
      </c>
      <c r="E199" t="e">
        <f t="shared" si="7"/>
        <v>#N/A</v>
      </c>
    </row>
    <row r="200" spans="1:5" x14ac:dyDescent="0.25">
      <c r="A200" s="4">
        <v>199</v>
      </c>
      <c r="B200" s="4" t="e" cm="1">
        <f t="array" ref="B200">LEFT(_xlfn.IFS(LEN(Processamento!C200)&gt;4,_xlfn.CONCAT(LEFT(Processamento!A200,3),"_",Processamento!D200,"_",LEFT(Processamento!C200,5),"_",LEFT(Processamento!E200,4)),Processamento!C200={"ERRO"},"ERRO"),18)</f>
        <v>#N/A</v>
      </c>
      <c r="C200" s="4">
        <f>Processamento!F200</f>
        <v>0</v>
      </c>
      <c r="D200" t="b">
        <f t="shared" si="6"/>
        <v>0</v>
      </c>
      <c r="E200" t="e">
        <f t="shared" si="7"/>
        <v>#N/A</v>
      </c>
    </row>
    <row r="201" spans="1:5" x14ac:dyDescent="0.25">
      <c r="A201" s="4">
        <v>200</v>
      </c>
      <c r="B201" s="4" t="e" cm="1">
        <f t="array" ref="B201">LEFT(_xlfn.IFS(LEN(Processamento!C201)&gt;4,_xlfn.CONCAT(LEFT(Processamento!A201,3),"_",Processamento!D201,"_",LEFT(Processamento!C201,5),"_",LEFT(Processamento!E201,4)),Processamento!C201={"ERRO"},"ERRO"),18)</f>
        <v>#N/A</v>
      </c>
      <c r="C201" s="4">
        <f>Processamento!F201</f>
        <v>0</v>
      </c>
      <c r="D201" t="b">
        <f t="shared" si="6"/>
        <v>0</v>
      </c>
      <c r="E201" t="e">
        <f t="shared" si="7"/>
        <v>#N/A</v>
      </c>
    </row>
    <row r="202" spans="1:5" x14ac:dyDescent="0.25">
      <c r="A202" s="4">
        <v>201</v>
      </c>
      <c r="B202" s="4" t="e" cm="1">
        <f t="array" ref="B202">LEFT(_xlfn.IFS(LEN(Processamento!C202)&gt;4,_xlfn.CONCAT(LEFT(Processamento!A202,3),"_",Processamento!D202,"_",LEFT(Processamento!C202,5),"_",LEFT(Processamento!E202,4)),Processamento!C202={"ERRO"},"ERRO"),18)</f>
        <v>#N/A</v>
      </c>
      <c r="C202" s="4">
        <f>Processamento!F202</f>
        <v>0</v>
      </c>
      <c r="D202" t="b">
        <f t="shared" si="6"/>
        <v>0</v>
      </c>
      <c r="E202" t="e">
        <f t="shared" si="7"/>
        <v>#N/A</v>
      </c>
    </row>
    <row r="203" spans="1:5" x14ac:dyDescent="0.25">
      <c r="A203" s="4">
        <v>202</v>
      </c>
      <c r="B203" s="4" t="e" cm="1">
        <f t="array" ref="B203">LEFT(_xlfn.IFS(LEN(Processamento!C203)&gt;4,_xlfn.CONCAT(LEFT(Processamento!A203,3),"_",Processamento!D203,"_",LEFT(Processamento!C203,5),"_",LEFT(Processamento!E203,4)),Processamento!C203={"ERRO"},"ERRO"),18)</f>
        <v>#N/A</v>
      </c>
      <c r="C203" s="4">
        <f>Processamento!F203</f>
        <v>0</v>
      </c>
      <c r="D203" t="b">
        <f t="shared" si="6"/>
        <v>0</v>
      </c>
      <c r="E203" t="e">
        <f t="shared" si="7"/>
        <v>#N/A</v>
      </c>
    </row>
    <row r="204" spans="1:5" x14ac:dyDescent="0.25">
      <c r="A204" s="4">
        <v>203</v>
      </c>
      <c r="B204" s="4" t="e" cm="1">
        <f t="array" ref="B204">LEFT(_xlfn.IFS(LEN(Processamento!C204)&gt;4,_xlfn.CONCAT(LEFT(Processamento!A204,3),"_",Processamento!D204,"_",LEFT(Processamento!C204,5),"_",LEFT(Processamento!E204,4)),Processamento!C204={"ERRO"},"ERRO"),18)</f>
        <v>#N/A</v>
      </c>
      <c r="C204" s="4">
        <f>Processamento!F204</f>
        <v>0</v>
      </c>
      <c r="D204" t="b">
        <f t="shared" si="6"/>
        <v>0</v>
      </c>
      <c r="E204" t="e">
        <f t="shared" si="7"/>
        <v>#N/A</v>
      </c>
    </row>
    <row r="205" spans="1:5" x14ac:dyDescent="0.25">
      <c r="A205" s="4">
        <v>204</v>
      </c>
      <c r="B205" s="4" t="e" cm="1">
        <f t="array" ref="B205">LEFT(_xlfn.IFS(LEN(Processamento!C205)&gt;4,_xlfn.CONCAT(LEFT(Processamento!A205,3),"_",Processamento!D205,"_",LEFT(Processamento!C205,5),"_",LEFT(Processamento!E205,4)),Processamento!C205={"ERRO"},"ERRO"),18)</f>
        <v>#N/A</v>
      </c>
      <c r="C205" s="4">
        <f>Processamento!F205</f>
        <v>0</v>
      </c>
      <c r="D205" t="b">
        <f t="shared" si="6"/>
        <v>0</v>
      </c>
      <c r="E205" t="e">
        <f t="shared" si="7"/>
        <v>#N/A</v>
      </c>
    </row>
    <row r="206" spans="1:5" x14ac:dyDescent="0.25">
      <c r="A206" s="4">
        <v>205</v>
      </c>
      <c r="B206" s="4" t="e" cm="1">
        <f t="array" ref="B206">LEFT(_xlfn.IFS(LEN(Processamento!C206)&gt;4,_xlfn.CONCAT(LEFT(Processamento!A206,3),"_",Processamento!D206,"_",LEFT(Processamento!C206,5),"_",LEFT(Processamento!E206,4)),Processamento!C206={"ERRO"},"ERRO"),18)</f>
        <v>#N/A</v>
      </c>
      <c r="C206" s="4">
        <f>Processamento!F206</f>
        <v>0</v>
      </c>
      <c r="D206" t="b">
        <f t="shared" si="6"/>
        <v>0</v>
      </c>
      <c r="E206" t="e">
        <f t="shared" si="7"/>
        <v>#N/A</v>
      </c>
    </row>
    <row r="207" spans="1:5" x14ac:dyDescent="0.25">
      <c r="A207" s="4">
        <v>206</v>
      </c>
      <c r="B207" s="4" t="e" cm="1">
        <f t="array" ref="B207">LEFT(_xlfn.IFS(LEN(Processamento!C207)&gt;4,_xlfn.CONCAT(LEFT(Processamento!A207,3),"_",Processamento!D207,"_",LEFT(Processamento!C207,5),"_",LEFT(Processamento!E207,4)),Processamento!C207={"ERRO"},"ERRO"),18)</f>
        <v>#N/A</v>
      </c>
      <c r="C207" s="4">
        <f>Processamento!F207</f>
        <v>0</v>
      </c>
      <c r="D207" t="b">
        <f t="shared" si="6"/>
        <v>0</v>
      </c>
      <c r="E207" t="e">
        <f t="shared" si="7"/>
        <v>#N/A</v>
      </c>
    </row>
    <row r="208" spans="1:5" x14ac:dyDescent="0.25">
      <c r="A208" s="4">
        <v>207</v>
      </c>
      <c r="B208" s="4" t="e" cm="1">
        <f t="array" ref="B208">LEFT(_xlfn.IFS(LEN(Processamento!C208)&gt;4,_xlfn.CONCAT(LEFT(Processamento!A208,3),"_",Processamento!D208,"_",LEFT(Processamento!C208,5),"_",LEFT(Processamento!E208,4)),Processamento!C208={"ERRO"},"ERRO"),18)</f>
        <v>#N/A</v>
      </c>
      <c r="C208" s="4">
        <f>Processamento!F208</f>
        <v>0</v>
      </c>
      <c r="D208" t="b">
        <f t="shared" si="6"/>
        <v>0</v>
      </c>
      <c r="E208" t="e">
        <f t="shared" si="7"/>
        <v>#N/A</v>
      </c>
    </row>
    <row r="209" spans="1:5" x14ac:dyDescent="0.25">
      <c r="A209" s="4">
        <v>208</v>
      </c>
      <c r="B209" s="4" t="e" cm="1">
        <f t="array" ref="B209">LEFT(_xlfn.IFS(LEN(Processamento!C209)&gt;4,_xlfn.CONCAT(LEFT(Processamento!A209,3),"_",Processamento!D209,"_",LEFT(Processamento!C209,5),"_",LEFT(Processamento!E209,4)),Processamento!C209={"ERRO"},"ERRO"),18)</f>
        <v>#N/A</v>
      </c>
      <c r="C209" s="4">
        <f>Processamento!F209</f>
        <v>0</v>
      </c>
      <c r="D209" t="b">
        <f t="shared" si="6"/>
        <v>0</v>
      </c>
      <c r="E209" t="e">
        <f t="shared" si="7"/>
        <v>#N/A</v>
      </c>
    </row>
    <row r="210" spans="1:5" x14ac:dyDescent="0.25">
      <c r="A210" s="4">
        <v>209</v>
      </c>
      <c r="B210" s="4" t="e" cm="1">
        <f t="array" ref="B210">LEFT(_xlfn.IFS(LEN(Processamento!C210)&gt;4,_xlfn.CONCAT(LEFT(Processamento!A210,3),"_",Processamento!D210,"_",LEFT(Processamento!C210,5),"_",LEFT(Processamento!E210,4)),Processamento!C210={"ERRO"},"ERRO"),18)</f>
        <v>#N/A</v>
      </c>
      <c r="C210" s="4">
        <f>Processamento!F210</f>
        <v>0</v>
      </c>
      <c r="D210" t="b">
        <f t="shared" si="6"/>
        <v>0</v>
      </c>
      <c r="E210" t="e">
        <f t="shared" si="7"/>
        <v>#N/A</v>
      </c>
    </row>
    <row r="211" spans="1:5" x14ac:dyDescent="0.25">
      <c r="A211" s="4">
        <v>210</v>
      </c>
      <c r="B211" s="4" t="e" cm="1">
        <f t="array" ref="B211">LEFT(_xlfn.IFS(LEN(Processamento!C211)&gt;4,_xlfn.CONCAT(LEFT(Processamento!A211,3),"_",Processamento!D211,"_",LEFT(Processamento!C211,5),"_",LEFT(Processamento!E211,4)),Processamento!C211={"ERRO"},"ERRO"),18)</f>
        <v>#N/A</v>
      </c>
      <c r="C211" s="4">
        <f>Processamento!F211</f>
        <v>0</v>
      </c>
      <c r="D211" t="b">
        <f t="shared" si="6"/>
        <v>0</v>
      </c>
      <c r="E211" t="e">
        <f t="shared" si="7"/>
        <v>#N/A</v>
      </c>
    </row>
    <row r="212" spans="1:5" x14ac:dyDescent="0.25">
      <c r="A212" s="4">
        <v>211</v>
      </c>
      <c r="B212" s="4" t="e" cm="1">
        <f t="array" ref="B212">LEFT(_xlfn.IFS(LEN(Processamento!C212)&gt;4,_xlfn.CONCAT(LEFT(Processamento!A212,3),"_",Processamento!D212,"_",LEFT(Processamento!C212,5),"_",LEFT(Processamento!E212,4)),Processamento!C212={"ERRO"},"ERRO"),18)</f>
        <v>#N/A</v>
      </c>
      <c r="C212" s="4">
        <f>Processamento!F212</f>
        <v>0</v>
      </c>
      <c r="D212" t="b">
        <f t="shared" si="6"/>
        <v>0</v>
      </c>
      <c r="E212" t="e">
        <f t="shared" si="7"/>
        <v>#N/A</v>
      </c>
    </row>
    <row r="213" spans="1:5" x14ac:dyDescent="0.25">
      <c r="A213" s="4">
        <v>212</v>
      </c>
      <c r="B213" s="4" t="e" cm="1">
        <f t="array" ref="B213">LEFT(_xlfn.IFS(LEN(Processamento!C213)&gt;4,_xlfn.CONCAT(LEFT(Processamento!A213,3),"_",Processamento!D213,"_",LEFT(Processamento!C213,5),"_",LEFT(Processamento!E213,4)),Processamento!C213={"ERRO"},"ERRO"),18)</f>
        <v>#N/A</v>
      </c>
      <c r="C213" s="4">
        <f>Processamento!F213</f>
        <v>0</v>
      </c>
      <c r="D213" t="b">
        <f t="shared" si="6"/>
        <v>0</v>
      </c>
      <c r="E213" t="e">
        <f t="shared" si="7"/>
        <v>#N/A</v>
      </c>
    </row>
    <row r="214" spans="1:5" x14ac:dyDescent="0.25">
      <c r="A214" s="4">
        <v>213</v>
      </c>
      <c r="B214" s="4" t="e" cm="1">
        <f t="array" ref="B214">LEFT(_xlfn.IFS(LEN(Processamento!C214)&gt;4,_xlfn.CONCAT(LEFT(Processamento!A214,3),"_",Processamento!D214,"_",LEFT(Processamento!C214,5),"_",LEFT(Processamento!E214,4)),Processamento!C214={"ERRO"},"ERRO"),18)</f>
        <v>#N/A</v>
      </c>
      <c r="C214" s="4">
        <f>Processamento!F214</f>
        <v>0</v>
      </c>
      <c r="D214" t="b">
        <f t="shared" si="6"/>
        <v>0</v>
      </c>
      <c r="E214" t="e">
        <f t="shared" si="7"/>
        <v>#N/A</v>
      </c>
    </row>
    <row r="215" spans="1:5" x14ac:dyDescent="0.25">
      <c r="A215" s="4">
        <v>214</v>
      </c>
      <c r="B215" s="4" t="e" cm="1">
        <f t="array" ref="B215">LEFT(_xlfn.IFS(LEN(Processamento!C215)&gt;4,_xlfn.CONCAT(LEFT(Processamento!A215,3),"_",Processamento!D215,"_",LEFT(Processamento!C215,5),"_",LEFT(Processamento!E215,4)),Processamento!C215={"ERRO"},"ERRO"),18)</f>
        <v>#N/A</v>
      </c>
      <c r="C215" s="4">
        <f>Processamento!F215</f>
        <v>0</v>
      </c>
      <c r="D215" t="b">
        <f t="shared" si="6"/>
        <v>0</v>
      </c>
      <c r="E215" t="e">
        <f t="shared" si="7"/>
        <v>#N/A</v>
      </c>
    </row>
    <row r="216" spans="1:5" x14ac:dyDescent="0.25">
      <c r="A216" s="4">
        <v>215</v>
      </c>
      <c r="B216" s="4" t="e" cm="1">
        <f t="array" ref="B216">LEFT(_xlfn.IFS(LEN(Processamento!C216)&gt;4,_xlfn.CONCAT(LEFT(Processamento!A216,3),"_",Processamento!D216,"_",LEFT(Processamento!C216,5),"_",LEFT(Processamento!E216,4)),Processamento!C216={"ERRO"},"ERRO"),18)</f>
        <v>#N/A</v>
      </c>
      <c r="C216" s="4">
        <f>Processamento!F216</f>
        <v>0</v>
      </c>
      <c r="D216" t="b">
        <f t="shared" si="6"/>
        <v>0</v>
      </c>
      <c r="E216" t="e">
        <f t="shared" si="7"/>
        <v>#N/A</v>
      </c>
    </row>
    <row r="217" spans="1:5" x14ac:dyDescent="0.25">
      <c r="A217" s="4">
        <v>216</v>
      </c>
      <c r="B217" s="4" t="e" cm="1">
        <f t="array" ref="B217">LEFT(_xlfn.IFS(LEN(Processamento!C217)&gt;4,_xlfn.CONCAT(LEFT(Processamento!A217,3),"_",Processamento!D217,"_",LEFT(Processamento!C217,5),"_",LEFT(Processamento!E217,4)),Processamento!C217={"ERRO"},"ERRO"),18)</f>
        <v>#N/A</v>
      </c>
      <c r="C217" s="4">
        <f>Processamento!F217</f>
        <v>0</v>
      </c>
      <c r="D217" t="b">
        <f t="shared" si="6"/>
        <v>0</v>
      </c>
      <c r="E217" t="e">
        <f t="shared" si="7"/>
        <v>#N/A</v>
      </c>
    </row>
    <row r="218" spans="1:5" x14ac:dyDescent="0.25">
      <c r="A218" s="4">
        <v>217</v>
      </c>
      <c r="B218" s="4" t="e" cm="1">
        <f t="array" ref="B218">LEFT(_xlfn.IFS(LEN(Processamento!C218)&gt;4,_xlfn.CONCAT(LEFT(Processamento!A218,3),"_",Processamento!D218,"_",LEFT(Processamento!C218,5),"_",LEFT(Processamento!E218,4)),Processamento!C218={"ERRO"},"ERRO"),18)</f>
        <v>#N/A</v>
      </c>
      <c r="C218" s="4">
        <f>Processamento!F218</f>
        <v>0</v>
      </c>
      <c r="D218" t="b">
        <f t="shared" si="6"/>
        <v>0</v>
      </c>
      <c r="E218" t="e">
        <f t="shared" si="7"/>
        <v>#N/A</v>
      </c>
    </row>
    <row r="219" spans="1:5" x14ac:dyDescent="0.25">
      <c r="A219" s="4">
        <v>218</v>
      </c>
      <c r="B219" s="4" t="e" cm="1">
        <f t="array" ref="B219">LEFT(_xlfn.IFS(LEN(Processamento!C219)&gt;4,_xlfn.CONCAT(LEFT(Processamento!A219,3),"_",Processamento!D219,"_",LEFT(Processamento!C219,5),"_",LEFT(Processamento!E219,4)),Processamento!C219={"ERRO"},"ERRO"),18)</f>
        <v>#N/A</v>
      </c>
      <c r="C219" s="4">
        <f>Processamento!F219</f>
        <v>0</v>
      </c>
      <c r="D219" t="b">
        <f t="shared" si="6"/>
        <v>0</v>
      </c>
      <c r="E219" t="e">
        <f t="shared" si="7"/>
        <v>#N/A</v>
      </c>
    </row>
    <row r="220" spans="1:5" x14ac:dyDescent="0.25">
      <c r="A220" s="4">
        <v>219</v>
      </c>
      <c r="B220" s="4" t="e" cm="1">
        <f t="array" ref="B220">LEFT(_xlfn.IFS(LEN(Processamento!C220)&gt;4,_xlfn.CONCAT(LEFT(Processamento!A220,3),"_",Processamento!D220,"_",LEFT(Processamento!C220,5),"_",LEFT(Processamento!E220,4)),Processamento!C220={"ERRO"},"ERRO"),18)</f>
        <v>#N/A</v>
      </c>
      <c r="C220" s="4">
        <f>Processamento!F220</f>
        <v>0</v>
      </c>
      <c r="D220" t="b">
        <f t="shared" si="6"/>
        <v>0</v>
      </c>
      <c r="E220" t="e">
        <f t="shared" si="7"/>
        <v>#N/A</v>
      </c>
    </row>
    <row r="221" spans="1:5" x14ac:dyDescent="0.25">
      <c r="A221" s="4">
        <v>220</v>
      </c>
      <c r="B221" s="4" t="e" cm="1">
        <f t="array" ref="B221">LEFT(_xlfn.IFS(LEN(Processamento!C221)&gt;4,_xlfn.CONCAT(LEFT(Processamento!A221,3),"_",Processamento!D221,"_",LEFT(Processamento!C221,5),"_",LEFT(Processamento!E221,4)),Processamento!C221={"ERRO"},"ERRO"),18)</f>
        <v>#N/A</v>
      </c>
      <c r="C221" s="4">
        <f>Processamento!F221</f>
        <v>0</v>
      </c>
      <c r="D221" t="b">
        <f t="shared" si="6"/>
        <v>0</v>
      </c>
      <c r="E221" t="e">
        <f t="shared" si="7"/>
        <v>#N/A</v>
      </c>
    </row>
    <row r="222" spans="1:5" x14ac:dyDescent="0.25">
      <c r="A222" s="4">
        <v>221</v>
      </c>
      <c r="B222" s="4" t="e" cm="1">
        <f t="array" ref="B222">LEFT(_xlfn.IFS(LEN(Processamento!C222)&gt;4,_xlfn.CONCAT(LEFT(Processamento!A222,3),"_",Processamento!D222,"_",LEFT(Processamento!C222,5),"_",LEFT(Processamento!E222,4)),Processamento!C222={"ERRO"},"ERRO"),18)</f>
        <v>#N/A</v>
      </c>
      <c r="C222" s="4">
        <f>Processamento!F222</f>
        <v>0</v>
      </c>
      <c r="D222" t="b">
        <f t="shared" si="6"/>
        <v>0</v>
      </c>
      <c r="E222" t="e">
        <f t="shared" si="7"/>
        <v>#N/A</v>
      </c>
    </row>
    <row r="223" spans="1:5" x14ac:dyDescent="0.25">
      <c r="A223" s="4">
        <v>222</v>
      </c>
      <c r="B223" s="4" t="e" cm="1">
        <f t="array" ref="B223">LEFT(_xlfn.IFS(LEN(Processamento!C223)&gt;4,_xlfn.CONCAT(LEFT(Processamento!A223,3),"_",Processamento!D223,"_",LEFT(Processamento!C223,5),"_",LEFT(Processamento!E223,4)),Processamento!C223={"ERRO"},"ERRO"),18)</f>
        <v>#N/A</v>
      </c>
      <c r="C223" s="4">
        <f>Processamento!F223</f>
        <v>0</v>
      </c>
      <c r="D223" t="b">
        <f t="shared" si="6"/>
        <v>0</v>
      </c>
      <c r="E223" t="e">
        <f t="shared" si="7"/>
        <v>#N/A</v>
      </c>
    </row>
    <row r="224" spans="1:5" x14ac:dyDescent="0.25">
      <c r="A224" s="4">
        <v>223</v>
      </c>
      <c r="B224" s="4" t="e" cm="1">
        <f t="array" ref="B224">LEFT(_xlfn.IFS(LEN(Processamento!C224)&gt;4,_xlfn.CONCAT(LEFT(Processamento!A224,3),"_",Processamento!D224,"_",LEFT(Processamento!C224,5),"_",LEFT(Processamento!E224,4)),Processamento!C224={"ERRO"},"ERRO"),18)</f>
        <v>#N/A</v>
      </c>
      <c r="C224" s="4">
        <f>Processamento!F224</f>
        <v>0</v>
      </c>
      <c r="D224" t="b">
        <f t="shared" si="6"/>
        <v>0</v>
      </c>
      <c r="E224" t="e">
        <f t="shared" si="7"/>
        <v>#N/A</v>
      </c>
    </row>
    <row r="225" spans="1:5" x14ac:dyDescent="0.25">
      <c r="A225" s="4">
        <v>224</v>
      </c>
      <c r="B225" s="4" t="e" cm="1">
        <f t="array" ref="B225">LEFT(_xlfn.IFS(LEN(Processamento!C225)&gt;4,_xlfn.CONCAT(LEFT(Processamento!A225,3),"_",Processamento!D225,"_",LEFT(Processamento!C225,5),"_",LEFT(Processamento!E225,4)),Processamento!C225={"ERRO"},"ERRO"),18)</f>
        <v>#N/A</v>
      </c>
      <c r="C225" s="4">
        <f>Processamento!F225</f>
        <v>0</v>
      </c>
      <c r="D225" t="b">
        <f t="shared" si="6"/>
        <v>0</v>
      </c>
      <c r="E225" t="e">
        <f t="shared" si="7"/>
        <v>#N/A</v>
      </c>
    </row>
    <row r="226" spans="1:5" x14ac:dyDescent="0.25">
      <c r="A226" s="4">
        <v>225</v>
      </c>
      <c r="B226" s="4" t="e" cm="1">
        <f t="array" ref="B226">LEFT(_xlfn.IFS(LEN(Processamento!C226)&gt;4,_xlfn.CONCAT(LEFT(Processamento!A226,3),"_",Processamento!D226,"_",LEFT(Processamento!C226,5),"_",LEFT(Processamento!E226,4)),Processamento!C226={"ERRO"},"ERRO"),18)</f>
        <v>#N/A</v>
      </c>
      <c r="C226" s="4">
        <f>Processamento!F226</f>
        <v>0</v>
      </c>
      <c r="D226" t="b">
        <f t="shared" si="6"/>
        <v>0</v>
      </c>
      <c r="E226" t="e">
        <f t="shared" si="7"/>
        <v>#N/A</v>
      </c>
    </row>
    <row r="227" spans="1:5" x14ac:dyDescent="0.25">
      <c r="A227" s="4">
        <v>226</v>
      </c>
      <c r="B227" s="4" t="e" cm="1">
        <f t="array" ref="B227">LEFT(_xlfn.IFS(LEN(Processamento!C227)&gt;4,_xlfn.CONCAT(LEFT(Processamento!A227,3),"_",Processamento!D227,"_",LEFT(Processamento!C227,5),"_",LEFT(Processamento!E227,4)),Processamento!C227={"ERRO"},"ERRO"),18)</f>
        <v>#N/A</v>
      </c>
      <c r="C227" s="4">
        <f>Processamento!F227</f>
        <v>0</v>
      </c>
      <c r="D227" t="b">
        <f t="shared" si="6"/>
        <v>0</v>
      </c>
      <c r="E227" t="e">
        <f t="shared" si="7"/>
        <v>#N/A</v>
      </c>
    </row>
    <row r="228" spans="1:5" x14ac:dyDescent="0.25">
      <c r="A228" s="4">
        <v>227</v>
      </c>
      <c r="B228" s="4" t="e" cm="1">
        <f t="array" ref="B228">LEFT(_xlfn.IFS(LEN(Processamento!C228)&gt;4,_xlfn.CONCAT(LEFT(Processamento!A228,3),"_",Processamento!D228,"_",LEFT(Processamento!C228,5),"_",LEFT(Processamento!E228,4)),Processamento!C228={"ERRO"},"ERRO"),18)</f>
        <v>#N/A</v>
      </c>
      <c r="C228" s="4">
        <f>Processamento!F228</f>
        <v>0</v>
      </c>
      <c r="D228" t="b">
        <f t="shared" si="6"/>
        <v>0</v>
      </c>
      <c r="E228" t="e">
        <f t="shared" si="7"/>
        <v>#N/A</v>
      </c>
    </row>
    <row r="229" spans="1:5" x14ac:dyDescent="0.25">
      <c r="A229" s="4">
        <v>228</v>
      </c>
      <c r="B229" s="4" t="e" cm="1">
        <f t="array" ref="B229">LEFT(_xlfn.IFS(LEN(Processamento!C229)&gt;4,_xlfn.CONCAT(LEFT(Processamento!A229,3),"_",Processamento!D229,"_",LEFT(Processamento!C229,5),"_",LEFT(Processamento!E229,4)),Processamento!C229={"ERRO"},"ERRO"),18)</f>
        <v>#N/A</v>
      </c>
      <c r="C229" s="4">
        <f>Processamento!F229</f>
        <v>0</v>
      </c>
      <c r="D229" t="b">
        <f t="shared" si="6"/>
        <v>0</v>
      </c>
      <c r="E229" t="e">
        <f t="shared" si="7"/>
        <v>#N/A</v>
      </c>
    </row>
    <row r="230" spans="1:5" x14ac:dyDescent="0.25">
      <c r="A230" s="4">
        <v>229</v>
      </c>
      <c r="B230" s="4" t="e" cm="1">
        <f t="array" ref="B230">LEFT(_xlfn.IFS(LEN(Processamento!C230)&gt;4,_xlfn.CONCAT(LEFT(Processamento!A230,3),"_",Processamento!D230,"_",LEFT(Processamento!C230,5),"_",LEFT(Processamento!E230,4)),Processamento!C230={"ERRO"},"ERRO"),18)</f>
        <v>#N/A</v>
      </c>
      <c r="C230" s="4">
        <f>Processamento!F230</f>
        <v>0</v>
      </c>
      <c r="D230" t="b">
        <f t="shared" si="6"/>
        <v>0</v>
      </c>
      <c r="E230" t="e">
        <f t="shared" si="7"/>
        <v>#N/A</v>
      </c>
    </row>
    <row r="231" spans="1:5" x14ac:dyDescent="0.25">
      <c r="A231" s="4">
        <v>230</v>
      </c>
      <c r="B231" s="4" t="e" cm="1">
        <f t="array" ref="B231">LEFT(_xlfn.IFS(LEN(Processamento!C231)&gt;4,_xlfn.CONCAT(LEFT(Processamento!A231,3),"_",Processamento!D231,"_",LEFT(Processamento!C231,5),"_",LEFT(Processamento!E231,4)),Processamento!C231={"ERRO"},"ERRO"),18)</f>
        <v>#N/A</v>
      </c>
      <c r="C231" s="4">
        <f>Processamento!F231</f>
        <v>0</v>
      </c>
      <c r="D231" t="b">
        <f t="shared" si="6"/>
        <v>0</v>
      </c>
      <c r="E231" t="e">
        <f t="shared" si="7"/>
        <v>#N/A</v>
      </c>
    </row>
    <row r="232" spans="1:5" x14ac:dyDescent="0.25">
      <c r="A232" s="4">
        <v>231</v>
      </c>
      <c r="B232" s="4" t="e" cm="1">
        <f t="array" ref="B232">LEFT(_xlfn.IFS(LEN(Processamento!C232)&gt;4,_xlfn.CONCAT(LEFT(Processamento!A232,3),"_",Processamento!D232,"_",LEFT(Processamento!C232,5),"_",LEFT(Processamento!E232,4)),Processamento!C232={"ERRO"},"ERRO"),18)</f>
        <v>#N/A</v>
      </c>
      <c r="C232" s="4">
        <f>Processamento!F232</f>
        <v>0</v>
      </c>
      <c r="D232" t="b">
        <f t="shared" si="6"/>
        <v>0</v>
      </c>
      <c r="E232" t="e">
        <f t="shared" si="7"/>
        <v>#N/A</v>
      </c>
    </row>
    <row r="233" spans="1:5" x14ac:dyDescent="0.25">
      <c r="A233" s="4">
        <v>232</v>
      </c>
      <c r="B233" s="4" t="e" cm="1">
        <f t="array" ref="B233">LEFT(_xlfn.IFS(LEN(Processamento!C233)&gt;4,_xlfn.CONCAT(LEFT(Processamento!A233,3),"_",Processamento!D233,"_",LEFT(Processamento!C233,5),"_",LEFT(Processamento!E233,4)),Processamento!C233={"ERRO"},"ERRO"),18)</f>
        <v>#N/A</v>
      </c>
      <c r="C233" s="4">
        <f>Processamento!F233</f>
        <v>0</v>
      </c>
      <c r="D233" t="b">
        <f t="shared" si="6"/>
        <v>0</v>
      </c>
      <c r="E233" t="e">
        <f t="shared" si="7"/>
        <v>#N/A</v>
      </c>
    </row>
    <row r="234" spans="1:5" x14ac:dyDescent="0.25">
      <c r="A234" s="4">
        <v>233</v>
      </c>
      <c r="B234" s="4" t="e" cm="1">
        <f t="array" ref="B234">LEFT(_xlfn.IFS(LEN(Processamento!C234)&gt;4,_xlfn.CONCAT(LEFT(Processamento!A234,3),"_",Processamento!D234,"_",LEFT(Processamento!C234,5),"_",LEFT(Processamento!E234,4)),Processamento!C234={"ERRO"},"ERRO"),18)</f>
        <v>#N/A</v>
      </c>
      <c r="C234" s="4">
        <f>Processamento!F234</f>
        <v>0</v>
      </c>
      <c r="D234" t="b">
        <f t="shared" si="6"/>
        <v>0</v>
      </c>
      <c r="E234" t="e">
        <f t="shared" si="7"/>
        <v>#N/A</v>
      </c>
    </row>
    <row r="235" spans="1:5" x14ac:dyDescent="0.25">
      <c r="A235" s="4">
        <v>234</v>
      </c>
      <c r="B235" s="4" t="e" cm="1">
        <f t="array" ref="B235">LEFT(_xlfn.IFS(LEN(Processamento!C235)&gt;4,_xlfn.CONCAT(LEFT(Processamento!A235,3),"_",Processamento!D235,"_",LEFT(Processamento!C235,5),"_",LEFT(Processamento!E235,4)),Processamento!C235={"ERRO"},"ERRO"),18)</f>
        <v>#N/A</v>
      </c>
      <c r="C235" s="4">
        <f>Processamento!F235</f>
        <v>0</v>
      </c>
      <c r="D235" t="b">
        <f t="shared" si="6"/>
        <v>0</v>
      </c>
      <c r="E235" t="e">
        <f t="shared" si="7"/>
        <v>#N/A</v>
      </c>
    </row>
    <row r="236" spans="1:5" x14ac:dyDescent="0.25">
      <c r="A236" s="4">
        <v>235</v>
      </c>
      <c r="B236" s="4" t="e" cm="1">
        <f t="array" ref="B236">LEFT(_xlfn.IFS(LEN(Processamento!C236)&gt;4,_xlfn.CONCAT(LEFT(Processamento!A236,3),"_",Processamento!D236,"_",LEFT(Processamento!C236,5),"_",LEFT(Processamento!E236,4)),Processamento!C236={"ERRO"},"ERRO"),18)</f>
        <v>#N/A</v>
      </c>
      <c r="C236" s="4">
        <f>Processamento!F236</f>
        <v>0</v>
      </c>
      <c r="D236" t="b">
        <f t="shared" si="6"/>
        <v>0</v>
      </c>
      <c r="E236" t="e">
        <f t="shared" si="7"/>
        <v>#N/A</v>
      </c>
    </row>
    <row r="237" spans="1:5" x14ac:dyDescent="0.25">
      <c r="A237" s="4">
        <v>236</v>
      </c>
      <c r="B237" s="4" t="e" cm="1">
        <f t="array" ref="B237">LEFT(_xlfn.IFS(LEN(Processamento!C237)&gt;4,_xlfn.CONCAT(LEFT(Processamento!A237,3),"_",Processamento!D237,"_",LEFT(Processamento!C237,5),"_",LEFT(Processamento!E237,4)),Processamento!C237={"ERRO"},"ERRO"),18)</f>
        <v>#N/A</v>
      </c>
      <c r="C237" s="4">
        <f>Processamento!F237</f>
        <v>0</v>
      </c>
      <c r="D237" t="b">
        <f t="shared" si="6"/>
        <v>0</v>
      </c>
      <c r="E237" t="e">
        <f t="shared" si="7"/>
        <v>#N/A</v>
      </c>
    </row>
    <row r="238" spans="1:5" x14ac:dyDescent="0.25">
      <c r="A238" s="4">
        <v>237</v>
      </c>
      <c r="B238" s="4" t="e" cm="1">
        <f t="array" ref="B238">LEFT(_xlfn.IFS(LEN(Processamento!C238)&gt;4,_xlfn.CONCAT(LEFT(Processamento!A238,3),"_",Processamento!D238,"_",LEFT(Processamento!C238,5),"_",LEFT(Processamento!E238,4)),Processamento!C238={"ERRO"},"ERRO"),18)</f>
        <v>#N/A</v>
      </c>
      <c r="C238" s="4">
        <f>Processamento!F238</f>
        <v>0</v>
      </c>
      <c r="D238" t="b">
        <f t="shared" si="6"/>
        <v>0</v>
      </c>
      <c r="E238" t="e">
        <f t="shared" si="7"/>
        <v>#N/A</v>
      </c>
    </row>
    <row r="239" spans="1:5" x14ac:dyDescent="0.25">
      <c r="A239" s="4">
        <v>238</v>
      </c>
      <c r="B239" s="4" t="e" cm="1">
        <f t="array" ref="B239">LEFT(_xlfn.IFS(LEN(Processamento!C239)&gt;4,_xlfn.CONCAT(LEFT(Processamento!A239,3),"_",Processamento!D239,"_",LEFT(Processamento!C239,5),"_",LEFT(Processamento!E239,4)),Processamento!C239={"ERRO"},"ERRO"),18)</f>
        <v>#N/A</v>
      </c>
      <c r="C239" s="4">
        <f>Processamento!F239</f>
        <v>0</v>
      </c>
      <c r="D239" t="b">
        <f t="shared" si="6"/>
        <v>0</v>
      </c>
      <c r="E239" t="e">
        <f t="shared" si="7"/>
        <v>#N/A</v>
      </c>
    </row>
    <row r="240" spans="1:5" x14ac:dyDescent="0.25">
      <c r="A240" s="4">
        <v>239</v>
      </c>
      <c r="B240" s="4" t="e" cm="1">
        <f t="array" ref="B240">LEFT(_xlfn.IFS(LEN(Processamento!C240)&gt;4,_xlfn.CONCAT(LEFT(Processamento!A240,3),"_",Processamento!D240,"_",LEFT(Processamento!C240,5),"_",LEFT(Processamento!E240,4)),Processamento!C240={"ERRO"},"ERRO"),18)</f>
        <v>#N/A</v>
      </c>
      <c r="C240" s="4">
        <f>Processamento!F240</f>
        <v>0</v>
      </c>
      <c r="D240" t="b">
        <f t="shared" si="6"/>
        <v>0</v>
      </c>
      <c r="E240" t="e">
        <f t="shared" si="7"/>
        <v>#N/A</v>
      </c>
    </row>
    <row r="241" spans="1:5" x14ac:dyDescent="0.25">
      <c r="A241" s="4">
        <v>240</v>
      </c>
      <c r="B241" s="4" t="e" cm="1">
        <f t="array" ref="B241">LEFT(_xlfn.IFS(LEN(Processamento!C241)&gt;4,_xlfn.CONCAT(LEFT(Processamento!A241,3),"_",Processamento!D241,"_",LEFT(Processamento!C241,5),"_",LEFT(Processamento!E241,4)),Processamento!C241={"ERRO"},"ERRO"),18)</f>
        <v>#N/A</v>
      </c>
      <c r="C241" s="4">
        <f>Processamento!F241</f>
        <v>0</v>
      </c>
      <c r="D241" t="b">
        <f t="shared" si="6"/>
        <v>0</v>
      </c>
      <c r="E241" t="e">
        <f t="shared" si="7"/>
        <v>#N/A</v>
      </c>
    </row>
    <row r="242" spans="1:5" x14ac:dyDescent="0.25">
      <c r="A242" s="4">
        <v>241</v>
      </c>
      <c r="B242" s="4" t="e" cm="1">
        <f t="array" ref="B242">LEFT(_xlfn.IFS(LEN(Processamento!C242)&gt;4,_xlfn.CONCAT(LEFT(Processamento!A242,3),"_",Processamento!D242,"_",LEFT(Processamento!C242,5),"_",LEFT(Processamento!E242,4)),Processamento!C242={"ERRO"},"ERRO"),18)</f>
        <v>#N/A</v>
      </c>
      <c r="C242" s="4">
        <f>Processamento!F242</f>
        <v>0</v>
      </c>
      <c r="D242" t="b">
        <f t="shared" si="6"/>
        <v>0</v>
      </c>
      <c r="E242" t="e">
        <f t="shared" si="7"/>
        <v>#N/A</v>
      </c>
    </row>
    <row r="243" spans="1:5" x14ac:dyDescent="0.25">
      <c r="A243" s="4">
        <v>242</v>
      </c>
      <c r="B243" s="4" t="e" cm="1">
        <f t="array" ref="B243">LEFT(_xlfn.IFS(LEN(Processamento!C243)&gt;4,_xlfn.CONCAT(LEFT(Processamento!A243,3),"_",Processamento!D243,"_",LEFT(Processamento!C243,5),"_",LEFT(Processamento!E243,4)),Processamento!C243={"ERRO"},"ERRO"),18)</f>
        <v>#N/A</v>
      </c>
      <c r="C243" s="4">
        <f>Processamento!F243</f>
        <v>0</v>
      </c>
      <c r="D243" t="b">
        <f t="shared" si="6"/>
        <v>0</v>
      </c>
      <c r="E243" t="e">
        <f t="shared" si="7"/>
        <v>#N/A</v>
      </c>
    </row>
    <row r="244" spans="1:5" x14ac:dyDescent="0.25">
      <c r="A244" s="4">
        <v>243</v>
      </c>
      <c r="B244" s="4" t="e" cm="1">
        <f t="array" ref="B244">LEFT(_xlfn.IFS(LEN(Processamento!C244)&gt;4,_xlfn.CONCAT(LEFT(Processamento!A244,3),"_",Processamento!D244,"_",LEFT(Processamento!C244,5),"_",LEFT(Processamento!E244,4)),Processamento!C244={"ERRO"},"ERRO"),18)</f>
        <v>#N/A</v>
      </c>
      <c r="C244" s="4">
        <f>Processamento!F244</f>
        <v>0</v>
      </c>
      <c r="D244" t="b">
        <f t="shared" si="6"/>
        <v>0</v>
      </c>
      <c r="E244" t="e">
        <f t="shared" si="7"/>
        <v>#N/A</v>
      </c>
    </row>
    <row r="245" spans="1:5" x14ac:dyDescent="0.25">
      <c r="A245" s="4">
        <v>244</v>
      </c>
      <c r="B245" s="4" t="e" cm="1">
        <f t="array" ref="B245">LEFT(_xlfn.IFS(LEN(Processamento!C245)&gt;4,_xlfn.CONCAT(LEFT(Processamento!A245,3),"_",Processamento!D245,"_",LEFT(Processamento!C245,5),"_",LEFT(Processamento!E245,4)),Processamento!C245={"ERRO"},"ERRO"),18)</f>
        <v>#N/A</v>
      </c>
      <c r="C245" s="4">
        <f>Processamento!F245</f>
        <v>0</v>
      </c>
      <c r="D245" t="b">
        <f t="shared" si="6"/>
        <v>0</v>
      </c>
      <c r="E245" t="e">
        <f t="shared" si="7"/>
        <v>#N/A</v>
      </c>
    </row>
    <row r="246" spans="1:5" x14ac:dyDescent="0.25">
      <c r="A246" s="4">
        <v>245</v>
      </c>
      <c r="B246" s="4" t="e" cm="1">
        <f t="array" ref="B246">LEFT(_xlfn.IFS(LEN(Processamento!C246)&gt;4,_xlfn.CONCAT(LEFT(Processamento!A246,3),"_",Processamento!D246,"_",LEFT(Processamento!C246,5),"_",LEFT(Processamento!E246,4)),Processamento!C246={"ERRO"},"ERRO"),18)</f>
        <v>#N/A</v>
      </c>
      <c r="C246" s="4">
        <f>Processamento!F246</f>
        <v>0</v>
      </c>
      <c r="D246" t="b">
        <f t="shared" si="6"/>
        <v>0</v>
      </c>
      <c r="E246" t="e">
        <f t="shared" si="7"/>
        <v>#N/A</v>
      </c>
    </row>
    <row r="247" spans="1:5" x14ac:dyDescent="0.25">
      <c r="A247" s="4">
        <v>246</v>
      </c>
      <c r="B247" s="4" t="e" cm="1">
        <f t="array" ref="B247">LEFT(_xlfn.IFS(LEN(Processamento!C247)&gt;4,_xlfn.CONCAT(LEFT(Processamento!A247,3),"_",Processamento!D247,"_",LEFT(Processamento!C247,5),"_",LEFT(Processamento!E247,4)),Processamento!C247={"ERRO"},"ERRO"),18)</f>
        <v>#N/A</v>
      </c>
      <c r="C247" s="4">
        <f>Processamento!F247</f>
        <v>0</v>
      </c>
      <c r="D247" t="b">
        <f t="shared" si="6"/>
        <v>0</v>
      </c>
      <c r="E247" t="e">
        <f t="shared" si="7"/>
        <v>#N/A</v>
      </c>
    </row>
    <row r="248" spans="1:5" x14ac:dyDescent="0.25">
      <c r="A248" s="4">
        <v>247</v>
      </c>
      <c r="B248" s="4" t="e" cm="1">
        <f t="array" ref="B248">LEFT(_xlfn.IFS(LEN(Processamento!C248)&gt;4,_xlfn.CONCAT(LEFT(Processamento!A248,3),"_",Processamento!D248,"_",LEFT(Processamento!C248,5),"_",LEFT(Processamento!E248,4)),Processamento!C248={"ERRO"},"ERRO"),18)</f>
        <v>#N/A</v>
      </c>
      <c r="C248" s="4">
        <f>Processamento!F248</f>
        <v>0</v>
      </c>
      <c r="D248" t="b">
        <f t="shared" si="6"/>
        <v>0</v>
      </c>
      <c r="E248" t="e">
        <f t="shared" si="7"/>
        <v>#N/A</v>
      </c>
    </row>
    <row r="249" spans="1:5" x14ac:dyDescent="0.25">
      <c r="A249" s="4">
        <v>248</v>
      </c>
      <c r="B249" s="4" t="e" cm="1">
        <f t="array" ref="B249">LEFT(_xlfn.IFS(LEN(Processamento!C249)&gt;4,_xlfn.CONCAT(LEFT(Processamento!A249,3),"_",Processamento!D249,"_",LEFT(Processamento!C249,5),"_",LEFT(Processamento!E249,4)),Processamento!C249={"ERRO"},"ERRO"),18)</f>
        <v>#N/A</v>
      </c>
      <c r="C249" s="4">
        <f>Processamento!F249</f>
        <v>0</v>
      </c>
      <c r="D249" t="b">
        <f t="shared" si="6"/>
        <v>0</v>
      </c>
      <c r="E249" t="e">
        <f t="shared" si="7"/>
        <v>#N/A</v>
      </c>
    </row>
    <row r="250" spans="1:5" x14ac:dyDescent="0.25">
      <c r="A250" s="4">
        <v>249</v>
      </c>
      <c r="B250" s="4" t="e" cm="1">
        <f t="array" ref="B250">LEFT(_xlfn.IFS(LEN(Processamento!C250)&gt;4,_xlfn.CONCAT(LEFT(Processamento!A250,3),"_",Processamento!D250,"_",LEFT(Processamento!C250,5),"_",LEFT(Processamento!E250,4)),Processamento!C250={"ERRO"},"ERRO"),18)</f>
        <v>#N/A</v>
      </c>
      <c r="C250" s="4">
        <f>Processamento!F250</f>
        <v>0</v>
      </c>
      <c r="D250" t="b">
        <f t="shared" si="6"/>
        <v>0</v>
      </c>
      <c r="E250" t="e">
        <f t="shared" si="7"/>
        <v>#N/A</v>
      </c>
    </row>
    <row r="251" spans="1:5" x14ac:dyDescent="0.25">
      <c r="A251" s="4">
        <v>250</v>
      </c>
      <c r="B251" s="4" t="e" cm="1">
        <f t="array" ref="B251">LEFT(_xlfn.IFS(LEN(Processamento!C251)&gt;4,_xlfn.CONCAT(LEFT(Processamento!A251,3),"_",Processamento!D251,"_",LEFT(Processamento!C251,5),"_",LEFT(Processamento!E251,4)),Processamento!C251={"ERRO"},"ERRO"),18)</f>
        <v>#N/A</v>
      </c>
      <c r="C251" s="4">
        <f>Processamento!F251</f>
        <v>0</v>
      </c>
      <c r="D251" t="b">
        <f t="shared" si="6"/>
        <v>0</v>
      </c>
      <c r="E251" t="e">
        <f t="shared" si="7"/>
        <v>#N/A</v>
      </c>
    </row>
    <row r="252" spans="1:5" x14ac:dyDescent="0.25">
      <c r="A252" s="4">
        <v>251</v>
      </c>
      <c r="B252" s="4" t="e" cm="1">
        <f t="array" ref="B252">LEFT(_xlfn.IFS(LEN(Processamento!C252)&gt;4,_xlfn.CONCAT(LEFT(Processamento!A252,3),"_",Processamento!D252,"_",LEFT(Processamento!C252,5),"_",LEFT(Processamento!E252,4)),Processamento!C252={"ERRO"},"ERRO"),18)</f>
        <v>#N/A</v>
      </c>
      <c r="C252" s="4">
        <f>Processamento!F252</f>
        <v>0</v>
      </c>
      <c r="D252" t="b">
        <f t="shared" si="6"/>
        <v>0</v>
      </c>
      <c r="E252" t="e">
        <f t="shared" si="7"/>
        <v>#N/A</v>
      </c>
    </row>
    <row r="253" spans="1:5" x14ac:dyDescent="0.25">
      <c r="A253" s="4">
        <v>252</v>
      </c>
      <c r="B253" s="4" t="e" cm="1">
        <f t="array" ref="B253">LEFT(_xlfn.IFS(LEN(Processamento!C253)&gt;4,_xlfn.CONCAT(LEFT(Processamento!A253,3),"_",Processamento!D253,"_",LEFT(Processamento!C253,5),"_",LEFT(Processamento!E253,4)),Processamento!C253={"ERRO"},"ERRO"),18)</f>
        <v>#N/A</v>
      </c>
      <c r="C253" s="4">
        <f>Processamento!F253</f>
        <v>0</v>
      </c>
      <c r="D253" t="b">
        <f t="shared" si="6"/>
        <v>0</v>
      </c>
      <c r="E253" t="e">
        <f t="shared" si="7"/>
        <v>#N/A</v>
      </c>
    </row>
    <row r="254" spans="1:5" x14ac:dyDescent="0.25">
      <c r="A254" s="4">
        <v>253</v>
      </c>
      <c r="B254" s="4" t="e" cm="1">
        <f t="array" ref="B254">LEFT(_xlfn.IFS(LEN(Processamento!C254)&gt;4,_xlfn.CONCAT(LEFT(Processamento!A254,3),"_",Processamento!D254,"_",LEFT(Processamento!C254,5),"_",LEFT(Processamento!E254,4)),Processamento!C254={"ERRO"},"ERRO"),18)</f>
        <v>#N/A</v>
      </c>
      <c r="C254" s="4">
        <f>Processamento!F254</f>
        <v>0</v>
      </c>
      <c r="D254" t="b">
        <f t="shared" si="6"/>
        <v>0</v>
      </c>
      <c r="E254" t="e">
        <f t="shared" si="7"/>
        <v>#N/A</v>
      </c>
    </row>
    <row r="255" spans="1:5" x14ac:dyDescent="0.25">
      <c r="A255" s="4">
        <v>254</v>
      </c>
      <c r="B255" s="4" t="e" cm="1">
        <f t="array" ref="B255">LEFT(_xlfn.IFS(LEN(Processamento!C255)&gt;4,_xlfn.CONCAT(LEFT(Processamento!A255,3),"_",Processamento!D255,"_",LEFT(Processamento!C255,5),"_",LEFT(Processamento!E255,4)),Processamento!C255={"ERRO"},"ERRO"),18)</f>
        <v>#N/A</v>
      </c>
      <c r="C255" s="4">
        <f>Processamento!F255</f>
        <v>0</v>
      </c>
      <c r="D255" t="b">
        <f t="shared" si="6"/>
        <v>0</v>
      </c>
      <c r="E255" t="e">
        <f t="shared" si="7"/>
        <v>#N/A</v>
      </c>
    </row>
    <row r="256" spans="1:5" x14ac:dyDescent="0.25">
      <c r="A256" s="4">
        <v>255</v>
      </c>
      <c r="B256" s="4" t="e" cm="1">
        <f t="array" ref="B256">LEFT(_xlfn.IFS(LEN(Processamento!C256)&gt;4,_xlfn.CONCAT(LEFT(Processamento!A256,3),"_",Processamento!D256,"_",LEFT(Processamento!C256,5),"_",LEFT(Processamento!E256,4)),Processamento!C256={"ERRO"},"ERRO"),18)</f>
        <v>#N/A</v>
      </c>
      <c r="C256" s="4">
        <f>Processamento!F256</f>
        <v>0</v>
      </c>
      <c r="D256" t="b">
        <f t="shared" si="6"/>
        <v>0</v>
      </c>
      <c r="E256" t="e">
        <f t="shared" si="7"/>
        <v>#N/A</v>
      </c>
    </row>
    <row r="257" spans="1:5" x14ac:dyDescent="0.25">
      <c r="A257" s="4">
        <v>256</v>
      </c>
      <c r="B257" s="4" t="e" cm="1">
        <f t="array" ref="B257">LEFT(_xlfn.IFS(LEN(Processamento!C257)&gt;4,_xlfn.CONCAT(LEFT(Processamento!A257,3),"_",Processamento!D257,"_",LEFT(Processamento!C257,5),"_",LEFT(Processamento!E257,4)),Processamento!C257={"ERRO"},"ERRO"),18)</f>
        <v>#N/A</v>
      </c>
      <c r="C257" s="4">
        <f>Processamento!F257</f>
        <v>0</v>
      </c>
      <c r="D257" t="b">
        <f t="shared" si="6"/>
        <v>0</v>
      </c>
      <c r="E257" t="e">
        <f t="shared" si="7"/>
        <v>#N/A</v>
      </c>
    </row>
    <row r="258" spans="1:5" x14ac:dyDescent="0.25">
      <c r="A258" s="4">
        <v>257</v>
      </c>
      <c r="B258" s="4" t="e" cm="1">
        <f t="array" ref="B258">LEFT(_xlfn.IFS(LEN(Processamento!C258)&gt;4,_xlfn.CONCAT(LEFT(Processamento!A258,3),"_",Processamento!D258,"_",LEFT(Processamento!C258,5),"_",LEFT(Processamento!E258,4)),Processamento!C258={"ERRO"},"ERRO"),18)</f>
        <v>#N/A</v>
      </c>
      <c r="C258" s="4">
        <f>Processamento!F258</f>
        <v>0</v>
      </c>
      <c r="D258" t="b">
        <f t="shared" si="6"/>
        <v>0</v>
      </c>
      <c r="E258" t="e">
        <f t="shared" si="7"/>
        <v>#N/A</v>
      </c>
    </row>
    <row r="259" spans="1:5" x14ac:dyDescent="0.25">
      <c r="A259" s="4">
        <v>258</v>
      </c>
      <c r="B259" s="4" t="e" cm="1">
        <f t="array" ref="B259">LEFT(_xlfn.IFS(LEN(Processamento!C259)&gt;4,_xlfn.CONCAT(LEFT(Processamento!A259,3),"_",Processamento!D259,"_",LEFT(Processamento!C259,5),"_",LEFT(Processamento!E259,4)),Processamento!C259={"ERRO"},"ERRO"),18)</f>
        <v>#N/A</v>
      </c>
      <c r="C259" s="4">
        <f>Processamento!F259</f>
        <v>0</v>
      </c>
      <c r="D259" t="b">
        <f t="shared" ref="D259:D322" si="8">ISTEXT(B259)</f>
        <v>0</v>
      </c>
      <c r="E259" t="e">
        <f t="shared" ref="E259:E322" si="9">LEN(B259)</f>
        <v>#N/A</v>
      </c>
    </row>
    <row r="260" spans="1:5" x14ac:dyDescent="0.25">
      <c r="A260" s="4">
        <v>259</v>
      </c>
      <c r="B260" s="4" t="e" cm="1">
        <f t="array" ref="B260">LEFT(_xlfn.IFS(LEN(Processamento!C260)&gt;4,_xlfn.CONCAT(LEFT(Processamento!A260,3),"_",Processamento!D260,"_",LEFT(Processamento!C260,5),"_",LEFT(Processamento!E260,4)),Processamento!C260={"ERRO"},"ERRO"),18)</f>
        <v>#N/A</v>
      </c>
      <c r="C260" s="4">
        <f>Processamento!F260</f>
        <v>0</v>
      </c>
      <c r="D260" t="b">
        <f t="shared" si="8"/>
        <v>0</v>
      </c>
      <c r="E260" t="e">
        <f t="shared" si="9"/>
        <v>#N/A</v>
      </c>
    </row>
    <row r="261" spans="1:5" x14ac:dyDescent="0.25">
      <c r="A261" s="4">
        <v>260</v>
      </c>
      <c r="B261" s="4" t="e" cm="1">
        <f t="array" ref="B261">LEFT(_xlfn.IFS(LEN(Processamento!C261)&gt;4,_xlfn.CONCAT(LEFT(Processamento!A261,3),"_",Processamento!D261,"_",LEFT(Processamento!C261,5),"_",LEFT(Processamento!E261,4)),Processamento!C261={"ERRO"},"ERRO"),18)</f>
        <v>#N/A</v>
      </c>
      <c r="C261" s="4">
        <f>Processamento!F261</f>
        <v>0</v>
      </c>
      <c r="D261" t="b">
        <f t="shared" si="8"/>
        <v>0</v>
      </c>
      <c r="E261" t="e">
        <f t="shared" si="9"/>
        <v>#N/A</v>
      </c>
    </row>
    <row r="262" spans="1:5" x14ac:dyDescent="0.25">
      <c r="A262" s="4">
        <v>261</v>
      </c>
      <c r="B262" s="4" t="e" cm="1">
        <f t="array" ref="B262">LEFT(_xlfn.IFS(LEN(Processamento!C262)&gt;4,_xlfn.CONCAT(LEFT(Processamento!A262,3),"_",Processamento!D262,"_",LEFT(Processamento!C262,5),"_",LEFT(Processamento!E262,4)),Processamento!C262={"ERRO"},"ERRO"),18)</f>
        <v>#N/A</v>
      </c>
      <c r="C262" s="4">
        <f>Processamento!F262</f>
        <v>0</v>
      </c>
      <c r="D262" t="b">
        <f t="shared" si="8"/>
        <v>0</v>
      </c>
      <c r="E262" t="e">
        <f t="shared" si="9"/>
        <v>#N/A</v>
      </c>
    </row>
    <row r="263" spans="1:5" x14ac:dyDescent="0.25">
      <c r="A263" s="4">
        <v>262</v>
      </c>
      <c r="B263" s="4" t="e" cm="1">
        <f t="array" ref="B263">LEFT(_xlfn.IFS(LEN(Processamento!C263)&gt;4,_xlfn.CONCAT(LEFT(Processamento!A263,3),"_",Processamento!D263,"_",LEFT(Processamento!C263,5),"_",LEFT(Processamento!E263,4)),Processamento!C263={"ERRO"},"ERRO"),18)</f>
        <v>#N/A</v>
      </c>
      <c r="C263" s="4">
        <f>Processamento!F263</f>
        <v>0</v>
      </c>
      <c r="D263" t="b">
        <f t="shared" si="8"/>
        <v>0</v>
      </c>
      <c r="E263" t="e">
        <f t="shared" si="9"/>
        <v>#N/A</v>
      </c>
    </row>
    <row r="264" spans="1:5" x14ac:dyDescent="0.25">
      <c r="A264" s="4">
        <v>263</v>
      </c>
      <c r="B264" s="4" t="e" cm="1">
        <f t="array" ref="B264">LEFT(_xlfn.IFS(LEN(Processamento!C264)&gt;4,_xlfn.CONCAT(LEFT(Processamento!A264,3),"_",Processamento!D264,"_",LEFT(Processamento!C264,5),"_",LEFT(Processamento!E264,4)),Processamento!C264={"ERRO"},"ERRO"),18)</f>
        <v>#N/A</v>
      </c>
      <c r="C264" s="4">
        <f>Processamento!F264</f>
        <v>0</v>
      </c>
      <c r="D264" t="b">
        <f t="shared" si="8"/>
        <v>0</v>
      </c>
      <c r="E264" t="e">
        <f t="shared" si="9"/>
        <v>#N/A</v>
      </c>
    </row>
    <row r="265" spans="1:5" x14ac:dyDescent="0.25">
      <c r="A265" s="4">
        <v>264</v>
      </c>
      <c r="B265" s="4" t="e" cm="1">
        <f t="array" ref="B265">LEFT(_xlfn.IFS(LEN(Processamento!C265)&gt;4,_xlfn.CONCAT(LEFT(Processamento!A265,3),"_",Processamento!D265,"_",LEFT(Processamento!C265,5),"_",LEFT(Processamento!E265,4)),Processamento!C265={"ERRO"},"ERRO"),18)</f>
        <v>#N/A</v>
      </c>
      <c r="C265" s="4">
        <f>Processamento!F265</f>
        <v>0</v>
      </c>
      <c r="D265" t="b">
        <f t="shared" si="8"/>
        <v>0</v>
      </c>
      <c r="E265" t="e">
        <f t="shared" si="9"/>
        <v>#N/A</v>
      </c>
    </row>
    <row r="266" spans="1:5" x14ac:dyDescent="0.25">
      <c r="A266" s="4">
        <v>265</v>
      </c>
      <c r="B266" s="4" t="e" cm="1">
        <f t="array" ref="B266">LEFT(_xlfn.IFS(LEN(Processamento!C266)&gt;4,_xlfn.CONCAT(LEFT(Processamento!A266,3),"_",Processamento!D266,"_",LEFT(Processamento!C266,5),"_",LEFT(Processamento!E266,4)),Processamento!C266={"ERRO"},"ERRO"),18)</f>
        <v>#N/A</v>
      </c>
      <c r="C266" s="4">
        <f>Processamento!F266</f>
        <v>0</v>
      </c>
      <c r="D266" t="b">
        <f t="shared" si="8"/>
        <v>0</v>
      </c>
      <c r="E266" t="e">
        <f t="shared" si="9"/>
        <v>#N/A</v>
      </c>
    </row>
    <row r="267" spans="1:5" x14ac:dyDescent="0.25">
      <c r="A267" s="4">
        <v>266</v>
      </c>
      <c r="B267" s="4" t="e" cm="1">
        <f t="array" ref="B267">LEFT(_xlfn.IFS(LEN(Processamento!C267)&gt;4,_xlfn.CONCAT(LEFT(Processamento!A267,3),"_",Processamento!D267,"_",LEFT(Processamento!C267,5),"_",LEFT(Processamento!E267,4)),Processamento!C267={"ERRO"},"ERRO"),18)</f>
        <v>#N/A</v>
      </c>
      <c r="C267" s="4">
        <f>Processamento!F267</f>
        <v>0</v>
      </c>
      <c r="D267" t="b">
        <f t="shared" si="8"/>
        <v>0</v>
      </c>
      <c r="E267" t="e">
        <f t="shared" si="9"/>
        <v>#N/A</v>
      </c>
    </row>
    <row r="268" spans="1:5" x14ac:dyDescent="0.25">
      <c r="A268" s="4">
        <v>267</v>
      </c>
      <c r="B268" s="4" t="e" cm="1">
        <f t="array" ref="B268">LEFT(_xlfn.IFS(LEN(Processamento!C268)&gt;4,_xlfn.CONCAT(LEFT(Processamento!A268,3),"_",Processamento!D268,"_",LEFT(Processamento!C268,5),"_",LEFT(Processamento!E268,4)),Processamento!C268={"ERRO"},"ERRO"),18)</f>
        <v>#N/A</v>
      </c>
      <c r="C268" s="4">
        <f>Processamento!F268</f>
        <v>0</v>
      </c>
      <c r="D268" t="b">
        <f t="shared" si="8"/>
        <v>0</v>
      </c>
      <c r="E268" t="e">
        <f t="shared" si="9"/>
        <v>#N/A</v>
      </c>
    </row>
    <row r="269" spans="1:5" x14ac:dyDescent="0.25">
      <c r="A269" s="4">
        <v>268</v>
      </c>
      <c r="B269" s="4" t="e" cm="1">
        <f t="array" ref="B269">LEFT(_xlfn.IFS(LEN(Processamento!C269)&gt;4,_xlfn.CONCAT(LEFT(Processamento!A269,3),"_",Processamento!D269,"_",LEFT(Processamento!C269,5),"_",LEFT(Processamento!E269,4)),Processamento!C269={"ERRO"},"ERRO"),18)</f>
        <v>#N/A</v>
      </c>
      <c r="C269" s="4">
        <f>Processamento!F269</f>
        <v>0</v>
      </c>
      <c r="D269" t="b">
        <f t="shared" si="8"/>
        <v>0</v>
      </c>
      <c r="E269" t="e">
        <f t="shared" si="9"/>
        <v>#N/A</v>
      </c>
    </row>
    <row r="270" spans="1:5" x14ac:dyDescent="0.25">
      <c r="A270" s="4">
        <v>269</v>
      </c>
      <c r="B270" s="4" t="e" cm="1">
        <f t="array" ref="B270">LEFT(_xlfn.IFS(LEN(Processamento!C270)&gt;4,_xlfn.CONCAT(LEFT(Processamento!A270,3),"_",Processamento!D270,"_",LEFT(Processamento!C270,5),"_",LEFT(Processamento!E270,4)),Processamento!C270={"ERRO"},"ERRO"),18)</f>
        <v>#N/A</v>
      </c>
      <c r="C270" s="4">
        <f>Processamento!F270</f>
        <v>0</v>
      </c>
      <c r="D270" t="b">
        <f t="shared" si="8"/>
        <v>0</v>
      </c>
      <c r="E270" t="e">
        <f t="shared" si="9"/>
        <v>#N/A</v>
      </c>
    </row>
    <row r="271" spans="1:5" x14ac:dyDescent="0.25">
      <c r="A271" s="4">
        <v>270</v>
      </c>
      <c r="B271" s="4" t="e" cm="1">
        <f t="array" ref="B271">LEFT(_xlfn.IFS(LEN(Processamento!C271)&gt;4,_xlfn.CONCAT(LEFT(Processamento!A271,3),"_",Processamento!D271,"_",LEFT(Processamento!C271,5),"_",LEFT(Processamento!E271,4)),Processamento!C271={"ERRO"},"ERRO"),18)</f>
        <v>#N/A</v>
      </c>
      <c r="C271" s="4">
        <f>Processamento!F271</f>
        <v>0</v>
      </c>
      <c r="D271" t="b">
        <f t="shared" si="8"/>
        <v>0</v>
      </c>
      <c r="E271" t="e">
        <f t="shared" si="9"/>
        <v>#N/A</v>
      </c>
    </row>
    <row r="272" spans="1:5" x14ac:dyDescent="0.25">
      <c r="A272" s="4">
        <v>271</v>
      </c>
      <c r="B272" s="4" t="e" cm="1">
        <f t="array" ref="B272">LEFT(_xlfn.IFS(LEN(Processamento!C272)&gt;4,_xlfn.CONCAT(LEFT(Processamento!A272,3),"_",Processamento!D272,"_",LEFT(Processamento!C272,5),"_",LEFT(Processamento!E272,4)),Processamento!C272={"ERRO"},"ERRO"),18)</f>
        <v>#N/A</v>
      </c>
      <c r="C272" s="4">
        <f>Processamento!F272</f>
        <v>0</v>
      </c>
      <c r="D272" t="b">
        <f t="shared" si="8"/>
        <v>0</v>
      </c>
      <c r="E272" t="e">
        <f t="shared" si="9"/>
        <v>#N/A</v>
      </c>
    </row>
    <row r="273" spans="1:5" x14ac:dyDescent="0.25">
      <c r="A273" s="4">
        <v>272</v>
      </c>
      <c r="B273" s="4" t="e" cm="1">
        <f t="array" ref="B273">LEFT(_xlfn.IFS(LEN(Processamento!C273)&gt;4,_xlfn.CONCAT(LEFT(Processamento!A273,3),"_",Processamento!D273,"_",LEFT(Processamento!C273,5),"_",LEFT(Processamento!E273,4)),Processamento!C273={"ERRO"},"ERRO"),18)</f>
        <v>#N/A</v>
      </c>
      <c r="C273" s="4">
        <f>Processamento!F273</f>
        <v>0</v>
      </c>
      <c r="D273" t="b">
        <f t="shared" si="8"/>
        <v>0</v>
      </c>
      <c r="E273" t="e">
        <f t="shared" si="9"/>
        <v>#N/A</v>
      </c>
    </row>
    <row r="274" spans="1:5" x14ac:dyDescent="0.25">
      <c r="A274" s="4">
        <v>273</v>
      </c>
      <c r="B274" s="4" t="e" cm="1">
        <f t="array" ref="B274">LEFT(_xlfn.IFS(LEN(Processamento!C274)&gt;4,_xlfn.CONCAT(LEFT(Processamento!A274,3),"_",Processamento!D274,"_",LEFT(Processamento!C274,5),"_",LEFT(Processamento!E274,4)),Processamento!C274={"ERRO"},"ERRO"),18)</f>
        <v>#N/A</v>
      </c>
      <c r="C274" s="4">
        <f>Processamento!F274</f>
        <v>0</v>
      </c>
      <c r="D274" t="b">
        <f t="shared" si="8"/>
        <v>0</v>
      </c>
      <c r="E274" t="e">
        <f t="shared" si="9"/>
        <v>#N/A</v>
      </c>
    </row>
    <row r="275" spans="1:5" x14ac:dyDescent="0.25">
      <c r="A275" s="4">
        <v>274</v>
      </c>
      <c r="B275" s="4" t="e" cm="1">
        <f t="array" ref="B275">LEFT(_xlfn.IFS(LEN(Processamento!C275)&gt;4,_xlfn.CONCAT(LEFT(Processamento!A275,3),"_",Processamento!D275,"_",LEFT(Processamento!C275,5),"_",LEFT(Processamento!E275,4)),Processamento!C275={"ERRO"},"ERRO"),18)</f>
        <v>#N/A</v>
      </c>
      <c r="C275" s="4">
        <f>Processamento!F275</f>
        <v>0</v>
      </c>
      <c r="D275" t="b">
        <f t="shared" si="8"/>
        <v>0</v>
      </c>
      <c r="E275" t="e">
        <f t="shared" si="9"/>
        <v>#N/A</v>
      </c>
    </row>
    <row r="276" spans="1:5" x14ac:dyDescent="0.25">
      <c r="A276" s="4">
        <v>275</v>
      </c>
      <c r="B276" s="4" t="e" cm="1">
        <f t="array" ref="B276">LEFT(_xlfn.IFS(LEN(Processamento!C276)&gt;4,_xlfn.CONCAT(LEFT(Processamento!A276,3),"_",Processamento!D276,"_",LEFT(Processamento!C276,5),"_",LEFT(Processamento!E276,4)),Processamento!C276={"ERRO"},"ERRO"),18)</f>
        <v>#N/A</v>
      </c>
      <c r="C276" s="4">
        <f>Processamento!F276</f>
        <v>0</v>
      </c>
      <c r="D276" t="b">
        <f t="shared" si="8"/>
        <v>0</v>
      </c>
      <c r="E276" t="e">
        <f t="shared" si="9"/>
        <v>#N/A</v>
      </c>
    </row>
    <row r="277" spans="1:5" x14ac:dyDescent="0.25">
      <c r="A277" s="4">
        <v>276</v>
      </c>
      <c r="B277" s="4" t="e" cm="1">
        <f t="array" ref="B277">LEFT(_xlfn.IFS(LEN(Processamento!C277)&gt;4,_xlfn.CONCAT(LEFT(Processamento!A277,3),"_",Processamento!D277,"_",LEFT(Processamento!C277,5),"_",LEFT(Processamento!E277,4)),Processamento!C277={"ERRO"},"ERRO"),18)</f>
        <v>#N/A</v>
      </c>
      <c r="C277" s="4">
        <f>Processamento!F277</f>
        <v>0</v>
      </c>
      <c r="D277" t="b">
        <f t="shared" si="8"/>
        <v>0</v>
      </c>
      <c r="E277" t="e">
        <f t="shared" si="9"/>
        <v>#N/A</v>
      </c>
    </row>
    <row r="278" spans="1:5" x14ac:dyDescent="0.25">
      <c r="A278" s="4">
        <v>277</v>
      </c>
      <c r="B278" s="4" t="e" cm="1">
        <f t="array" ref="B278">LEFT(_xlfn.IFS(LEN(Processamento!C278)&gt;4,_xlfn.CONCAT(LEFT(Processamento!A278,3),"_",Processamento!D278,"_",LEFT(Processamento!C278,5),"_",LEFT(Processamento!E278,4)),Processamento!C278={"ERRO"},"ERRO"),18)</f>
        <v>#N/A</v>
      </c>
      <c r="C278" s="4">
        <f>Processamento!F278</f>
        <v>0</v>
      </c>
      <c r="D278" t="b">
        <f t="shared" si="8"/>
        <v>0</v>
      </c>
      <c r="E278" t="e">
        <f t="shared" si="9"/>
        <v>#N/A</v>
      </c>
    </row>
    <row r="279" spans="1:5" x14ac:dyDescent="0.25">
      <c r="A279" s="4">
        <v>278</v>
      </c>
      <c r="B279" s="4" t="e" cm="1">
        <f t="array" ref="B279">LEFT(_xlfn.IFS(LEN(Processamento!C279)&gt;4,_xlfn.CONCAT(LEFT(Processamento!A279,3),"_",Processamento!D279,"_",LEFT(Processamento!C279,5),"_",LEFT(Processamento!E279,4)),Processamento!C279={"ERRO"},"ERRO"),18)</f>
        <v>#N/A</v>
      </c>
      <c r="C279" s="4">
        <f>Processamento!F279</f>
        <v>0</v>
      </c>
      <c r="D279" t="b">
        <f t="shared" si="8"/>
        <v>0</v>
      </c>
      <c r="E279" t="e">
        <f t="shared" si="9"/>
        <v>#N/A</v>
      </c>
    </row>
    <row r="280" spans="1:5" x14ac:dyDescent="0.25">
      <c r="A280" s="4">
        <v>279</v>
      </c>
      <c r="B280" s="4" t="e" cm="1">
        <f t="array" ref="B280">LEFT(_xlfn.IFS(LEN(Processamento!C280)&gt;4,_xlfn.CONCAT(LEFT(Processamento!A280,3),"_",Processamento!D280,"_",LEFT(Processamento!C280,5),"_",LEFT(Processamento!E280,4)),Processamento!C280={"ERRO"},"ERRO"),18)</f>
        <v>#N/A</v>
      </c>
      <c r="C280" s="4">
        <f>Processamento!F280</f>
        <v>0</v>
      </c>
      <c r="D280" t="b">
        <f t="shared" si="8"/>
        <v>0</v>
      </c>
      <c r="E280" t="e">
        <f t="shared" si="9"/>
        <v>#N/A</v>
      </c>
    </row>
    <row r="281" spans="1:5" x14ac:dyDescent="0.25">
      <c r="A281" s="4">
        <v>280</v>
      </c>
      <c r="B281" s="4" t="e" cm="1">
        <f t="array" ref="B281">LEFT(_xlfn.IFS(LEN(Processamento!C281)&gt;4,_xlfn.CONCAT(LEFT(Processamento!A281,3),"_",Processamento!D281,"_",LEFT(Processamento!C281,5),"_",LEFT(Processamento!E281,4)),Processamento!C281={"ERRO"},"ERRO"),18)</f>
        <v>#N/A</v>
      </c>
      <c r="C281" s="4">
        <f>Processamento!F281</f>
        <v>0</v>
      </c>
      <c r="D281" t="b">
        <f t="shared" si="8"/>
        <v>0</v>
      </c>
      <c r="E281" t="e">
        <f t="shared" si="9"/>
        <v>#N/A</v>
      </c>
    </row>
    <row r="282" spans="1:5" x14ac:dyDescent="0.25">
      <c r="A282" s="4">
        <v>281</v>
      </c>
      <c r="B282" s="4" t="e" cm="1">
        <f t="array" ref="B282">LEFT(_xlfn.IFS(LEN(Processamento!C282)&gt;4,_xlfn.CONCAT(LEFT(Processamento!A282,3),"_",Processamento!D282,"_",LEFT(Processamento!C282,5),"_",LEFT(Processamento!E282,4)),Processamento!C282={"ERRO"},"ERRO"),18)</f>
        <v>#N/A</v>
      </c>
      <c r="C282" s="4">
        <f>Processamento!F282</f>
        <v>0</v>
      </c>
      <c r="D282" t="b">
        <f t="shared" si="8"/>
        <v>0</v>
      </c>
      <c r="E282" t="e">
        <f t="shared" si="9"/>
        <v>#N/A</v>
      </c>
    </row>
    <row r="283" spans="1:5" x14ac:dyDescent="0.25">
      <c r="A283" s="4">
        <v>282</v>
      </c>
      <c r="B283" s="4" t="e" cm="1">
        <f t="array" ref="B283">LEFT(_xlfn.IFS(LEN(Processamento!C283)&gt;4,_xlfn.CONCAT(LEFT(Processamento!A283,3),"_",Processamento!D283,"_",LEFT(Processamento!C283,5),"_",LEFT(Processamento!E283,4)),Processamento!C283={"ERRO"},"ERRO"),18)</f>
        <v>#N/A</v>
      </c>
      <c r="C283" s="4">
        <f>Processamento!F283</f>
        <v>0</v>
      </c>
      <c r="D283" t="b">
        <f t="shared" si="8"/>
        <v>0</v>
      </c>
      <c r="E283" t="e">
        <f t="shared" si="9"/>
        <v>#N/A</v>
      </c>
    </row>
    <row r="284" spans="1:5" x14ac:dyDescent="0.25">
      <c r="A284" s="4">
        <v>283</v>
      </c>
      <c r="B284" s="4" t="e" cm="1">
        <f t="array" ref="B284">LEFT(_xlfn.IFS(LEN(Processamento!C284)&gt;4,_xlfn.CONCAT(LEFT(Processamento!A284,3),"_",Processamento!D284,"_",LEFT(Processamento!C284,5),"_",LEFT(Processamento!E284,4)),Processamento!C284={"ERRO"},"ERRO"),18)</f>
        <v>#N/A</v>
      </c>
      <c r="C284" s="4">
        <f>Processamento!F284</f>
        <v>0</v>
      </c>
      <c r="D284" t="b">
        <f t="shared" si="8"/>
        <v>0</v>
      </c>
      <c r="E284" t="e">
        <f t="shared" si="9"/>
        <v>#N/A</v>
      </c>
    </row>
    <row r="285" spans="1:5" x14ac:dyDescent="0.25">
      <c r="A285" s="4">
        <v>284</v>
      </c>
      <c r="B285" s="4" t="e" cm="1">
        <f t="array" ref="B285">LEFT(_xlfn.IFS(LEN(Processamento!C285)&gt;4,_xlfn.CONCAT(LEFT(Processamento!A285,3),"_",Processamento!D285,"_",LEFT(Processamento!C285,5),"_",LEFT(Processamento!E285,4)),Processamento!C285={"ERRO"},"ERRO"),18)</f>
        <v>#N/A</v>
      </c>
      <c r="C285" s="4">
        <f>Processamento!F285</f>
        <v>0</v>
      </c>
      <c r="D285" t="b">
        <f t="shared" si="8"/>
        <v>0</v>
      </c>
      <c r="E285" t="e">
        <f t="shared" si="9"/>
        <v>#N/A</v>
      </c>
    </row>
    <row r="286" spans="1:5" x14ac:dyDescent="0.25">
      <c r="A286" s="4">
        <v>285</v>
      </c>
      <c r="B286" s="4" t="e" cm="1">
        <f t="array" ref="B286">LEFT(_xlfn.IFS(LEN(Processamento!C286)&gt;4,_xlfn.CONCAT(LEFT(Processamento!A286,3),"_",Processamento!D286,"_",LEFT(Processamento!C286,5),"_",LEFT(Processamento!E286,4)),Processamento!C286={"ERRO"},"ERRO"),18)</f>
        <v>#N/A</v>
      </c>
      <c r="C286" s="4">
        <f>Processamento!F286</f>
        <v>0</v>
      </c>
      <c r="D286" t="b">
        <f t="shared" si="8"/>
        <v>0</v>
      </c>
      <c r="E286" t="e">
        <f t="shared" si="9"/>
        <v>#N/A</v>
      </c>
    </row>
    <row r="287" spans="1:5" x14ac:dyDescent="0.25">
      <c r="A287" s="4">
        <v>286</v>
      </c>
      <c r="B287" s="4" t="e" cm="1">
        <f t="array" ref="B287">LEFT(_xlfn.IFS(LEN(Processamento!C287)&gt;4,_xlfn.CONCAT(LEFT(Processamento!A287,3),"_",Processamento!D287,"_",LEFT(Processamento!C287,5),"_",LEFT(Processamento!E287,4)),Processamento!C287={"ERRO"},"ERRO"),18)</f>
        <v>#N/A</v>
      </c>
      <c r="C287" s="4">
        <f>Processamento!F287</f>
        <v>0</v>
      </c>
      <c r="D287" t="b">
        <f t="shared" si="8"/>
        <v>0</v>
      </c>
      <c r="E287" t="e">
        <f t="shared" si="9"/>
        <v>#N/A</v>
      </c>
    </row>
    <row r="288" spans="1:5" x14ac:dyDescent="0.25">
      <c r="A288" s="4">
        <v>287</v>
      </c>
      <c r="B288" s="4" t="e" cm="1">
        <f t="array" ref="B288">LEFT(_xlfn.IFS(LEN(Processamento!C288)&gt;4,_xlfn.CONCAT(LEFT(Processamento!A288,3),"_",Processamento!D288,"_",LEFT(Processamento!C288,5),"_",LEFT(Processamento!E288,4)),Processamento!C288={"ERRO"},"ERRO"),18)</f>
        <v>#N/A</v>
      </c>
      <c r="C288" s="4">
        <f>Processamento!F288</f>
        <v>0</v>
      </c>
      <c r="D288" t="b">
        <f t="shared" si="8"/>
        <v>0</v>
      </c>
      <c r="E288" t="e">
        <f t="shared" si="9"/>
        <v>#N/A</v>
      </c>
    </row>
    <row r="289" spans="1:5" x14ac:dyDescent="0.25">
      <c r="A289" s="4">
        <v>288</v>
      </c>
      <c r="B289" s="4" t="e" cm="1">
        <f t="array" ref="B289">LEFT(_xlfn.IFS(LEN(Processamento!C289)&gt;4,_xlfn.CONCAT(LEFT(Processamento!A289,3),"_",Processamento!D289,"_",LEFT(Processamento!C289,5),"_",LEFT(Processamento!E289,4)),Processamento!C289={"ERRO"},"ERRO"),18)</f>
        <v>#N/A</v>
      </c>
      <c r="C289" s="4">
        <f>Processamento!F289</f>
        <v>0</v>
      </c>
      <c r="D289" t="b">
        <f t="shared" si="8"/>
        <v>0</v>
      </c>
      <c r="E289" t="e">
        <f t="shared" si="9"/>
        <v>#N/A</v>
      </c>
    </row>
    <row r="290" spans="1:5" x14ac:dyDescent="0.25">
      <c r="A290" s="4">
        <v>289</v>
      </c>
      <c r="B290" s="4" t="e" cm="1">
        <f t="array" ref="B290">LEFT(_xlfn.IFS(LEN(Processamento!C290)&gt;4,_xlfn.CONCAT(LEFT(Processamento!A290,3),"_",Processamento!D290,"_",LEFT(Processamento!C290,5),"_",LEFT(Processamento!E290,4)),Processamento!C290={"ERRO"},"ERRO"),18)</f>
        <v>#N/A</v>
      </c>
      <c r="C290" s="4">
        <f>Processamento!F290</f>
        <v>0</v>
      </c>
      <c r="D290" t="b">
        <f t="shared" si="8"/>
        <v>0</v>
      </c>
      <c r="E290" t="e">
        <f t="shared" si="9"/>
        <v>#N/A</v>
      </c>
    </row>
    <row r="291" spans="1:5" x14ac:dyDescent="0.25">
      <c r="A291" s="4">
        <v>290</v>
      </c>
      <c r="B291" s="4" t="e" cm="1">
        <f t="array" ref="B291">LEFT(_xlfn.IFS(LEN(Processamento!C291)&gt;4,_xlfn.CONCAT(LEFT(Processamento!A291,3),"_",Processamento!D291,"_",LEFT(Processamento!C291,5),"_",LEFT(Processamento!E291,4)),Processamento!C291={"ERRO"},"ERRO"),18)</f>
        <v>#N/A</v>
      </c>
      <c r="C291" s="4">
        <f>Processamento!F291</f>
        <v>0</v>
      </c>
      <c r="D291" t="b">
        <f t="shared" si="8"/>
        <v>0</v>
      </c>
      <c r="E291" t="e">
        <f t="shared" si="9"/>
        <v>#N/A</v>
      </c>
    </row>
    <row r="292" spans="1:5" x14ac:dyDescent="0.25">
      <c r="A292" s="4">
        <v>291</v>
      </c>
      <c r="B292" s="4" t="e" cm="1">
        <f t="array" ref="B292">LEFT(_xlfn.IFS(LEN(Processamento!C292)&gt;4,_xlfn.CONCAT(LEFT(Processamento!A292,3),"_",Processamento!D292,"_",LEFT(Processamento!C292,5),"_",LEFT(Processamento!E292,4)),Processamento!C292={"ERRO"},"ERRO"),18)</f>
        <v>#N/A</v>
      </c>
      <c r="C292" s="4">
        <f>Processamento!F292</f>
        <v>0</v>
      </c>
      <c r="D292" t="b">
        <f t="shared" si="8"/>
        <v>0</v>
      </c>
      <c r="E292" t="e">
        <f t="shared" si="9"/>
        <v>#N/A</v>
      </c>
    </row>
    <row r="293" spans="1:5" x14ac:dyDescent="0.25">
      <c r="A293" s="4">
        <v>292</v>
      </c>
      <c r="B293" s="4" t="e" cm="1">
        <f t="array" ref="B293">LEFT(_xlfn.IFS(LEN(Processamento!C293)&gt;4,_xlfn.CONCAT(LEFT(Processamento!A293,3),"_",Processamento!D293,"_",LEFT(Processamento!C293,5),"_",LEFT(Processamento!E293,4)),Processamento!C293={"ERRO"},"ERRO"),18)</f>
        <v>#N/A</v>
      </c>
      <c r="C293" s="4">
        <f>Processamento!F293</f>
        <v>0</v>
      </c>
      <c r="D293" t="b">
        <f t="shared" si="8"/>
        <v>0</v>
      </c>
      <c r="E293" t="e">
        <f t="shared" si="9"/>
        <v>#N/A</v>
      </c>
    </row>
    <row r="294" spans="1:5" x14ac:dyDescent="0.25">
      <c r="A294" s="4">
        <v>293</v>
      </c>
      <c r="B294" s="4" t="e" cm="1">
        <f t="array" ref="B294">LEFT(_xlfn.IFS(LEN(Processamento!C294)&gt;4,_xlfn.CONCAT(LEFT(Processamento!A294,3),"_",Processamento!D294,"_",LEFT(Processamento!C294,5),"_",LEFT(Processamento!E294,4)),Processamento!C294={"ERRO"},"ERRO"),18)</f>
        <v>#N/A</v>
      </c>
      <c r="C294" s="4">
        <f>Processamento!F294</f>
        <v>0</v>
      </c>
      <c r="D294" t="b">
        <f t="shared" si="8"/>
        <v>0</v>
      </c>
      <c r="E294" t="e">
        <f t="shared" si="9"/>
        <v>#N/A</v>
      </c>
    </row>
    <row r="295" spans="1:5" x14ac:dyDescent="0.25">
      <c r="A295" s="4">
        <v>294</v>
      </c>
      <c r="B295" s="4" t="e" cm="1">
        <f t="array" ref="B295">LEFT(_xlfn.IFS(LEN(Processamento!C295)&gt;4,_xlfn.CONCAT(LEFT(Processamento!A295,3),"_",Processamento!D295,"_",LEFT(Processamento!C295,5),"_",LEFT(Processamento!E295,4)),Processamento!C295={"ERRO"},"ERRO"),18)</f>
        <v>#N/A</v>
      </c>
      <c r="C295" s="4">
        <f>Processamento!F295</f>
        <v>0</v>
      </c>
      <c r="D295" t="b">
        <f t="shared" si="8"/>
        <v>0</v>
      </c>
      <c r="E295" t="e">
        <f t="shared" si="9"/>
        <v>#N/A</v>
      </c>
    </row>
    <row r="296" spans="1:5" x14ac:dyDescent="0.25">
      <c r="A296" s="4">
        <v>295</v>
      </c>
      <c r="B296" s="4" t="e" cm="1">
        <f t="array" ref="B296">LEFT(_xlfn.IFS(LEN(Processamento!C296)&gt;4,_xlfn.CONCAT(LEFT(Processamento!A296,3),"_",Processamento!D296,"_",LEFT(Processamento!C296,5),"_",LEFT(Processamento!E296,4)),Processamento!C296={"ERRO"},"ERRO"),18)</f>
        <v>#N/A</v>
      </c>
      <c r="C296" s="4">
        <f>Processamento!F296</f>
        <v>0</v>
      </c>
      <c r="D296" t="b">
        <f t="shared" si="8"/>
        <v>0</v>
      </c>
      <c r="E296" t="e">
        <f t="shared" si="9"/>
        <v>#N/A</v>
      </c>
    </row>
    <row r="297" spans="1:5" x14ac:dyDescent="0.25">
      <c r="A297" s="4">
        <v>296</v>
      </c>
      <c r="B297" s="4" t="e" cm="1">
        <f t="array" ref="B297">LEFT(_xlfn.IFS(LEN(Processamento!C297)&gt;4,_xlfn.CONCAT(LEFT(Processamento!A297,3),"_",Processamento!D297,"_",LEFT(Processamento!C297,5),"_",LEFT(Processamento!E297,4)),Processamento!C297={"ERRO"},"ERRO"),18)</f>
        <v>#N/A</v>
      </c>
      <c r="C297" s="4">
        <f>Processamento!F297</f>
        <v>0</v>
      </c>
      <c r="D297" t="b">
        <f t="shared" si="8"/>
        <v>0</v>
      </c>
      <c r="E297" t="e">
        <f t="shared" si="9"/>
        <v>#N/A</v>
      </c>
    </row>
    <row r="298" spans="1:5" x14ac:dyDescent="0.25">
      <c r="A298" s="4">
        <v>297</v>
      </c>
      <c r="B298" s="4" t="e" cm="1">
        <f t="array" ref="B298">LEFT(_xlfn.IFS(LEN(Processamento!C298)&gt;4,_xlfn.CONCAT(LEFT(Processamento!A298,3),"_",Processamento!D298,"_",LEFT(Processamento!C298,5),"_",LEFT(Processamento!E298,4)),Processamento!C298={"ERRO"},"ERRO"),18)</f>
        <v>#N/A</v>
      </c>
      <c r="C298" s="4">
        <f>Processamento!F298</f>
        <v>0</v>
      </c>
      <c r="D298" t="b">
        <f t="shared" si="8"/>
        <v>0</v>
      </c>
      <c r="E298" t="e">
        <f t="shared" si="9"/>
        <v>#N/A</v>
      </c>
    </row>
    <row r="299" spans="1:5" x14ac:dyDescent="0.25">
      <c r="A299" s="4">
        <v>298</v>
      </c>
      <c r="B299" s="4" t="e" cm="1">
        <f t="array" ref="B299">LEFT(_xlfn.IFS(LEN(Processamento!C299)&gt;4,_xlfn.CONCAT(LEFT(Processamento!A299,3),"_",Processamento!D299,"_",LEFT(Processamento!C299,5),"_",LEFT(Processamento!E299,4)),Processamento!C299={"ERRO"},"ERRO"),18)</f>
        <v>#N/A</v>
      </c>
      <c r="C299" s="4">
        <f>Processamento!F299</f>
        <v>0</v>
      </c>
      <c r="D299" t="b">
        <f t="shared" si="8"/>
        <v>0</v>
      </c>
      <c r="E299" t="e">
        <f t="shared" si="9"/>
        <v>#N/A</v>
      </c>
    </row>
    <row r="300" spans="1:5" x14ac:dyDescent="0.25">
      <c r="A300" s="4">
        <v>299</v>
      </c>
      <c r="B300" s="4" t="e" cm="1">
        <f t="array" ref="B300">LEFT(_xlfn.IFS(LEN(Processamento!C300)&gt;4,_xlfn.CONCAT(LEFT(Processamento!A300,3),"_",Processamento!D300,"_",LEFT(Processamento!C300,5),"_",LEFT(Processamento!E300,4)),Processamento!C300={"ERRO"},"ERRO"),18)</f>
        <v>#N/A</v>
      </c>
      <c r="C300" s="4">
        <f>Processamento!F300</f>
        <v>0</v>
      </c>
      <c r="D300" t="b">
        <f t="shared" si="8"/>
        <v>0</v>
      </c>
      <c r="E300" t="e">
        <f t="shared" si="9"/>
        <v>#N/A</v>
      </c>
    </row>
    <row r="301" spans="1:5" x14ac:dyDescent="0.25">
      <c r="A301" s="4">
        <v>300</v>
      </c>
      <c r="B301" s="4" t="e" cm="1">
        <f t="array" ref="B301">LEFT(_xlfn.IFS(LEN(Processamento!C301)&gt;4,_xlfn.CONCAT(LEFT(Processamento!A301,3),"_",Processamento!D301,"_",LEFT(Processamento!C301,5),"_",LEFT(Processamento!E301,4)),Processamento!C301={"ERRO"},"ERRO"),18)</f>
        <v>#N/A</v>
      </c>
      <c r="C301" s="4">
        <f>Processamento!F301</f>
        <v>0</v>
      </c>
      <c r="D301" t="b">
        <f t="shared" si="8"/>
        <v>0</v>
      </c>
      <c r="E301" t="e">
        <f t="shared" si="9"/>
        <v>#N/A</v>
      </c>
    </row>
    <row r="302" spans="1:5" x14ac:dyDescent="0.25">
      <c r="A302" s="4">
        <v>301</v>
      </c>
      <c r="B302" s="4" t="e" cm="1">
        <f t="array" ref="B302">LEFT(_xlfn.IFS(LEN(Processamento!C302)&gt;4,_xlfn.CONCAT(LEFT(Processamento!A302,3),"_",Processamento!D302,"_",LEFT(Processamento!C302,5),"_",LEFT(Processamento!E302,4)),Processamento!C302={"ERRO"},"ERRO"),18)</f>
        <v>#N/A</v>
      </c>
      <c r="C302" s="4">
        <f>Processamento!F302</f>
        <v>0</v>
      </c>
      <c r="D302" t="b">
        <f t="shared" si="8"/>
        <v>0</v>
      </c>
      <c r="E302" t="e">
        <f t="shared" si="9"/>
        <v>#N/A</v>
      </c>
    </row>
    <row r="303" spans="1:5" x14ac:dyDescent="0.25">
      <c r="A303" s="4">
        <v>302</v>
      </c>
      <c r="B303" s="4" t="e" cm="1">
        <f t="array" ref="B303">LEFT(_xlfn.IFS(LEN(Processamento!C303)&gt;4,_xlfn.CONCAT(LEFT(Processamento!A303,3),"_",Processamento!D303,"_",LEFT(Processamento!C303,5),"_",LEFT(Processamento!E303,4)),Processamento!C303={"ERRO"},"ERRO"),18)</f>
        <v>#N/A</v>
      </c>
      <c r="C303" s="4">
        <f>Processamento!F303</f>
        <v>0</v>
      </c>
      <c r="D303" t="b">
        <f t="shared" si="8"/>
        <v>0</v>
      </c>
      <c r="E303" t="e">
        <f t="shared" si="9"/>
        <v>#N/A</v>
      </c>
    </row>
    <row r="304" spans="1:5" x14ac:dyDescent="0.25">
      <c r="A304" s="4">
        <v>303</v>
      </c>
      <c r="B304" s="4" t="e" cm="1">
        <f t="array" ref="B304">LEFT(_xlfn.IFS(LEN(Processamento!C304)&gt;4,_xlfn.CONCAT(LEFT(Processamento!A304,3),"_",Processamento!D304,"_",LEFT(Processamento!C304,5),"_",LEFT(Processamento!E304,4)),Processamento!C304={"ERRO"},"ERRO"),18)</f>
        <v>#N/A</v>
      </c>
      <c r="C304" s="4">
        <f>Processamento!F304</f>
        <v>0</v>
      </c>
      <c r="D304" t="b">
        <f t="shared" si="8"/>
        <v>0</v>
      </c>
      <c r="E304" t="e">
        <f t="shared" si="9"/>
        <v>#N/A</v>
      </c>
    </row>
    <row r="305" spans="1:5" x14ac:dyDescent="0.25">
      <c r="A305" s="4">
        <v>304</v>
      </c>
      <c r="B305" s="4" t="e" cm="1">
        <f t="array" ref="B305">LEFT(_xlfn.IFS(LEN(Processamento!C305)&gt;4,_xlfn.CONCAT(LEFT(Processamento!A305,3),"_",Processamento!D305,"_",LEFT(Processamento!C305,5),"_",LEFT(Processamento!E305,4)),Processamento!C305={"ERRO"},"ERRO"),18)</f>
        <v>#N/A</v>
      </c>
      <c r="C305" s="4">
        <f>Processamento!F305</f>
        <v>0</v>
      </c>
      <c r="D305" t="b">
        <f t="shared" si="8"/>
        <v>0</v>
      </c>
      <c r="E305" t="e">
        <f t="shared" si="9"/>
        <v>#N/A</v>
      </c>
    </row>
    <row r="306" spans="1:5" x14ac:dyDescent="0.25">
      <c r="A306" s="4">
        <v>305</v>
      </c>
      <c r="B306" s="4" t="e" cm="1">
        <f t="array" ref="B306">LEFT(_xlfn.IFS(LEN(Processamento!C306)&gt;4,_xlfn.CONCAT(LEFT(Processamento!A306,3),"_",Processamento!D306,"_",LEFT(Processamento!C306,5),"_",LEFT(Processamento!E306,4)),Processamento!C306={"ERRO"},"ERRO"),18)</f>
        <v>#N/A</v>
      </c>
      <c r="C306" s="4">
        <f>Processamento!F306</f>
        <v>0</v>
      </c>
      <c r="D306" t="b">
        <f t="shared" si="8"/>
        <v>0</v>
      </c>
      <c r="E306" t="e">
        <f t="shared" si="9"/>
        <v>#N/A</v>
      </c>
    </row>
    <row r="307" spans="1:5" x14ac:dyDescent="0.25">
      <c r="A307" s="4">
        <v>306</v>
      </c>
      <c r="B307" s="4" t="e" cm="1">
        <f t="array" ref="B307">LEFT(_xlfn.IFS(LEN(Processamento!C307)&gt;4,_xlfn.CONCAT(LEFT(Processamento!A307,3),"_",Processamento!D307,"_",LEFT(Processamento!C307,5),"_",LEFT(Processamento!E307,4)),Processamento!C307={"ERRO"},"ERRO"),18)</f>
        <v>#N/A</v>
      </c>
      <c r="C307" s="4">
        <f>Processamento!F307</f>
        <v>0</v>
      </c>
      <c r="D307" t="b">
        <f t="shared" si="8"/>
        <v>0</v>
      </c>
      <c r="E307" t="e">
        <f t="shared" si="9"/>
        <v>#N/A</v>
      </c>
    </row>
    <row r="308" spans="1:5" x14ac:dyDescent="0.25">
      <c r="A308" s="4">
        <v>307</v>
      </c>
      <c r="B308" s="4" t="e" cm="1">
        <f t="array" ref="B308">LEFT(_xlfn.IFS(LEN(Processamento!C308)&gt;4,_xlfn.CONCAT(LEFT(Processamento!A308,3),"_",Processamento!D308,"_",LEFT(Processamento!C308,5),"_",LEFT(Processamento!E308,4)),Processamento!C308={"ERRO"},"ERRO"),18)</f>
        <v>#N/A</v>
      </c>
      <c r="C308" s="4">
        <f>Processamento!F308</f>
        <v>0</v>
      </c>
      <c r="D308" t="b">
        <f t="shared" si="8"/>
        <v>0</v>
      </c>
      <c r="E308" t="e">
        <f t="shared" si="9"/>
        <v>#N/A</v>
      </c>
    </row>
    <row r="309" spans="1:5" x14ac:dyDescent="0.25">
      <c r="A309" s="4">
        <v>308</v>
      </c>
      <c r="B309" s="4" t="e" cm="1">
        <f t="array" ref="B309">LEFT(_xlfn.IFS(LEN(Processamento!C309)&gt;4,_xlfn.CONCAT(LEFT(Processamento!A309,3),"_",Processamento!D309,"_",LEFT(Processamento!C309,5),"_",LEFT(Processamento!E309,4)),Processamento!C309={"ERRO"},"ERRO"),18)</f>
        <v>#N/A</v>
      </c>
      <c r="C309" s="4">
        <f>Processamento!F309</f>
        <v>0</v>
      </c>
      <c r="D309" t="b">
        <f t="shared" si="8"/>
        <v>0</v>
      </c>
      <c r="E309" t="e">
        <f t="shared" si="9"/>
        <v>#N/A</v>
      </c>
    </row>
    <row r="310" spans="1:5" x14ac:dyDescent="0.25">
      <c r="A310" s="4">
        <v>309</v>
      </c>
      <c r="B310" s="4" t="e" cm="1">
        <f t="array" ref="B310">LEFT(_xlfn.IFS(LEN(Processamento!C310)&gt;4,_xlfn.CONCAT(LEFT(Processamento!A310,3),"_",Processamento!D310,"_",LEFT(Processamento!C310,5),"_",LEFT(Processamento!E310,4)),Processamento!C310={"ERRO"},"ERRO"),18)</f>
        <v>#N/A</v>
      </c>
      <c r="C310" s="4">
        <f>Processamento!F310</f>
        <v>0</v>
      </c>
      <c r="D310" t="b">
        <f t="shared" si="8"/>
        <v>0</v>
      </c>
      <c r="E310" t="e">
        <f t="shared" si="9"/>
        <v>#N/A</v>
      </c>
    </row>
    <row r="311" spans="1:5" x14ac:dyDescent="0.25">
      <c r="A311" s="4">
        <v>310</v>
      </c>
      <c r="B311" s="4" t="e" cm="1">
        <f t="array" ref="B311">LEFT(_xlfn.IFS(LEN(Processamento!C311)&gt;4,_xlfn.CONCAT(LEFT(Processamento!A311,3),"_",Processamento!D311,"_",LEFT(Processamento!C311,5),"_",LEFT(Processamento!E311,4)),Processamento!C311={"ERRO"},"ERRO"),18)</f>
        <v>#N/A</v>
      </c>
      <c r="C311" s="4">
        <f>Processamento!F311</f>
        <v>0</v>
      </c>
      <c r="D311" t="b">
        <f t="shared" si="8"/>
        <v>0</v>
      </c>
      <c r="E311" t="e">
        <f t="shared" si="9"/>
        <v>#N/A</v>
      </c>
    </row>
    <row r="312" spans="1:5" x14ac:dyDescent="0.25">
      <c r="A312" s="4">
        <v>311</v>
      </c>
      <c r="B312" s="4" t="e" cm="1">
        <f t="array" ref="B312">LEFT(_xlfn.IFS(LEN(Processamento!C312)&gt;4,_xlfn.CONCAT(LEFT(Processamento!A312,3),"_",Processamento!D312,"_",LEFT(Processamento!C312,5),"_",LEFT(Processamento!E312,4)),Processamento!C312={"ERRO"},"ERRO"),18)</f>
        <v>#N/A</v>
      </c>
      <c r="C312" s="4">
        <f>Processamento!F312</f>
        <v>0</v>
      </c>
      <c r="D312" t="b">
        <f t="shared" si="8"/>
        <v>0</v>
      </c>
      <c r="E312" t="e">
        <f t="shared" si="9"/>
        <v>#N/A</v>
      </c>
    </row>
    <row r="313" spans="1:5" x14ac:dyDescent="0.25">
      <c r="A313" s="4">
        <v>312</v>
      </c>
      <c r="B313" s="4" t="e" cm="1">
        <f t="array" ref="B313">LEFT(_xlfn.IFS(LEN(Processamento!C313)&gt;4,_xlfn.CONCAT(LEFT(Processamento!A313,3),"_",Processamento!D313,"_",LEFT(Processamento!C313,5),"_",LEFT(Processamento!E313,4)),Processamento!C313={"ERRO"},"ERRO"),18)</f>
        <v>#N/A</v>
      </c>
      <c r="C313" s="4">
        <f>Processamento!F313</f>
        <v>0</v>
      </c>
      <c r="D313" t="b">
        <f t="shared" si="8"/>
        <v>0</v>
      </c>
      <c r="E313" t="e">
        <f t="shared" si="9"/>
        <v>#N/A</v>
      </c>
    </row>
    <row r="314" spans="1:5" x14ac:dyDescent="0.25">
      <c r="A314" s="4">
        <v>313</v>
      </c>
      <c r="B314" s="4" t="e" cm="1">
        <f t="array" ref="B314">LEFT(_xlfn.IFS(LEN(Processamento!C314)&gt;4,_xlfn.CONCAT(LEFT(Processamento!A314,3),"_",Processamento!D314,"_",LEFT(Processamento!C314,5),"_",LEFT(Processamento!E314,4)),Processamento!C314={"ERRO"},"ERRO"),18)</f>
        <v>#N/A</v>
      </c>
      <c r="C314" s="4">
        <f>Processamento!F314</f>
        <v>0</v>
      </c>
      <c r="D314" t="b">
        <f t="shared" si="8"/>
        <v>0</v>
      </c>
      <c r="E314" t="e">
        <f t="shared" si="9"/>
        <v>#N/A</v>
      </c>
    </row>
    <row r="315" spans="1:5" x14ac:dyDescent="0.25">
      <c r="A315" s="4">
        <v>314</v>
      </c>
      <c r="B315" s="4" t="e" cm="1">
        <f t="array" ref="B315">LEFT(_xlfn.IFS(LEN(Processamento!C315)&gt;4,_xlfn.CONCAT(LEFT(Processamento!A315,3),"_",Processamento!D315,"_",LEFT(Processamento!C315,5),"_",LEFT(Processamento!E315,4)),Processamento!C315={"ERRO"},"ERRO"),18)</f>
        <v>#N/A</v>
      </c>
      <c r="C315" s="4">
        <f>Processamento!F315</f>
        <v>0</v>
      </c>
      <c r="D315" t="b">
        <f t="shared" si="8"/>
        <v>0</v>
      </c>
      <c r="E315" t="e">
        <f t="shared" si="9"/>
        <v>#N/A</v>
      </c>
    </row>
    <row r="316" spans="1:5" x14ac:dyDescent="0.25">
      <c r="A316" s="4">
        <v>315</v>
      </c>
      <c r="B316" s="4" t="e" cm="1">
        <f t="array" ref="B316">LEFT(_xlfn.IFS(LEN(Processamento!C316)&gt;4,_xlfn.CONCAT(LEFT(Processamento!A316,3),"_",Processamento!D316,"_",LEFT(Processamento!C316,5),"_",LEFT(Processamento!E316,4)),Processamento!C316={"ERRO"},"ERRO"),18)</f>
        <v>#N/A</v>
      </c>
      <c r="C316" s="4">
        <f>Processamento!F316</f>
        <v>0</v>
      </c>
      <c r="D316" t="b">
        <f t="shared" si="8"/>
        <v>0</v>
      </c>
      <c r="E316" t="e">
        <f t="shared" si="9"/>
        <v>#N/A</v>
      </c>
    </row>
    <row r="317" spans="1:5" x14ac:dyDescent="0.25">
      <c r="A317" s="4">
        <v>316</v>
      </c>
      <c r="B317" s="4" t="e" cm="1">
        <f t="array" ref="B317">LEFT(_xlfn.IFS(LEN(Processamento!C317)&gt;4,_xlfn.CONCAT(LEFT(Processamento!A317,3),"_",Processamento!D317,"_",LEFT(Processamento!C317,5),"_",LEFT(Processamento!E317,4)),Processamento!C317={"ERRO"},"ERRO"),18)</f>
        <v>#N/A</v>
      </c>
      <c r="C317" s="4">
        <f>Processamento!F317</f>
        <v>0</v>
      </c>
      <c r="D317" t="b">
        <f t="shared" si="8"/>
        <v>0</v>
      </c>
      <c r="E317" t="e">
        <f t="shared" si="9"/>
        <v>#N/A</v>
      </c>
    </row>
    <row r="318" spans="1:5" x14ac:dyDescent="0.25">
      <c r="A318" s="4">
        <v>317</v>
      </c>
      <c r="B318" s="4" t="e" cm="1">
        <f t="array" ref="B318">LEFT(_xlfn.IFS(LEN(Processamento!C318)&gt;4,_xlfn.CONCAT(LEFT(Processamento!A318,3),"_",Processamento!D318,"_",LEFT(Processamento!C318,5),"_",LEFT(Processamento!E318,4)),Processamento!C318={"ERRO"},"ERRO"),18)</f>
        <v>#N/A</v>
      </c>
      <c r="C318" s="4">
        <f>Processamento!F318</f>
        <v>0</v>
      </c>
      <c r="D318" t="b">
        <f t="shared" si="8"/>
        <v>0</v>
      </c>
      <c r="E318" t="e">
        <f t="shared" si="9"/>
        <v>#N/A</v>
      </c>
    </row>
    <row r="319" spans="1:5" x14ac:dyDescent="0.25">
      <c r="A319" s="4">
        <v>318</v>
      </c>
      <c r="B319" s="4" t="e" cm="1">
        <f t="array" ref="B319">LEFT(_xlfn.IFS(LEN(Processamento!C319)&gt;4,_xlfn.CONCAT(LEFT(Processamento!A319,3),"_",Processamento!D319,"_",LEFT(Processamento!C319,5),"_",LEFT(Processamento!E319,4)),Processamento!C319={"ERRO"},"ERRO"),18)</f>
        <v>#N/A</v>
      </c>
      <c r="C319" s="4">
        <f>Processamento!F319</f>
        <v>0</v>
      </c>
      <c r="D319" t="b">
        <f t="shared" si="8"/>
        <v>0</v>
      </c>
      <c r="E319" t="e">
        <f t="shared" si="9"/>
        <v>#N/A</v>
      </c>
    </row>
    <row r="320" spans="1:5" x14ac:dyDescent="0.25">
      <c r="A320" s="4">
        <v>319</v>
      </c>
      <c r="B320" s="4" t="e" cm="1">
        <f t="array" ref="B320">LEFT(_xlfn.IFS(LEN(Processamento!C320)&gt;4,_xlfn.CONCAT(LEFT(Processamento!A320,3),"_",Processamento!D320,"_",LEFT(Processamento!C320,5),"_",LEFT(Processamento!E320,4)),Processamento!C320={"ERRO"},"ERRO"),18)</f>
        <v>#N/A</v>
      </c>
      <c r="C320" s="4">
        <f>Processamento!F320</f>
        <v>0</v>
      </c>
      <c r="D320" t="b">
        <f t="shared" si="8"/>
        <v>0</v>
      </c>
      <c r="E320" t="e">
        <f t="shared" si="9"/>
        <v>#N/A</v>
      </c>
    </row>
    <row r="321" spans="1:5" x14ac:dyDescent="0.25">
      <c r="A321" s="4">
        <v>320</v>
      </c>
      <c r="B321" s="4" t="e" cm="1">
        <f t="array" ref="B321">LEFT(_xlfn.IFS(LEN(Processamento!C321)&gt;4,_xlfn.CONCAT(LEFT(Processamento!A321,3),"_",Processamento!D321,"_",LEFT(Processamento!C321,5),"_",LEFT(Processamento!E321,4)),Processamento!C321={"ERRO"},"ERRO"),18)</f>
        <v>#N/A</v>
      </c>
      <c r="C321" s="4">
        <f>Processamento!F321</f>
        <v>0</v>
      </c>
      <c r="D321" t="b">
        <f t="shared" si="8"/>
        <v>0</v>
      </c>
      <c r="E321" t="e">
        <f t="shared" si="9"/>
        <v>#N/A</v>
      </c>
    </row>
    <row r="322" spans="1:5" x14ac:dyDescent="0.25">
      <c r="A322" s="4">
        <v>321</v>
      </c>
      <c r="B322" s="4" t="e" cm="1">
        <f t="array" ref="B322">LEFT(_xlfn.IFS(LEN(Processamento!C322)&gt;4,_xlfn.CONCAT(LEFT(Processamento!A322,3),"_",Processamento!D322,"_",LEFT(Processamento!C322,5),"_",LEFT(Processamento!E322,4)),Processamento!C322={"ERRO"},"ERRO"),18)</f>
        <v>#N/A</v>
      </c>
      <c r="C322" s="4">
        <f>Processamento!F322</f>
        <v>0</v>
      </c>
      <c r="D322" t="b">
        <f t="shared" si="8"/>
        <v>0</v>
      </c>
      <c r="E322" t="e">
        <f t="shared" si="9"/>
        <v>#N/A</v>
      </c>
    </row>
    <row r="323" spans="1:5" x14ac:dyDescent="0.25">
      <c r="A323" s="4">
        <v>322</v>
      </c>
      <c r="B323" s="4" t="e" cm="1">
        <f t="array" ref="B323">LEFT(_xlfn.IFS(LEN(Processamento!C323)&gt;4,_xlfn.CONCAT(LEFT(Processamento!A323,3),"_",Processamento!D323,"_",LEFT(Processamento!C323,5),"_",LEFT(Processamento!E323,4)),Processamento!C323={"ERRO"},"ERRO"),18)</f>
        <v>#N/A</v>
      </c>
      <c r="C323" s="4">
        <f>Processamento!F323</f>
        <v>0</v>
      </c>
      <c r="D323" t="b">
        <f t="shared" ref="D323:D386" si="10">ISTEXT(B323)</f>
        <v>0</v>
      </c>
      <c r="E323" t="e">
        <f t="shared" ref="E323:E386" si="11">LEN(B323)</f>
        <v>#N/A</v>
      </c>
    </row>
    <row r="324" spans="1:5" x14ac:dyDescent="0.25">
      <c r="A324" s="4">
        <v>323</v>
      </c>
      <c r="B324" s="4" t="e" cm="1">
        <f t="array" ref="B324">LEFT(_xlfn.IFS(LEN(Processamento!C324)&gt;4,_xlfn.CONCAT(LEFT(Processamento!A324,3),"_",Processamento!D324,"_",LEFT(Processamento!C324,5),"_",LEFT(Processamento!E324,4)),Processamento!C324={"ERRO"},"ERRO"),18)</f>
        <v>#N/A</v>
      </c>
      <c r="C324" s="4">
        <f>Processamento!F324</f>
        <v>0</v>
      </c>
      <c r="D324" t="b">
        <f t="shared" si="10"/>
        <v>0</v>
      </c>
      <c r="E324" t="e">
        <f t="shared" si="11"/>
        <v>#N/A</v>
      </c>
    </row>
    <row r="325" spans="1:5" x14ac:dyDescent="0.25">
      <c r="A325" s="4">
        <v>324</v>
      </c>
      <c r="B325" s="4" t="e" cm="1">
        <f t="array" ref="B325">LEFT(_xlfn.IFS(LEN(Processamento!C325)&gt;4,_xlfn.CONCAT(LEFT(Processamento!A325,3),"_",Processamento!D325,"_",LEFT(Processamento!C325,5),"_",LEFT(Processamento!E325,4)),Processamento!C325={"ERRO"},"ERRO"),18)</f>
        <v>#N/A</v>
      </c>
      <c r="C325" s="4">
        <f>Processamento!F325</f>
        <v>0</v>
      </c>
      <c r="D325" t="b">
        <f t="shared" si="10"/>
        <v>0</v>
      </c>
      <c r="E325" t="e">
        <f t="shared" si="11"/>
        <v>#N/A</v>
      </c>
    </row>
    <row r="326" spans="1:5" x14ac:dyDescent="0.25">
      <c r="A326" s="4">
        <v>325</v>
      </c>
      <c r="B326" s="4" t="e" cm="1">
        <f t="array" ref="B326">LEFT(_xlfn.IFS(LEN(Processamento!C326)&gt;4,_xlfn.CONCAT(LEFT(Processamento!A326,3),"_",Processamento!D326,"_",LEFT(Processamento!C326,5),"_",LEFT(Processamento!E326,4)),Processamento!C326={"ERRO"},"ERRO"),18)</f>
        <v>#N/A</v>
      </c>
      <c r="C326" s="4">
        <f>Processamento!F326</f>
        <v>0</v>
      </c>
      <c r="D326" t="b">
        <f t="shared" si="10"/>
        <v>0</v>
      </c>
      <c r="E326" t="e">
        <f t="shared" si="11"/>
        <v>#N/A</v>
      </c>
    </row>
    <row r="327" spans="1:5" x14ac:dyDescent="0.25">
      <c r="A327" s="4">
        <v>326</v>
      </c>
      <c r="B327" s="4" t="e" cm="1">
        <f t="array" ref="B327">LEFT(_xlfn.IFS(LEN(Processamento!C327)&gt;4,_xlfn.CONCAT(LEFT(Processamento!A327,3),"_",Processamento!D327,"_",LEFT(Processamento!C327,5),"_",LEFT(Processamento!E327,4)),Processamento!C327={"ERRO"},"ERRO"),18)</f>
        <v>#N/A</v>
      </c>
      <c r="C327" s="4">
        <f>Processamento!F327</f>
        <v>0</v>
      </c>
      <c r="D327" t="b">
        <f t="shared" si="10"/>
        <v>0</v>
      </c>
      <c r="E327" t="e">
        <f t="shared" si="11"/>
        <v>#N/A</v>
      </c>
    </row>
    <row r="328" spans="1:5" x14ac:dyDescent="0.25">
      <c r="A328" s="4">
        <v>327</v>
      </c>
      <c r="B328" s="4" t="e" cm="1">
        <f t="array" ref="B328">LEFT(_xlfn.IFS(LEN(Processamento!C328)&gt;4,_xlfn.CONCAT(LEFT(Processamento!A328,3),"_",Processamento!D328,"_",LEFT(Processamento!C328,5),"_",LEFT(Processamento!E328,4)),Processamento!C328={"ERRO"},"ERRO"),18)</f>
        <v>#N/A</v>
      </c>
      <c r="C328" s="4">
        <f>Processamento!F328</f>
        <v>0</v>
      </c>
      <c r="D328" t="b">
        <f t="shared" si="10"/>
        <v>0</v>
      </c>
      <c r="E328" t="e">
        <f t="shared" si="11"/>
        <v>#N/A</v>
      </c>
    </row>
    <row r="329" spans="1:5" x14ac:dyDescent="0.25">
      <c r="A329" s="4">
        <v>328</v>
      </c>
      <c r="B329" s="4" t="e" cm="1">
        <f t="array" ref="B329">LEFT(_xlfn.IFS(LEN(Processamento!C329)&gt;4,_xlfn.CONCAT(LEFT(Processamento!A329,3),"_",Processamento!D329,"_",LEFT(Processamento!C329,5),"_",LEFT(Processamento!E329,4)),Processamento!C329={"ERRO"},"ERRO"),18)</f>
        <v>#N/A</v>
      </c>
      <c r="C329" s="4">
        <f>Processamento!F329</f>
        <v>0</v>
      </c>
      <c r="D329" t="b">
        <f t="shared" si="10"/>
        <v>0</v>
      </c>
      <c r="E329" t="e">
        <f t="shared" si="11"/>
        <v>#N/A</v>
      </c>
    </row>
    <row r="330" spans="1:5" x14ac:dyDescent="0.25">
      <c r="A330" s="4">
        <v>329</v>
      </c>
      <c r="B330" s="4" t="e" cm="1">
        <f t="array" ref="B330">LEFT(_xlfn.IFS(LEN(Processamento!C330)&gt;4,_xlfn.CONCAT(LEFT(Processamento!A330,3),"_",Processamento!D330,"_",LEFT(Processamento!C330,5),"_",LEFT(Processamento!E330,4)),Processamento!C330={"ERRO"},"ERRO"),18)</f>
        <v>#N/A</v>
      </c>
      <c r="C330" s="4">
        <f>Processamento!F330</f>
        <v>0</v>
      </c>
      <c r="D330" t="b">
        <f t="shared" si="10"/>
        <v>0</v>
      </c>
      <c r="E330" t="e">
        <f t="shared" si="11"/>
        <v>#N/A</v>
      </c>
    </row>
    <row r="331" spans="1:5" x14ac:dyDescent="0.25">
      <c r="A331" s="4">
        <v>330</v>
      </c>
      <c r="B331" s="4" t="e" cm="1">
        <f t="array" ref="B331">LEFT(_xlfn.IFS(LEN(Processamento!C331)&gt;4,_xlfn.CONCAT(LEFT(Processamento!A331,3),"_",Processamento!D331,"_",LEFT(Processamento!C331,5),"_",LEFT(Processamento!E331,4)),Processamento!C331={"ERRO"},"ERRO"),18)</f>
        <v>#N/A</v>
      </c>
      <c r="C331" s="4">
        <f>Processamento!F331</f>
        <v>0</v>
      </c>
      <c r="D331" t="b">
        <f t="shared" si="10"/>
        <v>0</v>
      </c>
      <c r="E331" t="e">
        <f t="shared" si="11"/>
        <v>#N/A</v>
      </c>
    </row>
    <row r="332" spans="1:5" x14ac:dyDescent="0.25">
      <c r="A332" s="4">
        <v>331</v>
      </c>
      <c r="B332" s="4" t="e" cm="1">
        <f t="array" ref="B332">LEFT(_xlfn.IFS(LEN(Processamento!C332)&gt;4,_xlfn.CONCAT(LEFT(Processamento!A332,3),"_",Processamento!D332,"_",LEFT(Processamento!C332,5),"_",LEFT(Processamento!E332,4)),Processamento!C332={"ERRO"},"ERRO"),18)</f>
        <v>#N/A</v>
      </c>
      <c r="C332" s="4">
        <f>Processamento!F332</f>
        <v>0</v>
      </c>
      <c r="D332" t="b">
        <f t="shared" si="10"/>
        <v>0</v>
      </c>
      <c r="E332" t="e">
        <f t="shared" si="11"/>
        <v>#N/A</v>
      </c>
    </row>
    <row r="333" spans="1:5" x14ac:dyDescent="0.25">
      <c r="A333" s="4">
        <v>332</v>
      </c>
      <c r="B333" s="4" t="e" cm="1">
        <f t="array" ref="B333">LEFT(_xlfn.IFS(LEN(Processamento!C333)&gt;4,_xlfn.CONCAT(LEFT(Processamento!A333,3),"_",Processamento!D333,"_",LEFT(Processamento!C333,5),"_",LEFT(Processamento!E333,4)),Processamento!C333={"ERRO"},"ERRO"),18)</f>
        <v>#N/A</v>
      </c>
      <c r="C333" s="4">
        <f>Processamento!F333</f>
        <v>0</v>
      </c>
      <c r="D333" t="b">
        <f t="shared" si="10"/>
        <v>0</v>
      </c>
      <c r="E333" t="e">
        <f t="shared" si="11"/>
        <v>#N/A</v>
      </c>
    </row>
    <row r="334" spans="1:5" x14ac:dyDescent="0.25">
      <c r="A334" s="4">
        <v>333</v>
      </c>
      <c r="B334" s="4" t="e" cm="1">
        <f t="array" ref="B334">LEFT(_xlfn.IFS(LEN(Processamento!C334)&gt;4,_xlfn.CONCAT(LEFT(Processamento!A334,3),"_",Processamento!D334,"_",LEFT(Processamento!C334,5),"_",LEFT(Processamento!E334,4)),Processamento!C334={"ERRO"},"ERRO"),18)</f>
        <v>#N/A</v>
      </c>
      <c r="C334" s="4">
        <f>Processamento!F334</f>
        <v>0</v>
      </c>
      <c r="D334" t="b">
        <f t="shared" si="10"/>
        <v>0</v>
      </c>
      <c r="E334" t="e">
        <f t="shared" si="11"/>
        <v>#N/A</v>
      </c>
    </row>
    <row r="335" spans="1:5" x14ac:dyDescent="0.25">
      <c r="A335" s="4">
        <v>334</v>
      </c>
      <c r="B335" s="4" t="e" cm="1">
        <f t="array" ref="B335">LEFT(_xlfn.IFS(LEN(Processamento!C335)&gt;4,_xlfn.CONCAT(LEFT(Processamento!A335,3),"_",Processamento!D335,"_",LEFT(Processamento!C335,5),"_",LEFT(Processamento!E335,4)),Processamento!C335={"ERRO"},"ERRO"),18)</f>
        <v>#N/A</v>
      </c>
      <c r="C335" s="4">
        <f>Processamento!F335</f>
        <v>0</v>
      </c>
      <c r="D335" t="b">
        <f t="shared" si="10"/>
        <v>0</v>
      </c>
      <c r="E335" t="e">
        <f t="shared" si="11"/>
        <v>#N/A</v>
      </c>
    </row>
    <row r="336" spans="1:5" x14ac:dyDescent="0.25">
      <c r="A336" s="4">
        <v>335</v>
      </c>
      <c r="B336" s="4" t="e" cm="1">
        <f t="array" ref="B336">LEFT(_xlfn.IFS(LEN(Processamento!C336)&gt;4,_xlfn.CONCAT(LEFT(Processamento!A336,3),"_",Processamento!D336,"_",LEFT(Processamento!C336,5),"_",LEFT(Processamento!E336,4)),Processamento!C336={"ERRO"},"ERRO"),18)</f>
        <v>#N/A</v>
      </c>
      <c r="C336" s="4">
        <f>Processamento!F336</f>
        <v>0</v>
      </c>
      <c r="D336" t="b">
        <f t="shared" si="10"/>
        <v>0</v>
      </c>
      <c r="E336" t="e">
        <f t="shared" si="11"/>
        <v>#N/A</v>
      </c>
    </row>
    <row r="337" spans="1:5" x14ac:dyDescent="0.25">
      <c r="A337" s="4">
        <v>336</v>
      </c>
      <c r="B337" s="4" t="e" cm="1">
        <f t="array" ref="B337">LEFT(_xlfn.IFS(LEN(Processamento!C337)&gt;4,_xlfn.CONCAT(LEFT(Processamento!A337,3),"_",Processamento!D337,"_",LEFT(Processamento!C337,5),"_",LEFT(Processamento!E337,4)),Processamento!C337={"ERRO"},"ERRO"),18)</f>
        <v>#N/A</v>
      </c>
      <c r="C337" s="4">
        <f>Processamento!F337</f>
        <v>0</v>
      </c>
      <c r="D337" t="b">
        <f t="shared" si="10"/>
        <v>0</v>
      </c>
      <c r="E337" t="e">
        <f t="shared" si="11"/>
        <v>#N/A</v>
      </c>
    </row>
    <row r="338" spans="1:5" x14ac:dyDescent="0.25">
      <c r="A338" s="4">
        <v>337</v>
      </c>
      <c r="B338" s="4" t="e" cm="1">
        <f t="array" ref="B338">LEFT(_xlfn.IFS(LEN(Processamento!C338)&gt;4,_xlfn.CONCAT(LEFT(Processamento!A338,3),"_",Processamento!D338,"_",LEFT(Processamento!C338,5),"_",LEFT(Processamento!E338,4)),Processamento!C338={"ERRO"},"ERRO"),18)</f>
        <v>#N/A</v>
      </c>
      <c r="C338" s="4">
        <f>Processamento!F338</f>
        <v>0</v>
      </c>
      <c r="D338" t="b">
        <f t="shared" si="10"/>
        <v>0</v>
      </c>
      <c r="E338" t="e">
        <f t="shared" si="11"/>
        <v>#N/A</v>
      </c>
    </row>
    <row r="339" spans="1:5" x14ac:dyDescent="0.25">
      <c r="A339" s="4">
        <v>338</v>
      </c>
      <c r="B339" s="4" t="e" cm="1">
        <f t="array" ref="B339">LEFT(_xlfn.IFS(LEN(Processamento!C339)&gt;4,_xlfn.CONCAT(LEFT(Processamento!A339,3),"_",Processamento!D339,"_",LEFT(Processamento!C339,5),"_",LEFT(Processamento!E339,4)),Processamento!C339={"ERRO"},"ERRO"),18)</f>
        <v>#N/A</v>
      </c>
      <c r="C339" s="4">
        <f>Processamento!F339</f>
        <v>0</v>
      </c>
      <c r="D339" t="b">
        <f t="shared" si="10"/>
        <v>0</v>
      </c>
      <c r="E339" t="e">
        <f t="shared" si="11"/>
        <v>#N/A</v>
      </c>
    </row>
    <row r="340" spans="1:5" x14ac:dyDescent="0.25">
      <c r="A340" s="4">
        <v>339</v>
      </c>
      <c r="B340" s="4" t="e" cm="1">
        <f t="array" ref="B340">LEFT(_xlfn.IFS(LEN(Processamento!C340)&gt;4,_xlfn.CONCAT(LEFT(Processamento!A340,3),"_",Processamento!D340,"_",LEFT(Processamento!C340,5),"_",LEFT(Processamento!E340,4)),Processamento!C340={"ERRO"},"ERRO"),18)</f>
        <v>#N/A</v>
      </c>
      <c r="C340" s="4">
        <f>Processamento!F340</f>
        <v>0</v>
      </c>
      <c r="D340" t="b">
        <f t="shared" si="10"/>
        <v>0</v>
      </c>
      <c r="E340" t="e">
        <f t="shared" si="11"/>
        <v>#N/A</v>
      </c>
    </row>
    <row r="341" spans="1:5" x14ac:dyDescent="0.25">
      <c r="A341" s="4">
        <v>340</v>
      </c>
      <c r="B341" s="4" t="e" cm="1">
        <f t="array" ref="B341">LEFT(_xlfn.IFS(LEN(Processamento!C341)&gt;4,_xlfn.CONCAT(LEFT(Processamento!A341,3),"_",Processamento!D341,"_",LEFT(Processamento!C341,5),"_",LEFT(Processamento!E341,4)),Processamento!C341={"ERRO"},"ERRO"),18)</f>
        <v>#N/A</v>
      </c>
      <c r="C341" s="4">
        <f>Processamento!F341</f>
        <v>0</v>
      </c>
      <c r="D341" t="b">
        <f t="shared" si="10"/>
        <v>0</v>
      </c>
      <c r="E341" t="e">
        <f t="shared" si="11"/>
        <v>#N/A</v>
      </c>
    </row>
    <row r="342" spans="1:5" x14ac:dyDescent="0.25">
      <c r="A342" s="4">
        <v>341</v>
      </c>
      <c r="B342" s="4" t="e" cm="1">
        <f t="array" ref="B342">LEFT(_xlfn.IFS(LEN(Processamento!C342)&gt;4,_xlfn.CONCAT(LEFT(Processamento!A342,3),"_",Processamento!D342,"_",LEFT(Processamento!C342,5),"_",LEFT(Processamento!E342,4)),Processamento!C342={"ERRO"},"ERRO"),18)</f>
        <v>#N/A</v>
      </c>
      <c r="C342" s="4">
        <f>Processamento!F342</f>
        <v>0</v>
      </c>
      <c r="D342" t="b">
        <f t="shared" si="10"/>
        <v>0</v>
      </c>
      <c r="E342" t="e">
        <f t="shared" si="11"/>
        <v>#N/A</v>
      </c>
    </row>
    <row r="343" spans="1:5" x14ac:dyDescent="0.25">
      <c r="A343" s="4">
        <v>342</v>
      </c>
      <c r="B343" s="4" t="e" cm="1">
        <f t="array" ref="B343">LEFT(_xlfn.IFS(LEN(Processamento!C343)&gt;4,_xlfn.CONCAT(LEFT(Processamento!A343,3),"_",Processamento!D343,"_",LEFT(Processamento!C343,5),"_",LEFT(Processamento!E343,4)),Processamento!C343={"ERRO"},"ERRO"),18)</f>
        <v>#N/A</v>
      </c>
      <c r="C343" s="4">
        <f>Processamento!F343</f>
        <v>0</v>
      </c>
      <c r="D343" t="b">
        <f t="shared" si="10"/>
        <v>0</v>
      </c>
      <c r="E343" t="e">
        <f t="shared" si="11"/>
        <v>#N/A</v>
      </c>
    </row>
    <row r="344" spans="1:5" x14ac:dyDescent="0.25">
      <c r="A344" s="4">
        <v>343</v>
      </c>
      <c r="B344" s="4" t="e" cm="1">
        <f t="array" ref="B344">LEFT(_xlfn.IFS(LEN(Processamento!C344)&gt;4,_xlfn.CONCAT(LEFT(Processamento!A344,3),"_",Processamento!D344,"_",LEFT(Processamento!C344,5),"_",LEFT(Processamento!E344,4)),Processamento!C344={"ERRO"},"ERRO"),18)</f>
        <v>#N/A</v>
      </c>
      <c r="C344" s="4">
        <f>Processamento!F344</f>
        <v>0</v>
      </c>
      <c r="D344" t="b">
        <f t="shared" si="10"/>
        <v>0</v>
      </c>
      <c r="E344" t="e">
        <f t="shared" si="11"/>
        <v>#N/A</v>
      </c>
    </row>
    <row r="345" spans="1:5" x14ac:dyDescent="0.25">
      <c r="A345" s="4">
        <v>344</v>
      </c>
      <c r="B345" s="4" t="e" cm="1">
        <f t="array" ref="B345">LEFT(_xlfn.IFS(LEN(Processamento!C345)&gt;4,_xlfn.CONCAT(LEFT(Processamento!A345,3),"_",Processamento!D345,"_",LEFT(Processamento!C345,5),"_",LEFT(Processamento!E345,4)),Processamento!C345={"ERRO"},"ERRO"),18)</f>
        <v>#N/A</v>
      </c>
      <c r="C345" s="4">
        <f>Processamento!F345</f>
        <v>0</v>
      </c>
      <c r="D345" t="b">
        <f t="shared" si="10"/>
        <v>0</v>
      </c>
      <c r="E345" t="e">
        <f t="shared" si="11"/>
        <v>#N/A</v>
      </c>
    </row>
    <row r="346" spans="1:5" x14ac:dyDescent="0.25">
      <c r="A346" s="4">
        <v>345</v>
      </c>
      <c r="B346" s="4" t="e" cm="1">
        <f t="array" ref="B346">LEFT(_xlfn.IFS(LEN(Processamento!C346)&gt;4,_xlfn.CONCAT(LEFT(Processamento!A346,3),"_",Processamento!D346,"_",LEFT(Processamento!C346,5),"_",LEFT(Processamento!E346,4)),Processamento!C346={"ERRO"},"ERRO"),18)</f>
        <v>#N/A</v>
      </c>
      <c r="C346" s="4">
        <f>Processamento!F346</f>
        <v>0</v>
      </c>
      <c r="D346" t="b">
        <f t="shared" si="10"/>
        <v>0</v>
      </c>
      <c r="E346" t="e">
        <f t="shared" si="11"/>
        <v>#N/A</v>
      </c>
    </row>
    <row r="347" spans="1:5" x14ac:dyDescent="0.25">
      <c r="A347" s="4">
        <v>346</v>
      </c>
      <c r="B347" s="4" t="e" cm="1">
        <f t="array" ref="B347">LEFT(_xlfn.IFS(LEN(Processamento!C347)&gt;4,_xlfn.CONCAT(LEFT(Processamento!A347,3),"_",Processamento!D347,"_",LEFT(Processamento!C347,5),"_",LEFT(Processamento!E347,4)),Processamento!C347={"ERRO"},"ERRO"),18)</f>
        <v>#N/A</v>
      </c>
      <c r="C347" s="4">
        <f>Processamento!F347</f>
        <v>0</v>
      </c>
      <c r="D347" t="b">
        <f t="shared" si="10"/>
        <v>0</v>
      </c>
      <c r="E347" t="e">
        <f t="shared" si="11"/>
        <v>#N/A</v>
      </c>
    </row>
    <row r="348" spans="1:5" x14ac:dyDescent="0.25">
      <c r="A348" s="4">
        <v>347</v>
      </c>
      <c r="B348" s="4" t="e" cm="1">
        <f t="array" ref="B348">LEFT(_xlfn.IFS(LEN(Processamento!C348)&gt;4,_xlfn.CONCAT(LEFT(Processamento!A348,3),"_",Processamento!D348,"_",LEFT(Processamento!C348,5),"_",LEFT(Processamento!E348,4)),Processamento!C348={"ERRO"},"ERRO"),18)</f>
        <v>#N/A</v>
      </c>
      <c r="C348" s="4">
        <f>Processamento!F348</f>
        <v>0</v>
      </c>
      <c r="D348" t="b">
        <f t="shared" si="10"/>
        <v>0</v>
      </c>
      <c r="E348" t="e">
        <f t="shared" si="11"/>
        <v>#N/A</v>
      </c>
    </row>
    <row r="349" spans="1:5" x14ac:dyDescent="0.25">
      <c r="A349" s="4">
        <v>348</v>
      </c>
      <c r="B349" s="4" t="e" cm="1">
        <f t="array" ref="B349">LEFT(_xlfn.IFS(LEN(Processamento!C349)&gt;4,_xlfn.CONCAT(LEFT(Processamento!A349,3),"_",Processamento!D349,"_",LEFT(Processamento!C349,5),"_",LEFT(Processamento!E349,4)),Processamento!C349={"ERRO"},"ERRO"),18)</f>
        <v>#N/A</v>
      </c>
      <c r="C349" s="4">
        <f>Processamento!F349</f>
        <v>0</v>
      </c>
      <c r="D349" t="b">
        <f t="shared" si="10"/>
        <v>0</v>
      </c>
      <c r="E349" t="e">
        <f t="shared" si="11"/>
        <v>#N/A</v>
      </c>
    </row>
    <row r="350" spans="1:5" x14ac:dyDescent="0.25">
      <c r="A350" s="4">
        <v>349</v>
      </c>
      <c r="B350" s="4" t="e" cm="1">
        <f t="array" ref="B350">LEFT(_xlfn.IFS(LEN(Processamento!C350)&gt;4,_xlfn.CONCAT(LEFT(Processamento!A350,3),"_",Processamento!D350,"_",LEFT(Processamento!C350,5),"_",LEFT(Processamento!E350,4)),Processamento!C350={"ERRO"},"ERRO"),18)</f>
        <v>#N/A</v>
      </c>
      <c r="C350" s="4">
        <f>Processamento!F350</f>
        <v>0</v>
      </c>
      <c r="D350" t="b">
        <f t="shared" si="10"/>
        <v>0</v>
      </c>
      <c r="E350" t="e">
        <f t="shared" si="11"/>
        <v>#N/A</v>
      </c>
    </row>
    <row r="351" spans="1:5" x14ac:dyDescent="0.25">
      <c r="A351" s="4">
        <v>350</v>
      </c>
      <c r="B351" s="4" t="e" cm="1">
        <f t="array" ref="B351">LEFT(_xlfn.IFS(LEN(Processamento!C351)&gt;4,_xlfn.CONCAT(LEFT(Processamento!A351,3),"_",Processamento!D351,"_",LEFT(Processamento!C351,5),"_",LEFT(Processamento!E351,4)),Processamento!C351={"ERRO"},"ERRO"),18)</f>
        <v>#N/A</v>
      </c>
      <c r="C351" s="4">
        <f>Processamento!F351</f>
        <v>0</v>
      </c>
      <c r="D351" t="b">
        <f t="shared" si="10"/>
        <v>0</v>
      </c>
      <c r="E351" t="e">
        <f t="shared" si="11"/>
        <v>#N/A</v>
      </c>
    </row>
    <row r="352" spans="1:5" x14ac:dyDescent="0.25">
      <c r="A352" s="4">
        <v>351</v>
      </c>
      <c r="B352" s="4" t="e" cm="1">
        <f t="array" ref="B352">LEFT(_xlfn.IFS(LEN(Processamento!C352)&gt;4,_xlfn.CONCAT(LEFT(Processamento!A352,3),"_",Processamento!D352,"_",LEFT(Processamento!C352,5),"_",LEFT(Processamento!E352,4)),Processamento!C352={"ERRO"},"ERRO"),18)</f>
        <v>#N/A</v>
      </c>
      <c r="C352" s="4">
        <f>Processamento!F352</f>
        <v>0</v>
      </c>
      <c r="D352" t="b">
        <f t="shared" si="10"/>
        <v>0</v>
      </c>
      <c r="E352" t="e">
        <f t="shared" si="11"/>
        <v>#N/A</v>
      </c>
    </row>
    <row r="353" spans="1:5" x14ac:dyDescent="0.25">
      <c r="A353" s="4">
        <v>352</v>
      </c>
      <c r="B353" s="4" t="e" cm="1">
        <f t="array" ref="B353">LEFT(_xlfn.IFS(LEN(Processamento!C353)&gt;4,_xlfn.CONCAT(LEFT(Processamento!A353,3),"_",Processamento!D353,"_",LEFT(Processamento!C353,5),"_",LEFT(Processamento!E353,4)),Processamento!C353={"ERRO"},"ERRO"),18)</f>
        <v>#N/A</v>
      </c>
      <c r="C353" s="4">
        <f>Processamento!F353</f>
        <v>0</v>
      </c>
      <c r="D353" t="b">
        <f t="shared" si="10"/>
        <v>0</v>
      </c>
      <c r="E353" t="e">
        <f t="shared" si="11"/>
        <v>#N/A</v>
      </c>
    </row>
    <row r="354" spans="1:5" x14ac:dyDescent="0.25">
      <c r="A354" s="4">
        <v>353</v>
      </c>
      <c r="B354" s="4" t="e" cm="1">
        <f t="array" ref="B354">LEFT(_xlfn.IFS(LEN(Processamento!C354)&gt;4,_xlfn.CONCAT(LEFT(Processamento!A354,3),"_",Processamento!D354,"_",LEFT(Processamento!C354,5),"_",LEFT(Processamento!E354,4)),Processamento!C354={"ERRO"},"ERRO"),18)</f>
        <v>#N/A</v>
      </c>
      <c r="C354" s="4">
        <f>Processamento!F354</f>
        <v>0</v>
      </c>
      <c r="D354" t="b">
        <f t="shared" si="10"/>
        <v>0</v>
      </c>
      <c r="E354" t="e">
        <f t="shared" si="11"/>
        <v>#N/A</v>
      </c>
    </row>
    <row r="355" spans="1:5" x14ac:dyDescent="0.25">
      <c r="A355" s="4">
        <v>354</v>
      </c>
      <c r="B355" s="4" t="e" cm="1">
        <f t="array" ref="B355">LEFT(_xlfn.IFS(LEN(Processamento!C355)&gt;4,_xlfn.CONCAT(LEFT(Processamento!A355,3),"_",Processamento!D355,"_",LEFT(Processamento!C355,5),"_",LEFT(Processamento!E355,4)),Processamento!C355={"ERRO"},"ERRO"),18)</f>
        <v>#N/A</v>
      </c>
      <c r="C355" s="4">
        <f>Processamento!F355</f>
        <v>0</v>
      </c>
      <c r="D355" t="b">
        <f t="shared" si="10"/>
        <v>0</v>
      </c>
      <c r="E355" t="e">
        <f t="shared" si="11"/>
        <v>#N/A</v>
      </c>
    </row>
    <row r="356" spans="1:5" x14ac:dyDescent="0.25">
      <c r="A356" s="4">
        <v>355</v>
      </c>
      <c r="B356" s="4" t="e" cm="1">
        <f t="array" ref="B356">LEFT(_xlfn.IFS(LEN(Processamento!C356)&gt;4,_xlfn.CONCAT(LEFT(Processamento!A356,3),"_",Processamento!D356,"_",LEFT(Processamento!C356,5),"_",LEFT(Processamento!E356,4)),Processamento!C356={"ERRO"},"ERRO"),18)</f>
        <v>#N/A</v>
      </c>
      <c r="C356" s="4">
        <f>Processamento!F356</f>
        <v>0</v>
      </c>
      <c r="D356" t="b">
        <f t="shared" si="10"/>
        <v>0</v>
      </c>
      <c r="E356" t="e">
        <f t="shared" si="11"/>
        <v>#N/A</v>
      </c>
    </row>
    <row r="357" spans="1:5" x14ac:dyDescent="0.25">
      <c r="A357" s="4">
        <v>356</v>
      </c>
      <c r="B357" s="4" t="e" cm="1">
        <f t="array" ref="B357">LEFT(_xlfn.IFS(LEN(Processamento!C357)&gt;4,_xlfn.CONCAT(LEFT(Processamento!A357,3),"_",Processamento!D357,"_",LEFT(Processamento!C357,5),"_",LEFT(Processamento!E357,4)),Processamento!C357={"ERRO"},"ERRO"),18)</f>
        <v>#N/A</v>
      </c>
      <c r="C357" s="4">
        <f>Processamento!F357</f>
        <v>0</v>
      </c>
      <c r="D357" t="b">
        <f t="shared" si="10"/>
        <v>0</v>
      </c>
      <c r="E357" t="e">
        <f t="shared" si="11"/>
        <v>#N/A</v>
      </c>
    </row>
    <row r="358" spans="1:5" x14ac:dyDescent="0.25">
      <c r="A358" s="4">
        <v>357</v>
      </c>
      <c r="B358" s="4" t="e" cm="1">
        <f t="array" ref="B358">LEFT(_xlfn.IFS(LEN(Processamento!C358)&gt;4,_xlfn.CONCAT(LEFT(Processamento!A358,3),"_",Processamento!D358,"_",LEFT(Processamento!C358,5),"_",LEFT(Processamento!E358,4)),Processamento!C358={"ERRO"},"ERRO"),18)</f>
        <v>#N/A</v>
      </c>
      <c r="C358" s="4">
        <f>Processamento!F358</f>
        <v>0</v>
      </c>
      <c r="D358" t="b">
        <f t="shared" si="10"/>
        <v>0</v>
      </c>
      <c r="E358" t="e">
        <f t="shared" si="11"/>
        <v>#N/A</v>
      </c>
    </row>
    <row r="359" spans="1:5" x14ac:dyDescent="0.25">
      <c r="A359" s="4">
        <v>358</v>
      </c>
      <c r="B359" s="4" t="e" cm="1">
        <f t="array" ref="B359">LEFT(_xlfn.IFS(LEN(Processamento!C359)&gt;4,_xlfn.CONCAT(LEFT(Processamento!A359,3),"_",Processamento!D359,"_",LEFT(Processamento!C359,5),"_",LEFT(Processamento!E359,4)),Processamento!C359={"ERRO"},"ERRO"),18)</f>
        <v>#N/A</v>
      </c>
      <c r="C359" s="4">
        <f>Processamento!F359</f>
        <v>0</v>
      </c>
      <c r="D359" t="b">
        <f t="shared" si="10"/>
        <v>0</v>
      </c>
      <c r="E359" t="e">
        <f t="shared" si="11"/>
        <v>#N/A</v>
      </c>
    </row>
    <row r="360" spans="1:5" x14ac:dyDescent="0.25">
      <c r="A360" s="4">
        <v>359</v>
      </c>
      <c r="B360" s="4" t="e" cm="1">
        <f t="array" ref="B360">LEFT(_xlfn.IFS(LEN(Processamento!C360)&gt;4,_xlfn.CONCAT(LEFT(Processamento!A360,3),"_",Processamento!D360,"_",LEFT(Processamento!C360,5),"_",LEFT(Processamento!E360,4)),Processamento!C360={"ERRO"},"ERRO"),18)</f>
        <v>#N/A</v>
      </c>
      <c r="C360" s="4">
        <f>Processamento!F360</f>
        <v>0</v>
      </c>
      <c r="D360" t="b">
        <f t="shared" si="10"/>
        <v>0</v>
      </c>
      <c r="E360" t="e">
        <f t="shared" si="11"/>
        <v>#N/A</v>
      </c>
    </row>
    <row r="361" spans="1:5" x14ac:dyDescent="0.25">
      <c r="A361" s="4">
        <v>360</v>
      </c>
      <c r="B361" s="4" t="e" cm="1">
        <f t="array" ref="B361">LEFT(_xlfn.IFS(LEN(Processamento!C361)&gt;4,_xlfn.CONCAT(LEFT(Processamento!A361,3),"_",Processamento!D361,"_",LEFT(Processamento!C361,5),"_",LEFT(Processamento!E361,4)),Processamento!C361={"ERRO"},"ERRO"),18)</f>
        <v>#N/A</v>
      </c>
      <c r="C361" s="4">
        <f>Processamento!F361</f>
        <v>0</v>
      </c>
      <c r="D361" t="b">
        <f t="shared" si="10"/>
        <v>0</v>
      </c>
      <c r="E361" t="e">
        <f t="shared" si="11"/>
        <v>#N/A</v>
      </c>
    </row>
    <row r="362" spans="1:5" x14ac:dyDescent="0.25">
      <c r="A362" s="4">
        <v>361</v>
      </c>
      <c r="B362" s="4" t="e" cm="1">
        <f t="array" ref="B362">LEFT(_xlfn.IFS(LEN(Processamento!C362)&gt;4,_xlfn.CONCAT(LEFT(Processamento!A362,3),"_",Processamento!D362,"_",LEFT(Processamento!C362,5),"_",LEFT(Processamento!E362,4)),Processamento!C362={"ERRO"},"ERRO"),18)</f>
        <v>#N/A</v>
      </c>
      <c r="C362" s="4">
        <f>Processamento!F362</f>
        <v>0</v>
      </c>
      <c r="D362" t="b">
        <f t="shared" si="10"/>
        <v>0</v>
      </c>
      <c r="E362" t="e">
        <f t="shared" si="11"/>
        <v>#N/A</v>
      </c>
    </row>
    <row r="363" spans="1:5" x14ac:dyDescent="0.25">
      <c r="A363" s="4">
        <v>362</v>
      </c>
      <c r="B363" s="4" t="e" cm="1">
        <f t="array" ref="B363">LEFT(_xlfn.IFS(LEN(Processamento!C363)&gt;4,_xlfn.CONCAT(LEFT(Processamento!A363,3),"_",Processamento!D363,"_",LEFT(Processamento!C363,5),"_",LEFT(Processamento!E363,4)),Processamento!C363={"ERRO"},"ERRO"),18)</f>
        <v>#N/A</v>
      </c>
      <c r="C363" s="4">
        <f>Processamento!F363</f>
        <v>0</v>
      </c>
      <c r="D363" t="b">
        <f t="shared" si="10"/>
        <v>0</v>
      </c>
      <c r="E363" t="e">
        <f t="shared" si="11"/>
        <v>#N/A</v>
      </c>
    </row>
    <row r="364" spans="1:5" x14ac:dyDescent="0.25">
      <c r="A364" s="4">
        <v>363</v>
      </c>
      <c r="B364" s="4" t="e" cm="1">
        <f t="array" ref="B364">LEFT(_xlfn.IFS(LEN(Processamento!C364)&gt;4,_xlfn.CONCAT(LEFT(Processamento!A364,3),"_",Processamento!D364,"_",LEFT(Processamento!C364,5),"_",LEFT(Processamento!E364,4)),Processamento!C364={"ERRO"},"ERRO"),18)</f>
        <v>#N/A</v>
      </c>
      <c r="C364" s="4">
        <f>Processamento!F364</f>
        <v>0</v>
      </c>
      <c r="D364" t="b">
        <f t="shared" si="10"/>
        <v>0</v>
      </c>
      <c r="E364" t="e">
        <f t="shared" si="11"/>
        <v>#N/A</v>
      </c>
    </row>
    <row r="365" spans="1:5" x14ac:dyDescent="0.25">
      <c r="A365" s="4">
        <v>364</v>
      </c>
      <c r="B365" s="4" t="e" cm="1">
        <f t="array" ref="B365">LEFT(_xlfn.IFS(LEN(Processamento!C365)&gt;4,_xlfn.CONCAT(LEFT(Processamento!A365,3),"_",Processamento!D365,"_",LEFT(Processamento!C365,5),"_",LEFT(Processamento!E365,4)),Processamento!C365={"ERRO"},"ERRO"),18)</f>
        <v>#N/A</v>
      </c>
      <c r="C365" s="4">
        <f>Processamento!F365</f>
        <v>0</v>
      </c>
      <c r="D365" t="b">
        <f t="shared" si="10"/>
        <v>0</v>
      </c>
      <c r="E365" t="e">
        <f t="shared" si="11"/>
        <v>#N/A</v>
      </c>
    </row>
    <row r="366" spans="1:5" x14ac:dyDescent="0.25">
      <c r="A366" s="4">
        <v>365</v>
      </c>
      <c r="B366" s="4" t="e" cm="1">
        <f t="array" ref="B366">LEFT(_xlfn.IFS(LEN(Processamento!C366)&gt;4,_xlfn.CONCAT(LEFT(Processamento!A366,3),"_",Processamento!D366,"_",LEFT(Processamento!C366,5),"_",LEFT(Processamento!E366,4)),Processamento!C366={"ERRO"},"ERRO"),18)</f>
        <v>#N/A</v>
      </c>
      <c r="C366" s="4">
        <f>Processamento!F366</f>
        <v>0</v>
      </c>
      <c r="D366" t="b">
        <f t="shared" si="10"/>
        <v>0</v>
      </c>
      <c r="E366" t="e">
        <f t="shared" si="11"/>
        <v>#N/A</v>
      </c>
    </row>
    <row r="367" spans="1:5" x14ac:dyDescent="0.25">
      <c r="A367" s="4">
        <v>366</v>
      </c>
      <c r="B367" s="4" t="e" cm="1">
        <f t="array" ref="B367">LEFT(_xlfn.IFS(LEN(Processamento!C367)&gt;4,_xlfn.CONCAT(LEFT(Processamento!A367,3),"_",Processamento!D367,"_",LEFT(Processamento!C367,5),"_",LEFT(Processamento!E367,4)),Processamento!C367={"ERRO"},"ERRO"),18)</f>
        <v>#N/A</v>
      </c>
      <c r="C367" s="4">
        <f>Processamento!F367</f>
        <v>0</v>
      </c>
      <c r="D367" t="b">
        <f t="shared" si="10"/>
        <v>0</v>
      </c>
      <c r="E367" t="e">
        <f t="shared" si="11"/>
        <v>#N/A</v>
      </c>
    </row>
    <row r="368" spans="1:5" x14ac:dyDescent="0.25">
      <c r="A368" s="4">
        <v>367</v>
      </c>
      <c r="B368" s="4" t="e" cm="1">
        <f t="array" ref="B368">LEFT(_xlfn.IFS(LEN(Processamento!C368)&gt;4,_xlfn.CONCAT(LEFT(Processamento!A368,3),"_",Processamento!D368,"_",LEFT(Processamento!C368,5),"_",LEFT(Processamento!E368,4)),Processamento!C368={"ERRO"},"ERRO"),18)</f>
        <v>#N/A</v>
      </c>
      <c r="C368" s="4">
        <f>Processamento!F368</f>
        <v>0</v>
      </c>
      <c r="D368" t="b">
        <f t="shared" si="10"/>
        <v>0</v>
      </c>
      <c r="E368" t="e">
        <f t="shared" si="11"/>
        <v>#N/A</v>
      </c>
    </row>
    <row r="369" spans="1:5" x14ac:dyDescent="0.25">
      <c r="A369" s="4">
        <v>368</v>
      </c>
      <c r="B369" s="4" t="e" cm="1">
        <f t="array" ref="B369">LEFT(_xlfn.IFS(LEN(Processamento!C369)&gt;4,_xlfn.CONCAT(LEFT(Processamento!A369,3),"_",Processamento!D369,"_",LEFT(Processamento!C369,5),"_",LEFT(Processamento!E369,4)),Processamento!C369={"ERRO"},"ERRO"),18)</f>
        <v>#N/A</v>
      </c>
      <c r="C369" s="4">
        <f>Processamento!F369</f>
        <v>0</v>
      </c>
      <c r="D369" t="b">
        <f t="shared" si="10"/>
        <v>0</v>
      </c>
      <c r="E369" t="e">
        <f t="shared" si="11"/>
        <v>#N/A</v>
      </c>
    </row>
    <row r="370" spans="1:5" x14ac:dyDescent="0.25">
      <c r="A370" s="4">
        <v>369</v>
      </c>
      <c r="B370" s="4" t="e" cm="1">
        <f t="array" ref="B370">LEFT(_xlfn.IFS(LEN(Processamento!C370)&gt;4,_xlfn.CONCAT(LEFT(Processamento!A370,3),"_",Processamento!D370,"_",LEFT(Processamento!C370,5),"_",LEFT(Processamento!E370,4)),Processamento!C370={"ERRO"},"ERRO"),18)</f>
        <v>#N/A</v>
      </c>
      <c r="C370" s="4">
        <f>Processamento!F370</f>
        <v>0</v>
      </c>
      <c r="D370" t="b">
        <f t="shared" si="10"/>
        <v>0</v>
      </c>
      <c r="E370" t="e">
        <f t="shared" si="11"/>
        <v>#N/A</v>
      </c>
    </row>
    <row r="371" spans="1:5" x14ac:dyDescent="0.25">
      <c r="A371" s="4">
        <v>370</v>
      </c>
      <c r="B371" s="4" t="e" cm="1">
        <f t="array" ref="B371">LEFT(_xlfn.IFS(LEN(Processamento!C371)&gt;4,_xlfn.CONCAT(LEFT(Processamento!A371,3),"_",Processamento!D371,"_",LEFT(Processamento!C371,5),"_",LEFT(Processamento!E371,4)),Processamento!C371={"ERRO"},"ERRO"),18)</f>
        <v>#N/A</v>
      </c>
      <c r="C371" s="4">
        <f>Processamento!F371</f>
        <v>0</v>
      </c>
      <c r="D371" t="b">
        <f t="shared" si="10"/>
        <v>0</v>
      </c>
      <c r="E371" t="e">
        <f t="shared" si="11"/>
        <v>#N/A</v>
      </c>
    </row>
    <row r="372" spans="1:5" x14ac:dyDescent="0.25">
      <c r="A372" s="4">
        <v>371</v>
      </c>
      <c r="B372" s="4" t="e" cm="1">
        <f t="array" ref="B372">LEFT(_xlfn.IFS(LEN(Processamento!C372)&gt;4,_xlfn.CONCAT(LEFT(Processamento!A372,3),"_",Processamento!D372,"_",LEFT(Processamento!C372,5),"_",LEFT(Processamento!E372,4)),Processamento!C372={"ERRO"},"ERRO"),18)</f>
        <v>#N/A</v>
      </c>
      <c r="C372" s="4">
        <f>Processamento!F372</f>
        <v>0</v>
      </c>
      <c r="D372" t="b">
        <f t="shared" si="10"/>
        <v>0</v>
      </c>
      <c r="E372" t="e">
        <f t="shared" si="11"/>
        <v>#N/A</v>
      </c>
    </row>
    <row r="373" spans="1:5" x14ac:dyDescent="0.25">
      <c r="A373" s="4">
        <v>372</v>
      </c>
      <c r="B373" s="4" t="e" cm="1">
        <f t="array" ref="B373">LEFT(_xlfn.IFS(LEN(Processamento!C373)&gt;4,_xlfn.CONCAT(LEFT(Processamento!A373,3),"_",Processamento!D373,"_",LEFT(Processamento!C373,5),"_",LEFT(Processamento!E373,4)),Processamento!C373={"ERRO"},"ERRO"),18)</f>
        <v>#N/A</v>
      </c>
      <c r="C373" s="4">
        <f>Processamento!F373</f>
        <v>0</v>
      </c>
      <c r="D373" t="b">
        <f t="shared" si="10"/>
        <v>0</v>
      </c>
      <c r="E373" t="e">
        <f t="shared" si="11"/>
        <v>#N/A</v>
      </c>
    </row>
    <row r="374" spans="1:5" x14ac:dyDescent="0.25">
      <c r="A374" s="4">
        <v>373</v>
      </c>
      <c r="B374" s="4" t="e" cm="1">
        <f t="array" ref="B374">LEFT(_xlfn.IFS(LEN(Processamento!C374)&gt;4,_xlfn.CONCAT(LEFT(Processamento!A374,3),"_",Processamento!D374,"_",LEFT(Processamento!C374,5),"_",LEFT(Processamento!E374,4)),Processamento!C374={"ERRO"},"ERRO"),18)</f>
        <v>#N/A</v>
      </c>
      <c r="C374" s="4">
        <f>Processamento!F374</f>
        <v>0</v>
      </c>
      <c r="D374" t="b">
        <f t="shared" si="10"/>
        <v>0</v>
      </c>
      <c r="E374" t="e">
        <f t="shared" si="11"/>
        <v>#N/A</v>
      </c>
    </row>
    <row r="375" spans="1:5" x14ac:dyDescent="0.25">
      <c r="A375" s="4">
        <v>374</v>
      </c>
      <c r="B375" s="4" t="e" cm="1">
        <f t="array" ref="B375">LEFT(_xlfn.IFS(LEN(Processamento!C375)&gt;4,_xlfn.CONCAT(LEFT(Processamento!A375,3),"_",Processamento!D375,"_",LEFT(Processamento!C375,5),"_",LEFT(Processamento!E375,4)),Processamento!C375={"ERRO"},"ERRO"),18)</f>
        <v>#N/A</v>
      </c>
      <c r="C375" s="4">
        <f>Processamento!F375</f>
        <v>0</v>
      </c>
      <c r="D375" t="b">
        <f t="shared" si="10"/>
        <v>0</v>
      </c>
      <c r="E375" t="e">
        <f t="shared" si="11"/>
        <v>#N/A</v>
      </c>
    </row>
    <row r="376" spans="1:5" x14ac:dyDescent="0.25">
      <c r="A376" s="4">
        <v>375</v>
      </c>
      <c r="B376" s="4" t="e" cm="1">
        <f t="array" ref="B376">LEFT(_xlfn.IFS(LEN(Processamento!C376)&gt;4,_xlfn.CONCAT(LEFT(Processamento!A376,3),"_",Processamento!D376,"_",LEFT(Processamento!C376,5),"_",LEFT(Processamento!E376,4)),Processamento!C376={"ERRO"},"ERRO"),18)</f>
        <v>#N/A</v>
      </c>
      <c r="C376" s="4">
        <f>Processamento!F376</f>
        <v>0</v>
      </c>
      <c r="D376" t="b">
        <f t="shared" si="10"/>
        <v>0</v>
      </c>
      <c r="E376" t="e">
        <f t="shared" si="11"/>
        <v>#N/A</v>
      </c>
    </row>
    <row r="377" spans="1:5" x14ac:dyDescent="0.25">
      <c r="A377" s="4">
        <v>376</v>
      </c>
      <c r="B377" s="4" t="e" cm="1">
        <f t="array" ref="B377">LEFT(_xlfn.IFS(LEN(Processamento!C377)&gt;4,_xlfn.CONCAT(LEFT(Processamento!A377,3),"_",Processamento!D377,"_",LEFT(Processamento!C377,5),"_",LEFT(Processamento!E377,4)),Processamento!C377={"ERRO"},"ERRO"),18)</f>
        <v>#N/A</v>
      </c>
      <c r="C377" s="4">
        <f>Processamento!F377</f>
        <v>0</v>
      </c>
      <c r="D377" t="b">
        <f t="shared" si="10"/>
        <v>0</v>
      </c>
      <c r="E377" t="e">
        <f t="shared" si="11"/>
        <v>#N/A</v>
      </c>
    </row>
    <row r="378" spans="1:5" x14ac:dyDescent="0.25">
      <c r="A378" s="4">
        <v>377</v>
      </c>
      <c r="B378" s="4" t="e" cm="1">
        <f t="array" ref="B378">LEFT(_xlfn.IFS(LEN(Processamento!C378)&gt;4,_xlfn.CONCAT(LEFT(Processamento!A378,3),"_",Processamento!D378,"_",LEFT(Processamento!C378,5),"_",LEFT(Processamento!E378,4)),Processamento!C378={"ERRO"},"ERRO"),18)</f>
        <v>#N/A</v>
      </c>
      <c r="C378" s="4">
        <f>Processamento!F378</f>
        <v>0</v>
      </c>
      <c r="D378" t="b">
        <f t="shared" si="10"/>
        <v>0</v>
      </c>
      <c r="E378" t="e">
        <f t="shared" si="11"/>
        <v>#N/A</v>
      </c>
    </row>
    <row r="379" spans="1:5" x14ac:dyDescent="0.25">
      <c r="A379" s="4">
        <v>378</v>
      </c>
      <c r="B379" s="4" t="e" cm="1">
        <f t="array" ref="B379">LEFT(_xlfn.IFS(LEN(Processamento!C379)&gt;4,_xlfn.CONCAT(LEFT(Processamento!A379,3),"_",Processamento!D379,"_",LEFT(Processamento!C379,5),"_",LEFT(Processamento!E379,4)),Processamento!C379={"ERRO"},"ERRO"),18)</f>
        <v>#N/A</v>
      </c>
      <c r="C379" s="4">
        <f>Processamento!F379</f>
        <v>0</v>
      </c>
      <c r="D379" t="b">
        <f t="shared" si="10"/>
        <v>0</v>
      </c>
      <c r="E379" t="e">
        <f t="shared" si="11"/>
        <v>#N/A</v>
      </c>
    </row>
    <row r="380" spans="1:5" x14ac:dyDescent="0.25">
      <c r="A380" s="4">
        <v>379</v>
      </c>
      <c r="B380" s="4" t="e" cm="1">
        <f t="array" ref="B380">LEFT(_xlfn.IFS(LEN(Processamento!C380)&gt;4,_xlfn.CONCAT(LEFT(Processamento!A380,3),"_",Processamento!D380,"_",LEFT(Processamento!C380,5),"_",LEFT(Processamento!E380,4)),Processamento!C380={"ERRO"},"ERRO"),18)</f>
        <v>#N/A</v>
      </c>
      <c r="C380" s="4">
        <f>Processamento!F380</f>
        <v>0</v>
      </c>
      <c r="D380" t="b">
        <f t="shared" si="10"/>
        <v>0</v>
      </c>
      <c r="E380" t="e">
        <f t="shared" si="11"/>
        <v>#N/A</v>
      </c>
    </row>
    <row r="381" spans="1:5" x14ac:dyDescent="0.25">
      <c r="A381" s="4">
        <v>380</v>
      </c>
      <c r="B381" s="4" t="e" cm="1">
        <f t="array" ref="B381">LEFT(_xlfn.IFS(LEN(Processamento!C381)&gt;4,_xlfn.CONCAT(LEFT(Processamento!A381,3),"_",Processamento!D381,"_",LEFT(Processamento!C381,5),"_",LEFT(Processamento!E381,4)),Processamento!C381={"ERRO"},"ERRO"),18)</f>
        <v>#N/A</v>
      </c>
      <c r="C381" s="4">
        <f>Processamento!F381</f>
        <v>0</v>
      </c>
      <c r="D381" t="b">
        <f t="shared" si="10"/>
        <v>0</v>
      </c>
      <c r="E381" t="e">
        <f t="shared" si="11"/>
        <v>#N/A</v>
      </c>
    </row>
    <row r="382" spans="1:5" x14ac:dyDescent="0.25">
      <c r="A382" s="4">
        <v>381</v>
      </c>
      <c r="B382" s="4" t="e" cm="1">
        <f t="array" ref="B382">LEFT(_xlfn.IFS(LEN(Processamento!C382)&gt;4,_xlfn.CONCAT(LEFT(Processamento!A382,3),"_",Processamento!D382,"_",LEFT(Processamento!C382,5),"_",LEFT(Processamento!E382,4)),Processamento!C382={"ERRO"},"ERRO"),18)</f>
        <v>#N/A</v>
      </c>
      <c r="C382" s="4">
        <f>Processamento!F382</f>
        <v>0</v>
      </c>
      <c r="D382" t="b">
        <f t="shared" si="10"/>
        <v>0</v>
      </c>
      <c r="E382" t="e">
        <f t="shared" si="11"/>
        <v>#N/A</v>
      </c>
    </row>
    <row r="383" spans="1:5" x14ac:dyDescent="0.25">
      <c r="A383" s="4">
        <v>382</v>
      </c>
      <c r="B383" s="4" t="e" cm="1">
        <f t="array" ref="B383">LEFT(_xlfn.IFS(LEN(Processamento!C383)&gt;4,_xlfn.CONCAT(LEFT(Processamento!A383,3),"_",Processamento!D383,"_",LEFT(Processamento!C383,5),"_",LEFT(Processamento!E383,4)),Processamento!C383={"ERRO"},"ERRO"),18)</f>
        <v>#N/A</v>
      </c>
      <c r="C383" s="4">
        <f>Processamento!F383</f>
        <v>0</v>
      </c>
      <c r="D383" t="b">
        <f t="shared" si="10"/>
        <v>0</v>
      </c>
      <c r="E383" t="e">
        <f t="shared" si="11"/>
        <v>#N/A</v>
      </c>
    </row>
    <row r="384" spans="1:5" x14ac:dyDescent="0.25">
      <c r="A384" s="4">
        <v>383</v>
      </c>
      <c r="B384" s="4" t="e" cm="1">
        <f t="array" ref="B384">LEFT(_xlfn.IFS(LEN(Processamento!C384)&gt;4,_xlfn.CONCAT(LEFT(Processamento!A384,3),"_",Processamento!D384,"_",LEFT(Processamento!C384,5),"_",LEFT(Processamento!E384,4)),Processamento!C384={"ERRO"},"ERRO"),18)</f>
        <v>#N/A</v>
      </c>
      <c r="C384" s="4">
        <f>Processamento!F384</f>
        <v>0</v>
      </c>
      <c r="D384" t="b">
        <f t="shared" si="10"/>
        <v>0</v>
      </c>
      <c r="E384" t="e">
        <f t="shared" si="11"/>
        <v>#N/A</v>
      </c>
    </row>
    <row r="385" spans="1:5" x14ac:dyDescent="0.25">
      <c r="A385" s="4">
        <v>384</v>
      </c>
      <c r="B385" s="4" t="e" cm="1">
        <f t="array" ref="B385">LEFT(_xlfn.IFS(LEN(Processamento!C385)&gt;4,_xlfn.CONCAT(LEFT(Processamento!A385,3),"_",Processamento!D385,"_",LEFT(Processamento!C385,5),"_",LEFT(Processamento!E385,4)),Processamento!C385={"ERRO"},"ERRO"),18)</f>
        <v>#N/A</v>
      </c>
      <c r="C385" s="4">
        <f>Processamento!F385</f>
        <v>0</v>
      </c>
      <c r="D385" t="b">
        <f t="shared" si="10"/>
        <v>0</v>
      </c>
      <c r="E385" t="e">
        <f t="shared" si="11"/>
        <v>#N/A</v>
      </c>
    </row>
    <row r="386" spans="1:5" x14ac:dyDescent="0.25">
      <c r="A386" s="4">
        <v>385</v>
      </c>
      <c r="B386" s="4" t="e" cm="1">
        <f t="array" ref="B386">LEFT(_xlfn.IFS(LEN(Processamento!C386)&gt;4,_xlfn.CONCAT(LEFT(Processamento!A386,3),"_",Processamento!D386,"_",LEFT(Processamento!C386,5),"_",LEFT(Processamento!E386,4)),Processamento!C386={"ERRO"},"ERRO"),18)</f>
        <v>#N/A</v>
      </c>
      <c r="C386" s="4">
        <f>Processamento!F386</f>
        <v>0</v>
      </c>
      <c r="D386" t="b">
        <f t="shared" si="10"/>
        <v>0</v>
      </c>
      <c r="E386" t="e">
        <f t="shared" si="11"/>
        <v>#N/A</v>
      </c>
    </row>
    <row r="387" spans="1:5" x14ac:dyDescent="0.25">
      <c r="A387" s="4">
        <v>386</v>
      </c>
      <c r="B387" s="4" t="e" cm="1">
        <f t="array" ref="B387">LEFT(_xlfn.IFS(LEN(Processamento!C387)&gt;4,_xlfn.CONCAT(LEFT(Processamento!A387,3),"_",Processamento!D387,"_",LEFT(Processamento!C387,5),"_",LEFT(Processamento!E387,4)),Processamento!C387={"ERRO"},"ERRO"),18)</f>
        <v>#N/A</v>
      </c>
      <c r="C387" s="4">
        <f>Processamento!F387</f>
        <v>0</v>
      </c>
      <c r="D387" t="b">
        <f t="shared" ref="D387:D450" si="12">ISTEXT(B387)</f>
        <v>0</v>
      </c>
      <c r="E387" t="e">
        <f t="shared" ref="E387:E450" si="13">LEN(B387)</f>
        <v>#N/A</v>
      </c>
    </row>
    <row r="388" spans="1:5" x14ac:dyDescent="0.25">
      <c r="A388" s="4">
        <v>387</v>
      </c>
      <c r="B388" s="4" t="e" cm="1">
        <f t="array" ref="B388">LEFT(_xlfn.IFS(LEN(Processamento!C388)&gt;4,_xlfn.CONCAT(LEFT(Processamento!A388,3),"_",Processamento!D388,"_",LEFT(Processamento!C388,5),"_",LEFT(Processamento!E388,4)),Processamento!C388={"ERRO"},"ERRO"),18)</f>
        <v>#N/A</v>
      </c>
      <c r="C388" s="4">
        <f>Processamento!F388</f>
        <v>0</v>
      </c>
      <c r="D388" t="b">
        <f t="shared" si="12"/>
        <v>0</v>
      </c>
      <c r="E388" t="e">
        <f t="shared" si="13"/>
        <v>#N/A</v>
      </c>
    </row>
    <row r="389" spans="1:5" x14ac:dyDescent="0.25">
      <c r="A389" s="4">
        <v>388</v>
      </c>
      <c r="B389" s="4" t="e" cm="1">
        <f t="array" ref="B389">LEFT(_xlfn.IFS(LEN(Processamento!C389)&gt;4,_xlfn.CONCAT(LEFT(Processamento!A389,3),"_",Processamento!D389,"_",LEFT(Processamento!C389,5),"_",LEFT(Processamento!E389,4)),Processamento!C389={"ERRO"},"ERRO"),18)</f>
        <v>#N/A</v>
      </c>
      <c r="C389" s="4">
        <f>Processamento!F389</f>
        <v>0</v>
      </c>
      <c r="D389" t="b">
        <f t="shared" si="12"/>
        <v>0</v>
      </c>
      <c r="E389" t="e">
        <f t="shared" si="13"/>
        <v>#N/A</v>
      </c>
    </row>
    <row r="390" spans="1:5" x14ac:dyDescent="0.25">
      <c r="A390" s="4">
        <v>389</v>
      </c>
      <c r="B390" s="4" t="e" cm="1">
        <f t="array" ref="B390">LEFT(_xlfn.IFS(LEN(Processamento!C390)&gt;4,_xlfn.CONCAT(LEFT(Processamento!A390,3),"_",Processamento!D390,"_",LEFT(Processamento!C390,5),"_",LEFT(Processamento!E390,4)),Processamento!C390={"ERRO"},"ERRO"),18)</f>
        <v>#N/A</v>
      </c>
      <c r="C390" s="4">
        <f>Processamento!F390</f>
        <v>0</v>
      </c>
      <c r="D390" t="b">
        <f t="shared" si="12"/>
        <v>0</v>
      </c>
      <c r="E390" t="e">
        <f t="shared" si="13"/>
        <v>#N/A</v>
      </c>
    </row>
    <row r="391" spans="1:5" x14ac:dyDescent="0.25">
      <c r="A391" s="4">
        <v>390</v>
      </c>
      <c r="B391" s="4" t="e" cm="1">
        <f t="array" ref="B391">LEFT(_xlfn.IFS(LEN(Processamento!C391)&gt;4,_xlfn.CONCAT(LEFT(Processamento!A391,3),"_",Processamento!D391,"_",LEFT(Processamento!C391,5),"_",LEFT(Processamento!E391,4)),Processamento!C391={"ERRO"},"ERRO"),18)</f>
        <v>#N/A</v>
      </c>
      <c r="C391" s="4">
        <f>Processamento!F391</f>
        <v>0</v>
      </c>
      <c r="D391" t="b">
        <f t="shared" si="12"/>
        <v>0</v>
      </c>
      <c r="E391" t="e">
        <f t="shared" si="13"/>
        <v>#N/A</v>
      </c>
    </row>
    <row r="392" spans="1:5" x14ac:dyDescent="0.25">
      <c r="A392" s="4">
        <v>391</v>
      </c>
      <c r="B392" s="4" t="e" cm="1">
        <f t="array" ref="B392">LEFT(_xlfn.IFS(LEN(Processamento!C392)&gt;4,_xlfn.CONCAT(LEFT(Processamento!A392,3),"_",Processamento!D392,"_",LEFT(Processamento!C392,5),"_",LEFT(Processamento!E392,4)),Processamento!C392={"ERRO"},"ERRO"),18)</f>
        <v>#N/A</v>
      </c>
      <c r="C392" s="4">
        <f>Processamento!F392</f>
        <v>0</v>
      </c>
      <c r="D392" t="b">
        <f t="shared" si="12"/>
        <v>0</v>
      </c>
      <c r="E392" t="e">
        <f t="shared" si="13"/>
        <v>#N/A</v>
      </c>
    </row>
    <row r="393" spans="1:5" x14ac:dyDescent="0.25">
      <c r="A393" s="4">
        <v>392</v>
      </c>
      <c r="B393" s="4" t="e" cm="1">
        <f t="array" ref="B393">LEFT(_xlfn.IFS(LEN(Processamento!C393)&gt;4,_xlfn.CONCAT(LEFT(Processamento!A393,3),"_",Processamento!D393,"_",LEFT(Processamento!C393,5),"_",LEFT(Processamento!E393,4)),Processamento!C393={"ERRO"},"ERRO"),18)</f>
        <v>#N/A</v>
      </c>
      <c r="C393" s="4">
        <f>Processamento!F393</f>
        <v>0</v>
      </c>
      <c r="D393" t="b">
        <f t="shared" si="12"/>
        <v>0</v>
      </c>
      <c r="E393" t="e">
        <f t="shared" si="13"/>
        <v>#N/A</v>
      </c>
    </row>
    <row r="394" spans="1:5" x14ac:dyDescent="0.25">
      <c r="A394" s="4">
        <v>393</v>
      </c>
      <c r="B394" s="4" t="e" cm="1">
        <f t="array" ref="B394">LEFT(_xlfn.IFS(LEN(Processamento!C394)&gt;4,_xlfn.CONCAT(LEFT(Processamento!A394,3),"_",Processamento!D394,"_",LEFT(Processamento!C394,5),"_",LEFT(Processamento!E394,4)),Processamento!C394={"ERRO"},"ERRO"),18)</f>
        <v>#N/A</v>
      </c>
      <c r="C394" s="4">
        <f>Processamento!F394</f>
        <v>0</v>
      </c>
      <c r="D394" t="b">
        <f t="shared" si="12"/>
        <v>0</v>
      </c>
      <c r="E394" t="e">
        <f t="shared" si="13"/>
        <v>#N/A</v>
      </c>
    </row>
    <row r="395" spans="1:5" x14ac:dyDescent="0.25">
      <c r="A395" s="4">
        <v>394</v>
      </c>
      <c r="B395" s="4" t="e" cm="1">
        <f t="array" ref="B395">LEFT(_xlfn.IFS(LEN(Processamento!C395)&gt;4,_xlfn.CONCAT(LEFT(Processamento!A395,3),"_",Processamento!D395,"_",LEFT(Processamento!C395,5),"_",LEFT(Processamento!E395,4)),Processamento!C395={"ERRO"},"ERRO"),18)</f>
        <v>#N/A</v>
      </c>
      <c r="C395" s="4">
        <f>Processamento!F395</f>
        <v>0</v>
      </c>
      <c r="D395" t="b">
        <f t="shared" si="12"/>
        <v>0</v>
      </c>
      <c r="E395" t="e">
        <f t="shared" si="13"/>
        <v>#N/A</v>
      </c>
    </row>
    <row r="396" spans="1:5" x14ac:dyDescent="0.25">
      <c r="A396" s="4">
        <v>395</v>
      </c>
      <c r="B396" s="4" t="e" cm="1">
        <f t="array" ref="B396">LEFT(_xlfn.IFS(LEN(Processamento!C396)&gt;4,_xlfn.CONCAT(LEFT(Processamento!A396,3),"_",Processamento!D396,"_",LEFT(Processamento!C396,5),"_",LEFT(Processamento!E396,4)),Processamento!C396={"ERRO"},"ERRO"),18)</f>
        <v>#N/A</v>
      </c>
      <c r="C396" s="4">
        <f>Processamento!F396</f>
        <v>0</v>
      </c>
      <c r="D396" t="b">
        <f t="shared" si="12"/>
        <v>0</v>
      </c>
      <c r="E396" t="e">
        <f t="shared" si="13"/>
        <v>#N/A</v>
      </c>
    </row>
    <row r="397" spans="1:5" x14ac:dyDescent="0.25">
      <c r="A397" s="4">
        <v>396</v>
      </c>
      <c r="B397" s="4" t="e" cm="1">
        <f t="array" ref="B397">LEFT(_xlfn.IFS(LEN(Processamento!C397)&gt;4,_xlfn.CONCAT(LEFT(Processamento!A397,3),"_",Processamento!D397,"_",LEFT(Processamento!C397,5),"_",LEFT(Processamento!E397,4)),Processamento!C397={"ERRO"},"ERRO"),18)</f>
        <v>#N/A</v>
      </c>
      <c r="C397" s="4">
        <f>Processamento!F397</f>
        <v>0</v>
      </c>
      <c r="D397" t="b">
        <f t="shared" si="12"/>
        <v>0</v>
      </c>
      <c r="E397" t="e">
        <f t="shared" si="13"/>
        <v>#N/A</v>
      </c>
    </row>
    <row r="398" spans="1:5" x14ac:dyDescent="0.25">
      <c r="A398" s="4">
        <v>397</v>
      </c>
      <c r="B398" s="4" t="e" cm="1">
        <f t="array" ref="B398">LEFT(_xlfn.IFS(LEN(Processamento!C398)&gt;4,_xlfn.CONCAT(LEFT(Processamento!A398,3),"_",Processamento!D398,"_",LEFT(Processamento!C398,5),"_",LEFT(Processamento!E398,4)),Processamento!C398={"ERRO"},"ERRO"),18)</f>
        <v>#N/A</v>
      </c>
      <c r="C398" s="4">
        <f>Processamento!F398</f>
        <v>0</v>
      </c>
      <c r="D398" t="b">
        <f t="shared" si="12"/>
        <v>0</v>
      </c>
      <c r="E398" t="e">
        <f t="shared" si="13"/>
        <v>#N/A</v>
      </c>
    </row>
    <row r="399" spans="1:5" x14ac:dyDescent="0.25">
      <c r="A399" s="4">
        <v>398</v>
      </c>
      <c r="B399" s="4" t="e" cm="1">
        <f t="array" ref="B399">LEFT(_xlfn.IFS(LEN(Processamento!C399)&gt;4,_xlfn.CONCAT(LEFT(Processamento!A399,3),"_",Processamento!D399,"_",LEFT(Processamento!C399,5),"_",LEFT(Processamento!E399,4)),Processamento!C399={"ERRO"},"ERRO"),18)</f>
        <v>#N/A</v>
      </c>
      <c r="C399" s="4">
        <f>Processamento!F399</f>
        <v>0</v>
      </c>
      <c r="D399" t="b">
        <f t="shared" si="12"/>
        <v>0</v>
      </c>
      <c r="E399" t="e">
        <f t="shared" si="13"/>
        <v>#N/A</v>
      </c>
    </row>
    <row r="400" spans="1:5" x14ac:dyDescent="0.25">
      <c r="A400" s="4">
        <v>399</v>
      </c>
      <c r="B400" s="4" t="e" cm="1">
        <f t="array" ref="B400">LEFT(_xlfn.IFS(LEN(Processamento!C400)&gt;4,_xlfn.CONCAT(LEFT(Processamento!A400,3),"_",Processamento!D400,"_",LEFT(Processamento!C400,5),"_",LEFT(Processamento!E400,4)),Processamento!C400={"ERRO"},"ERRO"),18)</f>
        <v>#N/A</v>
      </c>
      <c r="C400" s="4">
        <f>Processamento!F400</f>
        <v>0</v>
      </c>
      <c r="D400" t="b">
        <f t="shared" si="12"/>
        <v>0</v>
      </c>
      <c r="E400" t="e">
        <f t="shared" si="13"/>
        <v>#N/A</v>
      </c>
    </row>
    <row r="401" spans="1:5" x14ac:dyDescent="0.25">
      <c r="A401" s="4">
        <v>400</v>
      </c>
      <c r="B401" s="4" t="e" cm="1">
        <f t="array" ref="B401">LEFT(_xlfn.IFS(LEN(Processamento!C401)&gt;4,_xlfn.CONCAT(LEFT(Processamento!A401,3),"_",Processamento!D401,"_",LEFT(Processamento!C401,5),"_",LEFT(Processamento!E401,4)),Processamento!C401={"ERRO"},"ERRO"),18)</f>
        <v>#N/A</v>
      </c>
      <c r="C401" s="4">
        <f>Processamento!F401</f>
        <v>0</v>
      </c>
      <c r="D401" t="b">
        <f t="shared" si="12"/>
        <v>0</v>
      </c>
      <c r="E401" t="e">
        <f t="shared" si="13"/>
        <v>#N/A</v>
      </c>
    </row>
    <row r="402" spans="1:5" x14ac:dyDescent="0.25">
      <c r="A402" s="4">
        <v>401</v>
      </c>
      <c r="B402" s="4" t="e" cm="1">
        <f t="array" ref="B402">LEFT(_xlfn.IFS(LEN(Processamento!C402)&gt;4,_xlfn.CONCAT(LEFT(Processamento!A402,3),"_",Processamento!D402,"_",LEFT(Processamento!C402,5),"_",LEFT(Processamento!E402,4)),Processamento!C402={"ERRO"},"ERRO"),18)</f>
        <v>#N/A</v>
      </c>
      <c r="C402" s="4">
        <f>Processamento!F402</f>
        <v>0</v>
      </c>
      <c r="D402" t="b">
        <f t="shared" si="12"/>
        <v>0</v>
      </c>
      <c r="E402" t="e">
        <f t="shared" si="13"/>
        <v>#N/A</v>
      </c>
    </row>
    <row r="403" spans="1:5" x14ac:dyDescent="0.25">
      <c r="A403" s="4">
        <v>402</v>
      </c>
      <c r="B403" s="4" t="e" cm="1">
        <f t="array" ref="B403">LEFT(_xlfn.IFS(LEN(Processamento!C403)&gt;4,_xlfn.CONCAT(LEFT(Processamento!A403,3),"_",Processamento!D403,"_",LEFT(Processamento!C403,5),"_",LEFT(Processamento!E403,4)),Processamento!C403={"ERRO"},"ERRO"),18)</f>
        <v>#N/A</v>
      </c>
      <c r="C403" s="4">
        <f>Processamento!F403</f>
        <v>0</v>
      </c>
      <c r="D403" t="b">
        <f t="shared" si="12"/>
        <v>0</v>
      </c>
      <c r="E403" t="e">
        <f t="shared" si="13"/>
        <v>#N/A</v>
      </c>
    </row>
    <row r="404" spans="1:5" x14ac:dyDescent="0.25">
      <c r="A404" s="4">
        <v>403</v>
      </c>
      <c r="B404" s="4" t="e" cm="1">
        <f t="array" ref="B404">LEFT(_xlfn.IFS(LEN(Processamento!C404)&gt;4,_xlfn.CONCAT(LEFT(Processamento!A404,3),"_",Processamento!D404,"_",LEFT(Processamento!C404,5),"_",LEFT(Processamento!E404,4)),Processamento!C404={"ERRO"},"ERRO"),18)</f>
        <v>#N/A</v>
      </c>
      <c r="C404" s="4">
        <f>Processamento!F404</f>
        <v>0</v>
      </c>
      <c r="D404" t="b">
        <f t="shared" si="12"/>
        <v>0</v>
      </c>
      <c r="E404" t="e">
        <f t="shared" si="13"/>
        <v>#N/A</v>
      </c>
    </row>
    <row r="405" spans="1:5" x14ac:dyDescent="0.25">
      <c r="A405" s="4">
        <v>404</v>
      </c>
      <c r="B405" s="4" t="e" cm="1">
        <f t="array" ref="B405">LEFT(_xlfn.IFS(LEN(Processamento!C405)&gt;4,_xlfn.CONCAT(LEFT(Processamento!A405,3),"_",Processamento!D405,"_",LEFT(Processamento!C405,5),"_",LEFT(Processamento!E405,4)),Processamento!C405={"ERRO"},"ERRO"),18)</f>
        <v>#N/A</v>
      </c>
      <c r="C405" s="4">
        <f>Processamento!F405</f>
        <v>0</v>
      </c>
      <c r="D405" t="b">
        <f t="shared" si="12"/>
        <v>0</v>
      </c>
      <c r="E405" t="e">
        <f t="shared" si="13"/>
        <v>#N/A</v>
      </c>
    </row>
    <row r="406" spans="1:5" x14ac:dyDescent="0.25">
      <c r="A406" s="4">
        <v>405</v>
      </c>
      <c r="B406" s="4" t="e" cm="1">
        <f t="array" ref="B406">LEFT(_xlfn.IFS(LEN(Processamento!C406)&gt;4,_xlfn.CONCAT(LEFT(Processamento!A406,3),"_",Processamento!D406,"_",LEFT(Processamento!C406,5),"_",LEFT(Processamento!E406,4)),Processamento!C406={"ERRO"},"ERRO"),18)</f>
        <v>#N/A</v>
      </c>
      <c r="C406" s="4">
        <f>Processamento!F406</f>
        <v>0</v>
      </c>
      <c r="D406" t="b">
        <f t="shared" si="12"/>
        <v>0</v>
      </c>
      <c r="E406" t="e">
        <f t="shared" si="13"/>
        <v>#N/A</v>
      </c>
    </row>
    <row r="407" spans="1:5" x14ac:dyDescent="0.25">
      <c r="A407" s="4">
        <v>406</v>
      </c>
      <c r="B407" s="4" t="e" cm="1">
        <f t="array" ref="B407">LEFT(_xlfn.IFS(LEN(Processamento!C407)&gt;4,_xlfn.CONCAT(LEFT(Processamento!A407,3),"_",Processamento!D407,"_",LEFT(Processamento!C407,5),"_",LEFT(Processamento!E407,4)),Processamento!C407={"ERRO"},"ERRO"),18)</f>
        <v>#N/A</v>
      </c>
      <c r="C407" s="4">
        <f>Processamento!F407</f>
        <v>0</v>
      </c>
      <c r="D407" t="b">
        <f t="shared" si="12"/>
        <v>0</v>
      </c>
      <c r="E407" t="e">
        <f t="shared" si="13"/>
        <v>#N/A</v>
      </c>
    </row>
    <row r="408" spans="1:5" x14ac:dyDescent="0.25">
      <c r="A408" s="4">
        <v>407</v>
      </c>
      <c r="B408" s="4" t="e" cm="1">
        <f t="array" ref="B408">LEFT(_xlfn.IFS(LEN(Processamento!C408)&gt;4,_xlfn.CONCAT(LEFT(Processamento!A408,3),"_",Processamento!D408,"_",LEFT(Processamento!C408,5),"_",LEFT(Processamento!E408,4)),Processamento!C408={"ERRO"},"ERRO"),18)</f>
        <v>#N/A</v>
      </c>
      <c r="C408" s="4">
        <f>Processamento!F408</f>
        <v>0</v>
      </c>
      <c r="D408" t="b">
        <f t="shared" si="12"/>
        <v>0</v>
      </c>
      <c r="E408" t="e">
        <f t="shared" si="13"/>
        <v>#N/A</v>
      </c>
    </row>
    <row r="409" spans="1:5" x14ac:dyDescent="0.25">
      <c r="A409" s="4">
        <v>408</v>
      </c>
      <c r="B409" s="4" t="e" cm="1">
        <f t="array" ref="B409">LEFT(_xlfn.IFS(LEN(Processamento!C409)&gt;4,_xlfn.CONCAT(LEFT(Processamento!A409,3),"_",Processamento!D409,"_",LEFT(Processamento!C409,5),"_",LEFT(Processamento!E409,4)),Processamento!C409={"ERRO"},"ERRO"),18)</f>
        <v>#N/A</v>
      </c>
      <c r="C409" s="4">
        <f>Processamento!F409</f>
        <v>0</v>
      </c>
      <c r="D409" t="b">
        <f t="shared" si="12"/>
        <v>0</v>
      </c>
      <c r="E409" t="e">
        <f t="shared" si="13"/>
        <v>#N/A</v>
      </c>
    </row>
    <row r="410" spans="1:5" x14ac:dyDescent="0.25">
      <c r="A410" s="4">
        <v>409</v>
      </c>
      <c r="B410" s="4" t="e" cm="1">
        <f t="array" ref="B410">LEFT(_xlfn.IFS(LEN(Processamento!C410)&gt;4,_xlfn.CONCAT(LEFT(Processamento!A410,3),"_",Processamento!D410,"_",LEFT(Processamento!C410,5),"_",LEFT(Processamento!E410,4)),Processamento!C410={"ERRO"},"ERRO"),18)</f>
        <v>#N/A</v>
      </c>
      <c r="C410" s="4">
        <f>Processamento!F410</f>
        <v>0</v>
      </c>
      <c r="D410" t="b">
        <f t="shared" si="12"/>
        <v>0</v>
      </c>
      <c r="E410" t="e">
        <f t="shared" si="13"/>
        <v>#N/A</v>
      </c>
    </row>
    <row r="411" spans="1:5" x14ac:dyDescent="0.25">
      <c r="A411" s="4">
        <v>410</v>
      </c>
      <c r="B411" s="4" t="e" cm="1">
        <f t="array" ref="B411">LEFT(_xlfn.IFS(LEN(Processamento!C411)&gt;4,_xlfn.CONCAT(LEFT(Processamento!A411,3),"_",Processamento!D411,"_",LEFT(Processamento!C411,5),"_",LEFT(Processamento!E411,4)),Processamento!C411={"ERRO"},"ERRO"),18)</f>
        <v>#N/A</v>
      </c>
      <c r="C411" s="4">
        <f>Processamento!F411</f>
        <v>0</v>
      </c>
      <c r="D411" t="b">
        <f t="shared" si="12"/>
        <v>0</v>
      </c>
      <c r="E411" t="e">
        <f t="shared" si="13"/>
        <v>#N/A</v>
      </c>
    </row>
    <row r="412" spans="1:5" x14ac:dyDescent="0.25">
      <c r="A412" s="4">
        <v>411</v>
      </c>
      <c r="B412" s="4" t="e" cm="1">
        <f t="array" ref="B412">LEFT(_xlfn.IFS(LEN(Processamento!C412)&gt;4,_xlfn.CONCAT(LEFT(Processamento!A412,3),"_",Processamento!D412,"_",LEFT(Processamento!C412,5),"_",LEFT(Processamento!E412,4)),Processamento!C412={"ERRO"},"ERRO"),18)</f>
        <v>#N/A</v>
      </c>
      <c r="C412" s="4">
        <f>Processamento!F412</f>
        <v>0</v>
      </c>
      <c r="D412" t="b">
        <f t="shared" si="12"/>
        <v>0</v>
      </c>
      <c r="E412" t="e">
        <f t="shared" si="13"/>
        <v>#N/A</v>
      </c>
    </row>
    <row r="413" spans="1:5" x14ac:dyDescent="0.25">
      <c r="A413" s="4">
        <v>412</v>
      </c>
      <c r="B413" s="4" t="e" cm="1">
        <f t="array" ref="B413">LEFT(_xlfn.IFS(LEN(Processamento!C413)&gt;4,_xlfn.CONCAT(LEFT(Processamento!A413,3),"_",Processamento!D413,"_",LEFT(Processamento!C413,5),"_",LEFT(Processamento!E413,4)),Processamento!C413={"ERRO"},"ERRO"),18)</f>
        <v>#N/A</v>
      </c>
      <c r="C413" s="4">
        <f>Processamento!F413</f>
        <v>0</v>
      </c>
      <c r="D413" t="b">
        <f t="shared" si="12"/>
        <v>0</v>
      </c>
      <c r="E413" t="e">
        <f t="shared" si="13"/>
        <v>#N/A</v>
      </c>
    </row>
    <row r="414" spans="1:5" x14ac:dyDescent="0.25">
      <c r="A414" s="4">
        <v>413</v>
      </c>
      <c r="B414" s="4" t="e" cm="1">
        <f t="array" ref="B414">LEFT(_xlfn.IFS(LEN(Processamento!C414)&gt;4,_xlfn.CONCAT(LEFT(Processamento!A414,3),"_",Processamento!D414,"_",LEFT(Processamento!C414,5),"_",LEFT(Processamento!E414,4)),Processamento!C414={"ERRO"},"ERRO"),18)</f>
        <v>#N/A</v>
      </c>
      <c r="C414" s="4">
        <f>Processamento!F414</f>
        <v>0</v>
      </c>
      <c r="D414" t="b">
        <f t="shared" si="12"/>
        <v>0</v>
      </c>
      <c r="E414" t="e">
        <f t="shared" si="13"/>
        <v>#N/A</v>
      </c>
    </row>
    <row r="415" spans="1:5" x14ac:dyDescent="0.25">
      <c r="A415" s="4">
        <v>414</v>
      </c>
      <c r="B415" s="4" t="e" cm="1">
        <f t="array" ref="B415">LEFT(_xlfn.IFS(LEN(Processamento!C415)&gt;4,_xlfn.CONCAT(LEFT(Processamento!A415,3),"_",Processamento!D415,"_",LEFT(Processamento!C415,5),"_",LEFT(Processamento!E415,4)),Processamento!C415={"ERRO"},"ERRO"),18)</f>
        <v>#N/A</v>
      </c>
      <c r="C415" s="4">
        <f>Processamento!F415</f>
        <v>0</v>
      </c>
      <c r="D415" t="b">
        <f t="shared" si="12"/>
        <v>0</v>
      </c>
      <c r="E415" t="e">
        <f t="shared" si="13"/>
        <v>#N/A</v>
      </c>
    </row>
    <row r="416" spans="1:5" x14ac:dyDescent="0.25">
      <c r="A416" s="4">
        <v>415</v>
      </c>
      <c r="B416" s="4" t="e" cm="1">
        <f t="array" ref="B416">LEFT(_xlfn.IFS(LEN(Processamento!C416)&gt;4,_xlfn.CONCAT(LEFT(Processamento!A416,3),"_",Processamento!D416,"_",LEFT(Processamento!C416,5),"_",LEFT(Processamento!E416,4)),Processamento!C416={"ERRO"},"ERRO"),18)</f>
        <v>#N/A</v>
      </c>
      <c r="C416" s="4">
        <f>Processamento!F416</f>
        <v>0</v>
      </c>
      <c r="D416" t="b">
        <f t="shared" si="12"/>
        <v>0</v>
      </c>
      <c r="E416" t="e">
        <f t="shared" si="13"/>
        <v>#N/A</v>
      </c>
    </row>
    <row r="417" spans="1:5" x14ac:dyDescent="0.25">
      <c r="A417" s="4">
        <v>416</v>
      </c>
      <c r="B417" s="4" t="e" cm="1">
        <f t="array" ref="B417">LEFT(_xlfn.IFS(LEN(Processamento!C417)&gt;4,_xlfn.CONCAT(LEFT(Processamento!A417,3),"_",Processamento!D417,"_",LEFT(Processamento!C417,5),"_",LEFT(Processamento!E417,4)),Processamento!C417={"ERRO"},"ERRO"),18)</f>
        <v>#N/A</v>
      </c>
      <c r="C417" s="4">
        <f>Processamento!F417</f>
        <v>0</v>
      </c>
      <c r="D417" t="b">
        <f t="shared" si="12"/>
        <v>0</v>
      </c>
      <c r="E417" t="e">
        <f t="shared" si="13"/>
        <v>#N/A</v>
      </c>
    </row>
    <row r="418" spans="1:5" x14ac:dyDescent="0.25">
      <c r="A418" s="4">
        <v>417</v>
      </c>
      <c r="B418" s="4" t="e" cm="1">
        <f t="array" ref="B418">LEFT(_xlfn.IFS(LEN(Processamento!C418)&gt;4,_xlfn.CONCAT(LEFT(Processamento!A418,3),"_",Processamento!D418,"_",LEFT(Processamento!C418,5),"_",LEFT(Processamento!E418,4)),Processamento!C418={"ERRO"},"ERRO"),18)</f>
        <v>#N/A</v>
      </c>
      <c r="C418" s="4">
        <f>Processamento!F418</f>
        <v>0</v>
      </c>
      <c r="D418" t="b">
        <f t="shared" si="12"/>
        <v>0</v>
      </c>
      <c r="E418" t="e">
        <f t="shared" si="13"/>
        <v>#N/A</v>
      </c>
    </row>
    <row r="419" spans="1:5" x14ac:dyDescent="0.25">
      <c r="A419" s="4">
        <v>418</v>
      </c>
      <c r="B419" s="4" t="e" cm="1">
        <f t="array" ref="B419">LEFT(_xlfn.IFS(LEN(Processamento!C419)&gt;4,_xlfn.CONCAT(LEFT(Processamento!A419,3),"_",Processamento!D419,"_",LEFT(Processamento!C419,5),"_",LEFT(Processamento!E419,4)),Processamento!C419={"ERRO"},"ERRO"),18)</f>
        <v>#N/A</v>
      </c>
      <c r="C419" s="4">
        <f>Processamento!F419</f>
        <v>0</v>
      </c>
      <c r="D419" t="b">
        <f t="shared" si="12"/>
        <v>0</v>
      </c>
      <c r="E419" t="e">
        <f t="shared" si="13"/>
        <v>#N/A</v>
      </c>
    </row>
    <row r="420" spans="1:5" x14ac:dyDescent="0.25">
      <c r="A420" s="4">
        <v>419</v>
      </c>
      <c r="B420" s="4" t="e" cm="1">
        <f t="array" ref="B420">LEFT(_xlfn.IFS(LEN(Processamento!C420)&gt;4,_xlfn.CONCAT(LEFT(Processamento!A420,3),"_",Processamento!D420,"_",LEFT(Processamento!C420,5),"_",LEFT(Processamento!E420,4)),Processamento!C420={"ERRO"},"ERRO"),18)</f>
        <v>#N/A</v>
      </c>
      <c r="C420" s="4">
        <f>Processamento!F420</f>
        <v>0</v>
      </c>
      <c r="D420" t="b">
        <f t="shared" si="12"/>
        <v>0</v>
      </c>
      <c r="E420" t="e">
        <f t="shared" si="13"/>
        <v>#N/A</v>
      </c>
    </row>
    <row r="421" spans="1:5" x14ac:dyDescent="0.25">
      <c r="A421" s="4">
        <v>420</v>
      </c>
      <c r="B421" s="4" t="e" cm="1">
        <f t="array" ref="B421">LEFT(_xlfn.IFS(LEN(Processamento!C421)&gt;4,_xlfn.CONCAT(LEFT(Processamento!A421,3),"_",Processamento!D421,"_",LEFT(Processamento!C421,5),"_",LEFT(Processamento!E421,4)),Processamento!C421={"ERRO"},"ERRO"),18)</f>
        <v>#N/A</v>
      </c>
      <c r="C421" s="4">
        <f>Processamento!F421</f>
        <v>0</v>
      </c>
      <c r="D421" t="b">
        <f t="shared" si="12"/>
        <v>0</v>
      </c>
      <c r="E421" t="e">
        <f t="shared" si="13"/>
        <v>#N/A</v>
      </c>
    </row>
    <row r="422" spans="1:5" x14ac:dyDescent="0.25">
      <c r="A422" s="4">
        <v>421</v>
      </c>
      <c r="B422" s="4" t="e" cm="1">
        <f t="array" ref="B422">LEFT(_xlfn.IFS(LEN(Processamento!C422)&gt;4,_xlfn.CONCAT(LEFT(Processamento!A422,3),"_",Processamento!D422,"_",LEFT(Processamento!C422,5),"_",LEFT(Processamento!E422,4)),Processamento!C422={"ERRO"},"ERRO"),18)</f>
        <v>#N/A</v>
      </c>
      <c r="C422" s="4">
        <f>Processamento!F422</f>
        <v>0</v>
      </c>
      <c r="D422" t="b">
        <f t="shared" si="12"/>
        <v>0</v>
      </c>
      <c r="E422" t="e">
        <f t="shared" si="13"/>
        <v>#N/A</v>
      </c>
    </row>
    <row r="423" spans="1:5" x14ac:dyDescent="0.25">
      <c r="A423" s="4">
        <v>422</v>
      </c>
      <c r="B423" s="4" t="e" cm="1">
        <f t="array" ref="B423">LEFT(_xlfn.IFS(LEN(Processamento!C423)&gt;4,_xlfn.CONCAT(LEFT(Processamento!A423,3),"_",Processamento!D423,"_",LEFT(Processamento!C423,5),"_",LEFT(Processamento!E423,4)),Processamento!C423={"ERRO"},"ERRO"),18)</f>
        <v>#N/A</v>
      </c>
      <c r="C423" s="4">
        <f>Processamento!F423</f>
        <v>0</v>
      </c>
      <c r="D423" t="b">
        <f t="shared" si="12"/>
        <v>0</v>
      </c>
      <c r="E423" t="e">
        <f t="shared" si="13"/>
        <v>#N/A</v>
      </c>
    </row>
    <row r="424" spans="1:5" x14ac:dyDescent="0.25">
      <c r="A424" s="4">
        <v>423</v>
      </c>
      <c r="B424" s="4" t="e" cm="1">
        <f t="array" ref="B424">LEFT(_xlfn.IFS(LEN(Processamento!C424)&gt;4,_xlfn.CONCAT(LEFT(Processamento!A424,3),"_",Processamento!D424,"_",LEFT(Processamento!C424,5),"_",LEFT(Processamento!E424,4)),Processamento!C424={"ERRO"},"ERRO"),18)</f>
        <v>#N/A</v>
      </c>
      <c r="C424" s="4">
        <f>Processamento!F424</f>
        <v>0</v>
      </c>
      <c r="D424" t="b">
        <f t="shared" si="12"/>
        <v>0</v>
      </c>
      <c r="E424" t="e">
        <f t="shared" si="13"/>
        <v>#N/A</v>
      </c>
    </row>
    <row r="425" spans="1:5" x14ac:dyDescent="0.25">
      <c r="A425" s="4">
        <v>424</v>
      </c>
      <c r="B425" s="4" t="e" cm="1">
        <f t="array" ref="B425">LEFT(_xlfn.IFS(LEN(Processamento!C425)&gt;4,_xlfn.CONCAT(LEFT(Processamento!A425,3),"_",Processamento!D425,"_",LEFT(Processamento!C425,5),"_",LEFT(Processamento!E425,4)),Processamento!C425={"ERRO"},"ERRO"),18)</f>
        <v>#N/A</v>
      </c>
      <c r="C425" s="4">
        <f>Processamento!F425</f>
        <v>0</v>
      </c>
      <c r="D425" t="b">
        <f t="shared" si="12"/>
        <v>0</v>
      </c>
      <c r="E425" t="e">
        <f t="shared" si="13"/>
        <v>#N/A</v>
      </c>
    </row>
    <row r="426" spans="1:5" x14ac:dyDescent="0.25">
      <c r="A426" s="4">
        <v>425</v>
      </c>
      <c r="B426" s="4" t="e" cm="1">
        <f t="array" ref="B426">LEFT(_xlfn.IFS(LEN(Processamento!C426)&gt;4,_xlfn.CONCAT(LEFT(Processamento!A426,3),"_",Processamento!D426,"_",LEFT(Processamento!C426,5),"_",LEFT(Processamento!E426,4)),Processamento!C426={"ERRO"},"ERRO"),18)</f>
        <v>#N/A</v>
      </c>
      <c r="C426" s="4">
        <f>Processamento!F426</f>
        <v>0</v>
      </c>
      <c r="D426" t="b">
        <f t="shared" si="12"/>
        <v>0</v>
      </c>
      <c r="E426" t="e">
        <f t="shared" si="13"/>
        <v>#N/A</v>
      </c>
    </row>
    <row r="427" spans="1:5" x14ac:dyDescent="0.25">
      <c r="A427" s="4">
        <v>426</v>
      </c>
      <c r="B427" s="4" t="e" cm="1">
        <f t="array" ref="B427">LEFT(_xlfn.IFS(LEN(Processamento!C427)&gt;4,_xlfn.CONCAT(LEFT(Processamento!A427,3),"_",Processamento!D427,"_",LEFT(Processamento!C427,5),"_",LEFT(Processamento!E427,4)),Processamento!C427={"ERRO"},"ERRO"),18)</f>
        <v>#N/A</v>
      </c>
      <c r="C427" s="4">
        <f>Processamento!F427</f>
        <v>0</v>
      </c>
      <c r="D427" t="b">
        <f t="shared" si="12"/>
        <v>0</v>
      </c>
      <c r="E427" t="e">
        <f t="shared" si="13"/>
        <v>#N/A</v>
      </c>
    </row>
    <row r="428" spans="1:5" x14ac:dyDescent="0.25">
      <c r="A428" s="4">
        <v>427</v>
      </c>
      <c r="B428" s="4" t="e" cm="1">
        <f t="array" ref="B428">LEFT(_xlfn.IFS(LEN(Processamento!C428)&gt;4,_xlfn.CONCAT(LEFT(Processamento!A428,3),"_",Processamento!D428,"_",LEFT(Processamento!C428,5),"_",LEFT(Processamento!E428,4)),Processamento!C428={"ERRO"},"ERRO"),18)</f>
        <v>#N/A</v>
      </c>
      <c r="C428" s="4">
        <f>Processamento!F428</f>
        <v>0</v>
      </c>
      <c r="D428" t="b">
        <f t="shared" si="12"/>
        <v>0</v>
      </c>
      <c r="E428" t="e">
        <f t="shared" si="13"/>
        <v>#N/A</v>
      </c>
    </row>
    <row r="429" spans="1:5" x14ac:dyDescent="0.25">
      <c r="A429" s="4">
        <v>428</v>
      </c>
      <c r="B429" s="4" t="e" cm="1">
        <f t="array" ref="B429">LEFT(_xlfn.IFS(LEN(Processamento!C429)&gt;4,_xlfn.CONCAT(LEFT(Processamento!A429,3),"_",Processamento!D429,"_",LEFT(Processamento!C429,5),"_",LEFT(Processamento!E429,4)),Processamento!C429={"ERRO"},"ERRO"),18)</f>
        <v>#N/A</v>
      </c>
      <c r="C429" s="4">
        <f>Processamento!F429</f>
        <v>0</v>
      </c>
      <c r="D429" t="b">
        <f t="shared" si="12"/>
        <v>0</v>
      </c>
      <c r="E429" t="e">
        <f t="shared" si="13"/>
        <v>#N/A</v>
      </c>
    </row>
    <row r="430" spans="1:5" x14ac:dyDescent="0.25">
      <c r="A430" s="4">
        <v>429</v>
      </c>
      <c r="B430" s="4" t="e" cm="1">
        <f t="array" ref="B430">LEFT(_xlfn.IFS(LEN(Processamento!C430)&gt;4,_xlfn.CONCAT(LEFT(Processamento!A430,3),"_",Processamento!D430,"_",LEFT(Processamento!C430,5),"_",LEFT(Processamento!E430,4)),Processamento!C430={"ERRO"},"ERRO"),18)</f>
        <v>#N/A</v>
      </c>
      <c r="C430" s="4">
        <f>Processamento!F430</f>
        <v>0</v>
      </c>
      <c r="D430" t="b">
        <f t="shared" si="12"/>
        <v>0</v>
      </c>
      <c r="E430" t="e">
        <f t="shared" si="13"/>
        <v>#N/A</v>
      </c>
    </row>
    <row r="431" spans="1:5" x14ac:dyDescent="0.25">
      <c r="A431" s="4">
        <v>430</v>
      </c>
      <c r="B431" s="4" t="e" cm="1">
        <f t="array" ref="B431">LEFT(_xlfn.IFS(LEN(Processamento!C431)&gt;4,_xlfn.CONCAT(LEFT(Processamento!A431,3),"_",Processamento!D431,"_",LEFT(Processamento!C431,5),"_",LEFT(Processamento!E431,4)),Processamento!C431={"ERRO"},"ERRO"),18)</f>
        <v>#N/A</v>
      </c>
      <c r="C431" s="4">
        <f>Processamento!F431</f>
        <v>0</v>
      </c>
      <c r="D431" t="b">
        <f t="shared" si="12"/>
        <v>0</v>
      </c>
      <c r="E431" t="e">
        <f t="shared" si="13"/>
        <v>#N/A</v>
      </c>
    </row>
    <row r="432" spans="1:5" x14ac:dyDescent="0.25">
      <c r="A432" s="4">
        <v>431</v>
      </c>
      <c r="B432" s="4" t="e" cm="1">
        <f t="array" ref="B432">LEFT(_xlfn.IFS(LEN(Processamento!C432)&gt;4,_xlfn.CONCAT(LEFT(Processamento!A432,3),"_",Processamento!D432,"_",LEFT(Processamento!C432,5),"_",LEFT(Processamento!E432,4)),Processamento!C432={"ERRO"},"ERRO"),18)</f>
        <v>#N/A</v>
      </c>
      <c r="C432" s="4">
        <f>Processamento!F432</f>
        <v>0</v>
      </c>
      <c r="D432" t="b">
        <f t="shared" si="12"/>
        <v>0</v>
      </c>
      <c r="E432" t="e">
        <f t="shared" si="13"/>
        <v>#N/A</v>
      </c>
    </row>
    <row r="433" spans="1:5" x14ac:dyDescent="0.25">
      <c r="A433" s="4">
        <v>432</v>
      </c>
      <c r="B433" s="4" t="e" cm="1">
        <f t="array" ref="B433">LEFT(_xlfn.IFS(LEN(Processamento!C433)&gt;4,_xlfn.CONCAT(LEFT(Processamento!A433,3),"_",Processamento!D433,"_",LEFT(Processamento!C433,5),"_",LEFT(Processamento!E433,4)),Processamento!C433={"ERRO"},"ERRO"),18)</f>
        <v>#N/A</v>
      </c>
      <c r="C433" s="4">
        <f>Processamento!F433</f>
        <v>0</v>
      </c>
      <c r="D433" t="b">
        <f t="shared" si="12"/>
        <v>0</v>
      </c>
      <c r="E433" t="e">
        <f t="shared" si="13"/>
        <v>#N/A</v>
      </c>
    </row>
    <row r="434" spans="1:5" x14ac:dyDescent="0.25">
      <c r="A434" s="4">
        <v>433</v>
      </c>
      <c r="B434" s="4" t="e" cm="1">
        <f t="array" ref="B434">LEFT(_xlfn.IFS(LEN(Processamento!C434)&gt;4,_xlfn.CONCAT(LEFT(Processamento!A434,3),"_",Processamento!D434,"_",LEFT(Processamento!C434,5),"_",LEFT(Processamento!E434,4)),Processamento!C434={"ERRO"},"ERRO"),18)</f>
        <v>#N/A</v>
      </c>
      <c r="C434" s="4">
        <f>Processamento!F434</f>
        <v>0</v>
      </c>
      <c r="D434" t="b">
        <f t="shared" si="12"/>
        <v>0</v>
      </c>
      <c r="E434" t="e">
        <f t="shared" si="13"/>
        <v>#N/A</v>
      </c>
    </row>
    <row r="435" spans="1:5" x14ac:dyDescent="0.25">
      <c r="A435" s="4">
        <v>434</v>
      </c>
      <c r="B435" s="4" t="e" cm="1">
        <f t="array" ref="B435">LEFT(_xlfn.IFS(LEN(Processamento!C435)&gt;4,_xlfn.CONCAT(LEFT(Processamento!A435,3),"_",Processamento!D435,"_",LEFT(Processamento!C435,5),"_",LEFT(Processamento!E435,4)),Processamento!C435={"ERRO"},"ERRO"),18)</f>
        <v>#N/A</v>
      </c>
      <c r="C435" s="4">
        <f>Processamento!F435</f>
        <v>0</v>
      </c>
      <c r="D435" t="b">
        <f t="shared" si="12"/>
        <v>0</v>
      </c>
      <c r="E435" t="e">
        <f t="shared" si="13"/>
        <v>#N/A</v>
      </c>
    </row>
    <row r="436" spans="1:5" x14ac:dyDescent="0.25">
      <c r="A436" s="4">
        <v>435</v>
      </c>
      <c r="B436" s="4" t="e" cm="1">
        <f t="array" ref="B436">LEFT(_xlfn.IFS(LEN(Processamento!C436)&gt;4,_xlfn.CONCAT(LEFT(Processamento!A436,3),"_",Processamento!D436,"_",LEFT(Processamento!C436,5),"_",LEFT(Processamento!E436,4)),Processamento!C436={"ERRO"},"ERRO"),18)</f>
        <v>#N/A</v>
      </c>
      <c r="C436" s="4">
        <f>Processamento!F436</f>
        <v>0</v>
      </c>
      <c r="D436" t="b">
        <f t="shared" si="12"/>
        <v>0</v>
      </c>
      <c r="E436" t="e">
        <f t="shared" si="13"/>
        <v>#N/A</v>
      </c>
    </row>
    <row r="437" spans="1:5" x14ac:dyDescent="0.25">
      <c r="A437" s="4">
        <v>436</v>
      </c>
      <c r="B437" s="4" t="e" cm="1">
        <f t="array" ref="B437">LEFT(_xlfn.IFS(LEN(Processamento!C437)&gt;4,_xlfn.CONCAT(LEFT(Processamento!A437,3),"_",Processamento!D437,"_",LEFT(Processamento!C437,5),"_",LEFT(Processamento!E437,4)),Processamento!C437={"ERRO"},"ERRO"),18)</f>
        <v>#N/A</v>
      </c>
      <c r="C437" s="4">
        <f>Processamento!F437</f>
        <v>0</v>
      </c>
      <c r="D437" t="b">
        <f t="shared" si="12"/>
        <v>0</v>
      </c>
      <c r="E437" t="e">
        <f t="shared" si="13"/>
        <v>#N/A</v>
      </c>
    </row>
    <row r="438" spans="1:5" x14ac:dyDescent="0.25">
      <c r="A438" s="4">
        <v>437</v>
      </c>
      <c r="B438" s="4" t="e" cm="1">
        <f t="array" ref="B438">LEFT(_xlfn.IFS(LEN(Processamento!C438)&gt;4,_xlfn.CONCAT(LEFT(Processamento!A438,3),"_",Processamento!D438,"_",LEFT(Processamento!C438,5),"_",LEFT(Processamento!E438,4)),Processamento!C438={"ERRO"},"ERRO"),18)</f>
        <v>#N/A</v>
      </c>
      <c r="C438" s="4">
        <f>Processamento!F438</f>
        <v>0</v>
      </c>
      <c r="D438" t="b">
        <f t="shared" si="12"/>
        <v>0</v>
      </c>
      <c r="E438" t="e">
        <f t="shared" si="13"/>
        <v>#N/A</v>
      </c>
    </row>
    <row r="439" spans="1:5" x14ac:dyDescent="0.25">
      <c r="A439" s="4">
        <v>438</v>
      </c>
      <c r="B439" s="4" t="e" cm="1">
        <f t="array" ref="B439">LEFT(_xlfn.IFS(LEN(Processamento!C439)&gt;4,_xlfn.CONCAT(LEFT(Processamento!A439,3),"_",Processamento!D439,"_",LEFT(Processamento!C439,5),"_",LEFT(Processamento!E439,4)),Processamento!C439={"ERRO"},"ERRO"),18)</f>
        <v>#N/A</v>
      </c>
      <c r="C439" s="4">
        <f>Processamento!F439</f>
        <v>0</v>
      </c>
      <c r="D439" t="b">
        <f t="shared" si="12"/>
        <v>0</v>
      </c>
      <c r="E439" t="e">
        <f t="shared" si="13"/>
        <v>#N/A</v>
      </c>
    </row>
    <row r="440" spans="1:5" x14ac:dyDescent="0.25">
      <c r="A440" s="4">
        <v>439</v>
      </c>
      <c r="B440" s="4" t="e" cm="1">
        <f t="array" ref="B440">LEFT(_xlfn.IFS(LEN(Processamento!C440)&gt;4,_xlfn.CONCAT(LEFT(Processamento!A440,3),"_",Processamento!D440,"_",LEFT(Processamento!C440,5),"_",LEFT(Processamento!E440,4)),Processamento!C440={"ERRO"},"ERRO"),18)</f>
        <v>#N/A</v>
      </c>
      <c r="C440" s="4">
        <f>Processamento!F440</f>
        <v>0</v>
      </c>
      <c r="D440" t="b">
        <f t="shared" si="12"/>
        <v>0</v>
      </c>
      <c r="E440" t="e">
        <f t="shared" si="13"/>
        <v>#N/A</v>
      </c>
    </row>
    <row r="441" spans="1:5" x14ac:dyDescent="0.25">
      <c r="A441" s="4">
        <v>440</v>
      </c>
      <c r="B441" s="4" t="e" cm="1">
        <f t="array" ref="B441">LEFT(_xlfn.IFS(LEN(Processamento!C441)&gt;4,_xlfn.CONCAT(LEFT(Processamento!A441,3),"_",Processamento!D441,"_",LEFT(Processamento!C441,5),"_",LEFT(Processamento!E441,4)),Processamento!C441={"ERRO"},"ERRO"),18)</f>
        <v>#N/A</v>
      </c>
      <c r="C441" s="4">
        <f>Processamento!F441</f>
        <v>0</v>
      </c>
      <c r="D441" t="b">
        <f t="shared" si="12"/>
        <v>0</v>
      </c>
      <c r="E441" t="e">
        <f t="shared" si="13"/>
        <v>#N/A</v>
      </c>
    </row>
    <row r="442" spans="1:5" x14ac:dyDescent="0.25">
      <c r="A442" s="4">
        <v>441</v>
      </c>
      <c r="B442" s="4" t="e" cm="1">
        <f t="array" ref="B442">LEFT(_xlfn.IFS(LEN(Processamento!C442)&gt;4,_xlfn.CONCAT(LEFT(Processamento!A442,3),"_",Processamento!D442,"_",LEFT(Processamento!C442,5),"_",LEFT(Processamento!E442,4)),Processamento!C442={"ERRO"},"ERRO"),18)</f>
        <v>#N/A</v>
      </c>
      <c r="C442" s="4">
        <f>Processamento!F442</f>
        <v>0</v>
      </c>
      <c r="D442" t="b">
        <f t="shared" si="12"/>
        <v>0</v>
      </c>
      <c r="E442" t="e">
        <f t="shared" si="13"/>
        <v>#N/A</v>
      </c>
    </row>
    <row r="443" spans="1:5" x14ac:dyDescent="0.25">
      <c r="A443" s="4">
        <v>442</v>
      </c>
      <c r="B443" s="4" t="e" cm="1">
        <f t="array" ref="B443">LEFT(_xlfn.IFS(LEN(Processamento!C443)&gt;4,_xlfn.CONCAT(LEFT(Processamento!A443,3),"_",Processamento!D443,"_",LEFT(Processamento!C443,5),"_",LEFT(Processamento!E443,4)),Processamento!C443={"ERRO"},"ERRO"),18)</f>
        <v>#N/A</v>
      </c>
      <c r="C443" s="4">
        <f>Processamento!F443</f>
        <v>0</v>
      </c>
      <c r="D443" t="b">
        <f t="shared" si="12"/>
        <v>0</v>
      </c>
      <c r="E443" t="e">
        <f t="shared" si="13"/>
        <v>#N/A</v>
      </c>
    </row>
    <row r="444" spans="1:5" x14ac:dyDescent="0.25">
      <c r="A444" s="4">
        <v>443</v>
      </c>
      <c r="B444" s="4" t="e" cm="1">
        <f t="array" ref="B444">LEFT(_xlfn.IFS(LEN(Processamento!C444)&gt;4,_xlfn.CONCAT(LEFT(Processamento!A444,3),"_",Processamento!D444,"_",LEFT(Processamento!C444,5),"_",LEFT(Processamento!E444,4)),Processamento!C444={"ERRO"},"ERRO"),18)</f>
        <v>#N/A</v>
      </c>
      <c r="C444" s="4">
        <f>Processamento!F444</f>
        <v>0</v>
      </c>
      <c r="D444" t="b">
        <f t="shared" si="12"/>
        <v>0</v>
      </c>
      <c r="E444" t="e">
        <f t="shared" si="13"/>
        <v>#N/A</v>
      </c>
    </row>
    <row r="445" spans="1:5" x14ac:dyDescent="0.25">
      <c r="A445" s="4">
        <v>444</v>
      </c>
      <c r="B445" s="4" t="e" cm="1">
        <f t="array" ref="B445">LEFT(_xlfn.IFS(LEN(Processamento!C445)&gt;4,_xlfn.CONCAT(LEFT(Processamento!A445,3),"_",Processamento!D445,"_",LEFT(Processamento!C445,5),"_",LEFT(Processamento!E445,4)),Processamento!C445={"ERRO"},"ERRO"),18)</f>
        <v>#N/A</v>
      </c>
      <c r="C445" s="4">
        <f>Processamento!F445</f>
        <v>0</v>
      </c>
      <c r="D445" t="b">
        <f t="shared" si="12"/>
        <v>0</v>
      </c>
      <c r="E445" t="e">
        <f t="shared" si="13"/>
        <v>#N/A</v>
      </c>
    </row>
    <row r="446" spans="1:5" x14ac:dyDescent="0.25">
      <c r="A446" s="4">
        <v>445</v>
      </c>
      <c r="B446" s="4" t="e" cm="1">
        <f t="array" ref="B446">LEFT(_xlfn.IFS(LEN(Processamento!C446)&gt;4,_xlfn.CONCAT(LEFT(Processamento!A446,3),"_",Processamento!D446,"_",LEFT(Processamento!C446,5),"_",LEFT(Processamento!E446,4)),Processamento!C446={"ERRO"},"ERRO"),18)</f>
        <v>#N/A</v>
      </c>
      <c r="C446" s="4">
        <f>Processamento!F446</f>
        <v>0</v>
      </c>
      <c r="D446" t="b">
        <f t="shared" si="12"/>
        <v>0</v>
      </c>
      <c r="E446" t="e">
        <f t="shared" si="13"/>
        <v>#N/A</v>
      </c>
    </row>
    <row r="447" spans="1:5" x14ac:dyDescent="0.25">
      <c r="A447" s="4">
        <v>446</v>
      </c>
      <c r="B447" s="4" t="e" cm="1">
        <f t="array" ref="B447">LEFT(_xlfn.IFS(LEN(Processamento!C447)&gt;4,_xlfn.CONCAT(LEFT(Processamento!A447,3),"_",Processamento!D447,"_",LEFT(Processamento!C447,5),"_",LEFT(Processamento!E447,4)),Processamento!C447={"ERRO"},"ERRO"),18)</f>
        <v>#N/A</v>
      </c>
      <c r="C447" s="4">
        <f>Processamento!F447</f>
        <v>0</v>
      </c>
      <c r="D447" t="b">
        <f t="shared" si="12"/>
        <v>0</v>
      </c>
      <c r="E447" t="e">
        <f t="shared" si="13"/>
        <v>#N/A</v>
      </c>
    </row>
    <row r="448" spans="1:5" x14ac:dyDescent="0.25">
      <c r="A448" s="4">
        <v>447</v>
      </c>
      <c r="B448" s="4" t="e" cm="1">
        <f t="array" ref="B448">LEFT(_xlfn.IFS(LEN(Processamento!C448)&gt;4,_xlfn.CONCAT(LEFT(Processamento!A448,3),"_",Processamento!D448,"_",LEFT(Processamento!C448,5),"_",LEFT(Processamento!E448,4)),Processamento!C448={"ERRO"},"ERRO"),18)</f>
        <v>#N/A</v>
      </c>
      <c r="C448" s="4">
        <f>Processamento!F448</f>
        <v>0</v>
      </c>
      <c r="D448" t="b">
        <f t="shared" si="12"/>
        <v>0</v>
      </c>
      <c r="E448" t="e">
        <f t="shared" si="13"/>
        <v>#N/A</v>
      </c>
    </row>
    <row r="449" spans="1:5" x14ac:dyDescent="0.25">
      <c r="A449" s="4">
        <v>448</v>
      </c>
      <c r="B449" s="4" t="e" cm="1">
        <f t="array" ref="B449">LEFT(_xlfn.IFS(LEN(Processamento!C449)&gt;4,_xlfn.CONCAT(LEFT(Processamento!A449,3),"_",Processamento!D449,"_",LEFT(Processamento!C449,5),"_",LEFT(Processamento!E449,4)),Processamento!C449={"ERRO"},"ERRO"),18)</f>
        <v>#N/A</v>
      </c>
      <c r="C449" s="4">
        <f>Processamento!F449</f>
        <v>0</v>
      </c>
      <c r="D449" t="b">
        <f t="shared" si="12"/>
        <v>0</v>
      </c>
      <c r="E449" t="e">
        <f t="shared" si="13"/>
        <v>#N/A</v>
      </c>
    </row>
    <row r="450" spans="1:5" x14ac:dyDescent="0.25">
      <c r="A450" s="4">
        <v>449</v>
      </c>
      <c r="B450" s="4" t="e" cm="1">
        <f t="array" ref="B450">LEFT(_xlfn.IFS(LEN(Processamento!C450)&gt;4,_xlfn.CONCAT(LEFT(Processamento!A450,3),"_",Processamento!D450,"_",LEFT(Processamento!C450,5),"_",LEFT(Processamento!E450,4)),Processamento!C450={"ERRO"},"ERRO"),18)</f>
        <v>#N/A</v>
      </c>
      <c r="C450" s="4">
        <f>Processamento!F450</f>
        <v>0</v>
      </c>
      <c r="D450" t="b">
        <f t="shared" si="12"/>
        <v>0</v>
      </c>
      <c r="E450" t="e">
        <f t="shared" si="13"/>
        <v>#N/A</v>
      </c>
    </row>
    <row r="451" spans="1:5" x14ac:dyDescent="0.25">
      <c r="A451" s="4">
        <v>450</v>
      </c>
      <c r="B451" s="4" t="e" cm="1">
        <f t="array" ref="B451">LEFT(_xlfn.IFS(LEN(Processamento!C451)&gt;4,_xlfn.CONCAT(LEFT(Processamento!A451,3),"_",Processamento!D451,"_",LEFT(Processamento!C451,5),"_",LEFT(Processamento!E451,4)),Processamento!C451={"ERRO"},"ERRO"),18)</f>
        <v>#N/A</v>
      </c>
      <c r="C451" s="4">
        <f>Processamento!F451</f>
        <v>0</v>
      </c>
      <c r="D451" t="b">
        <f t="shared" ref="D451:D514" si="14">ISTEXT(B451)</f>
        <v>0</v>
      </c>
      <c r="E451" t="e">
        <f t="shared" ref="E451:E514" si="15">LEN(B451)</f>
        <v>#N/A</v>
      </c>
    </row>
    <row r="452" spans="1:5" x14ac:dyDescent="0.25">
      <c r="A452" s="4">
        <v>451</v>
      </c>
      <c r="B452" s="4" t="e" cm="1">
        <f t="array" ref="B452">LEFT(_xlfn.IFS(LEN(Processamento!C452)&gt;4,_xlfn.CONCAT(LEFT(Processamento!A452,3),"_",Processamento!D452,"_",LEFT(Processamento!C452,5),"_",LEFT(Processamento!E452,4)),Processamento!C452={"ERRO"},"ERRO"),18)</f>
        <v>#N/A</v>
      </c>
      <c r="C452" s="4">
        <f>Processamento!F452</f>
        <v>0</v>
      </c>
      <c r="D452" t="b">
        <f t="shared" si="14"/>
        <v>0</v>
      </c>
      <c r="E452" t="e">
        <f t="shared" si="15"/>
        <v>#N/A</v>
      </c>
    </row>
    <row r="453" spans="1:5" x14ac:dyDescent="0.25">
      <c r="A453" s="4">
        <v>452</v>
      </c>
      <c r="B453" s="4" t="e" cm="1">
        <f t="array" ref="B453">LEFT(_xlfn.IFS(LEN(Processamento!C453)&gt;4,_xlfn.CONCAT(LEFT(Processamento!A453,3),"_",Processamento!D453,"_",LEFT(Processamento!C453,5),"_",LEFT(Processamento!E453,4)),Processamento!C453={"ERRO"},"ERRO"),18)</f>
        <v>#N/A</v>
      </c>
      <c r="C453" s="4">
        <f>Processamento!F453</f>
        <v>0</v>
      </c>
      <c r="D453" t="b">
        <f t="shared" si="14"/>
        <v>0</v>
      </c>
      <c r="E453" t="e">
        <f t="shared" si="15"/>
        <v>#N/A</v>
      </c>
    </row>
    <row r="454" spans="1:5" x14ac:dyDescent="0.25">
      <c r="A454" s="4">
        <v>453</v>
      </c>
      <c r="B454" s="4" t="e" cm="1">
        <f t="array" ref="B454">LEFT(_xlfn.IFS(LEN(Processamento!C454)&gt;4,_xlfn.CONCAT(LEFT(Processamento!A454,3),"_",Processamento!D454,"_",LEFT(Processamento!C454,5),"_",LEFT(Processamento!E454,4)),Processamento!C454={"ERRO"},"ERRO"),18)</f>
        <v>#N/A</v>
      </c>
      <c r="C454" s="4">
        <f>Processamento!F454</f>
        <v>0</v>
      </c>
      <c r="D454" t="b">
        <f t="shared" si="14"/>
        <v>0</v>
      </c>
      <c r="E454" t="e">
        <f t="shared" si="15"/>
        <v>#N/A</v>
      </c>
    </row>
    <row r="455" spans="1:5" x14ac:dyDescent="0.25">
      <c r="A455" s="4">
        <v>454</v>
      </c>
      <c r="B455" s="4" t="e" cm="1">
        <f t="array" ref="B455">LEFT(_xlfn.IFS(LEN(Processamento!C455)&gt;4,_xlfn.CONCAT(LEFT(Processamento!A455,3),"_",Processamento!D455,"_",LEFT(Processamento!C455,5),"_",LEFT(Processamento!E455,4)),Processamento!C455={"ERRO"},"ERRO"),18)</f>
        <v>#N/A</v>
      </c>
      <c r="C455" s="4">
        <f>Processamento!F455</f>
        <v>0</v>
      </c>
      <c r="D455" t="b">
        <f t="shared" si="14"/>
        <v>0</v>
      </c>
      <c r="E455" t="e">
        <f t="shared" si="15"/>
        <v>#N/A</v>
      </c>
    </row>
    <row r="456" spans="1:5" x14ac:dyDescent="0.25">
      <c r="A456" s="4">
        <v>455</v>
      </c>
      <c r="B456" s="4" t="e" cm="1">
        <f t="array" ref="B456">LEFT(_xlfn.IFS(LEN(Processamento!C456)&gt;4,_xlfn.CONCAT(LEFT(Processamento!A456,3),"_",Processamento!D456,"_",LEFT(Processamento!C456,5),"_",LEFT(Processamento!E456,4)),Processamento!C456={"ERRO"},"ERRO"),18)</f>
        <v>#N/A</v>
      </c>
      <c r="C456" s="4">
        <f>Processamento!F456</f>
        <v>0</v>
      </c>
      <c r="D456" t="b">
        <f t="shared" si="14"/>
        <v>0</v>
      </c>
      <c r="E456" t="e">
        <f t="shared" si="15"/>
        <v>#N/A</v>
      </c>
    </row>
    <row r="457" spans="1:5" x14ac:dyDescent="0.25">
      <c r="A457" s="4">
        <v>456</v>
      </c>
      <c r="B457" s="4" t="e" cm="1">
        <f t="array" ref="B457">LEFT(_xlfn.IFS(LEN(Processamento!C457)&gt;4,_xlfn.CONCAT(LEFT(Processamento!A457,3),"_",Processamento!D457,"_",LEFT(Processamento!C457,5),"_",LEFT(Processamento!E457,4)),Processamento!C457={"ERRO"},"ERRO"),18)</f>
        <v>#N/A</v>
      </c>
      <c r="C457" s="4">
        <f>Processamento!F457</f>
        <v>0</v>
      </c>
      <c r="D457" t="b">
        <f t="shared" si="14"/>
        <v>0</v>
      </c>
      <c r="E457" t="e">
        <f t="shared" si="15"/>
        <v>#N/A</v>
      </c>
    </row>
    <row r="458" spans="1:5" x14ac:dyDescent="0.25">
      <c r="A458" s="4">
        <v>457</v>
      </c>
      <c r="B458" s="4" t="e" cm="1">
        <f t="array" ref="B458">LEFT(_xlfn.IFS(LEN(Processamento!C458)&gt;4,_xlfn.CONCAT(LEFT(Processamento!A458,3),"_",Processamento!D458,"_",LEFT(Processamento!C458,5),"_",LEFT(Processamento!E458,4)),Processamento!C458={"ERRO"},"ERRO"),18)</f>
        <v>#N/A</v>
      </c>
      <c r="C458" s="4">
        <f>Processamento!F458</f>
        <v>0</v>
      </c>
      <c r="D458" t="b">
        <f t="shared" si="14"/>
        <v>0</v>
      </c>
      <c r="E458" t="e">
        <f t="shared" si="15"/>
        <v>#N/A</v>
      </c>
    </row>
    <row r="459" spans="1:5" x14ac:dyDescent="0.25">
      <c r="A459" s="4">
        <v>458</v>
      </c>
      <c r="B459" s="4" t="e" cm="1">
        <f t="array" ref="B459">LEFT(_xlfn.IFS(LEN(Processamento!C459)&gt;4,_xlfn.CONCAT(LEFT(Processamento!A459,3),"_",Processamento!D459,"_",LEFT(Processamento!C459,5),"_",LEFT(Processamento!E459,4)),Processamento!C459={"ERRO"},"ERRO"),18)</f>
        <v>#N/A</v>
      </c>
      <c r="C459" s="4">
        <f>Processamento!F459</f>
        <v>0</v>
      </c>
      <c r="D459" t="b">
        <f t="shared" si="14"/>
        <v>0</v>
      </c>
      <c r="E459" t="e">
        <f t="shared" si="15"/>
        <v>#N/A</v>
      </c>
    </row>
    <row r="460" spans="1:5" x14ac:dyDescent="0.25">
      <c r="A460" s="4">
        <v>459</v>
      </c>
      <c r="B460" s="4" t="e" cm="1">
        <f t="array" ref="B460">LEFT(_xlfn.IFS(LEN(Processamento!C460)&gt;4,_xlfn.CONCAT(LEFT(Processamento!A460,3),"_",Processamento!D460,"_",LEFT(Processamento!C460,5),"_",LEFT(Processamento!E460,4)),Processamento!C460={"ERRO"},"ERRO"),18)</f>
        <v>#N/A</v>
      </c>
      <c r="C460" s="4">
        <f>Processamento!F460</f>
        <v>0</v>
      </c>
      <c r="D460" t="b">
        <f t="shared" si="14"/>
        <v>0</v>
      </c>
      <c r="E460" t="e">
        <f t="shared" si="15"/>
        <v>#N/A</v>
      </c>
    </row>
    <row r="461" spans="1:5" x14ac:dyDescent="0.25">
      <c r="A461" s="4">
        <v>460</v>
      </c>
      <c r="B461" s="4" t="e" cm="1">
        <f t="array" ref="B461">LEFT(_xlfn.IFS(LEN(Processamento!C461)&gt;4,_xlfn.CONCAT(LEFT(Processamento!A461,3),"_",Processamento!D461,"_",LEFT(Processamento!C461,5),"_",LEFT(Processamento!E461,4)),Processamento!C461={"ERRO"},"ERRO"),18)</f>
        <v>#N/A</v>
      </c>
      <c r="C461" s="4">
        <f>Processamento!F461</f>
        <v>0</v>
      </c>
      <c r="D461" t="b">
        <f t="shared" si="14"/>
        <v>0</v>
      </c>
      <c r="E461" t="e">
        <f t="shared" si="15"/>
        <v>#N/A</v>
      </c>
    </row>
    <row r="462" spans="1:5" x14ac:dyDescent="0.25">
      <c r="A462" s="4">
        <v>461</v>
      </c>
      <c r="B462" s="4" t="e" cm="1">
        <f t="array" ref="B462">LEFT(_xlfn.IFS(LEN(Processamento!C462)&gt;4,_xlfn.CONCAT(LEFT(Processamento!A462,3),"_",Processamento!D462,"_",LEFT(Processamento!C462,5),"_",LEFT(Processamento!E462,4)),Processamento!C462={"ERRO"},"ERRO"),18)</f>
        <v>#N/A</v>
      </c>
      <c r="C462" s="4">
        <f>Processamento!F462</f>
        <v>0</v>
      </c>
      <c r="D462" t="b">
        <f t="shared" si="14"/>
        <v>0</v>
      </c>
      <c r="E462" t="e">
        <f t="shared" si="15"/>
        <v>#N/A</v>
      </c>
    </row>
    <row r="463" spans="1:5" x14ac:dyDescent="0.25">
      <c r="A463" s="4">
        <v>462</v>
      </c>
      <c r="B463" s="4" t="e" cm="1">
        <f t="array" ref="B463">LEFT(_xlfn.IFS(LEN(Processamento!C463)&gt;4,_xlfn.CONCAT(LEFT(Processamento!A463,3),"_",Processamento!D463,"_",LEFT(Processamento!C463,5),"_",LEFT(Processamento!E463,4)),Processamento!C463={"ERRO"},"ERRO"),18)</f>
        <v>#N/A</v>
      </c>
      <c r="C463" s="4">
        <f>Processamento!F463</f>
        <v>0</v>
      </c>
      <c r="D463" t="b">
        <f t="shared" si="14"/>
        <v>0</v>
      </c>
      <c r="E463" t="e">
        <f t="shared" si="15"/>
        <v>#N/A</v>
      </c>
    </row>
    <row r="464" spans="1:5" x14ac:dyDescent="0.25">
      <c r="A464" s="4">
        <v>463</v>
      </c>
      <c r="B464" s="4" t="e" cm="1">
        <f t="array" ref="B464">LEFT(_xlfn.IFS(LEN(Processamento!C464)&gt;4,_xlfn.CONCAT(LEFT(Processamento!A464,3),"_",Processamento!D464,"_",LEFT(Processamento!C464,5),"_",LEFT(Processamento!E464,4)),Processamento!C464={"ERRO"},"ERRO"),18)</f>
        <v>#N/A</v>
      </c>
      <c r="C464" s="4">
        <f>Processamento!F464</f>
        <v>0</v>
      </c>
      <c r="D464" t="b">
        <f t="shared" si="14"/>
        <v>0</v>
      </c>
      <c r="E464" t="e">
        <f t="shared" si="15"/>
        <v>#N/A</v>
      </c>
    </row>
    <row r="465" spans="1:5" x14ac:dyDescent="0.25">
      <c r="A465" s="4">
        <v>464</v>
      </c>
      <c r="B465" s="4" t="e" cm="1">
        <f t="array" ref="B465">LEFT(_xlfn.IFS(LEN(Processamento!C465)&gt;4,_xlfn.CONCAT(LEFT(Processamento!A465,3),"_",Processamento!D465,"_",LEFT(Processamento!C465,5),"_",LEFT(Processamento!E465,4)),Processamento!C465={"ERRO"},"ERRO"),18)</f>
        <v>#N/A</v>
      </c>
      <c r="C465" s="4">
        <f>Processamento!F465</f>
        <v>0</v>
      </c>
      <c r="D465" t="b">
        <f t="shared" si="14"/>
        <v>0</v>
      </c>
      <c r="E465" t="e">
        <f t="shared" si="15"/>
        <v>#N/A</v>
      </c>
    </row>
    <row r="466" spans="1:5" x14ac:dyDescent="0.25">
      <c r="A466" s="4">
        <v>465</v>
      </c>
      <c r="B466" s="4" t="e" cm="1">
        <f t="array" ref="B466">LEFT(_xlfn.IFS(LEN(Processamento!C466)&gt;4,_xlfn.CONCAT(LEFT(Processamento!A466,3),"_",Processamento!D466,"_",LEFT(Processamento!C466,5),"_",LEFT(Processamento!E466,4)),Processamento!C466={"ERRO"},"ERRO"),18)</f>
        <v>#N/A</v>
      </c>
      <c r="C466" s="4">
        <f>Processamento!F466</f>
        <v>0</v>
      </c>
      <c r="D466" t="b">
        <f t="shared" si="14"/>
        <v>0</v>
      </c>
      <c r="E466" t="e">
        <f t="shared" si="15"/>
        <v>#N/A</v>
      </c>
    </row>
    <row r="467" spans="1:5" x14ac:dyDescent="0.25">
      <c r="A467" s="4">
        <v>466</v>
      </c>
      <c r="B467" s="4" t="e" cm="1">
        <f t="array" ref="B467">LEFT(_xlfn.IFS(LEN(Processamento!C467)&gt;4,_xlfn.CONCAT(LEFT(Processamento!A467,3),"_",Processamento!D467,"_",LEFT(Processamento!C467,5),"_",LEFT(Processamento!E467,4)),Processamento!C467={"ERRO"},"ERRO"),18)</f>
        <v>#N/A</v>
      </c>
      <c r="C467" s="4">
        <f>Processamento!F467</f>
        <v>0</v>
      </c>
      <c r="D467" t="b">
        <f t="shared" si="14"/>
        <v>0</v>
      </c>
      <c r="E467" t="e">
        <f t="shared" si="15"/>
        <v>#N/A</v>
      </c>
    </row>
    <row r="468" spans="1:5" x14ac:dyDescent="0.25">
      <c r="A468" s="4">
        <v>467</v>
      </c>
      <c r="B468" s="4" t="e" cm="1">
        <f t="array" ref="B468">LEFT(_xlfn.IFS(LEN(Processamento!C468)&gt;4,_xlfn.CONCAT(LEFT(Processamento!A468,3),"_",Processamento!D468,"_",LEFT(Processamento!C468,5),"_",LEFT(Processamento!E468,4)),Processamento!C468={"ERRO"},"ERRO"),18)</f>
        <v>#N/A</v>
      </c>
      <c r="C468" s="4">
        <f>Processamento!F468</f>
        <v>0</v>
      </c>
      <c r="D468" t="b">
        <f t="shared" si="14"/>
        <v>0</v>
      </c>
      <c r="E468" t="e">
        <f t="shared" si="15"/>
        <v>#N/A</v>
      </c>
    </row>
    <row r="469" spans="1:5" x14ac:dyDescent="0.25">
      <c r="A469" s="4">
        <v>468</v>
      </c>
      <c r="B469" s="4" t="e" cm="1">
        <f t="array" ref="B469">LEFT(_xlfn.IFS(LEN(Processamento!C469)&gt;4,_xlfn.CONCAT(LEFT(Processamento!A469,3),"_",Processamento!D469,"_",LEFT(Processamento!C469,5),"_",LEFT(Processamento!E469,4)),Processamento!C469={"ERRO"},"ERRO"),18)</f>
        <v>#N/A</v>
      </c>
      <c r="C469" s="4">
        <f>Processamento!F469</f>
        <v>0</v>
      </c>
      <c r="D469" t="b">
        <f t="shared" si="14"/>
        <v>0</v>
      </c>
      <c r="E469" t="e">
        <f t="shared" si="15"/>
        <v>#N/A</v>
      </c>
    </row>
    <row r="470" spans="1:5" x14ac:dyDescent="0.25">
      <c r="A470" s="4">
        <v>469</v>
      </c>
      <c r="B470" s="4" t="e" cm="1">
        <f t="array" ref="B470">LEFT(_xlfn.IFS(LEN(Processamento!C470)&gt;4,_xlfn.CONCAT(LEFT(Processamento!A470,3),"_",Processamento!D470,"_",LEFT(Processamento!C470,5),"_",LEFT(Processamento!E470,4)),Processamento!C470={"ERRO"},"ERRO"),18)</f>
        <v>#N/A</v>
      </c>
      <c r="C470" s="4">
        <f>Processamento!F470</f>
        <v>0</v>
      </c>
      <c r="D470" t="b">
        <f t="shared" si="14"/>
        <v>0</v>
      </c>
      <c r="E470" t="e">
        <f t="shared" si="15"/>
        <v>#N/A</v>
      </c>
    </row>
    <row r="471" spans="1:5" x14ac:dyDescent="0.25">
      <c r="A471" s="4">
        <v>470</v>
      </c>
      <c r="B471" s="4" t="e" cm="1">
        <f t="array" ref="B471">LEFT(_xlfn.IFS(LEN(Processamento!C471)&gt;4,_xlfn.CONCAT(LEFT(Processamento!A471,3),"_",Processamento!D471,"_",LEFT(Processamento!C471,5),"_",LEFT(Processamento!E471,4)),Processamento!C471={"ERRO"},"ERRO"),18)</f>
        <v>#N/A</v>
      </c>
      <c r="C471" s="4">
        <f>Processamento!F471</f>
        <v>0</v>
      </c>
      <c r="D471" t="b">
        <f t="shared" si="14"/>
        <v>0</v>
      </c>
      <c r="E471" t="e">
        <f t="shared" si="15"/>
        <v>#N/A</v>
      </c>
    </row>
    <row r="472" spans="1:5" x14ac:dyDescent="0.25">
      <c r="A472" s="4">
        <v>471</v>
      </c>
      <c r="B472" s="4" t="e" cm="1">
        <f t="array" ref="B472">LEFT(_xlfn.IFS(LEN(Processamento!C472)&gt;4,_xlfn.CONCAT(LEFT(Processamento!A472,3),"_",Processamento!D472,"_",LEFT(Processamento!C472,5),"_",LEFT(Processamento!E472,4)),Processamento!C472={"ERRO"},"ERRO"),18)</f>
        <v>#N/A</v>
      </c>
      <c r="C472" s="4">
        <f>Processamento!F472</f>
        <v>0</v>
      </c>
      <c r="D472" t="b">
        <f t="shared" si="14"/>
        <v>0</v>
      </c>
      <c r="E472" t="e">
        <f t="shared" si="15"/>
        <v>#N/A</v>
      </c>
    </row>
    <row r="473" spans="1:5" x14ac:dyDescent="0.25">
      <c r="A473" s="4">
        <v>472</v>
      </c>
      <c r="B473" s="4" t="e" cm="1">
        <f t="array" ref="B473">LEFT(_xlfn.IFS(LEN(Processamento!C473)&gt;4,_xlfn.CONCAT(LEFT(Processamento!A473,3),"_",Processamento!D473,"_",LEFT(Processamento!C473,5),"_",LEFT(Processamento!E473,4)),Processamento!C473={"ERRO"},"ERRO"),18)</f>
        <v>#N/A</v>
      </c>
      <c r="C473" s="4">
        <f>Processamento!F473</f>
        <v>0</v>
      </c>
      <c r="D473" t="b">
        <f t="shared" si="14"/>
        <v>0</v>
      </c>
      <c r="E473" t="e">
        <f t="shared" si="15"/>
        <v>#N/A</v>
      </c>
    </row>
    <row r="474" spans="1:5" x14ac:dyDescent="0.25">
      <c r="A474" s="4">
        <v>473</v>
      </c>
      <c r="B474" s="4" t="e" cm="1">
        <f t="array" ref="B474">LEFT(_xlfn.IFS(LEN(Processamento!C474)&gt;4,_xlfn.CONCAT(LEFT(Processamento!A474,3),"_",Processamento!D474,"_",LEFT(Processamento!C474,5),"_",LEFT(Processamento!E474,4)),Processamento!C474={"ERRO"},"ERRO"),18)</f>
        <v>#N/A</v>
      </c>
      <c r="C474" s="4">
        <f>Processamento!F474</f>
        <v>0</v>
      </c>
      <c r="D474" t="b">
        <f t="shared" si="14"/>
        <v>0</v>
      </c>
      <c r="E474" t="e">
        <f t="shared" si="15"/>
        <v>#N/A</v>
      </c>
    </row>
    <row r="475" spans="1:5" x14ac:dyDescent="0.25">
      <c r="A475" s="4">
        <v>474</v>
      </c>
      <c r="B475" s="4" t="e" cm="1">
        <f t="array" ref="B475">LEFT(_xlfn.IFS(LEN(Processamento!C475)&gt;4,_xlfn.CONCAT(LEFT(Processamento!A475,3),"_",Processamento!D475,"_",LEFT(Processamento!C475,5),"_",LEFT(Processamento!E475,4)),Processamento!C475={"ERRO"},"ERRO"),18)</f>
        <v>#N/A</v>
      </c>
      <c r="C475" s="4">
        <f>Processamento!F475</f>
        <v>0</v>
      </c>
      <c r="D475" t="b">
        <f t="shared" si="14"/>
        <v>0</v>
      </c>
      <c r="E475" t="e">
        <f t="shared" si="15"/>
        <v>#N/A</v>
      </c>
    </row>
    <row r="476" spans="1:5" x14ac:dyDescent="0.25">
      <c r="A476" s="4">
        <v>475</v>
      </c>
      <c r="B476" s="4" t="e" cm="1">
        <f t="array" ref="B476">LEFT(_xlfn.IFS(LEN(Processamento!C476)&gt;4,_xlfn.CONCAT(LEFT(Processamento!A476,3),"_",Processamento!D476,"_",LEFT(Processamento!C476,5),"_",LEFT(Processamento!E476,4)),Processamento!C476={"ERRO"},"ERRO"),18)</f>
        <v>#N/A</v>
      </c>
      <c r="C476" s="4">
        <f>Processamento!F476</f>
        <v>0</v>
      </c>
      <c r="D476" t="b">
        <f t="shared" si="14"/>
        <v>0</v>
      </c>
      <c r="E476" t="e">
        <f t="shared" si="15"/>
        <v>#N/A</v>
      </c>
    </row>
    <row r="477" spans="1:5" x14ac:dyDescent="0.25">
      <c r="A477" s="4">
        <v>476</v>
      </c>
      <c r="B477" s="4" t="e" cm="1">
        <f t="array" ref="B477">LEFT(_xlfn.IFS(LEN(Processamento!C477)&gt;4,_xlfn.CONCAT(LEFT(Processamento!A477,3),"_",Processamento!D477,"_",LEFT(Processamento!C477,5),"_",LEFT(Processamento!E477,4)),Processamento!C477={"ERRO"},"ERRO"),18)</f>
        <v>#N/A</v>
      </c>
      <c r="C477" s="4">
        <f>Processamento!F477</f>
        <v>0</v>
      </c>
      <c r="D477" t="b">
        <f t="shared" si="14"/>
        <v>0</v>
      </c>
      <c r="E477" t="e">
        <f t="shared" si="15"/>
        <v>#N/A</v>
      </c>
    </row>
    <row r="478" spans="1:5" x14ac:dyDescent="0.25">
      <c r="A478" s="4">
        <v>477</v>
      </c>
      <c r="B478" s="4" t="e" cm="1">
        <f t="array" ref="B478">LEFT(_xlfn.IFS(LEN(Processamento!C478)&gt;4,_xlfn.CONCAT(LEFT(Processamento!A478,3),"_",Processamento!D478,"_",LEFT(Processamento!C478,5),"_",LEFT(Processamento!E478,4)),Processamento!C478={"ERRO"},"ERRO"),18)</f>
        <v>#N/A</v>
      </c>
      <c r="C478" s="4">
        <f>Processamento!F478</f>
        <v>0</v>
      </c>
      <c r="D478" t="b">
        <f t="shared" si="14"/>
        <v>0</v>
      </c>
      <c r="E478" t="e">
        <f t="shared" si="15"/>
        <v>#N/A</v>
      </c>
    </row>
    <row r="479" spans="1:5" x14ac:dyDescent="0.25">
      <c r="A479" s="4">
        <v>478</v>
      </c>
      <c r="B479" s="4" t="e" cm="1">
        <f t="array" ref="B479">LEFT(_xlfn.IFS(LEN(Processamento!C479)&gt;4,_xlfn.CONCAT(LEFT(Processamento!A479,3),"_",Processamento!D479,"_",LEFT(Processamento!C479,5),"_",LEFT(Processamento!E479,4)),Processamento!C479={"ERRO"},"ERRO"),18)</f>
        <v>#N/A</v>
      </c>
      <c r="C479" s="4">
        <f>Processamento!F479</f>
        <v>0</v>
      </c>
      <c r="D479" t="b">
        <f t="shared" si="14"/>
        <v>0</v>
      </c>
      <c r="E479" t="e">
        <f t="shared" si="15"/>
        <v>#N/A</v>
      </c>
    </row>
    <row r="480" spans="1:5" x14ac:dyDescent="0.25">
      <c r="A480" s="4">
        <v>479</v>
      </c>
      <c r="B480" s="4" t="e" cm="1">
        <f t="array" ref="B480">LEFT(_xlfn.IFS(LEN(Processamento!C480)&gt;4,_xlfn.CONCAT(LEFT(Processamento!A480,3),"_",Processamento!D480,"_",LEFT(Processamento!C480,5),"_",LEFT(Processamento!E480,4)),Processamento!C480={"ERRO"},"ERRO"),18)</f>
        <v>#N/A</v>
      </c>
      <c r="C480" s="4">
        <f>Processamento!F480</f>
        <v>0</v>
      </c>
      <c r="D480" t="b">
        <f t="shared" si="14"/>
        <v>0</v>
      </c>
      <c r="E480" t="e">
        <f t="shared" si="15"/>
        <v>#N/A</v>
      </c>
    </row>
    <row r="481" spans="1:5" x14ac:dyDescent="0.25">
      <c r="A481" s="4">
        <v>480</v>
      </c>
      <c r="B481" s="4" t="e" cm="1">
        <f t="array" ref="B481">LEFT(_xlfn.IFS(LEN(Processamento!C481)&gt;4,_xlfn.CONCAT(LEFT(Processamento!A481,3),"_",Processamento!D481,"_",LEFT(Processamento!C481,5),"_",LEFT(Processamento!E481,4)),Processamento!C481={"ERRO"},"ERRO"),18)</f>
        <v>#N/A</v>
      </c>
      <c r="C481" s="4">
        <f>Processamento!F481</f>
        <v>0</v>
      </c>
      <c r="D481" t="b">
        <f t="shared" si="14"/>
        <v>0</v>
      </c>
      <c r="E481" t="e">
        <f t="shared" si="15"/>
        <v>#N/A</v>
      </c>
    </row>
    <row r="482" spans="1:5" x14ac:dyDescent="0.25">
      <c r="A482" s="4">
        <v>481</v>
      </c>
      <c r="B482" s="4" t="e" cm="1">
        <f t="array" ref="B482">LEFT(_xlfn.IFS(LEN(Processamento!C482)&gt;4,_xlfn.CONCAT(LEFT(Processamento!A482,3),"_",Processamento!D482,"_",LEFT(Processamento!C482,5),"_",LEFT(Processamento!E482,4)),Processamento!C482={"ERRO"},"ERRO"),18)</f>
        <v>#N/A</v>
      </c>
      <c r="C482" s="4">
        <f>Processamento!F482</f>
        <v>0</v>
      </c>
      <c r="D482" t="b">
        <f t="shared" si="14"/>
        <v>0</v>
      </c>
      <c r="E482" t="e">
        <f t="shared" si="15"/>
        <v>#N/A</v>
      </c>
    </row>
    <row r="483" spans="1:5" x14ac:dyDescent="0.25">
      <c r="A483" s="4">
        <v>482</v>
      </c>
      <c r="B483" s="4" t="e" cm="1">
        <f t="array" ref="B483">LEFT(_xlfn.IFS(LEN(Processamento!C483)&gt;4,_xlfn.CONCAT(LEFT(Processamento!A483,3),"_",Processamento!D483,"_",LEFT(Processamento!C483,5),"_",LEFT(Processamento!E483,4)),Processamento!C483={"ERRO"},"ERRO"),18)</f>
        <v>#N/A</v>
      </c>
      <c r="C483" s="4">
        <f>Processamento!F483</f>
        <v>0</v>
      </c>
      <c r="D483" t="b">
        <f t="shared" si="14"/>
        <v>0</v>
      </c>
      <c r="E483" t="e">
        <f t="shared" si="15"/>
        <v>#N/A</v>
      </c>
    </row>
    <row r="484" spans="1:5" x14ac:dyDescent="0.25">
      <c r="A484" s="4">
        <v>483</v>
      </c>
      <c r="B484" s="4" t="e" cm="1">
        <f t="array" ref="B484">LEFT(_xlfn.IFS(LEN(Processamento!C484)&gt;4,_xlfn.CONCAT(LEFT(Processamento!A484,3),"_",Processamento!D484,"_",LEFT(Processamento!C484,5),"_",LEFT(Processamento!E484,4)),Processamento!C484={"ERRO"},"ERRO"),18)</f>
        <v>#N/A</v>
      </c>
      <c r="C484" s="4">
        <f>Processamento!F484</f>
        <v>0</v>
      </c>
      <c r="D484" t="b">
        <f t="shared" si="14"/>
        <v>0</v>
      </c>
      <c r="E484" t="e">
        <f t="shared" si="15"/>
        <v>#N/A</v>
      </c>
    </row>
    <row r="485" spans="1:5" x14ac:dyDescent="0.25">
      <c r="A485" s="4">
        <v>484</v>
      </c>
      <c r="B485" s="4" t="e" cm="1">
        <f t="array" ref="B485">LEFT(_xlfn.IFS(LEN(Processamento!C485)&gt;4,_xlfn.CONCAT(LEFT(Processamento!A485,3),"_",Processamento!D485,"_",LEFT(Processamento!C485,5),"_",LEFT(Processamento!E485,4)),Processamento!C485={"ERRO"},"ERRO"),18)</f>
        <v>#N/A</v>
      </c>
      <c r="C485" s="4">
        <f>Processamento!F485</f>
        <v>0</v>
      </c>
      <c r="D485" t="b">
        <f t="shared" si="14"/>
        <v>0</v>
      </c>
      <c r="E485" t="e">
        <f t="shared" si="15"/>
        <v>#N/A</v>
      </c>
    </row>
    <row r="486" spans="1:5" x14ac:dyDescent="0.25">
      <c r="A486" s="4">
        <v>485</v>
      </c>
      <c r="B486" s="4" t="e" cm="1">
        <f t="array" ref="B486">LEFT(_xlfn.IFS(LEN(Processamento!C486)&gt;4,_xlfn.CONCAT(LEFT(Processamento!A486,3),"_",Processamento!D486,"_",LEFT(Processamento!C486,5),"_",LEFT(Processamento!E486,4)),Processamento!C486={"ERRO"},"ERRO"),18)</f>
        <v>#N/A</v>
      </c>
      <c r="C486" s="4">
        <f>Processamento!F486</f>
        <v>0</v>
      </c>
      <c r="D486" t="b">
        <f t="shared" si="14"/>
        <v>0</v>
      </c>
      <c r="E486" t="e">
        <f t="shared" si="15"/>
        <v>#N/A</v>
      </c>
    </row>
    <row r="487" spans="1:5" x14ac:dyDescent="0.25">
      <c r="A487" s="4">
        <v>486</v>
      </c>
      <c r="B487" s="4" t="e" cm="1">
        <f t="array" ref="B487">LEFT(_xlfn.IFS(LEN(Processamento!C487)&gt;4,_xlfn.CONCAT(LEFT(Processamento!A487,3),"_",Processamento!D487,"_",LEFT(Processamento!C487,5),"_",LEFT(Processamento!E487,4)),Processamento!C487={"ERRO"},"ERRO"),18)</f>
        <v>#N/A</v>
      </c>
      <c r="C487" s="4">
        <f>Processamento!F487</f>
        <v>0</v>
      </c>
      <c r="D487" t="b">
        <f t="shared" si="14"/>
        <v>0</v>
      </c>
      <c r="E487" t="e">
        <f t="shared" si="15"/>
        <v>#N/A</v>
      </c>
    </row>
    <row r="488" spans="1:5" x14ac:dyDescent="0.25">
      <c r="A488" s="4">
        <v>487</v>
      </c>
      <c r="B488" s="4" t="e" cm="1">
        <f t="array" ref="B488">LEFT(_xlfn.IFS(LEN(Processamento!C488)&gt;4,_xlfn.CONCAT(LEFT(Processamento!A488,3),"_",Processamento!D488,"_",LEFT(Processamento!C488,5),"_",LEFT(Processamento!E488,4)),Processamento!C488={"ERRO"},"ERRO"),18)</f>
        <v>#N/A</v>
      </c>
      <c r="C488" s="4">
        <f>Processamento!F488</f>
        <v>0</v>
      </c>
      <c r="D488" t="b">
        <f t="shared" si="14"/>
        <v>0</v>
      </c>
      <c r="E488" t="e">
        <f t="shared" si="15"/>
        <v>#N/A</v>
      </c>
    </row>
    <row r="489" spans="1:5" x14ac:dyDescent="0.25">
      <c r="A489" s="4">
        <v>488</v>
      </c>
      <c r="B489" s="4" t="e" cm="1">
        <f t="array" ref="B489">LEFT(_xlfn.IFS(LEN(Processamento!C489)&gt;4,_xlfn.CONCAT(LEFT(Processamento!A489,3),"_",Processamento!D489,"_",LEFT(Processamento!C489,5),"_",LEFT(Processamento!E489,4)),Processamento!C489={"ERRO"},"ERRO"),18)</f>
        <v>#N/A</v>
      </c>
      <c r="C489" s="4">
        <f>Processamento!F489</f>
        <v>0</v>
      </c>
      <c r="D489" t="b">
        <f t="shared" si="14"/>
        <v>0</v>
      </c>
      <c r="E489" t="e">
        <f t="shared" si="15"/>
        <v>#N/A</v>
      </c>
    </row>
    <row r="490" spans="1:5" x14ac:dyDescent="0.25">
      <c r="A490" s="4">
        <v>489</v>
      </c>
      <c r="B490" s="4" t="e" cm="1">
        <f t="array" ref="B490">LEFT(_xlfn.IFS(LEN(Processamento!C490)&gt;4,_xlfn.CONCAT(LEFT(Processamento!A490,3),"_",Processamento!D490,"_",LEFT(Processamento!C490,5),"_",LEFT(Processamento!E490,4)),Processamento!C490={"ERRO"},"ERRO"),18)</f>
        <v>#N/A</v>
      </c>
      <c r="C490" s="4">
        <f>Processamento!F490</f>
        <v>0</v>
      </c>
      <c r="D490" t="b">
        <f t="shared" si="14"/>
        <v>0</v>
      </c>
      <c r="E490" t="e">
        <f t="shared" si="15"/>
        <v>#N/A</v>
      </c>
    </row>
    <row r="491" spans="1:5" x14ac:dyDescent="0.25">
      <c r="A491" s="4">
        <v>490</v>
      </c>
      <c r="B491" s="4" t="e" cm="1">
        <f t="array" ref="B491">LEFT(_xlfn.IFS(LEN(Processamento!C491)&gt;4,_xlfn.CONCAT(LEFT(Processamento!A491,3),"_",Processamento!D491,"_",LEFT(Processamento!C491,5),"_",LEFT(Processamento!E491,4)),Processamento!C491={"ERRO"},"ERRO"),18)</f>
        <v>#N/A</v>
      </c>
      <c r="C491" s="4">
        <f>Processamento!F491</f>
        <v>0</v>
      </c>
      <c r="D491" t="b">
        <f t="shared" si="14"/>
        <v>0</v>
      </c>
      <c r="E491" t="e">
        <f t="shared" si="15"/>
        <v>#N/A</v>
      </c>
    </row>
    <row r="492" spans="1:5" x14ac:dyDescent="0.25">
      <c r="A492" s="4">
        <v>491</v>
      </c>
      <c r="B492" s="4" t="e" cm="1">
        <f t="array" ref="B492">LEFT(_xlfn.IFS(LEN(Processamento!C492)&gt;4,_xlfn.CONCAT(LEFT(Processamento!A492,3),"_",Processamento!D492,"_",LEFT(Processamento!C492,5),"_",LEFT(Processamento!E492,4)),Processamento!C492={"ERRO"},"ERRO"),18)</f>
        <v>#N/A</v>
      </c>
      <c r="C492" s="4">
        <f>Processamento!F492</f>
        <v>0</v>
      </c>
      <c r="D492" t="b">
        <f t="shared" si="14"/>
        <v>0</v>
      </c>
      <c r="E492" t="e">
        <f t="shared" si="15"/>
        <v>#N/A</v>
      </c>
    </row>
    <row r="493" spans="1:5" x14ac:dyDescent="0.25">
      <c r="A493" s="4">
        <v>492</v>
      </c>
      <c r="B493" s="4" t="e" cm="1">
        <f t="array" ref="B493">LEFT(_xlfn.IFS(LEN(Processamento!C493)&gt;4,_xlfn.CONCAT(LEFT(Processamento!A493,3),"_",Processamento!D493,"_",LEFT(Processamento!C493,5),"_",LEFT(Processamento!E493,4)),Processamento!C493={"ERRO"},"ERRO"),18)</f>
        <v>#N/A</v>
      </c>
      <c r="C493" s="4">
        <f>Processamento!F493</f>
        <v>0</v>
      </c>
      <c r="D493" t="b">
        <f t="shared" si="14"/>
        <v>0</v>
      </c>
      <c r="E493" t="e">
        <f t="shared" si="15"/>
        <v>#N/A</v>
      </c>
    </row>
    <row r="494" spans="1:5" x14ac:dyDescent="0.25">
      <c r="A494" s="4">
        <v>493</v>
      </c>
      <c r="B494" s="4" t="e" cm="1">
        <f t="array" ref="B494">LEFT(_xlfn.IFS(LEN(Processamento!C494)&gt;4,_xlfn.CONCAT(LEFT(Processamento!A494,3),"_",Processamento!D494,"_",LEFT(Processamento!C494,5),"_",LEFT(Processamento!E494,4)),Processamento!C494={"ERRO"},"ERRO"),18)</f>
        <v>#N/A</v>
      </c>
      <c r="C494" s="4">
        <f>Processamento!F494</f>
        <v>0</v>
      </c>
      <c r="D494" t="b">
        <f t="shared" si="14"/>
        <v>0</v>
      </c>
      <c r="E494" t="e">
        <f t="shared" si="15"/>
        <v>#N/A</v>
      </c>
    </row>
    <row r="495" spans="1:5" x14ac:dyDescent="0.25">
      <c r="A495" s="4">
        <v>494</v>
      </c>
      <c r="B495" s="4" t="e" cm="1">
        <f t="array" ref="B495">LEFT(_xlfn.IFS(LEN(Processamento!C495)&gt;4,_xlfn.CONCAT(LEFT(Processamento!A495,3),"_",Processamento!D495,"_",LEFT(Processamento!C495,5),"_",LEFT(Processamento!E495,4)),Processamento!C495={"ERRO"},"ERRO"),18)</f>
        <v>#N/A</v>
      </c>
      <c r="C495" s="4">
        <f>Processamento!F495</f>
        <v>0</v>
      </c>
      <c r="D495" t="b">
        <f t="shared" si="14"/>
        <v>0</v>
      </c>
      <c r="E495" t="e">
        <f t="shared" si="15"/>
        <v>#N/A</v>
      </c>
    </row>
    <row r="496" spans="1:5" x14ac:dyDescent="0.25">
      <c r="A496" s="4">
        <v>495</v>
      </c>
      <c r="B496" s="4" t="e" cm="1">
        <f t="array" ref="B496">LEFT(_xlfn.IFS(LEN(Processamento!C496)&gt;4,_xlfn.CONCAT(LEFT(Processamento!A496,3),"_",Processamento!D496,"_",LEFT(Processamento!C496,5),"_",LEFT(Processamento!E496,4)),Processamento!C496={"ERRO"},"ERRO"),18)</f>
        <v>#N/A</v>
      </c>
      <c r="C496" s="4">
        <f>Processamento!F496</f>
        <v>0</v>
      </c>
      <c r="D496" t="b">
        <f t="shared" si="14"/>
        <v>0</v>
      </c>
      <c r="E496" t="e">
        <f t="shared" si="15"/>
        <v>#N/A</v>
      </c>
    </row>
    <row r="497" spans="1:5" x14ac:dyDescent="0.25">
      <c r="A497" s="4">
        <v>496</v>
      </c>
      <c r="B497" s="4" t="e" cm="1">
        <f t="array" ref="B497">LEFT(_xlfn.IFS(LEN(Processamento!C497)&gt;4,_xlfn.CONCAT(LEFT(Processamento!A497,3),"_",Processamento!D497,"_",LEFT(Processamento!C497,5),"_",LEFT(Processamento!E497,4)),Processamento!C497={"ERRO"},"ERRO"),18)</f>
        <v>#N/A</v>
      </c>
      <c r="C497" s="4">
        <f>Processamento!F497</f>
        <v>0</v>
      </c>
      <c r="D497" t="b">
        <f t="shared" si="14"/>
        <v>0</v>
      </c>
      <c r="E497" t="e">
        <f t="shared" si="15"/>
        <v>#N/A</v>
      </c>
    </row>
    <row r="498" spans="1:5" x14ac:dyDescent="0.25">
      <c r="A498" s="4">
        <v>497</v>
      </c>
      <c r="B498" s="4" t="e" cm="1">
        <f t="array" ref="B498">LEFT(_xlfn.IFS(LEN(Processamento!C498)&gt;4,_xlfn.CONCAT(LEFT(Processamento!A498,3),"_",Processamento!D498,"_",LEFT(Processamento!C498,5),"_",LEFT(Processamento!E498,4)),Processamento!C498={"ERRO"},"ERRO"),18)</f>
        <v>#N/A</v>
      </c>
      <c r="C498" s="4">
        <f>Processamento!F498</f>
        <v>0</v>
      </c>
      <c r="D498" t="b">
        <f t="shared" si="14"/>
        <v>0</v>
      </c>
      <c r="E498" t="e">
        <f t="shared" si="15"/>
        <v>#N/A</v>
      </c>
    </row>
    <row r="499" spans="1:5" x14ac:dyDescent="0.25">
      <c r="A499" s="4">
        <v>498</v>
      </c>
      <c r="B499" s="4" t="e" cm="1">
        <f t="array" ref="B499">LEFT(_xlfn.IFS(LEN(Processamento!C499)&gt;4,_xlfn.CONCAT(LEFT(Processamento!A499,3),"_",Processamento!D499,"_",LEFT(Processamento!C499,5),"_",LEFT(Processamento!E499,4)),Processamento!C499={"ERRO"},"ERRO"),18)</f>
        <v>#N/A</v>
      </c>
      <c r="C499" s="4">
        <f>Processamento!F499</f>
        <v>0</v>
      </c>
      <c r="D499" t="b">
        <f t="shared" si="14"/>
        <v>0</v>
      </c>
      <c r="E499" t="e">
        <f t="shared" si="15"/>
        <v>#N/A</v>
      </c>
    </row>
    <row r="500" spans="1:5" x14ac:dyDescent="0.25">
      <c r="A500" s="4">
        <v>499</v>
      </c>
      <c r="B500" s="4" t="e" cm="1">
        <f t="array" ref="B500">LEFT(_xlfn.IFS(LEN(Processamento!C500)&gt;4,_xlfn.CONCAT(LEFT(Processamento!A500,3),"_",Processamento!D500,"_",LEFT(Processamento!C500,5),"_",LEFT(Processamento!E500,4)),Processamento!C500={"ERRO"},"ERRO"),18)</f>
        <v>#N/A</v>
      </c>
      <c r="C500" s="4">
        <f>Processamento!F500</f>
        <v>0</v>
      </c>
      <c r="D500" t="b">
        <f t="shared" si="14"/>
        <v>0</v>
      </c>
      <c r="E500" t="e">
        <f t="shared" si="15"/>
        <v>#N/A</v>
      </c>
    </row>
    <row r="501" spans="1:5" x14ac:dyDescent="0.25">
      <c r="A501" s="4">
        <v>500</v>
      </c>
      <c r="B501" s="4" t="e" cm="1">
        <f t="array" ref="B501">LEFT(_xlfn.IFS(LEN(Processamento!C501)&gt;4,_xlfn.CONCAT(LEFT(Processamento!A501,3),"_",Processamento!D501,"_",LEFT(Processamento!C501,5),"_",LEFT(Processamento!E501,4)),Processamento!C501={"ERRO"},"ERRO"),18)</f>
        <v>#N/A</v>
      </c>
      <c r="C501" s="4">
        <f>Processamento!F501</f>
        <v>0</v>
      </c>
      <c r="D501" t="b">
        <f t="shared" si="14"/>
        <v>0</v>
      </c>
      <c r="E501" t="e">
        <f t="shared" si="15"/>
        <v>#N/A</v>
      </c>
    </row>
    <row r="502" spans="1:5" x14ac:dyDescent="0.25">
      <c r="A502" s="4">
        <v>501</v>
      </c>
      <c r="B502" s="4" t="e" cm="1">
        <f t="array" ref="B502">LEFT(_xlfn.IFS(LEN(Processamento!C502)&gt;4,_xlfn.CONCAT(LEFT(Processamento!A502,3),"_",Processamento!D502,"_",LEFT(Processamento!C502,5),"_",LEFT(Processamento!E502,4)),Processamento!C502={"ERRO"},"ERRO"),18)</f>
        <v>#N/A</v>
      </c>
      <c r="C502" s="4">
        <f>Processamento!F502</f>
        <v>0</v>
      </c>
      <c r="D502" t="b">
        <f t="shared" si="14"/>
        <v>0</v>
      </c>
      <c r="E502" t="e">
        <f t="shared" si="15"/>
        <v>#N/A</v>
      </c>
    </row>
    <row r="503" spans="1:5" x14ac:dyDescent="0.25">
      <c r="A503" s="4">
        <v>502</v>
      </c>
      <c r="B503" s="4" t="e" cm="1">
        <f t="array" ref="B503">LEFT(_xlfn.IFS(LEN(Processamento!C503)&gt;4,_xlfn.CONCAT(LEFT(Processamento!A503,3),"_",Processamento!D503,"_",LEFT(Processamento!C503,5),"_",LEFT(Processamento!E503,4)),Processamento!C503={"ERRO"},"ERRO"),18)</f>
        <v>#N/A</v>
      </c>
      <c r="C503" s="4">
        <f>Processamento!F503</f>
        <v>0</v>
      </c>
      <c r="D503" t="b">
        <f t="shared" si="14"/>
        <v>0</v>
      </c>
      <c r="E503" t="e">
        <f t="shared" si="15"/>
        <v>#N/A</v>
      </c>
    </row>
    <row r="504" spans="1:5" x14ac:dyDescent="0.25">
      <c r="A504" s="4">
        <v>503</v>
      </c>
      <c r="B504" s="4" t="e" cm="1">
        <f t="array" ref="B504">LEFT(_xlfn.IFS(LEN(Processamento!C504)&gt;4,_xlfn.CONCAT(LEFT(Processamento!A504,3),"_",Processamento!D504,"_",LEFT(Processamento!C504,5),"_",LEFT(Processamento!E504,4)),Processamento!C504={"ERRO"},"ERRO"),18)</f>
        <v>#N/A</v>
      </c>
      <c r="C504" s="4">
        <f>Processamento!F504</f>
        <v>0</v>
      </c>
      <c r="D504" t="b">
        <f t="shared" si="14"/>
        <v>0</v>
      </c>
      <c r="E504" t="e">
        <f t="shared" si="15"/>
        <v>#N/A</v>
      </c>
    </row>
    <row r="505" spans="1:5" x14ac:dyDescent="0.25">
      <c r="A505" s="4">
        <v>504</v>
      </c>
      <c r="B505" s="4" t="e" cm="1">
        <f t="array" ref="B505">LEFT(_xlfn.IFS(LEN(Processamento!C505)&gt;4,_xlfn.CONCAT(LEFT(Processamento!A505,3),"_",Processamento!D505,"_",LEFT(Processamento!C505,5),"_",LEFT(Processamento!E505,4)),Processamento!C505={"ERRO"},"ERRO"),18)</f>
        <v>#N/A</v>
      </c>
      <c r="C505" s="4">
        <f>Processamento!F505</f>
        <v>0</v>
      </c>
      <c r="D505" t="b">
        <f t="shared" si="14"/>
        <v>0</v>
      </c>
      <c r="E505" t="e">
        <f t="shared" si="15"/>
        <v>#N/A</v>
      </c>
    </row>
    <row r="506" spans="1:5" x14ac:dyDescent="0.25">
      <c r="A506" s="4">
        <v>505</v>
      </c>
      <c r="B506" s="4" t="e" cm="1">
        <f t="array" ref="B506">LEFT(_xlfn.IFS(LEN(Processamento!C506)&gt;4,_xlfn.CONCAT(LEFT(Processamento!A506,3),"_",Processamento!D506,"_",LEFT(Processamento!C506,5),"_",LEFT(Processamento!E506,4)),Processamento!C506={"ERRO"},"ERRO"),18)</f>
        <v>#N/A</v>
      </c>
      <c r="C506" s="4">
        <f>Processamento!F506</f>
        <v>0</v>
      </c>
      <c r="D506" t="b">
        <f t="shared" si="14"/>
        <v>0</v>
      </c>
      <c r="E506" t="e">
        <f t="shared" si="15"/>
        <v>#N/A</v>
      </c>
    </row>
    <row r="507" spans="1:5" x14ac:dyDescent="0.25">
      <c r="A507" s="4">
        <v>506</v>
      </c>
      <c r="B507" s="4" t="e" cm="1">
        <f t="array" ref="B507">LEFT(_xlfn.IFS(LEN(Processamento!C507)&gt;4,_xlfn.CONCAT(LEFT(Processamento!A507,3),"_",Processamento!D507,"_",LEFT(Processamento!C507,5),"_",LEFT(Processamento!E507,4)),Processamento!C507={"ERRO"},"ERRO"),18)</f>
        <v>#N/A</v>
      </c>
      <c r="C507" s="4">
        <f>Processamento!F507</f>
        <v>0</v>
      </c>
      <c r="D507" t="b">
        <f t="shared" si="14"/>
        <v>0</v>
      </c>
      <c r="E507" t="e">
        <f t="shared" si="15"/>
        <v>#N/A</v>
      </c>
    </row>
    <row r="508" spans="1:5" x14ac:dyDescent="0.25">
      <c r="A508" s="4">
        <v>507</v>
      </c>
      <c r="B508" s="4" t="e" cm="1">
        <f t="array" ref="B508">LEFT(_xlfn.IFS(LEN(Processamento!C508)&gt;4,_xlfn.CONCAT(LEFT(Processamento!A508,3),"_",Processamento!D508,"_",LEFT(Processamento!C508,5),"_",LEFT(Processamento!E508,4)),Processamento!C508={"ERRO"},"ERRO"),18)</f>
        <v>#N/A</v>
      </c>
      <c r="C508" s="4">
        <f>Processamento!F508</f>
        <v>0</v>
      </c>
      <c r="D508" t="b">
        <f t="shared" si="14"/>
        <v>0</v>
      </c>
      <c r="E508" t="e">
        <f t="shared" si="15"/>
        <v>#N/A</v>
      </c>
    </row>
    <row r="509" spans="1:5" x14ac:dyDescent="0.25">
      <c r="A509" s="4">
        <v>508</v>
      </c>
      <c r="B509" s="4" t="e" cm="1">
        <f t="array" ref="B509">LEFT(_xlfn.IFS(LEN(Processamento!C509)&gt;4,_xlfn.CONCAT(LEFT(Processamento!A509,3),"_",Processamento!D509,"_",LEFT(Processamento!C509,5),"_",LEFT(Processamento!E509,4)),Processamento!C509={"ERRO"},"ERRO"),18)</f>
        <v>#N/A</v>
      </c>
      <c r="C509" s="4">
        <f>Processamento!F509</f>
        <v>0</v>
      </c>
      <c r="D509" t="b">
        <f t="shared" si="14"/>
        <v>0</v>
      </c>
      <c r="E509" t="e">
        <f t="shared" si="15"/>
        <v>#N/A</v>
      </c>
    </row>
    <row r="510" spans="1:5" x14ac:dyDescent="0.25">
      <c r="A510" s="4">
        <v>509</v>
      </c>
      <c r="B510" s="4" t="e" cm="1">
        <f t="array" ref="B510">LEFT(_xlfn.IFS(LEN(Processamento!C510)&gt;4,_xlfn.CONCAT(LEFT(Processamento!A510,3),"_",Processamento!D510,"_",LEFT(Processamento!C510,5),"_",LEFT(Processamento!E510,4)),Processamento!C510={"ERRO"},"ERRO"),18)</f>
        <v>#N/A</v>
      </c>
      <c r="C510" s="4">
        <f>Processamento!F510</f>
        <v>0</v>
      </c>
      <c r="D510" t="b">
        <f t="shared" si="14"/>
        <v>0</v>
      </c>
      <c r="E510" t="e">
        <f t="shared" si="15"/>
        <v>#N/A</v>
      </c>
    </row>
    <row r="511" spans="1:5" x14ac:dyDescent="0.25">
      <c r="A511" s="4">
        <v>510</v>
      </c>
      <c r="B511" s="4" t="e" cm="1">
        <f t="array" ref="B511">LEFT(_xlfn.IFS(LEN(Processamento!C511)&gt;4,_xlfn.CONCAT(LEFT(Processamento!A511,3),"_",Processamento!D511,"_",LEFT(Processamento!C511,5),"_",LEFT(Processamento!E511,4)),Processamento!C511={"ERRO"},"ERRO"),18)</f>
        <v>#N/A</v>
      </c>
      <c r="C511" s="4">
        <f>Processamento!F511</f>
        <v>0</v>
      </c>
      <c r="D511" t="b">
        <f t="shared" si="14"/>
        <v>0</v>
      </c>
      <c r="E511" t="e">
        <f t="shared" si="15"/>
        <v>#N/A</v>
      </c>
    </row>
    <row r="512" spans="1:5" x14ac:dyDescent="0.25">
      <c r="A512" s="4">
        <v>511</v>
      </c>
      <c r="B512" s="4" t="e" cm="1">
        <f t="array" ref="B512">LEFT(_xlfn.IFS(LEN(Processamento!C512)&gt;4,_xlfn.CONCAT(LEFT(Processamento!A512,3),"_",Processamento!D512,"_",LEFT(Processamento!C512,5),"_",LEFT(Processamento!E512,4)),Processamento!C512={"ERRO"},"ERRO"),18)</f>
        <v>#N/A</v>
      </c>
      <c r="C512" s="4">
        <f>Processamento!F512</f>
        <v>0</v>
      </c>
      <c r="D512" t="b">
        <f t="shared" si="14"/>
        <v>0</v>
      </c>
      <c r="E512" t="e">
        <f t="shared" si="15"/>
        <v>#N/A</v>
      </c>
    </row>
    <row r="513" spans="1:5" x14ac:dyDescent="0.25">
      <c r="A513" s="4">
        <v>512</v>
      </c>
      <c r="B513" s="4" t="e" cm="1">
        <f t="array" ref="B513">LEFT(_xlfn.IFS(LEN(Processamento!C513)&gt;4,_xlfn.CONCAT(LEFT(Processamento!A513,3),"_",Processamento!D513,"_",LEFT(Processamento!C513,5),"_",LEFT(Processamento!E513,4)),Processamento!C513={"ERRO"},"ERRO"),18)</f>
        <v>#N/A</v>
      </c>
      <c r="C513" s="4">
        <f>Processamento!F513</f>
        <v>0</v>
      </c>
      <c r="D513" t="b">
        <f t="shared" si="14"/>
        <v>0</v>
      </c>
      <c r="E513" t="e">
        <f t="shared" si="15"/>
        <v>#N/A</v>
      </c>
    </row>
    <row r="514" spans="1:5" x14ac:dyDescent="0.25">
      <c r="A514" s="4">
        <v>513</v>
      </c>
      <c r="B514" s="4" t="e" cm="1">
        <f t="array" ref="B514">LEFT(_xlfn.IFS(LEN(Processamento!C514)&gt;4,_xlfn.CONCAT(LEFT(Processamento!A514,3),"_",Processamento!D514,"_",LEFT(Processamento!C514,5),"_",LEFT(Processamento!E514,4)),Processamento!C514={"ERRO"},"ERRO"),18)</f>
        <v>#N/A</v>
      </c>
      <c r="C514" s="4">
        <f>Processamento!F514</f>
        <v>0</v>
      </c>
      <c r="D514" t="b">
        <f t="shared" si="14"/>
        <v>0</v>
      </c>
      <c r="E514" t="e">
        <f t="shared" si="15"/>
        <v>#N/A</v>
      </c>
    </row>
    <row r="515" spans="1:5" x14ac:dyDescent="0.25">
      <c r="A515" s="4">
        <v>514</v>
      </c>
      <c r="B515" s="4" t="e" cm="1">
        <f t="array" ref="B515">LEFT(_xlfn.IFS(LEN(Processamento!C515)&gt;4,_xlfn.CONCAT(LEFT(Processamento!A515,3),"_",Processamento!D515,"_",LEFT(Processamento!C515,5),"_",LEFT(Processamento!E515,4)),Processamento!C515={"ERRO"},"ERRO"),18)</f>
        <v>#N/A</v>
      </c>
      <c r="C515" s="4">
        <f>Processamento!F515</f>
        <v>0</v>
      </c>
      <c r="D515" t="b">
        <f t="shared" ref="D515:D578" si="16">ISTEXT(B515)</f>
        <v>0</v>
      </c>
      <c r="E515" t="e">
        <f t="shared" ref="E515:E578" si="17">LEN(B515)</f>
        <v>#N/A</v>
      </c>
    </row>
    <row r="516" spans="1:5" x14ac:dyDescent="0.25">
      <c r="A516" s="4">
        <v>515</v>
      </c>
      <c r="B516" s="4" t="e" cm="1">
        <f t="array" ref="B516">LEFT(_xlfn.IFS(LEN(Processamento!C516)&gt;4,_xlfn.CONCAT(LEFT(Processamento!A516,3),"_",Processamento!D516,"_",LEFT(Processamento!C516,5),"_",LEFT(Processamento!E516,4)),Processamento!C516={"ERRO"},"ERRO"),18)</f>
        <v>#N/A</v>
      </c>
      <c r="C516" s="4">
        <f>Processamento!F516</f>
        <v>0</v>
      </c>
      <c r="D516" t="b">
        <f t="shared" si="16"/>
        <v>0</v>
      </c>
      <c r="E516" t="e">
        <f t="shared" si="17"/>
        <v>#N/A</v>
      </c>
    </row>
    <row r="517" spans="1:5" x14ac:dyDescent="0.25">
      <c r="A517" s="4">
        <v>516</v>
      </c>
      <c r="B517" s="4" t="e" cm="1">
        <f t="array" ref="B517">LEFT(_xlfn.IFS(LEN(Processamento!C517)&gt;4,_xlfn.CONCAT(LEFT(Processamento!A517,3),"_",Processamento!D517,"_",LEFT(Processamento!C517,5),"_",LEFT(Processamento!E517,4)),Processamento!C517={"ERRO"},"ERRO"),18)</f>
        <v>#N/A</v>
      </c>
      <c r="C517" s="4">
        <f>Processamento!F517</f>
        <v>0</v>
      </c>
      <c r="D517" t="b">
        <f t="shared" si="16"/>
        <v>0</v>
      </c>
      <c r="E517" t="e">
        <f t="shared" si="17"/>
        <v>#N/A</v>
      </c>
    </row>
    <row r="518" spans="1:5" x14ac:dyDescent="0.25">
      <c r="A518" s="4">
        <v>517</v>
      </c>
      <c r="B518" s="4" t="e" cm="1">
        <f t="array" ref="B518">LEFT(_xlfn.IFS(LEN(Processamento!C518)&gt;4,_xlfn.CONCAT(LEFT(Processamento!A518,3),"_",Processamento!D518,"_",LEFT(Processamento!C518,5),"_",LEFT(Processamento!E518,4)),Processamento!C518={"ERRO"},"ERRO"),18)</f>
        <v>#N/A</v>
      </c>
      <c r="C518" s="4">
        <f>Processamento!F518</f>
        <v>0</v>
      </c>
      <c r="D518" t="b">
        <f t="shared" si="16"/>
        <v>0</v>
      </c>
      <c r="E518" t="e">
        <f t="shared" si="17"/>
        <v>#N/A</v>
      </c>
    </row>
    <row r="519" spans="1:5" x14ac:dyDescent="0.25">
      <c r="A519" s="4">
        <v>518</v>
      </c>
      <c r="B519" s="4" t="e" cm="1">
        <f t="array" ref="B519">LEFT(_xlfn.IFS(LEN(Processamento!C519)&gt;4,_xlfn.CONCAT(LEFT(Processamento!A519,3),"_",Processamento!D519,"_",LEFT(Processamento!C519,5),"_",LEFT(Processamento!E519,4)),Processamento!C519={"ERRO"},"ERRO"),18)</f>
        <v>#N/A</v>
      </c>
      <c r="C519" s="4">
        <f>Processamento!F519</f>
        <v>0</v>
      </c>
      <c r="D519" t="b">
        <f t="shared" si="16"/>
        <v>0</v>
      </c>
      <c r="E519" t="e">
        <f t="shared" si="17"/>
        <v>#N/A</v>
      </c>
    </row>
    <row r="520" spans="1:5" x14ac:dyDescent="0.25">
      <c r="A520" s="4">
        <v>519</v>
      </c>
      <c r="B520" s="4" t="e" cm="1">
        <f t="array" ref="B520">LEFT(_xlfn.IFS(LEN(Processamento!C520)&gt;4,_xlfn.CONCAT(LEFT(Processamento!A520,3),"_",Processamento!D520,"_",LEFT(Processamento!C520,5),"_",LEFT(Processamento!E520,4)),Processamento!C520={"ERRO"},"ERRO"),18)</f>
        <v>#N/A</v>
      </c>
      <c r="C520" s="4">
        <f>Processamento!F520</f>
        <v>0</v>
      </c>
      <c r="D520" t="b">
        <f t="shared" si="16"/>
        <v>0</v>
      </c>
      <c r="E520" t="e">
        <f t="shared" si="17"/>
        <v>#N/A</v>
      </c>
    </row>
    <row r="521" spans="1:5" x14ac:dyDescent="0.25">
      <c r="A521" s="4">
        <v>520</v>
      </c>
      <c r="B521" s="4" t="e" cm="1">
        <f t="array" ref="B521">LEFT(_xlfn.IFS(LEN(Processamento!C521)&gt;4,_xlfn.CONCAT(LEFT(Processamento!A521,3),"_",Processamento!D521,"_",LEFT(Processamento!C521,5),"_",LEFT(Processamento!E521,4)),Processamento!C521={"ERRO"},"ERRO"),18)</f>
        <v>#N/A</v>
      </c>
      <c r="C521" s="4">
        <f>Processamento!F521</f>
        <v>0</v>
      </c>
      <c r="D521" t="b">
        <f t="shared" si="16"/>
        <v>0</v>
      </c>
      <c r="E521" t="e">
        <f t="shared" si="17"/>
        <v>#N/A</v>
      </c>
    </row>
    <row r="522" spans="1:5" x14ac:dyDescent="0.25">
      <c r="A522" s="4">
        <v>521</v>
      </c>
      <c r="B522" s="4" t="e" cm="1">
        <f t="array" ref="B522">LEFT(_xlfn.IFS(LEN(Processamento!C522)&gt;4,_xlfn.CONCAT(LEFT(Processamento!A522,3),"_",Processamento!D522,"_",LEFT(Processamento!C522,5),"_",LEFT(Processamento!E522,4)),Processamento!C522={"ERRO"},"ERRO"),18)</f>
        <v>#N/A</v>
      </c>
      <c r="C522" s="4">
        <f>Processamento!F522</f>
        <v>0</v>
      </c>
      <c r="D522" t="b">
        <f t="shared" si="16"/>
        <v>0</v>
      </c>
      <c r="E522" t="e">
        <f t="shared" si="17"/>
        <v>#N/A</v>
      </c>
    </row>
    <row r="523" spans="1:5" x14ac:dyDescent="0.25">
      <c r="A523" s="4">
        <v>522</v>
      </c>
      <c r="B523" s="4" t="e" cm="1">
        <f t="array" ref="B523">LEFT(_xlfn.IFS(LEN(Processamento!C523)&gt;4,_xlfn.CONCAT(LEFT(Processamento!A523,3),"_",Processamento!D523,"_",LEFT(Processamento!C523,5),"_",LEFT(Processamento!E523,4)),Processamento!C523={"ERRO"},"ERRO"),18)</f>
        <v>#N/A</v>
      </c>
      <c r="C523" s="4">
        <f>Processamento!F523</f>
        <v>0</v>
      </c>
      <c r="D523" t="b">
        <f t="shared" si="16"/>
        <v>0</v>
      </c>
      <c r="E523" t="e">
        <f t="shared" si="17"/>
        <v>#N/A</v>
      </c>
    </row>
    <row r="524" spans="1:5" x14ac:dyDescent="0.25">
      <c r="A524" s="4">
        <v>523</v>
      </c>
      <c r="B524" s="4" t="e" cm="1">
        <f t="array" ref="B524">LEFT(_xlfn.IFS(LEN(Processamento!C524)&gt;4,_xlfn.CONCAT(LEFT(Processamento!A524,3),"_",Processamento!D524,"_",LEFT(Processamento!C524,5),"_",LEFT(Processamento!E524,4)),Processamento!C524={"ERRO"},"ERRO"),18)</f>
        <v>#N/A</v>
      </c>
      <c r="C524" s="4">
        <f>Processamento!F524</f>
        <v>0</v>
      </c>
      <c r="D524" t="b">
        <f t="shared" si="16"/>
        <v>0</v>
      </c>
      <c r="E524" t="e">
        <f t="shared" si="17"/>
        <v>#N/A</v>
      </c>
    </row>
    <row r="525" spans="1:5" x14ac:dyDescent="0.25">
      <c r="A525" s="4">
        <v>524</v>
      </c>
      <c r="B525" s="4" t="e" cm="1">
        <f t="array" ref="B525">LEFT(_xlfn.IFS(LEN(Processamento!C525)&gt;4,_xlfn.CONCAT(LEFT(Processamento!A525,3),"_",Processamento!D525,"_",LEFT(Processamento!C525,5),"_",LEFT(Processamento!E525,4)),Processamento!C525={"ERRO"},"ERRO"),18)</f>
        <v>#N/A</v>
      </c>
      <c r="C525" s="4">
        <f>Processamento!F525</f>
        <v>0</v>
      </c>
      <c r="D525" t="b">
        <f t="shared" si="16"/>
        <v>0</v>
      </c>
      <c r="E525" t="e">
        <f t="shared" si="17"/>
        <v>#N/A</v>
      </c>
    </row>
    <row r="526" spans="1:5" x14ac:dyDescent="0.25">
      <c r="A526" s="4">
        <v>525</v>
      </c>
      <c r="B526" s="4" t="e" cm="1">
        <f t="array" ref="B526">LEFT(_xlfn.IFS(LEN(Processamento!C526)&gt;4,_xlfn.CONCAT(LEFT(Processamento!A526,3),"_",Processamento!D526,"_",LEFT(Processamento!C526,5),"_",LEFT(Processamento!E526,4)),Processamento!C526={"ERRO"},"ERRO"),18)</f>
        <v>#N/A</v>
      </c>
      <c r="C526" s="4">
        <f>Processamento!F526</f>
        <v>0</v>
      </c>
      <c r="D526" t="b">
        <f t="shared" si="16"/>
        <v>0</v>
      </c>
      <c r="E526" t="e">
        <f t="shared" si="17"/>
        <v>#N/A</v>
      </c>
    </row>
    <row r="527" spans="1:5" x14ac:dyDescent="0.25">
      <c r="A527" s="4">
        <v>526</v>
      </c>
      <c r="B527" s="4" t="e" cm="1">
        <f t="array" ref="B527">LEFT(_xlfn.IFS(LEN(Processamento!C527)&gt;4,_xlfn.CONCAT(LEFT(Processamento!A527,3),"_",Processamento!D527,"_",LEFT(Processamento!C527,5),"_",LEFT(Processamento!E527,4)),Processamento!C527={"ERRO"},"ERRO"),18)</f>
        <v>#N/A</v>
      </c>
      <c r="C527" s="4">
        <f>Processamento!F527</f>
        <v>0</v>
      </c>
      <c r="D527" t="b">
        <f t="shared" si="16"/>
        <v>0</v>
      </c>
      <c r="E527" t="e">
        <f t="shared" si="17"/>
        <v>#N/A</v>
      </c>
    </row>
    <row r="528" spans="1:5" x14ac:dyDescent="0.25">
      <c r="A528" s="4">
        <v>527</v>
      </c>
      <c r="B528" s="4" t="e" cm="1">
        <f t="array" ref="B528">LEFT(_xlfn.IFS(LEN(Processamento!C528)&gt;4,_xlfn.CONCAT(LEFT(Processamento!A528,3),"_",Processamento!D528,"_",LEFT(Processamento!C528,5),"_",LEFT(Processamento!E528,4)),Processamento!C528={"ERRO"},"ERRO"),18)</f>
        <v>#N/A</v>
      </c>
      <c r="C528" s="4">
        <f>Processamento!F528</f>
        <v>0</v>
      </c>
      <c r="D528" t="b">
        <f t="shared" si="16"/>
        <v>0</v>
      </c>
      <c r="E528" t="e">
        <f t="shared" si="17"/>
        <v>#N/A</v>
      </c>
    </row>
    <row r="529" spans="1:5" x14ac:dyDescent="0.25">
      <c r="A529" s="4">
        <v>528</v>
      </c>
      <c r="B529" s="4" t="e" cm="1">
        <f t="array" ref="B529">LEFT(_xlfn.IFS(LEN(Processamento!C529)&gt;4,_xlfn.CONCAT(LEFT(Processamento!A529,3),"_",Processamento!D529,"_",LEFT(Processamento!C529,5),"_",LEFT(Processamento!E529,4)),Processamento!C529={"ERRO"},"ERRO"),18)</f>
        <v>#N/A</v>
      </c>
      <c r="C529" s="4">
        <f>Processamento!F529</f>
        <v>0</v>
      </c>
      <c r="D529" t="b">
        <f t="shared" si="16"/>
        <v>0</v>
      </c>
      <c r="E529" t="e">
        <f t="shared" si="17"/>
        <v>#N/A</v>
      </c>
    </row>
    <row r="530" spans="1:5" x14ac:dyDescent="0.25">
      <c r="A530" s="4">
        <v>529</v>
      </c>
      <c r="B530" s="4" t="e" cm="1">
        <f t="array" ref="B530">LEFT(_xlfn.IFS(LEN(Processamento!C530)&gt;4,_xlfn.CONCAT(LEFT(Processamento!A530,3),"_",Processamento!D530,"_",LEFT(Processamento!C530,5),"_",LEFT(Processamento!E530,4)),Processamento!C530={"ERRO"},"ERRO"),18)</f>
        <v>#N/A</v>
      </c>
      <c r="C530" s="4">
        <f>Processamento!F530</f>
        <v>0</v>
      </c>
      <c r="D530" t="b">
        <f t="shared" si="16"/>
        <v>0</v>
      </c>
      <c r="E530" t="e">
        <f t="shared" si="17"/>
        <v>#N/A</v>
      </c>
    </row>
    <row r="531" spans="1:5" x14ac:dyDescent="0.25">
      <c r="A531" s="4">
        <v>530</v>
      </c>
      <c r="B531" s="4" t="e" cm="1">
        <f t="array" ref="B531">LEFT(_xlfn.IFS(LEN(Processamento!C531)&gt;4,_xlfn.CONCAT(LEFT(Processamento!A531,3),"_",Processamento!D531,"_",LEFT(Processamento!C531,5),"_",LEFT(Processamento!E531,4)),Processamento!C531={"ERRO"},"ERRO"),18)</f>
        <v>#N/A</v>
      </c>
      <c r="C531" s="4">
        <f>Processamento!F531</f>
        <v>0</v>
      </c>
      <c r="D531" t="b">
        <f t="shared" si="16"/>
        <v>0</v>
      </c>
      <c r="E531" t="e">
        <f t="shared" si="17"/>
        <v>#N/A</v>
      </c>
    </row>
    <row r="532" spans="1:5" x14ac:dyDescent="0.25">
      <c r="A532" s="4">
        <v>531</v>
      </c>
      <c r="B532" s="4" t="e" cm="1">
        <f t="array" ref="B532">LEFT(_xlfn.IFS(LEN(Processamento!C532)&gt;4,_xlfn.CONCAT(LEFT(Processamento!A532,3),"_",Processamento!D532,"_",LEFT(Processamento!C532,5),"_",LEFT(Processamento!E532,4)),Processamento!C532={"ERRO"},"ERRO"),18)</f>
        <v>#N/A</v>
      </c>
      <c r="C532" s="4">
        <f>Processamento!F532</f>
        <v>0</v>
      </c>
      <c r="D532" t="b">
        <f t="shared" si="16"/>
        <v>0</v>
      </c>
      <c r="E532" t="e">
        <f t="shared" si="17"/>
        <v>#N/A</v>
      </c>
    </row>
    <row r="533" spans="1:5" x14ac:dyDescent="0.25">
      <c r="A533" s="4">
        <v>532</v>
      </c>
      <c r="B533" s="4" t="e" cm="1">
        <f t="array" ref="B533">LEFT(_xlfn.IFS(LEN(Processamento!C533)&gt;4,_xlfn.CONCAT(LEFT(Processamento!A533,3),"_",Processamento!D533,"_",LEFT(Processamento!C533,5),"_",LEFT(Processamento!E533,4)),Processamento!C533={"ERRO"},"ERRO"),18)</f>
        <v>#N/A</v>
      </c>
      <c r="C533" s="4">
        <f>Processamento!F533</f>
        <v>0</v>
      </c>
      <c r="D533" t="b">
        <f t="shared" si="16"/>
        <v>0</v>
      </c>
      <c r="E533" t="e">
        <f t="shared" si="17"/>
        <v>#N/A</v>
      </c>
    </row>
    <row r="534" spans="1:5" x14ac:dyDescent="0.25">
      <c r="A534" s="4">
        <v>533</v>
      </c>
      <c r="B534" s="4" t="e" cm="1">
        <f t="array" ref="B534">LEFT(_xlfn.IFS(LEN(Processamento!C534)&gt;4,_xlfn.CONCAT(LEFT(Processamento!A534,3),"_",Processamento!D534,"_",LEFT(Processamento!C534,5),"_",LEFT(Processamento!E534,4)),Processamento!C534={"ERRO"},"ERRO"),18)</f>
        <v>#N/A</v>
      </c>
      <c r="C534" s="4">
        <f>Processamento!F534</f>
        <v>0</v>
      </c>
      <c r="D534" t="b">
        <f t="shared" si="16"/>
        <v>0</v>
      </c>
      <c r="E534" t="e">
        <f t="shared" si="17"/>
        <v>#N/A</v>
      </c>
    </row>
    <row r="535" spans="1:5" x14ac:dyDescent="0.25">
      <c r="A535" s="4">
        <v>534</v>
      </c>
      <c r="B535" s="4" t="e" cm="1">
        <f t="array" ref="B535">LEFT(_xlfn.IFS(LEN(Processamento!C535)&gt;4,_xlfn.CONCAT(LEFT(Processamento!A535,3),"_",Processamento!D535,"_",LEFT(Processamento!C535,5),"_",LEFT(Processamento!E535,4)),Processamento!C535={"ERRO"},"ERRO"),18)</f>
        <v>#N/A</v>
      </c>
      <c r="C535" s="4">
        <f>Processamento!F535</f>
        <v>0</v>
      </c>
      <c r="D535" t="b">
        <f t="shared" si="16"/>
        <v>0</v>
      </c>
      <c r="E535" t="e">
        <f t="shared" si="17"/>
        <v>#N/A</v>
      </c>
    </row>
    <row r="536" spans="1:5" x14ac:dyDescent="0.25">
      <c r="A536" s="4">
        <v>535</v>
      </c>
      <c r="B536" s="4" t="e" cm="1">
        <f t="array" ref="B536">LEFT(_xlfn.IFS(LEN(Processamento!C536)&gt;4,_xlfn.CONCAT(LEFT(Processamento!A536,3),"_",Processamento!D536,"_",LEFT(Processamento!C536,5),"_",LEFT(Processamento!E536,4)),Processamento!C536={"ERRO"},"ERRO"),18)</f>
        <v>#N/A</v>
      </c>
      <c r="C536" s="4">
        <f>Processamento!F536</f>
        <v>0</v>
      </c>
      <c r="D536" t="b">
        <f t="shared" si="16"/>
        <v>0</v>
      </c>
      <c r="E536" t="e">
        <f t="shared" si="17"/>
        <v>#N/A</v>
      </c>
    </row>
    <row r="537" spans="1:5" x14ac:dyDescent="0.25">
      <c r="A537" s="4">
        <v>536</v>
      </c>
      <c r="B537" s="4" t="e" cm="1">
        <f t="array" ref="B537">LEFT(_xlfn.IFS(LEN(Processamento!C537)&gt;4,_xlfn.CONCAT(LEFT(Processamento!A537,3),"_",Processamento!D537,"_",LEFT(Processamento!C537,5),"_",LEFT(Processamento!E537,4)),Processamento!C537={"ERRO"},"ERRO"),18)</f>
        <v>#N/A</v>
      </c>
      <c r="C537" s="4">
        <f>Processamento!F537</f>
        <v>0</v>
      </c>
      <c r="D537" t="b">
        <f t="shared" si="16"/>
        <v>0</v>
      </c>
      <c r="E537" t="e">
        <f t="shared" si="17"/>
        <v>#N/A</v>
      </c>
    </row>
    <row r="538" spans="1:5" x14ac:dyDescent="0.25">
      <c r="A538" s="4">
        <v>537</v>
      </c>
      <c r="B538" s="4" t="e" cm="1">
        <f t="array" ref="B538">LEFT(_xlfn.IFS(LEN(Processamento!C538)&gt;4,_xlfn.CONCAT(LEFT(Processamento!A538,3),"_",Processamento!D538,"_",LEFT(Processamento!C538,5),"_",LEFT(Processamento!E538,4)),Processamento!C538={"ERRO"},"ERRO"),18)</f>
        <v>#N/A</v>
      </c>
      <c r="C538" s="4">
        <f>Processamento!F538</f>
        <v>0</v>
      </c>
      <c r="D538" t="b">
        <f t="shared" si="16"/>
        <v>0</v>
      </c>
      <c r="E538" t="e">
        <f t="shared" si="17"/>
        <v>#N/A</v>
      </c>
    </row>
    <row r="539" spans="1:5" x14ac:dyDescent="0.25">
      <c r="A539" s="4">
        <v>538</v>
      </c>
      <c r="B539" s="4" t="e" cm="1">
        <f t="array" ref="B539">LEFT(_xlfn.IFS(LEN(Processamento!C539)&gt;4,_xlfn.CONCAT(LEFT(Processamento!A539,3),"_",Processamento!D539,"_",LEFT(Processamento!C539,5),"_",LEFT(Processamento!E539,4)),Processamento!C539={"ERRO"},"ERRO"),18)</f>
        <v>#N/A</v>
      </c>
      <c r="C539" s="4">
        <f>Processamento!F539</f>
        <v>0</v>
      </c>
      <c r="D539" t="b">
        <f t="shared" si="16"/>
        <v>0</v>
      </c>
      <c r="E539" t="e">
        <f t="shared" si="17"/>
        <v>#N/A</v>
      </c>
    </row>
    <row r="540" spans="1:5" x14ac:dyDescent="0.25">
      <c r="A540" s="4">
        <v>539</v>
      </c>
      <c r="B540" s="4" t="e" cm="1">
        <f t="array" ref="B540">LEFT(_xlfn.IFS(LEN(Processamento!C540)&gt;4,_xlfn.CONCAT(LEFT(Processamento!A540,3),"_",Processamento!D540,"_",LEFT(Processamento!C540,5),"_",LEFT(Processamento!E540,4)),Processamento!C540={"ERRO"},"ERRO"),18)</f>
        <v>#N/A</v>
      </c>
      <c r="C540" s="4">
        <f>Processamento!F540</f>
        <v>0</v>
      </c>
      <c r="D540" t="b">
        <f t="shared" si="16"/>
        <v>0</v>
      </c>
      <c r="E540" t="e">
        <f t="shared" si="17"/>
        <v>#N/A</v>
      </c>
    </row>
    <row r="541" spans="1:5" x14ac:dyDescent="0.25">
      <c r="A541" s="4">
        <v>540</v>
      </c>
      <c r="B541" s="4" t="e" cm="1">
        <f t="array" ref="B541">LEFT(_xlfn.IFS(LEN(Processamento!C541)&gt;4,_xlfn.CONCAT(LEFT(Processamento!A541,3),"_",Processamento!D541,"_",LEFT(Processamento!C541,5),"_",LEFT(Processamento!E541,4)),Processamento!C541={"ERRO"},"ERRO"),18)</f>
        <v>#N/A</v>
      </c>
      <c r="C541" s="4">
        <f>Processamento!F541</f>
        <v>0</v>
      </c>
      <c r="D541" t="b">
        <f t="shared" si="16"/>
        <v>0</v>
      </c>
      <c r="E541" t="e">
        <f t="shared" si="17"/>
        <v>#N/A</v>
      </c>
    </row>
    <row r="542" spans="1:5" x14ac:dyDescent="0.25">
      <c r="A542" s="4">
        <v>541</v>
      </c>
      <c r="B542" s="4" t="e" cm="1">
        <f t="array" ref="B542">LEFT(_xlfn.IFS(LEN(Processamento!C542)&gt;4,_xlfn.CONCAT(LEFT(Processamento!A542,3),"_",Processamento!D542,"_",LEFT(Processamento!C542,5),"_",LEFT(Processamento!E542,4)),Processamento!C542={"ERRO"},"ERRO"),18)</f>
        <v>#N/A</v>
      </c>
      <c r="C542" s="4">
        <f>Processamento!F542</f>
        <v>0</v>
      </c>
      <c r="D542" t="b">
        <f t="shared" si="16"/>
        <v>0</v>
      </c>
      <c r="E542" t="e">
        <f t="shared" si="17"/>
        <v>#N/A</v>
      </c>
    </row>
    <row r="543" spans="1:5" x14ac:dyDescent="0.25">
      <c r="A543" s="4">
        <v>542</v>
      </c>
      <c r="B543" s="4" t="e" cm="1">
        <f t="array" ref="B543">LEFT(_xlfn.IFS(LEN(Processamento!C543)&gt;4,_xlfn.CONCAT(LEFT(Processamento!A543,3),"_",Processamento!D543,"_",LEFT(Processamento!C543,5),"_",LEFT(Processamento!E543,4)),Processamento!C543={"ERRO"},"ERRO"),18)</f>
        <v>#N/A</v>
      </c>
      <c r="C543" s="4">
        <f>Processamento!F543</f>
        <v>0</v>
      </c>
      <c r="D543" t="b">
        <f t="shared" si="16"/>
        <v>0</v>
      </c>
      <c r="E543" t="e">
        <f t="shared" si="17"/>
        <v>#N/A</v>
      </c>
    </row>
    <row r="544" spans="1:5" x14ac:dyDescent="0.25">
      <c r="A544" s="4">
        <v>543</v>
      </c>
      <c r="B544" s="4" t="e" cm="1">
        <f t="array" ref="B544">LEFT(_xlfn.IFS(LEN(Processamento!C544)&gt;4,_xlfn.CONCAT(LEFT(Processamento!A544,3),"_",Processamento!D544,"_",LEFT(Processamento!C544,5),"_",LEFT(Processamento!E544,4)),Processamento!C544={"ERRO"},"ERRO"),18)</f>
        <v>#N/A</v>
      </c>
      <c r="C544" s="4">
        <f>Processamento!F544</f>
        <v>0</v>
      </c>
      <c r="D544" t="b">
        <f t="shared" si="16"/>
        <v>0</v>
      </c>
      <c r="E544" t="e">
        <f t="shared" si="17"/>
        <v>#N/A</v>
      </c>
    </row>
    <row r="545" spans="1:5" x14ac:dyDescent="0.25">
      <c r="A545" s="4">
        <v>544</v>
      </c>
      <c r="B545" s="4" t="e" cm="1">
        <f t="array" ref="B545">LEFT(_xlfn.IFS(LEN(Processamento!C545)&gt;4,_xlfn.CONCAT(LEFT(Processamento!A545,3),"_",Processamento!D545,"_",LEFT(Processamento!C545,5),"_",LEFT(Processamento!E545,4)),Processamento!C545={"ERRO"},"ERRO"),18)</f>
        <v>#N/A</v>
      </c>
      <c r="C545" s="4">
        <f>Processamento!F545</f>
        <v>0</v>
      </c>
      <c r="D545" t="b">
        <f t="shared" si="16"/>
        <v>0</v>
      </c>
      <c r="E545" t="e">
        <f t="shared" si="17"/>
        <v>#N/A</v>
      </c>
    </row>
    <row r="546" spans="1:5" x14ac:dyDescent="0.25">
      <c r="A546" s="4">
        <v>545</v>
      </c>
      <c r="B546" s="4" t="e" cm="1">
        <f t="array" ref="B546">LEFT(_xlfn.IFS(LEN(Processamento!C546)&gt;4,_xlfn.CONCAT(LEFT(Processamento!A546,3),"_",Processamento!D546,"_",LEFT(Processamento!C546,5),"_",LEFT(Processamento!E546,4)),Processamento!C546={"ERRO"},"ERRO"),18)</f>
        <v>#N/A</v>
      </c>
      <c r="C546" s="4">
        <f>Processamento!F546</f>
        <v>0</v>
      </c>
      <c r="D546" t="b">
        <f t="shared" si="16"/>
        <v>0</v>
      </c>
      <c r="E546" t="e">
        <f t="shared" si="17"/>
        <v>#N/A</v>
      </c>
    </row>
    <row r="547" spans="1:5" x14ac:dyDescent="0.25">
      <c r="A547" s="4">
        <v>546</v>
      </c>
      <c r="B547" s="4" t="e" cm="1">
        <f t="array" ref="B547">LEFT(_xlfn.IFS(LEN(Processamento!C547)&gt;4,_xlfn.CONCAT(LEFT(Processamento!A547,3),"_",Processamento!D547,"_",LEFT(Processamento!C547,5),"_",LEFT(Processamento!E547,4)),Processamento!C547={"ERRO"},"ERRO"),18)</f>
        <v>#N/A</v>
      </c>
      <c r="C547" s="4">
        <f>Processamento!F547</f>
        <v>0</v>
      </c>
      <c r="D547" t="b">
        <f t="shared" si="16"/>
        <v>0</v>
      </c>
      <c r="E547" t="e">
        <f t="shared" si="17"/>
        <v>#N/A</v>
      </c>
    </row>
    <row r="548" spans="1:5" x14ac:dyDescent="0.25">
      <c r="A548" s="4">
        <v>547</v>
      </c>
      <c r="B548" s="4" t="e" cm="1">
        <f t="array" ref="B548">LEFT(_xlfn.IFS(LEN(Processamento!C548)&gt;4,_xlfn.CONCAT(LEFT(Processamento!A548,3),"_",Processamento!D548,"_",LEFT(Processamento!C548,5),"_",LEFT(Processamento!E548,4)),Processamento!C548={"ERRO"},"ERRO"),18)</f>
        <v>#N/A</v>
      </c>
      <c r="C548" s="4">
        <f>Processamento!F548</f>
        <v>0</v>
      </c>
      <c r="D548" t="b">
        <f t="shared" si="16"/>
        <v>0</v>
      </c>
      <c r="E548" t="e">
        <f t="shared" si="17"/>
        <v>#N/A</v>
      </c>
    </row>
    <row r="549" spans="1:5" x14ac:dyDescent="0.25">
      <c r="A549" s="4">
        <v>548</v>
      </c>
      <c r="B549" s="4" t="e" cm="1">
        <f t="array" ref="B549">LEFT(_xlfn.IFS(LEN(Processamento!C549)&gt;4,_xlfn.CONCAT(LEFT(Processamento!A549,3),"_",Processamento!D549,"_",LEFT(Processamento!C549,5),"_",LEFT(Processamento!E549,4)),Processamento!C549={"ERRO"},"ERRO"),18)</f>
        <v>#N/A</v>
      </c>
      <c r="C549" s="4">
        <f>Processamento!F549</f>
        <v>0</v>
      </c>
      <c r="D549" t="b">
        <f t="shared" si="16"/>
        <v>0</v>
      </c>
      <c r="E549" t="e">
        <f t="shared" si="17"/>
        <v>#N/A</v>
      </c>
    </row>
    <row r="550" spans="1:5" x14ac:dyDescent="0.25">
      <c r="A550" s="4">
        <v>549</v>
      </c>
      <c r="B550" s="4" t="e" cm="1">
        <f t="array" ref="B550">LEFT(_xlfn.IFS(LEN(Processamento!C550)&gt;4,_xlfn.CONCAT(LEFT(Processamento!A550,3),"_",Processamento!D550,"_",LEFT(Processamento!C550,5),"_",LEFT(Processamento!E550,4)),Processamento!C550={"ERRO"},"ERRO"),18)</f>
        <v>#N/A</v>
      </c>
      <c r="C550" s="4">
        <f>Processamento!F550</f>
        <v>0</v>
      </c>
      <c r="D550" t="b">
        <f t="shared" si="16"/>
        <v>0</v>
      </c>
      <c r="E550" t="e">
        <f t="shared" si="17"/>
        <v>#N/A</v>
      </c>
    </row>
    <row r="551" spans="1:5" x14ac:dyDescent="0.25">
      <c r="A551" s="4">
        <v>550</v>
      </c>
      <c r="B551" s="4" t="e" cm="1">
        <f t="array" ref="B551">LEFT(_xlfn.IFS(LEN(Processamento!C551)&gt;4,_xlfn.CONCAT(LEFT(Processamento!A551,3),"_",Processamento!D551,"_",LEFT(Processamento!C551,5),"_",LEFT(Processamento!E551,4)),Processamento!C551={"ERRO"},"ERRO"),18)</f>
        <v>#N/A</v>
      </c>
      <c r="C551" s="4">
        <f>Processamento!F551</f>
        <v>0</v>
      </c>
      <c r="D551" t="b">
        <f t="shared" si="16"/>
        <v>0</v>
      </c>
      <c r="E551" t="e">
        <f t="shared" si="17"/>
        <v>#N/A</v>
      </c>
    </row>
    <row r="552" spans="1:5" x14ac:dyDescent="0.25">
      <c r="A552" s="4">
        <v>551</v>
      </c>
      <c r="B552" s="4" t="e" cm="1">
        <f t="array" ref="B552">LEFT(_xlfn.IFS(LEN(Processamento!C552)&gt;4,_xlfn.CONCAT(LEFT(Processamento!A552,3),"_",Processamento!D552,"_",LEFT(Processamento!C552,5),"_",LEFT(Processamento!E552,4)),Processamento!C552={"ERRO"},"ERRO"),18)</f>
        <v>#N/A</v>
      </c>
      <c r="C552" s="4">
        <f>Processamento!F552</f>
        <v>0</v>
      </c>
      <c r="D552" t="b">
        <f t="shared" si="16"/>
        <v>0</v>
      </c>
      <c r="E552" t="e">
        <f t="shared" si="17"/>
        <v>#N/A</v>
      </c>
    </row>
    <row r="553" spans="1:5" x14ac:dyDescent="0.25">
      <c r="A553" s="4">
        <v>552</v>
      </c>
      <c r="B553" s="4" t="e" cm="1">
        <f t="array" ref="B553">LEFT(_xlfn.IFS(LEN(Processamento!C553)&gt;4,_xlfn.CONCAT(LEFT(Processamento!A553,3),"_",Processamento!D553,"_",LEFT(Processamento!C553,5),"_",LEFT(Processamento!E553,4)),Processamento!C553={"ERRO"},"ERRO"),18)</f>
        <v>#N/A</v>
      </c>
      <c r="C553" s="4">
        <f>Processamento!F553</f>
        <v>0</v>
      </c>
      <c r="D553" t="b">
        <f t="shared" si="16"/>
        <v>0</v>
      </c>
      <c r="E553" t="e">
        <f t="shared" si="17"/>
        <v>#N/A</v>
      </c>
    </row>
    <row r="554" spans="1:5" x14ac:dyDescent="0.25">
      <c r="A554" s="4">
        <v>553</v>
      </c>
      <c r="B554" s="4" t="e" cm="1">
        <f t="array" ref="B554">LEFT(_xlfn.IFS(LEN(Processamento!C554)&gt;4,_xlfn.CONCAT(LEFT(Processamento!A554,3),"_",Processamento!D554,"_",LEFT(Processamento!C554,5),"_",LEFT(Processamento!E554,4)),Processamento!C554={"ERRO"},"ERRO"),18)</f>
        <v>#N/A</v>
      </c>
      <c r="C554" s="4">
        <f>Processamento!F554</f>
        <v>0</v>
      </c>
      <c r="D554" t="b">
        <f t="shared" si="16"/>
        <v>0</v>
      </c>
      <c r="E554" t="e">
        <f t="shared" si="17"/>
        <v>#N/A</v>
      </c>
    </row>
    <row r="555" spans="1:5" x14ac:dyDescent="0.25">
      <c r="A555" s="4">
        <v>554</v>
      </c>
      <c r="B555" s="4" t="e" cm="1">
        <f t="array" ref="B555">LEFT(_xlfn.IFS(LEN(Processamento!C555)&gt;4,_xlfn.CONCAT(LEFT(Processamento!A555,3),"_",Processamento!D555,"_",LEFT(Processamento!C555,5),"_",LEFT(Processamento!E555,4)),Processamento!C555={"ERRO"},"ERRO"),18)</f>
        <v>#N/A</v>
      </c>
      <c r="C555" s="4">
        <f>Processamento!F555</f>
        <v>0</v>
      </c>
      <c r="D555" t="b">
        <f t="shared" si="16"/>
        <v>0</v>
      </c>
      <c r="E555" t="e">
        <f t="shared" si="17"/>
        <v>#N/A</v>
      </c>
    </row>
    <row r="556" spans="1:5" x14ac:dyDescent="0.25">
      <c r="A556" s="4">
        <v>555</v>
      </c>
      <c r="B556" s="4" t="e" cm="1">
        <f t="array" ref="B556">LEFT(_xlfn.IFS(LEN(Processamento!C556)&gt;4,_xlfn.CONCAT(LEFT(Processamento!A556,3),"_",Processamento!D556,"_",LEFT(Processamento!C556,5),"_",LEFT(Processamento!E556,4)),Processamento!C556={"ERRO"},"ERRO"),18)</f>
        <v>#N/A</v>
      </c>
      <c r="C556" s="4">
        <f>Processamento!F556</f>
        <v>0</v>
      </c>
      <c r="D556" t="b">
        <f t="shared" si="16"/>
        <v>0</v>
      </c>
      <c r="E556" t="e">
        <f t="shared" si="17"/>
        <v>#N/A</v>
      </c>
    </row>
    <row r="557" spans="1:5" x14ac:dyDescent="0.25">
      <c r="A557" s="4">
        <v>556</v>
      </c>
      <c r="B557" s="4" t="e" cm="1">
        <f t="array" ref="B557">LEFT(_xlfn.IFS(LEN(Processamento!C557)&gt;4,_xlfn.CONCAT(LEFT(Processamento!A557,3),"_",Processamento!D557,"_",LEFT(Processamento!C557,5),"_",LEFT(Processamento!E557,4)),Processamento!C557={"ERRO"},"ERRO"),18)</f>
        <v>#N/A</v>
      </c>
      <c r="C557" s="4">
        <f>Processamento!F557</f>
        <v>0</v>
      </c>
      <c r="D557" t="b">
        <f t="shared" si="16"/>
        <v>0</v>
      </c>
      <c r="E557" t="e">
        <f t="shared" si="17"/>
        <v>#N/A</v>
      </c>
    </row>
    <row r="558" spans="1:5" x14ac:dyDescent="0.25">
      <c r="A558" s="4">
        <v>557</v>
      </c>
      <c r="B558" s="4" t="e" cm="1">
        <f t="array" ref="B558">LEFT(_xlfn.IFS(LEN(Processamento!C558)&gt;4,_xlfn.CONCAT(LEFT(Processamento!A558,3),"_",Processamento!D558,"_",LEFT(Processamento!C558,5),"_",LEFT(Processamento!E558,4)),Processamento!C558={"ERRO"},"ERRO"),18)</f>
        <v>#N/A</v>
      </c>
      <c r="C558" s="4">
        <f>Processamento!F558</f>
        <v>0</v>
      </c>
      <c r="D558" t="b">
        <f t="shared" si="16"/>
        <v>0</v>
      </c>
      <c r="E558" t="e">
        <f t="shared" si="17"/>
        <v>#N/A</v>
      </c>
    </row>
    <row r="559" spans="1:5" x14ac:dyDescent="0.25">
      <c r="A559" s="4">
        <v>558</v>
      </c>
      <c r="B559" s="4" t="e" cm="1">
        <f t="array" ref="B559">LEFT(_xlfn.IFS(LEN(Processamento!C559)&gt;4,_xlfn.CONCAT(LEFT(Processamento!A559,3),"_",Processamento!D559,"_",LEFT(Processamento!C559,5),"_",LEFT(Processamento!E559,4)),Processamento!C559={"ERRO"},"ERRO"),18)</f>
        <v>#N/A</v>
      </c>
      <c r="C559" s="4">
        <f>Processamento!F559</f>
        <v>0</v>
      </c>
      <c r="D559" t="b">
        <f t="shared" si="16"/>
        <v>0</v>
      </c>
      <c r="E559" t="e">
        <f t="shared" si="17"/>
        <v>#N/A</v>
      </c>
    </row>
    <row r="560" spans="1:5" x14ac:dyDescent="0.25">
      <c r="A560" s="4">
        <v>559</v>
      </c>
      <c r="B560" s="4" t="e" cm="1">
        <f t="array" ref="B560">LEFT(_xlfn.IFS(LEN(Processamento!C560)&gt;4,_xlfn.CONCAT(LEFT(Processamento!A560,3),"_",Processamento!D560,"_",LEFT(Processamento!C560,5),"_",LEFT(Processamento!E560,4)),Processamento!C560={"ERRO"},"ERRO"),18)</f>
        <v>#N/A</v>
      </c>
      <c r="C560" s="4">
        <f>Processamento!F560</f>
        <v>0</v>
      </c>
      <c r="D560" t="b">
        <f t="shared" si="16"/>
        <v>0</v>
      </c>
      <c r="E560" t="e">
        <f t="shared" si="17"/>
        <v>#N/A</v>
      </c>
    </row>
    <row r="561" spans="1:5" x14ac:dyDescent="0.25">
      <c r="A561" s="4">
        <v>560</v>
      </c>
      <c r="B561" s="4" t="e" cm="1">
        <f t="array" ref="B561">LEFT(_xlfn.IFS(LEN(Processamento!C561)&gt;4,_xlfn.CONCAT(LEFT(Processamento!A561,3),"_",Processamento!D561,"_",LEFT(Processamento!C561,5),"_",LEFT(Processamento!E561,4)),Processamento!C561={"ERRO"},"ERRO"),18)</f>
        <v>#N/A</v>
      </c>
      <c r="C561" s="4">
        <f>Processamento!F561</f>
        <v>0</v>
      </c>
      <c r="D561" t="b">
        <f t="shared" si="16"/>
        <v>0</v>
      </c>
      <c r="E561" t="e">
        <f t="shared" si="17"/>
        <v>#N/A</v>
      </c>
    </row>
    <row r="562" spans="1:5" x14ac:dyDescent="0.25">
      <c r="A562" s="4">
        <v>561</v>
      </c>
      <c r="B562" s="4" t="e" cm="1">
        <f t="array" ref="B562">LEFT(_xlfn.IFS(LEN(Processamento!C562)&gt;4,_xlfn.CONCAT(LEFT(Processamento!A562,3),"_",Processamento!D562,"_",LEFT(Processamento!C562,5),"_",LEFT(Processamento!E562,4)),Processamento!C562={"ERRO"},"ERRO"),18)</f>
        <v>#N/A</v>
      </c>
      <c r="C562" s="4">
        <f>Processamento!F562</f>
        <v>0</v>
      </c>
      <c r="D562" t="b">
        <f t="shared" si="16"/>
        <v>0</v>
      </c>
      <c r="E562" t="e">
        <f t="shared" si="17"/>
        <v>#N/A</v>
      </c>
    </row>
    <row r="563" spans="1:5" x14ac:dyDescent="0.25">
      <c r="A563" s="4">
        <v>562</v>
      </c>
      <c r="B563" s="4" t="e" cm="1">
        <f t="array" ref="B563">LEFT(_xlfn.IFS(LEN(Processamento!C563)&gt;4,_xlfn.CONCAT(LEFT(Processamento!A563,3),"_",Processamento!D563,"_",LEFT(Processamento!C563,5),"_",LEFT(Processamento!E563,4)),Processamento!C563={"ERRO"},"ERRO"),18)</f>
        <v>#N/A</v>
      </c>
      <c r="C563" s="4">
        <f>Processamento!F563</f>
        <v>0</v>
      </c>
      <c r="D563" t="b">
        <f t="shared" si="16"/>
        <v>0</v>
      </c>
      <c r="E563" t="e">
        <f t="shared" si="17"/>
        <v>#N/A</v>
      </c>
    </row>
    <row r="564" spans="1:5" x14ac:dyDescent="0.25">
      <c r="A564" s="4">
        <v>563</v>
      </c>
      <c r="B564" s="4" t="e" cm="1">
        <f t="array" ref="B564">LEFT(_xlfn.IFS(LEN(Processamento!C564)&gt;4,_xlfn.CONCAT(LEFT(Processamento!A564,3),"_",Processamento!D564,"_",LEFT(Processamento!C564,5),"_",LEFT(Processamento!E564,4)),Processamento!C564={"ERRO"},"ERRO"),18)</f>
        <v>#N/A</v>
      </c>
      <c r="C564" s="4">
        <f>Processamento!F564</f>
        <v>0</v>
      </c>
      <c r="D564" t="b">
        <f t="shared" si="16"/>
        <v>0</v>
      </c>
      <c r="E564" t="e">
        <f t="shared" si="17"/>
        <v>#N/A</v>
      </c>
    </row>
    <row r="565" spans="1:5" x14ac:dyDescent="0.25">
      <c r="A565" s="4">
        <v>564</v>
      </c>
      <c r="B565" s="4" t="e" cm="1">
        <f t="array" ref="B565">LEFT(_xlfn.IFS(LEN(Processamento!C565)&gt;4,_xlfn.CONCAT(LEFT(Processamento!A565,3),"_",Processamento!D565,"_",LEFT(Processamento!C565,5),"_",LEFT(Processamento!E565,4)),Processamento!C565={"ERRO"},"ERRO"),18)</f>
        <v>#N/A</v>
      </c>
      <c r="C565" s="4">
        <f>Processamento!F565</f>
        <v>0</v>
      </c>
      <c r="D565" t="b">
        <f t="shared" si="16"/>
        <v>0</v>
      </c>
      <c r="E565" t="e">
        <f t="shared" si="17"/>
        <v>#N/A</v>
      </c>
    </row>
    <row r="566" spans="1:5" x14ac:dyDescent="0.25">
      <c r="A566" s="4">
        <v>565</v>
      </c>
      <c r="B566" s="4" t="e" cm="1">
        <f t="array" ref="B566">LEFT(_xlfn.IFS(LEN(Processamento!C566)&gt;4,_xlfn.CONCAT(LEFT(Processamento!A566,3),"_",Processamento!D566,"_",LEFT(Processamento!C566,5),"_",LEFT(Processamento!E566,4)),Processamento!C566={"ERRO"},"ERRO"),18)</f>
        <v>#N/A</v>
      </c>
      <c r="C566" s="4">
        <f>Processamento!F566</f>
        <v>0</v>
      </c>
      <c r="D566" t="b">
        <f t="shared" si="16"/>
        <v>0</v>
      </c>
      <c r="E566" t="e">
        <f t="shared" si="17"/>
        <v>#N/A</v>
      </c>
    </row>
    <row r="567" spans="1:5" x14ac:dyDescent="0.25">
      <c r="A567" s="4">
        <v>566</v>
      </c>
      <c r="B567" s="4" t="e" cm="1">
        <f t="array" ref="B567">LEFT(_xlfn.IFS(LEN(Processamento!C567)&gt;4,_xlfn.CONCAT(LEFT(Processamento!A567,3),"_",Processamento!D567,"_",LEFT(Processamento!C567,5),"_",LEFT(Processamento!E567,4)),Processamento!C567={"ERRO"},"ERRO"),18)</f>
        <v>#N/A</v>
      </c>
      <c r="C567" s="4">
        <f>Processamento!F567</f>
        <v>0</v>
      </c>
      <c r="D567" t="b">
        <f t="shared" si="16"/>
        <v>0</v>
      </c>
      <c r="E567" t="e">
        <f t="shared" si="17"/>
        <v>#N/A</v>
      </c>
    </row>
    <row r="568" spans="1:5" x14ac:dyDescent="0.25">
      <c r="A568" s="4">
        <v>567</v>
      </c>
      <c r="B568" s="4" t="e" cm="1">
        <f t="array" ref="B568">LEFT(_xlfn.IFS(LEN(Processamento!C568)&gt;4,_xlfn.CONCAT(LEFT(Processamento!A568,3),"_",Processamento!D568,"_",LEFT(Processamento!C568,5),"_",LEFT(Processamento!E568,4)),Processamento!C568={"ERRO"},"ERRO"),18)</f>
        <v>#N/A</v>
      </c>
      <c r="C568" s="4">
        <f>Processamento!F568</f>
        <v>0</v>
      </c>
      <c r="D568" t="b">
        <f t="shared" si="16"/>
        <v>0</v>
      </c>
      <c r="E568" t="e">
        <f t="shared" si="17"/>
        <v>#N/A</v>
      </c>
    </row>
    <row r="569" spans="1:5" x14ac:dyDescent="0.25">
      <c r="A569" s="4">
        <v>568</v>
      </c>
      <c r="B569" s="4" t="e" cm="1">
        <f t="array" ref="B569">LEFT(_xlfn.IFS(LEN(Processamento!C569)&gt;4,_xlfn.CONCAT(LEFT(Processamento!A569,3),"_",Processamento!D569,"_",LEFT(Processamento!C569,5),"_",LEFT(Processamento!E569,4)),Processamento!C569={"ERRO"},"ERRO"),18)</f>
        <v>#N/A</v>
      </c>
      <c r="C569" s="4">
        <f>Processamento!F569</f>
        <v>0</v>
      </c>
      <c r="D569" t="b">
        <f t="shared" si="16"/>
        <v>0</v>
      </c>
      <c r="E569" t="e">
        <f t="shared" si="17"/>
        <v>#N/A</v>
      </c>
    </row>
    <row r="570" spans="1:5" x14ac:dyDescent="0.25">
      <c r="A570" s="4">
        <v>569</v>
      </c>
      <c r="B570" s="4" t="e" cm="1">
        <f t="array" ref="B570">LEFT(_xlfn.IFS(LEN(Processamento!C570)&gt;4,_xlfn.CONCAT(LEFT(Processamento!A570,3),"_",Processamento!D570,"_",LEFT(Processamento!C570,5),"_",LEFT(Processamento!E570,4)),Processamento!C570={"ERRO"},"ERRO"),18)</f>
        <v>#N/A</v>
      </c>
      <c r="C570" s="4">
        <f>Processamento!F570</f>
        <v>0</v>
      </c>
      <c r="D570" t="b">
        <f t="shared" si="16"/>
        <v>0</v>
      </c>
      <c r="E570" t="e">
        <f t="shared" si="17"/>
        <v>#N/A</v>
      </c>
    </row>
    <row r="571" spans="1:5" x14ac:dyDescent="0.25">
      <c r="A571" s="4">
        <v>570</v>
      </c>
      <c r="B571" s="4" t="e" cm="1">
        <f t="array" ref="B571">LEFT(_xlfn.IFS(LEN(Processamento!C571)&gt;4,_xlfn.CONCAT(LEFT(Processamento!A571,3),"_",Processamento!D571,"_",LEFT(Processamento!C571,5),"_",LEFT(Processamento!E571,4)),Processamento!C571={"ERRO"},"ERRO"),18)</f>
        <v>#N/A</v>
      </c>
      <c r="C571" s="4">
        <f>Processamento!F571</f>
        <v>0</v>
      </c>
      <c r="D571" t="b">
        <f t="shared" si="16"/>
        <v>0</v>
      </c>
      <c r="E571" t="e">
        <f t="shared" si="17"/>
        <v>#N/A</v>
      </c>
    </row>
    <row r="572" spans="1:5" x14ac:dyDescent="0.25">
      <c r="A572" s="4">
        <v>571</v>
      </c>
      <c r="B572" s="4" t="e" cm="1">
        <f t="array" ref="B572">LEFT(_xlfn.IFS(LEN(Processamento!C572)&gt;4,_xlfn.CONCAT(LEFT(Processamento!A572,3),"_",Processamento!D572,"_",LEFT(Processamento!C572,5),"_",LEFT(Processamento!E572,4)),Processamento!C572={"ERRO"},"ERRO"),18)</f>
        <v>#N/A</v>
      </c>
      <c r="C572" s="4">
        <f>Processamento!F572</f>
        <v>0</v>
      </c>
      <c r="D572" t="b">
        <f t="shared" si="16"/>
        <v>0</v>
      </c>
      <c r="E572" t="e">
        <f t="shared" si="17"/>
        <v>#N/A</v>
      </c>
    </row>
    <row r="573" spans="1:5" x14ac:dyDescent="0.25">
      <c r="A573" s="4">
        <v>572</v>
      </c>
      <c r="B573" s="4" t="e" cm="1">
        <f t="array" ref="B573">LEFT(_xlfn.IFS(LEN(Processamento!C573)&gt;4,_xlfn.CONCAT(LEFT(Processamento!A573,3),"_",Processamento!D573,"_",LEFT(Processamento!C573,5),"_",LEFT(Processamento!E573,4)),Processamento!C573={"ERRO"},"ERRO"),18)</f>
        <v>#N/A</v>
      </c>
      <c r="C573" s="4">
        <f>Processamento!F573</f>
        <v>0</v>
      </c>
      <c r="D573" t="b">
        <f t="shared" si="16"/>
        <v>0</v>
      </c>
      <c r="E573" t="e">
        <f t="shared" si="17"/>
        <v>#N/A</v>
      </c>
    </row>
    <row r="574" spans="1:5" x14ac:dyDescent="0.25">
      <c r="A574" s="4">
        <v>573</v>
      </c>
      <c r="B574" s="4" t="e" cm="1">
        <f t="array" ref="B574">LEFT(_xlfn.IFS(LEN(Processamento!C574)&gt;4,_xlfn.CONCAT(LEFT(Processamento!A574,3),"_",Processamento!D574,"_",LEFT(Processamento!C574,5),"_",LEFT(Processamento!E574,4)),Processamento!C574={"ERRO"},"ERRO"),18)</f>
        <v>#N/A</v>
      </c>
      <c r="C574" s="4">
        <f>Processamento!F574</f>
        <v>0</v>
      </c>
      <c r="D574" t="b">
        <f t="shared" si="16"/>
        <v>0</v>
      </c>
      <c r="E574" t="e">
        <f t="shared" si="17"/>
        <v>#N/A</v>
      </c>
    </row>
    <row r="575" spans="1:5" x14ac:dyDescent="0.25">
      <c r="A575" s="4">
        <v>574</v>
      </c>
      <c r="B575" s="4" t="e" cm="1">
        <f t="array" ref="B575">LEFT(_xlfn.IFS(LEN(Processamento!C575)&gt;4,_xlfn.CONCAT(LEFT(Processamento!A575,3),"_",Processamento!D575,"_",LEFT(Processamento!C575,5),"_",LEFT(Processamento!E575,4)),Processamento!C575={"ERRO"},"ERRO"),18)</f>
        <v>#N/A</v>
      </c>
      <c r="C575" s="4">
        <f>Processamento!F575</f>
        <v>0</v>
      </c>
      <c r="D575" t="b">
        <f t="shared" si="16"/>
        <v>0</v>
      </c>
      <c r="E575" t="e">
        <f t="shared" si="17"/>
        <v>#N/A</v>
      </c>
    </row>
    <row r="576" spans="1:5" x14ac:dyDescent="0.25">
      <c r="A576" s="4">
        <v>575</v>
      </c>
      <c r="B576" s="4" t="e" cm="1">
        <f t="array" ref="B576">LEFT(_xlfn.IFS(LEN(Processamento!C576)&gt;4,_xlfn.CONCAT(LEFT(Processamento!A576,3),"_",Processamento!D576,"_",LEFT(Processamento!C576,5),"_",LEFT(Processamento!E576,4)),Processamento!C576={"ERRO"},"ERRO"),18)</f>
        <v>#N/A</v>
      </c>
      <c r="C576" s="4">
        <f>Processamento!F576</f>
        <v>0</v>
      </c>
      <c r="D576" t="b">
        <f t="shared" si="16"/>
        <v>0</v>
      </c>
      <c r="E576" t="e">
        <f t="shared" si="17"/>
        <v>#N/A</v>
      </c>
    </row>
    <row r="577" spans="1:5" x14ac:dyDescent="0.25">
      <c r="A577" s="4">
        <v>576</v>
      </c>
      <c r="B577" s="4" t="e" cm="1">
        <f t="array" ref="B577">LEFT(_xlfn.IFS(LEN(Processamento!C577)&gt;4,_xlfn.CONCAT(LEFT(Processamento!A577,3),"_",Processamento!D577,"_",LEFT(Processamento!C577,5),"_",LEFT(Processamento!E577,4)),Processamento!C577={"ERRO"},"ERRO"),18)</f>
        <v>#N/A</v>
      </c>
      <c r="C577" s="4">
        <f>Processamento!F577</f>
        <v>0</v>
      </c>
      <c r="D577" t="b">
        <f t="shared" si="16"/>
        <v>0</v>
      </c>
      <c r="E577" t="e">
        <f t="shared" si="17"/>
        <v>#N/A</v>
      </c>
    </row>
    <row r="578" spans="1:5" x14ac:dyDescent="0.25">
      <c r="A578" s="4">
        <v>577</v>
      </c>
      <c r="B578" s="4" t="e" cm="1">
        <f t="array" ref="B578">LEFT(_xlfn.IFS(LEN(Processamento!C578)&gt;4,_xlfn.CONCAT(LEFT(Processamento!A578,3),"_",Processamento!D578,"_",LEFT(Processamento!C578,5),"_",LEFT(Processamento!E578,4)),Processamento!C578={"ERRO"},"ERRO"),18)</f>
        <v>#N/A</v>
      </c>
      <c r="C578" s="4">
        <f>Processamento!F578</f>
        <v>0</v>
      </c>
      <c r="D578" t="b">
        <f t="shared" si="16"/>
        <v>0</v>
      </c>
      <c r="E578" t="e">
        <f t="shared" si="17"/>
        <v>#N/A</v>
      </c>
    </row>
    <row r="579" spans="1:5" x14ac:dyDescent="0.25">
      <c r="A579" s="4">
        <v>578</v>
      </c>
      <c r="B579" s="4" t="e" cm="1">
        <f t="array" ref="B579">LEFT(_xlfn.IFS(LEN(Processamento!C579)&gt;4,_xlfn.CONCAT(LEFT(Processamento!A579,3),"_",Processamento!D579,"_",LEFT(Processamento!C579,5),"_",LEFT(Processamento!E579,4)),Processamento!C579={"ERRO"},"ERRO"),18)</f>
        <v>#N/A</v>
      </c>
      <c r="C579" s="4">
        <f>Processamento!F579</f>
        <v>0</v>
      </c>
      <c r="D579" t="b">
        <f t="shared" ref="D579:D642" si="18">ISTEXT(B579)</f>
        <v>0</v>
      </c>
      <c r="E579" t="e">
        <f t="shared" ref="E579:E642" si="19">LEN(B579)</f>
        <v>#N/A</v>
      </c>
    </row>
    <row r="580" spans="1:5" x14ac:dyDescent="0.25">
      <c r="A580" s="4">
        <v>579</v>
      </c>
      <c r="B580" s="4" t="e" cm="1">
        <f t="array" ref="B580">LEFT(_xlfn.IFS(LEN(Processamento!C580)&gt;4,_xlfn.CONCAT(LEFT(Processamento!A580,3),"_",Processamento!D580,"_",LEFT(Processamento!C580,5),"_",LEFT(Processamento!E580,4)),Processamento!C580={"ERRO"},"ERRO"),18)</f>
        <v>#N/A</v>
      </c>
      <c r="C580" s="4">
        <f>Processamento!F580</f>
        <v>0</v>
      </c>
      <c r="D580" t="b">
        <f t="shared" si="18"/>
        <v>0</v>
      </c>
      <c r="E580" t="e">
        <f t="shared" si="19"/>
        <v>#N/A</v>
      </c>
    </row>
    <row r="581" spans="1:5" x14ac:dyDescent="0.25">
      <c r="A581" s="4">
        <v>580</v>
      </c>
      <c r="B581" s="4" t="e" cm="1">
        <f t="array" ref="B581">LEFT(_xlfn.IFS(LEN(Processamento!C581)&gt;4,_xlfn.CONCAT(LEFT(Processamento!A581,3),"_",Processamento!D581,"_",LEFT(Processamento!C581,5),"_",LEFT(Processamento!E581,4)),Processamento!C581={"ERRO"},"ERRO"),18)</f>
        <v>#N/A</v>
      </c>
      <c r="C581" s="4">
        <f>Processamento!F581</f>
        <v>0</v>
      </c>
      <c r="D581" t="b">
        <f t="shared" si="18"/>
        <v>0</v>
      </c>
      <c r="E581" t="e">
        <f t="shared" si="19"/>
        <v>#N/A</v>
      </c>
    </row>
    <row r="582" spans="1:5" x14ac:dyDescent="0.25">
      <c r="A582" s="4">
        <v>581</v>
      </c>
      <c r="B582" s="4" t="e" cm="1">
        <f t="array" ref="B582">LEFT(_xlfn.IFS(LEN(Processamento!C582)&gt;4,_xlfn.CONCAT(LEFT(Processamento!A582,3),"_",Processamento!D582,"_",LEFT(Processamento!C582,5),"_",LEFT(Processamento!E582,4)),Processamento!C582={"ERRO"},"ERRO"),18)</f>
        <v>#N/A</v>
      </c>
      <c r="C582" s="4">
        <f>Processamento!F582</f>
        <v>0</v>
      </c>
      <c r="D582" t="b">
        <f t="shared" si="18"/>
        <v>0</v>
      </c>
      <c r="E582" t="e">
        <f t="shared" si="19"/>
        <v>#N/A</v>
      </c>
    </row>
    <row r="583" spans="1:5" x14ac:dyDescent="0.25">
      <c r="A583" s="4">
        <v>582</v>
      </c>
      <c r="B583" s="4" t="e" cm="1">
        <f t="array" ref="B583">LEFT(_xlfn.IFS(LEN(Processamento!C583)&gt;4,_xlfn.CONCAT(LEFT(Processamento!A583,3),"_",Processamento!D583,"_",LEFT(Processamento!C583,5),"_",LEFT(Processamento!E583,4)),Processamento!C583={"ERRO"},"ERRO"),18)</f>
        <v>#N/A</v>
      </c>
      <c r="C583" s="4">
        <f>Processamento!F583</f>
        <v>0</v>
      </c>
      <c r="D583" t="b">
        <f t="shared" si="18"/>
        <v>0</v>
      </c>
      <c r="E583" t="e">
        <f t="shared" si="19"/>
        <v>#N/A</v>
      </c>
    </row>
    <row r="584" spans="1:5" x14ac:dyDescent="0.25">
      <c r="A584" s="4">
        <v>583</v>
      </c>
      <c r="B584" s="4" t="e" cm="1">
        <f t="array" ref="B584">LEFT(_xlfn.IFS(LEN(Processamento!C584)&gt;4,_xlfn.CONCAT(LEFT(Processamento!A584,3),"_",Processamento!D584,"_",LEFT(Processamento!C584,5),"_",LEFT(Processamento!E584,4)),Processamento!C584={"ERRO"},"ERRO"),18)</f>
        <v>#N/A</v>
      </c>
      <c r="C584" s="4">
        <f>Processamento!F584</f>
        <v>0</v>
      </c>
      <c r="D584" t="b">
        <f t="shared" si="18"/>
        <v>0</v>
      </c>
      <c r="E584" t="e">
        <f t="shared" si="19"/>
        <v>#N/A</v>
      </c>
    </row>
    <row r="585" spans="1:5" x14ac:dyDescent="0.25">
      <c r="A585" s="4">
        <v>584</v>
      </c>
      <c r="B585" s="4" t="e" cm="1">
        <f t="array" ref="B585">LEFT(_xlfn.IFS(LEN(Processamento!C585)&gt;4,_xlfn.CONCAT(LEFT(Processamento!A585,3),"_",Processamento!D585,"_",LEFT(Processamento!C585,5),"_",LEFT(Processamento!E585,4)),Processamento!C585={"ERRO"},"ERRO"),18)</f>
        <v>#N/A</v>
      </c>
      <c r="C585" s="4">
        <f>Processamento!F585</f>
        <v>0</v>
      </c>
      <c r="D585" t="b">
        <f t="shared" si="18"/>
        <v>0</v>
      </c>
      <c r="E585" t="e">
        <f t="shared" si="19"/>
        <v>#N/A</v>
      </c>
    </row>
    <row r="586" spans="1:5" x14ac:dyDescent="0.25">
      <c r="A586" s="4">
        <v>585</v>
      </c>
      <c r="B586" s="4" t="e" cm="1">
        <f t="array" ref="B586">LEFT(_xlfn.IFS(LEN(Processamento!C586)&gt;4,_xlfn.CONCAT(LEFT(Processamento!A586,3),"_",Processamento!D586,"_",LEFT(Processamento!C586,5),"_",LEFT(Processamento!E586,4)),Processamento!C586={"ERRO"},"ERRO"),18)</f>
        <v>#N/A</v>
      </c>
      <c r="C586" s="4">
        <f>Processamento!F586</f>
        <v>0</v>
      </c>
      <c r="D586" t="b">
        <f t="shared" si="18"/>
        <v>0</v>
      </c>
      <c r="E586" t="e">
        <f t="shared" si="19"/>
        <v>#N/A</v>
      </c>
    </row>
    <row r="587" spans="1:5" x14ac:dyDescent="0.25">
      <c r="A587" s="4">
        <v>586</v>
      </c>
      <c r="B587" s="4" t="e" cm="1">
        <f t="array" ref="B587">LEFT(_xlfn.IFS(LEN(Processamento!C587)&gt;4,_xlfn.CONCAT(LEFT(Processamento!A587,3),"_",Processamento!D587,"_",LEFT(Processamento!C587,5),"_",LEFT(Processamento!E587,4)),Processamento!C587={"ERRO"},"ERRO"),18)</f>
        <v>#N/A</v>
      </c>
      <c r="C587" s="4">
        <f>Processamento!F587</f>
        <v>0</v>
      </c>
      <c r="D587" t="b">
        <f t="shared" si="18"/>
        <v>0</v>
      </c>
      <c r="E587" t="e">
        <f t="shared" si="19"/>
        <v>#N/A</v>
      </c>
    </row>
    <row r="588" spans="1:5" x14ac:dyDescent="0.25">
      <c r="A588" s="4">
        <v>587</v>
      </c>
      <c r="B588" s="4" t="e" cm="1">
        <f t="array" ref="B588">LEFT(_xlfn.IFS(LEN(Processamento!C588)&gt;4,_xlfn.CONCAT(LEFT(Processamento!A588,3),"_",Processamento!D588,"_",LEFT(Processamento!C588,5),"_",LEFT(Processamento!E588,4)),Processamento!C588={"ERRO"},"ERRO"),18)</f>
        <v>#N/A</v>
      </c>
      <c r="C588" s="4">
        <f>Processamento!F588</f>
        <v>0</v>
      </c>
      <c r="D588" t="b">
        <f t="shared" si="18"/>
        <v>0</v>
      </c>
      <c r="E588" t="e">
        <f t="shared" si="19"/>
        <v>#N/A</v>
      </c>
    </row>
    <row r="589" spans="1:5" x14ac:dyDescent="0.25">
      <c r="A589" s="4">
        <v>588</v>
      </c>
      <c r="B589" s="4" t="e" cm="1">
        <f t="array" ref="B589">LEFT(_xlfn.IFS(LEN(Processamento!C589)&gt;4,_xlfn.CONCAT(LEFT(Processamento!A589,3),"_",Processamento!D589,"_",LEFT(Processamento!C589,5),"_",LEFT(Processamento!E589,4)),Processamento!C589={"ERRO"},"ERRO"),18)</f>
        <v>#N/A</v>
      </c>
      <c r="C589" s="4">
        <f>Processamento!F589</f>
        <v>0</v>
      </c>
      <c r="D589" t="b">
        <f t="shared" si="18"/>
        <v>0</v>
      </c>
      <c r="E589" t="e">
        <f t="shared" si="19"/>
        <v>#N/A</v>
      </c>
    </row>
    <row r="590" spans="1:5" x14ac:dyDescent="0.25">
      <c r="A590" s="4">
        <v>589</v>
      </c>
      <c r="B590" s="4" t="e" cm="1">
        <f t="array" ref="B590">LEFT(_xlfn.IFS(LEN(Processamento!C590)&gt;4,_xlfn.CONCAT(LEFT(Processamento!A590,3),"_",Processamento!D590,"_",LEFT(Processamento!C590,5),"_",LEFT(Processamento!E590,4)),Processamento!C590={"ERRO"},"ERRO"),18)</f>
        <v>#N/A</v>
      </c>
      <c r="C590" s="4">
        <f>Processamento!F590</f>
        <v>0</v>
      </c>
      <c r="D590" t="b">
        <f t="shared" si="18"/>
        <v>0</v>
      </c>
      <c r="E590" t="e">
        <f t="shared" si="19"/>
        <v>#N/A</v>
      </c>
    </row>
    <row r="591" spans="1:5" x14ac:dyDescent="0.25">
      <c r="A591" s="4">
        <v>590</v>
      </c>
      <c r="B591" s="4" t="e" cm="1">
        <f t="array" ref="B591">LEFT(_xlfn.IFS(LEN(Processamento!C591)&gt;4,_xlfn.CONCAT(LEFT(Processamento!A591,3),"_",Processamento!D591,"_",LEFT(Processamento!C591,5),"_",LEFT(Processamento!E591,4)),Processamento!C591={"ERRO"},"ERRO"),18)</f>
        <v>#N/A</v>
      </c>
      <c r="C591" s="4">
        <f>Processamento!F591</f>
        <v>0</v>
      </c>
      <c r="D591" t="b">
        <f t="shared" si="18"/>
        <v>0</v>
      </c>
      <c r="E591" t="e">
        <f t="shared" si="19"/>
        <v>#N/A</v>
      </c>
    </row>
    <row r="592" spans="1:5" x14ac:dyDescent="0.25">
      <c r="A592" s="4">
        <v>591</v>
      </c>
      <c r="B592" s="4" t="e" cm="1">
        <f t="array" ref="B592">LEFT(_xlfn.IFS(LEN(Processamento!C592)&gt;4,_xlfn.CONCAT(LEFT(Processamento!A592,3),"_",Processamento!D592,"_",LEFT(Processamento!C592,5),"_",LEFT(Processamento!E592,4)),Processamento!C592={"ERRO"},"ERRO"),18)</f>
        <v>#N/A</v>
      </c>
      <c r="C592" s="4">
        <f>Processamento!F592</f>
        <v>0</v>
      </c>
      <c r="D592" t="b">
        <f t="shared" si="18"/>
        <v>0</v>
      </c>
      <c r="E592" t="e">
        <f t="shared" si="19"/>
        <v>#N/A</v>
      </c>
    </row>
    <row r="593" spans="1:5" x14ac:dyDescent="0.25">
      <c r="A593" s="4">
        <v>592</v>
      </c>
      <c r="B593" s="4" t="e" cm="1">
        <f t="array" ref="B593">LEFT(_xlfn.IFS(LEN(Processamento!C593)&gt;4,_xlfn.CONCAT(LEFT(Processamento!A593,3),"_",Processamento!D593,"_",LEFT(Processamento!C593,5),"_",LEFT(Processamento!E593,4)),Processamento!C593={"ERRO"},"ERRO"),18)</f>
        <v>#N/A</v>
      </c>
      <c r="C593" s="4">
        <f>Processamento!F593</f>
        <v>0</v>
      </c>
      <c r="D593" t="b">
        <f t="shared" si="18"/>
        <v>0</v>
      </c>
      <c r="E593" t="e">
        <f t="shared" si="19"/>
        <v>#N/A</v>
      </c>
    </row>
    <row r="594" spans="1:5" x14ac:dyDescent="0.25">
      <c r="A594" s="4">
        <v>593</v>
      </c>
      <c r="B594" s="4" t="e" cm="1">
        <f t="array" ref="B594">LEFT(_xlfn.IFS(LEN(Processamento!C594)&gt;4,_xlfn.CONCAT(LEFT(Processamento!A594,3),"_",Processamento!D594,"_",LEFT(Processamento!C594,5),"_",LEFT(Processamento!E594,4)),Processamento!C594={"ERRO"},"ERRO"),18)</f>
        <v>#N/A</v>
      </c>
      <c r="C594" s="4">
        <f>Processamento!F594</f>
        <v>0</v>
      </c>
      <c r="D594" t="b">
        <f t="shared" si="18"/>
        <v>0</v>
      </c>
      <c r="E594" t="e">
        <f t="shared" si="19"/>
        <v>#N/A</v>
      </c>
    </row>
    <row r="595" spans="1:5" x14ac:dyDescent="0.25">
      <c r="A595" s="4">
        <v>594</v>
      </c>
      <c r="B595" s="4" t="e" cm="1">
        <f t="array" ref="B595">LEFT(_xlfn.IFS(LEN(Processamento!C595)&gt;4,_xlfn.CONCAT(LEFT(Processamento!A595,3),"_",Processamento!D595,"_",LEFT(Processamento!C595,5),"_",LEFT(Processamento!E595,4)),Processamento!C595={"ERRO"},"ERRO"),18)</f>
        <v>#N/A</v>
      </c>
      <c r="C595" s="4">
        <f>Processamento!F595</f>
        <v>0</v>
      </c>
      <c r="D595" t="b">
        <f t="shared" si="18"/>
        <v>0</v>
      </c>
      <c r="E595" t="e">
        <f t="shared" si="19"/>
        <v>#N/A</v>
      </c>
    </row>
    <row r="596" spans="1:5" x14ac:dyDescent="0.25">
      <c r="A596" s="4">
        <v>595</v>
      </c>
      <c r="B596" s="4" t="e" cm="1">
        <f t="array" ref="B596">LEFT(_xlfn.IFS(LEN(Processamento!C596)&gt;4,_xlfn.CONCAT(LEFT(Processamento!A596,3),"_",Processamento!D596,"_",LEFT(Processamento!C596,5),"_",LEFT(Processamento!E596,4)),Processamento!C596={"ERRO"},"ERRO"),18)</f>
        <v>#N/A</v>
      </c>
      <c r="C596" s="4">
        <f>Processamento!F596</f>
        <v>0</v>
      </c>
      <c r="D596" t="b">
        <f t="shared" si="18"/>
        <v>0</v>
      </c>
      <c r="E596" t="e">
        <f t="shared" si="19"/>
        <v>#N/A</v>
      </c>
    </row>
    <row r="597" spans="1:5" x14ac:dyDescent="0.25">
      <c r="A597" s="4">
        <v>596</v>
      </c>
      <c r="B597" s="4" t="e" cm="1">
        <f t="array" ref="B597">LEFT(_xlfn.IFS(LEN(Processamento!C597)&gt;4,_xlfn.CONCAT(LEFT(Processamento!A597,3),"_",Processamento!D597,"_",LEFT(Processamento!C597,5),"_",LEFT(Processamento!E597,4)),Processamento!C597={"ERRO"},"ERRO"),18)</f>
        <v>#N/A</v>
      </c>
      <c r="C597" s="4">
        <f>Processamento!F597</f>
        <v>0</v>
      </c>
      <c r="D597" t="b">
        <f t="shared" si="18"/>
        <v>0</v>
      </c>
      <c r="E597" t="e">
        <f t="shared" si="19"/>
        <v>#N/A</v>
      </c>
    </row>
    <row r="598" spans="1:5" x14ac:dyDescent="0.25">
      <c r="A598" s="4">
        <v>597</v>
      </c>
      <c r="B598" s="4" t="e" cm="1">
        <f t="array" ref="B598">LEFT(_xlfn.IFS(LEN(Processamento!C598)&gt;4,_xlfn.CONCAT(LEFT(Processamento!A598,3),"_",Processamento!D598,"_",LEFT(Processamento!C598,5),"_",LEFT(Processamento!E598,4)),Processamento!C598={"ERRO"},"ERRO"),18)</f>
        <v>#N/A</v>
      </c>
      <c r="C598" s="4">
        <f>Processamento!F598</f>
        <v>0</v>
      </c>
      <c r="D598" t="b">
        <f t="shared" si="18"/>
        <v>0</v>
      </c>
      <c r="E598" t="e">
        <f t="shared" si="19"/>
        <v>#N/A</v>
      </c>
    </row>
    <row r="599" spans="1:5" x14ac:dyDescent="0.25">
      <c r="A599" s="4">
        <v>598</v>
      </c>
      <c r="B599" s="4" t="e" cm="1">
        <f t="array" ref="B599">LEFT(_xlfn.IFS(LEN(Processamento!C599)&gt;4,_xlfn.CONCAT(LEFT(Processamento!A599,3),"_",Processamento!D599,"_",LEFT(Processamento!C599,5),"_",LEFT(Processamento!E599,4)),Processamento!C599={"ERRO"},"ERRO"),18)</f>
        <v>#N/A</v>
      </c>
      <c r="C599" s="4">
        <f>Processamento!F599</f>
        <v>0</v>
      </c>
      <c r="D599" t="b">
        <f t="shared" si="18"/>
        <v>0</v>
      </c>
      <c r="E599" t="e">
        <f t="shared" si="19"/>
        <v>#N/A</v>
      </c>
    </row>
    <row r="600" spans="1:5" x14ac:dyDescent="0.25">
      <c r="A600" s="4">
        <v>599</v>
      </c>
      <c r="B600" s="4" t="e" cm="1">
        <f t="array" ref="B600">LEFT(_xlfn.IFS(LEN(Processamento!C600)&gt;4,_xlfn.CONCAT(LEFT(Processamento!A600,3),"_",Processamento!D600,"_",LEFT(Processamento!C600,5),"_",LEFT(Processamento!E600,4)),Processamento!C600={"ERRO"},"ERRO"),18)</f>
        <v>#N/A</v>
      </c>
      <c r="C600" s="4">
        <f>Processamento!F600</f>
        <v>0</v>
      </c>
      <c r="D600" t="b">
        <f t="shared" si="18"/>
        <v>0</v>
      </c>
      <c r="E600" t="e">
        <f t="shared" si="19"/>
        <v>#N/A</v>
      </c>
    </row>
    <row r="601" spans="1:5" x14ac:dyDescent="0.25">
      <c r="A601" s="4">
        <v>600</v>
      </c>
      <c r="B601" s="4" t="e" cm="1">
        <f t="array" ref="B601">LEFT(_xlfn.IFS(LEN(Processamento!C601)&gt;4,_xlfn.CONCAT(LEFT(Processamento!A601,3),"_",Processamento!D601,"_",LEFT(Processamento!C601,5),"_",LEFT(Processamento!E601,4)),Processamento!C601={"ERRO"},"ERRO"),18)</f>
        <v>#N/A</v>
      </c>
      <c r="C601" s="4">
        <f>Processamento!F601</f>
        <v>0</v>
      </c>
      <c r="D601" t="b">
        <f t="shared" si="18"/>
        <v>0</v>
      </c>
      <c r="E601" t="e">
        <f t="shared" si="19"/>
        <v>#N/A</v>
      </c>
    </row>
    <row r="602" spans="1:5" x14ac:dyDescent="0.25">
      <c r="A602" s="4">
        <v>601</v>
      </c>
      <c r="B602" s="4" t="e" cm="1">
        <f t="array" ref="B602">LEFT(_xlfn.IFS(LEN(Processamento!C602)&gt;4,_xlfn.CONCAT(LEFT(Processamento!A602,3),"_",Processamento!D602,"_",LEFT(Processamento!C602,5),"_",LEFT(Processamento!E602,4)),Processamento!C602={"ERRO"},"ERRO"),18)</f>
        <v>#N/A</v>
      </c>
      <c r="C602" s="4">
        <f>Processamento!F602</f>
        <v>0</v>
      </c>
      <c r="D602" t="b">
        <f t="shared" si="18"/>
        <v>0</v>
      </c>
      <c r="E602" t="e">
        <f t="shared" si="19"/>
        <v>#N/A</v>
      </c>
    </row>
    <row r="603" spans="1:5" x14ac:dyDescent="0.25">
      <c r="A603" s="4">
        <v>602</v>
      </c>
      <c r="B603" s="4" t="e" cm="1">
        <f t="array" ref="B603">LEFT(_xlfn.IFS(LEN(Processamento!C603)&gt;4,_xlfn.CONCAT(LEFT(Processamento!A603,3),"_",Processamento!D603,"_",LEFT(Processamento!C603,5),"_",LEFT(Processamento!E603,4)),Processamento!C603={"ERRO"},"ERRO"),18)</f>
        <v>#N/A</v>
      </c>
      <c r="C603" s="4">
        <f>Processamento!F603</f>
        <v>0</v>
      </c>
      <c r="D603" t="b">
        <f t="shared" si="18"/>
        <v>0</v>
      </c>
      <c r="E603" t="e">
        <f t="shared" si="19"/>
        <v>#N/A</v>
      </c>
    </row>
    <row r="604" spans="1:5" x14ac:dyDescent="0.25">
      <c r="A604" s="4">
        <v>603</v>
      </c>
      <c r="B604" s="4" t="e" cm="1">
        <f t="array" ref="B604">LEFT(_xlfn.IFS(LEN(Processamento!C604)&gt;4,_xlfn.CONCAT(LEFT(Processamento!A604,3),"_",Processamento!D604,"_",LEFT(Processamento!C604,5),"_",LEFT(Processamento!E604,4)),Processamento!C604={"ERRO"},"ERRO"),18)</f>
        <v>#N/A</v>
      </c>
      <c r="C604" s="4">
        <f>Processamento!F604</f>
        <v>0</v>
      </c>
      <c r="D604" t="b">
        <f t="shared" si="18"/>
        <v>0</v>
      </c>
      <c r="E604" t="e">
        <f t="shared" si="19"/>
        <v>#N/A</v>
      </c>
    </row>
    <row r="605" spans="1:5" x14ac:dyDescent="0.25">
      <c r="A605" s="4">
        <v>604</v>
      </c>
      <c r="B605" s="4" t="e" cm="1">
        <f t="array" ref="B605">LEFT(_xlfn.IFS(LEN(Processamento!C605)&gt;4,_xlfn.CONCAT(LEFT(Processamento!A605,3),"_",Processamento!D605,"_",LEFT(Processamento!C605,5),"_",LEFT(Processamento!E605,4)),Processamento!C605={"ERRO"},"ERRO"),18)</f>
        <v>#N/A</v>
      </c>
      <c r="C605" s="4">
        <f>Processamento!F605</f>
        <v>0</v>
      </c>
      <c r="D605" t="b">
        <f t="shared" si="18"/>
        <v>0</v>
      </c>
      <c r="E605" t="e">
        <f t="shared" si="19"/>
        <v>#N/A</v>
      </c>
    </row>
    <row r="606" spans="1:5" x14ac:dyDescent="0.25">
      <c r="A606" s="4">
        <v>605</v>
      </c>
      <c r="B606" s="4" t="e" cm="1">
        <f t="array" ref="B606">LEFT(_xlfn.IFS(LEN(Processamento!C606)&gt;4,_xlfn.CONCAT(LEFT(Processamento!A606,3),"_",Processamento!D606,"_",LEFT(Processamento!C606,5),"_",LEFT(Processamento!E606,4)),Processamento!C606={"ERRO"},"ERRO"),18)</f>
        <v>#N/A</v>
      </c>
      <c r="C606" s="4">
        <f>Processamento!F606</f>
        <v>0</v>
      </c>
      <c r="D606" t="b">
        <f t="shared" si="18"/>
        <v>0</v>
      </c>
      <c r="E606" t="e">
        <f t="shared" si="19"/>
        <v>#N/A</v>
      </c>
    </row>
    <row r="607" spans="1:5" x14ac:dyDescent="0.25">
      <c r="A607" s="4">
        <v>606</v>
      </c>
      <c r="B607" s="4" t="e" cm="1">
        <f t="array" ref="B607">LEFT(_xlfn.IFS(LEN(Processamento!C607)&gt;4,_xlfn.CONCAT(LEFT(Processamento!A607,3),"_",Processamento!D607,"_",LEFT(Processamento!C607,5),"_",LEFT(Processamento!E607,4)),Processamento!C607={"ERRO"},"ERRO"),18)</f>
        <v>#N/A</v>
      </c>
      <c r="C607" s="4">
        <f>Processamento!F607</f>
        <v>0</v>
      </c>
      <c r="D607" t="b">
        <f t="shared" si="18"/>
        <v>0</v>
      </c>
      <c r="E607" t="e">
        <f t="shared" si="19"/>
        <v>#N/A</v>
      </c>
    </row>
    <row r="608" spans="1:5" x14ac:dyDescent="0.25">
      <c r="A608" s="4">
        <v>607</v>
      </c>
      <c r="B608" s="4" t="e" cm="1">
        <f t="array" ref="B608">LEFT(_xlfn.IFS(LEN(Processamento!C608)&gt;4,_xlfn.CONCAT(LEFT(Processamento!A608,3),"_",Processamento!D608,"_",LEFT(Processamento!C608,5),"_",LEFT(Processamento!E608,4)),Processamento!C608={"ERRO"},"ERRO"),18)</f>
        <v>#N/A</v>
      </c>
      <c r="C608" s="4">
        <f>Processamento!F608</f>
        <v>0</v>
      </c>
      <c r="D608" t="b">
        <f t="shared" si="18"/>
        <v>0</v>
      </c>
      <c r="E608" t="e">
        <f t="shared" si="19"/>
        <v>#N/A</v>
      </c>
    </row>
    <row r="609" spans="1:5" x14ac:dyDescent="0.25">
      <c r="A609" s="4">
        <v>608</v>
      </c>
      <c r="B609" s="4" t="e" cm="1">
        <f t="array" ref="B609">LEFT(_xlfn.IFS(LEN(Processamento!C609)&gt;4,_xlfn.CONCAT(LEFT(Processamento!A609,3),"_",Processamento!D609,"_",LEFT(Processamento!C609,5),"_",LEFT(Processamento!E609,4)),Processamento!C609={"ERRO"},"ERRO"),18)</f>
        <v>#N/A</v>
      </c>
      <c r="C609" s="4">
        <f>Processamento!F609</f>
        <v>0</v>
      </c>
      <c r="D609" t="b">
        <f t="shared" si="18"/>
        <v>0</v>
      </c>
      <c r="E609" t="e">
        <f t="shared" si="19"/>
        <v>#N/A</v>
      </c>
    </row>
    <row r="610" spans="1:5" x14ac:dyDescent="0.25">
      <c r="A610" s="4">
        <v>609</v>
      </c>
      <c r="B610" s="4" t="e" cm="1">
        <f t="array" ref="B610">LEFT(_xlfn.IFS(LEN(Processamento!C610)&gt;4,_xlfn.CONCAT(LEFT(Processamento!A610,3),"_",Processamento!D610,"_",LEFT(Processamento!C610,5),"_",LEFT(Processamento!E610,4)),Processamento!C610={"ERRO"},"ERRO"),18)</f>
        <v>#N/A</v>
      </c>
      <c r="C610" s="4">
        <f>Processamento!F610</f>
        <v>0</v>
      </c>
      <c r="D610" t="b">
        <f t="shared" si="18"/>
        <v>0</v>
      </c>
      <c r="E610" t="e">
        <f t="shared" si="19"/>
        <v>#N/A</v>
      </c>
    </row>
    <row r="611" spans="1:5" x14ac:dyDescent="0.25">
      <c r="A611" s="4">
        <v>610</v>
      </c>
      <c r="B611" s="4" t="e" cm="1">
        <f t="array" ref="B611">LEFT(_xlfn.IFS(LEN(Processamento!C611)&gt;4,_xlfn.CONCAT(LEFT(Processamento!A611,3),"_",Processamento!D611,"_",LEFT(Processamento!C611,5),"_",LEFT(Processamento!E611,4)),Processamento!C611={"ERRO"},"ERRO"),18)</f>
        <v>#N/A</v>
      </c>
      <c r="C611" s="4">
        <f>Processamento!F611</f>
        <v>0</v>
      </c>
      <c r="D611" t="b">
        <f t="shared" si="18"/>
        <v>0</v>
      </c>
      <c r="E611" t="e">
        <f t="shared" si="19"/>
        <v>#N/A</v>
      </c>
    </row>
    <row r="612" spans="1:5" x14ac:dyDescent="0.25">
      <c r="A612" s="4">
        <v>611</v>
      </c>
      <c r="B612" s="4" t="e" cm="1">
        <f t="array" ref="B612">LEFT(_xlfn.IFS(LEN(Processamento!C612)&gt;4,_xlfn.CONCAT(LEFT(Processamento!A612,3),"_",Processamento!D612,"_",LEFT(Processamento!C612,5),"_",LEFT(Processamento!E612,4)),Processamento!C612={"ERRO"},"ERRO"),18)</f>
        <v>#N/A</v>
      </c>
      <c r="C612" s="4">
        <f>Processamento!F612</f>
        <v>0</v>
      </c>
      <c r="D612" t="b">
        <f t="shared" si="18"/>
        <v>0</v>
      </c>
      <c r="E612" t="e">
        <f t="shared" si="19"/>
        <v>#N/A</v>
      </c>
    </row>
    <row r="613" spans="1:5" x14ac:dyDescent="0.25">
      <c r="A613" s="4">
        <v>612</v>
      </c>
      <c r="B613" s="4" t="e" cm="1">
        <f t="array" ref="B613">LEFT(_xlfn.IFS(LEN(Processamento!C613)&gt;4,_xlfn.CONCAT(LEFT(Processamento!A613,3),"_",Processamento!D613,"_",LEFT(Processamento!C613,5),"_",LEFT(Processamento!E613,4)),Processamento!C613={"ERRO"},"ERRO"),18)</f>
        <v>#N/A</v>
      </c>
      <c r="C613" s="4">
        <f>Processamento!F613</f>
        <v>0</v>
      </c>
      <c r="D613" t="b">
        <f t="shared" si="18"/>
        <v>0</v>
      </c>
      <c r="E613" t="e">
        <f t="shared" si="19"/>
        <v>#N/A</v>
      </c>
    </row>
    <row r="614" spans="1:5" x14ac:dyDescent="0.25">
      <c r="A614" s="4">
        <v>613</v>
      </c>
      <c r="B614" s="4" t="e" cm="1">
        <f t="array" ref="B614">LEFT(_xlfn.IFS(LEN(Processamento!C614)&gt;4,_xlfn.CONCAT(LEFT(Processamento!A614,3),"_",Processamento!D614,"_",LEFT(Processamento!C614,5),"_",LEFT(Processamento!E614,4)),Processamento!C614={"ERRO"},"ERRO"),18)</f>
        <v>#N/A</v>
      </c>
      <c r="C614" s="4">
        <f>Processamento!F614</f>
        <v>0</v>
      </c>
      <c r="D614" t="b">
        <f t="shared" si="18"/>
        <v>0</v>
      </c>
      <c r="E614" t="e">
        <f t="shared" si="19"/>
        <v>#N/A</v>
      </c>
    </row>
    <row r="615" spans="1:5" x14ac:dyDescent="0.25">
      <c r="A615" s="4">
        <v>614</v>
      </c>
      <c r="B615" s="4" t="e" cm="1">
        <f t="array" ref="B615">LEFT(_xlfn.IFS(LEN(Processamento!C615)&gt;4,_xlfn.CONCAT(LEFT(Processamento!A615,3),"_",Processamento!D615,"_",LEFT(Processamento!C615,5),"_",LEFT(Processamento!E615,4)),Processamento!C615={"ERRO"},"ERRO"),18)</f>
        <v>#N/A</v>
      </c>
      <c r="C615" s="4">
        <f>Processamento!F615</f>
        <v>0</v>
      </c>
      <c r="D615" t="b">
        <f t="shared" si="18"/>
        <v>0</v>
      </c>
      <c r="E615" t="e">
        <f t="shared" si="19"/>
        <v>#N/A</v>
      </c>
    </row>
    <row r="616" spans="1:5" x14ac:dyDescent="0.25">
      <c r="A616" s="4">
        <v>615</v>
      </c>
      <c r="B616" s="4" t="e" cm="1">
        <f t="array" ref="B616">LEFT(_xlfn.IFS(LEN(Processamento!C616)&gt;4,_xlfn.CONCAT(LEFT(Processamento!A616,3),"_",Processamento!D616,"_",LEFT(Processamento!C616,5),"_",LEFT(Processamento!E616,4)),Processamento!C616={"ERRO"},"ERRO"),18)</f>
        <v>#N/A</v>
      </c>
      <c r="C616" s="4">
        <f>Processamento!F616</f>
        <v>0</v>
      </c>
      <c r="D616" t="b">
        <f t="shared" si="18"/>
        <v>0</v>
      </c>
      <c r="E616" t="e">
        <f t="shared" si="19"/>
        <v>#N/A</v>
      </c>
    </row>
    <row r="617" spans="1:5" x14ac:dyDescent="0.25">
      <c r="A617" s="4">
        <v>616</v>
      </c>
      <c r="B617" s="4" t="e" cm="1">
        <f t="array" ref="B617">LEFT(_xlfn.IFS(LEN(Processamento!C617)&gt;4,_xlfn.CONCAT(LEFT(Processamento!A617,3),"_",Processamento!D617,"_",LEFT(Processamento!C617,5),"_",LEFT(Processamento!E617,4)),Processamento!C617={"ERRO"},"ERRO"),18)</f>
        <v>#N/A</v>
      </c>
      <c r="C617" s="4">
        <f>Processamento!F617</f>
        <v>0</v>
      </c>
      <c r="D617" t="b">
        <f t="shared" si="18"/>
        <v>0</v>
      </c>
      <c r="E617" t="e">
        <f t="shared" si="19"/>
        <v>#N/A</v>
      </c>
    </row>
    <row r="618" spans="1:5" x14ac:dyDescent="0.25">
      <c r="A618" s="4">
        <v>617</v>
      </c>
      <c r="B618" s="4" t="e" cm="1">
        <f t="array" ref="B618">LEFT(_xlfn.IFS(LEN(Processamento!C618)&gt;4,_xlfn.CONCAT(LEFT(Processamento!A618,3),"_",Processamento!D618,"_",LEFT(Processamento!C618,5),"_",LEFT(Processamento!E618,4)),Processamento!C618={"ERRO"},"ERRO"),18)</f>
        <v>#N/A</v>
      </c>
      <c r="C618" s="4">
        <f>Processamento!F618</f>
        <v>0</v>
      </c>
      <c r="D618" t="b">
        <f t="shared" si="18"/>
        <v>0</v>
      </c>
      <c r="E618" t="e">
        <f t="shared" si="19"/>
        <v>#N/A</v>
      </c>
    </row>
    <row r="619" spans="1:5" x14ac:dyDescent="0.25">
      <c r="A619" s="4">
        <v>618</v>
      </c>
      <c r="B619" s="4" t="e" cm="1">
        <f t="array" ref="B619">LEFT(_xlfn.IFS(LEN(Processamento!C619)&gt;4,_xlfn.CONCAT(LEFT(Processamento!A619,3),"_",Processamento!D619,"_",LEFT(Processamento!C619,5),"_",LEFT(Processamento!E619,4)),Processamento!C619={"ERRO"},"ERRO"),18)</f>
        <v>#N/A</v>
      </c>
      <c r="C619" s="4">
        <f>Processamento!F619</f>
        <v>0</v>
      </c>
      <c r="D619" t="b">
        <f t="shared" si="18"/>
        <v>0</v>
      </c>
      <c r="E619" t="e">
        <f t="shared" si="19"/>
        <v>#N/A</v>
      </c>
    </row>
    <row r="620" spans="1:5" x14ac:dyDescent="0.25">
      <c r="A620" s="4">
        <v>619</v>
      </c>
      <c r="B620" s="4" t="e" cm="1">
        <f t="array" ref="B620">LEFT(_xlfn.IFS(LEN(Processamento!C620)&gt;4,_xlfn.CONCAT(LEFT(Processamento!A620,3),"_",Processamento!D620,"_",LEFT(Processamento!C620,5),"_",LEFT(Processamento!E620,4)),Processamento!C620={"ERRO"},"ERRO"),18)</f>
        <v>#N/A</v>
      </c>
      <c r="C620" s="4">
        <f>Processamento!F620</f>
        <v>0</v>
      </c>
      <c r="D620" t="b">
        <f t="shared" si="18"/>
        <v>0</v>
      </c>
      <c r="E620" t="e">
        <f t="shared" si="19"/>
        <v>#N/A</v>
      </c>
    </row>
    <row r="621" spans="1:5" x14ac:dyDescent="0.25">
      <c r="A621" s="4">
        <v>620</v>
      </c>
      <c r="B621" s="4" t="e" cm="1">
        <f t="array" ref="B621">LEFT(_xlfn.IFS(LEN(Processamento!C621)&gt;4,_xlfn.CONCAT(LEFT(Processamento!A621,3),"_",Processamento!D621,"_",LEFT(Processamento!C621,5),"_",LEFT(Processamento!E621,4)),Processamento!C621={"ERRO"},"ERRO"),18)</f>
        <v>#N/A</v>
      </c>
      <c r="C621" s="4">
        <f>Processamento!F621</f>
        <v>0</v>
      </c>
      <c r="D621" t="b">
        <f t="shared" si="18"/>
        <v>0</v>
      </c>
      <c r="E621" t="e">
        <f t="shared" si="19"/>
        <v>#N/A</v>
      </c>
    </row>
    <row r="622" spans="1:5" x14ac:dyDescent="0.25">
      <c r="A622" s="4">
        <v>621</v>
      </c>
      <c r="B622" s="4" t="e" cm="1">
        <f t="array" ref="B622">LEFT(_xlfn.IFS(LEN(Processamento!C622)&gt;4,_xlfn.CONCAT(LEFT(Processamento!A622,3),"_",Processamento!D622,"_",LEFT(Processamento!C622,5),"_",LEFT(Processamento!E622,4)),Processamento!C622={"ERRO"},"ERRO"),18)</f>
        <v>#N/A</v>
      </c>
      <c r="C622" s="4">
        <f>Processamento!F622</f>
        <v>0</v>
      </c>
      <c r="D622" t="b">
        <f t="shared" si="18"/>
        <v>0</v>
      </c>
      <c r="E622" t="e">
        <f t="shared" si="19"/>
        <v>#N/A</v>
      </c>
    </row>
    <row r="623" spans="1:5" x14ac:dyDescent="0.25">
      <c r="A623" s="4">
        <v>622</v>
      </c>
      <c r="B623" s="4" t="e" cm="1">
        <f t="array" ref="B623">LEFT(_xlfn.IFS(LEN(Processamento!C623)&gt;4,_xlfn.CONCAT(LEFT(Processamento!A623,3),"_",Processamento!D623,"_",LEFT(Processamento!C623,5),"_",LEFT(Processamento!E623,4)),Processamento!C623={"ERRO"},"ERRO"),18)</f>
        <v>#N/A</v>
      </c>
      <c r="C623" s="4">
        <f>Processamento!F623</f>
        <v>0</v>
      </c>
      <c r="D623" t="b">
        <f t="shared" si="18"/>
        <v>0</v>
      </c>
      <c r="E623" t="e">
        <f t="shared" si="19"/>
        <v>#N/A</v>
      </c>
    </row>
    <row r="624" spans="1:5" x14ac:dyDescent="0.25">
      <c r="A624" s="4">
        <v>623</v>
      </c>
      <c r="B624" s="4" t="e" cm="1">
        <f t="array" ref="B624">LEFT(_xlfn.IFS(LEN(Processamento!C624)&gt;4,_xlfn.CONCAT(LEFT(Processamento!A624,3),"_",Processamento!D624,"_",LEFT(Processamento!C624,5),"_",LEFT(Processamento!E624,4)),Processamento!C624={"ERRO"},"ERRO"),18)</f>
        <v>#N/A</v>
      </c>
      <c r="C624" s="4">
        <f>Processamento!F624</f>
        <v>0</v>
      </c>
      <c r="D624" t="b">
        <f t="shared" si="18"/>
        <v>0</v>
      </c>
      <c r="E624" t="e">
        <f t="shared" si="19"/>
        <v>#N/A</v>
      </c>
    </row>
    <row r="625" spans="1:5" x14ac:dyDescent="0.25">
      <c r="A625" s="4">
        <v>624</v>
      </c>
      <c r="B625" s="4" t="e" cm="1">
        <f t="array" ref="B625">LEFT(_xlfn.IFS(LEN(Processamento!C625)&gt;4,_xlfn.CONCAT(LEFT(Processamento!A625,3),"_",Processamento!D625,"_",LEFT(Processamento!C625,5),"_",LEFT(Processamento!E625,4)),Processamento!C625={"ERRO"},"ERRO"),18)</f>
        <v>#N/A</v>
      </c>
      <c r="C625" s="4">
        <f>Processamento!F625</f>
        <v>0</v>
      </c>
      <c r="D625" t="b">
        <f t="shared" si="18"/>
        <v>0</v>
      </c>
      <c r="E625" t="e">
        <f t="shared" si="19"/>
        <v>#N/A</v>
      </c>
    </row>
    <row r="626" spans="1:5" x14ac:dyDescent="0.25">
      <c r="A626" s="4">
        <v>625</v>
      </c>
      <c r="B626" s="4" t="e" cm="1">
        <f t="array" ref="B626">LEFT(_xlfn.IFS(LEN(Processamento!C626)&gt;4,_xlfn.CONCAT(LEFT(Processamento!A626,3),"_",Processamento!D626,"_",LEFT(Processamento!C626,5),"_",LEFT(Processamento!E626,4)),Processamento!C626={"ERRO"},"ERRO"),18)</f>
        <v>#N/A</v>
      </c>
      <c r="C626" s="4">
        <f>Processamento!F626</f>
        <v>0</v>
      </c>
      <c r="D626" t="b">
        <f t="shared" si="18"/>
        <v>0</v>
      </c>
      <c r="E626" t="e">
        <f t="shared" si="19"/>
        <v>#N/A</v>
      </c>
    </row>
    <row r="627" spans="1:5" x14ac:dyDescent="0.25">
      <c r="A627" s="4">
        <v>626</v>
      </c>
      <c r="B627" s="4" t="e" cm="1">
        <f t="array" ref="B627">LEFT(_xlfn.IFS(LEN(Processamento!C627)&gt;4,_xlfn.CONCAT(LEFT(Processamento!A627,3),"_",Processamento!D627,"_",LEFT(Processamento!C627,5),"_",LEFT(Processamento!E627,4)),Processamento!C627={"ERRO"},"ERRO"),18)</f>
        <v>#N/A</v>
      </c>
      <c r="C627" s="4">
        <f>Processamento!F627</f>
        <v>0</v>
      </c>
      <c r="D627" t="b">
        <f t="shared" si="18"/>
        <v>0</v>
      </c>
      <c r="E627" t="e">
        <f t="shared" si="19"/>
        <v>#N/A</v>
      </c>
    </row>
    <row r="628" spans="1:5" x14ac:dyDescent="0.25">
      <c r="A628" s="4">
        <v>627</v>
      </c>
      <c r="B628" s="4" t="e" cm="1">
        <f t="array" ref="B628">LEFT(_xlfn.IFS(LEN(Processamento!C628)&gt;4,_xlfn.CONCAT(LEFT(Processamento!A628,3),"_",Processamento!D628,"_",LEFT(Processamento!C628,5),"_",LEFT(Processamento!E628,4)),Processamento!C628={"ERRO"},"ERRO"),18)</f>
        <v>#N/A</v>
      </c>
      <c r="C628" s="4">
        <f>Processamento!F628</f>
        <v>0</v>
      </c>
      <c r="D628" t="b">
        <f t="shared" si="18"/>
        <v>0</v>
      </c>
      <c r="E628" t="e">
        <f t="shared" si="19"/>
        <v>#N/A</v>
      </c>
    </row>
    <row r="629" spans="1:5" x14ac:dyDescent="0.25">
      <c r="A629" s="4">
        <v>628</v>
      </c>
      <c r="B629" s="4" t="e" cm="1">
        <f t="array" ref="B629">LEFT(_xlfn.IFS(LEN(Processamento!C629)&gt;4,_xlfn.CONCAT(LEFT(Processamento!A629,3),"_",Processamento!D629,"_",LEFT(Processamento!C629,5),"_",LEFT(Processamento!E629,4)),Processamento!C629={"ERRO"},"ERRO"),18)</f>
        <v>#N/A</v>
      </c>
      <c r="C629" s="4">
        <f>Processamento!F629</f>
        <v>0</v>
      </c>
      <c r="D629" t="b">
        <f t="shared" si="18"/>
        <v>0</v>
      </c>
      <c r="E629" t="e">
        <f t="shared" si="19"/>
        <v>#N/A</v>
      </c>
    </row>
    <row r="630" spans="1:5" x14ac:dyDescent="0.25">
      <c r="A630" s="4">
        <v>629</v>
      </c>
      <c r="B630" s="4" t="e" cm="1">
        <f t="array" ref="B630">LEFT(_xlfn.IFS(LEN(Processamento!C630)&gt;4,_xlfn.CONCAT(LEFT(Processamento!A630,3),"_",Processamento!D630,"_",LEFT(Processamento!C630,5),"_",LEFT(Processamento!E630,4)),Processamento!C630={"ERRO"},"ERRO"),18)</f>
        <v>#N/A</v>
      </c>
      <c r="C630" s="4">
        <f>Processamento!F630</f>
        <v>0</v>
      </c>
      <c r="D630" t="b">
        <f t="shared" si="18"/>
        <v>0</v>
      </c>
      <c r="E630" t="e">
        <f t="shared" si="19"/>
        <v>#N/A</v>
      </c>
    </row>
    <row r="631" spans="1:5" x14ac:dyDescent="0.25">
      <c r="A631" s="4">
        <v>630</v>
      </c>
      <c r="B631" s="4" t="e" cm="1">
        <f t="array" ref="B631">LEFT(_xlfn.IFS(LEN(Processamento!C631)&gt;4,_xlfn.CONCAT(LEFT(Processamento!A631,3),"_",Processamento!D631,"_",LEFT(Processamento!C631,5),"_",LEFT(Processamento!E631,4)),Processamento!C631={"ERRO"},"ERRO"),18)</f>
        <v>#N/A</v>
      </c>
      <c r="C631" s="4">
        <f>Processamento!F631</f>
        <v>0</v>
      </c>
      <c r="D631" t="b">
        <f t="shared" si="18"/>
        <v>0</v>
      </c>
      <c r="E631" t="e">
        <f t="shared" si="19"/>
        <v>#N/A</v>
      </c>
    </row>
    <row r="632" spans="1:5" x14ac:dyDescent="0.25">
      <c r="A632" s="4">
        <v>631</v>
      </c>
      <c r="B632" s="4" t="e" cm="1">
        <f t="array" ref="B632">LEFT(_xlfn.IFS(LEN(Processamento!C632)&gt;4,_xlfn.CONCAT(LEFT(Processamento!A632,3),"_",Processamento!D632,"_",LEFT(Processamento!C632,5),"_",LEFT(Processamento!E632,4)),Processamento!C632={"ERRO"},"ERRO"),18)</f>
        <v>#N/A</v>
      </c>
      <c r="C632" s="4">
        <f>Processamento!F632</f>
        <v>0</v>
      </c>
      <c r="D632" t="b">
        <f t="shared" si="18"/>
        <v>0</v>
      </c>
      <c r="E632" t="e">
        <f t="shared" si="19"/>
        <v>#N/A</v>
      </c>
    </row>
    <row r="633" spans="1:5" x14ac:dyDescent="0.25">
      <c r="A633" s="4">
        <v>632</v>
      </c>
      <c r="B633" s="4" t="e" cm="1">
        <f t="array" ref="B633">LEFT(_xlfn.IFS(LEN(Processamento!C633)&gt;4,_xlfn.CONCAT(LEFT(Processamento!A633,3),"_",Processamento!D633,"_",LEFT(Processamento!C633,5),"_",LEFT(Processamento!E633,4)),Processamento!C633={"ERRO"},"ERRO"),18)</f>
        <v>#N/A</v>
      </c>
      <c r="C633" s="4">
        <f>Processamento!F633</f>
        <v>0</v>
      </c>
      <c r="D633" t="b">
        <f t="shared" si="18"/>
        <v>0</v>
      </c>
      <c r="E633" t="e">
        <f t="shared" si="19"/>
        <v>#N/A</v>
      </c>
    </row>
    <row r="634" spans="1:5" x14ac:dyDescent="0.25">
      <c r="A634" s="4">
        <v>633</v>
      </c>
      <c r="B634" s="4" t="e" cm="1">
        <f t="array" ref="B634">LEFT(_xlfn.IFS(LEN(Processamento!C634)&gt;4,_xlfn.CONCAT(LEFT(Processamento!A634,3),"_",Processamento!D634,"_",LEFT(Processamento!C634,5),"_",LEFT(Processamento!E634,4)),Processamento!C634={"ERRO"},"ERRO"),18)</f>
        <v>#N/A</v>
      </c>
      <c r="C634" s="4">
        <f>Processamento!F634</f>
        <v>0</v>
      </c>
      <c r="D634" t="b">
        <f t="shared" si="18"/>
        <v>0</v>
      </c>
      <c r="E634" t="e">
        <f t="shared" si="19"/>
        <v>#N/A</v>
      </c>
    </row>
    <row r="635" spans="1:5" x14ac:dyDescent="0.25">
      <c r="A635" s="4">
        <v>634</v>
      </c>
      <c r="B635" s="4" t="e" cm="1">
        <f t="array" ref="B635">LEFT(_xlfn.IFS(LEN(Processamento!C635)&gt;4,_xlfn.CONCAT(LEFT(Processamento!A635,3),"_",Processamento!D635,"_",LEFT(Processamento!C635,5),"_",LEFT(Processamento!E635,4)),Processamento!C635={"ERRO"},"ERRO"),18)</f>
        <v>#N/A</v>
      </c>
      <c r="C635" s="4">
        <f>Processamento!F635</f>
        <v>0</v>
      </c>
      <c r="D635" t="b">
        <f t="shared" si="18"/>
        <v>0</v>
      </c>
      <c r="E635" t="e">
        <f t="shared" si="19"/>
        <v>#N/A</v>
      </c>
    </row>
    <row r="636" spans="1:5" x14ac:dyDescent="0.25">
      <c r="A636" s="4">
        <v>635</v>
      </c>
      <c r="B636" s="4" t="e" cm="1">
        <f t="array" ref="B636">LEFT(_xlfn.IFS(LEN(Processamento!C636)&gt;4,_xlfn.CONCAT(LEFT(Processamento!A636,3),"_",Processamento!D636,"_",LEFT(Processamento!C636,5),"_",LEFT(Processamento!E636,4)),Processamento!C636={"ERRO"},"ERRO"),18)</f>
        <v>#N/A</v>
      </c>
      <c r="C636" s="4">
        <f>Processamento!F636</f>
        <v>0</v>
      </c>
      <c r="D636" t="b">
        <f t="shared" si="18"/>
        <v>0</v>
      </c>
      <c r="E636" t="e">
        <f t="shared" si="19"/>
        <v>#N/A</v>
      </c>
    </row>
    <row r="637" spans="1:5" x14ac:dyDescent="0.25">
      <c r="A637" s="4">
        <v>636</v>
      </c>
      <c r="B637" s="4" t="e" cm="1">
        <f t="array" ref="B637">LEFT(_xlfn.IFS(LEN(Processamento!C637)&gt;4,_xlfn.CONCAT(LEFT(Processamento!A637,3),"_",Processamento!D637,"_",LEFT(Processamento!C637,5),"_",LEFT(Processamento!E637,4)),Processamento!C637={"ERRO"},"ERRO"),18)</f>
        <v>#N/A</v>
      </c>
      <c r="C637" s="4">
        <f>Processamento!F637</f>
        <v>0</v>
      </c>
      <c r="D637" t="b">
        <f t="shared" si="18"/>
        <v>0</v>
      </c>
      <c r="E637" t="e">
        <f t="shared" si="19"/>
        <v>#N/A</v>
      </c>
    </row>
    <row r="638" spans="1:5" x14ac:dyDescent="0.25">
      <c r="A638" s="4">
        <v>637</v>
      </c>
      <c r="B638" s="4" t="e" cm="1">
        <f t="array" ref="B638">LEFT(_xlfn.IFS(LEN(Processamento!C638)&gt;4,_xlfn.CONCAT(LEFT(Processamento!A638,3),"_",Processamento!D638,"_",LEFT(Processamento!C638,5),"_",LEFT(Processamento!E638,4)),Processamento!C638={"ERRO"},"ERRO"),18)</f>
        <v>#N/A</v>
      </c>
      <c r="C638" s="4">
        <f>Processamento!F638</f>
        <v>0</v>
      </c>
      <c r="D638" t="b">
        <f t="shared" si="18"/>
        <v>0</v>
      </c>
      <c r="E638" t="e">
        <f t="shared" si="19"/>
        <v>#N/A</v>
      </c>
    </row>
    <row r="639" spans="1:5" x14ac:dyDescent="0.25">
      <c r="A639" s="4">
        <v>638</v>
      </c>
      <c r="B639" s="4" t="e" cm="1">
        <f t="array" ref="B639">LEFT(_xlfn.IFS(LEN(Processamento!C639)&gt;4,_xlfn.CONCAT(LEFT(Processamento!A639,3),"_",Processamento!D639,"_",LEFT(Processamento!C639,5),"_",LEFT(Processamento!E639,4)),Processamento!C639={"ERRO"},"ERRO"),18)</f>
        <v>#N/A</v>
      </c>
      <c r="C639" s="4">
        <f>Processamento!F639</f>
        <v>0</v>
      </c>
      <c r="D639" t="b">
        <f t="shared" si="18"/>
        <v>0</v>
      </c>
      <c r="E639" t="e">
        <f t="shared" si="19"/>
        <v>#N/A</v>
      </c>
    </row>
    <row r="640" spans="1:5" x14ac:dyDescent="0.25">
      <c r="A640" s="4">
        <v>639</v>
      </c>
      <c r="B640" s="4" t="e" cm="1">
        <f t="array" ref="B640">LEFT(_xlfn.IFS(LEN(Processamento!C640)&gt;4,_xlfn.CONCAT(LEFT(Processamento!A640,3),"_",Processamento!D640,"_",LEFT(Processamento!C640,5),"_",LEFT(Processamento!E640,4)),Processamento!C640={"ERRO"},"ERRO"),18)</f>
        <v>#N/A</v>
      </c>
      <c r="C640" s="4">
        <f>Processamento!F640</f>
        <v>0</v>
      </c>
      <c r="D640" t="b">
        <f t="shared" si="18"/>
        <v>0</v>
      </c>
      <c r="E640" t="e">
        <f t="shared" si="19"/>
        <v>#N/A</v>
      </c>
    </row>
    <row r="641" spans="1:5" x14ac:dyDescent="0.25">
      <c r="A641" s="4">
        <v>640</v>
      </c>
      <c r="B641" s="4" t="e" cm="1">
        <f t="array" ref="B641">LEFT(_xlfn.IFS(LEN(Processamento!C641)&gt;4,_xlfn.CONCAT(LEFT(Processamento!A641,3),"_",Processamento!D641,"_",LEFT(Processamento!C641,5),"_",LEFT(Processamento!E641,4)),Processamento!C641={"ERRO"},"ERRO"),18)</f>
        <v>#N/A</v>
      </c>
      <c r="C641" s="4">
        <f>Processamento!F641</f>
        <v>0</v>
      </c>
      <c r="D641" t="b">
        <f t="shared" si="18"/>
        <v>0</v>
      </c>
      <c r="E641" t="e">
        <f t="shared" si="19"/>
        <v>#N/A</v>
      </c>
    </row>
    <row r="642" spans="1:5" x14ac:dyDescent="0.25">
      <c r="A642" s="4">
        <v>641</v>
      </c>
      <c r="B642" s="4" t="e" cm="1">
        <f t="array" ref="B642">LEFT(_xlfn.IFS(LEN(Processamento!C642)&gt;4,_xlfn.CONCAT(LEFT(Processamento!A642,3),"_",Processamento!D642,"_",LEFT(Processamento!C642,5),"_",LEFT(Processamento!E642,4)),Processamento!C642={"ERRO"},"ERRO"),18)</f>
        <v>#N/A</v>
      </c>
      <c r="C642" s="4">
        <f>Processamento!F642</f>
        <v>0</v>
      </c>
      <c r="D642" t="b">
        <f t="shared" si="18"/>
        <v>0</v>
      </c>
      <c r="E642" t="e">
        <f t="shared" si="19"/>
        <v>#N/A</v>
      </c>
    </row>
    <row r="643" spans="1:5" x14ac:dyDescent="0.25">
      <c r="A643" s="4">
        <v>642</v>
      </c>
      <c r="B643" s="4" t="e" cm="1">
        <f t="array" ref="B643">LEFT(_xlfn.IFS(LEN(Processamento!C643)&gt;4,_xlfn.CONCAT(LEFT(Processamento!A643,3),"_",Processamento!D643,"_",LEFT(Processamento!C643,5),"_",LEFT(Processamento!E643,4)),Processamento!C643={"ERRO"},"ERRO"),18)</f>
        <v>#N/A</v>
      </c>
      <c r="C643" s="4">
        <f>Processamento!F643</f>
        <v>0</v>
      </c>
      <c r="D643" t="b">
        <f t="shared" ref="D643:D706" si="20">ISTEXT(B643)</f>
        <v>0</v>
      </c>
      <c r="E643" t="e">
        <f t="shared" ref="E643:E706" si="21">LEN(B643)</f>
        <v>#N/A</v>
      </c>
    </row>
    <row r="644" spans="1:5" x14ac:dyDescent="0.25">
      <c r="A644" s="4">
        <v>643</v>
      </c>
      <c r="B644" s="4" t="e" cm="1">
        <f t="array" ref="B644">LEFT(_xlfn.IFS(LEN(Processamento!C644)&gt;4,_xlfn.CONCAT(LEFT(Processamento!A644,3),"_",Processamento!D644,"_",LEFT(Processamento!C644,5),"_",LEFT(Processamento!E644,4)),Processamento!C644={"ERRO"},"ERRO"),18)</f>
        <v>#N/A</v>
      </c>
      <c r="C644" s="4">
        <f>Processamento!F644</f>
        <v>0</v>
      </c>
      <c r="D644" t="b">
        <f t="shared" si="20"/>
        <v>0</v>
      </c>
      <c r="E644" t="e">
        <f t="shared" si="21"/>
        <v>#N/A</v>
      </c>
    </row>
    <row r="645" spans="1:5" x14ac:dyDescent="0.25">
      <c r="A645" s="4">
        <v>644</v>
      </c>
      <c r="B645" s="4" t="e" cm="1">
        <f t="array" ref="B645">LEFT(_xlfn.IFS(LEN(Processamento!C645)&gt;4,_xlfn.CONCAT(LEFT(Processamento!A645,3),"_",Processamento!D645,"_",LEFT(Processamento!C645,5),"_",LEFT(Processamento!E645,4)),Processamento!C645={"ERRO"},"ERRO"),18)</f>
        <v>#N/A</v>
      </c>
      <c r="C645" s="4">
        <f>Processamento!F645</f>
        <v>0</v>
      </c>
      <c r="D645" t="b">
        <f t="shared" si="20"/>
        <v>0</v>
      </c>
      <c r="E645" t="e">
        <f t="shared" si="21"/>
        <v>#N/A</v>
      </c>
    </row>
    <row r="646" spans="1:5" x14ac:dyDescent="0.25">
      <c r="A646" s="4">
        <v>645</v>
      </c>
      <c r="B646" s="4" t="e" cm="1">
        <f t="array" ref="B646">LEFT(_xlfn.IFS(LEN(Processamento!C646)&gt;4,_xlfn.CONCAT(LEFT(Processamento!A646,3),"_",Processamento!D646,"_",LEFT(Processamento!C646,5),"_",LEFT(Processamento!E646,4)),Processamento!C646={"ERRO"},"ERRO"),18)</f>
        <v>#N/A</v>
      </c>
      <c r="C646" s="4">
        <f>Processamento!F646</f>
        <v>0</v>
      </c>
      <c r="D646" t="b">
        <f t="shared" si="20"/>
        <v>0</v>
      </c>
      <c r="E646" t="e">
        <f t="shared" si="21"/>
        <v>#N/A</v>
      </c>
    </row>
    <row r="647" spans="1:5" x14ac:dyDescent="0.25">
      <c r="A647" s="4">
        <v>646</v>
      </c>
      <c r="B647" s="4" t="e" cm="1">
        <f t="array" ref="B647">LEFT(_xlfn.IFS(LEN(Processamento!C647)&gt;4,_xlfn.CONCAT(LEFT(Processamento!A647,3),"_",Processamento!D647,"_",LEFT(Processamento!C647,5),"_",LEFT(Processamento!E647,4)),Processamento!C647={"ERRO"},"ERRO"),18)</f>
        <v>#N/A</v>
      </c>
      <c r="C647" s="4">
        <f>Processamento!F647</f>
        <v>0</v>
      </c>
      <c r="D647" t="b">
        <f t="shared" si="20"/>
        <v>0</v>
      </c>
      <c r="E647" t="e">
        <f t="shared" si="21"/>
        <v>#N/A</v>
      </c>
    </row>
    <row r="648" spans="1:5" x14ac:dyDescent="0.25">
      <c r="A648" s="4">
        <v>647</v>
      </c>
      <c r="B648" s="4" t="e" cm="1">
        <f t="array" ref="B648">LEFT(_xlfn.IFS(LEN(Processamento!C648)&gt;4,_xlfn.CONCAT(LEFT(Processamento!A648,3),"_",Processamento!D648,"_",LEFT(Processamento!C648,5),"_",LEFT(Processamento!E648,4)),Processamento!C648={"ERRO"},"ERRO"),18)</f>
        <v>#N/A</v>
      </c>
      <c r="C648" s="4">
        <f>Processamento!F648</f>
        <v>0</v>
      </c>
      <c r="D648" t="b">
        <f t="shared" si="20"/>
        <v>0</v>
      </c>
      <c r="E648" t="e">
        <f t="shared" si="21"/>
        <v>#N/A</v>
      </c>
    </row>
    <row r="649" spans="1:5" x14ac:dyDescent="0.25">
      <c r="A649" s="4">
        <v>648</v>
      </c>
      <c r="B649" s="4" t="e" cm="1">
        <f t="array" ref="B649">LEFT(_xlfn.IFS(LEN(Processamento!C649)&gt;4,_xlfn.CONCAT(LEFT(Processamento!A649,3),"_",Processamento!D649,"_",LEFT(Processamento!C649,5),"_",LEFT(Processamento!E649,4)),Processamento!C649={"ERRO"},"ERRO"),18)</f>
        <v>#N/A</v>
      </c>
      <c r="C649" s="4">
        <f>Processamento!F649</f>
        <v>0</v>
      </c>
      <c r="D649" t="b">
        <f t="shared" si="20"/>
        <v>0</v>
      </c>
      <c r="E649" t="e">
        <f t="shared" si="21"/>
        <v>#N/A</v>
      </c>
    </row>
    <row r="650" spans="1:5" x14ac:dyDescent="0.25">
      <c r="A650" s="4">
        <v>649</v>
      </c>
      <c r="B650" s="4" t="e" cm="1">
        <f t="array" ref="B650">LEFT(_xlfn.IFS(LEN(Processamento!C650)&gt;4,_xlfn.CONCAT(LEFT(Processamento!A650,3),"_",Processamento!D650,"_",LEFT(Processamento!C650,5),"_",LEFT(Processamento!E650,4)),Processamento!C650={"ERRO"},"ERRO"),18)</f>
        <v>#N/A</v>
      </c>
      <c r="C650" s="4">
        <f>Processamento!F650</f>
        <v>0</v>
      </c>
      <c r="D650" t="b">
        <f t="shared" si="20"/>
        <v>0</v>
      </c>
      <c r="E650" t="e">
        <f t="shared" si="21"/>
        <v>#N/A</v>
      </c>
    </row>
    <row r="651" spans="1:5" x14ac:dyDescent="0.25">
      <c r="A651" s="4">
        <v>650</v>
      </c>
      <c r="B651" s="4" t="e" cm="1">
        <f t="array" ref="B651">LEFT(_xlfn.IFS(LEN(Processamento!C651)&gt;4,_xlfn.CONCAT(LEFT(Processamento!A651,3),"_",Processamento!D651,"_",LEFT(Processamento!C651,5),"_",LEFT(Processamento!E651,4)),Processamento!C651={"ERRO"},"ERRO"),18)</f>
        <v>#N/A</v>
      </c>
      <c r="C651" s="4">
        <f>Processamento!F651</f>
        <v>0</v>
      </c>
      <c r="D651" t="b">
        <f t="shared" si="20"/>
        <v>0</v>
      </c>
      <c r="E651" t="e">
        <f t="shared" si="21"/>
        <v>#N/A</v>
      </c>
    </row>
    <row r="652" spans="1:5" x14ac:dyDescent="0.25">
      <c r="A652" s="4">
        <v>651</v>
      </c>
      <c r="B652" s="4" t="e" cm="1">
        <f t="array" ref="B652">LEFT(_xlfn.IFS(LEN(Processamento!C652)&gt;4,_xlfn.CONCAT(LEFT(Processamento!A652,3),"_",Processamento!D652,"_",LEFT(Processamento!C652,5),"_",LEFT(Processamento!E652,4)),Processamento!C652={"ERRO"},"ERRO"),18)</f>
        <v>#N/A</v>
      </c>
      <c r="C652" s="4">
        <f>Processamento!F652</f>
        <v>0</v>
      </c>
      <c r="D652" t="b">
        <f t="shared" si="20"/>
        <v>0</v>
      </c>
      <c r="E652" t="e">
        <f t="shared" si="21"/>
        <v>#N/A</v>
      </c>
    </row>
    <row r="653" spans="1:5" x14ac:dyDescent="0.25">
      <c r="A653" s="4">
        <v>652</v>
      </c>
      <c r="B653" s="4" t="e" cm="1">
        <f t="array" ref="B653">LEFT(_xlfn.IFS(LEN(Processamento!C653)&gt;4,_xlfn.CONCAT(LEFT(Processamento!A653,3),"_",Processamento!D653,"_",LEFT(Processamento!C653,5),"_",LEFT(Processamento!E653,4)),Processamento!C653={"ERRO"},"ERRO"),18)</f>
        <v>#N/A</v>
      </c>
      <c r="C653" s="4">
        <f>Processamento!F653</f>
        <v>0</v>
      </c>
      <c r="D653" t="b">
        <f t="shared" si="20"/>
        <v>0</v>
      </c>
      <c r="E653" t="e">
        <f t="shared" si="21"/>
        <v>#N/A</v>
      </c>
    </row>
    <row r="654" spans="1:5" x14ac:dyDescent="0.25">
      <c r="A654" s="4">
        <v>653</v>
      </c>
      <c r="B654" s="4" t="e" cm="1">
        <f t="array" ref="B654">LEFT(_xlfn.IFS(LEN(Processamento!C654)&gt;4,_xlfn.CONCAT(LEFT(Processamento!A654,3),"_",Processamento!D654,"_",LEFT(Processamento!C654,5),"_",LEFT(Processamento!E654,4)),Processamento!C654={"ERRO"},"ERRO"),18)</f>
        <v>#N/A</v>
      </c>
      <c r="C654" s="4">
        <f>Processamento!F654</f>
        <v>0</v>
      </c>
      <c r="D654" t="b">
        <f t="shared" si="20"/>
        <v>0</v>
      </c>
      <c r="E654" t="e">
        <f t="shared" si="21"/>
        <v>#N/A</v>
      </c>
    </row>
    <row r="655" spans="1:5" x14ac:dyDescent="0.25">
      <c r="A655" s="4">
        <v>654</v>
      </c>
      <c r="B655" s="4" t="e" cm="1">
        <f t="array" ref="B655">LEFT(_xlfn.IFS(LEN(Processamento!C655)&gt;4,_xlfn.CONCAT(LEFT(Processamento!A655,3),"_",Processamento!D655,"_",LEFT(Processamento!C655,5),"_",LEFT(Processamento!E655,4)),Processamento!C655={"ERRO"},"ERRO"),18)</f>
        <v>#N/A</v>
      </c>
      <c r="C655" s="4">
        <f>Processamento!F655</f>
        <v>0</v>
      </c>
      <c r="D655" t="b">
        <f t="shared" si="20"/>
        <v>0</v>
      </c>
      <c r="E655" t="e">
        <f t="shared" si="21"/>
        <v>#N/A</v>
      </c>
    </row>
    <row r="656" spans="1:5" x14ac:dyDescent="0.25">
      <c r="A656" s="4">
        <v>655</v>
      </c>
      <c r="B656" s="4" t="e" cm="1">
        <f t="array" ref="B656">LEFT(_xlfn.IFS(LEN(Processamento!C656)&gt;4,_xlfn.CONCAT(LEFT(Processamento!A656,3),"_",Processamento!D656,"_",LEFT(Processamento!C656,5),"_",LEFT(Processamento!E656,4)),Processamento!C656={"ERRO"},"ERRO"),18)</f>
        <v>#N/A</v>
      </c>
      <c r="C656" s="4">
        <f>Processamento!F656</f>
        <v>0</v>
      </c>
      <c r="D656" t="b">
        <f t="shared" si="20"/>
        <v>0</v>
      </c>
      <c r="E656" t="e">
        <f t="shared" si="21"/>
        <v>#N/A</v>
      </c>
    </row>
    <row r="657" spans="1:5" x14ac:dyDescent="0.25">
      <c r="A657" s="4">
        <v>656</v>
      </c>
      <c r="B657" s="4" t="e" cm="1">
        <f t="array" ref="B657">LEFT(_xlfn.IFS(LEN(Processamento!C657)&gt;4,_xlfn.CONCAT(LEFT(Processamento!A657,3),"_",Processamento!D657,"_",LEFT(Processamento!C657,5),"_",LEFT(Processamento!E657,4)),Processamento!C657={"ERRO"},"ERRO"),18)</f>
        <v>#N/A</v>
      </c>
      <c r="C657" s="4">
        <f>Processamento!F657</f>
        <v>0</v>
      </c>
      <c r="D657" t="b">
        <f t="shared" si="20"/>
        <v>0</v>
      </c>
      <c r="E657" t="e">
        <f t="shared" si="21"/>
        <v>#N/A</v>
      </c>
    </row>
    <row r="658" spans="1:5" x14ac:dyDescent="0.25">
      <c r="A658" s="4">
        <v>657</v>
      </c>
      <c r="B658" s="4" t="e" cm="1">
        <f t="array" ref="B658">LEFT(_xlfn.IFS(LEN(Processamento!C658)&gt;4,_xlfn.CONCAT(LEFT(Processamento!A658,3),"_",Processamento!D658,"_",LEFT(Processamento!C658,5),"_",LEFT(Processamento!E658,4)),Processamento!C658={"ERRO"},"ERRO"),18)</f>
        <v>#N/A</v>
      </c>
      <c r="C658" s="4">
        <f>Processamento!F658</f>
        <v>0</v>
      </c>
      <c r="D658" t="b">
        <f t="shared" si="20"/>
        <v>0</v>
      </c>
      <c r="E658" t="e">
        <f t="shared" si="21"/>
        <v>#N/A</v>
      </c>
    </row>
    <row r="659" spans="1:5" x14ac:dyDescent="0.25">
      <c r="A659" s="4">
        <v>658</v>
      </c>
      <c r="B659" s="4" t="e" cm="1">
        <f t="array" ref="B659">LEFT(_xlfn.IFS(LEN(Processamento!C659)&gt;4,_xlfn.CONCAT(LEFT(Processamento!A659,3),"_",Processamento!D659,"_",LEFT(Processamento!C659,5),"_",LEFT(Processamento!E659,4)),Processamento!C659={"ERRO"},"ERRO"),18)</f>
        <v>#N/A</v>
      </c>
      <c r="C659" s="4">
        <f>Processamento!F659</f>
        <v>0</v>
      </c>
      <c r="D659" t="b">
        <f t="shared" si="20"/>
        <v>0</v>
      </c>
      <c r="E659" t="e">
        <f t="shared" si="21"/>
        <v>#N/A</v>
      </c>
    </row>
    <row r="660" spans="1:5" x14ac:dyDescent="0.25">
      <c r="A660" s="4">
        <v>659</v>
      </c>
      <c r="B660" s="4" t="e" cm="1">
        <f t="array" ref="B660">LEFT(_xlfn.IFS(LEN(Processamento!C660)&gt;4,_xlfn.CONCAT(LEFT(Processamento!A660,3),"_",Processamento!D660,"_",LEFT(Processamento!C660,5),"_",LEFT(Processamento!E660,4)),Processamento!C660={"ERRO"},"ERRO"),18)</f>
        <v>#N/A</v>
      </c>
      <c r="C660" s="4">
        <f>Processamento!F660</f>
        <v>0</v>
      </c>
      <c r="D660" t="b">
        <f t="shared" si="20"/>
        <v>0</v>
      </c>
      <c r="E660" t="e">
        <f t="shared" si="21"/>
        <v>#N/A</v>
      </c>
    </row>
    <row r="661" spans="1:5" x14ac:dyDescent="0.25">
      <c r="A661" s="4">
        <v>660</v>
      </c>
      <c r="B661" s="4" t="e" cm="1">
        <f t="array" ref="B661">LEFT(_xlfn.IFS(LEN(Processamento!C661)&gt;4,_xlfn.CONCAT(LEFT(Processamento!A661,3),"_",Processamento!D661,"_",LEFT(Processamento!C661,5),"_",LEFT(Processamento!E661,4)),Processamento!C661={"ERRO"},"ERRO"),18)</f>
        <v>#N/A</v>
      </c>
      <c r="C661" s="4">
        <f>Processamento!F661</f>
        <v>0</v>
      </c>
      <c r="D661" t="b">
        <f t="shared" si="20"/>
        <v>0</v>
      </c>
      <c r="E661" t="e">
        <f t="shared" si="21"/>
        <v>#N/A</v>
      </c>
    </row>
    <row r="662" spans="1:5" x14ac:dyDescent="0.25">
      <c r="A662" s="4">
        <v>661</v>
      </c>
      <c r="B662" s="4" t="e" cm="1">
        <f t="array" ref="B662">LEFT(_xlfn.IFS(LEN(Processamento!C662)&gt;4,_xlfn.CONCAT(LEFT(Processamento!A662,3),"_",Processamento!D662,"_",LEFT(Processamento!C662,5),"_",LEFT(Processamento!E662,4)),Processamento!C662={"ERRO"},"ERRO"),18)</f>
        <v>#N/A</v>
      </c>
      <c r="C662" s="4">
        <f>Processamento!F662</f>
        <v>0</v>
      </c>
      <c r="D662" t="b">
        <f t="shared" si="20"/>
        <v>0</v>
      </c>
      <c r="E662" t="e">
        <f t="shared" si="21"/>
        <v>#N/A</v>
      </c>
    </row>
    <row r="663" spans="1:5" x14ac:dyDescent="0.25">
      <c r="A663" s="4">
        <v>662</v>
      </c>
      <c r="B663" s="4" t="e" cm="1">
        <f t="array" ref="B663">LEFT(_xlfn.IFS(LEN(Processamento!C663)&gt;4,_xlfn.CONCAT(LEFT(Processamento!A663,3),"_",Processamento!D663,"_",LEFT(Processamento!C663,5),"_",LEFT(Processamento!E663,4)),Processamento!C663={"ERRO"},"ERRO"),18)</f>
        <v>#N/A</v>
      </c>
      <c r="C663" s="4">
        <f>Processamento!F663</f>
        <v>0</v>
      </c>
      <c r="D663" t="b">
        <f t="shared" si="20"/>
        <v>0</v>
      </c>
      <c r="E663" t="e">
        <f t="shared" si="21"/>
        <v>#N/A</v>
      </c>
    </row>
    <row r="664" spans="1:5" x14ac:dyDescent="0.25">
      <c r="A664" s="4">
        <v>663</v>
      </c>
      <c r="B664" s="4" t="e" cm="1">
        <f t="array" ref="B664">LEFT(_xlfn.IFS(LEN(Processamento!C664)&gt;4,_xlfn.CONCAT(LEFT(Processamento!A664,3),"_",Processamento!D664,"_",LEFT(Processamento!C664,5),"_",LEFT(Processamento!E664,4)),Processamento!C664={"ERRO"},"ERRO"),18)</f>
        <v>#N/A</v>
      </c>
      <c r="C664" s="4">
        <f>Processamento!F664</f>
        <v>0</v>
      </c>
      <c r="D664" t="b">
        <f t="shared" si="20"/>
        <v>0</v>
      </c>
      <c r="E664" t="e">
        <f t="shared" si="21"/>
        <v>#N/A</v>
      </c>
    </row>
    <row r="665" spans="1:5" x14ac:dyDescent="0.25">
      <c r="A665" s="4">
        <v>664</v>
      </c>
      <c r="B665" s="4" t="e" cm="1">
        <f t="array" ref="B665">LEFT(_xlfn.IFS(LEN(Processamento!C665)&gt;4,_xlfn.CONCAT(LEFT(Processamento!A665,3),"_",Processamento!D665,"_",LEFT(Processamento!C665,5),"_",LEFT(Processamento!E665,4)),Processamento!C665={"ERRO"},"ERRO"),18)</f>
        <v>#N/A</v>
      </c>
      <c r="C665" s="4">
        <f>Processamento!F665</f>
        <v>0</v>
      </c>
      <c r="D665" t="b">
        <f t="shared" si="20"/>
        <v>0</v>
      </c>
      <c r="E665" t="e">
        <f t="shared" si="21"/>
        <v>#N/A</v>
      </c>
    </row>
    <row r="666" spans="1:5" x14ac:dyDescent="0.25">
      <c r="A666" s="4">
        <v>665</v>
      </c>
      <c r="B666" s="4" t="e" cm="1">
        <f t="array" ref="B666">LEFT(_xlfn.IFS(LEN(Processamento!C666)&gt;4,_xlfn.CONCAT(LEFT(Processamento!A666,3),"_",Processamento!D666,"_",LEFT(Processamento!C666,5),"_",LEFT(Processamento!E666,4)),Processamento!C666={"ERRO"},"ERRO"),18)</f>
        <v>#N/A</v>
      </c>
      <c r="C666" s="4">
        <f>Processamento!F666</f>
        <v>0</v>
      </c>
      <c r="D666" t="b">
        <f t="shared" si="20"/>
        <v>0</v>
      </c>
      <c r="E666" t="e">
        <f t="shared" si="21"/>
        <v>#N/A</v>
      </c>
    </row>
    <row r="667" spans="1:5" x14ac:dyDescent="0.25">
      <c r="A667" s="4">
        <v>666</v>
      </c>
      <c r="B667" s="4" t="e" cm="1">
        <f t="array" ref="B667">LEFT(_xlfn.IFS(LEN(Processamento!C667)&gt;4,_xlfn.CONCAT(LEFT(Processamento!A667,3),"_",Processamento!D667,"_",LEFT(Processamento!C667,5),"_",LEFT(Processamento!E667,4)),Processamento!C667={"ERRO"},"ERRO"),18)</f>
        <v>#N/A</v>
      </c>
      <c r="C667" s="4">
        <f>Processamento!F667</f>
        <v>0</v>
      </c>
      <c r="D667" t="b">
        <f t="shared" si="20"/>
        <v>0</v>
      </c>
      <c r="E667" t="e">
        <f t="shared" si="21"/>
        <v>#N/A</v>
      </c>
    </row>
    <row r="668" spans="1:5" x14ac:dyDescent="0.25">
      <c r="A668" s="4">
        <v>667</v>
      </c>
      <c r="B668" s="4" t="e" cm="1">
        <f t="array" ref="B668">LEFT(_xlfn.IFS(LEN(Processamento!C668)&gt;4,_xlfn.CONCAT(LEFT(Processamento!A668,3),"_",Processamento!D668,"_",LEFT(Processamento!C668,5),"_",LEFT(Processamento!E668,4)),Processamento!C668={"ERRO"},"ERRO"),18)</f>
        <v>#N/A</v>
      </c>
      <c r="C668" s="4">
        <f>Processamento!F668</f>
        <v>0</v>
      </c>
      <c r="D668" t="b">
        <f t="shared" si="20"/>
        <v>0</v>
      </c>
      <c r="E668" t="e">
        <f t="shared" si="21"/>
        <v>#N/A</v>
      </c>
    </row>
    <row r="669" spans="1:5" x14ac:dyDescent="0.25">
      <c r="A669" s="4">
        <v>668</v>
      </c>
      <c r="B669" s="4" t="e" cm="1">
        <f t="array" ref="B669">LEFT(_xlfn.IFS(LEN(Processamento!C669)&gt;4,_xlfn.CONCAT(LEFT(Processamento!A669,3),"_",Processamento!D669,"_",LEFT(Processamento!C669,5),"_",LEFT(Processamento!E669,4)),Processamento!C669={"ERRO"},"ERRO"),18)</f>
        <v>#N/A</v>
      </c>
      <c r="C669" s="4">
        <f>Processamento!F669</f>
        <v>0</v>
      </c>
      <c r="D669" t="b">
        <f t="shared" si="20"/>
        <v>0</v>
      </c>
      <c r="E669" t="e">
        <f t="shared" si="21"/>
        <v>#N/A</v>
      </c>
    </row>
    <row r="670" spans="1:5" x14ac:dyDescent="0.25">
      <c r="A670" s="4">
        <v>669</v>
      </c>
      <c r="B670" s="4" t="e" cm="1">
        <f t="array" ref="B670">LEFT(_xlfn.IFS(LEN(Processamento!C670)&gt;4,_xlfn.CONCAT(LEFT(Processamento!A670,3),"_",Processamento!D670,"_",LEFT(Processamento!C670,5),"_",LEFT(Processamento!E670,4)),Processamento!C670={"ERRO"},"ERRO"),18)</f>
        <v>#N/A</v>
      </c>
      <c r="C670" s="4">
        <f>Processamento!F670</f>
        <v>0</v>
      </c>
      <c r="D670" t="b">
        <f t="shared" si="20"/>
        <v>0</v>
      </c>
      <c r="E670" t="e">
        <f t="shared" si="21"/>
        <v>#N/A</v>
      </c>
    </row>
    <row r="671" spans="1:5" x14ac:dyDescent="0.25">
      <c r="A671" s="4">
        <v>670</v>
      </c>
      <c r="B671" s="4" t="e" cm="1">
        <f t="array" ref="B671">LEFT(_xlfn.IFS(LEN(Processamento!C671)&gt;4,_xlfn.CONCAT(LEFT(Processamento!A671,3),"_",Processamento!D671,"_",LEFT(Processamento!C671,5),"_",LEFT(Processamento!E671,4)),Processamento!C671={"ERRO"},"ERRO"),18)</f>
        <v>#N/A</v>
      </c>
      <c r="C671" s="4">
        <f>Processamento!F671</f>
        <v>0</v>
      </c>
      <c r="D671" t="b">
        <f t="shared" si="20"/>
        <v>0</v>
      </c>
      <c r="E671" t="e">
        <f t="shared" si="21"/>
        <v>#N/A</v>
      </c>
    </row>
    <row r="672" spans="1:5" x14ac:dyDescent="0.25">
      <c r="A672" s="4">
        <v>671</v>
      </c>
      <c r="B672" s="4" t="e" cm="1">
        <f t="array" ref="B672">LEFT(_xlfn.IFS(LEN(Processamento!C672)&gt;4,_xlfn.CONCAT(LEFT(Processamento!A672,3),"_",Processamento!D672,"_",LEFT(Processamento!C672,5),"_",LEFT(Processamento!E672,4)),Processamento!C672={"ERRO"},"ERRO"),18)</f>
        <v>#N/A</v>
      </c>
      <c r="C672" s="4">
        <f>Processamento!F672</f>
        <v>0</v>
      </c>
      <c r="D672" t="b">
        <f t="shared" si="20"/>
        <v>0</v>
      </c>
      <c r="E672" t="e">
        <f t="shared" si="21"/>
        <v>#N/A</v>
      </c>
    </row>
    <row r="673" spans="1:5" x14ac:dyDescent="0.25">
      <c r="A673" s="4">
        <v>672</v>
      </c>
      <c r="B673" s="4" t="e" cm="1">
        <f t="array" ref="B673">LEFT(_xlfn.IFS(LEN(Processamento!C673)&gt;4,_xlfn.CONCAT(LEFT(Processamento!A673,3),"_",Processamento!D673,"_",LEFT(Processamento!C673,5),"_",LEFT(Processamento!E673,4)),Processamento!C673={"ERRO"},"ERRO"),18)</f>
        <v>#N/A</v>
      </c>
      <c r="C673" s="4">
        <f>Processamento!F673</f>
        <v>0</v>
      </c>
      <c r="D673" t="b">
        <f t="shared" si="20"/>
        <v>0</v>
      </c>
      <c r="E673" t="e">
        <f t="shared" si="21"/>
        <v>#N/A</v>
      </c>
    </row>
    <row r="674" spans="1:5" x14ac:dyDescent="0.25">
      <c r="A674" s="4">
        <v>673</v>
      </c>
      <c r="B674" s="4" t="e" cm="1">
        <f t="array" ref="B674">LEFT(_xlfn.IFS(LEN(Processamento!C674)&gt;4,_xlfn.CONCAT(LEFT(Processamento!A674,3),"_",Processamento!D674,"_",LEFT(Processamento!C674,5),"_",LEFT(Processamento!E674,4)),Processamento!C674={"ERRO"},"ERRO"),18)</f>
        <v>#N/A</v>
      </c>
      <c r="C674" s="4">
        <f>Processamento!F674</f>
        <v>0</v>
      </c>
      <c r="D674" t="b">
        <f t="shared" si="20"/>
        <v>0</v>
      </c>
      <c r="E674" t="e">
        <f t="shared" si="21"/>
        <v>#N/A</v>
      </c>
    </row>
    <row r="675" spans="1:5" x14ac:dyDescent="0.25">
      <c r="A675" s="4">
        <v>674</v>
      </c>
      <c r="B675" s="4" t="e" cm="1">
        <f t="array" ref="B675">LEFT(_xlfn.IFS(LEN(Processamento!C675)&gt;4,_xlfn.CONCAT(LEFT(Processamento!A675,3),"_",Processamento!D675,"_",LEFT(Processamento!C675,5),"_",LEFT(Processamento!E675,4)),Processamento!C675={"ERRO"},"ERRO"),18)</f>
        <v>#N/A</v>
      </c>
      <c r="C675" s="4">
        <f>Processamento!F675</f>
        <v>0</v>
      </c>
      <c r="D675" t="b">
        <f t="shared" si="20"/>
        <v>0</v>
      </c>
      <c r="E675" t="e">
        <f t="shared" si="21"/>
        <v>#N/A</v>
      </c>
    </row>
    <row r="676" spans="1:5" x14ac:dyDescent="0.25">
      <c r="A676" s="4">
        <v>675</v>
      </c>
      <c r="B676" s="4" t="e" cm="1">
        <f t="array" ref="B676">LEFT(_xlfn.IFS(LEN(Processamento!C676)&gt;4,_xlfn.CONCAT(LEFT(Processamento!A676,3),"_",Processamento!D676,"_",LEFT(Processamento!C676,5),"_",LEFT(Processamento!E676,4)),Processamento!C676={"ERRO"},"ERRO"),18)</f>
        <v>#N/A</v>
      </c>
      <c r="C676" s="4">
        <f>Processamento!F676</f>
        <v>0</v>
      </c>
      <c r="D676" t="b">
        <f t="shared" si="20"/>
        <v>0</v>
      </c>
      <c r="E676" t="e">
        <f t="shared" si="21"/>
        <v>#N/A</v>
      </c>
    </row>
    <row r="677" spans="1:5" x14ac:dyDescent="0.25">
      <c r="A677" s="4">
        <v>676</v>
      </c>
      <c r="B677" s="4" t="e" cm="1">
        <f t="array" ref="B677">LEFT(_xlfn.IFS(LEN(Processamento!C677)&gt;4,_xlfn.CONCAT(LEFT(Processamento!A677,3),"_",Processamento!D677,"_",LEFT(Processamento!C677,5),"_",LEFT(Processamento!E677,4)),Processamento!C677={"ERRO"},"ERRO"),18)</f>
        <v>#N/A</v>
      </c>
      <c r="C677" s="4">
        <f>Processamento!F677</f>
        <v>0</v>
      </c>
      <c r="D677" t="b">
        <f t="shared" si="20"/>
        <v>0</v>
      </c>
      <c r="E677" t="e">
        <f t="shared" si="21"/>
        <v>#N/A</v>
      </c>
    </row>
    <row r="678" spans="1:5" x14ac:dyDescent="0.25">
      <c r="A678" s="4">
        <v>677</v>
      </c>
      <c r="B678" s="4" t="e" cm="1">
        <f t="array" ref="B678">LEFT(_xlfn.IFS(LEN(Processamento!C678)&gt;4,_xlfn.CONCAT(LEFT(Processamento!A678,3),"_",Processamento!D678,"_",LEFT(Processamento!C678,5),"_",LEFT(Processamento!E678,4)),Processamento!C678={"ERRO"},"ERRO"),18)</f>
        <v>#N/A</v>
      </c>
      <c r="C678" s="4">
        <f>Processamento!F678</f>
        <v>0</v>
      </c>
      <c r="D678" t="b">
        <f t="shared" si="20"/>
        <v>0</v>
      </c>
      <c r="E678" t="e">
        <f t="shared" si="21"/>
        <v>#N/A</v>
      </c>
    </row>
    <row r="679" spans="1:5" x14ac:dyDescent="0.25">
      <c r="A679" s="4">
        <v>678</v>
      </c>
      <c r="B679" s="4" t="e" cm="1">
        <f t="array" ref="B679">LEFT(_xlfn.IFS(LEN(Processamento!C679)&gt;4,_xlfn.CONCAT(LEFT(Processamento!A679,3),"_",Processamento!D679,"_",LEFT(Processamento!C679,5),"_",LEFT(Processamento!E679,4)),Processamento!C679={"ERRO"},"ERRO"),18)</f>
        <v>#N/A</v>
      </c>
      <c r="C679" s="4">
        <f>Processamento!F679</f>
        <v>0</v>
      </c>
      <c r="D679" t="b">
        <f t="shared" si="20"/>
        <v>0</v>
      </c>
      <c r="E679" t="e">
        <f t="shared" si="21"/>
        <v>#N/A</v>
      </c>
    </row>
    <row r="680" spans="1:5" x14ac:dyDescent="0.25">
      <c r="A680" s="4">
        <v>679</v>
      </c>
      <c r="B680" s="4" t="e" cm="1">
        <f t="array" ref="B680">LEFT(_xlfn.IFS(LEN(Processamento!C680)&gt;4,_xlfn.CONCAT(LEFT(Processamento!A680,3),"_",Processamento!D680,"_",LEFT(Processamento!C680,5),"_",LEFT(Processamento!E680,4)),Processamento!C680={"ERRO"},"ERRO"),18)</f>
        <v>#N/A</v>
      </c>
      <c r="C680" s="4">
        <f>Processamento!F680</f>
        <v>0</v>
      </c>
      <c r="D680" t="b">
        <f t="shared" si="20"/>
        <v>0</v>
      </c>
      <c r="E680" t="e">
        <f t="shared" si="21"/>
        <v>#N/A</v>
      </c>
    </row>
    <row r="681" spans="1:5" x14ac:dyDescent="0.25">
      <c r="A681" s="4">
        <v>680</v>
      </c>
      <c r="B681" s="4" t="e" cm="1">
        <f t="array" ref="B681">LEFT(_xlfn.IFS(LEN(Processamento!C681)&gt;4,_xlfn.CONCAT(LEFT(Processamento!A681,3),"_",Processamento!D681,"_",LEFT(Processamento!C681,5),"_",LEFT(Processamento!E681,4)),Processamento!C681={"ERRO"},"ERRO"),18)</f>
        <v>#N/A</v>
      </c>
      <c r="C681" s="4">
        <f>Processamento!F681</f>
        <v>0</v>
      </c>
      <c r="D681" t="b">
        <f t="shared" si="20"/>
        <v>0</v>
      </c>
      <c r="E681" t="e">
        <f t="shared" si="21"/>
        <v>#N/A</v>
      </c>
    </row>
    <row r="682" spans="1:5" x14ac:dyDescent="0.25">
      <c r="A682" s="4">
        <v>681</v>
      </c>
      <c r="B682" s="4" t="e" cm="1">
        <f t="array" ref="B682">LEFT(_xlfn.IFS(LEN(Processamento!C682)&gt;4,_xlfn.CONCAT(LEFT(Processamento!A682,3),"_",Processamento!D682,"_",LEFT(Processamento!C682,5),"_",LEFT(Processamento!E682,4)),Processamento!C682={"ERRO"},"ERRO"),18)</f>
        <v>#N/A</v>
      </c>
      <c r="C682" s="4">
        <f>Processamento!F682</f>
        <v>0</v>
      </c>
      <c r="D682" t="b">
        <f t="shared" si="20"/>
        <v>0</v>
      </c>
      <c r="E682" t="e">
        <f t="shared" si="21"/>
        <v>#N/A</v>
      </c>
    </row>
    <row r="683" spans="1:5" x14ac:dyDescent="0.25">
      <c r="A683" s="4">
        <v>682</v>
      </c>
      <c r="B683" s="4" t="e" cm="1">
        <f t="array" ref="B683">LEFT(_xlfn.IFS(LEN(Processamento!C683)&gt;4,_xlfn.CONCAT(LEFT(Processamento!A683,3),"_",Processamento!D683,"_",LEFT(Processamento!C683,5),"_",LEFT(Processamento!E683,4)),Processamento!C683={"ERRO"},"ERRO"),18)</f>
        <v>#N/A</v>
      </c>
      <c r="C683" s="4">
        <f>Processamento!F683</f>
        <v>0</v>
      </c>
      <c r="D683" t="b">
        <f t="shared" si="20"/>
        <v>0</v>
      </c>
      <c r="E683" t="e">
        <f t="shared" si="21"/>
        <v>#N/A</v>
      </c>
    </row>
    <row r="684" spans="1:5" x14ac:dyDescent="0.25">
      <c r="A684" s="4">
        <v>683</v>
      </c>
      <c r="B684" s="4" t="e" cm="1">
        <f t="array" ref="B684">LEFT(_xlfn.IFS(LEN(Processamento!C684)&gt;4,_xlfn.CONCAT(LEFT(Processamento!A684,3),"_",Processamento!D684,"_",LEFT(Processamento!C684,5),"_",LEFT(Processamento!E684,4)),Processamento!C684={"ERRO"},"ERRO"),18)</f>
        <v>#N/A</v>
      </c>
      <c r="C684" s="4">
        <f>Processamento!F684</f>
        <v>0</v>
      </c>
      <c r="D684" t="b">
        <f t="shared" si="20"/>
        <v>0</v>
      </c>
      <c r="E684" t="e">
        <f t="shared" si="21"/>
        <v>#N/A</v>
      </c>
    </row>
    <row r="685" spans="1:5" x14ac:dyDescent="0.25">
      <c r="A685" s="4">
        <v>684</v>
      </c>
      <c r="B685" s="4" t="e" cm="1">
        <f t="array" ref="B685">LEFT(_xlfn.IFS(LEN(Processamento!C685)&gt;4,_xlfn.CONCAT(LEFT(Processamento!A685,3),"_",Processamento!D685,"_",LEFT(Processamento!C685,5),"_",LEFT(Processamento!E685,4)),Processamento!C685={"ERRO"},"ERRO"),18)</f>
        <v>#N/A</v>
      </c>
      <c r="C685" s="4">
        <f>Processamento!F685</f>
        <v>0</v>
      </c>
      <c r="D685" t="b">
        <f t="shared" si="20"/>
        <v>0</v>
      </c>
      <c r="E685" t="e">
        <f t="shared" si="21"/>
        <v>#N/A</v>
      </c>
    </row>
    <row r="686" spans="1:5" x14ac:dyDescent="0.25">
      <c r="A686" s="4">
        <v>685</v>
      </c>
      <c r="B686" s="4" t="e" cm="1">
        <f t="array" ref="B686">LEFT(_xlfn.IFS(LEN(Processamento!C686)&gt;4,_xlfn.CONCAT(LEFT(Processamento!A686,3),"_",Processamento!D686,"_",LEFT(Processamento!C686,5),"_",LEFT(Processamento!E686,4)),Processamento!C686={"ERRO"},"ERRO"),18)</f>
        <v>#N/A</v>
      </c>
      <c r="C686" s="4">
        <f>Processamento!F686</f>
        <v>0</v>
      </c>
      <c r="D686" t="b">
        <f t="shared" si="20"/>
        <v>0</v>
      </c>
      <c r="E686" t="e">
        <f t="shared" si="21"/>
        <v>#N/A</v>
      </c>
    </row>
    <row r="687" spans="1:5" x14ac:dyDescent="0.25">
      <c r="A687" s="4">
        <v>686</v>
      </c>
      <c r="B687" s="4" t="e" cm="1">
        <f t="array" ref="B687">LEFT(_xlfn.IFS(LEN(Processamento!C687)&gt;4,_xlfn.CONCAT(LEFT(Processamento!A687,3),"_",Processamento!D687,"_",LEFT(Processamento!C687,5),"_",LEFT(Processamento!E687,4)),Processamento!C687={"ERRO"},"ERRO"),18)</f>
        <v>#N/A</v>
      </c>
      <c r="C687" s="4">
        <f>Processamento!F687</f>
        <v>0</v>
      </c>
      <c r="D687" t="b">
        <f t="shared" si="20"/>
        <v>0</v>
      </c>
      <c r="E687" t="e">
        <f t="shared" si="21"/>
        <v>#N/A</v>
      </c>
    </row>
    <row r="688" spans="1:5" x14ac:dyDescent="0.25">
      <c r="A688" s="4">
        <v>687</v>
      </c>
      <c r="B688" s="4" t="e" cm="1">
        <f t="array" ref="B688">LEFT(_xlfn.IFS(LEN(Processamento!C688)&gt;4,_xlfn.CONCAT(LEFT(Processamento!A688,3),"_",Processamento!D688,"_",LEFT(Processamento!C688,5),"_",LEFT(Processamento!E688,4)),Processamento!C688={"ERRO"},"ERRO"),18)</f>
        <v>#N/A</v>
      </c>
      <c r="C688" s="4">
        <f>Processamento!F688</f>
        <v>0</v>
      </c>
      <c r="D688" t="b">
        <f t="shared" si="20"/>
        <v>0</v>
      </c>
      <c r="E688" t="e">
        <f t="shared" si="21"/>
        <v>#N/A</v>
      </c>
    </row>
    <row r="689" spans="1:5" x14ac:dyDescent="0.25">
      <c r="A689" s="4">
        <v>688</v>
      </c>
      <c r="B689" s="4" t="e" cm="1">
        <f t="array" ref="B689">LEFT(_xlfn.IFS(LEN(Processamento!C689)&gt;4,_xlfn.CONCAT(LEFT(Processamento!A689,3),"_",Processamento!D689,"_",LEFT(Processamento!C689,5),"_",LEFT(Processamento!E689,4)),Processamento!C689={"ERRO"},"ERRO"),18)</f>
        <v>#N/A</v>
      </c>
      <c r="C689" s="4">
        <f>Processamento!F689</f>
        <v>0</v>
      </c>
      <c r="D689" t="b">
        <f t="shared" si="20"/>
        <v>0</v>
      </c>
      <c r="E689" t="e">
        <f t="shared" si="21"/>
        <v>#N/A</v>
      </c>
    </row>
    <row r="690" spans="1:5" x14ac:dyDescent="0.25">
      <c r="A690" s="4">
        <v>689</v>
      </c>
      <c r="B690" s="4" t="e" cm="1">
        <f t="array" ref="B690">LEFT(_xlfn.IFS(LEN(Processamento!C690)&gt;4,_xlfn.CONCAT(LEFT(Processamento!A690,3),"_",Processamento!D690,"_",LEFT(Processamento!C690,5),"_",LEFT(Processamento!E690,4)),Processamento!C690={"ERRO"},"ERRO"),18)</f>
        <v>#N/A</v>
      </c>
      <c r="C690" s="4">
        <f>Processamento!F690</f>
        <v>0</v>
      </c>
      <c r="D690" t="b">
        <f t="shared" si="20"/>
        <v>0</v>
      </c>
      <c r="E690" t="e">
        <f t="shared" si="21"/>
        <v>#N/A</v>
      </c>
    </row>
    <row r="691" spans="1:5" x14ac:dyDescent="0.25">
      <c r="A691" s="4">
        <v>690</v>
      </c>
      <c r="B691" s="4" t="e" cm="1">
        <f t="array" ref="B691">LEFT(_xlfn.IFS(LEN(Processamento!C691)&gt;4,_xlfn.CONCAT(LEFT(Processamento!A691,3),"_",Processamento!D691,"_",LEFT(Processamento!C691,5),"_",LEFT(Processamento!E691,4)),Processamento!C691={"ERRO"},"ERRO"),18)</f>
        <v>#N/A</v>
      </c>
      <c r="C691" s="4">
        <f>Processamento!F691</f>
        <v>0</v>
      </c>
      <c r="D691" t="b">
        <f t="shared" si="20"/>
        <v>0</v>
      </c>
      <c r="E691" t="e">
        <f t="shared" si="21"/>
        <v>#N/A</v>
      </c>
    </row>
    <row r="692" spans="1:5" x14ac:dyDescent="0.25">
      <c r="A692" s="4">
        <v>691</v>
      </c>
      <c r="B692" s="4" t="e" cm="1">
        <f t="array" ref="B692">LEFT(_xlfn.IFS(LEN(Processamento!C692)&gt;4,_xlfn.CONCAT(LEFT(Processamento!A692,3),"_",Processamento!D692,"_",LEFT(Processamento!C692,5),"_",LEFT(Processamento!E692,4)),Processamento!C692={"ERRO"},"ERRO"),18)</f>
        <v>#N/A</v>
      </c>
      <c r="C692" s="4">
        <f>Processamento!F692</f>
        <v>0</v>
      </c>
      <c r="D692" t="b">
        <f t="shared" si="20"/>
        <v>0</v>
      </c>
      <c r="E692" t="e">
        <f t="shared" si="21"/>
        <v>#N/A</v>
      </c>
    </row>
    <row r="693" spans="1:5" x14ac:dyDescent="0.25">
      <c r="A693" s="4">
        <v>692</v>
      </c>
      <c r="B693" s="4" t="e" cm="1">
        <f t="array" ref="B693">LEFT(_xlfn.IFS(LEN(Processamento!C693)&gt;4,_xlfn.CONCAT(LEFT(Processamento!A693,3),"_",Processamento!D693,"_",LEFT(Processamento!C693,5),"_",LEFT(Processamento!E693,4)),Processamento!C693={"ERRO"},"ERRO"),18)</f>
        <v>#N/A</v>
      </c>
      <c r="C693" s="4">
        <f>Processamento!F693</f>
        <v>0</v>
      </c>
      <c r="D693" t="b">
        <f t="shared" si="20"/>
        <v>0</v>
      </c>
      <c r="E693" t="e">
        <f t="shared" si="21"/>
        <v>#N/A</v>
      </c>
    </row>
    <row r="694" spans="1:5" x14ac:dyDescent="0.25">
      <c r="A694" s="4">
        <v>693</v>
      </c>
      <c r="B694" s="4" t="e" cm="1">
        <f t="array" ref="B694">LEFT(_xlfn.IFS(LEN(Processamento!C694)&gt;4,_xlfn.CONCAT(LEFT(Processamento!A694,3),"_",Processamento!D694,"_",LEFT(Processamento!C694,5),"_",LEFT(Processamento!E694,4)),Processamento!C694={"ERRO"},"ERRO"),18)</f>
        <v>#N/A</v>
      </c>
      <c r="C694" s="4">
        <f>Processamento!F694</f>
        <v>0</v>
      </c>
      <c r="D694" t="b">
        <f t="shared" si="20"/>
        <v>0</v>
      </c>
      <c r="E694" t="e">
        <f t="shared" si="21"/>
        <v>#N/A</v>
      </c>
    </row>
    <row r="695" spans="1:5" x14ac:dyDescent="0.25">
      <c r="A695" s="4">
        <v>694</v>
      </c>
      <c r="B695" s="4" t="e" cm="1">
        <f t="array" ref="B695">LEFT(_xlfn.IFS(LEN(Processamento!C695)&gt;4,_xlfn.CONCAT(LEFT(Processamento!A695,3),"_",Processamento!D695,"_",LEFT(Processamento!C695,5),"_",LEFT(Processamento!E695,4)),Processamento!C695={"ERRO"},"ERRO"),18)</f>
        <v>#N/A</v>
      </c>
      <c r="C695" s="4">
        <f>Processamento!F695</f>
        <v>0</v>
      </c>
      <c r="D695" t="b">
        <f t="shared" si="20"/>
        <v>0</v>
      </c>
      <c r="E695" t="e">
        <f t="shared" si="21"/>
        <v>#N/A</v>
      </c>
    </row>
    <row r="696" spans="1:5" x14ac:dyDescent="0.25">
      <c r="A696" s="4">
        <v>695</v>
      </c>
      <c r="B696" s="4" t="e" cm="1">
        <f t="array" ref="B696">LEFT(_xlfn.IFS(LEN(Processamento!C696)&gt;4,_xlfn.CONCAT(LEFT(Processamento!A696,3),"_",Processamento!D696,"_",LEFT(Processamento!C696,5),"_",LEFT(Processamento!E696,4)),Processamento!C696={"ERRO"},"ERRO"),18)</f>
        <v>#N/A</v>
      </c>
      <c r="C696" s="4">
        <f>Processamento!F696</f>
        <v>0</v>
      </c>
      <c r="D696" t="b">
        <f t="shared" si="20"/>
        <v>0</v>
      </c>
      <c r="E696" t="e">
        <f t="shared" si="21"/>
        <v>#N/A</v>
      </c>
    </row>
    <row r="697" spans="1:5" x14ac:dyDescent="0.25">
      <c r="A697" s="4">
        <v>696</v>
      </c>
      <c r="B697" s="4" t="e" cm="1">
        <f t="array" ref="B697">LEFT(_xlfn.IFS(LEN(Processamento!C697)&gt;4,_xlfn.CONCAT(LEFT(Processamento!A697,3),"_",Processamento!D697,"_",LEFT(Processamento!C697,5),"_",LEFT(Processamento!E697,4)),Processamento!C697={"ERRO"},"ERRO"),18)</f>
        <v>#N/A</v>
      </c>
      <c r="C697" s="4">
        <f>Processamento!F697</f>
        <v>0</v>
      </c>
      <c r="D697" t="b">
        <f t="shared" si="20"/>
        <v>0</v>
      </c>
      <c r="E697" t="e">
        <f t="shared" si="21"/>
        <v>#N/A</v>
      </c>
    </row>
    <row r="698" spans="1:5" x14ac:dyDescent="0.25">
      <c r="A698" s="4">
        <v>697</v>
      </c>
      <c r="B698" s="4" t="e" cm="1">
        <f t="array" ref="B698">LEFT(_xlfn.IFS(LEN(Processamento!C698)&gt;4,_xlfn.CONCAT(LEFT(Processamento!A698,3),"_",Processamento!D698,"_",LEFT(Processamento!C698,5),"_",LEFT(Processamento!E698,4)),Processamento!C698={"ERRO"},"ERRO"),18)</f>
        <v>#N/A</v>
      </c>
      <c r="C698" s="4">
        <f>Processamento!F698</f>
        <v>0</v>
      </c>
      <c r="D698" t="b">
        <f t="shared" si="20"/>
        <v>0</v>
      </c>
      <c r="E698" t="e">
        <f t="shared" si="21"/>
        <v>#N/A</v>
      </c>
    </row>
    <row r="699" spans="1:5" x14ac:dyDescent="0.25">
      <c r="A699" s="4">
        <v>698</v>
      </c>
      <c r="B699" s="4" t="e" cm="1">
        <f t="array" ref="B699">LEFT(_xlfn.IFS(LEN(Processamento!C699)&gt;4,_xlfn.CONCAT(LEFT(Processamento!A699,3),"_",Processamento!D699,"_",LEFT(Processamento!C699,5),"_",LEFT(Processamento!E699,4)),Processamento!C699={"ERRO"},"ERRO"),18)</f>
        <v>#N/A</v>
      </c>
      <c r="C699" s="4">
        <f>Processamento!F699</f>
        <v>0</v>
      </c>
      <c r="D699" t="b">
        <f t="shared" si="20"/>
        <v>0</v>
      </c>
      <c r="E699" t="e">
        <f t="shared" si="21"/>
        <v>#N/A</v>
      </c>
    </row>
    <row r="700" spans="1:5" x14ac:dyDescent="0.25">
      <c r="A700" s="4">
        <v>699</v>
      </c>
      <c r="B700" s="4" t="e" cm="1">
        <f t="array" ref="B700">LEFT(_xlfn.IFS(LEN(Processamento!C700)&gt;4,_xlfn.CONCAT(LEFT(Processamento!A700,3),"_",Processamento!D700,"_",LEFT(Processamento!C700,5),"_",LEFT(Processamento!E700,4)),Processamento!C700={"ERRO"},"ERRO"),18)</f>
        <v>#N/A</v>
      </c>
      <c r="C700" s="4">
        <f>Processamento!F700</f>
        <v>0</v>
      </c>
      <c r="D700" t="b">
        <f t="shared" si="20"/>
        <v>0</v>
      </c>
      <c r="E700" t="e">
        <f t="shared" si="21"/>
        <v>#N/A</v>
      </c>
    </row>
    <row r="701" spans="1:5" x14ac:dyDescent="0.25">
      <c r="A701" s="4">
        <v>700</v>
      </c>
      <c r="B701" s="4" t="e" cm="1">
        <f t="array" ref="B701">LEFT(_xlfn.IFS(LEN(Processamento!C701)&gt;4,_xlfn.CONCAT(LEFT(Processamento!A701,3),"_",Processamento!D701,"_",LEFT(Processamento!C701,5),"_",LEFT(Processamento!E701,4)),Processamento!C701={"ERRO"},"ERRO"),18)</f>
        <v>#N/A</v>
      </c>
      <c r="C701" s="4">
        <f>Processamento!F701</f>
        <v>0</v>
      </c>
      <c r="D701" t="b">
        <f t="shared" si="20"/>
        <v>0</v>
      </c>
      <c r="E701" t="e">
        <f t="shared" si="21"/>
        <v>#N/A</v>
      </c>
    </row>
    <row r="702" spans="1:5" x14ac:dyDescent="0.25">
      <c r="A702" s="4">
        <v>701</v>
      </c>
      <c r="B702" s="4" t="e" cm="1">
        <f t="array" ref="B702">LEFT(_xlfn.IFS(LEN(Processamento!C702)&gt;4,_xlfn.CONCAT(LEFT(Processamento!A702,3),"_",Processamento!D702,"_",LEFT(Processamento!C702,5),"_",LEFT(Processamento!E702,4)),Processamento!C702={"ERRO"},"ERRO"),18)</f>
        <v>#N/A</v>
      </c>
      <c r="C702" s="4">
        <f>Processamento!F702</f>
        <v>0</v>
      </c>
      <c r="D702" t="b">
        <f t="shared" si="20"/>
        <v>0</v>
      </c>
      <c r="E702" t="e">
        <f t="shared" si="21"/>
        <v>#N/A</v>
      </c>
    </row>
    <row r="703" spans="1:5" x14ac:dyDescent="0.25">
      <c r="A703" s="4">
        <v>702</v>
      </c>
      <c r="B703" s="4" t="e" cm="1">
        <f t="array" ref="B703">LEFT(_xlfn.IFS(LEN(Processamento!C703)&gt;4,_xlfn.CONCAT(LEFT(Processamento!A703,3),"_",Processamento!D703,"_",LEFT(Processamento!C703,5),"_",LEFT(Processamento!E703,4)),Processamento!C703={"ERRO"},"ERRO"),18)</f>
        <v>#N/A</v>
      </c>
      <c r="C703" s="4">
        <f>Processamento!F703</f>
        <v>0</v>
      </c>
      <c r="D703" t="b">
        <f t="shared" si="20"/>
        <v>0</v>
      </c>
      <c r="E703" t="e">
        <f t="shared" si="21"/>
        <v>#N/A</v>
      </c>
    </row>
    <row r="704" spans="1:5" x14ac:dyDescent="0.25">
      <c r="A704" s="4">
        <v>703</v>
      </c>
      <c r="B704" s="4" t="e" cm="1">
        <f t="array" ref="B704">LEFT(_xlfn.IFS(LEN(Processamento!C704)&gt;4,_xlfn.CONCAT(LEFT(Processamento!A704,3),"_",Processamento!D704,"_",LEFT(Processamento!C704,5),"_",LEFT(Processamento!E704,4)),Processamento!C704={"ERRO"},"ERRO"),18)</f>
        <v>#N/A</v>
      </c>
      <c r="C704" s="4">
        <f>Processamento!F704</f>
        <v>0</v>
      </c>
      <c r="D704" t="b">
        <f t="shared" si="20"/>
        <v>0</v>
      </c>
      <c r="E704" t="e">
        <f t="shared" si="21"/>
        <v>#N/A</v>
      </c>
    </row>
    <row r="705" spans="1:5" x14ac:dyDescent="0.25">
      <c r="A705" s="4">
        <v>704</v>
      </c>
      <c r="B705" s="4" t="e" cm="1">
        <f t="array" ref="B705">LEFT(_xlfn.IFS(LEN(Processamento!C705)&gt;4,_xlfn.CONCAT(LEFT(Processamento!A705,3),"_",Processamento!D705,"_",LEFT(Processamento!C705,5),"_",LEFT(Processamento!E705,4)),Processamento!C705={"ERRO"},"ERRO"),18)</f>
        <v>#N/A</v>
      </c>
      <c r="C705" s="4">
        <f>Processamento!F705</f>
        <v>0</v>
      </c>
      <c r="D705" t="b">
        <f t="shared" si="20"/>
        <v>0</v>
      </c>
      <c r="E705" t="e">
        <f t="shared" si="21"/>
        <v>#N/A</v>
      </c>
    </row>
    <row r="706" spans="1:5" x14ac:dyDescent="0.25">
      <c r="A706" s="4">
        <v>705</v>
      </c>
      <c r="B706" s="4" t="e" cm="1">
        <f t="array" ref="B706">LEFT(_xlfn.IFS(LEN(Processamento!C706)&gt;4,_xlfn.CONCAT(LEFT(Processamento!A706,3),"_",Processamento!D706,"_",LEFT(Processamento!C706,5),"_",LEFT(Processamento!E706,4)),Processamento!C706={"ERRO"},"ERRO"),18)</f>
        <v>#N/A</v>
      </c>
      <c r="C706" s="4">
        <f>Processamento!F706</f>
        <v>0</v>
      </c>
      <c r="D706" t="b">
        <f t="shared" si="20"/>
        <v>0</v>
      </c>
      <c r="E706" t="e">
        <f t="shared" si="21"/>
        <v>#N/A</v>
      </c>
    </row>
    <row r="707" spans="1:5" x14ac:dyDescent="0.25">
      <c r="A707" s="4">
        <v>706</v>
      </c>
      <c r="B707" s="4" t="e" cm="1">
        <f t="array" ref="B707">LEFT(_xlfn.IFS(LEN(Processamento!C707)&gt;4,_xlfn.CONCAT(LEFT(Processamento!A707,3),"_",Processamento!D707,"_",LEFT(Processamento!C707,5),"_",LEFT(Processamento!E707,4)),Processamento!C707={"ERRO"},"ERRO"),18)</f>
        <v>#N/A</v>
      </c>
      <c r="C707" s="4">
        <f>Processamento!F707</f>
        <v>0</v>
      </c>
      <c r="D707" t="b">
        <f t="shared" ref="D707:D770" si="22">ISTEXT(B707)</f>
        <v>0</v>
      </c>
      <c r="E707" t="e">
        <f t="shared" ref="E707:E770" si="23">LEN(B707)</f>
        <v>#N/A</v>
      </c>
    </row>
    <row r="708" spans="1:5" x14ac:dyDescent="0.25">
      <c r="A708" s="4">
        <v>707</v>
      </c>
      <c r="B708" s="4" t="e" cm="1">
        <f t="array" ref="B708">LEFT(_xlfn.IFS(LEN(Processamento!C708)&gt;4,_xlfn.CONCAT(LEFT(Processamento!A708,3),"_",Processamento!D708,"_",LEFT(Processamento!C708,5),"_",LEFT(Processamento!E708,4)),Processamento!C708={"ERRO"},"ERRO"),18)</f>
        <v>#N/A</v>
      </c>
      <c r="C708" s="4">
        <f>Processamento!F708</f>
        <v>0</v>
      </c>
      <c r="D708" t="b">
        <f t="shared" si="22"/>
        <v>0</v>
      </c>
      <c r="E708" t="e">
        <f t="shared" si="23"/>
        <v>#N/A</v>
      </c>
    </row>
    <row r="709" spans="1:5" x14ac:dyDescent="0.25">
      <c r="A709" s="4">
        <v>708</v>
      </c>
      <c r="B709" s="4" t="e" cm="1">
        <f t="array" ref="B709">LEFT(_xlfn.IFS(LEN(Processamento!C709)&gt;4,_xlfn.CONCAT(LEFT(Processamento!A709,3),"_",Processamento!D709,"_",LEFT(Processamento!C709,5),"_",LEFT(Processamento!E709,4)),Processamento!C709={"ERRO"},"ERRO"),18)</f>
        <v>#N/A</v>
      </c>
      <c r="C709" s="4">
        <f>Processamento!F709</f>
        <v>0</v>
      </c>
      <c r="D709" t="b">
        <f t="shared" si="22"/>
        <v>0</v>
      </c>
      <c r="E709" t="e">
        <f t="shared" si="23"/>
        <v>#N/A</v>
      </c>
    </row>
    <row r="710" spans="1:5" x14ac:dyDescent="0.25">
      <c r="A710" s="4">
        <v>709</v>
      </c>
      <c r="B710" s="4" t="e" cm="1">
        <f t="array" ref="B710">LEFT(_xlfn.IFS(LEN(Processamento!C710)&gt;4,_xlfn.CONCAT(LEFT(Processamento!A710,3),"_",Processamento!D710,"_",LEFT(Processamento!C710,5),"_",LEFT(Processamento!E710,4)),Processamento!C710={"ERRO"},"ERRO"),18)</f>
        <v>#N/A</v>
      </c>
      <c r="C710" s="4">
        <f>Processamento!F710</f>
        <v>0</v>
      </c>
      <c r="D710" t="b">
        <f t="shared" si="22"/>
        <v>0</v>
      </c>
      <c r="E710" t="e">
        <f t="shared" si="23"/>
        <v>#N/A</v>
      </c>
    </row>
    <row r="711" spans="1:5" x14ac:dyDescent="0.25">
      <c r="A711" s="4">
        <v>710</v>
      </c>
      <c r="B711" s="4" t="e" cm="1">
        <f t="array" ref="B711">LEFT(_xlfn.IFS(LEN(Processamento!C711)&gt;4,_xlfn.CONCAT(LEFT(Processamento!A711,3),"_",Processamento!D711,"_",LEFT(Processamento!C711,5),"_",LEFT(Processamento!E711,4)),Processamento!C711={"ERRO"},"ERRO"),18)</f>
        <v>#N/A</v>
      </c>
      <c r="C711" s="4">
        <f>Processamento!F711</f>
        <v>0</v>
      </c>
      <c r="D711" t="b">
        <f t="shared" si="22"/>
        <v>0</v>
      </c>
      <c r="E711" t="e">
        <f t="shared" si="23"/>
        <v>#N/A</v>
      </c>
    </row>
    <row r="712" spans="1:5" x14ac:dyDescent="0.25">
      <c r="A712" s="4">
        <v>711</v>
      </c>
      <c r="B712" s="4" t="e" cm="1">
        <f t="array" ref="B712">LEFT(_xlfn.IFS(LEN(Processamento!C712)&gt;4,_xlfn.CONCAT(LEFT(Processamento!A712,3),"_",Processamento!D712,"_",LEFT(Processamento!C712,5),"_",LEFT(Processamento!E712,4)),Processamento!C712={"ERRO"},"ERRO"),18)</f>
        <v>#N/A</v>
      </c>
      <c r="C712" s="4">
        <f>Processamento!F712</f>
        <v>0</v>
      </c>
      <c r="D712" t="b">
        <f t="shared" si="22"/>
        <v>0</v>
      </c>
      <c r="E712" t="e">
        <f t="shared" si="23"/>
        <v>#N/A</v>
      </c>
    </row>
    <row r="713" spans="1:5" x14ac:dyDescent="0.25">
      <c r="A713" s="4">
        <v>712</v>
      </c>
      <c r="B713" s="4" t="e" cm="1">
        <f t="array" ref="B713">LEFT(_xlfn.IFS(LEN(Processamento!C713)&gt;4,_xlfn.CONCAT(LEFT(Processamento!A713,3),"_",Processamento!D713,"_",LEFT(Processamento!C713,5),"_",LEFT(Processamento!E713,4)),Processamento!C713={"ERRO"},"ERRO"),18)</f>
        <v>#N/A</v>
      </c>
      <c r="C713" s="4">
        <f>Processamento!F713</f>
        <v>0</v>
      </c>
      <c r="D713" t="b">
        <f t="shared" si="22"/>
        <v>0</v>
      </c>
      <c r="E713" t="e">
        <f t="shared" si="23"/>
        <v>#N/A</v>
      </c>
    </row>
    <row r="714" spans="1:5" x14ac:dyDescent="0.25">
      <c r="A714" s="4">
        <v>713</v>
      </c>
      <c r="B714" s="4" t="e" cm="1">
        <f t="array" ref="B714">LEFT(_xlfn.IFS(LEN(Processamento!C714)&gt;4,_xlfn.CONCAT(LEFT(Processamento!A714,3),"_",Processamento!D714,"_",LEFT(Processamento!C714,5),"_",LEFT(Processamento!E714,4)),Processamento!C714={"ERRO"},"ERRO"),18)</f>
        <v>#N/A</v>
      </c>
      <c r="C714" s="4">
        <f>Processamento!F714</f>
        <v>0</v>
      </c>
      <c r="D714" t="b">
        <f t="shared" si="22"/>
        <v>0</v>
      </c>
      <c r="E714" t="e">
        <f t="shared" si="23"/>
        <v>#N/A</v>
      </c>
    </row>
    <row r="715" spans="1:5" x14ac:dyDescent="0.25">
      <c r="A715" s="4">
        <v>714</v>
      </c>
      <c r="B715" s="4" t="e" cm="1">
        <f t="array" ref="B715">LEFT(_xlfn.IFS(LEN(Processamento!C715)&gt;4,_xlfn.CONCAT(LEFT(Processamento!A715,3),"_",Processamento!D715,"_",LEFT(Processamento!C715,5),"_",LEFT(Processamento!E715,4)),Processamento!C715={"ERRO"},"ERRO"),18)</f>
        <v>#N/A</v>
      </c>
      <c r="C715" s="4">
        <f>Processamento!F715</f>
        <v>0</v>
      </c>
      <c r="D715" t="b">
        <f t="shared" si="22"/>
        <v>0</v>
      </c>
      <c r="E715" t="e">
        <f t="shared" si="23"/>
        <v>#N/A</v>
      </c>
    </row>
    <row r="716" spans="1:5" x14ac:dyDescent="0.25">
      <c r="A716" s="4">
        <v>715</v>
      </c>
      <c r="B716" s="4" t="e" cm="1">
        <f t="array" ref="B716">LEFT(_xlfn.IFS(LEN(Processamento!C716)&gt;4,_xlfn.CONCAT(LEFT(Processamento!A716,3),"_",Processamento!D716,"_",LEFT(Processamento!C716,5),"_",LEFT(Processamento!E716,4)),Processamento!C716={"ERRO"},"ERRO"),18)</f>
        <v>#N/A</v>
      </c>
      <c r="C716" s="4">
        <f>Processamento!F716</f>
        <v>0</v>
      </c>
      <c r="D716" t="b">
        <f t="shared" si="22"/>
        <v>0</v>
      </c>
      <c r="E716" t="e">
        <f t="shared" si="23"/>
        <v>#N/A</v>
      </c>
    </row>
    <row r="717" spans="1:5" x14ac:dyDescent="0.25">
      <c r="A717" s="4">
        <v>716</v>
      </c>
      <c r="B717" s="4" t="e" cm="1">
        <f t="array" ref="B717">LEFT(_xlfn.IFS(LEN(Processamento!C717)&gt;4,_xlfn.CONCAT(LEFT(Processamento!A717,3),"_",Processamento!D717,"_",LEFT(Processamento!C717,5),"_",LEFT(Processamento!E717,4)),Processamento!C717={"ERRO"},"ERRO"),18)</f>
        <v>#N/A</v>
      </c>
      <c r="C717" s="4">
        <f>Processamento!F717</f>
        <v>0</v>
      </c>
      <c r="D717" t="b">
        <f t="shared" si="22"/>
        <v>0</v>
      </c>
      <c r="E717" t="e">
        <f t="shared" si="23"/>
        <v>#N/A</v>
      </c>
    </row>
    <row r="718" spans="1:5" x14ac:dyDescent="0.25">
      <c r="A718" s="4">
        <v>717</v>
      </c>
      <c r="B718" s="4" t="e" cm="1">
        <f t="array" ref="B718">LEFT(_xlfn.IFS(LEN(Processamento!C718)&gt;4,_xlfn.CONCAT(LEFT(Processamento!A718,3),"_",Processamento!D718,"_",LEFT(Processamento!C718,5),"_",LEFT(Processamento!E718,4)),Processamento!C718={"ERRO"},"ERRO"),18)</f>
        <v>#N/A</v>
      </c>
      <c r="C718" s="4">
        <f>Processamento!F718</f>
        <v>0</v>
      </c>
      <c r="D718" t="b">
        <f t="shared" si="22"/>
        <v>0</v>
      </c>
      <c r="E718" t="e">
        <f t="shared" si="23"/>
        <v>#N/A</v>
      </c>
    </row>
    <row r="719" spans="1:5" x14ac:dyDescent="0.25">
      <c r="A719" s="4">
        <v>718</v>
      </c>
      <c r="B719" s="4" t="e" cm="1">
        <f t="array" ref="B719">LEFT(_xlfn.IFS(LEN(Processamento!C719)&gt;4,_xlfn.CONCAT(LEFT(Processamento!A719,3),"_",Processamento!D719,"_",LEFT(Processamento!C719,5),"_",LEFT(Processamento!E719,4)),Processamento!C719={"ERRO"},"ERRO"),18)</f>
        <v>#N/A</v>
      </c>
      <c r="C719" s="4">
        <f>Processamento!F719</f>
        <v>0</v>
      </c>
      <c r="D719" t="b">
        <f t="shared" si="22"/>
        <v>0</v>
      </c>
      <c r="E719" t="e">
        <f t="shared" si="23"/>
        <v>#N/A</v>
      </c>
    </row>
    <row r="720" spans="1:5" x14ac:dyDescent="0.25">
      <c r="A720" s="4">
        <v>719</v>
      </c>
      <c r="B720" s="4" t="e" cm="1">
        <f t="array" ref="B720">LEFT(_xlfn.IFS(LEN(Processamento!C720)&gt;4,_xlfn.CONCAT(LEFT(Processamento!A720,3),"_",Processamento!D720,"_",LEFT(Processamento!C720,5),"_",LEFT(Processamento!E720,4)),Processamento!C720={"ERRO"},"ERRO"),18)</f>
        <v>#N/A</v>
      </c>
      <c r="C720" s="4">
        <f>Processamento!F720</f>
        <v>0</v>
      </c>
      <c r="D720" t="b">
        <f t="shared" si="22"/>
        <v>0</v>
      </c>
      <c r="E720" t="e">
        <f t="shared" si="23"/>
        <v>#N/A</v>
      </c>
    </row>
    <row r="721" spans="1:5" x14ac:dyDescent="0.25">
      <c r="A721" s="4">
        <v>720</v>
      </c>
      <c r="B721" s="4" t="e" cm="1">
        <f t="array" ref="B721">LEFT(_xlfn.IFS(LEN(Processamento!C721)&gt;4,_xlfn.CONCAT(LEFT(Processamento!A721,3),"_",Processamento!D721,"_",LEFT(Processamento!C721,5),"_",LEFT(Processamento!E721,4)),Processamento!C721={"ERRO"},"ERRO"),18)</f>
        <v>#N/A</v>
      </c>
      <c r="C721" s="4">
        <f>Processamento!F721</f>
        <v>0</v>
      </c>
      <c r="D721" t="b">
        <f t="shared" si="22"/>
        <v>0</v>
      </c>
      <c r="E721" t="e">
        <f t="shared" si="23"/>
        <v>#N/A</v>
      </c>
    </row>
    <row r="722" spans="1:5" x14ac:dyDescent="0.25">
      <c r="A722" s="4">
        <v>721</v>
      </c>
      <c r="B722" s="4" t="e" cm="1">
        <f t="array" ref="B722">LEFT(_xlfn.IFS(LEN(Processamento!C722)&gt;4,_xlfn.CONCAT(LEFT(Processamento!A722,3),"_",Processamento!D722,"_",LEFT(Processamento!C722,5),"_",LEFT(Processamento!E722,4)),Processamento!C722={"ERRO"},"ERRO"),18)</f>
        <v>#N/A</v>
      </c>
      <c r="C722" s="4">
        <f>Processamento!F722</f>
        <v>0</v>
      </c>
      <c r="D722" t="b">
        <f t="shared" si="22"/>
        <v>0</v>
      </c>
      <c r="E722" t="e">
        <f t="shared" si="23"/>
        <v>#N/A</v>
      </c>
    </row>
    <row r="723" spans="1:5" x14ac:dyDescent="0.25">
      <c r="A723" s="4">
        <v>722</v>
      </c>
      <c r="B723" s="4" t="e" cm="1">
        <f t="array" ref="B723">LEFT(_xlfn.IFS(LEN(Processamento!C723)&gt;4,_xlfn.CONCAT(LEFT(Processamento!A723,3),"_",Processamento!D723,"_",LEFT(Processamento!C723,5),"_",LEFT(Processamento!E723,4)),Processamento!C723={"ERRO"},"ERRO"),18)</f>
        <v>#N/A</v>
      </c>
      <c r="C723" s="4">
        <f>Processamento!F723</f>
        <v>0</v>
      </c>
      <c r="D723" t="b">
        <f t="shared" si="22"/>
        <v>0</v>
      </c>
      <c r="E723" t="e">
        <f t="shared" si="23"/>
        <v>#N/A</v>
      </c>
    </row>
    <row r="724" spans="1:5" x14ac:dyDescent="0.25">
      <c r="A724" s="4">
        <v>723</v>
      </c>
      <c r="B724" s="4" t="e" cm="1">
        <f t="array" ref="B724">LEFT(_xlfn.IFS(LEN(Processamento!C724)&gt;4,_xlfn.CONCAT(LEFT(Processamento!A724,3),"_",Processamento!D724,"_",LEFT(Processamento!C724,5),"_",LEFT(Processamento!E724,4)),Processamento!C724={"ERRO"},"ERRO"),18)</f>
        <v>#N/A</v>
      </c>
      <c r="C724" s="4">
        <f>Processamento!F724</f>
        <v>0</v>
      </c>
      <c r="D724" t="b">
        <f t="shared" si="22"/>
        <v>0</v>
      </c>
      <c r="E724" t="e">
        <f t="shared" si="23"/>
        <v>#N/A</v>
      </c>
    </row>
    <row r="725" spans="1:5" x14ac:dyDescent="0.25">
      <c r="A725" s="4">
        <v>724</v>
      </c>
      <c r="B725" s="4" t="e" cm="1">
        <f t="array" ref="B725">LEFT(_xlfn.IFS(LEN(Processamento!C725)&gt;4,_xlfn.CONCAT(LEFT(Processamento!A725,3),"_",Processamento!D725,"_",LEFT(Processamento!C725,5),"_",LEFT(Processamento!E725,4)),Processamento!C725={"ERRO"},"ERRO"),18)</f>
        <v>#N/A</v>
      </c>
      <c r="C725" s="4">
        <f>Processamento!F725</f>
        <v>0</v>
      </c>
      <c r="D725" t="b">
        <f t="shared" si="22"/>
        <v>0</v>
      </c>
      <c r="E725" t="e">
        <f t="shared" si="23"/>
        <v>#N/A</v>
      </c>
    </row>
    <row r="726" spans="1:5" x14ac:dyDescent="0.25">
      <c r="A726" s="4">
        <v>725</v>
      </c>
      <c r="B726" s="4" t="e" cm="1">
        <f t="array" ref="B726">LEFT(_xlfn.IFS(LEN(Processamento!C726)&gt;4,_xlfn.CONCAT(LEFT(Processamento!A726,3),"_",Processamento!D726,"_",LEFT(Processamento!C726,5),"_",LEFT(Processamento!E726,4)),Processamento!C726={"ERRO"},"ERRO"),18)</f>
        <v>#N/A</v>
      </c>
      <c r="C726" s="4">
        <f>Processamento!F726</f>
        <v>0</v>
      </c>
      <c r="D726" t="b">
        <f t="shared" si="22"/>
        <v>0</v>
      </c>
      <c r="E726" t="e">
        <f t="shared" si="23"/>
        <v>#N/A</v>
      </c>
    </row>
    <row r="727" spans="1:5" x14ac:dyDescent="0.25">
      <c r="A727" s="4">
        <v>726</v>
      </c>
      <c r="B727" s="4" t="e" cm="1">
        <f t="array" ref="B727">LEFT(_xlfn.IFS(LEN(Processamento!C727)&gt;4,_xlfn.CONCAT(LEFT(Processamento!A727,3),"_",Processamento!D727,"_",LEFT(Processamento!C727,5),"_",LEFT(Processamento!E727,4)),Processamento!C727={"ERRO"},"ERRO"),18)</f>
        <v>#N/A</v>
      </c>
      <c r="C727" s="4">
        <f>Processamento!F727</f>
        <v>0</v>
      </c>
      <c r="D727" t="b">
        <f t="shared" si="22"/>
        <v>0</v>
      </c>
      <c r="E727" t="e">
        <f t="shared" si="23"/>
        <v>#N/A</v>
      </c>
    </row>
    <row r="728" spans="1:5" x14ac:dyDescent="0.25">
      <c r="A728" s="4">
        <v>727</v>
      </c>
      <c r="B728" s="4" t="e" cm="1">
        <f t="array" ref="B728">LEFT(_xlfn.IFS(LEN(Processamento!C728)&gt;4,_xlfn.CONCAT(LEFT(Processamento!A728,3),"_",Processamento!D728,"_",LEFT(Processamento!C728,5),"_",LEFT(Processamento!E728,4)),Processamento!C728={"ERRO"},"ERRO"),18)</f>
        <v>#N/A</v>
      </c>
      <c r="C728" s="4">
        <f>Processamento!F728</f>
        <v>0</v>
      </c>
      <c r="D728" t="b">
        <f t="shared" si="22"/>
        <v>0</v>
      </c>
      <c r="E728" t="e">
        <f t="shared" si="23"/>
        <v>#N/A</v>
      </c>
    </row>
    <row r="729" spans="1:5" x14ac:dyDescent="0.25">
      <c r="A729" s="4">
        <v>728</v>
      </c>
      <c r="B729" s="4" t="e" cm="1">
        <f t="array" ref="B729">LEFT(_xlfn.IFS(LEN(Processamento!C729)&gt;4,_xlfn.CONCAT(LEFT(Processamento!A729,3),"_",Processamento!D729,"_",LEFT(Processamento!C729,5),"_",LEFT(Processamento!E729,4)),Processamento!C729={"ERRO"},"ERRO"),18)</f>
        <v>#N/A</v>
      </c>
      <c r="C729" s="4">
        <f>Processamento!F729</f>
        <v>0</v>
      </c>
      <c r="D729" t="b">
        <f t="shared" si="22"/>
        <v>0</v>
      </c>
      <c r="E729" t="e">
        <f t="shared" si="23"/>
        <v>#N/A</v>
      </c>
    </row>
    <row r="730" spans="1:5" x14ac:dyDescent="0.25">
      <c r="A730" s="4">
        <v>729</v>
      </c>
      <c r="B730" s="4" t="e" cm="1">
        <f t="array" ref="B730">LEFT(_xlfn.IFS(LEN(Processamento!C730)&gt;4,_xlfn.CONCAT(LEFT(Processamento!A730,3),"_",Processamento!D730,"_",LEFT(Processamento!C730,5),"_",LEFT(Processamento!E730,4)),Processamento!C730={"ERRO"},"ERRO"),18)</f>
        <v>#N/A</v>
      </c>
      <c r="C730" s="4">
        <f>Processamento!F730</f>
        <v>0</v>
      </c>
      <c r="D730" t="b">
        <f t="shared" si="22"/>
        <v>0</v>
      </c>
      <c r="E730" t="e">
        <f t="shared" si="23"/>
        <v>#N/A</v>
      </c>
    </row>
    <row r="731" spans="1:5" x14ac:dyDescent="0.25">
      <c r="A731" s="4">
        <v>730</v>
      </c>
      <c r="B731" s="4" t="e" cm="1">
        <f t="array" ref="B731">LEFT(_xlfn.IFS(LEN(Processamento!C731)&gt;4,_xlfn.CONCAT(LEFT(Processamento!A731,3),"_",Processamento!D731,"_",LEFT(Processamento!C731,5),"_",LEFT(Processamento!E731,4)),Processamento!C731={"ERRO"},"ERRO"),18)</f>
        <v>#N/A</v>
      </c>
      <c r="C731" s="4">
        <f>Processamento!F731</f>
        <v>0</v>
      </c>
      <c r="D731" t="b">
        <f t="shared" si="22"/>
        <v>0</v>
      </c>
      <c r="E731" t="e">
        <f t="shared" si="23"/>
        <v>#N/A</v>
      </c>
    </row>
    <row r="732" spans="1:5" x14ac:dyDescent="0.25">
      <c r="A732" s="4">
        <v>731</v>
      </c>
      <c r="B732" s="4" t="e" cm="1">
        <f t="array" ref="B732">LEFT(_xlfn.IFS(LEN(Processamento!C732)&gt;4,_xlfn.CONCAT(LEFT(Processamento!A732,3),"_",Processamento!D732,"_",LEFT(Processamento!C732,5),"_",LEFT(Processamento!E732,4)),Processamento!C732={"ERRO"},"ERRO"),18)</f>
        <v>#N/A</v>
      </c>
      <c r="C732" s="4">
        <f>Processamento!F732</f>
        <v>0</v>
      </c>
      <c r="D732" t="b">
        <f t="shared" si="22"/>
        <v>0</v>
      </c>
      <c r="E732" t="e">
        <f t="shared" si="23"/>
        <v>#N/A</v>
      </c>
    </row>
    <row r="733" spans="1:5" x14ac:dyDescent="0.25">
      <c r="A733" s="4">
        <v>732</v>
      </c>
      <c r="B733" s="4" t="e" cm="1">
        <f t="array" ref="B733">LEFT(_xlfn.IFS(LEN(Processamento!C733)&gt;4,_xlfn.CONCAT(LEFT(Processamento!A733,3),"_",Processamento!D733,"_",LEFT(Processamento!C733,5),"_",LEFT(Processamento!E733,4)),Processamento!C733={"ERRO"},"ERRO"),18)</f>
        <v>#N/A</v>
      </c>
      <c r="C733" s="4">
        <f>Processamento!F733</f>
        <v>0</v>
      </c>
      <c r="D733" t="b">
        <f t="shared" si="22"/>
        <v>0</v>
      </c>
      <c r="E733" t="e">
        <f t="shared" si="23"/>
        <v>#N/A</v>
      </c>
    </row>
    <row r="734" spans="1:5" x14ac:dyDescent="0.25">
      <c r="A734" s="4">
        <v>733</v>
      </c>
      <c r="B734" s="4" t="e" cm="1">
        <f t="array" ref="B734">LEFT(_xlfn.IFS(LEN(Processamento!C734)&gt;4,_xlfn.CONCAT(LEFT(Processamento!A734,3),"_",Processamento!D734,"_",LEFT(Processamento!C734,5),"_",LEFT(Processamento!E734,4)),Processamento!C734={"ERRO"},"ERRO"),18)</f>
        <v>#N/A</v>
      </c>
      <c r="C734" s="4">
        <f>Processamento!F734</f>
        <v>0</v>
      </c>
      <c r="D734" t="b">
        <f t="shared" si="22"/>
        <v>0</v>
      </c>
      <c r="E734" t="e">
        <f t="shared" si="23"/>
        <v>#N/A</v>
      </c>
    </row>
    <row r="735" spans="1:5" x14ac:dyDescent="0.25">
      <c r="A735" s="4">
        <v>734</v>
      </c>
      <c r="B735" s="4" t="e" cm="1">
        <f t="array" ref="B735">LEFT(_xlfn.IFS(LEN(Processamento!C735)&gt;4,_xlfn.CONCAT(LEFT(Processamento!A735,3),"_",Processamento!D735,"_",LEFT(Processamento!C735,5),"_",LEFT(Processamento!E735,4)),Processamento!C735={"ERRO"},"ERRO"),18)</f>
        <v>#N/A</v>
      </c>
      <c r="C735" s="4">
        <f>Processamento!F735</f>
        <v>0</v>
      </c>
      <c r="D735" t="b">
        <f t="shared" si="22"/>
        <v>0</v>
      </c>
      <c r="E735" t="e">
        <f t="shared" si="23"/>
        <v>#N/A</v>
      </c>
    </row>
    <row r="736" spans="1:5" x14ac:dyDescent="0.25">
      <c r="A736" s="4">
        <v>735</v>
      </c>
      <c r="B736" s="4" t="e" cm="1">
        <f t="array" ref="B736">LEFT(_xlfn.IFS(LEN(Processamento!C736)&gt;4,_xlfn.CONCAT(LEFT(Processamento!A736,3),"_",Processamento!D736,"_",LEFT(Processamento!C736,5),"_",LEFT(Processamento!E736,4)),Processamento!C736={"ERRO"},"ERRO"),18)</f>
        <v>#N/A</v>
      </c>
      <c r="C736" s="4">
        <f>Processamento!F736</f>
        <v>0</v>
      </c>
      <c r="D736" t="b">
        <f t="shared" si="22"/>
        <v>0</v>
      </c>
      <c r="E736" t="e">
        <f t="shared" si="23"/>
        <v>#N/A</v>
      </c>
    </row>
    <row r="737" spans="1:5" x14ac:dyDescent="0.25">
      <c r="A737" s="4">
        <v>736</v>
      </c>
      <c r="B737" s="4" t="e" cm="1">
        <f t="array" ref="B737">LEFT(_xlfn.IFS(LEN(Processamento!C737)&gt;4,_xlfn.CONCAT(LEFT(Processamento!A737,3),"_",Processamento!D737,"_",LEFT(Processamento!C737,5),"_",LEFT(Processamento!E737,4)),Processamento!C737={"ERRO"},"ERRO"),18)</f>
        <v>#N/A</v>
      </c>
      <c r="C737" s="4">
        <f>Processamento!F737</f>
        <v>0</v>
      </c>
      <c r="D737" t="b">
        <f t="shared" si="22"/>
        <v>0</v>
      </c>
      <c r="E737" t="e">
        <f t="shared" si="23"/>
        <v>#N/A</v>
      </c>
    </row>
    <row r="738" spans="1:5" x14ac:dyDescent="0.25">
      <c r="A738" s="4">
        <v>737</v>
      </c>
      <c r="B738" s="4" t="e" cm="1">
        <f t="array" ref="B738">LEFT(_xlfn.IFS(LEN(Processamento!C738)&gt;4,_xlfn.CONCAT(LEFT(Processamento!A738,3),"_",Processamento!D738,"_",LEFT(Processamento!C738,5),"_",LEFT(Processamento!E738,4)),Processamento!C738={"ERRO"},"ERRO"),18)</f>
        <v>#N/A</v>
      </c>
      <c r="C738" s="4">
        <f>Processamento!F738</f>
        <v>0</v>
      </c>
      <c r="D738" t="b">
        <f t="shared" si="22"/>
        <v>0</v>
      </c>
      <c r="E738" t="e">
        <f t="shared" si="23"/>
        <v>#N/A</v>
      </c>
    </row>
    <row r="739" spans="1:5" x14ac:dyDescent="0.25">
      <c r="A739" s="4">
        <v>738</v>
      </c>
      <c r="B739" s="4" t="e" cm="1">
        <f t="array" ref="B739">LEFT(_xlfn.IFS(LEN(Processamento!C739)&gt;4,_xlfn.CONCAT(LEFT(Processamento!A739,3),"_",Processamento!D739,"_",LEFT(Processamento!C739,5),"_",LEFT(Processamento!E739,4)),Processamento!C739={"ERRO"},"ERRO"),18)</f>
        <v>#N/A</v>
      </c>
      <c r="C739" s="4">
        <f>Processamento!F739</f>
        <v>0</v>
      </c>
      <c r="D739" t="b">
        <f t="shared" si="22"/>
        <v>0</v>
      </c>
      <c r="E739" t="e">
        <f t="shared" si="23"/>
        <v>#N/A</v>
      </c>
    </row>
    <row r="740" spans="1:5" x14ac:dyDescent="0.25">
      <c r="A740" s="4">
        <v>739</v>
      </c>
      <c r="B740" s="4" t="e" cm="1">
        <f t="array" ref="B740">LEFT(_xlfn.IFS(LEN(Processamento!C740)&gt;4,_xlfn.CONCAT(LEFT(Processamento!A740,3),"_",Processamento!D740,"_",LEFT(Processamento!C740,5),"_",LEFT(Processamento!E740,4)),Processamento!C740={"ERRO"},"ERRO"),18)</f>
        <v>#N/A</v>
      </c>
      <c r="C740" s="4">
        <f>Processamento!F740</f>
        <v>0</v>
      </c>
      <c r="D740" t="b">
        <f t="shared" si="22"/>
        <v>0</v>
      </c>
      <c r="E740" t="e">
        <f t="shared" si="23"/>
        <v>#N/A</v>
      </c>
    </row>
    <row r="741" spans="1:5" x14ac:dyDescent="0.25">
      <c r="A741" s="4">
        <v>740</v>
      </c>
      <c r="B741" s="4" t="e" cm="1">
        <f t="array" ref="B741">LEFT(_xlfn.IFS(LEN(Processamento!C741)&gt;4,_xlfn.CONCAT(LEFT(Processamento!A741,3),"_",Processamento!D741,"_",LEFT(Processamento!C741,5),"_",LEFT(Processamento!E741,4)),Processamento!C741={"ERRO"},"ERRO"),18)</f>
        <v>#N/A</v>
      </c>
      <c r="C741" s="4">
        <f>Processamento!F741</f>
        <v>0</v>
      </c>
      <c r="D741" t="b">
        <f t="shared" si="22"/>
        <v>0</v>
      </c>
      <c r="E741" t="e">
        <f t="shared" si="23"/>
        <v>#N/A</v>
      </c>
    </row>
    <row r="742" spans="1:5" x14ac:dyDescent="0.25">
      <c r="A742" s="4">
        <v>741</v>
      </c>
      <c r="B742" s="4" t="e" cm="1">
        <f t="array" ref="B742">LEFT(_xlfn.IFS(LEN(Processamento!C742)&gt;4,_xlfn.CONCAT(LEFT(Processamento!A742,3),"_",Processamento!D742,"_",LEFT(Processamento!C742,5),"_",LEFT(Processamento!E742,4)),Processamento!C742={"ERRO"},"ERRO"),18)</f>
        <v>#N/A</v>
      </c>
      <c r="C742" s="4">
        <f>Processamento!F742</f>
        <v>0</v>
      </c>
      <c r="D742" t="b">
        <f t="shared" si="22"/>
        <v>0</v>
      </c>
      <c r="E742" t="e">
        <f t="shared" si="23"/>
        <v>#N/A</v>
      </c>
    </row>
    <row r="743" spans="1:5" x14ac:dyDescent="0.25">
      <c r="A743" s="4">
        <v>742</v>
      </c>
      <c r="B743" s="4" t="e" cm="1">
        <f t="array" ref="B743">LEFT(_xlfn.IFS(LEN(Processamento!C743)&gt;4,_xlfn.CONCAT(LEFT(Processamento!A743,3),"_",Processamento!D743,"_",LEFT(Processamento!C743,5),"_",LEFT(Processamento!E743,4)),Processamento!C743={"ERRO"},"ERRO"),18)</f>
        <v>#N/A</v>
      </c>
      <c r="C743" s="4">
        <f>Processamento!F743</f>
        <v>0</v>
      </c>
      <c r="D743" t="b">
        <f t="shared" si="22"/>
        <v>0</v>
      </c>
      <c r="E743" t="e">
        <f t="shared" si="23"/>
        <v>#N/A</v>
      </c>
    </row>
    <row r="744" spans="1:5" x14ac:dyDescent="0.25">
      <c r="A744" s="4">
        <v>743</v>
      </c>
      <c r="B744" s="4" t="e" cm="1">
        <f t="array" ref="B744">LEFT(_xlfn.IFS(LEN(Processamento!C744)&gt;4,_xlfn.CONCAT(LEFT(Processamento!A744,3),"_",Processamento!D744,"_",LEFT(Processamento!C744,5),"_",LEFT(Processamento!E744,4)),Processamento!C744={"ERRO"},"ERRO"),18)</f>
        <v>#N/A</v>
      </c>
      <c r="C744" s="4">
        <f>Processamento!F744</f>
        <v>0</v>
      </c>
      <c r="D744" t="b">
        <f t="shared" si="22"/>
        <v>0</v>
      </c>
      <c r="E744" t="e">
        <f t="shared" si="23"/>
        <v>#N/A</v>
      </c>
    </row>
    <row r="745" spans="1:5" x14ac:dyDescent="0.25">
      <c r="A745" s="4">
        <v>744</v>
      </c>
      <c r="B745" s="4" t="e" cm="1">
        <f t="array" ref="B745">LEFT(_xlfn.IFS(LEN(Processamento!C745)&gt;4,_xlfn.CONCAT(LEFT(Processamento!A745,3),"_",Processamento!D745,"_",LEFT(Processamento!C745,5),"_",LEFT(Processamento!E745,4)),Processamento!C745={"ERRO"},"ERRO"),18)</f>
        <v>#N/A</v>
      </c>
      <c r="C745" s="4">
        <f>Processamento!F745</f>
        <v>0</v>
      </c>
      <c r="D745" t="b">
        <f t="shared" si="22"/>
        <v>0</v>
      </c>
      <c r="E745" t="e">
        <f t="shared" si="23"/>
        <v>#N/A</v>
      </c>
    </row>
    <row r="746" spans="1:5" x14ac:dyDescent="0.25">
      <c r="A746" s="4">
        <v>745</v>
      </c>
      <c r="B746" s="4" t="e" cm="1">
        <f t="array" ref="B746">LEFT(_xlfn.IFS(LEN(Processamento!C746)&gt;4,_xlfn.CONCAT(LEFT(Processamento!A746,3),"_",Processamento!D746,"_",LEFT(Processamento!C746,5),"_",LEFT(Processamento!E746,4)),Processamento!C746={"ERRO"},"ERRO"),18)</f>
        <v>#N/A</v>
      </c>
      <c r="C746" s="4">
        <f>Processamento!F746</f>
        <v>0</v>
      </c>
      <c r="D746" t="b">
        <f t="shared" si="22"/>
        <v>0</v>
      </c>
      <c r="E746" t="e">
        <f t="shared" si="23"/>
        <v>#N/A</v>
      </c>
    </row>
    <row r="747" spans="1:5" x14ac:dyDescent="0.25">
      <c r="A747" s="4">
        <v>746</v>
      </c>
      <c r="B747" s="4" t="e" cm="1">
        <f t="array" ref="B747">LEFT(_xlfn.IFS(LEN(Processamento!C747)&gt;4,_xlfn.CONCAT(LEFT(Processamento!A747,3),"_",Processamento!D747,"_",LEFT(Processamento!C747,5),"_",LEFT(Processamento!E747,4)),Processamento!C747={"ERRO"},"ERRO"),18)</f>
        <v>#N/A</v>
      </c>
      <c r="C747" s="4">
        <f>Processamento!F747</f>
        <v>0</v>
      </c>
      <c r="D747" t="b">
        <f t="shared" si="22"/>
        <v>0</v>
      </c>
      <c r="E747" t="e">
        <f t="shared" si="23"/>
        <v>#N/A</v>
      </c>
    </row>
    <row r="748" spans="1:5" x14ac:dyDescent="0.25">
      <c r="A748" s="4">
        <v>747</v>
      </c>
      <c r="B748" s="4" t="e" cm="1">
        <f t="array" ref="B748">LEFT(_xlfn.IFS(LEN(Processamento!C748)&gt;4,_xlfn.CONCAT(LEFT(Processamento!A748,3),"_",Processamento!D748,"_",LEFT(Processamento!C748,5),"_",LEFT(Processamento!E748,4)),Processamento!C748={"ERRO"},"ERRO"),18)</f>
        <v>#N/A</v>
      </c>
      <c r="C748" s="4">
        <f>Processamento!F748</f>
        <v>0</v>
      </c>
      <c r="D748" t="b">
        <f t="shared" si="22"/>
        <v>0</v>
      </c>
      <c r="E748" t="e">
        <f t="shared" si="23"/>
        <v>#N/A</v>
      </c>
    </row>
    <row r="749" spans="1:5" x14ac:dyDescent="0.25">
      <c r="A749" s="4">
        <v>748</v>
      </c>
      <c r="B749" s="4" t="e" cm="1">
        <f t="array" ref="B749">LEFT(_xlfn.IFS(LEN(Processamento!C749)&gt;4,_xlfn.CONCAT(LEFT(Processamento!A749,3),"_",Processamento!D749,"_",LEFT(Processamento!C749,5),"_",LEFT(Processamento!E749,4)),Processamento!C749={"ERRO"},"ERRO"),18)</f>
        <v>#N/A</v>
      </c>
      <c r="C749" s="4">
        <f>Processamento!F749</f>
        <v>0</v>
      </c>
      <c r="D749" t="b">
        <f t="shared" si="22"/>
        <v>0</v>
      </c>
      <c r="E749" t="e">
        <f t="shared" si="23"/>
        <v>#N/A</v>
      </c>
    </row>
    <row r="750" spans="1:5" x14ac:dyDescent="0.25">
      <c r="A750" s="4">
        <v>749</v>
      </c>
      <c r="B750" s="4" t="e" cm="1">
        <f t="array" ref="B750">LEFT(_xlfn.IFS(LEN(Processamento!C750)&gt;4,_xlfn.CONCAT(LEFT(Processamento!A750,3),"_",Processamento!D750,"_",LEFT(Processamento!C750,5),"_",LEFT(Processamento!E750,4)),Processamento!C750={"ERRO"},"ERRO"),18)</f>
        <v>#N/A</v>
      </c>
      <c r="C750" s="4">
        <f>Processamento!F750</f>
        <v>0</v>
      </c>
      <c r="D750" t="b">
        <f t="shared" si="22"/>
        <v>0</v>
      </c>
      <c r="E750" t="e">
        <f t="shared" si="23"/>
        <v>#N/A</v>
      </c>
    </row>
    <row r="751" spans="1:5" x14ac:dyDescent="0.25">
      <c r="A751" s="4">
        <v>750</v>
      </c>
      <c r="B751" s="4" t="e" cm="1">
        <f t="array" ref="B751">LEFT(_xlfn.IFS(LEN(Processamento!C751)&gt;4,_xlfn.CONCAT(LEFT(Processamento!A751,3),"_",Processamento!D751,"_",LEFT(Processamento!C751,5),"_",LEFT(Processamento!E751,4)),Processamento!C751={"ERRO"},"ERRO"),18)</f>
        <v>#N/A</v>
      </c>
      <c r="C751" s="4">
        <f>Processamento!F751</f>
        <v>0</v>
      </c>
      <c r="D751" t="b">
        <f t="shared" si="22"/>
        <v>0</v>
      </c>
      <c r="E751" t="e">
        <f t="shared" si="23"/>
        <v>#N/A</v>
      </c>
    </row>
    <row r="752" spans="1:5" x14ac:dyDescent="0.25">
      <c r="A752" s="4">
        <v>751</v>
      </c>
      <c r="B752" s="4" t="e" cm="1">
        <f t="array" ref="B752">LEFT(_xlfn.IFS(LEN(Processamento!C752)&gt;4,_xlfn.CONCAT(LEFT(Processamento!A752,3),"_",Processamento!D752,"_",LEFT(Processamento!C752,5),"_",LEFT(Processamento!E752,4)),Processamento!C752={"ERRO"},"ERRO"),18)</f>
        <v>#N/A</v>
      </c>
      <c r="C752" s="4">
        <f>Processamento!F752</f>
        <v>0</v>
      </c>
      <c r="D752" t="b">
        <f t="shared" si="22"/>
        <v>0</v>
      </c>
      <c r="E752" t="e">
        <f t="shared" si="23"/>
        <v>#N/A</v>
      </c>
    </row>
    <row r="753" spans="1:5" x14ac:dyDescent="0.25">
      <c r="A753" s="4">
        <v>752</v>
      </c>
      <c r="B753" s="4" t="e" cm="1">
        <f t="array" ref="B753">LEFT(_xlfn.IFS(LEN(Processamento!C753)&gt;4,_xlfn.CONCAT(LEFT(Processamento!A753,3),"_",Processamento!D753,"_",LEFT(Processamento!C753,5),"_",LEFT(Processamento!E753,4)),Processamento!C753={"ERRO"},"ERRO"),18)</f>
        <v>#N/A</v>
      </c>
      <c r="C753" s="4">
        <f>Processamento!F753</f>
        <v>0</v>
      </c>
      <c r="D753" t="b">
        <f t="shared" si="22"/>
        <v>0</v>
      </c>
      <c r="E753" t="e">
        <f t="shared" si="23"/>
        <v>#N/A</v>
      </c>
    </row>
    <row r="754" spans="1:5" x14ac:dyDescent="0.25">
      <c r="A754" s="4">
        <v>753</v>
      </c>
      <c r="B754" s="4" t="e" cm="1">
        <f t="array" ref="B754">LEFT(_xlfn.IFS(LEN(Processamento!C754)&gt;4,_xlfn.CONCAT(LEFT(Processamento!A754,3),"_",Processamento!D754,"_",LEFT(Processamento!C754,5),"_",LEFT(Processamento!E754,4)),Processamento!C754={"ERRO"},"ERRO"),18)</f>
        <v>#N/A</v>
      </c>
      <c r="C754" s="4">
        <f>Processamento!F754</f>
        <v>0</v>
      </c>
      <c r="D754" t="b">
        <f t="shared" si="22"/>
        <v>0</v>
      </c>
      <c r="E754" t="e">
        <f t="shared" si="23"/>
        <v>#N/A</v>
      </c>
    </row>
    <row r="755" spans="1:5" x14ac:dyDescent="0.25">
      <c r="A755" s="4">
        <v>754</v>
      </c>
      <c r="B755" s="4" t="e" cm="1">
        <f t="array" ref="B755">LEFT(_xlfn.IFS(LEN(Processamento!C755)&gt;4,_xlfn.CONCAT(LEFT(Processamento!A755,3),"_",Processamento!D755,"_",LEFT(Processamento!C755,5),"_",LEFT(Processamento!E755,4)),Processamento!C755={"ERRO"},"ERRO"),18)</f>
        <v>#N/A</v>
      </c>
      <c r="C755" s="4">
        <f>Processamento!F755</f>
        <v>0</v>
      </c>
      <c r="D755" t="b">
        <f t="shared" si="22"/>
        <v>0</v>
      </c>
      <c r="E755" t="e">
        <f t="shared" si="23"/>
        <v>#N/A</v>
      </c>
    </row>
    <row r="756" spans="1:5" x14ac:dyDescent="0.25">
      <c r="A756" s="4">
        <v>755</v>
      </c>
      <c r="B756" s="4" t="e" cm="1">
        <f t="array" ref="B756">LEFT(_xlfn.IFS(LEN(Processamento!C756)&gt;4,_xlfn.CONCAT(LEFT(Processamento!A756,3),"_",Processamento!D756,"_",LEFT(Processamento!C756,5),"_",LEFT(Processamento!E756,4)),Processamento!C756={"ERRO"},"ERRO"),18)</f>
        <v>#N/A</v>
      </c>
      <c r="C756" s="4">
        <f>Processamento!F756</f>
        <v>0</v>
      </c>
      <c r="D756" t="b">
        <f t="shared" si="22"/>
        <v>0</v>
      </c>
      <c r="E756" t="e">
        <f t="shared" si="23"/>
        <v>#N/A</v>
      </c>
    </row>
    <row r="757" spans="1:5" x14ac:dyDescent="0.25">
      <c r="A757" s="4">
        <v>756</v>
      </c>
      <c r="B757" s="4" t="e" cm="1">
        <f t="array" ref="B757">LEFT(_xlfn.IFS(LEN(Processamento!C757)&gt;4,_xlfn.CONCAT(LEFT(Processamento!A757,3),"_",Processamento!D757,"_",LEFT(Processamento!C757,5),"_",LEFT(Processamento!E757,4)),Processamento!C757={"ERRO"},"ERRO"),18)</f>
        <v>#N/A</v>
      </c>
      <c r="C757" s="4">
        <f>Processamento!F757</f>
        <v>0</v>
      </c>
      <c r="D757" t="b">
        <f t="shared" si="22"/>
        <v>0</v>
      </c>
      <c r="E757" t="e">
        <f t="shared" si="23"/>
        <v>#N/A</v>
      </c>
    </row>
    <row r="758" spans="1:5" x14ac:dyDescent="0.25">
      <c r="A758" s="4">
        <v>757</v>
      </c>
      <c r="B758" s="4" t="e" cm="1">
        <f t="array" ref="B758">LEFT(_xlfn.IFS(LEN(Processamento!C758)&gt;4,_xlfn.CONCAT(LEFT(Processamento!A758,3),"_",Processamento!D758,"_",LEFT(Processamento!C758,5),"_",LEFT(Processamento!E758,4)),Processamento!C758={"ERRO"},"ERRO"),18)</f>
        <v>#N/A</v>
      </c>
      <c r="C758" s="4">
        <f>Processamento!F758</f>
        <v>0</v>
      </c>
      <c r="D758" t="b">
        <f t="shared" si="22"/>
        <v>0</v>
      </c>
      <c r="E758" t="e">
        <f t="shared" si="23"/>
        <v>#N/A</v>
      </c>
    </row>
    <row r="759" spans="1:5" x14ac:dyDescent="0.25">
      <c r="A759" s="4">
        <v>758</v>
      </c>
      <c r="B759" s="4" t="e" cm="1">
        <f t="array" ref="B759">LEFT(_xlfn.IFS(LEN(Processamento!C759)&gt;4,_xlfn.CONCAT(LEFT(Processamento!A759,3),"_",Processamento!D759,"_",LEFT(Processamento!C759,5),"_",LEFT(Processamento!E759,4)),Processamento!C759={"ERRO"},"ERRO"),18)</f>
        <v>#N/A</v>
      </c>
      <c r="C759" s="4">
        <f>Processamento!F759</f>
        <v>0</v>
      </c>
      <c r="D759" t="b">
        <f t="shared" si="22"/>
        <v>0</v>
      </c>
      <c r="E759" t="e">
        <f t="shared" si="23"/>
        <v>#N/A</v>
      </c>
    </row>
    <row r="760" spans="1:5" x14ac:dyDescent="0.25">
      <c r="A760" s="4">
        <v>759</v>
      </c>
      <c r="B760" s="4" t="e" cm="1">
        <f t="array" ref="B760">LEFT(_xlfn.IFS(LEN(Processamento!C760)&gt;4,_xlfn.CONCAT(LEFT(Processamento!A760,3),"_",Processamento!D760,"_",LEFT(Processamento!C760,5),"_",LEFT(Processamento!E760,4)),Processamento!C760={"ERRO"},"ERRO"),18)</f>
        <v>#N/A</v>
      </c>
      <c r="C760" s="4">
        <f>Processamento!F760</f>
        <v>0</v>
      </c>
      <c r="D760" t="b">
        <f t="shared" si="22"/>
        <v>0</v>
      </c>
      <c r="E760" t="e">
        <f t="shared" si="23"/>
        <v>#N/A</v>
      </c>
    </row>
    <row r="761" spans="1:5" x14ac:dyDescent="0.25">
      <c r="A761" s="4">
        <v>760</v>
      </c>
      <c r="B761" s="4" t="e" cm="1">
        <f t="array" ref="B761">LEFT(_xlfn.IFS(LEN(Processamento!C761)&gt;4,_xlfn.CONCAT(LEFT(Processamento!A761,3),"_",Processamento!D761,"_",LEFT(Processamento!C761,5),"_",LEFT(Processamento!E761,4)),Processamento!C761={"ERRO"},"ERRO"),18)</f>
        <v>#N/A</v>
      </c>
      <c r="C761" s="4">
        <f>Processamento!F761</f>
        <v>0</v>
      </c>
      <c r="D761" t="b">
        <f t="shared" si="22"/>
        <v>0</v>
      </c>
      <c r="E761" t="e">
        <f t="shared" si="23"/>
        <v>#N/A</v>
      </c>
    </row>
    <row r="762" spans="1:5" x14ac:dyDescent="0.25">
      <c r="A762" s="4">
        <v>761</v>
      </c>
      <c r="B762" s="4" t="e" cm="1">
        <f t="array" ref="B762">LEFT(_xlfn.IFS(LEN(Processamento!C762)&gt;4,_xlfn.CONCAT(LEFT(Processamento!A762,3),"_",Processamento!D762,"_",LEFT(Processamento!C762,5),"_",LEFT(Processamento!E762,4)),Processamento!C762={"ERRO"},"ERRO"),18)</f>
        <v>#N/A</v>
      </c>
      <c r="C762" s="4">
        <f>Processamento!F762</f>
        <v>0</v>
      </c>
      <c r="D762" t="b">
        <f t="shared" si="22"/>
        <v>0</v>
      </c>
      <c r="E762" t="e">
        <f t="shared" si="23"/>
        <v>#N/A</v>
      </c>
    </row>
    <row r="763" spans="1:5" x14ac:dyDescent="0.25">
      <c r="A763" s="4">
        <v>762</v>
      </c>
      <c r="B763" s="4" t="e" cm="1">
        <f t="array" ref="B763">LEFT(_xlfn.IFS(LEN(Processamento!C763)&gt;4,_xlfn.CONCAT(LEFT(Processamento!A763,3),"_",Processamento!D763,"_",LEFT(Processamento!C763,5),"_",LEFT(Processamento!E763,4)),Processamento!C763={"ERRO"},"ERRO"),18)</f>
        <v>#N/A</v>
      </c>
      <c r="C763" s="4">
        <f>Processamento!F763</f>
        <v>0</v>
      </c>
      <c r="D763" t="b">
        <f t="shared" si="22"/>
        <v>0</v>
      </c>
      <c r="E763" t="e">
        <f t="shared" si="23"/>
        <v>#N/A</v>
      </c>
    </row>
    <row r="764" spans="1:5" x14ac:dyDescent="0.25">
      <c r="A764" s="4">
        <v>763</v>
      </c>
      <c r="B764" s="4" t="e" cm="1">
        <f t="array" ref="B764">LEFT(_xlfn.IFS(LEN(Processamento!C764)&gt;4,_xlfn.CONCAT(LEFT(Processamento!A764,3),"_",Processamento!D764,"_",LEFT(Processamento!C764,5),"_",LEFT(Processamento!E764,4)),Processamento!C764={"ERRO"},"ERRO"),18)</f>
        <v>#N/A</v>
      </c>
      <c r="C764" s="4">
        <f>Processamento!F764</f>
        <v>0</v>
      </c>
      <c r="D764" t="b">
        <f t="shared" si="22"/>
        <v>0</v>
      </c>
      <c r="E764" t="e">
        <f t="shared" si="23"/>
        <v>#N/A</v>
      </c>
    </row>
    <row r="765" spans="1:5" x14ac:dyDescent="0.25">
      <c r="A765" s="4">
        <v>764</v>
      </c>
      <c r="B765" s="4" t="e" cm="1">
        <f t="array" ref="B765">LEFT(_xlfn.IFS(LEN(Processamento!C765)&gt;4,_xlfn.CONCAT(LEFT(Processamento!A765,3),"_",Processamento!D765,"_",LEFT(Processamento!C765,5),"_",LEFT(Processamento!E765,4)),Processamento!C765={"ERRO"},"ERRO"),18)</f>
        <v>#N/A</v>
      </c>
      <c r="C765" s="4">
        <f>Processamento!F765</f>
        <v>0</v>
      </c>
      <c r="D765" t="b">
        <f t="shared" si="22"/>
        <v>0</v>
      </c>
      <c r="E765" t="e">
        <f t="shared" si="23"/>
        <v>#N/A</v>
      </c>
    </row>
    <row r="766" spans="1:5" x14ac:dyDescent="0.25">
      <c r="A766" s="4">
        <v>765</v>
      </c>
      <c r="B766" s="4" t="e" cm="1">
        <f t="array" ref="B766">LEFT(_xlfn.IFS(LEN(Processamento!C766)&gt;4,_xlfn.CONCAT(LEFT(Processamento!A766,3),"_",Processamento!D766,"_",LEFT(Processamento!C766,5),"_",LEFT(Processamento!E766,4)),Processamento!C766={"ERRO"},"ERRO"),18)</f>
        <v>#N/A</v>
      </c>
      <c r="C766" s="4">
        <f>Processamento!F766</f>
        <v>0</v>
      </c>
      <c r="D766" t="b">
        <f t="shared" si="22"/>
        <v>0</v>
      </c>
      <c r="E766" t="e">
        <f t="shared" si="23"/>
        <v>#N/A</v>
      </c>
    </row>
    <row r="767" spans="1:5" x14ac:dyDescent="0.25">
      <c r="A767" s="4">
        <v>766</v>
      </c>
      <c r="B767" s="4" t="e" cm="1">
        <f t="array" ref="B767">LEFT(_xlfn.IFS(LEN(Processamento!C767)&gt;4,_xlfn.CONCAT(LEFT(Processamento!A767,3),"_",Processamento!D767,"_",LEFT(Processamento!C767,5),"_",LEFT(Processamento!E767,4)),Processamento!C767={"ERRO"},"ERRO"),18)</f>
        <v>#N/A</v>
      </c>
      <c r="C767" s="4">
        <f>Processamento!F767</f>
        <v>0</v>
      </c>
      <c r="D767" t="b">
        <f t="shared" si="22"/>
        <v>0</v>
      </c>
      <c r="E767" t="e">
        <f t="shared" si="23"/>
        <v>#N/A</v>
      </c>
    </row>
    <row r="768" spans="1:5" x14ac:dyDescent="0.25">
      <c r="A768" s="4">
        <v>767</v>
      </c>
      <c r="B768" s="4" t="e" cm="1">
        <f t="array" ref="B768">LEFT(_xlfn.IFS(LEN(Processamento!C768)&gt;4,_xlfn.CONCAT(LEFT(Processamento!A768,3),"_",Processamento!D768,"_",LEFT(Processamento!C768,5),"_",LEFT(Processamento!E768,4)),Processamento!C768={"ERRO"},"ERRO"),18)</f>
        <v>#N/A</v>
      </c>
      <c r="C768" s="4">
        <f>Processamento!F768</f>
        <v>0</v>
      </c>
      <c r="D768" t="b">
        <f t="shared" si="22"/>
        <v>0</v>
      </c>
      <c r="E768" t="e">
        <f t="shared" si="23"/>
        <v>#N/A</v>
      </c>
    </row>
    <row r="769" spans="1:5" x14ac:dyDescent="0.25">
      <c r="A769" s="4">
        <v>768</v>
      </c>
      <c r="B769" s="4" t="e" cm="1">
        <f t="array" ref="B769">LEFT(_xlfn.IFS(LEN(Processamento!C769)&gt;4,_xlfn.CONCAT(LEFT(Processamento!A769,3),"_",Processamento!D769,"_",LEFT(Processamento!C769,5),"_",LEFT(Processamento!E769,4)),Processamento!C769={"ERRO"},"ERRO"),18)</f>
        <v>#N/A</v>
      </c>
      <c r="C769" s="4">
        <f>Processamento!F769</f>
        <v>0</v>
      </c>
      <c r="D769" t="b">
        <f t="shared" si="22"/>
        <v>0</v>
      </c>
      <c r="E769" t="e">
        <f t="shared" si="23"/>
        <v>#N/A</v>
      </c>
    </row>
    <row r="770" spans="1:5" x14ac:dyDescent="0.25">
      <c r="A770" s="4">
        <v>769</v>
      </c>
      <c r="B770" s="4" t="e" cm="1">
        <f t="array" ref="B770">LEFT(_xlfn.IFS(LEN(Processamento!C770)&gt;4,_xlfn.CONCAT(LEFT(Processamento!A770,3),"_",Processamento!D770,"_",LEFT(Processamento!C770,5),"_",LEFT(Processamento!E770,4)),Processamento!C770={"ERRO"},"ERRO"),18)</f>
        <v>#N/A</v>
      </c>
      <c r="C770" s="4">
        <f>Processamento!F770</f>
        <v>0</v>
      </c>
      <c r="D770" t="b">
        <f t="shared" si="22"/>
        <v>0</v>
      </c>
      <c r="E770" t="e">
        <f t="shared" si="23"/>
        <v>#N/A</v>
      </c>
    </row>
    <row r="771" spans="1:5" x14ac:dyDescent="0.25">
      <c r="A771" s="4">
        <v>770</v>
      </c>
      <c r="B771" s="4" t="e" cm="1">
        <f t="array" ref="B771">LEFT(_xlfn.IFS(LEN(Processamento!C771)&gt;4,_xlfn.CONCAT(LEFT(Processamento!A771,3),"_",Processamento!D771,"_",LEFT(Processamento!C771,5),"_",LEFT(Processamento!E771,4)),Processamento!C771={"ERRO"},"ERRO"),18)</f>
        <v>#N/A</v>
      </c>
      <c r="C771" s="4">
        <f>Processamento!F771</f>
        <v>0</v>
      </c>
      <c r="D771" t="b">
        <f t="shared" ref="D771:D834" si="24">ISTEXT(B771)</f>
        <v>0</v>
      </c>
      <c r="E771" t="e">
        <f t="shared" ref="E771:E834" si="25">LEN(B771)</f>
        <v>#N/A</v>
      </c>
    </row>
    <row r="772" spans="1:5" x14ac:dyDescent="0.25">
      <c r="A772" s="4">
        <v>771</v>
      </c>
      <c r="B772" s="4" t="e" cm="1">
        <f t="array" ref="B772">LEFT(_xlfn.IFS(LEN(Processamento!C772)&gt;4,_xlfn.CONCAT(LEFT(Processamento!A772,3),"_",Processamento!D772,"_",LEFT(Processamento!C772,5),"_",LEFT(Processamento!E772,4)),Processamento!C772={"ERRO"},"ERRO"),18)</f>
        <v>#N/A</v>
      </c>
      <c r="C772" s="4">
        <f>Processamento!F772</f>
        <v>0</v>
      </c>
      <c r="D772" t="b">
        <f t="shared" si="24"/>
        <v>0</v>
      </c>
      <c r="E772" t="e">
        <f t="shared" si="25"/>
        <v>#N/A</v>
      </c>
    </row>
    <row r="773" spans="1:5" x14ac:dyDescent="0.25">
      <c r="A773" s="4">
        <v>772</v>
      </c>
      <c r="B773" s="4" t="e" cm="1">
        <f t="array" ref="B773">LEFT(_xlfn.IFS(LEN(Processamento!C773)&gt;4,_xlfn.CONCAT(LEFT(Processamento!A773,3),"_",Processamento!D773,"_",LEFT(Processamento!C773,5),"_",LEFT(Processamento!E773,4)),Processamento!C773={"ERRO"},"ERRO"),18)</f>
        <v>#N/A</v>
      </c>
      <c r="C773" s="4">
        <f>Processamento!F773</f>
        <v>0</v>
      </c>
      <c r="D773" t="b">
        <f t="shared" si="24"/>
        <v>0</v>
      </c>
      <c r="E773" t="e">
        <f t="shared" si="25"/>
        <v>#N/A</v>
      </c>
    </row>
    <row r="774" spans="1:5" x14ac:dyDescent="0.25">
      <c r="A774" s="4">
        <v>773</v>
      </c>
      <c r="B774" s="4" t="e" cm="1">
        <f t="array" ref="B774">LEFT(_xlfn.IFS(LEN(Processamento!C774)&gt;4,_xlfn.CONCAT(LEFT(Processamento!A774,3),"_",Processamento!D774,"_",LEFT(Processamento!C774,5),"_",LEFT(Processamento!E774,4)),Processamento!C774={"ERRO"},"ERRO"),18)</f>
        <v>#N/A</v>
      </c>
      <c r="C774" s="4">
        <f>Processamento!F774</f>
        <v>0</v>
      </c>
      <c r="D774" t="b">
        <f t="shared" si="24"/>
        <v>0</v>
      </c>
      <c r="E774" t="e">
        <f t="shared" si="25"/>
        <v>#N/A</v>
      </c>
    </row>
    <row r="775" spans="1:5" x14ac:dyDescent="0.25">
      <c r="A775" s="4">
        <v>774</v>
      </c>
      <c r="B775" s="4" t="e" cm="1">
        <f t="array" ref="B775">LEFT(_xlfn.IFS(LEN(Processamento!C775)&gt;4,_xlfn.CONCAT(LEFT(Processamento!A775,3),"_",Processamento!D775,"_",LEFT(Processamento!C775,5),"_",LEFT(Processamento!E775,4)),Processamento!C775={"ERRO"},"ERRO"),18)</f>
        <v>#N/A</v>
      </c>
      <c r="C775" s="4">
        <f>Processamento!F775</f>
        <v>0</v>
      </c>
      <c r="D775" t="b">
        <f t="shared" si="24"/>
        <v>0</v>
      </c>
      <c r="E775" t="e">
        <f t="shared" si="25"/>
        <v>#N/A</v>
      </c>
    </row>
    <row r="776" spans="1:5" x14ac:dyDescent="0.25">
      <c r="A776" s="4">
        <v>775</v>
      </c>
      <c r="B776" s="4" t="e" cm="1">
        <f t="array" ref="B776">LEFT(_xlfn.IFS(LEN(Processamento!C776)&gt;4,_xlfn.CONCAT(LEFT(Processamento!A776,3),"_",Processamento!D776,"_",LEFT(Processamento!C776,5),"_",LEFT(Processamento!E776,4)),Processamento!C776={"ERRO"},"ERRO"),18)</f>
        <v>#N/A</v>
      </c>
      <c r="C776" s="4">
        <f>Processamento!F776</f>
        <v>0</v>
      </c>
      <c r="D776" t="b">
        <f t="shared" si="24"/>
        <v>0</v>
      </c>
      <c r="E776" t="e">
        <f t="shared" si="25"/>
        <v>#N/A</v>
      </c>
    </row>
    <row r="777" spans="1:5" x14ac:dyDescent="0.25">
      <c r="A777" s="4">
        <v>776</v>
      </c>
      <c r="B777" s="4" t="e" cm="1">
        <f t="array" ref="B777">LEFT(_xlfn.IFS(LEN(Processamento!C777)&gt;4,_xlfn.CONCAT(LEFT(Processamento!A777,3),"_",Processamento!D777,"_",LEFT(Processamento!C777,5),"_",LEFT(Processamento!E777,4)),Processamento!C777={"ERRO"},"ERRO"),18)</f>
        <v>#N/A</v>
      </c>
      <c r="C777" s="4">
        <f>Processamento!F777</f>
        <v>0</v>
      </c>
      <c r="D777" t="b">
        <f t="shared" si="24"/>
        <v>0</v>
      </c>
      <c r="E777" t="e">
        <f t="shared" si="25"/>
        <v>#N/A</v>
      </c>
    </row>
    <row r="778" spans="1:5" x14ac:dyDescent="0.25">
      <c r="A778" s="4">
        <v>777</v>
      </c>
      <c r="B778" s="4" t="e" cm="1">
        <f t="array" ref="B778">LEFT(_xlfn.IFS(LEN(Processamento!C778)&gt;4,_xlfn.CONCAT(LEFT(Processamento!A778,3),"_",Processamento!D778,"_",LEFT(Processamento!C778,5),"_",LEFT(Processamento!E778,4)),Processamento!C778={"ERRO"},"ERRO"),18)</f>
        <v>#N/A</v>
      </c>
      <c r="C778" s="4">
        <f>Processamento!F778</f>
        <v>0</v>
      </c>
      <c r="D778" t="b">
        <f t="shared" si="24"/>
        <v>0</v>
      </c>
      <c r="E778" t="e">
        <f t="shared" si="25"/>
        <v>#N/A</v>
      </c>
    </row>
    <row r="779" spans="1:5" x14ac:dyDescent="0.25">
      <c r="A779" s="4">
        <v>778</v>
      </c>
      <c r="B779" s="4" t="e" cm="1">
        <f t="array" ref="B779">LEFT(_xlfn.IFS(LEN(Processamento!C779)&gt;4,_xlfn.CONCAT(LEFT(Processamento!A779,3),"_",Processamento!D779,"_",LEFT(Processamento!C779,5),"_",LEFT(Processamento!E779,4)),Processamento!C779={"ERRO"},"ERRO"),18)</f>
        <v>#N/A</v>
      </c>
      <c r="C779" s="4">
        <f>Processamento!F779</f>
        <v>0</v>
      </c>
      <c r="D779" t="b">
        <f t="shared" si="24"/>
        <v>0</v>
      </c>
      <c r="E779" t="e">
        <f t="shared" si="25"/>
        <v>#N/A</v>
      </c>
    </row>
    <row r="780" spans="1:5" x14ac:dyDescent="0.25">
      <c r="A780" s="4">
        <v>779</v>
      </c>
      <c r="B780" s="4" t="e" cm="1">
        <f t="array" ref="B780">LEFT(_xlfn.IFS(LEN(Processamento!C780)&gt;4,_xlfn.CONCAT(LEFT(Processamento!A780,3),"_",Processamento!D780,"_",LEFT(Processamento!C780,5),"_",LEFT(Processamento!E780,4)),Processamento!C780={"ERRO"},"ERRO"),18)</f>
        <v>#N/A</v>
      </c>
      <c r="C780" s="4">
        <f>Processamento!F780</f>
        <v>0</v>
      </c>
      <c r="D780" t="b">
        <f t="shared" si="24"/>
        <v>0</v>
      </c>
      <c r="E780" t="e">
        <f t="shared" si="25"/>
        <v>#N/A</v>
      </c>
    </row>
    <row r="781" spans="1:5" x14ac:dyDescent="0.25">
      <c r="A781" s="4">
        <v>780</v>
      </c>
      <c r="B781" s="4" t="e" cm="1">
        <f t="array" ref="B781">LEFT(_xlfn.IFS(LEN(Processamento!C781)&gt;4,_xlfn.CONCAT(LEFT(Processamento!A781,3),"_",Processamento!D781,"_",LEFT(Processamento!C781,5),"_",LEFT(Processamento!E781,4)),Processamento!C781={"ERRO"},"ERRO"),18)</f>
        <v>#N/A</v>
      </c>
      <c r="C781" s="4">
        <f>Processamento!F781</f>
        <v>0</v>
      </c>
      <c r="D781" t="b">
        <f t="shared" si="24"/>
        <v>0</v>
      </c>
      <c r="E781" t="e">
        <f t="shared" si="25"/>
        <v>#N/A</v>
      </c>
    </row>
    <row r="782" spans="1:5" x14ac:dyDescent="0.25">
      <c r="A782" s="4">
        <v>781</v>
      </c>
      <c r="B782" s="4" t="e" cm="1">
        <f t="array" ref="B782">LEFT(_xlfn.IFS(LEN(Processamento!C782)&gt;4,_xlfn.CONCAT(LEFT(Processamento!A782,3),"_",Processamento!D782,"_",LEFT(Processamento!C782,5),"_",LEFT(Processamento!E782,4)),Processamento!C782={"ERRO"},"ERRO"),18)</f>
        <v>#N/A</v>
      </c>
      <c r="C782" s="4">
        <f>Processamento!F782</f>
        <v>0</v>
      </c>
      <c r="D782" t="b">
        <f t="shared" si="24"/>
        <v>0</v>
      </c>
      <c r="E782" t="e">
        <f t="shared" si="25"/>
        <v>#N/A</v>
      </c>
    </row>
    <row r="783" spans="1:5" x14ac:dyDescent="0.25">
      <c r="A783" s="4">
        <v>782</v>
      </c>
      <c r="B783" s="4" t="e" cm="1">
        <f t="array" ref="B783">LEFT(_xlfn.IFS(LEN(Processamento!C783)&gt;4,_xlfn.CONCAT(LEFT(Processamento!A783,3),"_",Processamento!D783,"_",LEFT(Processamento!C783,5),"_",LEFT(Processamento!E783,4)),Processamento!C783={"ERRO"},"ERRO"),18)</f>
        <v>#N/A</v>
      </c>
      <c r="C783" s="4">
        <f>Processamento!F783</f>
        <v>0</v>
      </c>
      <c r="D783" t="b">
        <f t="shared" si="24"/>
        <v>0</v>
      </c>
      <c r="E783" t="e">
        <f t="shared" si="25"/>
        <v>#N/A</v>
      </c>
    </row>
    <row r="784" spans="1:5" x14ac:dyDescent="0.25">
      <c r="A784" s="4">
        <v>783</v>
      </c>
      <c r="B784" s="4" t="e" cm="1">
        <f t="array" ref="B784">LEFT(_xlfn.IFS(LEN(Processamento!C784)&gt;4,_xlfn.CONCAT(LEFT(Processamento!A784,3),"_",Processamento!D784,"_",LEFT(Processamento!C784,5),"_",LEFT(Processamento!E784,4)),Processamento!C784={"ERRO"},"ERRO"),18)</f>
        <v>#N/A</v>
      </c>
      <c r="C784" s="4">
        <f>Processamento!F784</f>
        <v>0</v>
      </c>
      <c r="D784" t="b">
        <f t="shared" si="24"/>
        <v>0</v>
      </c>
      <c r="E784" t="e">
        <f t="shared" si="25"/>
        <v>#N/A</v>
      </c>
    </row>
    <row r="785" spans="1:5" x14ac:dyDescent="0.25">
      <c r="A785" s="4">
        <v>784</v>
      </c>
      <c r="B785" s="4" t="e" cm="1">
        <f t="array" ref="B785">LEFT(_xlfn.IFS(LEN(Processamento!C785)&gt;4,_xlfn.CONCAT(LEFT(Processamento!A785,3),"_",Processamento!D785,"_",LEFT(Processamento!C785,5),"_",LEFT(Processamento!E785,4)),Processamento!C785={"ERRO"},"ERRO"),18)</f>
        <v>#N/A</v>
      </c>
      <c r="C785" s="4">
        <f>Processamento!F785</f>
        <v>0</v>
      </c>
      <c r="D785" t="b">
        <f t="shared" si="24"/>
        <v>0</v>
      </c>
      <c r="E785" t="e">
        <f t="shared" si="25"/>
        <v>#N/A</v>
      </c>
    </row>
    <row r="786" spans="1:5" x14ac:dyDescent="0.25">
      <c r="A786" s="4">
        <v>785</v>
      </c>
      <c r="B786" s="4" t="e" cm="1">
        <f t="array" ref="B786">LEFT(_xlfn.IFS(LEN(Processamento!C786)&gt;4,_xlfn.CONCAT(LEFT(Processamento!A786,3),"_",Processamento!D786,"_",LEFT(Processamento!C786,5),"_",LEFT(Processamento!E786,4)),Processamento!C786={"ERRO"},"ERRO"),18)</f>
        <v>#N/A</v>
      </c>
      <c r="C786" s="4">
        <f>Processamento!F786</f>
        <v>0</v>
      </c>
      <c r="D786" t="b">
        <f t="shared" si="24"/>
        <v>0</v>
      </c>
      <c r="E786" t="e">
        <f t="shared" si="25"/>
        <v>#N/A</v>
      </c>
    </row>
    <row r="787" spans="1:5" x14ac:dyDescent="0.25">
      <c r="A787" s="4">
        <v>786</v>
      </c>
      <c r="B787" s="4" t="e" cm="1">
        <f t="array" ref="B787">LEFT(_xlfn.IFS(LEN(Processamento!C787)&gt;4,_xlfn.CONCAT(LEFT(Processamento!A787,3),"_",Processamento!D787,"_",LEFT(Processamento!C787,5),"_",LEFT(Processamento!E787,4)),Processamento!C787={"ERRO"},"ERRO"),18)</f>
        <v>#N/A</v>
      </c>
      <c r="C787" s="4">
        <f>Processamento!F787</f>
        <v>0</v>
      </c>
      <c r="D787" t="b">
        <f t="shared" si="24"/>
        <v>0</v>
      </c>
      <c r="E787" t="e">
        <f t="shared" si="25"/>
        <v>#N/A</v>
      </c>
    </row>
    <row r="788" spans="1:5" x14ac:dyDescent="0.25">
      <c r="A788" s="4">
        <v>787</v>
      </c>
      <c r="B788" s="4" t="e" cm="1">
        <f t="array" ref="B788">LEFT(_xlfn.IFS(LEN(Processamento!C788)&gt;4,_xlfn.CONCAT(LEFT(Processamento!A788,3),"_",Processamento!D788,"_",LEFT(Processamento!C788,5),"_",LEFT(Processamento!E788,4)),Processamento!C788={"ERRO"},"ERRO"),18)</f>
        <v>#N/A</v>
      </c>
      <c r="C788" s="4">
        <f>Processamento!F788</f>
        <v>0</v>
      </c>
      <c r="D788" t="b">
        <f t="shared" si="24"/>
        <v>0</v>
      </c>
      <c r="E788" t="e">
        <f t="shared" si="25"/>
        <v>#N/A</v>
      </c>
    </row>
    <row r="789" spans="1:5" x14ac:dyDescent="0.25">
      <c r="A789" s="4">
        <v>788</v>
      </c>
      <c r="B789" s="4" t="e" cm="1">
        <f t="array" ref="B789">LEFT(_xlfn.IFS(LEN(Processamento!C789)&gt;4,_xlfn.CONCAT(LEFT(Processamento!A789,3),"_",Processamento!D789,"_",LEFT(Processamento!C789,5),"_",LEFT(Processamento!E789,4)),Processamento!C789={"ERRO"},"ERRO"),18)</f>
        <v>#N/A</v>
      </c>
      <c r="C789" s="4">
        <f>Processamento!F789</f>
        <v>0</v>
      </c>
      <c r="D789" t="b">
        <f t="shared" si="24"/>
        <v>0</v>
      </c>
      <c r="E789" t="e">
        <f t="shared" si="25"/>
        <v>#N/A</v>
      </c>
    </row>
    <row r="790" spans="1:5" x14ac:dyDescent="0.25">
      <c r="A790" s="4">
        <v>789</v>
      </c>
      <c r="B790" s="4" t="e" cm="1">
        <f t="array" ref="B790">LEFT(_xlfn.IFS(LEN(Processamento!C790)&gt;4,_xlfn.CONCAT(LEFT(Processamento!A790,3),"_",Processamento!D790,"_",LEFT(Processamento!C790,5),"_",LEFT(Processamento!E790,4)),Processamento!C790={"ERRO"},"ERRO"),18)</f>
        <v>#N/A</v>
      </c>
      <c r="C790" s="4">
        <f>Processamento!F790</f>
        <v>0</v>
      </c>
      <c r="D790" t="b">
        <f t="shared" si="24"/>
        <v>0</v>
      </c>
      <c r="E790" t="e">
        <f t="shared" si="25"/>
        <v>#N/A</v>
      </c>
    </row>
    <row r="791" spans="1:5" x14ac:dyDescent="0.25">
      <c r="A791" s="4">
        <v>790</v>
      </c>
      <c r="B791" s="4" t="e" cm="1">
        <f t="array" ref="B791">LEFT(_xlfn.IFS(LEN(Processamento!C791)&gt;4,_xlfn.CONCAT(LEFT(Processamento!A791,3),"_",Processamento!D791,"_",LEFT(Processamento!C791,5),"_",LEFT(Processamento!E791,4)),Processamento!C791={"ERRO"},"ERRO"),18)</f>
        <v>#N/A</v>
      </c>
      <c r="C791" s="4">
        <f>Processamento!F791</f>
        <v>0</v>
      </c>
      <c r="D791" t="b">
        <f t="shared" si="24"/>
        <v>0</v>
      </c>
      <c r="E791" t="e">
        <f t="shared" si="25"/>
        <v>#N/A</v>
      </c>
    </row>
    <row r="792" spans="1:5" x14ac:dyDescent="0.25">
      <c r="A792" s="4">
        <v>791</v>
      </c>
      <c r="B792" s="4" t="e" cm="1">
        <f t="array" ref="B792">LEFT(_xlfn.IFS(LEN(Processamento!C792)&gt;4,_xlfn.CONCAT(LEFT(Processamento!A792,3),"_",Processamento!D792,"_",LEFT(Processamento!C792,5),"_",LEFT(Processamento!E792,4)),Processamento!C792={"ERRO"},"ERRO"),18)</f>
        <v>#N/A</v>
      </c>
      <c r="C792" s="4">
        <f>Processamento!F792</f>
        <v>0</v>
      </c>
      <c r="D792" t="b">
        <f t="shared" si="24"/>
        <v>0</v>
      </c>
      <c r="E792" t="e">
        <f t="shared" si="25"/>
        <v>#N/A</v>
      </c>
    </row>
    <row r="793" spans="1:5" x14ac:dyDescent="0.25">
      <c r="A793" s="4">
        <v>792</v>
      </c>
      <c r="B793" s="4" t="e" cm="1">
        <f t="array" ref="B793">LEFT(_xlfn.IFS(LEN(Processamento!C793)&gt;4,_xlfn.CONCAT(LEFT(Processamento!A793,3),"_",Processamento!D793,"_",LEFT(Processamento!C793,5),"_",LEFT(Processamento!E793,4)),Processamento!C793={"ERRO"},"ERRO"),18)</f>
        <v>#N/A</v>
      </c>
      <c r="C793" s="4">
        <f>Processamento!F793</f>
        <v>0</v>
      </c>
      <c r="D793" t="b">
        <f t="shared" si="24"/>
        <v>0</v>
      </c>
      <c r="E793" t="e">
        <f t="shared" si="25"/>
        <v>#N/A</v>
      </c>
    </row>
    <row r="794" spans="1:5" x14ac:dyDescent="0.25">
      <c r="A794" s="4">
        <v>793</v>
      </c>
      <c r="B794" s="4" t="e" cm="1">
        <f t="array" ref="B794">LEFT(_xlfn.IFS(LEN(Processamento!C794)&gt;4,_xlfn.CONCAT(LEFT(Processamento!A794,3),"_",Processamento!D794,"_",LEFT(Processamento!C794,5),"_",LEFT(Processamento!E794,4)),Processamento!C794={"ERRO"},"ERRO"),18)</f>
        <v>#N/A</v>
      </c>
      <c r="C794" s="4">
        <f>Processamento!F794</f>
        <v>0</v>
      </c>
      <c r="D794" t="b">
        <f t="shared" si="24"/>
        <v>0</v>
      </c>
      <c r="E794" t="e">
        <f t="shared" si="25"/>
        <v>#N/A</v>
      </c>
    </row>
    <row r="795" spans="1:5" x14ac:dyDescent="0.25">
      <c r="A795" s="4">
        <v>794</v>
      </c>
      <c r="B795" s="4" t="e" cm="1">
        <f t="array" ref="B795">LEFT(_xlfn.IFS(LEN(Processamento!C795)&gt;4,_xlfn.CONCAT(LEFT(Processamento!A795,3),"_",Processamento!D795,"_",LEFT(Processamento!C795,5),"_",LEFT(Processamento!E795,4)),Processamento!C795={"ERRO"},"ERRO"),18)</f>
        <v>#N/A</v>
      </c>
      <c r="C795" s="4">
        <f>Processamento!F795</f>
        <v>0</v>
      </c>
      <c r="D795" t="b">
        <f t="shared" si="24"/>
        <v>0</v>
      </c>
      <c r="E795" t="e">
        <f t="shared" si="25"/>
        <v>#N/A</v>
      </c>
    </row>
    <row r="796" spans="1:5" x14ac:dyDescent="0.25">
      <c r="A796" s="4">
        <v>795</v>
      </c>
      <c r="B796" s="4" t="e" cm="1">
        <f t="array" ref="B796">LEFT(_xlfn.IFS(LEN(Processamento!C796)&gt;4,_xlfn.CONCAT(LEFT(Processamento!A796,3),"_",Processamento!D796,"_",LEFT(Processamento!C796,5),"_",LEFT(Processamento!E796,4)),Processamento!C796={"ERRO"},"ERRO"),18)</f>
        <v>#N/A</v>
      </c>
      <c r="C796" s="4">
        <f>Processamento!F796</f>
        <v>0</v>
      </c>
      <c r="D796" t="b">
        <f t="shared" si="24"/>
        <v>0</v>
      </c>
      <c r="E796" t="e">
        <f t="shared" si="25"/>
        <v>#N/A</v>
      </c>
    </row>
    <row r="797" spans="1:5" x14ac:dyDescent="0.25">
      <c r="A797" s="4">
        <v>796</v>
      </c>
      <c r="B797" s="4" t="e" cm="1">
        <f t="array" ref="B797">LEFT(_xlfn.IFS(LEN(Processamento!C797)&gt;4,_xlfn.CONCAT(LEFT(Processamento!A797,3),"_",Processamento!D797,"_",LEFT(Processamento!C797,5),"_",LEFT(Processamento!E797,4)),Processamento!C797={"ERRO"},"ERRO"),18)</f>
        <v>#N/A</v>
      </c>
      <c r="C797" s="4">
        <f>Processamento!F797</f>
        <v>0</v>
      </c>
      <c r="D797" t="b">
        <f t="shared" si="24"/>
        <v>0</v>
      </c>
      <c r="E797" t="e">
        <f t="shared" si="25"/>
        <v>#N/A</v>
      </c>
    </row>
    <row r="798" spans="1:5" x14ac:dyDescent="0.25">
      <c r="A798" s="4">
        <v>797</v>
      </c>
      <c r="B798" s="4" t="e" cm="1">
        <f t="array" ref="B798">LEFT(_xlfn.IFS(LEN(Processamento!C798)&gt;4,_xlfn.CONCAT(LEFT(Processamento!A798,3),"_",Processamento!D798,"_",LEFT(Processamento!C798,5),"_",LEFT(Processamento!E798,4)),Processamento!C798={"ERRO"},"ERRO"),18)</f>
        <v>#N/A</v>
      </c>
      <c r="C798" s="4">
        <f>Processamento!F798</f>
        <v>0</v>
      </c>
      <c r="D798" t="b">
        <f t="shared" si="24"/>
        <v>0</v>
      </c>
      <c r="E798" t="e">
        <f t="shared" si="25"/>
        <v>#N/A</v>
      </c>
    </row>
    <row r="799" spans="1:5" x14ac:dyDescent="0.25">
      <c r="A799" s="4">
        <v>798</v>
      </c>
      <c r="B799" s="4" t="e" cm="1">
        <f t="array" ref="B799">LEFT(_xlfn.IFS(LEN(Processamento!C799)&gt;4,_xlfn.CONCAT(LEFT(Processamento!A799,3),"_",Processamento!D799,"_",LEFT(Processamento!C799,5),"_",LEFT(Processamento!E799,4)),Processamento!C799={"ERRO"},"ERRO"),18)</f>
        <v>#N/A</v>
      </c>
      <c r="C799" s="4">
        <f>Processamento!F799</f>
        <v>0</v>
      </c>
      <c r="D799" t="b">
        <f t="shared" si="24"/>
        <v>0</v>
      </c>
      <c r="E799" t="e">
        <f t="shared" si="25"/>
        <v>#N/A</v>
      </c>
    </row>
    <row r="800" spans="1:5" x14ac:dyDescent="0.25">
      <c r="A800" s="4">
        <v>799</v>
      </c>
      <c r="B800" s="4" t="e" cm="1">
        <f t="array" ref="B800">LEFT(_xlfn.IFS(LEN(Processamento!C800)&gt;4,_xlfn.CONCAT(LEFT(Processamento!A800,3),"_",Processamento!D800,"_",LEFT(Processamento!C800,5),"_",LEFT(Processamento!E800,4)),Processamento!C800={"ERRO"},"ERRO"),18)</f>
        <v>#N/A</v>
      </c>
      <c r="C800" s="4">
        <f>Processamento!F800</f>
        <v>0</v>
      </c>
      <c r="D800" t="b">
        <f t="shared" si="24"/>
        <v>0</v>
      </c>
      <c r="E800" t="e">
        <f t="shared" si="25"/>
        <v>#N/A</v>
      </c>
    </row>
    <row r="801" spans="1:5" x14ac:dyDescent="0.25">
      <c r="A801" s="4">
        <v>800</v>
      </c>
      <c r="B801" s="4" t="e" cm="1">
        <f t="array" ref="B801">LEFT(_xlfn.IFS(LEN(Processamento!C801)&gt;4,_xlfn.CONCAT(LEFT(Processamento!A801,3),"_",Processamento!D801,"_",LEFT(Processamento!C801,5),"_",LEFT(Processamento!E801,4)),Processamento!C801={"ERRO"},"ERRO"),18)</f>
        <v>#N/A</v>
      </c>
      <c r="C801" s="4">
        <f>Processamento!F801</f>
        <v>0</v>
      </c>
      <c r="D801" t="b">
        <f t="shared" si="24"/>
        <v>0</v>
      </c>
      <c r="E801" t="e">
        <f t="shared" si="25"/>
        <v>#N/A</v>
      </c>
    </row>
    <row r="802" spans="1:5" x14ac:dyDescent="0.25">
      <c r="A802" s="4">
        <v>801</v>
      </c>
      <c r="B802" s="4" t="e" cm="1">
        <f t="array" ref="B802">LEFT(_xlfn.IFS(LEN(Processamento!C802)&gt;4,_xlfn.CONCAT(LEFT(Processamento!A802,3),"_",Processamento!D802,"_",LEFT(Processamento!C802,5),"_",LEFT(Processamento!E802,4)),Processamento!C802={"ERRO"},"ERRO"),18)</f>
        <v>#N/A</v>
      </c>
      <c r="C802" s="4">
        <f>Processamento!F802</f>
        <v>0</v>
      </c>
      <c r="D802" t="b">
        <f t="shared" si="24"/>
        <v>0</v>
      </c>
      <c r="E802" t="e">
        <f t="shared" si="25"/>
        <v>#N/A</v>
      </c>
    </row>
    <row r="803" spans="1:5" x14ac:dyDescent="0.25">
      <c r="A803" s="4">
        <v>802</v>
      </c>
      <c r="B803" s="4" t="e" cm="1">
        <f t="array" ref="B803">LEFT(_xlfn.IFS(LEN(Processamento!C803)&gt;4,_xlfn.CONCAT(LEFT(Processamento!A803,3),"_",Processamento!D803,"_",LEFT(Processamento!C803,5),"_",LEFT(Processamento!E803,4)),Processamento!C803={"ERRO"},"ERRO"),18)</f>
        <v>#N/A</v>
      </c>
      <c r="C803" s="4">
        <f>Processamento!F803</f>
        <v>0</v>
      </c>
      <c r="D803" t="b">
        <f t="shared" si="24"/>
        <v>0</v>
      </c>
      <c r="E803" t="e">
        <f t="shared" si="25"/>
        <v>#N/A</v>
      </c>
    </row>
    <row r="804" spans="1:5" x14ac:dyDescent="0.25">
      <c r="A804" s="4">
        <v>803</v>
      </c>
      <c r="B804" s="4" t="e" cm="1">
        <f t="array" ref="B804">LEFT(_xlfn.IFS(LEN(Processamento!C804)&gt;4,_xlfn.CONCAT(LEFT(Processamento!A804,3),"_",Processamento!D804,"_",LEFT(Processamento!C804,5),"_",LEFT(Processamento!E804,4)),Processamento!C804={"ERRO"},"ERRO"),18)</f>
        <v>#N/A</v>
      </c>
      <c r="C804" s="4">
        <f>Processamento!F804</f>
        <v>0</v>
      </c>
      <c r="D804" t="b">
        <f t="shared" si="24"/>
        <v>0</v>
      </c>
      <c r="E804" t="e">
        <f t="shared" si="25"/>
        <v>#N/A</v>
      </c>
    </row>
    <row r="805" spans="1:5" x14ac:dyDescent="0.25">
      <c r="A805" s="4">
        <v>804</v>
      </c>
      <c r="B805" s="4" t="e" cm="1">
        <f t="array" ref="B805">LEFT(_xlfn.IFS(LEN(Processamento!C805)&gt;4,_xlfn.CONCAT(LEFT(Processamento!A805,3),"_",Processamento!D805,"_",LEFT(Processamento!C805,5),"_",LEFT(Processamento!E805,4)),Processamento!C805={"ERRO"},"ERRO"),18)</f>
        <v>#N/A</v>
      </c>
      <c r="C805" s="4">
        <f>Processamento!F805</f>
        <v>0</v>
      </c>
      <c r="D805" t="b">
        <f t="shared" si="24"/>
        <v>0</v>
      </c>
      <c r="E805" t="e">
        <f t="shared" si="25"/>
        <v>#N/A</v>
      </c>
    </row>
    <row r="806" spans="1:5" x14ac:dyDescent="0.25">
      <c r="A806" s="4">
        <v>805</v>
      </c>
      <c r="B806" s="4" t="e" cm="1">
        <f t="array" ref="B806">LEFT(_xlfn.IFS(LEN(Processamento!C806)&gt;4,_xlfn.CONCAT(LEFT(Processamento!A806,3),"_",Processamento!D806,"_",LEFT(Processamento!C806,5),"_",LEFT(Processamento!E806,4)),Processamento!C806={"ERRO"},"ERRO"),18)</f>
        <v>#N/A</v>
      </c>
      <c r="C806" s="4">
        <f>Processamento!F806</f>
        <v>0</v>
      </c>
      <c r="D806" t="b">
        <f t="shared" si="24"/>
        <v>0</v>
      </c>
      <c r="E806" t="e">
        <f t="shared" si="25"/>
        <v>#N/A</v>
      </c>
    </row>
    <row r="807" spans="1:5" x14ac:dyDescent="0.25">
      <c r="A807" s="4">
        <v>806</v>
      </c>
      <c r="B807" s="4" t="e" cm="1">
        <f t="array" ref="B807">LEFT(_xlfn.IFS(LEN(Processamento!C807)&gt;4,_xlfn.CONCAT(LEFT(Processamento!A807,3),"_",Processamento!D807,"_",LEFT(Processamento!C807,5),"_",LEFT(Processamento!E807,4)),Processamento!C807={"ERRO"},"ERRO"),18)</f>
        <v>#N/A</v>
      </c>
      <c r="C807" s="4">
        <f>Processamento!F807</f>
        <v>0</v>
      </c>
      <c r="D807" t="b">
        <f t="shared" si="24"/>
        <v>0</v>
      </c>
      <c r="E807" t="e">
        <f t="shared" si="25"/>
        <v>#N/A</v>
      </c>
    </row>
    <row r="808" spans="1:5" x14ac:dyDescent="0.25">
      <c r="A808" s="4">
        <v>807</v>
      </c>
      <c r="B808" s="4" t="e" cm="1">
        <f t="array" ref="B808">LEFT(_xlfn.IFS(LEN(Processamento!C808)&gt;4,_xlfn.CONCAT(LEFT(Processamento!A808,3),"_",Processamento!D808,"_",LEFT(Processamento!C808,5),"_",LEFT(Processamento!E808,4)),Processamento!C808={"ERRO"},"ERRO"),18)</f>
        <v>#N/A</v>
      </c>
      <c r="C808" s="4">
        <f>Processamento!F808</f>
        <v>0</v>
      </c>
      <c r="D808" t="b">
        <f t="shared" si="24"/>
        <v>0</v>
      </c>
      <c r="E808" t="e">
        <f t="shared" si="25"/>
        <v>#N/A</v>
      </c>
    </row>
    <row r="809" spans="1:5" x14ac:dyDescent="0.25">
      <c r="A809" s="4">
        <v>808</v>
      </c>
      <c r="B809" s="4" t="e" cm="1">
        <f t="array" ref="B809">LEFT(_xlfn.IFS(LEN(Processamento!C809)&gt;4,_xlfn.CONCAT(LEFT(Processamento!A809,3),"_",Processamento!D809,"_",LEFT(Processamento!C809,5),"_",LEFT(Processamento!E809,4)),Processamento!C809={"ERRO"},"ERRO"),18)</f>
        <v>#N/A</v>
      </c>
      <c r="C809" s="4">
        <f>Processamento!F809</f>
        <v>0</v>
      </c>
      <c r="D809" t="b">
        <f t="shared" si="24"/>
        <v>0</v>
      </c>
      <c r="E809" t="e">
        <f t="shared" si="25"/>
        <v>#N/A</v>
      </c>
    </row>
    <row r="810" spans="1:5" x14ac:dyDescent="0.25">
      <c r="A810" s="4">
        <v>809</v>
      </c>
      <c r="B810" s="4" t="e" cm="1">
        <f t="array" ref="B810">LEFT(_xlfn.IFS(LEN(Processamento!C810)&gt;4,_xlfn.CONCAT(LEFT(Processamento!A810,3),"_",Processamento!D810,"_",LEFT(Processamento!C810,5),"_",LEFT(Processamento!E810,4)),Processamento!C810={"ERRO"},"ERRO"),18)</f>
        <v>#N/A</v>
      </c>
      <c r="C810" s="4">
        <f>Processamento!F810</f>
        <v>0</v>
      </c>
      <c r="D810" t="b">
        <f t="shared" si="24"/>
        <v>0</v>
      </c>
      <c r="E810" t="e">
        <f t="shared" si="25"/>
        <v>#N/A</v>
      </c>
    </row>
    <row r="811" spans="1:5" x14ac:dyDescent="0.25">
      <c r="A811" s="4">
        <v>810</v>
      </c>
      <c r="B811" s="4" t="e" cm="1">
        <f t="array" ref="B811">LEFT(_xlfn.IFS(LEN(Processamento!C811)&gt;4,_xlfn.CONCAT(LEFT(Processamento!A811,3),"_",Processamento!D811,"_",LEFT(Processamento!C811,5),"_",LEFT(Processamento!E811,4)),Processamento!C811={"ERRO"},"ERRO"),18)</f>
        <v>#N/A</v>
      </c>
      <c r="C811" s="4">
        <f>Processamento!F811</f>
        <v>0</v>
      </c>
      <c r="D811" t="b">
        <f t="shared" si="24"/>
        <v>0</v>
      </c>
      <c r="E811" t="e">
        <f t="shared" si="25"/>
        <v>#N/A</v>
      </c>
    </row>
    <row r="812" spans="1:5" x14ac:dyDescent="0.25">
      <c r="A812" s="4">
        <v>811</v>
      </c>
      <c r="B812" s="4" t="e" cm="1">
        <f t="array" ref="B812">LEFT(_xlfn.IFS(LEN(Processamento!C812)&gt;4,_xlfn.CONCAT(LEFT(Processamento!A812,3),"_",Processamento!D812,"_",LEFT(Processamento!C812,5),"_",LEFT(Processamento!E812,4)),Processamento!C812={"ERRO"},"ERRO"),18)</f>
        <v>#N/A</v>
      </c>
      <c r="C812" s="4">
        <f>Processamento!F812</f>
        <v>0</v>
      </c>
      <c r="D812" t="b">
        <f t="shared" si="24"/>
        <v>0</v>
      </c>
      <c r="E812" t="e">
        <f t="shared" si="25"/>
        <v>#N/A</v>
      </c>
    </row>
    <row r="813" spans="1:5" x14ac:dyDescent="0.25">
      <c r="A813" s="4">
        <v>812</v>
      </c>
      <c r="B813" s="4" t="e" cm="1">
        <f t="array" ref="B813">LEFT(_xlfn.IFS(LEN(Processamento!C813)&gt;4,_xlfn.CONCAT(LEFT(Processamento!A813,3),"_",Processamento!D813,"_",LEFT(Processamento!C813,5),"_",LEFT(Processamento!E813,4)),Processamento!C813={"ERRO"},"ERRO"),18)</f>
        <v>#N/A</v>
      </c>
      <c r="C813" s="4">
        <f>Processamento!F813</f>
        <v>0</v>
      </c>
      <c r="D813" t="b">
        <f t="shared" si="24"/>
        <v>0</v>
      </c>
      <c r="E813" t="e">
        <f t="shared" si="25"/>
        <v>#N/A</v>
      </c>
    </row>
    <row r="814" spans="1:5" x14ac:dyDescent="0.25">
      <c r="A814" s="4">
        <v>813</v>
      </c>
      <c r="B814" s="4" t="e" cm="1">
        <f t="array" ref="B814">LEFT(_xlfn.IFS(LEN(Processamento!C814)&gt;4,_xlfn.CONCAT(LEFT(Processamento!A814,3),"_",Processamento!D814,"_",LEFT(Processamento!C814,5),"_",LEFT(Processamento!E814,4)),Processamento!C814={"ERRO"},"ERRO"),18)</f>
        <v>#N/A</v>
      </c>
      <c r="C814" s="4">
        <f>Processamento!F814</f>
        <v>0</v>
      </c>
      <c r="D814" t="b">
        <f t="shared" si="24"/>
        <v>0</v>
      </c>
      <c r="E814" t="e">
        <f t="shared" si="25"/>
        <v>#N/A</v>
      </c>
    </row>
    <row r="815" spans="1:5" x14ac:dyDescent="0.25">
      <c r="A815" s="4">
        <v>814</v>
      </c>
      <c r="B815" s="4" t="e" cm="1">
        <f t="array" ref="B815">LEFT(_xlfn.IFS(LEN(Processamento!C815)&gt;4,_xlfn.CONCAT(LEFT(Processamento!A815,3),"_",Processamento!D815,"_",LEFT(Processamento!C815,5),"_",LEFT(Processamento!E815,4)),Processamento!C815={"ERRO"},"ERRO"),18)</f>
        <v>#N/A</v>
      </c>
      <c r="C815" s="4">
        <f>Processamento!F815</f>
        <v>0</v>
      </c>
      <c r="D815" t="b">
        <f t="shared" si="24"/>
        <v>0</v>
      </c>
      <c r="E815" t="e">
        <f t="shared" si="25"/>
        <v>#N/A</v>
      </c>
    </row>
    <row r="816" spans="1:5" x14ac:dyDescent="0.25">
      <c r="A816" s="4">
        <v>815</v>
      </c>
      <c r="B816" s="4" t="e" cm="1">
        <f t="array" ref="B816">LEFT(_xlfn.IFS(LEN(Processamento!C816)&gt;4,_xlfn.CONCAT(LEFT(Processamento!A816,3),"_",Processamento!D816,"_",LEFT(Processamento!C816,5),"_",LEFT(Processamento!E816,4)),Processamento!C816={"ERRO"},"ERRO"),18)</f>
        <v>#N/A</v>
      </c>
      <c r="C816" s="4">
        <f>Processamento!F816</f>
        <v>0</v>
      </c>
      <c r="D816" t="b">
        <f t="shared" si="24"/>
        <v>0</v>
      </c>
      <c r="E816" t="e">
        <f t="shared" si="25"/>
        <v>#N/A</v>
      </c>
    </row>
    <row r="817" spans="1:5" x14ac:dyDescent="0.25">
      <c r="A817" s="4">
        <v>816</v>
      </c>
      <c r="B817" s="4" t="e" cm="1">
        <f t="array" ref="B817">LEFT(_xlfn.IFS(LEN(Processamento!C817)&gt;4,_xlfn.CONCAT(LEFT(Processamento!A817,3),"_",Processamento!D817,"_",LEFT(Processamento!C817,5),"_",LEFT(Processamento!E817,4)),Processamento!C817={"ERRO"},"ERRO"),18)</f>
        <v>#N/A</v>
      </c>
      <c r="C817" s="4">
        <f>Processamento!F817</f>
        <v>0</v>
      </c>
      <c r="D817" t="b">
        <f t="shared" si="24"/>
        <v>0</v>
      </c>
      <c r="E817" t="e">
        <f t="shared" si="25"/>
        <v>#N/A</v>
      </c>
    </row>
    <row r="818" spans="1:5" x14ac:dyDescent="0.25">
      <c r="A818" s="4">
        <v>817</v>
      </c>
      <c r="B818" s="4" t="e" cm="1">
        <f t="array" ref="B818">LEFT(_xlfn.IFS(LEN(Processamento!C818)&gt;4,_xlfn.CONCAT(LEFT(Processamento!A818,3),"_",Processamento!D818,"_",LEFT(Processamento!C818,5),"_",LEFT(Processamento!E818,4)),Processamento!C818={"ERRO"},"ERRO"),18)</f>
        <v>#N/A</v>
      </c>
      <c r="C818" s="4">
        <f>Processamento!F818</f>
        <v>0</v>
      </c>
      <c r="D818" t="b">
        <f t="shared" si="24"/>
        <v>0</v>
      </c>
      <c r="E818" t="e">
        <f t="shared" si="25"/>
        <v>#N/A</v>
      </c>
    </row>
    <row r="819" spans="1:5" x14ac:dyDescent="0.25">
      <c r="A819" s="4">
        <v>818</v>
      </c>
      <c r="B819" s="4" t="e" cm="1">
        <f t="array" ref="B819">LEFT(_xlfn.IFS(LEN(Processamento!C819)&gt;4,_xlfn.CONCAT(LEFT(Processamento!A819,3),"_",Processamento!D819,"_",LEFT(Processamento!C819,5),"_",LEFT(Processamento!E819,4)),Processamento!C819={"ERRO"},"ERRO"),18)</f>
        <v>#N/A</v>
      </c>
      <c r="C819" s="4">
        <f>Processamento!F819</f>
        <v>0</v>
      </c>
      <c r="D819" t="b">
        <f t="shared" si="24"/>
        <v>0</v>
      </c>
      <c r="E819" t="e">
        <f t="shared" si="25"/>
        <v>#N/A</v>
      </c>
    </row>
    <row r="820" spans="1:5" x14ac:dyDescent="0.25">
      <c r="A820" s="4">
        <v>819</v>
      </c>
      <c r="B820" s="4" t="e" cm="1">
        <f t="array" ref="B820">LEFT(_xlfn.IFS(LEN(Processamento!C820)&gt;4,_xlfn.CONCAT(LEFT(Processamento!A820,3),"_",Processamento!D820,"_",LEFT(Processamento!C820,5),"_",LEFT(Processamento!E820,4)),Processamento!C820={"ERRO"},"ERRO"),18)</f>
        <v>#N/A</v>
      </c>
      <c r="C820" s="4">
        <f>Processamento!F820</f>
        <v>0</v>
      </c>
      <c r="D820" t="b">
        <f t="shared" si="24"/>
        <v>0</v>
      </c>
      <c r="E820" t="e">
        <f t="shared" si="25"/>
        <v>#N/A</v>
      </c>
    </row>
    <row r="821" spans="1:5" x14ac:dyDescent="0.25">
      <c r="A821" s="4">
        <v>820</v>
      </c>
      <c r="B821" s="4" t="e" cm="1">
        <f t="array" ref="B821">LEFT(_xlfn.IFS(LEN(Processamento!C821)&gt;4,_xlfn.CONCAT(LEFT(Processamento!A821,3),"_",Processamento!D821,"_",LEFT(Processamento!C821,5),"_",LEFT(Processamento!E821,4)),Processamento!C821={"ERRO"},"ERRO"),18)</f>
        <v>#N/A</v>
      </c>
      <c r="C821" s="4">
        <f>Processamento!F821</f>
        <v>0</v>
      </c>
      <c r="D821" t="b">
        <f t="shared" si="24"/>
        <v>0</v>
      </c>
      <c r="E821" t="e">
        <f t="shared" si="25"/>
        <v>#N/A</v>
      </c>
    </row>
    <row r="822" spans="1:5" x14ac:dyDescent="0.25">
      <c r="A822" s="4">
        <v>821</v>
      </c>
      <c r="B822" s="4" t="e" cm="1">
        <f t="array" ref="B822">LEFT(_xlfn.IFS(LEN(Processamento!C822)&gt;4,_xlfn.CONCAT(LEFT(Processamento!A822,3),"_",Processamento!D822,"_",LEFT(Processamento!C822,5),"_",LEFT(Processamento!E822,4)),Processamento!C822={"ERRO"},"ERRO"),18)</f>
        <v>#N/A</v>
      </c>
      <c r="C822" s="4">
        <f>Processamento!F822</f>
        <v>0</v>
      </c>
      <c r="D822" t="b">
        <f t="shared" si="24"/>
        <v>0</v>
      </c>
      <c r="E822" t="e">
        <f t="shared" si="25"/>
        <v>#N/A</v>
      </c>
    </row>
    <row r="823" spans="1:5" x14ac:dyDescent="0.25">
      <c r="A823" s="4">
        <v>822</v>
      </c>
      <c r="B823" s="4" t="e" cm="1">
        <f t="array" ref="B823">LEFT(_xlfn.IFS(LEN(Processamento!C823)&gt;4,_xlfn.CONCAT(LEFT(Processamento!A823,3),"_",Processamento!D823,"_",LEFT(Processamento!C823,5),"_",LEFT(Processamento!E823,4)),Processamento!C823={"ERRO"},"ERRO"),18)</f>
        <v>#N/A</v>
      </c>
      <c r="C823" s="4">
        <f>Processamento!F823</f>
        <v>0</v>
      </c>
      <c r="D823" t="b">
        <f t="shared" si="24"/>
        <v>0</v>
      </c>
      <c r="E823" t="e">
        <f t="shared" si="25"/>
        <v>#N/A</v>
      </c>
    </row>
    <row r="824" spans="1:5" x14ac:dyDescent="0.25">
      <c r="A824" s="4">
        <v>823</v>
      </c>
      <c r="B824" s="4" t="e" cm="1">
        <f t="array" ref="B824">LEFT(_xlfn.IFS(LEN(Processamento!C824)&gt;4,_xlfn.CONCAT(LEFT(Processamento!A824,3),"_",Processamento!D824,"_",LEFT(Processamento!C824,5),"_",LEFT(Processamento!E824,4)),Processamento!C824={"ERRO"},"ERRO"),18)</f>
        <v>#N/A</v>
      </c>
      <c r="C824" s="4">
        <f>Processamento!F824</f>
        <v>0</v>
      </c>
      <c r="D824" t="b">
        <f t="shared" si="24"/>
        <v>0</v>
      </c>
      <c r="E824" t="e">
        <f t="shared" si="25"/>
        <v>#N/A</v>
      </c>
    </row>
    <row r="825" spans="1:5" x14ac:dyDescent="0.25">
      <c r="A825" s="4">
        <v>824</v>
      </c>
      <c r="B825" s="4" t="e" cm="1">
        <f t="array" ref="B825">LEFT(_xlfn.IFS(LEN(Processamento!C825)&gt;4,_xlfn.CONCAT(LEFT(Processamento!A825,3),"_",Processamento!D825,"_",LEFT(Processamento!C825,5),"_",LEFT(Processamento!E825,4)),Processamento!C825={"ERRO"},"ERRO"),18)</f>
        <v>#N/A</v>
      </c>
      <c r="C825" s="4">
        <f>Processamento!F825</f>
        <v>0</v>
      </c>
      <c r="D825" t="b">
        <f t="shared" si="24"/>
        <v>0</v>
      </c>
      <c r="E825" t="e">
        <f t="shared" si="25"/>
        <v>#N/A</v>
      </c>
    </row>
    <row r="826" spans="1:5" x14ac:dyDescent="0.25">
      <c r="A826" s="4">
        <v>825</v>
      </c>
      <c r="B826" s="4" t="e" cm="1">
        <f t="array" ref="B826">LEFT(_xlfn.IFS(LEN(Processamento!C826)&gt;4,_xlfn.CONCAT(LEFT(Processamento!A826,3),"_",Processamento!D826,"_",LEFT(Processamento!C826,5),"_",LEFT(Processamento!E826,4)),Processamento!C826={"ERRO"},"ERRO"),18)</f>
        <v>#N/A</v>
      </c>
      <c r="C826" s="4">
        <f>Processamento!F826</f>
        <v>0</v>
      </c>
      <c r="D826" t="b">
        <f t="shared" si="24"/>
        <v>0</v>
      </c>
      <c r="E826" t="e">
        <f t="shared" si="25"/>
        <v>#N/A</v>
      </c>
    </row>
    <row r="827" spans="1:5" x14ac:dyDescent="0.25">
      <c r="A827" s="4">
        <v>826</v>
      </c>
      <c r="B827" s="4" t="e" cm="1">
        <f t="array" ref="B827">LEFT(_xlfn.IFS(LEN(Processamento!C827)&gt;4,_xlfn.CONCAT(LEFT(Processamento!A827,3),"_",Processamento!D827,"_",LEFT(Processamento!C827,5),"_",LEFT(Processamento!E827,4)),Processamento!C827={"ERRO"},"ERRO"),18)</f>
        <v>#N/A</v>
      </c>
      <c r="C827" s="4">
        <f>Processamento!F827</f>
        <v>0</v>
      </c>
      <c r="D827" t="b">
        <f t="shared" si="24"/>
        <v>0</v>
      </c>
      <c r="E827" t="e">
        <f t="shared" si="25"/>
        <v>#N/A</v>
      </c>
    </row>
    <row r="828" spans="1:5" x14ac:dyDescent="0.25">
      <c r="A828" s="4">
        <v>827</v>
      </c>
      <c r="B828" s="4" t="e" cm="1">
        <f t="array" ref="B828">LEFT(_xlfn.IFS(LEN(Processamento!C828)&gt;4,_xlfn.CONCAT(LEFT(Processamento!A828,3),"_",Processamento!D828,"_",LEFT(Processamento!C828,5),"_",LEFT(Processamento!E828,4)),Processamento!C828={"ERRO"},"ERRO"),18)</f>
        <v>#N/A</v>
      </c>
      <c r="C828" s="4">
        <f>Processamento!F828</f>
        <v>0</v>
      </c>
      <c r="D828" t="b">
        <f t="shared" si="24"/>
        <v>0</v>
      </c>
      <c r="E828" t="e">
        <f t="shared" si="25"/>
        <v>#N/A</v>
      </c>
    </row>
    <row r="829" spans="1:5" x14ac:dyDescent="0.25">
      <c r="A829" s="4">
        <v>828</v>
      </c>
      <c r="B829" s="4" t="e" cm="1">
        <f t="array" ref="B829">LEFT(_xlfn.IFS(LEN(Processamento!C829)&gt;4,_xlfn.CONCAT(LEFT(Processamento!A829,3),"_",Processamento!D829,"_",LEFT(Processamento!C829,5),"_",LEFT(Processamento!E829,4)),Processamento!C829={"ERRO"},"ERRO"),18)</f>
        <v>#N/A</v>
      </c>
      <c r="C829" s="4">
        <f>Processamento!F829</f>
        <v>0</v>
      </c>
      <c r="D829" t="b">
        <f t="shared" si="24"/>
        <v>0</v>
      </c>
      <c r="E829" t="e">
        <f t="shared" si="25"/>
        <v>#N/A</v>
      </c>
    </row>
    <row r="830" spans="1:5" x14ac:dyDescent="0.25">
      <c r="A830" s="4">
        <v>829</v>
      </c>
      <c r="B830" s="4" t="e" cm="1">
        <f t="array" ref="B830">LEFT(_xlfn.IFS(LEN(Processamento!C830)&gt;4,_xlfn.CONCAT(LEFT(Processamento!A830,3),"_",Processamento!D830,"_",LEFT(Processamento!C830,5),"_",LEFT(Processamento!E830,4)),Processamento!C830={"ERRO"},"ERRO"),18)</f>
        <v>#N/A</v>
      </c>
      <c r="C830" s="4">
        <f>Processamento!F830</f>
        <v>0</v>
      </c>
      <c r="D830" t="b">
        <f t="shared" si="24"/>
        <v>0</v>
      </c>
      <c r="E830" t="e">
        <f t="shared" si="25"/>
        <v>#N/A</v>
      </c>
    </row>
    <row r="831" spans="1:5" x14ac:dyDescent="0.25">
      <c r="A831" s="4">
        <v>830</v>
      </c>
      <c r="B831" s="4" t="e" cm="1">
        <f t="array" ref="B831">LEFT(_xlfn.IFS(LEN(Processamento!C831)&gt;4,_xlfn.CONCAT(LEFT(Processamento!A831,3),"_",Processamento!D831,"_",LEFT(Processamento!C831,5),"_",LEFT(Processamento!E831,4)),Processamento!C831={"ERRO"},"ERRO"),18)</f>
        <v>#N/A</v>
      </c>
      <c r="C831" s="4">
        <f>Processamento!F831</f>
        <v>0</v>
      </c>
      <c r="D831" t="b">
        <f t="shared" si="24"/>
        <v>0</v>
      </c>
      <c r="E831" t="e">
        <f t="shared" si="25"/>
        <v>#N/A</v>
      </c>
    </row>
    <row r="832" spans="1:5" x14ac:dyDescent="0.25">
      <c r="A832" s="4">
        <v>831</v>
      </c>
      <c r="B832" s="4" t="e" cm="1">
        <f t="array" ref="B832">LEFT(_xlfn.IFS(LEN(Processamento!C832)&gt;4,_xlfn.CONCAT(LEFT(Processamento!A832,3),"_",Processamento!D832,"_",LEFT(Processamento!C832,5),"_",LEFT(Processamento!E832,4)),Processamento!C832={"ERRO"},"ERRO"),18)</f>
        <v>#N/A</v>
      </c>
      <c r="C832" s="4">
        <f>Processamento!F832</f>
        <v>0</v>
      </c>
      <c r="D832" t="b">
        <f t="shared" si="24"/>
        <v>0</v>
      </c>
      <c r="E832" t="e">
        <f t="shared" si="25"/>
        <v>#N/A</v>
      </c>
    </row>
    <row r="833" spans="1:5" x14ac:dyDescent="0.25">
      <c r="A833" s="4">
        <v>832</v>
      </c>
      <c r="B833" s="4" t="e" cm="1">
        <f t="array" ref="B833">LEFT(_xlfn.IFS(LEN(Processamento!C833)&gt;4,_xlfn.CONCAT(LEFT(Processamento!A833,3),"_",Processamento!D833,"_",LEFT(Processamento!C833,5),"_",LEFT(Processamento!E833,4)),Processamento!C833={"ERRO"},"ERRO"),18)</f>
        <v>#N/A</v>
      </c>
      <c r="C833" s="4">
        <f>Processamento!F833</f>
        <v>0</v>
      </c>
      <c r="D833" t="b">
        <f t="shared" si="24"/>
        <v>0</v>
      </c>
      <c r="E833" t="e">
        <f t="shared" si="25"/>
        <v>#N/A</v>
      </c>
    </row>
    <row r="834" spans="1:5" x14ac:dyDescent="0.25">
      <c r="A834" s="4">
        <v>833</v>
      </c>
      <c r="B834" s="4" t="e" cm="1">
        <f t="array" ref="B834">LEFT(_xlfn.IFS(LEN(Processamento!C834)&gt;4,_xlfn.CONCAT(LEFT(Processamento!A834,3),"_",Processamento!D834,"_",LEFT(Processamento!C834,5),"_",LEFT(Processamento!E834,4)),Processamento!C834={"ERRO"},"ERRO"),18)</f>
        <v>#N/A</v>
      </c>
      <c r="C834" s="4">
        <f>Processamento!F834</f>
        <v>0</v>
      </c>
      <c r="D834" t="b">
        <f t="shared" si="24"/>
        <v>0</v>
      </c>
      <c r="E834" t="e">
        <f t="shared" si="25"/>
        <v>#N/A</v>
      </c>
    </row>
    <row r="835" spans="1:5" x14ac:dyDescent="0.25">
      <c r="A835" s="4">
        <v>834</v>
      </c>
      <c r="B835" s="4" t="e" cm="1">
        <f t="array" ref="B835">LEFT(_xlfn.IFS(LEN(Processamento!C835)&gt;4,_xlfn.CONCAT(LEFT(Processamento!A835,3),"_",Processamento!D835,"_",LEFT(Processamento!C835,5),"_",LEFT(Processamento!E835,4)),Processamento!C835={"ERRO"},"ERRO"),18)</f>
        <v>#N/A</v>
      </c>
      <c r="C835" s="4">
        <f>Processamento!F835</f>
        <v>0</v>
      </c>
      <c r="D835" t="b">
        <f t="shared" ref="D835:D898" si="26">ISTEXT(B835)</f>
        <v>0</v>
      </c>
      <c r="E835" t="e">
        <f t="shared" ref="E835:E898" si="27">LEN(B835)</f>
        <v>#N/A</v>
      </c>
    </row>
    <row r="836" spans="1:5" x14ac:dyDescent="0.25">
      <c r="A836" s="4">
        <v>835</v>
      </c>
      <c r="B836" s="4" t="e" cm="1">
        <f t="array" ref="B836">LEFT(_xlfn.IFS(LEN(Processamento!C836)&gt;4,_xlfn.CONCAT(LEFT(Processamento!A836,3),"_",Processamento!D836,"_",LEFT(Processamento!C836,5),"_",LEFT(Processamento!E836,4)),Processamento!C836={"ERRO"},"ERRO"),18)</f>
        <v>#N/A</v>
      </c>
      <c r="C836" s="4">
        <f>Processamento!F836</f>
        <v>0</v>
      </c>
      <c r="D836" t="b">
        <f t="shared" si="26"/>
        <v>0</v>
      </c>
      <c r="E836" t="e">
        <f t="shared" si="27"/>
        <v>#N/A</v>
      </c>
    </row>
    <row r="837" spans="1:5" x14ac:dyDescent="0.25">
      <c r="A837" s="4">
        <v>836</v>
      </c>
      <c r="B837" s="4" t="e" cm="1">
        <f t="array" ref="B837">LEFT(_xlfn.IFS(LEN(Processamento!C837)&gt;4,_xlfn.CONCAT(LEFT(Processamento!A837,3),"_",Processamento!D837,"_",LEFT(Processamento!C837,5),"_",LEFT(Processamento!E837,4)),Processamento!C837={"ERRO"},"ERRO"),18)</f>
        <v>#N/A</v>
      </c>
      <c r="C837" s="4">
        <f>Processamento!F837</f>
        <v>0</v>
      </c>
      <c r="D837" t="b">
        <f t="shared" si="26"/>
        <v>0</v>
      </c>
      <c r="E837" t="e">
        <f t="shared" si="27"/>
        <v>#N/A</v>
      </c>
    </row>
    <row r="838" spans="1:5" x14ac:dyDescent="0.25">
      <c r="A838" s="4">
        <v>837</v>
      </c>
      <c r="B838" s="4" t="e" cm="1">
        <f t="array" ref="B838">LEFT(_xlfn.IFS(LEN(Processamento!C838)&gt;4,_xlfn.CONCAT(LEFT(Processamento!A838,3),"_",Processamento!D838,"_",LEFT(Processamento!C838,5),"_",LEFT(Processamento!E838,4)),Processamento!C838={"ERRO"},"ERRO"),18)</f>
        <v>#N/A</v>
      </c>
      <c r="C838" s="4">
        <f>Processamento!F838</f>
        <v>0</v>
      </c>
      <c r="D838" t="b">
        <f t="shared" si="26"/>
        <v>0</v>
      </c>
      <c r="E838" t="e">
        <f t="shared" si="27"/>
        <v>#N/A</v>
      </c>
    </row>
    <row r="839" spans="1:5" x14ac:dyDescent="0.25">
      <c r="A839" s="4">
        <v>838</v>
      </c>
      <c r="B839" s="4" t="e" cm="1">
        <f t="array" ref="B839">LEFT(_xlfn.IFS(LEN(Processamento!C839)&gt;4,_xlfn.CONCAT(LEFT(Processamento!A839,3),"_",Processamento!D839,"_",LEFT(Processamento!C839,5),"_",LEFT(Processamento!E839,4)),Processamento!C839={"ERRO"},"ERRO"),18)</f>
        <v>#N/A</v>
      </c>
      <c r="C839" s="4">
        <f>Processamento!F839</f>
        <v>0</v>
      </c>
      <c r="D839" t="b">
        <f t="shared" si="26"/>
        <v>0</v>
      </c>
      <c r="E839" t="e">
        <f t="shared" si="27"/>
        <v>#N/A</v>
      </c>
    </row>
    <row r="840" spans="1:5" x14ac:dyDescent="0.25">
      <c r="A840" s="4">
        <v>839</v>
      </c>
      <c r="B840" s="4" t="e" cm="1">
        <f t="array" ref="B840">LEFT(_xlfn.IFS(LEN(Processamento!C840)&gt;4,_xlfn.CONCAT(LEFT(Processamento!A840,3),"_",Processamento!D840,"_",LEFT(Processamento!C840,5),"_",LEFT(Processamento!E840,4)),Processamento!C840={"ERRO"},"ERRO"),18)</f>
        <v>#N/A</v>
      </c>
      <c r="C840" s="4">
        <f>Processamento!F840</f>
        <v>0</v>
      </c>
      <c r="D840" t="b">
        <f t="shared" si="26"/>
        <v>0</v>
      </c>
      <c r="E840" t="e">
        <f t="shared" si="27"/>
        <v>#N/A</v>
      </c>
    </row>
    <row r="841" spans="1:5" x14ac:dyDescent="0.25">
      <c r="A841" s="4">
        <v>840</v>
      </c>
      <c r="B841" s="4" t="e" cm="1">
        <f t="array" ref="B841">LEFT(_xlfn.IFS(LEN(Processamento!C841)&gt;4,_xlfn.CONCAT(LEFT(Processamento!A841,3),"_",Processamento!D841,"_",LEFT(Processamento!C841,5),"_",LEFT(Processamento!E841,4)),Processamento!C841={"ERRO"},"ERRO"),18)</f>
        <v>#N/A</v>
      </c>
      <c r="C841" s="4">
        <f>Processamento!F841</f>
        <v>0</v>
      </c>
      <c r="D841" t="b">
        <f t="shared" si="26"/>
        <v>0</v>
      </c>
      <c r="E841" t="e">
        <f t="shared" si="27"/>
        <v>#N/A</v>
      </c>
    </row>
    <row r="842" spans="1:5" x14ac:dyDescent="0.25">
      <c r="A842" s="4">
        <v>841</v>
      </c>
      <c r="B842" s="4" t="e" cm="1">
        <f t="array" ref="B842">LEFT(_xlfn.IFS(LEN(Processamento!C842)&gt;4,_xlfn.CONCAT(LEFT(Processamento!A842,3),"_",Processamento!D842,"_",LEFT(Processamento!C842,5),"_",LEFT(Processamento!E842,4)),Processamento!C842={"ERRO"},"ERRO"),18)</f>
        <v>#N/A</v>
      </c>
      <c r="C842" s="4">
        <f>Processamento!F842</f>
        <v>0</v>
      </c>
      <c r="D842" t="b">
        <f t="shared" si="26"/>
        <v>0</v>
      </c>
      <c r="E842" t="e">
        <f t="shared" si="27"/>
        <v>#N/A</v>
      </c>
    </row>
    <row r="843" spans="1:5" x14ac:dyDescent="0.25">
      <c r="A843" s="4">
        <v>842</v>
      </c>
      <c r="B843" s="4" t="e" cm="1">
        <f t="array" ref="B843">LEFT(_xlfn.IFS(LEN(Processamento!C843)&gt;4,_xlfn.CONCAT(LEFT(Processamento!A843,3),"_",Processamento!D843,"_",LEFT(Processamento!C843,5),"_",LEFT(Processamento!E843,4)),Processamento!C843={"ERRO"},"ERRO"),18)</f>
        <v>#N/A</v>
      </c>
      <c r="C843" s="4">
        <f>Processamento!F843</f>
        <v>0</v>
      </c>
      <c r="D843" t="b">
        <f t="shared" si="26"/>
        <v>0</v>
      </c>
      <c r="E843" t="e">
        <f t="shared" si="27"/>
        <v>#N/A</v>
      </c>
    </row>
    <row r="844" spans="1:5" x14ac:dyDescent="0.25">
      <c r="A844" s="4">
        <v>843</v>
      </c>
      <c r="B844" s="4" t="e" cm="1">
        <f t="array" ref="B844">LEFT(_xlfn.IFS(LEN(Processamento!C844)&gt;4,_xlfn.CONCAT(LEFT(Processamento!A844,3),"_",Processamento!D844,"_",LEFT(Processamento!C844,5),"_",LEFT(Processamento!E844,4)),Processamento!C844={"ERRO"},"ERRO"),18)</f>
        <v>#N/A</v>
      </c>
      <c r="C844" s="4">
        <f>Processamento!F844</f>
        <v>0</v>
      </c>
      <c r="D844" t="b">
        <f t="shared" si="26"/>
        <v>0</v>
      </c>
      <c r="E844" t="e">
        <f t="shared" si="27"/>
        <v>#N/A</v>
      </c>
    </row>
    <row r="845" spans="1:5" x14ac:dyDescent="0.25">
      <c r="A845" s="4">
        <v>844</v>
      </c>
      <c r="B845" s="4" t="e" cm="1">
        <f t="array" ref="B845">LEFT(_xlfn.IFS(LEN(Processamento!C845)&gt;4,_xlfn.CONCAT(LEFT(Processamento!A845,3),"_",Processamento!D845,"_",LEFT(Processamento!C845,5),"_",LEFT(Processamento!E845,4)),Processamento!C845={"ERRO"},"ERRO"),18)</f>
        <v>#N/A</v>
      </c>
      <c r="C845" s="4">
        <f>Processamento!F845</f>
        <v>0</v>
      </c>
      <c r="D845" t="b">
        <f t="shared" si="26"/>
        <v>0</v>
      </c>
      <c r="E845" t="e">
        <f t="shared" si="27"/>
        <v>#N/A</v>
      </c>
    </row>
    <row r="846" spans="1:5" x14ac:dyDescent="0.25">
      <c r="A846" s="4">
        <v>845</v>
      </c>
      <c r="B846" s="4" t="e" cm="1">
        <f t="array" ref="B846">LEFT(_xlfn.IFS(LEN(Processamento!C846)&gt;4,_xlfn.CONCAT(LEFT(Processamento!A846,3),"_",Processamento!D846,"_",LEFT(Processamento!C846,5),"_",LEFT(Processamento!E846,4)),Processamento!C846={"ERRO"},"ERRO"),18)</f>
        <v>#N/A</v>
      </c>
      <c r="C846" s="4">
        <f>Processamento!F846</f>
        <v>0</v>
      </c>
      <c r="D846" t="b">
        <f t="shared" si="26"/>
        <v>0</v>
      </c>
      <c r="E846" t="e">
        <f t="shared" si="27"/>
        <v>#N/A</v>
      </c>
    </row>
    <row r="847" spans="1:5" x14ac:dyDescent="0.25">
      <c r="A847" s="4">
        <v>846</v>
      </c>
      <c r="B847" s="4" t="e" cm="1">
        <f t="array" ref="B847">LEFT(_xlfn.IFS(LEN(Processamento!C847)&gt;4,_xlfn.CONCAT(LEFT(Processamento!A847,3),"_",Processamento!D847,"_",LEFT(Processamento!C847,5),"_",LEFT(Processamento!E847,4)),Processamento!C847={"ERRO"},"ERRO"),18)</f>
        <v>#N/A</v>
      </c>
      <c r="C847" s="4">
        <f>Processamento!F847</f>
        <v>0</v>
      </c>
      <c r="D847" t="b">
        <f t="shared" si="26"/>
        <v>0</v>
      </c>
      <c r="E847" t="e">
        <f t="shared" si="27"/>
        <v>#N/A</v>
      </c>
    </row>
    <row r="848" spans="1:5" x14ac:dyDescent="0.25">
      <c r="A848" s="4">
        <v>847</v>
      </c>
      <c r="B848" s="4" t="e" cm="1">
        <f t="array" ref="B848">LEFT(_xlfn.IFS(LEN(Processamento!C848)&gt;4,_xlfn.CONCAT(LEFT(Processamento!A848,3),"_",Processamento!D848,"_",LEFT(Processamento!C848,5),"_",LEFT(Processamento!E848,4)),Processamento!C848={"ERRO"},"ERRO"),18)</f>
        <v>#N/A</v>
      </c>
      <c r="C848" s="4">
        <f>Processamento!F848</f>
        <v>0</v>
      </c>
      <c r="D848" t="b">
        <f t="shared" si="26"/>
        <v>0</v>
      </c>
      <c r="E848" t="e">
        <f t="shared" si="27"/>
        <v>#N/A</v>
      </c>
    </row>
    <row r="849" spans="1:5" x14ac:dyDescent="0.25">
      <c r="A849" s="4">
        <v>848</v>
      </c>
      <c r="B849" s="4" t="e" cm="1">
        <f t="array" ref="B849">LEFT(_xlfn.IFS(LEN(Processamento!C849)&gt;4,_xlfn.CONCAT(LEFT(Processamento!A849,3),"_",Processamento!D849,"_",LEFT(Processamento!C849,5),"_",LEFT(Processamento!E849,4)),Processamento!C849={"ERRO"},"ERRO"),18)</f>
        <v>#N/A</v>
      </c>
      <c r="C849" s="4">
        <f>Processamento!F849</f>
        <v>0</v>
      </c>
      <c r="D849" t="b">
        <f t="shared" si="26"/>
        <v>0</v>
      </c>
      <c r="E849" t="e">
        <f t="shared" si="27"/>
        <v>#N/A</v>
      </c>
    </row>
    <row r="850" spans="1:5" x14ac:dyDescent="0.25">
      <c r="A850" s="4">
        <v>849</v>
      </c>
      <c r="B850" s="4" t="e" cm="1">
        <f t="array" ref="B850">LEFT(_xlfn.IFS(LEN(Processamento!C850)&gt;4,_xlfn.CONCAT(LEFT(Processamento!A850,3),"_",Processamento!D850,"_",LEFT(Processamento!C850,5),"_",LEFT(Processamento!E850,4)),Processamento!C850={"ERRO"},"ERRO"),18)</f>
        <v>#N/A</v>
      </c>
      <c r="C850" s="4">
        <f>Processamento!F850</f>
        <v>0</v>
      </c>
      <c r="D850" t="b">
        <f t="shared" si="26"/>
        <v>0</v>
      </c>
      <c r="E850" t="e">
        <f t="shared" si="27"/>
        <v>#N/A</v>
      </c>
    </row>
    <row r="851" spans="1:5" x14ac:dyDescent="0.25">
      <c r="A851" s="4">
        <v>850</v>
      </c>
      <c r="B851" s="4" t="e" cm="1">
        <f t="array" ref="B851">LEFT(_xlfn.IFS(LEN(Processamento!C851)&gt;4,_xlfn.CONCAT(LEFT(Processamento!A851,3),"_",Processamento!D851,"_",LEFT(Processamento!C851,5),"_",LEFT(Processamento!E851,4)),Processamento!C851={"ERRO"},"ERRO"),18)</f>
        <v>#N/A</v>
      </c>
      <c r="C851" s="4">
        <f>Processamento!F851</f>
        <v>0</v>
      </c>
      <c r="D851" t="b">
        <f t="shared" si="26"/>
        <v>0</v>
      </c>
      <c r="E851" t="e">
        <f t="shared" si="27"/>
        <v>#N/A</v>
      </c>
    </row>
    <row r="852" spans="1:5" x14ac:dyDescent="0.25">
      <c r="A852" s="4">
        <v>851</v>
      </c>
      <c r="B852" s="4" t="e" cm="1">
        <f t="array" ref="B852">LEFT(_xlfn.IFS(LEN(Processamento!C852)&gt;4,_xlfn.CONCAT(LEFT(Processamento!A852,3),"_",Processamento!D852,"_",LEFT(Processamento!C852,5),"_",LEFT(Processamento!E852,4)),Processamento!C852={"ERRO"},"ERRO"),18)</f>
        <v>#N/A</v>
      </c>
      <c r="C852" s="4">
        <f>Processamento!F852</f>
        <v>0</v>
      </c>
      <c r="D852" t="b">
        <f t="shared" si="26"/>
        <v>0</v>
      </c>
      <c r="E852" t="e">
        <f t="shared" si="27"/>
        <v>#N/A</v>
      </c>
    </row>
    <row r="853" spans="1:5" x14ac:dyDescent="0.25">
      <c r="A853" s="4">
        <v>852</v>
      </c>
      <c r="B853" s="4" t="e" cm="1">
        <f t="array" ref="B853">LEFT(_xlfn.IFS(LEN(Processamento!C853)&gt;4,_xlfn.CONCAT(LEFT(Processamento!A853,3),"_",Processamento!D853,"_",LEFT(Processamento!C853,5),"_",LEFT(Processamento!E853,4)),Processamento!C853={"ERRO"},"ERRO"),18)</f>
        <v>#N/A</v>
      </c>
      <c r="C853" s="4">
        <f>Processamento!F853</f>
        <v>0</v>
      </c>
      <c r="D853" t="b">
        <f t="shared" si="26"/>
        <v>0</v>
      </c>
      <c r="E853" t="e">
        <f t="shared" si="27"/>
        <v>#N/A</v>
      </c>
    </row>
    <row r="854" spans="1:5" x14ac:dyDescent="0.25">
      <c r="A854" s="4">
        <v>853</v>
      </c>
      <c r="B854" s="4" t="e" cm="1">
        <f t="array" ref="B854">LEFT(_xlfn.IFS(LEN(Processamento!C854)&gt;4,_xlfn.CONCAT(LEFT(Processamento!A854,3),"_",Processamento!D854,"_",LEFT(Processamento!C854,5),"_",LEFT(Processamento!E854,4)),Processamento!C854={"ERRO"},"ERRO"),18)</f>
        <v>#N/A</v>
      </c>
      <c r="C854" s="4">
        <f>Processamento!F854</f>
        <v>0</v>
      </c>
      <c r="D854" t="b">
        <f t="shared" si="26"/>
        <v>0</v>
      </c>
      <c r="E854" t="e">
        <f t="shared" si="27"/>
        <v>#N/A</v>
      </c>
    </row>
    <row r="855" spans="1:5" x14ac:dyDescent="0.25">
      <c r="A855" s="4">
        <v>854</v>
      </c>
      <c r="B855" s="4" t="e" cm="1">
        <f t="array" ref="B855">LEFT(_xlfn.IFS(LEN(Processamento!C855)&gt;4,_xlfn.CONCAT(LEFT(Processamento!A855,3),"_",Processamento!D855,"_",LEFT(Processamento!C855,5),"_",LEFT(Processamento!E855,4)),Processamento!C855={"ERRO"},"ERRO"),18)</f>
        <v>#N/A</v>
      </c>
      <c r="C855" s="4">
        <f>Processamento!F855</f>
        <v>0</v>
      </c>
      <c r="D855" t="b">
        <f t="shared" si="26"/>
        <v>0</v>
      </c>
      <c r="E855" t="e">
        <f t="shared" si="27"/>
        <v>#N/A</v>
      </c>
    </row>
    <row r="856" spans="1:5" x14ac:dyDescent="0.25">
      <c r="A856" s="4">
        <v>855</v>
      </c>
      <c r="B856" s="4" t="e" cm="1">
        <f t="array" ref="B856">LEFT(_xlfn.IFS(LEN(Processamento!C856)&gt;4,_xlfn.CONCAT(LEFT(Processamento!A856,3),"_",Processamento!D856,"_",LEFT(Processamento!C856,5),"_",LEFT(Processamento!E856,4)),Processamento!C856={"ERRO"},"ERRO"),18)</f>
        <v>#N/A</v>
      </c>
      <c r="C856" s="4">
        <f>Processamento!F856</f>
        <v>0</v>
      </c>
      <c r="D856" t="b">
        <f t="shared" si="26"/>
        <v>0</v>
      </c>
      <c r="E856" t="e">
        <f t="shared" si="27"/>
        <v>#N/A</v>
      </c>
    </row>
    <row r="857" spans="1:5" x14ac:dyDescent="0.25">
      <c r="A857" s="4">
        <v>856</v>
      </c>
      <c r="B857" s="4" t="e" cm="1">
        <f t="array" ref="B857">LEFT(_xlfn.IFS(LEN(Processamento!C857)&gt;4,_xlfn.CONCAT(LEFT(Processamento!A857,3),"_",Processamento!D857,"_",LEFT(Processamento!C857,5),"_",LEFT(Processamento!E857,4)),Processamento!C857={"ERRO"},"ERRO"),18)</f>
        <v>#N/A</v>
      </c>
      <c r="C857" s="4">
        <f>Processamento!F857</f>
        <v>0</v>
      </c>
      <c r="D857" t="b">
        <f t="shared" si="26"/>
        <v>0</v>
      </c>
      <c r="E857" t="e">
        <f t="shared" si="27"/>
        <v>#N/A</v>
      </c>
    </row>
    <row r="858" spans="1:5" x14ac:dyDescent="0.25">
      <c r="A858" s="4">
        <v>857</v>
      </c>
      <c r="B858" s="4" t="e" cm="1">
        <f t="array" ref="B858">LEFT(_xlfn.IFS(LEN(Processamento!C858)&gt;4,_xlfn.CONCAT(LEFT(Processamento!A858,3),"_",Processamento!D858,"_",LEFT(Processamento!C858,5),"_",LEFT(Processamento!E858,4)),Processamento!C858={"ERRO"},"ERRO"),18)</f>
        <v>#N/A</v>
      </c>
      <c r="C858" s="4">
        <f>Processamento!F858</f>
        <v>0</v>
      </c>
      <c r="D858" t="b">
        <f t="shared" si="26"/>
        <v>0</v>
      </c>
      <c r="E858" t="e">
        <f t="shared" si="27"/>
        <v>#N/A</v>
      </c>
    </row>
    <row r="859" spans="1:5" x14ac:dyDescent="0.25">
      <c r="A859" s="4">
        <v>858</v>
      </c>
      <c r="B859" s="4" t="e" cm="1">
        <f t="array" ref="B859">LEFT(_xlfn.IFS(LEN(Processamento!C859)&gt;4,_xlfn.CONCAT(LEFT(Processamento!A859,3),"_",Processamento!D859,"_",LEFT(Processamento!C859,5),"_",LEFT(Processamento!E859,4)),Processamento!C859={"ERRO"},"ERRO"),18)</f>
        <v>#N/A</v>
      </c>
      <c r="C859" s="4">
        <f>Processamento!F859</f>
        <v>0</v>
      </c>
      <c r="D859" t="b">
        <f t="shared" si="26"/>
        <v>0</v>
      </c>
      <c r="E859" t="e">
        <f t="shared" si="27"/>
        <v>#N/A</v>
      </c>
    </row>
    <row r="860" spans="1:5" x14ac:dyDescent="0.25">
      <c r="A860" s="4">
        <v>859</v>
      </c>
      <c r="B860" s="4" t="e" cm="1">
        <f t="array" ref="B860">LEFT(_xlfn.IFS(LEN(Processamento!C860)&gt;4,_xlfn.CONCAT(LEFT(Processamento!A860,3),"_",Processamento!D860,"_",LEFT(Processamento!C860,5),"_",LEFT(Processamento!E860,4)),Processamento!C860={"ERRO"},"ERRO"),18)</f>
        <v>#N/A</v>
      </c>
      <c r="C860" s="4">
        <f>Processamento!F860</f>
        <v>0</v>
      </c>
      <c r="D860" t="b">
        <f t="shared" si="26"/>
        <v>0</v>
      </c>
      <c r="E860" t="e">
        <f t="shared" si="27"/>
        <v>#N/A</v>
      </c>
    </row>
    <row r="861" spans="1:5" x14ac:dyDescent="0.25">
      <c r="A861" s="4">
        <v>860</v>
      </c>
      <c r="B861" s="4" t="e" cm="1">
        <f t="array" ref="B861">LEFT(_xlfn.IFS(LEN(Processamento!C861)&gt;4,_xlfn.CONCAT(LEFT(Processamento!A861,3),"_",Processamento!D861,"_",LEFT(Processamento!C861,5),"_",LEFT(Processamento!E861,4)),Processamento!C861={"ERRO"},"ERRO"),18)</f>
        <v>#N/A</v>
      </c>
      <c r="C861" s="4">
        <f>Processamento!F861</f>
        <v>0</v>
      </c>
      <c r="D861" t="b">
        <f t="shared" si="26"/>
        <v>0</v>
      </c>
      <c r="E861" t="e">
        <f t="shared" si="27"/>
        <v>#N/A</v>
      </c>
    </row>
    <row r="862" spans="1:5" x14ac:dyDescent="0.25">
      <c r="A862" s="4">
        <v>861</v>
      </c>
      <c r="B862" s="4" t="e" cm="1">
        <f t="array" ref="B862">LEFT(_xlfn.IFS(LEN(Processamento!C862)&gt;4,_xlfn.CONCAT(LEFT(Processamento!A862,3),"_",Processamento!D862,"_",LEFT(Processamento!C862,5),"_",LEFT(Processamento!E862,4)),Processamento!C862={"ERRO"},"ERRO"),18)</f>
        <v>#N/A</v>
      </c>
      <c r="C862" s="4">
        <f>Processamento!F862</f>
        <v>0</v>
      </c>
      <c r="D862" t="b">
        <f t="shared" si="26"/>
        <v>0</v>
      </c>
      <c r="E862" t="e">
        <f t="shared" si="27"/>
        <v>#N/A</v>
      </c>
    </row>
    <row r="863" spans="1:5" x14ac:dyDescent="0.25">
      <c r="A863" s="4">
        <v>862</v>
      </c>
      <c r="B863" s="4" t="e" cm="1">
        <f t="array" ref="B863">LEFT(_xlfn.IFS(LEN(Processamento!C863)&gt;4,_xlfn.CONCAT(LEFT(Processamento!A863,3),"_",Processamento!D863,"_",LEFT(Processamento!C863,5),"_",LEFT(Processamento!E863,4)),Processamento!C863={"ERRO"},"ERRO"),18)</f>
        <v>#N/A</v>
      </c>
      <c r="C863" s="4">
        <f>Processamento!F863</f>
        <v>0</v>
      </c>
      <c r="D863" t="b">
        <f t="shared" si="26"/>
        <v>0</v>
      </c>
      <c r="E863" t="e">
        <f t="shared" si="27"/>
        <v>#N/A</v>
      </c>
    </row>
    <row r="864" spans="1:5" x14ac:dyDescent="0.25">
      <c r="A864" s="4">
        <v>863</v>
      </c>
      <c r="B864" s="4" t="e" cm="1">
        <f t="array" ref="B864">LEFT(_xlfn.IFS(LEN(Processamento!C864)&gt;4,_xlfn.CONCAT(LEFT(Processamento!A864,3),"_",Processamento!D864,"_",LEFT(Processamento!C864,5),"_",LEFT(Processamento!E864,4)),Processamento!C864={"ERRO"},"ERRO"),18)</f>
        <v>#N/A</v>
      </c>
      <c r="C864" s="4">
        <f>Processamento!F864</f>
        <v>0</v>
      </c>
      <c r="D864" t="b">
        <f t="shared" si="26"/>
        <v>0</v>
      </c>
      <c r="E864" t="e">
        <f t="shared" si="27"/>
        <v>#N/A</v>
      </c>
    </row>
    <row r="865" spans="1:5" x14ac:dyDescent="0.25">
      <c r="A865" s="4">
        <v>864</v>
      </c>
      <c r="B865" s="4" t="e" cm="1">
        <f t="array" ref="B865">LEFT(_xlfn.IFS(LEN(Processamento!C865)&gt;4,_xlfn.CONCAT(LEFT(Processamento!A865,3),"_",Processamento!D865,"_",LEFT(Processamento!C865,5),"_",LEFT(Processamento!E865,4)),Processamento!C865={"ERRO"},"ERRO"),18)</f>
        <v>#N/A</v>
      </c>
      <c r="C865" s="4">
        <f>Processamento!F865</f>
        <v>0</v>
      </c>
      <c r="D865" t="b">
        <f t="shared" si="26"/>
        <v>0</v>
      </c>
      <c r="E865" t="e">
        <f t="shared" si="27"/>
        <v>#N/A</v>
      </c>
    </row>
    <row r="866" spans="1:5" x14ac:dyDescent="0.25">
      <c r="A866" s="4">
        <v>865</v>
      </c>
      <c r="B866" s="4" t="e" cm="1">
        <f t="array" ref="B866">LEFT(_xlfn.IFS(LEN(Processamento!C866)&gt;4,_xlfn.CONCAT(LEFT(Processamento!A866,3),"_",Processamento!D866,"_",LEFT(Processamento!C866,5),"_",LEFT(Processamento!E866,4)),Processamento!C866={"ERRO"},"ERRO"),18)</f>
        <v>#N/A</v>
      </c>
      <c r="C866" s="4">
        <f>Processamento!F866</f>
        <v>0</v>
      </c>
      <c r="D866" t="b">
        <f t="shared" si="26"/>
        <v>0</v>
      </c>
      <c r="E866" t="e">
        <f t="shared" si="27"/>
        <v>#N/A</v>
      </c>
    </row>
    <row r="867" spans="1:5" x14ac:dyDescent="0.25">
      <c r="A867" s="4">
        <v>866</v>
      </c>
      <c r="B867" s="4" t="e" cm="1">
        <f t="array" ref="B867">LEFT(_xlfn.IFS(LEN(Processamento!C867)&gt;4,_xlfn.CONCAT(LEFT(Processamento!A867,3),"_",Processamento!D867,"_",LEFT(Processamento!C867,5),"_",LEFT(Processamento!E867,4)),Processamento!C867={"ERRO"},"ERRO"),18)</f>
        <v>#N/A</v>
      </c>
      <c r="C867" s="4">
        <f>Processamento!F867</f>
        <v>0</v>
      </c>
      <c r="D867" t="b">
        <f t="shared" si="26"/>
        <v>0</v>
      </c>
      <c r="E867" t="e">
        <f t="shared" si="27"/>
        <v>#N/A</v>
      </c>
    </row>
    <row r="868" spans="1:5" x14ac:dyDescent="0.25">
      <c r="A868" s="4">
        <v>867</v>
      </c>
      <c r="B868" s="4" t="e" cm="1">
        <f t="array" ref="B868">LEFT(_xlfn.IFS(LEN(Processamento!C868)&gt;4,_xlfn.CONCAT(LEFT(Processamento!A868,3),"_",Processamento!D868,"_",LEFT(Processamento!C868,5),"_",LEFT(Processamento!E868,4)),Processamento!C868={"ERRO"},"ERRO"),18)</f>
        <v>#N/A</v>
      </c>
      <c r="C868" s="4">
        <f>Processamento!F868</f>
        <v>0</v>
      </c>
      <c r="D868" t="b">
        <f t="shared" si="26"/>
        <v>0</v>
      </c>
      <c r="E868" t="e">
        <f t="shared" si="27"/>
        <v>#N/A</v>
      </c>
    </row>
    <row r="869" spans="1:5" x14ac:dyDescent="0.25">
      <c r="A869" s="4">
        <v>868</v>
      </c>
      <c r="B869" s="4" t="e" cm="1">
        <f t="array" ref="B869">LEFT(_xlfn.IFS(LEN(Processamento!C869)&gt;4,_xlfn.CONCAT(LEFT(Processamento!A869,3),"_",Processamento!D869,"_",LEFT(Processamento!C869,5),"_",LEFT(Processamento!E869,4)),Processamento!C869={"ERRO"},"ERRO"),18)</f>
        <v>#N/A</v>
      </c>
      <c r="C869" s="4">
        <f>Processamento!F869</f>
        <v>0</v>
      </c>
      <c r="D869" t="b">
        <f t="shared" si="26"/>
        <v>0</v>
      </c>
      <c r="E869" t="e">
        <f t="shared" si="27"/>
        <v>#N/A</v>
      </c>
    </row>
    <row r="870" spans="1:5" x14ac:dyDescent="0.25">
      <c r="A870" s="4">
        <v>869</v>
      </c>
      <c r="B870" s="4" t="e" cm="1">
        <f t="array" ref="B870">LEFT(_xlfn.IFS(LEN(Processamento!C870)&gt;4,_xlfn.CONCAT(LEFT(Processamento!A870,3),"_",Processamento!D870,"_",LEFT(Processamento!C870,5),"_",LEFT(Processamento!E870,4)),Processamento!C870={"ERRO"},"ERRO"),18)</f>
        <v>#N/A</v>
      </c>
      <c r="C870" s="4">
        <f>Processamento!F870</f>
        <v>0</v>
      </c>
      <c r="D870" t="b">
        <f t="shared" si="26"/>
        <v>0</v>
      </c>
      <c r="E870" t="e">
        <f t="shared" si="27"/>
        <v>#N/A</v>
      </c>
    </row>
    <row r="871" spans="1:5" x14ac:dyDescent="0.25">
      <c r="A871" s="4">
        <v>870</v>
      </c>
      <c r="B871" s="4" t="e" cm="1">
        <f t="array" ref="B871">LEFT(_xlfn.IFS(LEN(Processamento!C871)&gt;4,_xlfn.CONCAT(LEFT(Processamento!A871,3),"_",Processamento!D871,"_",LEFT(Processamento!C871,5),"_",LEFT(Processamento!E871,4)),Processamento!C871={"ERRO"},"ERRO"),18)</f>
        <v>#N/A</v>
      </c>
      <c r="C871" s="4">
        <f>Processamento!F871</f>
        <v>0</v>
      </c>
      <c r="D871" t="b">
        <f t="shared" si="26"/>
        <v>0</v>
      </c>
      <c r="E871" t="e">
        <f t="shared" si="27"/>
        <v>#N/A</v>
      </c>
    </row>
    <row r="872" spans="1:5" x14ac:dyDescent="0.25">
      <c r="A872" s="4">
        <v>871</v>
      </c>
      <c r="B872" s="4" t="e" cm="1">
        <f t="array" ref="B872">LEFT(_xlfn.IFS(LEN(Processamento!C872)&gt;4,_xlfn.CONCAT(LEFT(Processamento!A872,3),"_",Processamento!D872,"_",LEFT(Processamento!C872,5),"_",LEFT(Processamento!E872,4)),Processamento!C872={"ERRO"},"ERRO"),18)</f>
        <v>#N/A</v>
      </c>
      <c r="C872" s="4">
        <f>Processamento!F872</f>
        <v>0</v>
      </c>
      <c r="D872" t="b">
        <f t="shared" si="26"/>
        <v>0</v>
      </c>
      <c r="E872" t="e">
        <f t="shared" si="27"/>
        <v>#N/A</v>
      </c>
    </row>
    <row r="873" spans="1:5" x14ac:dyDescent="0.25">
      <c r="A873" s="4">
        <v>872</v>
      </c>
      <c r="B873" s="4" t="e" cm="1">
        <f t="array" ref="B873">LEFT(_xlfn.IFS(LEN(Processamento!C873)&gt;4,_xlfn.CONCAT(LEFT(Processamento!A873,3),"_",Processamento!D873,"_",LEFT(Processamento!C873,5),"_",LEFT(Processamento!E873,4)),Processamento!C873={"ERRO"},"ERRO"),18)</f>
        <v>#N/A</v>
      </c>
      <c r="C873" s="4">
        <f>Processamento!F873</f>
        <v>0</v>
      </c>
      <c r="D873" t="b">
        <f t="shared" si="26"/>
        <v>0</v>
      </c>
      <c r="E873" t="e">
        <f t="shared" si="27"/>
        <v>#N/A</v>
      </c>
    </row>
    <row r="874" spans="1:5" x14ac:dyDescent="0.25">
      <c r="A874" s="4">
        <v>873</v>
      </c>
      <c r="B874" s="4" t="e" cm="1">
        <f t="array" ref="B874">LEFT(_xlfn.IFS(LEN(Processamento!C874)&gt;4,_xlfn.CONCAT(LEFT(Processamento!A874,3),"_",Processamento!D874,"_",LEFT(Processamento!C874,5),"_",LEFT(Processamento!E874,4)),Processamento!C874={"ERRO"},"ERRO"),18)</f>
        <v>#N/A</v>
      </c>
      <c r="C874" s="4">
        <f>Processamento!F874</f>
        <v>0</v>
      </c>
      <c r="D874" t="b">
        <f t="shared" si="26"/>
        <v>0</v>
      </c>
      <c r="E874" t="e">
        <f t="shared" si="27"/>
        <v>#N/A</v>
      </c>
    </row>
    <row r="875" spans="1:5" x14ac:dyDescent="0.25">
      <c r="A875" s="4">
        <v>874</v>
      </c>
      <c r="B875" s="4" t="e" cm="1">
        <f t="array" ref="B875">LEFT(_xlfn.IFS(LEN(Processamento!C875)&gt;4,_xlfn.CONCAT(LEFT(Processamento!A875,3),"_",Processamento!D875,"_",LEFT(Processamento!C875,5),"_",LEFT(Processamento!E875,4)),Processamento!C875={"ERRO"},"ERRO"),18)</f>
        <v>#N/A</v>
      </c>
      <c r="C875" s="4">
        <f>Processamento!F875</f>
        <v>0</v>
      </c>
      <c r="D875" t="b">
        <f t="shared" si="26"/>
        <v>0</v>
      </c>
      <c r="E875" t="e">
        <f t="shared" si="27"/>
        <v>#N/A</v>
      </c>
    </row>
    <row r="876" spans="1:5" x14ac:dyDescent="0.25">
      <c r="A876" s="4">
        <v>875</v>
      </c>
      <c r="B876" s="4" t="e" cm="1">
        <f t="array" ref="B876">LEFT(_xlfn.IFS(LEN(Processamento!C876)&gt;4,_xlfn.CONCAT(LEFT(Processamento!A876,3),"_",Processamento!D876,"_",LEFT(Processamento!C876,5),"_",LEFT(Processamento!E876,4)),Processamento!C876={"ERRO"},"ERRO"),18)</f>
        <v>#N/A</v>
      </c>
      <c r="C876" s="4">
        <f>Processamento!F876</f>
        <v>0</v>
      </c>
      <c r="D876" t="b">
        <f t="shared" si="26"/>
        <v>0</v>
      </c>
      <c r="E876" t="e">
        <f t="shared" si="27"/>
        <v>#N/A</v>
      </c>
    </row>
    <row r="877" spans="1:5" x14ac:dyDescent="0.25">
      <c r="A877" s="4">
        <v>876</v>
      </c>
      <c r="B877" s="4" t="e" cm="1">
        <f t="array" ref="B877">LEFT(_xlfn.IFS(LEN(Processamento!C877)&gt;4,_xlfn.CONCAT(LEFT(Processamento!A877,3),"_",Processamento!D877,"_",LEFT(Processamento!C877,5),"_",LEFT(Processamento!E877,4)),Processamento!C877={"ERRO"},"ERRO"),18)</f>
        <v>#N/A</v>
      </c>
      <c r="C877" s="4">
        <f>Processamento!F877</f>
        <v>0</v>
      </c>
      <c r="D877" t="b">
        <f t="shared" si="26"/>
        <v>0</v>
      </c>
      <c r="E877" t="e">
        <f t="shared" si="27"/>
        <v>#N/A</v>
      </c>
    </row>
    <row r="878" spans="1:5" x14ac:dyDescent="0.25">
      <c r="A878" s="4">
        <v>877</v>
      </c>
      <c r="B878" s="4" t="e" cm="1">
        <f t="array" ref="B878">LEFT(_xlfn.IFS(LEN(Processamento!C878)&gt;4,_xlfn.CONCAT(LEFT(Processamento!A878,3),"_",Processamento!D878,"_",LEFT(Processamento!C878,5),"_",LEFT(Processamento!E878,4)),Processamento!C878={"ERRO"},"ERRO"),18)</f>
        <v>#N/A</v>
      </c>
      <c r="C878" s="4">
        <f>Processamento!F878</f>
        <v>0</v>
      </c>
      <c r="D878" t="b">
        <f t="shared" si="26"/>
        <v>0</v>
      </c>
      <c r="E878" t="e">
        <f t="shared" si="27"/>
        <v>#N/A</v>
      </c>
    </row>
    <row r="879" spans="1:5" x14ac:dyDescent="0.25">
      <c r="A879" s="4">
        <v>878</v>
      </c>
      <c r="B879" s="4" t="e" cm="1">
        <f t="array" ref="B879">LEFT(_xlfn.IFS(LEN(Processamento!C879)&gt;4,_xlfn.CONCAT(LEFT(Processamento!A879,3),"_",Processamento!D879,"_",LEFT(Processamento!C879,5),"_",LEFT(Processamento!E879,4)),Processamento!C879={"ERRO"},"ERRO"),18)</f>
        <v>#N/A</v>
      </c>
      <c r="C879" s="4">
        <f>Processamento!F879</f>
        <v>0</v>
      </c>
      <c r="D879" t="b">
        <f t="shared" si="26"/>
        <v>0</v>
      </c>
      <c r="E879" t="e">
        <f t="shared" si="27"/>
        <v>#N/A</v>
      </c>
    </row>
    <row r="880" spans="1:5" x14ac:dyDescent="0.25">
      <c r="A880" s="4">
        <v>879</v>
      </c>
      <c r="B880" s="4" t="e" cm="1">
        <f t="array" ref="B880">LEFT(_xlfn.IFS(LEN(Processamento!C880)&gt;4,_xlfn.CONCAT(LEFT(Processamento!A880,3),"_",Processamento!D880,"_",LEFT(Processamento!C880,5),"_",LEFT(Processamento!E880,4)),Processamento!C880={"ERRO"},"ERRO"),18)</f>
        <v>#N/A</v>
      </c>
      <c r="C880" s="4">
        <f>Processamento!F880</f>
        <v>0</v>
      </c>
      <c r="D880" t="b">
        <f t="shared" si="26"/>
        <v>0</v>
      </c>
      <c r="E880" t="e">
        <f t="shared" si="27"/>
        <v>#N/A</v>
      </c>
    </row>
    <row r="881" spans="1:5" x14ac:dyDescent="0.25">
      <c r="A881" s="4">
        <v>880</v>
      </c>
      <c r="B881" s="4" t="e" cm="1">
        <f t="array" ref="B881">LEFT(_xlfn.IFS(LEN(Processamento!C881)&gt;4,_xlfn.CONCAT(LEFT(Processamento!A881,3),"_",Processamento!D881,"_",LEFT(Processamento!C881,5),"_",LEFT(Processamento!E881,4)),Processamento!C881={"ERRO"},"ERRO"),18)</f>
        <v>#N/A</v>
      </c>
      <c r="C881" s="4">
        <f>Processamento!F881</f>
        <v>0</v>
      </c>
      <c r="D881" t="b">
        <f t="shared" si="26"/>
        <v>0</v>
      </c>
      <c r="E881" t="e">
        <f t="shared" si="27"/>
        <v>#N/A</v>
      </c>
    </row>
    <row r="882" spans="1:5" x14ac:dyDescent="0.25">
      <c r="A882" s="4">
        <v>881</v>
      </c>
      <c r="B882" s="4" t="e" cm="1">
        <f t="array" ref="B882">LEFT(_xlfn.IFS(LEN(Processamento!C882)&gt;4,_xlfn.CONCAT(LEFT(Processamento!A882,3),"_",Processamento!D882,"_",LEFT(Processamento!C882,5),"_",LEFT(Processamento!E882,4)),Processamento!C882={"ERRO"},"ERRO"),18)</f>
        <v>#N/A</v>
      </c>
      <c r="C882" s="4">
        <f>Processamento!F882</f>
        <v>0</v>
      </c>
      <c r="D882" t="b">
        <f t="shared" si="26"/>
        <v>0</v>
      </c>
      <c r="E882" t="e">
        <f t="shared" si="27"/>
        <v>#N/A</v>
      </c>
    </row>
    <row r="883" spans="1:5" x14ac:dyDescent="0.25">
      <c r="A883" s="4">
        <v>882</v>
      </c>
      <c r="B883" s="4" t="e" cm="1">
        <f t="array" ref="B883">LEFT(_xlfn.IFS(LEN(Processamento!C883)&gt;4,_xlfn.CONCAT(LEFT(Processamento!A883,3),"_",Processamento!D883,"_",LEFT(Processamento!C883,5),"_",LEFT(Processamento!E883,4)),Processamento!C883={"ERRO"},"ERRO"),18)</f>
        <v>#N/A</v>
      </c>
      <c r="C883" s="4">
        <f>Processamento!F883</f>
        <v>0</v>
      </c>
      <c r="D883" t="b">
        <f t="shared" si="26"/>
        <v>0</v>
      </c>
      <c r="E883" t="e">
        <f t="shared" si="27"/>
        <v>#N/A</v>
      </c>
    </row>
    <row r="884" spans="1:5" x14ac:dyDescent="0.25">
      <c r="A884" s="4">
        <v>883</v>
      </c>
      <c r="B884" s="4" t="e" cm="1">
        <f t="array" ref="B884">LEFT(_xlfn.IFS(LEN(Processamento!C884)&gt;4,_xlfn.CONCAT(LEFT(Processamento!A884,3),"_",Processamento!D884,"_",LEFT(Processamento!C884,5),"_",LEFT(Processamento!E884,4)),Processamento!C884={"ERRO"},"ERRO"),18)</f>
        <v>#N/A</v>
      </c>
      <c r="C884" s="4">
        <f>Processamento!F884</f>
        <v>0</v>
      </c>
      <c r="D884" t="b">
        <f t="shared" si="26"/>
        <v>0</v>
      </c>
      <c r="E884" t="e">
        <f t="shared" si="27"/>
        <v>#N/A</v>
      </c>
    </row>
    <row r="885" spans="1:5" x14ac:dyDescent="0.25">
      <c r="A885" s="4">
        <v>884</v>
      </c>
      <c r="B885" s="4" t="e" cm="1">
        <f t="array" ref="B885">LEFT(_xlfn.IFS(LEN(Processamento!C885)&gt;4,_xlfn.CONCAT(LEFT(Processamento!A885,3),"_",Processamento!D885,"_",LEFT(Processamento!C885,5),"_",LEFT(Processamento!E885,4)),Processamento!C885={"ERRO"},"ERRO"),18)</f>
        <v>#N/A</v>
      </c>
      <c r="C885" s="4">
        <f>Processamento!F885</f>
        <v>0</v>
      </c>
      <c r="D885" t="b">
        <f t="shared" si="26"/>
        <v>0</v>
      </c>
      <c r="E885" t="e">
        <f t="shared" si="27"/>
        <v>#N/A</v>
      </c>
    </row>
    <row r="886" spans="1:5" x14ac:dyDescent="0.25">
      <c r="A886" s="4">
        <v>885</v>
      </c>
      <c r="B886" s="4" t="e" cm="1">
        <f t="array" ref="B886">LEFT(_xlfn.IFS(LEN(Processamento!C886)&gt;4,_xlfn.CONCAT(LEFT(Processamento!A886,3),"_",Processamento!D886,"_",LEFT(Processamento!C886,5),"_",LEFT(Processamento!E886,4)),Processamento!C886={"ERRO"},"ERRO"),18)</f>
        <v>#N/A</v>
      </c>
      <c r="C886" s="4">
        <f>Processamento!F886</f>
        <v>0</v>
      </c>
      <c r="D886" t="b">
        <f t="shared" si="26"/>
        <v>0</v>
      </c>
      <c r="E886" t="e">
        <f t="shared" si="27"/>
        <v>#N/A</v>
      </c>
    </row>
    <row r="887" spans="1:5" x14ac:dyDescent="0.25">
      <c r="A887" s="4">
        <v>886</v>
      </c>
      <c r="B887" s="4" t="e" cm="1">
        <f t="array" ref="B887">LEFT(_xlfn.IFS(LEN(Processamento!C887)&gt;4,_xlfn.CONCAT(LEFT(Processamento!A887,3),"_",Processamento!D887,"_",LEFT(Processamento!C887,5),"_",LEFT(Processamento!E887,4)),Processamento!C887={"ERRO"},"ERRO"),18)</f>
        <v>#N/A</v>
      </c>
      <c r="C887" s="4">
        <f>Processamento!F887</f>
        <v>0</v>
      </c>
      <c r="D887" t="b">
        <f t="shared" si="26"/>
        <v>0</v>
      </c>
      <c r="E887" t="e">
        <f t="shared" si="27"/>
        <v>#N/A</v>
      </c>
    </row>
    <row r="888" spans="1:5" x14ac:dyDescent="0.25">
      <c r="A888" s="4">
        <v>887</v>
      </c>
      <c r="B888" s="4" t="e" cm="1">
        <f t="array" ref="B888">LEFT(_xlfn.IFS(LEN(Processamento!C888)&gt;4,_xlfn.CONCAT(LEFT(Processamento!A888,3),"_",Processamento!D888,"_",LEFT(Processamento!C888,5),"_",LEFT(Processamento!E888,4)),Processamento!C888={"ERRO"},"ERRO"),18)</f>
        <v>#N/A</v>
      </c>
      <c r="C888" s="4">
        <f>Processamento!F888</f>
        <v>0</v>
      </c>
      <c r="D888" t="b">
        <f t="shared" si="26"/>
        <v>0</v>
      </c>
      <c r="E888" t="e">
        <f t="shared" si="27"/>
        <v>#N/A</v>
      </c>
    </row>
    <row r="889" spans="1:5" x14ac:dyDescent="0.25">
      <c r="A889" s="4">
        <v>888</v>
      </c>
      <c r="B889" s="4" t="e" cm="1">
        <f t="array" ref="B889">LEFT(_xlfn.IFS(LEN(Processamento!C889)&gt;4,_xlfn.CONCAT(LEFT(Processamento!A889,3),"_",Processamento!D889,"_",LEFT(Processamento!C889,5),"_",LEFT(Processamento!E889,4)),Processamento!C889={"ERRO"},"ERRO"),18)</f>
        <v>#N/A</v>
      </c>
      <c r="C889" s="4">
        <f>Processamento!F889</f>
        <v>0</v>
      </c>
      <c r="D889" t="b">
        <f t="shared" si="26"/>
        <v>0</v>
      </c>
      <c r="E889" t="e">
        <f t="shared" si="27"/>
        <v>#N/A</v>
      </c>
    </row>
    <row r="890" spans="1:5" x14ac:dyDescent="0.25">
      <c r="A890" s="4">
        <v>889</v>
      </c>
      <c r="B890" s="4" t="e" cm="1">
        <f t="array" ref="B890">LEFT(_xlfn.IFS(LEN(Processamento!C890)&gt;4,_xlfn.CONCAT(LEFT(Processamento!A890,3),"_",Processamento!D890,"_",LEFT(Processamento!C890,5),"_",LEFT(Processamento!E890,4)),Processamento!C890={"ERRO"},"ERRO"),18)</f>
        <v>#N/A</v>
      </c>
      <c r="C890" s="4">
        <f>Processamento!F890</f>
        <v>0</v>
      </c>
      <c r="D890" t="b">
        <f t="shared" si="26"/>
        <v>0</v>
      </c>
      <c r="E890" t="e">
        <f t="shared" si="27"/>
        <v>#N/A</v>
      </c>
    </row>
    <row r="891" spans="1:5" x14ac:dyDescent="0.25">
      <c r="A891" s="4">
        <v>890</v>
      </c>
      <c r="B891" s="4" t="e" cm="1">
        <f t="array" ref="B891">LEFT(_xlfn.IFS(LEN(Processamento!C891)&gt;4,_xlfn.CONCAT(LEFT(Processamento!A891,3),"_",Processamento!D891,"_",LEFT(Processamento!C891,5),"_",LEFT(Processamento!E891,4)),Processamento!C891={"ERRO"},"ERRO"),18)</f>
        <v>#N/A</v>
      </c>
      <c r="C891" s="4">
        <f>Processamento!F891</f>
        <v>0</v>
      </c>
      <c r="D891" t="b">
        <f t="shared" si="26"/>
        <v>0</v>
      </c>
      <c r="E891" t="e">
        <f t="shared" si="27"/>
        <v>#N/A</v>
      </c>
    </row>
    <row r="892" spans="1:5" x14ac:dyDescent="0.25">
      <c r="A892" s="4">
        <v>891</v>
      </c>
      <c r="B892" s="4" t="e" cm="1">
        <f t="array" ref="B892">LEFT(_xlfn.IFS(LEN(Processamento!C892)&gt;4,_xlfn.CONCAT(LEFT(Processamento!A892,3),"_",Processamento!D892,"_",LEFT(Processamento!C892,5),"_",LEFT(Processamento!E892,4)),Processamento!C892={"ERRO"},"ERRO"),18)</f>
        <v>#N/A</v>
      </c>
      <c r="C892" s="4">
        <f>Processamento!F892</f>
        <v>0</v>
      </c>
      <c r="D892" t="b">
        <f t="shared" si="26"/>
        <v>0</v>
      </c>
      <c r="E892" t="e">
        <f t="shared" si="27"/>
        <v>#N/A</v>
      </c>
    </row>
    <row r="893" spans="1:5" x14ac:dyDescent="0.25">
      <c r="A893" s="4">
        <v>892</v>
      </c>
      <c r="B893" s="4" t="e" cm="1">
        <f t="array" ref="B893">LEFT(_xlfn.IFS(LEN(Processamento!C893)&gt;4,_xlfn.CONCAT(LEFT(Processamento!A893,3),"_",Processamento!D893,"_",LEFT(Processamento!C893,5),"_",LEFT(Processamento!E893,4)),Processamento!C893={"ERRO"},"ERRO"),18)</f>
        <v>#N/A</v>
      </c>
      <c r="C893" s="4">
        <f>Processamento!F893</f>
        <v>0</v>
      </c>
      <c r="D893" t="b">
        <f t="shared" si="26"/>
        <v>0</v>
      </c>
      <c r="E893" t="e">
        <f t="shared" si="27"/>
        <v>#N/A</v>
      </c>
    </row>
    <row r="894" spans="1:5" x14ac:dyDescent="0.25">
      <c r="A894" s="4">
        <v>893</v>
      </c>
      <c r="B894" s="4" t="e" cm="1">
        <f t="array" ref="B894">LEFT(_xlfn.IFS(LEN(Processamento!C894)&gt;4,_xlfn.CONCAT(LEFT(Processamento!A894,3),"_",Processamento!D894,"_",LEFT(Processamento!C894,5),"_",LEFT(Processamento!E894,4)),Processamento!C894={"ERRO"},"ERRO"),18)</f>
        <v>#N/A</v>
      </c>
      <c r="C894" s="4">
        <f>Processamento!F894</f>
        <v>0</v>
      </c>
      <c r="D894" t="b">
        <f t="shared" si="26"/>
        <v>0</v>
      </c>
      <c r="E894" t="e">
        <f t="shared" si="27"/>
        <v>#N/A</v>
      </c>
    </row>
    <row r="895" spans="1:5" x14ac:dyDescent="0.25">
      <c r="A895" s="4">
        <v>894</v>
      </c>
      <c r="B895" s="4" t="e" cm="1">
        <f t="array" ref="B895">LEFT(_xlfn.IFS(LEN(Processamento!C895)&gt;4,_xlfn.CONCAT(LEFT(Processamento!A895,3),"_",Processamento!D895,"_",LEFT(Processamento!C895,5),"_",LEFT(Processamento!E895,4)),Processamento!C895={"ERRO"},"ERRO"),18)</f>
        <v>#N/A</v>
      </c>
      <c r="C895" s="4">
        <f>Processamento!F895</f>
        <v>0</v>
      </c>
      <c r="D895" t="b">
        <f t="shared" si="26"/>
        <v>0</v>
      </c>
      <c r="E895" t="e">
        <f t="shared" si="27"/>
        <v>#N/A</v>
      </c>
    </row>
    <row r="896" spans="1:5" x14ac:dyDescent="0.25">
      <c r="A896" s="4">
        <v>895</v>
      </c>
      <c r="B896" s="4" t="e" cm="1">
        <f t="array" ref="B896">LEFT(_xlfn.IFS(LEN(Processamento!C896)&gt;4,_xlfn.CONCAT(LEFT(Processamento!A896,3),"_",Processamento!D896,"_",LEFT(Processamento!C896,5),"_",LEFT(Processamento!E896,4)),Processamento!C896={"ERRO"},"ERRO"),18)</f>
        <v>#N/A</v>
      </c>
      <c r="C896" s="4">
        <f>Processamento!F896</f>
        <v>0</v>
      </c>
      <c r="D896" t="b">
        <f t="shared" si="26"/>
        <v>0</v>
      </c>
      <c r="E896" t="e">
        <f t="shared" si="27"/>
        <v>#N/A</v>
      </c>
    </row>
    <row r="897" spans="1:5" x14ac:dyDescent="0.25">
      <c r="A897" s="4">
        <v>896</v>
      </c>
      <c r="B897" s="4" t="e" cm="1">
        <f t="array" ref="B897">LEFT(_xlfn.IFS(LEN(Processamento!C897)&gt;4,_xlfn.CONCAT(LEFT(Processamento!A897,3),"_",Processamento!D897,"_",LEFT(Processamento!C897,5),"_",LEFT(Processamento!E897,4)),Processamento!C897={"ERRO"},"ERRO"),18)</f>
        <v>#N/A</v>
      </c>
      <c r="C897" s="4">
        <f>Processamento!F897</f>
        <v>0</v>
      </c>
      <c r="D897" t="b">
        <f t="shared" si="26"/>
        <v>0</v>
      </c>
      <c r="E897" t="e">
        <f t="shared" si="27"/>
        <v>#N/A</v>
      </c>
    </row>
    <row r="898" spans="1:5" x14ac:dyDescent="0.25">
      <c r="A898" s="4">
        <v>897</v>
      </c>
      <c r="B898" s="4" t="e" cm="1">
        <f t="array" ref="B898">LEFT(_xlfn.IFS(LEN(Processamento!C898)&gt;4,_xlfn.CONCAT(LEFT(Processamento!A898,3),"_",Processamento!D898,"_",LEFT(Processamento!C898,5),"_",LEFT(Processamento!E898,4)),Processamento!C898={"ERRO"},"ERRO"),18)</f>
        <v>#N/A</v>
      </c>
      <c r="C898" s="4">
        <f>Processamento!F898</f>
        <v>0</v>
      </c>
      <c r="D898" t="b">
        <f t="shared" si="26"/>
        <v>0</v>
      </c>
      <c r="E898" t="e">
        <f t="shared" si="27"/>
        <v>#N/A</v>
      </c>
    </row>
    <row r="899" spans="1:5" x14ac:dyDescent="0.25">
      <c r="A899" s="4">
        <v>898</v>
      </c>
      <c r="B899" s="4" t="e" cm="1">
        <f t="array" ref="B899">LEFT(_xlfn.IFS(LEN(Processamento!C899)&gt;4,_xlfn.CONCAT(LEFT(Processamento!A899,3),"_",Processamento!D899,"_",LEFT(Processamento!C899,5),"_",LEFT(Processamento!E899,4)),Processamento!C899={"ERRO"},"ERRO"),18)</f>
        <v>#N/A</v>
      </c>
      <c r="C899" s="4">
        <f>Processamento!F899</f>
        <v>0</v>
      </c>
      <c r="D899" t="b">
        <f t="shared" ref="D899:D962" si="28">ISTEXT(B899)</f>
        <v>0</v>
      </c>
      <c r="E899" t="e">
        <f t="shared" ref="E899:E962" si="29">LEN(B899)</f>
        <v>#N/A</v>
      </c>
    </row>
    <row r="900" spans="1:5" x14ac:dyDescent="0.25">
      <c r="A900" s="4">
        <v>899</v>
      </c>
      <c r="B900" s="4" t="e" cm="1">
        <f t="array" ref="B900">LEFT(_xlfn.IFS(LEN(Processamento!C900)&gt;4,_xlfn.CONCAT(LEFT(Processamento!A900,3),"_",Processamento!D900,"_",LEFT(Processamento!C900,5),"_",LEFT(Processamento!E900,4)),Processamento!C900={"ERRO"},"ERRO"),18)</f>
        <v>#N/A</v>
      </c>
      <c r="C900" s="4">
        <f>Processamento!F900</f>
        <v>0</v>
      </c>
      <c r="D900" t="b">
        <f t="shared" si="28"/>
        <v>0</v>
      </c>
      <c r="E900" t="e">
        <f t="shared" si="29"/>
        <v>#N/A</v>
      </c>
    </row>
    <row r="901" spans="1:5" x14ac:dyDescent="0.25">
      <c r="A901" s="4">
        <v>900</v>
      </c>
      <c r="B901" s="4" t="e" cm="1">
        <f t="array" ref="B901">LEFT(_xlfn.IFS(LEN(Processamento!C901)&gt;4,_xlfn.CONCAT(LEFT(Processamento!A901,3),"_",Processamento!D901,"_",LEFT(Processamento!C901,5),"_",LEFT(Processamento!E901,4)),Processamento!C901={"ERRO"},"ERRO"),18)</f>
        <v>#N/A</v>
      </c>
      <c r="C901" s="4">
        <f>Processamento!F901</f>
        <v>0</v>
      </c>
      <c r="D901" t="b">
        <f t="shared" si="28"/>
        <v>0</v>
      </c>
      <c r="E901" t="e">
        <f t="shared" si="29"/>
        <v>#N/A</v>
      </c>
    </row>
    <row r="902" spans="1:5" x14ac:dyDescent="0.25">
      <c r="A902" s="4">
        <v>901</v>
      </c>
      <c r="B902" s="4" t="e" cm="1">
        <f t="array" ref="B902">LEFT(_xlfn.IFS(LEN(Processamento!C902)&gt;4,_xlfn.CONCAT(LEFT(Processamento!A902,3),"_",Processamento!D902,"_",LEFT(Processamento!C902,5),"_",LEFT(Processamento!E902,4)),Processamento!C902={"ERRO"},"ERRO"),18)</f>
        <v>#N/A</v>
      </c>
      <c r="C902" s="4">
        <f>Processamento!F902</f>
        <v>0</v>
      </c>
      <c r="D902" t="b">
        <f t="shared" si="28"/>
        <v>0</v>
      </c>
      <c r="E902" t="e">
        <f t="shared" si="29"/>
        <v>#N/A</v>
      </c>
    </row>
    <row r="903" spans="1:5" x14ac:dyDescent="0.25">
      <c r="A903" s="4">
        <v>902</v>
      </c>
      <c r="B903" s="4" t="e" cm="1">
        <f t="array" ref="B903">LEFT(_xlfn.IFS(LEN(Processamento!C903)&gt;4,_xlfn.CONCAT(LEFT(Processamento!A903,3),"_",Processamento!D903,"_",LEFT(Processamento!C903,5),"_",LEFT(Processamento!E903,4)),Processamento!C903={"ERRO"},"ERRO"),18)</f>
        <v>#N/A</v>
      </c>
      <c r="C903" s="4">
        <f>Processamento!F903</f>
        <v>0</v>
      </c>
      <c r="D903" t="b">
        <f t="shared" si="28"/>
        <v>0</v>
      </c>
      <c r="E903" t="e">
        <f t="shared" si="29"/>
        <v>#N/A</v>
      </c>
    </row>
    <row r="904" spans="1:5" x14ac:dyDescent="0.25">
      <c r="A904" s="4">
        <v>903</v>
      </c>
      <c r="B904" s="4" t="e" cm="1">
        <f t="array" ref="B904">LEFT(_xlfn.IFS(LEN(Processamento!C904)&gt;4,_xlfn.CONCAT(LEFT(Processamento!A904,3),"_",Processamento!D904,"_",LEFT(Processamento!C904,5),"_",LEFT(Processamento!E904,4)),Processamento!C904={"ERRO"},"ERRO"),18)</f>
        <v>#N/A</v>
      </c>
      <c r="C904" s="4">
        <f>Processamento!F904</f>
        <v>0</v>
      </c>
      <c r="D904" t="b">
        <f t="shared" si="28"/>
        <v>0</v>
      </c>
      <c r="E904" t="e">
        <f t="shared" si="29"/>
        <v>#N/A</v>
      </c>
    </row>
    <row r="905" spans="1:5" x14ac:dyDescent="0.25">
      <c r="A905" s="4">
        <v>904</v>
      </c>
      <c r="B905" s="4" t="e" cm="1">
        <f t="array" ref="B905">LEFT(_xlfn.IFS(LEN(Processamento!C905)&gt;4,_xlfn.CONCAT(LEFT(Processamento!A905,3),"_",Processamento!D905,"_",LEFT(Processamento!C905,5),"_",LEFT(Processamento!E905,4)),Processamento!C905={"ERRO"},"ERRO"),18)</f>
        <v>#N/A</v>
      </c>
      <c r="C905" s="4">
        <f>Processamento!F905</f>
        <v>0</v>
      </c>
      <c r="D905" t="b">
        <f t="shared" si="28"/>
        <v>0</v>
      </c>
      <c r="E905" t="e">
        <f t="shared" si="29"/>
        <v>#N/A</v>
      </c>
    </row>
    <row r="906" spans="1:5" x14ac:dyDescent="0.25">
      <c r="A906" s="4">
        <v>905</v>
      </c>
      <c r="B906" s="4" t="e" cm="1">
        <f t="array" ref="B906">LEFT(_xlfn.IFS(LEN(Processamento!C906)&gt;4,_xlfn.CONCAT(LEFT(Processamento!A906,3),"_",Processamento!D906,"_",LEFT(Processamento!C906,5),"_",LEFT(Processamento!E906,4)),Processamento!C906={"ERRO"},"ERRO"),18)</f>
        <v>#N/A</v>
      </c>
      <c r="C906" s="4">
        <f>Processamento!F906</f>
        <v>0</v>
      </c>
      <c r="D906" t="b">
        <f t="shared" si="28"/>
        <v>0</v>
      </c>
      <c r="E906" t="e">
        <f t="shared" si="29"/>
        <v>#N/A</v>
      </c>
    </row>
    <row r="907" spans="1:5" x14ac:dyDescent="0.25">
      <c r="A907" s="4">
        <v>906</v>
      </c>
      <c r="B907" s="4" t="e" cm="1">
        <f t="array" ref="B907">LEFT(_xlfn.IFS(LEN(Processamento!C907)&gt;4,_xlfn.CONCAT(LEFT(Processamento!A907,3),"_",Processamento!D907,"_",LEFT(Processamento!C907,5),"_",LEFT(Processamento!E907,4)),Processamento!C907={"ERRO"},"ERRO"),18)</f>
        <v>#N/A</v>
      </c>
      <c r="C907" s="4">
        <f>Processamento!F907</f>
        <v>0</v>
      </c>
      <c r="D907" t="b">
        <f t="shared" si="28"/>
        <v>0</v>
      </c>
      <c r="E907" t="e">
        <f t="shared" si="29"/>
        <v>#N/A</v>
      </c>
    </row>
    <row r="908" spans="1:5" x14ac:dyDescent="0.25">
      <c r="A908" s="4">
        <v>907</v>
      </c>
      <c r="B908" s="4" t="e" cm="1">
        <f t="array" ref="B908">LEFT(_xlfn.IFS(LEN(Processamento!C908)&gt;4,_xlfn.CONCAT(LEFT(Processamento!A908,3),"_",Processamento!D908,"_",LEFT(Processamento!C908,5),"_",LEFT(Processamento!E908,4)),Processamento!C908={"ERRO"},"ERRO"),18)</f>
        <v>#N/A</v>
      </c>
      <c r="C908" s="4">
        <f>Processamento!F908</f>
        <v>0</v>
      </c>
      <c r="D908" t="b">
        <f t="shared" si="28"/>
        <v>0</v>
      </c>
      <c r="E908" t="e">
        <f t="shared" si="29"/>
        <v>#N/A</v>
      </c>
    </row>
    <row r="909" spans="1:5" x14ac:dyDescent="0.25">
      <c r="A909" s="4">
        <v>908</v>
      </c>
      <c r="B909" s="4" t="e" cm="1">
        <f t="array" ref="B909">LEFT(_xlfn.IFS(LEN(Processamento!C909)&gt;4,_xlfn.CONCAT(LEFT(Processamento!A909,3),"_",Processamento!D909,"_",LEFT(Processamento!C909,5),"_",LEFT(Processamento!E909,4)),Processamento!C909={"ERRO"},"ERRO"),18)</f>
        <v>#N/A</v>
      </c>
      <c r="C909" s="4">
        <f>Processamento!F909</f>
        <v>0</v>
      </c>
      <c r="D909" t="b">
        <f t="shared" si="28"/>
        <v>0</v>
      </c>
      <c r="E909" t="e">
        <f t="shared" si="29"/>
        <v>#N/A</v>
      </c>
    </row>
    <row r="910" spans="1:5" x14ac:dyDescent="0.25">
      <c r="A910" s="4">
        <v>909</v>
      </c>
      <c r="B910" s="4" t="e" cm="1">
        <f t="array" ref="B910">LEFT(_xlfn.IFS(LEN(Processamento!C910)&gt;4,_xlfn.CONCAT(LEFT(Processamento!A910,3),"_",Processamento!D910,"_",LEFT(Processamento!C910,5),"_",LEFT(Processamento!E910,4)),Processamento!C910={"ERRO"},"ERRO"),18)</f>
        <v>#N/A</v>
      </c>
      <c r="C910" s="4">
        <f>Processamento!F910</f>
        <v>0</v>
      </c>
      <c r="D910" t="b">
        <f t="shared" si="28"/>
        <v>0</v>
      </c>
      <c r="E910" t="e">
        <f t="shared" si="29"/>
        <v>#N/A</v>
      </c>
    </row>
    <row r="911" spans="1:5" x14ac:dyDescent="0.25">
      <c r="A911" s="4">
        <v>910</v>
      </c>
      <c r="B911" s="4" t="e" cm="1">
        <f t="array" ref="B911">LEFT(_xlfn.IFS(LEN(Processamento!C911)&gt;4,_xlfn.CONCAT(LEFT(Processamento!A911,3),"_",Processamento!D911,"_",LEFT(Processamento!C911,5),"_",LEFT(Processamento!E911,4)),Processamento!C911={"ERRO"},"ERRO"),18)</f>
        <v>#N/A</v>
      </c>
      <c r="C911" s="4">
        <f>Processamento!F911</f>
        <v>0</v>
      </c>
      <c r="D911" t="b">
        <f t="shared" si="28"/>
        <v>0</v>
      </c>
      <c r="E911" t="e">
        <f t="shared" si="29"/>
        <v>#N/A</v>
      </c>
    </row>
    <row r="912" spans="1:5" x14ac:dyDescent="0.25">
      <c r="A912" s="4">
        <v>911</v>
      </c>
      <c r="B912" s="4" t="e" cm="1">
        <f t="array" ref="B912">LEFT(_xlfn.IFS(LEN(Processamento!C912)&gt;4,_xlfn.CONCAT(LEFT(Processamento!A912,3),"_",Processamento!D912,"_",LEFT(Processamento!C912,5),"_",LEFT(Processamento!E912,4)),Processamento!C912={"ERRO"},"ERRO"),18)</f>
        <v>#N/A</v>
      </c>
      <c r="C912" s="4">
        <f>Processamento!F912</f>
        <v>0</v>
      </c>
      <c r="D912" t="b">
        <f t="shared" si="28"/>
        <v>0</v>
      </c>
      <c r="E912" t="e">
        <f t="shared" si="29"/>
        <v>#N/A</v>
      </c>
    </row>
    <row r="913" spans="1:5" x14ac:dyDescent="0.25">
      <c r="A913" s="4">
        <v>912</v>
      </c>
      <c r="B913" s="4" t="e" cm="1">
        <f t="array" ref="B913">LEFT(_xlfn.IFS(LEN(Processamento!C913)&gt;4,_xlfn.CONCAT(LEFT(Processamento!A913,3),"_",Processamento!D913,"_",LEFT(Processamento!C913,5),"_",LEFT(Processamento!E913,4)),Processamento!C913={"ERRO"},"ERRO"),18)</f>
        <v>#N/A</v>
      </c>
      <c r="C913" s="4">
        <f>Processamento!F913</f>
        <v>0</v>
      </c>
      <c r="D913" t="b">
        <f t="shared" si="28"/>
        <v>0</v>
      </c>
      <c r="E913" t="e">
        <f t="shared" si="29"/>
        <v>#N/A</v>
      </c>
    </row>
    <row r="914" spans="1:5" x14ac:dyDescent="0.25">
      <c r="A914" s="4">
        <v>913</v>
      </c>
      <c r="B914" s="4" t="e" cm="1">
        <f t="array" ref="B914">LEFT(_xlfn.IFS(LEN(Processamento!C914)&gt;4,_xlfn.CONCAT(LEFT(Processamento!A914,3),"_",Processamento!D914,"_",LEFT(Processamento!C914,5),"_",LEFT(Processamento!E914,4)),Processamento!C914={"ERRO"},"ERRO"),18)</f>
        <v>#N/A</v>
      </c>
      <c r="C914" s="4">
        <f>Processamento!F914</f>
        <v>0</v>
      </c>
      <c r="D914" t="b">
        <f t="shared" si="28"/>
        <v>0</v>
      </c>
      <c r="E914" t="e">
        <f t="shared" si="29"/>
        <v>#N/A</v>
      </c>
    </row>
    <row r="915" spans="1:5" x14ac:dyDescent="0.25">
      <c r="A915" s="4">
        <v>914</v>
      </c>
      <c r="B915" s="4" t="e" cm="1">
        <f t="array" ref="B915">LEFT(_xlfn.IFS(LEN(Processamento!C915)&gt;4,_xlfn.CONCAT(LEFT(Processamento!A915,3),"_",Processamento!D915,"_",LEFT(Processamento!C915,5),"_",LEFT(Processamento!E915,4)),Processamento!C915={"ERRO"},"ERRO"),18)</f>
        <v>#N/A</v>
      </c>
      <c r="C915" s="4">
        <f>Processamento!F915</f>
        <v>0</v>
      </c>
      <c r="D915" t="b">
        <f t="shared" si="28"/>
        <v>0</v>
      </c>
      <c r="E915" t="e">
        <f t="shared" si="29"/>
        <v>#N/A</v>
      </c>
    </row>
    <row r="916" spans="1:5" x14ac:dyDescent="0.25">
      <c r="A916" s="4">
        <v>915</v>
      </c>
      <c r="B916" s="4" t="e" cm="1">
        <f t="array" ref="B916">LEFT(_xlfn.IFS(LEN(Processamento!C916)&gt;4,_xlfn.CONCAT(LEFT(Processamento!A916,3),"_",Processamento!D916,"_",LEFT(Processamento!C916,5),"_",LEFT(Processamento!E916,4)),Processamento!C916={"ERRO"},"ERRO"),18)</f>
        <v>#N/A</v>
      </c>
      <c r="C916" s="4">
        <f>Processamento!F916</f>
        <v>0</v>
      </c>
      <c r="D916" t="b">
        <f t="shared" si="28"/>
        <v>0</v>
      </c>
      <c r="E916" t="e">
        <f t="shared" si="29"/>
        <v>#N/A</v>
      </c>
    </row>
    <row r="917" spans="1:5" x14ac:dyDescent="0.25">
      <c r="A917" s="4">
        <v>916</v>
      </c>
      <c r="B917" s="4" t="e" cm="1">
        <f t="array" ref="B917">LEFT(_xlfn.IFS(LEN(Processamento!C917)&gt;4,_xlfn.CONCAT(LEFT(Processamento!A917,3),"_",Processamento!D917,"_",LEFT(Processamento!C917,5),"_",LEFT(Processamento!E917,4)),Processamento!C917={"ERRO"},"ERRO"),18)</f>
        <v>#N/A</v>
      </c>
      <c r="C917" s="4">
        <f>Processamento!F917</f>
        <v>0</v>
      </c>
      <c r="D917" t="b">
        <f t="shared" si="28"/>
        <v>0</v>
      </c>
      <c r="E917" t="e">
        <f t="shared" si="29"/>
        <v>#N/A</v>
      </c>
    </row>
    <row r="918" spans="1:5" x14ac:dyDescent="0.25">
      <c r="A918" s="4">
        <v>917</v>
      </c>
      <c r="B918" s="4" t="e" cm="1">
        <f t="array" ref="B918">LEFT(_xlfn.IFS(LEN(Processamento!C918)&gt;4,_xlfn.CONCAT(LEFT(Processamento!A918,3),"_",Processamento!D918,"_",LEFT(Processamento!C918,5),"_",LEFT(Processamento!E918,4)),Processamento!C918={"ERRO"},"ERRO"),18)</f>
        <v>#N/A</v>
      </c>
      <c r="C918" s="4">
        <f>Processamento!F918</f>
        <v>0</v>
      </c>
      <c r="D918" t="b">
        <f t="shared" si="28"/>
        <v>0</v>
      </c>
      <c r="E918" t="e">
        <f t="shared" si="29"/>
        <v>#N/A</v>
      </c>
    </row>
    <row r="919" spans="1:5" x14ac:dyDescent="0.25">
      <c r="A919" s="4">
        <v>918</v>
      </c>
      <c r="B919" s="4" t="e" cm="1">
        <f t="array" ref="B919">LEFT(_xlfn.IFS(LEN(Processamento!C919)&gt;4,_xlfn.CONCAT(LEFT(Processamento!A919,3),"_",Processamento!D919,"_",LEFT(Processamento!C919,5),"_",LEFT(Processamento!E919,4)),Processamento!C919={"ERRO"},"ERRO"),18)</f>
        <v>#N/A</v>
      </c>
      <c r="C919" s="4">
        <f>Processamento!F919</f>
        <v>0</v>
      </c>
      <c r="D919" t="b">
        <f t="shared" si="28"/>
        <v>0</v>
      </c>
      <c r="E919" t="e">
        <f t="shared" si="29"/>
        <v>#N/A</v>
      </c>
    </row>
    <row r="920" spans="1:5" x14ac:dyDescent="0.25">
      <c r="A920" s="4">
        <v>919</v>
      </c>
      <c r="B920" s="4" t="e" cm="1">
        <f t="array" ref="B920">LEFT(_xlfn.IFS(LEN(Processamento!C920)&gt;4,_xlfn.CONCAT(LEFT(Processamento!A920,3),"_",Processamento!D920,"_",LEFT(Processamento!C920,5),"_",LEFT(Processamento!E920,4)),Processamento!C920={"ERRO"},"ERRO"),18)</f>
        <v>#N/A</v>
      </c>
      <c r="C920" s="4">
        <f>Processamento!F920</f>
        <v>0</v>
      </c>
      <c r="D920" t="b">
        <f t="shared" si="28"/>
        <v>0</v>
      </c>
      <c r="E920" t="e">
        <f t="shared" si="29"/>
        <v>#N/A</v>
      </c>
    </row>
    <row r="921" spans="1:5" x14ac:dyDescent="0.25">
      <c r="A921" s="4">
        <v>920</v>
      </c>
      <c r="B921" s="4" t="e" cm="1">
        <f t="array" ref="B921">LEFT(_xlfn.IFS(LEN(Processamento!C921)&gt;4,_xlfn.CONCAT(LEFT(Processamento!A921,3),"_",Processamento!D921,"_",LEFT(Processamento!C921,5),"_",LEFT(Processamento!E921,4)),Processamento!C921={"ERRO"},"ERRO"),18)</f>
        <v>#N/A</v>
      </c>
      <c r="C921" s="4">
        <f>Processamento!F921</f>
        <v>0</v>
      </c>
      <c r="D921" t="b">
        <f t="shared" si="28"/>
        <v>0</v>
      </c>
      <c r="E921" t="e">
        <f t="shared" si="29"/>
        <v>#N/A</v>
      </c>
    </row>
    <row r="922" spans="1:5" x14ac:dyDescent="0.25">
      <c r="A922" s="4">
        <v>921</v>
      </c>
      <c r="B922" s="4" t="e" cm="1">
        <f t="array" ref="B922">LEFT(_xlfn.IFS(LEN(Processamento!C922)&gt;4,_xlfn.CONCAT(LEFT(Processamento!A922,3),"_",Processamento!D922,"_",LEFT(Processamento!C922,5),"_",LEFT(Processamento!E922,4)),Processamento!C922={"ERRO"},"ERRO"),18)</f>
        <v>#N/A</v>
      </c>
      <c r="C922" s="4">
        <f>Processamento!F922</f>
        <v>0</v>
      </c>
      <c r="D922" t="b">
        <f t="shared" si="28"/>
        <v>0</v>
      </c>
      <c r="E922" t="e">
        <f t="shared" si="29"/>
        <v>#N/A</v>
      </c>
    </row>
    <row r="923" spans="1:5" x14ac:dyDescent="0.25">
      <c r="A923" s="4">
        <v>922</v>
      </c>
      <c r="B923" s="4" t="e" cm="1">
        <f t="array" ref="B923">LEFT(_xlfn.IFS(LEN(Processamento!C923)&gt;4,_xlfn.CONCAT(LEFT(Processamento!A923,3),"_",Processamento!D923,"_",LEFT(Processamento!C923,5),"_",LEFT(Processamento!E923,4)),Processamento!C923={"ERRO"},"ERRO"),18)</f>
        <v>#N/A</v>
      </c>
      <c r="C923" s="4">
        <f>Processamento!F923</f>
        <v>0</v>
      </c>
      <c r="D923" t="b">
        <f t="shared" si="28"/>
        <v>0</v>
      </c>
      <c r="E923" t="e">
        <f t="shared" si="29"/>
        <v>#N/A</v>
      </c>
    </row>
    <row r="924" spans="1:5" x14ac:dyDescent="0.25">
      <c r="A924" s="4">
        <v>923</v>
      </c>
      <c r="B924" s="4" t="e" cm="1">
        <f t="array" ref="B924">LEFT(_xlfn.IFS(LEN(Processamento!C924)&gt;4,_xlfn.CONCAT(LEFT(Processamento!A924,3),"_",Processamento!D924,"_",LEFT(Processamento!C924,5),"_",LEFT(Processamento!E924,4)),Processamento!C924={"ERRO"},"ERRO"),18)</f>
        <v>#N/A</v>
      </c>
      <c r="C924" s="4">
        <f>Processamento!F924</f>
        <v>0</v>
      </c>
      <c r="D924" t="b">
        <f t="shared" si="28"/>
        <v>0</v>
      </c>
      <c r="E924" t="e">
        <f t="shared" si="29"/>
        <v>#N/A</v>
      </c>
    </row>
    <row r="925" spans="1:5" x14ac:dyDescent="0.25">
      <c r="A925" s="4">
        <v>924</v>
      </c>
      <c r="B925" s="4" t="e" cm="1">
        <f t="array" ref="B925">LEFT(_xlfn.IFS(LEN(Processamento!C925)&gt;4,_xlfn.CONCAT(LEFT(Processamento!A925,3),"_",Processamento!D925,"_",LEFT(Processamento!C925,5),"_",LEFT(Processamento!E925,4)),Processamento!C925={"ERRO"},"ERRO"),18)</f>
        <v>#N/A</v>
      </c>
      <c r="C925" s="4">
        <f>Processamento!F925</f>
        <v>0</v>
      </c>
      <c r="D925" t="b">
        <f t="shared" si="28"/>
        <v>0</v>
      </c>
      <c r="E925" t="e">
        <f t="shared" si="29"/>
        <v>#N/A</v>
      </c>
    </row>
    <row r="926" spans="1:5" x14ac:dyDescent="0.25">
      <c r="A926" s="4">
        <v>925</v>
      </c>
      <c r="B926" s="4" t="e" cm="1">
        <f t="array" ref="B926">LEFT(_xlfn.IFS(LEN(Processamento!C926)&gt;4,_xlfn.CONCAT(LEFT(Processamento!A926,3),"_",Processamento!D926,"_",LEFT(Processamento!C926,5),"_",LEFT(Processamento!E926,4)),Processamento!C926={"ERRO"},"ERRO"),18)</f>
        <v>#N/A</v>
      </c>
      <c r="C926" s="4">
        <f>Processamento!F926</f>
        <v>0</v>
      </c>
      <c r="D926" t="b">
        <f t="shared" si="28"/>
        <v>0</v>
      </c>
      <c r="E926" t="e">
        <f t="shared" si="29"/>
        <v>#N/A</v>
      </c>
    </row>
    <row r="927" spans="1:5" x14ac:dyDescent="0.25">
      <c r="A927" s="4">
        <v>926</v>
      </c>
      <c r="B927" s="4" t="e" cm="1">
        <f t="array" ref="B927">LEFT(_xlfn.IFS(LEN(Processamento!C927)&gt;4,_xlfn.CONCAT(LEFT(Processamento!A927,3),"_",Processamento!D927,"_",LEFT(Processamento!C927,5),"_",LEFT(Processamento!E927,4)),Processamento!C927={"ERRO"},"ERRO"),18)</f>
        <v>#N/A</v>
      </c>
      <c r="C927" s="4">
        <f>Processamento!F927</f>
        <v>0</v>
      </c>
      <c r="D927" t="b">
        <f t="shared" si="28"/>
        <v>0</v>
      </c>
      <c r="E927" t="e">
        <f t="shared" si="29"/>
        <v>#N/A</v>
      </c>
    </row>
    <row r="928" spans="1:5" x14ac:dyDescent="0.25">
      <c r="A928" s="4">
        <v>927</v>
      </c>
      <c r="B928" s="4" t="e" cm="1">
        <f t="array" ref="B928">LEFT(_xlfn.IFS(LEN(Processamento!C928)&gt;4,_xlfn.CONCAT(LEFT(Processamento!A928,3),"_",Processamento!D928,"_",LEFT(Processamento!C928,5),"_",LEFT(Processamento!E928,4)),Processamento!C928={"ERRO"},"ERRO"),18)</f>
        <v>#N/A</v>
      </c>
      <c r="C928" s="4">
        <f>Processamento!F928</f>
        <v>0</v>
      </c>
      <c r="D928" t="b">
        <f t="shared" si="28"/>
        <v>0</v>
      </c>
      <c r="E928" t="e">
        <f t="shared" si="29"/>
        <v>#N/A</v>
      </c>
    </row>
    <row r="929" spans="1:5" x14ac:dyDescent="0.25">
      <c r="A929" s="4">
        <v>928</v>
      </c>
      <c r="B929" s="4" t="e" cm="1">
        <f t="array" ref="B929">LEFT(_xlfn.IFS(LEN(Processamento!C929)&gt;4,_xlfn.CONCAT(LEFT(Processamento!A929,3),"_",Processamento!D929,"_",LEFT(Processamento!C929,5),"_",LEFT(Processamento!E929,4)),Processamento!C929={"ERRO"},"ERRO"),18)</f>
        <v>#N/A</v>
      </c>
      <c r="C929" s="4">
        <f>Processamento!F929</f>
        <v>0</v>
      </c>
      <c r="D929" t="b">
        <f t="shared" si="28"/>
        <v>0</v>
      </c>
      <c r="E929" t="e">
        <f t="shared" si="29"/>
        <v>#N/A</v>
      </c>
    </row>
    <row r="930" spans="1:5" x14ac:dyDescent="0.25">
      <c r="A930" s="4">
        <v>929</v>
      </c>
      <c r="B930" s="4" t="e" cm="1">
        <f t="array" ref="B930">LEFT(_xlfn.IFS(LEN(Processamento!C930)&gt;4,_xlfn.CONCAT(LEFT(Processamento!A930,3),"_",Processamento!D930,"_",LEFT(Processamento!C930,5),"_",LEFT(Processamento!E930,4)),Processamento!C930={"ERRO"},"ERRO"),18)</f>
        <v>#N/A</v>
      </c>
      <c r="C930" s="4">
        <f>Processamento!F930</f>
        <v>0</v>
      </c>
      <c r="D930" t="b">
        <f t="shared" si="28"/>
        <v>0</v>
      </c>
      <c r="E930" t="e">
        <f t="shared" si="29"/>
        <v>#N/A</v>
      </c>
    </row>
    <row r="931" spans="1:5" x14ac:dyDescent="0.25">
      <c r="A931" s="4">
        <v>930</v>
      </c>
      <c r="B931" s="4" t="e" cm="1">
        <f t="array" ref="B931">LEFT(_xlfn.IFS(LEN(Processamento!C931)&gt;4,_xlfn.CONCAT(LEFT(Processamento!A931,3),"_",Processamento!D931,"_",LEFT(Processamento!C931,5),"_",LEFT(Processamento!E931,4)),Processamento!C931={"ERRO"},"ERRO"),18)</f>
        <v>#N/A</v>
      </c>
      <c r="C931" s="4">
        <f>Processamento!F931</f>
        <v>0</v>
      </c>
      <c r="D931" t="b">
        <f t="shared" si="28"/>
        <v>0</v>
      </c>
      <c r="E931" t="e">
        <f t="shared" si="29"/>
        <v>#N/A</v>
      </c>
    </row>
    <row r="932" spans="1:5" x14ac:dyDescent="0.25">
      <c r="A932" s="4">
        <v>931</v>
      </c>
      <c r="B932" s="4" t="e" cm="1">
        <f t="array" ref="B932">LEFT(_xlfn.IFS(LEN(Processamento!C932)&gt;4,_xlfn.CONCAT(LEFT(Processamento!A932,3),"_",Processamento!D932,"_",LEFT(Processamento!C932,5),"_",LEFT(Processamento!E932,4)),Processamento!C932={"ERRO"},"ERRO"),18)</f>
        <v>#N/A</v>
      </c>
      <c r="C932" s="4">
        <f>Processamento!F932</f>
        <v>0</v>
      </c>
      <c r="D932" t="b">
        <f t="shared" si="28"/>
        <v>0</v>
      </c>
      <c r="E932" t="e">
        <f t="shared" si="29"/>
        <v>#N/A</v>
      </c>
    </row>
    <row r="933" spans="1:5" x14ac:dyDescent="0.25">
      <c r="A933" s="4">
        <v>932</v>
      </c>
      <c r="B933" s="4" t="e" cm="1">
        <f t="array" ref="B933">LEFT(_xlfn.IFS(LEN(Processamento!C933)&gt;4,_xlfn.CONCAT(LEFT(Processamento!A933,3),"_",Processamento!D933,"_",LEFT(Processamento!C933,5),"_",LEFT(Processamento!E933,4)),Processamento!C933={"ERRO"},"ERRO"),18)</f>
        <v>#N/A</v>
      </c>
      <c r="C933" s="4">
        <f>Processamento!F933</f>
        <v>0</v>
      </c>
      <c r="D933" t="b">
        <f t="shared" si="28"/>
        <v>0</v>
      </c>
      <c r="E933" t="e">
        <f t="shared" si="29"/>
        <v>#N/A</v>
      </c>
    </row>
    <row r="934" spans="1:5" x14ac:dyDescent="0.25">
      <c r="A934" s="4">
        <v>933</v>
      </c>
      <c r="B934" s="4" t="e" cm="1">
        <f t="array" ref="B934">LEFT(_xlfn.IFS(LEN(Processamento!C934)&gt;4,_xlfn.CONCAT(LEFT(Processamento!A934,3),"_",Processamento!D934,"_",LEFT(Processamento!C934,5),"_",LEFT(Processamento!E934,4)),Processamento!C934={"ERRO"},"ERRO"),18)</f>
        <v>#N/A</v>
      </c>
      <c r="C934" s="4">
        <f>Processamento!F934</f>
        <v>0</v>
      </c>
      <c r="D934" t="b">
        <f t="shared" si="28"/>
        <v>0</v>
      </c>
      <c r="E934" t="e">
        <f t="shared" si="29"/>
        <v>#N/A</v>
      </c>
    </row>
    <row r="935" spans="1:5" x14ac:dyDescent="0.25">
      <c r="A935" s="4">
        <v>934</v>
      </c>
      <c r="B935" s="4" t="e" cm="1">
        <f t="array" ref="B935">LEFT(_xlfn.IFS(LEN(Processamento!C935)&gt;4,_xlfn.CONCAT(LEFT(Processamento!A935,3),"_",Processamento!D935,"_",LEFT(Processamento!C935,5),"_",LEFT(Processamento!E935,4)),Processamento!C935={"ERRO"},"ERRO"),18)</f>
        <v>#N/A</v>
      </c>
      <c r="C935" s="4">
        <f>Processamento!F935</f>
        <v>0</v>
      </c>
      <c r="D935" t="b">
        <f t="shared" si="28"/>
        <v>0</v>
      </c>
      <c r="E935" t="e">
        <f t="shared" si="29"/>
        <v>#N/A</v>
      </c>
    </row>
    <row r="936" spans="1:5" x14ac:dyDescent="0.25">
      <c r="A936" s="4">
        <v>935</v>
      </c>
      <c r="B936" s="4" t="e" cm="1">
        <f t="array" ref="B936">LEFT(_xlfn.IFS(LEN(Processamento!C936)&gt;4,_xlfn.CONCAT(LEFT(Processamento!A936,3),"_",Processamento!D936,"_",LEFT(Processamento!C936,5),"_",LEFT(Processamento!E936,4)),Processamento!C936={"ERRO"},"ERRO"),18)</f>
        <v>#N/A</v>
      </c>
      <c r="C936" s="4">
        <f>Processamento!F936</f>
        <v>0</v>
      </c>
      <c r="D936" t="b">
        <f t="shared" si="28"/>
        <v>0</v>
      </c>
      <c r="E936" t="e">
        <f t="shared" si="29"/>
        <v>#N/A</v>
      </c>
    </row>
    <row r="937" spans="1:5" x14ac:dyDescent="0.25">
      <c r="A937" s="4">
        <v>936</v>
      </c>
      <c r="B937" s="4" t="e" cm="1">
        <f t="array" ref="B937">LEFT(_xlfn.IFS(LEN(Processamento!C937)&gt;4,_xlfn.CONCAT(LEFT(Processamento!A937,3),"_",Processamento!D937,"_",LEFT(Processamento!C937,5),"_",LEFT(Processamento!E937,4)),Processamento!C937={"ERRO"},"ERRO"),18)</f>
        <v>#N/A</v>
      </c>
      <c r="C937" s="4">
        <f>Processamento!F937</f>
        <v>0</v>
      </c>
      <c r="D937" t="b">
        <f t="shared" si="28"/>
        <v>0</v>
      </c>
      <c r="E937" t="e">
        <f t="shared" si="29"/>
        <v>#N/A</v>
      </c>
    </row>
    <row r="938" spans="1:5" x14ac:dyDescent="0.25">
      <c r="A938" s="4">
        <v>937</v>
      </c>
      <c r="B938" s="4" t="e" cm="1">
        <f t="array" ref="B938">LEFT(_xlfn.IFS(LEN(Processamento!C938)&gt;4,_xlfn.CONCAT(LEFT(Processamento!A938,3),"_",Processamento!D938,"_",LEFT(Processamento!C938,5),"_",LEFT(Processamento!E938,4)),Processamento!C938={"ERRO"},"ERRO"),18)</f>
        <v>#N/A</v>
      </c>
      <c r="C938" s="4">
        <f>Processamento!F938</f>
        <v>0</v>
      </c>
      <c r="D938" t="b">
        <f t="shared" si="28"/>
        <v>0</v>
      </c>
      <c r="E938" t="e">
        <f t="shared" si="29"/>
        <v>#N/A</v>
      </c>
    </row>
    <row r="939" spans="1:5" x14ac:dyDescent="0.25">
      <c r="A939" s="4">
        <v>938</v>
      </c>
      <c r="B939" s="4" t="e" cm="1">
        <f t="array" ref="B939">LEFT(_xlfn.IFS(LEN(Processamento!C939)&gt;4,_xlfn.CONCAT(LEFT(Processamento!A939,3),"_",Processamento!D939,"_",LEFT(Processamento!C939,5),"_",LEFT(Processamento!E939,4)),Processamento!C939={"ERRO"},"ERRO"),18)</f>
        <v>#N/A</v>
      </c>
      <c r="C939" s="4">
        <f>Processamento!F939</f>
        <v>0</v>
      </c>
      <c r="D939" t="b">
        <f t="shared" si="28"/>
        <v>0</v>
      </c>
      <c r="E939" t="e">
        <f t="shared" si="29"/>
        <v>#N/A</v>
      </c>
    </row>
    <row r="940" spans="1:5" x14ac:dyDescent="0.25">
      <c r="A940" s="4">
        <v>939</v>
      </c>
      <c r="B940" s="4" t="e" cm="1">
        <f t="array" ref="B940">LEFT(_xlfn.IFS(LEN(Processamento!C940)&gt;4,_xlfn.CONCAT(LEFT(Processamento!A940,3),"_",Processamento!D940,"_",LEFT(Processamento!C940,5),"_",LEFT(Processamento!E940,4)),Processamento!C940={"ERRO"},"ERRO"),18)</f>
        <v>#N/A</v>
      </c>
      <c r="C940" s="4">
        <f>Processamento!F940</f>
        <v>0</v>
      </c>
      <c r="D940" t="b">
        <f t="shared" si="28"/>
        <v>0</v>
      </c>
      <c r="E940" t="e">
        <f t="shared" si="29"/>
        <v>#N/A</v>
      </c>
    </row>
    <row r="941" spans="1:5" x14ac:dyDescent="0.25">
      <c r="A941" s="4">
        <v>940</v>
      </c>
      <c r="B941" s="4" t="e" cm="1">
        <f t="array" ref="B941">LEFT(_xlfn.IFS(LEN(Processamento!C941)&gt;4,_xlfn.CONCAT(LEFT(Processamento!A941,3),"_",Processamento!D941,"_",LEFT(Processamento!C941,5),"_",LEFT(Processamento!E941,4)),Processamento!C941={"ERRO"},"ERRO"),18)</f>
        <v>#N/A</v>
      </c>
      <c r="C941" s="4">
        <f>Processamento!F941</f>
        <v>0</v>
      </c>
      <c r="D941" t="b">
        <f t="shared" si="28"/>
        <v>0</v>
      </c>
      <c r="E941" t="e">
        <f t="shared" si="29"/>
        <v>#N/A</v>
      </c>
    </row>
    <row r="942" spans="1:5" x14ac:dyDescent="0.25">
      <c r="A942" s="4">
        <v>941</v>
      </c>
      <c r="B942" s="4" t="e" cm="1">
        <f t="array" ref="B942">LEFT(_xlfn.IFS(LEN(Processamento!C942)&gt;4,_xlfn.CONCAT(LEFT(Processamento!A942,3),"_",Processamento!D942,"_",LEFT(Processamento!C942,5),"_",LEFT(Processamento!E942,4)),Processamento!C942={"ERRO"},"ERRO"),18)</f>
        <v>#N/A</v>
      </c>
      <c r="C942" s="4">
        <f>Processamento!F942</f>
        <v>0</v>
      </c>
      <c r="D942" t="b">
        <f t="shared" si="28"/>
        <v>0</v>
      </c>
      <c r="E942" t="e">
        <f t="shared" si="29"/>
        <v>#N/A</v>
      </c>
    </row>
    <row r="943" spans="1:5" x14ac:dyDescent="0.25">
      <c r="A943" s="4">
        <v>942</v>
      </c>
      <c r="B943" s="4" t="e" cm="1">
        <f t="array" ref="B943">LEFT(_xlfn.IFS(LEN(Processamento!C943)&gt;4,_xlfn.CONCAT(LEFT(Processamento!A943,3),"_",Processamento!D943,"_",LEFT(Processamento!C943,5),"_",LEFT(Processamento!E943,4)),Processamento!C943={"ERRO"},"ERRO"),18)</f>
        <v>#N/A</v>
      </c>
      <c r="C943" s="4">
        <f>Processamento!F943</f>
        <v>0</v>
      </c>
      <c r="D943" t="b">
        <f t="shared" si="28"/>
        <v>0</v>
      </c>
      <c r="E943" t="e">
        <f t="shared" si="29"/>
        <v>#N/A</v>
      </c>
    </row>
    <row r="944" spans="1:5" x14ac:dyDescent="0.25">
      <c r="A944" s="4">
        <v>943</v>
      </c>
      <c r="B944" s="4" t="e" cm="1">
        <f t="array" ref="B944">LEFT(_xlfn.IFS(LEN(Processamento!C944)&gt;4,_xlfn.CONCAT(LEFT(Processamento!A944,3),"_",Processamento!D944,"_",LEFT(Processamento!C944,5),"_",LEFT(Processamento!E944,4)),Processamento!C944={"ERRO"},"ERRO"),18)</f>
        <v>#N/A</v>
      </c>
      <c r="C944" s="4">
        <f>Processamento!F944</f>
        <v>0</v>
      </c>
      <c r="D944" t="b">
        <f t="shared" si="28"/>
        <v>0</v>
      </c>
      <c r="E944" t="e">
        <f t="shared" si="29"/>
        <v>#N/A</v>
      </c>
    </row>
    <row r="945" spans="1:5" x14ac:dyDescent="0.25">
      <c r="A945" s="4">
        <v>944</v>
      </c>
      <c r="B945" s="4" t="e" cm="1">
        <f t="array" ref="B945">LEFT(_xlfn.IFS(LEN(Processamento!C945)&gt;4,_xlfn.CONCAT(LEFT(Processamento!A945,3),"_",Processamento!D945,"_",LEFT(Processamento!C945,5),"_",LEFT(Processamento!E945,4)),Processamento!C945={"ERRO"},"ERRO"),18)</f>
        <v>#N/A</v>
      </c>
      <c r="C945" s="4">
        <f>Processamento!F945</f>
        <v>0</v>
      </c>
      <c r="D945" t="b">
        <f t="shared" si="28"/>
        <v>0</v>
      </c>
      <c r="E945" t="e">
        <f t="shared" si="29"/>
        <v>#N/A</v>
      </c>
    </row>
    <row r="946" spans="1:5" x14ac:dyDescent="0.25">
      <c r="A946" s="4">
        <v>945</v>
      </c>
      <c r="B946" s="4" t="e" cm="1">
        <f t="array" ref="B946">LEFT(_xlfn.IFS(LEN(Processamento!C946)&gt;4,_xlfn.CONCAT(LEFT(Processamento!A946,3),"_",Processamento!D946,"_",LEFT(Processamento!C946,5),"_",LEFT(Processamento!E946,4)),Processamento!C946={"ERRO"},"ERRO"),18)</f>
        <v>#N/A</v>
      </c>
      <c r="C946" s="4">
        <f>Processamento!F946</f>
        <v>0</v>
      </c>
      <c r="D946" t="b">
        <f t="shared" si="28"/>
        <v>0</v>
      </c>
      <c r="E946" t="e">
        <f t="shared" si="29"/>
        <v>#N/A</v>
      </c>
    </row>
    <row r="947" spans="1:5" x14ac:dyDescent="0.25">
      <c r="A947" s="4">
        <v>946</v>
      </c>
      <c r="B947" s="4" t="e" cm="1">
        <f t="array" ref="B947">LEFT(_xlfn.IFS(LEN(Processamento!C947)&gt;4,_xlfn.CONCAT(LEFT(Processamento!A947,3),"_",Processamento!D947,"_",LEFT(Processamento!C947,5),"_",LEFT(Processamento!E947,4)),Processamento!C947={"ERRO"},"ERRO"),18)</f>
        <v>#N/A</v>
      </c>
      <c r="C947" s="4">
        <f>Processamento!F947</f>
        <v>0</v>
      </c>
      <c r="D947" t="b">
        <f t="shared" si="28"/>
        <v>0</v>
      </c>
      <c r="E947" t="e">
        <f t="shared" si="29"/>
        <v>#N/A</v>
      </c>
    </row>
    <row r="948" spans="1:5" x14ac:dyDescent="0.25">
      <c r="A948" s="4">
        <v>947</v>
      </c>
      <c r="B948" s="4" t="e" cm="1">
        <f t="array" ref="B948">LEFT(_xlfn.IFS(LEN(Processamento!C948)&gt;4,_xlfn.CONCAT(LEFT(Processamento!A948,3),"_",Processamento!D948,"_",LEFT(Processamento!C948,5),"_",LEFT(Processamento!E948,4)),Processamento!C948={"ERRO"},"ERRO"),18)</f>
        <v>#N/A</v>
      </c>
      <c r="C948" s="4">
        <f>Processamento!F948</f>
        <v>0</v>
      </c>
      <c r="D948" t="b">
        <f t="shared" si="28"/>
        <v>0</v>
      </c>
      <c r="E948" t="e">
        <f t="shared" si="29"/>
        <v>#N/A</v>
      </c>
    </row>
    <row r="949" spans="1:5" x14ac:dyDescent="0.25">
      <c r="A949" s="4">
        <v>948</v>
      </c>
      <c r="B949" s="4" t="e" cm="1">
        <f t="array" ref="B949">LEFT(_xlfn.IFS(LEN(Processamento!C949)&gt;4,_xlfn.CONCAT(LEFT(Processamento!A949,3),"_",Processamento!D949,"_",LEFT(Processamento!C949,5),"_",LEFT(Processamento!E949,4)),Processamento!C949={"ERRO"},"ERRO"),18)</f>
        <v>#N/A</v>
      </c>
      <c r="C949" s="4">
        <f>Processamento!F949</f>
        <v>0</v>
      </c>
      <c r="D949" t="b">
        <f t="shared" si="28"/>
        <v>0</v>
      </c>
      <c r="E949" t="e">
        <f t="shared" si="29"/>
        <v>#N/A</v>
      </c>
    </row>
    <row r="950" spans="1:5" x14ac:dyDescent="0.25">
      <c r="A950" s="4">
        <v>949</v>
      </c>
      <c r="B950" s="4" t="e" cm="1">
        <f t="array" ref="B950">LEFT(_xlfn.IFS(LEN(Processamento!C950)&gt;4,_xlfn.CONCAT(LEFT(Processamento!A950,3),"_",Processamento!D950,"_",LEFT(Processamento!C950,5),"_",LEFT(Processamento!E950,4)),Processamento!C950={"ERRO"},"ERRO"),18)</f>
        <v>#N/A</v>
      </c>
      <c r="C950" s="4">
        <f>Processamento!F950</f>
        <v>0</v>
      </c>
      <c r="D950" t="b">
        <f t="shared" si="28"/>
        <v>0</v>
      </c>
      <c r="E950" t="e">
        <f t="shared" si="29"/>
        <v>#N/A</v>
      </c>
    </row>
    <row r="951" spans="1:5" x14ac:dyDescent="0.25">
      <c r="A951" s="4">
        <v>950</v>
      </c>
      <c r="B951" s="4" t="e" cm="1">
        <f t="array" ref="B951">LEFT(_xlfn.IFS(LEN(Processamento!C951)&gt;4,_xlfn.CONCAT(LEFT(Processamento!A951,3),"_",Processamento!D951,"_",LEFT(Processamento!C951,5),"_",LEFT(Processamento!E951,4)),Processamento!C951={"ERRO"},"ERRO"),18)</f>
        <v>#N/A</v>
      </c>
      <c r="C951" s="4">
        <f>Processamento!F951</f>
        <v>0</v>
      </c>
      <c r="D951" t="b">
        <f t="shared" si="28"/>
        <v>0</v>
      </c>
      <c r="E951" t="e">
        <f t="shared" si="29"/>
        <v>#N/A</v>
      </c>
    </row>
    <row r="952" spans="1:5" x14ac:dyDescent="0.25">
      <c r="A952" s="4">
        <v>951</v>
      </c>
      <c r="B952" s="4" t="e" cm="1">
        <f t="array" ref="B952">LEFT(_xlfn.IFS(LEN(Processamento!C952)&gt;4,_xlfn.CONCAT(LEFT(Processamento!A952,3),"_",Processamento!D952,"_",LEFT(Processamento!C952,5),"_",LEFT(Processamento!E952,4)),Processamento!C952={"ERRO"},"ERRO"),18)</f>
        <v>#N/A</v>
      </c>
      <c r="C952" s="4">
        <f>Processamento!F952</f>
        <v>0</v>
      </c>
      <c r="D952" t="b">
        <f t="shared" si="28"/>
        <v>0</v>
      </c>
      <c r="E952" t="e">
        <f t="shared" si="29"/>
        <v>#N/A</v>
      </c>
    </row>
    <row r="953" spans="1:5" x14ac:dyDescent="0.25">
      <c r="A953" s="4">
        <v>952</v>
      </c>
      <c r="B953" s="4" t="e" cm="1">
        <f t="array" ref="B953">LEFT(_xlfn.IFS(LEN(Processamento!C953)&gt;4,_xlfn.CONCAT(LEFT(Processamento!A953,3),"_",Processamento!D953,"_",LEFT(Processamento!C953,5),"_",LEFT(Processamento!E953,4)),Processamento!C953={"ERRO"},"ERRO"),18)</f>
        <v>#N/A</v>
      </c>
      <c r="C953" s="4">
        <f>Processamento!F953</f>
        <v>0</v>
      </c>
      <c r="D953" t="b">
        <f t="shared" si="28"/>
        <v>0</v>
      </c>
      <c r="E953" t="e">
        <f t="shared" si="29"/>
        <v>#N/A</v>
      </c>
    </row>
    <row r="954" spans="1:5" x14ac:dyDescent="0.25">
      <c r="A954" s="4">
        <v>953</v>
      </c>
      <c r="B954" s="4" t="e" cm="1">
        <f t="array" ref="B954">LEFT(_xlfn.IFS(LEN(Processamento!C954)&gt;4,_xlfn.CONCAT(LEFT(Processamento!A954,3),"_",Processamento!D954,"_",LEFT(Processamento!C954,5),"_",LEFT(Processamento!E954,4)),Processamento!C954={"ERRO"},"ERRO"),18)</f>
        <v>#N/A</v>
      </c>
      <c r="C954" s="4">
        <f>Processamento!F954</f>
        <v>0</v>
      </c>
      <c r="D954" t="b">
        <f t="shared" si="28"/>
        <v>0</v>
      </c>
      <c r="E954" t="e">
        <f t="shared" si="29"/>
        <v>#N/A</v>
      </c>
    </row>
    <row r="955" spans="1:5" x14ac:dyDescent="0.25">
      <c r="A955" s="4">
        <v>954</v>
      </c>
      <c r="B955" s="4" t="e" cm="1">
        <f t="array" ref="B955">LEFT(_xlfn.IFS(LEN(Processamento!C955)&gt;4,_xlfn.CONCAT(LEFT(Processamento!A955,3),"_",Processamento!D955,"_",LEFT(Processamento!C955,5),"_",LEFT(Processamento!E955,4)),Processamento!C955={"ERRO"},"ERRO"),18)</f>
        <v>#N/A</v>
      </c>
      <c r="C955" s="4">
        <f>Processamento!F955</f>
        <v>0</v>
      </c>
      <c r="D955" t="b">
        <f t="shared" si="28"/>
        <v>0</v>
      </c>
      <c r="E955" t="e">
        <f t="shared" si="29"/>
        <v>#N/A</v>
      </c>
    </row>
    <row r="956" spans="1:5" x14ac:dyDescent="0.25">
      <c r="A956" s="4">
        <v>955</v>
      </c>
      <c r="B956" s="4" t="e" cm="1">
        <f t="array" ref="B956">LEFT(_xlfn.IFS(LEN(Processamento!C956)&gt;4,_xlfn.CONCAT(LEFT(Processamento!A956,3),"_",Processamento!D956,"_",LEFT(Processamento!C956,5),"_",LEFT(Processamento!E956,4)),Processamento!C956={"ERRO"},"ERRO"),18)</f>
        <v>#N/A</v>
      </c>
      <c r="C956" s="4">
        <f>Processamento!F956</f>
        <v>0</v>
      </c>
      <c r="D956" t="b">
        <f t="shared" si="28"/>
        <v>0</v>
      </c>
      <c r="E956" t="e">
        <f t="shared" si="29"/>
        <v>#N/A</v>
      </c>
    </row>
    <row r="957" spans="1:5" x14ac:dyDescent="0.25">
      <c r="A957" s="4">
        <v>956</v>
      </c>
      <c r="B957" s="4" t="e" cm="1">
        <f t="array" ref="B957">LEFT(_xlfn.IFS(LEN(Processamento!C957)&gt;4,_xlfn.CONCAT(LEFT(Processamento!A957,3),"_",Processamento!D957,"_",LEFT(Processamento!C957,5),"_",LEFT(Processamento!E957,4)),Processamento!C957={"ERRO"},"ERRO"),18)</f>
        <v>#N/A</v>
      </c>
      <c r="C957" s="4">
        <f>Processamento!F957</f>
        <v>0</v>
      </c>
      <c r="D957" t="b">
        <f t="shared" si="28"/>
        <v>0</v>
      </c>
      <c r="E957" t="e">
        <f t="shared" si="29"/>
        <v>#N/A</v>
      </c>
    </row>
    <row r="958" spans="1:5" x14ac:dyDescent="0.25">
      <c r="A958" s="4">
        <v>957</v>
      </c>
      <c r="B958" s="4" t="e" cm="1">
        <f t="array" ref="B958">LEFT(_xlfn.IFS(LEN(Processamento!C958)&gt;4,_xlfn.CONCAT(LEFT(Processamento!A958,3),"_",Processamento!D958,"_",LEFT(Processamento!C958,5),"_",LEFT(Processamento!E958,4)),Processamento!C958={"ERRO"},"ERRO"),18)</f>
        <v>#N/A</v>
      </c>
      <c r="C958" s="4">
        <f>Processamento!F958</f>
        <v>0</v>
      </c>
      <c r="D958" t="b">
        <f t="shared" si="28"/>
        <v>0</v>
      </c>
      <c r="E958" t="e">
        <f t="shared" si="29"/>
        <v>#N/A</v>
      </c>
    </row>
    <row r="959" spans="1:5" x14ac:dyDescent="0.25">
      <c r="A959" s="4">
        <v>958</v>
      </c>
      <c r="B959" s="4" t="e" cm="1">
        <f t="array" ref="B959">LEFT(_xlfn.IFS(LEN(Processamento!C959)&gt;4,_xlfn.CONCAT(LEFT(Processamento!A959,3),"_",Processamento!D959,"_",LEFT(Processamento!C959,5),"_",LEFT(Processamento!E959,4)),Processamento!C959={"ERRO"},"ERRO"),18)</f>
        <v>#N/A</v>
      </c>
      <c r="C959" s="4">
        <f>Processamento!F959</f>
        <v>0</v>
      </c>
      <c r="D959" t="b">
        <f t="shared" si="28"/>
        <v>0</v>
      </c>
      <c r="E959" t="e">
        <f t="shared" si="29"/>
        <v>#N/A</v>
      </c>
    </row>
    <row r="960" spans="1:5" x14ac:dyDescent="0.25">
      <c r="A960" s="4">
        <v>959</v>
      </c>
      <c r="B960" s="4" t="e" cm="1">
        <f t="array" ref="B960">LEFT(_xlfn.IFS(LEN(Processamento!C960)&gt;4,_xlfn.CONCAT(LEFT(Processamento!A960,3),"_",Processamento!D960,"_",LEFT(Processamento!C960,5),"_",LEFT(Processamento!E960,4)),Processamento!C960={"ERRO"},"ERRO"),18)</f>
        <v>#N/A</v>
      </c>
      <c r="C960" s="4">
        <f>Processamento!F960</f>
        <v>0</v>
      </c>
      <c r="D960" t="b">
        <f t="shared" si="28"/>
        <v>0</v>
      </c>
      <c r="E960" t="e">
        <f t="shared" si="29"/>
        <v>#N/A</v>
      </c>
    </row>
    <row r="961" spans="1:5" x14ac:dyDescent="0.25">
      <c r="A961" s="4">
        <v>960</v>
      </c>
      <c r="B961" s="4" t="e" cm="1">
        <f t="array" ref="B961">LEFT(_xlfn.IFS(LEN(Processamento!C961)&gt;4,_xlfn.CONCAT(LEFT(Processamento!A961,3),"_",Processamento!D961,"_",LEFT(Processamento!C961,5),"_",LEFT(Processamento!E961,4)),Processamento!C961={"ERRO"},"ERRO"),18)</f>
        <v>#N/A</v>
      </c>
      <c r="C961" s="4">
        <f>Processamento!F961</f>
        <v>0</v>
      </c>
      <c r="D961" t="b">
        <f t="shared" si="28"/>
        <v>0</v>
      </c>
      <c r="E961" t="e">
        <f t="shared" si="29"/>
        <v>#N/A</v>
      </c>
    </row>
    <row r="962" spans="1:5" x14ac:dyDescent="0.25">
      <c r="A962" s="4">
        <v>961</v>
      </c>
      <c r="B962" s="4" t="e" cm="1">
        <f t="array" ref="B962">LEFT(_xlfn.IFS(LEN(Processamento!C962)&gt;4,_xlfn.CONCAT(LEFT(Processamento!A962,3),"_",Processamento!D962,"_",LEFT(Processamento!C962,5),"_",LEFT(Processamento!E962,4)),Processamento!C962={"ERRO"},"ERRO"),18)</f>
        <v>#N/A</v>
      </c>
      <c r="C962" s="4">
        <f>Processamento!F962</f>
        <v>0</v>
      </c>
      <c r="D962" t="b">
        <f t="shared" si="28"/>
        <v>0</v>
      </c>
      <c r="E962" t="e">
        <f t="shared" si="29"/>
        <v>#N/A</v>
      </c>
    </row>
    <row r="963" spans="1:5" x14ac:dyDescent="0.25">
      <c r="A963" s="4">
        <v>962</v>
      </c>
      <c r="B963" s="4" t="e" cm="1">
        <f t="array" ref="B963">LEFT(_xlfn.IFS(LEN(Processamento!C963)&gt;4,_xlfn.CONCAT(LEFT(Processamento!A963,3),"_",Processamento!D963,"_",LEFT(Processamento!C963,5),"_",LEFT(Processamento!E963,4)),Processamento!C963={"ERRO"},"ERRO"),18)</f>
        <v>#N/A</v>
      </c>
      <c r="C963" s="4">
        <f>Processamento!F963</f>
        <v>0</v>
      </c>
      <c r="D963" t="b">
        <f t="shared" ref="D963:D1026" si="30">ISTEXT(B963)</f>
        <v>0</v>
      </c>
      <c r="E963" t="e">
        <f t="shared" ref="E963:E1026" si="31">LEN(B963)</f>
        <v>#N/A</v>
      </c>
    </row>
    <row r="964" spans="1:5" x14ac:dyDescent="0.25">
      <c r="A964" s="4">
        <v>963</v>
      </c>
      <c r="B964" s="4" t="e" cm="1">
        <f t="array" ref="B964">LEFT(_xlfn.IFS(LEN(Processamento!C964)&gt;4,_xlfn.CONCAT(LEFT(Processamento!A964,3),"_",Processamento!D964,"_",LEFT(Processamento!C964,5),"_",LEFT(Processamento!E964,4)),Processamento!C964={"ERRO"},"ERRO"),18)</f>
        <v>#N/A</v>
      </c>
      <c r="C964" s="4">
        <f>Processamento!F964</f>
        <v>0</v>
      </c>
      <c r="D964" t="b">
        <f t="shared" si="30"/>
        <v>0</v>
      </c>
      <c r="E964" t="e">
        <f t="shared" si="31"/>
        <v>#N/A</v>
      </c>
    </row>
    <row r="965" spans="1:5" x14ac:dyDescent="0.25">
      <c r="A965" s="4">
        <v>964</v>
      </c>
      <c r="B965" s="4" t="e" cm="1">
        <f t="array" ref="B965">LEFT(_xlfn.IFS(LEN(Processamento!C965)&gt;4,_xlfn.CONCAT(LEFT(Processamento!A965,3),"_",Processamento!D965,"_",LEFT(Processamento!C965,5),"_",LEFT(Processamento!E965,4)),Processamento!C965={"ERRO"},"ERRO"),18)</f>
        <v>#N/A</v>
      </c>
      <c r="C965" s="4">
        <f>Processamento!F965</f>
        <v>0</v>
      </c>
      <c r="D965" t="b">
        <f t="shared" si="30"/>
        <v>0</v>
      </c>
      <c r="E965" t="e">
        <f t="shared" si="31"/>
        <v>#N/A</v>
      </c>
    </row>
    <row r="966" spans="1:5" x14ac:dyDescent="0.25">
      <c r="A966" s="4">
        <v>965</v>
      </c>
      <c r="B966" s="4" t="e" cm="1">
        <f t="array" ref="B966">LEFT(_xlfn.IFS(LEN(Processamento!C966)&gt;4,_xlfn.CONCAT(LEFT(Processamento!A966,3),"_",Processamento!D966,"_",LEFT(Processamento!C966,5),"_",LEFT(Processamento!E966,4)),Processamento!C966={"ERRO"},"ERRO"),18)</f>
        <v>#N/A</v>
      </c>
      <c r="C966" s="4">
        <f>Processamento!F966</f>
        <v>0</v>
      </c>
      <c r="D966" t="b">
        <f t="shared" si="30"/>
        <v>0</v>
      </c>
      <c r="E966" t="e">
        <f t="shared" si="31"/>
        <v>#N/A</v>
      </c>
    </row>
    <row r="967" spans="1:5" x14ac:dyDescent="0.25">
      <c r="A967" s="4">
        <v>966</v>
      </c>
      <c r="B967" s="4" t="e" cm="1">
        <f t="array" ref="B967">LEFT(_xlfn.IFS(LEN(Processamento!C967)&gt;4,_xlfn.CONCAT(LEFT(Processamento!A967,3),"_",Processamento!D967,"_",LEFT(Processamento!C967,5),"_",LEFT(Processamento!E967,4)),Processamento!C967={"ERRO"},"ERRO"),18)</f>
        <v>#N/A</v>
      </c>
      <c r="C967" s="4">
        <f>Processamento!F967</f>
        <v>0</v>
      </c>
      <c r="D967" t="b">
        <f t="shared" si="30"/>
        <v>0</v>
      </c>
      <c r="E967" t="e">
        <f t="shared" si="31"/>
        <v>#N/A</v>
      </c>
    </row>
    <row r="968" spans="1:5" x14ac:dyDescent="0.25">
      <c r="A968" s="4">
        <v>967</v>
      </c>
      <c r="B968" s="4" t="e" cm="1">
        <f t="array" ref="B968">LEFT(_xlfn.IFS(LEN(Processamento!C968)&gt;4,_xlfn.CONCAT(LEFT(Processamento!A968,3),"_",Processamento!D968,"_",LEFT(Processamento!C968,5),"_",LEFT(Processamento!E968,4)),Processamento!C968={"ERRO"},"ERRO"),18)</f>
        <v>#N/A</v>
      </c>
      <c r="C968" s="4">
        <f>Processamento!F968</f>
        <v>0</v>
      </c>
      <c r="D968" t="b">
        <f t="shared" si="30"/>
        <v>0</v>
      </c>
      <c r="E968" t="e">
        <f t="shared" si="31"/>
        <v>#N/A</v>
      </c>
    </row>
    <row r="969" spans="1:5" x14ac:dyDescent="0.25">
      <c r="A969" s="4">
        <v>968</v>
      </c>
      <c r="B969" s="4" t="e" cm="1">
        <f t="array" ref="B969">LEFT(_xlfn.IFS(LEN(Processamento!C969)&gt;4,_xlfn.CONCAT(LEFT(Processamento!A969,3),"_",Processamento!D969,"_",LEFT(Processamento!C969,5),"_",LEFT(Processamento!E969,4)),Processamento!C969={"ERRO"},"ERRO"),18)</f>
        <v>#N/A</v>
      </c>
      <c r="C969" s="4">
        <f>Processamento!F969</f>
        <v>0</v>
      </c>
      <c r="D969" t="b">
        <f t="shared" si="30"/>
        <v>0</v>
      </c>
      <c r="E969" t="e">
        <f t="shared" si="31"/>
        <v>#N/A</v>
      </c>
    </row>
    <row r="970" spans="1:5" x14ac:dyDescent="0.25">
      <c r="A970" s="4">
        <v>969</v>
      </c>
      <c r="B970" s="4" t="e" cm="1">
        <f t="array" ref="B970">LEFT(_xlfn.IFS(LEN(Processamento!C970)&gt;4,_xlfn.CONCAT(LEFT(Processamento!A970,3),"_",Processamento!D970,"_",LEFT(Processamento!C970,5),"_",LEFT(Processamento!E970,4)),Processamento!C970={"ERRO"},"ERRO"),18)</f>
        <v>#N/A</v>
      </c>
      <c r="C970" s="4">
        <f>Processamento!F970</f>
        <v>0</v>
      </c>
      <c r="D970" t="b">
        <f t="shared" si="30"/>
        <v>0</v>
      </c>
      <c r="E970" t="e">
        <f t="shared" si="31"/>
        <v>#N/A</v>
      </c>
    </row>
    <row r="971" spans="1:5" x14ac:dyDescent="0.25">
      <c r="A971" s="4">
        <v>970</v>
      </c>
      <c r="B971" s="4" t="e" cm="1">
        <f t="array" ref="B971">LEFT(_xlfn.IFS(LEN(Processamento!C971)&gt;4,_xlfn.CONCAT(LEFT(Processamento!A971,3),"_",Processamento!D971,"_",LEFT(Processamento!C971,5),"_",LEFT(Processamento!E971,4)),Processamento!C971={"ERRO"},"ERRO"),18)</f>
        <v>#N/A</v>
      </c>
      <c r="C971" s="4">
        <f>Processamento!F971</f>
        <v>0</v>
      </c>
      <c r="D971" t="b">
        <f t="shared" si="30"/>
        <v>0</v>
      </c>
      <c r="E971" t="e">
        <f t="shared" si="31"/>
        <v>#N/A</v>
      </c>
    </row>
    <row r="972" spans="1:5" x14ac:dyDescent="0.25">
      <c r="A972" s="4">
        <v>971</v>
      </c>
      <c r="B972" s="4" t="e" cm="1">
        <f t="array" ref="B972">LEFT(_xlfn.IFS(LEN(Processamento!C972)&gt;4,_xlfn.CONCAT(LEFT(Processamento!A972,3),"_",Processamento!D972,"_",LEFT(Processamento!C972,5),"_",LEFT(Processamento!E972,4)),Processamento!C972={"ERRO"},"ERRO"),18)</f>
        <v>#N/A</v>
      </c>
      <c r="C972" s="4">
        <f>Processamento!F972</f>
        <v>0</v>
      </c>
      <c r="D972" t="b">
        <f t="shared" si="30"/>
        <v>0</v>
      </c>
      <c r="E972" t="e">
        <f t="shared" si="31"/>
        <v>#N/A</v>
      </c>
    </row>
    <row r="973" spans="1:5" x14ac:dyDescent="0.25">
      <c r="A973" s="4">
        <v>972</v>
      </c>
      <c r="B973" s="4" t="e" cm="1">
        <f t="array" ref="B973">LEFT(_xlfn.IFS(LEN(Processamento!C973)&gt;4,_xlfn.CONCAT(LEFT(Processamento!A973,3),"_",Processamento!D973,"_",LEFT(Processamento!C973,5),"_",LEFT(Processamento!E973,4)),Processamento!C973={"ERRO"},"ERRO"),18)</f>
        <v>#N/A</v>
      </c>
      <c r="C973" s="4">
        <f>Processamento!F973</f>
        <v>0</v>
      </c>
      <c r="D973" t="b">
        <f t="shared" si="30"/>
        <v>0</v>
      </c>
      <c r="E973" t="e">
        <f t="shared" si="31"/>
        <v>#N/A</v>
      </c>
    </row>
    <row r="974" spans="1:5" x14ac:dyDescent="0.25">
      <c r="A974" s="4">
        <v>973</v>
      </c>
      <c r="B974" s="4" t="e" cm="1">
        <f t="array" ref="B974">LEFT(_xlfn.IFS(LEN(Processamento!C974)&gt;4,_xlfn.CONCAT(LEFT(Processamento!A974,3),"_",Processamento!D974,"_",LEFT(Processamento!C974,5),"_",LEFT(Processamento!E974,4)),Processamento!C974={"ERRO"},"ERRO"),18)</f>
        <v>#N/A</v>
      </c>
      <c r="C974" s="4">
        <f>Processamento!F974</f>
        <v>0</v>
      </c>
      <c r="D974" t="b">
        <f t="shared" si="30"/>
        <v>0</v>
      </c>
      <c r="E974" t="e">
        <f t="shared" si="31"/>
        <v>#N/A</v>
      </c>
    </row>
    <row r="975" spans="1:5" x14ac:dyDescent="0.25">
      <c r="A975" s="4">
        <v>974</v>
      </c>
      <c r="B975" s="4" t="e" cm="1">
        <f t="array" ref="B975">LEFT(_xlfn.IFS(LEN(Processamento!C975)&gt;4,_xlfn.CONCAT(LEFT(Processamento!A975,3),"_",Processamento!D975,"_",LEFT(Processamento!C975,5),"_",LEFT(Processamento!E975,4)),Processamento!C975={"ERRO"},"ERRO"),18)</f>
        <v>#N/A</v>
      </c>
      <c r="C975" s="4">
        <f>Processamento!F975</f>
        <v>0</v>
      </c>
      <c r="D975" t="b">
        <f t="shared" si="30"/>
        <v>0</v>
      </c>
      <c r="E975" t="e">
        <f t="shared" si="31"/>
        <v>#N/A</v>
      </c>
    </row>
    <row r="976" spans="1:5" x14ac:dyDescent="0.25">
      <c r="A976" s="4">
        <v>975</v>
      </c>
      <c r="B976" s="4" t="e" cm="1">
        <f t="array" ref="B976">LEFT(_xlfn.IFS(LEN(Processamento!C976)&gt;4,_xlfn.CONCAT(LEFT(Processamento!A976,3),"_",Processamento!D976,"_",LEFT(Processamento!C976,5),"_",LEFT(Processamento!E976,4)),Processamento!C976={"ERRO"},"ERRO"),18)</f>
        <v>#N/A</v>
      </c>
      <c r="C976" s="4">
        <f>Processamento!F976</f>
        <v>0</v>
      </c>
      <c r="D976" t="b">
        <f t="shared" si="30"/>
        <v>0</v>
      </c>
      <c r="E976" t="e">
        <f t="shared" si="31"/>
        <v>#N/A</v>
      </c>
    </row>
    <row r="977" spans="1:5" x14ac:dyDescent="0.25">
      <c r="A977" s="4">
        <v>976</v>
      </c>
      <c r="B977" s="4" t="e" cm="1">
        <f t="array" ref="B977">LEFT(_xlfn.IFS(LEN(Processamento!C977)&gt;4,_xlfn.CONCAT(LEFT(Processamento!A977,3),"_",Processamento!D977,"_",LEFT(Processamento!C977,5),"_",LEFT(Processamento!E977,4)),Processamento!C977={"ERRO"},"ERRO"),18)</f>
        <v>#N/A</v>
      </c>
      <c r="C977" s="4">
        <f>Processamento!F977</f>
        <v>0</v>
      </c>
      <c r="D977" t="b">
        <f t="shared" si="30"/>
        <v>0</v>
      </c>
      <c r="E977" t="e">
        <f t="shared" si="31"/>
        <v>#N/A</v>
      </c>
    </row>
    <row r="978" spans="1:5" x14ac:dyDescent="0.25">
      <c r="A978" s="4">
        <v>977</v>
      </c>
      <c r="B978" s="4" t="e" cm="1">
        <f t="array" ref="B978">LEFT(_xlfn.IFS(LEN(Processamento!C978)&gt;4,_xlfn.CONCAT(LEFT(Processamento!A978,3),"_",Processamento!D978,"_",LEFT(Processamento!C978,5),"_",LEFT(Processamento!E978,4)),Processamento!C978={"ERRO"},"ERRO"),18)</f>
        <v>#N/A</v>
      </c>
      <c r="C978" s="4">
        <f>Processamento!F978</f>
        <v>0</v>
      </c>
      <c r="D978" t="b">
        <f t="shared" si="30"/>
        <v>0</v>
      </c>
      <c r="E978" t="e">
        <f t="shared" si="31"/>
        <v>#N/A</v>
      </c>
    </row>
    <row r="979" spans="1:5" x14ac:dyDescent="0.25">
      <c r="A979" s="4">
        <v>978</v>
      </c>
      <c r="B979" s="4" t="e" cm="1">
        <f t="array" ref="B979">LEFT(_xlfn.IFS(LEN(Processamento!C979)&gt;4,_xlfn.CONCAT(LEFT(Processamento!A979,3),"_",Processamento!D979,"_",LEFT(Processamento!C979,5),"_",LEFT(Processamento!E979,4)),Processamento!C979={"ERRO"},"ERRO"),18)</f>
        <v>#N/A</v>
      </c>
      <c r="C979" s="4">
        <f>Processamento!F979</f>
        <v>0</v>
      </c>
      <c r="D979" t="b">
        <f t="shared" si="30"/>
        <v>0</v>
      </c>
      <c r="E979" t="e">
        <f t="shared" si="31"/>
        <v>#N/A</v>
      </c>
    </row>
    <row r="980" spans="1:5" x14ac:dyDescent="0.25">
      <c r="A980" s="4">
        <v>979</v>
      </c>
      <c r="B980" s="4" t="e" cm="1">
        <f t="array" ref="B980">LEFT(_xlfn.IFS(LEN(Processamento!C980)&gt;4,_xlfn.CONCAT(LEFT(Processamento!A980,3),"_",Processamento!D980,"_",LEFT(Processamento!C980,5),"_",LEFT(Processamento!E980,4)),Processamento!C980={"ERRO"},"ERRO"),18)</f>
        <v>#N/A</v>
      </c>
      <c r="C980" s="4">
        <f>Processamento!F980</f>
        <v>0</v>
      </c>
      <c r="D980" t="b">
        <f t="shared" si="30"/>
        <v>0</v>
      </c>
      <c r="E980" t="e">
        <f t="shared" si="31"/>
        <v>#N/A</v>
      </c>
    </row>
    <row r="981" spans="1:5" x14ac:dyDescent="0.25">
      <c r="A981" s="4">
        <v>980</v>
      </c>
      <c r="B981" s="4" t="e" cm="1">
        <f t="array" ref="B981">LEFT(_xlfn.IFS(LEN(Processamento!C981)&gt;4,_xlfn.CONCAT(LEFT(Processamento!A981,3),"_",Processamento!D981,"_",LEFT(Processamento!C981,5),"_",LEFT(Processamento!E981,4)),Processamento!C981={"ERRO"},"ERRO"),18)</f>
        <v>#N/A</v>
      </c>
      <c r="C981" s="4">
        <f>Processamento!F981</f>
        <v>0</v>
      </c>
      <c r="D981" t="b">
        <f t="shared" si="30"/>
        <v>0</v>
      </c>
      <c r="E981" t="e">
        <f t="shared" si="31"/>
        <v>#N/A</v>
      </c>
    </row>
    <row r="982" spans="1:5" x14ac:dyDescent="0.25">
      <c r="A982" s="4">
        <v>981</v>
      </c>
      <c r="B982" s="4" t="e" cm="1">
        <f t="array" ref="B982">LEFT(_xlfn.IFS(LEN(Processamento!C982)&gt;4,_xlfn.CONCAT(LEFT(Processamento!A982,3),"_",Processamento!D982,"_",LEFT(Processamento!C982,5),"_",LEFT(Processamento!E982,4)),Processamento!C982={"ERRO"},"ERRO"),18)</f>
        <v>#N/A</v>
      </c>
      <c r="C982" s="4">
        <f>Processamento!F982</f>
        <v>0</v>
      </c>
      <c r="D982" t="b">
        <f t="shared" si="30"/>
        <v>0</v>
      </c>
      <c r="E982" t="e">
        <f t="shared" si="31"/>
        <v>#N/A</v>
      </c>
    </row>
    <row r="983" spans="1:5" x14ac:dyDescent="0.25">
      <c r="A983" s="4">
        <v>982</v>
      </c>
      <c r="B983" s="4" t="e" cm="1">
        <f t="array" ref="B983">LEFT(_xlfn.IFS(LEN(Processamento!C983)&gt;4,_xlfn.CONCAT(LEFT(Processamento!A983,3),"_",Processamento!D983,"_",LEFT(Processamento!C983,5),"_",LEFT(Processamento!E983,4)),Processamento!C983={"ERRO"},"ERRO"),18)</f>
        <v>#N/A</v>
      </c>
      <c r="C983" s="4">
        <f>Processamento!F983</f>
        <v>0</v>
      </c>
      <c r="D983" t="b">
        <f t="shared" si="30"/>
        <v>0</v>
      </c>
      <c r="E983" t="e">
        <f t="shared" si="31"/>
        <v>#N/A</v>
      </c>
    </row>
    <row r="984" spans="1:5" x14ac:dyDescent="0.25">
      <c r="A984" s="4">
        <v>983</v>
      </c>
      <c r="B984" s="4" t="e" cm="1">
        <f t="array" ref="B984">LEFT(_xlfn.IFS(LEN(Processamento!C984)&gt;4,_xlfn.CONCAT(LEFT(Processamento!A984,3),"_",Processamento!D984,"_",LEFT(Processamento!C984,5),"_",LEFT(Processamento!E984,4)),Processamento!C984={"ERRO"},"ERRO"),18)</f>
        <v>#N/A</v>
      </c>
      <c r="C984" s="4">
        <f>Processamento!F984</f>
        <v>0</v>
      </c>
      <c r="D984" t="b">
        <f t="shared" si="30"/>
        <v>0</v>
      </c>
      <c r="E984" t="e">
        <f t="shared" si="31"/>
        <v>#N/A</v>
      </c>
    </row>
    <row r="985" spans="1:5" x14ac:dyDescent="0.25">
      <c r="A985" s="4">
        <v>984</v>
      </c>
      <c r="B985" s="4" t="e" cm="1">
        <f t="array" ref="B985">LEFT(_xlfn.IFS(LEN(Processamento!C985)&gt;4,_xlfn.CONCAT(LEFT(Processamento!A985,3),"_",Processamento!D985,"_",LEFT(Processamento!C985,5),"_",LEFT(Processamento!E985,4)),Processamento!C985={"ERRO"},"ERRO"),18)</f>
        <v>#N/A</v>
      </c>
      <c r="C985" s="4">
        <f>Processamento!F985</f>
        <v>0</v>
      </c>
      <c r="D985" t="b">
        <f t="shared" si="30"/>
        <v>0</v>
      </c>
      <c r="E985" t="e">
        <f t="shared" si="31"/>
        <v>#N/A</v>
      </c>
    </row>
    <row r="986" spans="1:5" x14ac:dyDescent="0.25">
      <c r="A986" s="4">
        <v>985</v>
      </c>
      <c r="B986" s="4" t="e" cm="1">
        <f t="array" ref="B986">LEFT(_xlfn.IFS(LEN(Processamento!C986)&gt;4,_xlfn.CONCAT(LEFT(Processamento!A986,3),"_",Processamento!D986,"_",LEFT(Processamento!C986,5),"_",LEFT(Processamento!E986,4)),Processamento!C986={"ERRO"},"ERRO"),18)</f>
        <v>#N/A</v>
      </c>
      <c r="C986" s="4">
        <f>Processamento!F986</f>
        <v>0</v>
      </c>
      <c r="D986" t="b">
        <f t="shared" si="30"/>
        <v>0</v>
      </c>
      <c r="E986" t="e">
        <f t="shared" si="31"/>
        <v>#N/A</v>
      </c>
    </row>
    <row r="987" spans="1:5" x14ac:dyDescent="0.25">
      <c r="A987" s="4">
        <v>986</v>
      </c>
      <c r="B987" s="4" t="e" cm="1">
        <f t="array" ref="B987">LEFT(_xlfn.IFS(LEN(Processamento!C987)&gt;4,_xlfn.CONCAT(LEFT(Processamento!A987,3),"_",Processamento!D987,"_",LEFT(Processamento!C987,5),"_",LEFT(Processamento!E987,4)),Processamento!C987={"ERRO"},"ERRO"),18)</f>
        <v>#N/A</v>
      </c>
      <c r="C987" s="4">
        <f>Processamento!F987</f>
        <v>0</v>
      </c>
      <c r="D987" t="b">
        <f t="shared" si="30"/>
        <v>0</v>
      </c>
      <c r="E987" t="e">
        <f t="shared" si="31"/>
        <v>#N/A</v>
      </c>
    </row>
    <row r="988" spans="1:5" x14ac:dyDescent="0.25">
      <c r="A988" s="4">
        <v>987</v>
      </c>
      <c r="B988" s="4" t="e" cm="1">
        <f t="array" ref="B988">LEFT(_xlfn.IFS(LEN(Processamento!C988)&gt;4,_xlfn.CONCAT(LEFT(Processamento!A988,3),"_",Processamento!D988,"_",LEFT(Processamento!C988,5),"_",LEFT(Processamento!E988,4)),Processamento!C988={"ERRO"},"ERRO"),18)</f>
        <v>#N/A</v>
      </c>
      <c r="C988" s="4">
        <f>Processamento!F988</f>
        <v>0</v>
      </c>
      <c r="D988" t="b">
        <f t="shared" si="30"/>
        <v>0</v>
      </c>
      <c r="E988" t="e">
        <f t="shared" si="31"/>
        <v>#N/A</v>
      </c>
    </row>
    <row r="989" spans="1:5" x14ac:dyDescent="0.25">
      <c r="A989" s="4">
        <v>988</v>
      </c>
      <c r="B989" s="4" t="e" cm="1">
        <f t="array" ref="B989">LEFT(_xlfn.IFS(LEN(Processamento!C989)&gt;4,_xlfn.CONCAT(LEFT(Processamento!A989,3),"_",Processamento!D989,"_",LEFT(Processamento!C989,5),"_",LEFT(Processamento!E989,4)),Processamento!C989={"ERRO"},"ERRO"),18)</f>
        <v>#N/A</v>
      </c>
      <c r="C989" s="4">
        <f>Processamento!F989</f>
        <v>0</v>
      </c>
      <c r="D989" t="b">
        <f t="shared" si="30"/>
        <v>0</v>
      </c>
      <c r="E989" t="e">
        <f t="shared" si="31"/>
        <v>#N/A</v>
      </c>
    </row>
    <row r="990" spans="1:5" x14ac:dyDescent="0.25">
      <c r="A990" s="4">
        <v>989</v>
      </c>
      <c r="B990" s="4" t="e" cm="1">
        <f t="array" ref="B990">LEFT(_xlfn.IFS(LEN(Processamento!C990)&gt;4,_xlfn.CONCAT(LEFT(Processamento!A990,3),"_",Processamento!D990,"_",LEFT(Processamento!C990,5),"_",LEFT(Processamento!E990,4)),Processamento!C990={"ERRO"},"ERRO"),18)</f>
        <v>#N/A</v>
      </c>
      <c r="C990" s="4">
        <f>Processamento!F990</f>
        <v>0</v>
      </c>
      <c r="D990" t="b">
        <f t="shared" si="30"/>
        <v>0</v>
      </c>
      <c r="E990" t="e">
        <f t="shared" si="31"/>
        <v>#N/A</v>
      </c>
    </row>
    <row r="991" spans="1:5" x14ac:dyDescent="0.25">
      <c r="A991" s="4">
        <v>990</v>
      </c>
      <c r="B991" s="4" t="e" cm="1">
        <f t="array" ref="B991">LEFT(_xlfn.IFS(LEN(Processamento!C991)&gt;4,_xlfn.CONCAT(LEFT(Processamento!A991,3),"_",Processamento!D991,"_",LEFT(Processamento!C991,5),"_",LEFT(Processamento!E991,4)),Processamento!C991={"ERRO"},"ERRO"),18)</f>
        <v>#N/A</v>
      </c>
      <c r="C991" s="4">
        <f>Processamento!F991</f>
        <v>0</v>
      </c>
      <c r="D991" t="b">
        <f t="shared" si="30"/>
        <v>0</v>
      </c>
      <c r="E991" t="e">
        <f t="shared" si="31"/>
        <v>#N/A</v>
      </c>
    </row>
    <row r="992" spans="1:5" x14ac:dyDescent="0.25">
      <c r="A992" s="4">
        <v>991</v>
      </c>
      <c r="B992" s="4" t="e" cm="1">
        <f t="array" ref="B992">LEFT(_xlfn.IFS(LEN(Processamento!C992)&gt;4,_xlfn.CONCAT(LEFT(Processamento!A992,3),"_",Processamento!D992,"_",LEFT(Processamento!C992,5),"_",LEFT(Processamento!E992,4)),Processamento!C992={"ERRO"},"ERRO"),18)</f>
        <v>#N/A</v>
      </c>
      <c r="C992" s="4">
        <f>Processamento!F992</f>
        <v>0</v>
      </c>
      <c r="D992" t="b">
        <f t="shared" si="30"/>
        <v>0</v>
      </c>
      <c r="E992" t="e">
        <f t="shared" si="31"/>
        <v>#N/A</v>
      </c>
    </row>
    <row r="993" spans="1:5" x14ac:dyDescent="0.25">
      <c r="A993" s="4">
        <v>992</v>
      </c>
      <c r="B993" s="4" t="e" cm="1">
        <f t="array" ref="B993">LEFT(_xlfn.IFS(LEN(Processamento!C993)&gt;4,_xlfn.CONCAT(LEFT(Processamento!A993,3),"_",Processamento!D993,"_",LEFT(Processamento!C993,5),"_",LEFT(Processamento!E993,4)),Processamento!C993={"ERRO"},"ERRO"),18)</f>
        <v>#N/A</v>
      </c>
      <c r="C993" s="4">
        <f>Processamento!F993</f>
        <v>0</v>
      </c>
      <c r="D993" t="b">
        <f t="shared" si="30"/>
        <v>0</v>
      </c>
      <c r="E993" t="e">
        <f t="shared" si="31"/>
        <v>#N/A</v>
      </c>
    </row>
    <row r="994" spans="1:5" x14ac:dyDescent="0.25">
      <c r="A994" s="4">
        <v>993</v>
      </c>
      <c r="B994" s="4" t="e" cm="1">
        <f t="array" ref="B994">LEFT(_xlfn.IFS(LEN(Processamento!C994)&gt;4,_xlfn.CONCAT(LEFT(Processamento!A994,3),"_",Processamento!D994,"_",LEFT(Processamento!C994,5),"_",LEFT(Processamento!E994,4)),Processamento!C994={"ERRO"},"ERRO"),18)</f>
        <v>#N/A</v>
      </c>
      <c r="C994" s="4">
        <f>Processamento!F994</f>
        <v>0</v>
      </c>
      <c r="D994" t="b">
        <f t="shared" si="30"/>
        <v>0</v>
      </c>
      <c r="E994" t="e">
        <f t="shared" si="31"/>
        <v>#N/A</v>
      </c>
    </row>
    <row r="995" spans="1:5" x14ac:dyDescent="0.25">
      <c r="A995" s="4">
        <v>994</v>
      </c>
      <c r="B995" s="4" t="e" cm="1">
        <f t="array" ref="B995">LEFT(_xlfn.IFS(LEN(Processamento!C995)&gt;4,_xlfn.CONCAT(LEFT(Processamento!A995,3),"_",Processamento!D995,"_",LEFT(Processamento!C995,5),"_",LEFT(Processamento!E995,4)),Processamento!C995={"ERRO"},"ERRO"),18)</f>
        <v>#N/A</v>
      </c>
      <c r="C995" s="4">
        <f>Processamento!F995</f>
        <v>0</v>
      </c>
      <c r="D995" t="b">
        <f t="shared" si="30"/>
        <v>0</v>
      </c>
      <c r="E995" t="e">
        <f t="shared" si="31"/>
        <v>#N/A</v>
      </c>
    </row>
    <row r="996" spans="1:5" x14ac:dyDescent="0.25">
      <c r="A996" s="4">
        <v>995</v>
      </c>
      <c r="B996" s="4" t="e" cm="1">
        <f t="array" ref="B996">LEFT(_xlfn.IFS(LEN(Processamento!C996)&gt;4,_xlfn.CONCAT(LEFT(Processamento!A996,3),"_",Processamento!D996,"_",LEFT(Processamento!C996,5),"_",LEFT(Processamento!E996,4)),Processamento!C996={"ERRO"},"ERRO"),18)</f>
        <v>#N/A</v>
      </c>
      <c r="C996" s="4">
        <f>Processamento!F996</f>
        <v>0</v>
      </c>
      <c r="D996" t="b">
        <f t="shared" si="30"/>
        <v>0</v>
      </c>
      <c r="E996" t="e">
        <f t="shared" si="31"/>
        <v>#N/A</v>
      </c>
    </row>
    <row r="997" spans="1:5" x14ac:dyDescent="0.25">
      <c r="A997" s="4">
        <v>996</v>
      </c>
      <c r="B997" s="4" t="e" cm="1">
        <f t="array" ref="B997">LEFT(_xlfn.IFS(LEN(Processamento!C997)&gt;4,_xlfn.CONCAT(LEFT(Processamento!A997,3),"_",Processamento!D997,"_",LEFT(Processamento!C997,5),"_",LEFT(Processamento!E997,4)),Processamento!C997={"ERRO"},"ERRO"),18)</f>
        <v>#N/A</v>
      </c>
      <c r="C997" s="4">
        <f>Processamento!F997</f>
        <v>0</v>
      </c>
      <c r="D997" t="b">
        <f t="shared" si="30"/>
        <v>0</v>
      </c>
      <c r="E997" t="e">
        <f t="shared" si="31"/>
        <v>#N/A</v>
      </c>
    </row>
    <row r="998" spans="1:5" x14ac:dyDescent="0.25">
      <c r="A998" s="4">
        <v>997</v>
      </c>
      <c r="B998" s="4" t="e" cm="1">
        <f t="array" ref="B998">LEFT(_xlfn.IFS(LEN(Processamento!C998)&gt;4,_xlfn.CONCAT(LEFT(Processamento!A998,3),"_",Processamento!D998,"_",LEFT(Processamento!C998,5),"_",LEFT(Processamento!E998,4)),Processamento!C998={"ERRO"},"ERRO"),18)</f>
        <v>#N/A</v>
      </c>
      <c r="C998" s="4">
        <f>Processamento!F998</f>
        <v>0</v>
      </c>
      <c r="D998" t="b">
        <f t="shared" si="30"/>
        <v>0</v>
      </c>
      <c r="E998" t="e">
        <f t="shared" si="31"/>
        <v>#N/A</v>
      </c>
    </row>
    <row r="999" spans="1:5" x14ac:dyDescent="0.25">
      <c r="A999" s="4">
        <v>998</v>
      </c>
      <c r="B999" s="4" t="e" cm="1">
        <f t="array" ref="B999">LEFT(_xlfn.IFS(LEN(Processamento!C999)&gt;4,_xlfn.CONCAT(LEFT(Processamento!A999,3),"_",Processamento!D999,"_",LEFT(Processamento!C999,5),"_",LEFT(Processamento!E999,4)),Processamento!C999={"ERRO"},"ERRO"),18)</f>
        <v>#N/A</v>
      </c>
      <c r="C999" s="4">
        <f>Processamento!F999</f>
        <v>0</v>
      </c>
      <c r="D999" t="b">
        <f t="shared" si="30"/>
        <v>0</v>
      </c>
      <c r="E999" t="e">
        <f t="shared" si="31"/>
        <v>#N/A</v>
      </c>
    </row>
    <row r="1000" spans="1:5" x14ac:dyDescent="0.25">
      <c r="A1000" s="4">
        <v>999</v>
      </c>
      <c r="B1000" s="4" t="e" cm="1">
        <f t="array" ref="B1000">LEFT(_xlfn.IFS(LEN(Processamento!C1000)&gt;4,_xlfn.CONCAT(LEFT(Processamento!A1000,3),"_",Processamento!D1000,"_",LEFT(Processamento!C1000,5),"_",LEFT(Processamento!E1000,4)),Processamento!C1000={"ERRO"},"ERRO"),18)</f>
        <v>#N/A</v>
      </c>
      <c r="C1000" s="4">
        <f>Processamento!F1000</f>
        <v>0</v>
      </c>
      <c r="D1000" t="b">
        <f t="shared" si="30"/>
        <v>0</v>
      </c>
      <c r="E1000" t="e">
        <f t="shared" si="31"/>
        <v>#N/A</v>
      </c>
    </row>
    <row r="1001" spans="1:5" x14ac:dyDescent="0.25">
      <c r="A1001" s="4">
        <v>1000</v>
      </c>
      <c r="B1001" s="4" t="e" cm="1">
        <f t="array" ref="B1001">LEFT(_xlfn.IFS(LEN(Processamento!C1001)&gt;4,_xlfn.CONCAT(LEFT(Processamento!A1001,3),"_",Processamento!D1001,"_",LEFT(Processamento!C1001,5),"_",LEFT(Processamento!E1001,4)),Processamento!C1001={"ERRO"},"ERRO"),18)</f>
        <v>#N/A</v>
      </c>
      <c r="C1001" s="4">
        <f>Processamento!F1001</f>
        <v>0</v>
      </c>
      <c r="D1001" t="b">
        <f t="shared" si="30"/>
        <v>0</v>
      </c>
      <c r="E1001" t="e">
        <f t="shared" si="31"/>
        <v>#N/A</v>
      </c>
    </row>
    <row r="1002" spans="1:5" x14ac:dyDescent="0.25">
      <c r="A1002" s="4">
        <v>1001</v>
      </c>
      <c r="B1002" s="4" t="e" cm="1">
        <f t="array" ref="B1002">LEFT(_xlfn.IFS(LEN(Processamento!C1002)&gt;4,_xlfn.CONCAT(LEFT(Processamento!A1002,3),"_",Processamento!D1002,"_",LEFT(Processamento!C1002,5),"_",LEFT(Processamento!E1002,4)),Processamento!C1002={"ERRO"},"ERRO"),18)</f>
        <v>#N/A</v>
      </c>
      <c r="C1002" s="4">
        <f>Processamento!F1002</f>
        <v>0</v>
      </c>
      <c r="D1002" t="b">
        <f t="shared" si="30"/>
        <v>0</v>
      </c>
      <c r="E1002" t="e">
        <f t="shared" si="31"/>
        <v>#N/A</v>
      </c>
    </row>
    <row r="1003" spans="1:5" x14ac:dyDescent="0.25">
      <c r="A1003" s="4">
        <v>1002</v>
      </c>
      <c r="B1003" s="4" t="e" cm="1">
        <f t="array" ref="B1003">LEFT(_xlfn.IFS(LEN(Processamento!C1003)&gt;4,_xlfn.CONCAT(LEFT(Processamento!A1003,3),"_",Processamento!D1003,"_",LEFT(Processamento!C1003,5),"_",LEFT(Processamento!E1003,4)),Processamento!C1003={"ERRO"},"ERRO"),18)</f>
        <v>#N/A</v>
      </c>
      <c r="C1003" s="4">
        <f>Processamento!F1003</f>
        <v>0</v>
      </c>
      <c r="D1003" t="b">
        <f t="shared" si="30"/>
        <v>0</v>
      </c>
      <c r="E1003" t="e">
        <f t="shared" si="31"/>
        <v>#N/A</v>
      </c>
    </row>
    <row r="1004" spans="1:5" x14ac:dyDescent="0.25">
      <c r="A1004" s="4">
        <v>1003</v>
      </c>
      <c r="B1004" s="4" t="e" cm="1">
        <f t="array" ref="B1004">LEFT(_xlfn.IFS(LEN(Processamento!C1004)&gt;4,_xlfn.CONCAT(LEFT(Processamento!A1004,3),"_",Processamento!D1004,"_",LEFT(Processamento!C1004,5),"_",LEFT(Processamento!E1004,4)),Processamento!C1004={"ERRO"},"ERRO"),18)</f>
        <v>#N/A</v>
      </c>
      <c r="C1004" s="4">
        <f>Processamento!F1004</f>
        <v>0</v>
      </c>
      <c r="D1004" t="b">
        <f t="shared" si="30"/>
        <v>0</v>
      </c>
      <c r="E1004" t="e">
        <f t="shared" si="31"/>
        <v>#N/A</v>
      </c>
    </row>
    <row r="1005" spans="1:5" x14ac:dyDescent="0.25">
      <c r="A1005" s="4">
        <v>1004</v>
      </c>
      <c r="B1005" s="4" t="e" cm="1">
        <f t="array" ref="B1005">LEFT(_xlfn.IFS(LEN(Processamento!C1005)&gt;4,_xlfn.CONCAT(LEFT(Processamento!A1005,3),"_",Processamento!D1005,"_",LEFT(Processamento!C1005,5),"_",LEFT(Processamento!E1005,4)),Processamento!C1005={"ERRO"},"ERRO"),18)</f>
        <v>#N/A</v>
      </c>
      <c r="C1005" s="4">
        <f>Processamento!F1005</f>
        <v>0</v>
      </c>
      <c r="D1005" t="b">
        <f t="shared" si="30"/>
        <v>0</v>
      </c>
      <c r="E1005" t="e">
        <f t="shared" si="31"/>
        <v>#N/A</v>
      </c>
    </row>
    <row r="1006" spans="1:5" x14ac:dyDescent="0.25">
      <c r="A1006" s="4">
        <v>1005</v>
      </c>
      <c r="B1006" s="4" t="e" cm="1">
        <f t="array" ref="B1006">LEFT(_xlfn.IFS(LEN(Processamento!C1006)&gt;4,_xlfn.CONCAT(LEFT(Processamento!A1006,3),"_",Processamento!D1006,"_",LEFT(Processamento!C1006,5),"_",LEFT(Processamento!E1006,4)),Processamento!C1006={"ERRO"},"ERRO"),18)</f>
        <v>#N/A</v>
      </c>
      <c r="C1006" s="4">
        <f>Processamento!F1006</f>
        <v>0</v>
      </c>
      <c r="D1006" t="b">
        <f t="shared" si="30"/>
        <v>0</v>
      </c>
      <c r="E1006" t="e">
        <f t="shared" si="31"/>
        <v>#N/A</v>
      </c>
    </row>
    <row r="1007" spans="1:5" x14ac:dyDescent="0.25">
      <c r="A1007" s="4">
        <v>1006</v>
      </c>
      <c r="B1007" s="4" t="e" cm="1">
        <f t="array" ref="B1007">LEFT(_xlfn.IFS(LEN(Processamento!C1007)&gt;4,_xlfn.CONCAT(LEFT(Processamento!A1007,3),"_",Processamento!D1007,"_",LEFT(Processamento!C1007,5),"_",LEFT(Processamento!E1007,4)),Processamento!C1007={"ERRO"},"ERRO"),18)</f>
        <v>#N/A</v>
      </c>
      <c r="C1007" s="4">
        <f>Processamento!F1007</f>
        <v>0</v>
      </c>
      <c r="D1007" t="b">
        <f t="shared" si="30"/>
        <v>0</v>
      </c>
      <c r="E1007" t="e">
        <f t="shared" si="31"/>
        <v>#N/A</v>
      </c>
    </row>
    <row r="1008" spans="1:5" x14ac:dyDescent="0.25">
      <c r="A1008" s="4">
        <v>1007</v>
      </c>
      <c r="B1008" s="4" t="e" cm="1">
        <f t="array" ref="B1008">LEFT(_xlfn.IFS(LEN(Processamento!C1008)&gt;4,_xlfn.CONCAT(LEFT(Processamento!A1008,3),"_",Processamento!D1008,"_",LEFT(Processamento!C1008,5),"_",LEFT(Processamento!E1008,4)),Processamento!C1008={"ERRO"},"ERRO"),18)</f>
        <v>#N/A</v>
      </c>
      <c r="C1008" s="4">
        <f>Processamento!F1008</f>
        <v>0</v>
      </c>
      <c r="D1008" t="b">
        <f t="shared" si="30"/>
        <v>0</v>
      </c>
      <c r="E1008" t="e">
        <f t="shared" si="31"/>
        <v>#N/A</v>
      </c>
    </row>
    <row r="1009" spans="1:5" x14ac:dyDescent="0.25">
      <c r="A1009" s="4">
        <v>1008</v>
      </c>
      <c r="B1009" s="4" t="e" cm="1">
        <f t="array" ref="B1009">LEFT(_xlfn.IFS(LEN(Processamento!C1009)&gt;4,_xlfn.CONCAT(LEFT(Processamento!A1009,3),"_",Processamento!D1009,"_",LEFT(Processamento!C1009,5),"_",LEFT(Processamento!E1009,4)),Processamento!C1009={"ERRO"},"ERRO"),18)</f>
        <v>#N/A</v>
      </c>
      <c r="C1009" s="4">
        <f>Processamento!F1009</f>
        <v>0</v>
      </c>
      <c r="D1009" t="b">
        <f t="shared" si="30"/>
        <v>0</v>
      </c>
      <c r="E1009" t="e">
        <f t="shared" si="31"/>
        <v>#N/A</v>
      </c>
    </row>
    <row r="1010" spans="1:5" x14ac:dyDescent="0.25">
      <c r="A1010" s="4">
        <v>1009</v>
      </c>
      <c r="B1010" s="4" t="e" cm="1">
        <f t="array" ref="B1010">LEFT(_xlfn.IFS(LEN(Processamento!C1010)&gt;4,_xlfn.CONCAT(LEFT(Processamento!A1010,3),"_",Processamento!D1010,"_",LEFT(Processamento!C1010,5),"_",LEFT(Processamento!E1010,4)),Processamento!C1010={"ERRO"},"ERRO"),18)</f>
        <v>#N/A</v>
      </c>
      <c r="C1010" s="4">
        <f>Processamento!F1010</f>
        <v>0</v>
      </c>
      <c r="D1010" t="b">
        <f t="shared" si="30"/>
        <v>0</v>
      </c>
      <c r="E1010" t="e">
        <f t="shared" si="31"/>
        <v>#N/A</v>
      </c>
    </row>
    <row r="1011" spans="1:5" x14ac:dyDescent="0.25">
      <c r="A1011" s="4">
        <v>1010</v>
      </c>
      <c r="B1011" s="4" t="e" cm="1">
        <f t="array" ref="B1011">LEFT(_xlfn.IFS(LEN(Processamento!C1011)&gt;4,_xlfn.CONCAT(LEFT(Processamento!A1011,3),"_",Processamento!D1011,"_",LEFT(Processamento!C1011,5),"_",LEFT(Processamento!E1011,4)),Processamento!C1011={"ERRO"},"ERRO"),18)</f>
        <v>#N/A</v>
      </c>
      <c r="C1011" s="4">
        <f>Processamento!F1011</f>
        <v>0</v>
      </c>
      <c r="D1011" t="b">
        <f t="shared" si="30"/>
        <v>0</v>
      </c>
      <c r="E1011" t="e">
        <f t="shared" si="31"/>
        <v>#N/A</v>
      </c>
    </row>
    <row r="1012" spans="1:5" x14ac:dyDescent="0.25">
      <c r="A1012" s="4">
        <v>1011</v>
      </c>
      <c r="B1012" s="4" t="e" cm="1">
        <f t="array" ref="B1012">LEFT(_xlfn.IFS(LEN(Processamento!C1012)&gt;4,_xlfn.CONCAT(LEFT(Processamento!A1012,3),"_",Processamento!D1012,"_",LEFT(Processamento!C1012,5),"_",LEFT(Processamento!E1012,4)),Processamento!C1012={"ERRO"},"ERRO"),18)</f>
        <v>#N/A</v>
      </c>
      <c r="C1012" s="4">
        <f>Processamento!F1012</f>
        <v>0</v>
      </c>
      <c r="D1012" t="b">
        <f t="shared" si="30"/>
        <v>0</v>
      </c>
      <c r="E1012" t="e">
        <f t="shared" si="31"/>
        <v>#N/A</v>
      </c>
    </row>
    <row r="1013" spans="1:5" x14ac:dyDescent="0.25">
      <c r="A1013" s="4">
        <v>1012</v>
      </c>
      <c r="B1013" s="4" t="e" cm="1">
        <f t="array" ref="B1013">LEFT(_xlfn.IFS(LEN(Processamento!C1013)&gt;4,_xlfn.CONCAT(LEFT(Processamento!A1013,3),"_",Processamento!D1013,"_",LEFT(Processamento!C1013,5),"_",LEFT(Processamento!E1013,4)),Processamento!C1013={"ERRO"},"ERRO"),18)</f>
        <v>#N/A</v>
      </c>
      <c r="C1013" s="4">
        <f>Processamento!F1013</f>
        <v>0</v>
      </c>
      <c r="D1013" t="b">
        <f t="shared" si="30"/>
        <v>0</v>
      </c>
      <c r="E1013" t="e">
        <f t="shared" si="31"/>
        <v>#N/A</v>
      </c>
    </row>
    <row r="1014" spans="1:5" x14ac:dyDescent="0.25">
      <c r="A1014" s="4">
        <v>1013</v>
      </c>
      <c r="B1014" s="4" t="e" cm="1">
        <f t="array" ref="B1014">LEFT(_xlfn.IFS(LEN(Processamento!C1014)&gt;4,_xlfn.CONCAT(LEFT(Processamento!A1014,3),"_",Processamento!D1014,"_",LEFT(Processamento!C1014,5),"_",LEFT(Processamento!E1014,4)),Processamento!C1014={"ERRO"},"ERRO"),18)</f>
        <v>#N/A</v>
      </c>
      <c r="C1014" s="4">
        <f>Processamento!F1014</f>
        <v>0</v>
      </c>
      <c r="D1014" t="b">
        <f t="shared" si="30"/>
        <v>0</v>
      </c>
      <c r="E1014" t="e">
        <f t="shared" si="31"/>
        <v>#N/A</v>
      </c>
    </row>
    <row r="1015" spans="1:5" x14ac:dyDescent="0.25">
      <c r="A1015" s="4">
        <v>1014</v>
      </c>
      <c r="B1015" s="4" t="e" cm="1">
        <f t="array" ref="B1015">LEFT(_xlfn.IFS(LEN(Processamento!C1015)&gt;4,_xlfn.CONCAT(LEFT(Processamento!A1015,3),"_",Processamento!D1015,"_",LEFT(Processamento!C1015,5),"_",LEFT(Processamento!E1015,4)),Processamento!C1015={"ERRO"},"ERRO"),18)</f>
        <v>#N/A</v>
      </c>
      <c r="C1015" s="4">
        <f>Processamento!F1015</f>
        <v>0</v>
      </c>
      <c r="D1015" t="b">
        <f t="shared" si="30"/>
        <v>0</v>
      </c>
      <c r="E1015" t="e">
        <f t="shared" si="31"/>
        <v>#N/A</v>
      </c>
    </row>
    <row r="1016" spans="1:5" x14ac:dyDescent="0.25">
      <c r="A1016" s="4">
        <v>1015</v>
      </c>
      <c r="B1016" s="4" t="e" cm="1">
        <f t="array" ref="B1016">LEFT(_xlfn.IFS(LEN(Processamento!C1016)&gt;4,_xlfn.CONCAT(LEFT(Processamento!A1016,3),"_",Processamento!D1016,"_",LEFT(Processamento!C1016,5),"_",LEFT(Processamento!E1016,4)),Processamento!C1016={"ERRO"},"ERRO"),18)</f>
        <v>#N/A</v>
      </c>
      <c r="C1016" s="4">
        <f>Processamento!F1016</f>
        <v>0</v>
      </c>
      <c r="D1016" t="b">
        <f t="shared" si="30"/>
        <v>0</v>
      </c>
      <c r="E1016" t="e">
        <f t="shared" si="31"/>
        <v>#N/A</v>
      </c>
    </row>
    <row r="1017" spans="1:5" x14ac:dyDescent="0.25">
      <c r="A1017" s="4">
        <v>1016</v>
      </c>
      <c r="B1017" s="4" t="e" cm="1">
        <f t="array" ref="B1017">LEFT(_xlfn.IFS(LEN(Processamento!C1017)&gt;4,_xlfn.CONCAT(LEFT(Processamento!A1017,3),"_",Processamento!D1017,"_",LEFT(Processamento!C1017,5),"_",LEFT(Processamento!E1017,4)),Processamento!C1017={"ERRO"},"ERRO"),18)</f>
        <v>#N/A</v>
      </c>
      <c r="C1017" s="4">
        <f>Processamento!F1017</f>
        <v>0</v>
      </c>
      <c r="D1017" t="b">
        <f t="shared" si="30"/>
        <v>0</v>
      </c>
      <c r="E1017" t="e">
        <f t="shared" si="31"/>
        <v>#N/A</v>
      </c>
    </row>
    <row r="1018" spans="1:5" x14ac:dyDescent="0.25">
      <c r="A1018" s="4">
        <v>1017</v>
      </c>
      <c r="B1018" s="4" t="e" cm="1">
        <f t="array" ref="B1018">LEFT(_xlfn.IFS(LEN(Processamento!C1018)&gt;4,_xlfn.CONCAT(LEFT(Processamento!A1018,3),"_",Processamento!D1018,"_",LEFT(Processamento!C1018,5),"_",LEFT(Processamento!E1018,4)),Processamento!C1018={"ERRO"},"ERRO"),18)</f>
        <v>#N/A</v>
      </c>
      <c r="C1018" s="4">
        <f>Processamento!F1018</f>
        <v>0</v>
      </c>
      <c r="D1018" t="b">
        <f t="shared" si="30"/>
        <v>0</v>
      </c>
      <c r="E1018" t="e">
        <f t="shared" si="31"/>
        <v>#N/A</v>
      </c>
    </row>
    <row r="1019" spans="1:5" x14ac:dyDescent="0.25">
      <c r="A1019" s="4">
        <v>1018</v>
      </c>
      <c r="B1019" s="4" t="e" cm="1">
        <f t="array" ref="B1019">LEFT(_xlfn.IFS(LEN(Processamento!C1019)&gt;4,_xlfn.CONCAT(LEFT(Processamento!A1019,3),"_",Processamento!D1019,"_",LEFT(Processamento!C1019,5),"_",LEFT(Processamento!E1019,4)),Processamento!C1019={"ERRO"},"ERRO"),18)</f>
        <v>#N/A</v>
      </c>
      <c r="C1019" s="4">
        <f>Processamento!F1019</f>
        <v>0</v>
      </c>
      <c r="D1019" t="b">
        <f t="shared" si="30"/>
        <v>0</v>
      </c>
      <c r="E1019" t="e">
        <f t="shared" si="31"/>
        <v>#N/A</v>
      </c>
    </row>
    <row r="1020" spans="1:5" x14ac:dyDescent="0.25">
      <c r="A1020" s="4">
        <v>1019</v>
      </c>
      <c r="B1020" s="4" t="e" cm="1">
        <f t="array" ref="B1020">LEFT(_xlfn.IFS(LEN(Processamento!C1020)&gt;4,_xlfn.CONCAT(LEFT(Processamento!A1020,3),"_",Processamento!D1020,"_",LEFT(Processamento!C1020,5),"_",LEFT(Processamento!E1020,4)),Processamento!C1020={"ERRO"},"ERRO"),18)</f>
        <v>#N/A</v>
      </c>
      <c r="C1020" s="4">
        <f>Processamento!F1020</f>
        <v>0</v>
      </c>
      <c r="D1020" t="b">
        <f t="shared" si="30"/>
        <v>0</v>
      </c>
      <c r="E1020" t="e">
        <f t="shared" si="31"/>
        <v>#N/A</v>
      </c>
    </row>
    <row r="1021" spans="1:5" x14ac:dyDescent="0.25">
      <c r="A1021" s="4">
        <v>1020</v>
      </c>
      <c r="B1021" s="4" t="e" cm="1">
        <f t="array" ref="B1021">LEFT(_xlfn.IFS(LEN(Processamento!C1021)&gt;4,_xlfn.CONCAT(LEFT(Processamento!A1021,3),"_",Processamento!D1021,"_",LEFT(Processamento!C1021,5),"_",LEFT(Processamento!E1021,4)),Processamento!C1021={"ERRO"},"ERRO"),18)</f>
        <v>#N/A</v>
      </c>
      <c r="C1021" s="4">
        <f>Processamento!F1021</f>
        <v>0</v>
      </c>
      <c r="D1021" t="b">
        <f t="shared" si="30"/>
        <v>0</v>
      </c>
      <c r="E1021" t="e">
        <f t="shared" si="31"/>
        <v>#N/A</v>
      </c>
    </row>
    <row r="1022" spans="1:5" x14ac:dyDescent="0.25">
      <c r="A1022" s="4">
        <v>1021</v>
      </c>
      <c r="B1022" s="4" t="e" cm="1">
        <f t="array" ref="B1022">LEFT(_xlfn.IFS(LEN(Processamento!C1022)&gt;4,_xlfn.CONCAT(LEFT(Processamento!A1022,3),"_",Processamento!D1022,"_",LEFT(Processamento!C1022,5),"_",LEFT(Processamento!E1022,4)),Processamento!C1022={"ERRO"},"ERRO"),18)</f>
        <v>#N/A</v>
      </c>
      <c r="C1022" s="4">
        <f>Processamento!F1022</f>
        <v>0</v>
      </c>
      <c r="D1022" t="b">
        <f t="shared" si="30"/>
        <v>0</v>
      </c>
      <c r="E1022" t="e">
        <f t="shared" si="31"/>
        <v>#N/A</v>
      </c>
    </row>
    <row r="1023" spans="1:5" x14ac:dyDescent="0.25">
      <c r="A1023" s="4">
        <v>1022</v>
      </c>
      <c r="B1023" s="4" t="e" cm="1">
        <f t="array" ref="B1023">LEFT(_xlfn.IFS(LEN(Processamento!C1023)&gt;4,_xlfn.CONCAT(LEFT(Processamento!A1023,3),"_",Processamento!D1023,"_",LEFT(Processamento!C1023,5),"_",LEFT(Processamento!E1023,4)),Processamento!C1023={"ERRO"},"ERRO"),18)</f>
        <v>#N/A</v>
      </c>
      <c r="C1023" s="4">
        <f>Processamento!F1023</f>
        <v>0</v>
      </c>
      <c r="D1023" t="b">
        <f t="shared" si="30"/>
        <v>0</v>
      </c>
      <c r="E1023" t="e">
        <f t="shared" si="31"/>
        <v>#N/A</v>
      </c>
    </row>
    <row r="1024" spans="1:5" x14ac:dyDescent="0.25">
      <c r="A1024" s="4">
        <v>1023</v>
      </c>
      <c r="B1024" s="4" t="e" cm="1">
        <f t="array" ref="B1024">LEFT(_xlfn.IFS(LEN(Processamento!C1024)&gt;4,_xlfn.CONCAT(LEFT(Processamento!A1024,3),"_",Processamento!D1024,"_",LEFT(Processamento!C1024,5),"_",LEFT(Processamento!E1024,4)),Processamento!C1024={"ERRO"},"ERRO"),18)</f>
        <v>#N/A</v>
      </c>
      <c r="C1024" s="4">
        <f>Processamento!F1024</f>
        <v>0</v>
      </c>
      <c r="D1024" t="b">
        <f t="shared" si="30"/>
        <v>0</v>
      </c>
      <c r="E1024" t="e">
        <f t="shared" si="31"/>
        <v>#N/A</v>
      </c>
    </row>
    <row r="1025" spans="1:5" x14ac:dyDescent="0.25">
      <c r="A1025" s="4">
        <v>1024</v>
      </c>
      <c r="B1025" s="4" t="e" cm="1">
        <f t="array" ref="B1025">LEFT(_xlfn.IFS(LEN(Processamento!C1025)&gt;4,_xlfn.CONCAT(LEFT(Processamento!A1025,3),"_",Processamento!D1025,"_",LEFT(Processamento!C1025,5),"_",LEFT(Processamento!E1025,4)),Processamento!C1025={"ERRO"},"ERRO"),18)</f>
        <v>#N/A</v>
      </c>
      <c r="C1025" s="4">
        <f>Processamento!F1025</f>
        <v>0</v>
      </c>
      <c r="D1025" t="b">
        <f t="shared" si="30"/>
        <v>0</v>
      </c>
      <c r="E1025" t="e">
        <f t="shared" si="31"/>
        <v>#N/A</v>
      </c>
    </row>
    <row r="1026" spans="1:5" x14ac:dyDescent="0.25">
      <c r="A1026" s="4">
        <v>1025</v>
      </c>
      <c r="B1026" s="4" t="e" cm="1">
        <f t="array" ref="B1026">LEFT(_xlfn.IFS(LEN(Processamento!C1026)&gt;4,_xlfn.CONCAT(LEFT(Processamento!A1026,3),"_",Processamento!D1026,"_",LEFT(Processamento!C1026,5),"_",LEFT(Processamento!E1026,4)),Processamento!C1026={"ERRO"},"ERRO"),18)</f>
        <v>#N/A</v>
      </c>
      <c r="C1026" s="4">
        <f>Processamento!F1026</f>
        <v>0</v>
      </c>
      <c r="D1026" t="b">
        <f t="shared" si="30"/>
        <v>0</v>
      </c>
      <c r="E1026" t="e">
        <f t="shared" si="31"/>
        <v>#N/A</v>
      </c>
    </row>
    <row r="1027" spans="1:5" x14ac:dyDescent="0.25">
      <c r="A1027" s="4">
        <v>1026</v>
      </c>
      <c r="B1027" s="4" t="e" cm="1">
        <f t="array" ref="B1027">LEFT(_xlfn.IFS(LEN(Processamento!C1027)&gt;4,_xlfn.CONCAT(LEFT(Processamento!A1027,3),"_",Processamento!D1027,"_",LEFT(Processamento!C1027,5),"_",LEFT(Processamento!E1027,4)),Processamento!C1027={"ERRO"},"ERRO"),18)</f>
        <v>#N/A</v>
      </c>
      <c r="C1027" s="4">
        <f>Processamento!F1027</f>
        <v>0</v>
      </c>
      <c r="D1027" t="b">
        <f t="shared" ref="D1027:D1090" si="32">ISTEXT(B1027)</f>
        <v>0</v>
      </c>
      <c r="E1027" t="e">
        <f t="shared" ref="E1027:E1090" si="33">LEN(B1027)</f>
        <v>#N/A</v>
      </c>
    </row>
    <row r="1028" spans="1:5" x14ac:dyDescent="0.25">
      <c r="A1028" s="4">
        <v>1027</v>
      </c>
      <c r="B1028" s="4" t="e" cm="1">
        <f t="array" ref="B1028">LEFT(_xlfn.IFS(LEN(Processamento!C1028)&gt;4,_xlfn.CONCAT(LEFT(Processamento!A1028,3),"_",Processamento!D1028,"_",LEFT(Processamento!C1028,5),"_",LEFT(Processamento!E1028,4)),Processamento!C1028={"ERRO"},"ERRO"),18)</f>
        <v>#N/A</v>
      </c>
      <c r="C1028" s="4">
        <f>Processamento!F1028</f>
        <v>0</v>
      </c>
      <c r="D1028" t="b">
        <f t="shared" si="32"/>
        <v>0</v>
      </c>
      <c r="E1028" t="e">
        <f t="shared" si="33"/>
        <v>#N/A</v>
      </c>
    </row>
    <row r="1029" spans="1:5" x14ac:dyDescent="0.25">
      <c r="A1029" s="4">
        <v>1028</v>
      </c>
      <c r="B1029" s="4" t="e" cm="1">
        <f t="array" ref="B1029">LEFT(_xlfn.IFS(LEN(Processamento!C1029)&gt;4,_xlfn.CONCAT(LEFT(Processamento!A1029,3),"_",Processamento!D1029,"_",LEFT(Processamento!C1029,5),"_",LEFT(Processamento!E1029,4)),Processamento!C1029={"ERRO"},"ERRO"),18)</f>
        <v>#N/A</v>
      </c>
      <c r="C1029" s="4">
        <f>Processamento!F1029</f>
        <v>0</v>
      </c>
      <c r="D1029" t="b">
        <f t="shared" si="32"/>
        <v>0</v>
      </c>
      <c r="E1029" t="e">
        <f t="shared" si="33"/>
        <v>#N/A</v>
      </c>
    </row>
    <row r="1030" spans="1:5" x14ac:dyDescent="0.25">
      <c r="A1030" s="4">
        <v>1029</v>
      </c>
      <c r="B1030" s="4" t="e" cm="1">
        <f t="array" ref="B1030">LEFT(_xlfn.IFS(LEN(Processamento!C1030)&gt;4,_xlfn.CONCAT(LEFT(Processamento!A1030,3),"_",Processamento!D1030,"_",LEFT(Processamento!C1030,5),"_",LEFT(Processamento!E1030,4)),Processamento!C1030={"ERRO"},"ERRO"),18)</f>
        <v>#N/A</v>
      </c>
      <c r="C1030" s="4">
        <f>Processamento!F1030</f>
        <v>0</v>
      </c>
      <c r="D1030" t="b">
        <f t="shared" si="32"/>
        <v>0</v>
      </c>
      <c r="E1030" t="e">
        <f t="shared" si="33"/>
        <v>#N/A</v>
      </c>
    </row>
    <row r="1031" spans="1:5" x14ac:dyDescent="0.25">
      <c r="A1031" s="4">
        <v>1030</v>
      </c>
      <c r="B1031" s="4" t="e" cm="1">
        <f t="array" ref="B1031">LEFT(_xlfn.IFS(LEN(Processamento!C1031)&gt;4,_xlfn.CONCAT(LEFT(Processamento!A1031,3),"_",Processamento!D1031,"_",LEFT(Processamento!C1031,5),"_",LEFT(Processamento!E1031,4)),Processamento!C1031={"ERRO"},"ERRO"),18)</f>
        <v>#N/A</v>
      </c>
      <c r="C1031" s="4">
        <f>Processamento!F1031</f>
        <v>0</v>
      </c>
      <c r="D1031" t="b">
        <f t="shared" si="32"/>
        <v>0</v>
      </c>
      <c r="E1031" t="e">
        <f t="shared" si="33"/>
        <v>#N/A</v>
      </c>
    </row>
    <row r="1032" spans="1:5" x14ac:dyDescent="0.25">
      <c r="A1032" s="4">
        <v>1031</v>
      </c>
      <c r="B1032" s="4" t="e" cm="1">
        <f t="array" ref="B1032">LEFT(_xlfn.IFS(LEN(Processamento!C1032)&gt;4,_xlfn.CONCAT(LEFT(Processamento!A1032,3),"_",Processamento!D1032,"_",LEFT(Processamento!C1032,5),"_",LEFT(Processamento!E1032,4)),Processamento!C1032={"ERRO"},"ERRO"),18)</f>
        <v>#N/A</v>
      </c>
      <c r="C1032" s="4">
        <f>Processamento!F1032</f>
        <v>0</v>
      </c>
      <c r="D1032" t="b">
        <f t="shared" si="32"/>
        <v>0</v>
      </c>
      <c r="E1032" t="e">
        <f t="shared" si="33"/>
        <v>#N/A</v>
      </c>
    </row>
    <row r="1033" spans="1:5" x14ac:dyDescent="0.25">
      <c r="A1033" s="4">
        <v>1032</v>
      </c>
      <c r="B1033" s="4" t="e" cm="1">
        <f t="array" ref="B1033">LEFT(_xlfn.IFS(LEN(Processamento!C1033)&gt;4,_xlfn.CONCAT(LEFT(Processamento!A1033,3),"_",Processamento!D1033,"_",LEFT(Processamento!C1033,5),"_",LEFT(Processamento!E1033,4)),Processamento!C1033={"ERRO"},"ERRO"),18)</f>
        <v>#N/A</v>
      </c>
      <c r="C1033" s="4">
        <f>Processamento!F1033</f>
        <v>0</v>
      </c>
      <c r="D1033" t="b">
        <f t="shared" si="32"/>
        <v>0</v>
      </c>
      <c r="E1033" t="e">
        <f t="shared" si="33"/>
        <v>#N/A</v>
      </c>
    </row>
    <row r="1034" spans="1:5" x14ac:dyDescent="0.25">
      <c r="A1034" s="4">
        <v>1033</v>
      </c>
      <c r="B1034" s="4" t="e" cm="1">
        <f t="array" ref="B1034">LEFT(_xlfn.IFS(LEN(Processamento!C1034)&gt;4,_xlfn.CONCAT(LEFT(Processamento!A1034,3),"_",Processamento!D1034,"_",LEFT(Processamento!C1034,5),"_",LEFT(Processamento!E1034,4)),Processamento!C1034={"ERRO"},"ERRO"),18)</f>
        <v>#N/A</v>
      </c>
      <c r="C1034" s="4">
        <f>Processamento!F1034</f>
        <v>0</v>
      </c>
      <c r="D1034" t="b">
        <f t="shared" si="32"/>
        <v>0</v>
      </c>
      <c r="E1034" t="e">
        <f t="shared" si="33"/>
        <v>#N/A</v>
      </c>
    </row>
    <row r="1035" spans="1:5" x14ac:dyDescent="0.25">
      <c r="A1035" s="4">
        <v>1034</v>
      </c>
      <c r="B1035" s="4" t="e" cm="1">
        <f t="array" ref="B1035">LEFT(_xlfn.IFS(LEN(Processamento!C1035)&gt;4,_xlfn.CONCAT(LEFT(Processamento!A1035,3),"_",Processamento!D1035,"_",LEFT(Processamento!C1035,5),"_",LEFT(Processamento!E1035,4)),Processamento!C1035={"ERRO"},"ERRO"),18)</f>
        <v>#N/A</v>
      </c>
      <c r="C1035" s="4">
        <f>Processamento!F1035</f>
        <v>0</v>
      </c>
      <c r="D1035" t="b">
        <f t="shared" si="32"/>
        <v>0</v>
      </c>
      <c r="E1035" t="e">
        <f t="shared" si="33"/>
        <v>#N/A</v>
      </c>
    </row>
    <row r="1036" spans="1:5" x14ac:dyDescent="0.25">
      <c r="A1036" s="4">
        <v>1035</v>
      </c>
      <c r="B1036" s="4" t="e" cm="1">
        <f t="array" ref="B1036">LEFT(_xlfn.IFS(LEN(Processamento!C1036)&gt;4,_xlfn.CONCAT(LEFT(Processamento!A1036,3),"_",Processamento!D1036,"_",LEFT(Processamento!C1036,5),"_",LEFT(Processamento!E1036,4)),Processamento!C1036={"ERRO"},"ERRO"),18)</f>
        <v>#N/A</v>
      </c>
      <c r="C1036" s="4">
        <f>Processamento!F1036</f>
        <v>0</v>
      </c>
      <c r="D1036" t="b">
        <f t="shared" si="32"/>
        <v>0</v>
      </c>
      <c r="E1036" t="e">
        <f t="shared" si="33"/>
        <v>#N/A</v>
      </c>
    </row>
    <row r="1037" spans="1:5" x14ac:dyDescent="0.25">
      <c r="A1037" s="4">
        <v>1036</v>
      </c>
      <c r="B1037" s="4" t="e" cm="1">
        <f t="array" ref="B1037">LEFT(_xlfn.IFS(LEN(Processamento!C1037)&gt;4,_xlfn.CONCAT(LEFT(Processamento!A1037,3),"_",Processamento!D1037,"_",LEFT(Processamento!C1037,5),"_",LEFT(Processamento!E1037,4)),Processamento!C1037={"ERRO"},"ERRO"),18)</f>
        <v>#N/A</v>
      </c>
      <c r="C1037" s="4">
        <f>Processamento!F1037</f>
        <v>0</v>
      </c>
      <c r="D1037" t="b">
        <f t="shared" si="32"/>
        <v>0</v>
      </c>
      <c r="E1037" t="e">
        <f t="shared" si="33"/>
        <v>#N/A</v>
      </c>
    </row>
    <row r="1038" spans="1:5" x14ac:dyDescent="0.25">
      <c r="A1038" s="4">
        <v>1037</v>
      </c>
      <c r="B1038" s="4" t="e" cm="1">
        <f t="array" ref="B1038">LEFT(_xlfn.IFS(LEN(Processamento!C1038)&gt;4,_xlfn.CONCAT(LEFT(Processamento!A1038,3),"_",Processamento!D1038,"_",LEFT(Processamento!C1038,5),"_",LEFT(Processamento!E1038,4)),Processamento!C1038={"ERRO"},"ERRO"),18)</f>
        <v>#N/A</v>
      </c>
      <c r="C1038" s="4">
        <f>Processamento!F1038</f>
        <v>0</v>
      </c>
      <c r="D1038" t="b">
        <f t="shared" si="32"/>
        <v>0</v>
      </c>
      <c r="E1038" t="e">
        <f t="shared" si="33"/>
        <v>#N/A</v>
      </c>
    </row>
    <row r="1039" spans="1:5" x14ac:dyDescent="0.25">
      <c r="A1039" s="4">
        <v>1038</v>
      </c>
      <c r="B1039" s="4" t="e" cm="1">
        <f t="array" ref="B1039">LEFT(_xlfn.IFS(LEN(Processamento!C1039)&gt;4,_xlfn.CONCAT(LEFT(Processamento!A1039,3),"_",Processamento!D1039,"_",LEFT(Processamento!C1039,5),"_",LEFT(Processamento!E1039,4)),Processamento!C1039={"ERRO"},"ERRO"),18)</f>
        <v>#N/A</v>
      </c>
      <c r="C1039" s="4">
        <f>Processamento!F1039</f>
        <v>0</v>
      </c>
      <c r="D1039" t="b">
        <f t="shared" si="32"/>
        <v>0</v>
      </c>
      <c r="E1039" t="e">
        <f t="shared" si="33"/>
        <v>#N/A</v>
      </c>
    </row>
    <row r="1040" spans="1:5" x14ac:dyDescent="0.25">
      <c r="A1040" s="4">
        <v>1039</v>
      </c>
      <c r="B1040" s="4" t="e" cm="1">
        <f t="array" ref="B1040">LEFT(_xlfn.IFS(LEN(Processamento!C1040)&gt;4,_xlfn.CONCAT(LEFT(Processamento!A1040,3),"_",Processamento!D1040,"_",LEFT(Processamento!C1040,5),"_",LEFT(Processamento!E1040,4)),Processamento!C1040={"ERRO"},"ERRO"),18)</f>
        <v>#N/A</v>
      </c>
      <c r="C1040" s="4">
        <f>Processamento!F1040</f>
        <v>0</v>
      </c>
      <c r="D1040" t="b">
        <f t="shared" si="32"/>
        <v>0</v>
      </c>
      <c r="E1040" t="e">
        <f t="shared" si="33"/>
        <v>#N/A</v>
      </c>
    </row>
    <row r="1041" spans="1:5" x14ac:dyDescent="0.25">
      <c r="A1041" s="4">
        <v>1040</v>
      </c>
      <c r="B1041" s="4" t="e" cm="1">
        <f t="array" ref="B1041">LEFT(_xlfn.IFS(LEN(Processamento!C1041)&gt;4,_xlfn.CONCAT(LEFT(Processamento!A1041,3),"_",Processamento!D1041,"_",LEFT(Processamento!C1041,5),"_",LEFT(Processamento!E1041,4)),Processamento!C1041={"ERRO"},"ERRO"),18)</f>
        <v>#N/A</v>
      </c>
      <c r="C1041" s="4">
        <f>Processamento!F1041</f>
        <v>0</v>
      </c>
      <c r="D1041" t="b">
        <f t="shared" si="32"/>
        <v>0</v>
      </c>
      <c r="E1041" t="e">
        <f t="shared" si="33"/>
        <v>#N/A</v>
      </c>
    </row>
    <row r="1042" spans="1:5" x14ac:dyDescent="0.25">
      <c r="A1042" s="4">
        <v>1041</v>
      </c>
      <c r="B1042" s="4" t="e" cm="1">
        <f t="array" ref="B1042">LEFT(_xlfn.IFS(LEN(Processamento!C1042)&gt;4,_xlfn.CONCAT(LEFT(Processamento!A1042,3),"_",Processamento!D1042,"_",LEFT(Processamento!C1042,5),"_",LEFT(Processamento!E1042,4)),Processamento!C1042={"ERRO"},"ERRO"),18)</f>
        <v>#N/A</v>
      </c>
      <c r="C1042" s="4">
        <f>Processamento!F1042</f>
        <v>0</v>
      </c>
      <c r="D1042" t="b">
        <f t="shared" si="32"/>
        <v>0</v>
      </c>
      <c r="E1042" t="e">
        <f t="shared" si="33"/>
        <v>#N/A</v>
      </c>
    </row>
    <row r="1043" spans="1:5" x14ac:dyDescent="0.25">
      <c r="A1043" s="4">
        <v>1042</v>
      </c>
      <c r="B1043" s="4" t="e" cm="1">
        <f t="array" ref="B1043">LEFT(_xlfn.IFS(LEN(Processamento!C1043)&gt;4,_xlfn.CONCAT(LEFT(Processamento!A1043,3),"_",Processamento!D1043,"_",LEFT(Processamento!C1043,5),"_",LEFT(Processamento!E1043,4)),Processamento!C1043={"ERRO"},"ERRO"),18)</f>
        <v>#N/A</v>
      </c>
      <c r="C1043" s="4">
        <f>Processamento!F1043</f>
        <v>0</v>
      </c>
      <c r="D1043" t="b">
        <f t="shared" si="32"/>
        <v>0</v>
      </c>
      <c r="E1043" t="e">
        <f t="shared" si="33"/>
        <v>#N/A</v>
      </c>
    </row>
    <row r="1044" spans="1:5" x14ac:dyDescent="0.25">
      <c r="A1044" s="4">
        <v>1043</v>
      </c>
      <c r="B1044" s="4" t="e" cm="1">
        <f t="array" ref="B1044">LEFT(_xlfn.IFS(LEN(Processamento!C1044)&gt;4,_xlfn.CONCAT(LEFT(Processamento!A1044,3),"_",Processamento!D1044,"_",LEFT(Processamento!C1044,5),"_",LEFT(Processamento!E1044,4)),Processamento!C1044={"ERRO"},"ERRO"),18)</f>
        <v>#N/A</v>
      </c>
      <c r="C1044" s="4">
        <f>Processamento!F1044</f>
        <v>0</v>
      </c>
      <c r="D1044" t="b">
        <f t="shared" si="32"/>
        <v>0</v>
      </c>
      <c r="E1044" t="e">
        <f t="shared" si="33"/>
        <v>#N/A</v>
      </c>
    </row>
    <row r="1045" spans="1:5" x14ac:dyDescent="0.25">
      <c r="A1045" s="4">
        <v>1044</v>
      </c>
      <c r="B1045" s="4" t="e" cm="1">
        <f t="array" ref="B1045">LEFT(_xlfn.IFS(LEN(Processamento!C1045)&gt;4,_xlfn.CONCAT(LEFT(Processamento!A1045,3),"_",Processamento!D1045,"_",LEFT(Processamento!C1045,5),"_",LEFT(Processamento!E1045,4)),Processamento!C1045={"ERRO"},"ERRO"),18)</f>
        <v>#N/A</v>
      </c>
      <c r="C1045" s="4">
        <f>Processamento!F1045</f>
        <v>0</v>
      </c>
      <c r="D1045" t="b">
        <f t="shared" si="32"/>
        <v>0</v>
      </c>
      <c r="E1045" t="e">
        <f t="shared" si="33"/>
        <v>#N/A</v>
      </c>
    </row>
    <row r="1046" spans="1:5" x14ac:dyDescent="0.25">
      <c r="A1046" s="4">
        <v>1045</v>
      </c>
      <c r="B1046" s="4" t="e" cm="1">
        <f t="array" ref="B1046">LEFT(_xlfn.IFS(LEN(Processamento!C1046)&gt;4,_xlfn.CONCAT(LEFT(Processamento!A1046,3),"_",Processamento!D1046,"_",LEFT(Processamento!C1046,5),"_",LEFT(Processamento!E1046,4)),Processamento!C1046={"ERRO"},"ERRO"),18)</f>
        <v>#N/A</v>
      </c>
      <c r="C1046" s="4">
        <f>Processamento!F1046</f>
        <v>0</v>
      </c>
      <c r="D1046" t="b">
        <f t="shared" si="32"/>
        <v>0</v>
      </c>
      <c r="E1046" t="e">
        <f t="shared" si="33"/>
        <v>#N/A</v>
      </c>
    </row>
    <row r="1047" spans="1:5" x14ac:dyDescent="0.25">
      <c r="A1047" s="4">
        <v>1046</v>
      </c>
      <c r="B1047" s="4" t="e" cm="1">
        <f t="array" ref="B1047">LEFT(_xlfn.IFS(LEN(Processamento!C1047)&gt;4,_xlfn.CONCAT(LEFT(Processamento!A1047,3),"_",Processamento!D1047,"_",LEFT(Processamento!C1047,5),"_",LEFT(Processamento!E1047,4)),Processamento!C1047={"ERRO"},"ERRO"),18)</f>
        <v>#N/A</v>
      </c>
      <c r="C1047" s="4">
        <f>Processamento!F1047</f>
        <v>0</v>
      </c>
      <c r="D1047" t="b">
        <f t="shared" si="32"/>
        <v>0</v>
      </c>
      <c r="E1047" t="e">
        <f t="shared" si="33"/>
        <v>#N/A</v>
      </c>
    </row>
    <row r="1048" spans="1:5" x14ac:dyDescent="0.25">
      <c r="A1048" s="4">
        <v>1047</v>
      </c>
      <c r="B1048" s="4" t="e" cm="1">
        <f t="array" ref="B1048">LEFT(_xlfn.IFS(LEN(Processamento!C1048)&gt;4,_xlfn.CONCAT(LEFT(Processamento!A1048,3),"_",Processamento!D1048,"_",LEFT(Processamento!C1048,5),"_",LEFT(Processamento!E1048,4)),Processamento!C1048={"ERRO"},"ERRO"),18)</f>
        <v>#N/A</v>
      </c>
      <c r="C1048" s="4">
        <f>Processamento!F1048</f>
        <v>0</v>
      </c>
      <c r="D1048" t="b">
        <f t="shared" si="32"/>
        <v>0</v>
      </c>
      <c r="E1048" t="e">
        <f t="shared" si="33"/>
        <v>#N/A</v>
      </c>
    </row>
    <row r="1049" spans="1:5" x14ac:dyDescent="0.25">
      <c r="A1049" s="4">
        <v>1048</v>
      </c>
      <c r="B1049" s="4" t="e" cm="1">
        <f t="array" ref="B1049">LEFT(_xlfn.IFS(LEN(Processamento!C1049)&gt;4,_xlfn.CONCAT(LEFT(Processamento!A1049,3),"_",Processamento!D1049,"_",LEFT(Processamento!C1049,5),"_",LEFT(Processamento!E1049,4)),Processamento!C1049={"ERRO"},"ERRO"),18)</f>
        <v>#N/A</v>
      </c>
      <c r="C1049" s="4">
        <f>Processamento!F1049</f>
        <v>0</v>
      </c>
      <c r="D1049" t="b">
        <f t="shared" si="32"/>
        <v>0</v>
      </c>
      <c r="E1049" t="e">
        <f t="shared" si="33"/>
        <v>#N/A</v>
      </c>
    </row>
    <row r="1050" spans="1:5" x14ac:dyDescent="0.25">
      <c r="A1050" s="4">
        <v>1049</v>
      </c>
      <c r="B1050" s="4" t="e" cm="1">
        <f t="array" ref="B1050">LEFT(_xlfn.IFS(LEN(Processamento!C1050)&gt;4,_xlfn.CONCAT(LEFT(Processamento!A1050,3),"_",Processamento!D1050,"_",LEFT(Processamento!C1050,5),"_",LEFT(Processamento!E1050,4)),Processamento!C1050={"ERRO"},"ERRO"),18)</f>
        <v>#N/A</v>
      </c>
      <c r="C1050" s="4">
        <f>Processamento!F1050</f>
        <v>0</v>
      </c>
      <c r="D1050" t="b">
        <f t="shared" si="32"/>
        <v>0</v>
      </c>
      <c r="E1050" t="e">
        <f t="shared" si="33"/>
        <v>#N/A</v>
      </c>
    </row>
    <row r="1051" spans="1:5" x14ac:dyDescent="0.25">
      <c r="A1051" s="4">
        <v>1050</v>
      </c>
      <c r="B1051" s="4" t="e" cm="1">
        <f t="array" ref="B1051">LEFT(_xlfn.IFS(LEN(Processamento!C1051)&gt;4,_xlfn.CONCAT(LEFT(Processamento!A1051,3),"_",Processamento!D1051,"_",LEFT(Processamento!C1051,5),"_",LEFT(Processamento!E1051,4)),Processamento!C1051={"ERRO"},"ERRO"),18)</f>
        <v>#N/A</v>
      </c>
      <c r="C1051" s="4">
        <f>Processamento!F1051</f>
        <v>0</v>
      </c>
      <c r="D1051" t="b">
        <f t="shared" si="32"/>
        <v>0</v>
      </c>
      <c r="E1051" t="e">
        <f t="shared" si="33"/>
        <v>#N/A</v>
      </c>
    </row>
    <row r="1052" spans="1:5" x14ac:dyDescent="0.25">
      <c r="A1052" s="4">
        <v>1051</v>
      </c>
      <c r="B1052" s="4" t="e" cm="1">
        <f t="array" ref="B1052">LEFT(_xlfn.IFS(LEN(Processamento!C1052)&gt;4,_xlfn.CONCAT(LEFT(Processamento!A1052,3),"_",Processamento!D1052,"_",LEFT(Processamento!C1052,5),"_",LEFT(Processamento!E1052,4)),Processamento!C1052={"ERRO"},"ERRO"),18)</f>
        <v>#N/A</v>
      </c>
      <c r="C1052" s="4">
        <f>Processamento!F1052</f>
        <v>0</v>
      </c>
      <c r="D1052" t="b">
        <f t="shared" si="32"/>
        <v>0</v>
      </c>
      <c r="E1052" t="e">
        <f t="shared" si="33"/>
        <v>#N/A</v>
      </c>
    </row>
    <row r="1053" spans="1:5" x14ac:dyDescent="0.25">
      <c r="A1053" s="4">
        <v>1052</v>
      </c>
      <c r="B1053" s="4" t="e" cm="1">
        <f t="array" ref="B1053">LEFT(_xlfn.IFS(LEN(Processamento!C1053)&gt;4,_xlfn.CONCAT(LEFT(Processamento!A1053,3),"_",Processamento!D1053,"_",LEFT(Processamento!C1053,5),"_",LEFT(Processamento!E1053,4)),Processamento!C1053={"ERRO"},"ERRO"),18)</f>
        <v>#N/A</v>
      </c>
      <c r="C1053" s="4">
        <f>Processamento!F1053</f>
        <v>0</v>
      </c>
      <c r="D1053" t="b">
        <f t="shared" si="32"/>
        <v>0</v>
      </c>
      <c r="E1053" t="e">
        <f t="shared" si="33"/>
        <v>#N/A</v>
      </c>
    </row>
    <row r="1054" spans="1:5" x14ac:dyDescent="0.25">
      <c r="A1054" s="4">
        <v>1053</v>
      </c>
      <c r="B1054" s="4" t="e" cm="1">
        <f t="array" ref="B1054">LEFT(_xlfn.IFS(LEN(Processamento!C1054)&gt;4,_xlfn.CONCAT(LEFT(Processamento!A1054,3),"_",Processamento!D1054,"_",LEFT(Processamento!C1054,5),"_",LEFT(Processamento!E1054,4)),Processamento!C1054={"ERRO"},"ERRO"),18)</f>
        <v>#N/A</v>
      </c>
      <c r="C1054" s="4">
        <f>Processamento!F1054</f>
        <v>0</v>
      </c>
      <c r="D1054" t="b">
        <f t="shared" si="32"/>
        <v>0</v>
      </c>
      <c r="E1054" t="e">
        <f t="shared" si="33"/>
        <v>#N/A</v>
      </c>
    </row>
    <row r="1055" spans="1:5" x14ac:dyDescent="0.25">
      <c r="A1055" s="4">
        <v>1054</v>
      </c>
      <c r="B1055" s="4" t="e" cm="1">
        <f t="array" ref="B1055">LEFT(_xlfn.IFS(LEN(Processamento!C1055)&gt;4,_xlfn.CONCAT(LEFT(Processamento!A1055,3),"_",Processamento!D1055,"_",LEFT(Processamento!C1055,5),"_",LEFT(Processamento!E1055,4)),Processamento!C1055={"ERRO"},"ERRO"),18)</f>
        <v>#N/A</v>
      </c>
      <c r="C1055" s="4">
        <f>Processamento!F1055</f>
        <v>0</v>
      </c>
      <c r="D1055" t="b">
        <f t="shared" si="32"/>
        <v>0</v>
      </c>
      <c r="E1055" t="e">
        <f t="shared" si="33"/>
        <v>#N/A</v>
      </c>
    </row>
    <row r="1056" spans="1:5" x14ac:dyDescent="0.25">
      <c r="A1056" s="4">
        <v>1055</v>
      </c>
      <c r="B1056" s="4" t="e" cm="1">
        <f t="array" ref="B1056">LEFT(_xlfn.IFS(LEN(Processamento!C1056)&gt;4,_xlfn.CONCAT(LEFT(Processamento!A1056,3),"_",Processamento!D1056,"_",LEFT(Processamento!C1056,5),"_",LEFT(Processamento!E1056,4)),Processamento!C1056={"ERRO"},"ERRO"),18)</f>
        <v>#N/A</v>
      </c>
      <c r="C1056" s="4">
        <f>Processamento!F1056</f>
        <v>0</v>
      </c>
      <c r="D1056" t="b">
        <f t="shared" si="32"/>
        <v>0</v>
      </c>
      <c r="E1056" t="e">
        <f t="shared" si="33"/>
        <v>#N/A</v>
      </c>
    </row>
    <row r="1057" spans="1:5" x14ac:dyDescent="0.25">
      <c r="A1057" s="4">
        <v>1056</v>
      </c>
      <c r="B1057" s="4" t="e" cm="1">
        <f t="array" ref="B1057">LEFT(_xlfn.IFS(LEN(Processamento!C1057)&gt;4,_xlfn.CONCAT(LEFT(Processamento!A1057,3),"_",Processamento!D1057,"_",LEFT(Processamento!C1057,5),"_",LEFT(Processamento!E1057,4)),Processamento!C1057={"ERRO"},"ERRO"),18)</f>
        <v>#N/A</v>
      </c>
      <c r="C1057" s="4">
        <f>Processamento!F1057</f>
        <v>0</v>
      </c>
      <c r="D1057" t="b">
        <f t="shared" si="32"/>
        <v>0</v>
      </c>
      <c r="E1057" t="e">
        <f t="shared" si="33"/>
        <v>#N/A</v>
      </c>
    </row>
    <row r="1058" spans="1:5" x14ac:dyDescent="0.25">
      <c r="A1058" s="4">
        <v>1057</v>
      </c>
      <c r="B1058" s="4" t="e" cm="1">
        <f t="array" ref="B1058">LEFT(_xlfn.IFS(LEN(Processamento!C1058)&gt;4,_xlfn.CONCAT(LEFT(Processamento!A1058,3),"_",Processamento!D1058,"_",LEFT(Processamento!C1058,5),"_",LEFT(Processamento!E1058,4)),Processamento!C1058={"ERRO"},"ERRO"),18)</f>
        <v>#N/A</v>
      </c>
      <c r="C1058" s="4">
        <f>Processamento!F1058</f>
        <v>0</v>
      </c>
      <c r="D1058" t="b">
        <f t="shared" si="32"/>
        <v>0</v>
      </c>
      <c r="E1058" t="e">
        <f t="shared" si="33"/>
        <v>#N/A</v>
      </c>
    </row>
    <row r="1059" spans="1:5" x14ac:dyDescent="0.25">
      <c r="A1059" s="4">
        <v>1058</v>
      </c>
      <c r="B1059" s="4" t="e" cm="1">
        <f t="array" ref="B1059">LEFT(_xlfn.IFS(LEN(Processamento!C1059)&gt;4,_xlfn.CONCAT(LEFT(Processamento!A1059,3),"_",Processamento!D1059,"_",LEFT(Processamento!C1059,5),"_",LEFT(Processamento!E1059,4)),Processamento!C1059={"ERRO"},"ERRO"),18)</f>
        <v>#N/A</v>
      </c>
      <c r="C1059" s="4">
        <f>Processamento!F1059</f>
        <v>0</v>
      </c>
      <c r="D1059" t="b">
        <f t="shared" si="32"/>
        <v>0</v>
      </c>
      <c r="E1059" t="e">
        <f t="shared" si="33"/>
        <v>#N/A</v>
      </c>
    </row>
    <row r="1060" spans="1:5" x14ac:dyDescent="0.25">
      <c r="A1060" s="4">
        <v>1059</v>
      </c>
      <c r="B1060" s="4" t="e" cm="1">
        <f t="array" ref="B1060">LEFT(_xlfn.IFS(LEN(Processamento!C1060)&gt;4,_xlfn.CONCAT(LEFT(Processamento!A1060,3),"_",Processamento!D1060,"_",LEFT(Processamento!C1060,5),"_",LEFT(Processamento!E1060,4)),Processamento!C1060={"ERRO"},"ERRO"),18)</f>
        <v>#N/A</v>
      </c>
      <c r="C1060" s="4">
        <f>Processamento!F1060</f>
        <v>0</v>
      </c>
      <c r="D1060" t="b">
        <f t="shared" si="32"/>
        <v>0</v>
      </c>
      <c r="E1060" t="e">
        <f t="shared" si="33"/>
        <v>#N/A</v>
      </c>
    </row>
    <row r="1061" spans="1:5" x14ac:dyDescent="0.25">
      <c r="A1061" s="4">
        <v>1060</v>
      </c>
      <c r="B1061" s="4" t="e" cm="1">
        <f t="array" ref="B1061">LEFT(_xlfn.IFS(LEN(Processamento!C1061)&gt;4,_xlfn.CONCAT(LEFT(Processamento!A1061,3),"_",Processamento!D1061,"_",LEFT(Processamento!C1061,5),"_",LEFT(Processamento!E1061,4)),Processamento!C1061={"ERRO"},"ERRO"),18)</f>
        <v>#N/A</v>
      </c>
      <c r="C1061" s="4">
        <f>Processamento!F1061</f>
        <v>0</v>
      </c>
      <c r="D1061" t="b">
        <f t="shared" si="32"/>
        <v>0</v>
      </c>
      <c r="E1061" t="e">
        <f t="shared" si="33"/>
        <v>#N/A</v>
      </c>
    </row>
    <row r="1062" spans="1:5" x14ac:dyDescent="0.25">
      <c r="A1062" s="4">
        <v>1061</v>
      </c>
      <c r="B1062" s="4" t="e" cm="1">
        <f t="array" ref="B1062">LEFT(_xlfn.IFS(LEN(Processamento!C1062)&gt;4,_xlfn.CONCAT(LEFT(Processamento!A1062,3),"_",Processamento!D1062,"_",LEFT(Processamento!C1062,5),"_",LEFT(Processamento!E1062,4)),Processamento!C1062={"ERRO"},"ERRO"),18)</f>
        <v>#N/A</v>
      </c>
      <c r="C1062" s="4">
        <f>Processamento!F1062</f>
        <v>0</v>
      </c>
      <c r="D1062" t="b">
        <f t="shared" si="32"/>
        <v>0</v>
      </c>
      <c r="E1062" t="e">
        <f t="shared" si="33"/>
        <v>#N/A</v>
      </c>
    </row>
    <row r="1063" spans="1:5" x14ac:dyDescent="0.25">
      <c r="A1063" s="4">
        <v>1062</v>
      </c>
      <c r="B1063" s="4" t="e" cm="1">
        <f t="array" ref="B1063">LEFT(_xlfn.IFS(LEN(Processamento!C1063)&gt;4,_xlfn.CONCAT(LEFT(Processamento!A1063,3),"_",Processamento!D1063,"_",LEFT(Processamento!C1063,5),"_",LEFT(Processamento!E1063,4)),Processamento!C1063={"ERRO"},"ERRO"),18)</f>
        <v>#N/A</v>
      </c>
      <c r="C1063" s="4">
        <f>Processamento!F1063</f>
        <v>0</v>
      </c>
      <c r="D1063" t="b">
        <f t="shared" si="32"/>
        <v>0</v>
      </c>
      <c r="E1063" t="e">
        <f t="shared" si="33"/>
        <v>#N/A</v>
      </c>
    </row>
    <row r="1064" spans="1:5" x14ac:dyDescent="0.25">
      <c r="A1064" s="4">
        <v>1063</v>
      </c>
      <c r="B1064" s="4" t="e" cm="1">
        <f t="array" ref="B1064">LEFT(_xlfn.IFS(LEN(Processamento!C1064)&gt;4,_xlfn.CONCAT(LEFT(Processamento!A1064,3),"_",Processamento!D1064,"_",LEFT(Processamento!C1064,5),"_",LEFT(Processamento!E1064,4)),Processamento!C1064={"ERRO"},"ERRO"),18)</f>
        <v>#N/A</v>
      </c>
      <c r="C1064" s="4">
        <f>Processamento!F1064</f>
        <v>0</v>
      </c>
      <c r="D1064" t="b">
        <f t="shared" si="32"/>
        <v>0</v>
      </c>
      <c r="E1064" t="e">
        <f t="shared" si="33"/>
        <v>#N/A</v>
      </c>
    </row>
    <row r="1065" spans="1:5" x14ac:dyDescent="0.25">
      <c r="A1065" s="4">
        <v>1064</v>
      </c>
      <c r="B1065" s="4" t="e" cm="1">
        <f t="array" ref="B1065">LEFT(_xlfn.IFS(LEN(Processamento!C1065)&gt;4,_xlfn.CONCAT(LEFT(Processamento!A1065,3),"_",Processamento!D1065,"_",LEFT(Processamento!C1065,5),"_",LEFT(Processamento!E1065,4)),Processamento!C1065={"ERRO"},"ERRO"),18)</f>
        <v>#N/A</v>
      </c>
      <c r="C1065" s="4">
        <f>Processamento!F1065</f>
        <v>0</v>
      </c>
      <c r="D1065" t="b">
        <f t="shared" si="32"/>
        <v>0</v>
      </c>
      <c r="E1065" t="e">
        <f t="shared" si="33"/>
        <v>#N/A</v>
      </c>
    </row>
    <row r="1066" spans="1:5" x14ac:dyDescent="0.25">
      <c r="A1066" s="4">
        <v>1065</v>
      </c>
      <c r="B1066" s="4" t="e" cm="1">
        <f t="array" ref="B1066">LEFT(_xlfn.IFS(LEN(Processamento!C1066)&gt;4,_xlfn.CONCAT(LEFT(Processamento!A1066,3),"_",Processamento!D1066,"_",LEFT(Processamento!C1066,5),"_",LEFT(Processamento!E1066,4)),Processamento!C1066={"ERRO"},"ERRO"),18)</f>
        <v>#N/A</v>
      </c>
      <c r="C1066" s="4">
        <f>Processamento!F1066</f>
        <v>0</v>
      </c>
      <c r="D1066" t="b">
        <f t="shared" si="32"/>
        <v>0</v>
      </c>
      <c r="E1066" t="e">
        <f t="shared" si="33"/>
        <v>#N/A</v>
      </c>
    </row>
    <row r="1067" spans="1:5" x14ac:dyDescent="0.25">
      <c r="A1067" s="4">
        <v>1066</v>
      </c>
      <c r="B1067" s="4" t="e" cm="1">
        <f t="array" ref="B1067">LEFT(_xlfn.IFS(LEN(Processamento!C1067)&gt;4,_xlfn.CONCAT(LEFT(Processamento!A1067,3),"_",Processamento!D1067,"_",LEFT(Processamento!C1067,5),"_",LEFT(Processamento!E1067,4)),Processamento!C1067={"ERRO"},"ERRO"),18)</f>
        <v>#N/A</v>
      </c>
      <c r="C1067" s="4">
        <f>Processamento!F1067</f>
        <v>0</v>
      </c>
      <c r="D1067" t="b">
        <f t="shared" si="32"/>
        <v>0</v>
      </c>
      <c r="E1067" t="e">
        <f t="shared" si="33"/>
        <v>#N/A</v>
      </c>
    </row>
    <row r="1068" spans="1:5" x14ac:dyDescent="0.25">
      <c r="A1068" s="4">
        <v>1067</v>
      </c>
      <c r="B1068" s="4" t="e" cm="1">
        <f t="array" ref="B1068">LEFT(_xlfn.IFS(LEN(Processamento!C1068)&gt;4,_xlfn.CONCAT(LEFT(Processamento!A1068,3),"_",Processamento!D1068,"_",LEFT(Processamento!C1068,5),"_",LEFT(Processamento!E1068,4)),Processamento!C1068={"ERRO"},"ERRO"),18)</f>
        <v>#N/A</v>
      </c>
      <c r="C1068" s="4">
        <f>Processamento!F1068</f>
        <v>0</v>
      </c>
      <c r="D1068" t="b">
        <f t="shared" si="32"/>
        <v>0</v>
      </c>
      <c r="E1068" t="e">
        <f t="shared" si="33"/>
        <v>#N/A</v>
      </c>
    </row>
    <row r="1069" spans="1:5" x14ac:dyDescent="0.25">
      <c r="A1069" s="4">
        <v>1068</v>
      </c>
      <c r="B1069" s="4" t="e" cm="1">
        <f t="array" ref="B1069">LEFT(_xlfn.IFS(LEN(Processamento!C1069)&gt;4,_xlfn.CONCAT(LEFT(Processamento!A1069,3),"_",Processamento!D1069,"_",LEFT(Processamento!C1069,5),"_",LEFT(Processamento!E1069,4)),Processamento!C1069={"ERRO"},"ERRO"),18)</f>
        <v>#N/A</v>
      </c>
      <c r="C1069" s="4">
        <f>Processamento!F1069</f>
        <v>0</v>
      </c>
      <c r="D1069" t="b">
        <f t="shared" si="32"/>
        <v>0</v>
      </c>
      <c r="E1069" t="e">
        <f t="shared" si="33"/>
        <v>#N/A</v>
      </c>
    </row>
    <row r="1070" spans="1:5" x14ac:dyDescent="0.25">
      <c r="A1070" s="4">
        <v>1069</v>
      </c>
      <c r="B1070" s="4" t="e" cm="1">
        <f t="array" ref="B1070">LEFT(_xlfn.IFS(LEN(Processamento!C1070)&gt;4,_xlfn.CONCAT(LEFT(Processamento!A1070,3),"_",Processamento!D1070,"_",LEFT(Processamento!C1070,5),"_",LEFT(Processamento!E1070,4)),Processamento!C1070={"ERRO"},"ERRO"),18)</f>
        <v>#N/A</v>
      </c>
      <c r="C1070" s="4">
        <f>Processamento!F1070</f>
        <v>0</v>
      </c>
      <c r="D1070" t="b">
        <f t="shared" si="32"/>
        <v>0</v>
      </c>
      <c r="E1070" t="e">
        <f t="shared" si="33"/>
        <v>#N/A</v>
      </c>
    </row>
    <row r="1071" spans="1:5" x14ac:dyDescent="0.25">
      <c r="A1071" s="4">
        <v>1070</v>
      </c>
      <c r="B1071" s="4" t="e" cm="1">
        <f t="array" ref="B1071">LEFT(_xlfn.IFS(LEN(Processamento!C1071)&gt;4,_xlfn.CONCAT(LEFT(Processamento!A1071,3),"_",Processamento!D1071,"_",LEFT(Processamento!C1071,5),"_",LEFT(Processamento!E1071,4)),Processamento!C1071={"ERRO"},"ERRO"),18)</f>
        <v>#N/A</v>
      </c>
      <c r="C1071" s="4">
        <f>Processamento!F1071</f>
        <v>0</v>
      </c>
      <c r="D1071" t="b">
        <f t="shared" si="32"/>
        <v>0</v>
      </c>
      <c r="E1071" t="e">
        <f t="shared" si="33"/>
        <v>#N/A</v>
      </c>
    </row>
    <row r="1072" spans="1:5" x14ac:dyDescent="0.25">
      <c r="A1072" s="4">
        <v>1071</v>
      </c>
      <c r="B1072" s="4" t="e" cm="1">
        <f t="array" ref="B1072">LEFT(_xlfn.IFS(LEN(Processamento!C1072)&gt;4,_xlfn.CONCAT(LEFT(Processamento!A1072,3),"_",Processamento!D1072,"_",LEFT(Processamento!C1072,5),"_",LEFT(Processamento!E1072,4)),Processamento!C1072={"ERRO"},"ERRO"),18)</f>
        <v>#N/A</v>
      </c>
      <c r="C1072" s="4">
        <f>Processamento!F1072</f>
        <v>0</v>
      </c>
      <c r="D1072" t="b">
        <f t="shared" si="32"/>
        <v>0</v>
      </c>
      <c r="E1072" t="e">
        <f t="shared" si="33"/>
        <v>#N/A</v>
      </c>
    </row>
    <row r="1073" spans="1:5" x14ac:dyDescent="0.25">
      <c r="A1073" s="4">
        <v>1072</v>
      </c>
      <c r="B1073" s="4" t="e" cm="1">
        <f t="array" ref="B1073">LEFT(_xlfn.IFS(LEN(Processamento!C1073)&gt;4,_xlfn.CONCAT(LEFT(Processamento!A1073,3),"_",Processamento!D1073,"_",LEFT(Processamento!C1073,5),"_",LEFT(Processamento!E1073,4)),Processamento!C1073={"ERRO"},"ERRO"),18)</f>
        <v>#N/A</v>
      </c>
      <c r="C1073" s="4">
        <f>Processamento!F1073</f>
        <v>0</v>
      </c>
      <c r="D1073" t="b">
        <f t="shared" si="32"/>
        <v>0</v>
      </c>
      <c r="E1073" t="e">
        <f t="shared" si="33"/>
        <v>#N/A</v>
      </c>
    </row>
    <row r="1074" spans="1:5" x14ac:dyDescent="0.25">
      <c r="A1074" s="4">
        <v>1073</v>
      </c>
      <c r="B1074" s="4" t="e" cm="1">
        <f t="array" ref="B1074">LEFT(_xlfn.IFS(LEN(Processamento!C1074)&gt;4,_xlfn.CONCAT(LEFT(Processamento!A1074,3),"_",Processamento!D1074,"_",LEFT(Processamento!C1074,5),"_",LEFT(Processamento!E1074,4)),Processamento!C1074={"ERRO"},"ERRO"),18)</f>
        <v>#N/A</v>
      </c>
      <c r="C1074" s="4">
        <f>Processamento!F1074</f>
        <v>0</v>
      </c>
      <c r="D1074" t="b">
        <f t="shared" si="32"/>
        <v>0</v>
      </c>
      <c r="E1074" t="e">
        <f t="shared" si="33"/>
        <v>#N/A</v>
      </c>
    </row>
    <row r="1075" spans="1:5" x14ac:dyDescent="0.25">
      <c r="A1075" s="4">
        <v>1074</v>
      </c>
      <c r="B1075" s="4" t="e" cm="1">
        <f t="array" ref="B1075">LEFT(_xlfn.IFS(LEN(Processamento!C1075)&gt;4,_xlfn.CONCAT(LEFT(Processamento!A1075,3),"_",Processamento!D1075,"_",LEFT(Processamento!C1075,5),"_",LEFT(Processamento!E1075,4)),Processamento!C1075={"ERRO"},"ERRO"),18)</f>
        <v>#N/A</v>
      </c>
      <c r="C1075" s="4">
        <f>Processamento!F1075</f>
        <v>0</v>
      </c>
      <c r="D1075" t="b">
        <f t="shared" si="32"/>
        <v>0</v>
      </c>
      <c r="E1075" t="e">
        <f t="shared" si="33"/>
        <v>#N/A</v>
      </c>
    </row>
    <row r="1076" spans="1:5" x14ac:dyDescent="0.25">
      <c r="A1076" s="4">
        <v>1075</v>
      </c>
      <c r="B1076" s="4" t="e" cm="1">
        <f t="array" ref="B1076">LEFT(_xlfn.IFS(LEN(Processamento!C1076)&gt;4,_xlfn.CONCAT(LEFT(Processamento!A1076,3),"_",Processamento!D1076,"_",LEFT(Processamento!C1076,5),"_",LEFT(Processamento!E1076,4)),Processamento!C1076={"ERRO"},"ERRO"),18)</f>
        <v>#N/A</v>
      </c>
      <c r="C1076" s="4">
        <f>Processamento!F1076</f>
        <v>0</v>
      </c>
      <c r="D1076" t="b">
        <f t="shared" si="32"/>
        <v>0</v>
      </c>
      <c r="E1076" t="e">
        <f t="shared" si="33"/>
        <v>#N/A</v>
      </c>
    </row>
    <row r="1077" spans="1:5" x14ac:dyDescent="0.25">
      <c r="A1077" s="4">
        <v>1076</v>
      </c>
      <c r="B1077" s="4" t="e" cm="1">
        <f t="array" ref="B1077">LEFT(_xlfn.IFS(LEN(Processamento!C1077)&gt;4,_xlfn.CONCAT(LEFT(Processamento!A1077,3),"_",Processamento!D1077,"_",LEFT(Processamento!C1077,5),"_",LEFT(Processamento!E1077,4)),Processamento!C1077={"ERRO"},"ERRO"),18)</f>
        <v>#N/A</v>
      </c>
      <c r="C1077" s="4">
        <f>Processamento!F1077</f>
        <v>0</v>
      </c>
      <c r="D1077" t="b">
        <f t="shared" si="32"/>
        <v>0</v>
      </c>
      <c r="E1077" t="e">
        <f t="shared" si="33"/>
        <v>#N/A</v>
      </c>
    </row>
    <row r="1078" spans="1:5" x14ac:dyDescent="0.25">
      <c r="A1078" s="4">
        <v>1077</v>
      </c>
      <c r="B1078" s="4" t="e" cm="1">
        <f t="array" ref="B1078">LEFT(_xlfn.IFS(LEN(Processamento!C1078)&gt;4,_xlfn.CONCAT(LEFT(Processamento!A1078,3),"_",Processamento!D1078,"_",LEFT(Processamento!C1078,5),"_",LEFT(Processamento!E1078,4)),Processamento!C1078={"ERRO"},"ERRO"),18)</f>
        <v>#N/A</v>
      </c>
      <c r="C1078" s="4">
        <f>Processamento!F1078</f>
        <v>0</v>
      </c>
      <c r="D1078" t="b">
        <f t="shared" si="32"/>
        <v>0</v>
      </c>
      <c r="E1078" t="e">
        <f t="shared" si="33"/>
        <v>#N/A</v>
      </c>
    </row>
    <row r="1079" spans="1:5" x14ac:dyDescent="0.25">
      <c r="A1079" s="4">
        <v>1078</v>
      </c>
      <c r="B1079" s="4" t="e" cm="1">
        <f t="array" ref="B1079">LEFT(_xlfn.IFS(LEN(Processamento!C1079)&gt;4,_xlfn.CONCAT(LEFT(Processamento!A1079,3),"_",Processamento!D1079,"_",LEFT(Processamento!C1079,5),"_",LEFT(Processamento!E1079,4)),Processamento!C1079={"ERRO"},"ERRO"),18)</f>
        <v>#N/A</v>
      </c>
      <c r="C1079" s="4">
        <f>Processamento!F1079</f>
        <v>0</v>
      </c>
      <c r="D1079" t="b">
        <f t="shared" si="32"/>
        <v>0</v>
      </c>
      <c r="E1079" t="e">
        <f t="shared" si="33"/>
        <v>#N/A</v>
      </c>
    </row>
    <row r="1080" spans="1:5" x14ac:dyDescent="0.25">
      <c r="A1080" s="4">
        <v>1079</v>
      </c>
      <c r="B1080" s="4" t="e" cm="1">
        <f t="array" ref="B1080">LEFT(_xlfn.IFS(LEN(Processamento!C1080)&gt;4,_xlfn.CONCAT(LEFT(Processamento!A1080,3),"_",Processamento!D1080,"_",LEFT(Processamento!C1080,5),"_",LEFT(Processamento!E1080,4)),Processamento!C1080={"ERRO"},"ERRO"),18)</f>
        <v>#N/A</v>
      </c>
      <c r="C1080" s="4">
        <f>Processamento!F1080</f>
        <v>0</v>
      </c>
      <c r="D1080" t="b">
        <f t="shared" si="32"/>
        <v>0</v>
      </c>
      <c r="E1080" t="e">
        <f t="shared" si="33"/>
        <v>#N/A</v>
      </c>
    </row>
    <row r="1081" spans="1:5" x14ac:dyDescent="0.25">
      <c r="A1081" s="4">
        <v>1080</v>
      </c>
      <c r="B1081" s="4" t="e" cm="1">
        <f t="array" ref="B1081">LEFT(_xlfn.IFS(LEN(Processamento!C1081)&gt;4,_xlfn.CONCAT(LEFT(Processamento!A1081,3),"_",Processamento!D1081,"_",LEFT(Processamento!C1081,5),"_",LEFT(Processamento!E1081,4)),Processamento!C1081={"ERRO"},"ERRO"),18)</f>
        <v>#N/A</v>
      </c>
      <c r="C1081" s="4">
        <f>Processamento!F1081</f>
        <v>0</v>
      </c>
      <c r="D1081" t="b">
        <f t="shared" si="32"/>
        <v>0</v>
      </c>
      <c r="E1081" t="e">
        <f t="shared" si="33"/>
        <v>#N/A</v>
      </c>
    </row>
    <row r="1082" spans="1:5" x14ac:dyDescent="0.25">
      <c r="A1082" s="4">
        <v>1081</v>
      </c>
      <c r="B1082" s="4" t="e" cm="1">
        <f t="array" ref="B1082">LEFT(_xlfn.IFS(LEN(Processamento!C1082)&gt;4,_xlfn.CONCAT(LEFT(Processamento!A1082,3),"_",Processamento!D1082,"_",LEFT(Processamento!C1082,5),"_",LEFT(Processamento!E1082,4)),Processamento!C1082={"ERRO"},"ERRO"),18)</f>
        <v>#N/A</v>
      </c>
      <c r="C1082" s="4">
        <f>Processamento!F1082</f>
        <v>0</v>
      </c>
      <c r="D1082" t="b">
        <f t="shared" si="32"/>
        <v>0</v>
      </c>
      <c r="E1082" t="e">
        <f t="shared" si="33"/>
        <v>#N/A</v>
      </c>
    </row>
    <row r="1083" spans="1:5" x14ac:dyDescent="0.25">
      <c r="A1083" s="4">
        <v>1082</v>
      </c>
      <c r="B1083" s="4" t="e" cm="1">
        <f t="array" ref="B1083">LEFT(_xlfn.IFS(LEN(Processamento!C1083)&gt;4,_xlfn.CONCAT(LEFT(Processamento!A1083,3),"_",Processamento!D1083,"_",LEFT(Processamento!C1083,5),"_",LEFT(Processamento!E1083,4)),Processamento!C1083={"ERRO"},"ERRO"),18)</f>
        <v>#N/A</v>
      </c>
      <c r="C1083" s="4">
        <f>Processamento!F1083</f>
        <v>0</v>
      </c>
      <c r="D1083" t="b">
        <f t="shared" si="32"/>
        <v>0</v>
      </c>
      <c r="E1083" t="e">
        <f t="shared" si="33"/>
        <v>#N/A</v>
      </c>
    </row>
    <row r="1084" spans="1:5" x14ac:dyDescent="0.25">
      <c r="A1084" s="4">
        <v>1083</v>
      </c>
      <c r="B1084" s="4" t="e" cm="1">
        <f t="array" ref="B1084">LEFT(_xlfn.IFS(LEN(Processamento!C1084)&gt;4,_xlfn.CONCAT(LEFT(Processamento!A1084,3),"_",Processamento!D1084,"_",LEFT(Processamento!C1084,5),"_",LEFT(Processamento!E1084,4)),Processamento!C1084={"ERRO"},"ERRO"),18)</f>
        <v>#N/A</v>
      </c>
      <c r="C1084" s="4">
        <f>Processamento!F1084</f>
        <v>0</v>
      </c>
      <c r="D1084" t="b">
        <f t="shared" si="32"/>
        <v>0</v>
      </c>
      <c r="E1084" t="e">
        <f t="shared" si="33"/>
        <v>#N/A</v>
      </c>
    </row>
    <row r="1085" spans="1:5" x14ac:dyDescent="0.25">
      <c r="A1085" s="4">
        <v>1084</v>
      </c>
      <c r="B1085" s="4" t="e" cm="1">
        <f t="array" ref="B1085">LEFT(_xlfn.IFS(LEN(Processamento!C1085)&gt;4,_xlfn.CONCAT(LEFT(Processamento!A1085,3),"_",Processamento!D1085,"_",LEFT(Processamento!C1085,5),"_",LEFT(Processamento!E1085,4)),Processamento!C1085={"ERRO"},"ERRO"),18)</f>
        <v>#N/A</v>
      </c>
      <c r="C1085" s="4">
        <f>Processamento!F1085</f>
        <v>0</v>
      </c>
      <c r="D1085" t="b">
        <f t="shared" si="32"/>
        <v>0</v>
      </c>
      <c r="E1085" t="e">
        <f t="shared" si="33"/>
        <v>#N/A</v>
      </c>
    </row>
    <row r="1086" spans="1:5" x14ac:dyDescent="0.25">
      <c r="A1086" s="4">
        <v>1085</v>
      </c>
      <c r="B1086" s="4" t="e" cm="1">
        <f t="array" ref="B1086">LEFT(_xlfn.IFS(LEN(Processamento!C1086)&gt;4,_xlfn.CONCAT(LEFT(Processamento!A1086,3),"_",Processamento!D1086,"_",LEFT(Processamento!C1086,5),"_",LEFT(Processamento!E1086,4)),Processamento!C1086={"ERRO"},"ERRO"),18)</f>
        <v>#N/A</v>
      </c>
      <c r="C1086" s="4">
        <f>Processamento!F1086</f>
        <v>0</v>
      </c>
      <c r="D1086" t="b">
        <f t="shared" si="32"/>
        <v>0</v>
      </c>
      <c r="E1086" t="e">
        <f t="shared" si="33"/>
        <v>#N/A</v>
      </c>
    </row>
    <row r="1087" spans="1:5" x14ac:dyDescent="0.25">
      <c r="A1087" s="4">
        <v>1086</v>
      </c>
      <c r="B1087" s="4" t="e" cm="1">
        <f t="array" ref="B1087">LEFT(_xlfn.IFS(LEN(Processamento!C1087)&gt;4,_xlfn.CONCAT(LEFT(Processamento!A1087,3),"_",Processamento!D1087,"_",LEFT(Processamento!C1087,5),"_",LEFT(Processamento!E1087,4)),Processamento!C1087={"ERRO"},"ERRO"),18)</f>
        <v>#N/A</v>
      </c>
      <c r="C1087" s="4">
        <f>Processamento!F1087</f>
        <v>0</v>
      </c>
      <c r="D1087" t="b">
        <f t="shared" si="32"/>
        <v>0</v>
      </c>
      <c r="E1087" t="e">
        <f t="shared" si="33"/>
        <v>#N/A</v>
      </c>
    </row>
    <row r="1088" spans="1:5" x14ac:dyDescent="0.25">
      <c r="A1088" s="4">
        <v>1087</v>
      </c>
      <c r="B1088" s="4" t="e" cm="1">
        <f t="array" ref="B1088">LEFT(_xlfn.IFS(LEN(Processamento!C1088)&gt;4,_xlfn.CONCAT(LEFT(Processamento!A1088,3),"_",Processamento!D1088,"_",LEFT(Processamento!C1088,5),"_",LEFT(Processamento!E1088,4)),Processamento!C1088={"ERRO"},"ERRO"),18)</f>
        <v>#N/A</v>
      </c>
      <c r="C1088" s="4">
        <f>Processamento!F1088</f>
        <v>0</v>
      </c>
      <c r="D1088" t="b">
        <f t="shared" si="32"/>
        <v>0</v>
      </c>
      <c r="E1088" t="e">
        <f t="shared" si="33"/>
        <v>#N/A</v>
      </c>
    </row>
    <row r="1089" spans="1:5" x14ac:dyDescent="0.25">
      <c r="A1089" s="4">
        <v>1088</v>
      </c>
      <c r="B1089" s="4" t="e" cm="1">
        <f t="array" ref="B1089">LEFT(_xlfn.IFS(LEN(Processamento!C1089)&gt;4,_xlfn.CONCAT(LEFT(Processamento!A1089,3),"_",Processamento!D1089,"_",LEFT(Processamento!C1089,5),"_",LEFT(Processamento!E1089,4)),Processamento!C1089={"ERRO"},"ERRO"),18)</f>
        <v>#N/A</v>
      </c>
      <c r="C1089" s="4">
        <f>Processamento!F1089</f>
        <v>0</v>
      </c>
      <c r="D1089" t="b">
        <f t="shared" si="32"/>
        <v>0</v>
      </c>
      <c r="E1089" t="e">
        <f t="shared" si="33"/>
        <v>#N/A</v>
      </c>
    </row>
    <row r="1090" spans="1:5" x14ac:dyDescent="0.25">
      <c r="A1090" s="4">
        <v>1089</v>
      </c>
      <c r="B1090" s="4" t="e" cm="1">
        <f t="array" ref="B1090">LEFT(_xlfn.IFS(LEN(Processamento!C1090)&gt;4,_xlfn.CONCAT(LEFT(Processamento!A1090,3),"_",Processamento!D1090,"_",LEFT(Processamento!C1090,5),"_",LEFT(Processamento!E1090,4)),Processamento!C1090={"ERRO"},"ERRO"),18)</f>
        <v>#N/A</v>
      </c>
      <c r="C1090" s="4">
        <f>Processamento!F1090</f>
        <v>0</v>
      </c>
      <c r="D1090" t="b">
        <f t="shared" si="32"/>
        <v>0</v>
      </c>
      <c r="E1090" t="e">
        <f t="shared" si="33"/>
        <v>#N/A</v>
      </c>
    </row>
    <row r="1091" spans="1:5" x14ac:dyDescent="0.25">
      <c r="A1091" s="4">
        <v>1090</v>
      </c>
      <c r="B1091" s="4" t="e" cm="1">
        <f t="array" ref="B1091">LEFT(_xlfn.IFS(LEN(Processamento!C1091)&gt;4,_xlfn.CONCAT(LEFT(Processamento!A1091,3),"_",Processamento!D1091,"_",LEFT(Processamento!C1091,5),"_",LEFT(Processamento!E1091,4)),Processamento!C1091={"ERRO"},"ERRO"),18)</f>
        <v>#N/A</v>
      </c>
      <c r="C1091" s="4">
        <f>Processamento!F1091</f>
        <v>0</v>
      </c>
      <c r="D1091" t="b">
        <f t="shared" ref="D1091:D1154" si="34">ISTEXT(B1091)</f>
        <v>0</v>
      </c>
      <c r="E1091" t="e">
        <f t="shared" ref="E1091:E1154" si="35">LEN(B1091)</f>
        <v>#N/A</v>
      </c>
    </row>
    <row r="1092" spans="1:5" x14ac:dyDescent="0.25">
      <c r="A1092" s="4">
        <v>1091</v>
      </c>
      <c r="B1092" s="4" t="e" cm="1">
        <f t="array" ref="B1092">LEFT(_xlfn.IFS(LEN(Processamento!C1092)&gt;4,_xlfn.CONCAT(LEFT(Processamento!A1092,3),"_",Processamento!D1092,"_",LEFT(Processamento!C1092,5),"_",LEFT(Processamento!E1092,4)),Processamento!C1092={"ERRO"},"ERRO"),18)</f>
        <v>#N/A</v>
      </c>
      <c r="C1092" s="4">
        <f>Processamento!F1092</f>
        <v>0</v>
      </c>
      <c r="D1092" t="b">
        <f t="shared" si="34"/>
        <v>0</v>
      </c>
      <c r="E1092" t="e">
        <f t="shared" si="35"/>
        <v>#N/A</v>
      </c>
    </row>
    <row r="1093" spans="1:5" x14ac:dyDescent="0.25">
      <c r="A1093" s="4">
        <v>1092</v>
      </c>
      <c r="B1093" s="4" t="e" cm="1">
        <f t="array" ref="B1093">LEFT(_xlfn.IFS(LEN(Processamento!C1093)&gt;4,_xlfn.CONCAT(LEFT(Processamento!A1093,3),"_",Processamento!D1093,"_",LEFT(Processamento!C1093,5),"_",LEFT(Processamento!E1093,4)),Processamento!C1093={"ERRO"},"ERRO"),18)</f>
        <v>#N/A</v>
      </c>
      <c r="C1093" s="4">
        <f>Processamento!F1093</f>
        <v>0</v>
      </c>
      <c r="D1093" t="b">
        <f t="shared" si="34"/>
        <v>0</v>
      </c>
      <c r="E1093" t="e">
        <f t="shared" si="35"/>
        <v>#N/A</v>
      </c>
    </row>
    <row r="1094" spans="1:5" x14ac:dyDescent="0.25">
      <c r="A1094" s="4">
        <v>1093</v>
      </c>
      <c r="B1094" s="4" t="e" cm="1">
        <f t="array" ref="B1094">LEFT(_xlfn.IFS(LEN(Processamento!C1094)&gt;4,_xlfn.CONCAT(LEFT(Processamento!A1094,3),"_",Processamento!D1094,"_",LEFT(Processamento!C1094,5),"_",LEFT(Processamento!E1094,4)),Processamento!C1094={"ERRO"},"ERRO"),18)</f>
        <v>#N/A</v>
      </c>
      <c r="C1094" s="4">
        <f>Processamento!F1094</f>
        <v>0</v>
      </c>
      <c r="D1094" t="b">
        <f t="shared" si="34"/>
        <v>0</v>
      </c>
      <c r="E1094" t="e">
        <f t="shared" si="35"/>
        <v>#N/A</v>
      </c>
    </row>
    <row r="1095" spans="1:5" x14ac:dyDescent="0.25">
      <c r="A1095" s="4">
        <v>1094</v>
      </c>
      <c r="B1095" s="4" t="e" cm="1">
        <f t="array" ref="B1095">LEFT(_xlfn.IFS(LEN(Processamento!C1095)&gt;4,_xlfn.CONCAT(LEFT(Processamento!A1095,3),"_",Processamento!D1095,"_",LEFT(Processamento!C1095,5),"_",LEFT(Processamento!E1095,4)),Processamento!C1095={"ERRO"},"ERRO"),18)</f>
        <v>#N/A</v>
      </c>
      <c r="C1095" s="4">
        <f>Processamento!F1095</f>
        <v>0</v>
      </c>
      <c r="D1095" t="b">
        <f t="shared" si="34"/>
        <v>0</v>
      </c>
      <c r="E1095" t="e">
        <f t="shared" si="35"/>
        <v>#N/A</v>
      </c>
    </row>
    <row r="1096" spans="1:5" x14ac:dyDescent="0.25">
      <c r="A1096" s="4">
        <v>1095</v>
      </c>
      <c r="B1096" s="4" t="e" cm="1">
        <f t="array" ref="B1096">LEFT(_xlfn.IFS(LEN(Processamento!C1096)&gt;4,_xlfn.CONCAT(LEFT(Processamento!A1096,3),"_",Processamento!D1096,"_",LEFT(Processamento!C1096,5),"_",LEFT(Processamento!E1096,4)),Processamento!C1096={"ERRO"},"ERRO"),18)</f>
        <v>#N/A</v>
      </c>
      <c r="C1096" s="4">
        <f>Processamento!F1096</f>
        <v>0</v>
      </c>
      <c r="D1096" t="b">
        <f t="shared" si="34"/>
        <v>0</v>
      </c>
      <c r="E1096" t="e">
        <f t="shared" si="35"/>
        <v>#N/A</v>
      </c>
    </row>
    <row r="1097" spans="1:5" x14ac:dyDescent="0.25">
      <c r="A1097" s="4">
        <v>1096</v>
      </c>
      <c r="B1097" s="4" t="e" cm="1">
        <f t="array" ref="B1097">LEFT(_xlfn.IFS(LEN(Processamento!C1097)&gt;4,_xlfn.CONCAT(LEFT(Processamento!A1097,3),"_",Processamento!D1097,"_",LEFT(Processamento!C1097,5),"_",LEFT(Processamento!E1097,4)),Processamento!C1097={"ERRO"},"ERRO"),18)</f>
        <v>#N/A</v>
      </c>
      <c r="C1097" s="4">
        <f>Processamento!F1097</f>
        <v>0</v>
      </c>
      <c r="D1097" t="b">
        <f t="shared" si="34"/>
        <v>0</v>
      </c>
      <c r="E1097" t="e">
        <f t="shared" si="35"/>
        <v>#N/A</v>
      </c>
    </row>
    <row r="1098" spans="1:5" x14ac:dyDescent="0.25">
      <c r="A1098" s="4">
        <v>1097</v>
      </c>
      <c r="B1098" s="4" t="e" cm="1">
        <f t="array" ref="B1098">LEFT(_xlfn.IFS(LEN(Processamento!C1098)&gt;4,_xlfn.CONCAT(LEFT(Processamento!A1098,3),"_",Processamento!D1098,"_",LEFT(Processamento!C1098,5),"_",LEFT(Processamento!E1098,4)),Processamento!C1098={"ERRO"},"ERRO"),18)</f>
        <v>#N/A</v>
      </c>
      <c r="C1098" s="4">
        <f>Processamento!F1098</f>
        <v>0</v>
      </c>
      <c r="D1098" t="b">
        <f t="shared" si="34"/>
        <v>0</v>
      </c>
      <c r="E1098" t="e">
        <f t="shared" si="35"/>
        <v>#N/A</v>
      </c>
    </row>
    <row r="1099" spans="1:5" x14ac:dyDescent="0.25">
      <c r="A1099" s="4">
        <v>1098</v>
      </c>
      <c r="B1099" s="4" t="e" cm="1">
        <f t="array" ref="B1099">LEFT(_xlfn.IFS(LEN(Processamento!C1099)&gt;4,_xlfn.CONCAT(LEFT(Processamento!A1099,3),"_",Processamento!D1099,"_",LEFT(Processamento!C1099,5),"_",LEFT(Processamento!E1099,4)),Processamento!C1099={"ERRO"},"ERRO"),18)</f>
        <v>#N/A</v>
      </c>
      <c r="C1099" s="4">
        <f>Processamento!F1099</f>
        <v>0</v>
      </c>
      <c r="D1099" t="b">
        <f t="shared" si="34"/>
        <v>0</v>
      </c>
      <c r="E1099" t="e">
        <f t="shared" si="35"/>
        <v>#N/A</v>
      </c>
    </row>
    <row r="1100" spans="1:5" x14ac:dyDescent="0.25">
      <c r="A1100" s="4">
        <v>1099</v>
      </c>
      <c r="B1100" s="4" t="e" cm="1">
        <f t="array" ref="B1100">LEFT(_xlfn.IFS(LEN(Processamento!C1100)&gt;4,_xlfn.CONCAT(LEFT(Processamento!A1100,3),"_",Processamento!D1100,"_",LEFT(Processamento!C1100,5),"_",LEFT(Processamento!E1100,4)),Processamento!C1100={"ERRO"},"ERRO"),18)</f>
        <v>#N/A</v>
      </c>
      <c r="C1100" s="4">
        <f>Processamento!F1100</f>
        <v>0</v>
      </c>
      <c r="D1100" t="b">
        <f t="shared" si="34"/>
        <v>0</v>
      </c>
      <c r="E1100" t="e">
        <f t="shared" si="35"/>
        <v>#N/A</v>
      </c>
    </row>
    <row r="1101" spans="1:5" x14ac:dyDescent="0.25">
      <c r="A1101" s="4">
        <v>1100</v>
      </c>
      <c r="B1101" s="4" t="e" cm="1">
        <f t="array" ref="B1101">LEFT(_xlfn.IFS(LEN(Processamento!C1101)&gt;4,_xlfn.CONCAT(LEFT(Processamento!A1101,3),"_",Processamento!D1101,"_",LEFT(Processamento!C1101,5),"_",LEFT(Processamento!E1101,4)),Processamento!C1101={"ERRO"},"ERRO"),18)</f>
        <v>#N/A</v>
      </c>
      <c r="C1101" s="4">
        <f>Processamento!F1101</f>
        <v>0</v>
      </c>
      <c r="D1101" t="b">
        <f t="shared" si="34"/>
        <v>0</v>
      </c>
      <c r="E1101" t="e">
        <f t="shared" si="35"/>
        <v>#N/A</v>
      </c>
    </row>
    <row r="1102" spans="1:5" x14ac:dyDescent="0.25">
      <c r="A1102" s="4">
        <v>1101</v>
      </c>
      <c r="B1102" s="4" t="e" cm="1">
        <f t="array" ref="B1102">LEFT(_xlfn.IFS(LEN(Processamento!C1102)&gt;4,_xlfn.CONCAT(LEFT(Processamento!A1102,3),"_",Processamento!D1102,"_",LEFT(Processamento!C1102,5),"_",LEFT(Processamento!E1102,4)),Processamento!C1102={"ERRO"},"ERRO"),18)</f>
        <v>#N/A</v>
      </c>
      <c r="C1102" s="4">
        <f>Processamento!F1102</f>
        <v>0</v>
      </c>
      <c r="D1102" t="b">
        <f t="shared" si="34"/>
        <v>0</v>
      </c>
      <c r="E1102" t="e">
        <f t="shared" si="35"/>
        <v>#N/A</v>
      </c>
    </row>
    <row r="1103" spans="1:5" x14ac:dyDescent="0.25">
      <c r="A1103" s="4">
        <v>1102</v>
      </c>
      <c r="B1103" s="4" t="e" cm="1">
        <f t="array" ref="B1103">LEFT(_xlfn.IFS(LEN(Processamento!C1103)&gt;4,_xlfn.CONCAT(LEFT(Processamento!A1103,3),"_",Processamento!D1103,"_",LEFT(Processamento!C1103,5),"_",LEFT(Processamento!E1103,4)),Processamento!C1103={"ERRO"},"ERRO"),18)</f>
        <v>#N/A</v>
      </c>
      <c r="C1103" s="4">
        <f>Processamento!F1103</f>
        <v>0</v>
      </c>
      <c r="D1103" t="b">
        <f t="shared" si="34"/>
        <v>0</v>
      </c>
      <c r="E1103" t="e">
        <f t="shared" si="35"/>
        <v>#N/A</v>
      </c>
    </row>
    <row r="1104" spans="1:5" x14ac:dyDescent="0.25">
      <c r="A1104" s="4">
        <v>1103</v>
      </c>
      <c r="B1104" s="4" t="e" cm="1">
        <f t="array" ref="B1104">LEFT(_xlfn.IFS(LEN(Processamento!C1104)&gt;4,_xlfn.CONCAT(LEFT(Processamento!A1104,3),"_",Processamento!D1104,"_",LEFT(Processamento!C1104,5),"_",LEFT(Processamento!E1104,4)),Processamento!C1104={"ERRO"},"ERRO"),18)</f>
        <v>#N/A</v>
      </c>
      <c r="C1104" s="4">
        <f>Processamento!F1104</f>
        <v>0</v>
      </c>
      <c r="D1104" t="b">
        <f t="shared" si="34"/>
        <v>0</v>
      </c>
      <c r="E1104" t="e">
        <f t="shared" si="35"/>
        <v>#N/A</v>
      </c>
    </row>
    <row r="1105" spans="1:5" x14ac:dyDescent="0.25">
      <c r="A1105" s="4">
        <v>1104</v>
      </c>
      <c r="B1105" s="4" t="e" cm="1">
        <f t="array" ref="B1105">LEFT(_xlfn.IFS(LEN(Processamento!C1105)&gt;4,_xlfn.CONCAT(LEFT(Processamento!A1105,3),"_",Processamento!D1105,"_",LEFT(Processamento!C1105,5),"_",LEFT(Processamento!E1105,4)),Processamento!C1105={"ERRO"},"ERRO"),18)</f>
        <v>#N/A</v>
      </c>
      <c r="C1105" s="4">
        <f>Processamento!F1105</f>
        <v>0</v>
      </c>
      <c r="D1105" t="b">
        <f t="shared" si="34"/>
        <v>0</v>
      </c>
      <c r="E1105" t="e">
        <f t="shared" si="35"/>
        <v>#N/A</v>
      </c>
    </row>
    <row r="1106" spans="1:5" x14ac:dyDescent="0.25">
      <c r="A1106" s="4">
        <v>1105</v>
      </c>
      <c r="B1106" s="4" t="e" cm="1">
        <f t="array" ref="B1106">LEFT(_xlfn.IFS(LEN(Processamento!C1106)&gt;4,_xlfn.CONCAT(LEFT(Processamento!A1106,3),"_",Processamento!D1106,"_",LEFT(Processamento!C1106,5),"_",LEFT(Processamento!E1106,4)),Processamento!C1106={"ERRO"},"ERRO"),18)</f>
        <v>#N/A</v>
      </c>
      <c r="C1106" s="4">
        <f>Processamento!F1106</f>
        <v>0</v>
      </c>
      <c r="D1106" t="b">
        <f t="shared" si="34"/>
        <v>0</v>
      </c>
      <c r="E1106" t="e">
        <f t="shared" si="35"/>
        <v>#N/A</v>
      </c>
    </row>
    <row r="1107" spans="1:5" x14ac:dyDescent="0.25">
      <c r="A1107" s="4">
        <v>1106</v>
      </c>
      <c r="B1107" s="4" t="e" cm="1">
        <f t="array" ref="B1107">LEFT(_xlfn.IFS(LEN(Processamento!C1107)&gt;4,_xlfn.CONCAT(LEFT(Processamento!A1107,3),"_",Processamento!D1107,"_",LEFT(Processamento!C1107,5),"_",LEFT(Processamento!E1107,4)),Processamento!C1107={"ERRO"},"ERRO"),18)</f>
        <v>#N/A</v>
      </c>
      <c r="C1107" s="4">
        <f>Processamento!F1107</f>
        <v>0</v>
      </c>
      <c r="D1107" t="b">
        <f t="shared" si="34"/>
        <v>0</v>
      </c>
      <c r="E1107" t="e">
        <f t="shared" si="35"/>
        <v>#N/A</v>
      </c>
    </row>
    <row r="1108" spans="1:5" x14ac:dyDescent="0.25">
      <c r="A1108" s="4">
        <v>1107</v>
      </c>
      <c r="B1108" s="4" t="e" cm="1">
        <f t="array" ref="B1108">LEFT(_xlfn.IFS(LEN(Processamento!C1108)&gt;4,_xlfn.CONCAT(LEFT(Processamento!A1108,3),"_",Processamento!D1108,"_",LEFT(Processamento!C1108,5),"_",LEFT(Processamento!E1108,4)),Processamento!C1108={"ERRO"},"ERRO"),18)</f>
        <v>#N/A</v>
      </c>
      <c r="C1108" s="4">
        <f>Processamento!F1108</f>
        <v>0</v>
      </c>
      <c r="D1108" t="b">
        <f t="shared" si="34"/>
        <v>0</v>
      </c>
      <c r="E1108" t="e">
        <f t="shared" si="35"/>
        <v>#N/A</v>
      </c>
    </row>
    <row r="1109" spans="1:5" x14ac:dyDescent="0.25">
      <c r="A1109" s="4">
        <v>1108</v>
      </c>
      <c r="B1109" s="4" t="e" cm="1">
        <f t="array" ref="B1109">LEFT(_xlfn.IFS(LEN(Processamento!C1109)&gt;4,_xlfn.CONCAT(LEFT(Processamento!A1109,3),"_",Processamento!D1109,"_",LEFT(Processamento!C1109,5),"_",LEFT(Processamento!E1109,4)),Processamento!C1109={"ERRO"},"ERRO"),18)</f>
        <v>#N/A</v>
      </c>
      <c r="C1109" s="4">
        <f>Processamento!F1109</f>
        <v>0</v>
      </c>
      <c r="D1109" t="b">
        <f t="shared" si="34"/>
        <v>0</v>
      </c>
      <c r="E1109" t="e">
        <f t="shared" si="35"/>
        <v>#N/A</v>
      </c>
    </row>
    <row r="1110" spans="1:5" x14ac:dyDescent="0.25">
      <c r="A1110" s="4">
        <v>1109</v>
      </c>
      <c r="B1110" s="4" t="e" cm="1">
        <f t="array" ref="B1110">LEFT(_xlfn.IFS(LEN(Processamento!C1110)&gt;4,_xlfn.CONCAT(LEFT(Processamento!A1110,3),"_",Processamento!D1110,"_",LEFT(Processamento!C1110,5),"_",LEFT(Processamento!E1110,4)),Processamento!C1110={"ERRO"},"ERRO"),18)</f>
        <v>#N/A</v>
      </c>
      <c r="C1110" s="4">
        <f>Processamento!F1110</f>
        <v>0</v>
      </c>
      <c r="D1110" t="b">
        <f t="shared" si="34"/>
        <v>0</v>
      </c>
      <c r="E1110" t="e">
        <f t="shared" si="35"/>
        <v>#N/A</v>
      </c>
    </row>
    <row r="1111" spans="1:5" x14ac:dyDescent="0.25">
      <c r="A1111" s="4">
        <v>1110</v>
      </c>
      <c r="B1111" s="4" t="e" cm="1">
        <f t="array" ref="B1111">LEFT(_xlfn.IFS(LEN(Processamento!C1111)&gt;4,_xlfn.CONCAT(LEFT(Processamento!A1111,3),"_",Processamento!D1111,"_",LEFT(Processamento!C1111,5),"_",LEFT(Processamento!E1111,4)),Processamento!C1111={"ERRO"},"ERRO"),18)</f>
        <v>#N/A</v>
      </c>
      <c r="C1111" s="4">
        <f>Processamento!F1111</f>
        <v>0</v>
      </c>
      <c r="D1111" t="b">
        <f t="shared" si="34"/>
        <v>0</v>
      </c>
      <c r="E1111" t="e">
        <f t="shared" si="35"/>
        <v>#N/A</v>
      </c>
    </row>
    <row r="1112" spans="1:5" x14ac:dyDescent="0.25">
      <c r="A1112" s="4">
        <v>1111</v>
      </c>
      <c r="B1112" s="4" t="e" cm="1">
        <f t="array" ref="B1112">LEFT(_xlfn.IFS(LEN(Processamento!C1112)&gt;4,_xlfn.CONCAT(LEFT(Processamento!A1112,3),"_",Processamento!D1112,"_",LEFT(Processamento!C1112,5),"_",LEFT(Processamento!E1112,4)),Processamento!C1112={"ERRO"},"ERRO"),18)</f>
        <v>#N/A</v>
      </c>
      <c r="C1112" s="4">
        <f>Processamento!F1112</f>
        <v>0</v>
      </c>
      <c r="D1112" t="b">
        <f t="shared" si="34"/>
        <v>0</v>
      </c>
      <c r="E1112" t="e">
        <f t="shared" si="35"/>
        <v>#N/A</v>
      </c>
    </row>
    <row r="1113" spans="1:5" x14ac:dyDescent="0.25">
      <c r="A1113" s="4">
        <v>1112</v>
      </c>
      <c r="B1113" s="4" t="e" cm="1">
        <f t="array" ref="B1113">LEFT(_xlfn.IFS(LEN(Processamento!C1113)&gt;4,_xlfn.CONCAT(LEFT(Processamento!A1113,3),"_",Processamento!D1113,"_",LEFT(Processamento!C1113,5),"_",LEFT(Processamento!E1113,4)),Processamento!C1113={"ERRO"},"ERRO"),18)</f>
        <v>#N/A</v>
      </c>
      <c r="C1113" s="4">
        <f>Processamento!F1113</f>
        <v>0</v>
      </c>
      <c r="D1113" t="b">
        <f t="shared" si="34"/>
        <v>0</v>
      </c>
      <c r="E1113" t="e">
        <f t="shared" si="35"/>
        <v>#N/A</v>
      </c>
    </row>
    <row r="1114" spans="1:5" x14ac:dyDescent="0.25">
      <c r="A1114" s="4">
        <v>1113</v>
      </c>
      <c r="B1114" s="4" t="e" cm="1">
        <f t="array" ref="B1114">LEFT(_xlfn.IFS(LEN(Processamento!C1114)&gt;4,_xlfn.CONCAT(LEFT(Processamento!A1114,3),"_",Processamento!D1114,"_",LEFT(Processamento!C1114,5),"_",LEFT(Processamento!E1114,4)),Processamento!C1114={"ERRO"},"ERRO"),18)</f>
        <v>#N/A</v>
      </c>
      <c r="C1114" s="4">
        <f>Processamento!F1114</f>
        <v>0</v>
      </c>
      <c r="D1114" t="b">
        <f t="shared" si="34"/>
        <v>0</v>
      </c>
      <c r="E1114" t="e">
        <f t="shared" si="35"/>
        <v>#N/A</v>
      </c>
    </row>
    <row r="1115" spans="1:5" x14ac:dyDescent="0.25">
      <c r="A1115" s="4">
        <v>1114</v>
      </c>
      <c r="B1115" s="4" t="e" cm="1">
        <f t="array" ref="B1115">LEFT(_xlfn.IFS(LEN(Processamento!C1115)&gt;4,_xlfn.CONCAT(LEFT(Processamento!A1115,3),"_",Processamento!D1115,"_",LEFT(Processamento!C1115,5),"_",LEFT(Processamento!E1115,4)),Processamento!C1115={"ERRO"},"ERRO"),18)</f>
        <v>#N/A</v>
      </c>
      <c r="C1115" s="4">
        <f>Processamento!F1115</f>
        <v>0</v>
      </c>
      <c r="D1115" t="b">
        <f t="shared" si="34"/>
        <v>0</v>
      </c>
      <c r="E1115" t="e">
        <f t="shared" si="35"/>
        <v>#N/A</v>
      </c>
    </row>
    <row r="1116" spans="1:5" x14ac:dyDescent="0.25">
      <c r="A1116" s="4">
        <v>1115</v>
      </c>
      <c r="B1116" s="4" t="e" cm="1">
        <f t="array" ref="B1116">LEFT(_xlfn.IFS(LEN(Processamento!C1116)&gt;4,_xlfn.CONCAT(LEFT(Processamento!A1116,3),"_",Processamento!D1116,"_",LEFT(Processamento!C1116,5),"_",LEFT(Processamento!E1116,4)),Processamento!C1116={"ERRO"},"ERRO"),18)</f>
        <v>#N/A</v>
      </c>
      <c r="C1116" s="4">
        <f>Processamento!F1116</f>
        <v>0</v>
      </c>
      <c r="D1116" t="b">
        <f t="shared" si="34"/>
        <v>0</v>
      </c>
      <c r="E1116" t="e">
        <f t="shared" si="35"/>
        <v>#N/A</v>
      </c>
    </row>
    <row r="1117" spans="1:5" x14ac:dyDescent="0.25">
      <c r="A1117" s="4">
        <v>1116</v>
      </c>
      <c r="B1117" s="4" t="e" cm="1">
        <f t="array" ref="B1117">LEFT(_xlfn.IFS(LEN(Processamento!C1117)&gt;4,_xlfn.CONCAT(LEFT(Processamento!A1117,3),"_",Processamento!D1117,"_",LEFT(Processamento!C1117,5),"_",LEFT(Processamento!E1117,4)),Processamento!C1117={"ERRO"},"ERRO"),18)</f>
        <v>#N/A</v>
      </c>
      <c r="C1117" s="4">
        <f>Processamento!F1117</f>
        <v>0</v>
      </c>
      <c r="D1117" t="b">
        <f t="shared" si="34"/>
        <v>0</v>
      </c>
      <c r="E1117" t="e">
        <f t="shared" si="35"/>
        <v>#N/A</v>
      </c>
    </row>
    <row r="1118" spans="1:5" x14ac:dyDescent="0.25">
      <c r="A1118" s="4">
        <v>1117</v>
      </c>
      <c r="B1118" s="4" t="e" cm="1">
        <f t="array" ref="B1118">LEFT(_xlfn.IFS(LEN(Processamento!C1118)&gt;4,_xlfn.CONCAT(LEFT(Processamento!A1118,3),"_",Processamento!D1118,"_",LEFT(Processamento!C1118,5),"_",LEFT(Processamento!E1118,4)),Processamento!C1118={"ERRO"},"ERRO"),18)</f>
        <v>#N/A</v>
      </c>
      <c r="C1118" s="4">
        <f>Processamento!F1118</f>
        <v>0</v>
      </c>
      <c r="D1118" t="b">
        <f t="shared" si="34"/>
        <v>0</v>
      </c>
      <c r="E1118" t="e">
        <f t="shared" si="35"/>
        <v>#N/A</v>
      </c>
    </row>
    <row r="1119" spans="1:5" x14ac:dyDescent="0.25">
      <c r="A1119" s="4">
        <v>1118</v>
      </c>
      <c r="B1119" s="4" t="e" cm="1">
        <f t="array" ref="B1119">LEFT(_xlfn.IFS(LEN(Processamento!C1119)&gt;4,_xlfn.CONCAT(LEFT(Processamento!A1119,3),"_",Processamento!D1119,"_",LEFT(Processamento!C1119,5),"_",LEFT(Processamento!E1119,4)),Processamento!C1119={"ERRO"},"ERRO"),18)</f>
        <v>#N/A</v>
      </c>
      <c r="C1119" s="4">
        <f>Processamento!F1119</f>
        <v>0</v>
      </c>
      <c r="D1119" t="b">
        <f t="shared" si="34"/>
        <v>0</v>
      </c>
      <c r="E1119" t="e">
        <f t="shared" si="35"/>
        <v>#N/A</v>
      </c>
    </row>
    <row r="1120" spans="1:5" x14ac:dyDescent="0.25">
      <c r="A1120" s="4">
        <v>1119</v>
      </c>
      <c r="B1120" s="4" t="e" cm="1">
        <f t="array" ref="B1120">LEFT(_xlfn.IFS(LEN(Processamento!C1120)&gt;4,_xlfn.CONCAT(LEFT(Processamento!A1120,3),"_",Processamento!D1120,"_",LEFT(Processamento!C1120,5),"_",LEFT(Processamento!E1120,4)),Processamento!C1120={"ERRO"},"ERRO"),18)</f>
        <v>#N/A</v>
      </c>
      <c r="C1120" s="4">
        <f>Processamento!F1120</f>
        <v>0</v>
      </c>
      <c r="D1120" t="b">
        <f t="shared" si="34"/>
        <v>0</v>
      </c>
      <c r="E1120" t="e">
        <f t="shared" si="35"/>
        <v>#N/A</v>
      </c>
    </row>
    <row r="1121" spans="1:5" x14ac:dyDescent="0.25">
      <c r="A1121" s="4">
        <v>1120</v>
      </c>
      <c r="B1121" s="4" t="e" cm="1">
        <f t="array" ref="B1121">LEFT(_xlfn.IFS(LEN(Processamento!C1121)&gt;4,_xlfn.CONCAT(LEFT(Processamento!A1121,3),"_",Processamento!D1121,"_",LEFT(Processamento!C1121,5),"_",LEFT(Processamento!E1121,4)),Processamento!C1121={"ERRO"},"ERRO"),18)</f>
        <v>#N/A</v>
      </c>
      <c r="C1121" s="4">
        <f>Processamento!F1121</f>
        <v>0</v>
      </c>
      <c r="D1121" t="b">
        <f t="shared" si="34"/>
        <v>0</v>
      </c>
      <c r="E1121" t="e">
        <f t="shared" si="35"/>
        <v>#N/A</v>
      </c>
    </row>
    <row r="1122" spans="1:5" x14ac:dyDescent="0.25">
      <c r="A1122" s="4">
        <v>1121</v>
      </c>
      <c r="B1122" s="4" t="e" cm="1">
        <f t="array" ref="B1122">LEFT(_xlfn.IFS(LEN(Processamento!C1122)&gt;4,_xlfn.CONCAT(LEFT(Processamento!A1122,3),"_",Processamento!D1122,"_",LEFT(Processamento!C1122,5),"_",LEFT(Processamento!E1122,4)),Processamento!C1122={"ERRO"},"ERRO"),18)</f>
        <v>#N/A</v>
      </c>
      <c r="C1122" s="4">
        <f>Processamento!F1122</f>
        <v>0</v>
      </c>
      <c r="D1122" t="b">
        <f t="shared" si="34"/>
        <v>0</v>
      </c>
      <c r="E1122" t="e">
        <f t="shared" si="35"/>
        <v>#N/A</v>
      </c>
    </row>
    <row r="1123" spans="1:5" x14ac:dyDescent="0.25">
      <c r="A1123" s="4">
        <v>1122</v>
      </c>
      <c r="B1123" s="4" t="e" cm="1">
        <f t="array" ref="B1123">LEFT(_xlfn.IFS(LEN(Processamento!C1123)&gt;4,_xlfn.CONCAT(LEFT(Processamento!A1123,3),"_",Processamento!D1123,"_",LEFT(Processamento!C1123,5),"_",LEFT(Processamento!E1123,4)),Processamento!C1123={"ERRO"},"ERRO"),18)</f>
        <v>#N/A</v>
      </c>
      <c r="C1123" s="4">
        <f>Processamento!F1123</f>
        <v>0</v>
      </c>
      <c r="D1123" t="b">
        <f t="shared" si="34"/>
        <v>0</v>
      </c>
      <c r="E1123" t="e">
        <f t="shared" si="35"/>
        <v>#N/A</v>
      </c>
    </row>
    <row r="1124" spans="1:5" x14ac:dyDescent="0.25">
      <c r="A1124" s="4">
        <v>1123</v>
      </c>
      <c r="B1124" s="4" t="e" cm="1">
        <f t="array" ref="B1124">LEFT(_xlfn.IFS(LEN(Processamento!C1124)&gt;4,_xlfn.CONCAT(LEFT(Processamento!A1124,3),"_",Processamento!D1124,"_",LEFT(Processamento!C1124,5),"_",LEFT(Processamento!E1124,4)),Processamento!C1124={"ERRO"},"ERRO"),18)</f>
        <v>#N/A</v>
      </c>
      <c r="C1124" s="4">
        <f>Processamento!F1124</f>
        <v>0</v>
      </c>
      <c r="D1124" t="b">
        <f t="shared" si="34"/>
        <v>0</v>
      </c>
      <c r="E1124" t="e">
        <f t="shared" si="35"/>
        <v>#N/A</v>
      </c>
    </row>
    <row r="1125" spans="1:5" x14ac:dyDescent="0.25">
      <c r="A1125" s="4">
        <v>1124</v>
      </c>
      <c r="B1125" s="4" t="e" cm="1">
        <f t="array" ref="B1125">LEFT(_xlfn.IFS(LEN(Processamento!C1125)&gt;4,_xlfn.CONCAT(LEFT(Processamento!A1125,3),"_",Processamento!D1125,"_",LEFT(Processamento!C1125,5),"_",LEFT(Processamento!E1125,4)),Processamento!C1125={"ERRO"},"ERRO"),18)</f>
        <v>#N/A</v>
      </c>
      <c r="C1125" s="4">
        <f>Processamento!F1125</f>
        <v>0</v>
      </c>
      <c r="D1125" t="b">
        <f t="shared" si="34"/>
        <v>0</v>
      </c>
      <c r="E1125" t="e">
        <f t="shared" si="35"/>
        <v>#N/A</v>
      </c>
    </row>
    <row r="1126" spans="1:5" x14ac:dyDescent="0.25">
      <c r="A1126" s="4">
        <v>1125</v>
      </c>
      <c r="B1126" s="4" t="e" cm="1">
        <f t="array" ref="B1126">LEFT(_xlfn.IFS(LEN(Processamento!C1126)&gt;4,_xlfn.CONCAT(LEFT(Processamento!A1126,3),"_",Processamento!D1126,"_",LEFT(Processamento!C1126,5),"_",LEFT(Processamento!E1126,4)),Processamento!C1126={"ERRO"},"ERRO"),18)</f>
        <v>#N/A</v>
      </c>
      <c r="C1126" s="4">
        <f>Processamento!F1126</f>
        <v>0</v>
      </c>
      <c r="D1126" t="b">
        <f t="shared" si="34"/>
        <v>0</v>
      </c>
      <c r="E1126" t="e">
        <f t="shared" si="35"/>
        <v>#N/A</v>
      </c>
    </row>
    <row r="1127" spans="1:5" x14ac:dyDescent="0.25">
      <c r="A1127" s="4">
        <v>1126</v>
      </c>
      <c r="B1127" s="4" t="e" cm="1">
        <f t="array" ref="B1127">LEFT(_xlfn.IFS(LEN(Processamento!C1127)&gt;4,_xlfn.CONCAT(LEFT(Processamento!A1127,3),"_",Processamento!D1127,"_",LEFT(Processamento!C1127,5),"_",LEFT(Processamento!E1127,4)),Processamento!C1127={"ERRO"},"ERRO"),18)</f>
        <v>#N/A</v>
      </c>
      <c r="C1127" s="4">
        <f>Processamento!F1127</f>
        <v>0</v>
      </c>
      <c r="D1127" t="b">
        <f t="shared" si="34"/>
        <v>0</v>
      </c>
      <c r="E1127" t="e">
        <f t="shared" si="35"/>
        <v>#N/A</v>
      </c>
    </row>
    <row r="1128" spans="1:5" x14ac:dyDescent="0.25">
      <c r="A1128" s="4">
        <v>1127</v>
      </c>
      <c r="B1128" s="4" t="e" cm="1">
        <f t="array" ref="B1128">LEFT(_xlfn.IFS(LEN(Processamento!C1128)&gt;4,_xlfn.CONCAT(LEFT(Processamento!A1128,3),"_",Processamento!D1128,"_",LEFT(Processamento!C1128,5),"_",LEFT(Processamento!E1128,4)),Processamento!C1128={"ERRO"},"ERRO"),18)</f>
        <v>#N/A</v>
      </c>
      <c r="C1128" s="4">
        <f>Processamento!F1128</f>
        <v>0</v>
      </c>
      <c r="D1128" t="b">
        <f t="shared" si="34"/>
        <v>0</v>
      </c>
      <c r="E1128" t="e">
        <f t="shared" si="35"/>
        <v>#N/A</v>
      </c>
    </row>
    <row r="1129" spans="1:5" x14ac:dyDescent="0.25">
      <c r="A1129" s="4">
        <v>1128</v>
      </c>
      <c r="B1129" s="4" t="e" cm="1">
        <f t="array" ref="B1129">LEFT(_xlfn.IFS(LEN(Processamento!C1129)&gt;4,_xlfn.CONCAT(LEFT(Processamento!A1129,3),"_",Processamento!D1129,"_",LEFT(Processamento!C1129,5),"_",LEFT(Processamento!E1129,4)),Processamento!C1129={"ERRO"},"ERRO"),18)</f>
        <v>#N/A</v>
      </c>
      <c r="C1129" s="4">
        <f>Processamento!F1129</f>
        <v>0</v>
      </c>
      <c r="D1129" t="b">
        <f t="shared" si="34"/>
        <v>0</v>
      </c>
      <c r="E1129" t="e">
        <f t="shared" si="35"/>
        <v>#N/A</v>
      </c>
    </row>
    <row r="1130" spans="1:5" x14ac:dyDescent="0.25">
      <c r="A1130" s="4">
        <v>1129</v>
      </c>
      <c r="B1130" s="4" t="e" cm="1">
        <f t="array" ref="B1130">LEFT(_xlfn.IFS(LEN(Processamento!C1130)&gt;4,_xlfn.CONCAT(LEFT(Processamento!A1130,3),"_",Processamento!D1130,"_",LEFT(Processamento!C1130,5),"_",LEFT(Processamento!E1130,4)),Processamento!C1130={"ERRO"},"ERRO"),18)</f>
        <v>#N/A</v>
      </c>
      <c r="C1130" s="4">
        <f>Processamento!F1130</f>
        <v>0</v>
      </c>
      <c r="D1130" t="b">
        <f t="shared" si="34"/>
        <v>0</v>
      </c>
      <c r="E1130" t="e">
        <f t="shared" si="35"/>
        <v>#N/A</v>
      </c>
    </row>
    <row r="1131" spans="1:5" x14ac:dyDescent="0.25">
      <c r="A1131" s="4">
        <v>1130</v>
      </c>
      <c r="B1131" s="4" t="e" cm="1">
        <f t="array" ref="B1131">LEFT(_xlfn.IFS(LEN(Processamento!C1131)&gt;4,_xlfn.CONCAT(LEFT(Processamento!A1131,3),"_",Processamento!D1131,"_",LEFT(Processamento!C1131,5),"_",LEFT(Processamento!E1131,4)),Processamento!C1131={"ERRO"},"ERRO"),18)</f>
        <v>#N/A</v>
      </c>
      <c r="C1131" s="4">
        <f>Processamento!F1131</f>
        <v>0</v>
      </c>
      <c r="D1131" t="b">
        <f t="shared" si="34"/>
        <v>0</v>
      </c>
      <c r="E1131" t="e">
        <f t="shared" si="35"/>
        <v>#N/A</v>
      </c>
    </row>
    <row r="1132" spans="1:5" x14ac:dyDescent="0.25">
      <c r="A1132" s="4">
        <v>1131</v>
      </c>
      <c r="B1132" s="4" t="e" cm="1">
        <f t="array" ref="B1132">LEFT(_xlfn.IFS(LEN(Processamento!C1132)&gt;4,_xlfn.CONCAT(LEFT(Processamento!A1132,3),"_",Processamento!D1132,"_",LEFT(Processamento!C1132,5),"_",LEFT(Processamento!E1132,4)),Processamento!C1132={"ERRO"},"ERRO"),18)</f>
        <v>#N/A</v>
      </c>
      <c r="C1132" s="4">
        <f>Processamento!F1132</f>
        <v>0</v>
      </c>
      <c r="D1132" t="b">
        <f t="shared" si="34"/>
        <v>0</v>
      </c>
      <c r="E1132" t="e">
        <f t="shared" si="35"/>
        <v>#N/A</v>
      </c>
    </row>
    <row r="1133" spans="1:5" x14ac:dyDescent="0.25">
      <c r="A1133" s="4">
        <v>1132</v>
      </c>
      <c r="B1133" s="4" t="e" cm="1">
        <f t="array" ref="B1133">LEFT(_xlfn.IFS(LEN(Processamento!C1133)&gt;4,_xlfn.CONCAT(LEFT(Processamento!A1133,3),"_",Processamento!D1133,"_",LEFT(Processamento!C1133,5),"_",LEFT(Processamento!E1133,4)),Processamento!C1133={"ERRO"},"ERRO"),18)</f>
        <v>#N/A</v>
      </c>
      <c r="C1133" s="4">
        <f>Processamento!F1133</f>
        <v>0</v>
      </c>
      <c r="D1133" t="b">
        <f t="shared" si="34"/>
        <v>0</v>
      </c>
      <c r="E1133" t="e">
        <f t="shared" si="35"/>
        <v>#N/A</v>
      </c>
    </row>
    <row r="1134" spans="1:5" x14ac:dyDescent="0.25">
      <c r="A1134" s="4">
        <v>1133</v>
      </c>
      <c r="B1134" s="4" t="e" cm="1">
        <f t="array" ref="B1134">LEFT(_xlfn.IFS(LEN(Processamento!C1134)&gt;4,_xlfn.CONCAT(LEFT(Processamento!A1134,3),"_",Processamento!D1134,"_",LEFT(Processamento!C1134,5),"_",LEFT(Processamento!E1134,4)),Processamento!C1134={"ERRO"},"ERRO"),18)</f>
        <v>#N/A</v>
      </c>
      <c r="C1134" s="4">
        <f>Processamento!F1134</f>
        <v>0</v>
      </c>
      <c r="D1134" t="b">
        <f t="shared" si="34"/>
        <v>0</v>
      </c>
      <c r="E1134" t="e">
        <f t="shared" si="35"/>
        <v>#N/A</v>
      </c>
    </row>
    <row r="1135" spans="1:5" x14ac:dyDescent="0.25">
      <c r="A1135" s="4">
        <v>1134</v>
      </c>
      <c r="B1135" s="4" t="e" cm="1">
        <f t="array" ref="B1135">LEFT(_xlfn.IFS(LEN(Processamento!C1135)&gt;4,_xlfn.CONCAT(LEFT(Processamento!A1135,3),"_",Processamento!D1135,"_",LEFT(Processamento!C1135,5),"_",LEFT(Processamento!E1135,4)),Processamento!C1135={"ERRO"},"ERRO"),18)</f>
        <v>#N/A</v>
      </c>
      <c r="C1135" s="4">
        <f>Processamento!F1135</f>
        <v>0</v>
      </c>
      <c r="D1135" t="b">
        <f t="shared" si="34"/>
        <v>0</v>
      </c>
      <c r="E1135" t="e">
        <f t="shared" si="35"/>
        <v>#N/A</v>
      </c>
    </row>
    <row r="1136" spans="1:5" x14ac:dyDescent="0.25">
      <c r="A1136" s="4">
        <v>1135</v>
      </c>
      <c r="B1136" s="4" t="e" cm="1">
        <f t="array" ref="B1136">LEFT(_xlfn.IFS(LEN(Processamento!C1136)&gt;4,_xlfn.CONCAT(LEFT(Processamento!A1136,3),"_",Processamento!D1136,"_",LEFT(Processamento!C1136,5),"_",LEFT(Processamento!E1136,4)),Processamento!C1136={"ERRO"},"ERRO"),18)</f>
        <v>#N/A</v>
      </c>
      <c r="C1136" s="4">
        <f>Processamento!F1136</f>
        <v>0</v>
      </c>
      <c r="D1136" t="b">
        <f t="shared" si="34"/>
        <v>0</v>
      </c>
      <c r="E1136" t="e">
        <f t="shared" si="35"/>
        <v>#N/A</v>
      </c>
    </row>
    <row r="1137" spans="1:5" x14ac:dyDescent="0.25">
      <c r="A1137" s="4">
        <v>1136</v>
      </c>
      <c r="B1137" s="4" t="e" cm="1">
        <f t="array" ref="B1137">LEFT(_xlfn.IFS(LEN(Processamento!C1137)&gt;4,_xlfn.CONCAT(LEFT(Processamento!A1137,3),"_",Processamento!D1137,"_",LEFT(Processamento!C1137,5),"_",LEFT(Processamento!E1137,4)),Processamento!C1137={"ERRO"},"ERRO"),18)</f>
        <v>#N/A</v>
      </c>
      <c r="C1137" s="4">
        <f>Processamento!F1137</f>
        <v>0</v>
      </c>
      <c r="D1137" t="b">
        <f t="shared" si="34"/>
        <v>0</v>
      </c>
      <c r="E1137" t="e">
        <f t="shared" si="35"/>
        <v>#N/A</v>
      </c>
    </row>
    <row r="1138" spans="1:5" x14ac:dyDescent="0.25">
      <c r="A1138" s="4">
        <v>1137</v>
      </c>
      <c r="B1138" s="4" t="e" cm="1">
        <f t="array" ref="B1138">LEFT(_xlfn.IFS(LEN(Processamento!C1138)&gt;4,_xlfn.CONCAT(LEFT(Processamento!A1138,3),"_",Processamento!D1138,"_",LEFT(Processamento!C1138,5),"_",LEFT(Processamento!E1138,4)),Processamento!C1138={"ERRO"},"ERRO"),18)</f>
        <v>#N/A</v>
      </c>
      <c r="C1138" s="4">
        <f>Processamento!F1138</f>
        <v>0</v>
      </c>
      <c r="D1138" t="b">
        <f t="shared" si="34"/>
        <v>0</v>
      </c>
      <c r="E1138" t="e">
        <f t="shared" si="35"/>
        <v>#N/A</v>
      </c>
    </row>
    <row r="1139" spans="1:5" x14ac:dyDescent="0.25">
      <c r="A1139" s="4">
        <v>1138</v>
      </c>
      <c r="B1139" s="4" t="e" cm="1">
        <f t="array" ref="B1139">LEFT(_xlfn.IFS(LEN(Processamento!C1139)&gt;4,_xlfn.CONCAT(LEFT(Processamento!A1139,3),"_",Processamento!D1139,"_",LEFT(Processamento!C1139,5),"_",LEFT(Processamento!E1139,4)),Processamento!C1139={"ERRO"},"ERRO"),18)</f>
        <v>#N/A</v>
      </c>
      <c r="C1139" s="4">
        <f>Processamento!F1139</f>
        <v>0</v>
      </c>
      <c r="D1139" t="b">
        <f t="shared" si="34"/>
        <v>0</v>
      </c>
      <c r="E1139" t="e">
        <f t="shared" si="35"/>
        <v>#N/A</v>
      </c>
    </row>
    <row r="1140" spans="1:5" x14ac:dyDescent="0.25">
      <c r="A1140" s="4">
        <v>1139</v>
      </c>
      <c r="B1140" s="4" t="e" cm="1">
        <f t="array" ref="B1140">LEFT(_xlfn.IFS(LEN(Processamento!C1140)&gt;4,_xlfn.CONCAT(LEFT(Processamento!A1140,3),"_",Processamento!D1140,"_",LEFT(Processamento!C1140,5),"_",LEFT(Processamento!E1140,4)),Processamento!C1140={"ERRO"},"ERRO"),18)</f>
        <v>#N/A</v>
      </c>
      <c r="C1140" s="4">
        <f>Processamento!F1140</f>
        <v>0</v>
      </c>
      <c r="D1140" t="b">
        <f t="shared" si="34"/>
        <v>0</v>
      </c>
      <c r="E1140" t="e">
        <f t="shared" si="35"/>
        <v>#N/A</v>
      </c>
    </row>
    <row r="1141" spans="1:5" x14ac:dyDescent="0.25">
      <c r="A1141" s="4">
        <v>1140</v>
      </c>
      <c r="B1141" s="4" t="e" cm="1">
        <f t="array" ref="B1141">LEFT(_xlfn.IFS(LEN(Processamento!C1141)&gt;4,_xlfn.CONCAT(LEFT(Processamento!A1141,3),"_",Processamento!D1141,"_",LEFT(Processamento!C1141,5),"_",LEFT(Processamento!E1141,4)),Processamento!C1141={"ERRO"},"ERRO"),18)</f>
        <v>#N/A</v>
      </c>
      <c r="C1141" s="4">
        <f>Processamento!F1141</f>
        <v>0</v>
      </c>
      <c r="D1141" t="b">
        <f t="shared" si="34"/>
        <v>0</v>
      </c>
      <c r="E1141" t="e">
        <f t="shared" si="35"/>
        <v>#N/A</v>
      </c>
    </row>
    <row r="1142" spans="1:5" x14ac:dyDescent="0.25">
      <c r="A1142" s="4">
        <v>1141</v>
      </c>
      <c r="B1142" s="4" t="e" cm="1">
        <f t="array" ref="B1142">LEFT(_xlfn.IFS(LEN(Processamento!C1142)&gt;4,_xlfn.CONCAT(LEFT(Processamento!A1142,3),"_",Processamento!D1142,"_",LEFT(Processamento!C1142,5),"_",LEFT(Processamento!E1142,4)),Processamento!C1142={"ERRO"},"ERRO"),18)</f>
        <v>#N/A</v>
      </c>
      <c r="C1142" s="4">
        <f>Processamento!F1142</f>
        <v>0</v>
      </c>
      <c r="D1142" t="b">
        <f t="shared" si="34"/>
        <v>0</v>
      </c>
      <c r="E1142" t="e">
        <f t="shared" si="35"/>
        <v>#N/A</v>
      </c>
    </row>
    <row r="1143" spans="1:5" x14ac:dyDescent="0.25">
      <c r="A1143" s="4">
        <v>1142</v>
      </c>
      <c r="B1143" s="4" t="e" cm="1">
        <f t="array" ref="B1143">LEFT(_xlfn.IFS(LEN(Processamento!C1143)&gt;4,_xlfn.CONCAT(LEFT(Processamento!A1143,3),"_",Processamento!D1143,"_",LEFT(Processamento!C1143,5),"_",LEFT(Processamento!E1143,4)),Processamento!C1143={"ERRO"},"ERRO"),18)</f>
        <v>#N/A</v>
      </c>
      <c r="C1143" s="4">
        <f>Processamento!F1143</f>
        <v>0</v>
      </c>
      <c r="D1143" t="b">
        <f t="shared" si="34"/>
        <v>0</v>
      </c>
      <c r="E1143" t="e">
        <f t="shared" si="35"/>
        <v>#N/A</v>
      </c>
    </row>
    <row r="1144" spans="1:5" x14ac:dyDescent="0.25">
      <c r="A1144" s="4">
        <v>1143</v>
      </c>
      <c r="B1144" s="4" t="e" cm="1">
        <f t="array" ref="B1144">LEFT(_xlfn.IFS(LEN(Processamento!C1144)&gt;4,_xlfn.CONCAT(LEFT(Processamento!A1144,3),"_",Processamento!D1144,"_",LEFT(Processamento!C1144,5),"_",LEFT(Processamento!E1144,4)),Processamento!C1144={"ERRO"},"ERRO"),18)</f>
        <v>#N/A</v>
      </c>
      <c r="C1144" s="4">
        <f>Processamento!F1144</f>
        <v>0</v>
      </c>
      <c r="D1144" t="b">
        <f t="shared" si="34"/>
        <v>0</v>
      </c>
      <c r="E1144" t="e">
        <f t="shared" si="35"/>
        <v>#N/A</v>
      </c>
    </row>
    <row r="1145" spans="1:5" x14ac:dyDescent="0.25">
      <c r="A1145" s="4">
        <v>1144</v>
      </c>
      <c r="B1145" s="4" t="e" cm="1">
        <f t="array" ref="B1145">LEFT(_xlfn.IFS(LEN(Processamento!C1145)&gt;4,_xlfn.CONCAT(LEFT(Processamento!A1145,3),"_",Processamento!D1145,"_",LEFT(Processamento!C1145,5),"_",LEFT(Processamento!E1145,4)),Processamento!C1145={"ERRO"},"ERRO"),18)</f>
        <v>#N/A</v>
      </c>
      <c r="C1145" s="4">
        <f>Processamento!F1145</f>
        <v>0</v>
      </c>
      <c r="D1145" t="b">
        <f t="shared" si="34"/>
        <v>0</v>
      </c>
      <c r="E1145" t="e">
        <f t="shared" si="35"/>
        <v>#N/A</v>
      </c>
    </row>
    <row r="1146" spans="1:5" x14ac:dyDescent="0.25">
      <c r="A1146" s="4">
        <v>1145</v>
      </c>
      <c r="B1146" s="4" t="e" cm="1">
        <f t="array" ref="B1146">LEFT(_xlfn.IFS(LEN(Processamento!C1146)&gt;4,_xlfn.CONCAT(LEFT(Processamento!A1146,3),"_",Processamento!D1146,"_",LEFT(Processamento!C1146,5),"_",LEFT(Processamento!E1146,4)),Processamento!C1146={"ERRO"},"ERRO"),18)</f>
        <v>#N/A</v>
      </c>
      <c r="C1146" s="4">
        <f>Processamento!F1146</f>
        <v>0</v>
      </c>
      <c r="D1146" t="b">
        <f t="shared" si="34"/>
        <v>0</v>
      </c>
      <c r="E1146" t="e">
        <f t="shared" si="35"/>
        <v>#N/A</v>
      </c>
    </row>
    <row r="1147" spans="1:5" x14ac:dyDescent="0.25">
      <c r="A1147" s="4">
        <v>1146</v>
      </c>
      <c r="B1147" s="4" t="e" cm="1">
        <f t="array" ref="B1147">LEFT(_xlfn.IFS(LEN(Processamento!C1147)&gt;4,_xlfn.CONCAT(LEFT(Processamento!A1147,3),"_",Processamento!D1147,"_",LEFT(Processamento!C1147,5),"_",LEFT(Processamento!E1147,4)),Processamento!C1147={"ERRO"},"ERRO"),18)</f>
        <v>#N/A</v>
      </c>
      <c r="C1147" s="4">
        <f>Processamento!F1147</f>
        <v>0</v>
      </c>
      <c r="D1147" t="b">
        <f t="shared" si="34"/>
        <v>0</v>
      </c>
      <c r="E1147" t="e">
        <f t="shared" si="35"/>
        <v>#N/A</v>
      </c>
    </row>
    <row r="1148" spans="1:5" x14ac:dyDescent="0.25">
      <c r="A1148" s="4">
        <v>1147</v>
      </c>
      <c r="B1148" s="4" t="e" cm="1">
        <f t="array" ref="B1148">LEFT(_xlfn.IFS(LEN(Processamento!C1148)&gt;4,_xlfn.CONCAT(LEFT(Processamento!A1148,3),"_",Processamento!D1148,"_",LEFT(Processamento!C1148,5),"_",LEFT(Processamento!E1148,4)),Processamento!C1148={"ERRO"},"ERRO"),18)</f>
        <v>#N/A</v>
      </c>
      <c r="C1148" s="4">
        <f>Processamento!F1148</f>
        <v>0</v>
      </c>
      <c r="D1148" t="b">
        <f t="shared" si="34"/>
        <v>0</v>
      </c>
      <c r="E1148" t="e">
        <f t="shared" si="35"/>
        <v>#N/A</v>
      </c>
    </row>
    <row r="1149" spans="1:5" x14ac:dyDescent="0.25">
      <c r="A1149" s="4">
        <v>1148</v>
      </c>
      <c r="B1149" s="4" t="e" cm="1">
        <f t="array" ref="B1149">LEFT(_xlfn.IFS(LEN(Processamento!C1149)&gt;4,_xlfn.CONCAT(LEFT(Processamento!A1149,3),"_",Processamento!D1149,"_",LEFT(Processamento!C1149,5),"_",LEFT(Processamento!E1149,4)),Processamento!C1149={"ERRO"},"ERRO"),18)</f>
        <v>#N/A</v>
      </c>
      <c r="C1149" s="4">
        <f>Processamento!F1149</f>
        <v>0</v>
      </c>
      <c r="D1149" t="b">
        <f t="shared" si="34"/>
        <v>0</v>
      </c>
      <c r="E1149" t="e">
        <f t="shared" si="35"/>
        <v>#N/A</v>
      </c>
    </row>
    <row r="1150" spans="1:5" x14ac:dyDescent="0.25">
      <c r="A1150" s="4">
        <v>1149</v>
      </c>
      <c r="B1150" s="4" t="e" cm="1">
        <f t="array" ref="B1150">LEFT(_xlfn.IFS(LEN(Processamento!C1150)&gt;4,_xlfn.CONCAT(LEFT(Processamento!A1150,3),"_",Processamento!D1150,"_",LEFT(Processamento!C1150,5),"_",LEFT(Processamento!E1150,4)),Processamento!C1150={"ERRO"},"ERRO"),18)</f>
        <v>#N/A</v>
      </c>
      <c r="C1150" s="4">
        <f>Processamento!F1150</f>
        <v>0</v>
      </c>
      <c r="D1150" t="b">
        <f t="shared" si="34"/>
        <v>0</v>
      </c>
      <c r="E1150" t="e">
        <f t="shared" si="35"/>
        <v>#N/A</v>
      </c>
    </row>
    <row r="1151" spans="1:5" x14ac:dyDescent="0.25">
      <c r="A1151" s="4">
        <v>1150</v>
      </c>
      <c r="B1151" s="4" t="e" cm="1">
        <f t="array" ref="B1151">LEFT(_xlfn.IFS(LEN(Processamento!C1151)&gt;4,_xlfn.CONCAT(LEFT(Processamento!A1151,3),"_",Processamento!D1151,"_",LEFT(Processamento!C1151,5),"_",LEFT(Processamento!E1151,4)),Processamento!C1151={"ERRO"},"ERRO"),18)</f>
        <v>#N/A</v>
      </c>
      <c r="C1151" s="4">
        <f>Processamento!F1151</f>
        <v>0</v>
      </c>
      <c r="D1151" t="b">
        <f t="shared" si="34"/>
        <v>0</v>
      </c>
      <c r="E1151" t="e">
        <f t="shared" si="35"/>
        <v>#N/A</v>
      </c>
    </row>
    <row r="1152" spans="1:5" x14ac:dyDescent="0.25">
      <c r="A1152" s="4">
        <v>1151</v>
      </c>
      <c r="B1152" s="4" t="e" cm="1">
        <f t="array" ref="B1152">LEFT(_xlfn.IFS(LEN(Processamento!C1152)&gt;4,_xlfn.CONCAT(LEFT(Processamento!A1152,3),"_",Processamento!D1152,"_",LEFT(Processamento!C1152,5),"_",LEFT(Processamento!E1152,4)),Processamento!C1152={"ERRO"},"ERRO"),18)</f>
        <v>#N/A</v>
      </c>
      <c r="C1152" s="4">
        <f>Processamento!F1152</f>
        <v>0</v>
      </c>
      <c r="D1152" t="b">
        <f t="shared" si="34"/>
        <v>0</v>
      </c>
      <c r="E1152" t="e">
        <f t="shared" si="35"/>
        <v>#N/A</v>
      </c>
    </row>
    <row r="1153" spans="1:5" x14ac:dyDescent="0.25">
      <c r="A1153" s="4">
        <v>1152</v>
      </c>
      <c r="B1153" s="4" t="e" cm="1">
        <f t="array" ref="B1153">LEFT(_xlfn.IFS(LEN(Processamento!C1153)&gt;4,_xlfn.CONCAT(LEFT(Processamento!A1153,3),"_",Processamento!D1153,"_",LEFT(Processamento!C1153,5),"_",LEFT(Processamento!E1153,4)),Processamento!C1153={"ERRO"},"ERRO"),18)</f>
        <v>#N/A</v>
      </c>
      <c r="C1153" s="4">
        <f>Processamento!F1153</f>
        <v>0</v>
      </c>
      <c r="D1153" t="b">
        <f t="shared" si="34"/>
        <v>0</v>
      </c>
      <c r="E1153" t="e">
        <f t="shared" si="35"/>
        <v>#N/A</v>
      </c>
    </row>
    <row r="1154" spans="1:5" x14ac:dyDescent="0.25">
      <c r="A1154" s="4">
        <v>1153</v>
      </c>
      <c r="B1154" s="4" t="e" cm="1">
        <f t="array" ref="B1154">LEFT(_xlfn.IFS(LEN(Processamento!C1154)&gt;4,_xlfn.CONCAT(LEFT(Processamento!A1154,3),"_",Processamento!D1154,"_",LEFT(Processamento!C1154,5),"_",LEFT(Processamento!E1154,4)),Processamento!C1154={"ERRO"},"ERRO"),18)</f>
        <v>#N/A</v>
      </c>
      <c r="C1154" s="4">
        <f>Processamento!F1154</f>
        <v>0</v>
      </c>
      <c r="D1154" t="b">
        <f t="shared" si="34"/>
        <v>0</v>
      </c>
      <c r="E1154" t="e">
        <f t="shared" si="35"/>
        <v>#N/A</v>
      </c>
    </row>
    <row r="1155" spans="1:5" x14ac:dyDescent="0.25">
      <c r="A1155" s="4">
        <v>1154</v>
      </c>
      <c r="B1155" s="4" t="e" cm="1">
        <f t="array" ref="B1155">LEFT(_xlfn.IFS(LEN(Processamento!C1155)&gt;4,_xlfn.CONCAT(LEFT(Processamento!A1155,3),"_",Processamento!D1155,"_",LEFT(Processamento!C1155,5),"_",LEFT(Processamento!E1155,4)),Processamento!C1155={"ERRO"},"ERRO"),18)</f>
        <v>#N/A</v>
      </c>
      <c r="C1155" s="4">
        <f>Processamento!F1155</f>
        <v>0</v>
      </c>
      <c r="D1155" t="b">
        <f t="shared" ref="D1155:D1218" si="36">ISTEXT(B1155)</f>
        <v>0</v>
      </c>
      <c r="E1155" t="e">
        <f t="shared" ref="E1155:E1218" si="37">LEN(B1155)</f>
        <v>#N/A</v>
      </c>
    </row>
    <row r="1156" spans="1:5" x14ac:dyDescent="0.25">
      <c r="A1156" s="4">
        <v>1155</v>
      </c>
      <c r="B1156" s="4" t="e" cm="1">
        <f t="array" ref="B1156">LEFT(_xlfn.IFS(LEN(Processamento!C1156)&gt;4,_xlfn.CONCAT(LEFT(Processamento!A1156,3),"_",Processamento!D1156,"_",LEFT(Processamento!C1156,5),"_",LEFT(Processamento!E1156,4)),Processamento!C1156={"ERRO"},"ERRO"),18)</f>
        <v>#N/A</v>
      </c>
      <c r="C1156" s="4">
        <f>Processamento!F1156</f>
        <v>0</v>
      </c>
      <c r="D1156" t="b">
        <f t="shared" si="36"/>
        <v>0</v>
      </c>
      <c r="E1156" t="e">
        <f t="shared" si="37"/>
        <v>#N/A</v>
      </c>
    </row>
    <row r="1157" spans="1:5" x14ac:dyDescent="0.25">
      <c r="A1157" s="4">
        <v>1156</v>
      </c>
      <c r="B1157" s="4" t="e" cm="1">
        <f t="array" ref="B1157">LEFT(_xlfn.IFS(LEN(Processamento!C1157)&gt;4,_xlfn.CONCAT(LEFT(Processamento!A1157,3),"_",Processamento!D1157,"_",LEFT(Processamento!C1157,5),"_",LEFT(Processamento!E1157,4)),Processamento!C1157={"ERRO"},"ERRO"),18)</f>
        <v>#N/A</v>
      </c>
      <c r="C1157" s="4">
        <f>Processamento!F1157</f>
        <v>0</v>
      </c>
      <c r="D1157" t="b">
        <f t="shared" si="36"/>
        <v>0</v>
      </c>
      <c r="E1157" t="e">
        <f t="shared" si="37"/>
        <v>#N/A</v>
      </c>
    </row>
    <row r="1158" spans="1:5" x14ac:dyDescent="0.25">
      <c r="A1158" s="4">
        <v>1157</v>
      </c>
      <c r="B1158" s="4" t="e" cm="1">
        <f t="array" ref="B1158">LEFT(_xlfn.IFS(LEN(Processamento!C1158)&gt;4,_xlfn.CONCAT(LEFT(Processamento!A1158,3),"_",Processamento!D1158,"_",LEFT(Processamento!C1158,5),"_",LEFT(Processamento!E1158,4)),Processamento!C1158={"ERRO"},"ERRO"),18)</f>
        <v>#N/A</v>
      </c>
      <c r="C1158" s="4">
        <f>Processamento!F1158</f>
        <v>0</v>
      </c>
      <c r="D1158" t="b">
        <f t="shared" si="36"/>
        <v>0</v>
      </c>
      <c r="E1158" t="e">
        <f t="shared" si="37"/>
        <v>#N/A</v>
      </c>
    </row>
    <row r="1159" spans="1:5" x14ac:dyDescent="0.25">
      <c r="A1159" s="4">
        <v>1158</v>
      </c>
      <c r="B1159" s="4" t="e" cm="1">
        <f t="array" ref="B1159">LEFT(_xlfn.IFS(LEN(Processamento!C1159)&gt;4,_xlfn.CONCAT(LEFT(Processamento!A1159,3),"_",Processamento!D1159,"_",LEFT(Processamento!C1159,5),"_",LEFT(Processamento!E1159,4)),Processamento!C1159={"ERRO"},"ERRO"),18)</f>
        <v>#N/A</v>
      </c>
      <c r="C1159" s="4">
        <f>Processamento!F1159</f>
        <v>0</v>
      </c>
      <c r="D1159" t="b">
        <f t="shared" si="36"/>
        <v>0</v>
      </c>
      <c r="E1159" t="e">
        <f t="shared" si="37"/>
        <v>#N/A</v>
      </c>
    </row>
    <row r="1160" spans="1:5" x14ac:dyDescent="0.25">
      <c r="A1160" s="4">
        <v>1159</v>
      </c>
      <c r="B1160" s="4" t="e" cm="1">
        <f t="array" ref="B1160">LEFT(_xlfn.IFS(LEN(Processamento!C1160)&gt;4,_xlfn.CONCAT(LEFT(Processamento!A1160,3),"_",Processamento!D1160,"_",LEFT(Processamento!C1160,5),"_",LEFT(Processamento!E1160,4)),Processamento!C1160={"ERRO"},"ERRO"),18)</f>
        <v>#N/A</v>
      </c>
      <c r="C1160" s="4">
        <f>Processamento!F1160</f>
        <v>0</v>
      </c>
      <c r="D1160" t="b">
        <f t="shared" si="36"/>
        <v>0</v>
      </c>
      <c r="E1160" t="e">
        <f t="shared" si="37"/>
        <v>#N/A</v>
      </c>
    </row>
    <row r="1161" spans="1:5" x14ac:dyDescent="0.25">
      <c r="A1161" s="4">
        <v>1160</v>
      </c>
      <c r="B1161" s="4" t="e" cm="1">
        <f t="array" ref="B1161">LEFT(_xlfn.IFS(LEN(Processamento!C1161)&gt;4,_xlfn.CONCAT(LEFT(Processamento!A1161,3),"_",Processamento!D1161,"_",LEFT(Processamento!C1161,5),"_",LEFT(Processamento!E1161,4)),Processamento!C1161={"ERRO"},"ERRO"),18)</f>
        <v>#N/A</v>
      </c>
      <c r="C1161" s="4">
        <f>Processamento!F1161</f>
        <v>0</v>
      </c>
      <c r="D1161" t="b">
        <f t="shared" si="36"/>
        <v>0</v>
      </c>
      <c r="E1161" t="e">
        <f t="shared" si="37"/>
        <v>#N/A</v>
      </c>
    </row>
    <row r="1162" spans="1:5" x14ac:dyDescent="0.25">
      <c r="A1162" s="4">
        <v>1161</v>
      </c>
      <c r="B1162" s="4" t="e" cm="1">
        <f t="array" ref="B1162">LEFT(_xlfn.IFS(LEN(Processamento!C1162)&gt;4,_xlfn.CONCAT(LEFT(Processamento!A1162,3),"_",Processamento!D1162,"_",LEFT(Processamento!C1162,5),"_",LEFT(Processamento!E1162,4)),Processamento!C1162={"ERRO"},"ERRO"),18)</f>
        <v>#N/A</v>
      </c>
      <c r="C1162" s="4">
        <f>Processamento!F1162</f>
        <v>0</v>
      </c>
      <c r="D1162" t="b">
        <f t="shared" si="36"/>
        <v>0</v>
      </c>
      <c r="E1162" t="e">
        <f t="shared" si="37"/>
        <v>#N/A</v>
      </c>
    </row>
    <row r="1163" spans="1:5" x14ac:dyDescent="0.25">
      <c r="A1163" s="4">
        <v>1162</v>
      </c>
      <c r="B1163" s="4" t="e" cm="1">
        <f t="array" ref="B1163">LEFT(_xlfn.IFS(LEN(Processamento!C1163)&gt;4,_xlfn.CONCAT(LEFT(Processamento!A1163,3),"_",Processamento!D1163,"_",LEFT(Processamento!C1163,5),"_",LEFT(Processamento!E1163,4)),Processamento!C1163={"ERRO"},"ERRO"),18)</f>
        <v>#N/A</v>
      </c>
      <c r="C1163" s="4">
        <f>Processamento!F1163</f>
        <v>0</v>
      </c>
      <c r="D1163" t="b">
        <f t="shared" si="36"/>
        <v>0</v>
      </c>
      <c r="E1163" t="e">
        <f t="shared" si="37"/>
        <v>#N/A</v>
      </c>
    </row>
    <row r="1164" spans="1:5" x14ac:dyDescent="0.25">
      <c r="A1164" s="4">
        <v>1163</v>
      </c>
      <c r="B1164" s="4" t="e" cm="1">
        <f t="array" ref="B1164">LEFT(_xlfn.IFS(LEN(Processamento!C1164)&gt;4,_xlfn.CONCAT(LEFT(Processamento!A1164,3),"_",Processamento!D1164,"_",LEFT(Processamento!C1164,5),"_",LEFT(Processamento!E1164,4)),Processamento!C1164={"ERRO"},"ERRO"),18)</f>
        <v>#N/A</v>
      </c>
      <c r="C1164" s="4">
        <f>Processamento!F1164</f>
        <v>0</v>
      </c>
      <c r="D1164" t="b">
        <f t="shared" si="36"/>
        <v>0</v>
      </c>
      <c r="E1164" t="e">
        <f t="shared" si="37"/>
        <v>#N/A</v>
      </c>
    </row>
    <row r="1165" spans="1:5" x14ac:dyDescent="0.25">
      <c r="A1165" s="4">
        <v>1164</v>
      </c>
      <c r="B1165" s="4" t="e" cm="1">
        <f t="array" ref="B1165">LEFT(_xlfn.IFS(LEN(Processamento!C1165)&gt;4,_xlfn.CONCAT(LEFT(Processamento!A1165,3),"_",Processamento!D1165,"_",LEFT(Processamento!C1165,5),"_",LEFT(Processamento!E1165,4)),Processamento!C1165={"ERRO"},"ERRO"),18)</f>
        <v>#N/A</v>
      </c>
      <c r="C1165" s="4">
        <f>Processamento!F1165</f>
        <v>0</v>
      </c>
      <c r="D1165" t="b">
        <f t="shared" si="36"/>
        <v>0</v>
      </c>
      <c r="E1165" t="e">
        <f t="shared" si="37"/>
        <v>#N/A</v>
      </c>
    </row>
    <row r="1166" spans="1:5" x14ac:dyDescent="0.25">
      <c r="A1166" s="4">
        <v>1165</v>
      </c>
      <c r="B1166" s="4" t="e" cm="1">
        <f t="array" ref="B1166">LEFT(_xlfn.IFS(LEN(Processamento!C1166)&gt;4,_xlfn.CONCAT(LEFT(Processamento!A1166,3),"_",Processamento!D1166,"_",LEFT(Processamento!C1166,5),"_",LEFT(Processamento!E1166,4)),Processamento!C1166={"ERRO"},"ERRO"),18)</f>
        <v>#N/A</v>
      </c>
      <c r="C1166" s="4">
        <f>Processamento!F1166</f>
        <v>0</v>
      </c>
      <c r="D1166" t="b">
        <f t="shared" si="36"/>
        <v>0</v>
      </c>
      <c r="E1166" t="e">
        <f t="shared" si="37"/>
        <v>#N/A</v>
      </c>
    </row>
    <row r="1167" spans="1:5" x14ac:dyDescent="0.25">
      <c r="A1167" s="4">
        <v>1166</v>
      </c>
      <c r="B1167" s="4" t="e" cm="1">
        <f t="array" ref="B1167">LEFT(_xlfn.IFS(LEN(Processamento!C1167)&gt;4,_xlfn.CONCAT(LEFT(Processamento!A1167,3),"_",Processamento!D1167,"_",LEFT(Processamento!C1167,5),"_",LEFT(Processamento!E1167,4)),Processamento!C1167={"ERRO"},"ERRO"),18)</f>
        <v>#N/A</v>
      </c>
      <c r="C1167" s="4">
        <f>Processamento!F1167</f>
        <v>0</v>
      </c>
      <c r="D1167" t="b">
        <f t="shared" si="36"/>
        <v>0</v>
      </c>
      <c r="E1167" t="e">
        <f t="shared" si="37"/>
        <v>#N/A</v>
      </c>
    </row>
    <row r="1168" spans="1:5" x14ac:dyDescent="0.25">
      <c r="A1168" s="4">
        <v>1167</v>
      </c>
      <c r="B1168" s="4" t="e" cm="1">
        <f t="array" ref="B1168">LEFT(_xlfn.IFS(LEN(Processamento!C1168)&gt;4,_xlfn.CONCAT(LEFT(Processamento!A1168,3),"_",Processamento!D1168,"_",LEFT(Processamento!C1168,5),"_",LEFT(Processamento!E1168,4)),Processamento!C1168={"ERRO"},"ERRO"),18)</f>
        <v>#N/A</v>
      </c>
      <c r="C1168" s="4">
        <f>Processamento!F1168</f>
        <v>0</v>
      </c>
      <c r="D1168" t="b">
        <f t="shared" si="36"/>
        <v>0</v>
      </c>
      <c r="E1168" t="e">
        <f t="shared" si="37"/>
        <v>#N/A</v>
      </c>
    </row>
    <row r="1169" spans="1:5" x14ac:dyDescent="0.25">
      <c r="A1169" s="4">
        <v>1168</v>
      </c>
      <c r="B1169" s="4" t="e" cm="1">
        <f t="array" ref="B1169">LEFT(_xlfn.IFS(LEN(Processamento!C1169)&gt;4,_xlfn.CONCAT(LEFT(Processamento!A1169,3),"_",Processamento!D1169,"_",LEFT(Processamento!C1169,5),"_",LEFT(Processamento!E1169,4)),Processamento!C1169={"ERRO"},"ERRO"),18)</f>
        <v>#N/A</v>
      </c>
      <c r="C1169" s="4">
        <f>Processamento!F1169</f>
        <v>0</v>
      </c>
      <c r="D1169" t="b">
        <f t="shared" si="36"/>
        <v>0</v>
      </c>
      <c r="E1169" t="e">
        <f t="shared" si="37"/>
        <v>#N/A</v>
      </c>
    </row>
    <row r="1170" spans="1:5" x14ac:dyDescent="0.25">
      <c r="A1170" s="4">
        <v>1169</v>
      </c>
      <c r="B1170" s="4" t="e" cm="1">
        <f t="array" ref="B1170">LEFT(_xlfn.IFS(LEN(Processamento!C1170)&gt;4,_xlfn.CONCAT(LEFT(Processamento!A1170,3),"_",Processamento!D1170,"_",LEFT(Processamento!C1170,5),"_",LEFT(Processamento!E1170,4)),Processamento!C1170={"ERRO"},"ERRO"),18)</f>
        <v>#N/A</v>
      </c>
      <c r="C1170" s="4">
        <f>Processamento!F1170</f>
        <v>0</v>
      </c>
      <c r="D1170" t="b">
        <f t="shared" si="36"/>
        <v>0</v>
      </c>
      <c r="E1170" t="e">
        <f t="shared" si="37"/>
        <v>#N/A</v>
      </c>
    </row>
    <row r="1171" spans="1:5" x14ac:dyDescent="0.25">
      <c r="A1171" s="4">
        <v>1170</v>
      </c>
      <c r="B1171" s="4" t="e" cm="1">
        <f t="array" ref="B1171">LEFT(_xlfn.IFS(LEN(Processamento!C1171)&gt;4,_xlfn.CONCAT(LEFT(Processamento!A1171,3),"_",Processamento!D1171,"_",LEFT(Processamento!C1171,5),"_",LEFT(Processamento!E1171,4)),Processamento!C1171={"ERRO"},"ERRO"),18)</f>
        <v>#N/A</v>
      </c>
      <c r="C1171" s="4">
        <f>Processamento!F1171</f>
        <v>0</v>
      </c>
      <c r="D1171" t="b">
        <f t="shared" si="36"/>
        <v>0</v>
      </c>
      <c r="E1171" t="e">
        <f t="shared" si="37"/>
        <v>#N/A</v>
      </c>
    </row>
    <row r="1172" spans="1:5" x14ac:dyDescent="0.25">
      <c r="A1172" s="4">
        <v>1171</v>
      </c>
      <c r="B1172" s="4" t="e" cm="1">
        <f t="array" ref="B1172">LEFT(_xlfn.IFS(LEN(Processamento!C1172)&gt;4,_xlfn.CONCAT(LEFT(Processamento!A1172,3),"_",Processamento!D1172,"_",LEFT(Processamento!C1172,5),"_",LEFT(Processamento!E1172,4)),Processamento!C1172={"ERRO"},"ERRO"),18)</f>
        <v>#N/A</v>
      </c>
      <c r="C1172" s="4">
        <f>Processamento!F1172</f>
        <v>0</v>
      </c>
      <c r="D1172" t="b">
        <f t="shared" si="36"/>
        <v>0</v>
      </c>
      <c r="E1172" t="e">
        <f t="shared" si="37"/>
        <v>#N/A</v>
      </c>
    </row>
    <row r="1173" spans="1:5" x14ac:dyDescent="0.25">
      <c r="A1173" s="4">
        <v>1172</v>
      </c>
      <c r="B1173" s="4" t="e" cm="1">
        <f t="array" ref="B1173">LEFT(_xlfn.IFS(LEN(Processamento!C1173)&gt;4,_xlfn.CONCAT(LEFT(Processamento!A1173,3),"_",Processamento!D1173,"_",LEFT(Processamento!C1173,5),"_",LEFT(Processamento!E1173,4)),Processamento!C1173={"ERRO"},"ERRO"),18)</f>
        <v>#N/A</v>
      </c>
      <c r="C1173" s="4">
        <f>Processamento!F1173</f>
        <v>0</v>
      </c>
      <c r="D1173" t="b">
        <f t="shared" si="36"/>
        <v>0</v>
      </c>
      <c r="E1173" t="e">
        <f t="shared" si="37"/>
        <v>#N/A</v>
      </c>
    </row>
    <row r="1174" spans="1:5" x14ac:dyDescent="0.25">
      <c r="A1174" s="4">
        <v>1173</v>
      </c>
      <c r="B1174" s="4" t="e" cm="1">
        <f t="array" ref="B1174">LEFT(_xlfn.IFS(LEN(Processamento!C1174)&gt;4,_xlfn.CONCAT(LEFT(Processamento!A1174,3),"_",Processamento!D1174,"_",LEFT(Processamento!C1174,5),"_",LEFT(Processamento!E1174,4)),Processamento!C1174={"ERRO"},"ERRO"),18)</f>
        <v>#N/A</v>
      </c>
      <c r="C1174" s="4">
        <f>Processamento!F1174</f>
        <v>0</v>
      </c>
      <c r="D1174" t="b">
        <f t="shared" si="36"/>
        <v>0</v>
      </c>
      <c r="E1174" t="e">
        <f t="shared" si="37"/>
        <v>#N/A</v>
      </c>
    </row>
    <row r="1175" spans="1:5" x14ac:dyDescent="0.25">
      <c r="A1175" s="4">
        <v>1174</v>
      </c>
      <c r="B1175" s="4" t="e" cm="1">
        <f t="array" ref="B1175">LEFT(_xlfn.IFS(LEN(Processamento!C1175)&gt;4,_xlfn.CONCAT(LEFT(Processamento!A1175,3),"_",Processamento!D1175,"_",LEFT(Processamento!C1175,5),"_",LEFT(Processamento!E1175,4)),Processamento!C1175={"ERRO"},"ERRO"),18)</f>
        <v>#N/A</v>
      </c>
      <c r="C1175" s="4">
        <f>Processamento!F1175</f>
        <v>0</v>
      </c>
      <c r="D1175" t="b">
        <f t="shared" si="36"/>
        <v>0</v>
      </c>
      <c r="E1175" t="e">
        <f t="shared" si="37"/>
        <v>#N/A</v>
      </c>
    </row>
    <row r="1176" spans="1:5" x14ac:dyDescent="0.25">
      <c r="A1176" s="4">
        <v>1175</v>
      </c>
      <c r="B1176" s="4" t="e" cm="1">
        <f t="array" ref="B1176">LEFT(_xlfn.IFS(LEN(Processamento!C1176)&gt;4,_xlfn.CONCAT(LEFT(Processamento!A1176,3),"_",Processamento!D1176,"_",LEFT(Processamento!C1176,5),"_",LEFT(Processamento!E1176,4)),Processamento!C1176={"ERRO"},"ERRO"),18)</f>
        <v>#N/A</v>
      </c>
      <c r="C1176" s="4">
        <f>Processamento!F1176</f>
        <v>0</v>
      </c>
      <c r="D1176" t="b">
        <f t="shared" si="36"/>
        <v>0</v>
      </c>
      <c r="E1176" t="e">
        <f t="shared" si="37"/>
        <v>#N/A</v>
      </c>
    </row>
    <row r="1177" spans="1:5" x14ac:dyDescent="0.25">
      <c r="A1177" s="4">
        <v>1176</v>
      </c>
      <c r="B1177" s="4" t="e" cm="1">
        <f t="array" ref="B1177">LEFT(_xlfn.IFS(LEN(Processamento!C1177)&gt;4,_xlfn.CONCAT(LEFT(Processamento!A1177,3),"_",Processamento!D1177,"_",LEFT(Processamento!C1177,5),"_",LEFT(Processamento!E1177,4)),Processamento!C1177={"ERRO"},"ERRO"),18)</f>
        <v>#N/A</v>
      </c>
      <c r="C1177" s="4">
        <f>Processamento!F1177</f>
        <v>0</v>
      </c>
      <c r="D1177" t="b">
        <f t="shared" si="36"/>
        <v>0</v>
      </c>
      <c r="E1177" t="e">
        <f t="shared" si="37"/>
        <v>#N/A</v>
      </c>
    </row>
    <row r="1178" spans="1:5" x14ac:dyDescent="0.25">
      <c r="A1178" s="4">
        <v>1177</v>
      </c>
      <c r="B1178" s="4" t="e" cm="1">
        <f t="array" ref="B1178">LEFT(_xlfn.IFS(LEN(Processamento!C1178)&gt;4,_xlfn.CONCAT(LEFT(Processamento!A1178,3),"_",Processamento!D1178,"_",LEFT(Processamento!C1178,5),"_",LEFT(Processamento!E1178,4)),Processamento!C1178={"ERRO"},"ERRO"),18)</f>
        <v>#N/A</v>
      </c>
      <c r="C1178" s="4">
        <f>Processamento!F1178</f>
        <v>0</v>
      </c>
      <c r="D1178" t="b">
        <f t="shared" si="36"/>
        <v>0</v>
      </c>
      <c r="E1178" t="e">
        <f t="shared" si="37"/>
        <v>#N/A</v>
      </c>
    </row>
    <row r="1179" spans="1:5" x14ac:dyDescent="0.25">
      <c r="A1179" s="4">
        <v>1178</v>
      </c>
      <c r="B1179" s="4" t="e" cm="1">
        <f t="array" ref="B1179">LEFT(_xlfn.IFS(LEN(Processamento!C1179)&gt;4,_xlfn.CONCAT(LEFT(Processamento!A1179,3),"_",Processamento!D1179,"_",LEFT(Processamento!C1179,5),"_",LEFT(Processamento!E1179,4)),Processamento!C1179={"ERRO"},"ERRO"),18)</f>
        <v>#N/A</v>
      </c>
      <c r="C1179" s="4">
        <f>Processamento!F1179</f>
        <v>0</v>
      </c>
      <c r="D1179" t="b">
        <f t="shared" si="36"/>
        <v>0</v>
      </c>
      <c r="E1179" t="e">
        <f t="shared" si="37"/>
        <v>#N/A</v>
      </c>
    </row>
    <row r="1180" spans="1:5" x14ac:dyDescent="0.25">
      <c r="A1180" s="4">
        <v>1179</v>
      </c>
      <c r="B1180" s="4" t="e" cm="1">
        <f t="array" ref="B1180">LEFT(_xlfn.IFS(LEN(Processamento!C1180)&gt;4,_xlfn.CONCAT(LEFT(Processamento!A1180,3),"_",Processamento!D1180,"_",LEFT(Processamento!C1180,5),"_",LEFT(Processamento!E1180,4)),Processamento!C1180={"ERRO"},"ERRO"),18)</f>
        <v>#N/A</v>
      </c>
      <c r="C1180" s="4">
        <f>Processamento!F1180</f>
        <v>0</v>
      </c>
      <c r="D1180" t="b">
        <f t="shared" si="36"/>
        <v>0</v>
      </c>
      <c r="E1180" t="e">
        <f t="shared" si="37"/>
        <v>#N/A</v>
      </c>
    </row>
    <row r="1181" spans="1:5" x14ac:dyDescent="0.25">
      <c r="A1181" s="4">
        <v>1180</v>
      </c>
      <c r="B1181" s="4" t="e" cm="1">
        <f t="array" ref="B1181">LEFT(_xlfn.IFS(LEN(Processamento!C1181)&gt;4,_xlfn.CONCAT(LEFT(Processamento!A1181,3),"_",Processamento!D1181,"_",LEFT(Processamento!C1181,5),"_",LEFT(Processamento!E1181,4)),Processamento!C1181={"ERRO"},"ERRO"),18)</f>
        <v>#N/A</v>
      </c>
      <c r="C1181" s="4">
        <f>Processamento!F1181</f>
        <v>0</v>
      </c>
      <c r="D1181" t="b">
        <f t="shared" si="36"/>
        <v>0</v>
      </c>
      <c r="E1181" t="e">
        <f t="shared" si="37"/>
        <v>#N/A</v>
      </c>
    </row>
    <row r="1182" spans="1:5" x14ac:dyDescent="0.25">
      <c r="A1182" s="4">
        <v>1181</v>
      </c>
      <c r="B1182" s="4" t="e" cm="1">
        <f t="array" ref="B1182">LEFT(_xlfn.IFS(LEN(Processamento!C1182)&gt;4,_xlfn.CONCAT(LEFT(Processamento!A1182,3),"_",Processamento!D1182,"_",LEFT(Processamento!C1182,5),"_",LEFT(Processamento!E1182,4)),Processamento!C1182={"ERRO"},"ERRO"),18)</f>
        <v>#N/A</v>
      </c>
      <c r="C1182" s="4">
        <f>Processamento!F1182</f>
        <v>0</v>
      </c>
      <c r="D1182" t="b">
        <f t="shared" si="36"/>
        <v>0</v>
      </c>
      <c r="E1182" t="e">
        <f t="shared" si="37"/>
        <v>#N/A</v>
      </c>
    </row>
    <row r="1183" spans="1:5" x14ac:dyDescent="0.25">
      <c r="A1183" s="4">
        <v>1182</v>
      </c>
      <c r="B1183" s="4" t="e" cm="1">
        <f t="array" ref="B1183">LEFT(_xlfn.IFS(LEN(Processamento!C1183)&gt;4,_xlfn.CONCAT(LEFT(Processamento!A1183,3),"_",Processamento!D1183,"_",LEFT(Processamento!C1183,5),"_",LEFT(Processamento!E1183,4)),Processamento!C1183={"ERRO"},"ERRO"),18)</f>
        <v>#N/A</v>
      </c>
      <c r="C1183" s="4">
        <f>Processamento!F1183</f>
        <v>0</v>
      </c>
      <c r="D1183" t="b">
        <f t="shared" si="36"/>
        <v>0</v>
      </c>
      <c r="E1183" t="e">
        <f t="shared" si="37"/>
        <v>#N/A</v>
      </c>
    </row>
    <row r="1184" spans="1:5" x14ac:dyDescent="0.25">
      <c r="A1184" s="4">
        <v>1183</v>
      </c>
      <c r="B1184" s="4" t="e" cm="1">
        <f t="array" ref="B1184">LEFT(_xlfn.IFS(LEN(Processamento!C1184)&gt;4,_xlfn.CONCAT(LEFT(Processamento!A1184,3),"_",Processamento!D1184,"_",LEFT(Processamento!C1184,5),"_",LEFT(Processamento!E1184,4)),Processamento!C1184={"ERRO"},"ERRO"),18)</f>
        <v>#N/A</v>
      </c>
      <c r="C1184" s="4">
        <f>Processamento!F1184</f>
        <v>0</v>
      </c>
      <c r="D1184" t="b">
        <f t="shared" si="36"/>
        <v>0</v>
      </c>
      <c r="E1184" t="e">
        <f t="shared" si="37"/>
        <v>#N/A</v>
      </c>
    </row>
    <row r="1185" spans="1:5" x14ac:dyDescent="0.25">
      <c r="A1185" s="4">
        <v>1184</v>
      </c>
      <c r="B1185" s="4" t="e" cm="1">
        <f t="array" ref="B1185">LEFT(_xlfn.IFS(LEN(Processamento!C1185)&gt;4,_xlfn.CONCAT(LEFT(Processamento!A1185,3),"_",Processamento!D1185,"_",LEFT(Processamento!C1185,5),"_",LEFT(Processamento!E1185,4)),Processamento!C1185={"ERRO"},"ERRO"),18)</f>
        <v>#N/A</v>
      </c>
      <c r="C1185" s="4">
        <f>Processamento!F1185</f>
        <v>0</v>
      </c>
      <c r="D1185" t="b">
        <f t="shared" si="36"/>
        <v>0</v>
      </c>
      <c r="E1185" t="e">
        <f t="shared" si="37"/>
        <v>#N/A</v>
      </c>
    </row>
    <row r="1186" spans="1:5" x14ac:dyDescent="0.25">
      <c r="A1186" s="4">
        <v>1185</v>
      </c>
      <c r="B1186" s="4" t="e" cm="1">
        <f t="array" ref="B1186">LEFT(_xlfn.IFS(LEN(Processamento!C1186)&gt;4,_xlfn.CONCAT(LEFT(Processamento!A1186,3),"_",Processamento!D1186,"_",LEFT(Processamento!C1186,5),"_",LEFT(Processamento!E1186,4)),Processamento!C1186={"ERRO"},"ERRO"),18)</f>
        <v>#N/A</v>
      </c>
      <c r="C1186" s="4">
        <f>Processamento!F1186</f>
        <v>0</v>
      </c>
      <c r="D1186" t="b">
        <f t="shared" si="36"/>
        <v>0</v>
      </c>
      <c r="E1186" t="e">
        <f t="shared" si="37"/>
        <v>#N/A</v>
      </c>
    </row>
    <row r="1187" spans="1:5" x14ac:dyDescent="0.25">
      <c r="A1187" s="4">
        <v>1186</v>
      </c>
      <c r="B1187" s="4" t="e" cm="1">
        <f t="array" ref="B1187">LEFT(_xlfn.IFS(LEN(Processamento!C1187)&gt;4,_xlfn.CONCAT(LEFT(Processamento!A1187,3),"_",Processamento!D1187,"_",LEFT(Processamento!C1187,5),"_",LEFT(Processamento!E1187,4)),Processamento!C1187={"ERRO"},"ERRO"),18)</f>
        <v>#N/A</v>
      </c>
      <c r="C1187" s="4">
        <f>Processamento!F1187</f>
        <v>0</v>
      </c>
      <c r="D1187" t="b">
        <f t="shared" si="36"/>
        <v>0</v>
      </c>
      <c r="E1187" t="e">
        <f t="shared" si="37"/>
        <v>#N/A</v>
      </c>
    </row>
    <row r="1188" spans="1:5" x14ac:dyDescent="0.25">
      <c r="A1188" s="4">
        <v>1187</v>
      </c>
      <c r="B1188" s="4" t="e" cm="1">
        <f t="array" ref="B1188">LEFT(_xlfn.IFS(LEN(Processamento!C1188)&gt;4,_xlfn.CONCAT(LEFT(Processamento!A1188,3),"_",Processamento!D1188,"_",LEFT(Processamento!C1188,5),"_",LEFT(Processamento!E1188,4)),Processamento!C1188={"ERRO"},"ERRO"),18)</f>
        <v>#N/A</v>
      </c>
      <c r="C1188" s="4">
        <f>Processamento!F1188</f>
        <v>0</v>
      </c>
      <c r="D1188" t="b">
        <f t="shared" si="36"/>
        <v>0</v>
      </c>
      <c r="E1188" t="e">
        <f t="shared" si="37"/>
        <v>#N/A</v>
      </c>
    </row>
    <row r="1189" spans="1:5" x14ac:dyDescent="0.25">
      <c r="A1189" s="4">
        <v>1188</v>
      </c>
      <c r="B1189" s="4" t="e" cm="1">
        <f t="array" ref="B1189">LEFT(_xlfn.IFS(LEN(Processamento!C1189)&gt;4,_xlfn.CONCAT(LEFT(Processamento!A1189,3),"_",Processamento!D1189,"_",LEFT(Processamento!C1189,5),"_",LEFT(Processamento!E1189,4)),Processamento!C1189={"ERRO"},"ERRO"),18)</f>
        <v>#N/A</v>
      </c>
      <c r="C1189" s="4">
        <f>Processamento!F1189</f>
        <v>0</v>
      </c>
      <c r="D1189" t="b">
        <f t="shared" si="36"/>
        <v>0</v>
      </c>
      <c r="E1189" t="e">
        <f t="shared" si="37"/>
        <v>#N/A</v>
      </c>
    </row>
    <row r="1190" spans="1:5" x14ac:dyDescent="0.25">
      <c r="A1190" s="4">
        <v>1189</v>
      </c>
      <c r="B1190" s="4" t="e" cm="1">
        <f t="array" ref="B1190">LEFT(_xlfn.IFS(LEN(Processamento!C1190)&gt;4,_xlfn.CONCAT(LEFT(Processamento!A1190,3),"_",Processamento!D1190,"_",LEFT(Processamento!C1190,5),"_",LEFT(Processamento!E1190,4)),Processamento!C1190={"ERRO"},"ERRO"),18)</f>
        <v>#N/A</v>
      </c>
      <c r="C1190" s="4">
        <f>Processamento!F1190</f>
        <v>0</v>
      </c>
      <c r="D1190" t="b">
        <f t="shared" si="36"/>
        <v>0</v>
      </c>
      <c r="E1190" t="e">
        <f t="shared" si="37"/>
        <v>#N/A</v>
      </c>
    </row>
    <row r="1191" spans="1:5" x14ac:dyDescent="0.25">
      <c r="A1191" s="4">
        <v>1190</v>
      </c>
      <c r="B1191" s="4" t="e" cm="1">
        <f t="array" ref="B1191">LEFT(_xlfn.IFS(LEN(Processamento!C1191)&gt;4,_xlfn.CONCAT(LEFT(Processamento!A1191,3),"_",Processamento!D1191,"_",LEFT(Processamento!C1191,5),"_",LEFT(Processamento!E1191,4)),Processamento!C1191={"ERRO"},"ERRO"),18)</f>
        <v>#N/A</v>
      </c>
      <c r="C1191" s="4">
        <f>Processamento!F1191</f>
        <v>0</v>
      </c>
      <c r="D1191" t="b">
        <f t="shared" si="36"/>
        <v>0</v>
      </c>
      <c r="E1191" t="e">
        <f t="shared" si="37"/>
        <v>#N/A</v>
      </c>
    </row>
    <row r="1192" spans="1:5" x14ac:dyDescent="0.25">
      <c r="A1192" s="4">
        <v>1191</v>
      </c>
      <c r="B1192" s="4" t="e" cm="1">
        <f t="array" ref="B1192">LEFT(_xlfn.IFS(LEN(Processamento!C1192)&gt;4,_xlfn.CONCAT(LEFT(Processamento!A1192,3),"_",Processamento!D1192,"_",LEFT(Processamento!C1192,5),"_",LEFT(Processamento!E1192,4)),Processamento!C1192={"ERRO"},"ERRO"),18)</f>
        <v>#N/A</v>
      </c>
      <c r="C1192" s="4">
        <f>Processamento!F1192</f>
        <v>0</v>
      </c>
      <c r="D1192" t="b">
        <f t="shared" si="36"/>
        <v>0</v>
      </c>
      <c r="E1192" t="e">
        <f t="shared" si="37"/>
        <v>#N/A</v>
      </c>
    </row>
    <row r="1193" spans="1:5" x14ac:dyDescent="0.25">
      <c r="A1193" s="4">
        <v>1192</v>
      </c>
      <c r="B1193" s="4" t="e" cm="1">
        <f t="array" ref="B1193">LEFT(_xlfn.IFS(LEN(Processamento!C1193)&gt;4,_xlfn.CONCAT(LEFT(Processamento!A1193,3),"_",Processamento!D1193,"_",LEFT(Processamento!C1193,5),"_",LEFT(Processamento!E1193,4)),Processamento!C1193={"ERRO"},"ERRO"),18)</f>
        <v>#N/A</v>
      </c>
      <c r="C1193" s="4">
        <f>Processamento!F1193</f>
        <v>0</v>
      </c>
      <c r="D1193" t="b">
        <f t="shared" si="36"/>
        <v>0</v>
      </c>
      <c r="E1193" t="e">
        <f t="shared" si="37"/>
        <v>#N/A</v>
      </c>
    </row>
    <row r="1194" spans="1:5" x14ac:dyDescent="0.25">
      <c r="A1194" s="4">
        <v>1193</v>
      </c>
      <c r="B1194" s="4" t="e" cm="1">
        <f t="array" ref="B1194">LEFT(_xlfn.IFS(LEN(Processamento!C1194)&gt;4,_xlfn.CONCAT(LEFT(Processamento!A1194,3),"_",Processamento!D1194,"_",LEFT(Processamento!C1194,5),"_",LEFT(Processamento!E1194,4)),Processamento!C1194={"ERRO"},"ERRO"),18)</f>
        <v>#N/A</v>
      </c>
      <c r="C1194" s="4">
        <f>Processamento!F1194</f>
        <v>0</v>
      </c>
      <c r="D1194" t="b">
        <f t="shared" si="36"/>
        <v>0</v>
      </c>
      <c r="E1194" t="e">
        <f t="shared" si="37"/>
        <v>#N/A</v>
      </c>
    </row>
    <row r="1195" spans="1:5" x14ac:dyDescent="0.25">
      <c r="A1195" s="4">
        <v>1194</v>
      </c>
      <c r="B1195" s="4" t="e" cm="1">
        <f t="array" ref="B1195">LEFT(_xlfn.IFS(LEN(Processamento!C1195)&gt;4,_xlfn.CONCAT(LEFT(Processamento!A1195,3),"_",Processamento!D1195,"_",LEFT(Processamento!C1195,5),"_",LEFT(Processamento!E1195,4)),Processamento!C1195={"ERRO"},"ERRO"),18)</f>
        <v>#N/A</v>
      </c>
      <c r="C1195" s="4">
        <f>Processamento!F1195</f>
        <v>0</v>
      </c>
      <c r="D1195" t="b">
        <f t="shared" si="36"/>
        <v>0</v>
      </c>
      <c r="E1195" t="e">
        <f t="shared" si="37"/>
        <v>#N/A</v>
      </c>
    </row>
    <row r="1196" spans="1:5" x14ac:dyDescent="0.25">
      <c r="A1196" s="4">
        <v>1195</v>
      </c>
      <c r="B1196" s="4" t="e" cm="1">
        <f t="array" ref="B1196">LEFT(_xlfn.IFS(LEN(Processamento!C1196)&gt;4,_xlfn.CONCAT(LEFT(Processamento!A1196,3),"_",Processamento!D1196,"_",LEFT(Processamento!C1196,5),"_",LEFT(Processamento!E1196,4)),Processamento!C1196={"ERRO"},"ERRO"),18)</f>
        <v>#N/A</v>
      </c>
      <c r="C1196" s="4">
        <f>Processamento!F1196</f>
        <v>0</v>
      </c>
      <c r="D1196" t="b">
        <f t="shared" si="36"/>
        <v>0</v>
      </c>
      <c r="E1196" t="e">
        <f t="shared" si="37"/>
        <v>#N/A</v>
      </c>
    </row>
    <row r="1197" spans="1:5" x14ac:dyDescent="0.25">
      <c r="A1197" s="4">
        <v>1196</v>
      </c>
      <c r="B1197" s="4" t="e" cm="1">
        <f t="array" ref="B1197">LEFT(_xlfn.IFS(LEN(Processamento!C1197)&gt;4,_xlfn.CONCAT(LEFT(Processamento!A1197,3),"_",Processamento!D1197,"_",LEFT(Processamento!C1197,5),"_",LEFT(Processamento!E1197,4)),Processamento!C1197={"ERRO"},"ERRO"),18)</f>
        <v>#N/A</v>
      </c>
      <c r="C1197" s="4">
        <f>Processamento!F1197</f>
        <v>0</v>
      </c>
      <c r="D1197" t="b">
        <f t="shared" si="36"/>
        <v>0</v>
      </c>
      <c r="E1197" t="e">
        <f t="shared" si="37"/>
        <v>#N/A</v>
      </c>
    </row>
    <row r="1198" spans="1:5" x14ac:dyDescent="0.25">
      <c r="A1198" s="4">
        <v>1197</v>
      </c>
      <c r="B1198" s="4" t="e" cm="1">
        <f t="array" ref="B1198">LEFT(_xlfn.IFS(LEN(Processamento!C1198)&gt;4,_xlfn.CONCAT(LEFT(Processamento!A1198,3),"_",Processamento!D1198,"_",LEFT(Processamento!C1198,5),"_",LEFT(Processamento!E1198,4)),Processamento!C1198={"ERRO"},"ERRO"),18)</f>
        <v>#N/A</v>
      </c>
      <c r="C1198" s="4">
        <f>Processamento!F1198</f>
        <v>0</v>
      </c>
      <c r="D1198" t="b">
        <f t="shared" si="36"/>
        <v>0</v>
      </c>
      <c r="E1198" t="e">
        <f t="shared" si="37"/>
        <v>#N/A</v>
      </c>
    </row>
    <row r="1199" spans="1:5" x14ac:dyDescent="0.25">
      <c r="A1199" s="4">
        <v>1198</v>
      </c>
      <c r="B1199" s="4" t="e" cm="1">
        <f t="array" ref="B1199">LEFT(_xlfn.IFS(LEN(Processamento!C1199)&gt;4,_xlfn.CONCAT(LEFT(Processamento!A1199,3),"_",Processamento!D1199,"_",LEFT(Processamento!C1199,5),"_",LEFT(Processamento!E1199,4)),Processamento!C1199={"ERRO"},"ERRO"),18)</f>
        <v>#N/A</v>
      </c>
      <c r="C1199" s="4">
        <f>Processamento!F1199</f>
        <v>0</v>
      </c>
      <c r="D1199" t="b">
        <f t="shared" si="36"/>
        <v>0</v>
      </c>
      <c r="E1199" t="e">
        <f t="shared" si="37"/>
        <v>#N/A</v>
      </c>
    </row>
    <row r="1200" spans="1:5" x14ac:dyDescent="0.25">
      <c r="A1200" s="4">
        <v>1199</v>
      </c>
      <c r="B1200" s="4" t="e" cm="1">
        <f t="array" ref="B1200">LEFT(_xlfn.IFS(LEN(Processamento!C1200)&gt;4,_xlfn.CONCAT(LEFT(Processamento!A1200,3),"_",Processamento!D1200,"_",LEFT(Processamento!C1200,5),"_",LEFT(Processamento!E1200,4)),Processamento!C1200={"ERRO"},"ERRO"),18)</f>
        <v>#N/A</v>
      </c>
      <c r="C1200" s="4">
        <f>Processamento!F1200</f>
        <v>0</v>
      </c>
      <c r="D1200" t="b">
        <f t="shared" si="36"/>
        <v>0</v>
      </c>
      <c r="E1200" t="e">
        <f t="shared" si="37"/>
        <v>#N/A</v>
      </c>
    </row>
    <row r="1201" spans="1:5" x14ac:dyDescent="0.25">
      <c r="A1201" s="4">
        <v>1200</v>
      </c>
      <c r="B1201" s="4" t="e" cm="1">
        <f t="array" ref="B1201">LEFT(_xlfn.IFS(LEN(Processamento!C1201)&gt;4,_xlfn.CONCAT(LEFT(Processamento!A1201,3),"_",Processamento!D1201,"_",LEFT(Processamento!C1201,5),"_",LEFT(Processamento!E1201,4)),Processamento!C1201={"ERRO"},"ERRO"),18)</f>
        <v>#N/A</v>
      </c>
      <c r="C1201" s="4">
        <f>Processamento!F1201</f>
        <v>0</v>
      </c>
      <c r="D1201" t="b">
        <f t="shared" si="36"/>
        <v>0</v>
      </c>
      <c r="E1201" t="e">
        <f t="shared" si="37"/>
        <v>#N/A</v>
      </c>
    </row>
    <row r="1202" spans="1:5" x14ac:dyDescent="0.25">
      <c r="A1202" s="4">
        <v>1201</v>
      </c>
      <c r="B1202" s="4" t="e" cm="1">
        <f t="array" ref="B1202">LEFT(_xlfn.IFS(LEN(Processamento!C1202)&gt;4,_xlfn.CONCAT(LEFT(Processamento!A1202,3),"_",Processamento!D1202,"_",LEFT(Processamento!C1202,5),"_",LEFT(Processamento!E1202,4)),Processamento!C1202={"ERRO"},"ERRO"),18)</f>
        <v>#N/A</v>
      </c>
      <c r="C1202" s="4">
        <f>Processamento!F1202</f>
        <v>0</v>
      </c>
      <c r="D1202" t="b">
        <f t="shared" si="36"/>
        <v>0</v>
      </c>
      <c r="E1202" t="e">
        <f t="shared" si="37"/>
        <v>#N/A</v>
      </c>
    </row>
    <row r="1203" spans="1:5" x14ac:dyDescent="0.25">
      <c r="A1203" s="4">
        <v>1202</v>
      </c>
      <c r="B1203" s="4" t="e" cm="1">
        <f t="array" ref="B1203">LEFT(_xlfn.IFS(LEN(Processamento!C1203)&gt;4,_xlfn.CONCAT(LEFT(Processamento!A1203,3),"_",Processamento!D1203,"_",LEFT(Processamento!C1203,5),"_",LEFT(Processamento!E1203,4)),Processamento!C1203={"ERRO"},"ERRO"),18)</f>
        <v>#N/A</v>
      </c>
      <c r="C1203" s="4">
        <f>Processamento!F1203</f>
        <v>0</v>
      </c>
      <c r="D1203" t="b">
        <f t="shared" si="36"/>
        <v>0</v>
      </c>
      <c r="E1203" t="e">
        <f t="shared" si="37"/>
        <v>#N/A</v>
      </c>
    </row>
    <row r="1204" spans="1:5" x14ac:dyDescent="0.25">
      <c r="A1204" s="4">
        <v>1203</v>
      </c>
      <c r="B1204" s="4" t="e" cm="1">
        <f t="array" ref="B1204">LEFT(_xlfn.IFS(LEN(Processamento!C1204)&gt;4,_xlfn.CONCAT(LEFT(Processamento!A1204,3),"_",Processamento!D1204,"_",LEFT(Processamento!C1204,5),"_",LEFT(Processamento!E1204,4)),Processamento!C1204={"ERRO"},"ERRO"),18)</f>
        <v>#N/A</v>
      </c>
      <c r="C1204" s="4">
        <f>Processamento!F1204</f>
        <v>0</v>
      </c>
      <c r="D1204" t="b">
        <f t="shared" si="36"/>
        <v>0</v>
      </c>
      <c r="E1204" t="e">
        <f t="shared" si="37"/>
        <v>#N/A</v>
      </c>
    </row>
    <row r="1205" spans="1:5" x14ac:dyDescent="0.25">
      <c r="A1205" s="4">
        <v>1204</v>
      </c>
      <c r="B1205" s="4" t="e" cm="1">
        <f t="array" ref="B1205">LEFT(_xlfn.IFS(LEN(Processamento!C1205)&gt;4,_xlfn.CONCAT(LEFT(Processamento!A1205,3),"_",Processamento!D1205,"_",LEFT(Processamento!C1205,5),"_",LEFT(Processamento!E1205,4)),Processamento!C1205={"ERRO"},"ERRO"),18)</f>
        <v>#N/A</v>
      </c>
      <c r="C1205" s="4">
        <f>Processamento!F1205</f>
        <v>0</v>
      </c>
      <c r="D1205" t="b">
        <f t="shared" si="36"/>
        <v>0</v>
      </c>
      <c r="E1205" t="e">
        <f t="shared" si="37"/>
        <v>#N/A</v>
      </c>
    </row>
    <row r="1206" spans="1:5" x14ac:dyDescent="0.25">
      <c r="A1206" s="4">
        <v>1205</v>
      </c>
      <c r="B1206" s="4" t="e" cm="1">
        <f t="array" ref="B1206">LEFT(_xlfn.IFS(LEN(Processamento!C1206)&gt;4,_xlfn.CONCAT(LEFT(Processamento!A1206,3),"_",Processamento!D1206,"_",LEFT(Processamento!C1206,5),"_",LEFT(Processamento!E1206,4)),Processamento!C1206={"ERRO"},"ERRO"),18)</f>
        <v>#N/A</v>
      </c>
      <c r="C1206" s="4">
        <f>Processamento!F1206</f>
        <v>0</v>
      </c>
      <c r="D1206" t="b">
        <f t="shared" si="36"/>
        <v>0</v>
      </c>
      <c r="E1206" t="e">
        <f t="shared" si="37"/>
        <v>#N/A</v>
      </c>
    </row>
    <row r="1207" spans="1:5" x14ac:dyDescent="0.25">
      <c r="A1207" s="4">
        <v>1206</v>
      </c>
      <c r="B1207" s="4" t="e" cm="1">
        <f t="array" ref="B1207">LEFT(_xlfn.IFS(LEN(Processamento!C1207)&gt;4,_xlfn.CONCAT(LEFT(Processamento!A1207,3),"_",Processamento!D1207,"_",LEFT(Processamento!C1207,5),"_",LEFT(Processamento!E1207,4)),Processamento!C1207={"ERRO"},"ERRO"),18)</f>
        <v>#N/A</v>
      </c>
      <c r="C1207" s="4">
        <f>Processamento!F1207</f>
        <v>0</v>
      </c>
      <c r="D1207" t="b">
        <f t="shared" si="36"/>
        <v>0</v>
      </c>
      <c r="E1207" t="e">
        <f t="shared" si="37"/>
        <v>#N/A</v>
      </c>
    </row>
    <row r="1208" spans="1:5" x14ac:dyDescent="0.25">
      <c r="A1208" s="4">
        <v>1207</v>
      </c>
      <c r="B1208" s="4" t="e" cm="1">
        <f t="array" ref="B1208">LEFT(_xlfn.IFS(LEN(Processamento!C1208)&gt;4,_xlfn.CONCAT(LEFT(Processamento!A1208,3),"_",Processamento!D1208,"_",LEFT(Processamento!C1208,5),"_",LEFT(Processamento!E1208,4)),Processamento!C1208={"ERRO"},"ERRO"),18)</f>
        <v>#N/A</v>
      </c>
      <c r="C1208" s="4">
        <f>Processamento!F1208</f>
        <v>0</v>
      </c>
      <c r="D1208" t="b">
        <f t="shared" si="36"/>
        <v>0</v>
      </c>
      <c r="E1208" t="e">
        <f t="shared" si="37"/>
        <v>#N/A</v>
      </c>
    </row>
    <row r="1209" spans="1:5" x14ac:dyDescent="0.25">
      <c r="A1209" s="4">
        <v>1208</v>
      </c>
      <c r="B1209" s="4" t="e" cm="1">
        <f t="array" ref="B1209">LEFT(_xlfn.IFS(LEN(Processamento!C1209)&gt;4,_xlfn.CONCAT(LEFT(Processamento!A1209,3),"_",Processamento!D1209,"_",LEFT(Processamento!C1209,5),"_",LEFT(Processamento!E1209,4)),Processamento!C1209={"ERRO"},"ERRO"),18)</f>
        <v>#N/A</v>
      </c>
      <c r="C1209" s="4">
        <f>Processamento!F1209</f>
        <v>0</v>
      </c>
      <c r="D1209" t="b">
        <f t="shared" si="36"/>
        <v>0</v>
      </c>
      <c r="E1209" t="e">
        <f t="shared" si="37"/>
        <v>#N/A</v>
      </c>
    </row>
    <row r="1210" spans="1:5" x14ac:dyDescent="0.25">
      <c r="A1210" s="4">
        <v>1209</v>
      </c>
      <c r="B1210" s="4" t="e" cm="1">
        <f t="array" ref="B1210">LEFT(_xlfn.IFS(LEN(Processamento!C1210)&gt;4,_xlfn.CONCAT(LEFT(Processamento!A1210,3),"_",Processamento!D1210,"_",LEFT(Processamento!C1210,5),"_",LEFT(Processamento!E1210,4)),Processamento!C1210={"ERRO"},"ERRO"),18)</f>
        <v>#N/A</v>
      </c>
      <c r="C1210" s="4">
        <f>Processamento!F1210</f>
        <v>0</v>
      </c>
      <c r="D1210" t="b">
        <f t="shared" si="36"/>
        <v>0</v>
      </c>
      <c r="E1210" t="e">
        <f t="shared" si="37"/>
        <v>#N/A</v>
      </c>
    </row>
    <row r="1211" spans="1:5" x14ac:dyDescent="0.25">
      <c r="A1211" s="4">
        <v>1210</v>
      </c>
      <c r="B1211" s="4" t="e" cm="1">
        <f t="array" ref="B1211">LEFT(_xlfn.IFS(LEN(Processamento!C1211)&gt;4,_xlfn.CONCAT(LEFT(Processamento!A1211,3),"_",Processamento!D1211,"_",LEFT(Processamento!C1211,5),"_",LEFT(Processamento!E1211,4)),Processamento!C1211={"ERRO"},"ERRO"),18)</f>
        <v>#N/A</v>
      </c>
      <c r="C1211" s="4">
        <f>Processamento!F1211</f>
        <v>0</v>
      </c>
      <c r="D1211" t="b">
        <f t="shared" si="36"/>
        <v>0</v>
      </c>
      <c r="E1211" t="e">
        <f t="shared" si="37"/>
        <v>#N/A</v>
      </c>
    </row>
    <row r="1212" spans="1:5" x14ac:dyDescent="0.25">
      <c r="A1212" s="4">
        <v>1211</v>
      </c>
      <c r="B1212" s="4" t="e" cm="1">
        <f t="array" ref="B1212">LEFT(_xlfn.IFS(LEN(Processamento!C1212)&gt;4,_xlfn.CONCAT(LEFT(Processamento!A1212,3),"_",Processamento!D1212,"_",LEFT(Processamento!C1212,5),"_",LEFT(Processamento!E1212,4)),Processamento!C1212={"ERRO"},"ERRO"),18)</f>
        <v>#N/A</v>
      </c>
      <c r="C1212" s="4">
        <f>Processamento!F1212</f>
        <v>0</v>
      </c>
      <c r="D1212" t="b">
        <f t="shared" si="36"/>
        <v>0</v>
      </c>
      <c r="E1212" t="e">
        <f t="shared" si="37"/>
        <v>#N/A</v>
      </c>
    </row>
    <row r="1213" spans="1:5" x14ac:dyDescent="0.25">
      <c r="A1213" s="4">
        <v>1212</v>
      </c>
      <c r="B1213" s="4" t="e" cm="1">
        <f t="array" ref="B1213">LEFT(_xlfn.IFS(LEN(Processamento!C1213)&gt;4,_xlfn.CONCAT(LEFT(Processamento!A1213,3),"_",Processamento!D1213,"_",LEFT(Processamento!C1213,5),"_",LEFT(Processamento!E1213,4)),Processamento!C1213={"ERRO"},"ERRO"),18)</f>
        <v>#N/A</v>
      </c>
      <c r="C1213" s="4">
        <f>Processamento!F1213</f>
        <v>0</v>
      </c>
      <c r="D1213" t="b">
        <f t="shared" si="36"/>
        <v>0</v>
      </c>
      <c r="E1213" t="e">
        <f t="shared" si="37"/>
        <v>#N/A</v>
      </c>
    </row>
    <row r="1214" spans="1:5" x14ac:dyDescent="0.25">
      <c r="A1214" s="4">
        <v>1213</v>
      </c>
      <c r="B1214" s="4" t="e" cm="1">
        <f t="array" ref="B1214">LEFT(_xlfn.IFS(LEN(Processamento!C1214)&gt;4,_xlfn.CONCAT(LEFT(Processamento!A1214,3),"_",Processamento!D1214,"_",LEFT(Processamento!C1214,5),"_",LEFT(Processamento!E1214,4)),Processamento!C1214={"ERRO"},"ERRO"),18)</f>
        <v>#N/A</v>
      </c>
      <c r="C1214" s="4">
        <f>Processamento!F1214</f>
        <v>0</v>
      </c>
      <c r="D1214" t="b">
        <f t="shared" si="36"/>
        <v>0</v>
      </c>
      <c r="E1214" t="e">
        <f t="shared" si="37"/>
        <v>#N/A</v>
      </c>
    </row>
    <row r="1215" spans="1:5" x14ac:dyDescent="0.25">
      <c r="A1215" s="4">
        <v>1214</v>
      </c>
      <c r="B1215" s="4" t="e" cm="1">
        <f t="array" ref="B1215">LEFT(_xlfn.IFS(LEN(Processamento!C1215)&gt;4,_xlfn.CONCAT(LEFT(Processamento!A1215,3),"_",Processamento!D1215,"_",LEFT(Processamento!C1215,5),"_",LEFT(Processamento!E1215,4)),Processamento!C1215={"ERRO"},"ERRO"),18)</f>
        <v>#N/A</v>
      </c>
      <c r="C1215" s="4">
        <f>Processamento!F1215</f>
        <v>0</v>
      </c>
      <c r="D1215" t="b">
        <f t="shared" si="36"/>
        <v>0</v>
      </c>
      <c r="E1215" t="e">
        <f t="shared" si="37"/>
        <v>#N/A</v>
      </c>
    </row>
    <row r="1216" spans="1:5" x14ac:dyDescent="0.25">
      <c r="A1216" s="4">
        <v>1215</v>
      </c>
      <c r="B1216" s="4" t="e" cm="1">
        <f t="array" ref="B1216">LEFT(_xlfn.IFS(LEN(Processamento!C1216)&gt;4,_xlfn.CONCAT(LEFT(Processamento!A1216,3),"_",Processamento!D1216,"_",LEFT(Processamento!C1216,5),"_",LEFT(Processamento!E1216,4)),Processamento!C1216={"ERRO"},"ERRO"),18)</f>
        <v>#N/A</v>
      </c>
      <c r="C1216" s="4">
        <f>Processamento!F1216</f>
        <v>0</v>
      </c>
      <c r="D1216" t="b">
        <f t="shared" si="36"/>
        <v>0</v>
      </c>
      <c r="E1216" t="e">
        <f t="shared" si="37"/>
        <v>#N/A</v>
      </c>
    </row>
    <row r="1217" spans="1:5" x14ac:dyDescent="0.25">
      <c r="A1217" s="4">
        <v>1216</v>
      </c>
      <c r="B1217" s="4" t="e" cm="1">
        <f t="array" ref="B1217">LEFT(_xlfn.IFS(LEN(Processamento!C1217)&gt;4,_xlfn.CONCAT(LEFT(Processamento!A1217,3),"_",Processamento!D1217,"_",LEFT(Processamento!C1217,5),"_",LEFT(Processamento!E1217,4)),Processamento!C1217={"ERRO"},"ERRO"),18)</f>
        <v>#N/A</v>
      </c>
      <c r="C1217" s="4">
        <f>Processamento!F1217</f>
        <v>0</v>
      </c>
      <c r="D1217" t="b">
        <f t="shared" si="36"/>
        <v>0</v>
      </c>
      <c r="E1217" t="e">
        <f t="shared" si="37"/>
        <v>#N/A</v>
      </c>
    </row>
    <row r="1218" spans="1:5" x14ac:dyDescent="0.25">
      <c r="A1218" s="4">
        <v>1217</v>
      </c>
      <c r="B1218" s="4" t="e" cm="1">
        <f t="array" ref="B1218">LEFT(_xlfn.IFS(LEN(Processamento!C1218)&gt;4,_xlfn.CONCAT(LEFT(Processamento!A1218,3),"_",Processamento!D1218,"_",LEFT(Processamento!C1218,5),"_",LEFT(Processamento!E1218,4)),Processamento!C1218={"ERRO"},"ERRO"),18)</f>
        <v>#N/A</v>
      </c>
      <c r="C1218" s="4">
        <f>Processamento!F1218</f>
        <v>0</v>
      </c>
      <c r="D1218" t="b">
        <f t="shared" si="36"/>
        <v>0</v>
      </c>
      <c r="E1218" t="e">
        <f t="shared" si="37"/>
        <v>#N/A</v>
      </c>
    </row>
    <row r="1219" spans="1:5" x14ac:dyDescent="0.25">
      <c r="A1219" s="4">
        <v>1218</v>
      </c>
      <c r="B1219" s="4" t="e" cm="1">
        <f t="array" ref="B1219">LEFT(_xlfn.IFS(LEN(Processamento!C1219)&gt;4,_xlfn.CONCAT(LEFT(Processamento!A1219,3),"_",Processamento!D1219,"_",LEFT(Processamento!C1219,5),"_",LEFT(Processamento!E1219,4)),Processamento!C1219={"ERRO"},"ERRO"),18)</f>
        <v>#N/A</v>
      </c>
      <c r="C1219" s="4">
        <f>Processamento!F1219</f>
        <v>0</v>
      </c>
      <c r="D1219" t="b">
        <f t="shared" ref="D1219:D1282" si="38">ISTEXT(B1219)</f>
        <v>0</v>
      </c>
      <c r="E1219" t="e">
        <f t="shared" ref="E1219:E1282" si="39">LEN(B1219)</f>
        <v>#N/A</v>
      </c>
    </row>
    <row r="1220" spans="1:5" x14ac:dyDescent="0.25">
      <c r="A1220" s="4">
        <v>1219</v>
      </c>
      <c r="B1220" s="4" t="e" cm="1">
        <f t="array" ref="B1220">LEFT(_xlfn.IFS(LEN(Processamento!C1220)&gt;4,_xlfn.CONCAT(LEFT(Processamento!A1220,3),"_",Processamento!D1220,"_",LEFT(Processamento!C1220,5),"_",LEFT(Processamento!E1220,4)),Processamento!C1220={"ERRO"},"ERRO"),18)</f>
        <v>#N/A</v>
      </c>
      <c r="C1220" s="4">
        <f>Processamento!F1220</f>
        <v>0</v>
      </c>
      <c r="D1220" t="b">
        <f t="shared" si="38"/>
        <v>0</v>
      </c>
      <c r="E1220" t="e">
        <f t="shared" si="39"/>
        <v>#N/A</v>
      </c>
    </row>
    <row r="1221" spans="1:5" x14ac:dyDescent="0.25">
      <c r="A1221" s="4">
        <v>1220</v>
      </c>
      <c r="B1221" s="4" t="e" cm="1">
        <f t="array" ref="B1221">LEFT(_xlfn.IFS(LEN(Processamento!C1221)&gt;4,_xlfn.CONCAT(LEFT(Processamento!A1221,3),"_",Processamento!D1221,"_",LEFT(Processamento!C1221,5),"_",LEFT(Processamento!E1221,4)),Processamento!C1221={"ERRO"},"ERRO"),18)</f>
        <v>#N/A</v>
      </c>
      <c r="C1221" s="4">
        <f>Processamento!F1221</f>
        <v>0</v>
      </c>
      <c r="D1221" t="b">
        <f t="shared" si="38"/>
        <v>0</v>
      </c>
      <c r="E1221" t="e">
        <f t="shared" si="39"/>
        <v>#N/A</v>
      </c>
    </row>
    <row r="1222" spans="1:5" x14ac:dyDescent="0.25">
      <c r="A1222" s="4">
        <v>1221</v>
      </c>
      <c r="B1222" s="4" t="e" cm="1">
        <f t="array" ref="B1222">LEFT(_xlfn.IFS(LEN(Processamento!C1222)&gt;4,_xlfn.CONCAT(LEFT(Processamento!A1222,3),"_",Processamento!D1222,"_",LEFT(Processamento!C1222,5),"_",LEFT(Processamento!E1222,4)),Processamento!C1222={"ERRO"},"ERRO"),18)</f>
        <v>#N/A</v>
      </c>
      <c r="C1222" s="4">
        <f>Processamento!F1222</f>
        <v>0</v>
      </c>
      <c r="D1222" t="b">
        <f t="shared" si="38"/>
        <v>0</v>
      </c>
      <c r="E1222" t="e">
        <f t="shared" si="39"/>
        <v>#N/A</v>
      </c>
    </row>
    <row r="1223" spans="1:5" x14ac:dyDescent="0.25">
      <c r="A1223" s="4">
        <v>1222</v>
      </c>
      <c r="B1223" s="4" t="e" cm="1">
        <f t="array" ref="B1223">LEFT(_xlfn.IFS(LEN(Processamento!C1223)&gt;4,_xlfn.CONCAT(LEFT(Processamento!A1223,3),"_",Processamento!D1223,"_",LEFT(Processamento!C1223,5),"_",LEFT(Processamento!E1223,4)),Processamento!C1223={"ERRO"},"ERRO"),18)</f>
        <v>#N/A</v>
      </c>
      <c r="C1223" s="4">
        <f>Processamento!F1223</f>
        <v>0</v>
      </c>
      <c r="D1223" t="b">
        <f t="shared" si="38"/>
        <v>0</v>
      </c>
      <c r="E1223" t="e">
        <f t="shared" si="39"/>
        <v>#N/A</v>
      </c>
    </row>
    <row r="1224" spans="1:5" x14ac:dyDescent="0.25">
      <c r="A1224" s="4">
        <v>1223</v>
      </c>
      <c r="B1224" s="4" t="e" cm="1">
        <f t="array" ref="B1224">LEFT(_xlfn.IFS(LEN(Processamento!C1224)&gt;4,_xlfn.CONCAT(LEFT(Processamento!A1224,3),"_",Processamento!D1224,"_",LEFT(Processamento!C1224,5),"_",LEFT(Processamento!E1224,4)),Processamento!C1224={"ERRO"},"ERRO"),18)</f>
        <v>#N/A</v>
      </c>
      <c r="C1224" s="4">
        <f>Processamento!F1224</f>
        <v>0</v>
      </c>
      <c r="D1224" t="b">
        <f t="shared" si="38"/>
        <v>0</v>
      </c>
      <c r="E1224" t="e">
        <f t="shared" si="39"/>
        <v>#N/A</v>
      </c>
    </row>
    <row r="1225" spans="1:5" x14ac:dyDescent="0.25">
      <c r="A1225" s="4">
        <v>1224</v>
      </c>
      <c r="B1225" s="4" t="e" cm="1">
        <f t="array" ref="B1225">LEFT(_xlfn.IFS(LEN(Processamento!C1225)&gt;4,_xlfn.CONCAT(LEFT(Processamento!A1225,3),"_",Processamento!D1225,"_",LEFT(Processamento!C1225,5),"_",LEFT(Processamento!E1225,4)),Processamento!C1225={"ERRO"},"ERRO"),18)</f>
        <v>#N/A</v>
      </c>
      <c r="C1225" s="4">
        <f>Processamento!F1225</f>
        <v>0</v>
      </c>
      <c r="D1225" t="b">
        <f t="shared" si="38"/>
        <v>0</v>
      </c>
      <c r="E1225" t="e">
        <f t="shared" si="39"/>
        <v>#N/A</v>
      </c>
    </row>
    <row r="1226" spans="1:5" x14ac:dyDescent="0.25">
      <c r="A1226" s="4">
        <v>1225</v>
      </c>
      <c r="B1226" s="4" t="e" cm="1">
        <f t="array" ref="B1226">LEFT(_xlfn.IFS(LEN(Processamento!C1226)&gt;4,_xlfn.CONCAT(LEFT(Processamento!A1226,3),"_",Processamento!D1226,"_",LEFT(Processamento!C1226,5),"_",LEFT(Processamento!E1226,4)),Processamento!C1226={"ERRO"},"ERRO"),18)</f>
        <v>#N/A</v>
      </c>
      <c r="C1226" s="4">
        <f>Processamento!F1226</f>
        <v>0</v>
      </c>
      <c r="D1226" t="b">
        <f t="shared" si="38"/>
        <v>0</v>
      </c>
      <c r="E1226" t="e">
        <f t="shared" si="39"/>
        <v>#N/A</v>
      </c>
    </row>
    <row r="1227" spans="1:5" x14ac:dyDescent="0.25">
      <c r="A1227" s="4">
        <v>1226</v>
      </c>
      <c r="B1227" s="4" t="e" cm="1">
        <f t="array" ref="B1227">LEFT(_xlfn.IFS(LEN(Processamento!C1227)&gt;4,_xlfn.CONCAT(LEFT(Processamento!A1227,3),"_",Processamento!D1227,"_",LEFT(Processamento!C1227,5),"_",LEFT(Processamento!E1227,4)),Processamento!C1227={"ERRO"},"ERRO"),18)</f>
        <v>#N/A</v>
      </c>
      <c r="C1227" s="4">
        <f>Processamento!F1227</f>
        <v>0</v>
      </c>
      <c r="D1227" t="b">
        <f t="shared" si="38"/>
        <v>0</v>
      </c>
      <c r="E1227" t="e">
        <f t="shared" si="39"/>
        <v>#N/A</v>
      </c>
    </row>
    <row r="1228" spans="1:5" x14ac:dyDescent="0.25">
      <c r="A1228" s="4">
        <v>1227</v>
      </c>
      <c r="B1228" s="4" t="e" cm="1">
        <f t="array" ref="B1228">LEFT(_xlfn.IFS(LEN(Processamento!C1228)&gt;4,_xlfn.CONCAT(LEFT(Processamento!A1228,3),"_",Processamento!D1228,"_",LEFT(Processamento!C1228,5),"_",LEFT(Processamento!E1228,4)),Processamento!C1228={"ERRO"},"ERRO"),18)</f>
        <v>#N/A</v>
      </c>
      <c r="C1228" s="4">
        <f>Processamento!F1228</f>
        <v>0</v>
      </c>
      <c r="D1228" t="b">
        <f t="shared" si="38"/>
        <v>0</v>
      </c>
      <c r="E1228" t="e">
        <f t="shared" si="39"/>
        <v>#N/A</v>
      </c>
    </row>
    <row r="1229" spans="1:5" x14ac:dyDescent="0.25">
      <c r="A1229" s="4">
        <v>1228</v>
      </c>
      <c r="B1229" s="4" t="e" cm="1">
        <f t="array" ref="B1229">LEFT(_xlfn.IFS(LEN(Processamento!C1229)&gt;4,_xlfn.CONCAT(LEFT(Processamento!A1229,3),"_",Processamento!D1229,"_",LEFT(Processamento!C1229,5),"_",LEFT(Processamento!E1229,4)),Processamento!C1229={"ERRO"},"ERRO"),18)</f>
        <v>#N/A</v>
      </c>
      <c r="C1229" s="4">
        <f>Processamento!F1229</f>
        <v>0</v>
      </c>
      <c r="D1229" t="b">
        <f t="shared" si="38"/>
        <v>0</v>
      </c>
      <c r="E1229" t="e">
        <f t="shared" si="39"/>
        <v>#N/A</v>
      </c>
    </row>
    <row r="1230" spans="1:5" x14ac:dyDescent="0.25">
      <c r="A1230" s="4">
        <v>1229</v>
      </c>
      <c r="B1230" s="4" t="e" cm="1">
        <f t="array" ref="B1230">LEFT(_xlfn.IFS(LEN(Processamento!C1230)&gt;4,_xlfn.CONCAT(LEFT(Processamento!A1230,3),"_",Processamento!D1230,"_",LEFT(Processamento!C1230,5),"_",LEFT(Processamento!E1230,4)),Processamento!C1230={"ERRO"},"ERRO"),18)</f>
        <v>#N/A</v>
      </c>
      <c r="C1230" s="4">
        <f>Processamento!F1230</f>
        <v>0</v>
      </c>
      <c r="D1230" t="b">
        <f t="shared" si="38"/>
        <v>0</v>
      </c>
      <c r="E1230" t="e">
        <f t="shared" si="39"/>
        <v>#N/A</v>
      </c>
    </row>
    <row r="1231" spans="1:5" x14ac:dyDescent="0.25">
      <c r="A1231" s="4">
        <v>1230</v>
      </c>
      <c r="B1231" s="4" t="e" cm="1">
        <f t="array" ref="B1231">LEFT(_xlfn.IFS(LEN(Processamento!C1231)&gt;4,_xlfn.CONCAT(LEFT(Processamento!A1231,3),"_",Processamento!D1231,"_",LEFT(Processamento!C1231,5),"_",LEFT(Processamento!E1231,4)),Processamento!C1231={"ERRO"},"ERRO"),18)</f>
        <v>#N/A</v>
      </c>
      <c r="C1231" s="4">
        <f>Processamento!F1231</f>
        <v>0</v>
      </c>
      <c r="D1231" t="b">
        <f t="shared" si="38"/>
        <v>0</v>
      </c>
      <c r="E1231" t="e">
        <f t="shared" si="39"/>
        <v>#N/A</v>
      </c>
    </row>
    <row r="1232" spans="1:5" x14ac:dyDescent="0.25">
      <c r="A1232" s="4">
        <v>1231</v>
      </c>
      <c r="B1232" s="4" t="e" cm="1">
        <f t="array" ref="B1232">LEFT(_xlfn.IFS(LEN(Processamento!C1232)&gt;4,_xlfn.CONCAT(LEFT(Processamento!A1232,3),"_",Processamento!D1232,"_",LEFT(Processamento!C1232,5),"_",LEFT(Processamento!E1232,4)),Processamento!C1232={"ERRO"},"ERRO"),18)</f>
        <v>#N/A</v>
      </c>
      <c r="C1232" s="4">
        <f>Processamento!F1232</f>
        <v>0</v>
      </c>
      <c r="D1232" t="b">
        <f t="shared" si="38"/>
        <v>0</v>
      </c>
      <c r="E1232" t="e">
        <f t="shared" si="39"/>
        <v>#N/A</v>
      </c>
    </row>
    <row r="1233" spans="1:5" x14ac:dyDescent="0.25">
      <c r="A1233" s="4">
        <v>1232</v>
      </c>
      <c r="B1233" s="4" t="e" cm="1">
        <f t="array" ref="B1233">LEFT(_xlfn.IFS(LEN(Processamento!C1233)&gt;4,_xlfn.CONCAT(LEFT(Processamento!A1233,3),"_",Processamento!D1233,"_",LEFT(Processamento!C1233,5),"_",LEFT(Processamento!E1233,4)),Processamento!C1233={"ERRO"},"ERRO"),18)</f>
        <v>#N/A</v>
      </c>
      <c r="C1233" s="4">
        <f>Processamento!F1233</f>
        <v>0</v>
      </c>
      <c r="D1233" t="b">
        <f t="shared" si="38"/>
        <v>0</v>
      </c>
      <c r="E1233" t="e">
        <f t="shared" si="39"/>
        <v>#N/A</v>
      </c>
    </row>
    <row r="1234" spans="1:5" x14ac:dyDescent="0.25">
      <c r="A1234" s="4">
        <v>1233</v>
      </c>
      <c r="B1234" s="4" t="e" cm="1">
        <f t="array" ref="B1234">LEFT(_xlfn.IFS(LEN(Processamento!C1234)&gt;4,_xlfn.CONCAT(LEFT(Processamento!A1234,3),"_",Processamento!D1234,"_",LEFT(Processamento!C1234,5),"_",LEFT(Processamento!E1234,4)),Processamento!C1234={"ERRO"},"ERRO"),18)</f>
        <v>#N/A</v>
      </c>
      <c r="C1234" s="4">
        <f>Processamento!F1234</f>
        <v>0</v>
      </c>
      <c r="D1234" t="b">
        <f t="shared" si="38"/>
        <v>0</v>
      </c>
      <c r="E1234" t="e">
        <f t="shared" si="39"/>
        <v>#N/A</v>
      </c>
    </row>
    <row r="1235" spans="1:5" x14ac:dyDescent="0.25">
      <c r="A1235" s="4">
        <v>1234</v>
      </c>
      <c r="B1235" s="4" t="e" cm="1">
        <f t="array" ref="B1235">LEFT(_xlfn.IFS(LEN(Processamento!C1235)&gt;4,_xlfn.CONCAT(LEFT(Processamento!A1235,3),"_",Processamento!D1235,"_",LEFT(Processamento!C1235,5),"_",LEFT(Processamento!E1235,4)),Processamento!C1235={"ERRO"},"ERRO"),18)</f>
        <v>#N/A</v>
      </c>
      <c r="C1235" s="4">
        <f>Processamento!F1235</f>
        <v>0</v>
      </c>
      <c r="D1235" t="b">
        <f t="shared" si="38"/>
        <v>0</v>
      </c>
      <c r="E1235" t="e">
        <f t="shared" si="39"/>
        <v>#N/A</v>
      </c>
    </row>
    <row r="1236" spans="1:5" x14ac:dyDescent="0.25">
      <c r="A1236" s="4">
        <v>1235</v>
      </c>
      <c r="B1236" s="4" t="e" cm="1">
        <f t="array" ref="B1236">LEFT(_xlfn.IFS(LEN(Processamento!C1236)&gt;4,_xlfn.CONCAT(LEFT(Processamento!A1236,3),"_",Processamento!D1236,"_",LEFT(Processamento!C1236,5),"_",LEFT(Processamento!E1236,4)),Processamento!C1236={"ERRO"},"ERRO"),18)</f>
        <v>#N/A</v>
      </c>
      <c r="C1236" s="4">
        <f>Processamento!F1236</f>
        <v>0</v>
      </c>
      <c r="D1236" t="b">
        <f t="shared" si="38"/>
        <v>0</v>
      </c>
      <c r="E1236" t="e">
        <f t="shared" si="39"/>
        <v>#N/A</v>
      </c>
    </row>
    <row r="1237" spans="1:5" x14ac:dyDescent="0.25">
      <c r="A1237" s="4">
        <v>1236</v>
      </c>
      <c r="B1237" s="4" t="e" cm="1">
        <f t="array" ref="B1237">LEFT(_xlfn.IFS(LEN(Processamento!C1237)&gt;4,_xlfn.CONCAT(LEFT(Processamento!A1237,3),"_",Processamento!D1237,"_",LEFT(Processamento!C1237,5),"_",LEFT(Processamento!E1237,4)),Processamento!C1237={"ERRO"},"ERRO"),18)</f>
        <v>#N/A</v>
      </c>
      <c r="C1237" s="4">
        <f>Processamento!F1237</f>
        <v>0</v>
      </c>
      <c r="D1237" t="b">
        <f t="shared" si="38"/>
        <v>0</v>
      </c>
      <c r="E1237" t="e">
        <f t="shared" si="39"/>
        <v>#N/A</v>
      </c>
    </row>
    <row r="1238" spans="1:5" x14ac:dyDescent="0.25">
      <c r="A1238" s="4">
        <v>1237</v>
      </c>
      <c r="B1238" s="4" t="e" cm="1">
        <f t="array" ref="B1238">LEFT(_xlfn.IFS(LEN(Processamento!C1238)&gt;4,_xlfn.CONCAT(LEFT(Processamento!A1238,3),"_",Processamento!D1238,"_",LEFT(Processamento!C1238,5),"_",LEFT(Processamento!E1238,4)),Processamento!C1238={"ERRO"},"ERRO"),18)</f>
        <v>#N/A</v>
      </c>
      <c r="C1238" s="4">
        <f>Processamento!F1238</f>
        <v>0</v>
      </c>
      <c r="D1238" t="b">
        <f t="shared" si="38"/>
        <v>0</v>
      </c>
      <c r="E1238" t="e">
        <f t="shared" si="39"/>
        <v>#N/A</v>
      </c>
    </row>
    <row r="1239" spans="1:5" x14ac:dyDescent="0.25">
      <c r="A1239" s="4">
        <v>1238</v>
      </c>
      <c r="B1239" s="4" t="e" cm="1">
        <f t="array" ref="B1239">LEFT(_xlfn.IFS(LEN(Processamento!C1239)&gt;4,_xlfn.CONCAT(LEFT(Processamento!A1239,3),"_",Processamento!D1239,"_",LEFT(Processamento!C1239,5),"_",LEFT(Processamento!E1239,4)),Processamento!C1239={"ERRO"},"ERRO"),18)</f>
        <v>#N/A</v>
      </c>
      <c r="C1239" s="4">
        <f>Processamento!F1239</f>
        <v>0</v>
      </c>
      <c r="D1239" t="b">
        <f t="shared" si="38"/>
        <v>0</v>
      </c>
      <c r="E1239" t="e">
        <f t="shared" si="39"/>
        <v>#N/A</v>
      </c>
    </row>
    <row r="1240" spans="1:5" x14ac:dyDescent="0.25">
      <c r="A1240" s="4">
        <v>1239</v>
      </c>
      <c r="B1240" s="4" t="e" cm="1">
        <f t="array" ref="B1240">LEFT(_xlfn.IFS(LEN(Processamento!C1240)&gt;4,_xlfn.CONCAT(LEFT(Processamento!A1240,3),"_",Processamento!D1240,"_",LEFT(Processamento!C1240,5),"_",LEFT(Processamento!E1240,4)),Processamento!C1240={"ERRO"},"ERRO"),18)</f>
        <v>#N/A</v>
      </c>
      <c r="C1240" s="4">
        <f>Processamento!F1240</f>
        <v>0</v>
      </c>
      <c r="D1240" t="b">
        <f t="shared" si="38"/>
        <v>0</v>
      </c>
      <c r="E1240" t="e">
        <f t="shared" si="39"/>
        <v>#N/A</v>
      </c>
    </row>
    <row r="1241" spans="1:5" x14ac:dyDescent="0.25">
      <c r="A1241" s="4">
        <v>1240</v>
      </c>
      <c r="B1241" s="4" t="e" cm="1">
        <f t="array" ref="B1241">LEFT(_xlfn.IFS(LEN(Processamento!C1241)&gt;4,_xlfn.CONCAT(LEFT(Processamento!A1241,3),"_",Processamento!D1241,"_",LEFT(Processamento!C1241,5),"_",LEFT(Processamento!E1241,4)),Processamento!C1241={"ERRO"},"ERRO"),18)</f>
        <v>#N/A</v>
      </c>
      <c r="C1241" s="4">
        <f>Processamento!F1241</f>
        <v>0</v>
      </c>
      <c r="D1241" t="b">
        <f t="shared" si="38"/>
        <v>0</v>
      </c>
      <c r="E1241" t="e">
        <f t="shared" si="39"/>
        <v>#N/A</v>
      </c>
    </row>
    <row r="1242" spans="1:5" x14ac:dyDescent="0.25">
      <c r="A1242" s="4">
        <v>1241</v>
      </c>
      <c r="B1242" s="4" t="e" cm="1">
        <f t="array" ref="B1242">LEFT(_xlfn.IFS(LEN(Processamento!C1242)&gt;4,_xlfn.CONCAT(LEFT(Processamento!A1242,3),"_",Processamento!D1242,"_",LEFT(Processamento!C1242,5),"_",LEFT(Processamento!E1242,4)),Processamento!C1242={"ERRO"},"ERRO"),18)</f>
        <v>#N/A</v>
      </c>
      <c r="C1242" s="4">
        <f>Processamento!F1242</f>
        <v>0</v>
      </c>
      <c r="D1242" t="b">
        <f t="shared" si="38"/>
        <v>0</v>
      </c>
      <c r="E1242" t="e">
        <f t="shared" si="39"/>
        <v>#N/A</v>
      </c>
    </row>
    <row r="1243" spans="1:5" x14ac:dyDescent="0.25">
      <c r="A1243" s="4">
        <v>1242</v>
      </c>
      <c r="B1243" s="4" t="e" cm="1">
        <f t="array" ref="B1243">LEFT(_xlfn.IFS(LEN(Processamento!C1243)&gt;4,_xlfn.CONCAT(LEFT(Processamento!A1243,3),"_",Processamento!D1243,"_",LEFT(Processamento!C1243,5),"_",LEFT(Processamento!E1243,4)),Processamento!C1243={"ERRO"},"ERRO"),18)</f>
        <v>#N/A</v>
      </c>
      <c r="C1243" s="4">
        <f>Processamento!F1243</f>
        <v>0</v>
      </c>
      <c r="D1243" t="b">
        <f t="shared" si="38"/>
        <v>0</v>
      </c>
      <c r="E1243" t="e">
        <f t="shared" si="39"/>
        <v>#N/A</v>
      </c>
    </row>
    <row r="1244" spans="1:5" x14ac:dyDescent="0.25">
      <c r="A1244" s="4">
        <v>1243</v>
      </c>
      <c r="B1244" s="4" t="e" cm="1">
        <f t="array" ref="B1244">LEFT(_xlfn.IFS(LEN(Processamento!C1244)&gt;4,_xlfn.CONCAT(LEFT(Processamento!A1244,3),"_",Processamento!D1244,"_",LEFT(Processamento!C1244,5),"_",LEFT(Processamento!E1244,4)),Processamento!C1244={"ERRO"},"ERRO"),18)</f>
        <v>#N/A</v>
      </c>
      <c r="C1244" s="4">
        <f>Processamento!F1244</f>
        <v>0</v>
      </c>
      <c r="D1244" t="b">
        <f t="shared" si="38"/>
        <v>0</v>
      </c>
      <c r="E1244" t="e">
        <f t="shared" si="39"/>
        <v>#N/A</v>
      </c>
    </row>
    <row r="1245" spans="1:5" x14ac:dyDescent="0.25">
      <c r="A1245" s="4">
        <v>1244</v>
      </c>
      <c r="B1245" s="4" t="e" cm="1">
        <f t="array" ref="B1245">LEFT(_xlfn.IFS(LEN(Processamento!C1245)&gt;4,_xlfn.CONCAT(LEFT(Processamento!A1245,3),"_",Processamento!D1245,"_",LEFT(Processamento!C1245,5),"_",LEFT(Processamento!E1245,4)),Processamento!C1245={"ERRO"},"ERRO"),18)</f>
        <v>#N/A</v>
      </c>
      <c r="C1245" s="4">
        <f>Processamento!F1245</f>
        <v>0</v>
      </c>
      <c r="D1245" t="b">
        <f t="shared" si="38"/>
        <v>0</v>
      </c>
      <c r="E1245" t="e">
        <f t="shared" si="39"/>
        <v>#N/A</v>
      </c>
    </row>
    <row r="1246" spans="1:5" x14ac:dyDescent="0.25">
      <c r="A1246" s="4">
        <v>1245</v>
      </c>
      <c r="B1246" s="4" t="e" cm="1">
        <f t="array" ref="B1246">LEFT(_xlfn.IFS(LEN(Processamento!C1246)&gt;4,_xlfn.CONCAT(LEFT(Processamento!A1246,3),"_",Processamento!D1246,"_",LEFT(Processamento!C1246,5),"_",LEFT(Processamento!E1246,4)),Processamento!C1246={"ERRO"},"ERRO"),18)</f>
        <v>#N/A</v>
      </c>
      <c r="C1246" s="4">
        <f>Processamento!F1246</f>
        <v>0</v>
      </c>
      <c r="D1246" t="b">
        <f t="shared" si="38"/>
        <v>0</v>
      </c>
      <c r="E1246" t="e">
        <f t="shared" si="39"/>
        <v>#N/A</v>
      </c>
    </row>
    <row r="1247" spans="1:5" x14ac:dyDescent="0.25">
      <c r="A1247" s="4">
        <v>1246</v>
      </c>
      <c r="B1247" s="4" t="e" cm="1">
        <f t="array" ref="B1247">LEFT(_xlfn.IFS(LEN(Processamento!C1247)&gt;4,_xlfn.CONCAT(LEFT(Processamento!A1247,3),"_",Processamento!D1247,"_",LEFT(Processamento!C1247,5),"_",LEFT(Processamento!E1247,4)),Processamento!C1247={"ERRO"},"ERRO"),18)</f>
        <v>#N/A</v>
      </c>
      <c r="C1247" s="4">
        <f>Processamento!F1247</f>
        <v>0</v>
      </c>
      <c r="D1247" t="b">
        <f t="shared" si="38"/>
        <v>0</v>
      </c>
      <c r="E1247" t="e">
        <f t="shared" si="39"/>
        <v>#N/A</v>
      </c>
    </row>
    <row r="1248" spans="1:5" x14ac:dyDescent="0.25">
      <c r="A1248" s="4">
        <v>1247</v>
      </c>
      <c r="B1248" s="4" t="e" cm="1">
        <f t="array" ref="B1248">LEFT(_xlfn.IFS(LEN(Processamento!C1248)&gt;4,_xlfn.CONCAT(LEFT(Processamento!A1248,3),"_",Processamento!D1248,"_",LEFT(Processamento!C1248,5),"_",LEFT(Processamento!E1248,4)),Processamento!C1248={"ERRO"},"ERRO"),18)</f>
        <v>#N/A</v>
      </c>
      <c r="C1248" s="4">
        <f>Processamento!F1248</f>
        <v>0</v>
      </c>
      <c r="D1248" t="b">
        <f t="shared" si="38"/>
        <v>0</v>
      </c>
      <c r="E1248" t="e">
        <f t="shared" si="39"/>
        <v>#N/A</v>
      </c>
    </row>
    <row r="1249" spans="1:5" x14ac:dyDescent="0.25">
      <c r="A1249" s="4">
        <v>1248</v>
      </c>
      <c r="B1249" s="4" t="e" cm="1">
        <f t="array" ref="B1249">LEFT(_xlfn.IFS(LEN(Processamento!C1249)&gt;4,_xlfn.CONCAT(LEFT(Processamento!A1249,3),"_",Processamento!D1249,"_",LEFT(Processamento!C1249,5),"_",LEFT(Processamento!E1249,4)),Processamento!C1249={"ERRO"},"ERRO"),18)</f>
        <v>#N/A</v>
      </c>
      <c r="C1249" s="4">
        <f>Processamento!F1249</f>
        <v>0</v>
      </c>
      <c r="D1249" t="b">
        <f t="shared" si="38"/>
        <v>0</v>
      </c>
      <c r="E1249" t="e">
        <f t="shared" si="39"/>
        <v>#N/A</v>
      </c>
    </row>
    <row r="1250" spans="1:5" x14ac:dyDescent="0.25">
      <c r="A1250" s="4">
        <v>1249</v>
      </c>
      <c r="B1250" s="4" t="e" cm="1">
        <f t="array" ref="B1250">LEFT(_xlfn.IFS(LEN(Processamento!C1250)&gt;4,_xlfn.CONCAT(LEFT(Processamento!A1250,3),"_",Processamento!D1250,"_",LEFT(Processamento!C1250,5),"_",LEFT(Processamento!E1250,4)),Processamento!C1250={"ERRO"},"ERRO"),18)</f>
        <v>#N/A</v>
      </c>
      <c r="C1250" s="4">
        <f>Processamento!F1250</f>
        <v>0</v>
      </c>
      <c r="D1250" t="b">
        <f t="shared" si="38"/>
        <v>0</v>
      </c>
      <c r="E1250" t="e">
        <f t="shared" si="39"/>
        <v>#N/A</v>
      </c>
    </row>
    <row r="1251" spans="1:5" x14ac:dyDescent="0.25">
      <c r="A1251" s="4">
        <v>1250</v>
      </c>
      <c r="B1251" s="4" t="e" cm="1">
        <f t="array" ref="B1251">LEFT(_xlfn.IFS(LEN(Processamento!C1251)&gt;4,_xlfn.CONCAT(LEFT(Processamento!A1251,3),"_",Processamento!D1251,"_",LEFT(Processamento!C1251,5),"_",LEFT(Processamento!E1251,4)),Processamento!C1251={"ERRO"},"ERRO"),18)</f>
        <v>#N/A</v>
      </c>
      <c r="C1251" s="4">
        <f>Processamento!F1251</f>
        <v>0</v>
      </c>
      <c r="D1251" t="b">
        <f t="shared" si="38"/>
        <v>0</v>
      </c>
      <c r="E1251" t="e">
        <f t="shared" si="39"/>
        <v>#N/A</v>
      </c>
    </row>
    <row r="1252" spans="1:5" x14ac:dyDescent="0.25">
      <c r="A1252" s="4">
        <v>1251</v>
      </c>
      <c r="B1252" s="4" t="e" cm="1">
        <f t="array" ref="B1252">LEFT(_xlfn.IFS(LEN(Processamento!C1252)&gt;4,_xlfn.CONCAT(LEFT(Processamento!A1252,3),"_",Processamento!D1252,"_",LEFT(Processamento!C1252,5),"_",LEFT(Processamento!E1252,4)),Processamento!C1252={"ERRO"},"ERRO"),18)</f>
        <v>#N/A</v>
      </c>
      <c r="C1252" s="4">
        <f>Processamento!F1252</f>
        <v>0</v>
      </c>
      <c r="D1252" t="b">
        <f t="shared" si="38"/>
        <v>0</v>
      </c>
      <c r="E1252" t="e">
        <f t="shared" si="39"/>
        <v>#N/A</v>
      </c>
    </row>
    <row r="1253" spans="1:5" x14ac:dyDescent="0.25">
      <c r="A1253" s="4">
        <v>1252</v>
      </c>
      <c r="B1253" s="4" t="e" cm="1">
        <f t="array" ref="B1253">LEFT(_xlfn.IFS(LEN(Processamento!C1253)&gt;4,_xlfn.CONCAT(LEFT(Processamento!A1253,3),"_",Processamento!D1253,"_",LEFT(Processamento!C1253,5),"_",LEFT(Processamento!E1253,4)),Processamento!C1253={"ERRO"},"ERRO"),18)</f>
        <v>#N/A</v>
      </c>
      <c r="C1253" s="4">
        <f>Processamento!F1253</f>
        <v>0</v>
      </c>
      <c r="D1253" t="b">
        <f t="shared" si="38"/>
        <v>0</v>
      </c>
      <c r="E1253" t="e">
        <f t="shared" si="39"/>
        <v>#N/A</v>
      </c>
    </row>
    <row r="1254" spans="1:5" x14ac:dyDescent="0.25">
      <c r="A1254" s="4">
        <v>1253</v>
      </c>
      <c r="B1254" s="4" t="e" cm="1">
        <f t="array" ref="B1254">LEFT(_xlfn.IFS(LEN(Processamento!C1254)&gt;4,_xlfn.CONCAT(LEFT(Processamento!A1254,3),"_",Processamento!D1254,"_",LEFT(Processamento!C1254,5),"_",LEFT(Processamento!E1254,4)),Processamento!C1254={"ERRO"},"ERRO"),18)</f>
        <v>#N/A</v>
      </c>
      <c r="C1254" s="4">
        <f>Processamento!F1254</f>
        <v>0</v>
      </c>
      <c r="D1254" t="b">
        <f t="shared" si="38"/>
        <v>0</v>
      </c>
      <c r="E1254" t="e">
        <f t="shared" si="39"/>
        <v>#N/A</v>
      </c>
    </row>
    <row r="1255" spans="1:5" x14ac:dyDescent="0.25">
      <c r="A1255" s="4">
        <v>1254</v>
      </c>
      <c r="B1255" s="4" t="e" cm="1">
        <f t="array" ref="B1255">LEFT(_xlfn.IFS(LEN(Processamento!C1255)&gt;4,_xlfn.CONCAT(LEFT(Processamento!A1255,3),"_",Processamento!D1255,"_",LEFT(Processamento!C1255,5),"_",LEFT(Processamento!E1255,4)),Processamento!C1255={"ERRO"},"ERRO"),18)</f>
        <v>#N/A</v>
      </c>
      <c r="C1255" s="4">
        <f>Processamento!F1255</f>
        <v>0</v>
      </c>
      <c r="D1255" t="b">
        <f t="shared" si="38"/>
        <v>0</v>
      </c>
      <c r="E1255" t="e">
        <f t="shared" si="39"/>
        <v>#N/A</v>
      </c>
    </row>
    <row r="1256" spans="1:5" x14ac:dyDescent="0.25">
      <c r="A1256" s="4">
        <v>1255</v>
      </c>
      <c r="B1256" s="4" t="e" cm="1">
        <f t="array" ref="B1256">LEFT(_xlfn.IFS(LEN(Processamento!C1256)&gt;4,_xlfn.CONCAT(LEFT(Processamento!A1256,3),"_",Processamento!D1256,"_",LEFT(Processamento!C1256,5),"_",LEFT(Processamento!E1256,4)),Processamento!C1256={"ERRO"},"ERRO"),18)</f>
        <v>#N/A</v>
      </c>
      <c r="C1256" s="4">
        <f>Processamento!F1256</f>
        <v>0</v>
      </c>
      <c r="D1256" t="b">
        <f t="shared" si="38"/>
        <v>0</v>
      </c>
      <c r="E1256" t="e">
        <f t="shared" si="39"/>
        <v>#N/A</v>
      </c>
    </row>
    <row r="1257" spans="1:5" x14ac:dyDescent="0.25">
      <c r="A1257" s="4">
        <v>1256</v>
      </c>
      <c r="B1257" s="4" t="e" cm="1">
        <f t="array" ref="B1257">LEFT(_xlfn.IFS(LEN(Processamento!C1257)&gt;4,_xlfn.CONCAT(LEFT(Processamento!A1257,3),"_",Processamento!D1257,"_",LEFT(Processamento!C1257,5),"_",LEFT(Processamento!E1257,4)),Processamento!C1257={"ERRO"},"ERRO"),18)</f>
        <v>#N/A</v>
      </c>
      <c r="C1257" s="4">
        <f>Processamento!F1257</f>
        <v>0</v>
      </c>
      <c r="D1257" t="b">
        <f t="shared" si="38"/>
        <v>0</v>
      </c>
      <c r="E1257" t="e">
        <f t="shared" si="39"/>
        <v>#N/A</v>
      </c>
    </row>
    <row r="1258" spans="1:5" x14ac:dyDescent="0.25">
      <c r="A1258" s="4">
        <v>1257</v>
      </c>
      <c r="B1258" s="4" t="e" cm="1">
        <f t="array" ref="B1258">LEFT(_xlfn.IFS(LEN(Processamento!C1258)&gt;4,_xlfn.CONCAT(LEFT(Processamento!A1258,3),"_",Processamento!D1258,"_",LEFT(Processamento!C1258,5),"_",LEFT(Processamento!E1258,4)),Processamento!C1258={"ERRO"},"ERRO"),18)</f>
        <v>#N/A</v>
      </c>
      <c r="C1258" s="4">
        <f>Processamento!F1258</f>
        <v>0</v>
      </c>
      <c r="D1258" t="b">
        <f t="shared" si="38"/>
        <v>0</v>
      </c>
      <c r="E1258" t="e">
        <f t="shared" si="39"/>
        <v>#N/A</v>
      </c>
    </row>
    <row r="1259" spans="1:5" x14ac:dyDescent="0.25">
      <c r="A1259" s="4">
        <v>1258</v>
      </c>
      <c r="B1259" s="4" t="e" cm="1">
        <f t="array" ref="B1259">LEFT(_xlfn.IFS(LEN(Processamento!C1259)&gt;4,_xlfn.CONCAT(LEFT(Processamento!A1259,3),"_",Processamento!D1259,"_",LEFT(Processamento!C1259,5),"_",LEFT(Processamento!E1259,4)),Processamento!C1259={"ERRO"},"ERRO"),18)</f>
        <v>#N/A</v>
      </c>
      <c r="C1259" s="4">
        <f>Processamento!F1259</f>
        <v>0</v>
      </c>
      <c r="D1259" t="b">
        <f t="shared" si="38"/>
        <v>0</v>
      </c>
      <c r="E1259" t="e">
        <f t="shared" si="39"/>
        <v>#N/A</v>
      </c>
    </row>
    <row r="1260" spans="1:5" x14ac:dyDescent="0.25">
      <c r="A1260" s="4">
        <v>1259</v>
      </c>
      <c r="B1260" s="4" t="e" cm="1">
        <f t="array" ref="B1260">LEFT(_xlfn.IFS(LEN(Processamento!C1260)&gt;4,_xlfn.CONCAT(LEFT(Processamento!A1260,3),"_",Processamento!D1260,"_",LEFT(Processamento!C1260,5),"_",LEFT(Processamento!E1260,4)),Processamento!C1260={"ERRO"},"ERRO"),18)</f>
        <v>#N/A</v>
      </c>
      <c r="C1260" s="4">
        <f>Processamento!F1260</f>
        <v>0</v>
      </c>
      <c r="D1260" t="b">
        <f t="shared" si="38"/>
        <v>0</v>
      </c>
      <c r="E1260" t="e">
        <f t="shared" si="39"/>
        <v>#N/A</v>
      </c>
    </row>
    <row r="1261" spans="1:5" x14ac:dyDescent="0.25">
      <c r="A1261" s="4">
        <v>1260</v>
      </c>
      <c r="B1261" s="4" t="e" cm="1">
        <f t="array" ref="B1261">LEFT(_xlfn.IFS(LEN(Processamento!C1261)&gt;4,_xlfn.CONCAT(LEFT(Processamento!A1261,3),"_",Processamento!D1261,"_",LEFT(Processamento!C1261,5),"_",LEFT(Processamento!E1261,4)),Processamento!C1261={"ERRO"},"ERRO"),18)</f>
        <v>#N/A</v>
      </c>
      <c r="C1261" s="4">
        <f>Processamento!F1261</f>
        <v>0</v>
      </c>
      <c r="D1261" t="b">
        <f t="shared" si="38"/>
        <v>0</v>
      </c>
      <c r="E1261" t="e">
        <f t="shared" si="39"/>
        <v>#N/A</v>
      </c>
    </row>
    <row r="1262" spans="1:5" x14ac:dyDescent="0.25">
      <c r="A1262" s="4">
        <v>1261</v>
      </c>
      <c r="B1262" s="4" t="e" cm="1">
        <f t="array" ref="B1262">LEFT(_xlfn.IFS(LEN(Processamento!C1262)&gt;4,_xlfn.CONCAT(LEFT(Processamento!A1262,3),"_",Processamento!D1262,"_",LEFT(Processamento!C1262,5),"_",LEFT(Processamento!E1262,4)),Processamento!C1262={"ERRO"},"ERRO"),18)</f>
        <v>#N/A</v>
      </c>
      <c r="C1262" s="4">
        <f>Processamento!F1262</f>
        <v>0</v>
      </c>
      <c r="D1262" t="b">
        <f t="shared" si="38"/>
        <v>0</v>
      </c>
      <c r="E1262" t="e">
        <f t="shared" si="39"/>
        <v>#N/A</v>
      </c>
    </row>
    <row r="1263" spans="1:5" x14ac:dyDescent="0.25">
      <c r="A1263" s="4">
        <v>1262</v>
      </c>
      <c r="B1263" s="4" t="e" cm="1">
        <f t="array" ref="B1263">LEFT(_xlfn.IFS(LEN(Processamento!C1263)&gt;4,_xlfn.CONCAT(LEFT(Processamento!A1263,3),"_",Processamento!D1263,"_",LEFT(Processamento!C1263,5),"_",LEFT(Processamento!E1263,4)),Processamento!C1263={"ERRO"},"ERRO"),18)</f>
        <v>#N/A</v>
      </c>
      <c r="C1263" s="4">
        <f>Processamento!F1263</f>
        <v>0</v>
      </c>
      <c r="D1263" t="b">
        <f t="shared" si="38"/>
        <v>0</v>
      </c>
      <c r="E1263" t="e">
        <f t="shared" si="39"/>
        <v>#N/A</v>
      </c>
    </row>
    <row r="1264" spans="1:5" x14ac:dyDescent="0.25">
      <c r="A1264" s="4">
        <v>1263</v>
      </c>
      <c r="B1264" s="4" t="e" cm="1">
        <f t="array" ref="B1264">LEFT(_xlfn.IFS(LEN(Processamento!C1264)&gt;4,_xlfn.CONCAT(LEFT(Processamento!A1264,3),"_",Processamento!D1264,"_",LEFT(Processamento!C1264,5),"_",LEFT(Processamento!E1264,4)),Processamento!C1264={"ERRO"},"ERRO"),18)</f>
        <v>#N/A</v>
      </c>
      <c r="C1264" s="4">
        <f>Processamento!F1264</f>
        <v>0</v>
      </c>
      <c r="D1264" t="b">
        <f t="shared" si="38"/>
        <v>0</v>
      </c>
      <c r="E1264" t="e">
        <f t="shared" si="39"/>
        <v>#N/A</v>
      </c>
    </row>
    <row r="1265" spans="1:5" x14ac:dyDescent="0.25">
      <c r="A1265" s="4">
        <v>1264</v>
      </c>
      <c r="B1265" s="4" t="e" cm="1">
        <f t="array" ref="B1265">LEFT(_xlfn.IFS(LEN(Processamento!C1265)&gt;4,_xlfn.CONCAT(LEFT(Processamento!A1265,3),"_",Processamento!D1265,"_",LEFT(Processamento!C1265,5),"_",LEFT(Processamento!E1265,4)),Processamento!C1265={"ERRO"},"ERRO"),18)</f>
        <v>#N/A</v>
      </c>
      <c r="C1265" s="4">
        <f>Processamento!F1265</f>
        <v>0</v>
      </c>
      <c r="D1265" t="b">
        <f t="shared" si="38"/>
        <v>0</v>
      </c>
      <c r="E1265" t="e">
        <f t="shared" si="39"/>
        <v>#N/A</v>
      </c>
    </row>
    <row r="1266" spans="1:5" x14ac:dyDescent="0.25">
      <c r="A1266" s="4">
        <v>1265</v>
      </c>
      <c r="B1266" s="4" t="e" cm="1">
        <f t="array" ref="B1266">LEFT(_xlfn.IFS(LEN(Processamento!C1266)&gt;4,_xlfn.CONCAT(LEFT(Processamento!A1266,3),"_",Processamento!D1266,"_",LEFT(Processamento!C1266,5),"_",LEFT(Processamento!E1266,4)),Processamento!C1266={"ERRO"},"ERRO"),18)</f>
        <v>#N/A</v>
      </c>
      <c r="C1266" s="4">
        <f>Processamento!F1266</f>
        <v>0</v>
      </c>
      <c r="D1266" t="b">
        <f t="shared" si="38"/>
        <v>0</v>
      </c>
      <c r="E1266" t="e">
        <f t="shared" si="39"/>
        <v>#N/A</v>
      </c>
    </row>
    <row r="1267" spans="1:5" x14ac:dyDescent="0.25">
      <c r="A1267" s="4">
        <v>1266</v>
      </c>
      <c r="B1267" s="4" t="e" cm="1">
        <f t="array" ref="B1267">LEFT(_xlfn.IFS(LEN(Processamento!C1267)&gt;4,_xlfn.CONCAT(LEFT(Processamento!A1267,3),"_",Processamento!D1267,"_",LEFT(Processamento!C1267,5),"_",LEFT(Processamento!E1267,4)),Processamento!C1267={"ERRO"},"ERRO"),18)</f>
        <v>#N/A</v>
      </c>
      <c r="C1267" s="4">
        <f>Processamento!F1267</f>
        <v>0</v>
      </c>
      <c r="D1267" t="b">
        <f t="shared" si="38"/>
        <v>0</v>
      </c>
      <c r="E1267" t="e">
        <f t="shared" si="39"/>
        <v>#N/A</v>
      </c>
    </row>
    <row r="1268" spans="1:5" x14ac:dyDescent="0.25">
      <c r="A1268" s="4">
        <v>1267</v>
      </c>
      <c r="B1268" s="4" t="e" cm="1">
        <f t="array" ref="B1268">LEFT(_xlfn.IFS(LEN(Processamento!C1268)&gt;4,_xlfn.CONCAT(LEFT(Processamento!A1268,3),"_",Processamento!D1268,"_",LEFT(Processamento!C1268,5),"_",LEFT(Processamento!E1268,4)),Processamento!C1268={"ERRO"},"ERRO"),18)</f>
        <v>#N/A</v>
      </c>
      <c r="C1268" s="4">
        <f>Processamento!F1268</f>
        <v>0</v>
      </c>
      <c r="D1268" t="b">
        <f t="shared" si="38"/>
        <v>0</v>
      </c>
      <c r="E1268" t="e">
        <f t="shared" si="39"/>
        <v>#N/A</v>
      </c>
    </row>
    <row r="1269" spans="1:5" x14ac:dyDescent="0.25">
      <c r="A1269" s="4">
        <v>1268</v>
      </c>
      <c r="B1269" s="4" t="e" cm="1">
        <f t="array" ref="B1269">LEFT(_xlfn.IFS(LEN(Processamento!C1269)&gt;4,_xlfn.CONCAT(LEFT(Processamento!A1269,3),"_",Processamento!D1269,"_",LEFT(Processamento!C1269,5),"_",LEFT(Processamento!E1269,4)),Processamento!C1269={"ERRO"},"ERRO"),18)</f>
        <v>#N/A</v>
      </c>
      <c r="C1269" s="4">
        <f>Processamento!F1269</f>
        <v>0</v>
      </c>
      <c r="D1269" t="b">
        <f t="shared" si="38"/>
        <v>0</v>
      </c>
      <c r="E1269" t="e">
        <f t="shared" si="39"/>
        <v>#N/A</v>
      </c>
    </row>
    <row r="1270" spans="1:5" x14ac:dyDescent="0.25">
      <c r="A1270" s="4">
        <v>1269</v>
      </c>
      <c r="B1270" s="4" t="e" cm="1">
        <f t="array" ref="B1270">LEFT(_xlfn.IFS(LEN(Processamento!C1270)&gt;4,_xlfn.CONCAT(LEFT(Processamento!A1270,3),"_",Processamento!D1270,"_",LEFT(Processamento!C1270,5),"_",LEFT(Processamento!E1270,4)),Processamento!C1270={"ERRO"},"ERRO"),18)</f>
        <v>#N/A</v>
      </c>
      <c r="C1270" s="4">
        <f>Processamento!F1270</f>
        <v>0</v>
      </c>
      <c r="D1270" t="b">
        <f t="shared" si="38"/>
        <v>0</v>
      </c>
      <c r="E1270" t="e">
        <f t="shared" si="39"/>
        <v>#N/A</v>
      </c>
    </row>
    <row r="1271" spans="1:5" x14ac:dyDescent="0.25">
      <c r="A1271" s="4">
        <v>1270</v>
      </c>
      <c r="B1271" s="4" t="e" cm="1">
        <f t="array" ref="B1271">LEFT(_xlfn.IFS(LEN(Processamento!C1271)&gt;4,_xlfn.CONCAT(LEFT(Processamento!A1271,3),"_",Processamento!D1271,"_",LEFT(Processamento!C1271,5),"_",LEFT(Processamento!E1271,4)),Processamento!C1271={"ERRO"},"ERRO"),18)</f>
        <v>#N/A</v>
      </c>
      <c r="C1271" s="4">
        <f>Processamento!F1271</f>
        <v>0</v>
      </c>
      <c r="D1271" t="b">
        <f t="shared" si="38"/>
        <v>0</v>
      </c>
      <c r="E1271" t="e">
        <f t="shared" si="39"/>
        <v>#N/A</v>
      </c>
    </row>
    <row r="1272" spans="1:5" x14ac:dyDescent="0.25">
      <c r="A1272" s="4">
        <v>1271</v>
      </c>
      <c r="B1272" s="4" t="e" cm="1">
        <f t="array" ref="B1272">LEFT(_xlfn.IFS(LEN(Processamento!C1272)&gt;4,_xlfn.CONCAT(LEFT(Processamento!A1272,3),"_",Processamento!D1272,"_",LEFT(Processamento!C1272,5),"_",LEFT(Processamento!E1272,4)),Processamento!C1272={"ERRO"},"ERRO"),18)</f>
        <v>#N/A</v>
      </c>
      <c r="C1272" s="4">
        <f>Processamento!F1272</f>
        <v>0</v>
      </c>
      <c r="D1272" t="b">
        <f t="shared" si="38"/>
        <v>0</v>
      </c>
      <c r="E1272" t="e">
        <f t="shared" si="39"/>
        <v>#N/A</v>
      </c>
    </row>
    <row r="1273" spans="1:5" x14ac:dyDescent="0.25">
      <c r="A1273" s="4">
        <v>1272</v>
      </c>
      <c r="B1273" s="4" t="e" cm="1">
        <f t="array" ref="B1273">LEFT(_xlfn.IFS(LEN(Processamento!C1273)&gt;4,_xlfn.CONCAT(LEFT(Processamento!A1273,3),"_",Processamento!D1273,"_",LEFT(Processamento!C1273,5),"_",LEFT(Processamento!E1273,4)),Processamento!C1273={"ERRO"},"ERRO"),18)</f>
        <v>#N/A</v>
      </c>
      <c r="C1273" s="4">
        <f>Processamento!F1273</f>
        <v>0</v>
      </c>
      <c r="D1273" t="b">
        <f t="shared" si="38"/>
        <v>0</v>
      </c>
      <c r="E1273" t="e">
        <f t="shared" si="39"/>
        <v>#N/A</v>
      </c>
    </row>
    <row r="1274" spans="1:5" x14ac:dyDescent="0.25">
      <c r="A1274" s="4">
        <v>1273</v>
      </c>
      <c r="B1274" s="4" t="e" cm="1">
        <f t="array" ref="B1274">LEFT(_xlfn.IFS(LEN(Processamento!C1274)&gt;4,_xlfn.CONCAT(LEFT(Processamento!A1274,3),"_",Processamento!D1274,"_",LEFT(Processamento!C1274,5),"_",LEFT(Processamento!E1274,4)),Processamento!C1274={"ERRO"},"ERRO"),18)</f>
        <v>#N/A</v>
      </c>
      <c r="C1274" s="4">
        <f>Processamento!F1274</f>
        <v>0</v>
      </c>
      <c r="D1274" t="b">
        <f t="shared" si="38"/>
        <v>0</v>
      </c>
      <c r="E1274" t="e">
        <f t="shared" si="39"/>
        <v>#N/A</v>
      </c>
    </row>
    <row r="1275" spans="1:5" x14ac:dyDescent="0.25">
      <c r="A1275" s="4">
        <v>1274</v>
      </c>
      <c r="B1275" s="4" t="e" cm="1">
        <f t="array" ref="B1275">LEFT(_xlfn.IFS(LEN(Processamento!C1275)&gt;4,_xlfn.CONCAT(LEFT(Processamento!A1275,3),"_",Processamento!D1275,"_",LEFT(Processamento!C1275,5),"_",LEFT(Processamento!E1275,4)),Processamento!C1275={"ERRO"},"ERRO"),18)</f>
        <v>#N/A</v>
      </c>
      <c r="C1275" s="4">
        <f>Processamento!F1275</f>
        <v>0</v>
      </c>
      <c r="D1275" t="b">
        <f t="shared" si="38"/>
        <v>0</v>
      </c>
      <c r="E1275" t="e">
        <f t="shared" si="39"/>
        <v>#N/A</v>
      </c>
    </row>
    <row r="1276" spans="1:5" x14ac:dyDescent="0.25">
      <c r="A1276" s="4">
        <v>1275</v>
      </c>
      <c r="B1276" s="4" t="e" cm="1">
        <f t="array" ref="B1276">LEFT(_xlfn.IFS(LEN(Processamento!C1276)&gt;4,_xlfn.CONCAT(LEFT(Processamento!A1276,3),"_",Processamento!D1276,"_",LEFT(Processamento!C1276,5),"_",LEFT(Processamento!E1276,4)),Processamento!C1276={"ERRO"},"ERRO"),18)</f>
        <v>#N/A</v>
      </c>
      <c r="C1276" s="4">
        <f>Processamento!F1276</f>
        <v>0</v>
      </c>
      <c r="D1276" t="b">
        <f t="shared" si="38"/>
        <v>0</v>
      </c>
      <c r="E1276" t="e">
        <f t="shared" si="39"/>
        <v>#N/A</v>
      </c>
    </row>
    <row r="1277" spans="1:5" x14ac:dyDescent="0.25">
      <c r="A1277" s="4">
        <v>1276</v>
      </c>
      <c r="B1277" s="4" t="e" cm="1">
        <f t="array" ref="B1277">LEFT(_xlfn.IFS(LEN(Processamento!C1277)&gt;4,_xlfn.CONCAT(LEFT(Processamento!A1277,3),"_",Processamento!D1277,"_",LEFT(Processamento!C1277,5),"_",LEFT(Processamento!E1277,4)),Processamento!C1277={"ERRO"},"ERRO"),18)</f>
        <v>#N/A</v>
      </c>
      <c r="C1277" s="4">
        <f>Processamento!F1277</f>
        <v>0</v>
      </c>
      <c r="D1277" t="b">
        <f t="shared" si="38"/>
        <v>0</v>
      </c>
      <c r="E1277" t="e">
        <f t="shared" si="39"/>
        <v>#N/A</v>
      </c>
    </row>
    <row r="1278" spans="1:5" x14ac:dyDescent="0.25">
      <c r="A1278" s="4">
        <v>1277</v>
      </c>
      <c r="B1278" s="4" t="e" cm="1">
        <f t="array" ref="B1278">LEFT(_xlfn.IFS(LEN(Processamento!C1278)&gt;4,_xlfn.CONCAT(LEFT(Processamento!A1278,3),"_",Processamento!D1278,"_",LEFT(Processamento!C1278,5),"_",LEFT(Processamento!E1278,4)),Processamento!C1278={"ERRO"},"ERRO"),18)</f>
        <v>#N/A</v>
      </c>
      <c r="C1278" s="4">
        <f>Processamento!F1278</f>
        <v>0</v>
      </c>
      <c r="D1278" t="b">
        <f t="shared" si="38"/>
        <v>0</v>
      </c>
      <c r="E1278" t="e">
        <f t="shared" si="39"/>
        <v>#N/A</v>
      </c>
    </row>
    <row r="1279" spans="1:5" x14ac:dyDescent="0.25">
      <c r="A1279" s="4">
        <v>1278</v>
      </c>
      <c r="B1279" s="4" t="e" cm="1">
        <f t="array" ref="B1279">LEFT(_xlfn.IFS(LEN(Processamento!C1279)&gt;4,_xlfn.CONCAT(LEFT(Processamento!A1279,3),"_",Processamento!D1279,"_",LEFT(Processamento!C1279,5),"_",LEFT(Processamento!E1279,4)),Processamento!C1279={"ERRO"},"ERRO"),18)</f>
        <v>#N/A</v>
      </c>
      <c r="C1279" s="4">
        <f>Processamento!F1279</f>
        <v>0</v>
      </c>
      <c r="D1279" t="b">
        <f t="shared" si="38"/>
        <v>0</v>
      </c>
      <c r="E1279" t="e">
        <f t="shared" si="39"/>
        <v>#N/A</v>
      </c>
    </row>
    <row r="1280" spans="1:5" x14ac:dyDescent="0.25">
      <c r="A1280" s="4">
        <v>1279</v>
      </c>
      <c r="B1280" s="4" t="e" cm="1">
        <f t="array" ref="B1280">LEFT(_xlfn.IFS(LEN(Processamento!C1280)&gt;4,_xlfn.CONCAT(LEFT(Processamento!A1280,3),"_",Processamento!D1280,"_",LEFT(Processamento!C1280,5),"_",LEFT(Processamento!E1280,4)),Processamento!C1280={"ERRO"},"ERRO"),18)</f>
        <v>#N/A</v>
      </c>
      <c r="C1280" s="4">
        <f>Processamento!F1280</f>
        <v>0</v>
      </c>
      <c r="D1280" t="b">
        <f t="shared" si="38"/>
        <v>0</v>
      </c>
      <c r="E1280" t="e">
        <f t="shared" si="39"/>
        <v>#N/A</v>
      </c>
    </row>
    <row r="1281" spans="1:5" x14ac:dyDescent="0.25">
      <c r="A1281" s="4">
        <v>1280</v>
      </c>
      <c r="B1281" s="4" t="e" cm="1">
        <f t="array" ref="B1281">LEFT(_xlfn.IFS(LEN(Processamento!C1281)&gt;4,_xlfn.CONCAT(LEFT(Processamento!A1281,3),"_",Processamento!D1281,"_",LEFT(Processamento!C1281,5),"_",LEFT(Processamento!E1281,4)),Processamento!C1281={"ERRO"},"ERRO"),18)</f>
        <v>#N/A</v>
      </c>
      <c r="C1281" s="4">
        <f>Processamento!F1281</f>
        <v>0</v>
      </c>
      <c r="D1281" t="b">
        <f t="shared" si="38"/>
        <v>0</v>
      </c>
      <c r="E1281" t="e">
        <f t="shared" si="39"/>
        <v>#N/A</v>
      </c>
    </row>
    <row r="1282" spans="1:5" x14ac:dyDescent="0.25">
      <c r="A1282" s="4">
        <v>1281</v>
      </c>
      <c r="B1282" s="4" t="e" cm="1">
        <f t="array" ref="B1282">LEFT(_xlfn.IFS(LEN(Processamento!C1282)&gt;4,_xlfn.CONCAT(LEFT(Processamento!A1282,3),"_",Processamento!D1282,"_",LEFT(Processamento!C1282,5),"_",LEFT(Processamento!E1282,4)),Processamento!C1282={"ERRO"},"ERRO"),18)</f>
        <v>#N/A</v>
      </c>
      <c r="C1282" s="4">
        <f>Processamento!F1282</f>
        <v>0</v>
      </c>
      <c r="D1282" t="b">
        <f t="shared" si="38"/>
        <v>0</v>
      </c>
      <c r="E1282" t="e">
        <f t="shared" si="39"/>
        <v>#N/A</v>
      </c>
    </row>
    <row r="1283" spans="1:5" x14ac:dyDescent="0.25">
      <c r="A1283" s="4">
        <v>1282</v>
      </c>
      <c r="B1283" s="4" t="e" cm="1">
        <f t="array" ref="B1283">LEFT(_xlfn.IFS(LEN(Processamento!C1283)&gt;4,_xlfn.CONCAT(LEFT(Processamento!A1283,3),"_",Processamento!D1283,"_",LEFT(Processamento!C1283,5),"_",LEFT(Processamento!E1283,4)),Processamento!C1283={"ERRO"},"ERRO"),18)</f>
        <v>#N/A</v>
      </c>
      <c r="C1283" s="4">
        <f>Processamento!F1283</f>
        <v>0</v>
      </c>
      <c r="D1283" t="b">
        <f t="shared" ref="D1283:D1346" si="40">ISTEXT(B1283)</f>
        <v>0</v>
      </c>
      <c r="E1283" t="e">
        <f t="shared" ref="E1283:E1346" si="41">LEN(B1283)</f>
        <v>#N/A</v>
      </c>
    </row>
    <row r="1284" spans="1:5" x14ac:dyDescent="0.25">
      <c r="A1284" s="4">
        <v>1283</v>
      </c>
      <c r="B1284" s="4" t="e" cm="1">
        <f t="array" ref="B1284">LEFT(_xlfn.IFS(LEN(Processamento!C1284)&gt;4,_xlfn.CONCAT(LEFT(Processamento!A1284,3),"_",Processamento!D1284,"_",LEFT(Processamento!C1284,5),"_",LEFT(Processamento!E1284,4)),Processamento!C1284={"ERRO"},"ERRO"),18)</f>
        <v>#N/A</v>
      </c>
      <c r="C1284" s="4">
        <f>Processamento!F1284</f>
        <v>0</v>
      </c>
      <c r="D1284" t="b">
        <f t="shared" si="40"/>
        <v>0</v>
      </c>
      <c r="E1284" t="e">
        <f t="shared" si="41"/>
        <v>#N/A</v>
      </c>
    </row>
    <row r="1285" spans="1:5" x14ac:dyDescent="0.25">
      <c r="A1285" s="4">
        <v>1284</v>
      </c>
      <c r="B1285" s="4" t="e" cm="1">
        <f t="array" ref="B1285">LEFT(_xlfn.IFS(LEN(Processamento!C1285)&gt;4,_xlfn.CONCAT(LEFT(Processamento!A1285,3),"_",Processamento!D1285,"_",LEFT(Processamento!C1285,5),"_",LEFT(Processamento!E1285,4)),Processamento!C1285={"ERRO"},"ERRO"),18)</f>
        <v>#N/A</v>
      </c>
      <c r="C1285" s="4">
        <f>Processamento!F1285</f>
        <v>0</v>
      </c>
      <c r="D1285" t="b">
        <f t="shared" si="40"/>
        <v>0</v>
      </c>
      <c r="E1285" t="e">
        <f t="shared" si="41"/>
        <v>#N/A</v>
      </c>
    </row>
    <row r="1286" spans="1:5" x14ac:dyDescent="0.25">
      <c r="A1286" s="4">
        <v>1285</v>
      </c>
      <c r="B1286" s="4" t="e" cm="1">
        <f t="array" ref="B1286">LEFT(_xlfn.IFS(LEN(Processamento!C1286)&gt;4,_xlfn.CONCAT(LEFT(Processamento!A1286,3),"_",Processamento!D1286,"_",LEFT(Processamento!C1286,5),"_",LEFT(Processamento!E1286,4)),Processamento!C1286={"ERRO"},"ERRO"),18)</f>
        <v>#N/A</v>
      </c>
      <c r="C1286" s="4">
        <f>Processamento!F1286</f>
        <v>0</v>
      </c>
      <c r="D1286" t="b">
        <f t="shared" si="40"/>
        <v>0</v>
      </c>
      <c r="E1286" t="e">
        <f t="shared" si="41"/>
        <v>#N/A</v>
      </c>
    </row>
    <row r="1287" spans="1:5" x14ac:dyDescent="0.25">
      <c r="A1287" s="4">
        <v>1286</v>
      </c>
      <c r="B1287" s="4" t="e" cm="1">
        <f t="array" ref="B1287">LEFT(_xlfn.IFS(LEN(Processamento!C1287)&gt;4,_xlfn.CONCAT(LEFT(Processamento!A1287,3),"_",Processamento!D1287,"_",LEFT(Processamento!C1287,5),"_",LEFT(Processamento!E1287,4)),Processamento!C1287={"ERRO"},"ERRO"),18)</f>
        <v>#N/A</v>
      </c>
      <c r="C1287" s="4">
        <f>Processamento!F1287</f>
        <v>0</v>
      </c>
      <c r="D1287" t="b">
        <f t="shared" si="40"/>
        <v>0</v>
      </c>
      <c r="E1287" t="e">
        <f t="shared" si="41"/>
        <v>#N/A</v>
      </c>
    </row>
    <row r="1288" spans="1:5" x14ac:dyDescent="0.25">
      <c r="A1288" s="4">
        <v>1287</v>
      </c>
      <c r="B1288" s="4" t="e" cm="1">
        <f t="array" ref="B1288">LEFT(_xlfn.IFS(LEN(Processamento!C1288)&gt;4,_xlfn.CONCAT(LEFT(Processamento!A1288,3),"_",Processamento!D1288,"_",LEFT(Processamento!C1288,5),"_",LEFT(Processamento!E1288,4)),Processamento!C1288={"ERRO"},"ERRO"),18)</f>
        <v>#N/A</v>
      </c>
      <c r="C1288" s="4">
        <f>Processamento!F1288</f>
        <v>0</v>
      </c>
      <c r="D1288" t="b">
        <f t="shared" si="40"/>
        <v>0</v>
      </c>
      <c r="E1288" t="e">
        <f t="shared" si="41"/>
        <v>#N/A</v>
      </c>
    </row>
    <row r="1289" spans="1:5" x14ac:dyDescent="0.25">
      <c r="A1289" s="4">
        <v>1288</v>
      </c>
      <c r="B1289" s="4" t="e" cm="1">
        <f t="array" ref="B1289">LEFT(_xlfn.IFS(LEN(Processamento!C1289)&gt;4,_xlfn.CONCAT(LEFT(Processamento!A1289,3),"_",Processamento!D1289,"_",LEFT(Processamento!C1289,5),"_",LEFT(Processamento!E1289,4)),Processamento!C1289={"ERRO"},"ERRO"),18)</f>
        <v>#N/A</v>
      </c>
      <c r="C1289" s="4">
        <f>Processamento!F1289</f>
        <v>0</v>
      </c>
      <c r="D1289" t="b">
        <f t="shared" si="40"/>
        <v>0</v>
      </c>
      <c r="E1289" t="e">
        <f t="shared" si="41"/>
        <v>#N/A</v>
      </c>
    </row>
    <row r="1290" spans="1:5" x14ac:dyDescent="0.25">
      <c r="A1290" s="4">
        <v>1289</v>
      </c>
      <c r="B1290" s="4" t="e" cm="1">
        <f t="array" ref="B1290">LEFT(_xlfn.IFS(LEN(Processamento!C1290)&gt;4,_xlfn.CONCAT(LEFT(Processamento!A1290,3),"_",Processamento!D1290,"_",LEFT(Processamento!C1290,5),"_",LEFT(Processamento!E1290,4)),Processamento!C1290={"ERRO"},"ERRO"),18)</f>
        <v>#N/A</v>
      </c>
      <c r="C1290" s="4">
        <f>Processamento!F1290</f>
        <v>0</v>
      </c>
      <c r="D1290" t="b">
        <f t="shared" si="40"/>
        <v>0</v>
      </c>
      <c r="E1290" t="e">
        <f t="shared" si="41"/>
        <v>#N/A</v>
      </c>
    </row>
    <row r="1291" spans="1:5" x14ac:dyDescent="0.25">
      <c r="A1291" s="4">
        <v>1290</v>
      </c>
      <c r="B1291" s="4" t="e" cm="1">
        <f t="array" ref="B1291">LEFT(_xlfn.IFS(LEN(Processamento!C1291)&gt;4,_xlfn.CONCAT(LEFT(Processamento!A1291,3),"_",Processamento!D1291,"_",LEFT(Processamento!C1291,5),"_",LEFT(Processamento!E1291,4)),Processamento!C1291={"ERRO"},"ERRO"),18)</f>
        <v>#N/A</v>
      </c>
      <c r="C1291" s="4">
        <f>Processamento!F1291</f>
        <v>0</v>
      </c>
      <c r="D1291" t="b">
        <f t="shared" si="40"/>
        <v>0</v>
      </c>
      <c r="E1291" t="e">
        <f t="shared" si="41"/>
        <v>#N/A</v>
      </c>
    </row>
    <row r="1292" spans="1:5" x14ac:dyDescent="0.25">
      <c r="A1292" s="4">
        <v>1291</v>
      </c>
      <c r="B1292" s="4" t="e" cm="1">
        <f t="array" ref="B1292">LEFT(_xlfn.IFS(LEN(Processamento!C1292)&gt;4,_xlfn.CONCAT(LEFT(Processamento!A1292,3),"_",Processamento!D1292,"_",LEFT(Processamento!C1292,5),"_",LEFT(Processamento!E1292,4)),Processamento!C1292={"ERRO"},"ERRO"),18)</f>
        <v>#N/A</v>
      </c>
      <c r="C1292" s="4">
        <f>Processamento!F1292</f>
        <v>0</v>
      </c>
      <c r="D1292" t="b">
        <f t="shared" si="40"/>
        <v>0</v>
      </c>
      <c r="E1292" t="e">
        <f t="shared" si="41"/>
        <v>#N/A</v>
      </c>
    </row>
    <row r="1293" spans="1:5" x14ac:dyDescent="0.25">
      <c r="A1293" s="4">
        <v>1292</v>
      </c>
      <c r="B1293" s="4" t="e" cm="1">
        <f t="array" ref="B1293">LEFT(_xlfn.IFS(LEN(Processamento!C1293)&gt;4,_xlfn.CONCAT(LEFT(Processamento!A1293,3),"_",Processamento!D1293,"_",LEFT(Processamento!C1293,5),"_",LEFT(Processamento!E1293,4)),Processamento!C1293={"ERRO"},"ERRO"),18)</f>
        <v>#N/A</v>
      </c>
      <c r="C1293" s="4">
        <f>Processamento!F1293</f>
        <v>0</v>
      </c>
      <c r="D1293" t="b">
        <f t="shared" si="40"/>
        <v>0</v>
      </c>
      <c r="E1293" t="e">
        <f t="shared" si="41"/>
        <v>#N/A</v>
      </c>
    </row>
    <row r="1294" spans="1:5" x14ac:dyDescent="0.25">
      <c r="A1294" s="4">
        <v>1293</v>
      </c>
      <c r="B1294" s="4" t="e" cm="1">
        <f t="array" ref="B1294">LEFT(_xlfn.IFS(LEN(Processamento!C1294)&gt;4,_xlfn.CONCAT(LEFT(Processamento!A1294,3),"_",Processamento!D1294,"_",LEFT(Processamento!C1294,5),"_",LEFT(Processamento!E1294,4)),Processamento!C1294={"ERRO"},"ERRO"),18)</f>
        <v>#N/A</v>
      </c>
      <c r="C1294" s="4">
        <f>Processamento!F1294</f>
        <v>0</v>
      </c>
      <c r="D1294" t="b">
        <f t="shared" si="40"/>
        <v>0</v>
      </c>
      <c r="E1294" t="e">
        <f t="shared" si="41"/>
        <v>#N/A</v>
      </c>
    </row>
    <row r="1295" spans="1:5" x14ac:dyDescent="0.25">
      <c r="A1295" s="4">
        <v>1294</v>
      </c>
      <c r="B1295" s="4" t="e" cm="1">
        <f t="array" ref="B1295">LEFT(_xlfn.IFS(LEN(Processamento!C1295)&gt;4,_xlfn.CONCAT(LEFT(Processamento!A1295,3),"_",Processamento!D1295,"_",LEFT(Processamento!C1295,5),"_",LEFT(Processamento!E1295,4)),Processamento!C1295={"ERRO"},"ERRO"),18)</f>
        <v>#N/A</v>
      </c>
      <c r="C1295" s="4">
        <f>Processamento!F1295</f>
        <v>0</v>
      </c>
      <c r="D1295" t="b">
        <f t="shared" si="40"/>
        <v>0</v>
      </c>
      <c r="E1295" t="e">
        <f t="shared" si="41"/>
        <v>#N/A</v>
      </c>
    </row>
    <row r="1296" spans="1:5" x14ac:dyDescent="0.25">
      <c r="A1296" s="4">
        <v>1295</v>
      </c>
      <c r="B1296" s="4" t="e" cm="1">
        <f t="array" ref="B1296">LEFT(_xlfn.IFS(LEN(Processamento!C1296)&gt;4,_xlfn.CONCAT(LEFT(Processamento!A1296,3),"_",Processamento!D1296,"_",LEFT(Processamento!C1296,5),"_",LEFT(Processamento!E1296,4)),Processamento!C1296={"ERRO"},"ERRO"),18)</f>
        <v>#N/A</v>
      </c>
      <c r="C1296" s="4">
        <f>Processamento!F1296</f>
        <v>0</v>
      </c>
      <c r="D1296" t="b">
        <f t="shared" si="40"/>
        <v>0</v>
      </c>
      <c r="E1296" t="e">
        <f t="shared" si="41"/>
        <v>#N/A</v>
      </c>
    </row>
    <row r="1297" spans="1:5" x14ac:dyDescent="0.25">
      <c r="A1297" s="4">
        <v>1296</v>
      </c>
      <c r="B1297" s="4" t="e" cm="1">
        <f t="array" ref="B1297">LEFT(_xlfn.IFS(LEN(Processamento!C1297)&gt;4,_xlfn.CONCAT(LEFT(Processamento!A1297,3),"_",Processamento!D1297,"_",LEFT(Processamento!C1297,5),"_",LEFT(Processamento!E1297,4)),Processamento!C1297={"ERRO"},"ERRO"),18)</f>
        <v>#N/A</v>
      </c>
      <c r="C1297" s="4">
        <f>Processamento!F1297</f>
        <v>0</v>
      </c>
      <c r="D1297" t="b">
        <f t="shared" si="40"/>
        <v>0</v>
      </c>
      <c r="E1297" t="e">
        <f t="shared" si="41"/>
        <v>#N/A</v>
      </c>
    </row>
    <row r="1298" spans="1:5" x14ac:dyDescent="0.25">
      <c r="A1298" s="4">
        <v>1297</v>
      </c>
      <c r="B1298" s="4" t="e" cm="1">
        <f t="array" ref="B1298">LEFT(_xlfn.IFS(LEN(Processamento!C1298)&gt;4,_xlfn.CONCAT(LEFT(Processamento!A1298,3),"_",Processamento!D1298,"_",LEFT(Processamento!C1298,5),"_",LEFT(Processamento!E1298,4)),Processamento!C1298={"ERRO"},"ERRO"),18)</f>
        <v>#N/A</v>
      </c>
      <c r="C1298" s="4">
        <f>Processamento!F1298</f>
        <v>0</v>
      </c>
      <c r="D1298" t="b">
        <f t="shared" si="40"/>
        <v>0</v>
      </c>
      <c r="E1298" t="e">
        <f t="shared" si="41"/>
        <v>#N/A</v>
      </c>
    </row>
    <row r="1299" spans="1:5" x14ac:dyDescent="0.25">
      <c r="A1299" s="4">
        <v>1298</v>
      </c>
      <c r="B1299" s="4" t="e" cm="1">
        <f t="array" ref="B1299">LEFT(_xlfn.IFS(LEN(Processamento!C1299)&gt;4,_xlfn.CONCAT(LEFT(Processamento!A1299,3),"_",Processamento!D1299,"_",LEFT(Processamento!C1299,5),"_",LEFT(Processamento!E1299,4)),Processamento!C1299={"ERRO"},"ERRO"),18)</f>
        <v>#N/A</v>
      </c>
      <c r="C1299" s="4">
        <f>Processamento!F1299</f>
        <v>0</v>
      </c>
      <c r="D1299" t="b">
        <f t="shared" si="40"/>
        <v>0</v>
      </c>
      <c r="E1299" t="e">
        <f t="shared" si="41"/>
        <v>#N/A</v>
      </c>
    </row>
    <row r="1300" spans="1:5" x14ac:dyDescent="0.25">
      <c r="A1300" s="4">
        <v>1299</v>
      </c>
      <c r="B1300" s="4" t="e" cm="1">
        <f t="array" ref="B1300">LEFT(_xlfn.IFS(LEN(Processamento!C1300)&gt;4,_xlfn.CONCAT(LEFT(Processamento!A1300,3),"_",Processamento!D1300,"_",LEFT(Processamento!C1300,5),"_",LEFT(Processamento!E1300,4)),Processamento!C1300={"ERRO"},"ERRO"),18)</f>
        <v>#N/A</v>
      </c>
      <c r="C1300" s="4">
        <f>Processamento!F1300</f>
        <v>0</v>
      </c>
      <c r="D1300" t="b">
        <f t="shared" si="40"/>
        <v>0</v>
      </c>
      <c r="E1300" t="e">
        <f t="shared" si="41"/>
        <v>#N/A</v>
      </c>
    </row>
    <row r="1301" spans="1:5" x14ac:dyDescent="0.25">
      <c r="A1301" s="4">
        <v>1300</v>
      </c>
      <c r="B1301" s="4" t="e" cm="1">
        <f t="array" ref="B1301">LEFT(_xlfn.IFS(LEN(Processamento!C1301)&gt;4,_xlfn.CONCAT(LEFT(Processamento!A1301,3),"_",Processamento!D1301,"_",LEFT(Processamento!C1301,5),"_",LEFT(Processamento!E1301,4)),Processamento!C1301={"ERRO"},"ERRO"),18)</f>
        <v>#N/A</v>
      </c>
      <c r="C1301" s="4">
        <f>Processamento!F1301</f>
        <v>0</v>
      </c>
      <c r="D1301" t="b">
        <f t="shared" si="40"/>
        <v>0</v>
      </c>
      <c r="E1301" t="e">
        <f t="shared" si="41"/>
        <v>#N/A</v>
      </c>
    </row>
    <row r="1302" spans="1:5" x14ac:dyDescent="0.25">
      <c r="A1302" s="4">
        <v>1301</v>
      </c>
      <c r="B1302" s="4" t="e" cm="1">
        <f t="array" ref="B1302">LEFT(_xlfn.IFS(LEN(Processamento!C1302)&gt;4,_xlfn.CONCAT(LEFT(Processamento!A1302,3),"_",Processamento!D1302,"_",LEFT(Processamento!C1302,5),"_",LEFT(Processamento!E1302,4)),Processamento!C1302={"ERRO"},"ERRO"),18)</f>
        <v>#N/A</v>
      </c>
      <c r="C1302" s="4">
        <f>Processamento!F1302</f>
        <v>0</v>
      </c>
      <c r="D1302" t="b">
        <f t="shared" si="40"/>
        <v>0</v>
      </c>
      <c r="E1302" t="e">
        <f t="shared" si="41"/>
        <v>#N/A</v>
      </c>
    </row>
    <row r="1303" spans="1:5" x14ac:dyDescent="0.25">
      <c r="A1303" s="4">
        <v>1302</v>
      </c>
      <c r="B1303" s="4" t="e" cm="1">
        <f t="array" ref="B1303">LEFT(_xlfn.IFS(LEN(Processamento!C1303)&gt;4,_xlfn.CONCAT(LEFT(Processamento!A1303,3),"_",Processamento!D1303,"_",LEFT(Processamento!C1303,5),"_",LEFT(Processamento!E1303,4)),Processamento!C1303={"ERRO"},"ERRO"),18)</f>
        <v>#N/A</v>
      </c>
      <c r="C1303" s="4">
        <f>Processamento!F1303</f>
        <v>0</v>
      </c>
      <c r="D1303" t="b">
        <f t="shared" si="40"/>
        <v>0</v>
      </c>
      <c r="E1303" t="e">
        <f t="shared" si="41"/>
        <v>#N/A</v>
      </c>
    </row>
    <row r="1304" spans="1:5" x14ac:dyDescent="0.25">
      <c r="A1304" s="4">
        <v>1303</v>
      </c>
      <c r="B1304" s="4" t="e" cm="1">
        <f t="array" ref="B1304">LEFT(_xlfn.IFS(LEN(Processamento!C1304)&gt;4,_xlfn.CONCAT(LEFT(Processamento!A1304,3),"_",Processamento!D1304,"_",LEFT(Processamento!C1304,5),"_",LEFT(Processamento!E1304,4)),Processamento!C1304={"ERRO"},"ERRO"),18)</f>
        <v>#N/A</v>
      </c>
      <c r="C1304" s="4">
        <f>Processamento!F1304</f>
        <v>0</v>
      </c>
      <c r="D1304" t="b">
        <f t="shared" si="40"/>
        <v>0</v>
      </c>
      <c r="E1304" t="e">
        <f t="shared" si="41"/>
        <v>#N/A</v>
      </c>
    </row>
    <row r="1305" spans="1:5" x14ac:dyDescent="0.25">
      <c r="A1305" s="4">
        <v>1304</v>
      </c>
      <c r="B1305" s="4" t="e" cm="1">
        <f t="array" ref="B1305">LEFT(_xlfn.IFS(LEN(Processamento!C1305)&gt;4,_xlfn.CONCAT(LEFT(Processamento!A1305,3),"_",Processamento!D1305,"_",LEFT(Processamento!C1305,5),"_",LEFT(Processamento!E1305,4)),Processamento!C1305={"ERRO"},"ERRO"),18)</f>
        <v>#N/A</v>
      </c>
      <c r="C1305" s="4">
        <f>Processamento!F1305</f>
        <v>0</v>
      </c>
      <c r="D1305" t="b">
        <f t="shared" si="40"/>
        <v>0</v>
      </c>
      <c r="E1305" t="e">
        <f t="shared" si="41"/>
        <v>#N/A</v>
      </c>
    </row>
    <row r="1306" spans="1:5" x14ac:dyDescent="0.25">
      <c r="A1306" s="4">
        <v>1305</v>
      </c>
      <c r="B1306" s="4" t="e" cm="1">
        <f t="array" ref="B1306">LEFT(_xlfn.IFS(LEN(Processamento!C1306)&gt;4,_xlfn.CONCAT(LEFT(Processamento!A1306,3),"_",Processamento!D1306,"_",LEFT(Processamento!C1306,5),"_",LEFT(Processamento!E1306,4)),Processamento!C1306={"ERRO"},"ERRO"),18)</f>
        <v>#N/A</v>
      </c>
      <c r="C1306" s="4">
        <f>Processamento!F1306</f>
        <v>0</v>
      </c>
      <c r="D1306" t="b">
        <f t="shared" si="40"/>
        <v>0</v>
      </c>
      <c r="E1306" t="e">
        <f t="shared" si="41"/>
        <v>#N/A</v>
      </c>
    </row>
    <row r="1307" spans="1:5" x14ac:dyDescent="0.25">
      <c r="A1307" s="4">
        <v>1306</v>
      </c>
      <c r="B1307" s="4" t="e" cm="1">
        <f t="array" ref="B1307">LEFT(_xlfn.IFS(LEN(Processamento!C1307)&gt;4,_xlfn.CONCAT(LEFT(Processamento!A1307,3),"_",Processamento!D1307,"_",LEFT(Processamento!C1307,5),"_",LEFT(Processamento!E1307,4)),Processamento!C1307={"ERRO"},"ERRO"),18)</f>
        <v>#N/A</v>
      </c>
      <c r="C1307" s="4">
        <f>Processamento!F1307</f>
        <v>0</v>
      </c>
      <c r="D1307" t="b">
        <f t="shared" si="40"/>
        <v>0</v>
      </c>
      <c r="E1307" t="e">
        <f t="shared" si="41"/>
        <v>#N/A</v>
      </c>
    </row>
    <row r="1308" spans="1:5" x14ac:dyDescent="0.25">
      <c r="A1308" s="4">
        <v>1307</v>
      </c>
      <c r="B1308" s="4" t="e" cm="1">
        <f t="array" ref="B1308">LEFT(_xlfn.IFS(LEN(Processamento!C1308)&gt;4,_xlfn.CONCAT(LEFT(Processamento!A1308,3),"_",Processamento!D1308,"_",LEFT(Processamento!C1308,5),"_",LEFT(Processamento!E1308,4)),Processamento!C1308={"ERRO"},"ERRO"),18)</f>
        <v>#N/A</v>
      </c>
      <c r="C1308" s="4">
        <f>Processamento!F1308</f>
        <v>0</v>
      </c>
      <c r="D1308" t="b">
        <f t="shared" si="40"/>
        <v>0</v>
      </c>
      <c r="E1308" t="e">
        <f t="shared" si="41"/>
        <v>#N/A</v>
      </c>
    </row>
    <row r="1309" spans="1:5" x14ac:dyDescent="0.25">
      <c r="A1309" s="4">
        <v>1308</v>
      </c>
      <c r="B1309" s="4" t="e" cm="1">
        <f t="array" ref="B1309">LEFT(_xlfn.IFS(LEN(Processamento!C1309)&gt;4,_xlfn.CONCAT(LEFT(Processamento!A1309,3),"_",Processamento!D1309,"_",LEFT(Processamento!C1309,5),"_",LEFT(Processamento!E1309,4)),Processamento!C1309={"ERRO"},"ERRO"),18)</f>
        <v>#N/A</v>
      </c>
      <c r="C1309" s="4">
        <f>Processamento!F1309</f>
        <v>0</v>
      </c>
      <c r="D1309" t="b">
        <f t="shared" si="40"/>
        <v>0</v>
      </c>
      <c r="E1309" t="e">
        <f t="shared" si="41"/>
        <v>#N/A</v>
      </c>
    </row>
    <row r="1310" spans="1:5" x14ac:dyDescent="0.25">
      <c r="A1310" s="4">
        <v>1309</v>
      </c>
      <c r="B1310" s="4" t="e" cm="1">
        <f t="array" ref="B1310">LEFT(_xlfn.IFS(LEN(Processamento!C1310)&gt;4,_xlfn.CONCAT(LEFT(Processamento!A1310,3),"_",Processamento!D1310,"_",LEFT(Processamento!C1310,5),"_",LEFT(Processamento!E1310,4)),Processamento!C1310={"ERRO"},"ERRO"),18)</f>
        <v>#N/A</v>
      </c>
      <c r="C1310" s="4">
        <f>Processamento!F1310</f>
        <v>0</v>
      </c>
      <c r="D1310" t="b">
        <f t="shared" si="40"/>
        <v>0</v>
      </c>
      <c r="E1310" t="e">
        <f t="shared" si="41"/>
        <v>#N/A</v>
      </c>
    </row>
    <row r="1311" spans="1:5" x14ac:dyDescent="0.25">
      <c r="A1311" s="4">
        <v>1310</v>
      </c>
      <c r="B1311" s="4" t="e" cm="1">
        <f t="array" ref="B1311">LEFT(_xlfn.IFS(LEN(Processamento!C1311)&gt;4,_xlfn.CONCAT(LEFT(Processamento!A1311,3),"_",Processamento!D1311,"_",LEFT(Processamento!C1311,5),"_",LEFT(Processamento!E1311,4)),Processamento!C1311={"ERRO"},"ERRO"),18)</f>
        <v>#N/A</v>
      </c>
      <c r="C1311" s="4">
        <f>Processamento!F1311</f>
        <v>0</v>
      </c>
      <c r="D1311" t="b">
        <f t="shared" si="40"/>
        <v>0</v>
      </c>
      <c r="E1311" t="e">
        <f t="shared" si="41"/>
        <v>#N/A</v>
      </c>
    </row>
    <row r="1312" spans="1:5" x14ac:dyDescent="0.25">
      <c r="A1312" s="4">
        <v>1311</v>
      </c>
      <c r="B1312" s="4" t="e" cm="1">
        <f t="array" ref="B1312">LEFT(_xlfn.IFS(LEN(Processamento!C1312)&gt;4,_xlfn.CONCAT(LEFT(Processamento!A1312,3),"_",Processamento!D1312,"_",LEFT(Processamento!C1312,5),"_",LEFT(Processamento!E1312,4)),Processamento!C1312={"ERRO"},"ERRO"),18)</f>
        <v>#N/A</v>
      </c>
      <c r="C1312" s="4">
        <f>Processamento!F1312</f>
        <v>0</v>
      </c>
      <c r="D1312" t="b">
        <f t="shared" si="40"/>
        <v>0</v>
      </c>
      <c r="E1312" t="e">
        <f t="shared" si="41"/>
        <v>#N/A</v>
      </c>
    </row>
    <row r="1313" spans="1:5" x14ac:dyDescent="0.25">
      <c r="A1313" s="4">
        <v>1312</v>
      </c>
      <c r="B1313" s="4" t="e" cm="1">
        <f t="array" ref="B1313">LEFT(_xlfn.IFS(LEN(Processamento!C1313)&gt;4,_xlfn.CONCAT(LEFT(Processamento!A1313,3),"_",Processamento!D1313,"_",LEFT(Processamento!C1313,5),"_",LEFT(Processamento!E1313,4)),Processamento!C1313={"ERRO"},"ERRO"),18)</f>
        <v>#N/A</v>
      </c>
      <c r="C1313" s="4">
        <f>Processamento!F1313</f>
        <v>0</v>
      </c>
      <c r="D1313" t="b">
        <f t="shared" si="40"/>
        <v>0</v>
      </c>
      <c r="E1313" t="e">
        <f t="shared" si="41"/>
        <v>#N/A</v>
      </c>
    </row>
    <row r="1314" spans="1:5" x14ac:dyDescent="0.25">
      <c r="A1314" s="4">
        <v>1313</v>
      </c>
      <c r="B1314" s="4" t="e" cm="1">
        <f t="array" ref="B1314">LEFT(_xlfn.IFS(LEN(Processamento!C1314)&gt;4,_xlfn.CONCAT(LEFT(Processamento!A1314,3),"_",Processamento!D1314,"_",LEFT(Processamento!C1314,5),"_",LEFT(Processamento!E1314,4)),Processamento!C1314={"ERRO"},"ERRO"),18)</f>
        <v>#N/A</v>
      </c>
      <c r="C1314" s="4">
        <f>Processamento!F1314</f>
        <v>0</v>
      </c>
      <c r="D1314" t="b">
        <f t="shared" si="40"/>
        <v>0</v>
      </c>
      <c r="E1314" t="e">
        <f t="shared" si="41"/>
        <v>#N/A</v>
      </c>
    </row>
    <row r="1315" spans="1:5" x14ac:dyDescent="0.25">
      <c r="A1315" s="4">
        <v>1314</v>
      </c>
      <c r="B1315" s="4" t="e" cm="1">
        <f t="array" ref="B1315">LEFT(_xlfn.IFS(LEN(Processamento!C1315)&gt;4,_xlfn.CONCAT(LEFT(Processamento!A1315,3),"_",Processamento!D1315,"_",LEFT(Processamento!C1315,5),"_",LEFT(Processamento!E1315,4)),Processamento!C1315={"ERRO"},"ERRO"),18)</f>
        <v>#N/A</v>
      </c>
      <c r="C1315" s="4">
        <f>Processamento!F1315</f>
        <v>0</v>
      </c>
      <c r="D1315" t="b">
        <f t="shared" si="40"/>
        <v>0</v>
      </c>
      <c r="E1315" t="e">
        <f t="shared" si="41"/>
        <v>#N/A</v>
      </c>
    </row>
    <row r="1316" spans="1:5" x14ac:dyDescent="0.25">
      <c r="A1316" s="4">
        <v>1315</v>
      </c>
      <c r="B1316" s="4" t="e" cm="1">
        <f t="array" ref="B1316">LEFT(_xlfn.IFS(LEN(Processamento!C1316)&gt;4,_xlfn.CONCAT(LEFT(Processamento!A1316,3),"_",Processamento!D1316,"_",LEFT(Processamento!C1316,5),"_",LEFT(Processamento!E1316,4)),Processamento!C1316={"ERRO"},"ERRO"),18)</f>
        <v>#N/A</v>
      </c>
      <c r="C1316" s="4">
        <f>Processamento!F1316</f>
        <v>0</v>
      </c>
      <c r="D1316" t="b">
        <f t="shared" si="40"/>
        <v>0</v>
      </c>
      <c r="E1316" t="e">
        <f t="shared" si="41"/>
        <v>#N/A</v>
      </c>
    </row>
    <row r="1317" spans="1:5" x14ac:dyDescent="0.25">
      <c r="A1317" s="4">
        <v>1316</v>
      </c>
      <c r="B1317" s="4" t="e" cm="1">
        <f t="array" ref="B1317">LEFT(_xlfn.IFS(LEN(Processamento!C1317)&gt;4,_xlfn.CONCAT(LEFT(Processamento!A1317,3),"_",Processamento!D1317,"_",LEFT(Processamento!C1317,5),"_",LEFT(Processamento!E1317,4)),Processamento!C1317={"ERRO"},"ERRO"),18)</f>
        <v>#N/A</v>
      </c>
      <c r="C1317" s="4">
        <f>Processamento!F1317</f>
        <v>0</v>
      </c>
      <c r="D1317" t="b">
        <f t="shared" si="40"/>
        <v>0</v>
      </c>
      <c r="E1317" t="e">
        <f t="shared" si="41"/>
        <v>#N/A</v>
      </c>
    </row>
    <row r="1318" spans="1:5" x14ac:dyDescent="0.25">
      <c r="A1318" s="4">
        <v>1317</v>
      </c>
      <c r="B1318" s="4" t="e" cm="1">
        <f t="array" ref="B1318">LEFT(_xlfn.IFS(LEN(Processamento!C1318)&gt;4,_xlfn.CONCAT(LEFT(Processamento!A1318,3),"_",Processamento!D1318,"_",LEFT(Processamento!C1318,5),"_",LEFT(Processamento!E1318,4)),Processamento!C1318={"ERRO"},"ERRO"),18)</f>
        <v>#N/A</v>
      </c>
      <c r="C1318" s="4">
        <f>Processamento!F1318</f>
        <v>0</v>
      </c>
      <c r="D1318" t="b">
        <f t="shared" si="40"/>
        <v>0</v>
      </c>
      <c r="E1318" t="e">
        <f t="shared" si="41"/>
        <v>#N/A</v>
      </c>
    </row>
    <row r="1319" spans="1:5" x14ac:dyDescent="0.25">
      <c r="A1319" s="4">
        <v>1318</v>
      </c>
      <c r="B1319" s="4" t="e" cm="1">
        <f t="array" ref="B1319">LEFT(_xlfn.IFS(LEN(Processamento!C1319)&gt;4,_xlfn.CONCAT(LEFT(Processamento!A1319,3),"_",Processamento!D1319,"_",LEFT(Processamento!C1319,5),"_",LEFT(Processamento!E1319,4)),Processamento!C1319={"ERRO"},"ERRO"),18)</f>
        <v>#N/A</v>
      </c>
      <c r="C1319" s="4">
        <f>Processamento!F1319</f>
        <v>0</v>
      </c>
      <c r="D1319" t="b">
        <f t="shared" si="40"/>
        <v>0</v>
      </c>
      <c r="E1319" t="e">
        <f t="shared" si="41"/>
        <v>#N/A</v>
      </c>
    </row>
    <row r="1320" spans="1:5" x14ac:dyDescent="0.25">
      <c r="A1320" s="4">
        <v>1319</v>
      </c>
      <c r="B1320" s="4" t="e" cm="1">
        <f t="array" ref="B1320">LEFT(_xlfn.IFS(LEN(Processamento!C1320)&gt;4,_xlfn.CONCAT(LEFT(Processamento!A1320,3),"_",Processamento!D1320,"_",LEFT(Processamento!C1320,5),"_",LEFT(Processamento!E1320,4)),Processamento!C1320={"ERRO"},"ERRO"),18)</f>
        <v>#N/A</v>
      </c>
      <c r="C1320" s="4">
        <f>Processamento!F1320</f>
        <v>0</v>
      </c>
      <c r="D1320" t="b">
        <f t="shared" si="40"/>
        <v>0</v>
      </c>
      <c r="E1320" t="e">
        <f t="shared" si="41"/>
        <v>#N/A</v>
      </c>
    </row>
    <row r="1321" spans="1:5" x14ac:dyDescent="0.25">
      <c r="A1321" s="4">
        <v>1320</v>
      </c>
      <c r="B1321" s="4" t="e" cm="1">
        <f t="array" ref="B1321">LEFT(_xlfn.IFS(LEN(Processamento!C1321)&gt;4,_xlfn.CONCAT(LEFT(Processamento!A1321,3),"_",Processamento!D1321,"_",LEFT(Processamento!C1321,5),"_",LEFT(Processamento!E1321,4)),Processamento!C1321={"ERRO"},"ERRO"),18)</f>
        <v>#N/A</v>
      </c>
      <c r="C1321" s="4">
        <f>Processamento!F1321</f>
        <v>0</v>
      </c>
      <c r="D1321" t="b">
        <f t="shared" si="40"/>
        <v>0</v>
      </c>
      <c r="E1321" t="e">
        <f t="shared" si="41"/>
        <v>#N/A</v>
      </c>
    </row>
    <row r="1322" spans="1:5" x14ac:dyDescent="0.25">
      <c r="A1322" s="4">
        <v>1321</v>
      </c>
      <c r="B1322" s="4" t="e" cm="1">
        <f t="array" ref="B1322">LEFT(_xlfn.IFS(LEN(Processamento!C1322)&gt;4,_xlfn.CONCAT(LEFT(Processamento!A1322,3),"_",Processamento!D1322,"_",LEFT(Processamento!C1322,5),"_",LEFT(Processamento!E1322,4)),Processamento!C1322={"ERRO"},"ERRO"),18)</f>
        <v>#N/A</v>
      </c>
      <c r="C1322" s="4">
        <f>Processamento!F1322</f>
        <v>0</v>
      </c>
      <c r="D1322" t="b">
        <f t="shared" si="40"/>
        <v>0</v>
      </c>
      <c r="E1322" t="e">
        <f t="shared" si="41"/>
        <v>#N/A</v>
      </c>
    </row>
    <row r="1323" spans="1:5" x14ac:dyDescent="0.25">
      <c r="A1323" s="4">
        <v>1322</v>
      </c>
      <c r="B1323" s="4" t="e" cm="1">
        <f t="array" ref="B1323">LEFT(_xlfn.IFS(LEN(Processamento!C1323)&gt;4,_xlfn.CONCAT(LEFT(Processamento!A1323,3),"_",Processamento!D1323,"_",LEFT(Processamento!C1323,5),"_",LEFT(Processamento!E1323,4)),Processamento!C1323={"ERRO"},"ERRO"),18)</f>
        <v>#N/A</v>
      </c>
      <c r="C1323" s="4">
        <f>Processamento!F1323</f>
        <v>0</v>
      </c>
      <c r="D1323" t="b">
        <f t="shared" si="40"/>
        <v>0</v>
      </c>
      <c r="E1323" t="e">
        <f t="shared" si="41"/>
        <v>#N/A</v>
      </c>
    </row>
    <row r="1324" spans="1:5" x14ac:dyDescent="0.25">
      <c r="A1324" s="4">
        <v>1323</v>
      </c>
      <c r="B1324" s="4" t="e" cm="1">
        <f t="array" ref="B1324">LEFT(_xlfn.IFS(LEN(Processamento!C1324)&gt;4,_xlfn.CONCAT(LEFT(Processamento!A1324,3),"_",Processamento!D1324,"_",LEFT(Processamento!C1324,5),"_",LEFT(Processamento!E1324,4)),Processamento!C1324={"ERRO"},"ERRO"),18)</f>
        <v>#N/A</v>
      </c>
      <c r="C1324" s="4">
        <f>Processamento!F1324</f>
        <v>0</v>
      </c>
      <c r="D1324" t="b">
        <f t="shared" si="40"/>
        <v>0</v>
      </c>
      <c r="E1324" t="e">
        <f t="shared" si="41"/>
        <v>#N/A</v>
      </c>
    </row>
    <row r="1325" spans="1:5" x14ac:dyDescent="0.25">
      <c r="A1325" s="4">
        <v>1324</v>
      </c>
      <c r="B1325" s="4" t="e" cm="1">
        <f t="array" ref="B1325">LEFT(_xlfn.IFS(LEN(Processamento!C1325)&gt;4,_xlfn.CONCAT(LEFT(Processamento!A1325,3),"_",Processamento!D1325,"_",LEFT(Processamento!C1325,5),"_",LEFT(Processamento!E1325,4)),Processamento!C1325={"ERRO"},"ERRO"),18)</f>
        <v>#N/A</v>
      </c>
      <c r="C1325" s="4">
        <f>Processamento!F1325</f>
        <v>0</v>
      </c>
      <c r="D1325" t="b">
        <f t="shared" si="40"/>
        <v>0</v>
      </c>
      <c r="E1325" t="e">
        <f t="shared" si="41"/>
        <v>#N/A</v>
      </c>
    </row>
    <row r="1326" spans="1:5" x14ac:dyDescent="0.25">
      <c r="A1326" s="4">
        <v>1325</v>
      </c>
      <c r="B1326" s="4" t="e" cm="1">
        <f t="array" ref="B1326">LEFT(_xlfn.IFS(LEN(Processamento!C1326)&gt;4,_xlfn.CONCAT(LEFT(Processamento!A1326,3),"_",Processamento!D1326,"_",LEFT(Processamento!C1326,5),"_",LEFT(Processamento!E1326,4)),Processamento!C1326={"ERRO"},"ERRO"),18)</f>
        <v>#N/A</v>
      </c>
      <c r="C1326" s="4">
        <f>Processamento!F1326</f>
        <v>0</v>
      </c>
      <c r="D1326" t="b">
        <f t="shared" si="40"/>
        <v>0</v>
      </c>
      <c r="E1326" t="e">
        <f t="shared" si="41"/>
        <v>#N/A</v>
      </c>
    </row>
    <row r="1327" spans="1:5" x14ac:dyDescent="0.25">
      <c r="A1327" s="4">
        <v>1326</v>
      </c>
      <c r="B1327" s="4" t="e" cm="1">
        <f t="array" ref="B1327">LEFT(_xlfn.IFS(LEN(Processamento!C1327)&gt;4,_xlfn.CONCAT(LEFT(Processamento!A1327,3),"_",Processamento!D1327,"_",LEFT(Processamento!C1327,5),"_",LEFT(Processamento!E1327,4)),Processamento!C1327={"ERRO"},"ERRO"),18)</f>
        <v>#N/A</v>
      </c>
      <c r="C1327" s="4">
        <f>Processamento!F1327</f>
        <v>0</v>
      </c>
      <c r="D1327" t="b">
        <f t="shared" si="40"/>
        <v>0</v>
      </c>
      <c r="E1327" t="e">
        <f t="shared" si="41"/>
        <v>#N/A</v>
      </c>
    </row>
    <row r="1328" spans="1:5" x14ac:dyDescent="0.25">
      <c r="A1328" s="4">
        <v>1327</v>
      </c>
      <c r="B1328" s="4" t="e" cm="1">
        <f t="array" ref="B1328">LEFT(_xlfn.IFS(LEN(Processamento!C1328)&gt;4,_xlfn.CONCAT(LEFT(Processamento!A1328,3),"_",Processamento!D1328,"_",LEFT(Processamento!C1328,5),"_",LEFT(Processamento!E1328,4)),Processamento!C1328={"ERRO"},"ERRO"),18)</f>
        <v>#N/A</v>
      </c>
      <c r="C1328" s="4">
        <f>Processamento!F1328</f>
        <v>0</v>
      </c>
      <c r="D1328" t="b">
        <f t="shared" si="40"/>
        <v>0</v>
      </c>
      <c r="E1328" t="e">
        <f t="shared" si="41"/>
        <v>#N/A</v>
      </c>
    </row>
    <row r="1329" spans="1:5" x14ac:dyDescent="0.25">
      <c r="A1329" s="4">
        <v>1328</v>
      </c>
      <c r="B1329" s="4" t="e" cm="1">
        <f t="array" ref="B1329">LEFT(_xlfn.IFS(LEN(Processamento!C1329)&gt;4,_xlfn.CONCAT(LEFT(Processamento!A1329,3),"_",Processamento!D1329,"_",LEFT(Processamento!C1329,5),"_",LEFT(Processamento!E1329,4)),Processamento!C1329={"ERRO"},"ERRO"),18)</f>
        <v>#N/A</v>
      </c>
      <c r="C1329" s="4">
        <f>Processamento!F1329</f>
        <v>0</v>
      </c>
      <c r="D1329" t="b">
        <f t="shared" si="40"/>
        <v>0</v>
      </c>
      <c r="E1329" t="e">
        <f t="shared" si="41"/>
        <v>#N/A</v>
      </c>
    </row>
    <row r="1330" spans="1:5" x14ac:dyDescent="0.25">
      <c r="A1330" s="4">
        <v>1329</v>
      </c>
      <c r="B1330" s="4" t="e" cm="1">
        <f t="array" ref="B1330">LEFT(_xlfn.IFS(LEN(Processamento!C1330)&gt;4,_xlfn.CONCAT(LEFT(Processamento!A1330,3),"_",Processamento!D1330,"_",LEFT(Processamento!C1330,5),"_",LEFT(Processamento!E1330,4)),Processamento!C1330={"ERRO"},"ERRO"),18)</f>
        <v>#N/A</v>
      </c>
      <c r="C1330" s="4">
        <f>Processamento!F1330</f>
        <v>0</v>
      </c>
      <c r="D1330" t="b">
        <f t="shared" si="40"/>
        <v>0</v>
      </c>
      <c r="E1330" t="e">
        <f t="shared" si="41"/>
        <v>#N/A</v>
      </c>
    </row>
    <row r="1331" spans="1:5" x14ac:dyDescent="0.25">
      <c r="A1331" s="4">
        <v>1330</v>
      </c>
      <c r="B1331" s="4" t="e" cm="1">
        <f t="array" ref="B1331">LEFT(_xlfn.IFS(LEN(Processamento!C1331)&gt;4,_xlfn.CONCAT(LEFT(Processamento!A1331,3),"_",Processamento!D1331,"_",LEFT(Processamento!C1331,5),"_",LEFT(Processamento!E1331,4)),Processamento!C1331={"ERRO"},"ERRO"),18)</f>
        <v>#N/A</v>
      </c>
      <c r="C1331" s="4">
        <f>Processamento!F1331</f>
        <v>0</v>
      </c>
      <c r="D1331" t="b">
        <f t="shared" si="40"/>
        <v>0</v>
      </c>
      <c r="E1331" t="e">
        <f t="shared" si="41"/>
        <v>#N/A</v>
      </c>
    </row>
    <row r="1332" spans="1:5" x14ac:dyDescent="0.25">
      <c r="A1332" s="4">
        <v>1331</v>
      </c>
      <c r="B1332" s="4" t="e" cm="1">
        <f t="array" ref="B1332">LEFT(_xlfn.IFS(LEN(Processamento!C1332)&gt;4,_xlfn.CONCAT(LEFT(Processamento!A1332,3),"_",Processamento!D1332,"_",LEFT(Processamento!C1332,5),"_",LEFT(Processamento!E1332,4)),Processamento!C1332={"ERRO"},"ERRO"),18)</f>
        <v>#N/A</v>
      </c>
      <c r="C1332" s="4">
        <f>Processamento!F1332</f>
        <v>0</v>
      </c>
      <c r="D1332" t="b">
        <f t="shared" si="40"/>
        <v>0</v>
      </c>
      <c r="E1332" t="e">
        <f t="shared" si="41"/>
        <v>#N/A</v>
      </c>
    </row>
    <row r="1333" spans="1:5" x14ac:dyDescent="0.25">
      <c r="A1333" s="4">
        <v>1332</v>
      </c>
      <c r="B1333" s="4" t="e" cm="1">
        <f t="array" ref="B1333">LEFT(_xlfn.IFS(LEN(Processamento!C1333)&gt;4,_xlfn.CONCAT(LEFT(Processamento!A1333,3),"_",Processamento!D1333,"_",LEFT(Processamento!C1333,5),"_",LEFT(Processamento!E1333,4)),Processamento!C1333={"ERRO"},"ERRO"),18)</f>
        <v>#N/A</v>
      </c>
      <c r="C1333" s="4">
        <f>Processamento!F1333</f>
        <v>0</v>
      </c>
      <c r="D1333" t="b">
        <f t="shared" si="40"/>
        <v>0</v>
      </c>
      <c r="E1333" t="e">
        <f t="shared" si="41"/>
        <v>#N/A</v>
      </c>
    </row>
    <row r="1334" spans="1:5" x14ac:dyDescent="0.25">
      <c r="A1334" s="4">
        <v>1333</v>
      </c>
      <c r="B1334" s="4" t="e" cm="1">
        <f t="array" ref="B1334">LEFT(_xlfn.IFS(LEN(Processamento!C1334)&gt;4,_xlfn.CONCAT(LEFT(Processamento!A1334,3),"_",Processamento!D1334,"_",LEFT(Processamento!C1334,5),"_",LEFT(Processamento!E1334,4)),Processamento!C1334={"ERRO"},"ERRO"),18)</f>
        <v>#N/A</v>
      </c>
      <c r="C1334" s="4">
        <f>Processamento!F1334</f>
        <v>0</v>
      </c>
      <c r="D1334" t="b">
        <f t="shared" si="40"/>
        <v>0</v>
      </c>
      <c r="E1334" t="e">
        <f t="shared" si="41"/>
        <v>#N/A</v>
      </c>
    </row>
    <row r="1335" spans="1:5" x14ac:dyDescent="0.25">
      <c r="A1335" s="4">
        <v>1334</v>
      </c>
      <c r="B1335" s="4" t="e" cm="1">
        <f t="array" ref="B1335">LEFT(_xlfn.IFS(LEN(Processamento!C1335)&gt;4,_xlfn.CONCAT(LEFT(Processamento!A1335,3),"_",Processamento!D1335,"_",LEFT(Processamento!C1335,5),"_",LEFT(Processamento!E1335,4)),Processamento!C1335={"ERRO"},"ERRO"),18)</f>
        <v>#N/A</v>
      </c>
      <c r="C1335" s="4">
        <f>Processamento!F1335</f>
        <v>0</v>
      </c>
      <c r="D1335" t="b">
        <f t="shared" si="40"/>
        <v>0</v>
      </c>
      <c r="E1335" t="e">
        <f t="shared" si="41"/>
        <v>#N/A</v>
      </c>
    </row>
    <row r="1336" spans="1:5" x14ac:dyDescent="0.25">
      <c r="A1336" s="4">
        <v>1335</v>
      </c>
      <c r="B1336" s="4" t="e" cm="1">
        <f t="array" ref="B1336">LEFT(_xlfn.IFS(LEN(Processamento!C1336)&gt;4,_xlfn.CONCAT(LEFT(Processamento!A1336,3),"_",Processamento!D1336,"_",LEFT(Processamento!C1336,5),"_",LEFT(Processamento!E1336,4)),Processamento!C1336={"ERRO"},"ERRO"),18)</f>
        <v>#N/A</v>
      </c>
      <c r="C1336" s="4">
        <f>Processamento!F1336</f>
        <v>0</v>
      </c>
      <c r="D1336" t="b">
        <f t="shared" si="40"/>
        <v>0</v>
      </c>
      <c r="E1336" t="e">
        <f t="shared" si="41"/>
        <v>#N/A</v>
      </c>
    </row>
    <row r="1337" spans="1:5" x14ac:dyDescent="0.25">
      <c r="A1337" s="4">
        <v>1336</v>
      </c>
      <c r="B1337" s="4" t="e" cm="1">
        <f t="array" ref="B1337">LEFT(_xlfn.IFS(LEN(Processamento!C1337)&gt;4,_xlfn.CONCAT(LEFT(Processamento!A1337,3),"_",Processamento!D1337,"_",LEFT(Processamento!C1337,5),"_",LEFT(Processamento!E1337,4)),Processamento!C1337={"ERRO"},"ERRO"),18)</f>
        <v>#N/A</v>
      </c>
      <c r="C1337" s="4">
        <f>Processamento!F1337</f>
        <v>0</v>
      </c>
      <c r="D1337" t="b">
        <f t="shared" si="40"/>
        <v>0</v>
      </c>
      <c r="E1337" t="e">
        <f t="shared" si="41"/>
        <v>#N/A</v>
      </c>
    </row>
    <row r="1338" spans="1:5" x14ac:dyDescent="0.25">
      <c r="A1338" s="4">
        <v>1337</v>
      </c>
      <c r="B1338" s="4" t="e" cm="1">
        <f t="array" ref="B1338">LEFT(_xlfn.IFS(LEN(Processamento!C1338)&gt;4,_xlfn.CONCAT(LEFT(Processamento!A1338,3),"_",Processamento!D1338,"_",LEFT(Processamento!C1338,5),"_",LEFT(Processamento!E1338,4)),Processamento!C1338={"ERRO"},"ERRO"),18)</f>
        <v>#N/A</v>
      </c>
      <c r="C1338" s="4">
        <f>Processamento!F1338</f>
        <v>0</v>
      </c>
      <c r="D1338" t="b">
        <f t="shared" si="40"/>
        <v>0</v>
      </c>
      <c r="E1338" t="e">
        <f t="shared" si="41"/>
        <v>#N/A</v>
      </c>
    </row>
    <row r="1339" spans="1:5" x14ac:dyDescent="0.25">
      <c r="A1339" s="4">
        <v>1338</v>
      </c>
      <c r="B1339" s="4" t="e" cm="1">
        <f t="array" ref="B1339">LEFT(_xlfn.IFS(LEN(Processamento!C1339)&gt;4,_xlfn.CONCAT(LEFT(Processamento!A1339,3),"_",Processamento!D1339,"_",LEFT(Processamento!C1339,5),"_",LEFT(Processamento!E1339,4)),Processamento!C1339={"ERRO"},"ERRO"),18)</f>
        <v>#N/A</v>
      </c>
      <c r="C1339" s="4">
        <f>Processamento!F1339</f>
        <v>0</v>
      </c>
      <c r="D1339" t="b">
        <f t="shared" si="40"/>
        <v>0</v>
      </c>
      <c r="E1339" t="e">
        <f t="shared" si="41"/>
        <v>#N/A</v>
      </c>
    </row>
    <row r="1340" spans="1:5" x14ac:dyDescent="0.25">
      <c r="A1340" s="4">
        <v>1339</v>
      </c>
      <c r="B1340" s="4" t="e" cm="1">
        <f t="array" ref="B1340">LEFT(_xlfn.IFS(LEN(Processamento!C1340)&gt;4,_xlfn.CONCAT(LEFT(Processamento!A1340,3),"_",Processamento!D1340,"_",LEFT(Processamento!C1340,5),"_",LEFT(Processamento!E1340,4)),Processamento!C1340={"ERRO"},"ERRO"),18)</f>
        <v>#N/A</v>
      </c>
      <c r="C1340" s="4">
        <f>Processamento!F1340</f>
        <v>0</v>
      </c>
      <c r="D1340" t="b">
        <f t="shared" si="40"/>
        <v>0</v>
      </c>
      <c r="E1340" t="e">
        <f t="shared" si="41"/>
        <v>#N/A</v>
      </c>
    </row>
    <row r="1341" spans="1:5" x14ac:dyDescent="0.25">
      <c r="A1341" s="4">
        <v>1340</v>
      </c>
      <c r="B1341" s="4" t="e" cm="1">
        <f t="array" ref="B1341">LEFT(_xlfn.IFS(LEN(Processamento!C1341)&gt;4,_xlfn.CONCAT(LEFT(Processamento!A1341,3),"_",Processamento!D1341,"_",LEFT(Processamento!C1341,5),"_",LEFT(Processamento!E1341,4)),Processamento!C1341={"ERRO"},"ERRO"),18)</f>
        <v>#N/A</v>
      </c>
      <c r="C1341" s="4">
        <f>Processamento!F1341</f>
        <v>0</v>
      </c>
      <c r="D1341" t="b">
        <f t="shared" si="40"/>
        <v>0</v>
      </c>
      <c r="E1341" t="e">
        <f t="shared" si="41"/>
        <v>#N/A</v>
      </c>
    </row>
    <row r="1342" spans="1:5" x14ac:dyDescent="0.25">
      <c r="A1342" s="4">
        <v>1341</v>
      </c>
      <c r="B1342" s="4" t="e" cm="1">
        <f t="array" ref="B1342">LEFT(_xlfn.IFS(LEN(Processamento!C1342)&gt;4,_xlfn.CONCAT(LEFT(Processamento!A1342,3),"_",Processamento!D1342,"_",LEFT(Processamento!C1342,5),"_",LEFT(Processamento!E1342,4)),Processamento!C1342={"ERRO"},"ERRO"),18)</f>
        <v>#N/A</v>
      </c>
      <c r="C1342" s="4">
        <f>Processamento!F1342</f>
        <v>0</v>
      </c>
      <c r="D1342" t="b">
        <f t="shared" si="40"/>
        <v>0</v>
      </c>
      <c r="E1342" t="e">
        <f t="shared" si="41"/>
        <v>#N/A</v>
      </c>
    </row>
    <row r="1343" spans="1:5" x14ac:dyDescent="0.25">
      <c r="A1343" s="4">
        <v>1342</v>
      </c>
      <c r="B1343" s="4" t="e" cm="1">
        <f t="array" ref="B1343">LEFT(_xlfn.IFS(LEN(Processamento!C1343)&gt;4,_xlfn.CONCAT(LEFT(Processamento!A1343,3),"_",Processamento!D1343,"_",LEFT(Processamento!C1343,5),"_",LEFT(Processamento!E1343,4)),Processamento!C1343={"ERRO"},"ERRO"),18)</f>
        <v>#N/A</v>
      </c>
      <c r="C1343" s="4">
        <f>Processamento!F1343</f>
        <v>0</v>
      </c>
      <c r="D1343" t="b">
        <f t="shared" si="40"/>
        <v>0</v>
      </c>
      <c r="E1343" t="e">
        <f t="shared" si="41"/>
        <v>#N/A</v>
      </c>
    </row>
    <row r="1344" spans="1:5" x14ac:dyDescent="0.25">
      <c r="A1344" s="4">
        <v>1343</v>
      </c>
      <c r="B1344" s="4" t="e" cm="1">
        <f t="array" ref="B1344">LEFT(_xlfn.IFS(LEN(Processamento!C1344)&gt;4,_xlfn.CONCAT(LEFT(Processamento!A1344,3),"_",Processamento!D1344,"_",LEFT(Processamento!C1344,5),"_",LEFT(Processamento!E1344,4)),Processamento!C1344={"ERRO"},"ERRO"),18)</f>
        <v>#N/A</v>
      </c>
      <c r="C1344" s="4">
        <f>Processamento!F1344</f>
        <v>0</v>
      </c>
      <c r="D1344" t="b">
        <f t="shared" si="40"/>
        <v>0</v>
      </c>
      <c r="E1344" t="e">
        <f t="shared" si="41"/>
        <v>#N/A</v>
      </c>
    </row>
    <row r="1345" spans="1:5" x14ac:dyDescent="0.25">
      <c r="A1345" s="4">
        <v>1344</v>
      </c>
      <c r="B1345" s="4" t="e" cm="1">
        <f t="array" ref="B1345">LEFT(_xlfn.IFS(LEN(Processamento!C1345)&gt;4,_xlfn.CONCAT(LEFT(Processamento!A1345,3),"_",Processamento!D1345,"_",LEFT(Processamento!C1345,5),"_",LEFT(Processamento!E1345,4)),Processamento!C1345={"ERRO"},"ERRO"),18)</f>
        <v>#N/A</v>
      </c>
      <c r="C1345" s="4">
        <f>Processamento!F1345</f>
        <v>0</v>
      </c>
      <c r="D1345" t="b">
        <f t="shared" si="40"/>
        <v>0</v>
      </c>
      <c r="E1345" t="e">
        <f t="shared" si="41"/>
        <v>#N/A</v>
      </c>
    </row>
    <row r="1346" spans="1:5" x14ac:dyDescent="0.25">
      <c r="A1346" s="4">
        <v>1345</v>
      </c>
      <c r="B1346" s="4" t="e" cm="1">
        <f t="array" ref="B1346">LEFT(_xlfn.IFS(LEN(Processamento!C1346)&gt;4,_xlfn.CONCAT(LEFT(Processamento!A1346,3),"_",Processamento!D1346,"_",LEFT(Processamento!C1346,5),"_",LEFT(Processamento!E1346,4)),Processamento!C1346={"ERRO"},"ERRO"),18)</f>
        <v>#N/A</v>
      </c>
      <c r="C1346" s="4">
        <f>Processamento!F1346</f>
        <v>0</v>
      </c>
      <c r="D1346" t="b">
        <f t="shared" si="40"/>
        <v>0</v>
      </c>
      <c r="E1346" t="e">
        <f t="shared" si="41"/>
        <v>#N/A</v>
      </c>
    </row>
    <row r="1347" spans="1:5" x14ac:dyDescent="0.25">
      <c r="A1347" s="4">
        <v>1346</v>
      </c>
      <c r="B1347" s="4" t="e" cm="1">
        <f t="array" ref="B1347">LEFT(_xlfn.IFS(LEN(Processamento!C1347)&gt;4,_xlfn.CONCAT(LEFT(Processamento!A1347,3),"_",Processamento!D1347,"_",LEFT(Processamento!C1347,5),"_",LEFT(Processamento!E1347,4)),Processamento!C1347={"ERRO"},"ERRO"),18)</f>
        <v>#N/A</v>
      </c>
      <c r="C1347" s="4">
        <f>Processamento!F1347</f>
        <v>0</v>
      </c>
      <c r="D1347" t="b">
        <f t="shared" ref="D1347:D1410" si="42">ISTEXT(B1347)</f>
        <v>0</v>
      </c>
      <c r="E1347" t="e">
        <f t="shared" ref="E1347:E1410" si="43">LEN(B1347)</f>
        <v>#N/A</v>
      </c>
    </row>
    <row r="1348" spans="1:5" x14ac:dyDescent="0.25">
      <c r="A1348" s="4">
        <v>1347</v>
      </c>
      <c r="B1348" s="4" t="e" cm="1">
        <f t="array" ref="B1348">LEFT(_xlfn.IFS(LEN(Processamento!C1348)&gt;4,_xlfn.CONCAT(LEFT(Processamento!A1348,3),"_",Processamento!D1348,"_",LEFT(Processamento!C1348,5),"_",LEFT(Processamento!E1348,4)),Processamento!C1348={"ERRO"},"ERRO"),18)</f>
        <v>#N/A</v>
      </c>
      <c r="C1348" s="4">
        <f>Processamento!F1348</f>
        <v>0</v>
      </c>
      <c r="D1348" t="b">
        <f t="shared" si="42"/>
        <v>0</v>
      </c>
      <c r="E1348" t="e">
        <f t="shared" si="43"/>
        <v>#N/A</v>
      </c>
    </row>
    <row r="1349" spans="1:5" x14ac:dyDescent="0.25">
      <c r="A1349" s="4">
        <v>1348</v>
      </c>
      <c r="B1349" s="4" t="e" cm="1">
        <f t="array" ref="B1349">LEFT(_xlfn.IFS(LEN(Processamento!C1349)&gt;4,_xlfn.CONCAT(LEFT(Processamento!A1349,3),"_",Processamento!D1349,"_",LEFT(Processamento!C1349,5),"_",LEFT(Processamento!E1349,4)),Processamento!C1349={"ERRO"},"ERRO"),18)</f>
        <v>#N/A</v>
      </c>
      <c r="C1349" s="4">
        <f>Processamento!F1349</f>
        <v>0</v>
      </c>
      <c r="D1349" t="b">
        <f t="shared" si="42"/>
        <v>0</v>
      </c>
      <c r="E1349" t="e">
        <f t="shared" si="43"/>
        <v>#N/A</v>
      </c>
    </row>
    <row r="1350" spans="1:5" x14ac:dyDescent="0.25">
      <c r="A1350" s="4">
        <v>1349</v>
      </c>
      <c r="B1350" s="4" t="e" cm="1">
        <f t="array" ref="B1350">LEFT(_xlfn.IFS(LEN(Processamento!C1350)&gt;4,_xlfn.CONCAT(LEFT(Processamento!A1350,3),"_",Processamento!D1350,"_",LEFT(Processamento!C1350,5),"_",LEFT(Processamento!E1350,4)),Processamento!C1350={"ERRO"},"ERRO"),18)</f>
        <v>#N/A</v>
      </c>
      <c r="C1350" s="4">
        <f>Processamento!F1350</f>
        <v>0</v>
      </c>
      <c r="D1350" t="b">
        <f t="shared" si="42"/>
        <v>0</v>
      </c>
      <c r="E1350" t="e">
        <f t="shared" si="43"/>
        <v>#N/A</v>
      </c>
    </row>
    <row r="1351" spans="1:5" x14ac:dyDescent="0.25">
      <c r="A1351" s="4">
        <v>1350</v>
      </c>
      <c r="B1351" s="4" t="e" cm="1">
        <f t="array" ref="B1351">LEFT(_xlfn.IFS(LEN(Processamento!C1351)&gt;4,_xlfn.CONCAT(LEFT(Processamento!A1351,3),"_",Processamento!D1351,"_",LEFT(Processamento!C1351,5),"_",LEFT(Processamento!E1351,4)),Processamento!C1351={"ERRO"},"ERRO"),18)</f>
        <v>#N/A</v>
      </c>
      <c r="C1351" s="4">
        <f>Processamento!F1351</f>
        <v>0</v>
      </c>
      <c r="D1351" t="b">
        <f t="shared" si="42"/>
        <v>0</v>
      </c>
      <c r="E1351" t="e">
        <f t="shared" si="43"/>
        <v>#N/A</v>
      </c>
    </row>
    <row r="1352" spans="1:5" x14ac:dyDescent="0.25">
      <c r="A1352" s="4">
        <v>1351</v>
      </c>
      <c r="B1352" s="4" t="e" cm="1">
        <f t="array" ref="B1352">LEFT(_xlfn.IFS(LEN(Processamento!C1352)&gt;4,_xlfn.CONCAT(LEFT(Processamento!A1352,3),"_",Processamento!D1352,"_",LEFT(Processamento!C1352,5),"_",LEFT(Processamento!E1352,4)),Processamento!C1352={"ERRO"},"ERRO"),18)</f>
        <v>#N/A</v>
      </c>
      <c r="C1352" s="4">
        <f>Processamento!F1352</f>
        <v>0</v>
      </c>
      <c r="D1352" t="b">
        <f t="shared" si="42"/>
        <v>0</v>
      </c>
      <c r="E1352" t="e">
        <f t="shared" si="43"/>
        <v>#N/A</v>
      </c>
    </row>
    <row r="1353" spans="1:5" x14ac:dyDescent="0.25">
      <c r="A1353" s="4">
        <v>1352</v>
      </c>
      <c r="B1353" s="4" t="e" cm="1">
        <f t="array" ref="B1353">LEFT(_xlfn.IFS(LEN(Processamento!C1353)&gt;4,_xlfn.CONCAT(LEFT(Processamento!A1353,3),"_",Processamento!D1353,"_",LEFT(Processamento!C1353,5),"_",LEFT(Processamento!E1353,4)),Processamento!C1353={"ERRO"},"ERRO"),18)</f>
        <v>#N/A</v>
      </c>
      <c r="C1353" s="4">
        <f>Processamento!F1353</f>
        <v>0</v>
      </c>
      <c r="D1353" t="b">
        <f t="shared" si="42"/>
        <v>0</v>
      </c>
      <c r="E1353" t="e">
        <f t="shared" si="43"/>
        <v>#N/A</v>
      </c>
    </row>
    <row r="1354" spans="1:5" x14ac:dyDescent="0.25">
      <c r="A1354" s="4">
        <v>1353</v>
      </c>
      <c r="B1354" s="4" t="e" cm="1">
        <f t="array" ref="B1354">LEFT(_xlfn.IFS(LEN(Processamento!C1354)&gt;4,_xlfn.CONCAT(LEFT(Processamento!A1354,3),"_",Processamento!D1354,"_",LEFT(Processamento!C1354,5),"_",LEFT(Processamento!E1354,4)),Processamento!C1354={"ERRO"},"ERRO"),18)</f>
        <v>#N/A</v>
      </c>
      <c r="C1354" s="4">
        <f>Processamento!F1354</f>
        <v>0</v>
      </c>
      <c r="D1354" t="b">
        <f t="shared" si="42"/>
        <v>0</v>
      </c>
      <c r="E1354" t="e">
        <f t="shared" si="43"/>
        <v>#N/A</v>
      </c>
    </row>
    <row r="1355" spans="1:5" x14ac:dyDescent="0.25">
      <c r="A1355" s="4">
        <v>1354</v>
      </c>
      <c r="B1355" s="4" t="e" cm="1">
        <f t="array" ref="B1355">LEFT(_xlfn.IFS(LEN(Processamento!C1355)&gt;4,_xlfn.CONCAT(LEFT(Processamento!A1355,3),"_",Processamento!D1355,"_",LEFT(Processamento!C1355,5),"_",LEFT(Processamento!E1355,4)),Processamento!C1355={"ERRO"},"ERRO"),18)</f>
        <v>#N/A</v>
      </c>
      <c r="C1355" s="4">
        <f>Processamento!F1355</f>
        <v>0</v>
      </c>
      <c r="D1355" t="b">
        <f t="shared" si="42"/>
        <v>0</v>
      </c>
      <c r="E1355" t="e">
        <f t="shared" si="43"/>
        <v>#N/A</v>
      </c>
    </row>
    <row r="1356" spans="1:5" x14ac:dyDescent="0.25">
      <c r="A1356" s="4">
        <v>1355</v>
      </c>
      <c r="B1356" s="4" t="e" cm="1">
        <f t="array" ref="B1356">LEFT(_xlfn.IFS(LEN(Processamento!C1356)&gt;4,_xlfn.CONCAT(LEFT(Processamento!A1356,3),"_",Processamento!D1356,"_",LEFT(Processamento!C1356,5),"_",LEFT(Processamento!E1356,4)),Processamento!C1356={"ERRO"},"ERRO"),18)</f>
        <v>#N/A</v>
      </c>
      <c r="C1356" s="4">
        <f>Processamento!F1356</f>
        <v>0</v>
      </c>
      <c r="D1356" t="b">
        <f t="shared" si="42"/>
        <v>0</v>
      </c>
      <c r="E1356" t="e">
        <f t="shared" si="43"/>
        <v>#N/A</v>
      </c>
    </row>
    <row r="1357" spans="1:5" x14ac:dyDescent="0.25">
      <c r="A1357" s="4">
        <v>1356</v>
      </c>
      <c r="B1357" s="4" t="e" cm="1">
        <f t="array" ref="B1357">LEFT(_xlfn.IFS(LEN(Processamento!C1357)&gt;4,_xlfn.CONCAT(LEFT(Processamento!A1357,3),"_",Processamento!D1357,"_",LEFT(Processamento!C1357,5),"_",LEFT(Processamento!E1357,4)),Processamento!C1357={"ERRO"},"ERRO"),18)</f>
        <v>#N/A</v>
      </c>
      <c r="C1357" s="4">
        <f>Processamento!F1357</f>
        <v>0</v>
      </c>
      <c r="D1357" t="b">
        <f t="shared" si="42"/>
        <v>0</v>
      </c>
      <c r="E1357" t="e">
        <f t="shared" si="43"/>
        <v>#N/A</v>
      </c>
    </row>
    <row r="1358" spans="1:5" x14ac:dyDescent="0.25">
      <c r="A1358" s="4">
        <v>1357</v>
      </c>
      <c r="B1358" s="4" t="e" cm="1">
        <f t="array" ref="B1358">LEFT(_xlfn.IFS(LEN(Processamento!C1358)&gt;4,_xlfn.CONCAT(LEFT(Processamento!A1358,3),"_",Processamento!D1358,"_",LEFT(Processamento!C1358,5),"_",LEFT(Processamento!E1358,4)),Processamento!C1358={"ERRO"},"ERRO"),18)</f>
        <v>#N/A</v>
      </c>
      <c r="C1358" s="4">
        <f>Processamento!F1358</f>
        <v>0</v>
      </c>
      <c r="D1358" t="b">
        <f t="shared" si="42"/>
        <v>0</v>
      </c>
      <c r="E1358" t="e">
        <f t="shared" si="43"/>
        <v>#N/A</v>
      </c>
    </row>
    <row r="1359" spans="1:5" x14ac:dyDescent="0.25">
      <c r="A1359" s="4">
        <v>1358</v>
      </c>
      <c r="B1359" s="4" t="e" cm="1">
        <f t="array" ref="B1359">LEFT(_xlfn.IFS(LEN(Processamento!C1359)&gt;4,_xlfn.CONCAT(LEFT(Processamento!A1359,3),"_",Processamento!D1359,"_",LEFT(Processamento!C1359,5),"_",LEFT(Processamento!E1359,4)),Processamento!C1359={"ERRO"},"ERRO"),18)</f>
        <v>#N/A</v>
      </c>
      <c r="C1359" s="4">
        <f>Processamento!F1359</f>
        <v>0</v>
      </c>
      <c r="D1359" t="b">
        <f t="shared" si="42"/>
        <v>0</v>
      </c>
      <c r="E1359" t="e">
        <f t="shared" si="43"/>
        <v>#N/A</v>
      </c>
    </row>
    <row r="1360" spans="1:5" x14ac:dyDescent="0.25">
      <c r="A1360" s="4">
        <v>1359</v>
      </c>
      <c r="B1360" s="4" t="e" cm="1">
        <f t="array" ref="B1360">LEFT(_xlfn.IFS(LEN(Processamento!C1360)&gt;4,_xlfn.CONCAT(LEFT(Processamento!A1360,3),"_",Processamento!D1360,"_",LEFT(Processamento!C1360,5),"_",LEFT(Processamento!E1360,4)),Processamento!C1360={"ERRO"},"ERRO"),18)</f>
        <v>#N/A</v>
      </c>
      <c r="C1360" s="4">
        <f>Processamento!F1360</f>
        <v>0</v>
      </c>
      <c r="D1360" t="b">
        <f t="shared" si="42"/>
        <v>0</v>
      </c>
      <c r="E1360" t="e">
        <f t="shared" si="43"/>
        <v>#N/A</v>
      </c>
    </row>
    <row r="1361" spans="1:5" x14ac:dyDescent="0.25">
      <c r="A1361" s="4">
        <v>1360</v>
      </c>
      <c r="B1361" s="4" t="e" cm="1">
        <f t="array" ref="B1361">LEFT(_xlfn.IFS(LEN(Processamento!C1361)&gt;4,_xlfn.CONCAT(LEFT(Processamento!A1361,3),"_",Processamento!D1361,"_",LEFT(Processamento!C1361,5),"_",LEFT(Processamento!E1361,4)),Processamento!C1361={"ERRO"},"ERRO"),18)</f>
        <v>#N/A</v>
      </c>
      <c r="C1361" s="4">
        <f>Processamento!F1361</f>
        <v>0</v>
      </c>
      <c r="D1361" t="b">
        <f t="shared" si="42"/>
        <v>0</v>
      </c>
      <c r="E1361" t="e">
        <f t="shared" si="43"/>
        <v>#N/A</v>
      </c>
    </row>
    <row r="1362" spans="1:5" x14ac:dyDescent="0.25">
      <c r="A1362" s="4">
        <v>1361</v>
      </c>
      <c r="B1362" s="4" t="e" cm="1">
        <f t="array" ref="B1362">LEFT(_xlfn.IFS(LEN(Processamento!C1362)&gt;4,_xlfn.CONCAT(LEFT(Processamento!A1362,3),"_",Processamento!D1362,"_",LEFT(Processamento!C1362,5),"_",LEFT(Processamento!E1362,4)),Processamento!C1362={"ERRO"},"ERRO"),18)</f>
        <v>#N/A</v>
      </c>
      <c r="C1362" s="4">
        <f>Processamento!F1362</f>
        <v>0</v>
      </c>
      <c r="D1362" t="b">
        <f t="shared" si="42"/>
        <v>0</v>
      </c>
      <c r="E1362" t="e">
        <f t="shared" si="43"/>
        <v>#N/A</v>
      </c>
    </row>
    <row r="1363" spans="1:5" x14ac:dyDescent="0.25">
      <c r="A1363" s="4">
        <v>1362</v>
      </c>
      <c r="B1363" s="4" t="e" cm="1">
        <f t="array" ref="B1363">LEFT(_xlfn.IFS(LEN(Processamento!C1363)&gt;4,_xlfn.CONCAT(LEFT(Processamento!A1363,3),"_",Processamento!D1363,"_",LEFT(Processamento!C1363,5),"_",LEFT(Processamento!E1363,4)),Processamento!C1363={"ERRO"},"ERRO"),18)</f>
        <v>#N/A</v>
      </c>
      <c r="C1363" s="4">
        <f>Processamento!F1363</f>
        <v>0</v>
      </c>
      <c r="D1363" t="b">
        <f t="shared" si="42"/>
        <v>0</v>
      </c>
      <c r="E1363" t="e">
        <f t="shared" si="43"/>
        <v>#N/A</v>
      </c>
    </row>
    <row r="1364" spans="1:5" x14ac:dyDescent="0.25">
      <c r="A1364" s="4">
        <v>1363</v>
      </c>
      <c r="B1364" s="4" t="e" cm="1">
        <f t="array" ref="B1364">LEFT(_xlfn.IFS(LEN(Processamento!C1364)&gt;4,_xlfn.CONCAT(LEFT(Processamento!A1364,3),"_",Processamento!D1364,"_",LEFT(Processamento!C1364,5),"_",LEFT(Processamento!E1364,4)),Processamento!C1364={"ERRO"},"ERRO"),18)</f>
        <v>#N/A</v>
      </c>
      <c r="C1364" s="4">
        <f>Processamento!F1364</f>
        <v>0</v>
      </c>
      <c r="D1364" t="b">
        <f t="shared" si="42"/>
        <v>0</v>
      </c>
      <c r="E1364" t="e">
        <f t="shared" si="43"/>
        <v>#N/A</v>
      </c>
    </row>
    <row r="1365" spans="1:5" x14ac:dyDescent="0.25">
      <c r="A1365" s="4">
        <v>1364</v>
      </c>
      <c r="B1365" s="4" t="e" cm="1">
        <f t="array" ref="B1365">LEFT(_xlfn.IFS(LEN(Processamento!C1365)&gt;4,_xlfn.CONCAT(LEFT(Processamento!A1365,3),"_",Processamento!D1365,"_",LEFT(Processamento!C1365,5),"_",LEFT(Processamento!E1365,4)),Processamento!C1365={"ERRO"},"ERRO"),18)</f>
        <v>#N/A</v>
      </c>
      <c r="C1365" s="4">
        <f>Processamento!F1365</f>
        <v>0</v>
      </c>
      <c r="D1365" t="b">
        <f t="shared" si="42"/>
        <v>0</v>
      </c>
      <c r="E1365" t="e">
        <f t="shared" si="43"/>
        <v>#N/A</v>
      </c>
    </row>
    <row r="1366" spans="1:5" x14ac:dyDescent="0.25">
      <c r="A1366" s="4">
        <v>1365</v>
      </c>
      <c r="B1366" s="4" t="e" cm="1">
        <f t="array" ref="B1366">LEFT(_xlfn.IFS(LEN(Processamento!C1366)&gt;4,_xlfn.CONCAT(LEFT(Processamento!A1366,3),"_",Processamento!D1366,"_",LEFT(Processamento!C1366,5),"_",LEFT(Processamento!E1366,4)),Processamento!C1366={"ERRO"},"ERRO"),18)</f>
        <v>#N/A</v>
      </c>
      <c r="C1366" s="4">
        <f>Processamento!F1366</f>
        <v>0</v>
      </c>
      <c r="D1366" t="b">
        <f t="shared" si="42"/>
        <v>0</v>
      </c>
      <c r="E1366" t="e">
        <f t="shared" si="43"/>
        <v>#N/A</v>
      </c>
    </row>
    <row r="1367" spans="1:5" x14ac:dyDescent="0.25">
      <c r="A1367" s="4">
        <v>1366</v>
      </c>
      <c r="B1367" s="4" t="e" cm="1">
        <f t="array" ref="B1367">LEFT(_xlfn.IFS(LEN(Processamento!C1367)&gt;4,_xlfn.CONCAT(LEFT(Processamento!A1367,3),"_",Processamento!D1367,"_",LEFT(Processamento!C1367,5),"_",LEFT(Processamento!E1367,4)),Processamento!C1367={"ERRO"},"ERRO"),18)</f>
        <v>#N/A</v>
      </c>
      <c r="C1367" s="4">
        <f>Processamento!F1367</f>
        <v>0</v>
      </c>
      <c r="D1367" t="b">
        <f t="shared" si="42"/>
        <v>0</v>
      </c>
      <c r="E1367" t="e">
        <f t="shared" si="43"/>
        <v>#N/A</v>
      </c>
    </row>
    <row r="1368" spans="1:5" x14ac:dyDescent="0.25">
      <c r="A1368" s="4">
        <v>1367</v>
      </c>
      <c r="B1368" s="4" t="e" cm="1">
        <f t="array" ref="B1368">LEFT(_xlfn.IFS(LEN(Processamento!C1368)&gt;4,_xlfn.CONCAT(LEFT(Processamento!A1368,3),"_",Processamento!D1368,"_",LEFT(Processamento!C1368,5),"_",LEFT(Processamento!E1368,4)),Processamento!C1368={"ERRO"},"ERRO"),18)</f>
        <v>#N/A</v>
      </c>
      <c r="C1368" s="4">
        <f>Processamento!F1368</f>
        <v>0</v>
      </c>
      <c r="D1368" t="b">
        <f t="shared" si="42"/>
        <v>0</v>
      </c>
      <c r="E1368" t="e">
        <f t="shared" si="43"/>
        <v>#N/A</v>
      </c>
    </row>
    <row r="1369" spans="1:5" x14ac:dyDescent="0.25">
      <c r="A1369" s="4">
        <v>1368</v>
      </c>
      <c r="B1369" s="4" t="e" cm="1">
        <f t="array" ref="B1369">LEFT(_xlfn.IFS(LEN(Processamento!C1369)&gt;4,_xlfn.CONCAT(LEFT(Processamento!A1369,3),"_",Processamento!D1369,"_",LEFT(Processamento!C1369,5),"_",LEFT(Processamento!E1369,4)),Processamento!C1369={"ERRO"},"ERRO"),18)</f>
        <v>#N/A</v>
      </c>
      <c r="C1369" s="4">
        <f>Processamento!F1369</f>
        <v>0</v>
      </c>
      <c r="D1369" t="b">
        <f t="shared" si="42"/>
        <v>0</v>
      </c>
      <c r="E1369" t="e">
        <f t="shared" si="43"/>
        <v>#N/A</v>
      </c>
    </row>
    <row r="1370" spans="1:5" x14ac:dyDescent="0.25">
      <c r="A1370" s="4">
        <v>1369</v>
      </c>
      <c r="B1370" s="4" t="e" cm="1">
        <f t="array" ref="B1370">LEFT(_xlfn.IFS(LEN(Processamento!C1370)&gt;4,_xlfn.CONCAT(LEFT(Processamento!A1370,3),"_",Processamento!D1370,"_",LEFT(Processamento!C1370,5),"_",LEFT(Processamento!E1370,4)),Processamento!C1370={"ERRO"},"ERRO"),18)</f>
        <v>#N/A</v>
      </c>
      <c r="C1370" s="4">
        <f>Processamento!F1370</f>
        <v>0</v>
      </c>
      <c r="D1370" t="b">
        <f t="shared" si="42"/>
        <v>0</v>
      </c>
      <c r="E1370" t="e">
        <f t="shared" si="43"/>
        <v>#N/A</v>
      </c>
    </row>
    <row r="1371" spans="1:5" x14ac:dyDescent="0.25">
      <c r="A1371" s="4">
        <v>1370</v>
      </c>
      <c r="B1371" s="4" t="e" cm="1">
        <f t="array" ref="B1371">LEFT(_xlfn.IFS(LEN(Processamento!C1371)&gt;4,_xlfn.CONCAT(LEFT(Processamento!A1371,3),"_",Processamento!D1371,"_",LEFT(Processamento!C1371,5),"_",LEFT(Processamento!E1371,4)),Processamento!C1371={"ERRO"},"ERRO"),18)</f>
        <v>#N/A</v>
      </c>
      <c r="C1371" s="4">
        <f>Processamento!F1371</f>
        <v>0</v>
      </c>
      <c r="D1371" t="b">
        <f t="shared" si="42"/>
        <v>0</v>
      </c>
      <c r="E1371" t="e">
        <f t="shared" si="43"/>
        <v>#N/A</v>
      </c>
    </row>
    <row r="1372" spans="1:5" x14ac:dyDescent="0.25">
      <c r="A1372" s="4">
        <v>1371</v>
      </c>
      <c r="B1372" s="4" t="e" cm="1">
        <f t="array" ref="B1372">LEFT(_xlfn.IFS(LEN(Processamento!C1372)&gt;4,_xlfn.CONCAT(LEFT(Processamento!A1372,3),"_",Processamento!D1372,"_",LEFT(Processamento!C1372,5),"_",LEFT(Processamento!E1372,4)),Processamento!C1372={"ERRO"},"ERRO"),18)</f>
        <v>#N/A</v>
      </c>
      <c r="C1372" s="4">
        <f>Processamento!F1372</f>
        <v>0</v>
      </c>
      <c r="D1372" t="b">
        <f t="shared" si="42"/>
        <v>0</v>
      </c>
      <c r="E1372" t="e">
        <f t="shared" si="43"/>
        <v>#N/A</v>
      </c>
    </row>
    <row r="1373" spans="1:5" x14ac:dyDescent="0.25">
      <c r="A1373" s="4">
        <v>1372</v>
      </c>
      <c r="B1373" s="4" t="e" cm="1">
        <f t="array" ref="B1373">LEFT(_xlfn.IFS(LEN(Processamento!C1373)&gt;4,_xlfn.CONCAT(LEFT(Processamento!A1373,3),"_",Processamento!D1373,"_",LEFT(Processamento!C1373,5),"_",LEFT(Processamento!E1373,4)),Processamento!C1373={"ERRO"},"ERRO"),18)</f>
        <v>#N/A</v>
      </c>
      <c r="C1373" s="4">
        <f>Processamento!F1373</f>
        <v>0</v>
      </c>
      <c r="D1373" t="b">
        <f t="shared" si="42"/>
        <v>0</v>
      </c>
      <c r="E1373" t="e">
        <f t="shared" si="43"/>
        <v>#N/A</v>
      </c>
    </row>
    <row r="1374" spans="1:5" x14ac:dyDescent="0.25">
      <c r="A1374" s="4">
        <v>1373</v>
      </c>
      <c r="B1374" s="4" t="e" cm="1">
        <f t="array" ref="B1374">LEFT(_xlfn.IFS(LEN(Processamento!C1374)&gt;4,_xlfn.CONCAT(LEFT(Processamento!A1374,3),"_",Processamento!D1374,"_",LEFT(Processamento!C1374,5),"_",LEFT(Processamento!E1374,4)),Processamento!C1374={"ERRO"},"ERRO"),18)</f>
        <v>#N/A</v>
      </c>
      <c r="C1374" s="4">
        <f>Processamento!F1374</f>
        <v>0</v>
      </c>
      <c r="D1374" t="b">
        <f t="shared" si="42"/>
        <v>0</v>
      </c>
      <c r="E1374" t="e">
        <f t="shared" si="43"/>
        <v>#N/A</v>
      </c>
    </row>
    <row r="1375" spans="1:5" x14ac:dyDescent="0.25">
      <c r="A1375" s="4">
        <v>1374</v>
      </c>
      <c r="B1375" s="4" t="e" cm="1">
        <f t="array" ref="B1375">LEFT(_xlfn.IFS(LEN(Processamento!C1375)&gt;4,_xlfn.CONCAT(LEFT(Processamento!A1375,3),"_",Processamento!D1375,"_",LEFT(Processamento!C1375,5),"_",LEFT(Processamento!E1375,4)),Processamento!C1375={"ERRO"},"ERRO"),18)</f>
        <v>#N/A</v>
      </c>
      <c r="C1375" s="4">
        <f>Processamento!F1375</f>
        <v>0</v>
      </c>
      <c r="D1375" t="b">
        <f t="shared" si="42"/>
        <v>0</v>
      </c>
      <c r="E1375" t="e">
        <f t="shared" si="43"/>
        <v>#N/A</v>
      </c>
    </row>
    <row r="1376" spans="1:5" x14ac:dyDescent="0.25">
      <c r="A1376" s="4">
        <v>1375</v>
      </c>
      <c r="B1376" s="4" t="e" cm="1">
        <f t="array" ref="B1376">LEFT(_xlfn.IFS(LEN(Processamento!C1376)&gt;4,_xlfn.CONCAT(LEFT(Processamento!A1376,3),"_",Processamento!D1376,"_",LEFT(Processamento!C1376,5),"_",LEFT(Processamento!E1376,4)),Processamento!C1376={"ERRO"},"ERRO"),18)</f>
        <v>#N/A</v>
      </c>
      <c r="C1376" s="4">
        <f>Processamento!F1376</f>
        <v>0</v>
      </c>
      <c r="D1376" t="b">
        <f t="shared" si="42"/>
        <v>0</v>
      </c>
      <c r="E1376" t="e">
        <f t="shared" si="43"/>
        <v>#N/A</v>
      </c>
    </row>
    <row r="1377" spans="1:5" x14ac:dyDescent="0.25">
      <c r="A1377" s="4">
        <v>1376</v>
      </c>
      <c r="B1377" s="4" t="e" cm="1">
        <f t="array" ref="B1377">LEFT(_xlfn.IFS(LEN(Processamento!C1377)&gt;4,_xlfn.CONCAT(LEFT(Processamento!A1377,3),"_",Processamento!D1377,"_",LEFT(Processamento!C1377,5),"_",LEFT(Processamento!E1377,4)),Processamento!C1377={"ERRO"},"ERRO"),18)</f>
        <v>#N/A</v>
      </c>
      <c r="C1377" s="4">
        <f>Processamento!F1377</f>
        <v>0</v>
      </c>
      <c r="D1377" t="b">
        <f t="shared" si="42"/>
        <v>0</v>
      </c>
      <c r="E1377" t="e">
        <f t="shared" si="43"/>
        <v>#N/A</v>
      </c>
    </row>
    <row r="1378" spans="1:5" x14ac:dyDescent="0.25">
      <c r="A1378" s="4">
        <v>1377</v>
      </c>
      <c r="B1378" s="4" t="e" cm="1">
        <f t="array" ref="B1378">LEFT(_xlfn.IFS(LEN(Processamento!C1378)&gt;4,_xlfn.CONCAT(LEFT(Processamento!A1378,3),"_",Processamento!D1378,"_",LEFT(Processamento!C1378,5),"_",LEFT(Processamento!E1378,4)),Processamento!C1378={"ERRO"},"ERRO"),18)</f>
        <v>#N/A</v>
      </c>
      <c r="C1378" s="4">
        <f>Processamento!F1378</f>
        <v>0</v>
      </c>
      <c r="D1378" t="b">
        <f t="shared" si="42"/>
        <v>0</v>
      </c>
      <c r="E1378" t="e">
        <f t="shared" si="43"/>
        <v>#N/A</v>
      </c>
    </row>
    <row r="1379" spans="1:5" x14ac:dyDescent="0.25">
      <c r="A1379" s="4">
        <v>1378</v>
      </c>
      <c r="B1379" s="4" t="e" cm="1">
        <f t="array" ref="B1379">LEFT(_xlfn.IFS(LEN(Processamento!C1379)&gt;4,_xlfn.CONCAT(LEFT(Processamento!A1379,3),"_",Processamento!D1379,"_",LEFT(Processamento!C1379,5),"_",LEFT(Processamento!E1379,4)),Processamento!C1379={"ERRO"},"ERRO"),18)</f>
        <v>#N/A</v>
      </c>
      <c r="C1379" s="4">
        <f>Processamento!F1379</f>
        <v>0</v>
      </c>
      <c r="D1379" t="b">
        <f t="shared" si="42"/>
        <v>0</v>
      </c>
      <c r="E1379" t="e">
        <f t="shared" si="43"/>
        <v>#N/A</v>
      </c>
    </row>
    <row r="1380" spans="1:5" x14ac:dyDescent="0.25">
      <c r="A1380" s="4">
        <v>1379</v>
      </c>
      <c r="B1380" s="4" t="e" cm="1">
        <f t="array" ref="B1380">LEFT(_xlfn.IFS(LEN(Processamento!C1380)&gt;4,_xlfn.CONCAT(LEFT(Processamento!A1380,3),"_",Processamento!D1380,"_",LEFT(Processamento!C1380,5),"_",LEFT(Processamento!E1380,4)),Processamento!C1380={"ERRO"},"ERRO"),18)</f>
        <v>#N/A</v>
      </c>
      <c r="C1380" s="4">
        <f>Processamento!F1380</f>
        <v>0</v>
      </c>
      <c r="D1380" t="b">
        <f t="shared" si="42"/>
        <v>0</v>
      </c>
      <c r="E1380" t="e">
        <f t="shared" si="43"/>
        <v>#N/A</v>
      </c>
    </row>
    <row r="1381" spans="1:5" x14ac:dyDescent="0.25">
      <c r="A1381" s="4">
        <v>1380</v>
      </c>
      <c r="B1381" s="4" t="e" cm="1">
        <f t="array" ref="B1381">LEFT(_xlfn.IFS(LEN(Processamento!C1381)&gt;4,_xlfn.CONCAT(LEFT(Processamento!A1381,3),"_",Processamento!D1381,"_",LEFT(Processamento!C1381,5),"_",LEFT(Processamento!E1381,4)),Processamento!C1381={"ERRO"},"ERRO"),18)</f>
        <v>#N/A</v>
      </c>
      <c r="C1381" s="4">
        <f>Processamento!F1381</f>
        <v>0</v>
      </c>
      <c r="D1381" t="b">
        <f t="shared" si="42"/>
        <v>0</v>
      </c>
      <c r="E1381" t="e">
        <f t="shared" si="43"/>
        <v>#N/A</v>
      </c>
    </row>
    <row r="1382" spans="1:5" x14ac:dyDescent="0.25">
      <c r="A1382" s="4">
        <v>1381</v>
      </c>
      <c r="B1382" s="4" t="e" cm="1">
        <f t="array" ref="B1382">LEFT(_xlfn.IFS(LEN(Processamento!C1382)&gt;4,_xlfn.CONCAT(LEFT(Processamento!A1382,3),"_",Processamento!D1382,"_",LEFT(Processamento!C1382,5),"_",LEFT(Processamento!E1382,4)),Processamento!C1382={"ERRO"},"ERRO"),18)</f>
        <v>#N/A</v>
      </c>
      <c r="C1382" s="4">
        <f>Processamento!F1382</f>
        <v>0</v>
      </c>
      <c r="D1382" t="b">
        <f t="shared" si="42"/>
        <v>0</v>
      </c>
      <c r="E1382" t="e">
        <f t="shared" si="43"/>
        <v>#N/A</v>
      </c>
    </row>
    <row r="1383" spans="1:5" x14ac:dyDescent="0.25">
      <c r="A1383" s="4">
        <v>1382</v>
      </c>
      <c r="B1383" s="4" t="e" cm="1">
        <f t="array" ref="B1383">LEFT(_xlfn.IFS(LEN(Processamento!C1383)&gt;4,_xlfn.CONCAT(LEFT(Processamento!A1383,3),"_",Processamento!D1383,"_",LEFT(Processamento!C1383,5),"_",LEFT(Processamento!E1383,4)),Processamento!C1383={"ERRO"},"ERRO"),18)</f>
        <v>#N/A</v>
      </c>
      <c r="C1383" s="4">
        <f>Processamento!F1383</f>
        <v>0</v>
      </c>
      <c r="D1383" t="b">
        <f t="shared" si="42"/>
        <v>0</v>
      </c>
      <c r="E1383" t="e">
        <f t="shared" si="43"/>
        <v>#N/A</v>
      </c>
    </row>
    <row r="1384" spans="1:5" x14ac:dyDescent="0.25">
      <c r="A1384" s="4">
        <v>1383</v>
      </c>
      <c r="B1384" s="4" t="e" cm="1">
        <f t="array" ref="B1384">LEFT(_xlfn.IFS(LEN(Processamento!C1384)&gt;4,_xlfn.CONCAT(LEFT(Processamento!A1384,3),"_",Processamento!D1384,"_",LEFT(Processamento!C1384,5),"_",LEFT(Processamento!E1384,4)),Processamento!C1384={"ERRO"},"ERRO"),18)</f>
        <v>#N/A</v>
      </c>
      <c r="C1384" s="4">
        <f>Processamento!F1384</f>
        <v>0</v>
      </c>
      <c r="D1384" t="b">
        <f t="shared" si="42"/>
        <v>0</v>
      </c>
      <c r="E1384" t="e">
        <f t="shared" si="43"/>
        <v>#N/A</v>
      </c>
    </row>
    <row r="1385" spans="1:5" x14ac:dyDescent="0.25">
      <c r="A1385" s="4">
        <v>1384</v>
      </c>
      <c r="B1385" s="4" t="e" cm="1">
        <f t="array" ref="B1385">LEFT(_xlfn.IFS(LEN(Processamento!C1385)&gt;4,_xlfn.CONCAT(LEFT(Processamento!A1385,3),"_",Processamento!D1385,"_",LEFT(Processamento!C1385,5),"_",LEFT(Processamento!E1385,4)),Processamento!C1385={"ERRO"},"ERRO"),18)</f>
        <v>#N/A</v>
      </c>
      <c r="C1385" s="4">
        <f>Processamento!F1385</f>
        <v>0</v>
      </c>
      <c r="D1385" t="b">
        <f t="shared" si="42"/>
        <v>0</v>
      </c>
      <c r="E1385" t="e">
        <f t="shared" si="43"/>
        <v>#N/A</v>
      </c>
    </row>
    <row r="1386" spans="1:5" x14ac:dyDescent="0.25">
      <c r="A1386" s="4">
        <v>1385</v>
      </c>
      <c r="B1386" s="4" t="e" cm="1">
        <f t="array" ref="B1386">LEFT(_xlfn.IFS(LEN(Processamento!C1386)&gt;4,_xlfn.CONCAT(LEFT(Processamento!A1386,3),"_",Processamento!D1386,"_",LEFT(Processamento!C1386,5),"_",LEFT(Processamento!E1386,4)),Processamento!C1386={"ERRO"},"ERRO"),18)</f>
        <v>#N/A</v>
      </c>
      <c r="C1386" s="4">
        <f>Processamento!F1386</f>
        <v>0</v>
      </c>
      <c r="D1386" t="b">
        <f t="shared" si="42"/>
        <v>0</v>
      </c>
      <c r="E1386" t="e">
        <f t="shared" si="43"/>
        <v>#N/A</v>
      </c>
    </row>
    <row r="1387" spans="1:5" x14ac:dyDescent="0.25">
      <c r="A1387" s="4">
        <v>1386</v>
      </c>
      <c r="B1387" s="4" t="e" cm="1">
        <f t="array" ref="B1387">LEFT(_xlfn.IFS(LEN(Processamento!C1387)&gt;4,_xlfn.CONCAT(LEFT(Processamento!A1387,3),"_",Processamento!D1387,"_",LEFT(Processamento!C1387,5),"_",LEFT(Processamento!E1387,4)),Processamento!C1387={"ERRO"},"ERRO"),18)</f>
        <v>#N/A</v>
      </c>
      <c r="C1387" s="4">
        <f>Processamento!F1387</f>
        <v>0</v>
      </c>
      <c r="D1387" t="b">
        <f t="shared" si="42"/>
        <v>0</v>
      </c>
      <c r="E1387" t="e">
        <f t="shared" si="43"/>
        <v>#N/A</v>
      </c>
    </row>
    <row r="1388" spans="1:5" x14ac:dyDescent="0.25">
      <c r="A1388" s="4">
        <v>1387</v>
      </c>
      <c r="B1388" s="4" t="e" cm="1">
        <f t="array" ref="B1388">LEFT(_xlfn.IFS(LEN(Processamento!C1388)&gt;4,_xlfn.CONCAT(LEFT(Processamento!A1388,3),"_",Processamento!D1388,"_",LEFT(Processamento!C1388,5),"_",LEFT(Processamento!E1388,4)),Processamento!C1388={"ERRO"},"ERRO"),18)</f>
        <v>#N/A</v>
      </c>
      <c r="C1388" s="4">
        <f>Processamento!F1388</f>
        <v>0</v>
      </c>
      <c r="D1388" t="b">
        <f t="shared" si="42"/>
        <v>0</v>
      </c>
      <c r="E1388" t="e">
        <f t="shared" si="43"/>
        <v>#N/A</v>
      </c>
    </row>
    <row r="1389" spans="1:5" x14ac:dyDescent="0.25">
      <c r="A1389" s="4">
        <v>1388</v>
      </c>
      <c r="B1389" s="4" t="e" cm="1">
        <f t="array" ref="B1389">LEFT(_xlfn.IFS(LEN(Processamento!C1389)&gt;4,_xlfn.CONCAT(LEFT(Processamento!A1389,3),"_",Processamento!D1389,"_",LEFT(Processamento!C1389,5),"_",LEFT(Processamento!E1389,4)),Processamento!C1389={"ERRO"},"ERRO"),18)</f>
        <v>#N/A</v>
      </c>
      <c r="C1389" s="4">
        <f>Processamento!F1389</f>
        <v>0</v>
      </c>
      <c r="D1389" t="b">
        <f t="shared" si="42"/>
        <v>0</v>
      </c>
      <c r="E1389" t="e">
        <f t="shared" si="43"/>
        <v>#N/A</v>
      </c>
    </row>
    <row r="1390" spans="1:5" x14ac:dyDescent="0.25">
      <c r="A1390" s="4">
        <v>1389</v>
      </c>
      <c r="B1390" s="4" t="e" cm="1">
        <f t="array" ref="B1390">LEFT(_xlfn.IFS(LEN(Processamento!C1390)&gt;4,_xlfn.CONCAT(LEFT(Processamento!A1390,3),"_",Processamento!D1390,"_",LEFT(Processamento!C1390,5),"_",LEFT(Processamento!E1390,4)),Processamento!C1390={"ERRO"},"ERRO"),18)</f>
        <v>#N/A</v>
      </c>
      <c r="C1390" s="4">
        <f>Processamento!F1390</f>
        <v>0</v>
      </c>
      <c r="D1390" t="b">
        <f t="shared" si="42"/>
        <v>0</v>
      </c>
      <c r="E1390" t="e">
        <f t="shared" si="43"/>
        <v>#N/A</v>
      </c>
    </row>
    <row r="1391" spans="1:5" x14ac:dyDescent="0.25">
      <c r="A1391" s="4">
        <v>1390</v>
      </c>
      <c r="B1391" s="4" t="e" cm="1">
        <f t="array" ref="B1391">LEFT(_xlfn.IFS(LEN(Processamento!C1391)&gt;4,_xlfn.CONCAT(LEFT(Processamento!A1391,3),"_",Processamento!D1391,"_",LEFT(Processamento!C1391,5),"_",LEFT(Processamento!E1391,4)),Processamento!C1391={"ERRO"},"ERRO"),18)</f>
        <v>#N/A</v>
      </c>
      <c r="C1391" s="4">
        <f>Processamento!F1391</f>
        <v>0</v>
      </c>
      <c r="D1391" t="b">
        <f t="shared" si="42"/>
        <v>0</v>
      </c>
      <c r="E1391" t="e">
        <f t="shared" si="43"/>
        <v>#N/A</v>
      </c>
    </row>
    <row r="1392" spans="1:5" x14ac:dyDescent="0.25">
      <c r="A1392" s="4">
        <v>1391</v>
      </c>
      <c r="B1392" s="4" t="e" cm="1">
        <f t="array" ref="B1392">LEFT(_xlfn.IFS(LEN(Processamento!C1392)&gt;4,_xlfn.CONCAT(LEFT(Processamento!A1392,3),"_",Processamento!D1392,"_",LEFT(Processamento!C1392,5),"_",LEFT(Processamento!E1392,4)),Processamento!C1392={"ERRO"},"ERRO"),18)</f>
        <v>#N/A</v>
      </c>
      <c r="C1392" s="4">
        <f>Processamento!F1392</f>
        <v>0</v>
      </c>
      <c r="D1392" t="b">
        <f t="shared" si="42"/>
        <v>0</v>
      </c>
      <c r="E1392" t="e">
        <f t="shared" si="43"/>
        <v>#N/A</v>
      </c>
    </row>
    <row r="1393" spans="1:5" x14ac:dyDescent="0.25">
      <c r="A1393" s="4">
        <v>1392</v>
      </c>
      <c r="B1393" s="4" t="e" cm="1">
        <f t="array" ref="B1393">LEFT(_xlfn.IFS(LEN(Processamento!C1393)&gt;4,_xlfn.CONCAT(LEFT(Processamento!A1393,3),"_",Processamento!D1393,"_",LEFT(Processamento!C1393,5),"_",LEFT(Processamento!E1393,4)),Processamento!C1393={"ERRO"},"ERRO"),18)</f>
        <v>#N/A</v>
      </c>
      <c r="C1393" s="4">
        <f>Processamento!F1393</f>
        <v>0</v>
      </c>
      <c r="D1393" t="b">
        <f t="shared" si="42"/>
        <v>0</v>
      </c>
      <c r="E1393" t="e">
        <f t="shared" si="43"/>
        <v>#N/A</v>
      </c>
    </row>
    <row r="1394" spans="1:5" x14ac:dyDescent="0.25">
      <c r="A1394" s="4">
        <v>1393</v>
      </c>
      <c r="B1394" s="4" t="e" cm="1">
        <f t="array" ref="B1394">LEFT(_xlfn.IFS(LEN(Processamento!C1394)&gt;4,_xlfn.CONCAT(LEFT(Processamento!A1394,3),"_",Processamento!D1394,"_",LEFT(Processamento!C1394,5),"_",LEFT(Processamento!E1394,4)),Processamento!C1394={"ERRO"},"ERRO"),18)</f>
        <v>#N/A</v>
      </c>
      <c r="C1394" s="4">
        <f>Processamento!F1394</f>
        <v>0</v>
      </c>
      <c r="D1394" t="b">
        <f t="shared" si="42"/>
        <v>0</v>
      </c>
      <c r="E1394" t="e">
        <f t="shared" si="43"/>
        <v>#N/A</v>
      </c>
    </row>
    <row r="1395" spans="1:5" x14ac:dyDescent="0.25">
      <c r="A1395" s="4">
        <v>1394</v>
      </c>
      <c r="B1395" s="4" t="e" cm="1">
        <f t="array" ref="B1395">LEFT(_xlfn.IFS(LEN(Processamento!C1395)&gt;4,_xlfn.CONCAT(LEFT(Processamento!A1395,3),"_",Processamento!D1395,"_",LEFT(Processamento!C1395,5),"_",LEFT(Processamento!E1395,4)),Processamento!C1395={"ERRO"},"ERRO"),18)</f>
        <v>#N/A</v>
      </c>
      <c r="C1395" s="4">
        <f>Processamento!F1395</f>
        <v>0</v>
      </c>
      <c r="D1395" t="b">
        <f t="shared" si="42"/>
        <v>0</v>
      </c>
      <c r="E1395" t="e">
        <f t="shared" si="43"/>
        <v>#N/A</v>
      </c>
    </row>
    <row r="1396" spans="1:5" x14ac:dyDescent="0.25">
      <c r="A1396" s="4">
        <v>1395</v>
      </c>
      <c r="B1396" s="4" t="e" cm="1">
        <f t="array" ref="B1396">LEFT(_xlfn.IFS(LEN(Processamento!C1396)&gt;4,_xlfn.CONCAT(LEFT(Processamento!A1396,3),"_",Processamento!D1396,"_",LEFT(Processamento!C1396,5),"_",LEFT(Processamento!E1396,4)),Processamento!C1396={"ERRO"},"ERRO"),18)</f>
        <v>#N/A</v>
      </c>
      <c r="C1396" s="4">
        <f>Processamento!F1396</f>
        <v>0</v>
      </c>
      <c r="D1396" t="b">
        <f t="shared" si="42"/>
        <v>0</v>
      </c>
      <c r="E1396" t="e">
        <f t="shared" si="43"/>
        <v>#N/A</v>
      </c>
    </row>
    <row r="1397" spans="1:5" x14ac:dyDescent="0.25">
      <c r="A1397" s="4">
        <v>1396</v>
      </c>
      <c r="B1397" s="4" t="e" cm="1">
        <f t="array" ref="B1397">LEFT(_xlfn.IFS(LEN(Processamento!C1397)&gt;4,_xlfn.CONCAT(LEFT(Processamento!A1397,3),"_",Processamento!D1397,"_",LEFT(Processamento!C1397,5),"_",LEFT(Processamento!E1397,4)),Processamento!C1397={"ERRO"},"ERRO"),18)</f>
        <v>#N/A</v>
      </c>
      <c r="C1397" s="4">
        <f>Processamento!F1397</f>
        <v>0</v>
      </c>
      <c r="D1397" t="b">
        <f t="shared" si="42"/>
        <v>0</v>
      </c>
      <c r="E1397" t="e">
        <f t="shared" si="43"/>
        <v>#N/A</v>
      </c>
    </row>
    <row r="1398" spans="1:5" x14ac:dyDescent="0.25">
      <c r="A1398" s="4">
        <v>1397</v>
      </c>
      <c r="B1398" s="4" t="e" cm="1">
        <f t="array" ref="B1398">LEFT(_xlfn.IFS(LEN(Processamento!C1398)&gt;4,_xlfn.CONCAT(LEFT(Processamento!A1398,3),"_",Processamento!D1398,"_",LEFT(Processamento!C1398,5),"_",LEFT(Processamento!E1398,4)),Processamento!C1398={"ERRO"},"ERRO"),18)</f>
        <v>#N/A</v>
      </c>
      <c r="C1398" s="4">
        <f>Processamento!F1398</f>
        <v>0</v>
      </c>
      <c r="D1398" t="b">
        <f t="shared" si="42"/>
        <v>0</v>
      </c>
      <c r="E1398" t="e">
        <f t="shared" si="43"/>
        <v>#N/A</v>
      </c>
    </row>
    <row r="1399" spans="1:5" x14ac:dyDescent="0.25">
      <c r="A1399" s="4">
        <v>1398</v>
      </c>
      <c r="B1399" s="4" t="e" cm="1">
        <f t="array" ref="B1399">LEFT(_xlfn.IFS(LEN(Processamento!C1399)&gt;4,_xlfn.CONCAT(LEFT(Processamento!A1399,3),"_",Processamento!D1399,"_",LEFT(Processamento!C1399,5),"_",LEFT(Processamento!E1399,4)),Processamento!C1399={"ERRO"},"ERRO"),18)</f>
        <v>#N/A</v>
      </c>
      <c r="C1399" s="4">
        <f>Processamento!F1399</f>
        <v>0</v>
      </c>
      <c r="D1399" t="b">
        <f t="shared" si="42"/>
        <v>0</v>
      </c>
      <c r="E1399" t="e">
        <f t="shared" si="43"/>
        <v>#N/A</v>
      </c>
    </row>
    <row r="1400" spans="1:5" x14ac:dyDescent="0.25">
      <c r="A1400" s="4">
        <v>1399</v>
      </c>
      <c r="B1400" s="4" t="e" cm="1">
        <f t="array" ref="B1400">LEFT(_xlfn.IFS(LEN(Processamento!C1400)&gt;4,_xlfn.CONCAT(LEFT(Processamento!A1400,3),"_",Processamento!D1400,"_",LEFT(Processamento!C1400,5),"_",LEFT(Processamento!E1400,4)),Processamento!C1400={"ERRO"},"ERRO"),18)</f>
        <v>#N/A</v>
      </c>
      <c r="C1400" s="4">
        <f>Processamento!F1400</f>
        <v>0</v>
      </c>
      <c r="D1400" t="b">
        <f t="shared" si="42"/>
        <v>0</v>
      </c>
      <c r="E1400" t="e">
        <f t="shared" si="43"/>
        <v>#N/A</v>
      </c>
    </row>
    <row r="1401" spans="1:5" x14ac:dyDescent="0.25">
      <c r="A1401" s="4">
        <v>1400</v>
      </c>
      <c r="B1401" s="4" t="e" cm="1">
        <f t="array" ref="B1401">LEFT(_xlfn.IFS(LEN(Processamento!C1401)&gt;4,_xlfn.CONCAT(LEFT(Processamento!A1401,3),"_",Processamento!D1401,"_",LEFT(Processamento!C1401,5),"_",LEFT(Processamento!E1401,4)),Processamento!C1401={"ERRO"},"ERRO"),18)</f>
        <v>#N/A</v>
      </c>
      <c r="C1401" s="4">
        <f>Processamento!F1401</f>
        <v>0</v>
      </c>
      <c r="D1401" t="b">
        <f t="shared" si="42"/>
        <v>0</v>
      </c>
      <c r="E1401" t="e">
        <f t="shared" si="43"/>
        <v>#N/A</v>
      </c>
    </row>
    <row r="1402" spans="1:5" x14ac:dyDescent="0.25">
      <c r="A1402" s="4">
        <v>1401</v>
      </c>
      <c r="B1402" s="4" t="e" cm="1">
        <f t="array" ref="B1402">LEFT(_xlfn.IFS(LEN(Processamento!C1402)&gt;4,_xlfn.CONCAT(LEFT(Processamento!A1402,3),"_",Processamento!D1402,"_",LEFT(Processamento!C1402,5),"_",LEFT(Processamento!E1402,4)),Processamento!C1402={"ERRO"},"ERRO"),18)</f>
        <v>#N/A</v>
      </c>
      <c r="C1402" s="4">
        <f>Processamento!F1402</f>
        <v>0</v>
      </c>
      <c r="D1402" t="b">
        <f t="shared" si="42"/>
        <v>0</v>
      </c>
      <c r="E1402" t="e">
        <f t="shared" si="43"/>
        <v>#N/A</v>
      </c>
    </row>
    <row r="1403" spans="1:5" x14ac:dyDescent="0.25">
      <c r="A1403" s="4">
        <v>1402</v>
      </c>
      <c r="B1403" s="4" t="e" cm="1">
        <f t="array" ref="B1403">LEFT(_xlfn.IFS(LEN(Processamento!C1403)&gt;4,_xlfn.CONCAT(LEFT(Processamento!A1403,3),"_",Processamento!D1403,"_",LEFT(Processamento!C1403,5),"_",LEFT(Processamento!E1403,4)),Processamento!C1403={"ERRO"},"ERRO"),18)</f>
        <v>#N/A</v>
      </c>
      <c r="C1403" s="4">
        <f>Processamento!F1403</f>
        <v>0</v>
      </c>
      <c r="D1403" t="b">
        <f t="shared" si="42"/>
        <v>0</v>
      </c>
      <c r="E1403" t="e">
        <f t="shared" si="43"/>
        <v>#N/A</v>
      </c>
    </row>
    <row r="1404" spans="1:5" x14ac:dyDescent="0.25">
      <c r="A1404" s="4">
        <v>1403</v>
      </c>
      <c r="B1404" s="4" t="e" cm="1">
        <f t="array" ref="B1404">LEFT(_xlfn.IFS(LEN(Processamento!C1404)&gt;4,_xlfn.CONCAT(LEFT(Processamento!A1404,3),"_",Processamento!D1404,"_",LEFT(Processamento!C1404,5),"_",LEFT(Processamento!E1404,4)),Processamento!C1404={"ERRO"},"ERRO"),18)</f>
        <v>#N/A</v>
      </c>
      <c r="C1404" s="4">
        <f>Processamento!F1404</f>
        <v>0</v>
      </c>
      <c r="D1404" t="b">
        <f t="shared" si="42"/>
        <v>0</v>
      </c>
      <c r="E1404" t="e">
        <f t="shared" si="43"/>
        <v>#N/A</v>
      </c>
    </row>
    <row r="1405" spans="1:5" x14ac:dyDescent="0.25">
      <c r="A1405" s="4">
        <v>1404</v>
      </c>
      <c r="B1405" s="4" t="e" cm="1">
        <f t="array" ref="B1405">LEFT(_xlfn.IFS(LEN(Processamento!C1405)&gt;4,_xlfn.CONCAT(LEFT(Processamento!A1405,3),"_",Processamento!D1405,"_",LEFT(Processamento!C1405,5),"_",LEFT(Processamento!E1405,4)),Processamento!C1405={"ERRO"},"ERRO"),18)</f>
        <v>#N/A</v>
      </c>
      <c r="C1405" s="4">
        <f>Processamento!F1405</f>
        <v>0</v>
      </c>
      <c r="D1405" t="b">
        <f t="shared" si="42"/>
        <v>0</v>
      </c>
      <c r="E1405" t="e">
        <f t="shared" si="43"/>
        <v>#N/A</v>
      </c>
    </row>
    <row r="1406" spans="1:5" x14ac:dyDescent="0.25">
      <c r="A1406" s="4">
        <v>1405</v>
      </c>
      <c r="B1406" s="4" t="e" cm="1">
        <f t="array" ref="B1406">LEFT(_xlfn.IFS(LEN(Processamento!C1406)&gt;4,_xlfn.CONCAT(LEFT(Processamento!A1406,3),"_",Processamento!D1406,"_",LEFT(Processamento!C1406,5),"_",LEFT(Processamento!E1406,4)),Processamento!C1406={"ERRO"},"ERRO"),18)</f>
        <v>#N/A</v>
      </c>
      <c r="C1406" s="4">
        <f>Processamento!F1406</f>
        <v>0</v>
      </c>
      <c r="D1406" t="b">
        <f t="shared" si="42"/>
        <v>0</v>
      </c>
      <c r="E1406" t="e">
        <f t="shared" si="43"/>
        <v>#N/A</v>
      </c>
    </row>
    <row r="1407" spans="1:5" x14ac:dyDescent="0.25">
      <c r="A1407" s="4">
        <v>1406</v>
      </c>
      <c r="B1407" s="4" t="e" cm="1">
        <f t="array" ref="B1407">LEFT(_xlfn.IFS(LEN(Processamento!C1407)&gt;4,_xlfn.CONCAT(LEFT(Processamento!A1407,3),"_",Processamento!D1407,"_",LEFT(Processamento!C1407,5),"_",LEFT(Processamento!E1407,4)),Processamento!C1407={"ERRO"},"ERRO"),18)</f>
        <v>#N/A</v>
      </c>
      <c r="C1407" s="4">
        <f>Processamento!F1407</f>
        <v>0</v>
      </c>
      <c r="D1407" t="b">
        <f t="shared" si="42"/>
        <v>0</v>
      </c>
      <c r="E1407" t="e">
        <f t="shared" si="43"/>
        <v>#N/A</v>
      </c>
    </row>
    <row r="1408" spans="1:5" x14ac:dyDescent="0.25">
      <c r="A1408" s="4">
        <v>1407</v>
      </c>
      <c r="B1408" s="4" t="e" cm="1">
        <f t="array" ref="B1408">LEFT(_xlfn.IFS(LEN(Processamento!C1408)&gt;4,_xlfn.CONCAT(LEFT(Processamento!A1408,3),"_",Processamento!D1408,"_",LEFT(Processamento!C1408,5),"_",LEFT(Processamento!E1408,4)),Processamento!C1408={"ERRO"},"ERRO"),18)</f>
        <v>#N/A</v>
      </c>
      <c r="C1408" s="4">
        <f>Processamento!F1408</f>
        <v>0</v>
      </c>
      <c r="D1408" t="b">
        <f t="shared" si="42"/>
        <v>0</v>
      </c>
      <c r="E1408" t="e">
        <f t="shared" si="43"/>
        <v>#N/A</v>
      </c>
    </row>
    <row r="1409" spans="1:5" x14ac:dyDescent="0.25">
      <c r="A1409" s="4">
        <v>1408</v>
      </c>
      <c r="B1409" s="4" t="e" cm="1">
        <f t="array" ref="B1409">LEFT(_xlfn.IFS(LEN(Processamento!C1409)&gt;4,_xlfn.CONCAT(LEFT(Processamento!A1409,3),"_",Processamento!D1409,"_",LEFT(Processamento!C1409,5),"_",LEFT(Processamento!E1409,4)),Processamento!C1409={"ERRO"},"ERRO"),18)</f>
        <v>#N/A</v>
      </c>
      <c r="C1409" s="4">
        <f>Processamento!F1409</f>
        <v>0</v>
      </c>
      <c r="D1409" t="b">
        <f t="shared" si="42"/>
        <v>0</v>
      </c>
      <c r="E1409" t="e">
        <f t="shared" si="43"/>
        <v>#N/A</v>
      </c>
    </row>
    <row r="1410" spans="1:5" x14ac:dyDescent="0.25">
      <c r="A1410" s="4">
        <v>1409</v>
      </c>
      <c r="B1410" s="4" t="e" cm="1">
        <f t="array" ref="B1410">LEFT(_xlfn.IFS(LEN(Processamento!C1410)&gt;4,_xlfn.CONCAT(LEFT(Processamento!A1410,3),"_",Processamento!D1410,"_",LEFT(Processamento!C1410,5),"_",LEFT(Processamento!E1410,4)),Processamento!C1410={"ERRO"},"ERRO"),18)</f>
        <v>#N/A</v>
      </c>
      <c r="C1410" s="4">
        <f>Processamento!F1410</f>
        <v>0</v>
      </c>
      <c r="D1410" t="b">
        <f t="shared" si="42"/>
        <v>0</v>
      </c>
      <c r="E1410" t="e">
        <f t="shared" si="43"/>
        <v>#N/A</v>
      </c>
    </row>
    <row r="1411" spans="1:5" x14ac:dyDescent="0.25">
      <c r="A1411" s="4">
        <v>1410</v>
      </c>
      <c r="B1411" s="4" t="e" cm="1">
        <f t="array" ref="B1411">LEFT(_xlfn.IFS(LEN(Processamento!C1411)&gt;4,_xlfn.CONCAT(LEFT(Processamento!A1411,3),"_",Processamento!D1411,"_",LEFT(Processamento!C1411,5),"_",LEFT(Processamento!E1411,4)),Processamento!C1411={"ERRO"},"ERRO"),18)</f>
        <v>#N/A</v>
      </c>
      <c r="C1411" s="4">
        <f>Processamento!F1411</f>
        <v>0</v>
      </c>
      <c r="D1411" t="b">
        <f t="shared" ref="D1411:D1474" si="44">ISTEXT(B1411)</f>
        <v>0</v>
      </c>
      <c r="E1411" t="e">
        <f t="shared" ref="E1411:E1474" si="45">LEN(B1411)</f>
        <v>#N/A</v>
      </c>
    </row>
    <row r="1412" spans="1:5" x14ac:dyDescent="0.25">
      <c r="A1412" s="4">
        <v>1411</v>
      </c>
      <c r="B1412" s="4" t="e" cm="1">
        <f t="array" ref="B1412">LEFT(_xlfn.IFS(LEN(Processamento!C1412)&gt;4,_xlfn.CONCAT(LEFT(Processamento!A1412,3),"_",Processamento!D1412,"_",LEFT(Processamento!C1412,5),"_",LEFT(Processamento!E1412,4)),Processamento!C1412={"ERRO"},"ERRO"),18)</f>
        <v>#N/A</v>
      </c>
      <c r="C1412" s="4">
        <f>Processamento!F1412</f>
        <v>0</v>
      </c>
      <c r="D1412" t="b">
        <f t="shared" si="44"/>
        <v>0</v>
      </c>
      <c r="E1412" t="e">
        <f t="shared" si="45"/>
        <v>#N/A</v>
      </c>
    </row>
    <row r="1413" spans="1:5" x14ac:dyDescent="0.25">
      <c r="A1413" s="4">
        <v>1412</v>
      </c>
      <c r="B1413" s="4" t="e" cm="1">
        <f t="array" ref="B1413">LEFT(_xlfn.IFS(LEN(Processamento!C1413)&gt;4,_xlfn.CONCAT(LEFT(Processamento!A1413,3),"_",Processamento!D1413,"_",LEFT(Processamento!C1413,5),"_",LEFT(Processamento!E1413,4)),Processamento!C1413={"ERRO"},"ERRO"),18)</f>
        <v>#N/A</v>
      </c>
      <c r="C1413" s="4">
        <f>Processamento!F1413</f>
        <v>0</v>
      </c>
      <c r="D1413" t="b">
        <f t="shared" si="44"/>
        <v>0</v>
      </c>
      <c r="E1413" t="e">
        <f t="shared" si="45"/>
        <v>#N/A</v>
      </c>
    </row>
    <row r="1414" spans="1:5" x14ac:dyDescent="0.25">
      <c r="A1414" s="4">
        <v>1413</v>
      </c>
      <c r="B1414" s="4" t="e" cm="1">
        <f t="array" ref="B1414">LEFT(_xlfn.IFS(LEN(Processamento!C1414)&gt;4,_xlfn.CONCAT(LEFT(Processamento!A1414,3),"_",Processamento!D1414,"_",LEFT(Processamento!C1414,5),"_",LEFT(Processamento!E1414,4)),Processamento!C1414={"ERRO"},"ERRO"),18)</f>
        <v>#N/A</v>
      </c>
      <c r="C1414" s="4">
        <f>Processamento!F1414</f>
        <v>0</v>
      </c>
      <c r="D1414" t="b">
        <f t="shared" si="44"/>
        <v>0</v>
      </c>
      <c r="E1414" t="e">
        <f t="shared" si="45"/>
        <v>#N/A</v>
      </c>
    </row>
    <row r="1415" spans="1:5" x14ac:dyDescent="0.25">
      <c r="A1415" s="4">
        <v>1414</v>
      </c>
      <c r="B1415" s="4" t="e" cm="1">
        <f t="array" ref="B1415">LEFT(_xlfn.IFS(LEN(Processamento!C1415)&gt;4,_xlfn.CONCAT(LEFT(Processamento!A1415,3),"_",Processamento!D1415,"_",LEFT(Processamento!C1415,5),"_",LEFT(Processamento!E1415,4)),Processamento!C1415={"ERRO"},"ERRO"),18)</f>
        <v>#N/A</v>
      </c>
      <c r="C1415" s="4">
        <f>Processamento!F1415</f>
        <v>0</v>
      </c>
      <c r="D1415" t="b">
        <f t="shared" si="44"/>
        <v>0</v>
      </c>
      <c r="E1415" t="e">
        <f t="shared" si="45"/>
        <v>#N/A</v>
      </c>
    </row>
    <row r="1416" spans="1:5" x14ac:dyDescent="0.25">
      <c r="A1416" s="4">
        <v>1415</v>
      </c>
      <c r="B1416" s="4" t="e" cm="1">
        <f t="array" ref="B1416">LEFT(_xlfn.IFS(LEN(Processamento!C1416)&gt;4,_xlfn.CONCAT(LEFT(Processamento!A1416,3),"_",Processamento!D1416,"_",LEFT(Processamento!C1416,5),"_",LEFT(Processamento!E1416,4)),Processamento!C1416={"ERRO"},"ERRO"),18)</f>
        <v>#N/A</v>
      </c>
      <c r="C1416" s="4">
        <f>Processamento!F1416</f>
        <v>0</v>
      </c>
      <c r="D1416" t="b">
        <f t="shared" si="44"/>
        <v>0</v>
      </c>
      <c r="E1416" t="e">
        <f t="shared" si="45"/>
        <v>#N/A</v>
      </c>
    </row>
    <row r="1417" spans="1:5" x14ac:dyDescent="0.25">
      <c r="A1417" s="4">
        <v>1416</v>
      </c>
      <c r="B1417" s="4" t="e" cm="1">
        <f t="array" ref="B1417">LEFT(_xlfn.IFS(LEN(Processamento!C1417)&gt;4,_xlfn.CONCAT(LEFT(Processamento!A1417,3),"_",Processamento!D1417,"_",LEFT(Processamento!C1417,5),"_",LEFT(Processamento!E1417,4)),Processamento!C1417={"ERRO"},"ERRO"),18)</f>
        <v>#N/A</v>
      </c>
      <c r="C1417" s="4">
        <f>Processamento!F1417</f>
        <v>0</v>
      </c>
      <c r="D1417" t="b">
        <f t="shared" si="44"/>
        <v>0</v>
      </c>
      <c r="E1417" t="e">
        <f t="shared" si="45"/>
        <v>#N/A</v>
      </c>
    </row>
    <row r="1418" spans="1:5" x14ac:dyDescent="0.25">
      <c r="A1418" s="4">
        <v>1417</v>
      </c>
      <c r="B1418" s="4" t="e" cm="1">
        <f t="array" ref="B1418">LEFT(_xlfn.IFS(LEN(Processamento!C1418)&gt;4,_xlfn.CONCAT(LEFT(Processamento!A1418,3),"_",Processamento!D1418,"_",LEFT(Processamento!C1418,5),"_",LEFT(Processamento!E1418,4)),Processamento!C1418={"ERRO"},"ERRO"),18)</f>
        <v>#N/A</v>
      </c>
      <c r="C1418" s="4">
        <f>Processamento!F1418</f>
        <v>0</v>
      </c>
      <c r="D1418" t="b">
        <f t="shared" si="44"/>
        <v>0</v>
      </c>
      <c r="E1418" t="e">
        <f t="shared" si="45"/>
        <v>#N/A</v>
      </c>
    </row>
    <row r="1419" spans="1:5" x14ac:dyDescent="0.25">
      <c r="A1419" s="4">
        <v>1418</v>
      </c>
      <c r="B1419" s="4" t="e" cm="1">
        <f t="array" ref="B1419">LEFT(_xlfn.IFS(LEN(Processamento!C1419)&gt;4,_xlfn.CONCAT(LEFT(Processamento!A1419,3),"_",Processamento!D1419,"_",LEFT(Processamento!C1419,5),"_",LEFT(Processamento!E1419,4)),Processamento!C1419={"ERRO"},"ERRO"),18)</f>
        <v>#N/A</v>
      </c>
      <c r="C1419" s="4">
        <f>Processamento!F1419</f>
        <v>0</v>
      </c>
      <c r="D1419" t="b">
        <f t="shared" si="44"/>
        <v>0</v>
      </c>
      <c r="E1419" t="e">
        <f t="shared" si="45"/>
        <v>#N/A</v>
      </c>
    </row>
    <row r="1420" spans="1:5" x14ac:dyDescent="0.25">
      <c r="A1420" s="4">
        <v>1419</v>
      </c>
      <c r="B1420" s="4" t="e" cm="1">
        <f t="array" ref="B1420">LEFT(_xlfn.IFS(LEN(Processamento!C1420)&gt;4,_xlfn.CONCAT(LEFT(Processamento!A1420,3),"_",Processamento!D1420,"_",LEFT(Processamento!C1420,5),"_",LEFT(Processamento!E1420,4)),Processamento!C1420={"ERRO"},"ERRO"),18)</f>
        <v>#N/A</v>
      </c>
      <c r="C1420" s="4">
        <f>Processamento!F1420</f>
        <v>0</v>
      </c>
      <c r="D1420" t="b">
        <f t="shared" si="44"/>
        <v>0</v>
      </c>
      <c r="E1420" t="e">
        <f t="shared" si="45"/>
        <v>#N/A</v>
      </c>
    </row>
    <row r="1421" spans="1:5" x14ac:dyDescent="0.25">
      <c r="A1421" s="4">
        <v>1420</v>
      </c>
      <c r="B1421" s="4" t="e" cm="1">
        <f t="array" ref="B1421">LEFT(_xlfn.IFS(LEN(Processamento!C1421)&gt;4,_xlfn.CONCAT(LEFT(Processamento!A1421,3),"_",Processamento!D1421,"_",LEFT(Processamento!C1421,5),"_",LEFT(Processamento!E1421,4)),Processamento!C1421={"ERRO"},"ERRO"),18)</f>
        <v>#N/A</v>
      </c>
      <c r="C1421" s="4">
        <f>Processamento!F1421</f>
        <v>0</v>
      </c>
      <c r="D1421" t="b">
        <f t="shared" si="44"/>
        <v>0</v>
      </c>
      <c r="E1421" t="e">
        <f t="shared" si="45"/>
        <v>#N/A</v>
      </c>
    </row>
    <row r="1422" spans="1:5" x14ac:dyDescent="0.25">
      <c r="A1422" s="4">
        <v>1421</v>
      </c>
      <c r="B1422" s="4" t="e" cm="1">
        <f t="array" ref="B1422">LEFT(_xlfn.IFS(LEN(Processamento!C1422)&gt;4,_xlfn.CONCAT(LEFT(Processamento!A1422,3),"_",Processamento!D1422,"_",LEFT(Processamento!C1422,5),"_",LEFT(Processamento!E1422,4)),Processamento!C1422={"ERRO"},"ERRO"),18)</f>
        <v>#N/A</v>
      </c>
      <c r="C1422" s="4">
        <f>Processamento!F1422</f>
        <v>0</v>
      </c>
      <c r="D1422" t="b">
        <f t="shared" si="44"/>
        <v>0</v>
      </c>
      <c r="E1422" t="e">
        <f t="shared" si="45"/>
        <v>#N/A</v>
      </c>
    </row>
    <row r="1423" spans="1:5" x14ac:dyDescent="0.25">
      <c r="A1423" s="4">
        <v>1422</v>
      </c>
      <c r="B1423" s="4" t="e" cm="1">
        <f t="array" ref="B1423">LEFT(_xlfn.IFS(LEN(Processamento!C1423)&gt;4,_xlfn.CONCAT(LEFT(Processamento!A1423,3),"_",Processamento!D1423,"_",LEFT(Processamento!C1423,5),"_",LEFT(Processamento!E1423,4)),Processamento!C1423={"ERRO"},"ERRO"),18)</f>
        <v>#N/A</v>
      </c>
      <c r="C1423" s="4">
        <f>Processamento!F1423</f>
        <v>0</v>
      </c>
      <c r="D1423" t="b">
        <f t="shared" si="44"/>
        <v>0</v>
      </c>
      <c r="E1423" t="e">
        <f t="shared" si="45"/>
        <v>#N/A</v>
      </c>
    </row>
    <row r="1424" spans="1:5" x14ac:dyDescent="0.25">
      <c r="A1424" s="4">
        <v>1423</v>
      </c>
      <c r="B1424" s="4" t="e" cm="1">
        <f t="array" ref="B1424">LEFT(_xlfn.IFS(LEN(Processamento!C1424)&gt;4,_xlfn.CONCAT(LEFT(Processamento!A1424,3),"_",Processamento!D1424,"_",LEFT(Processamento!C1424,5),"_",LEFT(Processamento!E1424,4)),Processamento!C1424={"ERRO"},"ERRO"),18)</f>
        <v>#N/A</v>
      </c>
      <c r="C1424" s="4">
        <f>Processamento!F1424</f>
        <v>0</v>
      </c>
      <c r="D1424" t="b">
        <f t="shared" si="44"/>
        <v>0</v>
      </c>
      <c r="E1424" t="e">
        <f t="shared" si="45"/>
        <v>#N/A</v>
      </c>
    </row>
    <row r="1425" spans="1:5" x14ac:dyDescent="0.25">
      <c r="A1425" s="4">
        <v>1424</v>
      </c>
      <c r="B1425" s="4" t="e" cm="1">
        <f t="array" ref="B1425">LEFT(_xlfn.IFS(LEN(Processamento!C1425)&gt;4,_xlfn.CONCAT(LEFT(Processamento!A1425,3),"_",Processamento!D1425,"_",LEFT(Processamento!C1425,5),"_",LEFT(Processamento!E1425,4)),Processamento!C1425={"ERRO"},"ERRO"),18)</f>
        <v>#N/A</v>
      </c>
      <c r="C1425" s="4">
        <f>Processamento!F1425</f>
        <v>0</v>
      </c>
      <c r="D1425" t="b">
        <f t="shared" si="44"/>
        <v>0</v>
      </c>
      <c r="E1425" t="e">
        <f t="shared" si="45"/>
        <v>#N/A</v>
      </c>
    </row>
    <row r="1426" spans="1:5" x14ac:dyDescent="0.25">
      <c r="A1426" s="4">
        <v>1425</v>
      </c>
      <c r="B1426" s="4" t="e" cm="1">
        <f t="array" ref="B1426">LEFT(_xlfn.IFS(LEN(Processamento!C1426)&gt;4,_xlfn.CONCAT(LEFT(Processamento!A1426,3),"_",Processamento!D1426,"_",LEFT(Processamento!C1426,5),"_",LEFT(Processamento!E1426,4)),Processamento!C1426={"ERRO"},"ERRO"),18)</f>
        <v>#N/A</v>
      </c>
      <c r="C1426" s="4">
        <f>Processamento!F1426</f>
        <v>0</v>
      </c>
      <c r="D1426" t="b">
        <f t="shared" si="44"/>
        <v>0</v>
      </c>
      <c r="E1426" t="e">
        <f t="shared" si="45"/>
        <v>#N/A</v>
      </c>
    </row>
    <row r="1427" spans="1:5" x14ac:dyDescent="0.25">
      <c r="A1427" s="4">
        <v>1426</v>
      </c>
      <c r="B1427" s="4" t="e" cm="1">
        <f t="array" ref="B1427">LEFT(_xlfn.IFS(LEN(Processamento!C1427)&gt;4,_xlfn.CONCAT(LEFT(Processamento!A1427,3),"_",Processamento!D1427,"_",LEFT(Processamento!C1427,5),"_",LEFT(Processamento!E1427,4)),Processamento!C1427={"ERRO"},"ERRO"),18)</f>
        <v>#N/A</v>
      </c>
      <c r="C1427" s="4">
        <f>Processamento!F1427</f>
        <v>0</v>
      </c>
      <c r="D1427" t="b">
        <f t="shared" si="44"/>
        <v>0</v>
      </c>
      <c r="E1427" t="e">
        <f t="shared" si="45"/>
        <v>#N/A</v>
      </c>
    </row>
    <row r="1428" spans="1:5" x14ac:dyDescent="0.25">
      <c r="A1428" s="4">
        <v>1427</v>
      </c>
      <c r="B1428" s="4" t="e" cm="1">
        <f t="array" ref="B1428">LEFT(_xlfn.IFS(LEN(Processamento!C1428)&gt;4,_xlfn.CONCAT(LEFT(Processamento!A1428,3),"_",Processamento!D1428,"_",LEFT(Processamento!C1428,5),"_",LEFT(Processamento!E1428,4)),Processamento!C1428={"ERRO"},"ERRO"),18)</f>
        <v>#N/A</v>
      </c>
      <c r="C1428" s="4">
        <f>Processamento!F1428</f>
        <v>0</v>
      </c>
      <c r="D1428" t="b">
        <f t="shared" si="44"/>
        <v>0</v>
      </c>
      <c r="E1428" t="e">
        <f t="shared" si="45"/>
        <v>#N/A</v>
      </c>
    </row>
    <row r="1429" spans="1:5" x14ac:dyDescent="0.25">
      <c r="A1429" s="4">
        <v>1428</v>
      </c>
      <c r="B1429" s="4" t="e" cm="1">
        <f t="array" ref="B1429">LEFT(_xlfn.IFS(LEN(Processamento!C1429)&gt;4,_xlfn.CONCAT(LEFT(Processamento!A1429,3),"_",Processamento!D1429,"_",LEFT(Processamento!C1429,5),"_",LEFT(Processamento!E1429,4)),Processamento!C1429={"ERRO"},"ERRO"),18)</f>
        <v>#N/A</v>
      </c>
      <c r="C1429" s="4">
        <f>Processamento!F1429</f>
        <v>0</v>
      </c>
      <c r="D1429" t="b">
        <f t="shared" si="44"/>
        <v>0</v>
      </c>
      <c r="E1429" t="e">
        <f t="shared" si="45"/>
        <v>#N/A</v>
      </c>
    </row>
    <row r="1430" spans="1:5" x14ac:dyDescent="0.25">
      <c r="A1430" s="4">
        <v>1429</v>
      </c>
      <c r="B1430" s="4" t="e" cm="1">
        <f t="array" ref="B1430">LEFT(_xlfn.IFS(LEN(Processamento!C1430)&gt;4,_xlfn.CONCAT(LEFT(Processamento!A1430,3),"_",Processamento!D1430,"_",LEFT(Processamento!C1430,5),"_",LEFT(Processamento!E1430,4)),Processamento!C1430={"ERRO"},"ERRO"),18)</f>
        <v>#N/A</v>
      </c>
      <c r="C1430" s="4">
        <f>Processamento!F1430</f>
        <v>0</v>
      </c>
      <c r="D1430" t="b">
        <f t="shared" si="44"/>
        <v>0</v>
      </c>
      <c r="E1430" t="e">
        <f t="shared" si="45"/>
        <v>#N/A</v>
      </c>
    </row>
    <row r="1431" spans="1:5" x14ac:dyDescent="0.25">
      <c r="A1431" s="4">
        <v>1430</v>
      </c>
      <c r="B1431" s="4" t="e" cm="1">
        <f t="array" ref="B1431">LEFT(_xlfn.IFS(LEN(Processamento!C1431)&gt;4,_xlfn.CONCAT(LEFT(Processamento!A1431,3),"_",Processamento!D1431,"_",LEFT(Processamento!C1431,5),"_",LEFT(Processamento!E1431,4)),Processamento!C1431={"ERRO"},"ERRO"),18)</f>
        <v>#N/A</v>
      </c>
      <c r="C1431" s="4">
        <f>Processamento!F1431</f>
        <v>0</v>
      </c>
      <c r="D1431" t="b">
        <f t="shared" si="44"/>
        <v>0</v>
      </c>
      <c r="E1431" t="e">
        <f t="shared" si="45"/>
        <v>#N/A</v>
      </c>
    </row>
    <row r="1432" spans="1:5" x14ac:dyDescent="0.25">
      <c r="A1432" s="4">
        <v>1431</v>
      </c>
      <c r="B1432" s="4" t="e" cm="1">
        <f t="array" ref="B1432">LEFT(_xlfn.IFS(LEN(Processamento!C1432)&gt;4,_xlfn.CONCAT(LEFT(Processamento!A1432,3),"_",Processamento!D1432,"_",LEFT(Processamento!C1432,5),"_",LEFT(Processamento!E1432,4)),Processamento!C1432={"ERRO"},"ERRO"),18)</f>
        <v>#N/A</v>
      </c>
      <c r="C1432" s="4">
        <f>Processamento!F1432</f>
        <v>0</v>
      </c>
      <c r="D1432" t="b">
        <f t="shared" si="44"/>
        <v>0</v>
      </c>
      <c r="E1432" t="e">
        <f t="shared" si="45"/>
        <v>#N/A</v>
      </c>
    </row>
    <row r="1433" spans="1:5" x14ac:dyDescent="0.25">
      <c r="A1433" s="4">
        <v>1432</v>
      </c>
      <c r="B1433" s="4" t="e" cm="1">
        <f t="array" ref="B1433">LEFT(_xlfn.IFS(LEN(Processamento!C1433)&gt;4,_xlfn.CONCAT(LEFT(Processamento!A1433,3),"_",Processamento!D1433,"_",LEFT(Processamento!C1433,5),"_",LEFT(Processamento!E1433,4)),Processamento!C1433={"ERRO"},"ERRO"),18)</f>
        <v>#N/A</v>
      </c>
      <c r="C1433" s="4">
        <f>Processamento!F1433</f>
        <v>0</v>
      </c>
      <c r="D1433" t="b">
        <f t="shared" si="44"/>
        <v>0</v>
      </c>
      <c r="E1433" t="e">
        <f t="shared" si="45"/>
        <v>#N/A</v>
      </c>
    </row>
    <row r="1434" spans="1:5" x14ac:dyDescent="0.25">
      <c r="A1434" s="4">
        <v>1433</v>
      </c>
      <c r="B1434" s="4" t="e" cm="1">
        <f t="array" ref="B1434">LEFT(_xlfn.IFS(LEN(Processamento!C1434)&gt;4,_xlfn.CONCAT(LEFT(Processamento!A1434,3),"_",Processamento!D1434,"_",LEFT(Processamento!C1434,5),"_",LEFT(Processamento!E1434,4)),Processamento!C1434={"ERRO"},"ERRO"),18)</f>
        <v>#N/A</v>
      </c>
      <c r="C1434" s="4">
        <f>Processamento!F1434</f>
        <v>0</v>
      </c>
      <c r="D1434" t="b">
        <f t="shared" si="44"/>
        <v>0</v>
      </c>
      <c r="E1434" t="e">
        <f t="shared" si="45"/>
        <v>#N/A</v>
      </c>
    </row>
    <row r="1435" spans="1:5" x14ac:dyDescent="0.25">
      <c r="A1435" s="4">
        <v>1434</v>
      </c>
      <c r="B1435" s="4" t="e" cm="1">
        <f t="array" ref="B1435">LEFT(_xlfn.IFS(LEN(Processamento!C1435)&gt;4,_xlfn.CONCAT(LEFT(Processamento!A1435,3),"_",Processamento!D1435,"_",LEFT(Processamento!C1435,5),"_",LEFT(Processamento!E1435,4)),Processamento!C1435={"ERRO"},"ERRO"),18)</f>
        <v>#N/A</v>
      </c>
      <c r="C1435" s="4">
        <f>Processamento!F1435</f>
        <v>0</v>
      </c>
      <c r="D1435" t="b">
        <f t="shared" si="44"/>
        <v>0</v>
      </c>
      <c r="E1435" t="e">
        <f t="shared" si="45"/>
        <v>#N/A</v>
      </c>
    </row>
    <row r="1436" spans="1:5" x14ac:dyDescent="0.25">
      <c r="A1436" s="4">
        <v>1435</v>
      </c>
      <c r="B1436" s="4" t="e" cm="1">
        <f t="array" ref="B1436">LEFT(_xlfn.IFS(LEN(Processamento!C1436)&gt;4,_xlfn.CONCAT(LEFT(Processamento!A1436,3),"_",Processamento!D1436,"_",LEFT(Processamento!C1436,5),"_",LEFT(Processamento!E1436,4)),Processamento!C1436={"ERRO"},"ERRO"),18)</f>
        <v>#N/A</v>
      </c>
      <c r="C1436" s="4">
        <f>Processamento!F1436</f>
        <v>0</v>
      </c>
      <c r="D1436" t="b">
        <f t="shared" si="44"/>
        <v>0</v>
      </c>
      <c r="E1436" t="e">
        <f t="shared" si="45"/>
        <v>#N/A</v>
      </c>
    </row>
    <row r="1437" spans="1:5" x14ac:dyDescent="0.25">
      <c r="A1437" s="4">
        <v>1436</v>
      </c>
      <c r="B1437" s="4" t="e" cm="1">
        <f t="array" ref="B1437">LEFT(_xlfn.IFS(LEN(Processamento!C1437)&gt;4,_xlfn.CONCAT(LEFT(Processamento!A1437,3),"_",Processamento!D1437,"_",LEFT(Processamento!C1437,5),"_",LEFT(Processamento!E1437,4)),Processamento!C1437={"ERRO"},"ERRO"),18)</f>
        <v>#N/A</v>
      </c>
      <c r="C1437" s="4">
        <f>Processamento!F1437</f>
        <v>0</v>
      </c>
      <c r="D1437" t="b">
        <f t="shared" si="44"/>
        <v>0</v>
      </c>
      <c r="E1437" t="e">
        <f t="shared" si="45"/>
        <v>#N/A</v>
      </c>
    </row>
    <row r="1438" spans="1:5" x14ac:dyDescent="0.25">
      <c r="A1438" s="4">
        <v>1437</v>
      </c>
      <c r="B1438" s="4" t="e" cm="1">
        <f t="array" ref="B1438">LEFT(_xlfn.IFS(LEN(Processamento!C1438)&gt;4,_xlfn.CONCAT(LEFT(Processamento!A1438,3),"_",Processamento!D1438,"_",LEFT(Processamento!C1438,5),"_",LEFT(Processamento!E1438,4)),Processamento!C1438={"ERRO"},"ERRO"),18)</f>
        <v>#N/A</v>
      </c>
      <c r="C1438" s="4">
        <f>Processamento!F1438</f>
        <v>0</v>
      </c>
      <c r="D1438" t="b">
        <f t="shared" si="44"/>
        <v>0</v>
      </c>
      <c r="E1438" t="e">
        <f t="shared" si="45"/>
        <v>#N/A</v>
      </c>
    </row>
    <row r="1439" spans="1:5" x14ac:dyDescent="0.25">
      <c r="A1439" s="4">
        <v>1438</v>
      </c>
      <c r="B1439" s="4" t="e" cm="1">
        <f t="array" ref="B1439">LEFT(_xlfn.IFS(LEN(Processamento!C1439)&gt;4,_xlfn.CONCAT(LEFT(Processamento!A1439,3),"_",Processamento!D1439,"_",LEFT(Processamento!C1439,5),"_",LEFT(Processamento!E1439,4)),Processamento!C1439={"ERRO"},"ERRO"),18)</f>
        <v>#N/A</v>
      </c>
      <c r="C1439" s="4">
        <f>Processamento!F1439</f>
        <v>0</v>
      </c>
      <c r="D1439" t="b">
        <f t="shared" si="44"/>
        <v>0</v>
      </c>
      <c r="E1439" t="e">
        <f t="shared" si="45"/>
        <v>#N/A</v>
      </c>
    </row>
    <row r="1440" spans="1:5" x14ac:dyDescent="0.25">
      <c r="A1440" s="4">
        <v>1439</v>
      </c>
      <c r="B1440" s="4" t="e" cm="1">
        <f t="array" ref="B1440">LEFT(_xlfn.IFS(LEN(Processamento!C1440)&gt;4,_xlfn.CONCAT(LEFT(Processamento!A1440,3),"_",Processamento!D1440,"_",LEFT(Processamento!C1440,5),"_",LEFT(Processamento!E1440,4)),Processamento!C1440={"ERRO"},"ERRO"),18)</f>
        <v>#N/A</v>
      </c>
      <c r="C1440" s="4">
        <f>Processamento!F1440</f>
        <v>0</v>
      </c>
      <c r="D1440" t="b">
        <f t="shared" si="44"/>
        <v>0</v>
      </c>
      <c r="E1440" t="e">
        <f t="shared" si="45"/>
        <v>#N/A</v>
      </c>
    </row>
    <row r="1441" spans="1:5" x14ac:dyDescent="0.25">
      <c r="A1441" s="4">
        <v>1440</v>
      </c>
      <c r="B1441" s="4" t="e" cm="1">
        <f t="array" ref="B1441">LEFT(_xlfn.IFS(LEN(Processamento!C1441)&gt;4,_xlfn.CONCAT(LEFT(Processamento!A1441,3),"_",Processamento!D1441,"_",LEFT(Processamento!C1441,5),"_",LEFT(Processamento!E1441,4)),Processamento!C1441={"ERRO"},"ERRO"),18)</f>
        <v>#N/A</v>
      </c>
      <c r="C1441" s="4">
        <f>Processamento!F1441</f>
        <v>0</v>
      </c>
      <c r="D1441" t="b">
        <f t="shared" si="44"/>
        <v>0</v>
      </c>
      <c r="E1441" t="e">
        <f t="shared" si="45"/>
        <v>#N/A</v>
      </c>
    </row>
    <row r="1442" spans="1:5" x14ac:dyDescent="0.25">
      <c r="A1442" s="4">
        <v>1441</v>
      </c>
      <c r="B1442" s="4" t="e" cm="1">
        <f t="array" ref="B1442">LEFT(_xlfn.IFS(LEN(Processamento!C1442)&gt;4,_xlfn.CONCAT(LEFT(Processamento!A1442,3),"_",Processamento!D1442,"_",LEFT(Processamento!C1442,5),"_",LEFT(Processamento!E1442,4)),Processamento!C1442={"ERRO"},"ERRO"),18)</f>
        <v>#N/A</v>
      </c>
      <c r="C1442" s="4">
        <f>Processamento!F1442</f>
        <v>0</v>
      </c>
      <c r="D1442" t="b">
        <f t="shared" si="44"/>
        <v>0</v>
      </c>
      <c r="E1442" t="e">
        <f t="shared" si="45"/>
        <v>#N/A</v>
      </c>
    </row>
    <row r="1443" spans="1:5" x14ac:dyDescent="0.25">
      <c r="A1443" s="4">
        <v>1442</v>
      </c>
      <c r="B1443" s="4" t="e" cm="1">
        <f t="array" ref="B1443">LEFT(_xlfn.IFS(LEN(Processamento!C1443)&gt;4,_xlfn.CONCAT(LEFT(Processamento!A1443,3),"_",Processamento!D1443,"_",LEFT(Processamento!C1443,5),"_",LEFT(Processamento!E1443,4)),Processamento!C1443={"ERRO"},"ERRO"),18)</f>
        <v>#N/A</v>
      </c>
      <c r="C1443" s="4">
        <f>Processamento!F1443</f>
        <v>0</v>
      </c>
      <c r="D1443" t="b">
        <f t="shared" si="44"/>
        <v>0</v>
      </c>
      <c r="E1443" t="e">
        <f t="shared" si="45"/>
        <v>#N/A</v>
      </c>
    </row>
    <row r="1444" spans="1:5" x14ac:dyDescent="0.25">
      <c r="A1444" s="4">
        <v>1443</v>
      </c>
      <c r="B1444" s="4" t="e" cm="1">
        <f t="array" ref="B1444">LEFT(_xlfn.IFS(LEN(Processamento!C1444)&gt;4,_xlfn.CONCAT(LEFT(Processamento!A1444,3),"_",Processamento!D1444,"_",LEFT(Processamento!C1444,5),"_",LEFT(Processamento!E1444,4)),Processamento!C1444={"ERRO"},"ERRO"),18)</f>
        <v>#N/A</v>
      </c>
      <c r="C1444" s="4">
        <f>Processamento!F1444</f>
        <v>0</v>
      </c>
      <c r="D1444" t="b">
        <f t="shared" si="44"/>
        <v>0</v>
      </c>
      <c r="E1444" t="e">
        <f t="shared" si="45"/>
        <v>#N/A</v>
      </c>
    </row>
    <row r="1445" spans="1:5" x14ac:dyDescent="0.25">
      <c r="A1445" s="4">
        <v>1444</v>
      </c>
      <c r="B1445" s="4" t="e" cm="1">
        <f t="array" ref="B1445">LEFT(_xlfn.IFS(LEN(Processamento!C1445)&gt;4,_xlfn.CONCAT(LEFT(Processamento!A1445,3),"_",Processamento!D1445,"_",LEFT(Processamento!C1445,5),"_",LEFT(Processamento!E1445,4)),Processamento!C1445={"ERRO"},"ERRO"),18)</f>
        <v>#N/A</v>
      </c>
      <c r="C1445" s="4">
        <f>Processamento!F1445</f>
        <v>0</v>
      </c>
      <c r="D1445" t="b">
        <f t="shared" si="44"/>
        <v>0</v>
      </c>
      <c r="E1445" t="e">
        <f t="shared" si="45"/>
        <v>#N/A</v>
      </c>
    </row>
    <row r="1446" spans="1:5" x14ac:dyDescent="0.25">
      <c r="A1446" s="4">
        <v>1445</v>
      </c>
      <c r="B1446" s="4" t="e" cm="1">
        <f t="array" ref="B1446">LEFT(_xlfn.IFS(LEN(Processamento!C1446)&gt;4,_xlfn.CONCAT(LEFT(Processamento!A1446,3),"_",Processamento!D1446,"_",LEFT(Processamento!C1446,5),"_",LEFT(Processamento!E1446,4)),Processamento!C1446={"ERRO"},"ERRO"),18)</f>
        <v>#N/A</v>
      </c>
      <c r="C1446" s="4">
        <f>Processamento!F1446</f>
        <v>0</v>
      </c>
      <c r="D1446" t="b">
        <f t="shared" si="44"/>
        <v>0</v>
      </c>
      <c r="E1446" t="e">
        <f t="shared" si="45"/>
        <v>#N/A</v>
      </c>
    </row>
    <row r="1447" spans="1:5" x14ac:dyDescent="0.25">
      <c r="A1447" s="4">
        <v>1446</v>
      </c>
      <c r="B1447" s="4" t="e" cm="1">
        <f t="array" ref="B1447">LEFT(_xlfn.IFS(LEN(Processamento!C1447)&gt;4,_xlfn.CONCAT(LEFT(Processamento!A1447,3),"_",Processamento!D1447,"_",LEFT(Processamento!C1447,5),"_",LEFT(Processamento!E1447,4)),Processamento!C1447={"ERRO"},"ERRO"),18)</f>
        <v>#N/A</v>
      </c>
      <c r="C1447" s="4">
        <f>Processamento!F1447</f>
        <v>0</v>
      </c>
      <c r="D1447" t="b">
        <f t="shared" si="44"/>
        <v>0</v>
      </c>
      <c r="E1447" t="e">
        <f t="shared" si="45"/>
        <v>#N/A</v>
      </c>
    </row>
    <row r="1448" spans="1:5" x14ac:dyDescent="0.25">
      <c r="A1448" s="4">
        <v>1447</v>
      </c>
      <c r="B1448" s="4" t="e" cm="1">
        <f t="array" ref="B1448">LEFT(_xlfn.IFS(LEN(Processamento!C1448)&gt;4,_xlfn.CONCAT(LEFT(Processamento!A1448,3),"_",Processamento!D1448,"_",LEFT(Processamento!C1448,5),"_",LEFT(Processamento!E1448,4)),Processamento!C1448={"ERRO"},"ERRO"),18)</f>
        <v>#N/A</v>
      </c>
      <c r="C1448" s="4">
        <f>Processamento!F1448</f>
        <v>0</v>
      </c>
      <c r="D1448" t="b">
        <f t="shared" si="44"/>
        <v>0</v>
      </c>
      <c r="E1448" t="e">
        <f t="shared" si="45"/>
        <v>#N/A</v>
      </c>
    </row>
    <row r="1449" spans="1:5" x14ac:dyDescent="0.25">
      <c r="A1449" s="4">
        <v>1448</v>
      </c>
      <c r="B1449" s="4" t="e" cm="1">
        <f t="array" ref="B1449">LEFT(_xlfn.IFS(LEN(Processamento!C1449)&gt;4,_xlfn.CONCAT(LEFT(Processamento!A1449,3),"_",Processamento!D1449,"_",LEFT(Processamento!C1449,5),"_",LEFT(Processamento!E1449,4)),Processamento!C1449={"ERRO"},"ERRO"),18)</f>
        <v>#N/A</v>
      </c>
      <c r="C1449" s="4">
        <f>Processamento!F1449</f>
        <v>0</v>
      </c>
      <c r="D1449" t="b">
        <f t="shared" si="44"/>
        <v>0</v>
      </c>
      <c r="E1449" t="e">
        <f t="shared" si="45"/>
        <v>#N/A</v>
      </c>
    </row>
    <row r="1450" spans="1:5" x14ac:dyDescent="0.25">
      <c r="A1450" s="4">
        <v>1449</v>
      </c>
      <c r="B1450" s="4" t="e" cm="1">
        <f t="array" ref="B1450">LEFT(_xlfn.IFS(LEN(Processamento!C1450)&gt;4,_xlfn.CONCAT(LEFT(Processamento!A1450,3),"_",Processamento!D1450,"_",LEFT(Processamento!C1450,5),"_",LEFT(Processamento!E1450,4)),Processamento!C1450={"ERRO"},"ERRO"),18)</f>
        <v>#N/A</v>
      </c>
      <c r="C1450" s="4">
        <f>Processamento!F1450</f>
        <v>0</v>
      </c>
      <c r="D1450" t="b">
        <f t="shared" si="44"/>
        <v>0</v>
      </c>
      <c r="E1450" t="e">
        <f t="shared" si="45"/>
        <v>#N/A</v>
      </c>
    </row>
    <row r="1451" spans="1:5" x14ac:dyDescent="0.25">
      <c r="A1451" s="4">
        <v>1450</v>
      </c>
      <c r="B1451" s="4" t="e" cm="1">
        <f t="array" ref="B1451">LEFT(_xlfn.IFS(LEN(Processamento!C1451)&gt;4,_xlfn.CONCAT(LEFT(Processamento!A1451,3),"_",Processamento!D1451,"_",LEFT(Processamento!C1451,5),"_",LEFT(Processamento!E1451,4)),Processamento!C1451={"ERRO"},"ERRO"),18)</f>
        <v>#N/A</v>
      </c>
      <c r="C1451" s="4">
        <f>Processamento!F1451</f>
        <v>0</v>
      </c>
      <c r="D1451" t="b">
        <f t="shared" si="44"/>
        <v>0</v>
      </c>
      <c r="E1451" t="e">
        <f t="shared" si="45"/>
        <v>#N/A</v>
      </c>
    </row>
    <row r="1452" spans="1:5" x14ac:dyDescent="0.25">
      <c r="A1452" s="4">
        <v>1451</v>
      </c>
      <c r="B1452" s="4" t="e" cm="1">
        <f t="array" ref="B1452">LEFT(_xlfn.IFS(LEN(Processamento!C1452)&gt;4,_xlfn.CONCAT(LEFT(Processamento!A1452,3),"_",Processamento!D1452,"_",LEFT(Processamento!C1452,5),"_",LEFT(Processamento!E1452,4)),Processamento!C1452={"ERRO"},"ERRO"),18)</f>
        <v>#N/A</v>
      </c>
      <c r="C1452" s="4">
        <f>Processamento!F1452</f>
        <v>0</v>
      </c>
      <c r="D1452" t="b">
        <f t="shared" si="44"/>
        <v>0</v>
      </c>
      <c r="E1452" t="e">
        <f t="shared" si="45"/>
        <v>#N/A</v>
      </c>
    </row>
    <row r="1453" spans="1:5" x14ac:dyDescent="0.25">
      <c r="A1453" s="4">
        <v>1452</v>
      </c>
      <c r="B1453" s="4" t="e" cm="1">
        <f t="array" ref="B1453">LEFT(_xlfn.IFS(LEN(Processamento!C1453)&gt;4,_xlfn.CONCAT(LEFT(Processamento!A1453,3),"_",Processamento!D1453,"_",LEFT(Processamento!C1453,5),"_",LEFT(Processamento!E1453,4)),Processamento!C1453={"ERRO"},"ERRO"),18)</f>
        <v>#N/A</v>
      </c>
      <c r="C1453" s="4">
        <f>Processamento!F1453</f>
        <v>0</v>
      </c>
      <c r="D1453" t="b">
        <f t="shared" si="44"/>
        <v>0</v>
      </c>
      <c r="E1453" t="e">
        <f t="shared" si="45"/>
        <v>#N/A</v>
      </c>
    </row>
    <row r="1454" spans="1:5" x14ac:dyDescent="0.25">
      <c r="A1454" s="4">
        <v>1453</v>
      </c>
      <c r="B1454" s="4" t="e" cm="1">
        <f t="array" ref="B1454">LEFT(_xlfn.IFS(LEN(Processamento!C1454)&gt;4,_xlfn.CONCAT(LEFT(Processamento!A1454,3),"_",Processamento!D1454,"_",LEFT(Processamento!C1454,5),"_",LEFT(Processamento!E1454,4)),Processamento!C1454={"ERRO"},"ERRO"),18)</f>
        <v>#N/A</v>
      </c>
      <c r="C1454" s="4">
        <f>Processamento!F1454</f>
        <v>0</v>
      </c>
      <c r="D1454" t="b">
        <f t="shared" si="44"/>
        <v>0</v>
      </c>
      <c r="E1454" t="e">
        <f t="shared" si="45"/>
        <v>#N/A</v>
      </c>
    </row>
    <row r="1455" spans="1:5" x14ac:dyDescent="0.25">
      <c r="A1455" s="4">
        <v>1454</v>
      </c>
      <c r="B1455" s="4" t="e" cm="1">
        <f t="array" ref="B1455">LEFT(_xlfn.IFS(LEN(Processamento!C1455)&gt;4,_xlfn.CONCAT(LEFT(Processamento!A1455,3),"_",Processamento!D1455,"_",LEFT(Processamento!C1455,5),"_",LEFT(Processamento!E1455,4)),Processamento!C1455={"ERRO"},"ERRO"),18)</f>
        <v>#N/A</v>
      </c>
      <c r="C1455" s="4">
        <f>Processamento!F1455</f>
        <v>0</v>
      </c>
      <c r="D1455" t="b">
        <f t="shared" si="44"/>
        <v>0</v>
      </c>
      <c r="E1455" t="e">
        <f t="shared" si="45"/>
        <v>#N/A</v>
      </c>
    </row>
    <row r="1456" spans="1:5" x14ac:dyDescent="0.25">
      <c r="A1456" s="4">
        <v>1455</v>
      </c>
      <c r="B1456" s="4" t="e" cm="1">
        <f t="array" ref="B1456">LEFT(_xlfn.IFS(LEN(Processamento!C1456)&gt;4,_xlfn.CONCAT(LEFT(Processamento!A1456,3),"_",Processamento!D1456,"_",LEFT(Processamento!C1456,5),"_",LEFT(Processamento!E1456,4)),Processamento!C1456={"ERRO"},"ERRO"),18)</f>
        <v>#N/A</v>
      </c>
      <c r="C1456" s="4">
        <f>Processamento!F1456</f>
        <v>0</v>
      </c>
      <c r="D1456" t="b">
        <f t="shared" si="44"/>
        <v>0</v>
      </c>
      <c r="E1456" t="e">
        <f t="shared" si="45"/>
        <v>#N/A</v>
      </c>
    </row>
    <row r="1457" spans="1:5" x14ac:dyDescent="0.25">
      <c r="A1457" s="4">
        <v>1456</v>
      </c>
      <c r="B1457" s="4" t="e" cm="1">
        <f t="array" ref="B1457">LEFT(_xlfn.IFS(LEN(Processamento!C1457)&gt;4,_xlfn.CONCAT(LEFT(Processamento!A1457,3),"_",Processamento!D1457,"_",LEFT(Processamento!C1457,5),"_",LEFT(Processamento!E1457,4)),Processamento!C1457={"ERRO"},"ERRO"),18)</f>
        <v>#N/A</v>
      </c>
      <c r="C1457" s="4">
        <f>Processamento!F1457</f>
        <v>0</v>
      </c>
      <c r="D1457" t="b">
        <f t="shared" si="44"/>
        <v>0</v>
      </c>
      <c r="E1457" t="e">
        <f t="shared" si="45"/>
        <v>#N/A</v>
      </c>
    </row>
    <row r="1458" spans="1:5" x14ac:dyDescent="0.25">
      <c r="A1458" s="4">
        <v>1457</v>
      </c>
      <c r="B1458" s="4" t="e" cm="1">
        <f t="array" ref="B1458">LEFT(_xlfn.IFS(LEN(Processamento!C1458)&gt;4,_xlfn.CONCAT(LEFT(Processamento!A1458,3),"_",Processamento!D1458,"_",LEFT(Processamento!C1458,5),"_",LEFT(Processamento!E1458,4)),Processamento!C1458={"ERRO"},"ERRO"),18)</f>
        <v>#N/A</v>
      </c>
      <c r="C1458" s="4">
        <f>Processamento!F1458</f>
        <v>0</v>
      </c>
      <c r="D1458" t="b">
        <f t="shared" si="44"/>
        <v>0</v>
      </c>
      <c r="E1458" t="e">
        <f t="shared" si="45"/>
        <v>#N/A</v>
      </c>
    </row>
    <row r="1459" spans="1:5" x14ac:dyDescent="0.25">
      <c r="A1459" s="4">
        <v>1458</v>
      </c>
      <c r="B1459" s="4" t="e" cm="1">
        <f t="array" ref="B1459">LEFT(_xlfn.IFS(LEN(Processamento!C1459)&gt;4,_xlfn.CONCAT(LEFT(Processamento!A1459,3),"_",Processamento!D1459,"_",LEFT(Processamento!C1459,5),"_",LEFT(Processamento!E1459,4)),Processamento!C1459={"ERRO"},"ERRO"),18)</f>
        <v>#N/A</v>
      </c>
      <c r="C1459" s="4">
        <f>Processamento!F1459</f>
        <v>0</v>
      </c>
      <c r="D1459" t="b">
        <f t="shared" si="44"/>
        <v>0</v>
      </c>
      <c r="E1459" t="e">
        <f t="shared" si="45"/>
        <v>#N/A</v>
      </c>
    </row>
    <row r="1460" spans="1:5" x14ac:dyDescent="0.25">
      <c r="A1460" s="4">
        <v>1459</v>
      </c>
      <c r="B1460" s="4" t="e" cm="1">
        <f t="array" ref="B1460">LEFT(_xlfn.IFS(LEN(Processamento!C1460)&gt;4,_xlfn.CONCAT(LEFT(Processamento!A1460,3),"_",Processamento!D1460,"_",LEFT(Processamento!C1460,5),"_",LEFT(Processamento!E1460,4)),Processamento!C1460={"ERRO"},"ERRO"),18)</f>
        <v>#N/A</v>
      </c>
      <c r="C1460" s="4">
        <f>Processamento!F1460</f>
        <v>0</v>
      </c>
      <c r="D1460" t="b">
        <f t="shared" si="44"/>
        <v>0</v>
      </c>
      <c r="E1460" t="e">
        <f t="shared" si="45"/>
        <v>#N/A</v>
      </c>
    </row>
    <row r="1461" spans="1:5" x14ac:dyDescent="0.25">
      <c r="A1461" s="4">
        <v>1460</v>
      </c>
      <c r="B1461" s="4" t="e" cm="1">
        <f t="array" ref="B1461">LEFT(_xlfn.IFS(LEN(Processamento!C1461)&gt;4,_xlfn.CONCAT(LEFT(Processamento!A1461,3),"_",Processamento!D1461,"_",LEFT(Processamento!C1461,5),"_",LEFT(Processamento!E1461,4)),Processamento!C1461={"ERRO"},"ERRO"),18)</f>
        <v>#N/A</v>
      </c>
      <c r="C1461" s="4">
        <f>Processamento!F1461</f>
        <v>0</v>
      </c>
      <c r="D1461" t="b">
        <f t="shared" si="44"/>
        <v>0</v>
      </c>
      <c r="E1461" t="e">
        <f t="shared" si="45"/>
        <v>#N/A</v>
      </c>
    </row>
    <row r="1462" spans="1:5" x14ac:dyDescent="0.25">
      <c r="A1462" s="4">
        <v>1461</v>
      </c>
      <c r="B1462" s="4" t="e" cm="1">
        <f t="array" ref="B1462">LEFT(_xlfn.IFS(LEN(Processamento!C1462)&gt;4,_xlfn.CONCAT(LEFT(Processamento!A1462,3),"_",Processamento!D1462,"_",LEFT(Processamento!C1462,5),"_",LEFT(Processamento!E1462,4)),Processamento!C1462={"ERRO"},"ERRO"),18)</f>
        <v>#N/A</v>
      </c>
      <c r="C1462" s="4">
        <f>Processamento!F1462</f>
        <v>0</v>
      </c>
      <c r="D1462" t="b">
        <f t="shared" si="44"/>
        <v>0</v>
      </c>
      <c r="E1462" t="e">
        <f t="shared" si="45"/>
        <v>#N/A</v>
      </c>
    </row>
    <row r="1463" spans="1:5" x14ac:dyDescent="0.25">
      <c r="A1463" s="4">
        <v>1462</v>
      </c>
      <c r="B1463" s="4" t="e" cm="1">
        <f t="array" ref="B1463">LEFT(_xlfn.IFS(LEN(Processamento!C1463)&gt;4,_xlfn.CONCAT(LEFT(Processamento!A1463,3),"_",Processamento!D1463,"_",LEFT(Processamento!C1463,5),"_",LEFT(Processamento!E1463,4)),Processamento!C1463={"ERRO"},"ERRO"),18)</f>
        <v>#N/A</v>
      </c>
      <c r="C1463" s="4">
        <f>Processamento!F1463</f>
        <v>0</v>
      </c>
      <c r="D1463" t="b">
        <f t="shared" si="44"/>
        <v>0</v>
      </c>
      <c r="E1463" t="e">
        <f t="shared" si="45"/>
        <v>#N/A</v>
      </c>
    </row>
    <row r="1464" spans="1:5" x14ac:dyDescent="0.25">
      <c r="A1464" s="4">
        <v>1463</v>
      </c>
      <c r="B1464" s="4" t="e" cm="1">
        <f t="array" ref="B1464">LEFT(_xlfn.IFS(LEN(Processamento!C1464)&gt;4,_xlfn.CONCAT(LEFT(Processamento!A1464,3),"_",Processamento!D1464,"_",LEFT(Processamento!C1464,5),"_",LEFT(Processamento!E1464,4)),Processamento!C1464={"ERRO"},"ERRO"),18)</f>
        <v>#N/A</v>
      </c>
      <c r="C1464" s="4">
        <f>Processamento!F1464</f>
        <v>0</v>
      </c>
      <c r="D1464" t="b">
        <f t="shared" si="44"/>
        <v>0</v>
      </c>
      <c r="E1464" t="e">
        <f t="shared" si="45"/>
        <v>#N/A</v>
      </c>
    </row>
    <row r="1465" spans="1:5" x14ac:dyDescent="0.25">
      <c r="A1465" s="4">
        <v>1464</v>
      </c>
      <c r="B1465" s="4" t="e" cm="1">
        <f t="array" ref="B1465">LEFT(_xlfn.IFS(LEN(Processamento!C1465)&gt;4,_xlfn.CONCAT(LEFT(Processamento!A1465,3),"_",Processamento!D1465,"_",LEFT(Processamento!C1465,5),"_",LEFT(Processamento!E1465,4)),Processamento!C1465={"ERRO"},"ERRO"),18)</f>
        <v>#N/A</v>
      </c>
      <c r="C1465" s="4">
        <f>Processamento!F1465</f>
        <v>0</v>
      </c>
      <c r="D1465" t="b">
        <f t="shared" si="44"/>
        <v>0</v>
      </c>
      <c r="E1465" t="e">
        <f t="shared" si="45"/>
        <v>#N/A</v>
      </c>
    </row>
    <row r="1466" spans="1:5" x14ac:dyDescent="0.25">
      <c r="A1466" s="4">
        <v>1465</v>
      </c>
      <c r="B1466" s="4" t="e" cm="1">
        <f t="array" ref="B1466">LEFT(_xlfn.IFS(LEN(Processamento!C1466)&gt;4,_xlfn.CONCAT(LEFT(Processamento!A1466,3),"_",Processamento!D1466,"_",LEFT(Processamento!C1466,5),"_",LEFT(Processamento!E1466,4)),Processamento!C1466={"ERRO"},"ERRO"),18)</f>
        <v>#N/A</v>
      </c>
      <c r="C1466" s="4">
        <f>Processamento!F1466</f>
        <v>0</v>
      </c>
      <c r="D1466" t="b">
        <f t="shared" si="44"/>
        <v>0</v>
      </c>
      <c r="E1466" t="e">
        <f t="shared" si="45"/>
        <v>#N/A</v>
      </c>
    </row>
    <row r="1467" spans="1:5" x14ac:dyDescent="0.25">
      <c r="A1467" s="4">
        <v>1466</v>
      </c>
      <c r="B1467" s="4" t="e" cm="1">
        <f t="array" ref="B1467">LEFT(_xlfn.IFS(LEN(Processamento!C1467)&gt;4,_xlfn.CONCAT(LEFT(Processamento!A1467,3),"_",Processamento!D1467,"_",LEFT(Processamento!C1467,5),"_",LEFT(Processamento!E1467,4)),Processamento!C1467={"ERRO"},"ERRO"),18)</f>
        <v>#N/A</v>
      </c>
      <c r="C1467" s="4">
        <f>Processamento!F1467</f>
        <v>0</v>
      </c>
      <c r="D1467" t="b">
        <f t="shared" si="44"/>
        <v>0</v>
      </c>
      <c r="E1467" t="e">
        <f t="shared" si="45"/>
        <v>#N/A</v>
      </c>
    </row>
    <row r="1468" spans="1:5" x14ac:dyDescent="0.25">
      <c r="A1468" s="4">
        <v>1467</v>
      </c>
      <c r="B1468" s="4" t="e" cm="1">
        <f t="array" ref="B1468">LEFT(_xlfn.IFS(LEN(Processamento!C1468)&gt;4,_xlfn.CONCAT(LEFT(Processamento!A1468,3),"_",Processamento!D1468,"_",LEFT(Processamento!C1468,5),"_",LEFT(Processamento!E1468,4)),Processamento!C1468={"ERRO"},"ERRO"),18)</f>
        <v>#N/A</v>
      </c>
      <c r="C1468" s="4">
        <f>Processamento!F1468</f>
        <v>0</v>
      </c>
      <c r="D1468" t="b">
        <f t="shared" si="44"/>
        <v>0</v>
      </c>
      <c r="E1468" t="e">
        <f t="shared" si="45"/>
        <v>#N/A</v>
      </c>
    </row>
    <row r="1469" spans="1:5" x14ac:dyDescent="0.25">
      <c r="A1469" s="4">
        <v>1468</v>
      </c>
      <c r="B1469" s="4" t="e" cm="1">
        <f t="array" ref="B1469">LEFT(_xlfn.IFS(LEN(Processamento!C1469)&gt;4,_xlfn.CONCAT(LEFT(Processamento!A1469,3),"_",Processamento!D1469,"_",LEFT(Processamento!C1469,5),"_",LEFT(Processamento!E1469,4)),Processamento!C1469={"ERRO"},"ERRO"),18)</f>
        <v>#N/A</v>
      </c>
      <c r="C1469" s="4">
        <f>Processamento!F1469</f>
        <v>0</v>
      </c>
      <c r="D1469" t="b">
        <f t="shared" si="44"/>
        <v>0</v>
      </c>
      <c r="E1469" t="e">
        <f t="shared" si="45"/>
        <v>#N/A</v>
      </c>
    </row>
    <row r="1470" spans="1:5" x14ac:dyDescent="0.25">
      <c r="A1470" s="4">
        <v>1469</v>
      </c>
      <c r="B1470" s="4" t="e" cm="1">
        <f t="array" ref="B1470">LEFT(_xlfn.IFS(LEN(Processamento!C1470)&gt;4,_xlfn.CONCAT(LEFT(Processamento!A1470,3),"_",Processamento!D1470,"_",LEFT(Processamento!C1470,5),"_",LEFT(Processamento!E1470,4)),Processamento!C1470={"ERRO"},"ERRO"),18)</f>
        <v>#N/A</v>
      </c>
      <c r="C1470" s="4">
        <f>Processamento!F1470</f>
        <v>0</v>
      </c>
      <c r="D1470" t="b">
        <f t="shared" si="44"/>
        <v>0</v>
      </c>
      <c r="E1470" t="e">
        <f t="shared" si="45"/>
        <v>#N/A</v>
      </c>
    </row>
    <row r="1471" spans="1:5" x14ac:dyDescent="0.25">
      <c r="A1471" s="4">
        <v>1470</v>
      </c>
      <c r="B1471" s="4" t="e" cm="1">
        <f t="array" ref="B1471">LEFT(_xlfn.IFS(LEN(Processamento!C1471)&gt;4,_xlfn.CONCAT(LEFT(Processamento!A1471,3),"_",Processamento!D1471,"_",LEFT(Processamento!C1471,5),"_",LEFT(Processamento!E1471,4)),Processamento!C1471={"ERRO"},"ERRO"),18)</f>
        <v>#N/A</v>
      </c>
      <c r="C1471" s="4">
        <f>Processamento!F1471</f>
        <v>0</v>
      </c>
      <c r="D1471" t="b">
        <f t="shared" si="44"/>
        <v>0</v>
      </c>
      <c r="E1471" t="e">
        <f t="shared" si="45"/>
        <v>#N/A</v>
      </c>
    </row>
    <row r="1472" spans="1:5" x14ac:dyDescent="0.25">
      <c r="A1472" s="4">
        <v>1471</v>
      </c>
      <c r="B1472" s="4" t="e" cm="1">
        <f t="array" ref="B1472">LEFT(_xlfn.IFS(LEN(Processamento!C1472)&gt;4,_xlfn.CONCAT(LEFT(Processamento!A1472,3),"_",Processamento!D1472,"_",LEFT(Processamento!C1472,5),"_",LEFT(Processamento!E1472,4)),Processamento!C1472={"ERRO"},"ERRO"),18)</f>
        <v>#N/A</v>
      </c>
      <c r="C1472" s="4">
        <f>Processamento!F1472</f>
        <v>0</v>
      </c>
      <c r="D1472" t="b">
        <f t="shared" si="44"/>
        <v>0</v>
      </c>
      <c r="E1472" t="e">
        <f t="shared" si="45"/>
        <v>#N/A</v>
      </c>
    </row>
    <row r="1473" spans="1:5" x14ac:dyDescent="0.25">
      <c r="A1473" s="4">
        <v>1472</v>
      </c>
      <c r="B1473" s="4" t="e" cm="1">
        <f t="array" ref="B1473">LEFT(_xlfn.IFS(LEN(Processamento!C1473)&gt;4,_xlfn.CONCAT(LEFT(Processamento!A1473,3),"_",Processamento!D1473,"_",LEFT(Processamento!C1473,5),"_",LEFT(Processamento!E1473,4)),Processamento!C1473={"ERRO"},"ERRO"),18)</f>
        <v>#N/A</v>
      </c>
      <c r="C1473" s="4">
        <f>Processamento!F1473</f>
        <v>0</v>
      </c>
      <c r="D1473" t="b">
        <f t="shared" si="44"/>
        <v>0</v>
      </c>
      <c r="E1473" t="e">
        <f t="shared" si="45"/>
        <v>#N/A</v>
      </c>
    </row>
    <row r="1474" spans="1:5" x14ac:dyDescent="0.25">
      <c r="A1474" s="4">
        <v>1473</v>
      </c>
      <c r="B1474" s="4" t="e" cm="1">
        <f t="array" ref="B1474">LEFT(_xlfn.IFS(LEN(Processamento!C1474)&gt;4,_xlfn.CONCAT(LEFT(Processamento!A1474,3),"_",Processamento!D1474,"_",LEFT(Processamento!C1474,5),"_",LEFT(Processamento!E1474,4)),Processamento!C1474={"ERRO"},"ERRO"),18)</f>
        <v>#N/A</v>
      </c>
      <c r="C1474" s="4">
        <f>Processamento!F1474</f>
        <v>0</v>
      </c>
      <c r="D1474" t="b">
        <f t="shared" si="44"/>
        <v>0</v>
      </c>
      <c r="E1474" t="e">
        <f t="shared" si="45"/>
        <v>#N/A</v>
      </c>
    </row>
    <row r="1475" spans="1:5" x14ac:dyDescent="0.25">
      <c r="A1475" s="4">
        <v>1474</v>
      </c>
      <c r="B1475" s="4" t="e" cm="1">
        <f t="array" ref="B1475">LEFT(_xlfn.IFS(LEN(Processamento!C1475)&gt;4,_xlfn.CONCAT(LEFT(Processamento!A1475,3),"_",Processamento!D1475,"_",LEFT(Processamento!C1475,5),"_",LEFT(Processamento!E1475,4)),Processamento!C1475={"ERRO"},"ERRO"),18)</f>
        <v>#N/A</v>
      </c>
      <c r="C1475" s="4">
        <f>Processamento!F1475</f>
        <v>0</v>
      </c>
      <c r="D1475" t="b">
        <f t="shared" ref="D1475:D1538" si="46">ISTEXT(B1475)</f>
        <v>0</v>
      </c>
      <c r="E1475" t="e">
        <f t="shared" ref="E1475:E1538" si="47">LEN(B1475)</f>
        <v>#N/A</v>
      </c>
    </row>
    <row r="1476" spans="1:5" x14ac:dyDescent="0.25">
      <c r="A1476" s="4">
        <v>1475</v>
      </c>
      <c r="B1476" s="4" t="e" cm="1">
        <f t="array" ref="B1476">LEFT(_xlfn.IFS(LEN(Processamento!C1476)&gt;4,_xlfn.CONCAT(LEFT(Processamento!A1476,3),"_",Processamento!D1476,"_",LEFT(Processamento!C1476,5),"_",LEFT(Processamento!E1476,4)),Processamento!C1476={"ERRO"},"ERRO"),18)</f>
        <v>#N/A</v>
      </c>
      <c r="C1476" s="4">
        <f>Processamento!F1476</f>
        <v>0</v>
      </c>
      <c r="D1476" t="b">
        <f t="shared" si="46"/>
        <v>0</v>
      </c>
      <c r="E1476" t="e">
        <f t="shared" si="47"/>
        <v>#N/A</v>
      </c>
    </row>
    <row r="1477" spans="1:5" x14ac:dyDescent="0.25">
      <c r="A1477" s="4">
        <v>1476</v>
      </c>
      <c r="B1477" s="4" t="e" cm="1">
        <f t="array" ref="B1477">LEFT(_xlfn.IFS(LEN(Processamento!C1477)&gt;4,_xlfn.CONCAT(LEFT(Processamento!A1477,3),"_",Processamento!D1477,"_",LEFT(Processamento!C1477,5),"_",LEFT(Processamento!E1477,4)),Processamento!C1477={"ERRO"},"ERRO"),18)</f>
        <v>#N/A</v>
      </c>
      <c r="C1477" s="4">
        <f>Processamento!F1477</f>
        <v>0</v>
      </c>
      <c r="D1477" t="b">
        <f t="shared" si="46"/>
        <v>0</v>
      </c>
      <c r="E1477" t="e">
        <f t="shared" si="47"/>
        <v>#N/A</v>
      </c>
    </row>
    <row r="1478" spans="1:5" x14ac:dyDescent="0.25">
      <c r="A1478" s="4">
        <v>1477</v>
      </c>
      <c r="B1478" s="4" t="e" cm="1">
        <f t="array" ref="B1478">LEFT(_xlfn.IFS(LEN(Processamento!C1478)&gt;4,_xlfn.CONCAT(LEFT(Processamento!A1478,3),"_",Processamento!D1478,"_",LEFT(Processamento!C1478,5),"_",LEFT(Processamento!E1478,4)),Processamento!C1478={"ERRO"},"ERRO"),18)</f>
        <v>#N/A</v>
      </c>
      <c r="C1478" s="4">
        <f>Processamento!F1478</f>
        <v>0</v>
      </c>
      <c r="D1478" t="b">
        <f t="shared" si="46"/>
        <v>0</v>
      </c>
      <c r="E1478" t="e">
        <f t="shared" si="47"/>
        <v>#N/A</v>
      </c>
    </row>
    <row r="1479" spans="1:5" x14ac:dyDescent="0.25">
      <c r="A1479" s="4">
        <v>1478</v>
      </c>
      <c r="B1479" s="4" t="e" cm="1">
        <f t="array" ref="B1479">LEFT(_xlfn.IFS(LEN(Processamento!C1479)&gt;4,_xlfn.CONCAT(LEFT(Processamento!A1479,3),"_",Processamento!D1479,"_",LEFT(Processamento!C1479,5),"_",LEFT(Processamento!E1479,4)),Processamento!C1479={"ERRO"},"ERRO"),18)</f>
        <v>#N/A</v>
      </c>
      <c r="C1479" s="4">
        <f>Processamento!F1479</f>
        <v>0</v>
      </c>
      <c r="D1479" t="b">
        <f t="shared" si="46"/>
        <v>0</v>
      </c>
      <c r="E1479" t="e">
        <f t="shared" si="47"/>
        <v>#N/A</v>
      </c>
    </row>
    <row r="1480" spans="1:5" x14ac:dyDescent="0.25">
      <c r="A1480" s="4">
        <v>1479</v>
      </c>
      <c r="B1480" s="4" t="e" cm="1">
        <f t="array" ref="B1480">LEFT(_xlfn.IFS(LEN(Processamento!C1480)&gt;4,_xlfn.CONCAT(LEFT(Processamento!A1480,3),"_",Processamento!D1480,"_",LEFT(Processamento!C1480,5),"_",LEFT(Processamento!E1480,4)),Processamento!C1480={"ERRO"},"ERRO"),18)</f>
        <v>#N/A</v>
      </c>
      <c r="C1480" s="4">
        <f>Processamento!F1480</f>
        <v>0</v>
      </c>
      <c r="D1480" t="b">
        <f t="shared" si="46"/>
        <v>0</v>
      </c>
      <c r="E1480" t="e">
        <f t="shared" si="47"/>
        <v>#N/A</v>
      </c>
    </row>
    <row r="1481" spans="1:5" x14ac:dyDescent="0.25">
      <c r="A1481" s="4">
        <v>1480</v>
      </c>
      <c r="B1481" s="4" t="e" cm="1">
        <f t="array" ref="B1481">LEFT(_xlfn.IFS(LEN(Processamento!C1481)&gt;4,_xlfn.CONCAT(LEFT(Processamento!A1481,3),"_",Processamento!D1481,"_",LEFT(Processamento!C1481,5),"_",LEFT(Processamento!E1481,4)),Processamento!C1481={"ERRO"},"ERRO"),18)</f>
        <v>#N/A</v>
      </c>
      <c r="C1481" s="4">
        <f>Processamento!F1481</f>
        <v>0</v>
      </c>
      <c r="D1481" t="b">
        <f t="shared" si="46"/>
        <v>0</v>
      </c>
      <c r="E1481" t="e">
        <f t="shared" si="47"/>
        <v>#N/A</v>
      </c>
    </row>
    <row r="1482" spans="1:5" x14ac:dyDescent="0.25">
      <c r="A1482" s="4">
        <v>1481</v>
      </c>
      <c r="B1482" s="4" t="e" cm="1">
        <f t="array" ref="B1482">LEFT(_xlfn.IFS(LEN(Processamento!C1482)&gt;4,_xlfn.CONCAT(LEFT(Processamento!A1482,3),"_",Processamento!D1482,"_",LEFT(Processamento!C1482,5),"_",LEFT(Processamento!E1482,4)),Processamento!C1482={"ERRO"},"ERRO"),18)</f>
        <v>#N/A</v>
      </c>
      <c r="C1482" s="4">
        <f>Processamento!F1482</f>
        <v>0</v>
      </c>
      <c r="D1482" t="b">
        <f t="shared" si="46"/>
        <v>0</v>
      </c>
      <c r="E1482" t="e">
        <f t="shared" si="47"/>
        <v>#N/A</v>
      </c>
    </row>
    <row r="1483" spans="1:5" x14ac:dyDescent="0.25">
      <c r="A1483" s="4">
        <v>1482</v>
      </c>
      <c r="B1483" s="4" t="e" cm="1">
        <f t="array" ref="B1483">LEFT(_xlfn.IFS(LEN(Processamento!C1483)&gt;4,_xlfn.CONCAT(LEFT(Processamento!A1483,3),"_",Processamento!D1483,"_",LEFT(Processamento!C1483,5),"_",LEFT(Processamento!E1483,4)),Processamento!C1483={"ERRO"},"ERRO"),18)</f>
        <v>#N/A</v>
      </c>
      <c r="C1483" s="4">
        <f>Processamento!F1483</f>
        <v>0</v>
      </c>
      <c r="D1483" t="b">
        <f t="shared" si="46"/>
        <v>0</v>
      </c>
      <c r="E1483" t="e">
        <f t="shared" si="47"/>
        <v>#N/A</v>
      </c>
    </row>
    <row r="1484" spans="1:5" x14ac:dyDescent="0.25">
      <c r="A1484" s="4">
        <v>1483</v>
      </c>
      <c r="B1484" s="4" t="e" cm="1">
        <f t="array" ref="B1484">LEFT(_xlfn.IFS(LEN(Processamento!C1484)&gt;4,_xlfn.CONCAT(LEFT(Processamento!A1484,3),"_",Processamento!D1484,"_",LEFT(Processamento!C1484,5),"_",LEFT(Processamento!E1484,4)),Processamento!C1484={"ERRO"},"ERRO"),18)</f>
        <v>#N/A</v>
      </c>
      <c r="C1484" s="4">
        <f>Processamento!F1484</f>
        <v>0</v>
      </c>
      <c r="D1484" t="b">
        <f t="shared" si="46"/>
        <v>0</v>
      </c>
      <c r="E1484" t="e">
        <f t="shared" si="47"/>
        <v>#N/A</v>
      </c>
    </row>
    <row r="1485" spans="1:5" x14ac:dyDescent="0.25">
      <c r="A1485" s="4">
        <v>1484</v>
      </c>
      <c r="B1485" s="4" t="e" cm="1">
        <f t="array" ref="B1485">LEFT(_xlfn.IFS(LEN(Processamento!C1485)&gt;4,_xlfn.CONCAT(LEFT(Processamento!A1485,3),"_",Processamento!D1485,"_",LEFT(Processamento!C1485,5),"_",LEFT(Processamento!E1485,4)),Processamento!C1485={"ERRO"},"ERRO"),18)</f>
        <v>#N/A</v>
      </c>
      <c r="C1485" s="4">
        <f>Processamento!F1485</f>
        <v>0</v>
      </c>
      <c r="D1485" t="b">
        <f t="shared" si="46"/>
        <v>0</v>
      </c>
      <c r="E1485" t="e">
        <f t="shared" si="47"/>
        <v>#N/A</v>
      </c>
    </row>
    <row r="1486" spans="1:5" x14ac:dyDescent="0.25">
      <c r="A1486" s="4">
        <v>1485</v>
      </c>
      <c r="B1486" s="4" t="e" cm="1">
        <f t="array" ref="B1486">LEFT(_xlfn.IFS(LEN(Processamento!C1486)&gt;4,_xlfn.CONCAT(LEFT(Processamento!A1486,3),"_",Processamento!D1486,"_",LEFT(Processamento!C1486,5),"_",LEFT(Processamento!E1486,4)),Processamento!C1486={"ERRO"},"ERRO"),18)</f>
        <v>#N/A</v>
      </c>
      <c r="C1486" s="4">
        <f>Processamento!F1486</f>
        <v>0</v>
      </c>
      <c r="D1486" t="b">
        <f t="shared" si="46"/>
        <v>0</v>
      </c>
      <c r="E1486" t="e">
        <f t="shared" si="47"/>
        <v>#N/A</v>
      </c>
    </row>
    <row r="1487" spans="1:5" x14ac:dyDescent="0.25">
      <c r="A1487" s="4">
        <v>1486</v>
      </c>
      <c r="B1487" s="4" t="e" cm="1">
        <f t="array" ref="B1487">LEFT(_xlfn.IFS(LEN(Processamento!C1487)&gt;4,_xlfn.CONCAT(LEFT(Processamento!A1487,3),"_",Processamento!D1487,"_",LEFT(Processamento!C1487,5),"_",LEFT(Processamento!E1487,4)),Processamento!C1487={"ERRO"},"ERRO"),18)</f>
        <v>#N/A</v>
      </c>
      <c r="C1487" s="4">
        <f>Processamento!F1487</f>
        <v>0</v>
      </c>
      <c r="D1487" t="b">
        <f t="shared" si="46"/>
        <v>0</v>
      </c>
      <c r="E1487" t="e">
        <f t="shared" si="47"/>
        <v>#N/A</v>
      </c>
    </row>
    <row r="1488" spans="1:5" x14ac:dyDescent="0.25">
      <c r="A1488" s="4">
        <v>1487</v>
      </c>
      <c r="B1488" s="4" t="e" cm="1">
        <f t="array" ref="B1488">LEFT(_xlfn.IFS(LEN(Processamento!C1488)&gt;4,_xlfn.CONCAT(LEFT(Processamento!A1488,3),"_",Processamento!D1488,"_",LEFT(Processamento!C1488,5),"_",LEFT(Processamento!E1488,4)),Processamento!C1488={"ERRO"},"ERRO"),18)</f>
        <v>#N/A</v>
      </c>
      <c r="C1488" s="4">
        <f>Processamento!F1488</f>
        <v>0</v>
      </c>
      <c r="D1488" t="b">
        <f t="shared" si="46"/>
        <v>0</v>
      </c>
      <c r="E1488" t="e">
        <f t="shared" si="47"/>
        <v>#N/A</v>
      </c>
    </row>
    <row r="1489" spans="1:5" x14ac:dyDescent="0.25">
      <c r="A1489" s="4">
        <v>1488</v>
      </c>
      <c r="B1489" s="4" t="e" cm="1">
        <f t="array" ref="B1489">LEFT(_xlfn.IFS(LEN(Processamento!C1489)&gt;4,_xlfn.CONCAT(LEFT(Processamento!A1489,3),"_",Processamento!D1489,"_",LEFT(Processamento!C1489,5),"_",LEFT(Processamento!E1489,4)),Processamento!C1489={"ERRO"},"ERRO"),18)</f>
        <v>#N/A</v>
      </c>
      <c r="C1489" s="4">
        <f>Processamento!F1489</f>
        <v>0</v>
      </c>
      <c r="D1489" t="b">
        <f t="shared" si="46"/>
        <v>0</v>
      </c>
      <c r="E1489" t="e">
        <f t="shared" si="47"/>
        <v>#N/A</v>
      </c>
    </row>
    <row r="1490" spans="1:5" x14ac:dyDescent="0.25">
      <c r="A1490" s="4">
        <v>1489</v>
      </c>
      <c r="B1490" s="4" t="e" cm="1">
        <f t="array" ref="B1490">LEFT(_xlfn.IFS(LEN(Processamento!C1490)&gt;4,_xlfn.CONCAT(LEFT(Processamento!A1490,3),"_",Processamento!D1490,"_",LEFT(Processamento!C1490,5),"_",LEFT(Processamento!E1490,4)),Processamento!C1490={"ERRO"},"ERRO"),18)</f>
        <v>#N/A</v>
      </c>
      <c r="C1490" s="4">
        <f>Processamento!F1490</f>
        <v>0</v>
      </c>
      <c r="D1490" t="b">
        <f t="shared" si="46"/>
        <v>0</v>
      </c>
      <c r="E1490" t="e">
        <f t="shared" si="47"/>
        <v>#N/A</v>
      </c>
    </row>
    <row r="1491" spans="1:5" x14ac:dyDescent="0.25">
      <c r="A1491" s="4">
        <v>1490</v>
      </c>
      <c r="B1491" s="4" t="e" cm="1">
        <f t="array" ref="B1491">LEFT(_xlfn.IFS(LEN(Processamento!C1491)&gt;4,_xlfn.CONCAT(LEFT(Processamento!A1491,3),"_",Processamento!D1491,"_",LEFT(Processamento!C1491,5),"_",LEFT(Processamento!E1491,4)),Processamento!C1491={"ERRO"},"ERRO"),18)</f>
        <v>#N/A</v>
      </c>
      <c r="C1491" s="4">
        <f>Processamento!F1491</f>
        <v>0</v>
      </c>
      <c r="D1491" t="b">
        <f t="shared" si="46"/>
        <v>0</v>
      </c>
      <c r="E1491" t="e">
        <f t="shared" si="47"/>
        <v>#N/A</v>
      </c>
    </row>
    <row r="1492" spans="1:5" x14ac:dyDescent="0.25">
      <c r="A1492" s="4">
        <v>1491</v>
      </c>
      <c r="B1492" s="4" t="e" cm="1">
        <f t="array" ref="B1492">LEFT(_xlfn.IFS(LEN(Processamento!C1492)&gt;4,_xlfn.CONCAT(LEFT(Processamento!A1492,3),"_",Processamento!D1492,"_",LEFT(Processamento!C1492,5),"_",LEFT(Processamento!E1492,4)),Processamento!C1492={"ERRO"},"ERRO"),18)</f>
        <v>#N/A</v>
      </c>
      <c r="C1492" s="4">
        <f>Processamento!F1492</f>
        <v>0</v>
      </c>
      <c r="D1492" t="b">
        <f t="shared" si="46"/>
        <v>0</v>
      </c>
      <c r="E1492" t="e">
        <f t="shared" si="47"/>
        <v>#N/A</v>
      </c>
    </row>
    <row r="1493" spans="1:5" x14ac:dyDescent="0.25">
      <c r="A1493" s="4">
        <v>1492</v>
      </c>
      <c r="B1493" s="4" t="e" cm="1">
        <f t="array" ref="B1493">LEFT(_xlfn.IFS(LEN(Processamento!C1493)&gt;4,_xlfn.CONCAT(LEFT(Processamento!A1493,3),"_",Processamento!D1493,"_",LEFT(Processamento!C1493,5),"_",LEFT(Processamento!E1493,4)),Processamento!C1493={"ERRO"},"ERRO"),18)</f>
        <v>#N/A</v>
      </c>
      <c r="C1493" s="4">
        <f>Processamento!F1493</f>
        <v>0</v>
      </c>
      <c r="D1493" t="b">
        <f t="shared" si="46"/>
        <v>0</v>
      </c>
      <c r="E1493" t="e">
        <f t="shared" si="47"/>
        <v>#N/A</v>
      </c>
    </row>
    <row r="1494" spans="1:5" x14ac:dyDescent="0.25">
      <c r="A1494" s="4">
        <v>1493</v>
      </c>
      <c r="B1494" s="4" t="e" cm="1">
        <f t="array" ref="B1494">LEFT(_xlfn.IFS(LEN(Processamento!C1494)&gt;4,_xlfn.CONCAT(LEFT(Processamento!A1494,3),"_",Processamento!D1494,"_",LEFT(Processamento!C1494,5),"_",LEFT(Processamento!E1494,4)),Processamento!C1494={"ERRO"},"ERRO"),18)</f>
        <v>#N/A</v>
      </c>
      <c r="C1494" s="4">
        <f>Processamento!F1494</f>
        <v>0</v>
      </c>
      <c r="D1494" t="b">
        <f t="shared" si="46"/>
        <v>0</v>
      </c>
      <c r="E1494" t="e">
        <f t="shared" si="47"/>
        <v>#N/A</v>
      </c>
    </row>
    <row r="1495" spans="1:5" x14ac:dyDescent="0.25">
      <c r="A1495" s="4">
        <v>1494</v>
      </c>
      <c r="B1495" s="4" t="e" cm="1">
        <f t="array" ref="B1495">LEFT(_xlfn.IFS(LEN(Processamento!C1495)&gt;4,_xlfn.CONCAT(LEFT(Processamento!A1495,3),"_",Processamento!D1495,"_",LEFT(Processamento!C1495,5),"_",LEFT(Processamento!E1495,4)),Processamento!C1495={"ERRO"},"ERRO"),18)</f>
        <v>#N/A</v>
      </c>
      <c r="C1495" s="4">
        <f>Processamento!F1495</f>
        <v>0</v>
      </c>
      <c r="D1495" t="b">
        <f t="shared" si="46"/>
        <v>0</v>
      </c>
      <c r="E1495" t="e">
        <f t="shared" si="47"/>
        <v>#N/A</v>
      </c>
    </row>
    <row r="1496" spans="1:5" x14ac:dyDescent="0.25">
      <c r="A1496" s="4">
        <v>1495</v>
      </c>
      <c r="B1496" s="4" t="e" cm="1">
        <f t="array" ref="B1496">LEFT(_xlfn.IFS(LEN(Processamento!C1496)&gt;4,_xlfn.CONCAT(LEFT(Processamento!A1496,3),"_",Processamento!D1496,"_",LEFT(Processamento!C1496,5),"_",LEFT(Processamento!E1496,4)),Processamento!C1496={"ERRO"},"ERRO"),18)</f>
        <v>#N/A</v>
      </c>
      <c r="C1496" s="4">
        <f>Processamento!F1496</f>
        <v>0</v>
      </c>
      <c r="D1496" t="b">
        <f t="shared" si="46"/>
        <v>0</v>
      </c>
      <c r="E1496" t="e">
        <f t="shared" si="47"/>
        <v>#N/A</v>
      </c>
    </row>
    <row r="1497" spans="1:5" x14ac:dyDescent="0.25">
      <c r="A1497" s="4">
        <v>1496</v>
      </c>
      <c r="B1497" s="4" t="e" cm="1">
        <f t="array" ref="B1497">LEFT(_xlfn.IFS(LEN(Processamento!C1497)&gt;4,_xlfn.CONCAT(LEFT(Processamento!A1497,3),"_",Processamento!D1497,"_",LEFT(Processamento!C1497,5),"_",LEFT(Processamento!E1497,4)),Processamento!C1497={"ERRO"},"ERRO"),18)</f>
        <v>#N/A</v>
      </c>
      <c r="C1497" s="4">
        <f>Processamento!F1497</f>
        <v>0</v>
      </c>
      <c r="D1497" t="b">
        <f t="shared" si="46"/>
        <v>0</v>
      </c>
      <c r="E1497" t="e">
        <f t="shared" si="47"/>
        <v>#N/A</v>
      </c>
    </row>
    <row r="1498" spans="1:5" x14ac:dyDescent="0.25">
      <c r="A1498" s="4">
        <v>1497</v>
      </c>
      <c r="B1498" s="4" t="e" cm="1">
        <f t="array" ref="B1498">LEFT(_xlfn.IFS(LEN(Processamento!C1498)&gt;4,_xlfn.CONCAT(LEFT(Processamento!A1498,3),"_",Processamento!D1498,"_",LEFT(Processamento!C1498,5),"_",LEFT(Processamento!E1498,4)),Processamento!C1498={"ERRO"},"ERRO"),18)</f>
        <v>#N/A</v>
      </c>
      <c r="C1498" s="4">
        <f>Processamento!F1498</f>
        <v>0</v>
      </c>
      <c r="D1498" t="b">
        <f t="shared" si="46"/>
        <v>0</v>
      </c>
      <c r="E1498" t="e">
        <f t="shared" si="47"/>
        <v>#N/A</v>
      </c>
    </row>
    <row r="1499" spans="1:5" x14ac:dyDescent="0.25">
      <c r="A1499" s="4">
        <v>1498</v>
      </c>
      <c r="B1499" s="4" t="e" cm="1">
        <f t="array" ref="B1499">LEFT(_xlfn.IFS(LEN(Processamento!C1499)&gt;4,_xlfn.CONCAT(LEFT(Processamento!A1499,3),"_",Processamento!D1499,"_",LEFT(Processamento!C1499,5),"_",LEFT(Processamento!E1499,4)),Processamento!C1499={"ERRO"},"ERRO"),18)</f>
        <v>#N/A</v>
      </c>
      <c r="C1499" s="4">
        <f>Processamento!F1499</f>
        <v>0</v>
      </c>
      <c r="D1499" t="b">
        <f t="shared" si="46"/>
        <v>0</v>
      </c>
      <c r="E1499" t="e">
        <f t="shared" si="47"/>
        <v>#N/A</v>
      </c>
    </row>
    <row r="1500" spans="1:5" x14ac:dyDescent="0.25">
      <c r="A1500" s="4">
        <v>1499</v>
      </c>
      <c r="B1500" s="4" t="e" cm="1">
        <f t="array" ref="B1500">LEFT(_xlfn.IFS(LEN(Processamento!C1500)&gt;4,_xlfn.CONCAT(LEFT(Processamento!A1500,3),"_",Processamento!D1500,"_",LEFT(Processamento!C1500,5),"_",LEFT(Processamento!E1500,4)),Processamento!C1500={"ERRO"},"ERRO"),18)</f>
        <v>#N/A</v>
      </c>
      <c r="C1500" s="4">
        <f>Processamento!F1500</f>
        <v>0</v>
      </c>
      <c r="D1500" t="b">
        <f t="shared" si="46"/>
        <v>0</v>
      </c>
      <c r="E1500" t="e">
        <f t="shared" si="47"/>
        <v>#N/A</v>
      </c>
    </row>
    <row r="1501" spans="1:5" x14ac:dyDescent="0.25">
      <c r="A1501" s="4">
        <v>1500</v>
      </c>
      <c r="B1501" s="4" t="e" cm="1">
        <f t="array" ref="B1501">LEFT(_xlfn.IFS(LEN(Processamento!C1501)&gt;4,_xlfn.CONCAT(LEFT(Processamento!A1501,3),"_",Processamento!D1501,"_",LEFT(Processamento!C1501,5),"_",LEFT(Processamento!E1501,4)),Processamento!C1501={"ERRO"},"ERRO"),18)</f>
        <v>#N/A</v>
      </c>
      <c r="C1501" s="4">
        <f>Processamento!F1501</f>
        <v>0</v>
      </c>
      <c r="D1501" t="b">
        <f t="shared" si="46"/>
        <v>0</v>
      </c>
      <c r="E1501" t="e">
        <f t="shared" si="47"/>
        <v>#N/A</v>
      </c>
    </row>
    <row r="1502" spans="1:5" x14ac:dyDescent="0.25">
      <c r="A1502" s="4">
        <v>1501</v>
      </c>
      <c r="B1502" s="4" t="e" cm="1">
        <f t="array" ref="B1502">LEFT(_xlfn.IFS(LEN(Processamento!C1502)&gt;4,_xlfn.CONCAT(LEFT(Processamento!A1502,3),"_",Processamento!D1502,"_",LEFT(Processamento!C1502,5),"_",LEFT(Processamento!E1502,4)),Processamento!C1502={"ERRO"},"ERRO"),18)</f>
        <v>#N/A</v>
      </c>
      <c r="C1502" s="4">
        <f>Processamento!F1502</f>
        <v>0</v>
      </c>
      <c r="D1502" t="b">
        <f t="shared" si="46"/>
        <v>0</v>
      </c>
      <c r="E1502" t="e">
        <f t="shared" si="47"/>
        <v>#N/A</v>
      </c>
    </row>
    <row r="1503" spans="1:5" x14ac:dyDescent="0.25">
      <c r="A1503" s="4">
        <v>1502</v>
      </c>
      <c r="B1503" s="4" t="e" cm="1">
        <f t="array" ref="B1503">LEFT(_xlfn.IFS(LEN(Processamento!C1503)&gt;4,_xlfn.CONCAT(LEFT(Processamento!A1503,3),"_",Processamento!D1503,"_",LEFT(Processamento!C1503,5),"_",LEFT(Processamento!E1503,4)),Processamento!C1503={"ERRO"},"ERRO"),18)</f>
        <v>#N/A</v>
      </c>
      <c r="C1503" s="4">
        <f>Processamento!F1503</f>
        <v>0</v>
      </c>
      <c r="D1503" t="b">
        <f t="shared" si="46"/>
        <v>0</v>
      </c>
      <c r="E1503" t="e">
        <f t="shared" si="47"/>
        <v>#N/A</v>
      </c>
    </row>
    <row r="1504" spans="1:5" x14ac:dyDescent="0.25">
      <c r="A1504" s="4">
        <v>1503</v>
      </c>
      <c r="B1504" s="4" t="e" cm="1">
        <f t="array" ref="B1504">LEFT(_xlfn.IFS(LEN(Processamento!C1504)&gt;4,_xlfn.CONCAT(LEFT(Processamento!A1504,3),"_",Processamento!D1504,"_",LEFT(Processamento!C1504,5),"_",LEFT(Processamento!E1504,4)),Processamento!C1504={"ERRO"},"ERRO"),18)</f>
        <v>#N/A</v>
      </c>
      <c r="C1504" s="4">
        <f>Processamento!F1504</f>
        <v>0</v>
      </c>
      <c r="D1504" t="b">
        <f t="shared" si="46"/>
        <v>0</v>
      </c>
      <c r="E1504" t="e">
        <f t="shared" si="47"/>
        <v>#N/A</v>
      </c>
    </row>
    <row r="1505" spans="1:5" x14ac:dyDescent="0.25">
      <c r="A1505" s="4">
        <v>1504</v>
      </c>
      <c r="B1505" s="4" t="e" cm="1">
        <f t="array" ref="B1505">LEFT(_xlfn.IFS(LEN(Processamento!C1505)&gt;4,_xlfn.CONCAT(LEFT(Processamento!A1505,3),"_",Processamento!D1505,"_",LEFT(Processamento!C1505,5),"_",LEFT(Processamento!E1505,4)),Processamento!C1505={"ERRO"},"ERRO"),18)</f>
        <v>#N/A</v>
      </c>
      <c r="C1505" s="4">
        <f>Processamento!F1505</f>
        <v>0</v>
      </c>
      <c r="D1505" t="b">
        <f t="shared" si="46"/>
        <v>0</v>
      </c>
      <c r="E1505" t="e">
        <f t="shared" si="47"/>
        <v>#N/A</v>
      </c>
    </row>
    <row r="1506" spans="1:5" x14ac:dyDescent="0.25">
      <c r="A1506" s="4">
        <v>1505</v>
      </c>
      <c r="B1506" s="4" t="e" cm="1">
        <f t="array" ref="B1506">LEFT(_xlfn.IFS(LEN(Processamento!C1506)&gt;4,_xlfn.CONCAT(LEFT(Processamento!A1506,3),"_",Processamento!D1506,"_",LEFT(Processamento!C1506,5),"_",LEFT(Processamento!E1506,4)),Processamento!C1506={"ERRO"},"ERRO"),18)</f>
        <v>#N/A</v>
      </c>
      <c r="C1506" s="4">
        <f>Processamento!F1506</f>
        <v>0</v>
      </c>
      <c r="D1506" t="b">
        <f t="shared" si="46"/>
        <v>0</v>
      </c>
      <c r="E1506" t="e">
        <f t="shared" si="47"/>
        <v>#N/A</v>
      </c>
    </row>
    <row r="1507" spans="1:5" x14ac:dyDescent="0.25">
      <c r="A1507" s="4">
        <v>1506</v>
      </c>
      <c r="B1507" s="4" t="e" cm="1">
        <f t="array" ref="B1507">LEFT(_xlfn.IFS(LEN(Processamento!C1507)&gt;4,_xlfn.CONCAT(LEFT(Processamento!A1507,3),"_",Processamento!D1507,"_",LEFT(Processamento!C1507,5),"_",LEFT(Processamento!E1507,4)),Processamento!C1507={"ERRO"},"ERRO"),18)</f>
        <v>#N/A</v>
      </c>
      <c r="C1507" s="4">
        <f>Processamento!F1507</f>
        <v>0</v>
      </c>
      <c r="D1507" t="b">
        <f t="shared" si="46"/>
        <v>0</v>
      </c>
      <c r="E1507" t="e">
        <f t="shared" si="47"/>
        <v>#N/A</v>
      </c>
    </row>
    <row r="1508" spans="1:5" x14ac:dyDescent="0.25">
      <c r="A1508" s="4">
        <v>1507</v>
      </c>
      <c r="B1508" s="4" t="e" cm="1">
        <f t="array" ref="B1508">LEFT(_xlfn.IFS(LEN(Processamento!C1508)&gt;4,_xlfn.CONCAT(LEFT(Processamento!A1508,3),"_",Processamento!D1508,"_",LEFT(Processamento!C1508,5),"_",LEFT(Processamento!E1508,4)),Processamento!C1508={"ERRO"},"ERRO"),18)</f>
        <v>#N/A</v>
      </c>
      <c r="C1508" s="4">
        <f>Processamento!F1508</f>
        <v>0</v>
      </c>
      <c r="D1508" t="b">
        <f t="shared" si="46"/>
        <v>0</v>
      </c>
      <c r="E1508" t="e">
        <f t="shared" si="47"/>
        <v>#N/A</v>
      </c>
    </row>
    <row r="1509" spans="1:5" x14ac:dyDescent="0.25">
      <c r="A1509" s="4">
        <v>1508</v>
      </c>
      <c r="B1509" s="4" t="e" cm="1">
        <f t="array" ref="B1509">LEFT(_xlfn.IFS(LEN(Processamento!C1509)&gt;4,_xlfn.CONCAT(LEFT(Processamento!A1509,3),"_",Processamento!D1509,"_",LEFT(Processamento!C1509,5),"_",LEFT(Processamento!E1509,4)),Processamento!C1509={"ERRO"},"ERRO"),18)</f>
        <v>#N/A</v>
      </c>
      <c r="C1509" s="4">
        <f>Processamento!F1509</f>
        <v>0</v>
      </c>
      <c r="D1509" t="b">
        <f t="shared" si="46"/>
        <v>0</v>
      </c>
      <c r="E1509" t="e">
        <f t="shared" si="47"/>
        <v>#N/A</v>
      </c>
    </row>
    <row r="1510" spans="1:5" x14ac:dyDescent="0.25">
      <c r="A1510" s="4">
        <v>1509</v>
      </c>
      <c r="B1510" s="4" t="e" cm="1">
        <f t="array" ref="B1510">LEFT(_xlfn.IFS(LEN(Processamento!C1510)&gt;4,_xlfn.CONCAT(LEFT(Processamento!A1510,3),"_",Processamento!D1510,"_",LEFT(Processamento!C1510,5),"_",LEFT(Processamento!E1510,4)),Processamento!C1510={"ERRO"},"ERRO"),18)</f>
        <v>#N/A</v>
      </c>
      <c r="C1510" s="4">
        <f>Processamento!F1510</f>
        <v>0</v>
      </c>
      <c r="D1510" t="b">
        <f t="shared" si="46"/>
        <v>0</v>
      </c>
      <c r="E1510" t="e">
        <f t="shared" si="47"/>
        <v>#N/A</v>
      </c>
    </row>
    <row r="1511" spans="1:5" x14ac:dyDescent="0.25">
      <c r="A1511" s="4">
        <v>1510</v>
      </c>
      <c r="B1511" s="4" t="e" cm="1">
        <f t="array" ref="B1511">LEFT(_xlfn.IFS(LEN(Processamento!C1511)&gt;4,_xlfn.CONCAT(LEFT(Processamento!A1511,3),"_",Processamento!D1511,"_",LEFT(Processamento!C1511,5),"_",LEFT(Processamento!E1511,4)),Processamento!C1511={"ERRO"},"ERRO"),18)</f>
        <v>#N/A</v>
      </c>
      <c r="C1511" s="4">
        <f>Processamento!F1511</f>
        <v>0</v>
      </c>
      <c r="D1511" t="b">
        <f t="shared" si="46"/>
        <v>0</v>
      </c>
      <c r="E1511" t="e">
        <f t="shared" si="47"/>
        <v>#N/A</v>
      </c>
    </row>
    <row r="1512" spans="1:5" x14ac:dyDescent="0.25">
      <c r="A1512" s="4">
        <v>1511</v>
      </c>
      <c r="B1512" s="4" t="e" cm="1">
        <f t="array" ref="B1512">LEFT(_xlfn.IFS(LEN(Processamento!C1512)&gt;4,_xlfn.CONCAT(LEFT(Processamento!A1512,3),"_",Processamento!D1512,"_",LEFT(Processamento!C1512,5),"_",LEFT(Processamento!E1512,4)),Processamento!C1512={"ERRO"},"ERRO"),18)</f>
        <v>#N/A</v>
      </c>
      <c r="C1512" s="4">
        <f>Processamento!F1512</f>
        <v>0</v>
      </c>
      <c r="D1512" t="b">
        <f t="shared" si="46"/>
        <v>0</v>
      </c>
      <c r="E1512" t="e">
        <f t="shared" si="47"/>
        <v>#N/A</v>
      </c>
    </row>
    <row r="1513" spans="1:5" x14ac:dyDescent="0.25">
      <c r="A1513" s="4">
        <v>1512</v>
      </c>
      <c r="B1513" s="4" t="e" cm="1">
        <f t="array" ref="B1513">LEFT(_xlfn.IFS(LEN(Processamento!C1513)&gt;4,_xlfn.CONCAT(LEFT(Processamento!A1513,3),"_",Processamento!D1513,"_",LEFT(Processamento!C1513,5),"_",LEFT(Processamento!E1513,4)),Processamento!C1513={"ERRO"},"ERRO"),18)</f>
        <v>#N/A</v>
      </c>
      <c r="C1513" s="4">
        <f>Processamento!F1513</f>
        <v>0</v>
      </c>
      <c r="D1513" t="b">
        <f t="shared" si="46"/>
        <v>0</v>
      </c>
      <c r="E1513" t="e">
        <f t="shared" si="47"/>
        <v>#N/A</v>
      </c>
    </row>
    <row r="1514" spans="1:5" x14ac:dyDescent="0.25">
      <c r="A1514" s="4">
        <v>1513</v>
      </c>
      <c r="B1514" s="4" t="e" cm="1">
        <f t="array" ref="B1514">LEFT(_xlfn.IFS(LEN(Processamento!C1514)&gt;4,_xlfn.CONCAT(LEFT(Processamento!A1514,3),"_",Processamento!D1514,"_",LEFT(Processamento!C1514,5),"_",LEFT(Processamento!E1514,4)),Processamento!C1514={"ERRO"},"ERRO"),18)</f>
        <v>#N/A</v>
      </c>
      <c r="C1514" s="4">
        <f>Processamento!F1514</f>
        <v>0</v>
      </c>
      <c r="D1514" t="b">
        <f t="shared" si="46"/>
        <v>0</v>
      </c>
      <c r="E1514" t="e">
        <f t="shared" si="47"/>
        <v>#N/A</v>
      </c>
    </row>
    <row r="1515" spans="1:5" x14ac:dyDescent="0.25">
      <c r="A1515" s="4">
        <v>1514</v>
      </c>
      <c r="B1515" s="4" t="e" cm="1">
        <f t="array" ref="B1515">LEFT(_xlfn.IFS(LEN(Processamento!C1515)&gt;4,_xlfn.CONCAT(LEFT(Processamento!A1515,3),"_",Processamento!D1515,"_",LEFT(Processamento!C1515,5),"_",LEFT(Processamento!E1515,4)),Processamento!C1515={"ERRO"},"ERRO"),18)</f>
        <v>#N/A</v>
      </c>
      <c r="C1515" s="4">
        <f>Processamento!F1515</f>
        <v>0</v>
      </c>
      <c r="D1515" t="b">
        <f t="shared" si="46"/>
        <v>0</v>
      </c>
      <c r="E1515" t="e">
        <f t="shared" si="47"/>
        <v>#N/A</v>
      </c>
    </row>
    <row r="1516" spans="1:5" x14ac:dyDescent="0.25">
      <c r="A1516" s="4">
        <v>1515</v>
      </c>
      <c r="B1516" s="4" t="e" cm="1">
        <f t="array" ref="B1516">LEFT(_xlfn.IFS(LEN(Processamento!C1516)&gt;4,_xlfn.CONCAT(LEFT(Processamento!A1516,3),"_",Processamento!D1516,"_",LEFT(Processamento!C1516,5),"_",LEFT(Processamento!E1516,4)),Processamento!C1516={"ERRO"},"ERRO"),18)</f>
        <v>#N/A</v>
      </c>
      <c r="C1516" s="4">
        <f>Processamento!F1516</f>
        <v>0</v>
      </c>
      <c r="D1516" t="b">
        <f t="shared" si="46"/>
        <v>0</v>
      </c>
      <c r="E1516" t="e">
        <f t="shared" si="47"/>
        <v>#N/A</v>
      </c>
    </row>
    <row r="1517" spans="1:5" x14ac:dyDescent="0.25">
      <c r="A1517" s="4">
        <v>1516</v>
      </c>
      <c r="B1517" s="4" t="e" cm="1">
        <f t="array" ref="B1517">LEFT(_xlfn.IFS(LEN(Processamento!C1517)&gt;4,_xlfn.CONCAT(LEFT(Processamento!A1517,3),"_",Processamento!D1517,"_",LEFT(Processamento!C1517,5),"_",LEFT(Processamento!E1517,4)),Processamento!C1517={"ERRO"},"ERRO"),18)</f>
        <v>#N/A</v>
      </c>
      <c r="C1517" s="4">
        <f>Processamento!F1517</f>
        <v>0</v>
      </c>
      <c r="D1517" t="b">
        <f t="shared" si="46"/>
        <v>0</v>
      </c>
      <c r="E1517" t="e">
        <f t="shared" si="47"/>
        <v>#N/A</v>
      </c>
    </row>
    <row r="1518" spans="1:5" x14ac:dyDescent="0.25">
      <c r="A1518" s="4">
        <v>1517</v>
      </c>
      <c r="B1518" s="4" t="e" cm="1">
        <f t="array" ref="B1518">LEFT(_xlfn.IFS(LEN(Processamento!C1518)&gt;4,_xlfn.CONCAT(LEFT(Processamento!A1518,3),"_",Processamento!D1518,"_",LEFT(Processamento!C1518,5),"_",LEFT(Processamento!E1518,4)),Processamento!C1518={"ERRO"},"ERRO"),18)</f>
        <v>#N/A</v>
      </c>
      <c r="C1518" s="4">
        <f>Processamento!F1518</f>
        <v>0</v>
      </c>
      <c r="D1518" t="b">
        <f t="shared" si="46"/>
        <v>0</v>
      </c>
      <c r="E1518" t="e">
        <f t="shared" si="47"/>
        <v>#N/A</v>
      </c>
    </row>
    <row r="1519" spans="1:5" x14ac:dyDescent="0.25">
      <c r="A1519" s="4">
        <v>1518</v>
      </c>
      <c r="B1519" s="4" t="e" cm="1">
        <f t="array" ref="B1519">LEFT(_xlfn.IFS(LEN(Processamento!C1519)&gt;4,_xlfn.CONCAT(LEFT(Processamento!A1519,3),"_",Processamento!D1519,"_",LEFT(Processamento!C1519,5),"_",LEFT(Processamento!E1519,4)),Processamento!C1519={"ERRO"},"ERRO"),18)</f>
        <v>#N/A</v>
      </c>
      <c r="C1519" s="4">
        <f>Processamento!F1519</f>
        <v>0</v>
      </c>
      <c r="D1519" t="b">
        <f t="shared" si="46"/>
        <v>0</v>
      </c>
      <c r="E1519" t="e">
        <f t="shared" si="47"/>
        <v>#N/A</v>
      </c>
    </row>
    <row r="1520" spans="1:5" x14ac:dyDescent="0.25">
      <c r="A1520" s="4">
        <v>1519</v>
      </c>
      <c r="B1520" s="4" t="e" cm="1">
        <f t="array" ref="B1520">LEFT(_xlfn.IFS(LEN(Processamento!C1520)&gt;4,_xlfn.CONCAT(LEFT(Processamento!A1520,3),"_",Processamento!D1520,"_",LEFT(Processamento!C1520,5),"_",LEFT(Processamento!E1520,4)),Processamento!C1520={"ERRO"},"ERRO"),18)</f>
        <v>#N/A</v>
      </c>
      <c r="C1520" s="4">
        <f>Processamento!F1520</f>
        <v>0</v>
      </c>
      <c r="D1520" t="b">
        <f t="shared" si="46"/>
        <v>0</v>
      </c>
      <c r="E1520" t="e">
        <f t="shared" si="47"/>
        <v>#N/A</v>
      </c>
    </row>
    <row r="1521" spans="1:5" x14ac:dyDescent="0.25">
      <c r="A1521" s="4">
        <v>1520</v>
      </c>
      <c r="B1521" s="4" t="e" cm="1">
        <f t="array" ref="B1521">LEFT(_xlfn.IFS(LEN(Processamento!C1521)&gt;4,_xlfn.CONCAT(LEFT(Processamento!A1521,3),"_",Processamento!D1521,"_",LEFT(Processamento!C1521,5),"_",LEFT(Processamento!E1521,4)),Processamento!C1521={"ERRO"},"ERRO"),18)</f>
        <v>#N/A</v>
      </c>
      <c r="C1521" s="4">
        <f>Processamento!F1521</f>
        <v>0</v>
      </c>
      <c r="D1521" t="b">
        <f t="shared" si="46"/>
        <v>0</v>
      </c>
      <c r="E1521" t="e">
        <f t="shared" si="47"/>
        <v>#N/A</v>
      </c>
    </row>
    <row r="1522" spans="1:5" x14ac:dyDescent="0.25">
      <c r="A1522" s="4">
        <v>1521</v>
      </c>
      <c r="B1522" s="4" t="e" cm="1">
        <f t="array" ref="B1522">LEFT(_xlfn.IFS(LEN(Processamento!C1522)&gt;4,_xlfn.CONCAT(LEFT(Processamento!A1522,3),"_",Processamento!D1522,"_",LEFT(Processamento!C1522,5),"_",LEFT(Processamento!E1522,4)),Processamento!C1522={"ERRO"},"ERRO"),18)</f>
        <v>#N/A</v>
      </c>
      <c r="C1522" s="4">
        <f>Processamento!F1522</f>
        <v>0</v>
      </c>
      <c r="D1522" t="b">
        <f t="shared" si="46"/>
        <v>0</v>
      </c>
      <c r="E1522" t="e">
        <f t="shared" si="47"/>
        <v>#N/A</v>
      </c>
    </row>
    <row r="1523" spans="1:5" x14ac:dyDescent="0.25">
      <c r="A1523" s="4">
        <v>1522</v>
      </c>
      <c r="B1523" s="4" t="e" cm="1">
        <f t="array" ref="B1523">LEFT(_xlfn.IFS(LEN(Processamento!C1523)&gt;4,_xlfn.CONCAT(LEFT(Processamento!A1523,3),"_",Processamento!D1523,"_",LEFT(Processamento!C1523,5),"_",LEFT(Processamento!E1523,4)),Processamento!C1523={"ERRO"},"ERRO"),18)</f>
        <v>#N/A</v>
      </c>
      <c r="C1523" s="4">
        <f>Processamento!F1523</f>
        <v>0</v>
      </c>
      <c r="D1523" t="b">
        <f t="shared" si="46"/>
        <v>0</v>
      </c>
      <c r="E1523" t="e">
        <f t="shared" si="47"/>
        <v>#N/A</v>
      </c>
    </row>
    <row r="1524" spans="1:5" x14ac:dyDescent="0.25">
      <c r="A1524" s="4">
        <v>1523</v>
      </c>
      <c r="B1524" s="4" t="e" cm="1">
        <f t="array" ref="B1524">LEFT(_xlfn.IFS(LEN(Processamento!C1524)&gt;4,_xlfn.CONCAT(LEFT(Processamento!A1524,3),"_",Processamento!D1524,"_",LEFT(Processamento!C1524,5),"_",LEFT(Processamento!E1524,4)),Processamento!C1524={"ERRO"},"ERRO"),18)</f>
        <v>#N/A</v>
      </c>
      <c r="C1524" s="4">
        <f>Processamento!F1524</f>
        <v>0</v>
      </c>
      <c r="D1524" t="b">
        <f t="shared" si="46"/>
        <v>0</v>
      </c>
      <c r="E1524" t="e">
        <f t="shared" si="47"/>
        <v>#N/A</v>
      </c>
    </row>
    <row r="1525" spans="1:5" x14ac:dyDescent="0.25">
      <c r="A1525" s="4">
        <v>1524</v>
      </c>
      <c r="B1525" s="4" t="e" cm="1">
        <f t="array" ref="B1525">LEFT(_xlfn.IFS(LEN(Processamento!C1525)&gt;4,_xlfn.CONCAT(LEFT(Processamento!A1525,3),"_",Processamento!D1525,"_",LEFT(Processamento!C1525,5),"_",LEFT(Processamento!E1525,4)),Processamento!C1525={"ERRO"},"ERRO"),18)</f>
        <v>#N/A</v>
      </c>
      <c r="C1525" s="4">
        <f>Processamento!F1525</f>
        <v>0</v>
      </c>
      <c r="D1525" t="b">
        <f t="shared" si="46"/>
        <v>0</v>
      </c>
      <c r="E1525" t="e">
        <f t="shared" si="47"/>
        <v>#N/A</v>
      </c>
    </row>
    <row r="1526" spans="1:5" x14ac:dyDescent="0.25">
      <c r="A1526" s="4">
        <v>1525</v>
      </c>
      <c r="B1526" s="4" t="e" cm="1">
        <f t="array" ref="B1526">LEFT(_xlfn.IFS(LEN(Processamento!C1526)&gt;4,_xlfn.CONCAT(LEFT(Processamento!A1526,3),"_",Processamento!D1526,"_",LEFT(Processamento!C1526,5),"_",LEFT(Processamento!E1526,4)),Processamento!C1526={"ERRO"},"ERRO"),18)</f>
        <v>#N/A</v>
      </c>
      <c r="C1526" s="4">
        <f>Processamento!F1526</f>
        <v>0</v>
      </c>
      <c r="D1526" t="b">
        <f t="shared" si="46"/>
        <v>0</v>
      </c>
      <c r="E1526" t="e">
        <f t="shared" si="47"/>
        <v>#N/A</v>
      </c>
    </row>
    <row r="1527" spans="1:5" x14ac:dyDescent="0.25">
      <c r="A1527" s="4">
        <v>1526</v>
      </c>
      <c r="B1527" s="4" t="e" cm="1">
        <f t="array" ref="B1527">LEFT(_xlfn.IFS(LEN(Processamento!C1527)&gt;4,_xlfn.CONCAT(LEFT(Processamento!A1527,3),"_",Processamento!D1527,"_",LEFT(Processamento!C1527,5),"_",LEFT(Processamento!E1527,4)),Processamento!C1527={"ERRO"},"ERRO"),18)</f>
        <v>#N/A</v>
      </c>
      <c r="C1527" s="4">
        <f>Processamento!F1527</f>
        <v>0</v>
      </c>
      <c r="D1527" t="b">
        <f t="shared" si="46"/>
        <v>0</v>
      </c>
      <c r="E1527" t="e">
        <f t="shared" si="47"/>
        <v>#N/A</v>
      </c>
    </row>
    <row r="1528" spans="1:5" x14ac:dyDescent="0.25">
      <c r="A1528" s="4">
        <v>1527</v>
      </c>
      <c r="B1528" s="4" t="e" cm="1">
        <f t="array" ref="B1528">LEFT(_xlfn.IFS(LEN(Processamento!C1528)&gt;4,_xlfn.CONCAT(LEFT(Processamento!A1528,3),"_",Processamento!D1528,"_",LEFT(Processamento!C1528,5),"_",LEFT(Processamento!E1528,4)),Processamento!C1528={"ERRO"},"ERRO"),18)</f>
        <v>#N/A</v>
      </c>
      <c r="C1528" s="4">
        <f>Processamento!F1528</f>
        <v>0</v>
      </c>
      <c r="D1528" t="b">
        <f t="shared" si="46"/>
        <v>0</v>
      </c>
      <c r="E1528" t="e">
        <f t="shared" si="47"/>
        <v>#N/A</v>
      </c>
    </row>
    <row r="1529" spans="1:5" x14ac:dyDescent="0.25">
      <c r="A1529" s="4">
        <v>1528</v>
      </c>
      <c r="B1529" s="4" t="e" cm="1">
        <f t="array" ref="B1529">LEFT(_xlfn.IFS(LEN(Processamento!C1529)&gt;4,_xlfn.CONCAT(LEFT(Processamento!A1529,3),"_",Processamento!D1529,"_",LEFT(Processamento!C1529,5),"_",LEFT(Processamento!E1529,4)),Processamento!C1529={"ERRO"},"ERRO"),18)</f>
        <v>#N/A</v>
      </c>
      <c r="C1529" s="4">
        <f>Processamento!F1529</f>
        <v>0</v>
      </c>
      <c r="D1529" t="b">
        <f t="shared" si="46"/>
        <v>0</v>
      </c>
      <c r="E1529" t="e">
        <f t="shared" si="47"/>
        <v>#N/A</v>
      </c>
    </row>
    <row r="1530" spans="1:5" x14ac:dyDescent="0.25">
      <c r="A1530" s="4">
        <v>1529</v>
      </c>
      <c r="B1530" s="4" t="e" cm="1">
        <f t="array" ref="B1530">LEFT(_xlfn.IFS(LEN(Processamento!C1530)&gt;4,_xlfn.CONCAT(LEFT(Processamento!A1530,3),"_",Processamento!D1530,"_",LEFT(Processamento!C1530,5),"_",LEFT(Processamento!E1530,4)),Processamento!C1530={"ERRO"},"ERRO"),18)</f>
        <v>#N/A</v>
      </c>
      <c r="C1530" s="4">
        <f>Processamento!F1530</f>
        <v>0</v>
      </c>
      <c r="D1530" t="b">
        <f t="shared" si="46"/>
        <v>0</v>
      </c>
      <c r="E1530" t="e">
        <f t="shared" si="47"/>
        <v>#N/A</v>
      </c>
    </row>
    <row r="1531" spans="1:5" x14ac:dyDescent="0.25">
      <c r="A1531" s="4">
        <v>1530</v>
      </c>
      <c r="B1531" s="4" t="e" cm="1">
        <f t="array" ref="B1531">LEFT(_xlfn.IFS(LEN(Processamento!C1531)&gt;4,_xlfn.CONCAT(LEFT(Processamento!A1531,3),"_",Processamento!D1531,"_",LEFT(Processamento!C1531,5),"_",LEFT(Processamento!E1531,4)),Processamento!C1531={"ERRO"},"ERRO"),18)</f>
        <v>#N/A</v>
      </c>
      <c r="C1531" s="4">
        <f>Processamento!F1531</f>
        <v>0</v>
      </c>
      <c r="D1531" t="b">
        <f t="shared" si="46"/>
        <v>0</v>
      </c>
      <c r="E1531" t="e">
        <f t="shared" si="47"/>
        <v>#N/A</v>
      </c>
    </row>
    <row r="1532" spans="1:5" x14ac:dyDescent="0.25">
      <c r="A1532" s="4">
        <v>1531</v>
      </c>
      <c r="B1532" s="4" t="e" cm="1">
        <f t="array" ref="B1532">LEFT(_xlfn.IFS(LEN(Processamento!C1532)&gt;4,_xlfn.CONCAT(LEFT(Processamento!A1532,3),"_",Processamento!D1532,"_",LEFT(Processamento!C1532,5),"_",LEFT(Processamento!E1532,4)),Processamento!C1532={"ERRO"},"ERRO"),18)</f>
        <v>#N/A</v>
      </c>
      <c r="C1532" s="4">
        <f>Processamento!F1532</f>
        <v>0</v>
      </c>
      <c r="D1532" t="b">
        <f t="shared" si="46"/>
        <v>0</v>
      </c>
      <c r="E1532" t="e">
        <f t="shared" si="47"/>
        <v>#N/A</v>
      </c>
    </row>
    <row r="1533" spans="1:5" x14ac:dyDescent="0.25">
      <c r="A1533" s="4">
        <v>1532</v>
      </c>
      <c r="B1533" s="4" t="e" cm="1">
        <f t="array" ref="B1533">LEFT(_xlfn.IFS(LEN(Processamento!C1533)&gt;4,_xlfn.CONCAT(LEFT(Processamento!A1533,3),"_",Processamento!D1533,"_",LEFT(Processamento!C1533,5),"_",LEFT(Processamento!E1533,4)),Processamento!C1533={"ERRO"},"ERRO"),18)</f>
        <v>#N/A</v>
      </c>
      <c r="C1533" s="4">
        <f>Processamento!F1533</f>
        <v>0</v>
      </c>
      <c r="D1533" t="b">
        <f t="shared" si="46"/>
        <v>0</v>
      </c>
      <c r="E1533" t="e">
        <f t="shared" si="47"/>
        <v>#N/A</v>
      </c>
    </row>
    <row r="1534" spans="1:5" x14ac:dyDescent="0.25">
      <c r="A1534" s="4">
        <v>1533</v>
      </c>
      <c r="B1534" s="4" t="e" cm="1">
        <f t="array" ref="B1534">LEFT(_xlfn.IFS(LEN(Processamento!C1534)&gt;4,_xlfn.CONCAT(LEFT(Processamento!A1534,3),"_",Processamento!D1534,"_",LEFT(Processamento!C1534,5),"_",LEFT(Processamento!E1534,4)),Processamento!C1534={"ERRO"},"ERRO"),18)</f>
        <v>#N/A</v>
      </c>
      <c r="C1534" s="4">
        <f>Processamento!F1534</f>
        <v>0</v>
      </c>
      <c r="D1534" t="b">
        <f t="shared" si="46"/>
        <v>0</v>
      </c>
      <c r="E1534" t="e">
        <f t="shared" si="47"/>
        <v>#N/A</v>
      </c>
    </row>
    <row r="1535" spans="1:5" x14ac:dyDescent="0.25">
      <c r="A1535" s="4">
        <v>1534</v>
      </c>
      <c r="B1535" s="4" t="e" cm="1">
        <f t="array" ref="B1535">LEFT(_xlfn.IFS(LEN(Processamento!C1535)&gt;4,_xlfn.CONCAT(LEFT(Processamento!A1535,3),"_",Processamento!D1535,"_",LEFT(Processamento!C1535,5),"_",LEFT(Processamento!E1535,4)),Processamento!C1535={"ERRO"},"ERRO"),18)</f>
        <v>#N/A</v>
      </c>
      <c r="C1535" s="4">
        <f>Processamento!F1535</f>
        <v>0</v>
      </c>
      <c r="D1535" t="b">
        <f t="shared" si="46"/>
        <v>0</v>
      </c>
      <c r="E1535" t="e">
        <f t="shared" si="47"/>
        <v>#N/A</v>
      </c>
    </row>
    <row r="1536" spans="1:5" x14ac:dyDescent="0.25">
      <c r="A1536" s="4">
        <v>1535</v>
      </c>
      <c r="B1536" s="4" t="e" cm="1">
        <f t="array" ref="B1536">LEFT(_xlfn.IFS(LEN(Processamento!C1536)&gt;4,_xlfn.CONCAT(LEFT(Processamento!A1536,3),"_",Processamento!D1536,"_",LEFT(Processamento!C1536,5),"_",LEFT(Processamento!E1536,4)),Processamento!C1536={"ERRO"},"ERRO"),18)</f>
        <v>#N/A</v>
      </c>
      <c r="C1536" s="4">
        <f>Processamento!F1536</f>
        <v>0</v>
      </c>
      <c r="D1536" t="b">
        <f t="shared" si="46"/>
        <v>0</v>
      </c>
      <c r="E1536" t="e">
        <f t="shared" si="47"/>
        <v>#N/A</v>
      </c>
    </row>
    <row r="1537" spans="1:5" x14ac:dyDescent="0.25">
      <c r="A1537" s="4">
        <v>1536</v>
      </c>
      <c r="B1537" s="4" t="e" cm="1">
        <f t="array" ref="B1537">LEFT(_xlfn.IFS(LEN(Processamento!C1537)&gt;4,_xlfn.CONCAT(LEFT(Processamento!A1537,3),"_",Processamento!D1537,"_",LEFT(Processamento!C1537,5),"_",LEFT(Processamento!E1537,4)),Processamento!C1537={"ERRO"},"ERRO"),18)</f>
        <v>#N/A</v>
      </c>
      <c r="C1537" s="4">
        <f>Processamento!F1537</f>
        <v>0</v>
      </c>
      <c r="D1537" t="b">
        <f t="shared" si="46"/>
        <v>0</v>
      </c>
      <c r="E1537" t="e">
        <f t="shared" si="47"/>
        <v>#N/A</v>
      </c>
    </row>
    <row r="1538" spans="1:5" x14ac:dyDescent="0.25">
      <c r="A1538" s="4">
        <v>1537</v>
      </c>
      <c r="B1538" s="4" t="e" cm="1">
        <f t="array" ref="B1538">LEFT(_xlfn.IFS(LEN(Processamento!C1538)&gt;4,_xlfn.CONCAT(LEFT(Processamento!A1538,3),"_",Processamento!D1538,"_",LEFT(Processamento!C1538,5),"_",LEFT(Processamento!E1538,4)),Processamento!C1538={"ERRO"},"ERRO"),18)</f>
        <v>#N/A</v>
      </c>
      <c r="C1538" s="4">
        <f>Processamento!F1538</f>
        <v>0</v>
      </c>
      <c r="D1538" t="b">
        <f t="shared" si="46"/>
        <v>0</v>
      </c>
      <c r="E1538" t="e">
        <f t="shared" si="47"/>
        <v>#N/A</v>
      </c>
    </row>
    <row r="1539" spans="1:5" x14ac:dyDescent="0.25">
      <c r="A1539" s="4">
        <v>1538</v>
      </c>
      <c r="B1539" s="4" t="e" cm="1">
        <f t="array" ref="B1539">LEFT(_xlfn.IFS(LEN(Processamento!C1539)&gt;4,_xlfn.CONCAT(LEFT(Processamento!A1539,3),"_",Processamento!D1539,"_",LEFT(Processamento!C1539,5),"_",LEFT(Processamento!E1539,4)),Processamento!C1539={"ERRO"},"ERRO"),18)</f>
        <v>#N/A</v>
      </c>
      <c r="C1539" s="4">
        <f>Processamento!F1539</f>
        <v>0</v>
      </c>
      <c r="D1539" t="b">
        <f t="shared" ref="D1539:D1602" si="48">ISTEXT(B1539)</f>
        <v>0</v>
      </c>
      <c r="E1539" t="e">
        <f t="shared" ref="E1539:E1602" si="49">LEN(B1539)</f>
        <v>#N/A</v>
      </c>
    </row>
    <row r="1540" spans="1:5" x14ac:dyDescent="0.25">
      <c r="A1540" s="4">
        <v>1539</v>
      </c>
      <c r="B1540" s="4" t="e" cm="1">
        <f t="array" ref="B1540">LEFT(_xlfn.IFS(LEN(Processamento!C1540)&gt;4,_xlfn.CONCAT(LEFT(Processamento!A1540,3),"_",Processamento!D1540,"_",LEFT(Processamento!C1540,5),"_",LEFT(Processamento!E1540,4)),Processamento!C1540={"ERRO"},"ERRO"),18)</f>
        <v>#N/A</v>
      </c>
      <c r="C1540" s="4">
        <f>Processamento!F1540</f>
        <v>0</v>
      </c>
      <c r="D1540" t="b">
        <f t="shared" si="48"/>
        <v>0</v>
      </c>
      <c r="E1540" t="e">
        <f t="shared" si="49"/>
        <v>#N/A</v>
      </c>
    </row>
    <row r="1541" spans="1:5" x14ac:dyDescent="0.25">
      <c r="A1541" s="4">
        <v>1540</v>
      </c>
      <c r="B1541" s="4" t="e" cm="1">
        <f t="array" ref="B1541">LEFT(_xlfn.IFS(LEN(Processamento!C1541)&gt;4,_xlfn.CONCAT(LEFT(Processamento!A1541,3),"_",Processamento!D1541,"_",LEFT(Processamento!C1541,5),"_",LEFT(Processamento!E1541,4)),Processamento!C1541={"ERRO"},"ERRO"),18)</f>
        <v>#N/A</v>
      </c>
      <c r="C1541" s="4">
        <f>Processamento!F1541</f>
        <v>0</v>
      </c>
      <c r="D1541" t="b">
        <f t="shared" si="48"/>
        <v>0</v>
      </c>
      <c r="E1541" t="e">
        <f t="shared" si="49"/>
        <v>#N/A</v>
      </c>
    </row>
    <row r="1542" spans="1:5" x14ac:dyDescent="0.25">
      <c r="A1542" s="4">
        <v>1541</v>
      </c>
      <c r="B1542" s="4" t="e" cm="1">
        <f t="array" ref="B1542">LEFT(_xlfn.IFS(LEN(Processamento!C1542)&gt;4,_xlfn.CONCAT(LEFT(Processamento!A1542,3),"_",Processamento!D1542,"_",LEFT(Processamento!C1542,5),"_",LEFT(Processamento!E1542,4)),Processamento!C1542={"ERRO"},"ERRO"),18)</f>
        <v>#N/A</v>
      </c>
      <c r="C1542" s="4">
        <f>Processamento!F1542</f>
        <v>0</v>
      </c>
      <c r="D1542" t="b">
        <f t="shared" si="48"/>
        <v>0</v>
      </c>
      <c r="E1542" t="e">
        <f t="shared" si="49"/>
        <v>#N/A</v>
      </c>
    </row>
    <row r="1543" spans="1:5" x14ac:dyDescent="0.25">
      <c r="A1543" s="4">
        <v>1542</v>
      </c>
      <c r="B1543" s="4" t="e" cm="1">
        <f t="array" ref="B1543">LEFT(_xlfn.IFS(LEN(Processamento!C1543)&gt;4,_xlfn.CONCAT(LEFT(Processamento!A1543,3),"_",Processamento!D1543,"_",LEFT(Processamento!C1543,5),"_",LEFT(Processamento!E1543,4)),Processamento!C1543={"ERRO"},"ERRO"),18)</f>
        <v>#N/A</v>
      </c>
      <c r="C1543" s="4">
        <f>Processamento!F1543</f>
        <v>0</v>
      </c>
      <c r="D1543" t="b">
        <f t="shared" si="48"/>
        <v>0</v>
      </c>
      <c r="E1543" t="e">
        <f t="shared" si="49"/>
        <v>#N/A</v>
      </c>
    </row>
    <row r="1544" spans="1:5" x14ac:dyDescent="0.25">
      <c r="A1544" s="4">
        <v>1543</v>
      </c>
      <c r="B1544" s="4" t="e" cm="1">
        <f t="array" ref="B1544">LEFT(_xlfn.IFS(LEN(Processamento!C1544)&gt;4,_xlfn.CONCAT(LEFT(Processamento!A1544,3),"_",Processamento!D1544,"_",LEFT(Processamento!C1544,5),"_",LEFT(Processamento!E1544,4)),Processamento!C1544={"ERRO"},"ERRO"),18)</f>
        <v>#N/A</v>
      </c>
      <c r="C1544" s="4">
        <f>Processamento!F1544</f>
        <v>0</v>
      </c>
      <c r="D1544" t="b">
        <f t="shared" si="48"/>
        <v>0</v>
      </c>
      <c r="E1544" t="e">
        <f t="shared" si="49"/>
        <v>#N/A</v>
      </c>
    </row>
    <row r="1545" spans="1:5" x14ac:dyDescent="0.25">
      <c r="A1545" s="4">
        <v>1544</v>
      </c>
      <c r="B1545" s="4" t="e" cm="1">
        <f t="array" ref="B1545">LEFT(_xlfn.IFS(LEN(Processamento!C1545)&gt;4,_xlfn.CONCAT(LEFT(Processamento!A1545,3),"_",Processamento!D1545,"_",LEFT(Processamento!C1545,5),"_",LEFT(Processamento!E1545,4)),Processamento!C1545={"ERRO"},"ERRO"),18)</f>
        <v>#N/A</v>
      </c>
      <c r="C1545" s="4">
        <f>Processamento!F1545</f>
        <v>0</v>
      </c>
      <c r="D1545" t="b">
        <f t="shared" si="48"/>
        <v>0</v>
      </c>
      <c r="E1545" t="e">
        <f t="shared" si="49"/>
        <v>#N/A</v>
      </c>
    </row>
    <row r="1546" spans="1:5" x14ac:dyDescent="0.25">
      <c r="A1546" s="4">
        <v>1545</v>
      </c>
      <c r="B1546" s="4" t="e" cm="1">
        <f t="array" ref="B1546">LEFT(_xlfn.IFS(LEN(Processamento!C1546)&gt;4,_xlfn.CONCAT(LEFT(Processamento!A1546,3),"_",Processamento!D1546,"_",LEFT(Processamento!C1546,5),"_",LEFT(Processamento!E1546,4)),Processamento!C1546={"ERRO"},"ERRO"),18)</f>
        <v>#N/A</v>
      </c>
      <c r="C1546" s="4">
        <f>Processamento!F1546</f>
        <v>0</v>
      </c>
      <c r="D1546" t="b">
        <f t="shared" si="48"/>
        <v>0</v>
      </c>
      <c r="E1546" t="e">
        <f t="shared" si="49"/>
        <v>#N/A</v>
      </c>
    </row>
    <row r="1547" spans="1:5" x14ac:dyDescent="0.25">
      <c r="A1547" s="4">
        <v>1546</v>
      </c>
      <c r="B1547" s="4" t="e" cm="1">
        <f t="array" ref="B1547">LEFT(_xlfn.IFS(LEN(Processamento!C1547)&gt;4,_xlfn.CONCAT(LEFT(Processamento!A1547,3),"_",Processamento!D1547,"_",LEFT(Processamento!C1547,5),"_",LEFT(Processamento!E1547,4)),Processamento!C1547={"ERRO"},"ERRO"),18)</f>
        <v>#N/A</v>
      </c>
      <c r="C1547" s="4">
        <f>Processamento!F1547</f>
        <v>0</v>
      </c>
      <c r="D1547" t="b">
        <f t="shared" si="48"/>
        <v>0</v>
      </c>
      <c r="E1547" t="e">
        <f t="shared" si="49"/>
        <v>#N/A</v>
      </c>
    </row>
    <row r="1548" spans="1:5" x14ac:dyDescent="0.25">
      <c r="A1548" s="4">
        <v>1547</v>
      </c>
      <c r="B1548" s="4" t="e" cm="1">
        <f t="array" ref="B1548">LEFT(_xlfn.IFS(LEN(Processamento!C1548)&gt;4,_xlfn.CONCAT(LEFT(Processamento!A1548,3),"_",Processamento!D1548,"_",LEFT(Processamento!C1548,5),"_",LEFT(Processamento!E1548,4)),Processamento!C1548={"ERRO"},"ERRO"),18)</f>
        <v>#N/A</v>
      </c>
      <c r="C1548" s="4">
        <f>Processamento!F1548</f>
        <v>0</v>
      </c>
      <c r="D1548" t="b">
        <f t="shared" si="48"/>
        <v>0</v>
      </c>
      <c r="E1548" t="e">
        <f t="shared" si="49"/>
        <v>#N/A</v>
      </c>
    </row>
    <row r="1549" spans="1:5" x14ac:dyDescent="0.25">
      <c r="A1549" s="4">
        <v>1548</v>
      </c>
      <c r="B1549" s="4" t="e" cm="1">
        <f t="array" ref="B1549">LEFT(_xlfn.IFS(LEN(Processamento!C1549)&gt;4,_xlfn.CONCAT(LEFT(Processamento!A1549,3),"_",Processamento!D1549,"_",LEFT(Processamento!C1549,5),"_",LEFT(Processamento!E1549,4)),Processamento!C1549={"ERRO"},"ERRO"),18)</f>
        <v>#N/A</v>
      </c>
      <c r="C1549" s="4">
        <f>Processamento!F1549</f>
        <v>0</v>
      </c>
      <c r="D1549" t="b">
        <f t="shared" si="48"/>
        <v>0</v>
      </c>
      <c r="E1549" t="e">
        <f t="shared" si="49"/>
        <v>#N/A</v>
      </c>
    </row>
    <row r="1550" spans="1:5" x14ac:dyDescent="0.25">
      <c r="A1550" s="4">
        <v>1549</v>
      </c>
      <c r="B1550" s="4" t="e" cm="1">
        <f t="array" ref="B1550">LEFT(_xlfn.IFS(LEN(Processamento!C1550)&gt;4,_xlfn.CONCAT(LEFT(Processamento!A1550,3),"_",Processamento!D1550,"_",LEFT(Processamento!C1550,5),"_",LEFT(Processamento!E1550,4)),Processamento!C1550={"ERRO"},"ERRO"),18)</f>
        <v>#N/A</v>
      </c>
      <c r="C1550" s="4">
        <f>Processamento!F1550</f>
        <v>0</v>
      </c>
      <c r="D1550" t="b">
        <f t="shared" si="48"/>
        <v>0</v>
      </c>
      <c r="E1550" t="e">
        <f t="shared" si="49"/>
        <v>#N/A</v>
      </c>
    </row>
    <row r="1551" spans="1:5" x14ac:dyDescent="0.25">
      <c r="A1551" s="4">
        <v>1550</v>
      </c>
      <c r="B1551" s="4" t="e" cm="1">
        <f t="array" ref="B1551">LEFT(_xlfn.IFS(LEN(Processamento!C1551)&gt;4,_xlfn.CONCAT(LEFT(Processamento!A1551,3),"_",Processamento!D1551,"_",LEFT(Processamento!C1551,5),"_",LEFT(Processamento!E1551,4)),Processamento!C1551={"ERRO"},"ERRO"),18)</f>
        <v>#N/A</v>
      </c>
      <c r="C1551" s="4">
        <f>Processamento!F1551</f>
        <v>0</v>
      </c>
      <c r="D1551" t="b">
        <f t="shared" si="48"/>
        <v>0</v>
      </c>
      <c r="E1551" t="e">
        <f t="shared" si="49"/>
        <v>#N/A</v>
      </c>
    </row>
    <row r="1552" spans="1:5" x14ac:dyDescent="0.25">
      <c r="A1552" s="4">
        <v>1551</v>
      </c>
      <c r="B1552" s="4" t="e" cm="1">
        <f t="array" ref="B1552">LEFT(_xlfn.IFS(LEN(Processamento!C1552)&gt;4,_xlfn.CONCAT(LEFT(Processamento!A1552,3),"_",Processamento!D1552,"_",LEFT(Processamento!C1552,5),"_",LEFT(Processamento!E1552,4)),Processamento!C1552={"ERRO"},"ERRO"),18)</f>
        <v>#N/A</v>
      </c>
      <c r="C1552" s="4">
        <f>Processamento!F1552</f>
        <v>0</v>
      </c>
      <c r="D1552" t="b">
        <f t="shared" si="48"/>
        <v>0</v>
      </c>
      <c r="E1552" t="e">
        <f t="shared" si="49"/>
        <v>#N/A</v>
      </c>
    </row>
    <row r="1553" spans="1:5" x14ac:dyDescent="0.25">
      <c r="A1553" s="4">
        <v>1552</v>
      </c>
      <c r="B1553" s="4" t="e" cm="1">
        <f t="array" ref="B1553">LEFT(_xlfn.IFS(LEN(Processamento!C1553)&gt;4,_xlfn.CONCAT(LEFT(Processamento!A1553,3),"_",Processamento!D1553,"_",LEFT(Processamento!C1553,5),"_",LEFT(Processamento!E1553,4)),Processamento!C1553={"ERRO"},"ERRO"),18)</f>
        <v>#N/A</v>
      </c>
      <c r="C1553" s="4">
        <f>Processamento!F1553</f>
        <v>0</v>
      </c>
      <c r="D1553" t="b">
        <f t="shared" si="48"/>
        <v>0</v>
      </c>
      <c r="E1553" t="e">
        <f t="shared" si="49"/>
        <v>#N/A</v>
      </c>
    </row>
    <row r="1554" spans="1:5" x14ac:dyDescent="0.25">
      <c r="A1554" s="4">
        <v>1553</v>
      </c>
      <c r="B1554" s="4" t="e" cm="1">
        <f t="array" ref="B1554">LEFT(_xlfn.IFS(LEN(Processamento!C1554)&gt;4,_xlfn.CONCAT(LEFT(Processamento!A1554,3),"_",Processamento!D1554,"_",LEFT(Processamento!C1554,5),"_",LEFT(Processamento!E1554,4)),Processamento!C1554={"ERRO"},"ERRO"),18)</f>
        <v>#N/A</v>
      </c>
      <c r="C1554" s="4">
        <f>Processamento!F1554</f>
        <v>0</v>
      </c>
      <c r="D1554" t="b">
        <f t="shared" si="48"/>
        <v>0</v>
      </c>
      <c r="E1554" t="e">
        <f t="shared" si="49"/>
        <v>#N/A</v>
      </c>
    </row>
    <row r="1555" spans="1:5" x14ac:dyDescent="0.25">
      <c r="A1555" s="4">
        <v>1554</v>
      </c>
      <c r="B1555" s="4" t="e" cm="1">
        <f t="array" ref="B1555">LEFT(_xlfn.IFS(LEN(Processamento!C1555)&gt;4,_xlfn.CONCAT(LEFT(Processamento!A1555,3),"_",Processamento!D1555,"_",LEFT(Processamento!C1555,5),"_",LEFT(Processamento!E1555,4)),Processamento!C1555={"ERRO"},"ERRO"),18)</f>
        <v>#N/A</v>
      </c>
      <c r="C1555" s="4">
        <f>Processamento!F1555</f>
        <v>0</v>
      </c>
      <c r="D1555" t="b">
        <f t="shared" si="48"/>
        <v>0</v>
      </c>
      <c r="E1555" t="e">
        <f t="shared" si="49"/>
        <v>#N/A</v>
      </c>
    </row>
    <row r="1556" spans="1:5" x14ac:dyDescent="0.25">
      <c r="A1556" s="4">
        <v>1555</v>
      </c>
      <c r="B1556" s="4" t="e" cm="1">
        <f t="array" ref="B1556">LEFT(_xlfn.IFS(LEN(Processamento!C1556)&gt;4,_xlfn.CONCAT(LEFT(Processamento!A1556,3),"_",Processamento!D1556,"_",LEFT(Processamento!C1556,5),"_",LEFT(Processamento!E1556,4)),Processamento!C1556={"ERRO"},"ERRO"),18)</f>
        <v>#N/A</v>
      </c>
      <c r="C1556" s="4">
        <f>Processamento!F1556</f>
        <v>0</v>
      </c>
      <c r="D1556" t="b">
        <f t="shared" si="48"/>
        <v>0</v>
      </c>
      <c r="E1556" t="e">
        <f t="shared" si="49"/>
        <v>#N/A</v>
      </c>
    </row>
    <row r="1557" spans="1:5" x14ac:dyDescent="0.25">
      <c r="A1557" s="4">
        <v>1556</v>
      </c>
      <c r="B1557" s="4" t="e" cm="1">
        <f t="array" ref="B1557">LEFT(_xlfn.IFS(LEN(Processamento!C1557)&gt;4,_xlfn.CONCAT(LEFT(Processamento!A1557,3),"_",Processamento!D1557,"_",LEFT(Processamento!C1557,5),"_",LEFT(Processamento!E1557,4)),Processamento!C1557={"ERRO"},"ERRO"),18)</f>
        <v>#N/A</v>
      </c>
      <c r="C1557" s="4">
        <f>Processamento!F1557</f>
        <v>0</v>
      </c>
      <c r="D1557" t="b">
        <f t="shared" si="48"/>
        <v>0</v>
      </c>
      <c r="E1557" t="e">
        <f t="shared" si="49"/>
        <v>#N/A</v>
      </c>
    </row>
    <row r="1558" spans="1:5" x14ac:dyDescent="0.25">
      <c r="A1558" s="4">
        <v>1557</v>
      </c>
      <c r="B1558" s="4" t="e" cm="1">
        <f t="array" ref="B1558">LEFT(_xlfn.IFS(LEN(Processamento!C1558)&gt;4,_xlfn.CONCAT(LEFT(Processamento!A1558,3),"_",Processamento!D1558,"_",LEFT(Processamento!C1558,5),"_",LEFT(Processamento!E1558,4)),Processamento!C1558={"ERRO"},"ERRO"),18)</f>
        <v>#N/A</v>
      </c>
      <c r="C1558" s="4">
        <f>Processamento!F1558</f>
        <v>0</v>
      </c>
      <c r="D1558" t="b">
        <f t="shared" si="48"/>
        <v>0</v>
      </c>
      <c r="E1558" t="e">
        <f t="shared" si="49"/>
        <v>#N/A</v>
      </c>
    </row>
    <row r="1559" spans="1:5" x14ac:dyDescent="0.25">
      <c r="A1559" s="4">
        <v>1558</v>
      </c>
      <c r="B1559" s="4" t="e" cm="1">
        <f t="array" ref="B1559">LEFT(_xlfn.IFS(LEN(Processamento!C1559)&gt;4,_xlfn.CONCAT(LEFT(Processamento!A1559,3),"_",Processamento!D1559,"_",LEFT(Processamento!C1559,5),"_",LEFT(Processamento!E1559,4)),Processamento!C1559={"ERRO"},"ERRO"),18)</f>
        <v>#N/A</v>
      </c>
      <c r="C1559" s="4">
        <f>Processamento!F1559</f>
        <v>0</v>
      </c>
      <c r="D1559" t="b">
        <f t="shared" si="48"/>
        <v>0</v>
      </c>
      <c r="E1559" t="e">
        <f t="shared" si="49"/>
        <v>#N/A</v>
      </c>
    </row>
    <row r="1560" spans="1:5" x14ac:dyDescent="0.25">
      <c r="A1560" s="4">
        <v>1559</v>
      </c>
      <c r="B1560" s="4" t="e" cm="1">
        <f t="array" ref="B1560">LEFT(_xlfn.IFS(LEN(Processamento!C1560)&gt;4,_xlfn.CONCAT(LEFT(Processamento!A1560,3),"_",Processamento!D1560,"_",LEFT(Processamento!C1560,5),"_",LEFT(Processamento!E1560,4)),Processamento!C1560={"ERRO"},"ERRO"),18)</f>
        <v>#N/A</v>
      </c>
      <c r="C1560" s="4">
        <f>Processamento!F1560</f>
        <v>0</v>
      </c>
      <c r="D1560" t="b">
        <f t="shared" si="48"/>
        <v>0</v>
      </c>
      <c r="E1560" t="e">
        <f t="shared" si="49"/>
        <v>#N/A</v>
      </c>
    </row>
    <row r="1561" spans="1:5" x14ac:dyDescent="0.25">
      <c r="A1561" s="4">
        <v>1560</v>
      </c>
      <c r="B1561" s="4" t="e" cm="1">
        <f t="array" ref="B1561">LEFT(_xlfn.IFS(LEN(Processamento!C1561)&gt;4,_xlfn.CONCAT(LEFT(Processamento!A1561,3),"_",Processamento!D1561,"_",LEFT(Processamento!C1561,5),"_",LEFT(Processamento!E1561,4)),Processamento!C1561={"ERRO"},"ERRO"),18)</f>
        <v>#N/A</v>
      </c>
      <c r="C1561" s="4">
        <f>Processamento!F1561</f>
        <v>0</v>
      </c>
      <c r="D1561" t="b">
        <f t="shared" si="48"/>
        <v>0</v>
      </c>
      <c r="E1561" t="e">
        <f t="shared" si="49"/>
        <v>#N/A</v>
      </c>
    </row>
    <row r="1562" spans="1:5" x14ac:dyDescent="0.25">
      <c r="A1562" s="4">
        <v>1561</v>
      </c>
      <c r="B1562" s="4" t="e" cm="1">
        <f t="array" ref="B1562">LEFT(_xlfn.IFS(LEN(Processamento!C1562)&gt;4,_xlfn.CONCAT(LEFT(Processamento!A1562,3),"_",Processamento!D1562,"_",LEFT(Processamento!C1562,5),"_",LEFT(Processamento!E1562,4)),Processamento!C1562={"ERRO"},"ERRO"),18)</f>
        <v>#N/A</v>
      </c>
      <c r="C1562" s="4">
        <f>Processamento!F1562</f>
        <v>0</v>
      </c>
      <c r="D1562" t="b">
        <f t="shared" si="48"/>
        <v>0</v>
      </c>
      <c r="E1562" t="e">
        <f t="shared" si="49"/>
        <v>#N/A</v>
      </c>
    </row>
    <row r="1563" spans="1:5" x14ac:dyDescent="0.25">
      <c r="A1563" s="4">
        <v>1562</v>
      </c>
      <c r="B1563" s="4" t="e" cm="1">
        <f t="array" ref="B1563">LEFT(_xlfn.IFS(LEN(Processamento!C1563)&gt;4,_xlfn.CONCAT(LEFT(Processamento!A1563,3),"_",Processamento!D1563,"_",LEFT(Processamento!C1563,5),"_",LEFT(Processamento!E1563,4)),Processamento!C1563={"ERRO"},"ERRO"),18)</f>
        <v>#N/A</v>
      </c>
      <c r="C1563" s="4">
        <f>Processamento!F1563</f>
        <v>0</v>
      </c>
      <c r="D1563" t="b">
        <f t="shared" si="48"/>
        <v>0</v>
      </c>
      <c r="E1563" t="e">
        <f t="shared" si="49"/>
        <v>#N/A</v>
      </c>
    </row>
    <row r="1564" spans="1:5" x14ac:dyDescent="0.25">
      <c r="A1564" s="4">
        <v>1563</v>
      </c>
      <c r="B1564" s="4" t="e" cm="1">
        <f t="array" ref="B1564">LEFT(_xlfn.IFS(LEN(Processamento!C1564)&gt;4,_xlfn.CONCAT(LEFT(Processamento!A1564,3),"_",Processamento!D1564,"_",LEFT(Processamento!C1564,5),"_",LEFT(Processamento!E1564,4)),Processamento!C1564={"ERRO"},"ERRO"),18)</f>
        <v>#N/A</v>
      </c>
      <c r="C1564" s="4">
        <f>Processamento!F1564</f>
        <v>0</v>
      </c>
      <c r="D1564" t="b">
        <f t="shared" si="48"/>
        <v>0</v>
      </c>
      <c r="E1564" t="e">
        <f t="shared" si="49"/>
        <v>#N/A</v>
      </c>
    </row>
    <row r="1565" spans="1:5" x14ac:dyDescent="0.25">
      <c r="A1565" s="4">
        <v>1564</v>
      </c>
      <c r="B1565" s="4" t="e" cm="1">
        <f t="array" ref="B1565">LEFT(_xlfn.IFS(LEN(Processamento!C1565)&gt;4,_xlfn.CONCAT(LEFT(Processamento!A1565,3),"_",Processamento!D1565,"_",LEFT(Processamento!C1565,5),"_",LEFT(Processamento!E1565,4)),Processamento!C1565={"ERRO"},"ERRO"),18)</f>
        <v>#N/A</v>
      </c>
      <c r="C1565" s="4">
        <f>Processamento!F1565</f>
        <v>0</v>
      </c>
      <c r="D1565" t="b">
        <f t="shared" si="48"/>
        <v>0</v>
      </c>
      <c r="E1565" t="e">
        <f t="shared" si="49"/>
        <v>#N/A</v>
      </c>
    </row>
    <row r="1566" spans="1:5" x14ac:dyDescent="0.25">
      <c r="A1566" s="4">
        <v>1565</v>
      </c>
      <c r="B1566" s="4" t="e" cm="1">
        <f t="array" ref="B1566">LEFT(_xlfn.IFS(LEN(Processamento!C1566)&gt;4,_xlfn.CONCAT(LEFT(Processamento!A1566,3),"_",Processamento!D1566,"_",LEFT(Processamento!C1566,5),"_",LEFT(Processamento!E1566,4)),Processamento!C1566={"ERRO"},"ERRO"),18)</f>
        <v>#N/A</v>
      </c>
      <c r="C1566" s="4">
        <f>Processamento!F1566</f>
        <v>0</v>
      </c>
      <c r="D1566" t="b">
        <f t="shared" si="48"/>
        <v>0</v>
      </c>
      <c r="E1566" t="e">
        <f t="shared" si="49"/>
        <v>#N/A</v>
      </c>
    </row>
    <row r="1567" spans="1:5" x14ac:dyDescent="0.25">
      <c r="A1567" s="4">
        <v>1566</v>
      </c>
      <c r="B1567" s="4" t="e" cm="1">
        <f t="array" ref="B1567">LEFT(_xlfn.IFS(LEN(Processamento!C1567)&gt;4,_xlfn.CONCAT(LEFT(Processamento!A1567,3),"_",Processamento!D1567,"_",LEFT(Processamento!C1567,5),"_",LEFT(Processamento!E1567,4)),Processamento!C1567={"ERRO"},"ERRO"),18)</f>
        <v>#N/A</v>
      </c>
      <c r="C1567" s="4">
        <f>Processamento!F1567</f>
        <v>0</v>
      </c>
      <c r="D1567" t="b">
        <f t="shared" si="48"/>
        <v>0</v>
      </c>
      <c r="E1567" t="e">
        <f t="shared" si="49"/>
        <v>#N/A</v>
      </c>
    </row>
    <row r="1568" spans="1:5" x14ac:dyDescent="0.25">
      <c r="A1568" s="4">
        <v>1567</v>
      </c>
      <c r="B1568" s="4" t="e" cm="1">
        <f t="array" ref="B1568">LEFT(_xlfn.IFS(LEN(Processamento!C1568)&gt;4,_xlfn.CONCAT(LEFT(Processamento!A1568,3),"_",Processamento!D1568,"_",LEFT(Processamento!C1568,5),"_",LEFT(Processamento!E1568,4)),Processamento!C1568={"ERRO"},"ERRO"),18)</f>
        <v>#N/A</v>
      </c>
      <c r="C1568" s="4">
        <f>Processamento!F1568</f>
        <v>0</v>
      </c>
      <c r="D1568" t="b">
        <f t="shared" si="48"/>
        <v>0</v>
      </c>
      <c r="E1568" t="e">
        <f t="shared" si="49"/>
        <v>#N/A</v>
      </c>
    </row>
    <row r="1569" spans="1:5" x14ac:dyDescent="0.25">
      <c r="A1569" s="4">
        <v>1568</v>
      </c>
      <c r="B1569" s="4" t="e" cm="1">
        <f t="array" ref="B1569">LEFT(_xlfn.IFS(LEN(Processamento!C1569)&gt;4,_xlfn.CONCAT(LEFT(Processamento!A1569,3),"_",Processamento!D1569,"_",LEFT(Processamento!C1569,5),"_",LEFT(Processamento!E1569,4)),Processamento!C1569={"ERRO"},"ERRO"),18)</f>
        <v>#N/A</v>
      </c>
      <c r="C1569" s="4">
        <f>Processamento!F1569</f>
        <v>0</v>
      </c>
      <c r="D1569" t="b">
        <f t="shared" si="48"/>
        <v>0</v>
      </c>
      <c r="E1569" t="e">
        <f t="shared" si="49"/>
        <v>#N/A</v>
      </c>
    </row>
    <row r="1570" spans="1:5" x14ac:dyDescent="0.25">
      <c r="A1570" s="4">
        <v>1569</v>
      </c>
      <c r="B1570" s="4" t="e" cm="1">
        <f t="array" ref="B1570">LEFT(_xlfn.IFS(LEN(Processamento!C1570)&gt;4,_xlfn.CONCAT(LEFT(Processamento!A1570,3),"_",Processamento!D1570,"_",LEFT(Processamento!C1570,5),"_",LEFT(Processamento!E1570,4)),Processamento!C1570={"ERRO"},"ERRO"),18)</f>
        <v>#N/A</v>
      </c>
      <c r="C1570" s="4">
        <f>Processamento!F1570</f>
        <v>0</v>
      </c>
      <c r="D1570" t="b">
        <f t="shared" si="48"/>
        <v>0</v>
      </c>
      <c r="E1570" t="e">
        <f t="shared" si="49"/>
        <v>#N/A</v>
      </c>
    </row>
    <row r="1571" spans="1:5" x14ac:dyDescent="0.25">
      <c r="A1571" s="4">
        <v>1570</v>
      </c>
      <c r="B1571" s="4" t="e" cm="1">
        <f t="array" ref="B1571">LEFT(_xlfn.IFS(LEN(Processamento!C1571)&gt;4,_xlfn.CONCAT(LEFT(Processamento!A1571,3),"_",Processamento!D1571,"_",LEFT(Processamento!C1571,5),"_",LEFT(Processamento!E1571,4)),Processamento!C1571={"ERRO"},"ERRO"),18)</f>
        <v>#N/A</v>
      </c>
      <c r="C1571" s="4">
        <f>Processamento!F1571</f>
        <v>0</v>
      </c>
      <c r="D1571" t="b">
        <f t="shared" si="48"/>
        <v>0</v>
      </c>
      <c r="E1571" t="e">
        <f t="shared" si="49"/>
        <v>#N/A</v>
      </c>
    </row>
    <row r="1572" spans="1:5" x14ac:dyDescent="0.25">
      <c r="A1572" s="4">
        <v>1571</v>
      </c>
      <c r="B1572" s="4" t="e" cm="1">
        <f t="array" ref="B1572">LEFT(_xlfn.IFS(LEN(Processamento!C1572)&gt;4,_xlfn.CONCAT(LEFT(Processamento!A1572,3),"_",Processamento!D1572,"_",LEFT(Processamento!C1572,5),"_",LEFT(Processamento!E1572,4)),Processamento!C1572={"ERRO"},"ERRO"),18)</f>
        <v>#N/A</v>
      </c>
      <c r="C1572" s="4">
        <f>Processamento!F1572</f>
        <v>0</v>
      </c>
      <c r="D1572" t="b">
        <f t="shared" si="48"/>
        <v>0</v>
      </c>
      <c r="E1572" t="e">
        <f t="shared" si="49"/>
        <v>#N/A</v>
      </c>
    </row>
    <row r="1573" spans="1:5" x14ac:dyDescent="0.25">
      <c r="A1573" s="4">
        <v>1572</v>
      </c>
      <c r="B1573" s="4" t="e" cm="1">
        <f t="array" ref="B1573">LEFT(_xlfn.IFS(LEN(Processamento!C1573)&gt;4,_xlfn.CONCAT(LEFT(Processamento!A1573,3),"_",Processamento!D1573,"_",LEFT(Processamento!C1573,5),"_",LEFT(Processamento!E1573,4)),Processamento!C1573={"ERRO"},"ERRO"),18)</f>
        <v>#N/A</v>
      </c>
      <c r="C1573" s="4">
        <f>Processamento!F1573</f>
        <v>0</v>
      </c>
      <c r="D1573" t="b">
        <f t="shared" si="48"/>
        <v>0</v>
      </c>
      <c r="E1573" t="e">
        <f t="shared" si="49"/>
        <v>#N/A</v>
      </c>
    </row>
    <row r="1574" spans="1:5" x14ac:dyDescent="0.25">
      <c r="A1574" s="4">
        <v>1573</v>
      </c>
      <c r="B1574" s="4" t="e" cm="1">
        <f t="array" ref="B1574">LEFT(_xlfn.IFS(LEN(Processamento!C1574)&gt;4,_xlfn.CONCAT(LEFT(Processamento!A1574,3),"_",Processamento!D1574,"_",LEFT(Processamento!C1574,5),"_",LEFT(Processamento!E1574,4)),Processamento!C1574={"ERRO"},"ERRO"),18)</f>
        <v>#N/A</v>
      </c>
      <c r="C1574" s="4">
        <f>Processamento!F1574</f>
        <v>0</v>
      </c>
      <c r="D1574" t="b">
        <f t="shared" si="48"/>
        <v>0</v>
      </c>
      <c r="E1574" t="e">
        <f t="shared" si="49"/>
        <v>#N/A</v>
      </c>
    </row>
    <row r="1575" spans="1:5" x14ac:dyDescent="0.25">
      <c r="A1575" s="4">
        <v>1574</v>
      </c>
      <c r="B1575" s="4" t="e" cm="1">
        <f t="array" ref="B1575">LEFT(_xlfn.IFS(LEN(Processamento!C1575)&gt;4,_xlfn.CONCAT(LEFT(Processamento!A1575,3),"_",Processamento!D1575,"_",LEFT(Processamento!C1575,5),"_",LEFT(Processamento!E1575,4)),Processamento!C1575={"ERRO"},"ERRO"),18)</f>
        <v>#N/A</v>
      </c>
      <c r="C1575" s="4">
        <f>Processamento!F1575</f>
        <v>0</v>
      </c>
      <c r="D1575" t="b">
        <f t="shared" si="48"/>
        <v>0</v>
      </c>
      <c r="E1575" t="e">
        <f t="shared" si="49"/>
        <v>#N/A</v>
      </c>
    </row>
    <row r="1576" spans="1:5" x14ac:dyDescent="0.25">
      <c r="A1576" s="4">
        <v>1575</v>
      </c>
      <c r="B1576" s="4" t="e" cm="1">
        <f t="array" ref="B1576">LEFT(_xlfn.IFS(LEN(Processamento!C1576)&gt;4,_xlfn.CONCAT(LEFT(Processamento!A1576,3),"_",Processamento!D1576,"_",LEFT(Processamento!C1576,5),"_",LEFT(Processamento!E1576,4)),Processamento!C1576={"ERRO"},"ERRO"),18)</f>
        <v>#N/A</v>
      </c>
      <c r="C1576" s="4">
        <f>Processamento!F1576</f>
        <v>0</v>
      </c>
      <c r="D1576" t="b">
        <f t="shared" si="48"/>
        <v>0</v>
      </c>
      <c r="E1576" t="e">
        <f t="shared" si="49"/>
        <v>#N/A</v>
      </c>
    </row>
    <row r="1577" spans="1:5" x14ac:dyDescent="0.25">
      <c r="A1577" s="4">
        <v>1576</v>
      </c>
      <c r="B1577" s="4" t="e" cm="1">
        <f t="array" ref="B1577">LEFT(_xlfn.IFS(LEN(Processamento!C1577)&gt;4,_xlfn.CONCAT(LEFT(Processamento!A1577,3),"_",Processamento!D1577,"_",LEFT(Processamento!C1577,5),"_",LEFT(Processamento!E1577,4)),Processamento!C1577={"ERRO"},"ERRO"),18)</f>
        <v>#N/A</v>
      </c>
      <c r="C1577" s="4">
        <f>Processamento!F1577</f>
        <v>0</v>
      </c>
      <c r="D1577" t="b">
        <f t="shared" si="48"/>
        <v>0</v>
      </c>
      <c r="E1577" t="e">
        <f t="shared" si="49"/>
        <v>#N/A</v>
      </c>
    </row>
    <row r="1578" spans="1:5" x14ac:dyDescent="0.25">
      <c r="A1578" s="4">
        <v>1577</v>
      </c>
      <c r="B1578" s="4" t="e" cm="1">
        <f t="array" ref="B1578">LEFT(_xlfn.IFS(LEN(Processamento!C1578)&gt;4,_xlfn.CONCAT(LEFT(Processamento!A1578,3),"_",Processamento!D1578,"_",LEFT(Processamento!C1578,5),"_",LEFT(Processamento!E1578,4)),Processamento!C1578={"ERRO"},"ERRO"),18)</f>
        <v>#N/A</v>
      </c>
      <c r="C1578" s="4">
        <f>Processamento!F1578</f>
        <v>0</v>
      </c>
      <c r="D1578" t="b">
        <f t="shared" si="48"/>
        <v>0</v>
      </c>
      <c r="E1578" t="e">
        <f t="shared" si="49"/>
        <v>#N/A</v>
      </c>
    </row>
    <row r="1579" spans="1:5" x14ac:dyDescent="0.25">
      <c r="A1579" s="4">
        <v>1578</v>
      </c>
      <c r="B1579" s="4" t="e" cm="1">
        <f t="array" ref="B1579">LEFT(_xlfn.IFS(LEN(Processamento!C1579)&gt;4,_xlfn.CONCAT(LEFT(Processamento!A1579,3),"_",Processamento!D1579,"_",LEFT(Processamento!C1579,5),"_",LEFT(Processamento!E1579,4)),Processamento!C1579={"ERRO"},"ERRO"),18)</f>
        <v>#N/A</v>
      </c>
      <c r="C1579" s="4">
        <f>Processamento!F1579</f>
        <v>0</v>
      </c>
      <c r="D1579" t="b">
        <f t="shared" si="48"/>
        <v>0</v>
      </c>
      <c r="E1579" t="e">
        <f t="shared" si="49"/>
        <v>#N/A</v>
      </c>
    </row>
    <row r="1580" spans="1:5" x14ac:dyDescent="0.25">
      <c r="A1580" s="4">
        <v>1579</v>
      </c>
      <c r="B1580" s="4" t="e" cm="1">
        <f t="array" ref="B1580">LEFT(_xlfn.IFS(LEN(Processamento!C1580)&gt;4,_xlfn.CONCAT(LEFT(Processamento!A1580,3),"_",Processamento!D1580,"_",LEFT(Processamento!C1580,5),"_",LEFT(Processamento!E1580,4)),Processamento!C1580={"ERRO"},"ERRO"),18)</f>
        <v>#N/A</v>
      </c>
      <c r="C1580" s="4">
        <f>Processamento!F1580</f>
        <v>0</v>
      </c>
      <c r="D1580" t="b">
        <f t="shared" si="48"/>
        <v>0</v>
      </c>
      <c r="E1580" t="e">
        <f t="shared" si="49"/>
        <v>#N/A</v>
      </c>
    </row>
    <row r="1581" spans="1:5" x14ac:dyDescent="0.25">
      <c r="A1581" s="4">
        <v>1580</v>
      </c>
      <c r="B1581" s="4" t="e" cm="1">
        <f t="array" ref="B1581">LEFT(_xlfn.IFS(LEN(Processamento!C1581)&gt;4,_xlfn.CONCAT(LEFT(Processamento!A1581,3),"_",Processamento!D1581,"_",LEFT(Processamento!C1581,5),"_",LEFT(Processamento!E1581,4)),Processamento!C1581={"ERRO"},"ERRO"),18)</f>
        <v>#N/A</v>
      </c>
      <c r="C1581" s="4">
        <f>Processamento!F1581</f>
        <v>0</v>
      </c>
      <c r="D1581" t="b">
        <f t="shared" si="48"/>
        <v>0</v>
      </c>
      <c r="E1581" t="e">
        <f t="shared" si="49"/>
        <v>#N/A</v>
      </c>
    </row>
    <row r="1582" spans="1:5" x14ac:dyDescent="0.25">
      <c r="A1582" s="4">
        <v>1581</v>
      </c>
      <c r="B1582" s="4" t="e" cm="1">
        <f t="array" ref="B1582">LEFT(_xlfn.IFS(LEN(Processamento!C1582)&gt;4,_xlfn.CONCAT(LEFT(Processamento!A1582,3),"_",Processamento!D1582,"_",LEFT(Processamento!C1582,5),"_",LEFT(Processamento!E1582,4)),Processamento!C1582={"ERRO"},"ERRO"),18)</f>
        <v>#N/A</v>
      </c>
      <c r="C1582" s="4">
        <f>Processamento!F1582</f>
        <v>0</v>
      </c>
      <c r="D1582" t="b">
        <f t="shared" si="48"/>
        <v>0</v>
      </c>
      <c r="E1582" t="e">
        <f t="shared" si="49"/>
        <v>#N/A</v>
      </c>
    </row>
    <row r="1583" spans="1:5" x14ac:dyDescent="0.25">
      <c r="A1583" s="4">
        <v>1582</v>
      </c>
      <c r="B1583" s="4" t="e" cm="1">
        <f t="array" ref="B1583">LEFT(_xlfn.IFS(LEN(Processamento!C1583)&gt;4,_xlfn.CONCAT(LEFT(Processamento!A1583,3),"_",Processamento!D1583,"_",LEFT(Processamento!C1583,5),"_",LEFT(Processamento!E1583,4)),Processamento!C1583={"ERRO"},"ERRO"),18)</f>
        <v>#N/A</v>
      </c>
      <c r="C1583" s="4">
        <f>Processamento!F1583</f>
        <v>0</v>
      </c>
      <c r="D1583" t="b">
        <f t="shared" si="48"/>
        <v>0</v>
      </c>
      <c r="E1583" t="e">
        <f t="shared" si="49"/>
        <v>#N/A</v>
      </c>
    </row>
    <row r="1584" spans="1:5" x14ac:dyDescent="0.25">
      <c r="A1584" s="4">
        <v>1583</v>
      </c>
      <c r="B1584" s="4" t="e" cm="1">
        <f t="array" ref="B1584">LEFT(_xlfn.IFS(LEN(Processamento!C1584)&gt;4,_xlfn.CONCAT(LEFT(Processamento!A1584,3),"_",Processamento!D1584,"_",LEFT(Processamento!C1584,5),"_",LEFT(Processamento!E1584,4)),Processamento!C1584={"ERRO"},"ERRO"),18)</f>
        <v>#N/A</v>
      </c>
      <c r="C1584" s="4">
        <f>Processamento!F1584</f>
        <v>0</v>
      </c>
      <c r="D1584" t="b">
        <f t="shared" si="48"/>
        <v>0</v>
      </c>
      <c r="E1584" t="e">
        <f t="shared" si="49"/>
        <v>#N/A</v>
      </c>
    </row>
    <row r="1585" spans="1:5" x14ac:dyDescent="0.25">
      <c r="A1585" s="4">
        <v>1584</v>
      </c>
      <c r="B1585" s="4" t="e" cm="1">
        <f t="array" ref="B1585">LEFT(_xlfn.IFS(LEN(Processamento!C1585)&gt;4,_xlfn.CONCAT(LEFT(Processamento!A1585,3),"_",Processamento!D1585,"_",LEFT(Processamento!C1585,5),"_",LEFT(Processamento!E1585,4)),Processamento!C1585={"ERRO"},"ERRO"),18)</f>
        <v>#N/A</v>
      </c>
      <c r="C1585" s="4">
        <f>Processamento!F1585</f>
        <v>0</v>
      </c>
      <c r="D1585" t="b">
        <f t="shared" si="48"/>
        <v>0</v>
      </c>
      <c r="E1585" t="e">
        <f t="shared" si="49"/>
        <v>#N/A</v>
      </c>
    </row>
    <row r="1586" spans="1:5" x14ac:dyDescent="0.25">
      <c r="A1586" s="4">
        <v>1585</v>
      </c>
      <c r="B1586" s="4" t="e" cm="1">
        <f t="array" ref="B1586">LEFT(_xlfn.IFS(LEN(Processamento!C1586)&gt;4,_xlfn.CONCAT(LEFT(Processamento!A1586,3),"_",Processamento!D1586,"_",LEFT(Processamento!C1586,5),"_",LEFT(Processamento!E1586,4)),Processamento!C1586={"ERRO"},"ERRO"),18)</f>
        <v>#N/A</v>
      </c>
      <c r="C1586" s="4">
        <f>Processamento!F1586</f>
        <v>0</v>
      </c>
      <c r="D1586" t="b">
        <f t="shared" si="48"/>
        <v>0</v>
      </c>
      <c r="E1586" t="e">
        <f t="shared" si="49"/>
        <v>#N/A</v>
      </c>
    </row>
    <row r="1587" spans="1:5" x14ac:dyDescent="0.25">
      <c r="A1587" s="4">
        <v>1586</v>
      </c>
      <c r="B1587" s="4" t="e" cm="1">
        <f t="array" ref="B1587">LEFT(_xlfn.IFS(LEN(Processamento!C1587)&gt;4,_xlfn.CONCAT(LEFT(Processamento!A1587,3),"_",Processamento!D1587,"_",LEFT(Processamento!C1587,5),"_",LEFT(Processamento!E1587,4)),Processamento!C1587={"ERRO"},"ERRO"),18)</f>
        <v>#N/A</v>
      </c>
      <c r="C1587" s="4">
        <f>Processamento!F1587</f>
        <v>0</v>
      </c>
      <c r="D1587" t="b">
        <f t="shared" si="48"/>
        <v>0</v>
      </c>
      <c r="E1587" t="e">
        <f t="shared" si="49"/>
        <v>#N/A</v>
      </c>
    </row>
    <row r="1588" spans="1:5" x14ac:dyDescent="0.25">
      <c r="A1588" s="4">
        <v>1587</v>
      </c>
      <c r="B1588" s="4" t="e" cm="1">
        <f t="array" ref="B1588">LEFT(_xlfn.IFS(LEN(Processamento!C1588)&gt;4,_xlfn.CONCAT(LEFT(Processamento!A1588,3),"_",Processamento!D1588,"_",LEFT(Processamento!C1588,5),"_",LEFT(Processamento!E1588,4)),Processamento!C1588={"ERRO"},"ERRO"),18)</f>
        <v>#N/A</v>
      </c>
      <c r="C1588" s="4">
        <f>Processamento!F1588</f>
        <v>0</v>
      </c>
      <c r="D1588" t="b">
        <f t="shared" si="48"/>
        <v>0</v>
      </c>
      <c r="E1588" t="e">
        <f t="shared" si="49"/>
        <v>#N/A</v>
      </c>
    </row>
    <row r="1589" spans="1:5" x14ac:dyDescent="0.25">
      <c r="A1589" s="4">
        <v>1588</v>
      </c>
      <c r="B1589" s="4" t="e" cm="1">
        <f t="array" ref="B1589">LEFT(_xlfn.IFS(LEN(Processamento!C1589)&gt;4,_xlfn.CONCAT(LEFT(Processamento!A1589,3),"_",Processamento!D1589,"_",LEFT(Processamento!C1589,5),"_",LEFT(Processamento!E1589,4)),Processamento!C1589={"ERRO"},"ERRO"),18)</f>
        <v>#N/A</v>
      </c>
      <c r="C1589" s="4">
        <f>Processamento!F1589</f>
        <v>0</v>
      </c>
      <c r="D1589" t="b">
        <f t="shared" si="48"/>
        <v>0</v>
      </c>
      <c r="E1589" t="e">
        <f t="shared" si="49"/>
        <v>#N/A</v>
      </c>
    </row>
    <row r="1590" spans="1:5" x14ac:dyDescent="0.25">
      <c r="A1590" s="4">
        <v>1589</v>
      </c>
      <c r="B1590" s="4" t="e" cm="1">
        <f t="array" ref="B1590">LEFT(_xlfn.IFS(LEN(Processamento!C1590)&gt;4,_xlfn.CONCAT(LEFT(Processamento!A1590,3),"_",Processamento!D1590,"_",LEFT(Processamento!C1590,5),"_",LEFT(Processamento!E1590,4)),Processamento!C1590={"ERRO"},"ERRO"),18)</f>
        <v>#N/A</v>
      </c>
      <c r="C1590" s="4">
        <f>Processamento!F1590</f>
        <v>0</v>
      </c>
      <c r="D1590" t="b">
        <f t="shared" si="48"/>
        <v>0</v>
      </c>
      <c r="E1590" t="e">
        <f t="shared" si="49"/>
        <v>#N/A</v>
      </c>
    </row>
    <row r="1591" spans="1:5" x14ac:dyDescent="0.25">
      <c r="A1591" s="4">
        <v>1590</v>
      </c>
      <c r="B1591" s="4" t="e" cm="1">
        <f t="array" ref="B1591">LEFT(_xlfn.IFS(LEN(Processamento!C1591)&gt;4,_xlfn.CONCAT(LEFT(Processamento!A1591,3),"_",Processamento!D1591,"_",LEFT(Processamento!C1591,5),"_",LEFT(Processamento!E1591,4)),Processamento!C1591={"ERRO"},"ERRO"),18)</f>
        <v>#N/A</v>
      </c>
      <c r="C1591" s="4">
        <f>Processamento!F1591</f>
        <v>0</v>
      </c>
      <c r="D1591" t="b">
        <f t="shared" si="48"/>
        <v>0</v>
      </c>
      <c r="E1591" t="e">
        <f t="shared" si="49"/>
        <v>#N/A</v>
      </c>
    </row>
    <row r="1592" spans="1:5" x14ac:dyDescent="0.25">
      <c r="A1592" s="4">
        <v>1591</v>
      </c>
      <c r="B1592" s="4" t="e" cm="1">
        <f t="array" ref="B1592">LEFT(_xlfn.IFS(LEN(Processamento!C1592)&gt;4,_xlfn.CONCAT(LEFT(Processamento!A1592,3),"_",Processamento!D1592,"_",LEFT(Processamento!C1592,5),"_",LEFT(Processamento!E1592,4)),Processamento!C1592={"ERRO"},"ERRO"),18)</f>
        <v>#N/A</v>
      </c>
      <c r="C1592" s="4">
        <f>Processamento!F1592</f>
        <v>0</v>
      </c>
      <c r="D1592" t="b">
        <f t="shared" si="48"/>
        <v>0</v>
      </c>
      <c r="E1592" t="e">
        <f t="shared" si="49"/>
        <v>#N/A</v>
      </c>
    </row>
    <row r="1593" spans="1:5" x14ac:dyDescent="0.25">
      <c r="A1593" s="4">
        <v>1592</v>
      </c>
      <c r="B1593" s="4" t="e" cm="1">
        <f t="array" ref="B1593">LEFT(_xlfn.IFS(LEN(Processamento!C1593)&gt;4,_xlfn.CONCAT(LEFT(Processamento!A1593,3),"_",Processamento!D1593,"_",LEFT(Processamento!C1593,5),"_",LEFT(Processamento!E1593,4)),Processamento!C1593={"ERRO"},"ERRO"),18)</f>
        <v>#N/A</v>
      </c>
      <c r="C1593" s="4">
        <f>Processamento!F1593</f>
        <v>0</v>
      </c>
      <c r="D1593" t="b">
        <f t="shared" si="48"/>
        <v>0</v>
      </c>
      <c r="E1593" t="e">
        <f t="shared" si="49"/>
        <v>#N/A</v>
      </c>
    </row>
    <row r="1594" spans="1:5" x14ac:dyDescent="0.25">
      <c r="A1594" s="4">
        <v>1593</v>
      </c>
      <c r="B1594" s="4" t="e" cm="1">
        <f t="array" ref="B1594">LEFT(_xlfn.IFS(LEN(Processamento!C1594)&gt;4,_xlfn.CONCAT(LEFT(Processamento!A1594,3),"_",Processamento!D1594,"_",LEFT(Processamento!C1594,5),"_",LEFT(Processamento!E1594,4)),Processamento!C1594={"ERRO"},"ERRO"),18)</f>
        <v>#N/A</v>
      </c>
      <c r="C1594" s="4">
        <f>Processamento!F1594</f>
        <v>0</v>
      </c>
      <c r="D1594" t="b">
        <f t="shared" si="48"/>
        <v>0</v>
      </c>
      <c r="E1594" t="e">
        <f t="shared" si="49"/>
        <v>#N/A</v>
      </c>
    </row>
    <row r="1595" spans="1:5" x14ac:dyDescent="0.25">
      <c r="A1595" s="4">
        <v>1594</v>
      </c>
      <c r="B1595" s="4" t="e" cm="1">
        <f t="array" ref="B1595">LEFT(_xlfn.IFS(LEN(Processamento!C1595)&gt;4,_xlfn.CONCAT(LEFT(Processamento!A1595,3),"_",Processamento!D1595,"_",LEFT(Processamento!C1595,5),"_",LEFT(Processamento!E1595,4)),Processamento!C1595={"ERRO"},"ERRO"),18)</f>
        <v>#N/A</v>
      </c>
      <c r="C1595" s="4">
        <f>Processamento!F1595</f>
        <v>0</v>
      </c>
      <c r="D1595" t="b">
        <f t="shared" si="48"/>
        <v>0</v>
      </c>
      <c r="E1595" t="e">
        <f t="shared" si="49"/>
        <v>#N/A</v>
      </c>
    </row>
    <row r="1596" spans="1:5" x14ac:dyDescent="0.25">
      <c r="A1596" s="4">
        <v>1595</v>
      </c>
      <c r="B1596" s="4" t="e" cm="1">
        <f t="array" ref="B1596">LEFT(_xlfn.IFS(LEN(Processamento!C1596)&gt;4,_xlfn.CONCAT(LEFT(Processamento!A1596,3),"_",Processamento!D1596,"_",LEFT(Processamento!C1596,5),"_",LEFT(Processamento!E1596,4)),Processamento!C1596={"ERRO"},"ERRO"),18)</f>
        <v>#N/A</v>
      </c>
      <c r="C1596" s="4">
        <f>Processamento!F1596</f>
        <v>0</v>
      </c>
      <c r="D1596" t="b">
        <f t="shared" si="48"/>
        <v>0</v>
      </c>
      <c r="E1596" t="e">
        <f t="shared" si="49"/>
        <v>#N/A</v>
      </c>
    </row>
    <row r="1597" spans="1:5" x14ac:dyDescent="0.25">
      <c r="A1597" s="4">
        <v>1596</v>
      </c>
      <c r="B1597" s="4" t="e" cm="1">
        <f t="array" ref="B1597">LEFT(_xlfn.IFS(LEN(Processamento!C1597)&gt;4,_xlfn.CONCAT(LEFT(Processamento!A1597,3),"_",Processamento!D1597,"_",LEFT(Processamento!C1597,5),"_",LEFT(Processamento!E1597,4)),Processamento!C1597={"ERRO"},"ERRO"),18)</f>
        <v>#N/A</v>
      </c>
      <c r="C1597" s="4">
        <f>Processamento!F1597</f>
        <v>0</v>
      </c>
      <c r="D1597" t="b">
        <f t="shared" si="48"/>
        <v>0</v>
      </c>
      <c r="E1597" t="e">
        <f t="shared" si="49"/>
        <v>#N/A</v>
      </c>
    </row>
    <row r="1598" spans="1:5" x14ac:dyDescent="0.25">
      <c r="A1598" s="4">
        <v>1597</v>
      </c>
      <c r="B1598" s="4" t="e" cm="1">
        <f t="array" ref="B1598">LEFT(_xlfn.IFS(LEN(Processamento!C1598)&gt;4,_xlfn.CONCAT(LEFT(Processamento!A1598,3),"_",Processamento!D1598,"_",LEFT(Processamento!C1598,5),"_",LEFT(Processamento!E1598,4)),Processamento!C1598={"ERRO"},"ERRO"),18)</f>
        <v>#N/A</v>
      </c>
      <c r="C1598" s="4">
        <f>Processamento!F1598</f>
        <v>0</v>
      </c>
      <c r="D1598" t="b">
        <f t="shared" si="48"/>
        <v>0</v>
      </c>
      <c r="E1598" t="e">
        <f t="shared" si="49"/>
        <v>#N/A</v>
      </c>
    </row>
    <row r="1599" spans="1:5" x14ac:dyDescent="0.25">
      <c r="A1599" s="4">
        <v>1598</v>
      </c>
      <c r="B1599" s="4" t="e" cm="1">
        <f t="array" ref="B1599">LEFT(_xlfn.IFS(LEN(Processamento!C1599)&gt;4,_xlfn.CONCAT(LEFT(Processamento!A1599,3),"_",Processamento!D1599,"_",LEFT(Processamento!C1599,5),"_",LEFT(Processamento!E1599,4)),Processamento!C1599={"ERRO"},"ERRO"),18)</f>
        <v>#N/A</v>
      </c>
      <c r="C1599" s="4">
        <f>Processamento!F1599</f>
        <v>0</v>
      </c>
      <c r="D1599" t="b">
        <f t="shared" si="48"/>
        <v>0</v>
      </c>
      <c r="E1599" t="e">
        <f t="shared" si="49"/>
        <v>#N/A</v>
      </c>
    </row>
    <row r="1600" spans="1:5" x14ac:dyDescent="0.25">
      <c r="A1600" s="4">
        <v>1599</v>
      </c>
      <c r="B1600" s="4" t="e" cm="1">
        <f t="array" ref="B1600">LEFT(_xlfn.IFS(LEN(Processamento!C1600)&gt;4,_xlfn.CONCAT(LEFT(Processamento!A1600,3),"_",Processamento!D1600,"_",LEFT(Processamento!C1600,5),"_",LEFT(Processamento!E1600,4)),Processamento!C1600={"ERRO"},"ERRO"),18)</f>
        <v>#N/A</v>
      </c>
      <c r="C1600" s="4">
        <f>Processamento!F1600</f>
        <v>0</v>
      </c>
      <c r="D1600" t="b">
        <f t="shared" si="48"/>
        <v>0</v>
      </c>
      <c r="E1600" t="e">
        <f t="shared" si="49"/>
        <v>#N/A</v>
      </c>
    </row>
    <row r="1601" spans="1:5" x14ac:dyDescent="0.25">
      <c r="A1601" s="4">
        <v>1600</v>
      </c>
      <c r="B1601" s="4" t="e" cm="1">
        <f t="array" ref="B1601">LEFT(_xlfn.IFS(LEN(Processamento!C1601)&gt;4,_xlfn.CONCAT(LEFT(Processamento!A1601,3),"_",Processamento!D1601,"_",LEFT(Processamento!C1601,5),"_",LEFT(Processamento!E1601,4)),Processamento!C1601={"ERRO"},"ERRO"),18)</f>
        <v>#N/A</v>
      </c>
      <c r="C1601" s="4">
        <f>Processamento!F1601</f>
        <v>0</v>
      </c>
      <c r="D1601" t="b">
        <f t="shared" si="48"/>
        <v>0</v>
      </c>
      <c r="E1601" t="e">
        <f t="shared" si="49"/>
        <v>#N/A</v>
      </c>
    </row>
    <row r="1602" spans="1:5" x14ac:dyDescent="0.25">
      <c r="A1602" s="4">
        <v>1601</v>
      </c>
      <c r="B1602" s="4" t="e" cm="1">
        <f t="array" ref="B1602">LEFT(_xlfn.IFS(LEN(Processamento!C1602)&gt;4,_xlfn.CONCAT(LEFT(Processamento!A1602,3),"_",Processamento!D1602,"_",LEFT(Processamento!C1602,5),"_",LEFT(Processamento!E1602,4)),Processamento!C1602={"ERRO"},"ERRO"),18)</f>
        <v>#N/A</v>
      </c>
      <c r="C1602" s="4">
        <f>Processamento!F1602</f>
        <v>0</v>
      </c>
      <c r="D1602" t="b">
        <f t="shared" si="48"/>
        <v>0</v>
      </c>
      <c r="E1602" t="e">
        <f t="shared" si="49"/>
        <v>#N/A</v>
      </c>
    </row>
    <row r="1603" spans="1:5" x14ac:dyDescent="0.25">
      <c r="A1603" s="4">
        <v>1602</v>
      </c>
      <c r="B1603" s="4" t="e" cm="1">
        <f t="array" ref="B1603">LEFT(_xlfn.IFS(LEN(Processamento!C1603)&gt;4,_xlfn.CONCAT(LEFT(Processamento!A1603,3),"_",Processamento!D1603,"_",LEFT(Processamento!C1603,5),"_",LEFT(Processamento!E1603,4)),Processamento!C1603={"ERRO"},"ERRO"),18)</f>
        <v>#N/A</v>
      </c>
      <c r="C1603" s="4">
        <f>Processamento!F1603</f>
        <v>0</v>
      </c>
      <c r="D1603" t="b">
        <f t="shared" ref="D1603:D1666" si="50">ISTEXT(B1603)</f>
        <v>0</v>
      </c>
      <c r="E1603" t="e">
        <f t="shared" ref="E1603:E1666" si="51">LEN(B1603)</f>
        <v>#N/A</v>
      </c>
    </row>
    <row r="1604" spans="1:5" x14ac:dyDescent="0.25">
      <c r="A1604" s="4">
        <v>1603</v>
      </c>
      <c r="B1604" s="4" t="e" cm="1">
        <f t="array" ref="B1604">LEFT(_xlfn.IFS(LEN(Processamento!C1604)&gt;4,_xlfn.CONCAT(LEFT(Processamento!A1604,3),"_",Processamento!D1604,"_",LEFT(Processamento!C1604,5),"_",LEFT(Processamento!E1604,4)),Processamento!C1604={"ERRO"},"ERRO"),18)</f>
        <v>#N/A</v>
      </c>
      <c r="C1604" s="4">
        <f>Processamento!F1604</f>
        <v>0</v>
      </c>
      <c r="D1604" t="b">
        <f t="shared" si="50"/>
        <v>0</v>
      </c>
      <c r="E1604" t="e">
        <f t="shared" si="51"/>
        <v>#N/A</v>
      </c>
    </row>
    <row r="1605" spans="1:5" x14ac:dyDescent="0.25">
      <c r="A1605" s="4">
        <v>1604</v>
      </c>
      <c r="B1605" s="4" t="e" cm="1">
        <f t="array" ref="B1605">LEFT(_xlfn.IFS(LEN(Processamento!C1605)&gt;4,_xlfn.CONCAT(LEFT(Processamento!A1605,3),"_",Processamento!D1605,"_",LEFT(Processamento!C1605,5),"_",LEFT(Processamento!E1605,4)),Processamento!C1605={"ERRO"},"ERRO"),18)</f>
        <v>#N/A</v>
      </c>
      <c r="C1605" s="4">
        <f>Processamento!F1605</f>
        <v>0</v>
      </c>
      <c r="D1605" t="b">
        <f t="shared" si="50"/>
        <v>0</v>
      </c>
      <c r="E1605" t="e">
        <f t="shared" si="51"/>
        <v>#N/A</v>
      </c>
    </row>
    <row r="1606" spans="1:5" x14ac:dyDescent="0.25">
      <c r="A1606" s="4">
        <v>1605</v>
      </c>
      <c r="B1606" s="4" t="e" cm="1">
        <f t="array" ref="B1606">LEFT(_xlfn.IFS(LEN(Processamento!C1606)&gt;4,_xlfn.CONCAT(LEFT(Processamento!A1606,3),"_",Processamento!D1606,"_",LEFT(Processamento!C1606,5),"_",LEFT(Processamento!E1606,4)),Processamento!C1606={"ERRO"},"ERRO"),18)</f>
        <v>#N/A</v>
      </c>
      <c r="C1606" s="4">
        <f>Processamento!F1606</f>
        <v>0</v>
      </c>
      <c r="D1606" t="b">
        <f t="shared" si="50"/>
        <v>0</v>
      </c>
      <c r="E1606" t="e">
        <f t="shared" si="51"/>
        <v>#N/A</v>
      </c>
    </row>
    <row r="1607" spans="1:5" x14ac:dyDescent="0.25">
      <c r="A1607" s="4">
        <v>1606</v>
      </c>
      <c r="B1607" s="4" t="e" cm="1">
        <f t="array" ref="B1607">LEFT(_xlfn.IFS(LEN(Processamento!C1607)&gt;4,_xlfn.CONCAT(LEFT(Processamento!A1607,3),"_",Processamento!D1607,"_",LEFT(Processamento!C1607,5),"_",LEFT(Processamento!E1607,4)),Processamento!C1607={"ERRO"},"ERRO"),18)</f>
        <v>#N/A</v>
      </c>
      <c r="C1607" s="4">
        <f>Processamento!F1607</f>
        <v>0</v>
      </c>
      <c r="D1607" t="b">
        <f t="shared" si="50"/>
        <v>0</v>
      </c>
      <c r="E1607" t="e">
        <f t="shared" si="51"/>
        <v>#N/A</v>
      </c>
    </row>
    <row r="1608" spans="1:5" x14ac:dyDescent="0.25">
      <c r="A1608" s="4">
        <v>1607</v>
      </c>
      <c r="B1608" s="4" t="e" cm="1">
        <f t="array" ref="B1608">LEFT(_xlfn.IFS(LEN(Processamento!C1608)&gt;4,_xlfn.CONCAT(LEFT(Processamento!A1608,3),"_",Processamento!D1608,"_",LEFT(Processamento!C1608,5),"_",LEFT(Processamento!E1608,4)),Processamento!C1608={"ERRO"},"ERRO"),18)</f>
        <v>#N/A</v>
      </c>
      <c r="C1608" s="4">
        <f>Processamento!F1608</f>
        <v>0</v>
      </c>
      <c r="D1608" t="b">
        <f t="shared" si="50"/>
        <v>0</v>
      </c>
      <c r="E1608" t="e">
        <f t="shared" si="51"/>
        <v>#N/A</v>
      </c>
    </row>
    <row r="1609" spans="1:5" x14ac:dyDescent="0.25">
      <c r="A1609" s="4">
        <v>1608</v>
      </c>
      <c r="B1609" s="4" t="e" cm="1">
        <f t="array" ref="B1609">LEFT(_xlfn.IFS(LEN(Processamento!C1609)&gt;4,_xlfn.CONCAT(LEFT(Processamento!A1609,3),"_",Processamento!D1609,"_",LEFT(Processamento!C1609,5),"_",LEFT(Processamento!E1609,4)),Processamento!C1609={"ERRO"},"ERRO"),18)</f>
        <v>#N/A</v>
      </c>
      <c r="C1609" s="4">
        <f>Processamento!F1609</f>
        <v>0</v>
      </c>
      <c r="D1609" t="b">
        <f t="shared" si="50"/>
        <v>0</v>
      </c>
      <c r="E1609" t="e">
        <f t="shared" si="51"/>
        <v>#N/A</v>
      </c>
    </row>
    <row r="1610" spans="1:5" x14ac:dyDescent="0.25">
      <c r="A1610" s="4">
        <v>1609</v>
      </c>
      <c r="B1610" s="4" t="e" cm="1">
        <f t="array" ref="B1610">LEFT(_xlfn.IFS(LEN(Processamento!C1610)&gt;4,_xlfn.CONCAT(LEFT(Processamento!A1610,3),"_",Processamento!D1610,"_",LEFT(Processamento!C1610,5),"_",LEFT(Processamento!E1610,4)),Processamento!C1610={"ERRO"},"ERRO"),18)</f>
        <v>#N/A</v>
      </c>
      <c r="C1610" s="4">
        <f>Processamento!F1610</f>
        <v>0</v>
      </c>
      <c r="D1610" t="b">
        <f t="shared" si="50"/>
        <v>0</v>
      </c>
      <c r="E1610" t="e">
        <f t="shared" si="51"/>
        <v>#N/A</v>
      </c>
    </row>
    <row r="1611" spans="1:5" x14ac:dyDescent="0.25">
      <c r="A1611" s="4">
        <v>1610</v>
      </c>
      <c r="B1611" s="4" t="e" cm="1">
        <f t="array" ref="B1611">LEFT(_xlfn.IFS(LEN(Processamento!C1611)&gt;4,_xlfn.CONCAT(LEFT(Processamento!A1611,3),"_",Processamento!D1611,"_",LEFT(Processamento!C1611,5),"_",LEFT(Processamento!E1611,4)),Processamento!C1611={"ERRO"},"ERRO"),18)</f>
        <v>#N/A</v>
      </c>
      <c r="C1611" s="4">
        <f>Processamento!F1611</f>
        <v>0</v>
      </c>
      <c r="D1611" t="b">
        <f t="shared" si="50"/>
        <v>0</v>
      </c>
      <c r="E1611" t="e">
        <f t="shared" si="51"/>
        <v>#N/A</v>
      </c>
    </row>
    <row r="1612" spans="1:5" x14ac:dyDescent="0.25">
      <c r="A1612" s="4">
        <v>1611</v>
      </c>
      <c r="B1612" s="4" t="e" cm="1">
        <f t="array" ref="B1612">LEFT(_xlfn.IFS(LEN(Processamento!C1612)&gt;4,_xlfn.CONCAT(LEFT(Processamento!A1612,3),"_",Processamento!D1612,"_",LEFT(Processamento!C1612,5),"_",LEFT(Processamento!E1612,4)),Processamento!C1612={"ERRO"},"ERRO"),18)</f>
        <v>#N/A</v>
      </c>
      <c r="C1612" s="4">
        <f>Processamento!F1612</f>
        <v>0</v>
      </c>
      <c r="D1612" t="b">
        <f t="shared" si="50"/>
        <v>0</v>
      </c>
      <c r="E1612" t="e">
        <f t="shared" si="51"/>
        <v>#N/A</v>
      </c>
    </row>
    <row r="1613" spans="1:5" x14ac:dyDescent="0.25">
      <c r="A1613" s="4">
        <v>1612</v>
      </c>
      <c r="B1613" s="4" t="e" cm="1">
        <f t="array" ref="B1613">LEFT(_xlfn.IFS(LEN(Processamento!C1613)&gt;4,_xlfn.CONCAT(LEFT(Processamento!A1613,3),"_",Processamento!D1613,"_",LEFT(Processamento!C1613,5),"_",LEFT(Processamento!E1613,4)),Processamento!C1613={"ERRO"},"ERRO"),18)</f>
        <v>#N/A</v>
      </c>
      <c r="C1613" s="4">
        <f>Processamento!F1613</f>
        <v>0</v>
      </c>
      <c r="D1613" t="b">
        <f t="shared" si="50"/>
        <v>0</v>
      </c>
      <c r="E1613" t="e">
        <f t="shared" si="51"/>
        <v>#N/A</v>
      </c>
    </row>
    <row r="1614" spans="1:5" x14ac:dyDescent="0.25">
      <c r="A1614" s="4">
        <v>1613</v>
      </c>
      <c r="B1614" s="4" t="e" cm="1">
        <f t="array" ref="B1614">LEFT(_xlfn.IFS(LEN(Processamento!C1614)&gt;4,_xlfn.CONCAT(LEFT(Processamento!A1614,3),"_",Processamento!D1614,"_",LEFT(Processamento!C1614,5),"_",LEFT(Processamento!E1614,4)),Processamento!C1614={"ERRO"},"ERRO"),18)</f>
        <v>#N/A</v>
      </c>
      <c r="C1614" s="4">
        <f>Processamento!F1614</f>
        <v>0</v>
      </c>
      <c r="D1614" t="b">
        <f t="shared" si="50"/>
        <v>0</v>
      </c>
      <c r="E1614" t="e">
        <f t="shared" si="51"/>
        <v>#N/A</v>
      </c>
    </row>
    <row r="1615" spans="1:5" x14ac:dyDescent="0.25">
      <c r="A1615" s="4">
        <v>1614</v>
      </c>
      <c r="B1615" s="4" t="e" cm="1">
        <f t="array" ref="B1615">LEFT(_xlfn.IFS(LEN(Processamento!C1615)&gt;4,_xlfn.CONCAT(LEFT(Processamento!A1615,3),"_",Processamento!D1615,"_",LEFT(Processamento!C1615,5),"_",LEFT(Processamento!E1615,4)),Processamento!C1615={"ERRO"},"ERRO"),18)</f>
        <v>#N/A</v>
      </c>
      <c r="C1615" s="4">
        <f>Processamento!F1615</f>
        <v>0</v>
      </c>
      <c r="D1615" t="b">
        <f t="shared" si="50"/>
        <v>0</v>
      </c>
      <c r="E1615" t="e">
        <f t="shared" si="51"/>
        <v>#N/A</v>
      </c>
    </row>
    <row r="1616" spans="1:5" x14ac:dyDescent="0.25">
      <c r="A1616" s="4">
        <v>1615</v>
      </c>
      <c r="B1616" s="4" t="e" cm="1">
        <f t="array" ref="B1616">LEFT(_xlfn.IFS(LEN(Processamento!C1616)&gt;4,_xlfn.CONCAT(LEFT(Processamento!A1616,3),"_",Processamento!D1616,"_",LEFT(Processamento!C1616,5),"_",LEFT(Processamento!E1616,4)),Processamento!C1616={"ERRO"},"ERRO"),18)</f>
        <v>#N/A</v>
      </c>
      <c r="C1616" s="4">
        <f>Processamento!F1616</f>
        <v>0</v>
      </c>
      <c r="D1616" t="b">
        <f t="shared" si="50"/>
        <v>0</v>
      </c>
      <c r="E1616" t="e">
        <f t="shared" si="51"/>
        <v>#N/A</v>
      </c>
    </row>
    <row r="1617" spans="1:5" x14ac:dyDescent="0.25">
      <c r="A1617" s="4">
        <v>1616</v>
      </c>
      <c r="B1617" s="4" t="e" cm="1">
        <f t="array" ref="B1617">LEFT(_xlfn.IFS(LEN(Processamento!C1617)&gt;4,_xlfn.CONCAT(LEFT(Processamento!A1617,3),"_",Processamento!D1617,"_",LEFT(Processamento!C1617,5),"_",LEFT(Processamento!E1617,4)),Processamento!C1617={"ERRO"},"ERRO"),18)</f>
        <v>#N/A</v>
      </c>
      <c r="C1617" s="4">
        <f>Processamento!F1617</f>
        <v>0</v>
      </c>
      <c r="D1617" t="b">
        <f t="shared" si="50"/>
        <v>0</v>
      </c>
      <c r="E1617" t="e">
        <f t="shared" si="51"/>
        <v>#N/A</v>
      </c>
    </row>
    <row r="1618" spans="1:5" x14ac:dyDescent="0.25">
      <c r="A1618" s="4">
        <v>1617</v>
      </c>
      <c r="B1618" s="4" t="e" cm="1">
        <f t="array" ref="B1618">LEFT(_xlfn.IFS(LEN(Processamento!C1618)&gt;4,_xlfn.CONCAT(LEFT(Processamento!A1618,3),"_",Processamento!D1618,"_",LEFT(Processamento!C1618,5),"_",LEFT(Processamento!E1618,4)),Processamento!C1618={"ERRO"},"ERRO"),18)</f>
        <v>#N/A</v>
      </c>
      <c r="C1618" s="4">
        <f>Processamento!F1618</f>
        <v>0</v>
      </c>
      <c r="D1618" t="b">
        <f t="shared" si="50"/>
        <v>0</v>
      </c>
      <c r="E1618" t="e">
        <f t="shared" si="51"/>
        <v>#N/A</v>
      </c>
    </row>
    <row r="1619" spans="1:5" x14ac:dyDescent="0.25">
      <c r="A1619" s="4">
        <v>1618</v>
      </c>
      <c r="B1619" s="4" t="e" cm="1">
        <f t="array" ref="B1619">LEFT(_xlfn.IFS(LEN(Processamento!C1619)&gt;4,_xlfn.CONCAT(LEFT(Processamento!A1619,3),"_",Processamento!D1619,"_",LEFT(Processamento!C1619,5),"_",LEFT(Processamento!E1619,4)),Processamento!C1619={"ERRO"},"ERRO"),18)</f>
        <v>#N/A</v>
      </c>
      <c r="C1619" s="4">
        <f>Processamento!F1619</f>
        <v>0</v>
      </c>
      <c r="D1619" t="b">
        <f t="shared" si="50"/>
        <v>0</v>
      </c>
      <c r="E1619" t="e">
        <f t="shared" si="51"/>
        <v>#N/A</v>
      </c>
    </row>
    <row r="1620" spans="1:5" x14ac:dyDescent="0.25">
      <c r="A1620" s="4">
        <v>1619</v>
      </c>
      <c r="B1620" s="4" t="e" cm="1">
        <f t="array" ref="B1620">LEFT(_xlfn.IFS(LEN(Processamento!C1620)&gt;4,_xlfn.CONCAT(LEFT(Processamento!A1620,3),"_",Processamento!D1620,"_",LEFT(Processamento!C1620,5),"_",LEFT(Processamento!E1620,4)),Processamento!C1620={"ERRO"},"ERRO"),18)</f>
        <v>#N/A</v>
      </c>
      <c r="C1620" s="4">
        <f>Processamento!F1620</f>
        <v>0</v>
      </c>
      <c r="D1620" t="b">
        <f t="shared" si="50"/>
        <v>0</v>
      </c>
      <c r="E1620" t="e">
        <f t="shared" si="51"/>
        <v>#N/A</v>
      </c>
    </row>
    <row r="1621" spans="1:5" x14ac:dyDescent="0.25">
      <c r="A1621" s="4">
        <v>1620</v>
      </c>
      <c r="B1621" s="4" t="e" cm="1">
        <f t="array" ref="B1621">LEFT(_xlfn.IFS(LEN(Processamento!C1621)&gt;4,_xlfn.CONCAT(LEFT(Processamento!A1621,3),"_",Processamento!D1621,"_",LEFT(Processamento!C1621,5),"_",LEFT(Processamento!E1621,4)),Processamento!C1621={"ERRO"},"ERRO"),18)</f>
        <v>#N/A</v>
      </c>
      <c r="C1621" s="4">
        <f>Processamento!F1621</f>
        <v>0</v>
      </c>
      <c r="D1621" t="b">
        <f t="shared" si="50"/>
        <v>0</v>
      </c>
      <c r="E1621" t="e">
        <f t="shared" si="51"/>
        <v>#N/A</v>
      </c>
    </row>
    <row r="1622" spans="1:5" x14ac:dyDescent="0.25">
      <c r="A1622" s="4">
        <v>1621</v>
      </c>
      <c r="B1622" s="4" t="e" cm="1">
        <f t="array" ref="B1622">LEFT(_xlfn.IFS(LEN(Processamento!C1622)&gt;4,_xlfn.CONCAT(LEFT(Processamento!A1622,3),"_",Processamento!D1622,"_",LEFT(Processamento!C1622,5),"_",LEFT(Processamento!E1622,4)),Processamento!C1622={"ERRO"},"ERRO"),18)</f>
        <v>#N/A</v>
      </c>
      <c r="C1622" s="4">
        <f>Processamento!F1622</f>
        <v>0</v>
      </c>
      <c r="D1622" t="b">
        <f t="shared" si="50"/>
        <v>0</v>
      </c>
      <c r="E1622" t="e">
        <f t="shared" si="51"/>
        <v>#N/A</v>
      </c>
    </row>
    <row r="1623" spans="1:5" x14ac:dyDescent="0.25">
      <c r="A1623" s="4">
        <v>1622</v>
      </c>
      <c r="B1623" s="4" t="e" cm="1">
        <f t="array" ref="B1623">LEFT(_xlfn.IFS(LEN(Processamento!C1623)&gt;4,_xlfn.CONCAT(LEFT(Processamento!A1623,3),"_",Processamento!D1623,"_",LEFT(Processamento!C1623,5),"_",LEFT(Processamento!E1623,4)),Processamento!C1623={"ERRO"},"ERRO"),18)</f>
        <v>#N/A</v>
      </c>
      <c r="C1623" s="4">
        <f>Processamento!F1623</f>
        <v>0</v>
      </c>
      <c r="D1623" t="b">
        <f t="shared" si="50"/>
        <v>0</v>
      </c>
      <c r="E1623" t="e">
        <f t="shared" si="51"/>
        <v>#N/A</v>
      </c>
    </row>
    <row r="1624" spans="1:5" x14ac:dyDescent="0.25">
      <c r="A1624" s="4">
        <v>1623</v>
      </c>
      <c r="B1624" s="4" t="e" cm="1">
        <f t="array" ref="B1624">LEFT(_xlfn.IFS(LEN(Processamento!C1624)&gt;4,_xlfn.CONCAT(LEFT(Processamento!A1624,3),"_",Processamento!D1624,"_",LEFT(Processamento!C1624,5),"_",LEFT(Processamento!E1624,4)),Processamento!C1624={"ERRO"},"ERRO"),18)</f>
        <v>#N/A</v>
      </c>
      <c r="C1624" s="4">
        <f>Processamento!F1624</f>
        <v>0</v>
      </c>
      <c r="D1624" t="b">
        <f t="shared" si="50"/>
        <v>0</v>
      </c>
      <c r="E1624" t="e">
        <f t="shared" si="51"/>
        <v>#N/A</v>
      </c>
    </row>
    <row r="1625" spans="1:5" x14ac:dyDescent="0.25">
      <c r="A1625" s="4">
        <v>1624</v>
      </c>
      <c r="B1625" s="4" t="e" cm="1">
        <f t="array" ref="B1625">LEFT(_xlfn.IFS(LEN(Processamento!C1625)&gt;4,_xlfn.CONCAT(LEFT(Processamento!A1625,3),"_",Processamento!D1625,"_",LEFT(Processamento!C1625,5),"_",LEFT(Processamento!E1625,4)),Processamento!C1625={"ERRO"},"ERRO"),18)</f>
        <v>#N/A</v>
      </c>
      <c r="C1625" s="4">
        <f>Processamento!F1625</f>
        <v>0</v>
      </c>
      <c r="D1625" t="b">
        <f t="shared" si="50"/>
        <v>0</v>
      </c>
      <c r="E1625" t="e">
        <f t="shared" si="51"/>
        <v>#N/A</v>
      </c>
    </row>
    <row r="1626" spans="1:5" x14ac:dyDescent="0.25">
      <c r="A1626" s="4">
        <v>1625</v>
      </c>
      <c r="B1626" s="4" t="e" cm="1">
        <f t="array" ref="B1626">LEFT(_xlfn.IFS(LEN(Processamento!C1626)&gt;4,_xlfn.CONCAT(LEFT(Processamento!A1626,3),"_",Processamento!D1626,"_",LEFT(Processamento!C1626,5),"_",LEFT(Processamento!E1626,4)),Processamento!C1626={"ERRO"},"ERRO"),18)</f>
        <v>#N/A</v>
      </c>
      <c r="C1626" s="4">
        <f>Processamento!F1626</f>
        <v>0</v>
      </c>
      <c r="D1626" t="b">
        <f t="shared" si="50"/>
        <v>0</v>
      </c>
      <c r="E1626" t="e">
        <f t="shared" si="51"/>
        <v>#N/A</v>
      </c>
    </row>
    <row r="1627" spans="1:5" x14ac:dyDescent="0.25">
      <c r="A1627" s="4">
        <v>1626</v>
      </c>
      <c r="B1627" s="4" t="e" cm="1">
        <f t="array" ref="B1627">LEFT(_xlfn.IFS(LEN(Processamento!C1627)&gt;4,_xlfn.CONCAT(LEFT(Processamento!A1627,3),"_",Processamento!D1627,"_",LEFT(Processamento!C1627,5),"_",LEFT(Processamento!E1627,4)),Processamento!C1627={"ERRO"},"ERRO"),18)</f>
        <v>#N/A</v>
      </c>
      <c r="C1627" s="4">
        <f>Processamento!F1627</f>
        <v>0</v>
      </c>
      <c r="D1627" t="b">
        <f t="shared" si="50"/>
        <v>0</v>
      </c>
      <c r="E1627" t="e">
        <f t="shared" si="51"/>
        <v>#N/A</v>
      </c>
    </row>
    <row r="1628" spans="1:5" x14ac:dyDescent="0.25">
      <c r="A1628" s="4">
        <v>1627</v>
      </c>
      <c r="B1628" s="4" t="e" cm="1">
        <f t="array" ref="B1628">LEFT(_xlfn.IFS(LEN(Processamento!C1628)&gt;4,_xlfn.CONCAT(LEFT(Processamento!A1628,3),"_",Processamento!D1628,"_",LEFT(Processamento!C1628,5),"_",LEFT(Processamento!E1628,4)),Processamento!C1628={"ERRO"},"ERRO"),18)</f>
        <v>#N/A</v>
      </c>
      <c r="C1628" s="4">
        <f>Processamento!F1628</f>
        <v>0</v>
      </c>
      <c r="D1628" t="b">
        <f t="shared" si="50"/>
        <v>0</v>
      </c>
      <c r="E1628" t="e">
        <f t="shared" si="51"/>
        <v>#N/A</v>
      </c>
    </row>
    <row r="1629" spans="1:5" x14ac:dyDescent="0.25">
      <c r="A1629" s="4">
        <v>1628</v>
      </c>
      <c r="B1629" s="4" t="e" cm="1">
        <f t="array" ref="B1629">LEFT(_xlfn.IFS(LEN(Processamento!C1629)&gt;4,_xlfn.CONCAT(LEFT(Processamento!A1629,3),"_",Processamento!D1629,"_",LEFT(Processamento!C1629,5),"_",LEFT(Processamento!E1629,4)),Processamento!C1629={"ERRO"},"ERRO"),18)</f>
        <v>#N/A</v>
      </c>
      <c r="C1629" s="4">
        <f>Processamento!F1629</f>
        <v>0</v>
      </c>
      <c r="D1629" t="b">
        <f t="shared" si="50"/>
        <v>0</v>
      </c>
      <c r="E1629" t="e">
        <f t="shared" si="51"/>
        <v>#N/A</v>
      </c>
    </row>
    <row r="1630" spans="1:5" x14ac:dyDescent="0.25">
      <c r="A1630" s="4">
        <v>1629</v>
      </c>
      <c r="B1630" s="4" t="e" cm="1">
        <f t="array" ref="B1630">LEFT(_xlfn.IFS(LEN(Processamento!C1630)&gt;4,_xlfn.CONCAT(LEFT(Processamento!A1630,3),"_",Processamento!D1630,"_",LEFT(Processamento!C1630,5),"_",LEFT(Processamento!E1630,4)),Processamento!C1630={"ERRO"},"ERRO"),18)</f>
        <v>#N/A</v>
      </c>
      <c r="C1630" s="4">
        <f>Processamento!F1630</f>
        <v>0</v>
      </c>
      <c r="D1630" t="b">
        <f t="shared" si="50"/>
        <v>0</v>
      </c>
      <c r="E1630" t="e">
        <f t="shared" si="51"/>
        <v>#N/A</v>
      </c>
    </row>
    <row r="1631" spans="1:5" x14ac:dyDescent="0.25">
      <c r="A1631" s="4">
        <v>1630</v>
      </c>
      <c r="B1631" s="4" t="e" cm="1">
        <f t="array" ref="B1631">LEFT(_xlfn.IFS(LEN(Processamento!C1631)&gt;4,_xlfn.CONCAT(LEFT(Processamento!A1631,3),"_",Processamento!D1631,"_",LEFT(Processamento!C1631,5),"_",LEFT(Processamento!E1631,4)),Processamento!C1631={"ERRO"},"ERRO"),18)</f>
        <v>#N/A</v>
      </c>
      <c r="C1631" s="4">
        <f>Processamento!F1631</f>
        <v>0</v>
      </c>
      <c r="D1631" t="b">
        <f t="shared" si="50"/>
        <v>0</v>
      </c>
      <c r="E1631" t="e">
        <f t="shared" si="51"/>
        <v>#N/A</v>
      </c>
    </row>
    <row r="1632" spans="1:5" x14ac:dyDescent="0.25">
      <c r="A1632" s="4">
        <v>1631</v>
      </c>
      <c r="B1632" s="4" t="e" cm="1">
        <f t="array" ref="B1632">LEFT(_xlfn.IFS(LEN(Processamento!C1632)&gt;4,_xlfn.CONCAT(LEFT(Processamento!A1632,3),"_",Processamento!D1632,"_",LEFT(Processamento!C1632,5),"_",LEFT(Processamento!E1632,4)),Processamento!C1632={"ERRO"},"ERRO"),18)</f>
        <v>#N/A</v>
      </c>
      <c r="C1632" s="4">
        <f>Processamento!F1632</f>
        <v>0</v>
      </c>
      <c r="D1632" t="b">
        <f t="shared" si="50"/>
        <v>0</v>
      </c>
      <c r="E1632" t="e">
        <f t="shared" si="51"/>
        <v>#N/A</v>
      </c>
    </row>
    <row r="1633" spans="1:5" x14ac:dyDescent="0.25">
      <c r="A1633" s="4">
        <v>1632</v>
      </c>
      <c r="B1633" s="4" t="e" cm="1">
        <f t="array" ref="B1633">LEFT(_xlfn.IFS(LEN(Processamento!C1633)&gt;4,_xlfn.CONCAT(LEFT(Processamento!A1633,3),"_",Processamento!D1633,"_",LEFT(Processamento!C1633,5),"_",LEFT(Processamento!E1633,4)),Processamento!C1633={"ERRO"},"ERRO"),18)</f>
        <v>#N/A</v>
      </c>
      <c r="C1633" s="4">
        <f>Processamento!F1633</f>
        <v>0</v>
      </c>
      <c r="D1633" t="b">
        <f t="shared" si="50"/>
        <v>0</v>
      </c>
      <c r="E1633" t="e">
        <f t="shared" si="51"/>
        <v>#N/A</v>
      </c>
    </row>
    <row r="1634" spans="1:5" x14ac:dyDescent="0.25">
      <c r="A1634" s="4">
        <v>1633</v>
      </c>
      <c r="B1634" s="4" t="e" cm="1">
        <f t="array" ref="B1634">LEFT(_xlfn.IFS(LEN(Processamento!C1634)&gt;4,_xlfn.CONCAT(LEFT(Processamento!A1634,3),"_",Processamento!D1634,"_",LEFT(Processamento!C1634,5),"_",LEFT(Processamento!E1634,4)),Processamento!C1634={"ERRO"},"ERRO"),18)</f>
        <v>#N/A</v>
      </c>
      <c r="C1634" s="4">
        <f>Processamento!F1634</f>
        <v>0</v>
      </c>
      <c r="D1634" t="b">
        <f t="shared" si="50"/>
        <v>0</v>
      </c>
      <c r="E1634" t="e">
        <f t="shared" si="51"/>
        <v>#N/A</v>
      </c>
    </row>
    <row r="1635" spans="1:5" x14ac:dyDescent="0.25">
      <c r="A1635" s="4">
        <v>1634</v>
      </c>
      <c r="B1635" s="4" t="e" cm="1">
        <f t="array" ref="B1635">LEFT(_xlfn.IFS(LEN(Processamento!C1635)&gt;4,_xlfn.CONCAT(LEFT(Processamento!A1635,3),"_",Processamento!D1635,"_",LEFT(Processamento!C1635,5),"_",LEFT(Processamento!E1635,4)),Processamento!C1635={"ERRO"},"ERRO"),18)</f>
        <v>#N/A</v>
      </c>
      <c r="C1635" s="4">
        <f>Processamento!F1635</f>
        <v>0</v>
      </c>
      <c r="D1635" t="b">
        <f t="shared" si="50"/>
        <v>0</v>
      </c>
      <c r="E1635" t="e">
        <f t="shared" si="51"/>
        <v>#N/A</v>
      </c>
    </row>
    <row r="1636" spans="1:5" x14ac:dyDescent="0.25">
      <c r="A1636" s="4">
        <v>1635</v>
      </c>
      <c r="B1636" s="4" t="e" cm="1">
        <f t="array" ref="B1636">LEFT(_xlfn.IFS(LEN(Processamento!C1636)&gt;4,_xlfn.CONCAT(LEFT(Processamento!A1636,3),"_",Processamento!D1636,"_",LEFT(Processamento!C1636,5),"_",LEFT(Processamento!E1636,4)),Processamento!C1636={"ERRO"},"ERRO"),18)</f>
        <v>#N/A</v>
      </c>
      <c r="C1636" s="4">
        <f>Processamento!F1636</f>
        <v>0</v>
      </c>
      <c r="D1636" t="b">
        <f t="shared" si="50"/>
        <v>0</v>
      </c>
      <c r="E1636" t="e">
        <f t="shared" si="51"/>
        <v>#N/A</v>
      </c>
    </row>
    <row r="1637" spans="1:5" x14ac:dyDescent="0.25">
      <c r="A1637" s="4">
        <v>1636</v>
      </c>
      <c r="B1637" s="4" t="e" cm="1">
        <f t="array" ref="B1637">LEFT(_xlfn.IFS(LEN(Processamento!C1637)&gt;4,_xlfn.CONCAT(LEFT(Processamento!A1637,3),"_",Processamento!D1637,"_",LEFT(Processamento!C1637,5),"_",LEFT(Processamento!E1637,4)),Processamento!C1637={"ERRO"},"ERRO"),18)</f>
        <v>#N/A</v>
      </c>
      <c r="C1637" s="4">
        <f>Processamento!F1637</f>
        <v>0</v>
      </c>
      <c r="D1637" t="b">
        <f t="shared" si="50"/>
        <v>0</v>
      </c>
      <c r="E1637" t="e">
        <f t="shared" si="51"/>
        <v>#N/A</v>
      </c>
    </row>
    <row r="1638" spans="1:5" x14ac:dyDescent="0.25">
      <c r="A1638" s="4">
        <v>1637</v>
      </c>
      <c r="B1638" s="4" t="e" cm="1">
        <f t="array" ref="B1638">LEFT(_xlfn.IFS(LEN(Processamento!C1638)&gt;4,_xlfn.CONCAT(LEFT(Processamento!A1638,3),"_",Processamento!D1638,"_",LEFT(Processamento!C1638,5),"_",LEFT(Processamento!E1638,4)),Processamento!C1638={"ERRO"},"ERRO"),18)</f>
        <v>#N/A</v>
      </c>
      <c r="C1638" s="4">
        <f>Processamento!F1638</f>
        <v>0</v>
      </c>
      <c r="D1638" t="b">
        <f t="shared" si="50"/>
        <v>0</v>
      </c>
      <c r="E1638" t="e">
        <f t="shared" si="51"/>
        <v>#N/A</v>
      </c>
    </row>
    <row r="1639" spans="1:5" x14ac:dyDescent="0.25">
      <c r="A1639" s="4">
        <v>1638</v>
      </c>
      <c r="B1639" s="4" t="e" cm="1">
        <f t="array" ref="B1639">LEFT(_xlfn.IFS(LEN(Processamento!C1639)&gt;4,_xlfn.CONCAT(LEFT(Processamento!A1639,3),"_",Processamento!D1639,"_",LEFT(Processamento!C1639,5),"_",LEFT(Processamento!E1639,4)),Processamento!C1639={"ERRO"},"ERRO"),18)</f>
        <v>#N/A</v>
      </c>
      <c r="C1639" s="4">
        <f>Processamento!F1639</f>
        <v>0</v>
      </c>
      <c r="D1639" t="b">
        <f t="shared" si="50"/>
        <v>0</v>
      </c>
      <c r="E1639" t="e">
        <f t="shared" si="51"/>
        <v>#N/A</v>
      </c>
    </row>
    <row r="1640" spans="1:5" x14ac:dyDescent="0.25">
      <c r="A1640" s="4">
        <v>1639</v>
      </c>
      <c r="B1640" s="4" t="e" cm="1">
        <f t="array" ref="B1640">LEFT(_xlfn.IFS(LEN(Processamento!C1640)&gt;4,_xlfn.CONCAT(LEFT(Processamento!A1640,3),"_",Processamento!D1640,"_",LEFT(Processamento!C1640,5),"_",LEFT(Processamento!E1640,4)),Processamento!C1640={"ERRO"},"ERRO"),18)</f>
        <v>#N/A</v>
      </c>
      <c r="C1640" s="4">
        <f>Processamento!F1640</f>
        <v>0</v>
      </c>
      <c r="D1640" t="b">
        <f t="shared" si="50"/>
        <v>0</v>
      </c>
      <c r="E1640" t="e">
        <f t="shared" si="51"/>
        <v>#N/A</v>
      </c>
    </row>
    <row r="1641" spans="1:5" x14ac:dyDescent="0.25">
      <c r="A1641" s="4">
        <v>1640</v>
      </c>
      <c r="B1641" s="4" t="e" cm="1">
        <f t="array" ref="B1641">LEFT(_xlfn.IFS(LEN(Processamento!C1641)&gt;4,_xlfn.CONCAT(LEFT(Processamento!A1641,3),"_",Processamento!D1641,"_",LEFT(Processamento!C1641,5),"_",LEFT(Processamento!E1641,4)),Processamento!C1641={"ERRO"},"ERRO"),18)</f>
        <v>#N/A</v>
      </c>
      <c r="C1641" s="4">
        <f>Processamento!F1641</f>
        <v>0</v>
      </c>
      <c r="D1641" t="b">
        <f t="shared" si="50"/>
        <v>0</v>
      </c>
      <c r="E1641" t="e">
        <f t="shared" si="51"/>
        <v>#N/A</v>
      </c>
    </row>
    <row r="1642" spans="1:5" x14ac:dyDescent="0.25">
      <c r="A1642" s="4">
        <v>1641</v>
      </c>
      <c r="B1642" s="4" t="e" cm="1">
        <f t="array" ref="B1642">LEFT(_xlfn.IFS(LEN(Processamento!C1642)&gt;4,_xlfn.CONCAT(LEFT(Processamento!A1642,3),"_",Processamento!D1642,"_",LEFT(Processamento!C1642,5),"_",LEFT(Processamento!E1642,4)),Processamento!C1642={"ERRO"},"ERRO"),18)</f>
        <v>#N/A</v>
      </c>
      <c r="C1642" s="4">
        <f>Processamento!F1642</f>
        <v>0</v>
      </c>
      <c r="D1642" t="b">
        <f t="shared" si="50"/>
        <v>0</v>
      </c>
      <c r="E1642" t="e">
        <f t="shared" si="51"/>
        <v>#N/A</v>
      </c>
    </row>
    <row r="1643" spans="1:5" x14ac:dyDescent="0.25">
      <c r="A1643" s="4">
        <v>1642</v>
      </c>
      <c r="B1643" s="4" t="e" cm="1">
        <f t="array" ref="B1643">LEFT(_xlfn.IFS(LEN(Processamento!C1643)&gt;4,_xlfn.CONCAT(LEFT(Processamento!A1643,3),"_",Processamento!D1643,"_",LEFT(Processamento!C1643,5),"_",LEFT(Processamento!E1643,4)),Processamento!C1643={"ERRO"},"ERRO"),18)</f>
        <v>#N/A</v>
      </c>
      <c r="C1643" s="4">
        <f>Processamento!F1643</f>
        <v>0</v>
      </c>
      <c r="D1643" t="b">
        <f t="shared" si="50"/>
        <v>0</v>
      </c>
      <c r="E1643" t="e">
        <f t="shared" si="51"/>
        <v>#N/A</v>
      </c>
    </row>
    <row r="1644" spans="1:5" x14ac:dyDescent="0.25">
      <c r="A1644" s="4">
        <v>1643</v>
      </c>
      <c r="B1644" s="4" t="e" cm="1">
        <f t="array" ref="B1644">LEFT(_xlfn.IFS(LEN(Processamento!C1644)&gt;4,_xlfn.CONCAT(LEFT(Processamento!A1644,3),"_",Processamento!D1644,"_",LEFT(Processamento!C1644,5),"_",LEFT(Processamento!E1644,4)),Processamento!C1644={"ERRO"},"ERRO"),18)</f>
        <v>#N/A</v>
      </c>
      <c r="C1644" s="4">
        <f>Processamento!F1644</f>
        <v>0</v>
      </c>
      <c r="D1644" t="b">
        <f t="shared" si="50"/>
        <v>0</v>
      </c>
      <c r="E1644" t="e">
        <f t="shared" si="51"/>
        <v>#N/A</v>
      </c>
    </row>
    <row r="1645" spans="1:5" x14ac:dyDescent="0.25">
      <c r="A1645" s="4">
        <v>1644</v>
      </c>
      <c r="B1645" s="4" t="e" cm="1">
        <f t="array" ref="B1645">LEFT(_xlfn.IFS(LEN(Processamento!C1645)&gt;4,_xlfn.CONCAT(LEFT(Processamento!A1645,3),"_",Processamento!D1645,"_",LEFT(Processamento!C1645,5),"_",LEFT(Processamento!E1645,4)),Processamento!C1645={"ERRO"},"ERRO"),18)</f>
        <v>#N/A</v>
      </c>
      <c r="C1645" s="4">
        <f>Processamento!F1645</f>
        <v>0</v>
      </c>
      <c r="D1645" t="b">
        <f t="shared" si="50"/>
        <v>0</v>
      </c>
      <c r="E1645" t="e">
        <f t="shared" si="51"/>
        <v>#N/A</v>
      </c>
    </row>
    <row r="1646" spans="1:5" x14ac:dyDescent="0.25">
      <c r="A1646" s="4">
        <v>1645</v>
      </c>
      <c r="B1646" s="4" t="e" cm="1">
        <f t="array" ref="B1646">LEFT(_xlfn.IFS(LEN(Processamento!C1646)&gt;4,_xlfn.CONCAT(LEFT(Processamento!A1646,3),"_",Processamento!D1646,"_",LEFT(Processamento!C1646,5),"_",LEFT(Processamento!E1646,4)),Processamento!C1646={"ERRO"},"ERRO"),18)</f>
        <v>#N/A</v>
      </c>
      <c r="C1646" s="4">
        <f>Processamento!F1646</f>
        <v>0</v>
      </c>
      <c r="D1646" t="b">
        <f t="shared" si="50"/>
        <v>0</v>
      </c>
      <c r="E1646" t="e">
        <f t="shared" si="51"/>
        <v>#N/A</v>
      </c>
    </row>
    <row r="1647" spans="1:5" x14ac:dyDescent="0.25">
      <c r="A1647" s="4">
        <v>1646</v>
      </c>
      <c r="B1647" s="4" t="e" cm="1">
        <f t="array" ref="B1647">LEFT(_xlfn.IFS(LEN(Processamento!C1647)&gt;4,_xlfn.CONCAT(LEFT(Processamento!A1647,3),"_",Processamento!D1647,"_",LEFT(Processamento!C1647,5),"_",LEFT(Processamento!E1647,4)),Processamento!C1647={"ERRO"},"ERRO"),18)</f>
        <v>#N/A</v>
      </c>
      <c r="C1647" s="4">
        <f>Processamento!F1647</f>
        <v>0</v>
      </c>
      <c r="D1647" t="b">
        <f t="shared" si="50"/>
        <v>0</v>
      </c>
      <c r="E1647" t="e">
        <f t="shared" si="51"/>
        <v>#N/A</v>
      </c>
    </row>
    <row r="1648" spans="1:5" x14ac:dyDescent="0.25">
      <c r="A1648" s="4">
        <v>1647</v>
      </c>
      <c r="B1648" s="4" t="e" cm="1">
        <f t="array" ref="B1648">LEFT(_xlfn.IFS(LEN(Processamento!C1648)&gt;4,_xlfn.CONCAT(LEFT(Processamento!A1648,3),"_",Processamento!D1648,"_",LEFT(Processamento!C1648,5),"_",LEFT(Processamento!E1648,4)),Processamento!C1648={"ERRO"},"ERRO"),18)</f>
        <v>#N/A</v>
      </c>
      <c r="C1648" s="4">
        <f>Processamento!F1648</f>
        <v>0</v>
      </c>
      <c r="D1648" t="b">
        <f t="shared" si="50"/>
        <v>0</v>
      </c>
      <c r="E1648" t="e">
        <f t="shared" si="51"/>
        <v>#N/A</v>
      </c>
    </row>
    <row r="1649" spans="1:5" x14ac:dyDescent="0.25">
      <c r="A1649" s="4">
        <v>1648</v>
      </c>
      <c r="B1649" s="4" t="e" cm="1">
        <f t="array" ref="B1649">LEFT(_xlfn.IFS(LEN(Processamento!C1649)&gt;4,_xlfn.CONCAT(LEFT(Processamento!A1649,3),"_",Processamento!D1649,"_",LEFT(Processamento!C1649,5),"_",LEFT(Processamento!E1649,4)),Processamento!C1649={"ERRO"},"ERRO"),18)</f>
        <v>#N/A</v>
      </c>
      <c r="C1649" s="4">
        <f>Processamento!F1649</f>
        <v>0</v>
      </c>
      <c r="D1649" t="b">
        <f t="shared" si="50"/>
        <v>0</v>
      </c>
      <c r="E1649" t="e">
        <f t="shared" si="51"/>
        <v>#N/A</v>
      </c>
    </row>
    <row r="1650" spans="1:5" x14ac:dyDescent="0.25">
      <c r="A1650" s="4">
        <v>1649</v>
      </c>
      <c r="B1650" s="4" t="e" cm="1">
        <f t="array" ref="B1650">LEFT(_xlfn.IFS(LEN(Processamento!C1650)&gt;4,_xlfn.CONCAT(LEFT(Processamento!A1650,3),"_",Processamento!D1650,"_",LEFT(Processamento!C1650,5),"_",LEFT(Processamento!E1650,4)),Processamento!C1650={"ERRO"},"ERRO"),18)</f>
        <v>#N/A</v>
      </c>
      <c r="C1650" s="4">
        <f>Processamento!F1650</f>
        <v>0</v>
      </c>
      <c r="D1650" t="b">
        <f t="shared" si="50"/>
        <v>0</v>
      </c>
      <c r="E1650" t="e">
        <f t="shared" si="51"/>
        <v>#N/A</v>
      </c>
    </row>
    <row r="1651" spans="1:5" x14ac:dyDescent="0.25">
      <c r="A1651" s="4">
        <v>1650</v>
      </c>
      <c r="B1651" s="4" t="e" cm="1">
        <f t="array" ref="B1651">LEFT(_xlfn.IFS(LEN(Processamento!C1651)&gt;4,_xlfn.CONCAT(LEFT(Processamento!A1651,3),"_",Processamento!D1651,"_",LEFT(Processamento!C1651,5),"_",LEFT(Processamento!E1651,4)),Processamento!C1651={"ERRO"},"ERRO"),18)</f>
        <v>#N/A</v>
      </c>
      <c r="C1651" s="4">
        <f>Processamento!F1651</f>
        <v>0</v>
      </c>
      <c r="D1651" t="b">
        <f t="shared" si="50"/>
        <v>0</v>
      </c>
      <c r="E1651" t="e">
        <f t="shared" si="51"/>
        <v>#N/A</v>
      </c>
    </row>
    <row r="1652" spans="1:5" x14ac:dyDescent="0.25">
      <c r="A1652" s="4">
        <v>1651</v>
      </c>
      <c r="B1652" s="4" t="e" cm="1">
        <f t="array" ref="B1652">LEFT(_xlfn.IFS(LEN(Processamento!C1652)&gt;4,_xlfn.CONCAT(LEFT(Processamento!A1652,3),"_",Processamento!D1652,"_",LEFT(Processamento!C1652,5),"_",LEFT(Processamento!E1652,4)),Processamento!C1652={"ERRO"},"ERRO"),18)</f>
        <v>#N/A</v>
      </c>
      <c r="C1652" s="4">
        <f>Processamento!F1652</f>
        <v>0</v>
      </c>
      <c r="D1652" t="b">
        <f t="shared" si="50"/>
        <v>0</v>
      </c>
      <c r="E1652" t="e">
        <f t="shared" si="51"/>
        <v>#N/A</v>
      </c>
    </row>
    <row r="1653" spans="1:5" x14ac:dyDescent="0.25">
      <c r="A1653" s="4">
        <v>1652</v>
      </c>
      <c r="B1653" s="4" t="e" cm="1">
        <f t="array" ref="B1653">LEFT(_xlfn.IFS(LEN(Processamento!C1653)&gt;4,_xlfn.CONCAT(LEFT(Processamento!A1653,3),"_",Processamento!D1653,"_",LEFT(Processamento!C1653,5),"_",LEFT(Processamento!E1653,4)),Processamento!C1653={"ERRO"},"ERRO"),18)</f>
        <v>#N/A</v>
      </c>
      <c r="C1653" s="4">
        <f>Processamento!F1653</f>
        <v>0</v>
      </c>
      <c r="D1653" t="b">
        <f t="shared" si="50"/>
        <v>0</v>
      </c>
      <c r="E1653" t="e">
        <f t="shared" si="51"/>
        <v>#N/A</v>
      </c>
    </row>
    <row r="1654" spans="1:5" x14ac:dyDescent="0.25">
      <c r="A1654" s="4">
        <v>1653</v>
      </c>
      <c r="B1654" s="4" t="e" cm="1">
        <f t="array" ref="B1654">LEFT(_xlfn.IFS(LEN(Processamento!C1654)&gt;4,_xlfn.CONCAT(LEFT(Processamento!A1654,3),"_",Processamento!D1654,"_",LEFT(Processamento!C1654,5),"_",LEFT(Processamento!E1654,4)),Processamento!C1654={"ERRO"},"ERRO"),18)</f>
        <v>#N/A</v>
      </c>
      <c r="C1654" s="4">
        <f>Processamento!F1654</f>
        <v>0</v>
      </c>
      <c r="D1654" t="b">
        <f t="shared" si="50"/>
        <v>0</v>
      </c>
      <c r="E1654" t="e">
        <f t="shared" si="51"/>
        <v>#N/A</v>
      </c>
    </row>
    <row r="1655" spans="1:5" x14ac:dyDescent="0.25">
      <c r="A1655" s="4">
        <v>1654</v>
      </c>
      <c r="B1655" s="4" t="e" cm="1">
        <f t="array" ref="B1655">LEFT(_xlfn.IFS(LEN(Processamento!C1655)&gt;4,_xlfn.CONCAT(LEFT(Processamento!A1655,3),"_",Processamento!D1655,"_",LEFT(Processamento!C1655,5),"_",LEFT(Processamento!E1655,4)),Processamento!C1655={"ERRO"},"ERRO"),18)</f>
        <v>#N/A</v>
      </c>
      <c r="C1655" s="4">
        <f>Processamento!F1655</f>
        <v>0</v>
      </c>
      <c r="D1655" t="b">
        <f t="shared" si="50"/>
        <v>0</v>
      </c>
      <c r="E1655" t="e">
        <f t="shared" si="51"/>
        <v>#N/A</v>
      </c>
    </row>
    <row r="1656" spans="1:5" x14ac:dyDescent="0.25">
      <c r="A1656" s="4">
        <v>1655</v>
      </c>
      <c r="B1656" s="4" t="e" cm="1">
        <f t="array" ref="B1656">LEFT(_xlfn.IFS(LEN(Processamento!C1656)&gt;4,_xlfn.CONCAT(LEFT(Processamento!A1656,3),"_",Processamento!D1656,"_",LEFT(Processamento!C1656,5),"_",LEFT(Processamento!E1656,4)),Processamento!C1656={"ERRO"},"ERRO"),18)</f>
        <v>#N/A</v>
      </c>
      <c r="C1656" s="4">
        <f>Processamento!F1656</f>
        <v>0</v>
      </c>
      <c r="D1656" t="b">
        <f t="shared" si="50"/>
        <v>0</v>
      </c>
      <c r="E1656" t="e">
        <f t="shared" si="51"/>
        <v>#N/A</v>
      </c>
    </row>
    <row r="1657" spans="1:5" x14ac:dyDescent="0.25">
      <c r="A1657" s="4">
        <v>1656</v>
      </c>
      <c r="B1657" s="4" t="e" cm="1">
        <f t="array" ref="B1657">LEFT(_xlfn.IFS(LEN(Processamento!C1657)&gt;4,_xlfn.CONCAT(LEFT(Processamento!A1657,3),"_",Processamento!D1657,"_",LEFT(Processamento!C1657,5),"_",LEFT(Processamento!E1657,4)),Processamento!C1657={"ERRO"},"ERRO"),18)</f>
        <v>#N/A</v>
      </c>
      <c r="C1657" s="4">
        <f>Processamento!F1657</f>
        <v>0</v>
      </c>
      <c r="D1657" t="b">
        <f t="shared" si="50"/>
        <v>0</v>
      </c>
      <c r="E1657" t="e">
        <f t="shared" si="51"/>
        <v>#N/A</v>
      </c>
    </row>
    <row r="1658" spans="1:5" x14ac:dyDescent="0.25">
      <c r="A1658" s="4">
        <v>1657</v>
      </c>
      <c r="B1658" s="4" t="e" cm="1">
        <f t="array" ref="B1658">LEFT(_xlfn.IFS(LEN(Processamento!C1658)&gt;4,_xlfn.CONCAT(LEFT(Processamento!A1658,3),"_",Processamento!D1658,"_",LEFT(Processamento!C1658,5),"_",LEFT(Processamento!E1658,4)),Processamento!C1658={"ERRO"},"ERRO"),18)</f>
        <v>#N/A</v>
      </c>
      <c r="C1658" s="4">
        <f>Processamento!F1658</f>
        <v>0</v>
      </c>
      <c r="D1658" t="b">
        <f t="shared" si="50"/>
        <v>0</v>
      </c>
      <c r="E1658" t="e">
        <f t="shared" si="51"/>
        <v>#N/A</v>
      </c>
    </row>
    <row r="1659" spans="1:5" x14ac:dyDescent="0.25">
      <c r="A1659" s="4">
        <v>1658</v>
      </c>
      <c r="B1659" s="4" t="e" cm="1">
        <f t="array" ref="B1659">LEFT(_xlfn.IFS(LEN(Processamento!C1659)&gt;4,_xlfn.CONCAT(LEFT(Processamento!A1659,3),"_",Processamento!D1659,"_",LEFT(Processamento!C1659,5),"_",LEFT(Processamento!E1659,4)),Processamento!C1659={"ERRO"},"ERRO"),18)</f>
        <v>#N/A</v>
      </c>
      <c r="C1659" s="4">
        <f>Processamento!F1659</f>
        <v>0</v>
      </c>
      <c r="D1659" t="b">
        <f t="shared" si="50"/>
        <v>0</v>
      </c>
      <c r="E1659" t="e">
        <f t="shared" si="51"/>
        <v>#N/A</v>
      </c>
    </row>
    <row r="1660" spans="1:5" x14ac:dyDescent="0.25">
      <c r="A1660" s="4">
        <v>1659</v>
      </c>
      <c r="B1660" s="4" t="e" cm="1">
        <f t="array" ref="B1660">LEFT(_xlfn.IFS(LEN(Processamento!C1660)&gt;4,_xlfn.CONCAT(LEFT(Processamento!A1660,3),"_",Processamento!D1660,"_",LEFT(Processamento!C1660,5),"_",LEFT(Processamento!E1660,4)),Processamento!C1660={"ERRO"},"ERRO"),18)</f>
        <v>#N/A</v>
      </c>
      <c r="C1660" s="4">
        <f>Processamento!F1660</f>
        <v>0</v>
      </c>
      <c r="D1660" t="b">
        <f t="shared" si="50"/>
        <v>0</v>
      </c>
      <c r="E1660" t="e">
        <f t="shared" si="51"/>
        <v>#N/A</v>
      </c>
    </row>
    <row r="1661" spans="1:5" x14ac:dyDescent="0.25">
      <c r="A1661" s="4">
        <v>1660</v>
      </c>
      <c r="B1661" s="4" t="e" cm="1">
        <f t="array" ref="B1661">LEFT(_xlfn.IFS(LEN(Processamento!C1661)&gt;4,_xlfn.CONCAT(LEFT(Processamento!A1661,3),"_",Processamento!D1661,"_",LEFT(Processamento!C1661,5),"_",LEFT(Processamento!E1661,4)),Processamento!C1661={"ERRO"},"ERRO"),18)</f>
        <v>#N/A</v>
      </c>
      <c r="C1661" s="4">
        <f>Processamento!F1661</f>
        <v>0</v>
      </c>
      <c r="D1661" t="b">
        <f t="shared" si="50"/>
        <v>0</v>
      </c>
      <c r="E1661" t="e">
        <f t="shared" si="51"/>
        <v>#N/A</v>
      </c>
    </row>
    <row r="1662" spans="1:5" x14ac:dyDescent="0.25">
      <c r="A1662" s="4">
        <v>1661</v>
      </c>
      <c r="B1662" s="4" t="e" cm="1">
        <f t="array" ref="B1662">LEFT(_xlfn.IFS(LEN(Processamento!C1662)&gt;4,_xlfn.CONCAT(LEFT(Processamento!A1662,3),"_",Processamento!D1662,"_",LEFT(Processamento!C1662,5),"_",LEFT(Processamento!E1662,4)),Processamento!C1662={"ERRO"},"ERRO"),18)</f>
        <v>#N/A</v>
      </c>
      <c r="C1662" s="4">
        <f>Processamento!F1662</f>
        <v>0</v>
      </c>
      <c r="D1662" t="b">
        <f t="shared" si="50"/>
        <v>0</v>
      </c>
      <c r="E1662" t="e">
        <f t="shared" si="51"/>
        <v>#N/A</v>
      </c>
    </row>
    <row r="1663" spans="1:5" x14ac:dyDescent="0.25">
      <c r="A1663" s="4">
        <v>1662</v>
      </c>
      <c r="B1663" s="4" t="e" cm="1">
        <f t="array" ref="B1663">LEFT(_xlfn.IFS(LEN(Processamento!C1663)&gt;4,_xlfn.CONCAT(LEFT(Processamento!A1663,3),"_",Processamento!D1663,"_",LEFT(Processamento!C1663,5),"_",LEFT(Processamento!E1663,4)),Processamento!C1663={"ERRO"},"ERRO"),18)</f>
        <v>#N/A</v>
      </c>
      <c r="C1663" s="4">
        <f>Processamento!F1663</f>
        <v>0</v>
      </c>
      <c r="D1663" t="b">
        <f t="shared" si="50"/>
        <v>0</v>
      </c>
      <c r="E1663" t="e">
        <f t="shared" si="51"/>
        <v>#N/A</v>
      </c>
    </row>
    <row r="1664" spans="1:5" x14ac:dyDescent="0.25">
      <c r="A1664" s="4">
        <v>1663</v>
      </c>
      <c r="B1664" s="4" t="e" cm="1">
        <f t="array" ref="B1664">LEFT(_xlfn.IFS(LEN(Processamento!C1664)&gt;4,_xlfn.CONCAT(LEFT(Processamento!A1664,3),"_",Processamento!D1664,"_",LEFT(Processamento!C1664,5),"_",LEFT(Processamento!E1664,4)),Processamento!C1664={"ERRO"},"ERRO"),18)</f>
        <v>#N/A</v>
      </c>
      <c r="C1664" s="4">
        <f>Processamento!F1664</f>
        <v>0</v>
      </c>
      <c r="D1664" t="b">
        <f t="shared" si="50"/>
        <v>0</v>
      </c>
      <c r="E1664" t="e">
        <f t="shared" si="51"/>
        <v>#N/A</v>
      </c>
    </row>
    <row r="1665" spans="1:5" x14ac:dyDescent="0.25">
      <c r="A1665" s="4">
        <v>1664</v>
      </c>
      <c r="B1665" s="4" t="e" cm="1">
        <f t="array" ref="B1665">LEFT(_xlfn.IFS(LEN(Processamento!C1665)&gt;4,_xlfn.CONCAT(LEFT(Processamento!A1665,3),"_",Processamento!D1665,"_",LEFT(Processamento!C1665,5),"_",LEFT(Processamento!E1665,4)),Processamento!C1665={"ERRO"},"ERRO"),18)</f>
        <v>#N/A</v>
      </c>
      <c r="C1665" s="4">
        <f>Processamento!F1665</f>
        <v>0</v>
      </c>
      <c r="D1665" t="b">
        <f t="shared" si="50"/>
        <v>0</v>
      </c>
      <c r="E1665" t="e">
        <f t="shared" si="51"/>
        <v>#N/A</v>
      </c>
    </row>
    <row r="1666" spans="1:5" x14ac:dyDescent="0.25">
      <c r="A1666" s="4">
        <v>1665</v>
      </c>
      <c r="B1666" s="4" t="e" cm="1">
        <f t="array" ref="B1666">LEFT(_xlfn.IFS(LEN(Processamento!C1666)&gt;4,_xlfn.CONCAT(LEFT(Processamento!A1666,3),"_",Processamento!D1666,"_",LEFT(Processamento!C1666,5),"_",LEFT(Processamento!E1666,4)),Processamento!C1666={"ERRO"},"ERRO"),18)</f>
        <v>#N/A</v>
      </c>
      <c r="C1666" s="4">
        <f>Processamento!F1666</f>
        <v>0</v>
      </c>
      <c r="D1666" t="b">
        <f t="shared" si="50"/>
        <v>0</v>
      </c>
      <c r="E1666" t="e">
        <f t="shared" si="51"/>
        <v>#N/A</v>
      </c>
    </row>
    <row r="1667" spans="1:5" x14ac:dyDescent="0.25">
      <c r="A1667" s="4">
        <v>1666</v>
      </c>
      <c r="B1667" s="4" t="e" cm="1">
        <f t="array" ref="B1667">LEFT(_xlfn.IFS(LEN(Processamento!C1667)&gt;4,_xlfn.CONCAT(LEFT(Processamento!A1667,3),"_",Processamento!D1667,"_",LEFT(Processamento!C1667,5),"_",LEFT(Processamento!E1667,4)),Processamento!C1667={"ERRO"},"ERRO"),18)</f>
        <v>#N/A</v>
      </c>
      <c r="C1667" s="4">
        <f>Processamento!F1667</f>
        <v>0</v>
      </c>
      <c r="D1667" t="b">
        <f t="shared" ref="D1667:D1730" si="52">ISTEXT(B1667)</f>
        <v>0</v>
      </c>
      <c r="E1667" t="e">
        <f t="shared" ref="E1667:E1730" si="53">LEN(B1667)</f>
        <v>#N/A</v>
      </c>
    </row>
    <row r="1668" spans="1:5" x14ac:dyDescent="0.25">
      <c r="A1668" s="4">
        <v>1667</v>
      </c>
      <c r="B1668" s="4" t="e" cm="1">
        <f t="array" ref="B1668">LEFT(_xlfn.IFS(LEN(Processamento!C1668)&gt;4,_xlfn.CONCAT(LEFT(Processamento!A1668,3),"_",Processamento!D1668,"_",LEFT(Processamento!C1668,5),"_",LEFT(Processamento!E1668,4)),Processamento!C1668={"ERRO"},"ERRO"),18)</f>
        <v>#N/A</v>
      </c>
      <c r="C1668" s="4">
        <f>Processamento!F1668</f>
        <v>0</v>
      </c>
      <c r="D1668" t="b">
        <f t="shared" si="52"/>
        <v>0</v>
      </c>
      <c r="E1668" t="e">
        <f t="shared" si="53"/>
        <v>#N/A</v>
      </c>
    </row>
    <row r="1669" spans="1:5" x14ac:dyDescent="0.25">
      <c r="A1669" s="4">
        <v>1668</v>
      </c>
      <c r="B1669" s="4" t="e" cm="1">
        <f t="array" ref="B1669">LEFT(_xlfn.IFS(LEN(Processamento!C1669)&gt;4,_xlfn.CONCAT(LEFT(Processamento!A1669,3),"_",Processamento!D1669,"_",LEFT(Processamento!C1669,5),"_",LEFT(Processamento!E1669,4)),Processamento!C1669={"ERRO"},"ERRO"),18)</f>
        <v>#N/A</v>
      </c>
      <c r="C1669" s="4">
        <f>Processamento!F1669</f>
        <v>0</v>
      </c>
      <c r="D1669" t="b">
        <f t="shared" si="52"/>
        <v>0</v>
      </c>
      <c r="E1669" t="e">
        <f t="shared" si="53"/>
        <v>#N/A</v>
      </c>
    </row>
    <row r="1670" spans="1:5" x14ac:dyDescent="0.25">
      <c r="A1670" s="4">
        <v>1669</v>
      </c>
      <c r="B1670" s="4" t="e" cm="1">
        <f t="array" ref="B1670">LEFT(_xlfn.IFS(LEN(Processamento!C1670)&gt;4,_xlfn.CONCAT(LEFT(Processamento!A1670,3),"_",Processamento!D1670,"_",LEFT(Processamento!C1670,5),"_",LEFT(Processamento!E1670,4)),Processamento!C1670={"ERRO"},"ERRO"),18)</f>
        <v>#N/A</v>
      </c>
      <c r="C1670" s="4">
        <f>Processamento!F1670</f>
        <v>0</v>
      </c>
      <c r="D1670" t="b">
        <f t="shared" si="52"/>
        <v>0</v>
      </c>
      <c r="E1670" t="e">
        <f t="shared" si="53"/>
        <v>#N/A</v>
      </c>
    </row>
    <row r="1671" spans="1:5" x14ac:dyDescent="0.25">
      <c r="A1671" s="4">
        <v>1670</v>
      </c>
      <c r="B1671" s="4" t="e" cm="1">
        <f t="array" ref="B1671">LEFT(_xlfn.IFS(LEN(Processamento!C1671)&gt;4,_xlfn.CONCAT(LEFT(Processamento!A1671,3),"_",Processamento!D1671,"_",LEFT(Processamento!C1671,5),"_",LEFT(Processamento!E1671,4)),Processamento!C1671={"ERRO"},"ERRO"),18)</f>
        <v>#N/A</v>
      </c>
      <c r="C1671" s="4">
        <f>Processamento!F1671</f>
        <v>0</v>
      </c>
      <c r="D1671" t="b">
        <f t="shared" si="52"/>
        <v>0</v>
      </c>
      <c r="E1671" t="e">
        <f t="shared" si="53"/>
        <v>#N/A</v>
      </c>
    </row>
    <row r="1672" spans="1:5" x14ac:dyDescent="0.25">
      <c r="A1672" s="4">
        <v>1671</v>
      </c>
      <c r="B1672" s="4" t="e" cm="1">
        <f t="array" ref="B1672">LEFT(_xlfn.IFS(LEN(Processamento!C1672)&gt;4,_xlfn.CONCAT(LEFT(Processamento!A1672,3),"_",Processamento!D1672,"_",LEFT(Processamento!C1672,5),"_",LEFT(Processamento!E1672,4)),Processamento!C1672={"ERRO"},"ERRO"),18)</f>
        <v>#N/A</v>
      </c>
      <c r="C1672" s="4">
        <f>Processamento!F1672</f>
        <v>0</v>
      </c>
      <c r="D1672" t="b">
        <f t="shared" si="52"/>
        <v>0</v>
      </c>
      <c r="E1672" t="e">
        <f t="shared" si="53"/>
        <v>#N/A</v>
      </c>
    </row>
    <row r="1673" spans="1:5" x14ac:dyDescent="0.25">
      <c r="A1673" s="4">
        <v>1672</v>
      </c>
      <c r="B1673" s="4" t="e" cm="1">
        <f t="array" ref="B1673">LEFT(_xlfn.IFS(LEN(Processamento!C1673)&gt;4,_xlfn.CONCAT(LEFT(Processamento!A1673,3),"_",Processamento!D1673,"_",LEFT(Processamento!C1673,5),"_",LEFT(Processamento!E1673,4)),Processamento!C1673={"ERRO"},"ERRO"),18)</f>
        <v>#N/A</v>
      </c>
      <c r="C1673" s="4">
        <f>Processamento!F1673</f>
        <v>0</v>
      </c>
      <c r="D1673" t="b">
        <f t="shared" si="52"/>
        <v>0</v>
      </c>
      <c r="E1673" t="e">
        <f t="shared" si="53"/>
        <v>#N/A</v>
      </c>
    </row>
    <row r="1674" spans="1:5" x14ac:dyDescent="0.25">
      <c r="A1674" s="4">
        <v>1673</v>
      </c>
      <c r="B1674" s="4" t="e" cm="1">
        <f t="array" ref="B1674">LEFT(_xlfn.IFS(LEN(Processamento!C1674)&gt;4,_xlfn.CONCAT(LEFT(Processamento!A1674,3),"_",Processamento!D1674,"_",LEFT(Processamento!C1674,5),"_",LEFT(Processamento!E1674,4)),Processamento!C1674={"ERRO"},"ERRO"),18)</f>
        <v>#N/A</v>
      </c>
      <c r="C1674" s="4">
        <f>Processamento!F1674</f>
        <v>0</v>
      </c>
      <c r="D1674" t="b">
        <f t="shared" si="52"/>
        <v>0</v>
      </c>
      <c r="E1674" t="e">
        <f t="shared" si="53"/>
        <v>#N/A</v>
      </c>
    </row>
    <row r="1675" spans="1:5" x14ac:dyDescent="0.25">
      <c r="A1675" s="4">
        <v>1674</v>
      </c>
      <c r="B1675" s="4" t="e" cm="1">
        <f t="array" ref="B1675">LEFT(_xlfn.IFS(LEN(Processamento!C1675)&gt;4,_xlfn.CONCAT(LEFT(Processamento!A1675,3),"_",Processamento!D1675,"_",LEFT(Processamento!C1675,5),"_",LEFT(Processamento!E1675,4)),Processamento!C1675={"ERRO"},"ERRO"),18)</f>
        <v>#N/A</v>
      </c>
      <c r="C1675" s="4">
        <f>Processamento!F1675</f>
        <v>0</v>
      </c>
      <c r="D1675" t="b">
        <f t="shared" si="52"/>
        <v>0</v>
      </c>
      <c r="E1675" t="e">
        <f t="shared" si="53"/>
        <v>#N/A</v>
      </c>
    </row>
    <row r="1676" spans="1:5" x14ac:dyDescent="0.25">
      <c r="A1676" s="4">
        <v>1675</v>
      </c>
      <c r="B1676" s="4" t="e" cm="1">
        <f t="array" ref="B1676">LEFT(_xlfn.IFS(LEN(Processamento!C1676)&gt;4,_xlfn.CONCAT(LEFT(Processamento!A1676,3),"_",Processamento!D1676,"_",LEFT(Processamento!C1676,5),"_",LEFT(Processamento!E1676,4)),Processamento!C1676={"ERRO"},"ERRO"),18)</f>
        <v>#N/A</v>
      </c>
      <c r="C1676" s="4">
        <f>Processamento!F1676</f>
        <v>0</v>
      </c>
      <c r="D1676" t="b">
        <f t="shared" si="52"/>
        <v>0</v>
      </c>
      <c r="E1676" t="e">
        <f t="shared" si="53"/>
        <v>#N/A</v>
      </c>
    </row>
    <row r="1677" spans="1:5" x14ac:dyDescent="0.25">
      <c r="A1677" s="4">
        <v>1676</v>
      </c>
      <c r="B1677" s="4" t="e" cm="1">
        <f t="array" ref="B1677">LEFT(_xlfn.IFS(LEN(Processamento!C1677)&gt;4,_xlfn.CONCAT(LEFT(Processamento!A1677,3),"_",Processamento!D1677,"_",LEFT(Processamento!C1677,5),"_",LEFT(Processamento!E1677,4)),Processamento!C1677={"ERRO"},"ERRO"),18)</f>
        <v>#N/A</v>
      </c>
      <c r="C1677" s="4">
        <f>Processamento!F1677</f>
        <v>0</v>
      </c>
      <c r="D1677" t="b">
        <f t="shared" si="52"/>
        <v>0</v>
      </c>
      <c r="E1677" t="e">
        <f t="shared" si="53"/>
        <v>#N/A</v>
      </c>
    </row>
    <row r="1678" spans="1:5" x14ac:dyDescent="0.25">
      <c r="A1678" s="4">
        <v>1677</v>
      </c>
      <c r="B1678" s="4" t="e" cm="1">
        <f t="array" ref="B1678">LEFT(_xlfn.IFS(LEN(Processamento!C1678)&gt;4,_xlfn.CONCAT(LEFT(Processamento!A1678,3),"_",Processamento!D1678,"_",LEFT(Processamento!C1678,5),"_",LEFT(Processamento!E1678,4)),Processamento!C1678={"ERRO"},"ERRO"),18)</f>
        <v>#N/A</v>
      </c>
      <c r="C1678" s="4">
        <f>Processamento!F1678</f>
        <v>0</v>
      </c>
      <c r="D1678" t="b">
        <f t="shared" si="52"/>
        <v>0</v>
      </c>
      <c r="E1678" t="e">
        <f t="shared" si="53"/>
        <v>#N/A</v>
      </c>
    </row>
    <row r="1679" spans="1:5" x14ac:dyDescent="0.25">
      <c r="A1679" s="4">
        <v>1678</v>
      </c>
      <c r="B1679" s="4" t="e" cm="1">
        <f t="array" ref="B1679">LEFT(_xlfn.IFS(LEN(Processamento!C1679)&gt;4,_xlfn.CONCAT(LEFT(Processamento!A1679,3),"_",Processamento!D1679,"_",LEFT(Processamento!C1679,5),"_",LEFT(Processamento!E1679,4)),Processamento!C1679={"ERRO"},"ERRO"),18)</f>
        <v>#N/A</v>
      </c>
      <c r="C1679" s="4">
        <f>Processamento!F1679</f>
        <v>0</v>
      </c>
      <c r="D1679" t="b">
        <f t="shared" si="52"/>
        <v>0</v>
      </c>
      <c r="E1679" t="e">
        <f t="shared" si="53"/>
        <v>#N/A</v>
      </c>
    </row>
    <row r="1680" spans="1:5" x14ac:dyDescent="0.25">
      <c r="A1680" s="4">
        <v>1679</v>
      </c>
      <c r="B1680" s="4" t="e" cm="1">
        <f t="array" ref="B1680">LEFT(_xlfn.IFS(LEN(Processamento!C1680)&gt;4,_xlfn.CONCAT(LEFT(Processamento!A1680,3),"_",Processamento!D1680,"_",LEFT(Processamento!C1680,5),"_",LEFT(Processamento!E1680,4)),Processamento!C1680={"ERRO"},"ERRO"),18)</f>
        <v>#N/A</v>
      </c>
      <c r="C1680" s="4">
        <f>Processamento!F1680</f>
        <v>0</v>
      </c>
      <c r="D1680" t="b">
        <f t="shared" si="52"/>
        <v>0</v>
      </c>
      <c r="E1680" t="e">
        <f t="shared" si="53"/>
        <v>#N/A</v>
      </c>
    </row>
    <row r="1681" spans="1:5" x14ac:dyDescent="0.25">
      <c r="A1681" s="4">
        <v>1680</v>
      </c>
      <c r="B1681" s="4" t="e" cm="1">
        <f t="array" ref="B1681">LEFT(_xlfn.IFS(LEN(Processamento!C1681)&gt;4,_xlfn.CONCAT(LEFT(Processamento!A1681,3),"_",Processamento!D1681,"_",LEFT(Processamento!C1681,5),"_",LEFT(Processamento!E1681,4)),Processamento!C1681={"ERRO"},"ERRO"),18)</f>
        <v>#N/A</v>
      </c>
      <c r="C1681" s="4">
        <f>Processamento!F1681</f>
        <v>0</v>
      </c>
      <c r="D1681" t="b">
        <f t="shared" si="52"/>
        <v>0</v>
      </c>
      <c r="E1681" t="e">
        <f t="shared" si="53"/>
        <v>#N/A</v>
      </c>
    </row>
    <row r="1682" spans="1:5" x14ac:dyDescent="0.25">
      <c r="A1682" s="4">
        <v>1681</v>
      </c>
      <c r="B1682" s="4" t="e" cm="1">
        <f t="array" ref="B1682">LEFT(_xlfn.IFS(LEN(Processamento!C1682)&gt;4,_xlfn.CONCAT(LEFT(Processamento!A1682,3),"_",Processamento!D1682,"_",LEFT(Processamento!C1682,5),"_",LEFT(Processamento!E1682,4)),Processamento!C1682={"ERRO"},"ERRO"),18)</f>
        <v>#N/A</v>
      </c>
      <c r="C1682" s="4">
        <f>Processamento!F1682</f>
        <v>0</v>
      </c>
      <c r="D1682" t="b">
        <f t="shared" si="52"/>
        <v>0</v>
      </c>
      <c r="E1682" t="e">
        <f t="shared" si="53"/>
        <v>#N/A</v>
      </c>
    </row>
    <row r="1683" spans="1:5" x14ac:dyDescent="0.25">
      <c r="A1683" s="4">
        <v>1682</v>
      </c>
      <c r="B1683" s="4" t="e" cm="1">
        <f t="array" ref="B1683">LEFT(_xlfn.IFS(LEN(Processamento!C1683)&gt;4,_xlfn.CONCAT(LEFT(Processamento!A1683,3),"_",Processamento!D1683,"_",LEFT(Processamento!C1683,5),"_",LEFT(Processamento!E1683,4)),Processamento!C1683={"ERRO"},"ERRO"),18)</f>
        <v>#N/A</v>
      </c>
      <c r="C1683" s="4">
        <f>Processamento!F1683</f>
        <v>0</v>
      </c>
      <c r="D1683" t="b">
        <f t="shared" si="52"/>
        <v>0</v>
      </c>
      <c r="E1683" t="e">
        <f t="shared" si="53"/>
        <v>#N/A</v>
      </c>
    </row>
    <row r="1684" spans="1:5" x14ac:dyDescent="0.25">
      <c r="A1684" s="4">
        <v>1683</v>
      </c>
      <c r="B1684" s="4" t="e" cm="1">
        <f t="array" ref="B1684">LEFT(_xlfn.IFS(LEN(Processamento!C1684)&gt;4,_xlfn.CONCAT(LEFT(Processamento!A1684,3),"_",Processamento!D1684,"_",LEFT(Processamento!C1684,5),"_",LEFT(Processamento!E1684,4)),Processamento!C1684={"ERRO"},"ERRO"),18)</f>
        <v>#N/A</v>
      </c>
      <c r="C1684" s="4">
        <f>Processamento!F1684</f>
        <v>0</v>
      </c>
      <c r="D1684" t="b">
        <f t="shared" si="52"/>
        <v>0</v>
      </c>
      <c r="E1684" t="e">
        <f t="shared" si="53"/>
        <v>#N/A</v>
      </c>
    </row>
    <row r="1685" spans="1:5" x14ac:dyDescent="0.25">
      <c r="A1685" s="4">
        <v>1684</v>
      </c>
      <c r="B1685" s="4" t="e" cm="1">
        <f t="array" ref="B1685">LEFT(_xlfn.IFS(LEN(Processamento!C1685)&gt;4,_xlfn.CONCAT(LEFT(Processamento!A1685,3),"_",Processamento!D1685,"_",LEFT(Processamento!C1685,5),"_",LEFT(Processamento!E1685,4)),Processamento!C1685={"ERRO"},"ERRO"),18)</f>
        <v>#N/A</v>
      </c>
      <c r="C1685" s="4">
        <f>Processamento!F1685</f>
        <v>0</v>
      </c>
      <c r="D1685" t="b">
        <f t="shared" si="52"/>
        <v>0</v>
      </c>
      <c r="E1685" t="e">
        <f t="shared" si="53"/>
        <v>#N/A</v>
      </c>
    </row>
    <row r="1686" spans="1:5" x14ac:dyDescent="0.25">
      <c r="A1686" s="4">
        <v>1685</v>
      </c>
      <c r="B1686" s="4" t="e" cm="1">
        <f t="array" ref="B1686">LEFT(_xlfn.IFS(LEN(Processamento!C1686)&gt;4,_xlfn.CONCAT(LEFT(Processamento!A1686,3),"_",Processamento!D1686,"_",LEFT(Processamento!C1686,5),"_",LEFT(Processamento!E1686,4)),Processamento!C1686={"ERRO"},"ERRO"),18)</f>
        <v>#N/A</v>
      </c>
      <c r="C1686" s="4">
        <f>Processamento!F1686</f>
        <v>0</v>
      </c>
      <c r="D1686" t="b">
        <f t="shared" si="52"/>
        <v>0</v>
      </c>
      <c r="E1686" t="e">
        <f t="shared" si="53"/>
        <v>#N/A</v>
      </c>
    </row>
    <row r="1687" spans="1:5" x14ac:dyDescent="0.25">
      <c r="A1687" s="4">
        <v>1686</v>
      </c>
      <c r="B1687" s="4" t="e" cm="1">
        <f t="array" ref="B1687">LEFT(_xlfn.IFS(LEN(Processamento!C1687)&gt;4,_xlfn.CONCAT(LEFT(Processamento!A1687,3),"_",Processamento!D1687,"_",LEFT(Processamento!C1687,5),"_",LEFT(Processamento!E1687,4)),Processamento!C1687={"ERRO"},"ERRO"),18)</f>
        <v>#N/A</v>
      </c>
      <c r="C1687" s="4">
        <f>Processamento!F1687</f>
        <v>0</v>
      </c>
      <c r="D1687" t="b">
        <f t="shared" si="52"/>
        <v>0</v>
      </c>
      <c r="E1687" t="e">
        <f t="shared" si="53"/>
        <v>#N/A</v>
      </c>
    </row>
    <row r="1688" spans="1:5" x14ac:dyDescent="0.25">
      <c r="A1688" s="4">
        <v>1687</v>
      </c>
      <c r="B1688" s="4" t="e" cm="1">
        <f t="array" ref="B1688">LEFT(_xlfn.IFS(LEN(Processamento!C1688)&gt;4,_xlfn.CONCAT(LEFT(Processamento!A1688,3),"_",Processamento!D1688,"_",LEFT(Processamento!C1688,5),"_",LEFT(Processamento!E1688,4)),Processamento!C1688={"ERRO"},"ERRO"),18)</f>
        <v>#N/A</v>
      </c>
      <c r="C1688" s="4">
        <f>Processamento!F1688</f>
        <v>0</v>
      </c>
      <c r="D1688" t="b">
        <f t="shared" si="52"/>
        <v>0</v>
      </c>
      <c r="E1688" t="e">
        <f t="shared" si="53"/>
        <v>#N/A</v>
      </c>
    </row>
    <row r="1689" spans="1:5" x14ac:dyDescent="0.25">
      <c r="A1689" s="4">
        <v>1688</v>
      </c>
      <c r="B1689" s="4" t="e" cm="1">
        <f t="array" ref="B1689">LEFT(_xlfn.IFS(LEN(Processamento!C1689)&gt;4,_xlfn.CONCAT(LEFT(Processamento!A1689,3),"_",Processamento!D1689,"_",LEFT(Processamento!C1689,5),"_",LEFT(Processamento!E1689,4)),Processamento!C1689={"ERRO"},"ERRO"),18)</f>
        <v>#N/A</v>
      </c>
      <c r="C1689" s="4">
        <f>Processamento!F1689</f>
        <v>0</v>
      </c>
      <c r="D1689" t="b">
        <f t="shared" si="52"/>
        <v>0</v>
      </c>
      <c r="E1689" t="e">
        <f t="shared" si="53"/>
        <v>#N/A</v>
      </c>
    </row>
    <row r="1690" spans="1:5" x14ac:dyDescent="0.25">
      <c r="A1690" s="4">
        <v>1689</v>
      </c>
      <c r="B1690" s="4" t="e" cm="1">
        <f t="array" ref="B1690">LEFT(_xlfn.IFS(LEN(Processamento!C1690)&gt;4,_xlfn.CONCAT(LEFT(Processamento!A1690,3),"_",Processamento!D1690,"_",LEFT(Processamento!C1690,5),"_",LEFT(Processamento!E1690,4)),Processamento!C1690={"ERRO"},"ERRO"),18)</f>
        <v>#N/A</v>
      </c>
      <c r="C1690" s="4">
        <f>Processamento!F1690</f>
        <v>0</v>
      </c>
      <c r="D1690" t="b">
        <f t="shared" si="52"/>
        <v>0</v>
      </c>
      <c r="E1690" t="e">
        <f t="shared" si="53"/>
        <v>#N/A</v>
      </c>
    </row>
    <row r="1691" spans="1:5" x14ac:dyDescent="0.25">
      <c r="A1691" s="4">
        <v>1690</v>
      </c>
      <c r="B1691" s="4" t="e" cm="1">
        <f t="array" ref="B1691">LEFT(_xlfn.IFS(LEN(Processamento!C1691)&gt;4,_xlfn.CONCAT(LEFT(Processamento!A1691,3),"_",Processamento!D1691,"_",LEFT(Processamento!C1691,5),"_",LEFT(Processamento!E1691,4)),Processamento!C1691={"ERRO"},"ERRO"),18)</f>
        <v>#N/A</v>
      </c>
      <c r="C1691" s="4">
        <f>Processamento!F1691</f>
        <v>0</v>
      </c>
      <c r="D1691" t="b">
        <f t="shared" si="52"/>
        <v>0</v>
      </c>
      <c r="E1691" t="e">
        <f t="shared" si="53"/>
        <v>#N/A</v>
      </c>
    </row>
    <row r="1692" spans="1:5" x14ac:dyDescent="0.25">
      <c r="A1692" s="4">
        <v>1691</v>
      </c>
      <c r="B1692" s="4" t="e" cm="1">
        <f t="array" ref="B1692">LEFT(_xlfn.IFS(LEN(Processamento!C1692)&gt;4,_xlfn.CONCAT(LEFT(Processamento!A1692,3),"_",Processamento!D1692,"_",LEFT(Processamento!C1692,5),"_",LEFT(Processamento!E1692,4)),Processamento!C1692={"ERRO"},"ERRO"),18)</f>
        <v>#N/A</v>
      </c>
      <c r="C1692" s="4">
        <f>Processamento!F1692</f>
        <v>0</v>
      </c>
      <c r="D1692" t="b">
        <f t="shared" si="52"/>
        <v>0</v>
      </c>
      <c r="E1692" t="e">
        <f t="shared" si="53"/>
        <v>#N/A</v>
      </c>
    </row>
    <row r="1693" spans="1:5" x14ac:dyDescent="0.25">
      <c r="A1693" s="4">
        <v>1692</v>
      </c>
      <c r="B1693" s="4" t="e" cm="1">
        <f t="array" ref="B1693">LEFT(_xlfn.IFS(LEN(Processamento!C1693)&gt;4,_xlfn.CONCAT(LEFT(Processamento!A1693,3),"_",Processamento!D1693,"_",LEFT(Processamento!C1693,5),"_",LEFT(Processamento!E1693,4)),Processamento!C1693={"ERRO"},"ERRO"),18)</f>
        <v>#N/A</v>
      </c>
      <c r="C1693" s="4">
        <f>Processamento!F1693</f>
        <v>0</v>
      </c>
      <c r="D1693" t="b">
        <f t="shared" si="52"/>
        <v>0</v>
      </c>
      <c r="E1693" t="e">
        <f t="shared" si="53"/>
        <v>#N/A</v>
      </c>
    </row>
    <row r="1694" spans="1:5" x14ac:dyDescent="0.25">
      <c r="A1694" s="4">
        <v>1693</v>
      </c>
      <c r="B1694" s="4" t="e" cm="1">
        <f t="array" ref="B1694">LEFT(_xlfn.IFS(LEN(Processamento!C1694)&gt;4,_xlfn.CONCAT(LEFT(Processamento!A1694,3),"_",Processamento!D1694,"_",LEFT(Processamento!C1694,5),"_",LEFT(Processamento!E1694,4)),Processamento!C1694={"ERRO"},"ERRO"),18)</f>
        <v>#N/A</v>
      </c>
      <c r="C1694" s="4">
        <f>Processamento!F1694</f>
        <v>0</v>
      </c>
      <c r="D1694" t="b">
        <f t="shared" si="52"/>
        <v>0</v>
      </c>
      <c r="E1694" t="e">
        <f t="shared" si="53"/>
        <v>#N/A</v>
      </c>
    </row>
    <row r="1695" spans="1:5" x14ac:dyDescent="0.25">
      <c r="A1695" s="4">
        <v>1694</v>
      </c>
      <c r="B1695" s="4" t="e" cm="1">
        <f t="array" ref="B1695">LEFT(_xlfn.IFS(LEN(Processamento!C1695)&gt;4,_xlfn.CONCAT(LEFT(Processamento!A1695,3),"_",Processamento!D1695,"_",LEFT(Processamento!C1695,5),"_",LEFT(Processamento!E1695,4)),Processamento!C1695={"ERRO"},"ERRO"),18)</f>
        <v>#N/A</v>
      </c>
      <c r="C1695" s="4">
        <f>Processamento!F1695</f>
        <v>0</v>
      </c>
      <c r="D1695" t="b">
        <f t="shared" si="52"/>
        <v>0</v>
      </c>
      <c r="E1695" t="e">
        <f t="shared" si="53"/>
        <v>#N/A</v>
      </c>
    </row>
    <row r="1696" spans="1:5" x14ac:dyDescent="0.25">
      <c r="A1696" s="4">
        <v>1695</v>
      </c>
      <c r="B1696" s="4" t="e" cm="1">
        <f t="array" ref="B1696">LEFT(_xlfn.IFS(LEN(Processamento!C1696)&gt;4,_xlfn.CONCAT(LEFT(Processamento!A1696,3),"_",Processamento!D1696,"_",LEFT(Processamento!C1696,5),"_",LEFT(Processamento!E1696,4)),Processamento!C1696={"ERRO"},"ERRO"),18)</f>
        <v>#N/A</v>
      </c>
      <c r="C1696" s="4">
        <f>Processamento!F1696</f>
        <v>0</v>
      </c>
      <c r="D1696" t="b">
        <f t="shared" si="52"/>
        <v>0</v>
      </c>
      <c r="E1696" t="e">
        <f t="shared" si="53"/>
        <v>#N/A</v>
      </c>
    </row>
    <row r="1697" spans="1:5" x14ac:dyDescent="0.25">
      <c r="A1697" s="4">
        <v>1696</v>
      </c>
      <c r="B1697" s="4" t="e" cm="1">
        <f t="array" ref="B1697">LEFT(_xlfn.IFS(LEN(Processamento!C1697)&gt;4,_xlfn.CONCAT(LEFT(Processamento!A1697,3),"_",Processamento!D1697,"_",LEFT(Processamento!C1697,5),"_",LEFT(Processamento!E1697,4)),Processamento!C1697={"ERRO"},"ERRO"),18)</f>
        <v>#N/A</v>
      </c>
      <c r="C1697" s="4">
        <f>Processamento!F1697</f>
        <v>0</v>
      </c>
      <c r="D1697" t="b">
        <f t="shared" si="52"/>
        <v>0</v>
      </c>
      <c r="E1697" t="e">
        <f t="shared" si="53"/>
        <v>#N/A</v>
      </c>
    </row>
    <row r="1698" spans="1:5" x14ac:dyDescent="0.25">
      <c r="A1698" s="4">
        <v>1697</v>
      </c>
      <c r="B1698" s="4" t="e" cm="1">
        <f t="array" ref="B1698">LEFT(_xlfn.IFS(LEN(Processamento!C1698)&gt;4,_xlfn.CONCAT(LEFT(Processamento!A1698,3),"_",Processamento!D1698,"_",LEFT(Processamento!C1698,5),"_",LEFT(Processamento!E1698,4)),Processamento!C1698={"ERRO"},"ERRO"),18)</f>
        <v>#N/A</v>
      </c>
      <c r="C1698" s="4">
        <f>Processamento!F1698</f>
        <v>0</v>
      </c>
      <c r="D1698" t="b">
        <f t="shared" si="52"/>
        <v>0</v>
      </c>
      <c r="E1698" t="e">
        <f t="shared" si="53"/>
        <v>#N/A</v>
      </c>
    </row>
    <row r="1699" spans="1:5" x14ac:dyDescent="0.25">
      <c r="A1699" s="4">
        <v>1698</v>
      </c>
      <c r="B1699" s="4" t="e" cm="1">
        <f t="array" ref="B1699">LEFT(_xlfn.IFS(LEN(Processamento!C1699)&gt;4,_xlfn.CONCAT(LEFT(Processamento!A1699,3),"_",Processamento!D1699,"_",LEFT(Processamento!C1699,5),"_",LEFT(Processamento!E1699,4)),Processamento!C1699={"ERRO"},"ERRO"),18)</f>
        <v>#N/A</v>
      </c>
      <c r="C1699" s="4">
        <f>Processamento!F1699</f>
        <v>0</v>
      </c>
      <c r="D1699" t="b">
        <f t="shared" si="52"/>
        <v>0</v>
      </c>
      <c r="E1699" t="e">
        <f t="shared" si="53"/>
        <v>#N/A</v>
      </c>
    </row>
    <row r="1700" spans="1:5" x14ac:dyDescent="0.25">
      <c r="A1700" s="4">
        <v>1699</v>
      </c>
      <c r="B1700" s="4" t="e" cm="1">
        <f t="array" ref="B1700">LEFT(_xlfn.IFS(LEN(Processamento!C1700)&gt;4,_xlfn.CONCAT(LEFT(Processamento!A1700,3),"_",Processamento!D1700,"_",LEFT(Processamento!C1700,5),"_",LEFT(Processamento!E1700,4)),Processamento!C1700={"ERRO"},"ERRO"),18)</f>
        <v>#N/A</v>
      </c>
      <c r="C1700" s="4">
        <f>Processamento!F1700</f>
        <v>0</v>
      </c>
      <c r="D1700" t="b">
        <f t="shared" si="52"/>
        <v>0</v>
      </c>
      <c r="E1700" t="e">
        <f t="shared" si="53"/>
        <v>#N/A</v>
      </c>
    </row>
    <row r="1701" spans="1:5" x14ac:dyDescent="0.25">
      <c r="A1701" s="4">
        <v>1700</v>
      </c>
      <c r="B1701" s="4" t="e" cm="1">
        <f t="array" ref="B1701">LEFT(_xlfn.IFS(LEN(Processamento!C1701)&gt;4,_xlfn.CONCAT(LEFT(Processamento!A1701,3),"_",Processamento!D1701,"_",LEFT(Processamento!C1701,5),"_",LEFT(Processamento!E1701,4)),Processamento!C1701={"ERRO"},"ERRO"),18)</f>
        <v>#N/A</v>
      </c>
      <c r="C1701" s="4">
        <f>Processamento!F1701</f>
        <v>0</v>
      </c>
      <c r="D1701" t="b">
        <f t="shared" si="52"/>
        <v>0</v>
      </c>
      <c r="E1701" t="e">
        <f t="shared" si="53"/>
        <v>#N/A</v>
      </c>
    </row>
    <row r="1702" spans="1:5" x14ac:dyDescent="0.25">
      <c r="A1702" s="4">
        <v>1701</v>
      </c>
      <c r="B1702" s="4" t="e" cm="1">
        <f t="array" ref="B1702">LEFT(_xlfn.IFS(LEN(Processamento!C1702)&gt;4,_xlfn.CONCAT(LEFT(Processamento!A1702,3),"_",Processamento!D1702,"_",LEFT(Processamento!C1702,5),"_",LEFT(Processamento!E1702,4)),Processamento!C1702={"ERRO"},"ERRO"),18)</f>
        <v>#N/A</v>
      </c>
      <c r="C1702" s="4">
        <f>Processamento!F1702</f>
        <v>0</v>
      </c>
      <c r="D1702" t="b">
        <f t="shared" si="52"/>
        <v>0</v>
      </c>
      <c r="E1702" t="e">
        <f t="shared" si="53"/>
        <v>#N/A</v>
      </c>
    </row>
    <row r="1703" spans="1:5" x14ac:dyDescent="0.25">
      <c r="A1703" s="4">
        <v>1702</v>
      </c>
      <c r="B1703" s="4" t="e" cm="1">
        <f t="array" ref="B1703">LEFT(_xlfn.IFS(LEN(Processamento!C1703)&gt;4,_xlfn.CONCAT(LEFT(Processamento!A1703,3),"_",Processamento!D1703,"_",LEFT(Processamento!C1703,5),"_",LEFT(Processamento!E1703,4)),Processamento!C1703={"ERRO"},"ERRO"),18)</f>
        <v>#N/A</v>
      </c>
      <c r="C1703" s="4">
        <f>Processamento!F1703</f>
        <v>0</v>
      </c>
      <c r="D1703" t="b">
        <f t="shared" si="52"/>
        <v>0</v>
      </c>
      <c r="E1703" t="e">
        <f t="shared" si="53"/>
        <v>#N/A</v>
      </c>
    </row>
    <row r="1704" spans="1:5" x14ac:dyDescent="0.25">
      <c r="A1704" s="4">
        <v>1703</v>
      </c>
      <c r="B1704" s="4" t="e" cm="1">
        <f t="array" ref="B1704">LEFT(_xlfn.IFS(LEN(Processamento!C1704)&gt;4,_xlfn.CONCAT(LEFT(Processamento!A1704,3),"_",Processamento!D1704,"_",LEFT(Processamento!C1704,5),"_",LEFT(Processamento!E1704,4)),Processamento!C1704={"ERRO"},"ERRO"),18)</f>
        <v>#N/A</v>
      </c>
      <c r="C1704" s="4">
        <f>Processamento!F1704</f>
        <v>0</v>
      </c>
      <c r="D1704" t="b">
        <f t="shared" si="52"/>
        <v>0</v>
      </c>
      <c r="E1704" t="e">
        <f t="shared" si="53"/>
        <v>#N/A</v>
      </c>
    </row>
    <row r="1705" spans="1:5" x14ac:dyDescent="0.25">
      <c r="A1705" s="4">
        <v>1704</v>
      </c>
      <c r="B1705" s="4" t="e" cm="1">
        <f t="array" ref="B1705">LEFT(_xlfn.IFS(LEN(Processamento!C1705)&gt;4,_xlfn.CONCAT(LEFT(Processamento!A1705,3),"_",Processamento!D1705,"_",LEFT(Processamento!C1705,5),"_",LEFT(Processamento!E1705,4)),Processamento!C1705={"ERRO"},"ERRO"),18)</f>
        <v>#N/A</v>
      </c>
      <c r="C1705" s="4">
        <f>Processamento!F1705</f>
        <v>0</v>
      </c>
      <c r="D1705" t="b">
        <f t="shared" si="52"/>
        <v>0</v>
      </c>
      <c r="E1705" t="e">
        <f t="shared" si="53"/>
        <v>#N/A</v>
      </c>
    </row>
    <row r="1706" spans="1:5" x14ac:dyDescent="0.25">
      <c r="A1706" s="4">
        <v>1705</v>
      </c>
      <c r="B1706" s="4" t="e" cm="1">
        <f t="array" ref="B1706">LEFT(_xlfn.IFS(LEN(Processamento!C1706)&gt;4,_xlfn.CONCAT(LEFT(Processamento!A1706,3),"_",Processamento!D1706,"_",LEFT(Processamento!C1706,5),"_",LEFT(Processamento!E1706,4)),Processamento!C1706={"ERRO"},"ERRO"),18)</f>
        <v>#N/A</v>
      </c>
      <c r="C1706" s="4">
        <f>Processamento!F1706</f>
        <v>0</v>
      </c>
      <c r="D1706" t="b">
        <f t="shared" si="52"/>
        <v>0</v>
      </c>
      <c r="E1706" t="e">
        <f t="shared" si="53"/>
        <v>#N/A</v>
      </c>
    </row>
    <row r="1707" spans="1:5" x14ac:dyDescent="0.25">
      <c r="A1707" s="4">
        <v>1706</v>
      </c>
      <c r="B1707" s="4" t="e" cm="1">
        <f t="array" ref="B1707">LEFT(_xlfn.IFS(LEN(Processamento!C1707)&gt;4,_xlfn.CONCAT(LEFT(Processamento!A1707,3),"_",Processamento!D1707,"_",LEFT(Processamento!C1707,5),"_",LEFT(Processamento!E1707,4)),Processamento!C1707={"ERRO"},"ERRO"),18)</f>
        <v>#N/A</v>
      </c>
      <c r="C1707" s="4">
        <f>Processamento!F1707</f>
        <v>0</v>
      </c>
      <c r="D1707" t="b">
        <f t="shared" si="52"/>
        <v>0</v>
      </c>
      <c r="E1707" t="e">
        <f t="shared" si="53"/>
        <v>#N/A</v>
      </c>
    </row>
    <row r="1708" spans="1:5" x14ac:dyDescent="0.25">
      <c r="A1708" s="4">
        <v>1707</v>
      </c>
      <c r="B1708" s="4" t="e" cm="1">
        <f t="array" ref="B1708">LEFT(_xlfn.IFS(LEN(Processamento!C1708)&gt;4,_xlfn.CONCAT(LEFT(Processamento!A1708,3),"_",Processamento!D1708,"_",LEFT(Processamento!C1708,5),"_",LEFT(Processamento!E1708,4)),Processamento!C1708={"ERRO"},"ERRO"),18)</f>
        <v>#N/A</v>
      </c>
      <c r="C1708" s="4">
        <f>Processamento!F1708</f>
        <v>0</v>
      </c>
      <c r="D1708" t="b">
        <f t="shared" si="52"/>
        <v>0</v>
      </c>
      <c r="E1708" t="e">
        <f t="shared" si="53"/>
        <v>#N/A</v>
      </c>
    </row>
    <row r="1709" spans="1:5" x14ac:dyDescent="0.25">
      <c r="A1709" s="4">
        <v>1708</v>
      </c>
      <c r="B1709" s="4" t="e" cm="1">
        <f t="array" ref="B1709">LEFT(_xlfn.IFS(LEN(Processamento!C1709)&gt;4,_xlfn.CONCAT(LEFT(Processamento!A1709,3),"_",Processamento!D1709,"_",LEFT(Processamento!C1709,5),"_",LEFT(Processamento!E1709,4)),Processamento!C1709={"ERRO"},"ERRO"),18)</f>
        <v>#N/A</v>
      </c>
      <c r="C1709" s="4">
        <f>Processamento!F1709</f>
        <v>0</v>
      </c>
      <c r="D1709" t="b">
        <f t="shared" si="52"/>
        <v>0</v>
      </c>
      <c r="E1709" t="e">
        <f t="shared" si="53"/>
        <v>#N/A</v>
      </c>
    </row>
    <row r="1710" spans="1:5" x14ac:dyDescent="0.25">
      <c r="A1710" s="4">
        <v>1709</v>
      </c>
      <c r="B1710" s="4" t="e" cm="1">
        <f t="array" ref="B1710">LEFT(_xlfn.IFS(LEN(Processamento!C1710)&gt;4,_xlfn.CONCAT(LEFT(Processamento!A1710,3),"_",Processamento!D1710,"_",LEFT(Processamento!C1710,5),"_",LEFT(Processamento!E1710,4)),Processamento!C1710={"ERRO"},"ERRO"),18)</f>
        <v>#N/A</v>
      </c>
      <c r="C1710" s="4">
        <f>Processamento!F1710</f>
        <v>0</v>
      </c>
      <c r="D1710" t="b">
        <f t="shared" si="52"/>
        <v>0</v>
      </c>
      <c r="E1710" t="e">
        <f t="shared" si="53"/>
        <v>#N/A</v>
      </c>
    </row>
    <row r="1711" spans="1:5" x14ac:dyDescent="0.25">
      <c r="A1711" s="4">
        <v>1710</v>
      </c>
      <c r="B1711" s="4" t="e" cm="1">
        <f t="array" ref="B1711">LEFT(_xlfn.IFS(LEN(Processamento!C1711)&gt;4,_xlfn.CONCAT(LEFT(Processamento!A1711,3),"_",Processamento!D1711,"_",LEFT(Processamento!C1711,5),"_",LEFT(Processamento!E1711,4)),Processamento!C1711={"ERRO"},"ERRO"),18)</f>
        <v>#N/A</v>
      </c>
      <c r="C1711" s="4">
        <f>Processamento!F1711</f>
        <v>0</v>
      </c>
      <c r="D1711" t="b">
        <f t="shared" si="52"/>
        <v>0</v>
      </c>
      <c r="E1711" t="e">
        <f t="shared" si="53"/>
        <v>#N/A</v>
      </c>
    </row>
    <row r="1712" spans="1:5" x14ac:dyDescent="0.25">
      <c r="A1712" s="4">
        <v>1711</v>
      </c>
      <c r="B1712" s="4" t="e" cm="1">
        <f t="array" ref="B1712">LEFT(_xlfn.IFS(LEN(Processamento!C1712)&gt;4,_xlfn.CONCAT(LEFT(Processamento!A1712,3),"_",Processamento!D1712,"_",LEFT(Processamento!C1712,5),"_",LEFT(Processamento!E1712,4)),Processamento!C1712={"ERRO"},"ERRO"),18)</f>
        <v>#N/A</v>
      </c>
      <c r="C1712" s="4">
        <f>Processamento!F1712</f>
        <v>0</v>
      </c>
      <c r="D1712" t="b">
        <f t="shared" si="52"/>
        <v>0</v>
      </c>
      <c r="E1712" t="e">
        <f t="shared" si="53"/>
        <v>#N/A</v>
      </c>
    </row>
    <row r="1713" spans="1:5" x14ac:dyDescent="0.25">
      <c r="A1713" s="4">
        <v>1712</v>
      </c>
      <c r="B1713" s="4" t="e" cm="1">
        <f t="array" ref="B1713">LEFT(_xlfn.IFS(LEN(Processamento!C1713)&gt;4,_xlfn.CONCAT(LEFT(Processamento!A1713,3),"_",Processamento!D1713,"_",LEFT(Processamento!C1713,5),"_",LEFT(Processamento!E1713,4)),Processamento!C1713={"ERRO"},"ERRO"),18)</f>
        <v>#N/A</v>
      </c>
      <c r="C1713" s="4">
        <f>Processamento!F1713</f>
        <v>0</v>
      </c>
      <c r="D1713" t="b">
        <f t="shared" si="52"/>
        <v>0</v>
      </c>
      <c r="E1713" t="e">
        <f t="shared" si="53"/>
        <v>#N/A</v>
      </c>
    </row>
    <row r="1714" spans="1:5" x14ac:dyDescent="0.25">
      <c r="A1714" s="4">
        <v>1713</v>
      </c>
      <c r="B1714" s="4" t="e" cm="1">
        <f t="array" ref="B1714">LEFT(_xlfn.IFS(LEN(Processamento!C1714)&gt;4,_xlfn.CONCAT(LEFT(Processamento!A1714,3),"_",Processamento!D1714,"_",LEFT(Processamento!C1714,5),"_",LEFT(Processamento!E1714,4)),Processamento!C1714={"ERRO"},"ERRO"),18)</f>
        <v>#N/A</v>
      </c>
      <c r="C1714" s="4">
        <f>Processamento!F1714</f>
        <v>0</v>
      </c>
      <c r="D1714" t="b">
        <f t="shared" si="52"/>
        <v>0</v>
      </c>
      <c r="E1714" t="e">
        <f t="shared" si="53"/>
        <v>#N/A</v>
      </c>
    </row>
    <row r="1715" spans="1:5" x14ac:dyDescent="0.25">
      <c r="A1715" s="4">
        <v>1714</v>
      </c>
      <c r="B1715" s="4" t="e" cm="1">
        <f t="array" ref="B1715">LEFT(_xlfn.IFS(LEN(Processamento!C1715)&gt;4,_xlfn.CONCAT(LEFT(Processamento!A1715,3),"_",Processamento!D1715,"_",LEFT(Processamento!C1715,5),"_",LEFT(Processamento!E1715,4)),Processamento!C1715={"ERRO"},"ERRO"),18)</f>
        <v>#N/A</v>
      </c>
      <c r="C1715" s="4">
        <f>Processamento!F1715</f>
        <v>0</v>
      </c>
      <c r="D1715" t="b">
        <f t="shared" si="52"/>
        <v>0</v>
      </c>
      <c r="E1715" t="e">
        <f t="shared" si="53"/>
        <v>#N/A</v>
      </c>
    </row>
    <row r="1716" spans="1:5" x14ac:dyDescent="0.25">
      <c r="A1716" s="4">
        <v>1715</v>
      </c>
      <c r="B1716" s="4" t="e" cm="1">
        <f t="array" ref="B1716">LEFT(_xlfn.IFS(LEN(Processamento!C1716)&gt;4,_xlfn.CONCAT(LEFT(Processamento!A1716,3),"_",Processamento!D1716,"_",LEFT(Processamento!C1716,5),"_",LEFT(Processamento!E1716,4)),Processamento!C1716={"ERRO"},"ERRO"),18)</f>
        <v>#N/A</v>
      </c>
      <c r="C1716" s="4">
        <f>Processamento!F1716</f>
        <v>0</v>
      </c>
      <c r="D1716" t="b">
        <f t="shared" si="52"/>
        <v>0</v>
      </c>
      <c r="E1716" t="e">
        <f t="shared" si="53"/>
        <v>#N/A</v>
      </c>
    </row>
    <row r="1717" spans="1:5" x14ac:dyDescent="0.25">
      <c r="A1717" s="4">
        <v>1716</v>
      </c>
      <c r="B1717" s="4" t="e" cm="1">
        <f t="array" ref="B1717">LEFT(_xlfn.IFS(LEN(Processamento!C1717)&gt;4,_xlfn.CONCAT(LEFT(Processamento!A1717,3),"_",Processamento!D1717,"_",LEFT(Processamento!C1717,5),"_",LEFT(Processamento!E1717,4)),Processamento!C1717={"ERRO"},"ERRO"),18)</f>
        <v>#N/A</v>
      </c>
      <c r="C1717" s="4">
        <f>Processamento!F1717</f>
        <v>0</v>
      </c>
      <c r="D1717" t="b">
        <f t="shared" si="52"/>
        <v>0</v>
      </c>
      <c r="E1717" t="e">
        <f t="shared" si="53"/>
        <v>#N/A</v>
      </c>
    </row>
    <row r="1718" spans="1:5" x14ac:dyDescent="0.25">
      <c r="A1718" s="4">
        <v>1717</v>
      </c>
      <c r="B1718" s="4" t="e" cm="1">
        <f t="array" ref="B1718">LEFT(_xlfn.IFS(LEN(Processamento!C1718)&gt;4,_xlfn.CONCAT(LEFT(Processamento!A1718,3),"_",Processamento!D1718,"_",LEFT(Processamento!C1718,5),"_",LEFT(Processamento!E1718,4)),Processamento!C1718={"ERRO"},"ERRO"),18)</f>
        <v>#N/A</v>
      </c>
      <c r="C1718" s="4">
        <f>Processamento!F1718</f>
        <v>0</v>
      </c>
      <c r="D1718" t="b">
        <f t="shared" si="52"/>
        <v>0</v>
      </c>
      <c r="E1718" t="e">
        <f t="shared" si="53"/>
        <v>#N/A</v>
      </c>
    </row>
    <row r="1719" spans="1:5" x14ac:dyDescent="0.25">
      <c r="A1719" s="4">
        <v>1718</v>
      </c>
      <c r="B1719" s="4" t="e" cm="1">
        <f t="array" ref="B1719">LEFT(_xlfn.IFS(LEN(Processamento!C1719)&gt;4,_xlfn.CONCAT(LEFT(Processamento!A1719,3),"_",Processamento!D1719,"_",LEFT(Processamento!C1719,5),"_",LEFT(Processamento!E1719,4)),Processamento!C1719={"ERRO"},"ERRO"),18)</f>
        <v>#N/A</v>
      </c>
      <c r="C1719" s="4">
        <f>Processamento!F1719</f>
        <v>0</v>
      </c>
      <c r="D1719" t="b">
        <f t="shared" si="52"/>
        <v>0</v>
      </c>
      <c r="E1719" t="e">
        <f t="shared" si="53"/>
        <v>#N/A</v>
      </c>
    </row>
    <row r="1720" spans="1:5" x14ac:dyDescent="0.25">
      <c r="A1720" s="4">
        <v>1719</v>
      </c>
      <c r="B1720" s="4" t="e" cm="1">
        <f t="array" ref="B1720">LEFT(_xlfn.IFS(LEN(Processamento!C1720)&gt;4,_xlfn.CONCAT(LEFT(Processamento!A1720,3),"_",Processamento!D1720,"_",LEFT(Processamento!C1720,5),"_",LEFT(Processamento!E1720,4)),Processamento!C1720={"ERRO"},"ERRO"),18)</f>
        <v>#N/A</v>
      </c>
      <c r="C1720" s="4">
        <f>Processamento!F1720</f>
        <v>0</v>
      </c>
      <c r="D1720" t="b">
        <f t="shared" si="52"/>
        <v>0</v>
      </c>
      <c r="E1720" t="e">
        <f t="shared" si="53"/>
        <v>#N/A</v>
      </c>
    </row>
    <row r="1721" spans="1:5" x14ac:dyDescent="0.25">
      <c r="A1721" s="4">
        <v>1720</v>
      </c>
      <c r="B1721" s="4" t="e" cm="1">
        <f t="array" ref="B1721">LEFT(_xlfn.IFS(LEN(Processamento!C1721)&gt;4,_xlfn.CONCAT(LEFT(Processamento!A1721,3),"_",Processamento!D1721,"_",LEFT(Processamento!C1721,5),"_",LEFT(Processamento!E1721,4)),Processamento!C1721={"ERRO"},"ERRO"),18)</f>
        <v>#N/A</v>
      </c>
      <c r="C1721" s="4">
        <f>Processamento!F1721</f>
        <v>0</v>
      </c>
      <c r="D1721" t="b">
        <f t="shared" si="52"/>
        <v>0</v>
      </c>
      <c r="E1721" t="e">
        <f t="shared" si="53"/>
        <v>#N/A</v>
      </c>
    </row>
    <row r="1722" spans="1:5" x14ac:dyDescent="0.25">
      <c r="A1722" s="4">
        <v>1721</v>
      </c>
      <c r="B1722" s="4" t="e" cm="1">
        <f t="array" ref="B1722">LEFT(_xlfn.IFS(LEN(Processamento!C1722)&gt;4,_xlfn.CONCAT(LEFT(Processamento!A1722,3),"_",Processamento!D1722,"_",LEFT(Processamento!C1722,5),"_",LEFT(Processamento!E1722,4)),Processamento!C1722={"ERRO"},"ERRO"),18)</f>
        <v>#N/A</v>
      </c>
      <c r="C1722" s="4">
        <f>Processamento!F1722</f>
        <v>0</v>
      </c>
      <c r="D1722" t="b">
        <f t="shared" si="52"/>
        <v>0</v>
      </c>
      <c r="E1722" t="e">
        <f t="shared" si="53"/>
        <v>#N/A</v>
      </c>
    </row>
    <row r="1723" spans="1:5" x14ac:dyDescent="0.25">
      <c r="A1723" s="4">
        <v>1722</v>
      </c>
      <c r="B1723" s="4" t="e" cm="1">
        <f t="array" ref="B1723">LEFT(_xlfn.IFS(LEN(Processamento!C1723)&gt;4,_xlfn.CONCAT(LEFT(Processamento!A1723,3),"_",Processamento!D1723,"_",LEFT(Processamento!C1723,5),"_",LEFT(Processamento!E1723,4)),Processamento!C1723={"ERRO"},"ERRO"),18)</f>
        <v>#N/A</v>
      </c>
      <c r="C1723" s="4">
        <f>Processamento!F1723</f>
        <v>0</v>
      </c>
      <c r="D1723" t="b">
        <f t="shared" si="52"/>
        <v>0</v>
      </c>
      <c r="E1723" t="e">
        <f t="shared" si="53"/>
        <v>#N/A</v>
      </c>
    </row>
    <row r="1724" spans="1:5" x14ac:dyDescent="0.25">
      <c r="A1724" s="4">
        <v>1723</v>
      </c>
      <c r="B1724" s="4" t="e" cm="1">
        <f t="array" ref="B1724">LEFT(_xlfn.IFS(LEN(Processamento!C1724)&gt;4,_xlfn.CONCAT(LEFT(Processamento!A1724,3),"_",Processamento!D1724,"_",LEFT(Processamento!C1724,5),"_",LEFT(Processamento!E1724,4)),Processamento!C1724={"ERRO"},"ERRO"),18)</f>
        <v>#N/A</v>
      </c>
      <c r="C1724" s="4">
        <f>Processamento!F1724</f>
        <v>0</v>
      </c>
      <c r="D1724" t="b">
        <f t="shared" si="52"/>
        <v>0</v>
      </c>
      <c r="E1724" t="e">
        <f t="shared" si="53"/>
        <v>#N/A</v>
      </c>
    </row>
    <row r="1725" spans="1:5" x14ac:dyDescent="0.25">
      <c r="A1725" s="4">
        <v>1724</v>
      </c>
      <c r="B1725" s="4" t="e" cm="1">
        <f t="array" ref="B1725">LEFT(_xlfn.IFS(LEN(Processamento!C1725)&gt;4,_xlfn.CONCAT(LEFT(Processamento!A1725,3),"_",Processamento!D1725,"_",LEFT(Processamento!C1725,5),"_",LEFT(Processamento!E1725,4)),Processamento!C1725={"ERRO"},"ERRO"),18)</f>
        <v>#N/A</v>
      </c>
      <c r="C1725" s="4">
        <f>Processamento!F1725</f>
        <v>0</v>
      </c>
      <c r="D1725" t="b">
        <f t="shared" si="52"/>
        <v>0</v>
      </c>
      <c r="E1725" t="e">
        <f t="shared" si="53"/>
        <v>#N/A</v>
      </c>
    </row>
    <row r="1726" spans="1:5" x14ac:dyDescent="0.25">
      <c r="A1726" s="4">
        <v>1725</v>
      </c>
      <c r="B1726" s="4" t="e" cm="1">
        <f t="array" ref="B1726">LEFT(_xlfn.IFS(LEN(Processamento!C1726)&gt;4,_xlfn.CONCAT(LEFT(Processamento!A1726,3),"_",Processamento!D1726,"_",LEFT(Processamento!C1726,5),"_",LEFT(Processamento!E1726,4)),Processamento!C1726={"ERRO"},"ERRO"),18)</f>
        <v>#N/A</v>
      </c>
      <c r="C1726" s="4">
        <f>Processamento!F1726</f>
        <v>0</v>
      </c>
      <c r="D1726" t="b">
        <f t="shared" si="52"/>
        <v>0</v>
      </c>
      <c r="E1726" t="e">
        <f t="shared" si="53"/>
        <v>#N/A</v>
      </c>
    </row>
    <row r="1727" spans="1:5" x14ac:dyDescent="0.25">
      <c r="A1727" s="4">
        <v>1726</v>
      </c>
      <c r="B1727" s="4" t="e" cm="1">
        <f t="array" ref="B1727">LEFT(_xlfn.IFS(LEN(Processamento!C1727)&gt;4,_xlfn.CONCAT(LEFT(Processamento!A1727,3),"_",Processamento!D1727,"_",LEFT(Processamento!C1727,5),"_",LEFT(Processamento!E1727,4)),Processamento!C1727={"ERRO"},"ERRO"),18)</f>
        <v>#N/A</v>
      </c>
      <c r="C1727" s="4">
        <f>Processamento!F1727</f>
        <v>0</v>
      </c>
      <c r="D1727" t="b">
        <f t="shared" si="52"/>
        <v>0</v>
      </c>
      <c r="E1727" t="e">
        <f t="shared" si="53"/>
        <v>#N/A</v>
      </c>
    </row>
    <row r="1728" spans="1:5" x14ac:dyDescent="0.25">
      <c r="A1728" s="4">
        <v>1727</v>
      </c>
      <c r="B1728" s="4" t="e" cm="1">
        <f t="array" ref="B1728">LEFT(_xlfn.IFS(LEN(Processamento!C1728)&gt;4,_xlfn.CONCAT(LEFT(Processamento!A1728,3),"_",Processamento!D1728,"_",LEFT(Processamento!C1728,5),"_",LEFT(Processamento!E1728,4)),Processamento!C1728={"ERRO"},"ERRO"),18)</f>
        <v>#N/A</v>
      </c>
      <c r="C1728" s="4">
        <f>Processamento!F1728</f>
        <v>0</v>
      </c>
      <c r="D1728" t="b">
        <f t="shared" si="52"/>
        <v>0</v>
      </c>
      <c r="E1728" t="e">
        <f t="shared" si="53"/>
        <v>#N/A</v>
      </c>
    </row>
    <row r="1729" spans="1:5" x14ac:dyDescent="0.25">
      <c r="A1729" s="4">
        <v>1728</v>
      </c>
      <c r="B1729" s="4" t="e" cm="1">
        <f t="array" ref="B1729">LEFT(_xlfn.IFS(LEN(Processamento!C1729)&gt;4,_xlfn.CONCAT(LEFT(Processamento!A1729,3),"_",Processamento!D1729,"_",LEFT(Processamento!C1729,5),"_",LEFT(Processamento!E1729,4)),Processamento!C1729={"ERRO"},"ERRO"),18)</f>
        <v>#N/A</v>
      </c>
      <c r="C1729" s="4">
        <f>Processamento!F1729</f>
        <v>0</v>
      </c>
      <c r="D1729" t="b">
        <f t="shared" si="52"/>
        <v>0</v>
      </c>
      <c r="E1729" t="e">
        <f t="shared" si="53"/>
        <v>#N/A</v>
      </c>
    </row>
    <row r="1730" spans="1:5" x14ac:dyDescent="0.25">
      <c r="A1730" s="4">
        <v>1729</v>
      </c>
      <c r="B1730" s="4" t="e" cm="1">
        <f t="array" ref="B1730">LEFT(_xlfn.IFS(LEN(Processamento!C1730)&gt;4,_xlfn.CONCAT(LEFT(Processamento!A1730,3),"_",Processamento!D1730,"_",LEFT(Processamento!C1730,5),"_",LEFT(Processamento!E1730,4)),Processamento!C1730={"ERRO"},"ERRO"),18)</f>
        <v>#N/A</v>
      </c>
      <c r="C1730" s="4">
        <f>Processamento!F1730</f>
        <v>0</v>
      </c>
      <c r="D1730" t="b">
        <f t="shared" si="52"/>
        <v>0</v>
      </c>
      <c r="E1730" t="e">
        <f t="shared" si="53"/>
        <v>#N/A</v>
      </c>
    </row>
    <row r="1731" spans="1:5" x14ac:dyDescent="0.25">
      <c r="A1731" s="4">
        <v>1730</v>
      </c>
      <c r="B1731" s="4" t="e" cm="1">
        <f t="array" ref="B1731">LEFT(_xlfn.IFS(LEN(Processamento!C1731)&gt;4,_xlfn.CONCAT(LEFT(Processamento!A1731,3),"_",Processamento!D1731,"_",LEFT(Processamento!C1731,5),"_",LEFT(Processamento!E1731,4)),Processamento!C1731={"ERRO"},"ERRO"),18)</f>
        <v>#N/A</v>
      </c>
      <c r="C1731" s="4">
        <f>Processamento!F1731</f>
        <v>0</v>
      </c>
      <c r="D1731" t="b">
        <f t="shared" ref="D1731:D1794" si="54">ISTEXT(B1731)</f>
        <v>0</v>
      </c>
      <c r="E1731" t="e">
        <f t="shared" ref="E1731:E1794" si="55">LEN(B1731)</f>
        <v>#N/A</v>
      </c>
    </row>
    <row r="1732" spans="1:5" x14ac:dyDescent="0.25">
      <c r="A1732" s="4">
        <v>1731</v>
      </c>
      <c r="B1732" s="4" t="e" cm="1">
        <f t="array" ref="B1732">LEFT(_xlfn.IFS(LEN(Processamento!C1732)&gt;4,_xlfn.CONCAT(LEFT(Processamento!A1732,3),"_",Processamento!D1732,"_",LEFT(Processamento!C1732,5),"_",LEFT(Processamento!E1732,4)),Processamento!C1732={"ERRO"},"ERRO"),18)</f>
        <v>#N/A</v>
      </c>
      <c r="C1732" s="4">
        <f>Processamento!F1732</f>
        <v>0</v>
      </c>
      <c r="D1732" t="b">
        <f t="shared" si="54"/>
        <v>0</v>
      </c>
      <c r="E1732" t="e">
        <f t="shared" si="55"/>
        <v>#N/A</v>
      </c>
    </row>
    <row r="1733" spans="1:5" x14ac:dyDescent="0.25">
      <c r="A1733" s="4">
        <v>1732</v>
      </c>
      <c r="B1733" s="4" t="e" cm="1">
        <f t="array" ref="B1733">LEFT(_xlfn.IFS(LEN(Processamento!C1733)&gt;4,_xlfn.CONCAT(LEFT(Processamento!A1733,3),"_",Processamento!D1733,"_",LEFT(Processamento!C1733,5),"_",LEFT(Processamento!E1733,4)),Processamento!C1733={"ERRO"},"ERRO"),18)</f>
        <v>#N/A</v>
      </c>
      <c r="C1733" s="4">
        <f>Processamento!F1733</f>
        <v>0</v>
      </c>
      <c r="D1733" t="b">
        <f t="shared" si="54"/>
        <v>0</v>
      </c>
      <c r="E1733" t="e">
        <f t="shared" si="55"/>
        <v>#N/A</v>
      </c>
    </row>
    <row r="1734" spans="1:5" x14ac:dyDescent="0.25">
      <c r="A1734" s="4">
        <v>1733</v>
      </c>
      <c r="B1734" s="4" t="e" cm="1">
        <f t="array" ref="B1734">LEFT(_xlfn.IFS(LEN(Processamento!C1734)&gt;4,_xlfn.CONCAT(LEFT(Processamento!A1734,3),"_",Processamento!D1734,"_",LEFT(Processamento!C1734,5),"_",LEFT(Processamento!E1734,4)),Processamento!C1734={"ERRO"},"ERRO"),18)</f>
        <v>#N/A</v>
      </c>
      <c r="C1734" s="4">
        <f>Processamento!F1734</f>
        <v>0</v>
      </c>
      <c r="D1734" t="b">
        <f t="shared" si="54"/>
        <v>0</v>
      </c>
      <c r="E1734" t="e">
        <f t="shared" si="55"/>
        <v>#N/A</v>
      </c>
    </row>
    <row r="1735" spans="1:5" x14ac:dyDescent="0.25">
      <c r="A1735" s="4">
        <v>1734</v>
      </c>
      <c r="B1735" s="4" t="e" cm="1">
        <f t="array" ref="B1735">LEFT(_xlfn.IFS(LEN(Processamento!C1735)&gt;4,_xlfn.CONCAT(LEFT(Processamento!A1735,3),"_",Processamento!D1735,"_",LEFT(Processamento!C1735,5),"_",LEFT(Processamento!E1735,4)),Processamento!C1735={"ERRO"},"ERRO"),18)</f>
        <v>#N/A</v>
      </c>
      <c r="C1735" s="4">
        <f>Processamento!F1735</f>
        <v>0</v>
      </c>
      <c r="D1735" t="b">
        <f t="shared" si="54"/>
        <v>0</v>
      </c>
      <c r="E1735" t="e">
        <f t="shared" si="55"/>
        <v>#N/A</v>
      </c>
    </row>
    <row r="1736" spans="1:5" x14ac:dyDescent="0.25">
      <c r="A1736" s="4">
        <v>1735</v>
      </c>
      <c r="B1736" s="4" t="e" cm="1">
        <f t="array" ref="B1736">LEFT(_xlfn.IFS(LEN(Processamento!C1736)&gt;4,_xlfn.CONCAT(LEFT(Processamento!A1736,3),"_",Processamento!D1736,"_",LEFT(Processamento!C1736,5),"_",LEFT(Processamento!E1736,4)),Processamento!C1736={"ERRO"},"ERRO"),18)</f>
        <v>#N/A</v>
      </c>
      <c r="C1736" s="4">
        <f>Processamento!F1736</f>
        <v>0</v>
      </c>
      <c r="D1736" t="b">
        <f t="shared" si="54"/>
        <v>0</v>
      </c>
      <c r="E1736" t="e">
        <f t="shared" si="55"/>
        <v>#N/A</v>
      </c>
    </row>
    <row r="1737" spans="1:5" x14ac:dyDescent="0.25">
      <c r="A1737" s="4">
        <v>1736</v>
      </c>
      <c r="B1737" s="4" t="e" cm="1">
        <f t="array" ref="B1737">LEFT(_xlfn.IFS(LEN(Processamento!C1737)&gt;4,_xlfn.CONCAT(LEFT(Processamento!A1737,3),"_",Processamento!D1737,"_",LEFT(Processamento!C1737,5),"_",LEFT(Processamento!E1737,4)),Processamento!C1737={"ERRO"},"ERRO"),18)</f>
        <v>#N/A</v>
      </c>
      <c r="C1737" s="4">
        <f>Processamento!F1737</f>
        <v>0</v>
      </c>
      <c r="D1737" t="b">
        <f t="shared" si="54"/>
        <v>0</v>
      </c>
      <c r="E1737" t="e">
        <f t="shared" si="55"/>
        <v>#N/A</v>
      </c>
    </row>
    <row r="1738" spans="1:5" x14ac:dyDescent="0.25">
      <c r="A1738" s="4">
        <v>1737</v>
      </c>
      <c r="B1738" s="4" t="e" cm="1">
        <f t="array" ref="B1738">LEFT(_xlfn.IFS(LEN(Processamento!C1738)&gt;4,_xlfn.CONCAT(LEFT(Processamento!A1738,3),"_",Processamento!D1738,"_",LEFT(Processamento!C1738,5),"_",LEFT(Processamento!E1738,4)),Processamento!C1738={"ERRO"},"ERRO"),18)</f>
        <v>#N/A</v>
      </c>
      <c r="C1738" s="4">
        <f>Processamento!F1738</f>
        <v>0</v>
      </c>
      <c r="D1738" t="b">
        <f t="shared" si="54"/>
        <v>0</v>
      </c>
      <c r="E1738" t="e">
        <f t="shared" si="55"/>
        <v>#N/A</v>
      </c>
    </row>
    <row r="1739" spans="1:5" x14ac:dyDescent="0.25">
      <c r="A1739" s="4">
        <v>1738</v>
      </c>
      <c r="B1739" s="4" t="e" cm="1">
        <f t="array" ref="B1739">LEFT(_xlfn.IFS(LEN(Processamento!C1739)&gt;4,_xlfn.CONCAT(LEFT(Processamento!A1739,3),"_",Processamento!D1739,"_",LEFT(Processamento!C1739,5),"_",LEFT(Processamento!E1739,4)),Processamento!C1739={"ERRO"},"ERRO"),18)</f>
        <v>#N/A</v>
      </c>
      <c r="C1739" s="4">
        <f>Processamento!F1739</f>
        <v>0</v>
      </c>
      <c r="D1739" t="b">
        <f t="shared" si="54"/>
        <v>0</v>
      </c>
      <c r="E1739" t="e">
        <f t="shared" si="55"/>
        <v>#N/A</v>
      </c>
    </row>
    <row r="1740" spans="1:5" x14ac:dyDescent="0.25">
      <c r="A1740" s="4">
        <v>1739</v>
      </c>
      <c r="B1740" s="4" t="e" cm="1">
        <f t="array" ref="B1740">LEFT(_xlfn.IFS(LEN(Processamento!C1740)&gt;4,_xlfn.CONCAT(LEFT(Processamento!A1740,3),"_",Processamento!D1740,"_",LEFT(Processamento!C1740,5),"_",LEFT(Processamento!E1740,4)),Processamento!C1740={"ERRO"},"ERRO"),18)</f>
        <v>#N/A</v>
      </c>
      <c r="C1740" s="4">
        <f>Processamento!F1740</f>
        <v>0</v>
      </c>
      <c r="D1740" t="b">
        <f t="shared" si="54"/>
        <v>0</v>
      </c>
      <c r="E1740" t="e">
        <f t="shared" si="55"/>
        <v>#N/A</v>
      </c>
    </row>
    <row r="1741" spans="1:5" x14ac:dyDescent="0.25">
      <c r="A1741" s="4">
        <v>1740</v>
      </c>
      <c r="B1741" s="4" t="e" cm="1">
        <f t="array" ref="B1741">LEFT(_xlfn.IFS(LEN(Processamento!C1741)&gt;4,_xlfn.CONCAT(LEFT(Processamento!A1741,3),"_",Processamento!D1741,"_",LEFT(Processamento!C1741,5),"_",LEFT(Processamento!E1741,4)),Processamento!C1741={"ERRO"},"ERRO"),18)</f>
        <v>#N/A</v>
      </c>
      <c r="C1741" s="4">
        <f>Processamento!F1741</f>
        <v>0</v>
      </c>
      <c r="D1741" t="b">
        <f t="shared" si="54"/>
        <v>0</v>
      </c>
      <c r="E1741" t="e">
        <f t="shared" si="55"/>
        <v>#N/A</v>
      </c>
    </row>
    <row r="1742" spans="1:5" x14ac:dyDescent="0.25">
      <c r="A1742" s="4">
        <v>1741</v>
      </c>
      <c r="B1742" s="4" t="e" cm="1">
        <f t="array" ref="B1742">LEFT(_xlfn.IFS(LEN(Processamento!C1742)&gt;4,_xlfn.CONCAT(LEFT(Processamento!A1742,3),"_",Processamento!D1742,"_",LEFT(Processamento!C1742,5),"_",LEFT(Processamento!E1742,4)),Processamento!C1742={"ERRO"},"ERRO"),18)</f>
        <v>#N/A</v>
      </c>
      <c r="C1742" s="4">
        <f>Processamento!F1742</f>
        <v>0</v>
      </c>
      <c r="D1742" t="b">
        <f t="shared" si="54"/>
        <v>0</v>
      </c>
      <c r="E1742" t="e">
        <f t="shared" si="55"/>
        <v>#N/A</v>
      </c>
    </row>
    <row r="1743" spans="1:5" x14ac:dyDescent="0.25">
      <c r="A1743" s="4">
        <v>1742</v>
      </c>
      <c r="B1743" s="4" t="e" cm="1">
        <f t="array" ref="B1743">LEFT(_xlfn.IFS(LEN(Processamento!C1743)&gt;4,_xlfn.CONCAT(LEFT(Processamento!A1743,3),"_",Processamento!D1743,"_",LEFT(Processamento!C1743,5),"_",LEFT(Processamento!E1743,4)),Processamento!C1743={"ERRO"},"ERRO"),18)</f>
        <v>#N/A</v>
      </c>
      <c r="C1743" s="4">
        <f>Processamento!F1743</f>
        <v>0</v>
      </c>
      <c r="D1743" t="b">
        <f t="shared" si="54"/>
        <v>0</v>
      </c>
      <c r="E1743" t="e">
        <f t="shared" si="55"/>
        <v>#N/A</v>
      </c>
    </row>
    <row r="1744" spans="1:5" x14ac:dyDescent="0.25">
      <c r="A1744" s="4">
        <v>1743</v>
      </c>
      <c r="B1744" s="4" t="e" cm="1">
        <f t="array" ref="B1744">LEFT(_xlfn.IFS(LEN(Processamento!C1744)&gt;4,_xlfn.CONCAT(LEFT(Processamento!A1744,3),"_",Processamento!D1744,"_",LEFT(Processamento!C1744,5),"_",LEFT(Processamento!E1744,4)),Processamento!C1744={"ERRO"},"ERRO"),18)</f>
        <v>#N/A</v>
      </c>
      <c r="C1744" s="4">
        <f>Processamento!F1744</f>
        <v>0</v>
      </c>
      <c r="D1744" t="b">
        <f t="shared" si="54"/>
        <v>0</v>
      </c>
      <c r="E1744" t="e">
        <f t="shared" si="55"/>
        <v>#N/A</v>
      </c>
    </row>
    <row r="1745" spans="1:5" x14ac:dyDescent="0.25">
      <c r="A1745" s="4">
        <v>1744</v>
      </c>
      <c r="B1745" s="4" t="e" cm="1">
        <f t="array" ref="B1745">LEFT(_xlfn.IFS(LEN(Processamento!C1745)&gt;4,_xlfn.CONCAT(LEFT(Processamento!A1745,3),"_",Processamento!D1745,"_",LEFT(Processamento!C1745,5),"_",LEFT(Processamento!E1745,4)),Processamento!C1745={"ERRO"},"ERRO"),18)</f>
        <v>#N/A</v>
      </c>
      <c r="C1745" s="4">
        <f>Processamento!F1745</f>
        <v>0</v>
      </c>
      <c r="D1745" t="b">
        <f t="shared" si="54"/>
        <v>0</v>
      </c>
      <c r="E1745" t="e">
        <f t="shared" si="55"/>
        <v>#N/A</v>
      </c>
    </row>
    <row r="1746" spans="1:5" x14ac:dyDescent="0.25">
      <c r="A1746" s="4">
        <v>1745</v>
      </c>
      <c r="B1746" s="4" t="e" cm="1">
        <f t="array" ref="B1746">LEFT(_xlfn.IFS(LEN(Processamento!C1746)&gt;4,_xlfn.CONCAT(LEFT(Processamento!A1746,3),"_",Processamento!D1746,"_",LEFT(Processamento!C1746,5),"_",LEFT(Processamento!E1746,4)),Processamento!C1746={"ERRO"},"ERRO"),18)</f>
        <v>#N/A</v>
      </c>
      <c r="C1746" s="4">
        <f>Processamento!F1746</f>
        <v>0</v>
      </c>
      <c r="D1746" t="b">
        <f t="shared" si="54"/>
        <v>0</v>
      </c>
      <c r="E1746" t="e">
        <f t="shared" si="55"/>
        <v>#N/A</v>
      </c>
    </row>
    <row r="1747" spans="1:5" x14ac:dyDescent="0.25">
      <c r="A1747" s="4">
        <v>1746</v>
      </c>
      <c r="B1747" s="4" t="e" cm="1">
        <f t="array" ref="B1747">LEFT(_xlfn.IFS(LEN(Processamento!C1747)&gt;4,_xlfn.CONCAT(LEFT(Processamento!A1747,3),"_",Processamento!D1747,"_",LEFT(Processamento!C1747,5),"_",LEFT(Processamento!E1747,4)),Processamento!C1747={"ERRO"},"ERRO"),18)</f>
        <v>#N/A</v>
      </c>
      <c r="C1747" s="4">
        <f>Processamento!F1747</f>
        <v>0</v>
      </c>
      <c r="D1747" t="b">
        <f t="shared" si="54"/>
        <v>0</v>
      </c>
      <c r="E1747" t="e">
        <f t="shared" si="55"/>
        <v>#N/A</v>
      </c>
    </row>
    <row r="1748" spans="1:5" x14ac:dyDescent="0.25">
      <c r="A1748" s="4">
        <v>1747</v>
      </c>
      <c r="B1748" s="4" t="e" cm="1">
        <f t="array" ref="B1748">LEFT(_xlfn.IFS(LEN(Processamento!C1748)&gt;4,_xlfn.CONCAT(LEFT(Processamento!A1748,3),"_",Processamento!D1748,"_",LEFT(Processamento!C1748,5),"_",LEFT(Processamento!E1748,4)),Processamento!C1748={"ERRO"},"ERRO"),18)</f>
        <v>#N/A</v>
      </c>
      <c r="C1748" s="4">
        <f>Processamento!F1748</f>
        <v>0</v>
      </c>
      <c r="D1748" t="b">
        <f t="shared" si="54"/>
        <v>0</v>
      </c>
      <c r="E1748" t="e">
        <f t="shared" si="55"/>
        <v>#N/A</v>
      </c>
    </row>
    <row r="1749" spans="1:5" x14ac:dyDescent="0.25">
      <c r="A1749" s="4">
        <v>1748</v>
      </c>
      <c r="B1749" s="4" t="e" cm="1">
        <f t="array" ref="B1749">LEFT(_xlfn.IFS(LEN(Processamento!C1749)&gt;4,_xlfn.CONCAT(LEFT(Processamento!A1749,3),"_",Processamento!D1749,"_",LEFT(Processamento!C1749,5),"_",LEFT(Processamento!E1749,4)),Processamento!C1749={"ERRO"},"ERRO"),18)</f>
        <v>#N/A</v>
      </c>
      <c r="C1749" s="4">
        <f>Processamento!F1749</f>
        <v>0</v>
      </c>
      <c r="D1749" t="b">
        <f t="shared" si="54"/>
        <v>0</v>
      </c>
      <c r="E1749" t="e">
        <f t="shared" si="55"/>
        <v>#N/A</v>
      </c>
    </row>
    <row r="1750" spans="1:5" x14ac:dyDescent="0.25">
      <c r="A1750" s="4">
        <v>1749</v>
      </c>
      <c r="B1750" s="4" t="e" cm="1">
        <f t="array" ref="B1750">LEFT(_xlfn.IFS(LEN(Processamento!C1750)&gt;4,_xlfn.CONCAT(LEFT(Processamento!A1750,3),"_",Processamento!D1750,"_",LEFT(Processamento!C1750,5),"_",LEFT(Processamento!E1750,4)),Processamento!C1750={"ERRO"},"ERRO"),18)</f>
        <v>#N/A</v>
      </c>
      <c r="C1750" s="4">
        <f>Processamento!F1750</f>
        <v>0</v>
      </c>
      <c r="D1750" t="b">
        <f t="shared" si="54"/>
        <v>0</v>
      </c>
      <c r="E1750" t="e">
        <f t="shared" si="55"/>
        <v>#N/A</v>
      </c>
    </row>
    <row r="1751" spans="1:5" x14ac:dyDescent="0.25">
      <c r="A1751" s="4">
        <v>1750</v>
      </c>
      <c r="B1751" s="4" t="e" cm="1">
        <f t="array" ref="B1751">LEFT(_xlfn.IFS(LEN(Processamento!C1751)&gt;4,_xlfn.CONCAT(LEFT(Processamento!A1751,3),"_",Processamento!D1751,"_",LEFT(Processamento!C1751,5),"_",LEFT(Processamento!E1751,4)),Processamento!C1751={"ERRO"},"ERRO"),18)</f>
        <v>#N/A</v>
      </c>
      <c r="C1751" s="4">
        <f>Processamento!F1751</f>
        <v>0</v>
      </c>
      <c r="D1751" t="b">
        <f t="shared" si="54"/>
        <v>0</v>
      </c>
      <c r="E1751" t="e">
        <f t="shared" si="55"/>
        <v>#N/A</v>
      </c>
    </row>
    <row r="1752" spans="1:5" x14ac:dyDescent="0.25">
      <c r="A1752" s="4">
        <v>1751</v>
      </c>
      <c r="B1752" s="4" t="e" cm="1">
        <f t="array" ref="B1752">LEFT(_xlfn.IFS(LEN(Processamento!C1752)&gt;4,_xlfn.CONCAT(LEFT(Processamento!A1752,3),"_",Processamento!D1752,"_",LEFT(Processamento!C1752,5),"_",LEFT(Processamento!E1752,4)),Processamento!C1752={"ERRO"},"ERRO"),18)</f>
        <v>#N/A</v>
      </c>
      <c r="C1752" s="4">
        <f>Processamento!F1752</f>
        <v>0</v>
      </c>
      <c r="D1752" t="b">
        <f t="shared" si="54"/>
        <v>0</v>
      </c>
      <c r="E1752" t="e">
        <f t="shared" si="55"/>
        <v>#N/A</v>
      </c>
    </row>
    <row r="1753" spans="1:5" x14ac:dyDescent="0.25">
      <c r="A1753" s="4">
        <v>1752</v>
      </c>
      <c r="B1753" s="4" t="e" cm="1">
        <f t="array" ref="B1753">LEFT(_xlfn.IFS(LEN(Processamento!C1753)&gt;4,_xlfn.CONCAT(LEFT(Processamento!A1753,3),"_",Processamento!D1753,"_",LEFT(Processamento!C1753,5),"_",LEFT(Processamento!E1753,4)),Processamento!C1753={"ERRO"},"ERRO"),18)</f>
        <v>#N/A</v>
      </c>
      <c r="C1753" s="4">
        <f>Processamento!F1753</f>
        <v>0</v>
      </c>
      <c r="D1753" t="b">
        <f t="shared" si="54"/>
        <v>0</v>
      </c>
      <c r="E1753" t="e">
        <f t="shared" si="55"/>
        <v>#N/A</v>
      </c>
    </row>
    <row r="1754" spans="1:5" x14ac:dyDescent="0.25">
      <c r="A1754" s="4">
        <v>1753</v>
      </c>
      <c r="B1754" s="4" t="e" cm="1">
        <f t="array" ref="B1754">LEFT(_xlfn.IFS(LEN(Processamento!C1754)&gt;4,_xlfn.CONCAT(LEFT(Processamento!A1754,3),"_",Processamento!D1754,"_",LEFT(Processamento!C1754,5),"_",LEFT(Processamento!E1754,4)),Processamento!C1754={"ERRO"},"ERRO"),18)</f>
        <v>#N/A</v>
      </c>
      <c r="C1754" s="4">
        <f>Processamento!F1754</f>
        <v>0</v>
      </c>
      <c r="D1754" t="b">
        <f t="shared" si="54"/>
        <v>0</v>
      </c>
      <c r="E1754" t="e">
        <f t="shared" si="55"/>
        <v>#N/A</v>
      </c>
    </row>
    <row r="1755" spans="1:5" x14ac:dyDescent="0.25">
      <c r="A1755" s="4">
        <v>1754</v>
      </c>
      <c r="B1755" s="4" t="e" cm="1">
        <f t="array" ref="B1755">LEFT(_xlfn.IFS(LEN(Processamento!C1755)&gt;4,_xlfn.CONCAT(LEFT(Processamento!A1755,3),"_",Processamento!D1755,"_",LEFT(Processamento!C1755,5),"_",LEFT(Processamento!E1755,4)),Processamento!C1755={"ERRO"},"ERRO"),18)</f>
        <v>#N/A</v>
      </c>
      <c r="C1755" s="4">
        <f>Processamento!F1755</f>
        <v>0</v>
      </c>
      <c r="D1755" t="b">
        <f t="shared" si="54"/>
        <v>0</v>
      </c>
      <c r="E1755" t="e">
        <f t="shared" si="55"/>
        <v>#N/A</v>
      </c>
    </row>
    <row r="1756" spans="1:5" x14ac:dyDescent="0.25">
      <c r="A1756" s="4">
        <v>1755</v>
      </c>
      <c r="B1756" s="4" t="e" cm="1">
        <f t="array" ref="B1756">LEFT(_xlfn.IFS(LEN(Processamento!C1756)&gt;4,_xlfn.CONCAT(LEFT(Processamento!A1756,3),"_",Processamento!D1756,"_",LEFT(Processamento!C1756,5),"_",LEFT(Processamento!E1756,4)),Processamento!C1756={"ERRO"},"ERRO"),18)</f>
        <v>#N/A</v>
      </c>
      <c r="C1756" s="4">
        <f>Processamento!F1756</f>
        <v>0</v>
      </c>
      <c r="D1756" t="b">
        <f t="shared" si="54"/>
        <v>0</v>
      </c>
      <c r="E1756" t="e">
        <f t="shared" si="55"/>
        <v>#N/A</v>
      </c>
    </row>
    <row r="1757" spans="1:5" x14ac:dyDescent="0.25">
      <c r="A1757" s="4">
        <v>1756</v>
      </c>
      <c r="B1757" s="4" t="e" cm="1">
        <f t="array" ref="B1757">LEFT(_xlfn.IFS(LEN(Processamento!C1757)&gt;4,_xlfn.CONCAT(LEFT(Processamento!A1757,3),"_",Processamento!D1757,"_",LEFT(Processamento!C1757,5),"_",LEFT(Processamento!E1757,4)),Processamento!C1757={"ERRO"},"ERRO"),18)</f>
        <v>#N/A</v>
      </c>
      <c r="C1757" s="4">
        <f>Processamento!F1757</f>
        <v>0</v>
      </c>
      <c r="D1757" t="b">
        <f t="shared" si="54"/>
        <v>0</v>
      </c>
      <c r="E1757" t="e">
        <f t="shared" si="55"/>
        <v>#N/A</v>
      </c>
    </row>
    <row r="1758" spans="1:5" x14ac:dyDescent="0.25">
      <c r="A1758" s="4">
        <v>1757</v>
      </c>
      <c r="B1758" s="4" t="e" cm="1">
        <f t="array" ref="B1758">LEFT(_xlfn.IFS(LEN(Processamento!C1758)&gt;4,_xlfn.CONCAT(LEFT(Processamento!A1758,3),"_",Processamento!D1758,"_",LEFT(Processamento!C1758,5),"_",LEFT(Processamento!E1758,4)),Processamento!C1758={"ERRO"},"ERRO"),18)</f>
        <v>#N/A</v>
      </c>
      <c r="C1758" s="4">
        <f>Processamento!F1758</f>
        <v>0</v>
      </c>
      <c r="D1758" t="b">
        <f t="shared" si="54"/>
        <v>0</v>
      </c>
      <c r="E1758" t="e">
        <f t="shared" si="55"/>
        <v>#N/A</v>
      </c>
    </row>
    <row r="1759" spans="1:5" x14ac:dyDescent="0.25">
      <c r="A1759" s="4">
        <v>1758</v>
      </c>
      <c r="B1759" s="4" t="e" cm="1">
        <f t="array" ref="B1759">LEFT(_xlfn.IFS(LEN(Processamento!C1759)&gt;4,_xlfn.CONCAT(LEFT(Processamento!A1759,3),"_",Processamento!D1759,"_",LEFT(Processamento!C1759,5),"_",LEFT(Processamento!E1759,4)),Processamento!C1759={"ERRO"},"ERRO"),18)</f>
        <v>#N/A</v>
      </c>
      <c r="C1759" s="4">
        <f>Processamento!F1759</f>
        <v>0</v>
      </c>
      <c r="D1759" t="b">
        <f t="shared" si="54"/>
        <v>0</v>
      </c>
      <c r="E1759" t="e">
        <f t="shared" si="55"/>
        <v>#N/A</v>
      </c>
    </row>
    <row r="1760" spans="1:5" x14ac:dyDescent="0.25">
      <c r="A1760" s="4">
        <v>1759</v>
      </c>
      <c r="B1760" s="4" t="e" cm="1">
        <f t="array" ref="B1760">LEFT(_xlfn.IFS(LEN(Processamento!C1760)&gt;4,_xlfn.CONCAT(LEFT(Processamento!A1760,3),"_",Processamento!D1760,"_",LEFT(Processamento!C1760,5),"_",LEFT(Processamento!E1760,4)),Processamento!C1760={"ERRO"},"ERRO"),18)</f>
        <v>#N/A</v>
      </c>
      <c r="C1760" s="4">
        <f>Processamento!F1760</f>
        <v>0</v>
      </c>
      <c r="D1760" t="b">
        <f t="shared" si="54"/>
        <v>0</v>
      </c>
      <c r="E1760" t="e">
        <f t="shared" si="55"/>
        <v>#N/A</v>
      </c>
    </row>
    <row r="1761" spans="1:5" x14ac:dyDescent="0.25">
      <c r="A1761" s="4">
        <v>1760</v>
      </c>
      <c r="B1761" s="4" t="e" cm="1">
        <f t="array" ref="B1761">LEFT(_xlfn.IFS(LEN(Processamento!C1761)&gt;4,_xlfn.CONCAT(LEFT(Processamento!A1761,3),"_",Processamento!D1761,"_",LEFT(Processamento!C1761,5),"_",LEFT(Processamento!E1761,4)),Processamento!C1761={"ERRO"},"ERRO"),18)</f>
        <v>#N/A</v>
      </c>
      <c r="C1761" s="4">
        <f>Processamento!F1761</f>
        <v>0</v>
      </c>
      <c r="D1761" t="b">
        <f t="shared" si="54"/>
        <v>0</v>
      </c>
      <c r="E1761" t="e">
        <f t="shared" si="55"/>
        <v>#N/A</v>
      </c>
    </row>
    <row r="1762" spans="1:5" x14ac:dyDescent="0.25">
      <c r="A1762" s="4">
        <v>1761</v>
      </c>
      <c r="B1762" s="4" t="e" cm="1">
        <f t="array" ref="B1762">LEFT(_xlfn.IFS(LEN(Processamento!C1762)&gt;4,_xlfn.CONCAT(LEFT(Processamento!A1762,3),"_",Processamento!D1762,"_",LEFT(Processamento!C1762,5),"_",LEFT(Processamento!E1762,4)),Processamento!C1762={"ERRO"},"ERRO"),18)</f>
        <v>#N/A</v>
      </c>
      <c r="C1762" s="4">
        <f>Processamento!F1762</f>
        <v>0</v>
      </c>
      <c r="D1762" t="b">
        <f t="shared" si="54"/>
        <v>0</v>
      </c>
      <c r="E1762" t="e">
        <f t="shared" si="55"/>
        <v>#N/A</v>
      </c>
    </row>
    <row r="1763" spans="1:5" x14ac:dyDescent="0.25">
      <c r="A1763" s="4">
        <v>1762</v>
      </c>
      <c r="B1763" s="4" t="e" cm="1">
        <f t="array" ref="B1763">LEFT(_xlfn.IFS(LEN(Processamento!C1763)&gt;4,_xlfn.CONCAT(LEFT(Processamento!A1763,3),"_",Processamento!D1763,"_",LEFT(Processamento!C1763,5),"_",LEFT(Processamento!E1763,4)),Processamento!C1763={"ERRO"},"ERRO"),18)</f>
        <v>#N/A</v>
      </c>
      <c r="C1763" s="4">
        <f>Processamento!F1763</f>
        <v>0</v>
      </c>
      <c r="D1763" t="b">
        <f t="shared" si="54"/>
        <v>0</v>
      </c>
      <c r="E1763" t="e">
        <f t="shared" si="55"/>
        <v>#N/A</v>
      </c>
    </row>
    <row r="1764" spans="1:5" x14ac:dyDescent="0.25">
      <c r="A1764" s="4">
        <v>1763</v>
      </c>
      <c r="B1764" s="4" t="e" cm="1">
        <f t="array" ref="B1764">LEFT(_xlfn.IFS(LEN(Processamento!C1764)&gt;4,_xlfn.CONCAT(LEFT(Processamento!A1764,3),"_",Processamento!D1764,"_",LEFT(Processamento!C1764,5),"_",LEFT(Processamento!E1764,4)),Processamento!C1764={"ERRO"},"ERRO"),18)</f>
        <v>#N/A</v>
      </c>
      <c r="C1764" s="4">
        <f>Processamento!F1764</f>
        <v>0</v>
      </c>
      <c r="D1764" t="b">
        <f t="shared" si="54"/>
        <v>0</v>
      </c>
      <c r="E1764" t="e">
        <f t="shared" si="55"/>
        <v>#N/A</v>
      </c>
    </row>
    <row r="1765" spans="1:5" x14ac:dyDescent="0.25">
      <c r="A1765" s="4">
        <v>1764</v>
      </c>
      <c r="B1765" s="4" t="e" cm="1">
        <f t="array" ref="B1765">LEFT(_xlfn.IFS(LEN(Processamento!C1765)&gt;4,_xlfn.CONCAT(LEFT(Processamento!A1765,3),"_",Processamento!D1765,"_",LEFT(Processamento!C1765,5),"_",LEFT(Processamento!E1765,4)),Processamento!C1765={"ERRO"},"ERRO"),18)</f>
        <v>#N/A</v>
      </c>
      <c r="C1765" s="4">
        <f>Processamento!F1765</f>
        <v>0</v>
      </c>
      <c r="D1765" t="b">
        <f t="shared" si="54"/>
        <v>0</v>
      </c>
      <c r="E1765" t="e">
        <f t="shared" si="55"/>
        <v>#N/A</v>
      </c>
    </row>
    <row r="1766" spans="1:5" x14ac:dyDescent="0.25">
      <c r="A1766" s="4">
        <v>1765</v>
      </c>
      <c r="B1766" s="4" t="e" cm="1">
        <f t="array" ref="B1766">LEFT(_xlfn.IFS(LEN(Processamento!C1766)&gt;4,_xlfn.CONCAT(LEFT(Processamento!A1766,3),"_",Processamento!D1766,"_",LEFT(Processamento!C1766,5),"_",LEFT(Processamento!E1766,4)),Processamento!C1766={"ERRO"},"ERRO"),18)</f>
        <v>#N/A</v>
      </c>
      <c r="C1766" s="4">
        <f>Processamento!F1766</f>
        <v>0</v>
      </c>
      <c r="D1766" t="b">
        <f t="shared" si="54"/>
        <v>0</v>
      </c>
      <c r="E1766" t="e">
        <f t="shared" si="55"/>
        <v>#N/A</v>
      </c>
    </row>
    <row r="1767" spans="1:5" x14ac:dyDescent="0.25">
      <c r="A1767" s="4">
        <v>1766</v>
      </c>
      <c r="B1767" s="4" t="e" cm="1">
        <f t="array" ref="B1767">LEFT(_xlfn.IFS(LEN(Processamento!C1767)&gt;4,_xlfn.CONCAT(LEFT(Processamento!A1767,3),"_",Processamento!D1767,"_",LEFT(Processamento!C1767,5),"_",LEFT(Processamento!E1767,4)),Processamento!C1767={"ERRO"},"ERRO"),18)</f>
        <v>#N/A</v>
      </c>
      <c r="C1767" s="4">
        <f>Processamento!F1767</f>
        <v>0</v>
      </c>
      <c r="D1767" t="b">
        <f t="shared" si="54"/>
        <v>0</v>
      </c>
      <c r="E1767" t="e">
        <f t="shared" si="55"/>
        <v>#N/A</v>
      </c>
    </row>
    <row r="1768" spans="1:5" x14ac:dyDescent="0.25">
      <c r="A1768" s="4">
        <v>1767</v>
      </c>
      <c r="B1768" s="4" t="e" cm="1">
        <f t="array" ref="B1768">LEFT(_xlfn.IFS(LEN(Processamento!C1768)&gt;4,_xlfn.CONCAT(LEFT(Processamento!A1768,3),"_",Processamento!D1768,"_",LEFT(Processamento!C1768,5),"_",LEFT(Processamento!E1768,4)),Processamento!C1768={"ERRO"},"ERRO"),18)</f>
        <v>#N/A</v>
      </c>
      <c r="C1768" s="4">
        <f>Processamento!F1768</f>
        <v>0</v>
      </c>
      <c r="D1768" t="b">
        <f t="shared" si="54"/>
        <v>0</v>
      </c>
      <c r="E1768" t="e">
        <f t="shared" si="55"/>
        <v>#N/A</v>
      </c>
    </row>
    <row r="1769" spans="1:5" x14ac:dyDescent="0.25">
      <c r="A1769" s="4">
        <v>1768</v>
      </c>
      <c r="B1769" s="4" t="e" cm="1">
        <f t="array" ref="B1769">LEFT(_xlfn.IFS(LEN(Processamento!C1769)&gt;4,_xlfn.CONCAT(LEFT(Processamento!A1769,3),"_",Processamento!D1769,"_",LEFT(Processamento!C1769,5),"_",LEFT(Processamento!E1769,4)),Processamento!C1769={"ERRO"},"ERRO"),18)</f>
        <v>#N/A</v>
      </c>
      <c r="C1769" s="4">
        <f>Processamento!F1769</f>
        <v>0</v>
      </c>
      <c r="D1769" t="b">
        <f t="shared" si="54"/>
        <v>0</v>
      </c>
      <c r="E1769" t="e">
        <f t="shared" si="55"/>
        <v>#N/A</v>
      </c>
    </row>
    <row r="1770" spans="1:5" x14ac:dyDescent="0.25">
      <c r="A1770" s="4">
        <v>1769</v>
      </c>
      <c r="B1770" s="4" t="e" cm="1">
        <f t="array" ref="B1770">LEFT(_xlfn.IFS(LEN(Processamento!C1770)&gt;4,_xlfn.CONCAT(LEFT(Processamento!A1770,3),"_",Processamento!D1770,"_",LEFT(Processamento!C1770,5),"_",LEFT(Processamento!E1770,4)),Processamento!C1770={"ERRO"},"ERRO"),18)</f>
        <v>#N/A</v>
      </c>
      <c r="C1770" s="4">
        <f>Processamento!F1770</f>
        <v>0</v>
      </c>
      <c r="D1770" t="b">
        <f t="shared" si="54"/>
        <v>0</v>
      </c>
      <c r="E1770" t="e">
        <f t="shared" si="55"/>
        <v>#N/A</v>
      </c>
    </row>
    <row r="1771" spans="1:5" x14ac:dyDescent="0.25">
      <c r="A1771" s="4">
        <v>1770</v>
      </c>
      <c r="B1771" s="4" t="e" cm="1">
        <f t="array" ref="B1771">LEFT(_xlfn.IFS(LEN(Processamento!C1771)&gt;4,_xlfn.CONCAT(LEFT(Processamento!A1771,3),"_",Processamento!D1771,"_",LEFT(Processamento!C1771,5),"_",LEFT(Processamento!E1771,4)),Processamento!C1771={"ERRO"},"ERRO"),18)</f>
        <v>#N/A</v>
      </c>
      <c r="C1771" s="4">
        <f>Processamento!F1771</f>
        <v>0</v>
      </c>
      <c r="D1771" t="b">
        <f t="shared" si="54"/>
        <v>0</v>
      </c>
      <c r="E1771" t="e">
        <f t="shared" si="55"/>
        <v>#N/A</v>
      </c>
    </row>
    <row r="1772" spans="1:5" x14ac:dyDescent="0.25">
      <c r="A1772" s="4">
        <v>1771</v>
      </c>
      <c r="B1772" s="4" t="e" cm="1">
        <f t="array" ref="B1772">LEFT(_xlfn.IFS(LEN(Processamento!C1772)&gt;4,_xlfn.CONCAT(LEFT(Processamento!A1772,3),"_",Processamento!D1772,"_",LEFT(Processamento!C1772,5),"_",LEFT(Processamento!E1772,4)),Processamento!C1772={"ERRO"},"ERRO"),18)</f>
        <v>#N/A</v>
      </c>
      <c r="C1772" s="4">
        <f>Processamento!F1772</f>
        <v>0</v>
      </c>
      <c r="D1772" t="b">
        <f t="shared" si="54"/>
        <v>0</v>
      </c>
      <c r="E1772" t="e">
        <f t="shared" si="55"/>
        <v>#N/A</v>
      </c>
    </row>
    <row r="1773" spans="1:5" x14ac:dyDescent="0.25">
      <c r="A1773" s="4">
        <v>1772</v>
      </c>
      <c r="B1773" s="4" t="e" cm="1">
        <f t="array" ref="B1773">LEFT(_xlfn.IFS(LEN(Processamento!C1773)&gt;4,_xlfn.CONCAT(LEFT(Processamento!A1773,3),"_",Processamento!D1773,"_",LEFT(Processamento!C1773,5),"_",LEFT(Processamento!E1773,4)),Processamento!C1773={"ERRO"},"ERRO"),18)</f>
        <v>#N/A</v>
      </c>
      <c r="C1773" s="4">
        <f>Processamento!F1773</f>
        <v>0</v>
      </c>
      <c r="D1773" t="b">
        <f t="shared" si="54"/>
        <v>0</v>
      </c>
      <c r="E1773" t="e">
        <f t="shared" si="55"/>
        <v>#N/A</v>
      </c>
    </row>
    <row r="1774" spans="1:5" x14ac:dyDescent="0.25">
      <c r="A1774" s="4">
        <v>1773</v>
      </c>
      <c r="B1774" s="4" t="e" cm="1">
        <f t="array" ref="B1774">LEFT(_xlfn.IFS(LEN(Processamento!C1774)&gt;4,_xlfn.CONCAT(LEFT(Processamento!A1774,3),"_",Processamento!D1774,"_",LEFT(Processamento!C1774,5),"_",LEFT(Processamento!E1774,4)),Processamento!C1774={"ERRO"},"ERRO"),18)</f>
        <v>#N/A</v>
      </c>
      <c r="C1774" s="4">
        <f>Processamento!F1774</f>
        <v>0</v>
      </c>
      <c r="D1774" t="b">
        <f t="shared" si="54"/>
        <v>0</v>
      </c>
      <c r="E1774" t="e">
        <f t="shared" si="55"/>
        <v>#N/A</v>
      </c>
    </row>
    <row r="1775" spans="1:5" x14ac:dyDescent="0.25">
      <c r="A1775" s="4">
        <v>1774</v>
      </c>
      <c r="B1775" s="4" t="e" cm="1">
        <f t="array" ref="B1775">LEFT(_xlfn.IFS(LEN(Processamento!C1775)&gt;4,_xlfn.CONCAT(LEFT(Processamento!A1775,3),"_",Processamento!D1775,"_",LEFT(Processamento!C1775,5),"_",LEFT(Processamento!E1775,4)),Processamento!C1775={"ERRO"},"ERRO"),18)</f>
        <v>#N/A</v>
      </c>
      <c r="C1775" s="4">
        <f>Processamento!F1775</f>
        <v>0</v>
      </c>
      <c r="D1775" t="b">
        <f t="shared" si="54"/>
        <v>0</v>
      </c>
      <c r="E1775" t="e">
        <f t="shared" si="55"/>
        <v>#N/A</v>
      </c>
    </row>
    <row r="1776" spans="1:5" x14ac:dyDescent="0.25">
      <c r="A1776" s="4">
        <v>1775</v>
      </c>
      <c r="B1776" s="4" t="e" cm="1">
        <f t="array" ref="B1776">LEFT(_xlfn.IFS(LEN(Processamento!C1776)&gt;4,_xlfn.CONCAT(LEFT(Processamento!A1776,3),"_",Processamento!D1776,"_",LEFT(Processamento!C1776,5),"_",LEFT(Processamento!E1776,4)),Processamento!C1776={"ERRO"},"ERRO"),18)</f>
        <v>#N/A</v>
      </c>
      <c r="C1776" s="4">
        <f>Processamento!F1776</f>
        <v>0</v>
      </c>
      <c r="D1776" t="b">
        <f t="shared" si="54"/>
        <v>0</v>
      </c>
      <c r="E1776" t="e">
        <f t="shared" si="55"/>
        <v>#N/A</v>
      </c>
    </row>
    <row r="1777" spans="1:5" x14ac:dyDescent="0.25">
      <c r="A1777" s="4">
        <v>1776</v>
      </c>
      <c r="B1777" s="4" t="e" cm="1">
        <f t="array" ref="B1777">LEFT(_xlfn.IFS(LEN(Processamento!C1777)&gt;4,_xlfn.CONCAT(LEFT(Processamento!A1777,3),"_",Processamento!D1777,"_",LEFT(Processamento!C1777,5),"_",LEFT(Processamento!E1777,4)),Processamento!C1777={"ERRO"},"ERRO"),18)</f>
        <v>#N/A</v>
      </c>
      <c r="C1777" s="4">
        <f>Processamento!F1777</f>
        <v>0</v>
      </c>
      <c r="D1777" t="b">
        <f t="shared" si="54"/>
        <v>0</v>
      </c>
      <c r="E1777" t="e">
        <f t="shared" si="55"/>
        <v>#N/A</v>
      </c>
    </row>
    <row r="1778" spans="1:5" x14ac:dyDescent="0.25">
      <c r="A1778" s="4">
        <v>1777</v>
      </c>
      <c r="B1778" s="4" t="e" cm="1">
        <f t="array" ref="B1778">LEFT(_xlfn.IFS(LEN(Processamento!C1778)&gt;4,_xlfn.CONCAT(LEFT(Processamento!A1778,3),"_",Processamento!D1778,"_",LEFT(Processamento!C1778,5),"_",LEFT(Processamento!E1778,4)),Processamento!C1778={"ERRO"},"ERRO"),18)</f>
        <v>#N/A</v>
      </c>
      <c r="C1778" s="4">
        <f>Processamento!F1778</f>
        <v>0</v>
      </c>
      <c r="D1778" t="b">
        <f t="shared" si="54"/>
        <v>0</v>
      </c>
      <c r="E1778" t="e">
        <f t="shared" si="55"/>
        <v>#N/A</v>
      </c>
    </row>
    <row r="1779" spans="1:5" x14ac:dyDescent="0.25">
      <c r="A1779" s="4">
        <v>1778</v>
      </c>
      <c r="B1779" s="4" t="e" cm="1">
        <f t="array" ref="B1779">LEFT(_xlfn.IFS(LEN(Processamento!C1779)&gt;4,_xlfn.CONCAT(LEFT(Processamento!A1779,3),"_",Processamento!D1779,"_",LEFT(Processamento!C1779,5),"_",LEFT(Processamento!E1779,4)),Processamento!C1779={"ERRO"},"ERRO"),18)</f>
        <v>#N/A</v>
      </c>
      <c r="C1779" s="4">
        <f>Processamento!F1779</f>
        <v>0</v>
      </c>
      <c r="D1779" t="b">
        <f t="shared" si="54"/>
        <v>0</v>
      </c>
      <c r="E1779" t="e">
        <f t="shared" si="55"/>
        <v>#N/A</v>
      </c>
    </row>
    <row r="1780" spans="1:5" x14ac:dyDescent="0.25">
      <c r="A1780" s="4">
        <v>1779</v>
      </c>
      <c r="B1780" s="4" t="e" cm="1">
        <f t="array" ref="B1780">LEFT(_xlfn.IFS(LEN(Processamento!C1780)&gt;4,_xlfn.CONCAT(LEFT(Processamento!A1780,3),"_",Processamento!D1780,"_",LEFT(Processamento!C1780,5),"_",LEFT(Processamento!E1780,4)),Processamento!C1780={"ERRO"},"ERRO"),18)</f>
        <v>#N/A</v>
      </c>
      <c r="C1780" s="4">
        <f>Processamento!F1780</f>
        <v>0</v>
      </c>
      <c r="D1780" t="b">
        <f t="shared" si="54"/>
        <v>0</v>
      </c>
      <c r="E1780" t="e">
        <f t="shared" si="55"/>
        <v>#N/A</v>
      </c>
    </row>
    <row r="1781" spans="1:5" x14ac:dyDescent="0.25">
      <c r="A1781" s="4">
        <v>1780</v>
      </c>
      <c r="B1781" s="4" t="e" cm="1">
        <f t="array" ref="B1781">LEFT(_xlfn.IFS(LEN(Processamento!C1781)&gt;4,_xlfn.CONCAT(LEFT(Processamento!A1781,3),"_",Processamento!D1781,"_",LEFT(Processamento!C1781,5),"_",LEFT(Processamento!E1781,4)),Processamento!C1781={"ERRO"},"ERRO"),18)</f>
        <v>#N/A</v>
      </c>
      <c r="C1781" s="4">
        <f>Processamento!F1781</f>
        <v>0</v>
      </c>
      <c r="D1781" t="b">
        <f t="shared" si="54"/>
        <v>0</v>
      </c>
      <c r="E1781" t="e">
        <f t="shared" si="55"/>
        <v>#N/A</v>
      </c>
    </row>
    <row r="1782" spans="1:5" x14ac:dyDescent="0.25">
      <c r="A1782" s="4">
        <v>1781</v>
      </c>
      <c r="B1782" s="4" t="e" cm="1">
        <f t="array" ref="B1782">LEFT(_xlfn.IFS(LEN(Processamento!C1782)&gt;4,_xlfn.CONCAT(LEFT(Processamento!A1782,3),"_",Processamento!D1782,"_",LEFT(Processamento!C1782,5),"_",LEFT(Processamento!E1782,4)),Processamento!C1782={"ERRO"},"ERRO"),18)</f>
        <v>#N/A</v>
      </c>
      <c r="C1782" s="4">
        <f>Processamento!F1782</f>
        <v>0</v>
      </c>
      <c r="D1782" t="b">
        <f t="shared" si="54"/>
        <v>0</v>
      </c>
      <c r="E1782" t="e">
        <f t="shared" si="55"/>
        <v>#N/A</v>
      </c>
    </row>
    <row r="1783" spans="1:5" x14ac:dyDescent="0.25">
      <c r="A1783" s="4">
        <v>1782</v>
      </c>
      <c r="B1783" s="4" t="e" cm="1">
        <f t="array" ref="B1783">LEFT(_xlfn.IFS(LEN(Processamento!C1783)&gt;4,_xlfn.CONCAT(LEFT(Processamento!A1783,3),"_",Processamento!D1783,"_",LEFT(Processamento!C1783,5),"_",LEFT(Processamento!E1783,4)),Processamento!C1783={"ERRO"},"ERRO"),18)</f>
        <v>#N/A</v>
      </c>
      <c r="C1783" s="4">
        <f>Processamento!F1783</f>
        <v>0</v>
      </c>
      <c r="D1783" t="b">
        <f t="shared" si="54"/>
        <v>0</v>
      </c>
      <c r="E1783" t="e">
        <f t="shared" si="55"/>
        <v>#N/A</v>
      </c>
    </row>
    <row r="1784" spans="1:5" x14ac:dyDescent="0.25">
      <c r="A1784" s="4">
        <v>1783</v>
      </c>
      <c r="B1784" s="4" t="e" cm="1">
        <f t="array" ref="B1784">LEFT(_xlfn.IFS(LEN(Processamento!C1784)&gt;4,_xlfn.CONCAT(LEFT(Processamento!A1784,3),"_",Processamento!D1784,"_",LEFT(Processamento!C1784,5),"_",LEFT(Processamento!E1784,4)),Processamento!C1784={"ERRO"},"ERRO"),18)</f>
        <v>#N/A</v>
      </c>
      <c r="C1784" s="4">
        <f>Processamento!F1784</f>
        <v>0</v>
      </c>
      <c r="D1784" t="b">
        <f t="shared" si="54"/>
        <v>0</v>
      </c>
      <c r="E1784" t="e">
        <f t="shared" si="55"/>
        <v>#N/A</v>
      </c>
    </row>
    <row r="1785" spans="1:5" x14ac:dyDescent="0.25">
      <c r="A1785" s="4">
        <v>1784</v>
      </c>
      <c r="B1785" s="4" t="e" cm="1">
        <f t="array" ref="B1785">LEFT(_xlfn.IFS(LEN(Processamento!C1785)&gt;4,_xlfn.CONCAT(LEFT(Processamento!A1785,3),"_",Processamento!D1785,"_",LEFT(Processamento!C1785,5),"_",LEFT(Processamento!E1785,4)),Processamento!C1785={"ERRO"},"ERRO"),18)</f>
        <v>#N/A</v>
      </c>
      <c r="C1785" s="4">
        <f>Processamento!F1785</f>
        <v>0</v>
      </c>
      <c r="D1785" t="b">
        <f t="shared" si="54"/>
        <v>0</v>
      </c>
      <c r="E1785" t="e">
        <f t="shared" si="55"/>
        <v>#N/A</v>
      </c>
    </row>
    <row r="1786" spans="1:5" x14ac:dyDescent="0.25">
      <c r="A1786" s="4">
        <v>1785</v>
      </c>
      <c r="B1786" s="4" t="e" cm="1">
        <f t="array" ref="B1786">LEFT(_xlfn.IFS(LEN(Processamento!C1786)&gt;4,_xlfn.CONCAT(LEFT(Processamento!A1786,3),"_",Processamento!D1786,"_",LEFT(Processamento!C1786,5),"_",LEFT(Processamento!E1786,4)),Processamento!C1786={"ERRO"},"ERRO"),18)</f>
        <v>#N/A</v>
      </c>
      <c r="C1786" s="4">
        <f>Processamento!F1786</f>
        <v>0</v>
      </c>
      <c r="D1786" t="b">
        <f t="shared" si="54"/>
        <v>0</v>
      </c>
      <c r="E1786" t="e">
        <f t="shared" si="55"/>
        <v>#N/A</v>
      </c>
    </row>
    <row r="1787" spans="1:5" x14ac:dyDescent="0.25">
      <c r="A1787" s="4">
        <v>1786</v>
      </c>
      <c r="B1787" s="4" t="e" cm="1">
        <f t="array" ref="B1787">LEFT(_xlfn.IFS(LEN(Processamento!C1787)&gt;4,_xlfn.CONCAT(LEFT(Processamento!A1787,3),"_",Processamento!D1787,"_",LEFT(Processamento!C1787,5),"_",LEFT(Processamento!E1787,4)),Processamento!C1787={"ERRO"},"ERRO"),18)</f>
        <v>#N/A</v>
      </c>
      <c r="C1787" s="4">
        <f>Processamento!F1787</f>
        <v>0</v>
      </c>
      <c r="D1787" t="b">
        <f t="shared" si="54"/>
        <v>0</v>
      </c>
      <c r="E1787" t="e">
        <f t="shared" si="55"/>
        <v>#N/A</v>
      </c>
    </row>
    <row r="1788" spans="1:5" x14ac:dyDescent="0.25">
      <c r="A1788" s="4">
        <v>1787</v>
      </c>
      <c r="B1788" s="4" t="e" cm="1">
        <f t="array" ref="B1788">LEFT(_xlfn.IFS(LEN(Processamento!C1788)&gt;4,_xlfn.CONCAT(LEFT(Processamento!A1788,3),"_",Processamento!D1788,"_",LEFT(Processamento!C1788,5),"_",LEFT(Processamento!E1788,4)),Processamento!C1788={"ERRO"},"ERRO"),18)</f>
        <v>#N/A</v>
      </c>
      <c r="C1788" s="4">
        <f>Processamento!F1788</f>
        <v>0</v>
      </c>
      <c r="D1788" t="b">
        <f t="shared" si="54"/>
        <v>0</v>
      </c>
      <c r="E1788" t="e">
        <f t="shared" si="55"/>
        <v>#N/A</v>
      </c>
    </row>
    <row r="1789" spans="1:5" x14ac:dyDescent="0.25">
      <c r="A1789" s="4">
        <v>1788</v>
      </c>
      <c r="B1789" s="4" t="e" cm="1">
        <f t="array" ref="B1789">LEFT(_xlfn.IFS(LEN(Processamento!C1789)&gt;4,_xlfn.CONCAT(LEFT(Processamento!A1789,3),"_",Processamento!D1789,"_",LEFT(Processamento!C1789,5),"_",LEFT(Processamento!E1789,4)),Processamento!C1789={"ERRO"},"ERRO"),18)</f>
        <v>#N/A</v>
      </c>
      <c r="C1789" s="4">
        <f>Processamento!F1789</f>
        <v>0</v>
      </c>
      <c r="D1789" t="b">
        <f t="shared" si="54"/>
        <v>0</v>
      </c>
      <c r="E1789" t="e">
        <f t="shared" si="55"/>
        <v>#N/A</v>
      </c>
    </row>
    <row r="1790" spans="1:5" x14ac:dyDescent="0.25">
      <c r="A1790" s="4">
        <v>1789</v>
      </c>
      <c r="B1790" s="4" t="e" cm="1">
        <f t="array" ref="B1790">LEFT(_xlfn.IFS(LEN(Processamento!C1790)&gt;4,_xlfn.CONCAT(LEFT(Processamento!A1790,3),"_",Processamento!D1790,"_",LEFT(Processamento!C1790,5),"_",LEFT(Processamento!E1790,4)),Processamento!C1790={"ERRO"},"ERRO"),18)</f>
        <v>#N/A</v>
      </c>
      <c r="C1790" s="4">
        <f>Processamento!F1790</f>
        <v>0</v>
      </c>
      <c r="D1790" t="b">
        <f t="shared" si="54"/>
        <v>0</v>
      </c>
      <c r="E1790" t="e">
        <f t="shared" si="55"/>
        <v>#N/A</v>
      </c>
    </row>
    <row r="1791" spans="1:5" x14ac:dyDescent="0.25">
      <c r="A1791" s="4">
        <v>1790</v>
      </c>
      <c r="B1791" s="4" t="e" cm="1">
        <f t="array" ref="B1791">LEFT(_xlfn.IFS(LEN(Processamento!C1791)&gt;4,_xlfn.CONCAT(LEFT(Processamento!A1791,3),"_",Processamento!D1791,"_",LEFT(Processamento!C1791,5),"_",LEFT(Processamento!E1791,4)),Processamento!C1791={"ERRO"},"ERRO"),18)</f>
        <v>#N/A</v>
      </c>
      <c r="C1791" s="4">
        <f>Processamento!F1791</f>
        <v>0</v>
      </c>
      <c r="D1791" t="b">
        <f t="shared" si="54"/>
        <v>0</v>
      </c>
      <c r="E1791" t="e">
        <f t="shared" si="55"/>
        <v>#N/A</v>
      </c>
    </row>
    <row r="1792" spans="1:5" x14ac:dyDescent="0.25">
      <c r="A1792" s="4">
        <v>1791</v>
      </c>
      <c r="B1792" s="4" t="e" cm="1">
        <f t="array" ref="B1792">LEFT(_xlfn.IFS(LEN(Processamento!C1792)&gt;4,_xlfn.CONCAT(LEFT(Processamento!A1792,3),"_",Processamento!D1792,"_",LEFT(Processamento!C1792,5),"_",LEFT(Processamento!E1792,4)),Processamento!C1792={"ERRO"},"ERRO"),18)</f>
        <v>#N/A</v>
      </c>
      <c r="C1792" s="4">
        <f>Processamento!F1792</f>
        <v>0</v>
      </c>
      <c r="D1792" t="b">
        <f t="shared" si="54"/>
        <v>0</v>
      </c>
      <c r="E1792" t="e">
        <f t="shared" si="55"/>
        <v>#N/A</v>
      </c>
    </row>
    <row r="1793" spans="1:5" x14ac:dyDescent="0.25">
      <c r="A1793" s="4">
        <v>1792</v>
      </c>
      <c r="B1793" s="4" t="e" cm="1">
        <f t="array" ref="B1793">LEFT(_xlfn.IFS(LEN(Processamento!C1793)&gt;4,_xlfn.CONCAT(LEFT(Processamento!A1793,3),"_",Processamento!D1793,"_",LEFT(Processamento!C1793,5),"_",LEFT(Processamento!E1793,4)),Processamento!C1793={"ERRO"},"ERRO"),18)</f>
        <v>#N/A</v>
      </c>
      <c r="C1793" s="4">
        <f>Processamento!F1793</f>
        <v>0</v>
      </c>
      <c r="D1793" t="b">
        <f t="shared" si="54"/>
        <v>0</v>
      </c>
      <c r="E1793" t="e">
        <f t="shared" si="55"/>
        <v>#N/A</v>
      </c>
    </row>
    <row r="1794" spans="1:5" x14ac:dyDescent="0.25">
      <c r="A1794" s="4">
        <v>1793</v>
      </c>
      <c r="B1794" s="4" t="e" cm="1">
        <f t="array" ref="B1794">LEFT(_xlfn.IFS(LEN(Processamento!C1794)&gt;4,_xlfn.CONCAT(LEFT(Processamento!A1794,3),"_",Processamento!D1794,"_",LEFT(Processamento!C1794,5),"_",LEFT(Processamento!E1794,4)),Processamento!C1794={"ERRO"},"ERRO"),18)</f>
        <v>#N/A</v>
      </c>
      <c r="C1794" s="4">
        <f>Processamento!F1794</f>
        <v>0</v>
      </c>
      <c r="D1794" t="b">
        <f t="shared" si="54"/>
        <v>0</v>
      </c>
      <c r="E1794" t="e">
        <f t="shared" si="55"/>
        <v>#N/A</v>
      </c>
    </row>
    <row r="1795" spans="1:5" x14ac:dyDescent="0.25">
      <c r="A1795" s="4">
        <v>1794</v>
      </c>
      <c r="B1795" s="4" t="e" cm="1">
        <f t="array" ref="B1795">LEFT(_xlfn.IFS(LEN(Processamento!C1795)&gt;4,_xlfn.CONCAT(LEFT(Processamento!A1795,3),"_",Processamento!D1795,"_",LEFT(Processamento!C1795,5),"_",LEFT(Processamento!E1795,4)),Processamento!C1795={"ERRO"},"ERRO"),18)</f>
        <v>#N/A</v>
      </c>
      <c r="C1795" s="4">
        <f>Processamento!F1795</f>
        <v>0</v>
      </c>
      <c r="D1795" t="b">
        <f t="shared" ref="D1795:D1858" si="56">ISTEXT(B1795)</f>
        <v>0</v>
      </c>
      <c r="E1795" t="e">
        <f t="shared" ref="E1795:E1858" si="57">LEN(B1795)</f>
        <v>#N/A</v>
      </c>
    </row>
    <row r="1796" spans="1:5" x14ac:dyDescent="0.25">
      <c r="A1796" s="4">
        <v>1795</v>
      </c>
      <c r="B1796" s="4" t="e" cm="1">
        <f t="array" ref="B1796">LEFT(_xlfn.IFS(LEN(Processamento!C1796)&gt;4,_xlfn.CONCAT(LEFT(Processamento!A1796,3),"_",Processamento!D1796,"_",LEFT(Processamento!C1796,5),"_",LEFT(Processamento!E1796,4)),Processamento!C1796={"ERRO"},"ERRO"),18)</f>
        <v>#N/A</v>
      </c>
      <c r="C1796" s="4">
        <f>Processamento!F1796</f>
        <v>0</v>
      </c>
      <c r="D1796" t="b">
        <f t="shared" si="56"/>
        <v>0</v>
      </c>
      <c r="E1796" t="e">
        <f t="shared" si="57"/>
        <v>#N/A</v>
      </c>
    </row>
    <row r="1797" spans="1:5" x14ac:dyDescent="0.25">
      <c r="A1797" s="4">
        <v>1796</v>
      </c>
      <c r="B1797" s="4" t="e" cm="1">
        <f t="array" ref="B1797">LEFT(_xlfn.IFS(LEN(Processamento!C1797)&gt;4,_xlfn.CONCAT(LEFT(Processamento!A1797,3),"_",Processamento!D1797,"_",LEFT(Processamento!C1797,5),"_",LEFT(Processamento!E1797,4)),Processamento!C1797={"ERRO"},"ERRO"),18)</f>
        <v>#N/A</v>
      </c>
      <c r="C1797" s="4">
        <f>Processamento!F1797</f>
        <v>0</v>
      </c>
      <c r="D1797" t="b">
        <f t="shared" si="56"/>
        <v>0</v>
      </c>
      <c r="E1797" t="e">
        <f t="shared" si="57"/>
        <v>#N/A</v>
      </c>
    </row>
    <row r="1798" spans="1:5" x14ac:dyDescent="0.25">
      <c r="A1798" s="4">
        <v>1797</v>
      </c>
      <c r="B1798" s="4" t="e" cm="1">
        <f t="array" ref="B1798">LEFT(_xlfn.IFS(LEN(Processamento!C1798)&gt;4,_xlfn.CONCAT(LEFT(Processamento!A1798,3),"_",Processamento!D1798,"_",LEFT(Processamento!C1798,5),"_",LEFT(Processamento!E1798,4)),Processamento!C1798={"ERRO"},"ERRO"),18)</f>
        <v>#N/A</v>
      </c>
      <c r="C1798" s="4">
        <f>Processamento!F1798</f>
        <v>0</v>
      </c>
      <c r="D1798" t="b">
        <f t="shared" si="56"/>
        <v>0</v>
      </c>
      <c r="E1798" t="e">
        <f t="shared" si="57"/>
        <v>#N/A</v>
      </c>
    </row>
    <row r="1799" spans="1:5" x14ac:dyDescent="0.25">
      <c r="A1799" s="4">
        <v>1798</v>
      </c>
      <c r="B1799" s="4" t="e" cm="1">
        <f t="array" ref="B1799">LEFT(_xlfn.IFS(LEN(Processamento!C1799)&gt;4,_xlfn.CONCAT(LEFT(Processamento!A1799,3),"_",Processamento!D1799,"_",LEFT(Processamento!C1799,5),"_",LEFT(Processamento!E1799,4)),Processamento!C1799={"ERRO"},"ERRO"),18)</f>
        <v>#N/A</v>
      </c>
      <c r="C1799" s="4">
        <f>Processamento!F1799</f>
        <v>0</v>
      </c>
      <c r="D1799" t="b">
        <f t="shared" si="56"/>
        <v>0</v>
      </c>
      <c r="E1799" t="e">
        <f t="shared" si="57"/>
        <v>#N/A</v>
      </c>
    </row>
    <row r="1800" spans="1:5" x14ac:dyDescent="0.25">
      <c r="A1800" s="4">
        <v>1799</v>
      </c>
      <c r="B1800" s="4" t="e" cm="1">
        <f t="array" ref="B1800">LEFT(_xlfn.IFS(LEN(Processamento!C1800)&gt;4,_xlfn.CONCAT(LEFT(Processamento!A1800,3),"_",Processamento!D1800,"_",LEFT(Processamento!C1800,5),"_",LEFT(Processamento!E1800,4)),Processamento!C1800={"ERRO"},"ERRO"),18)</f>
        <v>#N/A</v>
      </c>
      <c r="C1800" s="4">
        <f>Processamento!F1800</f>
        <v>0</v>
      </c>
      <c r="D1800" t="b">
        <f t="shared" si="56"/>
        <v>0</v>
      </c>
      <c r="E1800" t="e">
        <f t="shared" si="57"/>
        <v>#N/A</v>
      </c>
    </row>
    <row r="1801" spans="1:5" x14ac:dyDescent="0.25">
      <c r="A1801" s="4">
        <v>1800</v>
      </c>
      <c r="B1801" s="4" t="e" cm="1">
        <f t="array" ref="B1801">LEFT(_xlfn.IFS(LEN(Processamento!C1801)&gt;4,_xlfn.CONCAT(LEFT(Processamento!A1801,3),"_",Processamento!D1801,"_",LEFT(Processamento!C1801,5),"_",LEFT(Processamento!E1801,4)),Processamento!C1801={"ERRO"},"ERRO"),18)</f>
        <v>#N/A</v>
      </c>
      <c r="C1801" s="4">
        <f>Processamento!F1801</f>
        <v>0</v>
      </c>
      <c r="D1801" t="b">
        <f t="shared" si="56"/>
        <v>0</v>
      </c>
      <c r="E1801" t="e">
        <f t="shared" si="57"/>
        <v>#N/A</v>
      </c>
    </row>
    <row r="1802" spans="1:5" x14ac:dyDescent="0.25">
      <c r="A1802" s="4">
        <v>1801</v>
      </c>
      <c r="B1802" s="4" t="e" cm="1">
        <f t="array" ref="B1802">LEFT(_xlfn.IFS(LEN(Processamento!C1802)&gt;4,_xlfn.CONCAT(LEFT(Processamento!A1802,3),"_",Processamento!D1802,"_",LEFT(Processamento!C1802,5),"_",LEFT(Processamento!E1802,4)),Processamento!C1802={"ERRO"},"ERRO"),18)</f>
        <v>#N/A</v>
      </c>
      <c r="C1802" s="4">
        <f>Processamento!F1802</f>
        <v>0</v>
      </c>
      <c r="D1802" t="b">
        <f t="shared" si="56"/>
        <v>0</v>
      </c>
      <c r="E1802" t="e">
        <f t="shared" si="57"/>
        <v>#N/A</v>
      </c>
    </row>
    <row r="1803" spans="1:5" x14ac:dyDescent="0.25">
      <c r="A1803" s="4">
        <v>1802</v>
      </c>
      <c r="B1803" s="4" t="e" cm="1">
        <f t="array" ref="B1803">LEFT(_xlfn.IFS(LEN(Processamento!C1803)&gt;4,_xlfn.CONCAT(LEFT(Processamento!A1803,3),"_",Processamento!D1803,"_",LEFT(Processamento!C1803,5),"_",LEFT(Processamento!E1803,4)),Processamento!C1803={"ERRO"},"ERRO"),18)</f>
        <v>#N/A</v>
      </c>
      <c r="C1803" s="4">
        <f>Processamento!F1803</f>
        <v>0</v>
      </c>
      <c r="D1803" t="b">
        <f t="shared" si="56"/>
        <v>0</v>
      </c>
      <c r="E1803" t="e">
        <f t="shared" si="57"/>
        <v>#N/A</v>
      </c>
    </row>
    <row r="1804" spans="1:5" x14ac:dyDescent="0.25">
      <c r="A1804" s="4">
        <v>1803</v>
      </c>
      <c r="B1804" s="4" t="e" cm="1">
        <f t="array" ref="B1804">LEFT(_xlfn.IFS(LEN(Processamento!C1804)&gt;4,_xlfn.CONCAT(LEFT(Processamento!A1804,3),"_",Processamento!D1804,"_",LEFT(Processamento!C1804,5),"_",LEFT(Processamento!E1804,4)),Processamento!C1804={"ERRO"},"ERRO"),18)</f>
        <v>#N/A</v>
      </c>
      <c r="C1804" s="4">
        <f>Processamento!F1804</f>
        <v>0</v>
      </c>
      <c r="D1804" t="b">
        <f t="shared" si="56"/>
        <v>0</v>
      </c>
      <c r="E1804" t="e">
        <f t="shared" si="57"/>
        <v>#N/A</v>
      </c>
    </row>
    <row r="1805" spans="1:5" x14ac:dyDescent="0.25">
      <c r="A1805" s="4">
        <v>1804</v>
      </c>
      <c r="B1805" s="4" t="e" cm="1">
        <f t="array" ref="B1805">LEFT(_xlfn.IFS(LEN(Processamento!C1805)&gt;4,_xlfn.CONCAT(LEFT(Processamento!A1805,3),"_",Processamento!D1805,"_",LEFT(Processamento!C1805,5),"_",LEFT(Processamento!E1805,4)),Processamento!C1805={"ERRO"},"ERRO"),18)</f>
        <v>#N/A</v>
      </c>
      <c r="C1805" s="4">
        <f>Processamento!F1805</f>
        <v>0</v>
      </c>
      <c r="D1805" t="b">
        <f t="shared" si="56"/>
        <v>0</v>
      </c>
      <c r="E1805" t="e">
        <f t="shared" si="57"/>
        <v>#N/A</v>
      </c>
    </row>
    <row r="1806" spans="1:5" x14ac:dyDescent="0.25">
      <c r="A1806" s="4">
        <v>1805</v>
      </c>
      <c r="B1806" s="4" t="e" cm="1">
        <f t="array" ref="B1806">LEFT(_xlfn.IFS(LEN(Processamento!C1806)&gt;4,_xlfn.CONCAT(LEFT(Processamento!A1806,3),"_",Processamento!D1806,"_",LEFT(Processamento!C1806,5),"_",LEFT(Processamento!E1806,4)),Processamento!C1806={"ERRO"},"ERRO"),18)</f>
        <v>#N/A</v>
      </c>
      <c r="C1806" s="4">
        <f>Processamento!F1806</f>
        <v>0</v>
      </c>
      <c r="D1806" t="b">
        <f t="shared" si="56"/>
        <v>0</v>
      </c>
      <c r="E1806" t="e">
        <f t="shared" si="57"/>
        <v>#N/A</v>
      </c>
    </row>
    <row r="1807" spans="1:5" x14ac:dyDescent="0.25">
      <c r="A1807" s="4">
        <v>1806</v>
      </c>
      <c r="B1807" s="4" t="e" cm="1">
        <f t="array" ref="B1807">LEFT(_xlfn.IFS(LEN(Processamento!C1807)&gt;4,_xlfn.CONCAT(LEFT(Processamento!A1807,3),"_",Processamento!D1807,"_",LEFT(Processamento!C1807,5),"_",LEFT(Processamento!E1807,4)),Processamento!C1807={"ERRO"},"ERRO"),18)</f>
        <v>#N/A</v>
      </c>
      <c r="C1807" s="4">
        <f>Processamento!F1807</f>
        <v>0</v>
      </c>
      <c r="D1807" t="b">
        <f t="shared" si="56"/>
        <v>0</v>
      </c>
      <c r="E1807" t="e">
        <f t="shared" si="57"/>
        <v>#N/A</v>
      </c>
    </row>
    <row r="1808" spans="1:5" x14ac:dyDescent="0.25">
      <c r="A1808" s="4">
        <v>1807</v>
      </c>
      <c r="B1808" s="4" t="e" cm="1">
        <f t="array" ref="B1808">LEFT(_xlfn.IFS(LEN(Processamento!C1808)&gt;4,_xlfn.CONCAT(LEFT(Processamento!A1808,3),"_",Processamento!D1808,"_",LEFT(Processamento!C1808,5),"_",LEFT(Processamento!E1808,4)),Processamento!C1808={"ERRO"},"ERRO"),18)</f>
        <v>#N/A</v>
      </c>
      <c r="C1808" s="4">
        <f>Processamento!F1808</f>
        <v>0</v>
      </c>
      <c r="D1808" t="b">
        <f t="shared" si="56"/>
        <v>0</v>
      </c>
      <c r="E1808" t="e">
        <f t="shared" si="57"/>
        <v>#N/A</v>
      </c>
    </row>
    <row r="1809" spans="1:5" x14ac:dyDescent="0.25">
      <c r="A1809" s="4">
        <v>1808</v>
      </c>
      <c r="B1809" s="4" t="e" cm="1">
        <f t="array" ref="B1809">LEFT(_xlfn.IFS(LEN(Processamento!C1809)&gt;4,_xlfn.CONCAT(LEFT(Processamento!A1809,3),"_",Processamento!D1809,"_",LEFT(Processamento!C1809,5),"_",LEFT(Processamento!E1809,4)),Processamento!C1809={"ERRO"},"ERRO"),18)</f>
        <v>#N/A</v>
      </c>
      <c r="C1809" s="4">
        <f>Processamento!F1809</f>
        <v>0</v>
      </c>
      <c r="D1809" t="b">
        <f t="shared" si="56"/>
        <v>0</v>
      </c>
      <c r="E1809" t="e">
        <f t="shared" si="57"/>
        <v>#N/A</v>
      </c>
    </row>
    <row r="1810" spans="1:5" x14ac:dyDescent="0.25">
      <c r="A1810" s="4">
        <v>1809</v>
      </c>
      <c r="B1810" s="4" t="e" cm="1">
        <f t="array" ref="B1810">LEFT(_xlfn.IFS(LEN(Processamento!C1810)&gt;4,_xlfn.CONCAT(LEFT(Processamento!A1810,3),"_",Processamento!D1810,"_",LEFT(Processamento!C1810,5),"_",LEFT(Processamento!E1810,4)),Processamento!C1810={"ERRO"},"ERRO"),18)</f>
        <v>#N/A</v>
      </c>
      <c r="C1810" s="4">
        <f>Processamento!F1810</f>
        <v>0</v>
      </c>
      <c r="D1810" t="b">
        <f t="shared" si="56"/>
        <v>0</v>
      </c>
      <c r="E1810" t="e">
        <f t="shared" si="57"/>
        <v>#N/A</v>
      </c>
    </row>
    <row r="1811" spans="1:5" x14ac:dyDescent="0.25">
      <c r="A1811" s="4">
        <v>1810</v>
      </c>
      <c r="B1811" s="4" t="e" cm="1">
        <f t="array" ref="B1811">LEFT(_xlfn.IFS(LEN(Processamento!C1811)&gt;4,_xlfn.CONCAT(LEFT(Processamento!A1811,3),"_",Processamento!D1811,"_",LEFT(Processamento!C1811,5),"_",LEFT(Processamento!E1811,4)),Processamento!C1811={"ERRO"},"ERRO"),18)</f>
        <v>#N/A</v>
      </c>
      <c r="C1811" s="4">
        <f>Processamento!F1811</f>
        <v>0</v>
      </c>
      <c r="D1811" t="b">
        <f t="shared" si="56"/>
        <v>0</v>
      </c>
      <c r="E1811" t="e">
        <f t="shared" si="57"/>
        <v>#N/A</v>
      </c>
    </row>
    <row r="1812" spans="1:5" x14ac:dyDescent="0.25">
      <c r="A1812" s="4">
        <v>1811</v>
      </c>
      <c r="B1812" s="4" t="e" cm="1">
        <f t="array" ref="B1812">LEFT(_xlfn.IFS(LEN(Processamento!C1812)&gt;4,_xlfn.CONCAT(LEFT(Processamento!A1812,3),"_",Processamento!D1812,"_",LEFT(Processamento!C1812,5),"_",LEFT(Processamento!E1812,4)),Processamento!C1812={"ERRO"},"ERRO"),18)</f>
        <v>#N/A</v>
      </c>
      <c r="C1812" s="4">
        <f>Processamento!F1812</f>
        <v>0</v>
      </c>
      <c r="D1812" t="b">
        <f t="shared" si="56"/>
        <v>0</v>
      </c>
      <c r="E1812" t="e">
        <f t="shared" si="57"/>
        <v>#N/A</v>
      </c>
    </row>
    <row r="1813" spans="1:5" x14ac:dyDescent="0.25">
      <c r="A1813" s="4">
        <v>1812</v>
      </c>
      <c r="B1813" s="4" t="e" cm="1">
        <f t="array" ref="B1813">LEFT(_xlfn.IFS(LEN(Processamento!C1813)&gt;4,_xlfn.CONCAT(LEFT(Processamento!A1813,3),"_",Processamento!D1813,"_",LEFT(Processamento!C1813,5),"_",LEFT(Processamento!E1813,4)),Processamento!C1813={"ERRO"},"ERRO"),18)</f>
        <v>#N/A</v>
      </c>
      <c r="C1813" s="4">
        <f>Processamento!F1813</f>
        <v>0</v>
      </c>
      <c r="D1813" t="b">
        <f t="shared" si="56"/>
        <v>0</v>
      </c>
      <c r="E1813" t="e">
        <f t="shared" si="57"/>
        <v>#N/A</v>
      </c>
    </row>
    <row r="1814" spans="1:5" x14ac:dyDescent="0.25">
      <c r="A1814" s="4">
        <v>1813</v>
      </c>
      <c r="B1814" s="4" t="e" cm="1">
        <f t="array" ref="B1814">LEFT(_xlfn.IFS(LEN(Processamento!C1814)&gt;4,_xlfn.CONCAT(LEFT(Processamento!A1814,3),"_",Processamento!D1814,"_",LEFT(Processamento!C1814,5),"_",LEFT(Processamento!E1814,4)),Processamento!C1814={"ERRO"},"ERRO"),18)</f>
        <v>#N/A</v>
      </c>
      <c r="C1814" s="4">
        <f>Processamento!F1814</f>
        <v>0</v>
      </c>
      <c r="D1814" t="b">
        <f t="shared" si="56"/>
        <v>0</v>
      </c>
      <c r="E1814" t="e">
        <f t="shared" si="57"/>
        <v>#N/A</v>
      </c>
    </row>
    <row r="1815" spans="1:5" x14ac:dyDescent="0.25">
      <c r="A1815" s="4">
        <v>1814</v>
      </c>
      <c r="B1815" s="4" t="e" cm="1">
        <f t="array" ref="B1815">LEFT(_xlfn.IFS(LEN(Processamento!C1815)&gt;4,_xlfn.CONCAT(LEFT(Processamento!A1815,3),"_",Processamento!D1815,"_",LEFT(Processamento!C1815,5),"_",LEFT(Processamento!E1815,4)),Processamento!C1815={"ERRO"},"ERRO"),18)</f>
        <v>#N/A</v>
      </c>
      <c r="C1815" s="4">
        <f>Processamento!F1815</f>
        <v>0</v>
      </c>
      <c r="D1815" t="b">
        <f t="shared" si="56"/>
        <v>0</v>
      </c>
      <c r="E1815" t="e">
        <f t="shared" si="57"/>
        <v>#N/A</v>
      </c>
    </row>
    <row r="1816" spans="1:5" x14ac:dyDescent="0.25">
      <c r="A1816" s="4">
        <v>1815</v>
      </c>
      <c r="B1816" s="4" t="e" cm="1">
        <f t="array" ref="B1816">LEFT(_xlfn.IFS(LEN(Processamento!C1816)&gt;4,_xlfn.CONCAT(LEFT(Processamento!A1816,3),"_",Processamento!D1816,"_",LEFT(Processamento!C1816,5),"_",LEFT(Processamento!E1816,4)),Processamento!C1816={"ERRO"},"ERRO"),18)</f>
        <v>#N/A</v>
      </c>
      <c r="C1816" s="4">
        <f>Processamento!F1816</f>
        <v>0</v>
      </c>
      <c r="D1816" t="b">
        <f t="shared" si="56"/>
        <v>0</v>
      </c>
      <c r="E1816" t="e">
        <f t="shared" si="57"/>
        <v>#N/A</v>
      </c>
    </row>
    <row r="1817" spans="1:5" x14ac:dyDescent="0.25">
      <c r="A1817" s="4">
        <v>1816</v>
      </c>
      <c r="B1817" s="4" t="e" cm="1">
        <f t="array" ref="B1817">LEFT(_xlfn.IFS(LEN(Processamento!C1817)&gt;4,_xlfn.CONCAT(LEFT(Processamento!A1817,3),"_",Processamento!D1817,"_",LEFT(Processamento!C1817,5),"_",LEFT(Processamento!E1817,4)),Processamento!C1817={"ERRO"},"ERRO"),18)</f>
        <v>#N/A</v>
      </c>
      <c r="C1817" s="4">
        <f>Processamento!F1817</f>
        <v>0</v>
      </c>
      <c r="D1817" t="b">
        <f t="shared" si="56"/>
        <v>0</v>
      </c>
      <c r="E1817" t="e">
        <f t="shared" si="57"/>
        <v>#N/A</v>
      </c>
    </row>
    <row r="1818" spans="1:5" x14ac:dyDescent="0.25">
      <c r="A1818" s="4">
        <v>1817</v>
      </c>
      <c r="B1818" s="4" t="e" cm="1">
        <f t="array" ref="B1818">LEFT(_xlfn.IFS(LEN(Processamento!C1818)&gt;4,_xlfn.CONCAT(LEFT(Processamento!A1818,3),"_",Processamento!D1818,"_",LEFT(Processamento!C1818,5),"_",LEFT(Processamento!E1818,4)),Processamento!C1818={"ERRO"},"ERRO"),18)</f>
        <v>#N/A</v>
      </c>
      <c r="C1818" s="4">
        <f>Processamento!F1818</f>
        <v>0</v>
      </c>
      <c r="D1818" t="b">
        <f t="shared" si="56"/>
        <v>0</v>
      </c>
      <c r="E1818" t="e">
        <f t="shared" si="57"/>
        <v>#N/A</v>
      </c>
    </row>
    <row r="1819" spans="1:5" x14ac:dyDescent="0.25">
      <c r="A1819" s="4">
        <v>1818</v>
      </c>
      <c r="B1819" s="4" t="e" cm="1">
        <f t="array" ref="B1819">LEFT(_xlfn.IFS(LEN(Processamento!C1819)&gt;4,_xlfn.CONCAT(LEFT(Processamento!A1819,3),"_",Processamento!D1819,"_",LEFT(Processamento!C1819,5),"_",LEFT(Processamento!E1819,4)),Processamento!C1819={"ERRO"},"ERRO"),18)</f>
        <v>#N/A</v>
      </c>
      <c r="C1819" s="4">
        <f>Processamento!F1819</f>
        <v>0</v>
      </c>
      <c r="D1819" t="b">
        <f t="shared" si="56"/>
        <v>0</v>
      </c>
      <c r="E1819" t="e">
        <f t="shared" si="57"/>
        <v>#N/A</v>
      </c>
    </row>
    <row r="1820" spans="1:5" x14ac:dyDescent="0.25">
      <c r="A1820" s="4">
        <v>1819</v>
      </c>
      <c r="B1820" s="4" t="e" cm="1">
        <f t="array" ref="B1820">LEFT(_xlfn.IFS(LEN(Processamento!C1820)&gt;4,_xlfn.CONCAT(LEFT(Processamento!A1820,3),"_",Processamento!D1820,"_",LEFT(Processamento!C1820,5),"_",LEFT(Processamento!E1820,4)),Processamento!C1820={"ERRO"},"ERRO"),18)</f>
        <v>#N/A</v>
      </c>
      <c r="C1820" s="4">
        <f>Processamento!F1820</f>
        <v>0</v>
      </c>
      <c r="D1820" t="b">
        <f t="shared" si="56"/>
        <v>0</v>
      </c>
      <c r="E1820" t="e">
        <f t="shared" si="57"/>
        <v>#N/A</v>
      </c>
    </row>
    <row r="1821" spans="1:5" x14ac:dyDescent="0.25">
      <c r="A1821" s="4">
        <v>1820</v>
      </c>
      <c r="B1821" s="4" t="e" cm="1">
        <f t="array" ref="B1821">LEFT(_xlfn.IFS(LEN(Processamento!C1821)&gt;4,_xlfn.CONCAT(LEFT(Processamento!A1821,3),"_",Processamento!D1821,"_",LEFT(Processamento!C1821,5),"_",LEFT(Processamento!E1821,4)),Processamento!C1821={"ERRO"},"ERRO"),18)</f>
        <v>#N/A</v>
      </c>
      <c r="C1821" s="4">
        <f>Processamento!F1821</f>
        <v>0</v>
      </c>
      <c r="D1821" t="b">
        <f t="shared" si="56"/>
        <v>0</v>
      </c>
      <c r="E1821" t="e">
        <f t="shared" si="57"/>
        <v>#N/A</v>
      </c>
    </row>
    <row r="1822" spans="1:5" x14ac:dyDescent="0.25">
      <c r="A1822" s="4">
        <v>1821</v>
      </c>
      <c r="B1822" s="4" t="e" cm="1">
        <f t="array" ref="B1822">LEFT(_xlfn.IFS(LEN(Processamento!C1822)&gt;4,_xlfn.CONCAT(LEFT(Processamento!A1822,3),"_",Processamento!D1822,"_",LEFT(Processamento!C1822,5),"_",LEFT(Processamento!E1822,4)),Processamento!C1822={"ERRO"},"ERRO"),18)</f>
        <v>#N/A</v>
      </c>
      <c r="C1822" s="4">
        <f>Processamento!F1822</f>
        <v>0</v>
      </c>
      <c r="D1822" t="b">
        <f t="shared" si="56"/>
        <v>0</v>
      </c>
      <c r="E1822" t="e">
        <f t="shared" si="57"/>
        <v>#N/A</v>
      </c>
    </row>
    <row r="1823" spans="1:5" x14ac:dyDescent="0.25">
      <c r="A1823" s="4">
        <v>1822</v>
      </c>
      <c r="B1823" s="4" t="e" cm="1">
        <f t="array" ref="B1823">LEFT(_xlfn.IFS(LEN(Processamento!C1823)&gt;4,_xlfn.CONCAT(LEFT(Processamento!A1823,3),"_",Processamento!D1823,"_",LEFT(Processamento!C1823,5),"_",LEFT(Processamento!E1823,4)),Processamento!C1823={"ERRO"},"ERRO"),18)</f>
        <v>#N/A</v>
      </c>
      <c r="C1823" s="4">
        <f>Processamento!F1823</f>
        <v>0</v>
      </c>
      <c r="D1823" t="b">
        <f t="shared" si="56"/>
        <v>0</v>
      </c>
      <c r="E1823" t="e">
        <f t="shared" si="57"/>
        <v>#N/A</v>
      </c>
    </row>
    <row r="1824" spans="1:5" x14ac:dyDescent="0.25">
      <c r="A1824" s="4">
        <v>1823</v>
      </c>
      <c r="B1824" s="4" t="e" cm="1">
        <f t="array" ref="B1824">LEFT(_xlfn.IFS(LEN(Processamento!C1824)&gt;4,_xlfn.CONCAT(LEFT(Processamento!A1824,3),"_",Processamento!D1824,"_",LEFT(Processamento!C1824,5),"_",LEFT(Processamento!E1824,4)),Processamento!C1824={"ERRO"},"ERRO"),18)</f>
        <v>#N/A</v>
      </c>
      <c r="C1824" s="4">
        <f>Processamento!F1824</f>
        <v>0</v>
      </c>
      <c r="D1824" t="b">
        <f t="shared" si="56"/>
        <v>0</v>
      </c>
      <c r="E1824" t="e">
        <f t="shared" si="57"/>
        <v>#N/A</v>
      </c>
    </row>
    <row r="1825" spans="1:5" x14ac:dyDescent="0.25">
      <c r="A1825" s="4">
        <v>1824</v>
      </c>
      <c r="B1825" s="4" t="e" cm="1">
        <f t="array" ref="B1825">LEFT(_xlfn.IFS(LEN(Processamento!C1825)&gt;4,_xlfn.CONCAT(LEFT(Processamento!A1825,3),"_",Processamento!D1825,"_",LEFT(Processamento!C1825,5),"_",LEFT(Processamento!E1825,4)),Processamento!C1825={"ERRO"},"ERRO"),18)</f>
        <v>#N/A</v>
      </c>
      <c r="C1825" s="4">
        <f>Processamento!F1825</f>
        <v>0</v>
      </c>
      <c r="D1825" t="b">
        <f t="shared" si="56"/>
        <v>0</v>
      </c>
      <c r="E1825" t="e">
        <f t="shared" si="57"/>
        <v>#N/A</v>
      </c>
    </row>
    <row r="1826" spans="1:5" x14ac:dyDescent="0.25">
      <c r="A1826" s="4">
        <v>1825</v>
      </c>
      <c r="B1826" s="4" t="e" cm="1">
        <f t="array" ref="B1826">LEFT(_xlfn.IFS(LEN(Processamento!C1826)&gt;4,_xlfn.CONCAT(LEFT(Processamento!A1826,3),"_",Processamento!D1826,"_",LEFT(Processamento!C1826,5),"_",LEFT(Processamento!E1826,4)),Processamento!C1826={"ERRO"},"ERRO"),18)</f>
        <v>#N/A</v>
      </c>
      <c r="C1826" s="4">
        <f>Processamento!F1826</f>
        <v>0</v>
      </c>
      <c r="D1826" t="b">
        <f t="shared" si="56"/>
        <v>0</v>
      </c>
      <c r="E1826" t="e">
        <f t="shared" si="57"/>
        <v>#N/A</v>
      </c>
    </row>
    <row r="1827" spans="1:5" x14ac:dyDescent="0.25">
      <c r="A1827" s="4">
        <v>1826</v>
      </c>
      <c r="B1827" s="4" t="e" cm="1">
        <f t="array" ref="B1827">LEFT(_xlfn.IFS(LEN(Processamento!C1827)&gt;4,_xlfn.CONCAT(LEFT(Processamento!A1827,3),"_",Processamento!D1827,"_",LEFT(Processamento!C1827,5),"_",LEFT(Processamento!E1827,4)),Processamento!C1827={"ERRO"},"ERRO"),18)</f>
        <v>#N/A</v>
      </c>
      <c r="C1827" s="4">
        <f>Processamento!F1827</f>
        <v>0</v>
      </c>
      <c r="D1827" t="b">
        <f t="shared" si="56"/>
        <v>0</v>
      </c>
      <c r="E1827" t="e">
        <f t="shared" si="57"/>
        <v>#N/A</v>
      </c>
    </row>
    <row r="1828" spans="1:5" x14ac:dyDescent="0.25">
      <c r="A1828" s="4">
        <v>1827</v>
      </c>
      <c r="B1828" s="4" t="e" cm="1">
        <f t="array" ref="B1828">LEFT(_xlfn.IFS(LEN(Processamento!C1828)&gt;4,_xlfn.CONCAT(LEFT(Processamento!A1828,3),"_",Processamento!D1828,"_",LEFT(Processamento!C1828,5),"_",LEFT(Processamento!E1828,4)),Processamento!C1828={"ERRO"},"ERRO"),18)</f>
        <v>#N/A</v>
      </c>
      <c r="C1828" s="4">
        <f>Processamento!F1828</f>
        <v>0</v>
      </c>
      <c r="D1828" t="b">
        <f t="shared" si="56"/>
        <v>0</v>
      </c>
      <c r="E1828" t="e">
        <f t="shared" si="57"/>
        <v>#N/A</v>
      </c>
    </row>
    <row r="1829" spans="1:5" x14ac:dyDescent="0.25">
      <c r="A1829" s="4">
        <v>1828</v>
      </c>
      <c r="B1829" s="4" t="e" cm="1">
        <f t="array" ref="B1829">LEFT(_xlfn.IFS(LEN(Processamento!C1829)&gt;4,_xlfn.CONCAT(LEFT(Processamento!A1829,3),"_",Processamento!D1829,"_",LEFT(Processamento!C1829,5),"_",LEFT(Processamento!E1829,4)),Processamento!C1829={"ERRO"},"ERRO"),18)</f>
        <v>#N/A</v>
      </c>
      <c r="C1829" s="4">
        <f>Processamento!F1829</f>
        <v>0</v>
      </c>
      <c r="D1829" t="b">
        <f t="shared" si="56"/>
        <v>0</v>
      </c>
      <c r="E1829" t="e">
        <f t="shared" si="57"/>
        <v>#N/A</v>
      </c>
    </row>
    <row r="1830" spans="1:5" x14ac:dyDescent="0.25">
      <c r="A1830" s="4">
        <v>1829</v>
      </c>
      <c r="B1830" s="4" t="e" cm="1">
        <f t="array" ref="B1830">LEFT(_xlfn.IFS(LEN(Processamento!C1830)&gt;4,_xlfn.CONCAT(LEFT(Processamento!A1830,3),"_",Processamento!D1830,"_",LEFT(Processamento!C1830,5),"_",LEFT(Processamento!E1830,4)),Processamento!C1830={"ERRO"},"ERRO"),18)</f>
        <v>#N/A</v>
      </c>
      <c r="C1830" s="4">
        <f>Processamento!F1830</f>
        <v>0</v>
      </c>
      <c r="D1830" t="b">
        <f t="shared" si="56"/>
        <v>0</v>
      </c>
      <c r="E1830" t="e">
        <f t="shared" si="57"/>
        <v>#N/A</v>
      </c>
    </row>
    <row r="1831" spans="1:5" x14ac:dyDescent="0.25">
      <c r="A1831" s="4">
        <v>1830</v>
      </c>
      <c r="B1831" s="4" t="e" cm="1">
        <f t="array" ref="B1831">LEFT(_xlfn.IFS(LEN(Processamento!C1831)&gt;4,_xlfn.CONCAT(LEFT(Processamento!A1831,3),"_",Processamento!D1831,"_",LEFT(Processamento!C1831,5),"_",LEFT(Processamento!E1831,4)),Processamento!C1831={"ERRO"},"ERRO"),18)</f>
        <v>#N/A</v>
      </c>
      <c r="C1831" s="4">
        <f>Processamento!F1831</f>
        <v>0</v>
      </c>
      <c r="D1831" t="b">
        <f t="shared" si="56"/>
        <v>0</v>
      </c>
      <c r="E1831" t="e">
        <f t="shared" si="57"/>
        <v>#N/A</v>
      </c>
    </row>
    <row r="1832" spans="1:5" x14ac:dyDescent="0.25">
      <c r="A1832" s="4">
        <v>1831</v>
      </c>
      <c r="B1832" s="4" t="e" cm="1">
        <f t="array" ref="B1832">LEFT(_xlfn.IFS(LEN(Processamento!C1832)&gt;4,_xlfn.CONCAT(LEFT(Processamento!A1832,3),"_",Processamento!D1832,"_",LEFT(Processamento!C1832,5),"_",LEFT(Processamento!E1832,4)),Processamento!C1832={"ERRO"},"ERRO"),18)</f>
        <v>#N/A</v>
      </c>
      <c r="C1832" s="4">
        <f>Processamento!F1832</f>
        <v>0</v>
      </c>
      <c r="D1832" t="b">
        <f t="shared" si="56"/>
        <v>0</v>
      </c>
      <c r="E1832" t="e">
        <f t="shared" si="57"/>
        <v>#N/A</v>
      </c>
    </row>
    <row r="1833" spans="1:5" x14ac:dyDescent="0.25">
      <c r="A1833" s="4">
        <v>1832</v>
      </c>
      <c r="B1833" s="4" t="e" cm="1">
        <f t="array" ref="B1833">LEFT(_xlfn.IFS(LEN(Processamento!C1833)&gt;4,_xlfn.CONCAT(LEFT(Processamento!A1833,3),"_",Processamento!D1833,"_",LEFT(Processamento!C1833,5),"_",LEFT(Processamento!E1833,4)),Processamento!C1833={"ERRO"},"ERRO"),18)</f>
        <v>#N/A</v>
      </c>
      <c r="C1833" s="4">
        <f>Processamento!F1833</f>
        <v>0</v>
      </c>
      <c r="D1833" t="b">
        <f t="shared" si="56"/>
        <v>0</v>
      </c>
      <c r="E1833" t="e">
        <f t="shared" si="57"/>
        <v>#N/A</v>
      </c>
    </row>
    <row r="1834" spans="1:5" x14ac:dyDescent="0.25">
      <c r="A1834" s="4">
        <v>1833</v>
      </c>
      <c r="B1834" s="4" t="e" cm="1">
        <f t="array" ref="B1834">LEFT(_xlfn.IFS(LEN(Processamento!C1834)&gt;4,_xlfn.CONCAT(LEFT(Processamento!A1834,3),"_",Processamento!D1834,"_",LEFT(Processamento!C1834,5),"_",LEFT(Processamento!E1834,4)),Processamento!C1834={"ERRO"},"ERRO"),18)</f>
        <v>#N/A</v>
      </c>
      <c r="C1834" s="4">
        <f>Processamento!F1834</f>
        <v>0</v>
      </c>
      <c r="D1834" t="b">
        <f t="shared" si="56"/>
        <v>0</v>
      </c>
      <c r="E1834" t="e">
        <f t="shared" si="57"/>
        <v>#N/A</v>
      </c>
    </row>
    <row r="1835" spans="1:5" x14ac:dyDescent="0.25">
      <c r="A1835" s="4">
        <v>1834</v>
      </c>
      <c r="B1835" s="4" t="e" cm="1">
        <f t="array" ref="B1835">LEFT(_xlfn.IFS(LEN(Processamento!C1835)&gt;4,_xlfn.CONCAT(LEFT(Processamento!A1835,3),"_",Processamento!D1835,"_",LEFT(Processamento!C1835,5),"_",LEFT(Processamento!E1835,4)),Processamento!C1835={"ERRO"},"ERRO"),18)</f>
        <v>#N/A</v>
      </c>
      <c r="C1835" s="4">
        <f>Processamento!F1835</f>
        <v>0</v>
      </c>
      <c r="D1835" t="b">
        <f t="shared" si="56"/>
        <v>0</v>
      </c>
      <c r="E1835" t="e">
        <f t="shared" si="57"/>
        <v>#N/A</v>
      </c>
    </row>
    <row r="1836" spans="1:5" x14ac:dyDescent="0.25">
      <c r="A1836" s="4">
        <v>1835</v>
      </c>
      <c r="B1836" s="4" t="e" cm="1">
        <f t="array" ref="B1836">LEFT(_xlfn.IFS(LEN(Processamento!C1836)&gt;4,_xlfn.CONCAT(LEFT(Processamento!A1836,3),"_",Processamento!D1836,"_",LEFT(Processamento!C1836,5),"_",LEFT(Processamento!E1836,4)),Processamento!C1836={"ERRO"},"ERRO"),18)</f>
        <v>#N/A</v>
      </c>
      <c r="C1836" s="4">
        <f>Processamento!F1836</f>
        <v>0</v>
      </c>
      <c r="D1836" t="b">
        <f t="shared" si="56"/>
        <v>0</v>
      </c>
      <c r="E1836" t="e">
        <f t="shared" si="57"/>
        <v>#N/A</v>
      </c>
    </row>
    <row r="1837" spans="1:5" x14ac:dyDescent="0.25">
      <c r="A1837" s="4">
        <v>1836</v>
      </c>
      <c r="B1837" s="4" t="e" cm="1">
        <f t="array" ref="B1837">LEFT(_xlfn.IFS(LEN(Processamento!C1837)&gt;4,_xlfn.CONCAT(LEFT(Processamento!A1837,3),"_",Processamento!D1837,"_",LEFT(Processamento!C1837,5),"_",LEFT(Processamento!E1837,4)),Processamento!C1837={"ERRO"},"ERRO"),18)</f>
        <v>#N/A</v>
      </c>
      <c r="C1837" s="4">
        <f>Processamento!F1837</f>
        <v>0</v>
      </c>
      <c r="D1837" t="b">
        <f t="shared" si="56"/>
        <v>0</v>
      </c>
      <c r="E1837" t="e">
        <f t="shared" si="57"/>
        <v>#N/A</v>
      </c>
    </row>
    <row r="1838" spans="1:5" x14ac:dyDescent="0.25">
      <c r="A1838" s="4">
        <v>1837</v>
      </c>
      <c r="B1838" s="4" t="e" cm="1">
        <f t="array" ref="B1838">LEFT(_xlfn.IFS(LEN(Processamento!C1838)&gt;4,_xlfn.CONCAT(LEFT(Processamento!A1838,3),"_",Processamento!D1838,"_",LEFT(Processamento!C1838,5),"_",LEFT(Processamento!E1838,4)),Processamento!C1838={"ERRO"},"ERRO"),18)</f>
        <v>#N/A</v>
      </c>
      <c r="C1838" s="4">
        <f>Processamento!F1838</f>
        <v>0</v>
      </c>
      <c r="D1838" t="b">
        <f t="shared" si="56"/>
        <v>0</v>
      </c>
      <c r="E1838" t="e">
        <f t="shared" si="57"/>
        <v>#N/A</v>
      </c>
    </row>
    <row r="1839" spans="1:5" x14ac:dyDescent="0.25">
      <c r="A1839" s="4">
        <v>1838</v>
      </c>
      <c r="B1839" s="4" t="e" cm="1">
        <f t="array" ref="B1839">LEFT(_xlfn.IFS(LEN(Processamento!C1839)&gt;4,_xlfn.CONCAT(LEFT(Processamento!A1839,3),"_",Processamento!D1839,"_",LEFT(Processamento!C1839,5),"_",LEFT(Processamento!E1839,4)),Processamento!C1839={"ERRO"},"ERRO"),18)</f>
        <v>#N/A</v>
      </c>
      <c r="C1839" s="4">
        <f>Processamento!F1839</f>
        <v>0</v>
      </c>
      <c r="D1839" t="b">
        <f t="shared" si="56"/>
        <v>0</v>
      </c>
      <c r="E1839" t="e">
        <f t="shared" si="57"/>
        <v>#N/A</v>
      </c>
    </row>
    <row r="1840" spans="1:5" x14ac:dyDescent="0.25">
      <c r="A1840" s="4">
        <v>1839</v>
      </c>
      <c r="B1840" s="4" t="e" cm="1">
        <f t="array" ref="B1840">LEFT(_xlfn.IFS(LEN(Processamento!C1840)&gt;4,_xlfn.CONCAT(LEFT(Processamento!A1840,3),"_",Processamento!D1840,"_",LEFT(Processamento!C1840,5),"_",LEFT(Processamento!E1840,4)),Processamento!C1840={"ERRO"},"ERRO"),18)</f>
        <v>#N/A</v>
      </c>
      <c r="C1840" s="4">
        <f>Processamento!F1840</f>
        <v>0</v>
      </c>
      <c r="D1840" t="b">
        <f t="shared" si="56"/>
        <v>0</v>
      </c>
      <c r="E1840" t="e">
        <f t="shared" si="57"/>
        <v>#N/A</v>
      </c>
    </row>
    <row r="1841" spans="1:5" x14ac:dyDescent="0.25">
      <c r="A1841" s="4">
        <v>1840</v>
      </c>
      <c r="B1841" s="4" t="e" cm="1">
        <f t="array" ref="B1841">LEFT(_xlfn.IFS(LEN(Processamento!C1841)&gt;4,_xlfn.CONCAT(LEFT(Processamento!A1841,3),"_",Processamento!D1841,"_",LEFT(Processamento!C1841,5),"_",LEFT(Processamento!E1841,4)),Processamento!C1841={"ERRO"},"ERRO"),18)</f>
        <v>#N/A</v>
      </c>
      <c r="C1841" s="4">
        <f>Processamento!F1841</f>
        <v>0</v>
      </c>
      <c r="D1841" t="b">
        <f t="shared" si="56"/>
        <v>0</v>
      </c>
      <c r="E1841" t="e">
        <f t="shared" si="57"/>
        <v>#N/A</v>
      </c>
    </row>
    <row r="1842" spans="1:5" x14ac:dyDescent="0.25">
      <c r="A1842" s="4">
        <v>1841</v>
      </c>
      <c r="B1842" s="4" t="e" cm="1">
        <f t="array" ref="B1842">LEFT(_xlfn.IFS(LEN(Processamento!C1842)&gt;4,_xlfn.CONCAT(LEFT(Processamento!A1842,3),"_",Processamento!D1842,"_",LEFT(Processamento!C1842,5),"_",LEFT(Processamento!E1842,4)),Processamento!C1842={"ERRO"},"ERRO"),18)</f>
        <v>#N/A</v>
      </c>
      <c r="C1842" s="4">
        <f>Processamento!F1842</f>
        <v>0</v>
      </c>
      <c r="D1842" t="b">
        <f t="shared" si="56"/>
        <v>0</v>
      </c>
      <c r="E1842" t="e">
        <f t="shared" si="57"/>
        <v>#N/A</v>
      </c>
    </row>
    <row r="1843" spans="1:5" x14ac:dyDescent="0.25">
      <c r="A1843" s="4">
        <v>1842</v>
      </c>
      <c r="B1843" s="4" t="e" cm="1">
        <f t="array" ref="B1843">LEFT(_xlfn.IFS(LEN(Processamento!C1843)&gt;4,_xlfn.CONCAT(LEFT(Processamento!A1843,3),"_",Processamento!D1843,"_",LEFT(Processamento!C1843,5),"_",LEFT(Processamento!E1843,4)),Processamento!C1843={"ERRO"},"ERRO"),18)</f>
        <v>#N/A</v>
      </c>
      <c r="C1843" s="4">
        <f>Processamento!F1843</f>
        <v>0</v>
      </c>
      <c r="D1843" t="b">
        <f t="shared" si="56"/>
        <v>0</v>
      </c>
      <c r="E1843" t="e">
        <f t="shared" si="57"/>
        <v>#N/A</v>
      </c>
    </row>
    <row r="1844" spans="1:5" x14ac:dyDescent="0.25">
      <c r="A1844" s="4">
        <v>1843</v>
      </c>
      <c r="B1844" s="4" t="e" cm="1">
        <f t="array" ref="B1844">LEFT(_xlfn.IFS(LEN(Processamento!C1844)&gt;4,_xlfn.CONCAT(LEFT(Processamento!A1844,3),"_",Processamento!D1844,"_",LEFT(Processamento!C1844,5),"_",LEFT(Processamento!E1844,4)),Processamento!C1844={"ERRO"},"ERRO"),18)</f>
        <v>#N/A</v>
      </c>
      <c r="C1844" s="4">
        <f>Processamento!F1844</f>
        <v>0</v>
      </c>
      <c r="D1844" t="b">
        <f t="shared" si="56"/>
        <v>0</v>
      </c>
      <c r="E1844" t="e">
        <f t="shared" si="57"/>
        <v>#N/A</v>
      </c>
    </row>
    <row r="1845" spans="1:5" x14ac:dyDescent="0.25">
      <c r="A1845" s="4">
        <v>1844</v>
      </c>
      <c r="B1845" s="4" t="e" cm="1">
        <f t="array" ref="B1845">LEFT(_xlfn.IFS(LEN(Processamento!C1845)&gt;4,_xlfn.CONCAT(LEFT(Processamento!A1845,3),"_",Processamento!D1845,"_",LEFT(Processamento!C1845,5),"_",LEFT(Processamento!E1845,4)),Processamento!C1845={"ERRO"},"ERRO"),18)</f>
        <v>#N/A</v>
      </c>
      <c r="C1845" s="4">
        <f>Processamento!F1845</f>
        <v>0</v>
      </c>
      <c r="D1845" t="b">
        <f t="shared" si="56"/>
        <v>0</v>
      </c>
      <c r="E1845" t="e">
        <f t="shared" si="57"/>
        <v>#N/A</v>
      </c>
    </row>
    <row r="1846" spans="1:5" x14ac:dyDescent="0.25">
      <c r="A1846" s="4">
        <v>1845</v>
      </c>
      <c r="B1846" s="4" t="e" cm="1">
        <f t="array" ref="B1846">LEFT(_xlfn.IFS(LEN(Processamento!C1846)&gt;4,_xlfn.CONCAT(LEFT(Processamento!A1846,3),"_",Processamento!D1846,"_",LEFT(Processamento!C1846,5),"_",LEFT(Processamento!E1846,4)),Processamento!C1846={"ERRO"},"ERRO"),18)</f>
        <v>#N/A</v>
      </c>
      <c r="C1846" s="4">
        <f>Processamento!F1846</f>
        <v>0</v>
      </c>
      <c r="D1846" t="b">
        <f t="shared" si="56"/>
        <v>0</v>
      </c>
      <c r="E1846" t="e">
        <f t="shared" si="57"/>
        <v>#N/A</v>
      </c>
    </row>
    <row r="1847" spans="1:5" x14ac:dyDescent="0.25">
      <c r="A1847" s="4">
        <v>1846</v>
      </c>
      <c r="B1847" s="4" t="e" cm="1">
        <f t="array" ref="B1847">LEFT(_xlfn.IFS(LEN(Processamento!C1847)&gt;4,_xlfn.CONCAT(LEFT(Processamento!A1847,3),"_",Processamento!D1847,"_",LEFT(Processamento!C1847,5),"_",LEFT(Processamento!E1847,4)),Processamento!C1847={"ERRO"},"ERRO"),18)</f>
        <v>#N/A</v>
      </c>
      <c r="C1847" s="4">
        <f>Processamento!F1847</f>
        <v>0</v>
      </c>
      <c r="D1847" t="b">
        <f t="shared" si="56"/>
        <v>0</v>
      </c>
      <c r="E1847" t="e">
        <f t="shared" si="57"/>
        <v>#N/A</v>
      </c>
    </row>
    <row r="1848" spans="1:5" x14ac:dyDescent="0.25">
      <c r="A1848" s="4">
        <v>1847</v>
      </c>
      <c r="B1848" s="4" t="e" cm="1">
        <f t="array" ref="B1848">LEFT(_xlfn.IFS(LEN(Processamento!C1848)&gt;4,_xlfn.CONCAT(LEFT(Processamento!A1848,3),"_",Processamento!D1848,"_",LEFT(Processamento!C1848,5),"_",LEFT(Processamento!E1848,4)),Processamento!C1848={"ERRO"},"ERRO"),18)</f>
        <v>#N/A</v>
      </c>
      <c r="C1848" s="4">
        <f>Processamento!F1848</f>
        <v>0</v>
      </c>
      <c r="D1848" t="b">
        <f t="shared" si="56"/>
        <v>0</v>
      </c>
      <c r="E1848" t="e">
        <f t="shared" si="57"/>
        <v>#N/A</v>
      </c>
    </row>
    <row r="1849" spans="1:5" x14ac:dyDescent="0.25">
      <c r="A1849" s="4">
        <v>1848</v>
      </c>
      <c r="B1849" s="4" t="e" cm="1">
        <f t="array" ref="B1849">LEFT(_xlfn.IFS(LEN(Processamento!C1849)&gt;4,_xlfn.CONCAT(LEFT(Processamento!A1849,3),"_",Processamento!D1849,"_",LEFT(Processamento!C1849,5),"_",LEFT(Processamento!E1849,4)),Processamento!C1849={"ERRO"},"ERRO"),18)</f>
        <v>#N/A</v>
      </c>
      <c r="C1849" s="4">
        <f>Processamento!F1849</f>
        <v>0</v>
      </c>
      <c r="D1849" t="b">
        <f t="shared" si="56"/>
        <v>0</v>
      </c>
      <c r="E1849" t="e">
        <f t="shared" si="57"/>
        <v>#N/A</v>
      </c>
    </row>
    <row r="1850" spans="1:5" x14ac:dyDescent="0.25">
      <c r="A1850" s="4">
        <v>1849</v>
      </c>
      <c r="B1850" s="4" t="e" cm="1">
        <f t="array" ref="B1850">LEFT(_xlfn.IFS(LEN(Processamento!C1850)&gt;4,_xlfn.CONCAT(LEFT(Processamento!A1850,3),"_",Processamento!D1850,"_",LEFT(Processamento!C1850,5),"_",LEFT(Processamento!E1850,4)),Processamento!C1850={"ERRO"},"ERRO"),18)</f>
        <v>#N/A</v>
      </c>
      <c r="C1850" s="4">
        <f>Processamento!F1850</f>
        <v>0</v>
      </c>
      <c r="D1850" t="b">
        <f t="shared" si="56"/>
        <v>0</v>
      </c>
      <c r="E1850" t="e">
        <f t="shared" si="57"/>
        <v>#N/A</v>
      </c>
    </row>
    <row r="1851" spans="1:5" x14ac:dyDescent="0.25">
      <c r="A1851" s="4">
        <v>1850</v>
      </c>
      <c r="B1851" s="4" t="e" cm="1">
        <f t="array" ref="B1851">LEFT(_xlfn.IFS(LEN(Processamento!C1851)&gt;4,_xlfn.CONCAT(LEFT(Processamento!A1851,3),"_",Processamento!D1851,"_",LEFT(Processamento!C1851,5),"_",LEFT(Processamento!E1851,4)),Processamento!C1851={"ERRO"},"ERRO"),18)</f>
        <v>#N/A</v>
      </c>
      <c r="C1851" s="4">
        <f>Processamento!F1851</f>
        <v>0</v>
      </c>
      <c r="D1851" t="b">
        <f t="shared" si="56"/>
        <v>0</v>
      </c>
      <c r="E1851" t="e">
        <f t="shared" si="57"/>
        <v>#N/A</v>
      </c>
    </row>
    <row r="1852" spans="1:5" x14ac:dyDescent="0.25">
      <c r="A1852" s="4">
        <v>1851</v>
      </c>
      <c r="B1852" s="4" t="e" cm="1">
        <f t="array" ref="B1852">LEFT(_xlfn.IFS(LEN(Processamento!C1852)&gt;4,_xlfn.CONCAT(LEFT(Processamento!A1852,3),"_",Processamento!D1852,"_",LEFT(Processamento!C1852,5),"_",LEFT(Processamento!E1852,4)),Processamento!C1852={"ERRO"},"ERRO"),18)</f>
        <v>#N/A</v>
      </c>
      <c r="C1852" s="4">
        <f>Processamento!F1852</f>
        <v>0</v>
      </c>
      <c r="D1852" t="b">
        <f t="shared" si="56"/>
        <v>0</v>
      </c>
      <c r="E1852" t="e">
        <f t="shared" si="57"/>
        <v>#N/A</v>
      </c>
    </row>
    <row r="1853" spans="1:5" x14ac:dyDescent="0.25">
      <c r="A1853" s="4">
        <v>1852</v>
      </c>
      <c r="B1853" s="4" t="e" cm="1">
        <f t="array" ref="B1853">LEFT(_xlfn.IFS(LEN(Processamento!C1853)&gt;4,_xlfn.CONCAT(LEFT(Processamento!A1853,3),"_",Processamento!D1853,"_",LEFT(Processamento!C1853,5),"_",LEFT(Processamento!E1853,4)),Processamento!C1853={"ERRO"},"ERRO"),18)</f>
        <v>#N/A</v>
      </c>
      <c r="C1853" s="4">
        <f>Processamento!F1853</f>
        <v>0</v>
      </c>
      <c r="D1853" t="b">
        <f t="shared" si="56"/>
        <v>0</v>
      </c>
      <c r="E1853" t="e">
        <f t="shared" si="57"/>
        <v>#N/A</v>
      </c>
    </row>
    <row r="1854" spans="1:5" x14ac:dyDescent="0.25">
      <c r="A1854" s="4">
        <v>1853</v>
      </c>
      <c r="B1854" s="4" t="e" cm="1">
        <f t="array" ref="B1854">LEFT(_xlfn.IFS(LEN(Processamento!C1854)&gt;4,_xlfn.CONCAT(LEFT(Processamento!A1854,3),"_",Processamento!D1854,"_",LEFT(Processamento!C1854,5),"_",LEFT(Processamento!E1854,4)),Processamento!C1854={"ERRO"},"ERRO"),18)</f>
        <v>#N/A</v>
      </c>
      <c r="C1854" s="4">
        <f>Processamento!F1854</f>
        <v>0</v>
      </c>
      <c r="D1854" t="b">
        <f t="shared" si="56"/>
        <v>0</v>
      </c>
      <c r="E1854" t="e">
        <f t="shared" si="57"/>
        <v>#N/A</v>
      </c>
    </row>
    <row r="1855" spans="1:5" x14ac:dyDescent="0.25">
      <c r="A1855" s="4">
        <v>1854</v>
      </c>
      <c r="B1855" s="4" t="e" cm="1">
        <f t="array" ref="B1855">LEFT(_xlfn.IFS(LEN(Processamento!C1855)&gt;4,_xlfn.CONCAT(LEFT(Processamento!A1855,3),"_",Processamento!D1855,"_",LEFT(Processamento!C1855,5),"_",LEFT(Processamento!E1855,4)),Processamento!C1855={"ERRO"},"ERRO"),18)</f>
        <v>#N/A</v>
      </c>
      <c r="C1855" s="4">
        <f>Processamento!F1855</f>
        <v>0</v>
      </c>
      <c r="D1855" t="b">
        <f t="shared" si="56"/>
        <v>0</v>
      </c>
      <c r="E1855" t="e">
        <f t="shared" si="57"/>
        <v>#N/A</v>
      </c>
    </row>
    <row r="1856" spans="1:5" x14ac:dyDescent="0.25">
      <c r="A1856" s="4">
        <v>1855</v>
      </c>
      <c r="B1856" s="4" t="e" cm="1">
        <f t="array" ref="B1856">LEFT(_xlfn.IFS(LEN(Processamento!C1856)&gt;4,_xlfn.CONCAT(LEFT(Processamento!A1856,3),"_",Processamento!D1856,"_",LEFT(Processamento!C1856,5),"_",LEFT(Processamento!E1856,4)),Processamento!C1856={"ERRO"},"ERRO"),18)</f>
        <v>#N/A</v>
      </c>
      <c r="C1856" s="4">
        <f>Processamento!F1856</f>
        <v>0</v>
      </c>
      <c r="D1856" t="b">
        <f t="shared" si="56"/>
        <v>0</v>
      </c>
      <c r="E1856" t="e">
        <f t="shared" si="57"/>
        <v>#N/A</v>
      </c>
    </row>
    <row r="1857" spans="1:5" x14ac:dyDescent="0.25">
      <c r="A1857" s="4">
        <v>1856</v>
      </c>
      <c r="B1857" s="4" t="e" cm="1">
        <f t="array" ref="B1857">LEFT(_xlfn.IFS(LEN(Processamento!C1857)&gt;4,_xlfn.CONCAT(LEFT(Processamento!A1857,3),"_",Processamento!D1857,"_",LEFT(Processamento!C1857,5),"_",LEFT(Processamento!E1857,4)),Processamento!C1857={"ERRO"},"ERRO"),18)</f>
        <v>#N/A</v>
      </c>
      <c r="C1857" s="4">
        <f>Processamento!F1857</f>
        <v>0</v>
      </c>
      <c r="D1857" t="b">
        <f t="shared" si="56"/>
        <v>0</v>
      </c>
      <c r="E1857" t="e">
        <f t="shared" si="57"/>
        <v>#N/A</v>
      </c>
    </row>
    <row r="1858" spans="1:5" x14ac:dyDescent="0.25">
      <c r="A1858" s="4">
        <v>1857</v>
      </c>
      <c r="B1858" s="4" t="e" cm="1">
        <f t="array" ref="B1858">LEFT(_xlfn.IFS(LEN(Processamento!C1858)&gt;4,_xlfn.CONCAT(LEFT(Processamento!A1858,3),"_",Processamento!D1858,"_",LEFT(Processamento!C1858,5),"_",LEFT(Processamento!E1858,4)),Processamento!C1858={"ERRO"},"ERRO"),18)</f>
        <v>#N/A</v>
      </c>
      <c r="C1858" s="4">
        <f>Processamento!F1858</f>
        <v>0</v>
      </c>
      <c r="D1858" t="b">
        <f t="shared" si="56"/>
        <v>0</v>
      </c>
      <c r="E1858" t="e">
        <f t="shared" si="57"/>
        <v>#N/A</v>
      </c>
    </row>
    <row r="1859" spans="1:5" x14ac:dyDescent="0.25">
      <c r="A1859" s="4">
        <v>1858</v>
      </c>
      <c r="B1859" s="4" t="e" cm="1">
        <f t="array" ref="B1859">LEFT(_xlfn.IFS(LEN(Processamento!C1859)&gt;4,_xlfn.CONCAT(LEFT(Processamento!A1859,3),"_",Processamento!D1859,"_",LEFT(Processamento!C1859,5),"_",LEFT(Processamento!E1859,4)),Processamento!C1859={"ERRO"},"ERRO"),18)</f>
        <v>#N/A</v>
      </c>
      <c r="C1859" s="4">
        <f>Processamento!F1859</f>
        <v>0</v>
      </c>
      <c r="D1859" t="b">
        <f t="shared" ref="D1859:D1922" si="58">ISTEXT(B1859)</f>
        <v>0</v>
      </c>
      <c r="E1859" t="e">
        <f t="shared" ref="E1859:E1922" si="59">LEN(B1859)</f>
        <v>#N/A</v>
      </c>
    </row>
    <row r="1860" spans="1:5" x14ac:dyDescent="0.25">
      <c r="A1860" s="4">
        <v>1859</v>
      </c>
      <c r="B1860" s="4" t="e" cm="1">
        <f t="array" ref="B1860">LEFT(_xlfn.IFS(LEN(Processamento!C1860)&gt;4,_xlfn.CONCAT(LEFT(Processamento!A1860,3),"_",Processamento!D1860,"_",LEFT(Processamento!C1860,5),"_",LEFT(Processamento!E1860,4)),Processamento!C1860={"ERRO"},"ERRO"),18)</f>
        <v>#N/A</v>
      </c>
      <c r="C1860" s="4">
        <f>Processamento!F1860</f>
        <v>0</v>
      </c>
      <c r="D1860" t="b">
        <f t="shared" si="58"/>
        <v>0</v>
      </c>
      <c r="E1860" t="e">
        <f t="shared" si="59"/>
        <v>#N/A</v>
      </c>
    </row>
    <row r="1861" spans="1:5" x14ac:dyDescent="0.25">
      <c r="A1861" s="4">
        <v>1860</v>
      </c>
      <c r="B1861" s="4" t="e" cm="1">
        <f t="array" ref="B1861">LEFT(_xlfn.IFS(LEN(Processamento!C1861)&gt;4,_xlfn.CONCAT(LEFT(Processamento!A1861,3),"_",Processamento!D1861,"_",LEFT(Processamento!C1861,5),"_",LEFT(Processamento!E1861,4)),Processamento!C1861={"ERRO"},"ERRO"),18)</f>
        <v>#N/A</v>
      </c>
      <c r="C1861" s="4">
        <f>Processamento!F1861</f>
        <v>0</v>
      </c>
      <c r="D1861" t="b">
        <f t="shared" si="58"/>
        <v>0</v>
      </c>
      <c r="E1861" t="e">
        <f t="shared" si="59"/>
        <v>#N/A</v>
      </c>
    </row>
    <row r="1862" spans="1:5" x14ac:dyDescent="0.25">
      <c r="A1862" s="4">
        <v>1861</v>
      </c>
      <c r="B1862" s="4" t="e" cm="1">
        <f t="array" ref="B1862">LEFT(_xlfn.IFS(LEN(Processamento!C1862)&gt;4,_xlfn.CONCAT(LEFT(Processamento!A1862,3),"_",Processamento!D1862,"_",LEFT(Processamento!C1862,5),"_",LEFT(Processamento!E1862,4)),Processamento!C1862={"ERRO"},"ERRO"),18)</f>
        <v>#N/A</v>
      </c>
      <c r="C1862" s="4">
        <f>Processamento!F1862</f>
        <v>0</v>
      </c>
      <c r="D1862" t="b">
        <f t="shared" si="58"/>
        <v>0</v>
      </c>
      <c r="E1862" t="e">
        <f t="shared" si="59"/>
        <v>#N/A</v>
      </c>
    </row>
    <row r="1863" spans="1:5" x14ac:dyDescent="0.25">
      <c r="A1863" s="4">
        <v>1862</v>
      </c>
      <c r="B1863" s="4" t="e" cm="1">
        <f t="array" ref="B1863">LEFT(_xlfn.IFS(LEN(Processamento!C1863)&gt;4,_xlfn.CONCAT(LEFT(Processamento!A1863,3),"_",Processamento!D1863,"_",LEFT(Processamento!C1863,5),"_",LEFT(Processamento!E1863,4)),Processamento!C1863={"ERRO"},"ERRO"),18)</f>
        <v>#N/A</v>
      </c>
      <c r="C1863" s="4">
        <f>Processamento!F1863</f>
        <v>0</v>
      </c>
      <c r="D1863" t="b">
        <f t="shared" si="58"/>
        <v>0</v>
      </c>
      <c r="E1863" t="e">
        <f t="shared" si="59"/>
        <v>#N/A</v>
      </c>
    </row>
    <row r="1864" spans="1:5" x14ac:dyDescent="0.25">
      <c r="A1864" s="4">
        <v>1863</v>
      </c>
      <c r="B1864" s="4" t="e" cm="1">
        <f t="array" ref="B1864">LEFT(_xlfn.IFS(LEN(Processamento!C1864)&gt;4,_xlfn.CONCAT(LEFT(Processamento!A1864,3),"_",Processamento!D1864,"_",LEFT(Processamento!C1864,5),"_",LEFT(Processamento!E1864,4)),Processamento!C1864={"ERRO"},"ERRO"),18)</f>
        <v>#N/A</v>
      </c>
      <c r="C1864" s="4">
        <f>Processamento!F1864</f>
        <v>0</v>
      </c>
      <c r="D1864" t="b">
        <f t="shared" si="58"/>
        <v>0</v>
      </c>
      <c r="E1864" t="e">
        <f t="shared" si="59"/>
        <v>#N/A</v>
      </c>
    </row>
    <row r="1865" spans="1:5" x14ac:dyDescent="0.25">
      <c r="A1865" s="4">
        <v>1864</v>
      </c>
      <c r="B1865" s="4" t="e" cm="1">
        <f t="array" ref="B1865">LEFT(_xlfn.IFS(LEN(Processamento!C1865)&gt;4,_xlfn.CONCAT(LEFT(Processamento!A1865,3),"_",Processamento!D1865,"_",LEFT(Processamento!C1865,5),"_",LEFT(Processamento!E1865,4)),Processamento!C1865={"ERRO"},"ERRO"),18)</f>
        <v>#N/A</v>
      </c>
      <c r="C1865" s="4">
        <f>Processamento!F1865</f>
        <v>0</v>
      </c>
      <c r="D1865" t="b">
        <f t="shared" si="58"/>
        <v>0</v>
      </c>
      <c r="E1865" t="e">
        <f t="shared" si="59"/>
        <v>#N/A</v>
      </c>
    </row>
    <row r="1866" spans="1:5" x14ac:dyDescent="0.25">
      <c r="A1866" s="4">
        <v>1865</v>
      </c>
      <c r="B1866" s="4" t="e" cm="1">
        <f t="array" ref="B1866">LEFT(_xlfn.IFS(LEN(Processamento!C1866)&gt;4,_xlfn.CONCAT(LEFT(Processamento!A1866,3),"_",Processamento!D1866,"_",LEFT(Processamento!C1866,5),"_",LEFT(Processamento!E1866,4)),Processamento!C1866={"ERRO"},"ERRO"),18)</f>
        <v>#N/A</v>
      </c>
      <c r="C1866" s="4">
        <f>Processamento!F1866</f>
        <v>0</v>
      </c>
      <c r="D1866" t="b">
        <f t="shared" si="58"/>
        <v>0</v>
      </c>
      <c r="E1866" t="e">
        <f t="shared" si="59"/>
        <v>#N/A</v>
      </c>
    </row>
    <row r="1867" spans="1:5" x14ac:dyDescent="0.25">
      <c r="A1867" s="4">
        <v>1866</v>
      </c>
      <c r="B1867" s="4" t="e" cm="1">
        <f t="array" ref="B1867">LEFT(_xlfn.IFS(LEN(Processamento!C1867)&gt;4,_xlfn.CONCAT(LEFT(Processamento!A1867,3),"_",Processamento!D1867,"_",LEFT(Processamento!C1867,5),"_",LEFT(Processamento!E1867,4)),Processamento!C1867={"ERRO"},"ERRO"),18)</f>
        <v>#N/A</v>
      </c>
      <c r="C1867" s="4">
        <f>Processamento!F1867</f>
        <v>0</v>
      </c>
      <c r="D1867" t="b">
        <f t="shared" si="58"/>
        <v>0</v>
      </c>
      <c r="E1867" t="e">
        <f t="shared" si="59"/>
        <v>#N/A</v>
      </c>
    </row>
    <row r="1868" spans="1:5" x14ac:dyDescent="0.25">
      <c r="A1868" s="4">
        <v>1867</v>
      </c>
      <c r="B1868" s="4" t="e" cm="1">
        <f t="array" ref="B1868">LEFT(_xlfn.IFS(LEN(Processamento!C1868)&gt;4,_xlfn.CONCAT(LEFT(Processamento!A1868,3),"_",Processamento!D1868,"_",LEFT(Processamento!C1868,5),"_",LEFT(Processamento!E1868,4)),Processamento!C1868={"ERRO"},"ERRO"),18)</f>
        <v>#N/A</v>
      </c>
      <c r="C1868" s="4">
        <f>Processamento!F1868</f>
        <v>0</v>
      </c>
      <c r="D1868" t="b">
        <f t="shared" si="58"/>
        <v>0</v>
      </c>
      <c r="E1868" t="e">
        <f t="shared" si="59"/>
        <v>#N/A</v>
      </c>
    </row>
    <row r="1869" spans="1:5" x14ac:dyDescent="0.25">
      <c r="A1869" s="4">
        <v>1868</v>
      </c>
      <c r="B1869" s="4" t="e" cm="1">
        <f t="array" ref="B1869">LEFT(_xlfn.IFS(LEN(Processamento!C1869)&gt;4,_xlfn.CONCAT(LEFT(Processamento!A1869,3),"_",Processamento!D1869,"_",LEFT(Processamento!C1869,5),"_",LEFT(Processamento!E1869,4)),Processamento!C1869={"ERRO"},"ERRO"),18)</f>
        <v>#N/A</v>
      </c>
      <c r="C1869" s="4">
        <f>Processamento!F1869</f>
        <v>0</v>
      </c>
      <c r="D1869" t="b">
        <f t="shared" si="58"/>
        <v>0</v>
      </c>
      <c r="E1869" t="e">
        <f t="shared" si="59"/>
        <v>#N/A</v>
      </c>
    </row>
    <row r="1870" spans="1:5" x14ac:dyDescent="0.25">
      <c r="A1870" s="4">
        <v>1869</v>
      </c>
      <c r="B1870" s="4" t="e" cm="1">
        <f t="array" ref="B1870">LEFT(_xlfn.IFS(LEN(Processamento!C1870)&gt;4,_xlfn.CONCAT(LEFT(Processamento!A1870,3),"_",Processamento!D1870,"_",LEFT(Processamento!C1870,5),"_",LEFT(Processamento!E1870,4)),Processamento!C1870={"ERRO"},"ERRO"),18)</f>
        <v>#N/A</v>
      </c>
      <c r="C1870" s="4">
        <f>Processamento!F1870</f>
        <v>0</v>
      </c>
      <c r="D1870" t="b">
        <f t="shared" si="58"/>
        <v>0</v>
      </c>
      <c r="E1870" t="e">
        <f t="shared" si="59"/>
        <v>#N/A</v>
      </c>
    </row>
    <row r="1871" spans="1:5" x14ac:dyDescent="0.25">
      <c r="A1871" s="4">
        <v>1870</v>
      </c>
      <c r="B1871" s="4" t="e" cm="1">
        <f t="array" ref="B1871">LEFT(_xlfn.IFS(LEN(Processamento!C1871)&gt;4,_xlfn.CONCAT(LEFT(Processamento!A1871,3),"_",Processamento!D1871,"_",LEFT(Processamento!C1871,5),"_",LEFT(Processamento!E1871,4)),Processamento!C1871={"ERRO"},"ERRO"),18)</f>
        <v>#N/A</v>
      </c>
      <c r="C1871" s="4">
        <f>Processamento!F1871</f>
        <v>0</v>
      </c>
      <c r="D1871" t="b">
        <f t="shared" si="58"/>
        <v>0</v>
      </c>
      <c r="E1871" t="e">
        <f t="shared" si="59"/>
        <v>#N/A</v>
      </c>
    </row>
    <row r="1872" spans="1:5" x14ac:dyDescent="0.25">
      <c r="A1872" s="4">
        <v>1871</v>
      </c>
      <c r="B1872" s="4" t="e" cm="1">
        <f t="array" ref="B1872">LEFT(_xlfn.IFS(LEN(Processamento!C1872)&gt;4,_xlfn.CONCAT(LEFT(Processamento!A1872,3),"_",Processamento!D1872,"_",LEFT(Processamento!C1872,5),"_",LEFT(Processamento!E1872,4)),Processamento!C1872={"ERRO"},"ERRO"),18)</f>
        <v>#N/A</v>
      </c>
      <c r="C1872" s="4">
        <f>Processamento!F1872</f>
        <v>0</v>
      </c>
      <c r="D1872" t="b">
        <f t="shared" si="58"/>
        <v>0</v>
      </c>
      <c r="E1872" t="e">
        <f t="shared" si="59"/>
        <v>#N/A</v>
      </c>
    </row>
    <row r="1873" spans="1:5" x14ac:dyDescent="0.25">
      <c r="A1873" s="4">
        <v>1872</v>
      </c>
      <c r="B1873" s="4" t="e" cm="1">
        <f t="array" ref="B1873">LEFT(_xlfn.IFS(LEN(Processamento!C1873)&gt;4,_xlfn.CONCAT(LEFT(Processamento!A1873,3),"_",Processamento!D1873,"_",LEFT(Processamento!C1873,5),"_",LEFT(Processamento!E1873,4)),Processamento!C1873={"ERRO"},"ERRO"),18)</f>
        <v>#N/A</v>
      </c>
      <c r="C1873" s="4">
        <f>Processamento!F1873</f>
        <v>0</v>
      </c>
      <c r="D1873" t="b">
        <f t="shared" si="58"/>
        <v>0</v>
      </c>
      <c r="E1873" t="e">
        <f t="shared" si="59"/>
        <v>#N/A</v>
      </c>
    </row>
    <row r="1874" spans="1:5" x14ac:dyDescent="0.25">
      <c r="A1874" s="4">
        <v>1873</v>
      </c>
      <c r="B1874" s="4" t="e" cm="1">
        <f t="array" ref="B1874">LEFT(_xlfn.IFS(LEN(Processamento!C1874)&gt;4,_xlfn.CONCAT(LEFT(Processamento!A1874,3),"_",Processamento!D1874,"_",LEFT(Processamento!C1874,5),"_",LEFT(Processamento!E1874,4)),Processamento!C1874={"ERRO"},"ERRO"),18)</f>
        <v>#N/A</v>
      </c>
      <c r="C1874" s="4">
        <f>Processamento!F1874</f>
        <v>0</v>
      </c>
      <c r="D1874" t="b">
        <f t="shared" si="58"/>
        <v>0</v>
      </c>
      <c r="E1874" t="e">
        <f t="shared" si="59"/>
        <v>#N/A</v>
      </c>
    </row>
    <row r="1875" spans="1:5" x14ac:dyDescent="0.25">
      <c r="A1875" s="4">
        <v>1874</v>
      </c>
      <c r="B1875" s="4" t="e" cm="1">
        <f t="array" ref="B1875">LEFT(_xlfn.IFS(LEN(Processamento!C1875)&gt;4,_xlfn.CONCAT(LEFT(Processamento!A1875,3),"_",Processamento!D1875,"_",LEFT(Processamento!C1875,5),"_",LEFT(Processamento!E1875,4)),Processamento!C1875={"ERRO"},"ERRO"),18)</f>
        <v>#N/A</v>
      </c>
      <c r="C1875" s="4">
        <f>Processamento!F1875</f>
        <v>0</v>
      </c>
      <c r="D1875" t="b">
        <f t="shared" si="58"/>
        <v>0</v>
      </c>
      <c r="E1875" t="e">
        <f t="shared" si="59"/>
        <v>#N/A</v>
      </c>
    </row>
    <row r="1876" spans="1:5" x14ac:dyDescent="0.25">
      <c r="A1876" s="4">
        <v>1875</v>
      </c>
      <c r="B1876" s="4" t="e" cm="1">
        <f t="array" ref="B1876">LEFT(_xlfn.IFS(LEN(Processamento!C1876)&gt;4,_xlfn.CONCAT(LEFT(Processamento!A1876,3),"_",Processamento!D1876,"_",LEFT(Processamento!C1876,5),"_",LEFT(Processamento!E1876,4)),Processamento!C1876={"ERRO"},"ERRO"),18)</f>
        <v>#N/A</v>
      </c>
      <c r="C1876" s="4">
        <f>Processamento!F1876</f>
        <v>0</v>
      </c>
      <c r="D1876" t="b">
        <f t="shared" si="58"/>
        <v>0</v>
      </c>
      <c r="E1876" t="e">
        <f t="shared" si="59"/>
        <v>#N/A</v>
      </c>
    </row>
    <row r="1877" spans="1:5" x14ac:dyDescent="0.25">
      <c r="A1877" s="4">
        <v>1876</v>
      </c>
      <c r="B1877" s="4" t="e" cm="1">
        <f t="array" ref="B1877">LEFT(_xlfn.IFS(LEN(Processamento!C1877)&gt;4,_xlfn.CONCAT(LEFT(Processamento!A1877,3),"_",Processamento!D1877,"_",LEFT(Processamento!C1877,5),"_",LEFT(Processamento!E1877,4)),Processamento!C1877={"ERRO"},"ERRO"),18)</f>
        <v>#N/A</v>
      </c>
      <c r="C1877" s="4">
        <f>Processamento!F1877</f>
        <v>0</v>
      </c>
      <c r="D1877" t="b">
        <f t="shared" si="58"/>
        <v>0</v>
      </c>
      <c r="E1877" t="e">
        <f t="shared" si="59"/>
        <v>#N/A</v>
      </c>
    </row>
    <row r="1878" spans="1:5" x14ac:dyDescent="0.25">
      <c r="A1878" s="4">
        <v>1877</v>
      </c>
      <c r="B1878" s="4" t="e" cm="1">
        <f t="array" ref="B1878">LEFT(_xlfn.IFS(LEN(Processamento!C1878)&gt;4,_xlfn.CONCAT(LEFT(Processamento!A1878,3),"_",Processamento!D1878,"_",LEFT(Processamento!C1878,5),"_",LEFT(Processamento!E1878,4)),Processamento!C1878={"ERRO"},"ERRO"),18)</f>
        <v>#N/A</v>
      </c>
      <c r="C1878" s="4">
        <f>Processamento!F1878</f>
        <v>0</v>
      </c>
      <c r="D1878" t="b">
        <f t="shared" si="58"/>
        <v>0</v>
      </c>
      <c r="E1878" t="e">
        <f t="shared" si="59"/>
        <v>#N/A</v>
      </c>
    </row>
    <row r="1879" spans="1:5" x14ac:dyDescent="0.25">
      <c r="A1879" s="4">
        <v>1878</v>
      </c>
      <c r="B1879" s="4" t="e" cm="1">
        <f t="array" ref="B1879">LEFT(_xlfn.IFS(LEN(Processamento!C1879)&gt;4,_xlfn.CONCAT(LEFT(Processamento!A1879,3),"_",Processamento!D1879,"_",LEFT(Processamento!C1879,5),"_",LEFT(Processamento!E1879,4)),Processamento!C1879={"ERRO"},"ERRO"),18)</f>
        <v>#N/A</v>
      </c>
      <c r="C1879" s="4">
        <f>Processamento!F1879</f>
        <v>0</v>
      </c>
      <c r="D1879" t="b">
        <f t="shared" si="58"/>
        <v>0</v>
      </c>
      <c r="E1879" t="e">
        <f t="shared" si="59"/>
        <v>#N/A</v>
      </c>
    </row>
    <row r="1880" spans="1:5" x14ac:dyDescent="0.25">
      <c r="A1880" s="4">
        <v>1879</v>
      </c>
      <c r="B1880" s="4" t="e" cm="1">
        <f t="array" ref="B1880">LEFT(_xlfn.IFS(LEN(Processamento!C1880)&gt;4,_xlfn.CONCAT(LEFT(Processamento!A1880,3),"_",Processamento!D1880,"_",LEFT(Processamento!C1880,5),"_",LEFT(Processamento!E1880,4)),Processamento!C1880={"ERRO"},"ERRO"),18)</f>
        <v>#N/A</v>
      </c>
      <c r="C1880" s="4">
        <f>Processamento!F1880</f>
        <v>0</v>
      </c>
      <c r="D1880" t="b">
        <f t="shared" si="58"/>
        <v>0</v>
      </c>
      <c r="E1880" t="e">
        <f t="shared" si="59"/>
        <v>#N/A</v>
      </c>
    </row>
    <row r="1881" spans="1:5" x14ac:dyDescent="0.25">
      <c r="A1881" s="4">
        <v>1880</v>
      </c>
      <c r="B1881" s="4" t="e" cm="1">
        <f t="array" ref="B1881">LEFT(_xlfn.IFS(LEN(Processamento!C1881)&gt;4,_xlfn.CONCAT(LEFT(Processamento!A1881,3),"_",Processamento!D1881,"_",LEFT(Processamento!C1881,5),"_",LEFT(Processamento!E1881,4)),Processamento!C1881={"ERRO"},"ERRO"),18)</f>
        <v>#N/A</v>
      </c>
      <c r="C1881" s="4">
        <f>Processamento!F1881</f>
        <v>0</v>
      </c>
      <c r="D1881" t="b">
        <f t="shared" si="58"/>
        <v>0</v>
      </c>
      <c r="E1881" t="e">
        <f t="shared" si="59"/>
        <v>#N/A</v>
      </c>
    </row>
    <row r="1882" spans="1:5" x14ac:dyDescent="0.25">
      <c r="A1882" s="4">
        <v>1881</v>
      </c>
      <c r="B1882" s="4" t="e" cm="1">
        <f t="array" ref="B1882">LEFT(_xlfn.IFS(LEN(Processamento!C1882)&gt;4,_xlfn.CONCAT(LEFT(Processamento!A1882,3),"_",Processamento!D1882,"_",LEFT(Processamento!C1882,5),"_",LEFT(Processamento!E1882,4)),Processamento!C1882={"ERRO"},"ERRO"),18)</f>
        <v>#N/A</v>
      </c>
      <c r="C1882" s="4">
        <f>Processamento!F1882</f>
        <v>0</v>
      </c>
      <c r="D1882" t="b">
        <f t="shared" si="58"/>
        <v>0</v>
      </c>
      <c r="E1882" t="e">
        <f t="shared" si="59"/>
        <v>#N/A</v>
      </c>
    </row>
    <row r="1883" spans="1:5" x14ac:dyDescent="0.25">
      <c r="A1883" s="4">
        <v>1882</v>
      </c>
      <c r="B1883" s="4" t="e" cm="1">
        <f t="array" ref="B1883">LEFT(_xlfn.IFS(LEN(Processamento!C1883)&gt;4,_xlfn.CONCAT(LEFT(Processamento!A1883,3),"_",Processamento!D1883,"_",LEFT(Processamento!C1883,5),"_",LEFT(Processamento!E1883,4)),Processamento!C1883={"ERRO"},"ERRO"),18)</f>
        <v>#N/A</v>
      </c>
      <c r="C1883" s="4">
        <f>Processamento!F1883</f>
        <v>0</v>
      </c>
      <c r="D1883" t="b">
        <f t="shared" si="58"/>
        <v>0</v>
      </c>
      <c r="E1883" t="e">
        <f t="shared" si="59"/>
        <v>#N/A</v>
      </c>
    </row>
    <row r="1884" spans="1:5" x14ac:dyDescent="0.25">
      <c r="A1884" s="4">
        <v>1883</v>
      </c>
      <c r="B1884" s="4" t="e" cm="1">
        <f t="array" ref="B1884">LEFT(_xlfn.IFS(LEN(Processamento!C1884)&gt;4,_xlfn.CONCAT(LEFT(Processamento!A1884,3),"_",Processamento!D1884,"_",LEFT(Processamento!C1884,5),"_",LEFT(Processamento!E1884,4)),Processamento!C1884={"ERRO"},"ERRO"),18)</f>
        <v>#N/A</v>
      </c>
      <c r="C1884" s="4">
        <f>Processamento!F1884</f>
        <v>0</v>
      </c>
      <c r="D1884" t="b">
        <f t="shared" si="58"/>
        <v>0</v>
      </c>
      <c r="E1884" t="e">
        <f t="shared" si="59"/>
        <v>#N/A</v>
      </c>
    </row>
    <row r="1885" spans="1:5" x14ac:dyDescent="0.25">
      <c r="A1885" s="4">
        <v>1884</v>
      </c>
      <c r="B1885" s="4" t="e" cm="1">
        <f t="array" ref="B1885">LEFT(_xlfn.IFS(LEN(Processamento!C1885)&gt;4,_xlfn.CONCAT(LEFT(Processamento!A1885,3),"_",Processamento!D1885,"_",LEFT(Processamento!C1885,5),"_",LEFT(Processamento!E1885,4)),Processamento!C1885={"ERRO"},"ERRO"),18)</f>
        <v>#N/A</v>
      </c>
      <c r="C1885" s="4">
        <f>Processamento!F1885</f>
        <v>0</v>
      </c>
      <c r="D1885" t="b">
        <f t="shared" si="58"/>
        <v>0</v>
      </c>
      <c r="E1885" t="e">
        <f t="shared" si="59"/>
        <v>#N/A</v>
      </c>
    </row>
    <row r="1886" spans="1:5" x14ac:dyDescent="0.25">
      <c r="A1886" s="4">
        <v>1885</v>
      </c>
      <c r="B1886" s="4" t="e" cm="1">
        <f t="array" ref="B1886">LEFT(_xlfn.IFS(LEN(Processamento!C1886)&gt;4,_xlfn.CONCAT(LEFT(Processamento!A1886,3),"_",Processamento!D1886,"_",LEFT(Processamento!C1886,5),"_",LEFT(Processamento!E1886,4)),Processamento!C1886={"ERRO"},"ERRO"),18)</f>
        <v>#N/A</v>
      </c>
      <c r="C1886" s="4">
        <f>Processamento!F1886</f>
        <v>0</v>
      </c>
      <c r="D1886" t="b">
        <f t="shared" si="58"/>
        <v>0</v>
      </c>
      <c r="E1886" t="e">
        <f t="shared" si="59"/>
        <v>#N/A</v>
      </c>
    </row>
    <row r="1887" spans="1:5" x14ac:dyDescent="0.25">
      <c r="A1887" s="4">
        <v>1886</v>
      </c>
      <c r="B1887" s="4" t="e" cm="1">
        <f t="array" ref="B1887">LEFT(_xlfn.IFS(LEN(Processamento!C1887)&gt;4,_xlfn.CONCAT(LEFT(Processamento!A1887,3),"_",Processamento!D1887,"_",LEFT(Processamento!C1887,5),"_",LEFT(Processamento!E1887,4)),Processamento!C1887={"ERRO"},"ERRO"),18)</f>
        <v>#N/A</v>
      </c>
      <c r="C1887" s="4">
        <f>Processamento!F1887</f>
        <v>0</v>
      </c>
      <c r="D1887" t="b">
        <f t="shared" si="58"/>
        <v>0</v>
      </c>
      <c r="E1887" t="e">
        <f t="shared" si="59"/>
        <v>#N/A</v>
      </c>
    </row>
    <row r="1888" spans="1:5" x14ac:dyDescent="0.25">
      <c r="A1888" s="4">
        <v>1887</v>
      </c>
      <c r="B1888" s="4" t="e" cm="1">
        <f t="array" ref="B1888">LEFT(_xlfn.IFS(LEN(Processamento!C1888)&gt;4,_xlfn.CONCAT(LEFT(Processamento!A1888,3),"_",Processamento!D1888,"_",LEFT(Processamento!C1888,5),"_",LEFT(Processamento!E1888,4)),Processamento!C1888={"ERRO"},"ERRO"),18)</f>
        <v>#N/A</v>
      </c>
      <c r="C1888" s="4">
        <f>Processamento!F1888</f>
        <v>0</v>
      </c>
      <c r="D1888" t="b">
        <f t="shared" si="58"/>
        <v>0</v>
      </c>
      <c r="E1888" t="e">
        <f t="shared" si="59"/>
        <v>#N/A</v>
      </c>
    </row>
    <row r="1889" spans="1:5" x14ac:dyDescent="0.25">
      <c r="A1889" s="4">
        <v>1888</v>
      </c>
      <c r="B1889" s="4" t="e" cm="1">
        <f t="array" ref="B1889">LEFT(_xlfn.IFS(LEN(Processamento!C1889)&gt;4,_xlfn.CONCAT(LEFT(Processamento!A1889,3),"_",Processamento!D1889,"_",LEFT(Processamento!C1889,5),"_",LEFT(Processamento!E1889,4)),Processamento!C1889={"ERRO"},"ERRO"),18)</f>
        <v>#N/A</v>
      </c>
      <c r="C1889" s="4">
        <f>Processamento!F1889</f>
        <v>0</v>
      </c>
      <c r="D1889" t="b">
        <f t="shared" si="58"/>
        <v>0</v>
      </c>
      <c r="E1889" t="e">
        <f t="shared" si="59"/>
        <v>#N/A</v>
      </c>
    </row>
    <row r="1890" spans="1:5" x14ac:dyDescent="0.25">
      <c r="A1890" s="4">
        <v>1889</v>
      </c>
      <c r="B1890" s="4" t="e" cm="1">
        <f t="array" ref="B1890">LEFT(_xlfn.IFS(LEN(Processamento!C1890)&gt;4,_xlfn.CONCAT(LEFT(Processamento!A1890,3),"_",Processamento!D1890,"_",LEFT(Processamento!C1890,5),"_",LEFT(Processamento!E1890,4)),Processamento!C1890={"ERRO"},"ERRO"),18)</f>
        <v>#N/A</v>
      </c>
      <c r="C1890" s="4">
        <f>Processamento!F1890</f>
        <v>0</v>
      </c>
      <c r="D1890" t="b">
        <f t="shared" si="58"/>
        <v>0</v>
      </c>
      <c r="E1890" t="e">
        <f t="shared" si="59"/>
        <v>#N/A</v>
      </c>
    </row>
    <row r="1891" spans="1:5" x14ac:dyDescent="0.25">
      <c r="A1891" s="4">
        <v>1890</v>
      </c>
      <c r="B1891" s="4" t="e" cm="1">
        <f t="array" ref="B1891">LEFT(_xlfn.IFS(LEN(Processamento!C1891)&gt;4,_xlfn.CONCAT(LEFT(Processamento!A1891,3),"_",Processamento!D1891,"_",LEFT(Processamento!C1891,5),"_",LEFT(Processamento!E1891,4)),Processamento!C1891={"ERRO"},"ERRO"),18)</f>
        <v>#N/A</v>
      </c>
      <c r="C1891" s="4">
        <f>Processamento!F1891</f>
        <v>0</v>
      </c>
      <c r="D1891" t="b">
        <f t="shared" si="58"/>
        <v>0</v>
      </c>
      <c r="E1891" t="e">
        <f t="shared" si="59"/>
        <v>#N/A</v>
      </c>
    </row>
    <row r="1892" spans="1:5" x14ac:dyDescent="0.25">
      <c r="A1892" s="4">
        <v>1891</v>
      </c>
      <c r="B1892" s="4" t="e" cm="1">
        <f t="array" ref="B1892">LEFT(_xlfn.IFS(LEN(Processamento!C1892)&gt;4,_xlfn.CONCAT(LEFT(Processamento!A1892,3),"_",Processamento!D1892,"_",LEFT(Processamento!C1892,5),"_",LEFT(Processamento!E1892,4)),Processamento!C1892={"ERRO"},"ERRO"),18)</f>
        <v>#N/A</v>
      </c>
      <c r="C1892" s="4">
        <f>Processamento!F1892</f>
        <v>0</v>
      </c>
      <c r="D1892" t="b">
        <f t="shared" si="58"/>
        <v>0</v>
      </c>
      <c r="E1892" t="e">
        <f t="shared" si="59"/>
        <v>#N/A</v>
      </c>
    </row>
    <row r="1893" spans="1:5" x14ac:dyDescent="0.25">
      <c r="A1893" s="4">
        <v>1892</v>
      </c>
      <c r="B1893" s="4" t="e" cm="1">
        <f t="array" ref="B1893">LEFT(_xlfn.IFS(LEN(Processamento!C1893)&gt;4,_xlfn.CONCAT(LEFT(Processamento!A1893,3),"_",Processamento!D1893,"_",LEFT(Processamento!C1893,5),"_",LEFT(Processamento!E1893,4)),Processamento!C1893={"ERRO"},"ERRO"),18)</f>
        <v>#N/A</v>
      </c>
      <c r="C1893" s="4">
        <f>Processamento!F1893</f>
        <v>0</v>
      </c>
      <c r="D1893" t="b">
        <f t="shared" si="58"/>
        <v>0</v>
      </c>
      <c r="E1893" t="e">
        <f t="shared" si="59"/>
        <v>#N/A</v>
      </c>
    </row>
    <row r="1894" spans="1:5" x14ac:dyDescent="0.25">
      <c r="A1894" s="4">
        <v>1893</v>
      </c>
      <c r="B1894" s="4" t="e" cm="1">
        <f t="array" ref="B1894">LEFT(_xlfn.IFS(LEN(Processamento!C1894)&gt;4,_xlfn.CONCAT(LEFT(Processamento!A1894,3),"_",Processamento!D1894,"_",LEFT(Processamento!C1894,5),"_",LEFT(Processamento!E1894,4)),Processamento!C1894={"ERRO"},"ERRO"),18)</f>
        <v>#N/A</v>
      </c>
      <c r="C1894" s="4">
        <f>Processamento!F1894</f>
        <v>0</v>
      </c>
      <c r="D1894" t="b">
        <f t="shared" si="58"/>
        <v>0</v>
      </c>
      <c r="E1894" t="e">
        <f t="shared" si="59"/>
        <v>#N/A</v>
      </c>
    </row>
    <row r="1895" spans="1:5" x14ac:dyDescent="0.25">
      <c r="A1895" s="4">
        <v>1894</v>
      </c>
      <c r="B1895" s="4" t="e" cm="1">
        <f t="array" ref="B1895">LEFT(_xlfn.IFS(LEN(Processamento!C1895)&gt;4,_xlfn.CONCAT(LEFT(Processamento!A1895,3),"_",Processamento!D1895,"_",LEFT(Processamento!C1895,5),"_",LEFT(Processamento!E1895,4)),Processamento!C1895={"ERRO"},"ERRO"),18)</f>
        <v>#N/A</v>
      </c>
      <c r="C1895" s="4">
        <f>Processamento!F1895</f>
        <v>0</v>
      </c>
      <c r="D1895" t="b">
        <f t="shared" si="58"/>
        <v>0</v>
      </c>
      <c r="E1895" t="e">
        <f t="shared" si="59"/>
        <v>#N/A</v>
      </c>
    </row>
    <row r="1896" spans="1:5" x14ac:dyDescent="0.25">
      <c r="A1896" s="4">
        <v>1895</v>
      </c>
      <c r="B1896" s="4" t="e" cm="1">
        <f t="array" ref="B1896">LEFT(_xlfn.IFS(LEN(Processamento!C1896)&gt;4,_xlfn.CONCAT(LEFT(Processamento!A1896,3),"_",Processamento!D1896,"_",LEFT(Processamento!C1896,5),"_",LEFT(Processamento!E1896,4)),Processamento!C1896={"ERRO"},"ERRO"),18)</f>
        <v>#N/A</v>
      </c>
      <c r="C1896" s="4">
        <f>Processamento!F1896</f>
        <v>0</v>
      </c>
      <c r="D1896" t="b">
        <f t="shared" si="58"/>
        <v>0</v>
      </c>
      <c r="E1896" t="e">
        <f t="shared" si="59"/>
        <v>#N/A</v>
      </c>
    </row>
    <row r="1897" spans="1:5" x14ac:dyDescent="0.25">
      <c r="A1897" s="4">
        <v>1896</v>
      </c>
      <c r="B1897" s="4" t="e" cm="1">
        <f t="array" ref="B1897">LEFT(_xlfn.IFS(LEN(Processamento!C1897)&gt;4,_xlfn.CONCAT(LEFT(Processamento!A1897,3),"_",Processamento!D1897,"_",LEFT(Processamento!C1897,5),"_",LEFT(Processamento!E1897,4)),Processamento!C1897={"ERRO"},"ERRO"),18)</f>
        <v>#N/A</v>
      </c>
      <c r="C1897" s="4">
        <f>Processamento!F1897</f>
        <v>0</v>
      </c>
      <c r="D1897" t="b">
        <f t="shared" si="58"/>
        <v>0</v>
      </c>
      <c r="E1897" t="e">
        <f t="shared" si="59"/>
        <v>#N/A</v>
      </c>
    </row>
    <row r="1898" spans="1:5" x14ac:dyDescent="0.25">
      <c r="A1898" s="4">
        <v>1897</v>
      </c>
      <c r="B1898" s="4" t="e" cm="1">
        <f t="array" ref="B1898">LEFT(_xlfn.IFS(LEN(Processamento!C1898)&gt;4,_xlfn.CONCAT(LEFT(Processamento!A1898,3),"_",Processamento!D1898,"_",LEFT(Processamento!C1898,5),"_",LEFT(Processamento!E1898,4)),Processamento!C1898={"ERRO"},"ERRO"),18)</f>
        <v>#N/A</v>
      </c>
      <c r="C1898" s="4">
        <f>Processamento!F1898</f>
        <v>0</v>
      </c>
      <c r="D1898" t="b">
        <f t="shared" si="58"/>
        <v>0</v>
      </c>
      <c r="E1898" t="e">
        <f t="shared" si="59"/>
        <v>#N/A</v>
      </c>
    </row>
    <row r="1899" spans="1:5" x14ac:dyDescent="0.25">
      <c r="A1899" s="4">
        <v>1898</v>
      </c>
      <c r="B1899" s="4" t="e" cm="1">
        <f t="array" ref="B1899">LEFT(_xlfn.IFS(LEN(Processamento!C1899)&gt;4,_xlfn.CONCAT(LEFT(Processamento!A1899,3),"_",Processamento!D1899,"_",LEFT(Processamento!C1899,5),"_",LEFT(Processamento!E1899,4)),Processamento!C1899={"ERRO"},"ERRO"),18)</f>
        <v>#N/A</v>
      </c>
      <c r="C1899" s="4">
        <f>Processamento!F1899</f>
        <v>0</v>
      </c>
      <c r="D1899" t="b">
        <f t="shared" si="58"/>
        <v>0</v>
      </c>
      <c r="E1899" t="e">
        <f t="shared" si="59"/>
        <v>#N/A</v>
      </c>
    </row>
    <row r="1900" spans="1:5" x14ac:dyDescent="0.25">
      <c r="A1900" s="4">
        <v>1899</v>
      </c>
      <c r="B1900" s="4" t="e" cm="1">
        <f t="array" ref="B1900">LEFT(_xlfn.IFS(LEN(Processamento!C1900)&gt;4,_xlfn.CONCAT(LEFT(Processamento!A1900,3),"_",Processamento!D1900,"_",LEFT(Processamento!C1900,5),"_",LEFT(Processamento!E1900,4)),Processamento!C1900={"ERRO"},"ERRO"),18)</f>
        <v>#N/A</v>
      </c>
      <c r="C1900" s="4">
        <f>Processamento!F1900</f>
        <v>0</v>
      </c>
      <c r="D1900" t="b">
        <f t="shared" si="58"/>
        <v>0</v>
      </c>
      <c r="E1900" t="e">
        <f t="shared" si="59"/>
        <v>#N/A</v>
      </c>
    </row>
    <row r="1901" spans="1:5" x14ac:dyDescent="0.25">
      <c r="A1901" s="4">
        <v>1900</v>
      </c>
      <c r="B1901" s="4" t="e" cm="1">
        <f t="array" ref="B1901">LEFT(_xlfn.IFS(LEN(Processamento!C1901)&gt;4,_xlfn.CONCAT(LEFT(Processamento!A1901,3),"_",Processamento!D1901,"_",LEFT(Processamento!C1901,5),"_",LEFT(Processamento!E1901,4)),Processamento!C1901={"ERRO"},"ERRO"),18)</f>
        <v>#N/A</v>
      </c>
      <c r="C1901" s="4">
        <f>Processamento!F1901</f>
        <v>0</v>
      </c>
      <c r="D1901" t="b">
        <f t="shared" si="58"/>
        <v>0</v>
      </c>
      <c r="E1901" t="e">
        <f t="shared" si="59"/>
        <v>#N/A</v>
      </c>
    </row>
    <row r="1902" spans="1:5" x14ac:dyDescent="0.25">
      <c r="A1902" s="4">
        <v>1901</v>
      </c>
      <c r="B1902" s="4" t="e" cm="1">
        <f t="array" ref="B1902">LEFT(_xlfn.IFS(LEN(Processamento!C1902)&gt;4,_xlfn.CONCAT(LEFT(Processamento!A1902,3),"_",Processamento!D1902,"_",LEFT(Processamento!C1902,5),"_",LEFT(Processamento!E1902,4)),Processamento!C1902={"ERRO"},"ERRO"),18)</f>
        <v>#N/A</v>
      </c>
      <c r="C1902" s="4">
        <f>Processamento!F1902</f>
        <v>0</v>
      </c>
      <c r="D1902" t="b">
        <f t="shared" si="58"/>
        <v>0</v>
      </c>
      <c r="E1902" t="e">
        <f t="shared" si="59"/>
        <v>#N/A</v>
      </c>
    </row>
    <row r="1903" spans="1:5" x14ac:dyDescent="0.25">
      <c r="A1903" s="4">
        <v>1902</v>
      </c>
      <c r="B1903" s="4" t="e" cm="1">
        <f t="array" ref="B1903">LEFT(_xlfn.IFS(LEN(Processamento!C1903)&gt;4,_xlfn.CONCAT(LEFT(Processamento!A1903,3),"_",Processamento!D1903,"_",LEFT(Processamento!C1903,5),"_",LEFT(Processamento!E1903,4)),Processamento!C1903={"ERRO"},"ERRO"),18)</f>
        <v>#N/A</v>
      </c>
      <c r="C1903" s="4">
        <f>Processamento!F1903</f>
        <v>0</v>
      </c>
      <c r="D1903" t="b">
        <f t="shared" si="58"/>
        <v>0</v>
      </c>
      <c r="E1903" t="e">
        <f t="shared" si="59"/>
        <v>#N/A</v>
      </c>
    </row>
    <row r="1904" spans="1:5" x14ac:dyDescent="0.25">
      <c r="A1904" s="4">
        <v>1903</v>
      </c>
      <c r="B1904" s="4" t="e" cm="1">
        <f t="array" ref="B1904">LEFT(_xlfn.IFS(LEN(Processamento!C1904)&gt;4,_xlfn.CONCAT(LEFT(Processamento!A1904,3),"_",Processamento!D1904,"_",LEFT(Processamento!C1904,5),"_",LEFT(Processamento!E1904,4)),Processamento!C1904={"ERRO"},"ERRO"),18)</f>
        <v>#N/A</v>
      </c>
      <c r="C1904" s="4">
        <f>Processamento!F1904</f>
        <v>0</v>
      </c>
      <c r="D1904" t="b">
        <f t="shared" si="58"/>
        <v>0</v>
      </c>
      <c r="E1904" t="e">
        <f t="shared" si="59"/>
        <v>#N/A</v>
      </c>
    </row>
    <row r="1905" spans="1:5" x14ac:dyDescent="0.25">
      <c r="A1905" s="4">
        <v>1904</v>
      </c>
      <c r="B1905" s="4" t="e" cm="1">
        <f t="array" ref="B1905">LEFT(_xlfn.IFS(LEN(Processamento!C1905)&gt;4,_xlfn.CONCAT(LEFT(Processamento!A1905,3),"_",Processamento!D1905,"_",LEFT(Processamento!C1905,5),"_",LEFT(Processamento!E1905,4)),Processamento!C1905={"ERRO"},"ERRO"),18)</f>
        <v>#N/A</v>
      </c>
      <c r="C1905" s="4">
        <f>Processamento!F1905</f>
        <v>0</v>
      </c>
      <c r="D1905" t="b">
        <f t="shared" si="58"/>
        <v>0</v>
      </c>
      <c r="E1905" t="e">
        <f t="shared" si="59"/>
        <v>#N/A</v>
      </c>
    </row>
    <row r="1906" spans="1:5" x14ac:dyDescent="0.25">
      <c r="A1906" s="4">
        <v>1905</v>
      </c>
      <c r="B1906" s="4" t="e" cm="1">
        <f t="array" ref="B1906">LEFT(_xlfn.IFS(LEN(Processamento!C1906)&gt;4,_xlfn.CONCAT(LEFT(Processamento!A1906,3),"_",Processamento!D1906,"_",LEFT(Processamento!C1906,5),"_",LEFT(Processamento!E1906,4)),Processamento!C1906={"ERRO"},"ERRO"),18)</f>
        <v>#N/A</v>
      </c>
      <c r="C1906" s="4">
        <f>Processamento!F1906</f>
        <v>0</v>
      </c>
      <c r="D1906" t="b">
        <f t="shared" si="58"/>
        <v>0</v>
      </c>
      <c r="E1906" t="e">
        <f t="shared" si="59"/>
        <v>#N/A</v>
      </c>
    </row>
    <row r="1907" spans="1:5" x14ac:dyDescent="0.25">
      <c r="A1907" s="4">
        <v>1906</v>
      </c>
      <c r="B1907" s="4" t="e" cm="1">
        <f t="array" ref="B1907">LEFT(_xlfn.IFS(LEN(Processamento!C1907)&gt;4,_xlfn.CONCAT(LEFT(Processamento!A1907,3),"_",Processamento!D1907,"_",LEFT(Processamento!C1907,5),"_",LEFT(Processamento!E1907,4)),Processamento!C1907={"ERRO"},"ERRO"),18)</f>
        <v>#N/A</v>
      </c>
      <c r="C1907" s="4">
        <f>Processamento!F1907</f>
        <v>0</v>
      </c>
      <c r="D1907" t="b">
        <f t="shared" si="58"/>
        <v>0</v>
      </c>
      <c r="E1907" t="e">
        <f t="shared" si="59"/>
        <v>#N/A</v>
      </c>
    </row>
    <row r="1908" spans="1:5" x14ac:dyDescent="0.25">
      <c r="A1908" s="4">
        <v>1907</v>
      </c>
      <c r="B1908" s="4" t="e" cm="1">
        <f t="array" ref="B1908">LEFT(_xlfn.IFS(LEN(Processamento!C1908)&gt;4,_xlfn.CONCAT(LEFT(Processamento!A1908,3),"_",Processamento!D1908,"_",LEFT(Processamento!C1908,5),"_",LEFT(Processamento!E1908,4)),Processamento!C1908={"ERRO"},"ERRO"),18)</f>
        <v>#N/A</v>
      </c>
      <c r="C1908" s="4">
        <f>Processamento!F1908</f>
        <v>0</v>
      </c>
      <c r="D1908" t="b">
        <f t="shared" si="58"/>
        <v>0</v>
      </c>
      <c r="E1908" t="e">
        <f t="shared" si="59"/>
        <v>#N/A</v>
      </c>
    </row>
    <row r="1909" spans="1:5" x14ac:dyDescent="0.25">
      <c r="A1909" s="4">
        <v>1908</v>
      </c>
      <c r="B1909" s="4" t="e" cm="1">
        <f t="array" ref="B1909">LEFT(_xlfn.IFS(LEN(Processamento!C1909)&gt;4,_xlfn.CONCAT(LEFT(Processamento!A1909,3),"_",Processamento!D1909,"_",LEFT(Processamento!C1909,5),"_",LEFT(Processamento!E1909,4)),Processamento!C1909={"ERRO"},"ERRO"),18)</f>
        <v>#N/A</v>
      </c>
      <c r="C1909" s="4">
        <f>Processamento!F1909</f>
        <v>0</v>
      </c>
      <c r="D1909" t="b">
        <f t="shared" si="58"/>
        <v>0</v>
      </c>
      <c r="E1909" t="e">
        <f t="shared" si="59"/>
        <v>#N/A</v>
      </c>
    </row>
    <row r="1910" spans="1:5" x14ac:dyDescent="0.25">
      <c r="A1910" s="4">
        <v>1909</v>
      </c>
      <c r="B1910" s="4" t="e" cm="1">
        <f t="array" ref="B1910">LEFT(_xlfn.IFS(LEN(Processamento!C1910)&gt;4,_xlfn.CONCAT(LEFT(Processamento!A1910,3),"_",Processamento!D1910,"_",LEFT(Processamento!C1910,5),"_",LEFT(Processamento!E1910,4)),Processamento!C1910={"ERRO"},"ERRO"),18)</f>
        <v>#N/A</v>
      </c>
      <c r="C1910" s="4">
        <f>Processamento!F1910</f>
        <v>0</v>
      </c>
      <c r="D1910" t="b">
        <f t="shared" si="58"/>
        <v>0</v>
      </c>
      <c r="E1910" t="e">
        <f t="shared" si="59"/>
        <v>#N/A</v>
      </c>
    </row>
    <row r="1911" spans="1:5" x14ac:dyDescent="0.25">
      <c r="A1911" s="4">
        <v>1910</v>
      </c>
      <c r="B1911" s="4" t="e" cm="1">
        <f t="array" ref="B1911">LEFT(_xlfn.IFS(LEN(Processamento!C1911)&gt;4,_xlfn.CONCAT(LEFT(Processamento!A1911,3),"_",Processamento!D1911,"_",LEFT(Processamento!C1911,5),"_",LEFT(Processamento!E1911,4)),Processamento!C1911={"ERRO"},"ERRO"),18)</f>
        <v>#N/A</v>
      </c>
      <c r="C1911" s="4">
        <f>Processamento!F1911</f>
        <v>0</v>
      </c>
      <c r="D1911" t="b">
        <f t="shared" si="58"/>
        <v>0</v>
      </c>
      <c r="E1911" t="e">
        <f t="shared" si="59"/>
        <v>#N/A</v>
      </c>
    </row>
    <row r="1912" spans="1:5" x14ac:dyDescent="0.25">
      <c r="A1912" s="4">
        <v>1911</v>
      </c>
      <c r="B1912" s="4" t="e" cm="1">
        <f t="array" ref="B1912">LEFT(_xlfn.IFS(LEN(Processamento!C1912)&gt;4,_xlfn.CONCAT(LEFT(Processamento!A1912,3),"_",Processamento!D1912,"_",LEFT(Processamento!C1912,5),"_",LEFT(Processamento!E1912,4)),Processamento!C1912={"ERRO"},"ERRO"),18)</f>
        <v>#N/A</v>
      </c>
      <c r="C1912" s="4">
        <f>Processamento!F1912</f>
        <v>0</v>
      </c>
      <c r="D1912" t="b">
        <f t="shared" si="58"/>
        <v>0</v>
      </c>
      <c r="E1912" t="e">
        <f t="shared" si="59"/>
        <v>#N/A</v>
      </c>
    </row>
    <row r="1913" spans="1:5" x14ac:dyDescent="0.25">
      <c r="A1913" s="4">
        <v>1912</v>
      </c>
      <c r="B1913" s="4" t="e" cm="1">
        <f t="array" ref="B1913">LEFT(_xlfn.IFS(LEN(Processamento!C1913)&gt;4,_xlfn.CONCAT(LEFT(Processamento!A1913,3),"_",Processamento!D1913,"_",LEFT(Processamento!C1913,5),"_",LEFT(Processamento!E1913,4)),Processamento!C1913={"ERRO"},"ERRO"),18)</f>
        <v>#N/A</v>
      </c>
      <c r="C1913" s="4">
        <f>Processamento!F1913</f>
        <v>0</v>
      </c>
      <c r="D1913" t="b">
        <f t="shared" si="58"/>
        <v>0</v>
      </c>
      <c r="E1913" t="e">
        <f t="shared" si="59"/>
        <v>#N/A</v>
      </c>
    </row>
    <row r="1914" spans="1:5" x14ac:dyDescent="0.25">
      <c r="A1914" s="4">
        <v>1913</v>
      </c>
      <c r="B1914" s="4" t="e" cm="1">
        <f t="array" ref="B1914">LEFT(_xlfn.IFS(LEN(Processamento!C1914)&gt;4,_xlfn.CONCAT(LEFT(Processamento!A1914,3),"_",Processamento!D1914,"_",LEFT(Processamento!C1914,5),"_",LEFT(Processamento!E1914,4)),Processamento!C1914={"ERRO"},"ERRO"),18)</f>
        <v>#N/A</v>
      </c>
      <c r="C1914" s="4">
        <f>Processamento!F1914</f>
        <v>0</v>
      </c>
      <c r="D1914" t="b">
        <f t="shared" si="58"/>
        <v>0</v>
      </c>
      <c r="E1914" t="e">
        <f t="shared" si="59"/>
        <v>#N/A</v>
      </c>
    </row>
    <row r="1915" spans="1:5" x14ac:dyDescent="0.25">
      <c r="A1915" s="4">
        <v>1914</v>
      </c>
      <c r="B1915" s="4" t="e" cm="1">
        <f t="array" ref="B1915">LEFT(_xlfn.IFS(LEN(Processamento!C1915)&gt;4,_xlfn.CONCAT(LEFT(Processamento!A1915,3),"_",Processamento!D1915,"_",LEFT(Processamento!C1915,5),"_",LEFT(Processamento!E1915,4)),Processamento!C1915={"ERRO"},"ERRO"),18)</f>
        <v>#N/A</v>
      </c>
      <c r="C1915" s="4">
        <f>Processamento!F1915</f>
        <v>0</v>
      </c>
      <c r="D1915" t="b">
        <f t="shared" si="58"/>
        <v>0</v>
      </c>
      <c r="E1915" t="e">
        <f t="shared" si="59"/>
        <v>#N/A</v>
      </c>
    </row>
    <row r="1916" spans="1:5" x14ac:dyDescent="0.25">
      <c r="A1916" s="4">
        <v>1915</v>
      </c>
      <c r="B1916" s="4" t="e" cm="1">
        <f t="array" ref="B1916">LEFT(_xlfn.IFS(LEN(Processamento!C1916)&gt;4,_xlfn.CONCAT(LEFT(Processamento!A1916,3),"_",Processamento!D1916,"_",LEFT(Processamento!C1916,5),"_",LEFT(Processamento!E1916,4)),Processamento!C1916={"ERRO"},"ERRO"),18)</f>
        <v>#N/A</v>
      </c>
      <c r="C1916" s="4">
        <f>Processamento!F1916</f>
        <v>0</v>
      </c>
      <c r="D1916" t="b">
        <f t="shared" si="58"/>
        <v>0</v>
      </c>
      <c r="E1916" t="e">
        <f t="shared" si="59"/>
        <v>#N/A</v>
      </c>
    </row>
    <row r="1917" spans="1:5" x14ac:dyDescent="0.25">
      <c r="A1917" s="4">
        <v>1916</v>
      </c>
      <c r="B1917" s="4" t="e" cm="1">
        <f t="array" ref="B1917">LEFT(_xlfn.IFS(LEN(Processamento!C1917)&gt;4,_xlfn.CONCAT(LEFT(Processamento!A1917,3),"_",Processamento!D1917,"_",LEFT(Processamento!C1917,5),"_",LEFT(Processamento!E1917,4)),Processamento!C1917={"ERRO"},"ERRO"),18)</f>
        <v>#N/A</v>
      </c>
      <c r="C1917" s="4">
        <f>Processamento!F1917</f>
        <v>0</v>
      </c>
      <c r="D1917" t="b">
        <f t="shared" si="58"/>
        <v>0</v>
      </c>
      <c r="E1917" t="e">
        <f t="shared" si="59"/>
        <v>#N/A</v>
      </c>
    </row>
    <row r="1918" spans="1:5" x14ac:dyDescent="0.25">
      <c r="A1918" s="4">
        <v>1917</v>
      </c>
      <c r="B1918" s="4" t="e" cm="1">
        <f t="array" ref="B1918">LEFT(_xlfn.IFS(LEN(Processamento!C1918)&gt;4,_xlfn.CONCAT(LEFT(Processamento!A1918,3),"_",Processamento!D1918,"_",LEFT(Processamento!C1918,5),"_",LEFT(Processamento!E1918,4)),Processamento!C1918={"ERRO"},"ERRO"),18)</f>
        <v>#N/A</v>
      </c>
      <c r="C1918" s="4">
        <f>Processamento!F1918</f>
        <v>0</v>
      </c>
      <c r="D1918" t="b">
        <f t="shared" si="58"/>
        <v>0</v>
      </c>
      <c r="E1918" t="e">
        <f t="shared" si="59"/>
        <v>#N/A</v>
      </c>
    </row>
    <row r="1919" spans="1:5" x14ac:dyDescent="0.25">
      <c r="A1919" s="4">
        <v>1918</v>
      </c>
      <c r="B1919" s="4" t="e" cm="1">
        <f t="array" ref="B1919">LEFT(_xlfn.IFS(LEN(Processamento!C1919)&gt;4,_xlfn.CONCAT(LEFT(Processamento!A1919,3),"_",Processamento!D1919,"_",LEFT(Processamento!C1919,5),"_",LEFT(Processamento!E1919,4)),Processamento!C1919={"ERRO"},"ERRO"),18)</f>
        <v>#N/A</v>
      </c>
      <c r="C1919" s="4">
        <f>Processamento!F1919</f>
        <v>0</v>
      </c>
      <c r="D1919" t="b">
        <f t="shared" si="58"/>
        <v>0</v>
      </c>
      <c r="E1919" t="e">
        <f t="shared" si="59"/>
        <v>#N/A</v>
      </c>
    </row>
    <row r="1920" spans="1:5" x14ac:dyDescent="0.25">
      <c r="A1920" s="4">
        <v>1919</v>
      </c>
      <c r="B1920" s="4" t="e" cm="1">
        <f t="array" ref="B1920">LEFT(_xlfn.IFS(LEN(Processamento!C1920)&gt;4,_xlfn.CONCAT(LEFT(Processamento!A1920,3),"_",Processamento!D1920,"_",LEFT(Processamento!C1920,5),"_",LEFT(Processamento!E1920,4)),Processamento!C1920={"ERRO"},"ERRO"),18)</f>
        <v>#N/A</v>
      </c>
      <c r="C1920" s="4">
        <f>Processamento!F1920</f>
        <v>0</v>
      </c>
      <c r="D1920" t="b">
        <f t="shared" si="58"/>
        <v>0</v>
      </c>
      <c r="E1920" t="e">
        <f t="shared" si="59"/>
        <v>#N/A</v>
      </c>
    </row>
    <row r="1921" spans="1:5" x14ac:dyDescent="0.25">
      <c r="A1921" s="4">
        <v>1920</v>
      </c>
      <c r="B1921" s="4" t="e" cm="1">
        <f t="array" ref="B1921">LEFT(_xlfn.IFS(LEN(Processamento!C1921)&gt;4,_xlfn.CONCAT(LEFT(Processamento!A1921,3),"_",Processamento!D1921,"_",LEFT(Processamento!C1921,5),"_",LEFT(Processamento!E1921,4)),Processamento!C1921={"ERRO"},"ERRO"),18)</f>
        <v>#N/A</v>
      </c>
      <c r="C1921" s="4">
        <f>Processamento!F1921</f>
        <v>0</v>
      </c>
      <c r="D1921" t="b">
        <f t="shared" si="58"/>
        <v>0</v>
      </c>
      <c r="E1921" t="e">
        <f t="shared" si="59"/>
        <v>#N/A</v>
      </c>
    </row>
    <row r="1922" spans="1:5" x14ac:dyDescent="0.25">
      <c r="A1922" s="4">
        <v>1921</v>
      </c>
      <c r="B1922" s="4" t="e" cm="1">
        <f t="array" ref="B1922">LEFT(_xlfn.IFS(LEN(Processamento!C1922)&gt;4,_xlfn.CONCAT(LEFT(Processamento!A1922,3),"_",Processamento!D1922,"_",LEFT(Processamento!C1922,5),"_",LEFT(Processamento!E1922,4)),Processamento!C1922={"ERRO"},"ERRO"),18)</f>
        <v>#N/A</v>
      </c>
      <c r="C1922" s="4">
        <f>Processamento!F1922</f>
        <v>0</v>
      </c>
      <c r="D1922" t="b">
        <f t="shared" si="58"/>
        <v>0</v>
      </c>
      <c r="E1922" t="e">
        <f t="shared" si="59"/>
        <v>#N/A</v>
      </c>
    </row>
    <row r="1923" spans="1:5" x14ac:dyDescent="0.25">
      <c r="A1923" s="4">
        <v>1922</v>
      </c>
      <c r="B1923" s="4" t="e" cm="1">
        <f t="array" ref="B1923">LEFT(_xlfn.IFS(LEN(Processamento!C1923)&gt;4,_xlfn.CONCAT(LEFT(Processamento!A1923,3),"_",Processamento!D1923,"_",LEFT(Processamento!C1923,5),"_",LEFT(Processamento!E1923,4)),Processamento!C1923={"ERRO"},"ERRO"),18)</f>
        <v>#N/A</v>
      </c>
      <c r="C1923" s="4">
        <f>Processamento!F1923</f>
        <v>0</v>
      </c>
      <c r="D1923" t="b">
        <f t="shared" ref="D1923:D1986" si="60">ISTEXT(B1923)</f>
        <v>0</v>
      </c>
      <c r="E1923" t="e">
        <f t="shared" ref="E1923:E1986" si="61">LEN(B1923)</f>
        <v>#N/A</v>
      </c>
    </row>
    <row r="1924" spans="1:5" x14ac:dyDescent="0.25">
      <c r="A1924" s="4">
        <v>1923</v>
      </c>
      <c r="B1924" s="4" t="e" cm="1">
        <f t="array" ref="B1924">LEFT(_xlfn.IFS(LEN(Processamento!C1924)&gt;4,_xlfn.CONCAT(LEFT(Processamento!A1924,3),"_",Processamento!D1924,"_",LEFT(Processamento!C1924,5),"_",LEFT(Processamento!E1924,4)),Processamento!C1924={"ERRO"},"ERRO"),18)</f>
        <v>#N/A</v>
      </c>
      <c r="C1924" s="4">
        <f>Processamento!F1924</f>
        <v>0</v>
      </c>
      <c r="D1924" t="b">
        <f t="shared" si="60"/>
        <v>0</v>
      </c>
      <c r="E1924" t="e">
        <f t="shared" si="61"/>
        <v>#N/A</v>
      </c>
    </row>
    <row r="1925" spans="1:5" x14ac:dyDescent="0.25">
      <c r="A1925" s="4">
        <v>1924</v>
      </c>
      <c r="B1925" s="4" t="e" cm="1">
        <f t="array" ref="B1925">LEFT(_xlfn.IFS(LEN(Processamento!C1925)&gt;4,_xlfn.CONCAT(LEFT(Processamento!A1925,3),"_",Processamento!D1925,"_",LEFT(Processamento!C1925,5),"_",LEFT(Processamento!E1925,4)),Processamento!C1925={"ERRO"},"ERRO"),18)</f>
        <v>#N/A</v>
      </c>
      <c r="C1925" s="4">
        <f>Processamento!F1925</f>
        <v>0</v>
      </c>
      <c r="D1925" t="b">
        <f t="shared" si="60"/>
        <v>0</v>
      </c>
      <c r="E1925" t="e">
        <f t="shared" si="61"/>
        <v>#N/A</v>
      </c>
    </row>
    <row r="1926" spans="1:5" x14ac:dyDescent="0.25">
      <c r="A1926" s="4">
        <v>1925</v>
      </c>
      <c r="B1926" s="4" t="e" cm="1">
        <f t="array" ref="B1926">LEFT(_xlfn.IFS(LEN(Processamento!C1926)&gt;4,_xlfn.CONCAT(LEFT(Processamento!A1926,3),"_",Processamento!D1926,"_",LEFT(Processamento!C1926,5),"_",LEFT(Processamento!E1926,4)),Processamento!C1926={"ERRO"},"ERRO"),18)</f>
        <v>#N/A</v>
      </c>
      <c r="C1926" s="4">
        <f>Processamento!F1926</f>
        <v>0</v>
      </c>
      <c r="D1926" t="b">
        <f t="shared" si="60"/>
        <v>0</v>
      </c>
      <c r="E1926" t="e">
        <f t="shared" si="61"/>
        <v>#N/A</v>
      </c>
    </row>
    <row r="1927" spans="1:5" x14ac:dyDescent="0.25">
      <c r="A1927" s="4">
        <v>1926</v>
      </c>
      <c r="B1927" s="4" t="e" cm="1">
        <f t="array" ref="B1927">LEFT(_xlfn.IFS(LEN(Processamento!C1927)&gt;4,_xlfn.CONCAT(LEFT(Processamento!A1927,3),"_",Processamento!D1927,"_",LEFT(Processamento!C1927,5),"_",LEFT(Processamento!E1927,4)),Processamento!C1927={"ERRO"},"ERRO"),18)</f>
        <v>#N/A</v>
      </c>
      <c r="C1927" s="4">
        <f>Processamento!F1927</f>
        <v>0</v>
      </c>
      <c r="D1927" t="b">
        <f t="shared" si="60"/>
        <v>0</v>
      </c>
      <c r="E1927" t="e">
        <f t="shared" si="61"/>
        <v>#N/A</v>
      </c>
    </row>
    <row r="1928" spans="1:5" x14ac:dyDescent="0.25">
      <c r="A1928" s="4">
        <v>1927</v>
      </c>
      <c r="B1928" s="4" t="e" cm="1">
        <f t="array" ref="B1928">LEFT(_xlfn.IFS(LEN(Processamento!C1928)&gt;4,_xlfn.CONCAT(LEFT(Processamento!A1928,3),"_",Processamento!D1928,"_",LEFT(Processamento!C1928,5),"_",LEFT(Processamento!E1928,4)),Processamento!C1928={"ERRO"},"ERRO"),18)</f>
        <v>#N/A</v>
      </c>
      <c r="C1928" s="4">
        <f>Processamento!F1928</f>
        <v>0</v>
      </c>
      <c r="D1928" t="b">
        <f t="shared" si="60"/>
        <v>0</v>
      </c>
      <c r="E1928" t="e">
        <f t="shared" si="61"/>
        <v>#N/A</v>
      </c>
    </row>
    <row r="1929" spans="1:5" x14ac:dyDescent="0.25">
      <c r="A1929" s="4">
        <v>1928</v>
      </c>
      <c r="B1929" s="4" t="e" cm="1">
        <f t="array" ref="B1929">LEFT(_xlfn.IFS(LEN(Processamento!C1929)&gt;4,_xlfn.CONCAT(LEFT(Processamento!A1929,3),"_",Processamento!D1929,"_",LEFT(Processamento!C1929,5),"_",LEFT(Processamento!E1929,4)),Processamento!C1929={"ERRO"},"ERRO"),18)</f>
        <v>#N/A</v>
      </c>
      <c r="C1929" s="4">
        <f>Processamento!F1929</f>
        <v>0</v>
      </c>
      <c r="D1929" t="b">
        <f t="shared" si="60"/>
        <v>0</v>
      </c>
      <c r="E1929" t="e">
        <f t="shared" si="61"/>
        <v>#N/A</v>
      </c>
    </row>
    <row r="1930" spans="1:5" x14ac:dyDescent="0.25">
      <c r="A1930" s="4">
        <v>1929</v>
      </c>
      <c r="B1930" s="4" t="e" cm="1">
        <f t="array" ref="B1930">LEFT(_xlfn.IFS(LEN(Processamento!C1930)&gt;4,_xlfn.CONCAT(LEFT(Processamento!A1930,3),"_",Processamento!D1930,"_",LEFT(Processamento!C1930,5),"_",LEFT(Processamento!E1930,4)),Processamento!C1930={"ERRO"},"ERRO"),18)</f>
        <v>#N/A</v>
      </c>
      <c r="C1930" s="4">
        <f>Processamento!F1930</f>
        <v>0</v>
      </c>
      <c r="D1930" t="b">
        <f t="shared" si="60"/>
        <v>0</v>
      </c>
      <c r="E1930" t="e">
        <f t="shared" si="61"/>
        <v>#N/A</v>
      </c>
    </row>
    <row r="1931" spans="1:5" x14ac:dyDescent="0.25">
      <c r="A1931" s="4">
        <v>1930</v>
      </c>
      <c r="B1931" s="4" t="e" cm="1">
        <f t="array" ref="B1931">LEFT(_xlfn.IFS(LEN(Processamento!C1931)&gt;4,_xlfn.CONCAT(LEFT(Processamento!A1931,3),"_",Processamento!D1931,"_",LEFT(Processamento!C1931,5),"_",LEFT(Processamento!E1931,4)),Processamento!C1931={"ERRO"},"ERRO"),18)</f>
        <v>#N/A</v>
      </c>
      <c r="C1931" s="4">
        <f>Processamento!F1931</f>
        <v>0</v>
      </c>
      <c r="D1931" t="b">
        <f t="shared" si="60"/>
        <v>0</v>
      </c>
      <c r="E1931" t="e">
        <f t="shared" si="61"/>
        <v>#N/A</v>
      </c>
    </row>
    <row r="1932" spans="1:5" x14ac:dyDescent="0.25">
      <c r="A1932" s="4">
        <v>1931</v>
      </c>
      <c r="B1932" s="4" t="e" cm="1">
        <f t="array" ref="B1932">LEFT(_xlfn.IFS(LEN(Processamento!C1932)&gt;4,_xlfn.CONCAT(LEFT(Processamento!A1932,3),"_",Processamento!D1932,"_",LEFT(Processamento!C1932,5),"_",LEFT(Processamento!E1932,4)),Processamento!C1932={"ERRO"},"ERRO"),18)</f>
        <v>#N/A</v>
      </c>
      <c r="C1932" s="4">
        <f>Processamento!F1932</f>
        <v>0</v>
      </c>
      <c r="D1932" t="b">
        <f t="shared" si="60"/>
        <v>0</v>
      </c>
      <c r="E1932" t="e">
        <f t="shared" si="61"/>
        <v>#N/A</v>
      </c>
    </row>
    <row r="1933" spans="1:5" x14ac:dyDescent="0.25">
      <c r="A1933" s="4">
        <v>1932</v>
      </c>
      <c r="B1933" s="4" t="e" cm="1">
        <f t="array" ref="B1933">LEFT(_xlfn.IFS(LEN(Processamento!C1933)&gt;4,_xlfn.CONCAT(LEFT(Processamento!A1933,3),"_",Processamento!D1933,"_",LEFT(Processamento!C1933,5),"_",LEFT(Processamento!E1933,4)),Processamento!C1933={"ERRO"},"ERRO"),18)</f>
        <v>#N/A</v>
      </c>
      <c r="C1933" s="4">
        <f>Processamento!F1933</f>
        <v>0</v>
      </c>
      <c r="D1933" t="b">
        <f t="shared" si="60"/>
        <v>0</v>
      </c>
      <c r="E1933" t="e">
        <f t="shared" si="61"/>
        <v>#N/A</v>
      </c>
    </row>
    <row r="1934" spans="1:5" x14ac:dyDescent="0.25">
      <c r="A1934" s="4">
        <v>1933</v>
      </c>
      <c r="B1934" s="4" t="e" cm="1">
        <f t="array" ref="B1934">LEFT(_xlfn.IFS(LEN(Processamento!C1934)&gt;4,_xlfn.CONCAT(LEFT(Processamento!A1934,3),"_",Processamento!D1934,"_",LEFT(Processamento!C1934,5),"_",LEFT(Processamento!E1934,4)),Processamento!C1934={"ERRO"},"ERRO"),18)</f>
        <v>#N/A</v>
      </c>
      <c r="C1934" s="4">
        <f>Processamento!F1934</f>
        <v>0</v>
      </c>
      <c r="D1934" t="b">
        <f t="shared" si="60"/>
        <v>0</v>
      </c>
      <c r="E1934" t="e">
        <f t="shared" si="61"/>
        <v>#N/A</v>
      </c>
    </row>
    <row r="1935" spans="1:5" x14ac:dyDescent="0.25">
      <c r="A1935" s="4">
        <v>1934</v>
      </c>
      <c r="B1935" s="4" t="e" cm="1">
        <f t="array" ref="B1935">LEFT(_xlfn.IFS(LEN(Processamento!C1935)&gt;4,_xlfn.CONCAT(LEFT(Processamento!A1935,3),"_",Processamento!D1935,"_",LEFT(Processamento!C1935,5),"_",LEFT(Processamento!E1935,4)),Processamento!C1935={"ERRO"},"ERRO"),18)</f>
        <v>#N/A</v>
      </c>
      <c r="C1935" s="4">
        <f>Processamento!F1935</f>
        <v>0</v>
      </c>
      <c r="D1935" t="b">
        <f t="shared" si="60"/>
        <v>0</v>
      </c>
      <c r="E1935" t="e">
        <f t="shared" si="61"/>
        <v>#N/A</v>
      </c>
    </row>
    <row r="1936" spans="1:5" x14ac:dyDescent="0.25">
      <c r="A1936" s="4">
        <v>1935</v>
      </c>
      <c r="B1936" s="4" t="e" cm="1">
        <f t="array" ref="B1936">LEFT(_xlfn.IFS(LEN(Processamento!C1936)&gt;4,_xlfn.CONCAT(LEFT(Processamento!A1936,3),"_",Processamento!D1936,"_",LEFT(Processamento!C1936,5),"_",LEFT(Processamento!E1936,4)),Processamento!C1936={"ERRO"},"ERRO"),18)</f>
        <v>#N/A</v>
      </c>
      <c r="C1936" s="4">
        <f>Processamento!F1936</f>
        <v>0</v>
      </c>
      <c r="D1936" t="b">
        <f t="shared" si="60"/>
        <v>0</v>
      </c>
      <c r="E1936" t="e">
        <f t="shared" si="61"/>
        <v>#N/A</v>
      </c>
    </row>
    <row r="1937" spans="1:5" x14ac:dyDescent="0.25">
      <c r="A1937" s="4">
        <v>1936</v>
      </c>
      <c r="B1937" s="4" t="e" cm="1">
        <f t="array" ref="B1937">LEFT(_xlfn.IFS(LEN(Processamento!C1937)&gt;4,_xlfn.CONCAT(LEFT(Processamento!A1937,3),"_",Processamento!D1937,"_",LEFT(Processamento!C1937,5),"_",LEFT(Processamento!E1937,4)),Processamento!C1937={"ERRO"},"ERRO"),18)</f>
        <v>#N/A</v>
      </c>
      <c r="C1937" s="4">
        <f>Processamento!F1937</f>
        <v>0</v>
      </c>
      <c r="D1937" t="b">
        <f t="shared" si="60"/>
        <v>0</v>
      </c>
      <c r="E1937" t="e">
        <f t="shared" si="61"/>
        <v>#N/A</v>
      </c>
    </row>
    <row r="1938" spans="1:5" x14ac:dyDescent="0.25">
      <c r="A1938" s="4">
        <v>1937</v>
      </c>
      <c r="B1938" s="4" t="e" cm="1">
        <f t="array" ref="B1938">LEFT(_xlfn.IFS(LEN(Processamento!C1938)&gt;4,_xlfn.CONCAT(LEFT(Processamento!A1938,3),"_",Processamento!D1938,"_",LEFT(Processamento!C1938,5),"_",LEFT(Processamento!E1938,4)),Processamento!C1938={"ERRO"},"ERRO"),18)</f>
        <v>#N/A</v>
      </c>
      <c r="C1938" s="4">
        <f>Processamento!F1938</f>
        <v>0</v>
      </c>
      <c r="D1938" t="b">
        <f t="shared" si="60"/>
        <v>0</v>
      </c>
      <c r="E1938" t="e">
        <f t="shared" si="61"/>
        <v>#N/A</v>
      </c>
    </row>
    <row r="1939" spans="1:5" x14ac:dyDescent="0.25">
      <c r="A1939" s="4">
        <v>1938</v>
      </c>
      <c r="B1939" s="4" t="e" cm="1">
        <f t="array" ref="B1939">LEFT(_xlfn.IFS(LEN(Processamento!C1939)&gt;4,_xlfn.CONCAT(LEFT(Processamento!A1939,3),"_",Processamento!D1939,"_",LEFT(Processamento!C1939,5),"_",LEFT(Processamento!E1939,4)),Processamento!C1939={"ERRO"},"ERRO"),18)</f>
        <v>#N/A</v>
      </c>
      <c r="C1939" s="4">
        <f>Processamento!F1939</f>
        <v>0</v>
      </c>
      <c r="D1939" t="b">
        <f t="shared" si="60"/>
        <v>0</v>
      </c>
      <c r="E1939" t="e">
        <f t="shared" si="61"/>
        <v>#N/A</v>
      </c>
    </row>
    <row r="1940" spans="1:5" x14ac:dyDescent="0.25">
      <c r="A1940" s="4">
        <v>1939</v>
      </c>
      <c r="B1940" s="4" t="e" cm="1">
        <f t="array" ref="B1940">LEFT(_xlfn.IFS(LEN(Processamento!C1940)&gt;4,_xlfn.CONCAT(LEFT(Processamento!A1940,3),"_",Processamento!D1940,"_",LEFT(Processamento!C1940,5),"_",LEFT(Processamento!E1940,4)),Processamento!C1940={"ERRO"},"ERRO"),18)</f>
        <v>#N/A</v>
      </c>
      <c r="C1940" s="4">
        <f>Processamento!F1940</f>
        <v>0</v>
      </c>
      <c r="D1940" t="b">
        <f t="shared" si="60"/>
        <v>0</v>
      </c>
      <c r="E1940" t="e">
        <f t="shared" si="61"/>
        <v>#N/A</v>
      </c>
    </row>
    <row r="1941" spans="1:5" x14ac:dyDescent="0.25">
      <c r="A1941" s="4">
        <v>1940</v>
      </c>
      <c r="B1941" s="4" t="e" cm="1">
        <f t="array" ref="B1941">LEFT(_xlfn.IFS(LEN(Processamento!C1941)&gt;4,_xlfn.CONCAT(LEFT(Processamento!A1941,3),"_",Processamento!D1941,"_",LEFT(Processamento!C1941,5),"_",LEFT(Processamento!E1941,4)),Processamento!C1941={"ERRO"},"ERRO"),18)</f>
        <v>#N/A</v>
      </c>
      <c r="C1941" s="4">
        <f>Processamento!F1941</f>
        <v>0</v>
      </c>
      <c r="D1941" t="b">
        <f t="shared" si="60"/>
        <v>0</v>
      </c>
      <c r="E1941" t="e">
        <f t="shared" si="61"/>
        <v>#N/A</v>
      </c>
    </row>
    <row r="1942" spans="1:5" x14ac:dyDescent="0.25">
      <c r="A1942" s="4">
        <v>1941</v>
      </c>
      <c r="B1942" s="4" t="e" cm="1">
        <f t="array" ref="B1942">LEFT(_xlfn.IFS(LEN(Processamento!C1942)&gt;4,_xlfn.CONCAT(LEFT(Processamento!A1942,3),"_",Processamento!D1942,"_",LEFT(Processamento!C1942,5),"_",LEFT(Processamento!E1942,4)),Processamento!C1942={"ERRO"},"ERRO"),18)</f>
        <v>#N/A</v>
      </c>
      <c r="C1942" s="4">
        <f>Processamento!F1942</f>
        <v>0</v>
      </c>
      <c r="D1942" t="b">
        <f t="shared" si="60"/>
        <v>0</v>
      </c>
      <c r="E1942" t="e">
        <f t="shared" si="61"/>
        <v>#N/A</v>
      </c>
    </row>
    <row r="1943" spans="1:5" x14ac:dyDescent="0.25">
      <c r="A1943" s="4">
        <v>1942</v>
      </c>
      <c r="B1943" s="4" t="e" cm="1">
        <f t="array" ref="B1943">LEFT(_xlfn.IFS(LEN(Processamento!C1943)&gt;4,_xlfn.CONCAT(LEFT(Processamento!A1943,3),"_",Processamento!D1943,"_",LEFT(Processamento!C1943,5),"_",LEFT(Processamento!E1943,4)),Processamento!C1943={"ERRO"},"ERRO"),18)</f>
        <v>#N/A</v>
      </c>
      <c r="C1943" s="4">
        <f>Processamento!F1943</f>
        <v>0</v>
      </c>
      <c r="D1943" t="b">
        <f t="shared" si="60"/>
        <v>0</v>
      </c>
      <c r="E1943" t="e">
        <f t="shared" si="61"/>
        <v>#N/A</v>
      </c>
    </row>
    <row r="1944" spans="1:5" x14ac:dyDescent="0.25">
      <c r="A1944" s="4">
        <v>1943</v>
      </c>
      <c r="B1944" s="4" t="e" cm="1">
        <f t="array" ref="B1944">LEFT(_xlfn.IFS(LEN(Processamento!C1944)&gt;4,_xlfn.CONCAT(LEFT(Processamento!A1944,3),"_",Processamento!D1944,"_",LEFT(Processamento!C1944,5),"_",LEFT(Processamento!E1944,4)),Processamento!C1944={"ERRO"},"ERRO"),18)</f>
        <v>#N/A</v>
      </c>
      <c r="C1944" s="4">
        <f>Processamento!F1944</f>
        <v>0</v>
      </c>
      <c r="D1944" t="b">
        <f t="shared" si="60"/>
        <v>0</v>
      </c>
      <c r="E1944" t="e">
        <f t="shared" si="61"/>
        <v>#N/A</v>
      </c>
    </row>
    <row r="1945" spans="1:5" x14ac:dyDescent="0.25">
      <c r="A1945" s="4">
        <v>1944</v>
      </c>
      <c r="B1945" s="4" t="e" cm="1">
        <f t="array" ref="B1945">LEFT(_xlfn.IFS(LEN(Processamento!C1945)&gt;4,_xlfn.CONCAT(LEFT(Processamento!A1945,3),"_",Processamento!D1945,"_",LEFT(Processamento!C1945,5),"_",LEFT(Processamento!E1945,4)),Processamento!C1945={"ERRO"},"ERRO"),18)</f>
        <v>#N/A</v>
      </c>
      <c r="C1945" s="4">
        <f>Processamento!F1945</f>
        <v>0</v>
      </c>
      <c r="D1945" t="b">
        <f t="shared" si="60"/>
        <v>0</v>
      </c>
      <c r="E1945" t="e">
        <f t="shared" si="61"/>
        <v>#N/A</v>
      </c>
    </row>
    <row r="1946" spans="1:5" x14ac:dyDescent="0.25">
      <c r="A1946" s="4">
        <v>1945</v>
      </c>
      <c r="B1946" s="4" t="e" cm="1">
        <f t="array" ref="B1946">LEFT(_xlfn.IFS(LEN(Processamento!C1946)&gt;4,_xlfn.CONCAT(LEFT(Processamento!A1946,3),"_",Processamento!D1946,"_",LEFT(Processamento!C1946,5),"_",LEFT(Processamento!E1946,4)),Processamento!C1946={"ERRO"},"ERRO"),18)</f>
        <v>#N/A</v>
      </c>
      <c r="C1946" s="4">
        <f>Processamento!F1946</f>
        <v>0</v>
      </c>
      <c r="D1946" t="b">
        <f t="shared" si="60"/>
        <v>0</v>
      </c>
      <c r="E1946" t="e">
        <f t="shared" si="61"/>
        <v>#N/A</v>
      </c>
    </row>
    <row r="1947" spans="1:5" x14ac:dyDescent="0.25">
      <c r="A1947" s="4">
        <v>1946</v>
      </c>
      <c r="B1947" s="4" t="e" cm="1">
        <f t="array" ref="B1947">LEFT(_xlfn.IFS(LEN(Processamento!C1947)&gt;4,_xlfn.CONCAT(LEFT(Processamento!A1947,3),"_",Processamento!D1947,"_",LEFT(Processamento!C1947,5),"_",LEFT(Processamento!E1947,4)),Processamento!C1947={"ERRO"},"ERRO"),18)</f>
        <v>#N/A</v>
      </c>
      <c r="C1947" s="4">
        <f>Processamento!F1947</f>
        <v>0</v>
      </c>
      <c r="D1947" t="b">
        <f t="shared" si="60"/>
        <v>0</v>
      </c>
      <c r="E1947" t="e">
        <f t="shared" si="61"/>
        <v>#N/A</v>
      </c>
    </row>
    <row r="1948" spans="1:5" x14ac:dyDescent="0.25">
      <c r="A1948" s="4">
        <v>1947</v>
      </c>
      <c r="B1948" s="4" t="e" cm="1">
        <f t="array" ref="B1948">LEFT(_xlfn.IFS(LEN(Processamento!C1948)&gt;4,_xlfn.CONCAT(LEFT(Processamento!A1948,3),"_",Processamento!D1948,"_",LEFT(Processamento!C1948,5),"_",LEFT(Processamento!E1948,4)),Processamento!C1948={"ERRO"},"ERRO"),18)</f>
        <v>#N/A</v>
      </c>
      <c r="C1948" s="4">
        <f>Processamento!F1948</f>
        <v>0</v>
      </c>
      <c r="D1948" t="b">
        <f t="shared" si="60"/>
        <v>0</v>
      </c>
      <c r="E1948" t="e">
        <f t="shared" si="61"/>
        <v>#N/A</v>
      </c>
    </row>
    <row r="1949" spans="1:5" x14ac:dyDescent="0.25">
      <c r="A1949" s="4">
        <v>1948</v>
      </c>
      <c r="B1949" s="4" t="e" cm="1">
        <f t="array" ref="B1949">LEFT(_xlfn.IFS(LEN(Processamento!C1949)&gt;4,_xlfn.CONCAT(LEFT(Processamento!A1949,3),"_",Processamento!D1949,"_",LEFT(Processamento!C1949,5),"_",LEFT(Processamento!E1949,4)),Processamento!C1949={"ERRO"},"ERRO"),18)</f>
        <v>#N/A</v>
      </c>
      <c r="C1949" s="4">
        <f>Processamento!F1949</f>
        <v>0</v>
      </c>
      <c r="D1949" t="b">
        <f t="shared" si="60"/>
        <v>0</v>
      </c>
      <c r="E1949" t="e">
        <f t="shared" si="61"/>
        <v>#N/A</v>
      </c>
    </row>
    <row r="1950" spans="1:5" x14ac:dyDescent="0.25">
      <c r="A1950" s="4">
        <v>1949</v>
      </c>
      <c r="B1950" s="4" t="e" cm="1">
        <f t="array" ref="B1950">LEFT(_xlfn.IFS(LEN(Processamento!C1950)&gt;4,_xlfn.CONCAT(LEFT(Processamento!A1950,3),"_",Processamento!D1950,"_",LEFT(Processamento!C1950,5),"_",LEFT(Processamento!E1950,4)),Processamento!C1950={"ERRO"},"ERRO"),18)</f>
        <v>#N/A</v>
      </c>
      <c r="C1950" s="4">
        <f>Processamento!F1950</f>
        <v>0</v>
      </c>
      <c r="D1950" t="b">
        <f t="shared" si="60"/>
        <v>0</v>
      </c>
      <c r="E1950" t="e">
        <f t="shared" si="61"/>
        <v>#N/A</v>
      </c>
    </row>
    <row r="1951" spans="1:5" x14ac:dyDescent="0.25">
      <c r="A1951" s="4">
        <v>1950</v>
      </c>
      <c r="B1951" s="4" t="e" cm="1">
        <f t="array" ref="B1951">LEFT(_xlfn.IFS(LEN(Processamento!C1951)&gt;4,_xlfn.CONCAT(LEFT(Processamento!A1951,3),"_",Processamento!D1951,"_",LEFT(Processamento!C1951,5),"_",LEFT(Processamento!E1951,4)),Processamento!C1951={"ERRO"},"ERRO"),18)</f>
        <v>#N/A</v>
      </c>
      <c r="C1951" s="4">
        <f>Processamento!F1951</f>
        <v>0</v>
      </c>
      <c r="D1951" t="b">
        <f t="shared" si="60"/>
        <v>0</v>
      </c>
      <c r="E1951" t="e">
        <f t="shared" si="61"/>
        <v>#N/A</v>
      </c>
    </row>
    <row r="1952" spans="1:5" x14ac:dyDescent="0.25">
      <c r="A1952" s="4">
        <v>1951</v>
      </c>
      <c r="B1952" s="4" t="e" cm="1">
        <f t="array" ref="B1952">LEFT(_xlfn.IFS(LEN(Processamento!C1952)&gt;4,_xlfn.CONCAT(LEFT(Processamento!A1952,3),"_",Processamento!D1952,"_",LEFT(Processamento!C1952,5),"_",LEFT(Processamento!E1952,4)),Processamento!C1952={"ERRO"},"ERRO"),18)</f>
        <v>#N/A</v>
      </c>
      <c r="C1952" s="4">
        <f>Processamento!F1952</f>
        <v>0</v>
      </c>
      <c r="D1952" t="b">
        <f t="shared" si="60"/>
        <v>0</v>
      </c>
      <c r="E1952" t="e">
        <f t="shared" si="61"/>
        <v>#N/A</v>
      </c>
    </row>
    <row r="1953" spans="1:5" x14ac:dyDescent="0.25">
      <c r="A1953" s="4">
        <v>1952</v>
      </c>
      <c r="B1953" s="4" t="e" cm="1">
        <f t="array" ref="B1953">LEFT(_xlfn.IFS(LEN(Processamento!C1953)&gt;4,_xlfn.CONCAT(LEFT(Processamento!A1953,3),"_",Processamento!D1953,"_",LEFT(Processamento!C1953,5),"_",LEFT(Processamento!E1953,4)),Processamento!C1953={"ERRO"},"ERRO"),18)</f>
        <v>#N/A</v>
      </c>
      <c r="C1953" s="4">
        <f>Processamento!F1953</f>
        <v>0</v>
      </c>
      <c r="D1953" t="b">
        <f t="shared" si="60"/>
        <v>0</v>
      </c>
      <c r="E1953" t="e">
        <f t="shared" si="61"/>
        <v>#N/A</v>
      </c>
    </row>
    <row r="1954" spans="1:5" x14ac:dyDescent="0.25">
      <c r="A1954" s="4">
        <v>1953</v>
      </c>
      <c r="B1954" s="4" t="e" cm="1">
        <f t="array" ref="B1954">LEFT(_xlfn.IFS(LEN(Processamento!C1954)&gt;4,_xlfn.CONCAT(LEFT(Processamento!A1954,3),"_",Processamento!D1954,"_",LEFT(Processamento!C1954,5),"_",LEFT(Processamento!E1954,4)),Processamento!C1954={"ERRO"},"ERRO"),18)</f>
        <v>#N/A</v>
      </c>
      <c r="C1954" s="4">
        <f>Processamento!F1954</f>
        <v>0</v>
      </c>
      <c r="D1954" t="b">
        <f t="shared" si="60"/>
        <v>0</v>
      </c>
      <c r="E1954" t="e">
        <f t="shared" si="61"/>
        <v>#N/A</v>
      </c>
    </row>
    <row r="1955" spans="1:5" x14ac:dyDescent="0.25">
      <c r="A1955" s="4">
        <v>1954</v>
      </c>
      <c r="B1955" s="4" t="e" cm="1">
        <f t="array" ref="B1955">LEFT(_xlfn.IFS(LEN(Processamento!C1955)&gt;4,_xlfn.CONCAT(LEFT(Processamento!A1955,3),"_",Processamento!D1955,"_",LEFT(Processamento!C1955,5),"_",LEFT(Processamento!E1955,4)),Processamento!C1955={"ERRO"},"ERRO"),18)</f>
        <v>#N/A</v>
      </c>
      <c r="C1955" s="4">
        <f>Processamento!F1955</f>
        <v>0</v>
      </c>
      <c r="D1955" t="b">
        <f t="shared" si="60"/>
        <v>0</v>
      </c>
      <c r="E1955" t="e">
        <f t="shared" si="61"/>
        <v>#N/A</v>
      </c>
    </row>
    <row r="1956" spans="1:5" x14ac:dyDescent="0.25">
      <c r="A1956" s="4">
        <v>1955</v>
      </c>
      <c r="B1956" s="4" t="e" cm="1">
        <f t="array" ref="B1956">LEFT(_xlfn.IFS(LEN(Processamento!C1956)&gt;4,_xlfn.CONCAT(LEFT(Processamento!A1956,3),"_",Processamento!D1956,"_",LEFT(Processamento!C1956,5),"_",LEFT(Processamento!E1956,4)),Processamento!C1956={"ERRO"},"ERRO"),18)</f>
        <v>#N/A</v>
      </c>
      <c r="C1956" s="4">
        <f>Processamento!F1956</f>
        <v>0</v>
      </c>
      <c r="D1956" t="b">
        <f t="shared" si="60"/>
        <v>0</v>
      </c>
      <c r="E1956" t="e">
        <f t="shared" si="61"/>
        <v>#N/A</v>
      </c>
    </row>
    <row r="1957" spans="1:5" x14ac:dyDescent="0.25">
      <c r="A1957" s="4">
        <v>1956</v>
      </c>
      <c r="B1957" s="4" t="e" cm="1">
        <f t="array" ref="B1957">LEFT(_xlfn.IFS(LEN(Processamento!C1957)&gt;4,_xlfn.CONCAT(LEFT(Processamento!A1957,3),"_",Processamento!D1957,"_",LEFT(Processamento!C1957,5),"_",LEFT(Processamento!E1957,4)),Processamento!C1957={"ERRO"},"ERRO"),18)</f>
        <v>#N/A</v>
      </c>
      <c r="C1957" s="4">
        <f>Processamento!F1957</f>
        <v>0</v>
      </c>
      <c r="D1957" t="b">
        <f t="shared" si="60"/>
        <v>0</v>
      </c>
      <c r="E1957" t="e">
        <f t="shared" si="61"/>
        <v>#N/A</v>
      </c>
    </row>
    <row r="1958" spans="1:5" x14ac:dyDescent="0.25">
      <c r="A1958" s="4">
        <v>1957</v>
      </c>
      <c r="B1958" s="4" t="e" cm="1">
        <f t="array" ref="B1958">LEFT(_xlfn.IFS(LEN(Processamento!C1958)&gt;4,_xlfn.CONCAT(LEFT(Processamento!A1958,3),"_",Processamento!D1958,"_",LEFT(Processamento!C1958,5),"_",LEFT(Processamento!E1958,4)),Processamento!C1958={"ERRO"},"ERRO"),18)</f>
        <v>#N/A</v>
      </c>
      <c r="C1958" s="4">
        <f>Processamento!F1958</f>
        <v>0</v>
      </c>
      <c r="D1958" t="b">
        <f t="shared" si="60"/>
        <v>0</v>
      </c>
      <c r="E1958" t="e">
        <f t="shared" si="61"/>
        <v>#N/A</v>
      </c>
    </row>
    <row r="1959" spans="1:5" x14ac:dyDescent="0.25">
      <c r="A1959" s="4">
        <v>1958</v>
      </c>
      <c r="B1959" s="4" t="e" cm="1">
        <f t="array" ref="B1959">LEFT(_xlfn.IFS(LEN(Processamento!C1959)&gt;4,_xlfn.CONCAT(LEFT(Processamento!A1959,3),"_",Processamento!D1959,"_",LEFT(Processamento!C1959,5),"_",LEFT(Processamento!E1959,4)),Processamento!C1959={"ERRO"},"ERRO"),18)</f>
        <v>#N/A</v>
      </c>
      <c r="C1959" s="4">
        <f>Processamento!F1959</f>
        <v>0</v>
      </c>
      <c r="D1959" t="b">
        <f t="shared" si="60"/>
        <v>0</v>
      </c>
      <c r="E1959" t="e">
        <f t="shared" si="61"/>
        <v>#N/A</v>
      </c>
    </row>
    <row r="1960" spans="1:5" x14ac:dyDescent="0.25">
      <c r="A1960" s="4">
        <v>1959</v>
      </c>
      <c r="B1960" s="4" t="e" cm="1">
        <f t="array" ref="B1960">LEFT(_xlfn.IFS(LEN(Processamento!C1960)&gt;4,_xlfn.CONCAT(LEFT(Processamento!A1960,3),"_",Processamento!D1960,"_",LEFT(Processamento!C1960,5),"_",LEFT(Processamento!E1960,4)),Processamento!C1960={"ERRO"},"ERRO"),18)</f>
        <v>#N/A</v>
      </c>
      <c r="C1960" s="4">
        <f>Processamento!F1960</f>
        <v>0</v>
      </c>
      <c r="D1960" t="b">
        <f t="shared" si="60"/>
        <v>0</v>
      </c>
      <c r="E1960" t="e">
        <f t="shared" si="61"/>
        <v>#N/A</v>
      </c>
    </row>
    <row r="1961" spans="1:5" x14ac:dyDescent="0.25">
      <c r="A1961" s="4">
        <v>1960</v>
      </c>
      <c r="B1961" s="4" t="e" cm="1">
        <f t="array" ref="B1961">LEFT(_xlfn.IFS(LEN(Processamento!C1961)&gt;4,_xlfn.CONCAT(LEFT(Processamento!A1961,3),"_",Processamento!D1961,"_",LEFT(Processamento!C1961,5),"_",LEFT(Processamento!E1961,4)),Processamento!C1961={"ERRO"},"ERRO"),18)</f>
        <v>#N/A</v>
      </c>
      <c r="C1961" s="4">
        <f>Processamento!F1961</f>
        <v>0</v>
      </c>
      <c r="D1961" t="b">
        <f t="shared" si="60"/>
        <v>0</v>
      </c>
      <c r="E1961" t="e">
        <f t="shared" si="61"/>
        <v>#N/A</v>
      </c>
    </row>
    <row r="1962" spans="1:5" x14ac:dyDescent="0.25">
      <c r="A1962" s="4">
        <v>1961</v>
      </c>
      <c r="B1962" s="4" t="e" cm="1">
        <f t="array" ref="B1962">LEFT(_xlfn.IFS(LEN(Processamento!C1962)&gt;4,_xlfn.CONCAT(LEFT(Processamento!A1962,3),"_",Processamento!D1962,"_",LEFT(Processamento!C1962,5),"_",LEFT(Processamento!E1962,4)),Processamento!C1962={"ERRO"},"ERRO"),18)</f>
        <v>#N/A</v>
      </c>
      <c r="C1962" s="4">
        <f>Processamento!F1962</f>
        <v>0</v>
      </c>
      <c r="D1962" t="b">
        <f t="shared" si="60"/>
        <v>0</v>
      </c>
      <c r="E1962" t="e">
        <f t="shared" si="61"/>
        <v>#N/A</v>
      </c>
    </row>
    <row r="1963" spans="1:5" x14ac:dyDescent="0.25">
      <c r="A1963" s="4">
        <v>1962</v>
      </c>
      <c r="B1963" s="4" t="e" cm="1">
        <f t="array" ref="B1963">LEFT(_xlfn.IFS(LEN(Processamento!C1963)&gt;4,_xlfn.CONCAT(LEFT(Processamento!A1963,3),"_",Processamento!D1963,"_",LEFT(Processamento!C1963,5),"_",LEFT(Processamento!E1963,4)),Processamento!C1963={"ERRO"},"ERRO"),18)</f>
        <v>#N/A</v>
      </c>
      <c r="C1963" s="4">
        <f>Processamento!F1963</f>
        <v>0</v>
      </c>
      <c r="D1963" t="b">
        <f t="shared" si="60"/>
        <v>0</v>
      </c>
      <c r="E1963" t="e">
        <f t="shared" si="61"/>
        <v>#N/A</v>
      </c>
    </row>
    <row r="1964" spans="1:5" x14ac:dyDescent="0.25">
      <c r="A1964" s="4">
        <v>1963</v>
      </c>
      <c r="B1964" s="4" t="e" cm="1">
        <f t="array" ref="B1964">LEFT(_xlfn.IFS(LEN(Processamento!C1964)&gt;4,_xlfn.CONCAT(LEFT(Processamento!A1964,3),"_",Processamento!D1964,"_",LEFT(Processamento!C1964,5),"_",LEFT(Processamento!E1964,4)),Processamento!C1964={"ERRO"},"ERRO"),18)</f>
        <v>#N/A</v>
      </c>
      <c r="C1964" s="4">
        <f>Processamento!F1964</f>
        <v>0</v>
      </c>
      <c r="D1964" t="b">
        <f t="shared" si="60"/>
        <v>0</v>
      </c>
      <c r="E1964" t="e">
        <f t="shared" si="61"/>
        <v>#N/A</v>
      </c>
    </row>
    <row r="1965" spans="1:5" x14ac:dyDescent="0.25">
      <c r="A1965" s="4">
        <v>1964</v>
      </c>
      <c r="B1965" s="4" t="e" cm="1">
        <f t="array" ref="B1965">LEFT(_xlfn.IFS(LEN(Processamento!C1965)&gt;4,_xlfn.CONCAT(LEFT(Processamento!A1965,3),"_",Processamento!D1965,"_",LEFT(Processamento!C1965,5),"_",LEFT(Processamento!E1965,4)),Processamento!C1965={"ERRO"},"ERRO"),18)</f>
        <v>#N/A</v>
      </c>
      <c r="C1965" s="4">
        <f>Processamento!F1965</f>
        <v>0</v>
      </c>
      <c r="D1965" t="b">
        <f t="shared" si="60"/>
        <v>0</v>
      </c>
      <c r="E1965" t="e">
        <f t="shared" si="61"/>
        <v>#N/A</v>
      </c>
    </row>
    <row r="1966" spans="1:5" x14ac:dyDescent="0.25">
      <c r="A1966" s="4">
        <v>1965</v>
      </c>
      <c r="B1966" s="4" t="e" cm="1">
        <f t="array" ref="B1966">LEFT(_xlfn.IFS(LEN(Processamento!C1966)&gt;4,_xlfn.CONCAT(LEFT(Processamento!A1966,3),"_",Processamento!D1966,"_",LEFT(Processamento!C1966,5),"_",LEFT(Processamento!E1966,4)),Processamento!C1966={"ERRO"},"ERRO"),18)</f>
        <v>#N/A</v>
      </c>
      <c r="C1966" s="4">
        <f>Processamento!F1966</f>
        <v>0</v>
      </c>
      <c r="D1966" t="b">
        <f t="shared" si="60"/>
        <v>0</v>
      </c>
      <c r="E1966" t="e">
        <f t="shared" si="61"/>
        <v>#N/A</v>
      </c>
    </row>
    <row r="1967" spans="1:5" x14ac:dyDescent="0.25">
      <c r="A1967" s="4">
        <v>1966</v>
      </c>
      <c r="B1967" s="4" t="e" cm="1">
        <f t="array" ref="B1967">LEFT(_xlfn.IFS(LEN(Processamento!C1967)&gt;4,_xlfn.CONCAT(LEFT(Processamento!A1967,3),"_",Processamento!D1967,"_",LEFT(Processamento!C1967,5),"_",LEFT(Processamento!E1967,4)),Processamento!C1967={"ERRO"},"ERRO"),18)</f>
        <v>#N/A</v>
      </c>
      <c r="C1967" s="4">
        <f>Processamento!F1967</f>
        <v>0</v>
      </c>
      <c r="D1967" t="b">
        <f t="shared" si="60"/>
        <v>0</v>
      </c>
      <c r="E1967" t="e">
        <f t="shared" si="61"/>
        <v>#N/A</v>
      </c>
    </row>
    <row r="1968" spans="1:5" x14ac:dyDescent="0.25">
      <c r="A1968" s="4">
        <v>1967</v>
      </c>
      <c r="B1968" s="4" t="e" cm="1">
        <f t="array" ref="B1968">LEFT(_xlfn.IFS(LEN(Processamento!C1968)&gt;4,_xlfn.CONCAT(LEFT(Processamento!A1968,3),"_",Processamento!D1968,"_",LEFT(Processamento!C1968,5),"_",LEFT(Processamento!E1968,4)),Processamento!C1968={"ERRO"},"ERRO"),18)</f>
        <v>#N/A</v>
      </c>
      <c r="C1968" s="4">
        <f>Processamento!F1968</f>
        <v>0</v>
      </c>
      <c r="D1968" t="b">
        <f t="shared" si="60"/>
        <v>0</v>
      </c>
      <c r="E1968" t="e">
        <f t="shared" si="61"/>
        <v>#N/A</v>
      </c>
    </row>
    <row r="1969" spans="1:5" x14ac:dyDescent="0.25">
      <c r="A1969" s="4">
        <v>1968</v>
      </c>
      <c r="B1969" s="4" t="e" cm="1">
        <f t="array" ref="B1969">LEFT(_xlfn.IFS(LEN(Processamento!C1969)&gt;4,_xlfn.CONCAT(LEFT(Processamento!A1969,3),"_",Processamento!D1969,"_",LEFT(Processamento!C1969,5),"_",LEFT(Processamento!E1969,4)),Processamento!C1969={"ERRO"},"ERRO"),18)</f>
        <v>#N/A</v>
      </c>
      <c r="C1969" s="4">
        <f>Processamento!F1969</f>
        <v>0</v>
      </c>
      <c r="D1969" t="b">
        <f t="shared" si="60"/>
        <v>0</v>
      </c>
      <c r="E1969" t="e">
        <f t="shared" si="61"/>
        <v>#N/A</v>
      </c>
    </row>
    <row r="1970" spans="1:5" x14ac:dyDescent="0.25">
      <c r="A1970" s="4">
        <v>1969</v>
      </c>
      <c r="B1970" s="4" t="e" cm="1">
        <f t="array" ref="B1970">LEFT(_xlfn.IFS(LEN(Processamento!C1970)&gt;4,_xlfn.CONCAT(LEFT(Processamento!A1970,3),"_",Processamento!D1970,"_",LEFT(Processamento!C1970,5),"_",LEFT(Processamento!E1970,4)),Processamento!C1970={"ERRO"},"ERRO"),18)</f>
        <v>#N/A</v>
      </c>
      <c r="C1970" s="4">
        <f>Processamento!F1970</f>
        <v>0</v>
      </c>
      <c r="D1970" t="b">
        <f t="shared" si="60"/>
        <v>0</v>
      </c>
      <c r="E1970" t="e">
        <f t="shared" si="61"/>
        <v>#N/A</v>
      </c>
    </row>
    <row r="1971" spans="1:5" x14ac:dyDescent="0.25">
      <c r="A1971" s="4">
        <v>1970</v>
      </c>
      <c r="B1971" s="4" t="e" cm="1">
        <f t="array" ref="B1971">LEFT(_xlfn.IFS(LEN(Processamento!C1971)&gt;4,_xlfn.CONCAT(LEFT(Processamento!A1971,3),"_",Processamento!D1971,"_",LEFT(Processamento!C1971,5),"_",LEFT(Processamento!E1971,4)),Processamento!C1971={"ERRO"},"ERRO"),18)</f>
        <v>#N/A</v>
      </c>
      <c r="C1971" s="4">
        <f>Processamento!F1971</f>
        <v>0</v>
      </c>
      <c r="D1971" t="b">
        <f t="shared" si="60"/>
        <v>0</v>
      </c>
      <c r="E1971" t="e">
        <f t="shared" si="61"/>
        <v>#N/A</v>
      </c>
    </row>
    <row r="1972" spans="1:5" x14ac:dyDescent="0.25">
      <c r="A1972" s="4">
        <v>1971</v>
      </c>
      <c r="B1972" s="4" t="e" cm="1">
        <f t="array" ref="B1972">LEFT(_xlfn.IFS(LEN(Processamento!C1972)&gt;4,_xlfn.CONCAT(LEFT(Processamento!A1972,3),"_",Processamento!D1972,"_",LEFT(Processamento!C1972,5),"_",LEFT(Processamento!E1972,4)),Processamento!C1972={"ERRO"},"ERRO"),18)</f>
        <v>#N/A</v>
      </c>
      <c r="C1972" s="4">
        <f>Processamento!F1972</f>
        <v>0</v>
      </c>
      <c r="D1972" t="b">
        <f t="shared" si="60"/>
        <v>0</v>
      </c>
      <c r="E1972" t="e">
        <f t="shared" si="61"/>
        <v>#N/A</v>
      </c>
    </row>
    <row r="1973" spans="1:5" x14ac:dyDescent="0.25">
      <c r="A1973" s="4">
        <v>1972</v>
      </c>
      <c r="B1973" s="4" t="e" cm="1">
        <f t="array" ref="B1973">LEFT(_xlfn.IFS(LEN(Processamento!C1973)&gt;4,_xlfn.CONCAT(LEFT(Processamento!A1973,3),"_",Processamento!D1973,"_",LEFT(Processamento!C1973,5),"_",LEFT(Processamento!E1973,4)),Processamento!C1973={"ERRO"},"ERRO"),18)</f>
        <v>#N/A</v>
      </c>
      <c r="C1973" s="4">
        <f>Processamento!F1973</f>
        <v>0</v>
      </c>
      <c r="D1973" t="b">
        <f t="shared" si="60"/>
        <v>0</v>
      </c>
      <c r="E1973" t="e">
        <f t="shared" si="61"/>
        <v>#N/A</v>
      </c>
    </row>
    <row r="1974" spans="1:5" x14ac:dyDescent="0.25">
      <c r="A1974" s="4">
        <v>1973</v>
      </c>
      <c r="B1974" s="4" t="e" cm="1">
        <f t="array" ref="B1974">LEFT(_xlfn.IFS(LEN(Processamento!C1974)&gt;4,_xlfn.CONCAT(LEFT(Processamento!A1974,3),"_",Processamento!D1974,"_",LEFT(Processamento!C1974,5),"_",LEFT(Processamento!E1974,4)),Processamento!C1974={"ERRO"},"ERRO"),18)</f>
        <v>#N/A</v>
      </c>
      <c r="C1974" s="4">
        <f>Processamento!F1974</f>
        <v>0</v>
      </c>
      <c r="D1974" t="b">
        <f t="shared" si="60"/>
        <v>0</v>
      </c>
      <c r="E1974" t="e">
        <f t="shared" si="61"/>
        <v>#N/A</v>
      </c>
    </row>
    <row r="1975" spans="1:5" x14ac:dyDescent="0.25">
      <c r="A1975" s="4">
        <v>1974</v>
      </c>
      <c r="B1975" s="4" t="e" cm="1">
        <f t="array" ref="B1975">LEFT(_xlfn.IFS(LEN(Processamento!C1975)&gt;4,_xlfn.CONCAT(LEFT(Processamento!A1975,3),"_",Processamento!D1975,"_",LEFT(Processamento!C1975,5),"_",LEFT(Processamento!E1975,4)),Processamento!C1975={"ERRO"},"ERRO"),18)</f>
        <v>#N/A</v>
      </c>
      <c r="C1975" s="4">
        <f>Processamento!F1975</f>
        <v>0</v>
      </c>
      <c r="D1975" t="b">
        <f t="shared" si="60"/>
        <v>0</v>
      </c>
      <c r="E1975" t="e">
        <f t="shared" si="61"/>
        <v>#N/A</v>
      </c>
    </row>
    <row r="1976" spans="1:5" x14ac:dyDescent="0.25">
      <c r="A1976" s="4">
        <v>1975</v>
      </c>
      <c r="B1976" s="4" t="e" cm="1">
        <f t="array" ref="B1976">LEFT(_xlfn.IFS(LEN(Processamento!C1976)&gt;4,_xlfn.CONCAT(LEFT(Processamento!A1976,3),"_",Processamento!D1976,"_",LEFT(Processamento!C1976,5),"_",LEFT(Processamento!E1976,4)),Processamento!C1976={"ERRO"},"ERRO"),18)</f>
        <v>#N/A</v>
      </c>
      <c r="C1976" s="4">
        <f>Processamento!F1976</f>
        <v>0</v>
      </c>
      <c r="D1976" t="b">
        <f t="shared" si="60"/>
        <v>0</v>
      </c>
      <c r="E1976" t="e">
        <f t="shared" si="61"/>
        <v>#N/A</v>
      </c>
    </row>
    <row r="1977" spans="1:5" x14ac:dyDescent="0.25">
      <c r="A1977" s="4">
        <v>1976</v>
      </c>
      <c r="B1977" s="4" t="e" cm="1">
        <f t="array" ref="B1977">LEFT(_xlfn.IFS(LEN(Processamento!C1977)&gt;4,_xlfn.CONCAT(LEFT(Processamento!A1977,3),"_",Processamento!D1977,"_",LEFT(Processamento!C1977,5),"_",LEFT(Processamento!E1977,4)),Processamento!C1977={"ERRO"},"ERRO"),18)</f>
        <v>#N/A</v>
      </c>
      <c r="C1977" s="4">
        <f>Processamento!F1977</f>
        <v>0</v>
      </c>
      <c r="D1977" t="b">
        <f t="shared" si="60"/>
        <v>0</v>
      </c>
      <c r="E1977" t="e">
        <f t="shared" si="61"/>
        <v>#N/A</v>
      </c>
    </row>
    <row r="1978" spans="1:5" x14ac:dyDescent="0.25">
      <c r="A1978" s="4">
        <v>1977</v>
      </c>
      <c r="B1978" s="4" t="e" cm="1">
        <f t="array" ref="B1978">LEFT(_xlfn.IFS(LEN(Processamento!C1978)&gt;4,_xlfn.CONCAT(LEFT(Processamento!A1978,3),"_",Processamento!D1978,"_",LEFT(Processamento!C1978,5),"_",LEFT(Processamento!E1978,4)),Processamento!C1978={"ERRO"},"ERRO"),18)</f>
        <v>#N/A</v>
      </c>
      <c r="C1978" s="4">
        <f>Processamento!F1978</f>
        <v>0</v>
      </c>
      <c r="D1978" t="b">
        <f t="shared" si="60"/>
        <v>0</v>
      </c>
      <c r="E1978" t="e">
        <f t="shared" si="61"/>
        <v>#N/A</v>
      </c>
    </row>
    <row r="1979" spans="1:5" x14ac:dyDescent="0.25">
      <c r="A1979" s="4">
        <v>1978</v>
      </c>
      <c r="B1979" s="4" t="e" cm="1">
        <f t="array" ref="B1979">LEFT(_xlfn.IFS(LEN(Processamento!C1979)&gt;4,_xlfn.CONCAT(LEFT(Processamento!A1979,3),"_",Processamento!D1979,"_",LEFT(Processamento!C1979,5),"_",LEFT(Processamento!E1979,4)),Processamento!C1979={"ERRO"},"ERRO"),18)</f>
        <v>#N/A</v>
      </c>
      <c r="C1979" s="4">
        <f>Processamento!F1979</f>
        <v>0</v>
      </c>
      <c r="D1979" t="b">
        <f t="shared" si="60"/>
        <v>0</v>
      </c>
      <c r="E1979" t="e">
        <f t="shared" si="61"/>
        <v>#N/A</v>
      </c>
    </row>
    <row r="1980" spans="1:5" x14ac:dyDescent="0.25">
      <c r="A1980" s="4">
        <v>1979</v>
      </c>
      <c r="B1980" s="4" t="e" cm="1">
        <f t="array" ref="B1980">LEFT(_xlfn.IFS(LEN(Processamento!C1980)&gt;4,_xlfn.CONCAT(LEFT(Processamento!A1980,3),"_",Processamento!D1980,"_",LEFT(Processamento!C1980,5),"_",LEFT(Processamento!E1980,4)),Processamento!C1980={"ERRO"},"ERRO"),18)</f>
        <v>#N/A</v>
      </c>
      <c r="C1980" s="4">
        <f>Processamento!F1980</f>
        <v>0</v>
      </c>
      <c r="D1980" t="b">
        <f t="shared" si="60"/>
        <v>0</v>
      </c>
      <c r="E1980" t="e">
        <f t="shared" si="61"/>
        <v>#N/A</v>
      </c>
    </row>
    <row r="1981" spans="1:5" x14ac:dyDescent="0.25">
      <c r="A1981" s="4">
        <v>1980</v>
      </c>
      <c r="B1981" s="4" t="e" cm="1">
        <f t="array" ref="B1981">LEFT(_xlfn.IFS(LEN(Processamento!C1981)&gt;4,_xlfn.CONCAT(LEFT(Processamento!A1981,3),"_",Processamento!D1981,"_",LEFT(Processamento!C1981,5),"_",LEFT(Processamento!E1981,4)),Processamento!C1981={"ERRO"},"ERRO"),18)</f>
        <v>#N/A</v>
      </c>
      <c r="C1981" s="4">
        <f>Processamento!F1981</f>
        <v>0</v>
      </c>
      <c r="D1981" t="b">
        <f t="shared" si="60"/>
        <v>0</v>
      </c>
      <c r="E1981" t="e">
        <f t="shared" si="61"/>
        <v>#N/A</v>
      </c>
    </row>
    <row r="1982" spans="1:5" x14ac:dyDescent="0.25">
      <c r="A1982" s="4">
        <v>1981</v>
      </c>
      <c r="B1982" s="4" t="e" cm="1">
        <f t="array" ref="B1982">LEFT(_xlfn.IFS(LEN(Processamento!C1982)&gt;4,_xlfn.CONCAT(LEFT(Processamento!A1982,3),"_",Processamento!D1982,"_",LEFT(Processamento!C1982,5),"_",LEFT(Processamento!E1982,4)),Processamento!C1982={"ERRO"},"ERRO"),18)</f>
        <v>#N/A</v>
      </c>
      <c r="C1982" s="4">
        <f>Processamento!F1982</f>
        <v>0</v>
      </c>
      <c r="D1982" t="b">
        <f t="shared" si="60"/>
        <v>0</v>
      </c>
      <c r="E1982" t="e">
        <f t="shared" si="61"/>
        <v>#N/A</v>
      </c>
    </row>
    <row r="1983" spans="1:5" x14ac:dyDescent="0.25">
      <c r="A1983" s="4">
        <v>1982</v>
      </c>
      <c r="B1983" s="4" t="e" cm="1">
        <f t="array" ref="B1983">LEFT(_xlfn.IFS(LEN(Processamento!C1983)&gt;4,_xlfn.CONCAT(LEFT(Processamento!A1983,3),"_",Processamento!D1983,"_",LEFT(Processamento!C1983,5),"_",LEFT(Processamento!E1983,4)),Processamento!C1983={"ERRO"},"ERRO"),18)</f>
        <v>#N/A</v>
      </c>
      <c r="C1983" s="4">
        <f>Processamento!F1983</f>
        <v>0</v>
      </c>
      <c r="D1983" t="b">
        <f t="shared" si="60"/>
        <v>0</v>
      </c>
      <c r="E1983" t="e">
        <f t="shared" si="61"/>
        <v>#N/A</v>
      </c>
    </row>
    <row r="1984" spans="1:5" x14ac:dyDescent="0.25">
      <c r="A1984" s="4">
        <v>1983</v>
      </c>
      <c r="B1984" s="4" t="e" cm="1">
        <f t="array" ref="B1984">LEFT(_xlfn.IFS(LEN(Processamento!C1984)&gt;4,_xlfn.CONCAT(LEFT(Processamento!A1984,3),"_",Processamento!D1984,"_",LEFT(Processamento!C1984,5),"_",LEFT(Processamento!E1984,4)),Processamento!C1984={"ERRO"},"ERRO"),18)</f>
        <v>#N/A</v>
      </c>
      <c r="C1984" s="4">
        <f>Processamento!F1984</f>
        <v>0</v>
      </c>
      <c r="D1984" t="b">
        <f t="shared" si="60"/>
        <v>0</v>
      </c>
      <c r="E1984" t="e">
        <f t="shared" si="61"/>
        <v>#N/A</v>
      </c>
    </row>
    <row r="1985" spans="1:5" x14ac:dyDescent="0.25">
      <c r="A1985" s="4">
        <v>1984</v>
      </c>
      <c r="B1985" s="4" t="e" cm="1">
        <f t="array" ref="B1985">LEFT(_xlfn.IFS(LEN(Processamento!C1985)&gt;4,_xlfn.CONCAT(LEFT(Processamento!A1985,3),"_",Processamento!D1985,"_",LEFT(Processamento!C1985,5),"_",LEFT(Processamento!E1985,4)),Processamento!C1985={"ERRO"},"ERRO"),18)</f>
        <v>#N/A</v>
      </c>
      <c r="C1985" s="4">
        <f>Processamento!F1985</f>
        <v>0</v>
      </c>
      <c r="D1985" t="b">
        <f t="shared" si="60"/>
        <v>0</v>
      </c>
      <c r="E1985" t="e">
        <f t="shared" si="61"/>
        <v>#N/A</v>
      </c>
    </row>
    <row r="1986" spans="1:5" x14ac:dyDescent="0.25">
      <c r="A1986" s="4">
        <v>1985</v>
      </c>
      <c r="B1986" s="4" t="e" cm="1">
        <f t="array" ref="B1986">LEFT(_xlfn.IFS(LEN(Processamento!C1986)&gt;4,_xlfn.CONCAT(LEFT(Processamento!A1986,3),"_",Processamento!D1986,"_",LEFT(Processamento!C1986,5),"_",LEFT(Processamento!E1986,4)),Processamento!C1986={"ERRO"},"ERRO"),18)</f>
        <v>#N/A</v>
      </c>
      <c r="C1986" s="4">
        <f>Processamento!F1986</f>
        <v>0</v>
      </c>
      <c r="D1986" t="b">
        <f t="shared" si="60"/>
        <v>0</v>
      </c>
      <c r="E1986" t="e">
        <f t="shared" si="61"/>
        <v>#N/A</v>
      </c>
    </row>
    <row r="1987" spans="1:5" x14ac:dyDescent="0.25">
      <c r="A1987" s="4">
        <v>1986</v>
      </c>
      <c r="B1987" s="4" t="e" cm="1">
        <f t="array" ref="B1987">LEFT(_xlfn.IFS(LEN(Processamento!C1987)&gt;4,_xlfn.CONCAT(LEFT(Processamento!A1987,3),"_",Processamento!D1987,"_",LEFT(Processamento!C1987,5),"_",LEFT(Processamento!E1987,4)),Processamento!C1987={"ERRO"},"ERRO"),18)</f>
        <v>#N/A</v>
      </c>
      <c r="C1987" s="4">
        <f>Processamento!F1987</f>
        <v>0</v>
      </c>
      <c r="D1987" t="b">
        <f t="shared" ref="D1987:D2050" si="62">ISTEXT(B1987)</f>
        <v>0</v>
      </c>
      <c r="E1987" t="e">
        <f t="shared" ref="E1987:E2050" si="63">LEN(B1987)</f>
        <v>#N/A</v>
      </c>
    </row>
    <row r="1988" spans="1:5" x14ac:dyDescent="0.25">
      <c r="A1988" s="4">
        <v>1987</v>
      </c>
      <c r="B1988" s="4" t="e" cm="1">
        <f t="array" ref="B1988">LEFT(_xlfn.IFS(LEN(Processamento!C1988)&gt;4,_xlfn.CONCAT(LEFT(Processamento!A1988,3),"_",Processamento!D1988,"_",LEFT(Processamento!C1988,5),"_",LEFT(Processamento!E1988,4)),Processamento!C1988={"ERRO"},"ERRO"),18)</f>
        <v>#N/A</v>
      </c>
      <c r="C1988" s="4">
        <f>Processamento!F1988</f>
        <v>0</v>
      </c>
      <c r="D1988" t="b">
        <f t="shared" si="62"/>
        <v>0</v>
      </c>
      <c r="E1988" t="e">
        <f t="shared" si="63"/>
        <v>#N/A</v>
      </c>
    </row>
    <row r="1989" spans="1:5" x14ac:dyDescent="0.25">
      <c r="A1989" s="4">
        <v>1988</v>
      </c>
      <c r="B1989" s="4" t="e" cm="1">
        <f t="array" ref="B1989">LEFT(_xlfn.IFS(LEN(Processamento!C1989)&gt;4,_xlfn.CONCAT(LEFT(Processamento!A1989,3),"_",Processamento!D1989,"_",LEFT(Processamento!C1989,5),"_",LEFT(Processamento!E1989,4)),Processamento!C1989={"ERRO"},"ERRO"),18)</f>
        <v>#N/A</v>
      </c>
      <c r="C1989" s="4">
        <f>Processamento!F1989</f>
        <v>0</v>
      </c>
      <c r="D1989" t="b">
        <f t="shared" si="62"/>
        <v>0</v>
      </c>
      <c r="E1989" t="e">
        <f t="shared" si="63"/>
        <v>#N/A</v>
      </c>
    </row>
    <row r="1990" spans="1:5" x14ac:dyDescent="0.25">
      <c r="A1990" s="4">
        <v>1989</v>
      </c>
      <c r="B1990" s="4" t="e" cm="1">
        <f t="array" ref="B1990">LEFT(_xlfn.IFS(LEN(Processamento!C1990)&gt;4,_xlfn.CONCAT(LEFT(Processamento!A1990,3),"_",Processamento!D1990,"_",LEFT(Processamento!C1990,5),"_",LEFT(Processamento!E1990,4)),Processamento!C1990={"ERRO"},"ERRO"),18)</f>
        <v>#N/A</v>
      </c>
      <c r="C1990" s="4">
        <f>Processamento!F1990</f>
        <v>0</v>
      </c>
      <c r="D1990" t="b">
        <f t="shared" si="62"/>
        <v>0</v>
      </c>
      <c r="E1990" t="e">
        <f t="shared" si="63"/>
        <v>#N/A</v>
      </c>
    </row>
    <row r="1991" spans="1:5" x14ac:dyDescent="0.25">
      <c r="A1991" s="4">
        <v>1990</v>
      </c>
      <c r="B1991" s="4" t="e" cm="1">
        <f t="array" ref="B1991">LEFT(_xlfn.IFS(LEN(Processamento!C1991)&gt;4,_xlfn.CONCAT(LEFT(Processamento!A1991,3),"_",Processamento!D1991,"_",LEFT(Processamento!C1991,5),"_",LEFT(Processamento!E1991,4)),Processamento!C1991={"ERRO"},"ERRO"),18)</f>
        <v>#N/A</v>
      </c>
      <c r="C1991" s="4">
        <f>Processamento!F1991</f>
        <v>0</v>
      </c>
      <c r="D1991" t="b">
        <f t="shared" si="62"/>
        <v>0</v>
      </c>
      <c r="E1991" t="e">
        <f t="shared" si="63"/>
        <v>#N/A</v>
      </c>
    </row>
    <row r="1992" spans="1:5" x14ac:dyDescent="0.25">
      <c r="A1992" s="4">
        <v>1991</v>
      </c>
      <c r="B1992" s="4" t="e" cm="1">
        <f t="array" ref="B1992">LEFT(_xlfn.IFS(LEN(Processamento!C1992)&gt;4,_xlfn.CONCAT(LEFT(Processamento!A1992,3),"_",Processamento!D1992,"_",LEFT(Processamento!C1992,5),"_",LEFT(Processamento!E1992,4)),Processamento!C1992={"ERRO"},"ERRO"),18)</f>
        <v>#N/A</v>
      </c>
      <c r="C1992" s="4">
        <f>Processamento!F1992</f>
        <v>0</v>
      </c>
      <c r="D1992" t="b">
        <f t="shared" si="62"/>
        <v>0</v>
      </c>
      <c r="E1992" t="e">
        <f t="shared" si="63"/>
        <v>#N/A</v>
      </c>
    </row>
    <row r="1993" spans="1:5" x14ac:dyDescent="0.25">
      <c r="A1993" s="4">
        <v>1992</v>
      </c>
      <c r="B1993" s="4" t="e" cm="1">
        <f t="array" ref="B1993">LEFT(_xlfn.IFS(LEN(Processamento!C1993)&gt;4,_xlfn.CONCAT(LEFT(Processamento!A1993,3),"_",Processamento!D1993,"_",LEFT(Processamento!C1993,5),"_",LEFT(Processamento!E1993,4)),Processamento!C1993={"ERRO"},"ERRO"),18)</f>
        <v>#N/A</v>
      </c>
      <c r="C1993" s="4">
        <f>Processamento!F1993</f>
        <v>0</v>
      </c>
      <c r="D1993" t="b">
        <f t="shared" si="62"/>
        <v>0</v>
      </c>
      <c r="E1993" t="e">
        <f t="shared" si="63"/>
        <v>#N/A</v>
      </c>
    </row>
    <row r="1994" spans="1:5" x14ac:dyDescent="0.25">
      <c r="A1994" s="4">
        <v>1993</v>
      </c>
      <c r="B1994" s="4" t="e" cm="1">
        <f t="array" ref="B1994">LEFT(_xlfn.IFS(LEN(Processamento!C1994)&gt;4,_xlfn.CONCAT(LEFT(Processamento!A1994,3),"_",Processamento!D1994,"_",LEFT(Processamento!C1994,5),"_",LEFT(Processamento!E1994,4)),Processamento!C1994={"ERRO"},"ERRO"),18)</f>
        <v>#N/A</v>
      </c>
      <c r="C1994" s="4">
        <f>Processamento!F1994</f>
        <v>0</v>
      </c>
      <c r="D1994" t="b">
        <f t="shared" si="62"/>
        <v>0</v>
      </c>
      <c r="E1994" t="e">
        <f t="shared" si="63"/>
        <v>#N/A</v>
      </c>
    </row>
    <row r="1995" spans="1:5" x14ac:dyDescent="0.25">
      <c r="A1995" s="4">
        <v>1994</v>
      </c>
      <c r="B1995" s="4" t="e" cm="1">
        <f t="array" ref="B1995">LEFT(_xlfn.IFS(LEN(Processamento!C1995)&gt;4,_xlfn.CONCAT(LEFT(Processamento!A1995,3),"_",Processamento!D1995,"_",LEFT(Processamento!C1995,5),"_",LEFT(Processamento!E1995,4)),Processamento!C1995={"ERRO"},"ERRO"),18)</f>
        <v>#N/A</v>
      </c>
      <c r="C1995" s="4">
        <f>Processamento!F1995</f>
        <v>0</v>
      </c>
      <c r="D1995" t="b">
        <f t="shared" si="62"/>
        <v>0</v>
      </c>
      <c r="E1995" t="e">
        <f t="shared" si="63"/>
        <v>#N/A</v>
      </c>
    </row>
    <row r="1996" spans="1:5" x14ac:dyDescent="0.25">
      <c r="A1996" s="4">
        <v>1995</v>
      </c>
      <c r="B1996" s="4" t="e" cm="1">
        <f t="array" ref="B1996">LEFT(_xlfn.IFS(LEN(Processamento!C1996)&gt;4,_xlfn.CONCAT(LEFT(Processamento!A1996,3),"_",Processamento!D1996,"_",LEFT(Processamento!C1996,5),"_",LEFT(Processamento!E1996,4)),Processamento!C1996={"ERRO"},"ERRO"),18)</f>
        <v>#N/A</v>
      </c>
      <c r="C1996" s="4">
        <f>Processamento!F1996</f>
        <v>0</v>
      </c>
      <c r="D1996" t="b">
        <f t="shared" si="62"/>
        <v>0</v>
      </c>
      <c r="E1996" t="e">
        <f t="shared" si="63"/>
        <v>#N/A</v>
      </c>
    </row>
    <row r="1997" spans="1:5" x14ac:dyDescent="0.25">
      <c r="A1997" s="4">
        <v>1996</v>
      </c>
      <c r="B1997" s="4" t="e" cm="1">
        <f t="array" ref="B1997">LEFT(_xlfn.IFS(LEN(Processamento!C1997)&gt;4,_xlfn.CONCAT(LEFT(Processamento!A1997,3),"_",Processamento!D1997,"_",LEFT(Processamento!C1997,5),"_",LEFT(Processamento!E1997,4)),Processamento!C1997={"ERRO"},"ERRO"),18)</f>
        <v>#N/A</v>
      </c>
      <c r="C1997" s="4">
        <f>Processamento!F1997</f>
        <v>0</v>
      </c>
      <c r="D1997" t="b">
        <f t="shared" si="62"/>
        <v>0</v>
      </c>
      <c r="E1997" t="e">
        <f t="shared" si="63"/>
        <v>#N/A</v>
      </c>
    </row>
    <row r="1998" spans="1:5" x14ac:dyDescent="0.25">
      <c r="A1998" s="4">
        <v>1997</v>
      </c>
      <c r="B1998" s="4" t="e" cm="1">
        <f t="array" ref="B1998">LEFT(_xlfn.IFS(LEN(Processamento!C1998)&gt;4,_xlfn.CONCAT(LEFT(Processamento!A1998,3),"_",Processamento!D1998,"_",LEFT(Processamento!C1998,5),"_",LEFT(Processamento!E1998,4)),Processamento!C1998={"ERRO"},"ERRO"),18)</f>
        <v>#N/A</v>
      </c>
      <c r="C1998" s="4">
        <f>Processamento!F1998</f>
        <v>0</v>
      </c>
      <c r="D1998" t="b">
        <f t="shared" si="62"/>
        <v>0</v>
      </c>
      <c r="E1998" t="e">
        <f t="shared" si="63"/>
        <v>#N/A</v>
      </c>
    </row>
    <row r="1999" spans="1:5" x14ac:dyDescent="0.25">
      <c r="A1999" s="4">
        <v>1998</v>
      </c>
      <c r="B1999" s="4" t="e" cm="1">
        <f t="array" ref="B1999">LEFT(_xlfn.IFS(LEN(Processamento!C1999)&gt;4,_xlfn.CONCAT(LEFT(Processamento!A1999,3),"_",Processamento!D1999,"_",LEFT(Processamento!C1999,5),"_",LEFT(Processamento!E1999,4)),Processamento!C1999={"ERRO"},"ERRO"),18)</f>
        <v>#N/A</v>
      </c>
      <c r="C1999" s="4">
        <f>Processamento!F1999</f>
        <v>0</v>
      </c>
      <c r="D1999" t="b">
        <f t="shared" si="62"/>
        <v>0</v>
      </c>
      <c r="E1999" t="e">
        <f t="shared" si="63"/>
        <v>#N/A</v>
      </c>
    </row>
    <row r="2000" spans="1:5" x14ac:dyDescent="0.25">
      <c r="A2000" s="4">
        <v>1999</v>
      </c>
      <c r="B2000" s="4" t="e" cm="1">
        <f t="array" ref="B2000">LEFT(_xlfn.IFS(LEN(Processamento!C2000)&gt;4,_xlfn.CONCAT(LEFT(Processamento!A2000,3),"_",Processamento!D2000,"_",LEFT(Processamento!C2000,5),"_",LEFT(Processamento!E2000,4)),Processamento!C2000={"ERRO"},"ERRO"),18)</f>
        <v>#N/A</v>
      </c>
      <c r="C2000" s="4">
        <f>Processamento!F2000</f>
        <v>0</v>
      </c>
      <c r="D2000" t="b">
        <f t="shared" si="62"/>
        <v>0</v>
      </c>
      <c r="E2000" t="e">
        <f t="shared" si="63"/>
        <v>#N/A</v>
      </c>
    </row>
    <row r="2001" spans="1:5" x14ac:dyDescent="0.25">
      <c r="A2001" s="4">
        <v>2000</v>
      </c>
      <c r="B2001" s="4" t="e" cm="1">
        <f t="array" ref="B2001">LEFT(_xlfn.IFS(LEN(Processamento!C2001)&gt;4,_xlfn.CONCAT(LEFT(Processamento!A2001,3),"_",Processamento!D2001,"_",LEFT(Processamento!C2001,5),"_",LEFT(Processamento!E2001,4)),Processamento!C2001={"ERRO"},"ERRO"),18)</f>
        <v>#N/A</v>
      </c>
      <c r="C2001" s="4">
        <f>Processamento!F2001</f>
        <v>0</v>
      </c>
      <c r="D2001" t="b">
        <f t="shared" si="62"/>
        <v>0</v>
      </c>
      <c r="E2001" t="e">
        <f t="shared" si="63"/>
        <v>#N/A</v>
      </c>
    </row>
    <row r="2002" spans="1:5" x14ac:dyDescent="0.25">
      <c r="A2002" s="4">
        <v>2001</v>
      </c>
      <c r="B2002" s="4" t="e" cm="1">
        <f t="array" ref="B2002">LEFT(_xlfn.IFS(LEN(Processamento!C2002)&gt;4,_xlfn.CONCAT(LEFT(Processamento!A2002,3),"_",Processamento!D2002,"_",LEFT(Processamento!C2002,5),"_",LEFT(Processamento!E2002,4)),Processamento!C2002={"ERRO"},"ERRO"),18)</f>
        <v>#N/A</v>
      </c>
      <c r="C2002" s="4">
        <f>Processamento!F2002</f>
        <v>0</v>
      </c>
      <c r="D2002" t="b">
        <f t="shared" si="62"/>
        <v>0</v>
      </c>
      <c r="E2002" t="e">
        <f t="shared" si="63"/>
        <v>#N/A</v>
      </c>
    </row>
    <row r="2003" spans="1:5" x14ac:dyDescent="0.25">
      <c r="A2003" s="4">
        <v>2002</v>
      </c>
      <c r="B2003" s="4" t="e" cm="1">
        <f t="array" ref="B2003">LEFT(_xlfn.IFS(LEN(Processamento!C2003)&gt;4,_xlfn.CONCAT(LEFT(Processamento!A2003,3),"_",Processamento!D2003,"_",LEFT(Processamento!C2003,5),"_",LEFT(Processamento!E2003,4)),Processamento!C2003={"ERRO"},"ERRO"),18)</f>
        <v>#N/A</v>
      </c>
      <c r="C2003" s="4">
        <f>Processamento!F2003</f>
        <v>0</v>
      </c>
      <c r="D2003" t="b">
        <f t="shared" si="62"/>
        <v>0</v>
      </c>
      <c r="E2003" t="e">
        <f t="shared" si="63"/>
        <v>#N/A</v>
      </c>
    </row>
    <row r="2004" spans="1:5" x14ac:dyDescent="0.25">
      <c r="A2004" s="4">
        <v>2003</v>
      </c>
      <c r="B2004" s="4" t="e" cm="1">
        <f t="array" ref="B2004">LEFT(_xlfn.IFS(LEN(Processamento!C2004)&gt;4,_xlfn.CONCAT(LEFT(Processamento!A2004,3),"_",Processamento!D2004,"_",LEFT(Processamento!C2004,5),"_",LEFT(Processamento!E2004,4)),Processamento!C2004={"ERRO"},"ERRO"),18)</f>
        <v>#N/A</v>
      </c>
      <c r="C2004" s="4">
        <f>Processamento!F2004</f>
        <v>0</v>
      </c>
      <c r="D2004" t="b">
        <f t="shared" si="62"/>
        <v>0</v>
      </c>
      <c r="E2004" t="e">
        <f t="shared" si="63"/>
        <v>#N/A</v>
      </c>
    </row>
    <row r="2005" spans="1:5" x14ac:dyDescent="0.25">
      <c r="A2005" s="4">
        <v>2004</v>
      </c>
      <c r="B2005" s="4" t="e" cm="1">
        <f t="array" ref="B2005">LEFT(_xlfn.IFS(LEN(Processamento!C2005)&gt;4,_xlfn.CONCAT(LEFT(Processamento!A2005,3),"_",Processamento!D2005,"_",LEFT(Processamento!C2005,5),"_",LEFT(Processamento!E2005,4)),Processamento!C2005={"ERRO"},"ERRO"),18)</f>
        <v>#N/A</v>
      </c>
      <c r="C2005" s="4">
        <f>Processamento!F2005</f>
        <v>0</v>
      </c>
      <c r="D2005" t="b">
        <f t="shared" si="62"/>
        <v>0</v>
      </c>
      <c r="E2005" t="e">
        <f t="shared" si="63"/>
        <v>#N/A</v>
      </c>
    </row>
    <row r="2006" spans="1:5" x14ac:dyDescent="0.25">
      <c r="A2006" s="4">
        <v>2005</v>
      </c>
      <c r="B2006" s="4" t="e" cm="1">
        <f t="array" ref="B2006">LEFT(_xlfn.IFS(LEN(Processamento!C2006)&gt;4,_xlfn.CONCAT(LEFT(Processamento!A2006,3),"_",Processamento!D2006,"_",LEFT(Processamento!C2006,5),"_",LEFT(Processamento!E2006,4)),Processamento!C2006={"ERRO"},"ERRO"),18)</f>
        <v>#N/A</v>
      </c>
      <c r="C2006" s="4">
        <f>Processamento!F2006</f>
        <v>0</v>
      </c>
      <c r="D2006" t="b">
        <f t="shared" si="62"/>
        <v>0</v>
      </c>
      <c r="E2006" t="e">
        <f t="shared" si="63"/>
        <v>#N/A</v>
      </c>
    </row>
    <row r="2007" spans="1:5" x14ac:dyDescent="0.25">
      <c r="A2007" s="4">
        <v>2006</v>
      </c>
      <c r="B2007" s="4" t="e" cm="1">
        <f t="array" ref="B2007">LEFT(_xlfn.IFS(LEN(Processamento!C2007)&gt;4,_xlfn.CONCAT(LEFT(Processamento!A2007,3),"_",Processamento!D2007,"_",LEFT(Processamento!C2007,5),"_",LEFT(Processamento!E2007,4)),Processamento!C2007={"ERRO"},"ERRO"),18)</f>
        <v>#N/A</v>
      </c>
      <c r="C2007" s="4">
        <f>Processamento!F2007</f>
        <v>0</v>
      </c>
      <c r="D2007" t="b">
        <f t="shared" si="62"/>
        <v>0</v>
      </c>
      <c r="E2007" t="e">
        <f t="shared" si="63"/>
        <v>#N/A</v>
      </c>
    </row>
    <row r="2008" spans="1:5" x14ac:dyDescent="0.25">
      <c r="A2008" s="4">
        <v>2007</v>
      </c>
      <c r="B2008" s="4" t="e" cm="1">
        <f t="array" ref="B2008">LEFT(_xlfn.IFS(LEN(Processamento!C2008)&gt;4,_xlfn.CONCAT(LEFT(Processamento!A2008,3),"_",Processamento!D2008,"_",LEFT(Processamento!C2008,5),"_",LEFT(Processamento!E2008,4)),Processamento!C2008={"ERRO"},"ERRO"),18)</f>
        <v>#N/A</v>
      </c>
      <c r="C2008" s="4">
        <f>Processamento!F2008</f>
        <v>0</v>
      </c>
      <c r="D2008" t="b">
        <f t="shared" si="62"/>
        <v>0</v>
      </c>
      <c r="E2008" t="e">
        <f t="shared" si="63"/>
        <v>#N/A</v>
      </c>
    </row>
    <row r="2009" spans="1:5" x14ac:dyDescent="0.25">
      <c r="A2009" s="4">
        <v>2008</v>
      </c>
      <c r="B2009" s="4" t="e" cm="1">
        <f t="array" ref="B2009">LEFT(_xlfn.IFS(LEN(Processamento!C2009)&gt;4,_xlfn.CONCAT(LEFT(Processamento!A2009,3),"_",Processamento!D2009,"_",LEFT(Processamento!C2009,5),"_",LEFT(Processamento!E2009,4)),Processamento!C2009={"ERRO"},"ERRO"),18)</f>
        <v>#N/A</v>
      </c>
      <c r="C2009" s="4">
        <f>Processamento!F2009</f>
        <v>0</v>
      </c>
      <c r="D2009" t="b">
        <f t="shared" si="62"/>
        <v>0</v>
      </c>
      <c r="E2009" t="e">
        <f t="shared" si="63"/>
        <v>#N/A</v>
      </c>
    </row>
    <row r="2010" spans="1:5" x14ac:dyDescent="0.25">
      <c r="A2010" s="4">
        <v>2009</v>
      </c>
      <c r="B2010" s="4" t="e" cm="1">
        <f t="array" ref="B2010">LEFT(_xlfn.IFS(LEN(Processamento!C2010)&gt;4,_xlfn.CONCAT(LEFT(Processamento!A2010,3),"_",Processamento!D2010,"_",LEFT(Processamento!C2010,5),"_",LEFT(Processamento!E2010,4)),Processamento!C2010={"ERRO"},"ERRO"),18)</f>
        <v>#N/A</v>
      </c>
      <c r="C2010" s="4">
        <f>Processamento!F2010</f>
        <v>0</v>
      </c>
      <c r="D2010" t="b">
        <f t="shared" si="62"/>
        <v>0</v>
      </c>
      <c r="E2010" t="e">
        <f t="shared" si="63"/>
        <v>#N/A</v>
      </c>
    </row>
    <row r="2011" spans="1:5" x14ac:dyDescent="0.25">
      <c r="A2011" s="4">
        <v>2010</v>
      </c>
      <c r="B2011" s="4" t="e" cm="1">
        <f t="array" ref="B2011">LEFT(_xlfn.IFS(LEN(Processamento!C2011)&gt;4,_xlfn.CONCAT(LEFT(Processamento!A2011,3),"_",Processamento!D2011,"_",LEFT(Processamento!C2011,5),"_",LEFT(Processamento!E2011,4)),Processamento!C2011={"ERRO"},"ERRO"),18)</f>
        <v>#N/A</v>
      </c>
      <c r="C2011" s="4">
        <f>Processamento!F2011</f>
        <v>0</v>
      </c>
      <c r="D2011" t="b">
        <f t="shared" si="62"/>
        <v>0</v>
      </c>
      <c r="E2011" t="e">
        <f t="shared" si="63"/>
        <v>#N/A</v>
      </c>
    </row>
    <row r="2012" spans="1:5" x14ac:dyDescent="0.25">
      <c r="A2012" s="4">
        <v>2011</v>
      </c>
      <c r="B2012" s="4" t="e" cm="1">
        <f t="array" ref="B2012">LEFT(_xlfn.IFS(LEN(Processamento!C2012)&gt;4,_xlfn.CONCAT(LEFT(Processamento!A2012,3),"_",Processamento!D2012,"_",LEFT(Processamento!C2012,5),"_",LEFT(Processamento!E2012,4)),Processamento!C2012={"ERRO"},"ERRO"),18)</f>
        <v>#N/A</v>
      </c>
      <c r="C2012" s="4">
        <f>Processamento!F2012</f>
        <v>0</v>
      </c>
      <c r="D2012" t="b">
        <f t="shared" si="62"/>
        <v>0</v>
      </c>
      <c r="E2012" t="e">
        <f t="shared" si="63"/>
        <v>#N/A</v>
      </c>
    </row>
    <row r="2013" spans="1:5" x14ac:dyDescent="0.25">
      <c r="A2013" s="4">
        <v>2012</v>
      </c>
      <c r="B2013" s="4" t="e" cm="1">
        <f t="array" ref="B2013">LEFT(_xlfn.IFS(LEN(Processamento!C2013)&gt;4,_xlfn.CONCAT(LEFT(Processamento!A2013,3),"_",Processamento!D2013,"_",LEFT(Processamento!C2013,5),"_",LEFT(Processamento!E2013,4)),Processamento!C2013={"ERRO"},"ERRO"),18)</f>
        <v>#N/A</v>
      </c>
      <c r="C2013" s="4">
        <f>Processamento!F2013</f>
        <v>0</v>
      </c>
      <c r="D2013" t="b">
        <f t="shared" si="62"/>
        <v>0</v>
      </c>
      <c r="E2013" t="e">
        <f t="shared" si="63"/>
        <v>#N/A</v>
      </c>
    </row>
    <row r="2014" spans="1:5" x14ac:dyDescent="0.25">
      <c r="A2014" s="4">
        <v>2013</v>
      </c>
      <c r="B2014" s="4" t="e" cm="1">
        <f t="array" ref="B2014">LEFT(_xlfn.IFS(LEN(Processamento!C2014)&gt;4,_xlfn.CONCAT(LEFT(Processamento!A2014,3),"_",Processamento!D2014,"_",LEFT(Processamento!C2014,5),"_",LEFT(Processamento!E2014,4)),Processamento!C2014={"ERRO"},"ERRO"),18)</f>
        <v>#N/A</v>
      </c>
      <c r="C2014" s="4">
        <f>Processamento!F2014</f>
        <v>0</v>
      </c>
      <c r="D2014" t="b">
        <f t="shared" si="62"/>
        <v>0</v>
      </c>
      <c r="E2014" t="e">
        <f t="shared" si="63"/>
        <v>#N/A</v>
      </c>
    </row>
    <row r="2015" spans="1:5" x14ac:dyDescent="0.25">
      <c r="A2015" s="4">
        <v>2014</v>
      </c>
      <c r="B2015" s="4" t="e" cm="1">
        <f t="array" ref="B2015">LEFT(_xlfn.IFS(LEN(Processamento!C2015)&gt;4,_xlfn.CONCAT(LEFT(Processamento!A2015,3),"_",Processamento!D2015,"_",LEFT(Processamento!C2015,5),"_",LEFT(Processamento!E2015,4)),Processamento!C2015={"ERRO"},"ERRO"),18)</f>
        <v>#N/A</v>
      </c>
      <c r="C2015" s="4">
        <f>Processamento!F2015</f>
        <v>0</v>
      </c>
      <c r="D2015" t="b">
        <f t="shared" si="62"/>
        <v>0</v>
      </c>
      <c r="E2015" t="e">
        <f t="shared" si="63"/>
        <v>#N/A</v>
      </c>
    </row>
    <row r="2016" spans="1:5" x14ac:dyDescent="0.25">
      <c r="A2016" s="4">
        <v>2015</v>
      </c>
      <c r="B2016" s="4" t="e" cm="1">
        <f t="array" ref="B2016">LEFT(_xlfn.IFS(LEN(Processamento!C2016)&gt;4,_xlfn.CONCAT(LEFT(Processamento!A2016,3),"_",Processamento!D2016,"_",LEFT(Processamento!C2016,5),"_",LEFT(Processamento!E2016,4)),Processamento!C2016={"ERRO"},"ERRO"),18)</f>
        <v>#N/A</v>
      </c>
      <c r="C2016" s="4">
        <f>Processamento!F2016</f>
        <v>0</v>
      </c>
      <c r="D2016" t="b">
        <f t="shared" si="62"/>
        <v>0</v>
      </c>
      <c r="E2016" t="e">
        <f t="shared" si="63"/>
        <v>#N/A</v>
      </c>
    </row>
    <row r="2017" spans="1:5" x14ac:dyDescent="0.25">
      <c r="A2017" s="4">
        <v>2016</v>
      </c>
      <c r="B2017" s="4" t="e" cm="1">
        <f t="array" ref="B2017">LEFT(_xlfn.IFS(LEN(Processamento!C2017)&gt;4,_xlfn.CONCAT(LEFT(Processamento!A2017,3),"_",Processamento!D2017,"_",LEFT(Processamento!C2017,5),"_",LEFT(Processamento!E2017,4)),Processamento!C2017={"ERRO"},"ERRO"),18)</f>
        <v>#N/A</v>
      </c>
      <c r="C2017" s="4">
        <f>Processamento!F2017</f>
        <v>0</v>
      </c>
      <c r="D2017" t="b">
        <f t="shared" si="62"/>
        <v>0</v>
      </c>
      <c r="E2017" t="e">
        <f t="shared" si="63"/>
        <v>#N/A</v>
      </c>
    </row>
    <row r="2018" spans="1:5" x14ac:dyDescent="0.25">
      <c r="A2018" s="4">
        <v>2017</v>
      </c>
      <c r="B2018" s="4" t="e" cm="1">
        <f t="array" ref="B2018">LEFT(_xlfn.IFS(LEN(Processamento!C2018)&gt;4,_xlfn.CONCAT(LEFT(Processamento!A2018,3),"_",Processamento!D2018,"_",LEFT(Processamento!C2018,5),"_",LEFT(Processamento!E2018,4)),Processamento!C2018={"ERRO"},"ERRO"),18)</f>
        <v>#N/A</v>
      </c>
      <c r="C2018" s="4">
        <f>Processamento!F2018</f>
        <v>0</v>
      </c>
      <c r="D2018" t="b">
        <f t="shared" si="62"/>
        <v>0</v>
      </c>
      <c r="E2018" t="e">
        <f t="shared" si="63"/>
        <v>#N/A</v>
      </c>
    </row>
    <row r="2019" spans="1:5" x14ac:dyDescent="0.25">
      <c r="A2019" s="4">
        <v>2018</v>
      </c>
      <c r="B2019" s="4" t="e" cm="1">
        <f t="array" ref="B2019">LEFT(_xlfn.IFS(LEN(Processamento!C2019)&gt;4,_xlfn.CONCAT(LEFT(Processamento!A2019,3),"_",Processamento!D2019,"_",LEFT(Processamento!C2019,5),"_",LEFT(Processamento!E2019,4)),Processamento!C2019={"ERRO"},"ERRO"),18)</f>
        <v>#N/A</v>
      </c>
      <c r="C2019" s="4">
        <f>Processamento!F2019</f>
        <v>0</v>
      </c>
      <c r="D2019" t="b">
        <f t="shared" si="62"/>
        <v>0</v>
      </c>
      <c r="E2019" t="e">
        <f t="shared" si="63"/>
        <v>#N/A</v>
      </c>
    </row>
    <row r="2020" spans="1:5" x14ac:dyDescent="0.25">
      <c r="A2020" s="4">
        <v>2019</v>
      </c>
      <c r="B2020" s="4" t="e" cm="1">
        <f t="array" ref="B2020">LEFT(_xlfn.IFS(LEN(Processamento!C2020)&gt;4,_xlfn.CONCAT(LEFT(Processamento!A2020,3),"_",Processamento!D2020,"_",LEFT(Processamento!C2020,5),"_",LEFT(Processamento!E2020,4)),Processamento!C2020={"ERRO"},"ERRO"),18)</f>
        <v>#N/A</v>
      </c>
      <c r="C2020" s="4">
        <f>Processamento!F2020</f>
        <v>0</v>
      </c>
      <c r="D2020" t="b">
        <f t="shared" si="62"/>
        <v>0</v>
      </c>
      <c r="E2020" t="e">
        <f t="shared" si="63"/>
        <v>#N/A</v>
      </c>
    </row>
    <row r="2021" spans="1:5" x14ac:dyDescent="0.25">
      <c r="A2021" s="4">
        <v>2020</v>
      </c>
      <c r="B2021" s="4" t="e" cm="1">
        <f t="array" ref="B2021">LEFT(_xlfn.IFS(LEN(Processamento!C2021)&gt;4,_xlfn.CONCAT(LEFT(Processamento!A2021,3),"_",Processamento!D2021,"_",LEFT(Processamento!C2021,5),"_",LEFT(Processamento!E2021,4)),Processamento!C2021={"ERRO"},"ERRO"),18)</f>
        <v>#N/A</v>
      </c>
      <c r="C2021" s="4">
        <f>Processamento!F2021</f>
        <v>0</v>
      </c>
      <c r="D2021" t="b">
        <f t="shared" si="62"/>
        <v>0</v>
      </c>
      <c r="E2021" t="e">
        <f t="shared" si="63"/>
        <v>#N/A</v>
      </c>
    </row>
    <row r="2022" spans="1:5" x14ac:dyDescent="0.25">
      <c r="A2022" s="4">
        <v>2021</v>
      </c>
      <c r="B2022" s="4" t="e" cm="1">
        <f t="array" ref="B2022">LEFT(_xlfn.IFS(LEN(Processamento!C2022)&gt;4,_xlfn.CONCAT(LEFT(Processamento!A2022,3),"_",Processamento!D2022,"_",LEFT(Processamento!C2022,5),"_",LEFT(Processamento!E2022,4)),Processamento!C2022={"ERRO"},"ERRO"),18)</f>
        <v>#N/A</v>
      </c>
      <c r="C2022" s="4">
        <f>Processamento!F2022</f>
        <v>0</v>
      </c>
      <c r="D2022" t="b">
        <f t="shared" si="62"/>
        <v>0</v>
      </c>
      <c r="E2022" t="e">
        <f t="shared" si="63"/>
        <v>#N/A</v>
      </c>
    </row>
    <row r="2023" spans="1:5" x14ac:dyDescent="0.25">
      <c r="A2023" s="4">
        <v>2022</v>
      </c>
      <c r="B2023" s="4" t="e" cm="1">
        <f t="array" ref="B2023">LEFT(_xlfn.IFS(LEN(Processamento!C2023)&gt;4,_xlfn.CONCAT(LEFT(Processamento!A2023,3),"_",Processamento!D2023,"_",LEFT(Processamento!C2023,5),"_",LEFT(Processamento!E2023,4)),Processamento!C2023={"ERRO"},"ERRO"),18)</f>
        <v>#N/A</v>
      </c>
      <c r="C2023" s="4">
        <f>Processamento!F2023</f>
        <v>0</v>
      </c>
      <c r="D2023" t="b">
        <f t="shared" si="62"/>
        <v>0</v>
      </c>
      <c r="E2023" t="e">
        <f t="shared" si="63"/>
        <v>#N/A</v>
      </c>
    </row>
    <row r="2024" spans="1:5" x14ac:dyDescent="0.25">
      <c r="A2024" s="4">
        <v>2023</v>
      </c>
      <c r="B2024" s="4" t="e" cm="1">
        <f t="array" ref="B2024">LEFT(_xlfn.IFS(LEN(Processamento!C2024)&gt;4,_xlfn.CONCAT(LEFT(Processamento!A2024,3),"_",Processamento!D2024,"_",LEFT(Processamento!C2024,5),"_",LEFT(Processamento!E2024,4)),Processamento!C2024={"ERRO"},"ERRO"),18)</f>
        <v>#N/A</v>
      </c>
      <c r="C2024" s="4">
        <f>Processamento!F2024</f>
        <v>0</v>
      </c>
      <c r="D2024" t="b">
        <f t="shared" si="62"/>
        <v>0</v>
      </c>
      <c r="E2024" t="e">
        <f t="shared" si="63"/>
        <v>#N/A</v>
      </c>
    </row>
    <row r="2025" spans="1:5" x14ac:dyDescent="0.25">
      <c r="A2025" s="4">
        <v>2024</v>
      </c>
      <c r="B2025" s="4" t="e" cm="1">
        <f t="array" ref="B2025">LEFT(_xlfn.IFS(LEN(Processamento!C2025)&gt;4,_xlfn.CONCAT(LEFT(Processamento!A2025,3),"_",Processamento!D2025,"_",LEFT(Processamento!C2025,5),"_",LEFT(Processamento!E2025,4)),Processamento!C2025={"ERRO"},"ERRO"),18)</f>
        <v>#N/A</v>
      </c>
      <c r="C2025" s="4">
        <f>Processamento!F2025</f>
        <v>0</v>
      </c>
      <c r="D2025" t="b">
        <f t="shared" si="62"/>
        <v>0</v>
      </c>
      <c r="E2025" t="e">
        <f t="shared" si="63"/>
        <v>#N/A</v>
      </c>
    </row>
    <row r="2026" spans="1:5" x14ac:dyDescent="0.25">
      <c r="A2026" s="4">
        <v>2025</v>
      </c>
      <c r="B2026" s="4" t="e" cm="1">
        <f t="array" ref="B2026">LEFT(_xlfn.IFS(LEN(Processamento!C2026)&gt;4,_xlfn.CONCAT(LEFT(Processamento!A2026,3),"_",Processamento!D2026,"_",LEFT(Processamento!C2026,5),"_",LEFT(Processamento!E2026,4)),Processamento!C2026={"ERRO"},"ERRO"),18)</f>
        <v>#N/A</v>
      </c>
      <c r="C2026" s="4">
        <f>Processamento!F2026</f>
        <v>0</v>
      </c>
      <c r="D2026" t="b">
        <f t="shared" si="62"/>
        <v>0</v>
      </c>
      <c r="E2026" t="e">
        <f t="shared" si="63"/>
        <v>#N/A</v>
      </c>
    </row>
    <row r="2027" spans="1:5" x14ac:dyDescent="0.25">
      <c r="A2027" s="4">
        <v>2026</v>
      </c>
      <c r="B2027" s="4" t="e" cm="1">
        <f t="array" ref="B2027">LEFT(_xlfn.IFS(LEN(Processamento!C2027)&gt;4,_xlfn.CONCAT(LEFT(Processamento!A2027,3),"_",Processamento!D2027,"_",LEFT(Processamento!C2027,5),"_",LEFT(Processamento!E2027,4)),Processamento!C2027={"ERRO"},"ERRO"),18)</f>
        <v>#N/A</v>
      </c>
      <c r="C2027" s="4">
        <f>Processamento!F2027</f>
        <v>0</v>
      </c>
      <c r="D2027" t="b">
        <f t="shared" si="62"/>
        <v>0</v>
      </c>
      <c r="E2027" t="e">
        <f t="shared" si="63"/>
        <v>#N/A</v>
      </c>
    </row>
    <row r="2028" spans="1:5" x14ac:dyDescent="0.25">
      <c r="A2028" s="4">
        <v>2027</v>
      </c>
      <c r="B2028" s="4" t="e" cm="1">
        <f t="array" ref="B2028">LEFT(_xlfn.IFS(LEN(Processamento!C2028)&gt;4,_xlfn.CONCAT(LEFT(Processamento!A2028,3),"_",Processamento!D2028,"_",LEFT(Processamento!C2028,5),"_",LEFT(Processamento!E2028,4)),Processamento!C2028={"ERRO"},"ERRO"),18)</f>
        <v>#N/A</v>
      </c>
      <c r="C2028" s="4">
        <f>Processamento!F2028</f>
        <v>0</v>
      </c>
      <c r="D2028" t="b">
        <f t="shared" si="62"/>
        <v>0</v>
      </c>
      <c r="E2028" t="e">
        <f t="shared" si="63"/>
        <v>#N/A</v>
      </c>
    </row>
    <row r="2029" spans="1:5" x14ac:dyDescent="0.25">
      <c r="A2029" s="4">
        <v>2028</v>
      </c>
      <c r="B2029" s="4" t="e" cm="1">
        <f t="array" ref="B2029">LEFT(_xlfn.IFS(LEN(Processamento!C2029)&gt;4,_xlfn.CONCAT(LEFT(Processamento!A2029,3),"_",Processamento!D2029,"_",LEFT(Processamento!C2029,5),"_",LEFT(Processamento!E2029,4)),Processamento!C2029={"ERRO"},"ERRO"),18)</f>
        <v>#N/A</v>
      </c>
      <c r="C2029" s="4">
        <f>Processamento!F2029</f>
        <v>0</v>
      </c>
      <c r="D2029" t="b">
        <f t="shared" si="62"/>
        <v>0</v>
      </c>
      <c r="E2029" t="e">
        <f t="shared" si="63"/>
        <v>#N/A</v>
      </c>
    </row>
    <row r="2030" spans="1:5" x14ac:dyDescent="0.25">
      <c r="A2030" s="4">
        <v>2029</v>
      </c>
      <c r="B2030" s="4" t="e" cm="1">
        <f t="array" ref="B2030">LEFT(_xlfn.IFS(LEN(Processamento!C2030)&gt;4,_xlfn.CONCAT(LEFT(Processamento!A2030,3),"_",Processamento!D2030,"_",LEFT(Processamento!C2030,5),"_",LEFT(Processamento!E2030,4)),Processamento!C2030={"ERRO"},"ERRO"),18)</f>
        <v>#N/A</v>
      </c>
      <c r="C2030" s="4">
        <f>Processamento!F2030</f>
        <v>0</v>
      </c>
      <c r="D2030" t="b">
        <f t="shared" si="62"/>
        <v>0</v>
      </c>
      <c r="E2030" t="e">
        <f t="shared" si="63"/>
        <v>#N/A</v>
      </c>
    </row>
    <row r="2031" spans="1:5" x14ac:dyDescent="0.25">
      <c r="A2031" s="4">
        <v>2030</v>
      </c>
      <c r="B2031" s="4" t="e" cm="1">
        <f t="array" ref="B2031">LEFT(_xlfn.IFS(LEN(Processamento!C2031)&gt;4,_xlfn.CONCAT(LEFT(Processamento!A2031,3),"_",Processamento!D2031,"_",LEFT(Processamento!C2031,5),"_",LEFT(Processamento!E2031,4)),Processamento!C2031={"ERRO"},"ERRO"),18)</f>
        <v>#N/A</v>
      </c>
      <c r="C2031" s="4">
        <f>Processamento!F2031</f>
        <v>0</v>
      </c>
      <c r="D2031" t="b">
        <f t="shared" si="62"/>
        <v>0</v>
      </c>
      <c r="E2031" t="e">
        <f t="shared" si="63"/>
        <v>#N/A</v>
      </c>
    </row>
    <row r="2032" spans="1:5" x14ac:dyDescent="0.25">
      <c r="A2032" s="4">
        <v>2031</v>
      </c>
      <c r="B2032" s="4" t="e" cm="1">
        <f t="array" ref="B2032">LEFT(_xlfn.IFS(LEN(Processamento!C2032)&gt;4,_xlfn.CONCAT(LEFT(Processamento!A2032,3),"_",Processamento!D2032,"_",LEFT(Processamento!C2032,5),"_",LEFT(Processamento!E2032,4)),Processamento!C2032={"ERRO"},"ERRO"),18)</f>
        <v>#N/A</v>
      </c>
      <c r="C2032" s="4">
        <f>Processamento!F2032</f>
        <v>0</v>
      </c>
      <c r="D2032" t="b">
        <f t="shared" si="62"/>
        <v>0</v>
      </c>
      <c r="E2032" t="e">
        <f t="shared" si="63"/>
        <v>#N/A</v>
      </c>
    </row>
    <row r="2033" spans="1:5" x14ac:dyDescent="0.25">
      <c r="A2033" s="4">
        <v>2032</v>
      </c>
      <c r="B2033" s="4" t="e" cm="1">
        <f t="array" ref="B2033">LEFT(_xlfn.IFS(LEN(Processamento!C2033)&gt;4,_xlfn.CONCAT(LEFT(Processamento!A2033,3),"_",Processamento!D2033,"_",LEFT(Processamento!C2033,5),"_",LEFT(Processamento!E2033,4)),Processamento!C2033={"ERRO"},"ERRO"),18)</f>
        <v>#N/A</v>
      </c>
      <c r="C2033" s="4">
        <f>Processamento!F2033</f>
        <v>0</v>
      </c>
      <c r="D2033" t="b">
        <f t="shared" si="62"/>
        <v>0</v>
      </c>
      <c r="E2033" t="e">
        <f t="shared" si="63"/>
        <v>#N/A</v>
      </c>
    </row>
    <row r="2034" spans="1:5" x14ac:dyDescent="0.25">
      <c r="A2034" s="4">
        <v>2033</v>
      </c>
      <c r="B2034" s="4" t="e" cm="1">
        <f t="array" ref="B2034">LEFT(_xlfn.IFS(LEN(Processamento!C2034)&gt;4,_xlfn.CONCAT(LEFT(Processamento!A2034,3),"_",Processamento!D2034,"_",LEFT(Processamento!C2034,5),"_",LEFT(Processamento!E2034,4)),Processamento!C2034={"ERRO"},"ERRO"),18)</f>
        <v>#N/A</v>
      </c>
      <c r="C2034" s="4">
        <f>Processamento!F2034</f>
        <v>0</v>
      </c>
      <c r="D2034" t="b">
        <f t="shared" si="62"/>
        <v>0</v>
      </c>
      <c r="E2034" t="e">
        <f t="shared" si="63"/>
        <v>#N/A</v>
      </c>
    </row>
    <row r="2035" spans="1:5" x14ac:dyDescent="0.25">
      <c r="A2035" s="4">
        <v>2034</v>
      </c>
      <c r="B2035" s="4" t="e" cm="1">
        <f t="array" ref="B2035">LEFT(_xlfn.IFS(LEN(Processamento!C2035)&gt;4,_xlfn.CONCAT(LEFT(Processamento!A2035,3),"_",Processamento!D2035,"_",LEFT(Processamento!C2035,5),"_",LEFT(Processamento!E2035,4)),Processamento!C2035={"ERRO"},"ERRO"),18)</f>
        <v>#N/A</v>
      </c>
      <c r="C2035" s="4">
        <f>Processamento!F2035</f>
        <v>0</v>
      </c>
      <c r="D2035" t="b">
        <f t="shared" si="62"/>
        <v>0</v>
      </c>
      <c r="E2035" t="e">
        <f t="shared" si="63"/>
        <v>#N/A</v>
      </c>
    </row>
    <row r="2036" spans="1:5" x14ac:dyDescent="0.25">
      <c r="A2036" s="4">
        <v>2035</v>
      </c>
      <c r="B2036" s="4" t="e" cm="1">
        <f t="array" ref="B2036">LEFT(_xlfn.IFS(LEN(Processamento!C2036)&gt;4,_xlfn.CONCAT(LEFT(Processamento!A2036,3),"_",Processamento!D2036,"_",LEFT(Processamento!C2036,5),"_",LEFT(Processamento!E2036,4)),Processamento!C2036={"ERRO"},"ERRO"),18)</f>
        <v>#N/A</v>
      </c>
      <c r="C2036" s="4">
        <f>Processamento!F2036</f>
        <v>0</v>
      </c>
      <c r="D2036" t="b">
        <f t="shared" si="62"/>
        <v>0</v>
      </c>
      <c r="E2036" t="e">
        <f t="shared" si="63"/>
        <v>#N/A</v>
      </c>
    </row>
    <row r="2037" spans="1:5" x14ac:dyDescent="0.25">
      <c r="A2037" s="4">
        <v>2036</v>
      </c>
      <c r="B2037" s="4" t="e" cm="1">
        <f t="array" ref="B2037">LEFT(_xlfn.IFS(LEN(Processamento!C2037)&gt;4,_xlfn.CONCAT(LEFT(Processamento!A2037,3),"_",Processamento!D2037,"_",LEFT(Processamento!C2037,5),"_",LEFT(Processamento!E2037,4)),Processamento!C2037={"ERRO"},"ERRO"),18)</f>
        <v>#N/A</v>
      </c>
      <c r="C2037" s="4">
        <f>Processamento!F2037</f>
        <v>0</v>
      </c>
      <c r="D2037" t="b">
        <f t="shared" si="62"/>
        <v>0</v>
      </c>
      <c r="E2037" t="e">
        <f t="shared" si="63"/>
        <v>#N/A</v>
      </c>
    </row>
    <row r="2038" spans="1:5" x14ac:dyDescent="0.25">
      <c r="A2038" s="4">
        <v>2037</v>
      </c>
      <c r="B2038" s="4" t="e" cm="1">
        <f t="array" ref="B2038">LEFT(_xlfn.IFS(LEN(Processamento!C2038)&gt;4,_xlfn.CONCAT(LEFT(Processamento!A2038,3),"_",Processamento!D2038,"_",LEFT(Processamento!C2038,5),"_",LEFT(Processamento!E2038,4)),Processamento!C2038={"ERRO"},"ERRO"),18)</f>
        <v>#N/A</v>
      </c>
      <c r="C2038" s="4">
        <f>Processamento!F2038</f>
        <v>0</v>
      </c>
      <c r="D2038" t="b">
        <f t="shared" si="62"/>
        <v>0</v>
      </c>
      <c r="E2038" t="e">
        <f t="shared" si="63"/>
        <v>#N/A</v>
      </c>
    </row>
    <row r="2039" spans="1:5" x14ac:dyDescent="0.25">
      <c r="A2039" s="4">
        <v>2038</v>
      </c>
      <c r="B2039" s="4" t="e" cm="1">
        <f t="array" ref="B2039">LEFT(_xlfn.IFS(LEN(Processamento!C2039)&gt;4,_xlfn.CONCAT(LEFT(Processamento!A2039,3),"_",Processamento!D2039,"_",LEFT(Processamento!C2039,5),"_",LEFT(Processamento!E2039,4)),Processamento!C2039={"ERRO"},"ERRO"),18)</f>
        <v>#N/A</v>
      </c>
      <c r="C2039" s="4">
        <f>Processamento!F2039</f>
        <v>0</v>
      </c>
      <c r="D2039" t="b">
        <f t="shared" si="62"/>
        <v>0</v>
      </c>
      <c r="E2039" t="e">
        <f t="shared" si="63"/>
        <v>#N/A</v>
      </c>
    </row>
    <row r="2040" spans="1:5" x14ac:dyDescent="0.25">
      <c r="A2040" s="4">
        <v>2039</v>
      </c>
      <c r="B2040" s="4" t="e" cm="1">
        <f t="array" ref="B2040">LEFT(_xlfn.IFS(LEN(Processamento!C2040)&gt;4,_xlfn.CONCAT(LEFT(Processamento!A2040,3),"_",Processamento!D2040,"_",LEFT(Processamento!C2040,5),"_",LEFT(Processamento!E2040,4)),Processamento!C2040={"ERRO"},"ERRO"),18)</f>
        <v>#N/A</v>
      </c>
      <c r="C2040" s="4">
        <f>Processamento!F2040</f>
        <v>0</v>
      </c>
      <c r="D2040" t="b">
        <f t="shared" si="62"/>
        <v>0</v>
      </c>
      <c r="E2040" t="e">
        <f t="shared" si="63"/>
        <v>#N/A</v>
      </c>
    </row>
    <row r="2041" spans="1:5" x14ac:dyDescent="0.25">
      <c r="A2041" s="4">
        <v>2040</v>
      </c>
      <c r="B2041" s="4" t="e" cm="1">
        <f t="array" ref="B2041">LEFT(_xlfn.IFS(LEN(Processamento!C2041)&gt;4,_xlfn.CONCAT(LEFT(Processamento!A2041,3),"_",Processamento!D2041,"_",LEFT(Processamento!C2041,5),"_",LEFT(Processamento!E2041,4)),Processamento!C2041={"ERRO"},"ERRO"),18)</f>
        <v>#N/A</v>
      </c>
      <c r="C2041" s="4">
        <f>Processamento!F2041</f>
        <v>0</v>
      </c>
      <c r="D2041" t="b">
        <f t="shared" si="62"/>
        <v>0</v>
      </c>
      <c r="E2041" t="e">
        <f t="shared" si="63"/>
        <v>#N/A</v>
      </c>
    </row>
    <row r="2042" spans="1:5" x14ac:dyDescent="0.25">
      <c r="A2042" s="4">
        <v>2041</v>
      </c>
      <c r="B2042" s="4" t="e" cm="1">
        <f t="array" ref="B2042">LEFT(_xlfn.IFS(LEN(Processamento!C2042)&gt;4,_xlfn.CONCAT(LEFT(Processamento!A2042,3),"_",Processamento!D2042,"_",LEFT(Processamento!C2042,5),"_",LEFT(Processamento!E2042,4)),Processamento!C2042={"ERRO"},"ERRO"),18)</f>
        <v>#N/A</v>
      </c>
      <c r="C2042" s="4">
        <f>Processamento!F2042</f>
        <v>0</v>
      </c>
      <c r="D2042" t="b">
        <f t="shared" si="62"/>
        <v>0</v>
      </c>
      <c r="E2042" t="e">
        <f t="shared" si="63"/>
        <v>#N/A</v>
      </c>
    </row>
    <row r="2043" spans="1:5" x14ac:dyDescent="0.25">
      <c r="A2043" s="4">
        <v>2042</v>
      </c>
      <c r="B2043" s="4" t="e" cm="1">
        <f t="array" ref="B2043">LEFT(_xlfn.IFS(LEN(Processamento!C2043)&gt;4,_xlfn.CONCAT(LEFT(Processamento!A2043,3),"_",Processamento!D2043,"_",LEFT(Processamento!C2043,5),"_",LEFT(Processamento!E2043,4)),Processamento!C2043={"ERRO"},"ERRO"),18)</f>
        <v>#N/A</v>
      </c>
      <c r="C2043" s="4">
        <f>Processamento!F2043</f>
        <v>0</v>
      </c>
      <c r="D2043" t="b">
        <f t="shared" si="62"/>
        <v>0</v>
      </c>
      <c r="E2043" t="e">
        <f t="shared" si="63"/>
        <v>#N/A</v>
      </c>
    </row>
    <row r="2044" spans="1:5" x14ac:dyDescent="0.25">
      <c r="A2044" s="4">
        <v>2043</v>
      </c>
      <c r="B2044" s="4" t="e" cm="1">
        <f t="array" ref="B2044">LEFT(_xlfn.IFS(LEN(Processamento!C2044)&gt;4,_xlfn.CONCAT(LEFT(Processamento!A2044,3),"_",Processamento!D2044,"_",LEFT(Processamento!C2044,5),"_",LEFT(Processamento!E2044,4)),Processamento!C2044={"ERRO"},"ERRO"),18)</f>
        <v>#N/A</v>
      </c>
      <c r="C2044" s="4">
        <f>Processamento!F2044</f>
        <v>0</v>
      </c>
      <c r="D2044" t="b">
        <f t="shared" si="62"/>
        <v>0</v>
      </c>
      <c r="E2044" t="e">
        <f t="shared" si="63"/>
        <v>#N/A</v>
      </c>
    </row>
    <row r="2045" spans="1:5" x14ac:dyDescent="0.25">
      <c r="A2045" s="4">
        <v>2044</v>
      </c>
      <c r="B2045" s="4" t="e" cm="1">
        <f t="array" ref="B2045">LEFT(_xlfn.IFS(LEN(Processamento!C2045)&gt;4,_xlfn.CONCAT(LEFT(Processamento!A2045,3),"_",Processamento!D2045,"_",LEFT(Processamento!C2045,5),"_",LEFT(Processamento!E2045,4)),Processamento!C2045={"ERRO"},"ERRO"),18)</f>
        <v>#N/A</v>
      </c>
      <c r="C2045" s="4">
        <f>Processamento!F2045</f>
        <v>0</v>
      </c>
      <c r="D2045" t="b">
        <f t="shared" si="62"/>
        <v>0</v>
      </c>
      <c r="E2045" t="e">
        <f t="shared" si="63"/>
        <v>#N/A</v>
      </c>
    </row>
    <row r="2046" spans="1:5" x14ac:dyDescent="0.25">
      <c r="A2046" s="4">
        <v>2045</v>
      </c>
      <c r="B2046" s="4" t="e" cm="1">
        <f t="array" ref="B2046">LEFT(_xlfn.IFS(LEN(Processamento!C2046)&gt;4,_xlfn.CONCAT(LEFT(Processamento!A2046,3),"_",Processamento!D2046,"_",LEFT(Processamento!C2046,5),"_",LEFT(Processamento!E2046,4)),Processamento!C2046={"ERRO"},"ERRO"),18)</f>
        <v>#N/A</v>
      </c>
      <c r="C2046" s="4">
        <f>Processamento!F2046</f>
        <v>0</v>
      </c>
      <c r="D2046" t="b">
        <f t="shared" si="62"/>
        <v>0</v>
      </c>
      <c r="E2046" t="e">
        <f t="shared" si="63"/>
        <v>#N/A</v>
      </c>
    </row>
    <row r="2047" spans="1:5" x14ac:dyDescent="0.25">
      <c r="A2047" s="4">
        <v>2046</v>
      </c>
      <c r="B2047" s="4" t="e" cm="1">
        <f t="array" ref="B2047">LEFT(_xlfn.IFS(LEN(Processamento!C2047)&gt;4,_xlfn.CONCAT(LEFT(Processamento!A2047,3),"_",Processamento!D2047,"_",LEFT(Processamento!C2047,5),"_",LEFT(Processamento!E2047,4)),Processamento!C2047={"ERRO"},"ERRO"),18)</f>
        <v>#N/A</v>
      </c>
      <c r="C2047" s="4">
        <f>Processamento!F2047</f>
        <v>0</v>
      </c>
      <c r="D2047" t="b">
        <f t="shared" si="62"/>
        <v>0</v>
      </c>
      <c r="E2047" t="e">
        <f t="shared" si="63"/>
        <v>#N/A</v>
      </c>
    </row>
    <row r="2048" spans="1:5" x14ac:dyDescent="0.25">
      <c r="A2048" s="4">
        <v>2047</v>
      </c>
      <c r="B2048" s="4" t="e" cm="1">
        <f t="array" ref="B2048">LEFT(_xlfn.IFS(LEN(Processamento!C2048)&gt;4,_xlfn.CONCAT(LEFT(Processamento!A2048,3),"_",Processamento!D2048,"_",LEFT(Processamento!C2048,5),"_",LEFT(Processamento!E2048,4)),Processamento!C2048={"ERRO"},"ERRO"),18)</f>
        <v>#N/A</v>
      </c>
      <c r="C2048" s="4">
        <f>Processamento!F2048</f>
        <v>0</v>
      </c>
      <c r="D2048" t="b">
        <f t="shared" si="62"/>
        <v>0</v>
      </c>
      <c r="E2048" t="e">
        <f t="shared" si="63"/>
        <v>#N/A</v>
      </c>
    </row>
    <row r="2049" spans="1:5" x14ac:dyDescent="0.25">
      <c r="A2049" s="4">
        <v>2048</v>
      </c>
      <c r="B2049" s="4" t="e" cm="1">
        <f t="array" ref="B2049">LEFT(_xlfn.IFS(LEN(Processamento!C2049)&gt;4,_xlfn.CONCAT(LEFT(Processamento!A2049,3),"_",Processamento!D2049,"_",LEFT(Processamento!C2049,5),"_",LEFT(Processamento!E2049,4)),Processamento!C2049={"ERRO"},"ERRO"),18)</f>
        <v>#N/A</v>
      </c>
      <c r="C2049" s="4">
        <f>Processamento!F2049</f>
        <v>0</v>
      </c>
      <c r="D2049" t="b">
        <f t="shared" si="62"/>
        <v>0</v>
      </c>
      <c r="E2049" t="e">
        <f t="shared" si="63"/>
        <v>#N/A</v>
      </c>
    </row>
    <row r="2050" spans="1:5" x14ac:dyDescent="0.25">
      <c r="A2050" s="4">
        <v>2049</v>
      </c>
      <c r="B2050" s="4" t="e" cm="1">
        <f t="array" ref="B2050">LEFT(_xlfn.IFS(LEN(Processamento!C2050)&gt;4,_xlfn.CONCAT(LEFT(Processamento!A2050,3),"_",Processamento!D2050,"_",LEFT(Processamento!C2050,5),"_",LEFT(Processamento!E2050,4)),Processamento!C2050={"ERRO"},"ERRO"),18)</f>
        <v>#N/A</v>
      </c>
      <c r="C2050" s="4">
        <f>Processamento!F2050</f>
        <v>0</v>
      </c>
      <c r="D2050" t="b">
        <f t="shared" si="62"/>
        <v>0</v>
      </c>
      <c r="E2050" t="e">
        <f t="shared" si="63"/>
        <v>#N/A</v>
      </c>
    </row>
    <row r="2051" spans="1:5" x14ac:dyDescent="0.25">
      <c r="A2051" s="4">
        <v>2050</v>
      </c>
      <c r="B2051" s="4" t="e" cm="1">
        <f t="array" ref="B2051">LEFT(_xlfn.IFS(LEN(Processamento!C2051)&gt;4,_xlfn.CONCAT(LEFT(Processamento!A2051,3),"_",Processamento!D2051,"_",LEFT(Processamento!C2051,5),"_",LEFT(Processamento!E2051,4)),Processamento!C2051={"ERRO"},"ERRO"),18)</f>
        <v>#N/A</v>
      </c>
      <c r="C2051" s="4">
        <f>Processamento!F2051</f>
        <v>0</v>
      </c>
      <c r="D2051" t="b">
        <f t="shared" ref="D2051:D2114" si="64">ISTEXT(B2051)</f>
        <v>0</v>
      </c>
      <c r="E2051" t="e">
        <f t="shared" ref="E2051:E2114" si="65">LEN(B2051)</f>
        <v>#N/A</v>
      </c>
    </row>
    <row r="2052" spans="1:5" x14ac:dyDescent="0.25">
      <c r="A2052" s="4">
        <v>2051</v>
      </c>
      <c r="B2052" s="4" t="e" cm="1">
        <f t="array" ref="B2052">LEFT(_xlfn.IFS(LEN(Processamento!C2052)&gt;4,_xlfn.CONCAT(LEFT(Processamento!A2052,3),"_",Processamento!D2052,"_",LEFT(Processamento!C2052,5),"_",LEFT(Processamento!E2052,4)),Processamento!C2052={"ERRO"},"ERRO"),18)</f>
        <v>#N/A</v>
      </c>
      <c r="C2052" s="4">
        <f>Processamento!F2052</f>
        <v>0</v>
      </c>
      <c r="D2052" t="b">
        <f t="shared" si="64"/>
        <v>0</v>
      </c>
      <c r="E2052" t="e">
        <f t="shared" si="65"/>
        <v>#N/A</v>
      </c>
    </row>
    <row r="2053" spans="1:5" x14ac:dyDescent="0.25">
      <c r="A2053" s="4">
        <v>2052</v>
      </c>
      <c r="B2053" s="4" t="e" cm="1">
        <f t="array" ref="B2053">LEFT(_xlfn.IFS(LEN(Processamento!C2053)&gt;4,_xlfn.CONCAT(LEFT(Processamento!A2053,3),"_",Processamento!D2053,"_",LEFT(Processamento!C2053,5),"_",LEFT(Processamento!E2053,4)),Processamento!C2053={"ERRO"},"ERRO"),18)</f>
        <v>#N/A</v>
      </c>
      <c r="C2053" s="4">
        <f>Processamento!F2053</f>
        <v>0</v>
      </c>
      <c r="D2053" t="b">
        <f t="shared" si="64"/>
        <v>0</v>
      </c>
      <c r="E2053" t="e">
        <f t="shared" si="65"/>
        <v>#N/A</v>
      </c>
    </row>
    <row r="2054" spans="1:5" x14ac:dyDescent="0.25">
      <c r="A2054" s="4">
        <v>2053</v>
      </c>
      <c r="B2054" s="4" t="e" cm="1">
        <f t="array" ref="B2054">LEFT(_xlfn.IFS(LEN(Processamento!C2054)&gt;4,_xlfn.CONCAT(LEFT(Processamento!A2054,3),"_",Processamento!D2054,"_",LEFT(Processamento!C2054,5),"_",LEFT(Processamento!E2054,4)),Processamento!C2054={"ERRO"},"ERRO"),18)</f>
        <v>#N/A</v>
      </c>
      <c r="C2054" s="4">
        <f>Processamento!F2054</f>
        <v>0</v>
      </c>
      <c r="D2054" t="b">
        <f t="shared" si="64"/>
        <v>0</v>
      </c>
      <c r="E2054" t="e">
        <f t="shared" si="65"/>
        <v>#N/A</v>
      </c>
    </row>
    <row r="2055" spans="1:5" x14ac:dyDescent="0.25">
      <c r="A2055" s="4">
        <v>2054</v>
      </c>
      <c r="B2055" s="4" t="e" cm="1">
        <f t="array" ref="B2055">LEFT(_xlfn.IFS(LEN(Processamento!C2055)&gt;4,_xlfn.CONCAT(LEFT(Processamento!A2055,3),"_",Processamento!D2055,"_",LEFT(Processamento!C2055,5),"_",LEFT(Processamento!E2055,4)),Processamento!C2055={"ERRO"},"ERRO"),18)</f>
        <v>#N/A</v>
      </c>
      <c r="C2055" s="4">
        <f>Processamento!F2055</f>
        <v>0</v>
      </c>
      <c r="D2055" t="b">
        <f t="shared" si="64"/>
        <v>0</v>
      </c>
      <c r="E2055" t="e">
        <f t="shared" si="65"/>
        <v>#N/A</v>
      </c>
    </row>
    <row r="2056" spans="1:5" x14ac:dyDescent="0.25">
      <c r="A2056" s="4">
        <v>2055</v>
      </c>
      <c r="B2056" s="4" t="e" cm="1">
        <f t="array" ref="B2056">LEFT(_xlfn.IFS(LEN(Processamento!C2056)&gt;4,_xlfn.CONCAT(LEFT(Processamento!A2056,3),"_",Processamento!D2056,"_",LEFT(Processamento!C2056,5),"_",LEFT(Processamento!E2056,4)),Processamento!C2056={"ERRO"},"ERRO"),18)</f>
        <v>#N/A</v>
      </c>
      <c r="C2056" s="4">
        <f>Processamento!F2056</f>
        <v>0</v>
      </c>
      <c r="D2056" t="b">
        <f t="shared" si="64"/>
        <v>0</v>
      </c>
      <c r="E2056" t="e">
        <f t="shared" si="65"/>
        <v>#N/A</v>
      </c>
    </row>
    <row r="2057" spans="1:5" x14ac:dyDescent="0.25">
      <c r="A2057" s="4">
        <v>2056</v>
      </c>
      <c r="B2057" s="4" t="e" cm="1">
        <f t="array" ref="B2057">LEFT(_xlfn.IFS(LEN(Processamento!C2057)&gt;4,_xlfn.CONCAT(LEFT(Processamento!A2057,3),"_",Processamento!D2057,"_",LEFT(Processamento!C2057,5),"_",LEFT(Processamento!E2057,4)),Processamento!C2057={"ERRO"},"ERRO"),18)</f>
        <v>#N/A</v>
      </c>
      <c r="C2057" s="4">
        <f>Processamento!F2057</f>
        <v>0</v>
      </c>
      <c r="D2057" t="b">
        <f t="shared" si="64"/>
        <v>0</v>
      </c>
      <c r="E2057" t="e">
        <f t="shared" si="65"/>
        <v>#N/A</v>
      </c>
    </row>
    <row r="2058" spans="1:5" x14ac:dyDescent="0.25">
      <c r="A2058" s="4">
        <v>2057</v>
      </c>
      <c r="B2058" s="4" t="e" cm="1">
        <f t="array" ref="B2058">LEFT(_xlfn.IFS(LEN(Processamento!C2058)&gt;4,_xlfn.CONCAT(LEFT(Processamento!A2058,3),"_",Processamento!D2058,"_",LEFT(Processamento!C2058,5),"_",LEFT(Processamento!E2058,4)),Processamento!C2058={"ERRO"},"ERRO"),18)</f>
        <v>#N/A</v>
      </c>
      <c r="C2058" s="4">
        <f>Processamento!F2058</f>
        <v>0</v>
      </c>
      <c r="D2058" t="b">
        <f t="shared" si="64"/>
        <v>0</v>
      </c>
      <c r="E2058" t="e">
        <f t="shared" si="65"/>
        <v>#N/A</v>
      </c>
    </row>
    <row r="2059" spans="1:5" x14ac:dyDescent="0.25">
      <c r="A2059" s="4">
        <v>2058</v>
      </c>
      <c r="B2059" s="4" t="e" cm="1">
        <f t="array" ref="B2059">LEFT(_xlfn.IFS(LEN(Processamento!C2059)&gt;4,_xlfn.CONCAT(LEFT(Processamento!A2059,3),"_",Processamento!D2059,"_",LEFT(Processamento!C2059,5),"_",LEFT(Processamento!E2059,4)),Processamento!C2059={"ERRO"},"ERRO"),18)</f>
        <v>#N/A</v>
      </c>
      <c r="C2059" s="4">
        <f>Processamento!F2059</f>
        <v>0</v>
      </c>
      <c r="D2059" t="b">
        <f t="shared" si="64"/>
        <v>0</v>
      </c>
      <c r="E2059" t="e">
        <f t="shared" si="65"/>
        <v>#N/A</v>
      </c>
    </row>
    <row r="2060" spans="1:5" x14ac:dyDescent="0.25">
      <c r="A2060" s="4">
        <v>2059</v>
      </c>
      <c r="B2060" s="4" t="e" cm="1">
        <f t="array" ref="B2060">LEFT(_xlfn.IFS(LEN(Processamento!C2060)&gt;4,_xlfn.CONCAT(LEFT(Processamento!A2060,3),"_",Processamento!D2060,"_",LEFT(Processamento!C2060,5),"_",LEFT(Processamento!E2060,4)),Processamento!C2060={"ERRO"},"ERRO"),18)</f>
        <v>#N/A</v>
      </c>
      <c r="C2060" s="4">
        <f>Processamento!F2060</f>
        <v>0</v>
      </c>
      <c r="D2060" t="b">
        <f t="shared" si="64"/>
        <v>0</v>
      </c>
      <c r="E2060" t="e">
        <f t="shared" si="65"/>
        <v>#N/A</v>
      </c>
    </row>
    <row r="2061" spans="1:5" x14ac:dyDescent="0.25">
      <c r="A2061" s="4">
        <v>2060</v>
      </c>
      <c r="B2061" s="4" t="e" cm="1">
        <f t="array" ref="B2061">LEFT(_xlfn.IFS(LEN(Processamento!C2061)&gt;4,_xlfn.CONCAT(LEFT(Processamento!A2061,3),"_",Processamento!D2061,"_",LEFT(Processamento!C2061,5),"_",LEFT(Processamento!E2061,4)),Processamento!C2061={"ERRO"},"ERRO"),18)</f>
        <v>#N/A</v>
      </c>
      <c r="C2061" s="4">
        <f>Processamento!F2061</f>
        <v>0</v>
      </c>
      <c r="D2061" t="b">
        <f t="shared" si="64"/>
        <v>0</v>
      </c>
      <c r="E2061" t="e">
        <f t="shared" si="65"/>
        <v>#N/A</v>
      </c>
    </row>
    <row r="2062" spans="1:5" x14ac:dyDescent="0.25">
      <c r="A2062" s="4">
        <v>2061</v>
      </c>
      <c r="B2062" s="4" t="e" cm="1">
        <f t="array" ref="B2062">LEFT(_xlfn.IFS(LEN(Processamento!C2062)&gt;4,_xlfn.CONCAT(LEFT(Processamento!A2062,3),"_",Processamento!D2062,"_",LEFT(Processamento!C2062,5),"_",LEFT(Processamento!E2062,4)),Processamento!C2062={"ERRO"},"ERRO"),18)</f>
        <v>#N/A</v>
      </c>
      <c r="C2062" s="4">
        <f>Processamento!F2062</f>
        <v>0</v>
      </c>
      <c r="D2062" t="b">
        <f t="shared" si="64"/>
        <v>0</v>
      </c>
      <c r="E2062" t="e">
        <f t="shared" si="65"/>
        <v>#N/A</v>
      </c>
    </row>
    <row r="2063" spans="1:5" x14ac:dyDescent="0.25">
      <c r="A2063" s="4">
        <v>2062</v>
      </c>
      <c r="B2063" s="4" t="e" cm="1">
        <f t="array" ref="B2063">LEFT(_xlfn.IFS(LEN(Processamento!C2063)&gt;4,_xlfn.CONCAT(LEFT(Processamento!A2063,3),"_",Processamento!D2063,"_",LEFT(Processamento!C2063,5),"_",LEFT(Processamento!E2063,4)),Processamento!C2063={"ERRO"},"ERRO"),18)</f>
        <v>#N/A</v>
      </c>
      <c r="C2063" s="4">
        <f>Processamento!F2063</f>
        <v>0</v>
      </c>
      <c r="D2063" t="b">
        <f t="shared" si="64"/>
        <v>0</v>
      </c>
      <c r="E2063" t="e">
        <f t="shared" si="65"/>
        <v>#N/A</v>
      </c>
    </row>
    <row r="2064" spans="1:5" x14ac:dyDescent="0.25">
      <c r="A2064" s="4">
        <v>2063</v>
      </c>
      <c r="B2064" s="4" t="e" cm="1">
        <f t="array" ref="B2064">LEFT(_xlfn.IFS(LEN(Processamento!C2064)&gt;4,_xlfn.CONCAT(LEFT(Processamento!A2064,3),"_",Processamento!D2064,"_",LEFT(Processamento!C2064,5),"_",LEFT(Processamento!E2064,4)),Processamento!C2064={"ERRO"},"ERRO"),18)</f>
        <v>#N/A</v>
      </c>
      <c r="C2064" s="4">
        <f>Processamento!F2064</f>
        <v>0</v>
      </c>
      <c r="D2064" t="b">
        <f t="shared" si="64"/>
        <v>0</v>
      </c>
      <c r="E2064" t="e">
        <f t="shared" si="65"/>
        <v>#N/A</v>
      </c>
    </row>
    <row r="2065" spans="1:5" x14ac:dyDescent="0.25">
      <c r="A2065" s="4">
        <v>2064</v>
      </c>
      <c r="B2065" s="4" t="e" cm="1">
        <f t="array" ref="B2065">LEFT(_xlfn.IFS(LEN(Processamento!C2065)&gt;4,_xlfn.CONCAT(LEFT(Processamento!A2065,3),"_",Processamento!D2065,"_",LEFT(Processamento!C2065,5),"_",LEFT(Processamento!E2065,4)),Processamento!C2065={"ERRO"},"ERRO"),18)</f>
        <v>#N/A</v>
      </c>
      <c r="C2065" s="4">
        <f>Processamento!F2065</f>
        <v>0</v>
      </c>
      <c r="D2065" t="b">
        <f t="shared" si="64"/>
        <v>0</v>
      </c>
      <c r="E2065" t="e">
        <f t="shared" si="65"/>
        <v>#N/A</v>
      </c>
    </row>
    <row r="2066" spans="1:5" x14ac:dyDescent="0.25">
      <c r="A2066" s="4">
        <v>2065</v>
      </c>
      <c r="B2066" s="4" t="e" cm="1">
        <f t="array" ref="B2066">LEFT(_xlfn.IFS(LEN(Processamento!C2066)&gt;4,_xlfn.CONCAT(LEFT(Processamento!A2066,3),"_",Processamento!D2066,"_",LEFT(Processamento!C2066,5),"_",LEFT(Processamento!E2066,4)),Processamento!C2066={"ERRO"},"ERRO"),18)</f>
        <v>#N/A</v>
      </c>
      <c r="C2066" s="4">
        <f>Processamento!F2066</f>
        <v>0</v>
      </c>
      <c r="D2066" t="b">
        <f t="shared" si="64"/>
        <v>0</v>
      </c>
      <c r="E2066" t="e">
        <f t="shared" si="65"/>
        <v>#N/A</v>
      </c>
    </row>
    <row r="2067" spans="1:5" x14ac:dyDescent="0.25">
      <c r="A2067" s="4">
        <v>2066</v>
      </c>
      <c r="B2067" s="4" t="e" cm="1">
        <f t="array" ref="B2067">LEFT(_xlfn.IFS(LEN(Processamento!C2067)&gt;4,_xlfn.CONCAT(LEFT(Processamento!A2067,3),"_",Processamento!D2067,"_",LEFT(Processamento!C2067,5),"_",LEFT(Processamento!E2067,4)),Processamento!C2067={"ERRO"},"ERRO"),18)</f>
        <v>#N/A</v>
      </c>
      <c r="C2067" s="4">
        <f>Processamento!F2067</f>
        <v>0</v>
      </c>
      <c r="D2067" t="b">
        <f t="shared" si="64"/>
        <v>0</v>
      </c>
      <c r="E2067" t="e">
        <f t="shared" si="65"/>
        <v>#N/A</v>
      </c>
    </row>
    <row r="2068" spans="1:5" x14ac:dyDescent="0.25">
      <c r="A2068" s="4">
        <v>2067</v>
      </c>
      <c r="B2068" s="4" t="e" cm="1">
        <f t="array" ref="B2068">LEFT(_xlfn.IFS(LEN(Processamento!C2068)&gt;4,_xlfn.CONCAT(LEFT(Processamento!A2068,3),"_",Processamento!D2068,"_",LEFT(Processamento!C2068,5),"_",LEFT(Processamento!E2068,4)),Processamento!C2068={"ERRO"},"ERRO"),18)</f>
        <v>#N/A</v>
      </c>
      <c r="C2068" s="4">
        <f>Processamento!F2068</f>
        <v>0</v>
      </c>
      <c r="D2068" t="b">
        <f t="shared" si="64"/>
        <v>0</v>
      </c>
      <c r="E2068" t="e">
        <f t="shared" si="65"/>
        <v>#N/A</v>
      </c>
    </row>
    <row r="2069" spans="1:5" x14ac:dyDescent="0.25">
      <c r="A2069" s="4">
        <v>2068</v>
      </c>
      <c r="B2069" s="4" t="e" cm="1">
        <f t="array" ref="B2069">LEFT(_xlfn.IFS(LEN(Processamento!C2069)&gt;4,_xlfn.CONCAT(LEFT(Processamento!A2069,3),"_",Processamento!D2069,"_",LEFT(Processamento!C2069,5),"_",LEFT(Processamento!E2069,4)),Processamento!C2069={"ERRO"},"ERRO"),18)</f>
        <v>#N/A</v>
      </c>
      <c r="C2069" s="4">
        <f>Processamento!F2069</f>
        <v>0</v>
      </c>
      <c r="D2069" t="b">
        <f t="shared" si="64"/>
        <v>0</v>
      </c>
      <c r="E2069" t="e">
        <f t="shared" si="65"/>
        <v>#N/A</v>
      </c>
    </row>
    <row r="2070" spans="1:5" x14ac:dyDescent="0.25">
      <c r="A2070" s="4">
        <v>2069</v>
      </c>
      <c r="B2070" s="4" t="e" cm="1">
        <f t="array" ref="B2070">LEFT(_xlfn.IFS(LEN(Processamento!C2070)&gt;4,_xlfn.CONCAT(LEFT(Processamento!A2070,3),"_",Processamento!D2070,"_",LEFT(Processamento!C2070,5),"_",LEFT(Processamento!E2070,4)),Processamento!C2070={"ERRO"},"ERRO"),18)</f>
        <v>#N/A</v>
      </c>
      <c r="C2070" s="4">
        <f>Processamento!F2070</f>
        <v>0</v>
      </c>
      <c r="D2070" t="b">
        <f t="shared" si="64"/>
        <v>0</v>
      </c>
      <c r="E2070" t="e">
        <f t="shared" si="65"/>
        <v>#N/A</v>
      </c>
    </row>
    <row r="2071" spans="1:5" x14ac:dyDescent="0.25">
      <c r="A2071" s="4">
        <v>2070</v>
      </c>
      <c r="B2071" s="4" t="e" cm="1">
        <f t="array" ref="B2071">LEFT(_xlfn.IFS(LEN(Processamento!C2071)&gt;4,_xlfn.CONCAT(LEFT(Processamento!A2071,3),"_",Processamento!D2071,"_",LEFT(Processamento!C2071,5),"_",LEFT(Processamento!E2071,4)),Processamento!C2071={"ERRO"},"ERRO"),18)</f>
        <v>#N/A</v>
      </c>
      <c r="C2071" s="4">
        <f>Processamento!F2071</f>
        <v>0</v>
      </c>
      <c r="D2071" t="b">
        <f t="shared" si="64"/>
        <v>0</v>
      </c>
      <c r="E2071" t="e">
        <f t="shared" si="65"/>
        <v>#N/A</v>
      </c>
    </row>
    <row r="2072" spans="1:5" x14ac:dyDescent="0.25">
      <c r="A2072" s="4">
        <v>2071</v>
      </c>
      <c r="B2072" s="4" t="e" cm="1">
        <f t="array" ref="B2072">LEFT(_xlfn.IFS(LEN(Processamento!C2072)&gt;4,_xlfn.CONCAT(LEFT(Processamento!A2072,3),"_",Processamento!D2072,"_",LEFT(Processamento!C2072,5),"_",LEFT(Processamento!E2072,4)),Processamento!C2072={"ERRO"},"ERRO"),18)</f>
        <v>#N/A</v>
      </c>
      <c r="C2072" s="4">
        <f>Processamento!F2072</f>
        <v>0</v>
      </c>
      <c r="D2072" t="b">
        <f t="shared" si="64"/>
        <v>0</v>
      </c>
      <c r="E2072" t="e">
        <f t="shared" si="65"/>
        <v>#N/A</v>
      </c>
    </row>
    <row r="2073" spans="1:5" x14ac:dyDescent="0.25">
      <c r="A2073" s="4">
        <v>2072</v>
      </c>
      <c r="B2073" s="4" t="e" cm="1">
        <f t="array" ref="B2073">LEFT(_xlfn.IFS(LEN(Processamento!C2073)&gt;4,_xlfn.CONCAT(LEFT(Processamento!A2073,3),"_",Processamento!D2073,"_",LEFT(Processamento!C2073,5),"_",LEFT(Processamento!E2073,4)),Processamento!C2073={"ERRO"},"ERRO"),18)</f>
        <v>#N/A</v>
      </c>
      <c r="C2073" s="4">
        <f>Processamento!F2073</f>
        <v>0</v>
      </c>
      <c r="D2073" t="b">
        <f t="shared" si="64"/>
        <v>0</v>
      </c>
      <c r="E2073" t="e">
        <f t="shared" si="65"/>
        <v>#N/A</v>
      </c>
    </row>
    <row r="2074" spans="1:5" x14ac:dyDescent="0.25">
      <c r="A2074" s="4">
        <v>2073</v>
      </c>
      <c r="B2074" s="4" t="e" cm="1">
        <f t="array" ref="B2074">LEFT(_xlfn.IFS(LEN(Processamento!C2074)&gt;4,_xlfn.CONCAT(LEFT(Processamento!A2074,3),"_",Processamento!D2074,"_",LEFT(Processamento!C2074,5),"_",LEFT(Processamento!E2074,4)),Processamento!C2074={"ERRO"},"ERRO"),18)</f>
        <v>#N/A</v>
      </c>
      <c r="C2074" s="4">
        <f>Processamento!F2074</f>
        <v>0</v>
      </c>
      <c r="D2074" t="b">
        <f t="shared" si="64"/>
        <v>0</v>
      </c>
      <c r="E2074" t="e">
        <f t="shared" si="65"/>
        <v>#N/A</v>
      </c>
    </row>
    <row r="2075" spans="1:5" x14ac:dyDescent="0.25">
      <c r="A2075" s="4">
        <v>2074</v>
      </c>
      <c r="B2075" s="4" t="e" cm="1">
        <f t="array" ref="B2075">LEFT(_xlfn.IFS(LEN(Processamento!C2075)&gt;4,_xlfn.CONCAT(LEFT(Processamento!A2075,3),"_",Processamento!D2075,"_",LEFT(Processamento!C2075,5),"_",LEFT(Processamento!E2075,4)),Processamento!C2075={"ERRO"},"ERRO"),18)</f>
        <v>#N/A</v>
      </c>
      <c r="C2075" s="4">
        <f>Processamento!F2075</f>
        <v>0</v>
      </c>
      <c r="D2075" t="b">
        <f t="shared" si="64"/>
        <v>0</v>
      </c>
      <c r="E2075" t="e">
        <f t="shared" si="65"/>
        <v>#N/A</v>
      </c>
    </row>
    <row r="2076" spans="1:5" x14ac:dyDescent="0.25">
      <c r="A2076" s="4">
        <v>2075</v>
      </c>
      <c r="B2076" s="4" t="e" cm="1">
        <f t="array" ref="B2076">LEFT(_xlfn.IFS(LEN(Processamento!C2076)&gt;4,_xlfn.CONCAT(LEFT(Processamento!A2076,3),"_",Processamento!D2076,"_",LEFT(Processamento!C2076,5),"_",LEFT(Processamento!E2076,4)),Processamento!C2076={"ERRO"},"ERRO"),18)</f>
        <v>#N/A</v>
      </c>
      <c r="C2076" s="4">
        <f>Processamento!F2076</f>
        <v>0</v>
      </c>
      <c r="D2076" t="b">
        <f t="shared" si="64"/>
        <v>0</v>
      </c>
      <c r="E2076" t="e">
        <f t="shared" si="65"/>
        <v>#N/A</v>
      </c>
    </row>
    <row r="2077" spans="1:5" x14ac:dyDescent="0.25">
      <c r="A2077" s="4">
        <v>2076</v>
      </c>
      <c r="B2077" s="4" t="e" cm="1">
        <f t="array" ref="B2077">LEFT(_xlfn.IFS(LEN(Processamento!C2077)&gt;4,_xlfn.CONCAT(LEFT(Processamento!A2077,3),"_",Processamento!D2077,"_",LEFT(Processamento!C2077,5),"_",LEFT(Processamento!E2077,4)),Processamento!C2077={"ERRO"},"ERRO"),18)</f>
        <v>#N/A</v>
      </c>
      <c r="C2077" s="4">
        <f>Processamento!F2077</f>
        <v>0</v>
      </c>
      <c r="D2077" t="b">
        <f t="shared" si="64"/>
        <v>0</v>
      </c>
      <c r="E2077" t="e">
        <f t="shared" si="65"/>
        <v>#N/A</v>
      </c>
    </row>
    <row r="2078" spans="1:5" x14ac:dyDescent="0.25">
      <c r="A2078" s="4">
        <v>2077</v>
      </c>
      <c r="B2078" s="4" t="e" cm="1">
        <f t="array" ref="B2078">LEFT(_xlfn.IFS(LEN(Processamento!C2078)&gt;4,_xlfn.CONCAT(LEFT(Processamento!A2078,3),"_",Processamento!D2078,"_",LEFT(Processamento!C2078,5),"_",LEFT(Processamento!E2078,4)),Processamento!C2078={"ERRO"},"ERRO"),18)</f>
        <v>#N/A</v>
      </c>
      <c r="C2078" s="4">
        <f>Processamento!F2078</f>
        <v>0</v>
      </c>
      <c r="D2078" t="b">
        <f t="shared" si="64"/>
        <v>0</v>
      </c>
      <c r="E2078" t="e">
        <f t="shared" si="65"/>
        <v>#N/A</v>
      </c>
    </row>
    <row r="2079" spans="1:5" x14ac:dyDescent="0.25">
      <c r="A2079" s="4">
        <v>2078</v>
      </c>
      <c r="B2079" s="4" t="e" cm="1">
        <f t="array" ref="B2079">LEFT(_xlfn.IFS(LEN(Processamento!C2079)&gt;4,_xlfn.CONCAT(LEFT(Processamento!A2079,3),"_",Processamento!D2079,"_",LEFT(Processamento!C2079,5),"_",LEFT(Processamento!E2079,4)),Processamento!C2079={"ERRO"},"ERRO"),18)</f>
        <v>#N/A</v>
      </c>
      <c r="C2079" s="4">
        <f>Processamento!F2079</f>
        <v>0</v>
      </c>
      <c r="D2079" t="b">
        <f t="shared" si="64"/>
        <v>0</v>
      </c>
      <c r="E2079" t="e">
        <f t="shared" si="65"/>
        <v>#N/A</v>
      </c>
    </row>
    <row r="2080" spans="1:5" x14ac:dyDescent="0.25">
      <c r="A2080" s="4">
        <v>2079</v>
      </c>
      <c r="B2080" s="4" t="e" cm="1">
        <f t="array" ref="B2080">LEFT(_xlfn.IFS(LEN(Processamento!C2080)&gt;4,_xlfn.CONCAT(LEFT(Processamento!A2080,3),"_",Processamento!D2080,"_",LEFT(Processamento!C2080,5),"_",LEFT(Processamento!E2080,4)),Processamento!C2080={"ERRO"},"ERRO"),18)</f>
        <v>#N/A</v>
      </c>
      <c r="C2080" s="4">
        <f>Processamento!F2080</f>
        <v>0</v>
      </c>
      <c r="D2080" t="b">
        <f t="shared" si="64"/>
        <v>0</v>
      </c>
      <c r="E2080" t="e">
        <f t="shared" si="65"/>
        <v>#N/A</v>
      </c>
    </row>
    <row r="2081" spans="1:5" x14ac:dyDescent="0.25">
      <c r="A2081" s="4">
        <v>2080</v>
      </c>
      <c r="B2081" s="4" t="e" cm="1">
        <f t="array" ref="B2081">LEFT(_xlfn.IFS(LEN(Processamento!C2081)&gt;4,_xlfn.CONCAT(LEFT(Processamento!A2081,3),"_",Processamento!D2081,"_",LEFT(Processamento!C2081,5),"_",LEFT(Processamento!E2081,4)),Processamento!C2081={"ERRO"},"ERRO"),18)</f>
        <v>#N/A</v>
      </c>
      <c r="C2081" s="4">
        <f>Processamento!F2081</f>
        <v>0</v>
      </c>
      <c r="D2081" t="b">
        <f t="shared" si="64"/>
        <v>0</v>
      </c>
      <c r="E2081" t="e">
        <f t="shared" si="65"/>
        <v>#N/A</v>
      </c>
    </row>
    <row r="2082" spans="1:5" x14ac:dyDescent="0.25">
      <c r="A2082" s="4">
        <v>2081</v>
      </c>
      <c r="B2082" s="4" t="e" cm="1">
        <f t="array" ref="B2082">LEFT(_xlfn.IFS(LEN(Processamento!C2082)&gt;4,_xlfn.CONCAT(LEFT(Processamento!A2082,3),"_",Processamento!D2082,"_",LEFT(Processamento!C2082,5),"_",LEFT(Processamento!E2082,4)),Processamento!C2082={"ERRO"},"ERRO"),18)</f>
        <v>#N/A</v>
      </c>
      <c r="C2082" s="4">
        <f>Processamento!F2082</f>
        <v>0</v>
      </c>
      <c r="D2082" t="b">
        <f t="shared" si="64"/>
        <v>0</v>
      </c>
      <c r="E2082" t="e">
        <f t="shared" si="65"/>
        <v>#N/A</v>
      </c>
    </row>
    <row r="2083" spans="1:5" x14ac:dyDescent="0.25">
      <c r="A2083" s="4">
        <v>2082</v>
      </c>
      <c r="B2083" s="4" t="e" cm="1">
        <f t="array" ref="B2083">LEFT(_xlfn.IFS(LEN(Processamento!C2083)&gt;4,_xlfn.CONCAT(LEFT(Processamento!A2083,3),"_",Processamento!D2083,"_",LEFT(Processamento!C2083,5),"_",LEFT(Processamento!E2083,4)),Processamento!C2083={"ERRO"},"ERRO"),18)</f>
        <v>#N/A</v>
      </c>
      <c r="C2083" s="4">
        <f>Processamento!F2083</f>
        <v>0</v>
      </c>
      <c r="D2083" t="b">
        <f t="shared" si="64"/>
        <v>0</v>
      </c>
      <c r="E2083" t="e">
        <f t="shared" si="65"/>
        <v>#N/A</v>
      </c>
    </row>
    <row r="2084" spans="1:5" x14ac:dyDescent="0.25">
      <c r="A2084" s="4">
        <v>2083</v>
      </c>
      <c r="B2084" s="4" t="e" cm="1">
        <f t="array" ref="B2084">LEFT(_xlfn.IFS(LEN(Processamento!C2084)&gt;4,_xlfn.CONCAT(LEFT(Processamento!A2084,3),"_",Processamento!D2084,"_",LEFT(Processamento!C2084,5),"_",LEFT(Processamento!E2084,4)),Processamento!C2084={"ERRO"},"ERRO"),18)</f>
        <v>#N/A</v>
      </c>
      <c r="C2084" s="4">
        <f>Processamento!F2084</f>
        <v>0</v>
      </c>
      <c r="D2084" t="b">
        <f t="shared" si="64"/>
        <v>0</v>
      </c>
      <c r="E2084" t="e">
        <f t="shared" si="65"/>
        <v>#N/A</v>
      </c>
    </row>
    <row r="2085" spans="1:5" x14ac:dyDescent="0.25">
      <c r="A2085" s="4">
        <v>2084</v>
      </c>
      <c r="B2085" s="4" t="e" cm="1">
        <f t="array" ref="B2085">LEFT(_xlfn.IFS(LEN(Processamento!C2085)&gt;4,_xlfn.CONCAT(LEFT(Processamento!A2085,3),"_",Processamento!D2085,"_",LEFT(Processamento!C2085,5),"_",LEFT(Processamento!E2085,4)),Processamento!C2085={"ERRO"},"ERRO"),18)</f>
        <v>#N/A</v>
      </c>
      <c r="C2085" s="4">
        <f>Processamento!F2085</f>
        <v>0</v>
      </c>
      <c r="D2085" t="b">
        <f t="shared" si="64"/>
        <v>0</v>
      </c>
      <c r="E2085" t="e">
        <f t="shared" si="65"/>
        <v>#N/A</v>
      </c>
    </row>
    <row r="2086" spans="1:5" x14ac:dyDescent="0.25">
      <c r="A2086" s="4">
        <v>2085</v>
      </c>
      <c r="B2086" s="4" t="e" cm="1">
        <f t="array" ref="B2086">LEFT(_xlfn.IFS(LEN(Processamento!C2086)&gt;4,_xlfn.CONCAT(LEFT(Processamento!A2086,3),"_",Processamento!D2086,"_",LEFT(Processamento!C2086,5),"_",LEFT(Processamento!E2086,4)),Processamento!C2086={"ERRO"},"ERRO"),18)</f>
        <v>#N/A</v>
      </c>
      <c r="C2086" s="4">
        <f>Processamento!F2086</f>
        <v>0</v>
      </c>
      <c r="D2086" t="b">
        <f t="shared" si="64"/>
        <v>0</v>
      </c>
      <c r="E2086" t="e">
        <f t="shared" si="65"/>
        <v>#N/A</v>
      </c>
    </row>
    <row r="2087" spans="1:5" x14ac:dyDescent="0.25">
      <c r="A2087" s="4">
        <v>2086</v>
      </c>
      <c r="B2087" s="4" t="e" cm="1">
        <f t="array" ref="B2087">LEFT(_xlfn.IFS(LEN(Processamento!C2087)&gt;4,_xlfn.CONCAT(LEFT(Processamento!A2087,3),"_",Processamento!D2087,"_",LEFT(Processamento!C2087,5),"_",LEFT(Processamento!E2087,4)),Processamento!C2087={"ERRO"},"ERRO"),18)</f>
        <v>#N/A</v>
      </c>
      <c r="C2087" s="4">
        <f>Processamento!F2087</f>
        <v>0</v>
      </c>
      <c r="D2087" t="b">
        <f t="shared" si="64"/>
        <v>0</v>
      </c>
      <c r="E2087" t="e">
        <f t="shared" si="65"/>
        <v>#N/A</v>
      </c>
    </row>
    <row r="2088" spans="1:5" x14ac:dyDescent="0.25">
      <c r="A2088" s="4">
        <v>2087</v>
      </c>
      <c r="B2088" s="4" t="e" cm="1">
        <f t="array" ref="B2088">LEFT(_xlfn.IFS(LEN(Processamento!C2088)&gt;4,_xlfn.CONCAT(LEFT(Processamento!A2088,3),"_",Processamento!D2088,"_",LEFT(Processamento!C2088,5),"_",LEFT(Processamento!E2088,4)),Processamento!C2088={"ERRO"},"ERRO"),18)</f>
        <v>#N/A</v>
      </c>
      <c r="C2088" s="4">
        <f>Processamento!F2088</f>
        <v>0</v>
      </c>
      <c r="D2088" t="b">
        <f t="shared" si="64"/>
        <v>0</v>
      </c>
      <c r="E2088" t="e">
        <f t="shared" si="65"/>
        <v>#N/A</v>
      </c>
    </row>
    <row r="2089" spans="1:5" x14ac:dyDescent="0.25">
      <c r="A2089" s="4">
        <v>2088</v>
      </c>
      <c r="B2089" s="4" t="e" cm="1">
        <f t="array" ref="B2089">LEFT(_xlfn.IFS(LEN(Processamento!C2089)&gt;4,_xlfn.CONCAT(LEFT(Processamento!A2089,3),"_",Processamento!D2089,"_",LEFT(Processamento!C2089,5),"_",LEFT(Processamento!E2089,4)),Processamento!C2089={"ERRO"},"ERRO"),18)</f>
        <v>#N/A</v>
      </c>
      <c r="C2089" s="4">
        <f>Processamento!F2089</f>
        <v>0</v>
      </c>
      <c r="D2089" t="b">
        <f t="shared" si="64"/>
        <v>0</v>
      </c>
      <c r="E2089" t="e">
        <f t="shared" si="65"/>
        <v>#N/A</v>
      </c>
    </row>
    <row r="2090" spans="1:5" x14ac:dyDescent="0.25">
      <c r="A2090" s="4">
        <v>2089</v>
      </c>
      <c r="B2090" s="4" t="e" cm="1">
        <f t="array" ref="B2090">LEFT(_xlfn.IFS(LEN(Processamento!C2090)&gt;4,_xlfn.CONCAT(LEFT(Processamento!A2090,3),"_",Processamento!D2090,"_",LEFT(Processamento!C2090,5),"_",LEFT(Processamento!E2090,4)),Processamento!C2090={"ERRO"},"ERRO"),18)</f>
        <v>#N/A</v>
      </c>
      <c r="C2090" s="4">
        <f>Processamento!F2090</f>
        <v>0</v>
      </c>
      <c r="D2090" t="b">
        <f t="shared" si="64"/>
        <v>0</v>
      </c>
      <c r="E2090" t="e">
        <f t="shared" si="65"/>
        <v>#N/A</v>
      </c>
    </row>
    <row r="2091" spans="1:5" x14ac:dyDescent="0.25">
      <c r="A2091" s="4">
        <v>2090</v>
      </c>
      <c r="B2091" s="4" t="e" cm="1">
        <f t="array" ref="B2091">LEFT(_xlfn.IFS(LEN(Processamento!C2091)&gt;4,_xlfn.CONCAT(LEFT(Processamento!A2091,3),"_",Processamento!D2091,"_",LEFT(Processamento!C2091,5),"_",LEFT(Processamento!E2091,4)),Processamento!C2091={"ERRO"},"ERRO"),18)</f>
        <v>#N/A</v>
      </c>
      <c r="C2091" s="4">
        <f>Processamento!F2091</f>
        <v>0</v>
      </c>
      <c r="D2091" t="b">
        <f t="shared" si="64"/>
        <v>0</v>
      </c>
      <c r="E2091" t="e">
        <f t="shared" si="65"/>
        <v>#N/A</v>
      </c>
    </row>
    <row r="2092" spans="1:5" x14ac:dyDescent="0.25">
      <c r="A2092" s="4">
        <v>2091</v>
      </c>
      <c r="B2092" s="4" t="e" cm="1">
        <f t="array" ref="B2092">LEFT(_xlfn.IFS(LEN(Processamento!C2092)&gt;4,_xlfn.CONCAT(LEFT(Processamento!A2092,3),"_",Processamento!D2092,"_",LEFT(Processamento!C2092,5),"_",LEFT(Processamento!E2092,4)),Processamento!C2092={"ERRO"},"ERRO"),18)</f>
        <v>#N/A</v>
      </c>
      <c r="C2092" s="4">
        <f>Processamento!F2092</f>
        <v>0</v>
      </c>
      <c r="D2092" t="b">
        <f t="shared" si="64"/>
        <v>0</v>
      </c>
      <c r="E2092" t="e">
        <f t="shared" si="65"/>
        <v>#N/A</v>
      </c>
    </row>
    <row r="2093" spans="1:5" x14ac:dyDescent="0.25">
      <c r="A2093" s="4">
        <v>2092</v>
      </c>
      <c r="B2093" s="4" t="e" cm="1">
        <f t="array" ref="B2093">LEFT(_xlfn.IFS(LEN(Processamento!C2093)&gt;4,_xlfn.CONCAT(LEFT(Processamento!A2093,3),"_",Processamento!D2093,"_",LEFT(Processamento!C2093,5),"_",LEFT(Processamento!E2093,4)),Processamento!C2093={"ERRO"},"ERRO"),18)</f>
        <v>#N/A</v>
      </c>
      <c r="C2093" s="4">
        <f>Processamento!F2093</f>
        <v>0</v>
      </c>
      <c r="D2093" t="b">
        <f t="shared" si="64"/>
        <v>0</v>
      </c>
      <c r="E2093" t="e">
        <f t="shared" si="65"/>
        <v>#N/A</v>
      </c>
    </row>
    <row r="2094" spans="1:5" x14ac:dyDescent="0.25">
      <c r="A2094" s="4">
        <v>2093</v>
      </c>
      <c r="B2094" s="4" t="e" cm="1">
        <f t="array" ref="B2094">LEFT(_xlfn.IFS(LEN(Processamento!C2094)&gt;4,_xlfn.CONCAT(LEFT(Processamento!A2094,3),"_",Processamento!D2094,"_",LEFT(Processamento!C2094,5),"_",LEFT(Processamento!E2094,4)),Processamento!C2094={"ERRO"},"ERRO"),18)</f>
        <v>#N/A</v>
      </c>
      <c r="C2094" s="4">
        <f>Processamento!F2094</f>
        <v>0</v>
      </c>
      <c r="D2094" t="b">
        <f t="shared" si="64"/>
        <v>0</v>
      </c>
      <c r="E2094" t="e">
        <f t="shared" si="65"/>
        <v>#N/A</v>
      </c>
    </row>
    <row r="2095" spans="1:5" x14ac:dyDescent="0.25">
      <c r="A2095" s="4">
        <v>2094</v>
      </c>
      <c r="B2095" s="4" t="e" cm="1">
        <f t="array" ref="B2095">LEFT(_xlfn.IFS(LEN(Processamento!C2095)&gt;4,_xlfn.CONCAT(LEFT(Processamento!A2095,3),"_",Processamento!D2095,"_",LEFT(Processamento!C2095,5),"_",LEFT(Processamento!E2095,4)),Processamento!C2095={"ERRO"},"ERRO"),18)</f>
        <v>#N/A</v>
      </c>
      <c r="C2095" s="4">
        <f>Processamento!F2095</f>
        <v>0</v>
      </c>
      <c r="D2095" t="b">
        <f t="shared" si="64"/>
        <v>0</v>
      </c>
      <c r="E2095" t="e">
        <f t="shared" si="65"/>
        <v>#N/A</v>
      </c>
    </row>
    <row r="2096" spans="1:5" x14ac:dyDescent="0.25">
      <c r="A2096" s="4">
        <v>2095</v>
      </c>
      <c r="B2096" s="4" t="e" cm="1">
        <f t="array" ref="B2096">LEFT(_xlfn.IFS(LEN(Processamento!C2096)&gt;4,_xlfn.CONCAT(LEFT(Processamento!A2096,3),"_",Processamento!D2096,"_",LEFT(Processamento!C2096,5),"_",LEFT(Processamento!E2096,4)),Processamento!C2096={"ERRO"},"ERRO"),18)</f>
        <v>#N/A</v>
      </c>
      <c r="C2096" s="4">
        <f>Processamento!F2096</f>
        <v>0</v>
      </c>
      <c r="D2096" t="b">
        <f t="shared" si="64"/>
        <v>0</v>
      </c>
      <c r="E2096" t="e">
        <f t="shared" si="65"/>
        <v>#N/A</v>
      </c>
    </row>
    <row r="2097" spans="1:5" x14ac:dyDescent="0.25">
      <c r="A2097" s="4">
        <v>2096</v>
      </c>
      <c r="B2097" s="4" t="e" cm="1">
        <f t="array" ref="B2097">LEFT(_xlfn.IFS(LEN(Processamento!C2097)&gt;4,_xlfn.CONCAT(LEFT(Processamento!A2097,3),"_",Processamento!D2097,"_",LEFT(Processamento!C2097,5),"_",LEFT(Processamento!E2097,4)),Processamento!C2097={"ERRO"},"ERRO"),18)</f>
        <v>#N/A</v>
      </c>
      <c r="C2097" s="4">
        <f>Processamento!F2097</f>
        <v>0</v>
      </c>
      <c r="D2097" t="b">
        <f t="shared" si="64"/>
        <v>0</v>
      </c>
      <c r="E2097" t="e">
        <f t="shared" si="65"/>
        <v>#N/A</v>
      </c>
    </row>
    <row r="2098" spans="1:5" x14ac:dyDescent="0.25">
      <c r="A2098" s="4">
        <v>2097</v>
      </c>
      <c r="B2098" s="4" t="e" cm="1">
        <f t="array" ref="B2098">LEFT(_xlfn.IFS(LEN(Processamento!C2098)&gt;4,_xlfn.CONCAT(LEFT(Processamento!A2098,3),"_",Processamento!D2098,"_",LEFT(Processamento!C2098,5),"_",LEFT(Processamento!E2098,4)),Processamento!C2098={"ERRO"},"ERRO"),18)</f>
        <v>#N/A</v>
      </c>
      <c r="C2098" s="4">
        <f>Processamento!F2098</f>
        <v>0</v>
      </c>
      <c r="D2098" t="b">
        <f t="shared" si="64"/>
        <v>0</v>
      </c>
      <c r="E2098" t="e">
        <f t="shared" si="65"/>
        <v>#N/A</v>
      </c>
    </row>
    <row r="2099" spans="1:5" x14ac:dyDescent="0.25">
      <c r="A2099" s="4">
        <v>2098</v>
      </c>
      <c r="B2099" s="4" t="e" cm="1">
        <f t="array" ref="B2099">LEFT(_xlfn.IFS(LEN(Processamento!C2099)&gt;4,_xlfn.CONCAT(LEFT(Processamento!A2099,3),"_",Processamento!D2099,"_",LEFT(Processamento!C2099,5),"_",LEFT(Processamento!E2099,4)),Processamento!C2099={"ERRO"},"ERRO"),18)</f>
        <v>#N/A</v>
      </c>
      <c r="C2099" s="4">
        <f>Processamento!F2099</f>
        <v>0</v>
      </c>
      <c r="D2099" t="b">
        <f t="shared" si="64"/>
        <v>0</v>
      </c>
      <c r="E2099" t="e">
        <f t="shared" si="65"/>
        <v>#N/A</v>
      </c>
    </row>
    <row r="2100" spans="1:5" x14ac:dyDescent="0.25">
      <c r="A2100" s="4">
        <v>2099</v>
      </c>
      <c r="B2100" s="4" t="e" cm="1">
        <f t="array" ref="B2100">LEFT(_xlfn.IFS(LEN(Processamento!C2100)&gt;4,_xlfn.CONCAT(LEFT(Processamento!A2100,3),"_",Processamento!D2100,"_",LEFT(Processamento!C2100,5),"_",LEFT(Processamento!E2100,4)),Processamento!C2100={"ERRO"},"ERRO"),18)</f>
        <v>#N/A</v>
      </c>
      <c r="C2100" s="4">
        <f>Processamento!F2100</f>
        <v>0</v>
      </c>
      <c r="D2100" t="b">
        <f t="shared" si="64"/>
        <v>0</v>
      </c>
      <c r="E2100" t="e">
        <f t="shared" si="65"/>
        <v>#N/A</v>
      </c>
    </row>
    <row r="2101" spans="1:5" x14ac:dyDescent="0.25">
      <c r="A2101" s="4">
        <v>2100</v>
      </c>
      <c r="B2101" s="4" t="e" cm="1">
        <f t="array" ref="B2101">LEFT(_xlfn.IFS(LEN(Processamento!C2101)&gt;4,_xlfn.CONCAT(LEFT(Processamento!A2101,3),"_",Processamento!D2101,"_",LEFT(Processamento!C2101,5),"_",LEFT(Processamento!E2101,4)),Processamento!C2101={"ERRO"},"ERRO"),18)</f>
        <v>#N/A</v>
      </c>
      <c r="C2101" s="4">
        <f>Processamento!F2101</f>
        <v>0</v>
      </c>
      <c r="D2101" t="b">
        <f t="shared" si="64"/>
        <v>0</v>
      </c>
      <c r="E2101" t="e">
        <f t="shared" si="65"/>
        <v>#N/A</v>
      </c>
    </row>
    <row r="2102" spans="1:5" x14ac:dyDescent="0.25">
      <c r="A2102" s="4">
        <v>2101</v>
      </c>
      <c r="B2102" s="4" t="e" cm="1">
        <f t="array" ref="B2102">LEFT(_xlfn.IFS(LEN(Processamento!C2102)&gt;4,_xlfn.CONCAT(LEFT(Processamento!A2102,3),"_",Processamento!D2102,"_",LEFT(Processamento!C2102,5),"_",LEFT(Processamento!E2102,4)),Processamento!C2102={"ERRO"},"ERRO"),18)</f>
        <v>#N/A</v>
      </c>
      <c r="C2102" s="4">
        <f>Processamento!F2102</f>
        <v>0</v>
      </c>
      <c r="D2102" t="b">
        <f t="shared" si="64"/>
        <v>0</v>
      </c>
      <c r="E2102" t="e">
        <f t="shared" si="65"/>
        <v>#N/A</v>
      </c>
    </row>
    <row r="2103" spans="1:5" x14ac:dyDescent="0.25">
      <c r="A2103" s="4">
        <v>2102</v>
      </c>
      <c r="B2103" s="4" t="e" cm="1">
        <f t="array" ref="B2103">LEFT(_xlfn.IFS(LEN(Processamento!C2103)&gt;4,_xlfn.CONCAT(LEFT(Processamento!A2103,3),"_",Processamento!D2103,"_",LEFT(Processamento!C2103,5),"_",LEFT(Processamento!E2103,4)),Processamento!C2103={"ERRO"},"ERRO"),18)</f>
        <v>#N/A</v>
      </c>
      <c r="C2103" s="4">
        <f>Processamento!F2103</f>
        <v>0</v>
      </c>
      <c r="D2103" t="b">
        <f t="shared" si="64"/>
        <v>0</v>
      </c>
      <c r="E2103" t="e">
        <f t="shared" si="65"/>
        <v>#N/A</v>
      </c>
    </row>
    <row r="2104" spans="1:5" x14ac:dyDescent="0.25">
      <c r="A2104" s="4">
        <v>2103</v>
      </c>
      <c r="B2104" s="4" t="e" cm="1">
        <f t="array" ref="B2104">LEFT(_xlfn.IFS(LEN(Processamento!C2104)&gt;4,_xlfn.CONCAT(LEFT(Processamento!A2104,3),"_",Processamento!D2104,"_",LEFT(Processamento!C2104,5),"_",LEFT(Processamento!E2104,4)),Processamento!C2104={"ERRO"},"ERRO"),18)</f>
        <v>#N/A</v>
      </c>
      <c r="C2104" s="4">
        <f>Processamento!F2104</f>
        <v>0</v>
      </c>
      <c r="D2104" t="b">
        <f t="shared" si="64"/>
        <v>0</v>
      </c>
      <c r="E2104" t="e">
        <f t="shared" si="65"/>
        <v>#N/A</v>
      </c>
    </row>
    <row r="2105" spans="1:5" x14ac:dyDescent="0.25">
      <c r="A2105" s="4">
        <v>2104</v>
      </c>
      <c r="B2105" s="4" t="e" cm="1">
        <f t="array" ref="B2105">LEFT(_xlfn.IFS(LEN(Processamento!C2105)&gt;4,_xlfn.CONCAT(LEFT(Processamento!A2105,3),"_",Processamento!D2105,"_",LEFT(Processamento!C2105,5),"_",LEFT(Processamento!E2105,4)),Processamento!C2105={"ERRO"},"ERRO"),18)</f>
        <v>#N/A</v>
      </c>
      <c r="C2105" s="4">
        <f>Processamento!F2105</f>
        <v>0</v>
      </c>
      <c r="D2105" t="b">
        <f t="shared" si="64"/>
        <v>0</v>
      </c>
      <c r="E2105" t="e">
        <f t="shared" si="65"/>
        <v>#N/A</v>
      </c>
    </row>
    <row r="2106" spans="1:5" x14ac:dyDescent="0.25">
      <c r="A2106" s="4">
        <v>2105</v>
      </c>
      <c r="B2106" s="4" t="e" cm="1">
        <f t="array" ref="B2106">LEFT(_xlfn.IFS(LEN(Processamento!C2106)&gt;4,_xlfn.CONCAT(LEFT(Processamento!A2106,3),"_",Processamento!D2106,"_",LEFT(Processamento!C2106,5),"_",LEFT(Processamento!E2106,4)),Processamento!C2106={"ERRO"},"ERRO"),18)</f>
        <v>#N/A</v>
      </c>
      <c r="C2106" s="4">
        <f>Processamento!F2106</f>
        <v>0</v>
      </c>
      <c r="D2106" t="b">
        <f t="shared" si="64"/>
        <v>0</v>
      </c>
      <c r="E2106" t="e">
        <f t="shared" si="65"/>
        <v>#N/A</v>
      </c>
    </row>
    <row r="2107" spans="1:5" x14ac:dyDescent="0.25">
      <c r="A2107" s="4">
        <v>2106</v>
      </c>
      <c r="B2107" s="4" t="e" cm="1">
        <f t="array" ref="B2107">LEFT(_xlfn.IFS(LEN(Processamento!C2107)&gt;4,_xlfn.CONCAT(LEFT(Processamento!A2107,3),"_",Processamento!D2107,"_",LEFT(Processamento!C2107,5),"_",LEFT(Processamento!E2107,4)),Processamento!C2107={"ERRO"},"ERRO"),18)</f>
        <v>#N/A</v>
      </c>
      <c r="C2107" s="4">
        <f>Processamento!F2107</f>
        <v>0</v>
      </c>
      <c r="D2107" t="b">
        <f t="shared" si="64"/>
        <v>0</v>
      </c>
      <c r="E2107" t="e">
        <f t="shared" si="65"/>
        <v>#N/A</v>
      </c>
    </row>
    <row r="2108" spans="1:5" x14ac:dyDescent="0.25">
      <c r="A2108" s="4">
        <v>2107</v>
      </c>
      <c r="B2108" s="4" t="e" cm="1">
        <f t="array" ref="B2108">LEFT(_xlfn.IFS(LEN(Processamento!C2108)&gt;4,_xlfn.CONCAT(LEFT(Processamento!A2108,3),"_",Processamento!D2108,"_",LEFT(Processamento!C2108,5),"_",LEFT(Processamento!E2108,4)),Processamento!C2108={"ERRO"},"ERRO"),18)</f>
        <v>#N/A</v>
      </c>
      <c r="C2108" s="4">
        <f>Processamento!F2108</f>
        <v>0</v>
      </c>
      <c r="D2108" t="b">
        <f t="shared" si="64"/>
        <v>0</v>
      </c>
      <c r="E2108" t="e">
        <f t="shared" si="65"/>
        <v>#N/A</v>
      </c>
    </row>
    <row r="2109" spans="1:5" x14ac:dyDescent="0.25">
      <c r="A2109" s="4">
        <v>2108</v>
      </c>
      <c r="B2109" s="4" t="e" cm="1">
        <f t="array" ref="B2109">LEFT(_xlfn.IFS(LEN(Processamento!C2109)&gt;4,_xlfn.CONCAT(LEFT(Processamento!A2109,3),"_",Processamento!D2109,"_",LEFT(Processamento!C2109,5),"_",LEFT(Processamento!E2109,4)),Processamento!C2109={"ERRO"},"ERRO"),18)</f>
        <v>#N/A</v>
      </c>
      <c r="C2109" s="4">
        <f>Processamento!F2109</f>
        <v>0</v>
      </c>
      <c r="D2109" t="b">
        <f t="shared" si="64"/>
        <v>0</v>
      </c>
      <c r="E2109" t="e">
        <f t="shared" si="65"/>
        <v>#N/A</v>
      </c>
    </row>
    <row r="2110" spans="1:5" x14ac:dyDescent="0.25">
      <c r="A2110" s="4">
        <v>2109</v>
      </c>
      <c r="B2110" s="4" t="e" cm="1">
        <f t="array" ref="B2110">LEFT(_xlfn.IFS(LEN(Processamento!C2110)&gt;4,_xlfn.CONCAT(LEFT(Processamento!A2110,3),"_",Processamento!D2110,"_",LEFT(Processamento!C2110,5),"_",LEFT(Processamento!E2110,4)),Processamento!C2110={"ERRO"},"ERRO"),18)</f>
        <v>#N/A</v>
      </c>
      <c r="C2110" s="4">
        <f>Processamento!F2110</f>
        <v>0</v>
      </c>
      <c r="D2110" t="b">
        <f t="shared" si="64"/>
        <v>0</v>
      </c>
      <c r="E2110" t="e">
        <f t="shared" si="65"/>
        <v>#N/A</v>
      </c>
    </row>
    <row r="2111" spans="1:5" x14ac:dyDescent="0.25">
      <c r="A2111" s="4">
        <v>2110</v>
      </c>
      <c r="B2111" s="4" t="e" cm="1">
        <f t="array" ref="B2111">LEFT(_xlfn.IFS(LEN(Processamento!C2111)&gt;4,_xlfn.CONCAT(LEFT(Processamento!A2111,3),"_",Processamento!D2111,"_",LEFT(Processamento!C2111,5),"_",LEFT(Processamento!E2111,4)),Processamento!C2111={"ERRO"},"ERRO"),18)</f>
        <v>#N/A</v>
      </c>
      <c r="C2111" s="4">
        <f>Processamento!F2111</f>
        <v>0</v>
      </c>
      <c r="D2111" t="b">
        <f t="shared" si="64"/>
        <v>0</v>
      </c>
      <c r="E2111" t="e">
        <f t="shared" si="65"/>
        <v>#N/A</v>
      </c>
    </row>
    <row r="2112" spans="1:5" x14ac:dyDescent="0.25">
      <c r="A2112" s="4">
        <v>2111</v>
      </c>
      <c r="B2112" s="4" t="e" cm="1">
        <f t="array" ref="B2112">LEFT(_xlfn.IFS(LEN(Processamento!C2112)&gt;4,_xlfn.CONCAT(LEFT(Processamento!A2112,3),"_",Processamento!D2112,"_",LEFT(Processamento!C2112,5),"_",LEFT(Processamento!E2112,4)),Processamento!C2112={"ERRO"},"ERRO"),18)</f>
        <v>#N/A</v>
      </c>
      <c r="C2112" s="4">
        <f>Processamento!F2112</f>
        <v>0</v>
      </c>
      <c r="D2112" t="b">
        <f t="shared" si="64"/>
        <v>0</v>
      </c>
      <c r="E2112" t="e">
        <f t="shared" si="65"/>
        <v>#N/A</v>
      </c>
    </row>
    <row r="2113" spans="1:5" x14ac:dyDescent="0.25">
      <c r="A2113" s="4">
        <v>2112</v>
      </c>
      <c r="B2113" s="4" t="e" cm="1">
        <f t="array" ref="B2113">LEFT(_xlfn.IFS(LEN(Processamento!C2113)&gt;4,_xlfn.CONCAT(LEFT(Processamento!A2113,3),"_",Processamento!D2113,"_",LEFT(Processamento!C2113,5),"_",LEFT(Processamento!E2113,4)),Processamento!C2113={"ERRO"},"ERRO"),18)</f>
        <v>#N/A</v>
      </c>
      <c r="C2113" s="4">
        <f>Processamento!F2113</f>
        <v>0</v>
      </c>
      <c r="D2113" t="b">
        <f t="shared" si="64"/>
        <v>0</v>
      </c>
      <c r="E2113" t="e">
        <f t="shared" si="65"/>
        <v>#N/A</v>
      </c>
    </row>
    <row r="2114" spans="1:5" x14ac:dyDescent="0.25">
      <c r="A2114" s="4">
        <v>2113</v>
      </c>
      <c r="B2114" s="4" t="e" cm="1">
        <f t="array" ref="B2114">LEFT(_xlfn.IFS(LEN(Processamento!C2114)&gt;4,_xlfn.CONCAT(LEFT(Processamento!A2114,3),"_",Processamento!D2114,"_",LEFT(Processamento!C2114,5),"_",LEFT(Processamento!E2114,4)),Processamento!C2114={"ERRO"},"ERRO"),18)</f>
        <v>#N/A</v>
      </c>
      <c r="C2114" s="4">
        <f>Processamento!F2114</f>
        <v>0</v>
      </c>
      <c r="D2114" t="b">
        <f t="shared" si="64"/>
        <v>0</v>
      </c>
      <c r="E2114" t="e">
        <f t="shared" si="65"/>
        <v>#N/A</v>
      </c>
    </row>
    <row r="2115" spans="1:5" x14ac:dyDescent="0.25">
      <c r="A2115" s="4">
        <v>2114</v>
      </c>
      <c r="B2115" s="4" t="e" cm="1">
        <f t="array" ref="B2115">LEFT(_xlfn.IFS(LEN(Processamento!C2115)&gt;4,_xlfn.CONCAT(LEFT(Processamento!A2115,3),"_",Processamento!D2115,"_",LEFT(Processamento!C2115,5),"_",LEFT(Processamento!E2115,4)),Processamento!C2115={"ERRO"},"ERRO"),18)</f>
        <v>#N/A</v>
      </c>
      <c r="C2115" s="4">
        <f>Processamento!F2115</f>
        <v>0</v>
      </c>
      <c r="D2115" t="b">
        <f t="shared" ref="D2115:D2178" si="66">ISTEXT(B2115)</f>
        <v>0</v>
      </c>
      <c r="E2115" t="e">
        <f t="shared" ref="E2115:E2178" si="67">LEN(B2115)</f>
        <v>#N/A</v>
      </c>
    </row>
    <row r="2116" spans="1:5" x14ac:dyDescent="0.25">
      <c r="A2116" s="4">
        <v>2115</v>
      </c>
      <c r="B2116" s="4" t="e" cm="1">
        <f t="array" ref="B2116">LEFT(_xlfn.IFS(LEN(Processamento!C2116)&gt;4,_xlfn.CONCAT(LEFT(Processamento!A2116,3),"_",Processamento!D2116,"_",LEFT(Processamento!C2116,5),"_",LEFT(Processamento!E2116,4)),Processamento!C2116={"ERRO"},"ERRO"),18)</f>
        <v>#N/A</v>
      </c>
      <c r="C2116" s="4">
        <f>Processamento!F2116</f>
        <v>0</v>
      </c>
      <c r="D2116" t="b">
        <f t="shared" si="66"/>
        <v>0</v>
      </c>
      <c r="E2116" t="e">
        <f t="shared" si="67"/>
        <v>#N/A</v>
      </c>
    </row>
    <row r="2117" spans="1:5" x14ac:dyDescent="0.25">
      <c r="A2117" s="4">
        <v>2116</v>
      </c>
      <c r="B2117" s="4" t="e" cm="1">
        <f t="array" ref="B2117">LEFT(_xlfn.IFS(LEN(Processamento!C2117)&gt;4,_xlfn.CONCAT(LEFT(Processamento!A2117,3),"_",Processamento!D2117,"_",LEFT(Processamento!C2117,5),"_",LEFT(Processamento!E2117,4)),Processamento!C2117={"ERRO"},"ERRO"),18)</f>
        <v>#N/A</v>
      </c>
      <c r="C2117" s="4">
        <f>Processamento!F2117</f>
        <v>0</v>
      </c>
      <c r="D2117" t="b">
        <f t="shared" si="66"/>
        <v>0</v>
      </c>
      <c r="E2117" t="e">
        <f t="shared" si="67"/>
        <v>#N/A</v>
      </c>
    </row>
    <row r="2118" spans="1:5" x14ac:dyDescent="0.25">
      <c r="A2118" s="4">
        <v>2117</v>
      </c>
      <c r="B2118" s="4" t="e" cm="1">
        <f t="array" ref="B2118">LEFT(_xlfn.IFS(LEN(Processamento!C2118)&gt;4,_xlfn.CONCAT(LEFT(Processamento!A2118,3),"_",Processamento!D2118,"_",LEFT(Processamento!C2118,5),"_",LEFT(Processamento!E2118,4)),Processamento!C2118={"ERRO"},"ERRO"),18)</f>
        <v>#N/A</v>
      </c>
      <c r="C2118" s="4">
        <f>Processamento!F2118</f>
        <v>0</v>
      </c>
      <c r="D2118" t="b">
        <f t="shared" si="66"/>
        <v>0</v>
      </c>
      <c r="E2118" t="e">
        <f t="shared" si="67"/>
        <v>#N/A</v>
      </c>
    </row>
    <row r="2119" spans="1:5" x14ac:dyDescent="0.25">
      <c r="A2119" s="4">
        <v>2118</v>
      </c>
      <c r="B2119" s="4" t="e" cm="1">
        <f t="array" ref="B2119">LEFT(_xlfn.IFS(LEN(Processamento!C2119)&gt;4,_xlfn.CONCAT(LEFT(Processamento!A2119,3),"_",Processamento!D2119,"_",LEFT(Processamento!C2119,5),"_",LEFT(Processamento!E2119,4)),Processamento!C2119={"ERRO"},"ERRO"),18)</f>
        <v>#N/A</v>
      </c>
      <c r="C2119" s="4">
        <f>Processamento!F2119</f>
        <v>0</v>
      </c>
      <c r="D2119" t="b">
        <f t="shared" si="66"/>
        <v>0</v>
      </c>
      <c r="E2119" t="e">
        <f t="shared" si="67"/>
        <v>#N/A</v>
      </c>
    </row>
    <row r="2120" spans="1:5" x14ac:dyDescent="0.25">
      <c r="A2120" s="4">
        <v>2119</v>
      </c>
      <c r="B2120" s="4" t="e" cm="1">
        <f t="array" ref="B2120">LEFT(_xlfn.IFS(LEN(Processamento!C2120)&gt;4,_xlfn.CONCAT(LEFT(Processamento!A2120,3),"_",Processamento!D2120,"_",LEFT(Processamento!C2120,5),"_",LEFT(Processamento!E2120,4)),Processamento!C2120={"ERRO"},"ERRO"),18)</f>
        <v>#N/A</v>
      </c>
      <c r="C2120" s="4">
        <f>Processamento!F2120</f>
        <v>0</v>
      </c>
      <c r="D2120" t="b">
        <f t="shared" si="66"/>
        <v>0</v>
      </c>
      <c r="E2120" t="e">
        <f t="shared" si="67"/>
        <v>#N/A</v>
      </c>
    </row>
    <row r="2121" spans="1:5" x14ac:dyDescent="0.25">
      <c r="A2121" s="4">
        <v>2120</v>
      </c>
      <c r="B2121" s="4" t="e" cm="1">
        <f t="array" ref="B2121">LEFT(_xlfn.IFS(LEN(Processamento!C2121)&gt;4,_xlfn.CONCAT(LEFT(Processamento!A2121,3),"_",Processamento!D2121,"_",LEFT(Processamento!C2121,5),"_",LEFT(Processamento!E2121,4)),Processamento!C2121={"ERRO"},"ERRO"),18)</f>
        <v>#N/A</v>
      </c>
      <c r="C2121" s="4">
        <f>Processamento!F2121</f>
        <v>0</v>
      </c>
      <c r="D2121" t="b">
        <f t="shared" si="66"/>
        <v>0</v>
      </c>
      <c r="E2121" t="e">
        <f t="shared" si="67"/>
        <v>#N/A</v>
      </c>
    </row>
    <row r="2122" spans="1:5" x14ac:dyDescent="0.25">
      <c r="A2122" s="4">
        <v>2121</v>
      </c>
      <c r="B2122" s="4" t="e" cm="1">
        <f t="array" ref="B2122">LEFT(_xlfn.IFS(LEN(Processamento!C2122)&gt;4,_xlfn.CONCAT(LEFT(Processamento!A2122,3),"_",Processamento!D2122,"_",LEFT(Processamento!C2122,5),"_",LEFT(Processamento!E2122,4)),Processamento!C2122={"ERRO"},"ERRO"),18)</f>
        <v>#N/A</v>
      </c>
      <c r="C2122" s="4">
        <f>Processamento!F2122</f>
        <v>0</v>
      </c>
      <c r="D2122" t="b">
        <f t="shared" si="66"/>
        <v>0</v>
      </c>
      <c r="E2122" t="e">
        <f t="shared" si="67"/>
        <v>#N/A</v>
      </c>
    </row>
    <row r="2123" spans="1:5" x14ac:dyDescent="0.25">
      <c r="A2123" s="4">
        <v>2122</v>
      </c>
      <c r="B2123" s="4" t="e" cm="1">
        <f t="array" ref="B2123">LEFT(_xlfn.IFS(LEN(Processamento!C2123)&gt;4,_xlfn.CONCAT(LEFT(Processamento!A2123,3),"_",Processamento!D2123,"_",LEFT(Processamento!C2123,5),"_",LEFT(Processamento!E2123,4)),Processamento!C2123={"ERRO"},"ERRO"),18)</f>
        <v>#N/A</v>
      </c>
      <c r="C2123" s="4">
        <f>Processamento!F2123</f>
        <v>0</v>
      </c>
      <c r="D2123" t="b">
        <f t="shared" si="66"/>
        <v>0</v>
      </c>
      <c r="E2123" t="e">
        <f t="shared" si="67"/>
        <v>#N/A</v>
      </c>
    </row>
    <row r="2124" spans="1:5" x14ac:dyDescent="0.25">
      <c r="A2124" s="4">
        <v>2123</v>
      </c>
      <c r="B2124" s="4" t="e" cm="1">
        <f t="array" ref="B2124">LEFT(_xlfn.IFS(LEN(Processamento!C2124)&gt;4,_xlfn.CONCAT(LEFT(Processamento!A2124,3),"_",Processamento!D2124,"_",LEFT(Processamento!C2124,5),"_",LEFT(Processamento!E2124,4)),Processamento!C2124={"ERRO"},"ERRO"),18)</f>
        <v>#N/A</v>
      </c>
      <c r="C2124" s="4">
        <f>Processamento!F2124</f>
        <v>0</v>
      </c>
      <c r="D2124" t="b">
        <f t="shared" si="66"/>
        <v>0</v>
      </c>
      <c r="E2124" t="e">
        <f t="shared" si="67"/>
        <v>#N/A</v>
      </c>
    </row>
    <row r="2125" spans="1:5" x14ac:dyDescent="0.25">
      <c r="A2125" s="4">
        <v>2124</v>
      </c>
      <c r="B2125" s="4" t="e" cm="1">
        <f t="array" ref="B2125">LEFT(_xlfn.IFS(LEN(Processamento!C2125)&gt;4,_xlfn.CONCAT(LEFT(Processamento!A2125,3),"_",Processamento!D2125,"_",LEFT(Processamento!C2125,5),"_",LEFT(Processamento!E2125,4)),Processamento!C2125={"ERRO"},"ERRO"),18)</f>
        <v>#N/A</v>
      </c>
      <c r="C2125" s="4">
        <f>Processamento!F2125</f>
        <v>0</v>
      </c>
      <c r="D2125" t="b">
        <f t="shared" si="66"/>
        <v>0</v>
      </c>
      <c r="E2125" t="e">
        <f t="shared" si="67"/>
        <v>#N/A</v>
      </c>
    </row>
    <row r="2126" spans="1:5" x14ac:dyDescent="0.25">
      <c r="A2126" s="4">
        <v>2125</v>
      </c>
      <c r="B2126" s="4" t="e" cm="1">
        <f t="array" ref="B2126">LEFT(_xlfn.IFS(LEN(Processamento!C2126)&gt;4,_xlfn.CONCAT(LEFT(Processamento!A2126,3),"_",Processamento!D2126,"_",LEFT(Processamento!C2126,5),"_",LEFT(Processamento!E2126,4)),Processamento!C2126={"ERRO"},"ERRO"),18)</f>
        <v>#N/A</v>
      </c>
      <c r="C2126" s="4">
        <f>Processamento!F2126</f>
        <v>0</v>
      </c>
      <c r="D2126" t="b">
        <f t="shared" si="66"/>
        <v>0</v>
      </c>
      <c r="E2126" t="e">
        <f t="shared" si="67"/>
        <v>#N/A</v>
      </c>
    </row>
    <row r="2127" spans="1:5" x14ac:dyDescent="0.25">
      <c r="A2127" s="4">
        <v>2126</v>
      </c>
      <c r="B2127" s="4" t="e" cm="1">
        <f t="array" ref="B2127">LEFT(_xlfn.IFS(LEN(Processamento!C2127)&gt;4,_xlfn.CONCAT(LEFT(Processamento!A2127,3),"_",Processamento!D2127,"_",LEFT(Processamento!C2127,5),"_",LEFT(Processamento!E2127,4)),Processamento!C2127={"ERRO"},"ERRO"),18)</f>
        <v>#N/A</v>
      </c>
      <c r="C2127" s="4">
        <f>Processamento!F2127</f>
        <v>0</v>
      </c>
      <c r="D2127" t="b">
        <f t="shared" si="66"/>
        <v>0</v>
      </c>
      <c r="E2127" t="e">
        <f t="shared" si="67"/>
        <v>#N/A</v>
      </c>
    </row>
    <row r="2128" spans="1:5" x14ac:dyDescent="0.25">
      <c r="A2128" s="4">
        <v>2127</v>
      </c>
      <c r="B2128" s="4" t="e" cm="1">
        <f t="array" ref="B2128">LEFT(_xlfn.IFS(LEN(Processamento!C2128)&gt;4,_xlfn.CONCAT(LEFT(Processamento!A2128,3),"_",Processamento!D2128,"_",LEFT(Processamento!C2128,5),"_",LEFT(Processamento!E2128,4)),Processamento!C2128={"ERRO"},"ERRO"),18)</f>
        <v>#N/A</v>
      </c>
      <c r="C2128" s="4">
        <f>Processamento!F2128</f>
        <v>0</v>
      </c>
      <c r="D2128" t="b">
        <f t="shared" si="66"/>
        <v>0</v>
      </c>
      <c r="E2128" t="e">
        <f t="shared" si="67"/>
        <v>#N/A</v>
      </c>
    </row>
    <row r="2129" spans="1:5" x14ac:dyDescent="0.25">
      <c r="A2129" s="4">
        <v>2128</v>
      </c>
      <c r="B2129" s="4" t="e" cm="1">
        <f t="array" ref="B2129">LEFT(_xlfn.IFS(LEN(Processamento!C2129)&gt;4,_xlfn.CONCAT(LEFT(Processamento!A2129,3),"_",Processamento!D2129,"_",LEFT(Processamento!C2129,5),"_",LEFT(Processamento!E2129,4)),Processamento!C2129={"ERRO"},"ERRO"),18)</f>
        <v>#N/A</v>
      </c>
      <c r="C2129" s="4">
        <f>Processamento!F2129</f>
        <v>0</v>
      </c>
      <c r="D2129" t="b">
        <f t="shared" si="66"/>
        <v>0</v>
      </c>
      <c r="E2129" t="e">
        <f t="shared" si="67"/>
        <v>#N/A</v>
      </c>
    </row>
    <row r="2130" spans="1:5" x14ac:dyDescent="0.25">
      <c r="A2130" s="4">
        <v>2129</v>
      </c>
      <c r="B2130" s="4" t="e" cm="1">
        <f t="array" ref="B2130">LEFT(_xlfn.IFS(LEN(Processamento!C2130)&gt;4,_xlfn.CONCAT(LEFT(Processamento!A2130,3),"_",Processamento!D2130,"_",LEFT(Processamento!C2130,5),"_",LEFT(Processamento!E2130,4)),Processamento!C2130={"ERRO"},"ERRO"),18)</f>
        <v>#N/A</v>
      </c>
      <c r="C2130" s="4">
        <f>Processamento!F2130</f>
        <v>0</v>
      </c>
      <c r="D2130" t="b">
        <f t="shared" si="66"/>
        <v>0</v>
      </c>
      <c r="E2130" t="e">
        <f t="shared" si="67"/>
        <v>#N/A</v>
      </c>
    </row>
    <row r="2131" spans="1:5" x14ac:dyDescent="0.25">
      <c r="A2131" s="4">
        <v>2130</v>
      </c>
      <c r="B2131" s="4" t="e" cm="1">
        <f t="array" ref="B2131">LEFT(_xlfn.IFS(LEN(Processamento!C2131)&gt;4,_xlfn.CONCAT(LEFT(Processamento!A2131,3),"_",Processamento!D2131,"_",LEFT(Processamento!C2131,5),"_",LEFT(Processamento!E2131,4)),Processamento!C2131={"ERRO"},"ERRO"),18)</f>
        <v>#N/A</v>
      </c>
      <c r="C2131" s="4">
        <f>Processamento!F2131</f>
        <v>0</v>
      </c>
      <c r="D2131" t="b">
        <f t="shared" si="66"/>
        <v>0</v>
      </c>
      <c r="E2131" t="e">
        <f t="shared" si="67"/>
        <v>#N/A</v>
      </c>
    </row>
    <row r="2132" spans="1:5" x14ac:dyDescent="0.25">
      <c r="A2132" s="4">
        <v>2131</v>
      </c>
      <c r="B2132" s="4" t="e" cm="1">
        <f t="array" ref="B2132">LEFT(_xlfn.IFS(LEN(Processamento!C2132)&gt;4,_xlfn.CONCAT(LEFT(Processamento!A2132,3),"_",Processamento!D2132,"_",LEFT(Processamento!C2132,5),"_",LEFT(Processamento!E2132,4)),Processamento!C2132={"ERRO"},"ERRO"),18)</f>
        <v>#N/A</v>
      </c>
      <c r="C2132" s="4">
        <f>Processamento!F2132</f>
        <v>0</v>
      </c>
      <c r="D2132" t="b">
        <f t="shared" si="66"/>
        <v>0</v>
      </c>
      <c r="E2132" t="e">
        <f t="shared" si="67"/>
        <v>#N/A</v>
      </c>
    </row>
    <row r="2133" spans="1:5" x14ac:dyDescent="0.25">
      <c r="A2133" s="4">
        <v>2132</v>
      </c>
      <c r="B2133" s="4" t="e" cm="1">
        <f t="array" ref="B2133">LEFT(_xlfn.IFS(LEN(Processamento!C2133)&gt;4,_xlfn.CONCAT(LEFT(Processamento!A2133,3),"_",Processamento!D2133,"_",LEFT(Processamento!C2133,5),"_",LEFT(Processamento!E2133,4)),Processamento!C2133={"ERRO"},"ERRO"),18)</f>
        <v>#N/A</v>
      </c>
      <c r="C2133" s="4">
        <f>Processamento!F2133</f>
        <v>0</v>
      </c>
      <c r="D2133" t="b">
        <f t="shared" si="66"/>
        <v>0</v>
      </c>
      <c r="E2133" t="e">
        <f t="shared" si="67"/>
        <v>#N/A</v>
      </c>
    </row>
    <row r="2134" spans="1:5" x14ac:dyDescent="0.25">
      <c r="A2134" s="4">
        <v>2133</v>
      </c>
      <c r="B2134" s="4" t="e" cm="1">
        <f t="array" ref="B2134">LEFT(_xlfn.IFS(LEN(Processamento!C2134)&gt;4,_xlfn.CONCAT(LEFT(Processamento!A2134,3),"_",Processamento!D2134,"_",LEFT(Processamento!C2134,5),"_",LEFT(Processamento!E2134,4)),Processamento!C2134={"ERRO"},"ERRO"),18)</f>
        <v>#N/A</v>
      </c>
      <c r="C2134" s="4">
        <f>Processamento!F2134</f>
        <v>0</v>
      </c>
      <c r="D2134" t="b">
        <f t="shared" si="66"/>
        <v>0</v>
      </c>
      <c r="E2134" t="e">
        <f t="shared" si="67"/>
        <v>#N/A</v>
      </c>
    </row>
    <row r="2135" spans="1:5" x14ac:dyDescent="0.25">
      <c r="A2135" s="4">
        <v>2134</v>
      </c>
      <c r="B2135" s="4" t="e" cm="1">
        <f t="array" ref="B2135">LEFT(_xlfn.IFS(LEN(Processamento!C2135)&gt;4,_xlfn.CONCAT(LEFT(Processamento!A2135,3),"_",Processamento!D2135,"_",LEFT(Processamento!C2135,5),"_",LEFT(Processamento!E2135,4)),Processamento!C2135={"ERRO"},"ERRO"),18)</f>
        <v>#N/A</v>
      </c>
      <c r="C2135" s="4">
        <f>Processamento!F2135</f>
        <v>0</v>
      </c>
      <c r="D2135" t="b">
        <f t="shared" si="66"/>
        <v>0</v>
      </c>
      <c r="E2135" t="e">
        <f t="shared" si="67"/>
        <v>#N/A</v>
      </c>
    </row>
    <row r="2136" spans="1:5" x14ac:dyDescent="0.25">
      <c r="A2136" s="4">
        <v>2135</v>
      </c>
      <c r="B2136" s="4" t="e" cm="1">
        <f t="array" ref="B2136">LEFT(_xlfn.IFS(LEN(Processamento!C2136)&gt;4,_xlfn.CONCAT(LEFT(Processamento!A2136,3),"_",Processamento!D2136,"_",LEFT(Processamento!C2136,5),"_",LEFT(Processamento!E2136,4)),Processamento!C2136={"ERRO"},"ERRO"),18)</f>
        <v>#N/A</v>
      </c>
      <c r="C2136" s="4">
        <f>Processamento!F2136</f>
        <v>0</v>
      </c>
      <c r="D2136" t="b">
        <f t="shared" si="66"/>
        <v>0</v>
      </c>
      <c r="E2136" t="e">
        <f t="shared" si="67"/>
        <v>#N/A</v>
      </c>
    </row>
    <row r="2137" spans="1:5" x14ac:dyDescent="0.25">
      <c r="A2137" s="4">
        <v>2136</v>
      </c>
      <c r="B2137" s="4" t="e" cm="1">
        <f t="array" ref="B2137">LEFT(_xlfn.IFS(LEN(Processamento!C2137)&gt;4,_xlfn.CONCAT(LEFT(Processamento!A2137,3),"_",Processamento!D2137,"_",LEFT(Processamento!C2137,5),"_",LEFT(Processamento!E2137,4)),Processamento!C2137={"ERRO"},"ERRO"),18)</f>
        <v>#N/A</v>
      </c>
      <c r="C2137" s="4">
        <f>Processamento!F2137</f>
        <v>0</v>
      </c>
      <c r="D2137" t="b">
        <f t="shared" si="66"/>
        <v>0</v>
      </c>
      <c r="E2137" t="e">
        <f t="shared" si="67"/>
        <v>#N/A</v>
      </c>
    </row>
    <row r="2138" spans="1:5" x14ac:dyDescent="0.25">
      <c r="A2138" s="4">
        <v>2137</v>
      </c>
      <c r="B2138" s="4" t="e" cm="1">
        <f t="array" ref="B2138">LEFT(_xlfn.IFS(LEN(Processamento!C2138)&gt;4,_xlfn.CONCAT(LEFT(Processamento!A2138,3),"_",Processamento!D2138,"_",LEFT(Processamento!C2138,5),"_",LEFT(Processamento!E2138,4)),Processamento!C2138={"ERRO"},"ERRO"),18)</f>
        <v>#N/A</v>
      </c>
      <c r="C2138" s="4">
        <f>Processamento!F2138</f>
        <v>0</v>
      </c>
      <c r="D2138" t="b">
        <f t="shared" si="66"/>
        <v>0</v>
      </c>
      <c r="E2138" t="e">
        <f t="shared" si="67"/>
        <v>#N/A</v>
      </c>
    </row>
    <row r="2139" spans="1:5" x14ac:dyDescent="0.25">
      <c r="A2139" s="4">
        <v>2138</v>
      </c>
      <c r="B2139" s="4" t="e" cm="1">
        <f t="array" ref="B2139">LEFT(_xlfn.IFS(LEN(Processamento!C2139)&gt;4,_xlfn.CONCAT(LEFT(Processamento!A2139,3),"_",Processamento!D2139,"_",LEFT(Processamento!C2139,5),"_",LEFT(Processamento!E2139,4)),Processamento!C2139={"ERRO"},"ERRO"),18)</f>
        <v>#N/A</v>
      </c>
      <c r="C2139" s="4">
        <f>Processamento!F2139</f>
        <v>0</v>
      </c>
      <c r="D2139" t="b">
        <f t="shared" si="66"/>
        <v>0</v>
      </c>
      <c r="E2139" t="e">
        <f t="shared" si="67"/>
        <v>#N/A</v>
      </c>
    </row>
    <row r="2140" spans="1:5" x14ac:dyDescent="0.25">
      <c r="A2140" s="4">
        <v>2139</v>
      </c>
      <c r="B2140" s="4" t="e" cm="1">
        <f t="array" ref="B2140">LEFT(_xlfn.IFS(LEN(Processamento!C2140)&gt;4,_xlfn.CONCAT(LEFT(Processamento!A2140,3),"_",Processamento!D2140,"_",LEFT(Processamento!C2140,5),"_",LEFT(Processamento!E2140,4)),Processamento!C2140={"ERRO"},"ERRO"),18)</f>
        <v>#N/A</v>
      </c>
      <c r="C2140" s="4">
        <f>Processamento!F2140</f>
        <v>0</v>
      </c>
      <c r="D2140" t="b">
        <f t="shared" si="66"/>
        <v>0</v>
      </c>
      <c r="E2140" t="e">
        <f t="shared" si="67"/>
        <v>#N/A</v>
      </c>
    </row>
    <row r="2141" spans="1:5" x14ac:dyDescent="0.25">
      <c r="A2141" s="4">
        <v>2140</v>
      </c>
      <c r="B2141" s="4" t="e" cm="1">
        <f t="array" ref="B2141">LEFT(_xlfn.IFS(LEN(Processamento!C2141)&gt;4,_xlfn.CONCAT(LEFT(Processamento!A2141,3),"_",Processamento!D2141,"_",LEFT(Processamento!C2141,5),"_",LEFT(Processamento!E2141,4)),Processamento!C2141={"ERRO"},"ERRO"),18)</f>
        <v>#N/A</v>
      </c>
      <c r="C2141" s="4">
        <f>Processamento!F2141</f>
        <v>0</v>
      </c>
      <c r="D2141" t="b">
        <f t="shared" si="66"/>
        <v>0</v>
      </c>
      <c r="E2141" t="e">
        <f t="shared" si="67"/>
        <v>#N/A</v>
      </c>
    </row>
    <row r="2142" spans="1:5" x14ac:dyDescent="0.25">
      <c r="A2142" s="4">
        <v>2141</v>
      </c>
      <c r="B2142" s="4" t="e" cm="1">
        <f t="array" ref="B2142">LEFT(_xlfn.IFS(LEN(Processamento!C2142)&gt;4,_xlfn.CONCAT(LEFT(Processamento!A2142,3),"_",Processamento!D2142,"_",LEFT(Processamento!C2142,5),"_",LEFT(Processamento!E2142,4)),Processamento!C2142={"ERRO"},"ERRO"),18)</f>
        <v>#N/A</v>
      </c>
      <c r="C2142" s="4">
        <f>Processamento!F2142</f>
        <v>0</v>
      </c>
      <c r="D2142" t="b">
        <f t="shared" si="66"/>
        <v>0</v>
      </c>
      <c r="E2142" t="e">
        <f t="shared" si="67"/>
        <v>#N/A</v>
      </c>
    </row>
    <row r="2143" spans="1:5" x14ac:dyDescent="0.25">
      <c r="A2143" s="4">
        <v>2142</v>
      </c>
      <c r="B2143" s="4" t="e" cm="1">
        <f t="array" ref="B2143">LEFT(_xlfn.IFS(LEN(Processamento!C2143)&gt;4,_xlfn.CONCAT(LEFT(Processamento!A2143,3),"_",Processamento!D2143,"_",LEFT(Processamento!C2143,5),"_",LEFT(Processamento!E2143,4)),Processamento!C2143={"ERRO"},"ERRO"),18)</f>
        <v>#N/A</v>
      </c>
      <c r="C2143" s="4">
        <f>Processamento!F2143</f>
        <v>0</v>
      </c>
      <c r="D2143" t="b">
        <f t="shared" si="66"/>
        <v>0</v>
      </c>
      <c r="E2143" t="e">
        <f t="shared" si="67"/>
        <v>#N/A</v>
      </c>
    </row>
    <row r="2144" spans="1:5" x14ac:dyDescent="0.25">
      <c r="A2144" s="4">
        <v>2143</v>
      </c>
      <c r="B2144" s="4" t="e" cm="1">
        <f t="array" ref="B2144">LEFT(_xlfn.IFS(LEN(Processamento!C2144)&gt;4,_xlfn.CONCAT(LEFT(Processamento!A2144,3),"_",Processamento!D2144,"_",LEFT(Processamento!C2144,5),"_",LEFT(Processamento!E2144,4)),Processamento!C2144={"ERRO"},"ERRO"),18)</f>
        <v>#N/A</v>
      </c>
      <c r="C2144" s="4">
        <f>Processamento!F2144</f>
        <v>0</v>
      </c>
      <c r="D2144" t="b">
        <f t="shared" si="66"/>
        <v>0</v>
      </c>
      <c r="E2144" t="e">
        <f t="shared" si="67"/>
        <v>#N/A</v>
      </c>
    </row>
    <row r="2145" spans="1:5" x14ac:dyDescent="0.25">
      <c r="A2145" s="4">
        <v>2144</v>
      </c>
      <c r="B2145" s="4" t="e" cm="1">
        <f t="array" ref="B2145">LEFT(_xlfn.IFS(LEN(Processamento!C2145)&gt;4,_xlfn.CONCAT(LEFT(Processamento!A2145,3),"_",Processamento!D2145,"_",LEFT(Processamento!C2145,5),"_",LEFT(Processamento!E2145,4)),Processamento!C2145={"ERRO"},"ERRO"),18)</f>
        <v>#N/A</v>
      </c>
      <c r="C2145" s="4">
        <f>Processamento!F2145</f>
        <v>0</v>
      </c>
      <c r="D2145" t="b">
        <f t="shared" si="66"/>
        <v>0</v>
      </c>
      <c r="E2145" t="e">
        <f t="shared" si="67"/>
        <v>#N/A</v>
      </c>
    </row>
    <row r="2146" spans="1:5" x14ac:dyDescent="0.25">
      <c r="A2146" s="4">
        <v>2145</v>
      </c>
      <c r="B2146" s="4" t="e" cm="1">
        <f t="array" ref="B2146">LEFT(_xlfn.IFS(LEN(Processamento!C2146)&gt;4,_xlfn.CONCAT(LEFT(Processamento!A2146,3),"_",Processamento!D2146,"_",LEFT(Processamento!C2146,5),"_",LEFT(Processamento!E2146,4)),Processamento!C2146={"ERRO"},"ERRO"),18)</f>
        <v>#N/A</v>
      </c>
      <c r="C2146" s="4">
        <f>Processamento!F2146</f>
        <v>0</v>
      </c>
      <c r="D2146" t="b">
        <f t="shared" si="66"/>
        <v>0</v>
      </c>
      <c r="E2146" t="e">
        <f t="shared" si="67"/>
        <v>#N/A</v>
      </c>
    </row>
    <row r="2147" spans="1:5" x14ac:dyDescent="0.25">
      <c r="A2147" s="4">
        <v>2146</v>
      </c>
      <c r="B2147" s="4" t="e" cm="1">
        <f t="array" ref="B2147">LEFT(_xlfn.IFS(LEN(Processamento!C2147)&gt;4,_xlfn.CONCAT(LEFT(Processamento!A2147,3),"_",Processamento!D2147,"_",LEFT(Processamento!C2147,5),"_",LEFT(Processamento!E2147,4)),Processamento!C2147={"ERRO"},"ERRO"),18)</f>
        <v>#N/A</v>
      </c>
      <c r="C2147" s="4">
        <f>Processamento!F2147</f>
        <v>0</v>
      </c>
      <c r="D2147" t="b">
        <f t="shared" si="66"/>
        <v>0</v>
      </c>
      <c r="E2147" t="e">
        <f t="shared" si="67"/>
        <v>#N/A</v>
      </c>
    </row>
    <row r="2148" spans="1:5" x14ac:dyDescent="0.25">
      <c r="A2148" s="4">
        <v>2147</v>
      </c>
      <c r="B2148" s="4" t="e" cm="1">
        <f t="array" ref="B2148">LEFT(_xlfn.IFS(LEN(Processamento!C2148)&gt;4,_xlfn.CONCAT(LEFT(Processamento!A2148,3),"_",Processamento!D2148,"_",LEFT(Processamento!C2148,5),"_",LEFT(Processamento!E2148,4)),Processamento!C2148={"ERRO"},"ERRO"),18)</f>
        <v>#N/A</v>
      </c>
      <c r="C2148" s="4">
        <f>Processamento!F2148</f>
        <v>0</v>
      </c>
      <c r="D2148" t="b">
        <f t="shared" si="66"/>
        <v>0</v>
      </c>
      <c r="E2148" t="e">
        <f t="shared" si="67"/>
        <v>#N/A</v>
      </c>
    </row>
    <row r="2149" spans="1:5" x14ac:dyDescent="0.25">
      <c r="A2149" s="4">
        <v>2148</v>
      </c>
      <c r="B2149" s="4" t="e" cm="1">
        <f t="array" ref="B2149">LEFT(_xlfn.IFS(LEN(Processamento!C2149)&gt;4,_xlfn.CONCAT(LEFT(Processamento!A2149,3),"_",Processamento!D2149,"_",LEFT(Processamento!C2149,5),"_",LEFT(Processamento!E2149,4)),Processamento!C2149={"ERRO"},"ERRO"),18)</f>
        <v>#N/A</v>
      </c>
      <c r="C2149" s="4">
        <f>Processamento!F2149</f>
        <v>0</v>
      </c>
      <c r="D2149" t="b">
        <f t="shared" si="66"/>
        <v>0</v>
      </c>
      <c r="E2149" t="e">
        <f t="shared" si="67"/>
        <v>#N/A</v>
      </c>
    </row>
    <row r="2150" spans="1:5" x14ac:dyDescent="0.25">
      <c r="A2150" s="4">
        <v>2149</v>
      </c>
      <c r="B2150" s="4" t="e" cm="1">
        <f t="array" ref="B2150">LEFT(_xlfn.IFS(LEN(Processamento!C2150)&gt;4,_xlfn.CONCAT(LEFT(Processamento!A2150,3),"_",Processamento!D2150,"_",LEFT(Processamento!C2150,5),"_",LEFT(Processamento!E2150,4)),Processamento!C2150={"ERRO"},"ERRO"),18)</f>
        <v>#N/A</v>
      </c>
      <c r="C2150" s="4">
        <f>Processamento!F2150</f>
        <v>0</v>
      </c>
      <c r="D2150" t="b">
        <f t="shared" si="66"/>
        <v>0</v>
      </c>
      <c r="E2150" t="e">
        <f t="shared" si="67"/>
        <v>#N/A</v>
      </c>
    </row>
    <row r="2151" spans="1:5" x14ac:dyDescent="0.25">
      <c r="A2151" s="4">
        <v>2150</v>
      </c>
      <c r="B2151" s="4" t="e" cm="1">
        <f t="array" ref="B2151">LEFT(_xlfn.IFS(LEN(Processamento!C2151)&gt;4,_xlfn.CONCAT(LEFT(Processamento!A2151,3),"_",Processamento!D2151,"_",LEFT(Processamento!C2151,5),"_",LEFT(Processamento!E2151,4)),Processamento!C2151={"ERRO"},"ERRO"),18)</f>
        <v>#N/A</v>
      </c>
      <c r="C2151" s="4">
        <f>Processamento!F2151</f>
        <v>0</v>
      </c>
      <c r="D2151" t="b">
        <f t="shared" si="66"/>
        <v>0</v>
      </c>
      <c r="E2151" t="e">
        <f t="shared" si="67"/>
        <v>#N/A</v>
      </c>
    </row>
    <row r="2152" spans="1:5" x14ac:dyDescent="0.25">
      <c r="A2152" s="4">
        <v>2151</v>
      </c>
      <c r="B2152" s="4" t="e" cm="1">
        <f t="array" ref="B2152">LEFT(_xlfn.IFS(LEN(Processamento!C2152)&gt;4,_xlfn.CONCAT(LEFT(Processamento!A2152,3),"_",Processamento!D2152,"_",LEFT(Processamento!C2152,5),"_",LEFT(Processamento!E2152,4)),Processamento!C2152={"ERRO"},"ERRO"),18)</f>
        <v>#N/A</v>
      </c>
      <c r="C2152" s="4">
        <f>Processamento!F2152</f>
        <v>0</v>
      </c>
      <c r="D2152" t="b">
        <f t="shared" si="66"/>
        <v>0</v>
      </c>
      <c r="E2152" t="e">
        <f t="shared" si="67"/>
        <v>#N/A</v>
      </c>
    </row>
    <row r="2153" spans="1:5" x14ac:dyDescent="0.25">
      <c r="A2153" s="4">
        <v>2152</v>
      </c>
      <c r="B2153" s="4" t="e" cm="1">
        <f t="array" ref="B2153">LEFT(_xlfn.IFS(LEN(Processamento!C2153)&gt;4,_xlfn.CONCAT(LEFT(Processamento!A2153,3),"_",Processamento!D2153,"_",LEFT(Processamento!C2153,5),"_",LEFT(Processamento!E2153,4)),Processamento!C2153={"ERRO"},"ERRO"),18)</f>
        <v>#N/A</v>
      </c>
      <c r="C2153" s="4">
        <f>Processamento!F2153</f>
        <v>0</v>
      </c>
      <c r="D2153" t="b">
        <f t="shared" si="66"/>
        <v>0</v>
      </c>
      <c r="E2153" t="e">
        <f t="shared" si="67"/>
        <v>#N/A</v>
      </c>
    </row>
    <row r="2154" spans="1:5" x14ac:dyDescent="0.25">
      <c r="A2154" s="4">
        <v>2153</v>
      </c>
      <c r="B2154" s="4" t="e" cm="1">
        <f t="array" ref="B2154">LEFT(_xlfn.IFS(LEN(Processamento!C2154)&gt;4,_xlfn.CONCAT(LEFT(Processamento!A2154,3),"_",Processamento!D2154,"_",LEFT(Processamento!C2154,5),"_",LEFT(Processamento!E2154,4)),Processamento!C2154={"ERRO"},"ERRO"),18)</f>
        <v>#N/A</v>
      </c>
      <c r="C2154" s="4">
        <f>Processamento!F2154</f>
        <v>0</v>
      </c>
      <c r="D2154" t="b">
        <f t="shared" si="66"/>
        <v>0</v>
      </c>
      <c r="E2154" t="e">
        <f t="shared" si="67"/>
        <v>#N/A</v>
      </c>
    </row>
    <row r="2155" spans="1:5" x14ac:dyDescent="0.25">
      <c r="A2155" s="4">
        <v>2154</v>
      </c>
      <c r="B2155" s="4" t="e" cm="1">
        <f t="array" ref="B2155">LEFT(_xlfn.IFS(LEN(Processamento!C2155)&gt;4,_xlfn.CONCAT(LEFT(Processamento!A2155,3),"_",Processamento!D2155,"_",LEFT(Processamento!C2155,5),"_",LEFT(Processamento!E2155,4)),Processamento!C2155={"ERRO"},"ERRO"),18)</f>
        <v>#N/A</v>
      </c>
      <c r="C2155" s="4">
        <f>Processamento!F2155</f>
        <v>0</v>
      </c>
      <c r="D2155" t="b">
        <f t="shared" si="66"/>
        <v>0</v>
      </c>
      <c r="E2155" t="e">
        <f t="shared" si="67"/>
        <v>#N/A</v>
      </c>
    </row>
    <row r="2156" spans="1:5" x14ac:dyDescent="0.25">
      <c r="A2156" s="4">
        <v>2155</v>
      </c>
      <c r="B2156" s="4" t="e" cm="1">
        <f t="array" ref="B2156">LEFT(_xlfn.IFS(LEN(Processamento!C2156)&gt;4,_xlfn.CONCAT(LEFT(Processamento!A2156,3),"_",Processamento!D2156,"_",LEFT(Processamento!C2156,5),"_",LEFT(Processamento!E2156,4)),Processamento!C2156={"ERRO"},"ERRO"),18)</f>
        <v>#N/A</v>
      </c>
      <c r="C2156" s="4">
        <f>Processamento!F2156</f>
        <v>0</v>
      </c>
      <c r="D2156" t="b">
        <f t="shared" si="66"/>
        <v>0</v>
      </c>
      <c r="E2156" t="e">
        <f t="shared" si="67"/>
        <v>#N/A</v>
      </c>
    </row>
    <row r="2157" spans="1:5" x14ac:dyDescent="0.25">
      <c r="A2157" s="4">
        <v>2156</v>
      </c>
      <c r="B2157" s="4" t="e" cm="1">
        <f t="array" ref="B2157">LEFT(_xlfn.IFS(LEN(Processamento!C2157)&gt;4,_xlfn.CONCAT(LEFT(Processamento!A2157,3),"_",Processamento!D2157,"_",LEFT(Processamento!C2157,5),"_",LEFT(Processamento!E2157,4)),Processamento!C2157={"ERRO"},"ERRO"),18)</f>
        <v>#N/A</v>
      </c>
      <c r="C2157" s="4">
        <f>Processamento!F2157</f>
        <v>0</v>
      </c>
      <c r="D2157" t="b">
        <f t="shared" si="66"/>
        <v>0</v>
      </c>
      <c r="E2157" t="e">
        <f t="shared" si="67"/>
        <v>#N/A</v>
      </c>
    </row>
    <row r="2158" spans="1:5" x14ac:dyDescent="0.25">
      <c r="A2158" s="4">
        <v>2157</v>
      </c>
      <c r="B2158" s="4" t="e" cm="1">
        <f t="array" ref="B2158">LEFT(_xlfn.IFS(LEN(Processamento!C2158)&gt;4,_xlfn.CONCAT(LEFT(Processamento!A2158,3),"_",Processamento!D2158,"_",LEFT(Processamento!C2158,5),"_",LEFT(Processamento!E2158,4)),Processamento!C2158={"ERRO"},"ERRO"),18)</f>
        <v>#N/A</v>
      </c>
      <c r="C2158" s="4">
        <f>Processamento!F2158</f>
        <v>0</v>
      </c>
      <c r="D2158" t="b">
        <f t="shared" si="66"/>
        <v>0</v>
      </c>
      <c r="E2158" t="e">
        <f t="shared" si="67"/>
        <v>#N/A</v>
      </c>
    </row>
    <row r="2159" spans="1:5" x14ac:dyDescent="0.25">
      <c r="A2159" s="4">
        <v>2158</v>
      </c>
      <c r="B2159" s="4" t="e" cm="1">
        <f t="array" ref="B2159">LEFT(_xlfn.IFS(LEN(Processamento!C2159)&gt;4,_xlfn.CONCAT(LEFT(Processamento!A2159,3),"_",Processamento!D2159,"_",LEFT(Processamento!C2159,5),"_",LEFT(Processamento!E2159,4)),Processamento!C2159={"ERRO"},"ERRO"),18)</f>
        <v>#N/A</v>
      </c>
      <c r="C2159" s="4">
        <f>Processamento!F2159</f>
        <v>0</v>
      </c>
      <c r="D2159" t="b">
        <f t="shared" si="66"/>
        <v>0</v>
      </c>
      <c r="E2159" t="e">
        <f t="shared" si="67"/>
        <v>#N/A</v>
      </c>
    </row>
    <row r="2160" spans="1:5" x14ac:dyDescent="0.25">
      <c r="A2160" s="4">
        <v>2159</v>
      </c>
      <c r="B2160" s="4" t="e" cm="1">
        <f t="array" ref="B2160">LEFT(_xlfn.IFS(LEN(Processamento!C2160)&gt;4,_xlfn.CONCAT(LEFT(Processamento!A2160,3),"_",Processamento!D2160,"_",LEFT(Processamento!C2160,5),"_",LEFT(Processamento!E2160,4)),Processamento!C2160={"ERRO"},"ERRO"),18)</f>
        <v>#N/A</v>
      </c>
      <c r="C2160" s="4">
        <f>Processamento!F2160</f>
        <v>0</v>
      </c>
      <c r="D2160" t="b">
        <f t="shared" si="66"/>
        <v>0</v>
      </c>
      <c r="E2160" t="e">
        <f t="shared" si="67"/>
        <v>#N/A</v>
      </c>
    </row>
    <row r="2161" spans="1:5" x14ac:dyDescent="0.25">
      <c r="A2161" s="4">
        <v>2160</v>
      </c>
      <c r="B2161" s="4" t="e" cm="1">
        <f t="array" ref="B2161">LEFT(_xlfn.IFS(LEN(Processamento!C2161)&gt;4,_xlfn.CONCAT(LEFT(Processamento!A2161,3),"_",Processamento!D2161,"_",LEFT(Processamento!C2161,5),"_",LEFT(Processamento!E2161,4)),Processamento!C2161={"ERRO"},"ERRO"),18)</f>
        <v>#N/A</v>
      </c>
      <c r="C2161" s="4">
        <f>Processamento!F2161</f>
        <v>0</v>
      </c>
      <c r="D2161" t="b">
        <f t="shared" si="66"/>
        <v>0</v>
      </c>
      <c r="E2161" t="e">
        <f t="shared" si="67"/>
        <v>#N/A</v>
      </c>
    </row>
    <row r="2162" spans="1:5" x14ac:dyDescent="0.25">
      <c r="A2162" s="4">
        <v>2161</v>
      </c>
      <c r="B2162" s="4" t="e" cm="1">
        <f t="array" ref="B2162">LEFT(_xlfn.IFS(LEN(Processamento!C2162)&gt;4,_xlfn.CONCAT(LEFT(Processamento!A2162,3),"_",Processamento!D2162,"_",LEFT(Processamento!C2162,5),"_",LEFT(Processamento!E2162,4)),Processamento!C2162={"ERRO"},"ERRO"),18)</f>
        <v>#N/A</v>
      </c>
      <c r="C2162" s="4">
        <f>Processamento!F2162</f>
        <v>0</v>
      </c>
      <c r="D2162" t="b">
        <f t="shared" si="66"/>
        <v>0</v>
      </c>
      <c r="E2162" t="e">
        <f t="shared" si="67"/>
        <v>#N/A</v>
      </c>
    </row>
    <row r="2163" spans="1:5" x14ac:dyDescent="0.25">
      <c r="A2163" s="4">
        <v>2162</v>
      </c>
      <c r="B2163" s="4" t="e" cm="1">
        <f t="array" ref="B2163">LEFT(_xlfn.IFS(LEN(Processamento!C2163)&gt;4,_xlfn.CONCAT(LEFT(Processamento!A2163,3),"_",Processamento!D2163,"_",LEFT(Processamento!C2163,5),"_",LEFT(Processamento!E2163,4)),Processamento!C2163={"ERRO"},"ERRO"),18)</f>
        <v>#N/A</v>
      </c>
      <c r="C2163" s="4">
        <f>Processamento!F2163</f>
        <v>0</v>
      </c>
      <c r="D2163" t="b">
        <f t="shared" si="66"/>
        <v>0</v>
      </c>
      <c r="E2163" t="e">
        <f t="shared" si="67"/>
        <v>#N/A</v>
      </c>
    </row>
    <row r="2164" spans="1:5" x14ac:dyDescent="0.25">
      <c r="A2164" s="4">
        <v>2163</v>
      </c>
      <c r="B2164" s="4" t="e" cm="1">
        <f t="array" ref="B2164">LEFT(_xlfn.IFS(LEN(Processamento!C2164)&gt;4,_xlfn.CONCAT(LEFT(Processamento!A2164,3),"_",Processamento!D2164,"_",LEFT(Processamento!C2164,5),"_",LEFT(Processamento!E2164,4)),Processamento!C2164={"ERRO"},"ERRO"),18)</f>
        <v>#N/A</v>
      </c>
      <c r="C2164" s="4">
        <f>Processamento!F2164</f>
        <v>0</v>
      </c>
      <c r="D2164" t="b">
        <f t="shared" si="66"/>
        <v>0</v>
      </c>
      <c r="E2164" t="e">
        <f t="shared" si="67"/>
        <v>#N/A</v>
      </c>
    </row>
    <row r="2165" spans="1:5" x14ac:dyDescent="0.25">
      <c r="A2165" s="4">
        <v>2164</v>
      </c>
      <c r="B2165" s="4" t="e" cm="1">
        <f t="array" ref="B2165">LEFT(_xlfn.IFS(LEN(Processamento!C2165)&gt;4,_xlfn.CONCAT(LEFT(Processamento!A2165,3),"_",Processamento!D2165,"_",LEFT(Processamento!C2165,5),"_",LEFT(Processamento!E2165,4)),Processamento!C2165={"ERRO"},"ERRO"),18)</f>
        <v>#N/A</v>
      </c>
      <c r="C2165" s="4">
        <f>Processamento!F2165</f>
        <v>0</v>
      </c>
      <c r="D2165" t="b">
        <f t="shared" si="66"/>
        <v>0</v>
      </c>
      <c r="E2165" t="e">
        <f t="shared" si="67"/>
        <v>#N/A</v>
      </c>
    </row>
    <row r="2166" spans="1:5" x14ac:dyDescent="0.25">
      <c r="A2166" s="4">
        <v>2165</v>
      </c>
      <c r="B2166" s="4" t="e" cm="1">
        <f t="array" ref="B2166">LEFT(_xlfn.IFS(LEN(Processamento!C2166)&gt;4,_xlfn.CONCAT(LEFT(Processamento!A2166,3),"_",Processamento!D2166,"_",LEFT(Processamento!C2166,5),"_",LEFT(Processamento!E2166,4)),Processamento!C2166={"ERRO"},"ERRO"),18)</f>
        <v>#N/A</v>
      </c>
      <c r="C2166" s="4">
        <f>Processamento!F2166</f>
        <v>0</v>
      </c>
      <c r="D2166" t="b">
        <f t="shared" si="66"/>
        <v>0</v>
      </c>
      <c r="E2166" t="e">
        <f t="shared" si="67"/>
        <v>#N/A</v>
      </c>
    </row>
    <row r="2167" spans="1:5" x14ac:dyDescent="0.25">
      <c r="A2167" s="4">
        <v>2166</v>
      </c>
      <c r="B2167" s="4" t="e" cm="1">
        <f t="array" ref="B2167">LEFT(_xlfn.IFS(LEN(Processamento!C2167)&gt;4,_xlfn.CONCAT(LEFT(Processamento!A2167,3),"_",Processamento!D2167,"_",LEFT(Processamento!C2167,5),"_",LEFT(Processamento!E2167,4)),Processamento!C2167={"ERRO"},"ERRO"),18)</f>
        <v>#N/A</v>
      </c>
      <c r="C2167" s="4">
        <f>Processamento!F2167</f>
        <v>0</v>
      </c>
      <c r="D2167" t="b">
        <f t="shared" si="66"/>
        <v>0</v>
      </c>
      <c r="E2167" t="e">
        <f t="shared" si="67"/>
        <v>#N/A</v>
      </c>
    </row>
    <row r="2168" spans="1:5" x14ac:dyDescent="0.25">
      <c r="A2168" s="4">
        <v>2167</v>
      </c>
      <c r="B2168" s="4" t="e" cm="1">
        <f t="array" ref="B2168">LEFT(_xlfn.IFS(LEN(Processamento!C2168)&gt;4,_xlfn.CONCAT(LEFT(Processamento!A2168,3),"_",Processamento!D2168,"_",LEFT(Processamento!C2168,5),"_",LEFT(Processamento!E2168,4)),Processamento!C2168={"ERRO"},"ERRO"),18)</f>
        <v>#N/A</v>
      </c>
      <c r="C2168" s="4">
        <f>Processamento!F2168</f>
        <v>0</v>
      </c>
      <c r="D2168" t="b">
        <f t="shared" si="66"/>
        <v>0</v>
      </c>
      <c r="E2168" t="e">
        <f t="shared" si="67"/>
        <v>#N/A</v>
      </c>
    </row>
    <row r="2169" spans="1:5" x14ac:dyDescent="0.25">
      <c r="A2169" s="4">
        <v>2168</v>
      </c>
      <c r="B2169" s="4" t="e" cm="1">
        <f t="array" ref="B2169">LEFT(_xlfn.IFS(LEN(Processamento!C2169)&gt;4,_xlfn.CONCAT(LEFT(Processamento!A2169,3),"_",Processamento!D2169,"_",LEFT(Processamento!C2169,5),"_",LEFT(Processamento!E2169,4)),Processamento!C2169={"ERRO"},"ERRO"),18)</f>
        <v>#N/A</v>
      </c>
      <c r="C2169" s="4">
        <f>Processamento!F2169</f>
        <v>0</v>
      </c>
      <c r="D2169" t="b">
        <f t="shared" si="66"/>
        <v>0</v>
      </c>
      <c r="E2169" t="e">
        <f t="shared" si="67"/>
        <v>#N/A</v>
      </c>
    </row>
    <row r="2170" spans="1:5" x14ac:dyDescent="0.25">
      <c r="A2170" s="4">
        <v>2169</v>
      </c>
      <c r="B2170" s="4" t="e" cm="1">
        <f t="array" ref="B2170">LEFT(_xlfn.IFS(LEN(Processamento!C2170)&gt;4,_xlfn.CONCAT(LEFT(Processamento!A2170,3),"_",Processamento!D2170,"_",LEFT(Processamento!C2170,5),"_",LEFT(Processamento!E2170,4)),Processamento!C2170={"ERRO"},"ERRO"),18)</f>
        <v>#N/A</v>
      </c>
      <c r="C2170" s="4">
        <f>Processamento!F2170</f>
        <v>0</v>
      </c>
      <c r="D2170" t="b">
        <f t="shared" si="66"/>
        <v>0</v>
      </c>
      <c r="E2170" t="e">
        <f t="shared" si="67"/>
        <v>#N/A</v>
      </c>
    </row>
    <row r="2171" spans="1:5" x14ac:dyDescent="0.25">
      <c r="A2171" s="4">
        <v>2170</v>
      </c>
      <c r="B2171" s="4" t="e" cm="1">
        <f t="array" ref="B2171">LEFT(_xlfn.IFS(LEN(Processamento!C2171)&gt;4,_xlfn.CONCAT(LEFT(Processamento!A2171,3),"_",Processamento!D2171,"_",LEFT(Processamento!C2171,5),"_",LEFT(Processamento!E2171,4)),Processamento!C2171={"ERRO"},"ERRO"),18)</f>
        <v>#N/A</v>
      </c>
      <c r="C2171" s="4">
        <f>Processamento!F2171</f>
        <v>0</v>
      </c>
      <c r="D2171" t="b">
        <f t="shared" si="66"/>
        <v>0</v>
      </c>
      <c r="E2171" t="e">
        <f t="shared" si="67"/>
        <v>#N/A</v>
      </c>
    </row>
    <row r="2172" spans="1:5" x14ac:dyDescent="0.25">
      <c r="A2172" s="4">
        <v>2171</v>
      </c>
      <c r="B2172" s="4" t="e" cm="1">
        <f t="array" ref="B2172">LEFT(_xlfn.IFS(LEN(Processamento!C2172)&gt;4,_xlfn.CONCAT(LEFT(Processamento!A2172,3),"_",Processamento!D2172,"_",LEFT(Processamento!C2172,5),"_",LEFT(Processamento!E2172,4)),Processamento!C2172={"ERRO"},"ERRO"),18)</f>
        <v>#N/A</v>
      </c>
      <c r="C2172" s="4">
        <f>Processamento!F2172</f>
        <v>0</v>
      </c>
      <c r="D2172" t="b">
        <f t="shared" si="66"/>
        <v>0</v>
      </c>
      <c r="E2172" t="e">
        <f t="shared" si="67"/>
        <v>#N/A</v>
      </c>
    </row>
    <row r="2173" spans="1:5" x14ac:dyDescent="0.25">
      <c r="A2173" s="4">
        <v>2172</v>
      </c>
      <c r="B2173" s="4" t="e" cm="1">
        <f t="array" ref="B2173">LEFT(_xlfn.IFS(LEN(Processamento!C2173)&gt;4,_xlfn.CONCAT(LEFT(Processamento!A2173,3),"_",Processamento!D2173,"_",LEFT(Processamento!C2173,5),"_",LEFT(Processamento!E2173,4)),Processamento!C2173={"ERRO"},"ERRO"),18)</f>
        <v>#N/A</v>
      </c>
      <c r="C2173" s="4">
        <f>Processamento!F2173</f>
        <v>0</v>
      </c>
      <c r="D2173" t="b">
        <f t="shared" si="66"/>
        <v>0</v>
      </c>
      <c r="E2173" t="e">
        <f t="shared" si="67"/>
        <v>#N/A</v>
      </c>
    </row>
    <row r="2174" spans="1:5" x14ac:dyDescent="0.25">
      <c r="A2174" s="4">
        <v>2173</v>
      </c>
      <c r="B2174" s="4" t="e" cm="1">
        <f t="array" ref="B2174">LEFT(_xlfn.IFS(LEN(Processamento!C2174)&gt;4,_xlfn.CONCAT(LEFT(Processamento!A2174,3),"_",Processamento!D2174,"_",LEFT(Processamento!C2174,5),"_",LEFT(Processamento!E2174,4)),Processamento!C2174={"ERRO"},"ERRO"),18)</f>
        <v>#N/A</v>
      </c>
      <c r="C2174" s="4">
        <f>Processamento!F2174</f>
        <v>0</v>
      </c>
      <c r="D2174" t="b">
        <f t="shared" si="66"/>
        <v>0</v>
      </c>
      <c r="E2174" t="e">
        <f t="shared" si="67"/>
        <v>#N/A</v>
      </c>
    </row>
    <row r="2175" spans="1:5" x14ac:dyDescent="0.25">
      <c r="A2175" s="4">
        <v>2174</v>
      </c>
      <c r="B2175" s="4" t="e" cm="1">
        <f t="array" ref="B2175">LEFT(_xlfn.IFS(LEN(Processamento!C2175)&gt;4,_xlfn.CONCAT(LEFT(Processamento!A2175,3),"_",Processamento!D2175,"_",LEFT(Processamento!C2175,5),"_",LEFT(Processamento!E2175,4)),Processamento!C2175={"ERRO"},"ERRO"),18)</f>
        <v>#N/A</v>
      </c>
      <c r="C2175" s="4">
        <f>Processamento!F2175</f>
        <v>0</v>
      </c>
      <c r="D2175" t="b">
        <f t="shared" si="66"/>
        <v>0</v>
      </c>
      <c r="E2175" t="e">
        <f t="shared" si="67"/>
        <v>#N/A</v>
      </c>
    </row>
    <row r="2176" spans="1:5" x14ac:dyDescent="0.25">
      <c r="A2176" s="4">
        <v>2175</v>
      </c>
      <c r="B2176" s="4" t="e" cm="1">
        <f t="array" ref="B2176">LEFT(_xlfn.IFS(LEN(Processamento!C2176)&gt;4,_xlfn.CONCAT(LEFT(Processamento!A2176,3),"_",Processamento!D2176,"_",LEFT(Processamento!C2176,5),"_",LEFT(Processamento!E2176,4)),Processamento!C2176={"ERRO"},"ERRO"),18)</f>
        <v>#N/A</v>
      </c>
      <c r="C2176" s="4">
        <f>Processamento!F2176</f>
        <v>0</v>
      </c>
      <c r="D2176" t="b">
        <f t="shared" si="66"/>
        <v>0</v>
      </c>
      <c r="E2176" t="e">
        <f t="shared" si="67"/>
        <v>#N/A</v>
      </c>
    </row>
    <row r="2177" spans="1:5" x14ac:dyDescent="0.25">
      <c r="A2177" s="4">
        <v>2176</v>
      </c>
      <c r="B2177" s="4" t="e" cm="1">
        <f t="array" ref="B2177">LEFT(_xlfn.IFS(LEN(Processamento!C2177)&gt;4,_xlfn.CONCAT(LEFT(Processamento!A2177,3),"_",Processamento!D2177,"_",LEFT(Processamento!C2177,5),"_",LEFT(Processamento!E2177,4)),Processamento!C2177={"ERRO"},"ERRO"),18)</f>
        <v>#N/A</v>
      </c>
      <c r="C2177" s="4">
        <f>Processamento!F2177</f>
        <v>0</v>
      </c>
      <c r="D2177" t="b">
        <f t="shared" si="66"/>
        <v>0</v>
      </c>
      <c r="E2177" t="e">
        <f t="shared" si="67"/>
        <v>#N/A</v>
      </c>
    </row>
    <row r="2178" spans="1:5" x14ac:dyDescent="0.25">
      <c r="A2178" s="4">
        <v>2177</v>
      </c>
      <c r="B2178" s="4" t="e" cm="1">
        <f t="array" ref="B2178">LEFT(_xlfn.IFS(LEN(Processamento!C2178)&gt;4,_xlfn.CONCAT(LEFT(Processamento!A2178,3),"_",Processamento!D2178,"_",LEFT(Processamento!C2178,5),"_",LEFT(Processamento!E2178,4)),Processamento!C2178={"ERRO"},"ERRO"),18)</f>
        <v>#N/A</v>
      </c>
      <c r="C2178" s="4">
        <f>Processamento!F2178</f>
        <v>0</v>
      </c>
      <c r="D2178" t="b">
        <f t="shared" si="66"/>
        <v>0</v>
      </c>
      <c r="E2178" t="e">
        <f t="shared" si="67"/>
        <v>#N/A</v>
      </c>
    </row>
    <row r="2179" spans="1:5" x14ac:dyDescent="0.25">
      <c r="A2179" s="4">
        <v>2178</v>
      </c>
      <c r="B2179" s="4" t="e" cm="1">
        <f t="array" ref="B2179">LEFT(_xlfn.IFS(LEN(Processamento!C2179)&gt;4,_xlfn.CONCAT(LEFT(Processamento!A2179,3),"_",Processamento!D2179,"_",LEFT(Processamento!C2179,5),"_",LEFT(Processamento!E2179,4)),Processamento!C2179={"ERRO"},"ERRO"),18)</f>
        <v>#N/A</v>
      </c>
      <c r="C2179" s="4">
        <f>Processamento!F2179</f>
        <v>0</v>
      </c>
      <c r="D2179" t="b">
        <f t="shared" ref="D2179:D2242" si="68">ISTEXT(B2179)</f>
        <v>0</v>
      </c>
      <c r="E2179" t="e">
        <f t="shared" ref="E2179:E2242" si="69">LEN(B2179)</f>
        <v>#N/A</v>
      </c>
    </row>
    <row r="2180" spans="1:5" x14ac:dyDescent="0.25">
      <c r="A2180" s="4">
        <v>2179</v>
      </c>
      <c r="B2180" s="4" t="e" cm="1">
        <f t="array" ref="B2180">LEFT(_xlfn.IFS(LEN(Processamento!C2180)&gt;4,_xlfn.CONCAT(LEFT(Processamento!A2180,3),"_",Processamento!D2180,"_",LEFT(Processamento!C2180,5),"_",LEFT(Processamento!E2180,4)),Processamento!C2180={"ERRO"},"ERRO"),18)</f>
        <v>#N/A</v>
      </c>
      <c r="C2180" s="4">
        <f>Processamento!F2180</f>
        <v>0</v>
      </c>
      <c r="D2180" t="b">
        <f t="shared" si="68"/>
        <v>0</v>
      </c>
      <c r="E2180" t="e">
        <f t="shared" si="69"/>
        <v>#N/A</v>
      </c>
    </row>
    <row r="2181" spans="1:5" x14ac:dyDescent="0.25">
      <c r="A2181" s="4">
        <v>2180</v>
      </c>
      <c r="B2181" s="4" t="e" cm="1">
        <f t="array" ref="B2181">LEFT(_xlfn.IFS(LEN(Processamento!C2181)&gt;4,_xlfn.CONCAT(LEFT(Processamento!A2181,3),"_",Processamento!D2181,"_",LEFT(Processamento!C2181,5),"_",LEFT(Processamento!E2181,4)),Processamento!C2181={"ERRO"},"ERRO"),18)</f>
        <v>#N/A</v>
      </c>
      <c r="C2181" s="4">
        <f>Processamento!F2181</f>
        <v>0</v>
      </c>
      <c r="D2181" t="b">
        <f t="shared" si="68"/>
        <v>0</v>
      </c>
      <c r="E2181" t="e">
        <f t="shared" si="69"/>
        <v>#N/A</v>
      </c>
    </row>
    <row r="2182" spans="1:5" x14ac:dyDescent="0.25">
      <c r="A2182" s="4">
        <v>2181</v>
      </c>
      <c r="B2182" s="4" t="e" cm="1">
        <f t="array" ref="B2182">LEFT(_xlfn.IFS(LEN(Processamento!C2182)&gt;4,_xlfn.CONCAT(LEFT(Processamento!A2182,3),"_",Processamento!D2182,"_",LEFT(Processamento!C2182,5),"_",LEFT(Processamento!E2182,4)),Processamento!C2182={"ERRO"},"ERRO"),18)</f>
        <v>#N/A</v>
      </c>
      <c r="C2182" s="4">
        <f>Processamento!F2182</f>
        <v>0</v>
      </c>
      <c r="D2182" t="b">
        <f t="shared" si="68"/>
        <v>0</v>
      </c>
      <c r="E2182" t="e">
        <f t="shared" si="69"/>
        <v>#N/A</v>
      </c>
    </row>
    <row r="2183" spans="1:5" x14ac:dyDescent="0.25">
      <c r="A2183" s="4">
        <v>2182</v>
      </c>
      <c r="B2183" s="4" t="e" cm="1">
        <f t="array" ref="B2183">LEFT(_xlfn.IFS(LEN(Processamento!C2183)&gt;4,_xlfn.CONCAT(LEFT(Processamento!A2183,3),"_",Processamento!D2183,"_",LEFT(Processamento!C2183,5),"_",LEFT(Processamento!E2183,4)),Processamento!C2183={"ERRO"},"ERRO"),18)</f>
        <v>#N/A</v>
      </c>
      <c r="C2183" s="4">
        <f>Processamento!F2183</f>
        <v>0</v>
      </c>
      <c r="D2183" t="b">
        <f t="shared" si="68"/>
        <v>0</v>
      </c>
      <c r="E2183" t="e">
        <f t="shared" si="69"/>
        <v>#N/A</v>
      </c>
    </row>
    <row r="2184" spans="1:5" x14ac:dyDescent="0.25">
      <c r="A2184" s="4">
        <v>2183</v>
      </c>
      <c r="B2184" s="4" t="e" cm="1">
        <f t="array" ref="B2184">LEFT(_xlfn.IFS(LEN(Processamento!C2184)&gt;4,_xlfn.CONCAT(LEFT(Processamento!A2184,3),"_",Processamento!D2184,"_",LEFT(Processamento!C2184,5),"_",LEFT(Processamento!E2184,4)),Processamento!C2184={"ERRO"},"ERRO"),18)</f>
        <v>#N/A</v>
      </c>
      <c r="C2184" s="4">
        <f>Processamento!F2184</f>
        <v>0</v>
      </c>
      <c r="D2184" t="b">
        <f t="shared" si="68"/>
        <v>0</v>
      </c>
      <c r="E2184" t="e">
        <f t="shared" si="69"/>
        <v>#N/A</v>
      </c>
    </row>
    <row r="2185" spans="1:5" x14ac:dyDescent="0.25">
      <c r="A2185" s="4">
        <v>2184</v>
      </c>
      <c r="B2185" s="4" t="e" cm="1">
        <f t="array" ref="B2185">LEFT(_xlfn.IFS(LEN(Processamento!C2185)&gt;4,_xlfn.CONCAT(LEFT(Processamento!A2185,3),"_",Processamento!D2185,"_",LEFT(Processamento!C2185,5),"_",LEFT(Processamento!E2185,4)),Processamento!C2185={"ERRO"},"ERRO"),18)</f>
        <v>#N/A</v>
      </c>
      <c r="C2185" s="4">
        <f>Processamento!F2185</f>
        <v>0</v>
      </c>
      <c r="D2185" t="b">
        <f t="shared" si="68"/>
        <v>0</v>
      </c>
      <c r="E2185" t="e">
        <f t="shared" si="69"/>
        <v>#N/A</v>
      </c>
    </row>
    <row r="2186" spans="1:5" x14ac:dyDescent="0.25">
      <c r="A2186" s="4">
        <v>2185</v>
      </c>
      <c r="B2186" s="4" t="e" cm="1">
        <f t="array" ref="B2186">LEFT(_xlfn.IFS(LEN(Processamento!C2186)&gt;4,_xlfn.CONCAT(LEFT(Processamento!A2186,3),"_",Processamento!D2186,"_",LEFT(Processamento!C2186,5),"_",LEFT(Processamento!E2186,4)),Processamento!C2186={"ERRO"},"ERRO"),18)</f>
        <v>#N/A</v>
      </c>
      <c r="C2186" s="4">
        <f>Processamento!F2186</f>
        <v>0</v>
      </c>
      <c r="D2186" t="b">
        <f t="shared" si="68"/>
        <v>0</v>
      </c>
      <c r="E2186" t="e">
        <f t="shared" si="69"/>
        <v>#N/A</v>
      </c>
    </row>
    <row r="2187" spans="1:5" x14ac:dyDescent="0.25">
      <c r="A2187" s="4">
        <v>2186</v>
      </c>
      <c r="B2187" s="4" t="e" cm="1">
        <f t="array" ref="B2187">LEFT(_xlfn.IFS(LEN(Processamento!C2187)&gt;4,_xlfn.CONCAT(LEFT(Processamento!A2187,3),"_",Processamento!D2187,"_",LEFT(Processamento!C2187,5),"_",LEFT(Processamento!E2187,4)),Processamento!C2187={"ERRO"},"ERRO"),18)</f>
        <v>#N/A</v>
      </c>
      <c r="C2187" s="4">
        <f>Processamento!F2187</f>
        <v>0</v>
      </c>
      <c r="D2187" t="b">
        <f t="shared" si="68"/>
        <v>0</v>
      </c>
      <c r="E2187" t="e">
        <f t="shared" si="69"/>
        <v>#N/A</v>
      </c>
    </row>
    <row r="2188" spans="1:5" x14ac:dyDescent="0.25">
      <c r="A2188" s="4">
        <v>2187</v>
      </c>
      <c r="B2188" s="4" t="e" cm="1">
        <f t="array" ref="B2188">LEFT(_xlfn.IFS(LEN(Processamento!C2188)&gt;4,_xlfn.CONCAT(LEFT(Processamento!A2188,3),"_",Processamento!D2188,"_",LEFT(Processamento!C2188,5),"_",LEFT(Processamento!E2188,4)),Processamento!C2188={"ERRO"},"ERRO"),18)</f>
        <v>#N/A</v>
      </c>
      <c r="C2188" s="4">
        <f>Processamento!F2188</f>
        <v>0</v>
      </c>
      <c r="D2188" t="b">
        <f t="shared" si="68"/>
        <v>0</v>
      </c>
      <c r="E2188" t="e">
        <f t="shared" si="69"/>
        <v>#N/A</v>
      </c>
    </row>
    <row r="2189" spans="1:5" x14ac:dyDescent="0.25">
      <c r="A2189" s="4">
        <v>2188</v>
      </c>
      <c r="B2189" s="4" t="e" cm="1">
        <f t="array" ref="B2189">LEFT(_xlfn.IFS(LEN(Processamento!C2189)&gt;4,_xlfn.CONCAT(LEFT(Processamento!A2189,3),"_",Processamento!D2189,"_",LEFT(Processamento!C2189,5),"_",LEFT(Processamento!E2189,4)),Processamento!C2189={"ERRO"},"ERRO"),18)</f>
        <v>#N/A</v>
      </c>
      <c r="C2189" s="4">
        <f>Processamento!F2189</f>
        <v>0</v>
      </c>
      <c r="D2189" t="b">
        <f t="shared" si="68"/>
        <v>0</v>
      </c>
      <c r="E2189" t="e">
        <f t="shared" si="69"/>
        <v>#N/A</v>
      </c>
    </row>
    <row r="2190" spans="1:5" x14ac:dyDescent="0.25">
      <c r="A2190" s="4">
        <v>2189</v>
      </c>
      <c r="B2190" s="4" t="e" cm="1">
        <f t="array" ref="B2190">LEFT(_xlfn.IFS(LEN(Processamento!C2190)&gt;4,_xlfn.CONCAT(LEFT(Processamento!A2190,3),"_",Processamento!D2190,"_",LEFT(Processamento!C2190,5),"_",LEFT(Processamento!E2190,4)),Processamento!C2190={"ERRO"},"ERRO"),18)</f>
        <v>#N/A</v>
      </c>
      <c r="C2190" s="4">
        <f>Processamento!F2190</f>
        <v>0</v>
      </c>
      <c r="D2190" t="b">
        <f t="shared" si="68"/>
        <v>0</v>
      </c>
      <c r="E2190" t="e">
        <f t="shared" si="69"/>
        <v>#N/A</v>
      </c>
    </row>
    <row r="2191" spans="1:5" x14ac:dyDescent="0.25">
      <c r="A2191" s="4">
        <v>2190</v>
      </c>
      <c r="B2191" s="4" t="e" cm="1">
        <f t="array" ref="B2191">LEFT(_xlfn.IFS(LEN(Processamento!C2191)&gt;4,_xlfn.CONCAT(LEFT(Processamento!A2191,3),"_",Processamento!D2191,"_",LEFT(Processamento!C2191,5),"_",LEFT(Processamento!E2191,4)),Processamento!C2191={"ERRO"},"ERRO"),18)</f>
        <v>#N/A</v>
      </c>
      <c r="C2191" s="4">
        <f>Processamento!F2191</f>
        <v>0</v>
      </c>
      <c r="D2191" t="b">
        <f t="shared" si="68"/>
        <v>0</v>
      </c>
      <c r="E2191" t="e">
        <f t="shared" si="69"/>
        <v>#N/A</v>
      </c>
    </row>
    <row r="2192" spans="1:5" x14ac:dyDescent="0.25">
      <c r="A2192" s="4">
        <v>2191</v>
      </c>
      <c r="B2192" s="4" t="e" cm="1">
        <f t="array" ref="B2192">LEFT(_xlfn.IFS(LEN(Processamento!C2192)&gt;4,_xlfn.CONCAT(LEFT(Processamento!A2192,3),"_",Processamento!D2192,"_",LEFT(Processamento!C2192,5),"_",LEFT(Processamento!E2192,4)),Processamento!C2192={"ERRO"},"ERRO"),18)</f>
        <v>#N/A</v>
      </c>
      <c r="C2192" s="4">
        <f>Processamento!F2192</f>
        <v>0</v>
      </c>
      <c r="D2192" t="b">
        <f t="shared" si="68"/>
        <v>0</v>
      </c>
      <c r="E2192" t="e">
        <f t="shared" si="69"/>
        <v>#N/A</v>
      </c>
    </row>
    <row r="2193" spans="1:5" x14ac:dyDescent="0.25">
      <c r="A2193" s="4">
        <v>2192</v>
      </c>
      <c r="B2193" s="4" t="e" cm="1">
        <f t="array" ref="B2193">LEFT(_xlfn.IFS(LEN(Processamento!C2193)&gt;4,_xlfn.CONCAT(LEFT(Processamento!A2193,3),"_",Processamento!D2193,"_",LEFT(Processamento!C2193,5),"_",LEFT(Processamento!E2193,4)),Processamento!C2193={"ERRO"},"ERRO"),18)</f>
        <v>#N/A</v>
      </c>
      <c r="C2193" s="4">
        <f>Processamento!F2193</f>
        <v>0</v>
      </c>
      <c r="D2193" t="b">
        <f t="shared" si="68"/>
        <v>0</v>
      </c>
      <c r="E2193" t="e">
        <f t="shared" si="69"/>
        <v>#N/A</v>
      </c>
    </row>
    <row r="2194" spans="1:5" x14ac:dyDescent="0.25">
      <c r="A2194" s="4">
        <v>2193</v>
      </c>
      <c r="B2194" s="4" t="e" cm="1">
        <f t="array" ref="B2194">LEFT(_xlfn.IFS(LEN(Processamento!C2194)&gt;4,_xlfn.CONCAT(LEFT(Processamento!A2194,3),"_",Processamento!D2194,"_",LEFT(Processamento!C2194,5),"_",LEFT(Processamento!E2194,4)),Processamento!C2194={"ERRO"},"ERRO"),18)</f>
        <v>#N/A</v>
      </c>
      <c r="C2194" s="4">
        <f>Processamento!F2194</f>
        <v>0</v>
      </c>
      <c r="D2194" t="b">
        <f t="shared" si="68"/>
        <v>0</v>
      </c>
      <c r="E2194" t="e">
        <f t="shared" si="69"/>
        <v>#N/A</v>
      </c>
    </row>
    <row r="2195" spans="1:5" x14ac:dyDescent="0.25">
      <c r="A2195" s="4">
        <v>2194</v>
      </c>
      <c r="B2195" s="4" t="e" cm="1">
        <f t="array" ref="B2195">LEFT(_xlfn.IFS(LEN(Processamento!C2195)&gt;4,_xlfn.CONCAT(LEFT(Processamento!A2195,3),"_",Processamento!D2195,"_",LEFT(Processamento!C2195,5),"_",LEFT(Processamento!E2195,4)),Processamento!C2195={"ERRO"},"ERRO"),18)</f>
        <v>#N/A</v>
      </c>
      <c r="C2195" s="4">
        <f>Processamento!F2195</f>
        <v>0</v>
      </c>
      <c r="D2195" t="b">
        <f t="shared" si="68"/>
        <v>0</v>
      </c>
      <c r="E2195" t="e">
        <f t="shared" si="69"/>
        <v>#N/A</v>
      </c>
    </row>
    <row r="2196" spans="1:5" x14ac:dyDescent="0.25">
      <c r="A2196" s="4">
        <v>2195</v>
      </c>
      <c r="B2196" s="4" t="e" cm="1">
        <f t="array" ref="B2196">LEFT(_xlfn.IFS(LEN(Processamento!C2196)&gt;4,_xlfn.CONCAT(LEFT(Processamento!A2196,3),"_",Processamento!D2196,"_",LEFT(Processamento!C2196,5),"_",LEFT(Processamento!E2196,4)),Processamento!C2196={"ERRO"},"ERRO"),18)</f>
        <v>#N/A</v>
      </c>
      <c r="C2196" s="4">
        <f>Processamento!F2196</f>
        <v>0</v>
      </c>
      <c r="D2196" t="b">
        <f t="shared" si="68"/>
        <v>0</v>
      </c>
      <c r="E2196" t="e">
        <f t="shared" si="69"/>
        <v>#N/A</v>
      </c>
    </row>
    <row r="2197" spans="1:5" x14ac:dyDescent="0.25">
      <c r="A2197" s="4">
        <v>2196</v>
      </c>
      <c r="B2197" s="4" t="e" cm="1">
        <f t="array" ref="B2197">LEFT(_xlfn.IFS(LEN(Processamento!C2197)&gt;4,_xlfn.CONCAT(LEFT(Processamento!A2197,3),"_",Processamento!D2197,"_",LEFT(Processamento!C2197,5),"_",LEFT(Processamento!E2197,4)),Processamento!C2197={"ERRO"},"ERRO"),18)</f>
        <v>#N/A</v>
      </c>
      <c r="C2197" s="4">
        <f>Processamento!F2197</f>
        <v>0</v>
      </c>
      <c r="D2197" t="b">
        <f t="shared" si="68"/>
        <v>0</v>
      </c>
      <c r="E2197" t="e">
        <f t="shared" si="69"/>
        <v>#N/A</v>
      </c>
    </row>
    <row r="2198" spans="1:5" x14ac:dyDescent="0.25">
      <c r="A2198" s="4">
        <v>2197</v>
      </c>
      <c r="B2198" s="4" t="e" cm="1">
        <f t="array" ref="B2198">LEFT(_xlfn.IFS(LEN(Processamento!C2198)&gt;4,_xlfn.CONCAT(LEFT(Processamento!A2198,3),"_",Processamento!D2198,"_",LEFT(Processamento!C2198,5),"_",LEFT(Processamento!E2198,4)),Processamento!C2198={"ERRO"},"ERRO"),18)</f>
        <v>#N/A</v>
      </c>
      <c r="C2198" s="4">
        <f>Processamento!F2198</f>
        <v>0</v>
      </c>
      <c r="D2198" t="b">
        <f t="shared" si="68"/>
        <v>0</v>
      </c>
      <c r="E2198" t="e">
        <f t="shared" si="69"/>
        <v>#N/A</v>
      </c>
    </row>
    <row r="2199" spans="1:5" x14ac:dyDescent="0.25">
      <c r="A2199" s="4">
        <v>2198</v>
      </c>
      <c r="B2199" s="4" t="e" cm="1">
        <f t="array" ref="B2199">LEFT(_xlfn.IFS(LEN(Processamento!C2199)&gt;4,_xlfn.CONCAT(LEFT(Processamento!A2199,3),"_",Processamento!D2199,"_",LEFT(Processamento!C2199,5),"_",LEFT(Processamento!E2199,4)),Processamento!C2199={"ERRO"},"ERRO"),18)</f>
        <v>#N/A</v>
      </c>
      <c r="C2199" s="4">
        <f>Processamento!F2199</f>
        <v>0</v>
      </c>
      <c r="D2199" t="b">
        <f t="shared" si="68"/>
        <v>0</v>
      </c>
      <c r="E2199" t="e">
        <f t="shared" si="69"/>
        <v>#N/A</v>
      </c>
    </row>
    <row r="2200" spans="1:5" x14ac:dyDescent="0.25">
      <c r="A2200" s="4">
        <v>2199</v>
      </c>
      <c r="B2200" s="4" t="e" cm="1">
        <f t="array" ref="B2200">LEFT(_xlfn.IFS(LEN(Processamento!C2200)&gt;4,_xlfn.CONCAT(LEFT(Processamento!A2200,3),"_",Processamento!D2200,"_",LEFT(Processamento!C2200,5),"_",LEFT(Processamento!E2200,4)),Processamento!C2200={"ERRO"},"ERRO"),18)</f>
        <v>#N/A</v>
      </c>
      <c r="C2200" s="4">
        <f>Processamento!F2200</f>
        <v>0</v>
      </c>
      <c r="D2200" t="b">
        <f t="shared" si="68"/>
        <v>0</v>
      </c>
      <c r="E2200" t="e">
        <f t="shared" si="69"/>
        <v>#N/A</v>
      </c>
    </row>
    <row r="2201" spans="1:5" x14ac:dyDescent="0.25">
      <c r="A2201" s="4">
        <v>2200</v>
      </c>
      <c r="B2201" s="4" t="e" cm="1">
        <f t="array" ref="B2201">LEFT(_xlfn.IFS(LEN(Processamento!C2201)&gt;4,_xlfn.CONCAT(LEFT(Processamento!A2201,3),"_",Processamento!D2201,"_",LEFT(Processamento!C2201,5),"_",LEFT(Processamento!E2201,4)),Processamento!C2201={"ERRO"},"ERRO"),18)</f>
        <v>#N/A</v>
      </c>
      <c r="C2201" s="4">
        <f>Processamento!F2201</f>
        <v>0</v>
      </c>
      <c r="D2201" t="b">
        <f t="shared" si="68"/>
        <v>0</v>
      </c>
      <c r="E2201" t="e">
        <f t="shared" si="69"/>
        <v>#N/A</v>
      </c>
    </row>
    <row r="2202" spans="1:5" x14ac:dyDescent="0.25">
      <c r="A2202" s="4">
        <v>2201</v>
      </c>
      <c r="B2202" s="4" t="e" cm="1">
        <f t="array" ref="B2202">LEFT(_xlfn.IFS(LEN(Processamento!C2202)&gt;4,_xlfn.CONCAT(LEFT(Processamento!A2202,3),"_",Processamento!D2202,"_",LEFT(Processamento!C2202,5),"_",LEFT(Processamento!E2202,4)),Processamento!C2202={"ERRO"},"ERRO"),18)</f>
        <v>#N/A</v>
      </c>
      <c r="C2202" s="4">
        <f>Processamento!F2202</f>
        <v>0</v>
      </c>
      <c r="D2202" t="b">
        <f t="shared" si="68"/>
        <v>0</v>
      </c>
      <c r="E2202" t="e">
        <f t="shared" si="69"/>
        <v>#N/A</v>
      </c>
    </row>
    <row r="2203" spans="1:5" x14ac:dyDescent="0.25">
      <c r="A2203" s="4">
        <v>2202</v>
      </c>
      <c r="B2203" s="4" t="e" cm="1">
        <f t="array" ref="B2203">LEFT(_xlfn.IFS(LEN(Processamento!C2203)&gt;4,_xlfn.CONCAT(LEFT(Processamento!A2203,3),"_",Processamento!D2203,"_",LEFT(Processamento!C2203,5),"_",LEFT(Processamento!E2203,4)),Processamento!C2203={"ERRO"},"ERRO"),18)</f>
        <v>#N/A</v>
      </c>
      <c r="C2203" s="4">
        <f>Processamento!F2203</f>
        <v>0</v>
      </c>
      <c r="D2203" t="b">
        <f t="shared" si="68"/>
        <v>0</v>
      </c>
      <c r="E2203" t="e">
        <f t="shared" si="69"/>
        <v>#N/A</v>
      </c>
    </row>
    <row r="2204" spans="1:5" x14ac:dyDescent="0.25">
      <c r="A2204" s="4">
        <v>2203</v>
      </c>
      <c r="B2204" s="4" t="e" cm="1">
        <f t="array" ref="B2204">LEFT(_xlfn.IFS(LEN(Processamento!C2204)&gt;4,_xlfn.CONCAT(LEFT(Processamento!A2204,3),"_",Processamento!D2204,"_",LEFT(Processamento!C2204,5),"_",LEFT(Processamento!E2204,4)),Processamento!C2204={"ERRO"},"ERRO"),18)</f>
        <v>#N/A</v>
      </c>
      <c r="C2204" s="4">
        <f>Processamento!F2204</f>
        <v>0</v>
      </c>
      <c r="D2204" t="b">
        <f t="shared" si="68"/>
        <v>0</v>
      </c>
      <c r="E2204" t="e">
        <f t="shared" si="69"/>
        <v>#N/A</v>
      </c>
    </row>
    <row r="2205" spans="1:5" x14ac:dyDescent="0.25">
      <c r="A2205" s="4">
        <v>2204</v>
      </c>
      <c r="B2205" s="4" t="e" cm="1">
        <f t="array" ref="B2205">LEFT(_xlfn.IFS(LEN(Processamento!C2205)&gt;4,_xlfn.CONCAT(LEFT(Processamento!A2205,3),"_",Processamento!D2205,"_",LEFT(Processamento!C2205,5),"_",LEFT(Processamento!E2205,4)),Processamento!C2205={"ERRO"},"ERRO"),18)</f>
        <v>#N/A</v>
      </c>
      <c r="C2205" s="4">
        <f>Processamento!F2205</f>
        <v>0</v>
      </c>
      <c r="D2205" t="b">
        <f t="shared" si="68"/>
        <v>0</v>
      </c>
      <c r="E2205" t="e">
        <f t="shared" si="69"/>
        <v>#N/A</v>
      </c>
    </row>
    <row r="2206" spans="1:5" x14ac:dyDescent="0.25">
      <c r="A2206" s="4">
        <v>2205</v>
      </c>
      <c r="B2206" s="4" t="e" cm="1">
        <f t="array" ref="B2206">LEFT(_xlfn.IFS(LEN(Processamento!C2206)&gt;4,_xlfn.CONCAT(LEFT(Processamento!A2206,3),"_",Processamento!D2206,"_",LEFT(Processamento!C2206,5),"_",LEFT(Processamento!E2206,4)),Processamento!C2206={"ERRO"},"ERRO"),18)</f>
        <v>#N/A</v>
      </c>
      <c r="C2206" s="4">
        <f>Processamento!F2206</f>
        <v>0</v>
      </c>
      <c r="D2206" t="b">
        <f t="shared" si="68"/>
        <v>0</v>
      </c>
      <c r="E2206" t="e">
        <f t="shared" si="69"/>
        <v>#N/A</v>
      </c>
    </row>
    <row r="2207" spans="1:5" x14ac:dyDescent="0.25">
      <c r="A2207" s="4">
        <v>2206</v>
      </c>
      <c r="B2207" s="4" t="e" cm="1">
        <f t="array" ref="B2207">LEFT(_xlfn.IFS(LEN(Processamento!C2207)&gt;4,_xlfn.CONCAT(LEFT(Processamento!A2207,3),"_",Processamento!D2207,"_",LEFT(Processamento!C2207,5),"_",LEFT(Processamento!E2207,4)),Processamento!C2207={"ERRO"},"ERRO"),18)</f>
        <v>#N/A</v>
      </c>
      <c r="C2207" s="4">
        <f>Processamento!F2207</f>
        <v>0</v>
      </c>
      <c r="D2207" t="b">
        <f t="shared" si="68"/>
        <v>0</v>
      </c>
      <c r="E2207" t="e">
        <f t="shared" si="69"/>
        <v>#N/A</v>
      </c>
    </row>
    <row r="2208" spans="1:5" x14ac:dyDescent="0.25">
      <c r="A2208" s="4">
        <v>2207</v>
      </c>
      <c r="B2208" s="4" t="e" cm="1">
        <f t="array" ref="B2208">LEFT(_xlfn.IFS(LEN(Processamento!C2208)&gt;4,_xlfn.CONCAT(LEFT(Processamento!A2208,3),"_",Processamento!D2208,"_",LEFT(Processamento!C2208,5),"_",LEFT(Processamento!E2208,4)),Processamento!C2208={"ERRO"},"ERRO"),18)</f>
        <v>#N/A</v>
      </c>
      <c r="C2208" s="4">
        <f>Processamento!F2208</f>
        <v>0</v>
      </c>
      <c r="D2208" t="b">
        <f t="shared" si="68"/>
        <v>0</v>
      </c>
      <c r="E2208" t="e">
        <f t="shared" si="69"/>
        <v>#N/A</v>
      </c>
    </row>
    <row r="2209" spans="1:5" x14ac:dyDescent="0.25">
      <c r="A2209" s="4">
        <v>2208</v>
      </c>
      <c r="B2209" s="4" t="e" cm="1">
        <f t="array" ref="B2209">LEFT(_xlfn.IFS(LEN(Processamento!C2209)&gt;4,_xlfn.CONCAT(LEFT(Processamento!A2209,3),"_",Processamento!D2209,"_",LEFT(Processamento!C2209,5),"_",LEFT(Processamento!E2209,4)),Processamento!C2209={"ERRO"},"ERRO"),18)</f>
        <v>#N/A</v>
      </c>
      <c r="C2209" s="4">
        <f>Processamento!F2209</f>
        <v>0</v>
      </c>
      <c r="D2209" t="b">
        <f t="shared" si="68"/>
        <v>0</v>
      </c>
      <c r="E2209" t="e">
        <f t="shared" si="69"/>
        <v>#N/A</v>
      </c>
    </row>
    <row r="2210" spans="1:5" x14ac:dyDescent="0.25">
      <c r="A2210" s="4">
        <v>2209</v>
      </c>
      <c r="B2210" s="4" t="e" cm="1">
        <f t="array" ref="B2210">LEFT(_xlfn.IFS(LEN(Processamento!C2210)&gt;4,_xlfn.CONCAT(LEFT(Processamento!A2210,3),"_",Processamento!D2210,"_",LEFT(Processamento!C2210,5),"_",LEFT(Processamento!E2210,4)),Processamento!C2210={"ERRO"},"ERRO"),18)</f>
        <v>#N/A</v>
      </c>
      <c r="C2210" s="4">
        <f>Processamento!F2210</f>
        <v>0</v>
      </c>
      <c r="D2210" t="b">
        <f t="shared" si="68"/>
        <v>0</v>
      </c>
      <c r="E2210" t="e">
        <f t="shared" si="69"/>
        <v>#N/A</v>
      </c>
    </row>
    <row r="2211" spans="1:5" x14ac:dyDescent="0.25">
      <c r="A2211" s="4">
        <v>2210</v>
      </c>
      <c r="B2211" s="4" t="e" cm="1">
        <f t="array" ref="B2211">LEFT(_xlfn.IFS(LEN(Processamento!C2211)&gt;4,_xlfn.CONCAT(LEFT(Processamento!A2211,3),"_",Processamento!D2211,"_",LEFT(Processamento!C2211,5),"_",LEFT(Processamento!E2211,4)),Processamento!C2211={"ERRO"},"ERRO"),18)</f>
        <v>#N/A</v>
      </c>
      <c r="C2211" s="4">
        <f>Processamento!F2211</f>
        <v>0</v>
      </c>
      <c r="D2211" t="b">
        <f t="shared" si="68"/>
        <v>0</v>
      </c>
      <c r="E2211" t="e">
        <f t="shared" si="69"/>
        <v>#N/A</v>
      </c>
    </row>
    <row r="2212" spans="1:5" x14ac:dyDescent="0.25">
      <c r="A2212" s="4">
        <v>2211</v>
      </c>
      <c r="B2212" s="4" t="e" cm="1">
        <f t="array" ref="B2212">LEFT(_xlfn.IFS(LEN(Processamento!C2212)&gt;4,_xlfn.CONCAT(LEFT(Processamento!A2212,3),"_",Processamento!D2212,"_",LEFT(Processamento!C2212,5),"_",LEFT(Processamento!E2212,4)),Processamento!C2212={"ERRO"},"ERRO"),18)</f>
        <v>#N/A</v>
      </c>
      <c r="C2212" s="4">
        <f>Processamento!F2212</f>
        <v>0</v>
      </c>
      <c r="D2212" t="b">
        <f t="shared" si="68"/>
        <v>0</v>
      </c>
      <c r="E2212" t="e">
        <f t="shared" si="69"/>
        <v>#N/A</v>
      </c>
    </row>
    <row r="2213" spans="1:5" x14ac:dyDescent="0.25">
      <c r="A2213" s="4">
        <v>2212</v>
      </c>
      <c r="B2213" s="4" t="e" cm="1">
        <f t="array" ref="B2213">LEFT(_xlfn.IFS(LEN(Processamento!C2213)&gt;4,_xlfn.CONCAT(LEFT(Processamento!A2213,3),"_",Processamento!D2213,"_",LEFT(Processamento!C2213,5),"_",LEFT(Processamento!E2213,4)),Processamento!C2213={"ERRO"},"ERRO"),18)</f>
        <v>#N/A</v>
      </c>
      <c r="C2213" s="4">
        <f>Processamento!F2213</f>
        <v>0</v>
      </c>
      <c r="D2213" t="b">
        <f t="shared" si="68"/>
        <v>0</v>
      </c>
      <c r="E2213" t="e">
        <f t="shared" si="69"/>
        <v>#N/A</v>
      </c>
    </row>
    <row r="2214" spans="1:5" x14ac:dyDescent="0.25">
      <c r="A2214" s="4">
        <v>2213</v>
      </c>
      <c r="B2214" s="4" t="e" cm="1">
        <f t="array" ref="B2214">LEFT(_xlfn.IFS(LEN(Processamento!C2214)&gt;4,_xlfn.CONCAT(LEFT(Processamento!A2214,3),"_",Processamento!D2214,"_",LEFT(Processamento!C2214,5),"_",LEFT(Processamento!E2214,4)),Processamento!C2214={"ERRO"},"ERRO"),18)</f>
        <v>#N/A</v>
      </c>
      <c r="C2214" s="4">
        <f>Processamento!F2214</f>
        <v>0</v>
      </c>
      <c r="D2214" t="b">
        <f t="shared" si="68"/>
        <v>0</v>
      </c>
      <c r="E2214" t="e">
        <f t="shared" si="69"/>
        <v>#N/A</v>
      </c>
    </row>
    <row r="2215" spans="1:5" x14ac:dyDescent="0.25">
      <c r="A2215" s="4">
        <v>2214</v>
      </c>
      <c r="B2215" s="4" t="e" cm="1">
        <f t="array" ref="B2215">LEFT(_xlfn.IFS(LEN(Processamento!C2215)&gt;4,_xlfn.CONCAT(LEFT(Processamento!A2215,3),"_",Processamento!D2215,"_",LEFT(Processamento!C2215,5),"_",LEFT(Processamento!E2215,4)),Processamento!C2215={"ERRO"},"ERRO"),18)</f>
        <v>#N/A</v>
      </c>
      <c r="C2215" s="4">
        <f>Processamento!F2215</f>
        <v>0</v>
      </c>
      <c r="D2215" t="b">
        <f t="shared" si="68"/>
        <v>0</v>
      </c>
      <c r="E2215" t="e">
        <f t="shared" si="69"/>
        <v>#N/A</v>
      </c>
    </row>
    <row r="2216" spans="1:5" x14ac:dyDescent="0.25">
      <c r="A2216" s="4">
        <v>2215</v>
      </c>
      <c r="B2216" s="4" t="e" cm="1">
        <f t="array" ref="B2216">LEFT(_xlfn.IFS(LEN(Processamento!C2216)&gt;4,_xlfn.CONCAT(LEFT(Processamento!A2216,3),"_",Processamento!D2216,"_",LEFT(Processamento!C2216,5),"_",LEFT(Processamento!E2216,4)),Processamento!C2216={"ERRO"},"ERRO"),18)</f>
        <v>#N/A</v>
      </c>
      <c r="C2216" s="4">
        <f>Processamento!F2216</f>
        <v>0</v>
      </c>
      <c r="D2216" t="b">
        <f t="shared" si="68"/>
        <v>0</v>
      </c>
      <c r="E2216" t="e">
        <f t="shared" si="69"/>
        <v>#N/A</v>
      </c>
    </row>
    <row r="2217" spans="1:5" x14ac:dyDescent="0.25">
      <c r="A2217" s="4">
        <v>2216</v>
      </c>
      <c r="B2217" s="4" t="e" cm="1">
        <f t="array" ref="B2217">LEFT(_xlfn.IFS(LEN(Processamento!C2217)&gt;4,_xlfn.CONCAT(LEFT(Processamento!A2217,3),"_",Processamento!D2217,"_",LEFT(Processamento!C2217,5),"_",LEFT(Processamento!E2217,4)),Processamento!C2217={"ERRO"},"ERRO"),18)</f>
        <v>#N/A</v>
      </c>
      <c r="C2217" s="4">
        <f>Processamento!F2217</f>
        <v>0</v>
      </c>
      <c r="D2217" t="b">
        <f t="shared" si="68"/>
        <v>0</v>
      </c>
      <c r="E2217" t="e">
        <f t="shared" si="69"/>
        <v>#N/A</v>
      </c>
    </row>
    <row r="2218" spans="1:5" x14ac:dyDescent="0.25">
      <c r="A2218" s="4">
        <v>2217</v>
      </c>
      <c r="B2218" s="4" t="e" cm="1">
        <f t="array" ref="B2218">LEFT(_xlfn.IFS(LEN(Processamento!C2218)&gt;4,_xlfn.CONCAT(LEFT(Processamento!A2218,3),"_",Processamento!D2218,"_",LEFT(Processamento!C2218,5),"_",LEFT(Processamento!E2218,4)),Processamento!C2218={"ERRO"},"ERRO"),18)</f>
        <v>#N/A</v>
      </c>
      <c r="C2218" s="4">
        <f>Processamento!F2218</f>
        <v>0</v>
      </c>
      <c r="D2218" t="b">
        <f t="shared" si="68"/>
        <v>0</v>
      </c>
      <c r="E2218" t="e">
        <f t="shared" si="69"/>
        <v>#N/A</v>
      </c>
    </row>
    <row r="2219" spans="1:5" x14ac:dyDescent="0.25">
      <c r="A2219" s="4">
        <v>2218</v>
      </c>
      <c r="B2219" s="4" t="e" cm="1">
        <f t="array" ref="B2219">LEFT(_xlfn.IFS(LEN(Processamento!C2219)&gt;4,_xlfn.CONCAT(LEFT(Processamento!A2219,3),"_",Processamento!D2219,"_",LEFT(Processamento!C2219,5),"_",LEFT(Processamento!E2219,4)),Processamento!C2219={"ERRO"},"ERRO"),18)</f>
        <v>#N/A</v>
      </c>
      <c r="C2219" s="4">
        <f>Processamento!F2219</f>
        <v>0</v>
      </c>
      <c r="D2219" t="b">
        <f t="shared" si="68"/>
        <v>0</v>
      </c>
      <c r="E2219" t="e">
        <f t="shared" si="69"/>
        <v>#N/A</v>
      </c>
    </row>
    <row r="2220" spans="1:5" x14ac:dyDescent="0.25">
      <c r="A2220" s="4">
        <v>2219</v>
      </c>
      <c r="B2220" s="4" t="e" cm="1">
        <f t="array" ref="B2220">LEFT(_xlfn.IFS(LEN(Processamento!C2220)&gt;4,_xlfn.CONCAT(LEFT(Processamento!A2220,3),"_",Processamento!D2220,"_",LEFT(Processamento!C2220,5),"_",LEFT(Processamento!E2220,4)),Processamento!C2220={"ERRO"},"ERRO"),18)</f>
        <v>#N/A</v>
      </c>
      <c r="C2220" s="4">
        <f>Processamento!F2220</f>
        <v>0</v>
      </c>
      <c r="D2220" t="b">
        <f t="shared" si="68"/>
        <v>0</v>
      </c>
      <c r="E2220" t="e">
        <f t="shared" si="69"/>
        <v>#N/A</v>
      </c>
    </row>
    <row r="2221" spans="1:5" x14ac:dyDescent="0.25">
      <c r="A2221" s="4">
        <v>2220</v>
      </c>
      <c r="B2221" s="4" t="e" cm="1">
        <f t="array" ref="B2221">LEFT(_xlfn.IFS(LEN(Processamento!C2221)&gt;4,_xlfn.CONCAT(LEFT(Processamento!A2221,3),"_",Processamento!D2221,"_",LEFT(Processamento!C2221,5),"_",LEFT(Processamento!E2221,4)),Processamento!C2221={"ERRO"},"ERRO"),18)</f>
        <v>#N/A</v>
      </c>
      <c r="C2221" s="4">
        <f>Processamento!F2221</f>
        <v>0</v>
      </c>
      <c r="D2221" t="b">
        <f t="shared" si="68"/>
        <v>0</v>
      </c>
      <c r="E2221" t="e">
        <f t="shared" si="69"/>
        <v>#N/A</v>
      </c>
    </row>
    <row r="2222" spans="1:5" x14ac:dyDescent="0.25">
      <c r="A2222" s="4">
        <v>2221</v>
      </c>
      <c r="B2222" s="4" t="e" cm="1">
        <f t="array" ref="B2222">LEFT(_xlfn.IFS(LEN(Processamento!C2222)&gt;4,_xlfn.CONCAT(LEFT(Processamento!A2222,3),"_",Processamento!D2222,"_",LEFT(Processamento!C2222,5),"_",LEFT(Processamento!E2222,4)),Processamento!C2222={"ERRO"},"ERRO"),18)</f>
        <v>#N/A</v>
      </c>
      <c r="C2222" s="4">
        <f>Processamento!F2222</f>
        <v>0</v>
      </c>
      <c r="D2222" t="b">
        <f t="shared" si="68"/>
        <v>0</v>
      </c>
      <c r="E2222" t="e">
        <f t="shared" si="69"/>
        <v>#N/A</v>
      </c>
    </row>
    <row r="2223" spans="1:5" x14ac:dyDescent="0.25">
      <c r="A2223" s="4">
        <v>2222</v>
      </c>
      <c r="B2223" s="4" t="e" cm="1">
        <f t="array" ref="B2223">LEFT(_xlfn.IFS(LEN(Processamento!C2223)&gt;4,_xlfn.CONCAT(LEFT(Processamento!A2223,3),"_",Processamento!D2223,"_",LEFT(Processamento!C2223,5),"_",LEFT(Processamento!E2223,4)),Processamento!C2223={"ERRO"},"ERRO"),18)</f>
        <v>#N/A</v>
      </c>
      <c r="C2223" s="4">
        <f>Processamento!F2223</f>
        <v>0</v>
      </c>
      <c r="D2223" t="b">
        <f t="shared" si="68"/>
        <v>0</v>
      </c>
      <c r="E2223" t="e">
        <f t="shared" si="69"/>
        <v>#N/A</v>
      </c>
    </row>
    <row r="2224" spans="1:5" x14ac:dyDescent="0.25">
      <c r="A2224" s="4">
        <v>2223</v>
      </c>
      <c r="B2224" s="4" t="e" cm="1">
        <f t="array" ref="B2224">LEFT(_xlfn.IFS(LEN(Processamento!C2224)&gt;4,_xlfn.CONCAT(LEFT(Processamento!A2224,3),"_",Processamento!D2224,"_",LEFT(Processamento!C2224,5),"_",LEFT(Processamento!E2224,4)),Processamento!C2224={"ERRO"},"ERRO"),18)</f>
        <v>#N/A</v>
      </c>
      <c r="C2224" s="4">
        <f>Processamento!F2224</f>
        <v>0</v>
      </c>
      <c r="D2224" t="b">
        <f t="shared" si="68"/>
        <v>0</v>
      </c>
      <c r="E2224" t="e">
        <f t="shared" si="69"/>
        <v>#N/A</v>
      </c>
    </row>
    <row r="2225" spans="1:5" x14ac:dyDescent="0.25">
      <c r="A2225" s="4">
        <v>2224</v>
      </c>
      <c r="B2225" s="4" t="e" cm="1">
        <f t="array" ref="B2225">LEFT(_xlfn.IFS(LEN(Processamento!C2225)&gt;4,_xlfn.CONCAT(LEFT(Processamento!A2225,3),"_",Processamento!D2225,"_",LEFT(Processamento!C2225,5),"_",LEFT(Processamento!E2225,4)),Processamento!C2225={"ERRO"},"ERRO"),18)</f>
        <v>#N/A</v>
      </c>
      <c r="C2225" s="4">
        <f>Processamento!F2225</f>
        <v>0</v>
      </c>
      <c r="D2225" t="b">
        <f t="shared" si="68"/>
        <v>0</v>
      </c>
      <c r="E2225" t="e">
        <f t="shared" si="69"/>
        <v>#N/A</v>
      </c>
    </row>
    <row r="2226" spans="1:5" x14ac:dyDescent="0.25">
      <c r="A2226" s="4">
        <v>2225</v>
      </c>
      <c r="B2226" s="4" t="e" cm="1">
        <f t="array" ref="B2226">LEFT(_xlfn.IFS(LEN(Processamento!C2226)&gt;4,_xlfn.CONCAT(LEFT(Processamento!A2226,3),"_",Processamento!D2226,"_",LEFT(Processamento!C2226,5),"_",LEFT(Processamento!E2226,4)),Processamento!C2226={"ERRO"},"ERRO"),18)</f>
        <v>#N/A</v>
      </c>
      <c r="C2226" s="4">
        <f>Processamento!F2226</f>
        <v>0</v>
      </c>
      <c r="D2226" t="b">
        <f t="shared" si="68"/>
        <v>0</v>
      </c>
      <c r="E2226" t="e">
        <f t="shared" si="69"/>
        <v>#N/A</v>
      </c>
    </row>
    <row r="2227" spans="1:5" x14ac:dyDescent="0.25">
      <c r="A2227" s="4">
        <v>2226</v>
      </c>
      <c r="B2227" s="4" t="e" cm="1">
        <f t="array" ref="B2227">LEFT(_xlfn.IFS(LEN(Processamento!C2227)&gt;4,_xlfn.CONCAT(LEFT(Processamento!A2227,3),"_",Processamento!D2227,"_",LEFT(Processamento!C2227,5),"_",LEFT(Processamento!E2227,4)),Processamento!C2227={"ERRO"},"ERRO"),18)</f>
        <v>#N/A</v>
      </c>
      <c r="C2227" s="4">
        <f>Processamento!F2227</f>
        <v>0</v>
      </c>
      <c r="D2227" t="b">
        <f t="shared" si="68"/>
        <v>0</v>
      </c>
      <c r="E2227" t="e">
        <f t="shared" si="69"/>
        <v>#N/A</v>
      </c>
    </row>
    <row r="2228" spans="1:5" x14ac:dyDescent="0.25">
      <c r="A2228" s="4">
        <v>2227</v>
      </c>
      <c r="B2228" s="4" t="e" cm="1">
        <f t="array" ref="B2228">LEFT(_xlfn.IFS(LEN(Processamento!C2228)&gt;4,_xlfn.CONCAT(LEFT(Processamento!A2228,3),"_",Processamento!D2228,"_",LEFT(Processamento!C2228,5),"_",LEFT(Processamento!E2228,4)),Processamento!C2228={"ERRO"},"ERRO"),18)</f>
        <v>#N/A</v>
      </c>
      <c r="C2228" s="4">
        <f>Processamento!F2228</f>
        <v>0</v>
      </c>
      <c r="D2228" t="b">
        <f t="shared" si="68"/>
        <v>0</v>
      </c>
      <c r="E2228" t="e">
        <f t="shared" si="69"/>
        <v>#N/A</v>
      </c>
    </row>
    <row r="2229" spans="1:5" x14ac:dyDescent="0.25">
      <c r="A2229" s="4">
        <v>2228</v>
      </c>
      <c r="B2229" s="4" t="e" cm="1">
        <f t="array" ref="B2229">LEFT(_xlfn.IFS(LEN(Processamento!C2229)&gt;4,_xlfn.CONCAT(LEFT(Processamento!A2229,3),"_",Processamento!D2229,"_",LEFT(Processamento!C2229,5),"_",LEFT(Processamento!E2229,4)),Processamento!C2229={"ERRO"},"ERRO"),18)</f>
        <v>#N/A</v>
      </c>
      <c r="C2229" s="4">
        <f>Processamento!F2229</f>
        <v>0</v>
      </c>
      <c r="D2229" t="b">
        <f t="shared" si="68"/>
        <v>0</v>
      </c>
      <c r="E2229" t="e">
        <f t="shared" si="69"/>
        <v>#N/A</v>
      </c>
    </row>
    <row r="2230" spans="1:5" x14ac:dyDescent="0.25">
      <c r="A2230" s="4">
        <v>2229</v>
      </c>
      <c r="B2230" s="4" t="e" cm="1">
        <f t="array" ref="B2230">LEFT(_xlfn.IFS(LEN(Processamento!C2230)&gt;4,_xlfn.CONCAT(LEFT(Processamento!A2230,3),"_",Processamento!D2230,"_",LEFT(Processamento!C2230,5),"_",LEFT(Processamento!E2230,4)),Processamento!C2230={"ERRO"},"ERRO"),18)</f>
        <v>#N/A</v>
      </c>
      <c r="C2230" s="4">
        <f>Processamento!F2230</f>
        <v>0</v>
      </c>
      <c r="D2230" t="b">
        <f t="shared" si="68"/>
        <v>0</v>
      </c>
      <c r="E2230" t="e">
        <f t="shared" si="69"/>
        <v>#N/A</v>
      </c>
    </row>
    <row r="2231" spans="1:5" x14ac:dyDescent="0.25">
      <c r="A2231" s="4">
        <v>2230</v>
      </c>
      <c r="B2231" s="4" t="e" cm="1">
        <f t="array" ref="B2231">LEFT(_xlfn.IFS(LEN(Processamento!C2231)&gt;4,_xlfn.CONCAT(LEFT(Processamento!A2231,3),"_",Processamento!D2231,"_",LEFT(Processamento!C2231,5),"_",LEFT(Processamento!E2231,4)),Processamento!C2231={"ERRO"},"ERRO"),18)</f>
        <v>#N/A</v>
      </c>
      <c r="C2231" s="4">
        <f>Processamento!F2231</f>
        <v>0</v>
      </c>
      <c r="D2231" t="b">
        <f t="shared" si="68"/>
        <v>0</v>
      </c>
      <c r="E2231" t="e">
        <f t="shared" si="69"/>
        <v>#N/A</v>
      </c>
    </row>
    <row r="2232" spans="1:5" x14ac:dyDescent="0.25">
      <c r="A2232" s="4">
        <v>2231</v>
      </c>
      <c r="B2232" s="4" t="e" cm="1">
        <f t="array" ref="B2232">LEFT(_xlfn.IFS(LEN(Processamento!C2232)&gt;4,_xlfn.CONCAT(LEFT(Processamento!A2232,3),"_",Processamento!D2232,"_",LEFT(Processamento!C2232,5),"_",LEFT(Processamento!E2232,4)),Processamento!C2232={"ERRO"},"ERRO"),18)</f>
        <v>#N/A</v>
      </c>
      <c r="C2232" s="4">
        <f>Processamento!F2232</f>
        <v>0</v>
      </c>
      <c r="D2232" t="b">
        <f t="shared" si="68"/>
        <v>0</v>
      </c>
      <c r="E2232" t="e">
        <f t="shared" si="69"/>
        <v>#N/A</v>
      </c>
    </row>
    <row r="2233" spans="1:5" x14ac:dyDescent="0.25">
      <c r="A2233" s="4">
        <v>2232</v>
      </c>
      <c r="B2233" s="4" t="e" cm="1">
        <f t="array" ref="B2233">LEFT(_xlfn.IFS(LEN(Processamento!C2233)&gt;4,_xlfn.CONCAT(LEFT(Processamento!A2233,3),"_",Processamento!D2233,"_",LEFT(Processamento!C2233,5),"_",LEFT(Processamento!E2233,4)),Processamento!C2233={"ERRO"},"ERRO"),18)</f>
        <v>#N/A</v>
      </c>
      <c r="C2233" s="4">
        <f>Processamento!F2233</f>
        <v>0</v>
      </c>
      <c r="D2233" t="b">
        <f t="shared" si="68"/>
        <v>0</v>
      </c>
      <c r="E2233" t="e">
        <f t="shared" si="69"/>
        <v>#N/A</v>
      </c>
    </row>
    <row r="2234" spans="1:5" x14ac:dyDescent="0.25">
      <c r="A2234" s="4">
        <v>2233</v>
      </c>
      <c r="B2234" s="4" t="e" cm="1">
        <f t="array" ref="B2234">LEFT(_xlfn.IFS(LEN(Processamento!C2234)&gt;4,_xlfn.CONCAT(LEFT(Processamento!A2234,3),"_",Processamento!D2234,"_",LEFT(Processamento!C2234,5),"_",LEFT(Processamento!E2234,4)),Processamento!C2234={"ERRO"},"ERRO"),18)</f>
        <v>#N/A</v>
      </c>
      <c r="C2234" s="4">
        <f>Processamento!F2234</f>
        <v>0</v>
      </c>
      <c r="D2234" t="b">
        <f t="shared" si="68"/>
        <v>0</v>
      </c>
      <c r="E2234" t="e">
        <f t="shared" si="69"/>
        <v>#N/A</v>
      </c>
    </row>
    <row r="2235" spans="1:5" x14ac:dyDescent="0.25">
      <c r="A2235" s="4">
        <v>2234</v>
      </c>
      <c r="B2235" s="4" t="e" cm="1">
        <f t="array" ref="B2235">LEFT(_xlfn.IFS(LEN(Processamento!C2235)&gt;4,_xlfn.CONCAT(LEFT(Processamento!A2235,3),"_",Processamento!D2235,"_",LEFT(Processamento!C2235,5),"_",LEFT(Processamento!E2235,4)),Processamento!C2235={"ERRO"},"ERRO"),18)</f>
        <v>#N/A</v>
      </c>
      <c r="C2235" s="4">
        <f>Processamento!F2235</f>
        <v>0</v>
      </c>
      <c r="D2235" t="b">
        <f t="shared" si="68"/>
        <v>0</v>
      </c>
      <c r="E2235" t="e">
        <f t="shared" si="69"/>
        <v>#N/A</v>
      </c>
    </row>
    <row r="2236" spans="1:5" x14ac:dyDescent="0.25">
      <c r="A2236" s="4">
        <v>2235</v>
      </c>
      <c r="B2236" s="4" t="e" cm="1">
        <f t="array" ref="B2236">LEFT(_xlfn.IFS(LEN(Processamento!C2236)&gt;4,_xlfn.CONCAT(LEFT(Processamento!A2236,3),"_",Processamento!D2236,"_",LEFT(Processamento!C2236,5),"_",LEFT(Processamento!E2236,4)),Processamento!C2236={"ERRO"},"ERRO"),18)</f>
        <v>#N/A</v>
      </c>
      <c r="C2236" s="4">
        <f>Processamento!F2236</f>
        <v>0</v>
      </c>
      <c r="D2236" t="b">
        <f t="shared" si="68"/>
        <v>0</v>
      </c>
      <c r="E2236" t="e">
        <f t="shared" si="69"/>
        <v>#N/A</v>
      </c>
    </row>
    <row r="2237" spans="1:5" x14ac:dyDescent="0.25">
      <c r="A2237" s="4">
        <v>2236</v>
      </c>
      <c r="B2237" s="4" t="e" cm="1">
        <f t="array" ref="B2237">LEFT(_xlfn.IFS(LEN(Processamento!C2237)&gt;4,_xlfn.CONCAT(LEFT(Processamento!A2237,3),"_",Processamento!D2237,"_",LEFT(Processamento!C2237,5),"_",LEFT(Processamento!E2237,4)),Processamento!C2237={"ERRO"},"ERRO"),18)</f>
        <v>#N/A</v>
      </c>
      <c r="C2237" s="4">
        <f>Processamento!F2237</f>
        <v>0</v>
      </c>
      <c r="D2237" t="b">
        <f t="shared" si="68"/>
        <v>0</v>
      </c>
      <c r="E2237" t="e">
        <f t="shared" si="69"/>
        <v>#N/A</v>
      </c>
    </row>
    <row r="2238" spans="1:5" x14ac:dyDescent="0.25">
      <c r="A2238" s="4">
        <v>2237</v>
      </c>
      <c r="B2238" s="4" t="e" cm="1">
        <f t="array" ref="B2238">LEFT(_xlfn.IFS(LEN(Processamento!C2238)&gt;4,_xlfn.CONCAT(LEFT(Processamento!A2238,3),"_",Processamento!D2238,"_",LEFT(Processamento!C2238,5),"_",LEFT(Processamento!E2238,4)),Processamento!C2238={"ERRO"},"ERRO"),18)</f>
        <v>#N/A</v>
      </c>
      <c r="C2238" s="4">
        <f>Processamento!F2238</f>
        <v>0</v>
      </c>
      <c r="D2238" t="b">
        <f t="shared" si="68"/>
        <v>0</v>
      </c>
      <c r="E2238" t="e">
        <f t="shared" si="69"/>
        <v>#N/A</v>
      </c>
    </row>
    <row r="2239" spans="1:5" x14ac:dyDescent="0.25">
      <c r="A2239" s="4">
        <v>2238</v>
      </c>
      <c r="B2239" s="4" t="e" cm="1">
        <f t="array" ref="B2239">LEFT(_xlfn.IFS(LEN(Processamento!C2239)&gt;4,_xlfn.CONCAT(LEFT(Processamento!A2239,3),"_",Processamento!D2239,"_",LEFT(Processamento!C2239,5),"_",LEFT(Processamento!E2239,4)),Processamento!C2239={"ERRO"},"ERRO"),18)</f>
        <v>#N/A</v>
      </c>
      <c r="C2239" s="4">
        <f>Processamento!F2239</f>
        <v>0</v>
      </c>
      <c r="D2239" t="b">
        <f t="shared" si="68"/>
        <v>0</v>
      </c>
      <c r="E2239" t="e">
        <f t="shared" si="69"/>
        <v>#N/A</v>
      </c>
    </row>
    <row r="2240" spans="1:5" x14ac:dyDescent="0.25">
      <c r="A2240" s="4">
        <v>2239</v>
      </c>
      <c r="B2240" s="4" t="e" cm="1">
        <f t="array" ref="B2240">LEFT(_xlfn.IFS(LEN(Processamento!C2240)&gt;4,_xlfn.CONCAT(LEFT(Processamento!A2240,3),"_",Processamento!D2240,"_",LEFT(Processamento!C2240,5),"_",LEFT(Processamento!E2240,4)),Processamento!C2240={"ERRO"},"ERRO"),18)</f>
        <v>#N/A</v>
      </c>
      <c r="C2240" s="4">
        <f>Processamento!F2240</f>
        <v>0</v>
      </c>
      <c r="D2240" t="b">
        <f t="shared" si="68"/>
        <v>0</v>
      </c>
      <c r="E2240" t="e">
        <f t="shared" si="69"/>
        <v>#N/A</v>
      </c>
    </row>
    <row r="2241" spans="1:5" x14ac:dyDescent="0.25">
      <c r="A2241" s="4">
        <v>2240</v>
      </c>
      <c r="B2241" s="4" t="e" cm="1">
        <f t="array" ref="B2241">LEFT(_xlfn.IFS(LEN(Processamento!C2241)&gt;4,_xlfn.CONCAT(LEFT(Processamento!A2241,3),"_",Processamento!D2241,"_",LEFT(Processamento!C2241,5),"_",LEFT(Processamento!E2241,4)),Processamento!C2241={"ERRO"},"ERRO"),18)</f>
        <v>#N/A</v>
      </c>
      <c r="C2241" s="4">
        <f>Processamento!F2241</f>
        <v>0</v>
      </c>
      <c r="D2241" t="b">
        <f t="shared" si="68"/>
        <v>0</v>
      </c>
      <c r="E2241" t="e">
        <f t="shared" si="69"/>
        <v>#N/A</v>
      </c>
    </row>
    <row r="2242" spans="1:5" x14ac:dyDescent="0.25">
      <c r="A2242" s="4">
        <v>2241</v>
      </c>
      <c r="B2242" s="4" t="e" cm="1">
        <f t="array" ref="B2242">LEFT(_xlfn.IFS(LEN(Processamento!C2242)&gt;4,_xlfn.CONCAT(LEFT(Processamento!A2242,3),"_",Processamento!D2242,"_",LEFT(Processamento!C2242,5),"_",LEFT(Processamento!E2242,4)),Processamento!C2242={"ERRO"},"ERRO"),18)</f>
        <v>#N/A</v>
      </c>
      <c r="C2242" s="4">
        <f>Processamento!F2242</f>
        <v>0</v>
      </c>
      <c r="D2242" t="b">
        <f t="shared" si="68"/>
        <v>0</v>
      </c>
      <c r="E2242" t="e">
        <f t="shared" si="69"/>
        <v>#N/A</v>
      </c>
    </row>
    <row r="2243" spans="1:5" x14ac:dyDescent="0.25">
      <c r="A2243" s="4">
        <v>2242</v>
      </c>
      <c r="B2243" s="4" t="e" cm="1">
        <f t="array" ref="B2243">LEFT(_xlfn.IFS(LEN(Processamento!C2243)&gt;4,_xlfn.CONCAT(LEFT(Processamento!A2243,3),"_",Processamento!D2243,"_",LEFT(Processamento!C2243,5),"_",LEFT(Processamento!E2243,4)),Processamento!C2243={"ERRO"},"ERRO"),18)</f>
        <v>#N/A</v>
      </c>
      <c r="C2243" s="4">
        <f>Processamento!F2243</f>
        <v>0</v>
      </c>
      <c r="D2243" t="b">
        <f t="shared" ref="D2243:D2306" si="70">ISTEXT(B2243)</f>
        <v>0</v>
      </c>
      <c r="E2243" t="e">
        <f t="shared" ref="E2243:E2306" si="71">LEN(B2243)</f>
        <v>#N/A</v>
      </c>
    </row>
    <row r="2244" spans="1:5" x14ac:dyDescent="0.25">
      <c r="A2244" s="4">
        <v>2243</v>
      </c>
      <c r="B2244" s="4" t="e" cm="1">
        <f t="array" ref="B2244">LEFT(_xlfn.IFS(LEN(Processamento!C2244)&gt;4,_xlfn.CONCAT(LEFT(Processamento!A2244,3),"_",Processamento!D2244,"_",LEFT(Processamento!C2244,5),"_",LEFT(Processamento!E2244,4)),Processamento!C2244={"ERRO"},"ERRO"),18)</f>
        <v>#N/A</v>
      </c>
      <c r="C2244" s="4">
        <f>Processamento!F2244</f>
        <v>0</v>
      </c>
      <c r="D2244" t="b">
        <f t="shared" si="70"/>
        <v>0</v>
      </c>
      <c r="E2244" t="e">
        <f t="shared" si="71"/>
        <v>#N/A</v>
      </c>
    </row>
    <row r="2245" spans="1:5" x14ac:dyDescent="0.25">
      <c r="A2245" s="4">
        <v>2244</v>
      </c>
      <c r="B2245" s="4" t="e" cm="1">
        <f t="array" ref="B2245">LEFT(_xlfn.IFS(LEN(Processamento!C2245)&gt;4,_xlfn.CONCAT(LEFT(Processamento!A2245,3),"_",Processamento!D2245,"_",LEFT(Processamento!C2245,5),"_",LEFT(Processamento!E2245,4)),Processamento!C2245={"ERRO"},"ERRO"),18)</f>
        <v>#N/A</v>
      </c>
      <c r="C2245" s="4">
        <f>Processamento!F2245</f>
        <v>0</v>
      </c>
      <c r="D2245" t="b">
        <f t="shared" si="70"/>
        <v>0</v>
      </c>
      <c r="E2245" t="e">
        <f t="shared" si="71"/>
        <v>#N/A</v>
      </c>
    </row>
    <row r="2246" spans="1:5" x14ac:dyDescent="0.25">
      <c r="A2246" s="4">
        <v>2245</v>
      </c>
      <c r="B2246" s="4" t="e" cm="1">
        <f t="array" ref="B2246">LEFT(_xlfn.IFS(LEN(Processamento!C2246)&gt;4,_xlfn.CONCAT(LEFT(Processamento!A2246,3),"_",Processamento!D2246,"_",LEFT(Processamento!C2246,5),"_",LEFT(Processamento!E2246,4)),Processamento!C2246={"ERRO"},"ERRO"),18)</f>
        <v>#N/A</v>
      </c>
      <c r="C2246" s="4">
        <f>Processamento!F2246</f>
        <v>0</v>
      </c>
      <c r="D2246" t="b">
        <f t="shared" si="70"/>
        <v>0</v>
      </c>
      <c r="E2246" t="e">
        <f t="shared" si="71"/>
        <v>#N/A</v>
      </c>
    </row>
    <row r="2247" spans="1:5" x14ac:dyDescent="0.25">
      <c r="A2247" s="4">
        <v>2246</v>
      </c>
      <c r="B2247" s="4" t="e" cm="1">
        <f t="array" ref="B2247">LEFT(_xlfn.IFS(LEN(Processamento!C2247)&gt;4,_xlfn.CONCAT(LEFT(Processamento!A2247,3),"_",Processamento!D2247,"_",LEFT(Processamento!C2247,5),"_",LEFT(Processamento!E2247,4)),Processamento!C2247={"ERRO"},"ERRO"),18)</f>
        <v>#N/A</v>
      </c>
      <c r="C2247" s="4">
        <f>Processamento!F2247</f>
        <v>0</v>
      </c>
      <c r="D2247" t="b">
        <f t="shared" si="70"/>
        <v>0</v>
      </c>
      <c r="E2247" t="e">
        <f t="shared" si="71"/>
        <v>#N/A</v>
      </c>
    </row>
    <row r="2248" spans="1:5" x14ac:dyDescent="0.25">
      <c r="A2248" s="4">
        <v>2247</v>
      </c>
      <c r="B2248" s="4" t="e" cm="1">
        <f t="array" ref="B2248">LEFT(_xlfn.IFS(LEN(Processamento!C2248)&gt;4,_xlfn.CONCAT(LEFT(Processamento!A2248,3),"_",Processamento!D2248,"_",LEFT(Processamento!C2248,5),"_",LEFT(Processamento!E2248,4)),Processamento!C2248={"ERRO"},"ERRO"),18)</f>
        <v>#N/A</v>
      </c>
      <c r="C2248" s="4">
        <f>Processamento!F2248</f>
        <v>0</v>
      </c>
      <c r="D2248" t="b">
        <f t="shared" si="70"/>
        <v>0</v>
      </c>
      <c r="E2248" t="e">
        <f t="shared" si="71"/>
        <v>#N/A</v>
      </c>
    </row>
    <row r="2249" spans="1:5" x14ac:dyDescent="0.25">
      <c r="A2249" s="4">
        <v>2248</v>
      </c>
      <c r="B2249" s="4" t="e" cm="1">
        <f t="array" ref="B2249">LEFT(_xlfn.IFS(LEN(Processamento!C2249)&gt;4,_xlfn.CONCAT(LEFT(Processamento!A2249,3),"_",Processamento!D2249,"_",LEFT(Processamento!C2249,5),"_",LEFT(Processamento!E2249,4)),Processamento!C2249={"ERRO"},"ERRO"),18)</f>
        <v>#N/A</v>
      </c>
      <c r="C2249" s="4">
        <f>Processamento!F2249</f>
        <v>0</v>
      </c>
      <c r="D2249" t="b">
        <f t="shared" si="70"/>
        <v>0</v>
      </c>
      <c r="E2249" t="e">
        <f t="shared" si="71"/>
        <v>#N/A</v>
      </c>
    </row>
    <row r="2250" spans="1:5" x14ac:dyDescent="0.25">
      <c r="A2250" s="4">
        <v>2249</v>
      </c>
      <c r="B2250" s="4" t="e" cm="1">
        <f t="array" ref="B2250">LEFT(_xlfn.IFS(LEN(Processamento!C2250)&gt;4,_xlfn.CONCAT(LEFT(Processamento!A2250,3),"_",Processamento!D2250,"_",LEFT(Processamento!C2250,5),"_",LEFT(Processamento!E2250,4)),Processamento!C2250={"ERRO"},"ERRO"),18)</f>
        <v>#N/A</v>
      </c>
      <c r="C2250" s="4">
        <f>Processamento!F2250</f>
        <v>0</v>
      </c>
      <c r="D2250" t="b">
        <f t="shared" si="70"/>
        <v>0</v>
      </c>
      <c r="E2250" t="e">
        <f t="shared" si="71"/>
        <v>#N/A</v>
      </c>
    </row>
    <row r="2251" spans="1:5" x14ac:dyDescent="0.25">
      <c r="A2251" s="4">
        <v>2250</v>
      </c>
      <c r="B2251" s="4" t="e" cm="1">
        <f t="array" ref="B2251">LEFT(_xlfn.IFS(LEN(Processamento!C2251)&gt;4,_xlfn.CONCAT(LEFT(Processamento!A2251,3),"_",Processamento!D2251,"_",LEFT(Processamento!C2251,5),"_",LEFT(Processamento!E2251,4)),Processamento!C2251={"ERRO"},"ERRO"),18)</f>
        <v>#N/A</v>
      </c>
      <c r="C2251" s="4">
        <f>Processamento!F2251</f>
        <v>0</v>
      </c>
      <c r="D2251" t="b">
        <f t="shared" si="70"/>
        <v>0</v>
      </c>
      <c r="E2251" t="e">
        <f t="shared" si="71"/>
        <v>#N/A</v>
      </c>
    </row>
    <row r="2252" spans="1:5" x14ac:dyDescent="0.25">
      <c r="A2252" s="4">
        <v>2251</v>
      </c>
      <c r="B2252" s="4" t="e" cm="1">
        <f t="array" ref="B2252">LEFT(_xlfn.IFS(LEN(Processamento!C2252)&gt;4,_xlfn.CONCAT(LEFT(Processamento!A2252,3),"_",Processamento!D2252,"_",LEFT(Processamento!C2252,5),"_",LEFT(Processamento!E2252,4)),Processamento!C2252={"ERRO"},"ERRO"),18)</f>
        <v>#N/A</v>
      </c>
      <c r="C2252" s="4">
        <f>Processamento!F2252</f>
        <v>0</v>
      </c>
      <c r="D2252" t="b">
        <f t="shared" si="70"/>
        <v>0</v>
      </c>
      <c r="E2252" t="e">
        <f t="shared" si="71"/>
        <v>#N/A</v>
      </c>
    </row>
    <row r="2253" spans="1:5" x14ac:dyDescent="0.25">
      <c r="A2253" s="4">
        <v>2252</v>
      </c>
      <c r="B2253" s="4" t="e" cm="1">
        <f t="array" ref="B2253">LEFT(_xlfn.IFS(LEN(Processamento!C2253)&gt;4,_xlfn.CONCAT(LEFT(Processamento!A2253,3),"_",Processamento!D2253,"_",LEFT(Processamento!C2253,5),"_",LEFT(Processamento!E2253,4)),Processamento!C2253={"ERRO"},"ERRO"),18)</f>
        <v>#N/A</v>
      </c>
      <c r="C2253" s="4">
        <f>Processamento!F2253</f>
        <v>0</v>
      </c>
      <c r="D2253" t="b">
        <f t="shared" si="70"/>
        <v>0</v>
      </c>
      <c r="E2253" t="e">
        <f t="shared" si="71"/>
        <v>#N/A</v>
      </c>
    </row>
    <row r="2254" spans="1:5" x14ac:dyDescent="0.25">
      <c r="A2254" s="4">
        <v>2253</v>
      </c>
      <c r="B2254" s="4" t="e" cm="1">
        <f t="array" ref="B2254">LEFT(_xlfn.IFS(LEN(Processamento!C2254)&gt;4,_xlfn.CONCAT(LEFT(Processamento!A2254,3),"_",Processamento!D2254,"_",LEFT(Processamento!C2254,5),"_",LEFT(Processamento!E2254,4)),Processamento!C2254={"ERRO"},"ERRO"),18)</f>
        <v>#N/A</v>
      </c>
      <c r="C2254" s="4">
        <f>Processamento!F2254</f>
        <v>0</v>
      </c>
      <c r="D2254" t="b">
        <f t="shared" si="70"/>
        <v>0</v>
      </c>
      <c r="E2254" t="e">
        <f t="shared" si="71"/>
        <v>#N/A</v>
      </c>
    </row>
    <row r="2255" spans="1:5" x14ac:dyDescent="0.25">
      <c r="A2255" s="4">
        <v>2254</v>
      </c>
      <c r="B2255" s="4" t="e" cm="1">
        <f t="array" ref="B2255">LEFT(_xlfn.IFS(LEN(Processamento!C2255)&gt;4,_xlfn.CONCAT(LEFT(Processamento!A2255,3),"_",Processamento!D2255,"_",LEFT(Processamento!C2255,5),"_",LEFT(Processamento!E2255,4)),Processamento!C2255={"ERRO"},"ERRO"),18)</f>
        <v>#N/A</v>
      </c>
      <c r="C2255" s="4">
        <f>Processamento!F2255</f>
        <v>0</v>
      </c>
      <c r="D2255" t="b">
        <f t="shared" si="70"/>
        <v>0</v>
      </c>
      <c r="E2255" t="e">
        <f t="shared" si="71"/>
        <v>#N/A</v>
      </c>
    </row>
    <row r="2256" spans="1:5" x14ac:dyDescent="0.25">
      <c r="A2256" s="4">
        <v>2255</v>
      </c>
      <c r="B2256" s="4" t="e" cm="1">
        <f t="array" ref="B2256">LEFT(_xlfn.IFS(LEN(Processamento!C2256)&gt;4,_xlfn.CONCAT(LEFT(Processamento!A2256,3),"_",Processamento!D2256,"_",LEFT(Processamento!C2256,5),"_",LEFT(Processamento!E2256,4)),Processamento!C2256={"ERRO"},"ERRO"),18)</f>
        <v>#N/A</v>
      </c>
      <c r="C2256" s="4">
        <f>Processamento!F2256</f>
        <v>0</v>
      </c>
      <c r="D2256" t="b">
        <f t="shared" si="70"/>
        <v>0</v>
      </c>
      <c r="E2256" t="e">
        <f t="shared" si="71"/>
        <v>#N/A</v>
      </c>
    </row>
    <row r="2257" spans="1:5" x14ac:dyDescent="0.25">
      <c r="A2257" s="4">
        <v>2256</v>
      </c>
      <c r="B2257" s="4" t="e" cm="1">
        <f t="array" ref="B2257">LEFT(_xlfn.IFS(LEN(Processamento!C2257)&gt;4,_xlfn.CONCAT(LEFT(Processamento!A2257,3),"_",Processamento!D2257,"_",LEFT(Processamento!C2257,5),"_",LEFT(Processamento!E2257,4)),Processamento!C2257={"ERRO"},"ERRO"),18)</f>
        <v>#N/A</v>
      </c>
      <c r="C2257" s="4">
        <f>Processamento!F2257</f>
        <v>0</v>
      </c>
      <c r="D2257" t="b">
        <f t="shared" si="70"/>
        <v>0</v>
      </c>
      <c r="E2257" t="e">
        <f t="shared" si="71"/>
        <v>#N/A</v>
      </c>
    </row>
    <row r="2258" spans="1:5" x14ac:dyDescent="0.25">
      <c r="A2258" s="4">
        <v>2257</v>
      </c>
      <c r="B2258" s="4" t="e" cm="1">
        <f t="array" ref="B2258">LEFT(_xlfn.IFS(LEN(Processamento!C2258)&gt;4,_xlfn.CONCAT(LEFT(Processamento!A2258,3),"_",Processamento!D2258,"_",LEFT(Processamento!C2258,5),"_",LEFT(Processamento!E2258,4)),Processamento!C2258={"ERRO"},"ERRO"),18)</f>
        <v>#N/A</v>
      </c>
      <c r="C2258" s="4">
        <f>Processamento!F2258</f>
        <v>0</v>
      </c>
      <c r="D2258" t="b">
        <f t="shared" si="70"/>
        <v>0</v>
      </c>
      <c r="E2258" t="e">
        <f t="shared" si="71"/>
        <v>#N/A</v>
      </c>
    </row>
    <row r="2259" spans="1:5" x14ac:dyDescent="0.25">
      <c r="A2259" s="4">
        <v>2258</v>
      </c>
      <c r="B2259" s="4" t="e" cm="1">
        <f t="array" ref="B2259">LEFT(_xlfn.IFS(LEN(Processamento!C2259)&gt;4,_xlfn.CONCAT(LEFT(Processamento!A2259,3),"_",Processamento!D2259,"_",LEFT(Processamento!C2259,5),"_",LEFT(Processamento!E2259,4)),Processamento!C2259={"ERRO"},"ERRO"),18)</f>
        <v>#N/A</v>
      </c>
      <c r="C2259" s="4">
        <f>Processamento!F2259</f>
        <v>0</v>
      </c>
      <c r="D2259" t="b">
        <f t="shared" si="70"/>
        <v>0</v>
      </c>
      <c r="E2259" t="e">
        <f t="shared" si="71"/>
        <v>#N/A</v>
      </c>
    </row>
    <row r="2260" spans="1:5" x14ac:dyDescent="0.25">
      <c r="A2260" s="4">
        <v>2259</v>
      </c>
      <c r="B2260" s="4" t="e" cm="1">
        <f t="array" ref="B2260">LEFT(_xlfn.IFS(LEN(Processamento!C2260)&gt;4,_xlfn.CONCAT(LEFT(Processamento!A2260,3),"_",Processamento!D2260,"_",LEFT(Processamento!C2260,5),"_",LEFT(Processamento!E2260,4)),Processamento!C2260={"ERRO"},"ERRO"),18)</f>
        <v>#N/A</v>
      </c>
      <c r="C2260" s="4">
        <f>Processamento!F2260</f>
        <v>0</v>
      </c>
      <c r="D2260" t="b">
        <f t="shared" si="70"/>
        <v>0</v>
      </c>
      <c r="E2260" t="e">
        <f t="shared" si="71"/>
        <v>#N/A</v>
      </c>
    </row>
    <row r="2261" spans="1:5" x14ac:dyDescent="0.25">
      <c r="A2261" s="4">
        <v>2260</v>
      </c>
      <c r="B2261" s="4" t="e" cm="1">
        <f t="array" ref="B2261">LEFT(_xlfn.IFS(LEN(Processamento!C2261)&gt;4,_xlfn.CONCAT(LEFT(Processamento!A2261,3),"_",Processamento!D2261,"_",LEFT(Processamento!C2261,5),"_",LEFT(Processamento!E2261,4)),Processamento!C2261={"ERRO"},"ERRO"),18)</f>
        <v>#N/A</v>
      </c>
      <c r="C2261" s="4">
        <f>Processamento!F2261</f>
        <v>0</v>
      </c>
      <c r="D2261" t="b">
        <f t="shared" si="70"/>
        <v>0</v>
      </c>
      <c r="E2261" t="e">
        <f t="shared" si="71"/>
        <v>#N/A</v>
      </c>
    </row>
    <row r="2262" spans="1:5" x14ac:dyDescent="0.25">
      <c r="A2262" s="4">
        <v>2261</v>
      </c>
      <c r="B2262" s="4" t="e" cm="1">
        <f t="array" ref="B2262">LEFT(_xlfn.IFS(LEN(Processamento!C2262)&gt;4,_xlfn.CONCAT(LEFT(Processamento!A2262,3),"_",Processamento!D2262,"_",LEFT(Processamento!C2262,5),"_",LEFT(Processamento!E2262,4)),Processamento!C2262={"ERRO"},"ERRO"),18)</f>
        <v>#N/A</v>
      </c>
      <c r="C2262" s="4">
        <f>Processamento!F2262</f>
        <v>0</v>
      </c>
      <c r="D2262" t="b">
        <f t="shared" si="70"/>
        <v>0</v>
      </c>
      <c r="E2262" t="e">
        <f t="shared" si="71"/>
        <v>#N/A</v>
      </c>
    </row>
    <row r="2263" spans="1:5" x14ac:dyDescent="0.25">
      <c r="A2263" s="4">
        <v>2262</v>
      </c>
      <c r="B2263" s="4" t="e" cm="1">
        <f t="array" ref="B2263">LEFT(_xlfn.IFS(LEN(Processamento!C2263)&gt;4,_xlfn.CONCAT(LEFT(Processamento!A2263,3),"_",Processamento!D2263,"_",LEFT(Processamento!C2263,5),"_",LEFT(Processamento!E2263,4)),Processamento!C2263={"ERRO"},"ERRO"),18)</f>
        <v>#N/A</v>
      </c>
      <c r="C2263" s="4">
        <f>Processamento!F2263</f>
        <v>0</v>
      </c>
      <c r="D2263" t="b">
        <f t="shared" si="70"/>
        <v>0</v>
      </c>
      <c r="E2263" t="e">
        <f t="shared" si="71"/>
        <v>#N/A</v>
      </c>
    </row>
    <row r="2264" spans="1:5" x14ac:dyDescent="0.25">
      <c r="A2264" s="4">
        <v>2263</v>
      </c>
      <c r="B2264" s="4" t="e" cm="1">
        <f t="array" ref="B2264">LEFT(_xlfn.IFS(LEN(Processamento!C2264)&gt;4,_xlfn.CONCAT(LEFT(Processamento!A2264,3),"_",Processamento!D2264,"_",LEFT(Processamento!C2264,5),"_",LEFT(Processamento!E2264,4)),Processamento!C2264={"ERRO"},"ERRO"),18)</f>
        <v>#N/A</v>
      </c>
      <c r="C2264" s="4">
        <f>Processamento!F2264</f>
        <v>0</v>
      </c>
      <c r="D2264" t="b">
        <f t="shared" si="70"/>
        <v>0</v>
      </c>
      <c r="E2264" t="e">
        <f t="shared" si="71"/>
        <v>#N/A</v>
      </c>
    </row>
    <row r="2265" spans="1:5" x14ac:dyDescent="0.25">
      <c r="A2265" s="4">
        <v>2264</v>
      </c>
      <c r="B2265" s="4" t="e" cm="1">
        <f t="array" ref="B2265">LEFT(_xlfn.IFS(LEN(Processamento!C2265)&gt;4,_xlfn.CONCAT(LEFT(Processamento!A2265,3),"_",Processamento!D2265,"_",LEFT(Processamento!C2265,5),"_",LEFT(Processamento!E2265,4)),Processamento!C2265={"ERRO"},"ERRO"),18)</f>
        <v>#N/A</v>
      </c>
      <c r="C2265" s="4">
        <f>Processamento!F2265</f>
        <v>0</v>
      </c>
      <c r="D2265" t="b">
        <f t="shared" si="70"/>
        <v>0</v>
      </c>
      <c r="E2265" t="e">
        <f t="shared" si="71"/>
        <v>#N/A</v>
      </c>
    </row>
    <row r="2266" spans="1:5" x14ac:dyDescent="0.25">
      <c r="A2266" s="4">
        <v>2265</v>
      </c>
      <c r="B2266" s="4" t="e" cm="1">
        <f t="array" ref="B2266">LEFT(_xlfn.IFS(LEN(Processamento!C2266)&gt;4,_xlfn.CONCAT(LEFT(Processamento!A2266,3),"_",Processamento!D2266,"_",LEFT(Processamento!C2266,5),"_",LEFT(Processamento!E2266,4)),Processamento!C2266={"ERRO"},"ERRO"),18)</f>
        <v>#N/A</v>
      </c>
      <c r="C2266" s="4">
        <f>Processamento!F2266</f>
        <v>0</v>
      </c>
      <c r="D2266" t="b">
        <f t="shared" si="70"/>
        <v>0</v>
      </c>
      <c r="E2266" t="e">
        <f t="shared" si="71"/>
        <v>#N/A</v>
      </c>
    </row>
    <row r="2267" spans="1:5" x14ac:dyDescent="0.25">
      <c r="A2267" s="4">
        <v>2266</v>
      </c>
      <c r="B2267" s="4" t="e" cm="1">
        <f t="array" ref="B2267">LEFT(_xlfn.IFS(LEN(Processamento!C2267)&gt;4,_xlfn.CONCAT(LEFT(Processamento!A2267,3),"_",Processamento!D2267,"_",LEFT(Processamento!C2267,5),"_",LEFT(Processamento!E2267,4)),Processamento!C2267={"ERRO"},"ERRO"),18)</f>
        <v>#N/A</v>
      </c>
      <c r="C2267" s="4">
        <f>Processamento!F2267</f>
        <v>0</v>
      </c>
      <c r="D2267" t="b">
        <f t="shared" si="70"/>
        <v>0</v>
      </c>
      <c r="E2267" t="e">
        <f t="shared" si="71"/>
        <v>#N/A</v>
      </c>
    </row>
    <row r="2268" spans="1:5" x14ac:dyDescent="0.25">
      <c r="A2268" s="4">
        <v>2267</v>
      </c>
      <c r="B2268" s="4" t="e" cm="1">
        <f t="array" ref="B2268">LEFT(_xlfn.IFS(LEN(Processamento!C2268)&gt;4,_xlfn.CONCAT(LEFT(Processamento!A2268,3),"_",Processamento!D2268,"_",LEFT(Processamento!C2268,5),"_",LEFT(Processamento!E2268,4)),Processamento!C2268={"ERRO"},"ERRO"),18)</f>
        <v>#N/A</v>
      </c>
      <c r="C2268" s="4">
        <f>Processamento!F2268</f>
        <v>0</v>
      </c>
      <c r="D2268" t="b">
        <f t="shared" si="70"/>
        <v>0</v>
      </c>
      <c r="E2268" t="e">
        <f t="shared" si="71"/>
        <v>#N/A</v>
      </c>
    </row>
    <row r="2269" spans="1:5" x14ac:dyDescent="0.25">
      <c r="A2269" s="4">
        <v>2268</v>
      </c>
      <c r="B2269" s="4" t="e" cm="1">
        <f t="array" ref="B2269">LEFT(_xlfn.IFS(LEN(Processamento!C2269)&gt;4,_xlfn.CONCAT(LEFT(Processamento!A2269,3),"_",Processamento!D2269,"_",LEFT(Processamento!C2269,5),"_",LEFT(Processamento!E2269,4)),Processamento!C2269={"ERRO"},"ERRO"),18)</f>
        <v>#N/A</v>
      </c>
      <c r="C2269" s="4">
        <f>Processamento!F2269</f>
        <v>0</v>
      </c>
      <c r="D2269" t="b">
        <f t="shared" si="70"/>
        <v>0</v>
      </c>
      <c r="E2269" t="e">
        <f t="shared" si="71"/>
        <v>#N/A</v>
      </c>
    </row>
    <row r="2270" spans="1:5" x14ac:dyDescent="0.25">
      <c r="A2270" s="4">
        <v>2269</v>
      </c>
      <c r="B2270" s="4" t="e" cm="1">
        <f t="array" ref="B2270">LEFT(_xlfn.IFS(LEN(Processamento!C2270)&gt;4,_xlfn.CONCAT(LEFT(Processamento!A2270,3),"_",Processamento!D2270,"_",LEFT(Processamento!C2270,5),"_",LEFT(Processamento!E2270,4)),Processamento!C2270={"ERRO"},"ERRO"),18)</f>
        <v>#N/A</v>
      </c>
      <c r="C2270" s="4">
        <f>Processamento!F2270</f>
        <v>0</v>
      </c>
      <c r="D2270" t="b">
        <f t="shared" si="70"/>
        <v>0</v>
      </c>
      <c r="E2270" t="e">
        <f t="shared" si="71"/>
        <v>#N/A</v>
      </c>
    </row>
    <row r="2271" spans="1:5" x14ac:dyDescent="0.25">
      <c r="A2271" s="4">
        <v>2270</v>
      </c>
      <c r="B2271" s="4" t="e" cm="1">
        <f t="array" ref="B2271">LEFT(_xlfn.IFS(LEN(Processamento!C2271)&gt;4,_xlfn.CONCAT(LEFT(Processamento!A2271,3),"_",Processamento!D2271,"_",LEFT(Processamento!C2271,5),"_",LEFT(Processamento!E2271,4)),Processamento!C2271={"ERRO"},"ERRO"),18)</f>
        <v>#N/A</v>
      </c>
      <c r="C2271" s="4">
        <f>Processamento!F2271</f>
        <v>0</v>
      </c>
      <c r="D2271" t="b">
        <f t="shared" si="70"/>
        <v>0</v>
      </c>
      <c r="E2271" t="e">
        <f t="shared" si="71"/>
        <v>#N/A</v>
      </c>
    </row>
    <row r="2272" spans="1:5" x14ac:dyDescent="0.25">
      <c r="A2272" s="4">
        <v>2271</v>
      </c>
      <c r="B2272" s="4" t="e" cm="1">
        <f t="array" ref="B2272">LEFT(_xlfn.IFS(LEN(Processamento!C2272)&gt;4,_xlfn.CONCAT(LEFT(Processamento!A2272,3),"_",Processamento!D2272,"_",LEFT(Processamento!C2272,5),"_",LEFT(Processamento!E2272,4)),Processamento!C2272={"ERRO"},"ERRO"),18)</f>
        <v>#N/A</v>
      </c>
      <c r="C2272" s="4">
        <f>Processamento!F2272</f>
        <v>0</v>
      </c>
      <c r="D2272" t="b">
        <f t="shared" si="70"/>
        <v>0</v>
      </c>
      <c r="E2272" t="e">
        <f t="shared" si="71"/>
        <v>#N/A</v>
      </c>
    </row>
    <row r="2273" spans="1:5" x14ac:dyDescent="0.25">
      <c r="A2273" s="4">
        <v>2272</v>
      </c>
      <c r="B2273" s="4" t="e" cm="1">
        <f t="array" ref="B2273">LEFT(_xlfn.IFS(LEN(Processamento!C2273)&gt;4,_xlfn.CONCAT(LEFT(Processamento!A2273,3),"_",Processamento!D2273,"_",LEFT(Processamento!C2273,5),"_",LEFT(Processamento!E2273,4)),Processamento!C2273={"ERRO"},"ERRO"),18)</f>
        <v>#N/A</v>
      </c>
      <c r="C2273" s="4">
        <f>Processamento!F2273</f>
        <v>0</v>
      </c>
      <c r="D2273" t="b">
        <f t="shared" si="70"/>
        <v>0</v>
      </c>
      <c r="E2273" t="e">
        <f t="shared" si="71"/>
        <v>#N/A</v>
      </c>
    </row>
    <row r="2274" spans="1:5" x14ac:dyDescent="0.25">
      <c r="A2274" s="4">
        <v>2273</v>
      </c>
      <c r="B2274" s="4" t="e" cm="1">
        <f t="array" ref="B2274">LEFT(_xlfn.IFS(LEN(Processamento!C2274)&gt;4,_xlfn.CONCAT(LEFT(Processamento!A2274,3),"_",Processamento!D2274,"_",LEFT(Processamento!C2274,5),"_",LEFT(Processamento!E2274,4)),Processamento!C2274={"ERRO"},"ERRO"),18)</f>
        <v>#N/A</v>
      </c>
      <c r="C2274" s="4">
        <f>Processamento!F2274</f>
        <v>0</v>
      </c>
      <c r="D2274" t="b">
        <f t="shared" si="70"/>
        <v>0</v>
      </c>
      <c r="E2274" t="e">
        <f t="shared" si="71"/>
        <v>#N/A</v>
      </c>
    </row>
    <row r="2275" spans="1:5" x14ac:dyDescent="0.25">
      <c r="A2275" s="4">
        <v>2274</v>
      </c>
      <c r="B2275" s="4" t="e" cm="1">
        <f t="array" ref="B2275">LEFT(_xlfn.IFS(LEN(Processamento!C2275)&gt;4,_xlfn.CONCAT(LEFT(Processamento!A2275,3),"_",Processamento!D2275,"_",LEFT(Processamento!C2275,5),"_",LEFT(Processamento!E2275,4)),Processamento!C2275={"ERRO"},"ERRO"),18)</f>
        <v>#N/A</v>
      </c>
      <c r="C2275" s="4">
        <f>Processamento!F2275</f>
        <v>0</v>
      </c>
      <c r="D2275" t="b">
        <f t="shared" si="70"/>
        <v>0</v>
      </c>
      <c r="E2275" t="e">
        <f t="shared" si="71"/>
        <v>#N/A</v>
      </c>
    </row>
    <row r="2276" spans="1:5" x14ac:dyDescent="0.25">
      <c r="A2276" s="4">
        <v>2275</v>
      </c>
      <c r="B2276" s="4" t="e" cm="1">
        <f t="array" ref="B2276">LEFT(_xlfn.IFS(LEN(Processamento!C2276)&gt;4,_xlfn.CONCAT(LEFT(Processamento!A2276,3),"_",Processamento!D2276,"_",LEFT(Processamento!C2276,5),"_",LEFT(Processamento!E2276,4)),Processamento!C2276={"ERRO"},"ERRO"),18)</f>
        <v>#N/A</v>
      </c>
      <c r="C2276" s="4">
        <f>Processamento!F2276</f>
        <v>0</v>
      </c>
      <c r="D2276" t="b">
        <f t="shared" si="70"/>
        <v>0</v>
      </c>
      <c r="E2276" t="e">
        <f t="shared" si="71"/>
        <v>#N/A</v>
      </c>
    </row>
    <row r="2277" spans="1:5" x14ac:dyDescent="0.25">
      <c r="A2277" s="4">
        <v>2276</v>
      </c>
      <c r="B2277" s="4" t="e" cm="1">
        <f t="array" ref="B2277">LEFT(_xlfn.IFS(LEN(Processamento!C2277)&gt;4,_xlfn.CONCAT(LEFT(Processamento!A2277,3),"_",Processamento!D2277,"_",LEFT(Processamento!C2277,5),"_",LEFT(Processamento!E2277,4)),Processamento!C2277={"ERRO"},"ERRO"),18)</f>
        <v>#N/A</v>
      </c>
      <c r="C2277" s="4">
        <f>Processamento!F2277</f>
        <v>0</v>
      </c>
      <c r="D2277" t="b">
        <f t="shared" si="70"/>
        <v>0</v>
      </c>
      <c r="E2277" t="e">
        <f t="shared" si="71"/>
        <v>#N/A</v>
      </c>
    </row>
    <row r="2278" spans="1:5" x14ac:dyDescent="0.25">
      <c r="A2278" s="4">
        <v>2277</v>
      </c>
      <c r="B2278" s="4" t="e" cm="1">
        <f t="array" ref="B2278">LEFT(_xlfn.IFS(LEN(Processamento!C2278)&gt;4,_xlfn.CONCAT(LEFT(Processamento!A2278,3),"_",Processamento!D2278,"_",LEFT(Processamento!C2278,5),"_",LEFT(Processamento!E2278,4)),Processamento!C2278={"ERRO"},"ERRO"),18)</f>
        <v>#N/A</v>
      </c>
      <c r="C2278" s="4">
        <f>Processamento!F2278</f>
        <v>0</v>
      </c>
      <c r="D2278" t="b">
        <f t="shared" si="70"/>
        <v>0</v>
      </c>
      <c r="E2278" t="e">
        <f t="shared" si="71"/>
        <v>#N/A</v>
      </c>
    </row>
    <row r="2279" spans="1:5" x14ac:dyDescent="0.25">
      <c r="A2279" s="4">
        <v>2278</v>
      </c>
      <c r="B2279" s="4" t="e" cm="1">
        <f t="array" ref="B2279">LEFT(_xlfn.IFS(LEN(Processamento!C2279)&gt;4,_xlfn.CONCAT(LEFT(Processamento!A2279,3),"_",Processamento!D2279,"_",LEFT(Processamento!C2279,5),"_",LEFT(Processamento!E2279,4)),Processamento!C2279={"ERRO"},"ERRO"),18)</f>
        <v>#N/A</v>
      </c>
      <c r="C2279" s="4">
        <f>Processamento!F2279</f>
        <v>0</v>
      </c>
      <c r="D2279" t="b">
        <f t="shared" si="70"/>
        <v>0</v>
      </c>
      <c r="E2279" t="e">
        <f t="shared" si="71"/>
        <v>#N/A</v>
      </c>
    </row>
    <row r="2280" spans="1:5" x14ac:dyDescent="0.25">
      <c r="A2280" s="4">
        <v>2279</v>
      </c>
      <c r="B2280" s="4" t="e" cm="1">
        <f t="array" ref="B2280">LEFT(_xlfn.IFS(LEN(Processamento!C2280)&gt;4,_xlfn.CONCAT(LEFT(Processamento!A2280,3),"_",Processamento!D2280,"_",LEFT(Processamento!C2280,5),"_",LEFT(Processamento!E2280,4)),Processamento!C2280={"ERRO"},"ERRO"),18)</f>
        <v>#N/A</v>
      </c>
      <c r="C2280" s="4">
        <f>Processamento!F2280</f>
        <v>0</v>
      </c>
      <c r="D2280" t="b">
        <f t="shared" si="70"/>
        <v>0</v>
      </c>
      <c r="E2280" t="e">
        <f t="shared" si="71"/>
        <v>#N/A</v>
      </c>
    </row>
    <row r="2281" spans="1:5" x14ac:dyDescent="0.25">
      <c r="A2281" s="4">
        <v>2280</v>
      </c>
      <c r="B2281" s="4" t="e" cm="1">
        <f t="array" ref="B2281">LEFT(_xlfn.IFS(LEN(Processamento!C2281)&gt;4,_xlfn.CONCAT(LEFT(Processamento!A2281,3),"_",Processamento!D2281,"_",LEFT(Processamento!C2281,5),"_",LEFT(Processamento!E2281,4)),Processamento!C2281={"ERRO"},"ERRO"),18)</f>
        <v>#N/A</v>
      </c>
      <c r="C2281" s="4">
        <f>Processamento!F2281</f>
        <v>0</v>
      </c>
      <c r="D2281" t="b">
        <f t="shared" si="70"/>
        <v>0</v>
      </c>
      <c r="E2281" t="e">
        <f t="shared" si="71"/>
        <v>#N/A</v>
      </c>
    </row>
    <row r="2282" spans="1:5" x14ac:dyDescent="0.25">
      <c r="A2282" s="4">
        <v>2281</v>
      </c>
      <c r="B2282" s="4" t="e" cm="1">
        <f t="array" ref="B2282">LEFT(_xlfn.IFS(LEN(Processamento!C2282)&gt;4,_xlfn.CONCAT(LEFT(Processamento!A2282,3),"_",Processamento!D2282,"_",LEFT(Processamento!C2282,5),"_",LEFT(Processamento!E2282,4)),Processamento!C2282={"ERRO"},"ERRO"),18)</f>
        <v>#N/A</v>
      </c>
      <c r="C2282" s="4">
        <f>Processamento!F2282</f>
        <v>0</v>
      </c>
      <c r="D2282" t="b">
        <f t="shared" si="70"/>
        <v>0</v>
      </c>
      <c r="E2282" t="e">
        <f t="shared" si="71"/>
        <v>#N/A</v>
      </c>
    </row>
    <row r="2283" spans="1:5" x14ac:dyDescent="0.25">
      <c r="A2283" s="4">
        <v>2282</v>
      </c>
      <c r="B2283" s="4" t="e" cm="1">
        <f t="array" ref="B2283">LEFT(_xlfn.IFS(LEN(Processamento!C2283)&gt;4,_xlfn.CONCAT(LEFT(Processamento!A2283,3),"_",Processamento!D2283,"_",LEFT(Processamento!C2283,5),"_",LEFT(Processamento!E2283,4)),Processamento!C2283={"ERRO"},"ERRO"),18)</f>
        <v>#N/A</v>
      </c>
      <c r="C2283" s="4">
        <f>Processamento!F2283</f>
        <v>0</v>
      </c>
      <c r="D2283" t="b">
        <f t="shared" si="70"/>
        <v>0</v>
      </c>
      <c r="E2283" t="e">
        <f t="shared" si="71"/>
        <v>#N/A</v>
      </c>
    </row>
    <row r="2284" spans="1:5" x14ac:dyDescent="0.25">
      <c r="A2284" s="4">
        <v>2283</v>
      </c>
      <c r="B2284" s="4" t="e" cm="1">
        <f t="array" ref="B2284">LEFT(_xlfn.IFS(LEN(Processamento!C2284)&gt;4,_xlfn.CONCAT(LEFT(Processamento!A2284,3),"_",Processamento!D2284,"_",LEFT(Processamento!C2284,5),"_",LEFT(Processamento!E2284,4)),Processamento!C2284={"ERRO"},"ERRO"),18)</f>
        <v>#N/A</v>
      </c>
      <c r="C2284" s="4">
        <f>Processamento!F2284</f>
        <v>0</v>
      </c>
      <c r="D2284" t="b">
        <f t="shared" si="70"/>
        <v>0</v>
      </c>
      <c r="E2284" t="e">
        <f t="shared" si="71"/>
        <v>#N/A</v>
      </c>
    </row>
    <row r="2285" spans="1:5" x14ac:dyDescent="0.25">
      <c r="A2285" s="4">
        <v>2284</v>
      </c>
      <c r="B2285" s="4" t="e" cm="1">
        <f t="array" ref="B2285">LEFT(_xlfn.IFS(LEN(Processamento!C2285)&gt;4,_xlfn.CONCAT(LEFT(Processamento!A2285,3),"_",Processamento!D2285,"_",LEFT(Processamento!C2285,5),"_",LEFT(Processamento!E2285,4)),Processamento!C2285={"ERRO"},"ERRO"),18)</f>
        <v>#N/A</v>
      </c>
      <c r="C2285" s="4">
        <f>Processamento!F2285</f>
        <v>0</v>
      </c>
      <c r="D2285" t="b">
        <f t="shared" si="70"/>
        <v>0</v>
      </c>
      <c r="E2285" t="e">
        <f t="shared" si="71"/>
        <v>#N/A</v>
      </c>
    </row>
    <row r="2286" spans="1:5" x14ac:dyDescent="0.25">
      <c r="A2286" s="4">
        <v>2285</v>
      </c>
      <c r="B2286" s="4" t="e" cm="1">
        <f t="array" ref="B2286">LEFT(_xlfn.IFS(LEN(Processamento!C2286)&gt;4,_xlfn.CONCAT(LEFT(Processamento!A2286,3),"_",Processamento!D2286,"_",LEFT(Processamento!C2286,5),"_",LEFT(Processamento!E2286,4)),Processamento!C2286={"ERRO"},"ERRO"),18)</f>
        <v>#N/A</v>
      </c>
      <c r="C2286" s="4">
        <f>Processamento!F2286</f>
        <v>0</v>
      </c>
      <c r="D2286" t="b">
        <f t="shared" si="70"/>
        <v>0</v>
      </c>
      <c r="E2286" t="e">
        <f t="shared" si="71"/>
        <v>#N/A</v>
      </c>
    </row>
    <row r="2287" spans="1:5" x14ac:dyDescent="0.25">
      <c r="A2287" s="4">
        <v>2286</v>
      </c>
      <c r="B2287" s="4" t="e" cm="1">
        <f t="array" ref="B2287">LEFT(_xlfn.IFS(LEN(Processamento!C2287)&gt;4,_xlfn.CONCAT(LEFT(Processamento!A2287,3),"_",Processamento!D2287,"_",LEFT(Processamento!C2287,5),"_",LEFT(Processamento!E2287,4)),Processamento!C2287={"ERRO"},"ERRO"),18)</f>
        <v>#N/A</v>
      </c>
      <c r="C2287" s="4">
        <f>Processamento!F2287</f>
        <v>0</v>
      </c>
      <c r="D2287" t="b">
        <f t="shared" si="70"/>
        <v>0</v>
      </c>
      <c r="E2287" t="e">
        <f t="shared" si="71"/>
        <v>#N/A</v>
      </c>
    </row>
    <row r="2288" spans="1:5" x14ac:dyDescent="0.25">
      <c r="A2288" s="4">
        <v>2287</v>
      </c>
      <c r="B2288" s="4" t="e" cm="1">
        <f t="array" ref="B2288">LEFT(_xlfn.IFS(LEN(Processamento!C2288)&gt;4,_xlfn.CONCAT(LEFT(Processamento!A2288,3),"_",Processamento!D2288,"_",LEFT(Processamento!C2288,5),"_",LEFT(Processamento!E2288,4)),Processamento!C2288={"ERRO"},"ERRO"),18)</f>
        <v>#N/A</v>
      </c>
      <c r="C2288" s="4">
        <f>Processamento!F2288</f>
        <v>0</v>
      </c>
      <c r="D2288" t="b">
        <f t="shared" si="70"/>
        <v>0</v>
      </c>
      <c r="E2288" t="e">
        <f t="shared" si="71"/>
        <v>#N/A</v>
      </c>
    </row>
    <row r="2289" spans="1:5" x14ac:dyDescent="0.25">
      <c r="A2289" s="4">
        <v>2288</v>
      </c>
      <c r="B2289" s="4" t="e" cm="1">
        <f t="array" ref="B2289">LEFT(_xlfn.IFS(LEN(Processamento!C2289)&gt;4,_xlfn.CONCAT(LEFT(Processamento!A2289,3),"_",Processamento!D2289,"_",LEFT(Processamento!C2289,5),"_",LEFT(Processamento!E2289,4)),Processamento!C2289={"ERRO"},"ERRO"),18)</f>
        <v>#N/A</v>
      </c>
      <c r="C2289" s="4">
        <f>Processamento!F2289</f>
        <v>0</v>
      </c>
      <c r="D2289" t="b">
        <f t="shared" si="70"/>
        <v>0</v>
      </c>
      <c r="E2289" t="e">
        <f t="shared" si="71"/>
        <v>#N/A</v>
      </c>
    </row>
    <row r="2290" spans="1:5" x14ac:dyDescent="0.25">
      <c r="A2290" s="4">
        <v>2289</v>
      </c>
      <c r="B2290" s="4" t="e" cm="1">
        <f t="array" ref="B2290">LEFT(_xlfn.IFS(LEN(Processamento!C2290)&gt;4,_xlfn.CONCAT(LEFT(Processamento!A2290,3),"_",Processamento!D2290,"_",LEFT(Processamento!C2290,5),"_",LEFT(Processamento!E2290,4)),Processamento!C2290={"ERRO"},"ERRO"),18)</f>
        <v>#N/A</v>
      </c>
      <c r="C2290" s="4">
        <f>Processamento!F2290</f>
        <v>0</v>
      </c>
      <c r="D2290" t="b">
        <f t="shared" si="70"/>
        <v>0</v>
      </c>
      <c r="E2290" t="e">
        <f t="shared" si="71"/>
        <v>#N/A</v>
      </c>
    </row>
    <row r="2291" spans="1:5" x14ac:dyDescent="0.25">
      <c r="A2291" s="4">
        <v>2290</v>
      </c>
      <c r="B2291" s="4" t="e" cm="1">
        <f t="array" ref="B2291">LEFT(_xlfn.IFS(LEN(Processamento!C2291)&gt;4,_xlfn.CONCAT(LEFT(Processamento!A2291,3),"_",Processamento!D2291,"_",LEFT(Processamento!C2291,5),"_",LEFT(Processamento!E2291,4)),Processamento!C2291={"ERRO"},"ERRO"),18)</f>
        <v>#N/A</v>
      </c>
      <c r="C2291" s="4">
        <f>Processamento!F2291</f>
        <v>0</v>
      </c>
      <c r="D2291" t="b">
        <f t="shared" si="70"/>
        <v>0</v>
      </c>
      <c r="E2291" t="e">
        <f t="shared" si="71"/>
        <v>#N/A</v>
      </c>
    </row>
    <row r="2292" spans="1:5" x14ac:dyDescent="0.25">
      <c r="A2292" s="4">
        <v>2291</v>
      </c>
      <c r="B2292" s="4" t="e" cm="1">
        <f t="array" ref="B2292">LEFT(_xlfn.IFS(LEN(Processamento!C2292)&gt;4,_xlfn.CONCAT(LEFT(Processamento!A2292,3),"_",Processamento!D2292,"_",LEFT(Processamento!C2292,5),"_",LEFT(Processamento!E2292,4)),Processamento!C2292={"ERRO"},"ERRO"),18)</f>
        <v>#N/A</v>
      </c>
      <c r="C2292" s="4">
        <f>Processamento!F2292</f>
        <v>0</v>
      </c>
      <c r="D2292" t="b">
        <f t="shared" si="70"/>
        <v>0</v>
      </c>
      <c r="E2292" t="e">
        <f t="shared" si="71"/>
        <v>#N/A</v>
      </c>
    </row>
    <row r="2293" spans="1:5" x14ac:dyDescent="0.25">
      <c r="A2293" s="4">
        <v>2292</v>
      </c>
      <c r="B2293" s="4" t="e" cm="1">
        <f t="array" ref="B2293">LEFT(_xlfn.IFS(LEN(Processamento!C2293)&gt;4,_xlfn.CONCAT(LEFT(Processamento!A2293,3),"_",Processamento!D2293,"_",LEFT(Processamento!C2293,5),"_",LEFT(Processamento!E2293,4)),Processamento!C2293={"ERRO"},"ERRO"),18)</f>
        <v>#N/A</v>
      </c>
      <c r="C2293" s="4">
        <f>Processamento!F2293</f>
        <v>0</v>
      </c>
      <c r="D2293" t="b">
        <f t="shared" si="70"/>
        <v>0</v>
      </c>
      <c r="E2293" t="e">
        <f t="shared" si="71"/>
        <v>#N/A</v>
      </c>
    </row>
    <row r="2294" spans="1:5" x14ac:dyDescent="0.25">
      <c r="A2294" s="4">
        <v>2293</v>
      </c>
      <c r="B2294" s="4" t="e" cm="1">
        <f t="array" ref="B2294">LEFT(_xlfn.IFS(LEN(Processamento!C2294)&gt;4,_xlfn.CONCAT(LEFT(Processamento!A2294,3),"_",Processamento!D2294,"_",LEFT(Processamento!C2294,5),"_",LEFT(Processamento!E2294,4)),Processamento!C2294={"ERRO"},"ERRO"),18)</f>
        <v>#N/A</v>
      </c>
      <c r="C2294" s="4">
        <f>Processamento!F2294</f>
        <v>0</v>
      </c>
      <c r="D2294" t="b">
        <f t="shared" si="70"/>
        <v>0</v>
      </c>
      <c r="E2294" t="e">
        <f t="shared" si="71"/>
        <v>#N/A</v>
      </c>
    </row>
    <row r="2295" spans="1:5" x14ac:dyDescent="0.25">
      <c r="A2295" s="4">
        <v>2294</v>
      </c>
      <c r="B2295" s="4" t="e" cm="1">
        <f t="array" ref="B2295">LEFT(_xlfn.IFS(LEN(Processamento!C2295)&gt;4,_xlfn.CONCAT(LEFT(Processamento!A2295,3),"_",Processamento!D2295,"_",LEFT(Processamento!C2295,5),"_",LEFT(Processamento!E2295,4)),Processamento!C2295={"ERRO"},"ERRO"),18)</f>
        <v>#N/A</v>
      </c>
      <c r="C2295" s="4">
        <f>Processamento!F2295</f>
        <v>0</v>
      </c>
      <c r="D2295" t="b">
        <f t="shared" si="70"/>
        <v>0</v>
      </c>
      <c r="E2295" t="e">
        <f t="shared" si="71"/>
        <v>#N/A</v>
      </c>
    </row>
    <row r="2296" spans="1:5" x14ac:dyDescent="0.25">
      <c r="A2296" s="4">
        <v>2295</v>
      </c>
      <c r="B2296" s="4" t="e" cm="1">
        <f t="array" ref="B2296">LEFT(_xlfn.IFS(LEN(Processamento!C2296)&gt;4,_xlfn.CONCAT(LEFT(Processamento!A2296,3),"_",Processamento!D2296,"_",LEFT(Processamento!C2296,5),"_",LEFT(Processamento!E2296,4)),Processamento!C2296={"ERRO"},"ERRO"),18)</f>
        <v>#N/A</v>
      </c>
      <c r="C2296" s="4">
        <f>Processamento!F2296</f>
        <v>0</v>
      </c>
      <c r="D2296" t="b">
        <f t="shared" si="70"/>
        <v>0</v>
      </c>
      <c r="E2296" t="e">
        <f t="shared" si="71"/>
        <v>#N/A</v>
      </c>
    </row>
    <row r="2297" spans="1:5" x14ac:dyDescent="0.25">
      <c r="A2297" s="4">
        <v>2296</v>
      </c>
      <c r="B2297" s="4" t="e" cm="1">
        <f t="array" ref="B2297">LEFT(_xlfn.IFS(LEN(Processamento!C2297)&gt;4,_xlfn.CONCAT(LEFT(Processamento!A2297,3),"_",Processamento!D2297,"_",LEFT(Processamento!C2297,5),"_",LEFT(Processamento!E2297,4)),Processamento!C2297={"ERRO"},"ERRO"),18)</f>
        <v>#N/A</v>
      </c>
      <c r="C2297" s="4">
        <f>Processamento!F2297</f>
        <v>0</v>
      </c>
      <c r="D2297" t="b">
        <f t="shared" si="70"/>
        <v>0</v>
      </c>
      <c r="E2297" t="e">
        <f t="shared" si="71"/>
        <v>#N/A</v>
      </c>
    </row>
    <row r="2298" spans="1:5" x14ac:dyDescent="0.25">
      <c r="A2298" s="4">
        <v>2297</v>
      </c>
      <c r="B2298" s="4" t="e" cm="1">
        <f t="array" ref="B2298">LEFT(_xlfn.IFS(LEN(Processamento!C2298)&gt;4,_xlfn.CONCAT(LEFT(Processamento!A2298,3),"_",Processamento!D2298,"_",LEFT(Processamento!C2298,5),"_",LEFT(Processamento!E2298,4)),Processamento!C2298={"ERRO"},"ERRO"),18)</f>
        <v>#N/A</v>
      </c>
      <c r="C2298" s="4">
        <f>Processamento!F2298</f>
        <v>0</v>
      </c>
      <c r="D2298" t="b">
        <f t="shared" si="70"/>
        <v>0</v>
      </c>
      <c r="E2298" t="e">
        <f t="shared" si="71"/>
        <v>#N/A</v>
      </c>
    </row>
    <row r="2299" spans="1:5" x14ac:dyDescent="0.25">
      <c r="A2299" s="4">
        <v>2298</v>
      </c>
      <c r="B2299" s="4" t="e" cm="1">
        <f t="array" ref="B2299">LEFT(_xlfn.IFS(LEN(Processamento!C2299)&gt;4,_xlfn.CONCAT(LEFT(Processamento!A2299,3),"_",Processamento!D2299,"_",LEFT(Processamento!C2299,5),"_",LEFT(Processamento!E2299,4)),Processamento!C2299={"ERRO"},"ERRO"),18)</f>
        <v>#N/A</v>
      </c>
      <c r="C2299" s="4">
        <f>Processamento!F2299</f>
        <v>0</v>
      </c>
      <c r="D2299" t="b">
        <f t="shared" si="70"/>
        <v>0</v>
      </c>
      <c r="E2299" t="e">
        <f t="shared" si="71"/>
        <v>#N/A</v>
      </c>
    </row>
    <row r="2300" spans="1:5" x14ac:dyDescent="0.25">
      <c r="A2300" s="4">
        <v>2299</v>
      </c>
      <c r="B2300" s="4" t="e" cm="1">
        <f t="array" ref="B2300">LEFT(_xlfn.IFS(LEN(Processamento!C2300)&gt;4,_xlfn.CONCAT(LEFT(Processamento!A2300,3),"_",Processamento!D2300,"_",LEFT(Processamento!C2300,5),"_",LEFT(Processamento!E2300,4)),Processamento!C2300={"ERRO"},"ERRO"),18)</f>
        <v>#N/A</v>
      </c>
      <c r="C2300" s="4">
        <f>Processamento!F2300</f>
        <v>0</v>
      </c>
      <c r="D2300" t="b">
        <f t="shared" si="70"/>
        <v>0</v>
      </c>
      <c r="E2300" t="e">
        <f t="shared" si="71"/>
        <v>#N/A</v>
      </c>
    </row>
    <row r="2301" spans="1:5" x14ac:dyDescent="0.25">
      <c r="A2301" s="4">
        <v>2300</v>
      </c>
      <c r="B2301" s="4" t="e" cm="1">
        <f t="array" ref="B2301">LEFT(_xlfn.IFS(LEN(Processamento!C2301)&gt;4,_xlfn.CONCAT(LEFT(Processamento!A2301,3),"_",Processamento!D2301,"_",LEFT(Processamento!C2301,5),"_",LEFT(Processamento!E2301,4)),Processamento!C2301={"ERRO"},"ERRO"),18)</f>
        <v>#N/A</v>
      </c>
      <c r="C2301" s="4">
        <f>Processamento!F2301</f>
        <v>0</v>
      </c>
      <c r="D2301" t="b">
        <f t="shared" si="70"/>
        <v>0</v>
      </c>
      <c r="E2301" t="e">
        <f t="shared" si="71"/>
        <v>#N/A</v>
      </c>
    </row>
    <row r="2302" spans="1:5" x14ac:dyDescent="0.25">
      <c r="A2302" s="4">
        <v>2301</v>
      </c>
      <c r="B2302" s="4" t="e" cm="1">
        <f t="array" ref="B2302">LEFT(_xlfn.IFS(LEN(Processamento!C2302)&gt;4,_xlfn.CONCAT(LEFT(Processamento!A2302,3),"_",Processamento!D2302,"_",LEFT(Processamento!C2302,5),"_",LEFT(Processamento!E2302,4)),Processamento!C2302={"ERRO"},"ERRO"),18)</f>
        <v>#N/A</v>
      </c>
      <c r="C2302" s="4">
        <f>Processamento!F2302</f>
        <v>0</v>
      </c>
      <c r="D2302" t="b">
        <f t="shared" si="70"/>
        <v>0</v>
      </c>
      <c r="E2302" t="e">
        <f t="shared" si="71"/>
        <v>#N/A</v>
      </c>
    </row>
    <row r="2303" spans="1:5" x14ac:dyDescent="0.25">
      <c r="A2303" s="4">
        <v>2302</v>
      </c>
      <c r="B2303" s="4" t="e" cm="1">
        <f t="array" ref="B2303">LEFT(_xlfn.IFS(LEN(Processamento!C2303)&gt;4,_xlfn.CONCAT(LEFT(Processamento!A2303,3),"_",Processamento!D2303,"_",LEFT(Processamento!C2303,5),"_",LEFT(Processamento!E2303,4)),Processamento!C2303={"ERRO"},"ERRO"),18)</f>
        <v>#N/A</v>
      </c>
      <c r="C2303" s="4">
        <f>Processamento!F2303</f>
        <v>0</v>
      </c>
      <c r="D2303" t="b">
        <f t="shared" si="70"/>
        <v>0</v>
      </c>
      <c r="E2303" t="e">
        <f t="shared" si="71"/>
        <v>#N/A</v>
      </c>
    </row>
    <row r="2304" spans="1:5" x14ac:dyDescent="0.25">
      <c r="A2304" s="4">
        <v>2303</v>
      </c>
      <c r="B2304" s="4" t="e" cm="1">
        <f t="array" ref="B2304">LEFT(_xlfn.IFS(LEN(Processamento!C2304)&gt;4,_xlfn.CONCAT(LEFT(Processamento!A2304,3),"_",Processamento!D2304,"_",LEFT(Processamento!C2304,5),"_",LEFT(Processamento!E2304,4)),Processamento!C2304={"ERRO"},"ERRO"),18)</f>
        <v>#N/A</v>
      </c>
      <c r="C2304" s="4">
        <f>Processamento!F2304</f>
        <v>0</v>
      </c>
      <c r="D2304" t="b">
        <f t="shared" si="70"/>
        <v>0</v>
      </c>
      <c r="E2304" t="e">
        <f t="shared" si="71"/>
        <v>#N/A</v>
      </c>
    </row>
    <row r="2305" spans="1:5" x14ac:dyDescent="0.25">
      <c r="A2305" s="4">
        <v>2304</v>
      </c>
      <c r="B2305" s="4" t="e" cm="1">
        <f t="array" ref="B2305">LEFT(_xlfn.IFS(LEN(Processamento!C2305)&gt;4,_xlfn.CONCAT(LEFT(Processamento!A2305,3),"_",Processamento!D2305,"_",LEFT(Processamento!C2305,5),"_",LEFT(Processamento!E2305,4)),Processamento!C2305={"ERRO"},"ERRO"),18)</f>
        <v>#N/A</v>
      </c>
      <c r="C2305" s="4">
        <f>Processamento!F2305</f>
        <v>0</v>
      </c>
      <c r="D2305" t="b">
        <f t="shared" si="70"/>
        <v>0</v>
      </c>
      <c r="E2305" t="e">
        <f t="shared" si="71"/>
        <v>#N/A</v>
      </c>
    </row>
    <row r="2306" spans="1:5" x14ac:dyDescent="0.25">
      <c r="A2306" s="4">
        <v>2305</v>
      </c>
      <c r="B2306" s="4" t="e" cm="1">
        <f t="array" ref="B2306">LEFT(_xlfn.IFS(LEN(Processamento!C2306)&gt;4,_xlfn.CONCAT(LEFT(Processamento!A2306,3),"_",Processamento!D2306,"_",LEFT(Processamento!C2306,5),"_",LEFT(Processamento!E2306,4)),Processamento!C2306={"ERRO"},"ERRO"),18)</f>
        <v>#N/A</v>
      </c>
      <c r="C2306" s="4">
        <f>Processamento!F2306</f>
        <v>0</v>
      </c>
      <c r="D2306" t="b">
        <f t="shared" si="70"/>
        <v>0</v>
      </c>
      <c r="E2306" t="e">
        <f t="shared" si="71"/>
        <v>#N/A</v>
      </c>
    </row>
    <row r="2307" spans="1:5" x14ac:dyDescent="0.25">
      <c r="A2307" s="4">
        <v>2306</v>
      </c>
      <c r="B2307" s="4" t="e" cm="1">
        <f t="array" ref="B2307">LEFT(_xlfn.IFS(LEN(Processamento!C2307)&gt;4,_xlfn.CONCAT(LEFT(Processamento!A2307,3),"_",Processamento!D2307,"_",LEFT(Processamento!C2307,5),"_",LEFT(Processamento!E2307,4)),Processamento!C2307={"ERRO"},"ERRO"),18)</f>
        <v>#N/A</v>
      </c>
      <c r="C2307" s="4">
        <f>Processamento!F2307</f>
        <v>0</v>
      </c>
      <c r="D2307" t="b">
        <f t="shared" ref="D2307:D2370" si="72">ISTEXT(B2307)</f>
        <v>0</v>
      </c>
      <c r="E2307" t="e">
        <f t="shared" ref="E2307:E2370" si="73">LEN(B2307)</f>
        <v>#N/A</v>
      </c>
    </row>
    <row r="2308" spans="1:5" x14ac:dyDescent="0.25">
      <c r="A2308" s="4">
        <v>2307</v>
      </c>
      <c r="B2308" s="4" t="e" cm="1">
        <f t="array" ref="B2308">LEFT(_xlfn.IFS(LEN(Processamento!C2308)&gt;4,_xlfn.CONCAT(LEFT(Processamento!A2308,3),"_",Processamento!D2308,"_",LEFT(Processamento!C2308,5),"_",LEFT(Processamento!E2308,4)),Processamento!C2308={"ERRO"},"ERRO"),18)</f>
        <v>#N/A</v>
      </c>
      <c r="C2308" s="4">
        <f>Processamento!F2308</f>
        <v>0</v>
      </c>
      <c r="D2308" t="b">
        <f t="shared" si="72"/>
        <v>0</v>
      </c>
      <c r="E2308" t="e">
        <f t="shared" si="73"/>
        <v>#N/A</v>
      </c>
    </row>
    <row r="2309" spans="1:5" x14ac:dyDescent="0.25">
      <c r="A2309" s="4">
        <v>2308</v>
      </c>
      <c r="B2309" s="4" t="e" cm="1">
        <f t="array" ref="B2309">LEFT(_xlfn.IFS(LEN(Processamento!C2309)&gt;4,_xlfn.CONCAT(LEFT(Processamento!A2309,3),"_",Processamento!D2309,"_",LEFT(Processamento!C2309,5),"_",LEFT(Processamento!E2309,4)),Processamento!C2309={"ERRO"},"ERRO"),18)</f>
        <v>#N/A</v>
      </c>
      <c r="C2309" s="4">
        <f>Processamento!F2309</f>
        <v>0</v>
      </c>
      <c r="D2309" t="b">
        <f t="shared" si="72"/>
        <v>0</v>
      </c>
      <c r="E2309" t="e">
        <f t="shared" si="73"/>
        <v>#N/A</v>
      </c>
    </row>
    <row r="2310" spans="1:5" x14ac:dyDescent="0.25">
      <c r="A2310" s="4">
        <v>2309</v>
      </c>
      <c r="B2310" s="4" t="e" cm="1">
        <f t="array" ref="B2310">LEFT(_xlfn.IFS(LEN(Processamento!C2310)&gt;4,_xlfn.CONCAT(LEFT(Processamento!A2310,3),"_",Processamento!D2310,"_",LEFT(Processamento!C2310,5),"_",LEFT(Processamento!E2310,4)),Processamento!C2310={"ERRO"},"ERRO"),18)</f>
        <v>#N/A</v>
      </c>
      <c r="C2310" s="4">
        <f>Processamento!F2310</f>
        <v>0</v>
      </c>
      <c r="D2310" t="b">
        <f t="shared" si="72"/>
        <v>0</v>
      </c>
      <c r="E2310" t="e">
        <f t="shared" si="73"/>
        <v>#N/A</v>
      </c>
    </row>
    <row r="2311" spans="1:5" x14ac:dyDescent="0.25">
      <c r="A2311" s="4">
        <v>2310</v>
      </c>
      <c r="B2311" s="4" t="e" cm="1">
        <f t="array" ref="B2311">LEFT(_xlfn.IFS(LEN(Processamento!C2311)&gt;4,_xlfn.CONCAT(LEFT(Processamento!A2311,3),"_",Processamento!D2311,"_",LEFT(Processamento!C2311,5),"_",LEFT(Processamento!E2311,4)),Processamento!C2311={"ERRO"},"ERRO"),18)</f>
        <v>#N/A</v>
      </c>
      <c r="C2311" s="4">
        <f>Processamento!F2311</f>
        <v>0</v>
      </c>
      <c r="D2311" t="b">
        <f t="shared" si="72"/>
        <v>0</v>
      </c>
      <c r="E2311" t="e">
        <f t="shared" si="73"/>
        <v>#N/A</v>
      </c>
    </row>
    <row r="2312" spans="1:5" x14ac:dyDescent="0.25">
      <c r="A2312" s="4">
        <v>2311</v>
      </c>
      <c r="B2312" s="4" t="e" cm="1">
        <f t="array" ref="B2312">LEFT(_xlfn.IFS(LEN(Processamento!C2312)&gt;4,_xlfn.CONCAT(LEFT(Processamento!A2312,3),"_",Processamento!D2312,"_",LEFT(Processamento!C2312,5),"_",LEFT(Processamento!E2312,4)),Processamento!C2312={"ERRO"},"ERRO"),18)</f>
        <v>#N/A</v>
      </c>
      <c r="C2312" s="4">
        <f>Processamento!F2312</f>
        <v>0</v>
      </c>
      <c r="D2312" t="b">
        <f t="shared" si="72"/>
        <v>0</v>
      </c>
      <c r="E2312" t="e">
        <f t="shared" si="73"/>
        <v>#N/A</v>
      </c>
    </row>
    <row r="2313" spans="1:5" x14ac:dyDescent="0.25">
      <c r="A2313" s="4">
        <v>2312</v>
      </c>
      <c r="B2313" s="4" t="e" cm="1">
        <f t="array" ref="B2313">LEFT(_xlfn.IFS(LEN(Processamento!C2313)&gt;4,_xlfn.CONCAT(LEFT(Processamento!A2313,3),"_",Processamento!D2313,"_",LEFT(Processamento!C2313,5),"_",LEFT(Processamento!E2313,4)),Processamento!C2313={"ERRO"},"ERRO"),18)</f>
        <v>#N/A</v>
      </c>
      <c r="C2313" s="4">
        <f>Processamento!F2313</f>
        <v>0</v>
      </c>
      <c r="D2313" t="b">
        <f t="shared" si="72"/>
        <v>0</v>
      </c>
      <c r="E2313" t="e">
        <f t="shared" si="73"/>
        <v>#N/A</v>
      </c>
    </row>
    <row r="2314" spans="1:5" x14ac:dyDescent="0.25">
      <c r="A2314" s="4">
        <v>2313</v>
      </c>
      <c r="B2314" s="4" t="e" cm="1">
        <f t="array" ref="B2314">LEFT(_xlfn.IFS(LEN(Processamento!C2314)&gt;4,_xlfn.CONCAT(LEFT(Processamento!A2314,3),"_",Processamento!D2314,"_",LEFT(Processamento!C2314,5),"_",LEFT(Processamento!E2314,4)),Processamento!C2314={"ERRO"},"ERRO"),18)</f>
        <v>#N/A</v>
      </c>
      <c r="C2314" s="4">
        <f>Processamento!F2314</f>
        <v>0</v>
      </c>
      <c r="D2314" t="b">
        <f t="shared" si="72"/>
        <v>0</v>
      </c>
      <c r="E2314" t="e">
        <f t="shared" si="73"/>
        <v>#N/A</v>
      </c>
    </row>
    <row r="2315" spans="1:5" x14ac:dyDescent="0.25">
      <c r="A2315" s="4">
        <v>2314</v>
      </c>
      <c r="B2315" s="4" t="e" cm="1">
        <f t="array" ref="B2315">LEFT(_xlfn.IFS(LEN(Processamento!C2315)&gt;4,_xlfn.CONCAT(LEFT(Processamento!A2315,3),"_",Processamento!D2315,"_",LEFT(Processamento!C2315,5),"_",LEFT(Processamento!E2315,4)),Processamento!C2315={"ERRO"},"ERRO"),18)</f>
        <v>#N/A</v>
      </c>
      <c r="C2315" s="4">
        <f>Processamento!F2315</f>
        <v>0</v>
      </c>
      <c r="D2315" t="b">
        <f t="shared" si="72"/>
        <v>0</v>
      </c>
      <c r="E2315" t="e">
        <f t="shared" si="73"/>
        <v>#N/A</v>
      </c>
    </row>
    <row r="2316" spans="1:5" x14ac:dyDescent="0.25">
      <c r="A2316" s="4">
        <v>2315</v>
      </c>
      <c r="B2316" s="4" t="e" cm="1">
        <f t="array" ref="B2316">LEFT(_xlfn.IFS(LEN(Processamento!C2316)&gt;4,_xlfn.CONCAT(LEFT(Processamento!A2316,3),"_",Processamento!D2316,"_",LEFT(Processamento!C2316,5),"_",LEFT(Processamento!E2316,4)),Processamento!C2316={"ERRO"},"ERRO"),18)</f>
        <v>#N/A</v>
      </c>
      <c r="C2316" s="4">
        <f>Processamento!F2316</f>
        <v>0</v>
      </c>
      <c r="D2316" t="b">
        <f t="shared" si="72"/>
        <v>0</v>
      </c>
      <c r="E2316" t="e">
        <f t="shared" si="73"/>
        <v>#N/A</v>
      </c>
    </row>
    <row r="2317" spans="1:5" x14ac:dyDescent="0.25">
      <c r="A2317" s="4">
        <v>2316</v>
      </c>
      <c r="B2317" s="4" t="e" cm="1">
        <f t="array" ref="B2317">LEFT(_xlfn.IFS(LEN(Processamento!C2317)&gt;4,_xlfn.CONCAT(LEFT(Processamento!A2317,3),"_",Processamento!D2317,"_",LEFT(Processamento!C2317,5),"_",LEFT(Processamento!E2317,4)),Processamento!C2317={"ERRO"},"ERRO"),18)</f>
        <v>#N/A</v>
      </c>
      <c r="C2317" s="4">
        <f>Processamento!F2317</f>
        <v>0</v>
      </c>
      <c r="D2317" t="b">
        <f t="shared" si="72"/>
        <v>0</v>
      </c>
      <c r="E2317" t="e">
        <f t="shared" si="73"/>
        <v>#N/A</v>
      </c>
    </row>
    <row r="2318" spans="1:5" x14ac:dyDescent="0.25">
      <c r="A2318" s="4">
        <v>2317</v>
      </c>
      <c r="B2318" s="4" t="e" cm="1">
        <f t="array" ref="B2318">LEFT(_xlfn.IFS(LEN(Processamento!C2318)&gt;4,_xlfn.CONCAT(LEFT(Processamento!A2318,3),"_",Processamento!D2318,"_",LEFT(Processamento!C2318,5),"_",LEFT(Processamento!E2318,4)),Processamento!C2318={"ERRO"},"ERRO"),18)</f>
        <v>#N/A</v>
      </c>
      <c r="C2318" s="4">
        <f>Processamento!F2318</f>
        <v>0</v>
      </c>
      <c r="D2318" t="b">
        <f t="shared" si="72"/>
        <v>0</v>
      </c>
      <c r="E2318" t="e">
        <f t="shared" si="73"/>
        <v>#N/A</v>
      </c>
    </row>
    <row r="2319" spans="1:5" x14ac:dyDescent="0.25">
      <c r="A2319" s="4">
        <v>2318</v>
      </c>
      <c r="B2319" s="4" t="e" cm="1">
        <f t="array" ref="B2319">LEFT(_xlfn.IFS(LEN(Processamento!C2319)&gt;4,_xlfn.CONCAT(LEFT(Processamento!A2319,3),"_",Processamento!D2319,"_",LEFT(Processamento!C2319,5),"_",LEFT(Processamento!E2319,4)),Processamento!C2319={"ERRO"},"ERRO"),18)</f>
        <v>#N/A</v>
      </c>
      <c r="C2319" s="4">
        <f>Processamento!F2319</f>
        <v>0</v>
      </c>
      <c r="D2319" t="b">
        <f t="shared" si="72"/>
        <v>0</v>
      </c>
      <c r="E2319" t="e">
        <f t="shared" si="73"/>
        <v>#N/A</v>
      </c>
    </row>
    <row r="2320" spans="1:5" x14ac:dyDescent="0.25">
      <c r="A2320" s="4">
        <v>2319</v>
      </c>
      <c r="B2320" s="4" t="e" cm="1">
        <f t="array" ref="B2320">LEFT(_xlfn.IFS(LEN(Processamento!C2320)&gt;4,_xlfn.CONCAT(LEFT(Processamento!A2320,3),"_",Processamento!D2320,"_",LEFT(Processamento!C2320,5),"_",LEFT(Processamento!E2320,4)),Processamento!C2320={"ERRO"},"ERRO"),18)</f>
        <v>#N/A</v>
      </c>
      <c r="C2320" s="4">
        <f>Processamento!F2320</f>
        <v>0</v>
      </c>
      <c r="D2320" t="b">
        <f t="shared" si="72"/>
        <v>0</v>
      </c>
      <c r="E2320" t="e">
        <f t="shared" si="73"/>
        <v>#N/A</v>
      </c>
    </row>
    <row r="2321" spans="1:5" x14ac:dyDescent="0.25">
      <c r="A2321" s="4">
        <v>2320</v>
      </c>
      <c r="B2321" s="4" t="e" cm="1">
        <f t="array" ref="B2321">LEFT(_xlfn.IFS(LEN(Processamento!C2321)&gt;4,_xlfn.CONCAT(LEFT(Processamento!A2321,3),"_",Processamento!D2321,"_",LEFT(Processamento!C2321,5),"_",LEFT(Processamento!E2321,4)),Processamento!C2321={"ERRO"},"ERRO"),18)</f>
        <v>#N/A</v>
      </c>
      <c r="C2321" s="4">
        <f>Processamento!F2321</f>
        <v>0</v>
      </c>
      <c r="D2321" t="b">
        <f t="shared" si="72"/>
        <v>0</v>
      </c>
      <c r="E2321" t="e">
        <f t="shared" si="73"/>
        <v>#N/A</v>
      </c>
    </row>
    <row r="2322" spans="1:5" x14ac:dyDescent="0.25">
      <c r="A2322" s="4">
        <v>2321</v>
      </c>
      <c r="B2322" s="4" t="e" cm="1">
        <f t="array" ref="B2322">LEFT(_xlfn.IFS(LEN(Processamento!C2322)&gt;4,_xlfn.CONCAT(LEFT(Processamento!A2322,3),"_",Processamento!D2322,"_",LEFT(Processamento!C2322,5),"_",LEFT(Processamento!E2322,4)),Processamento!C2322={"ERRO"},"ERRO"),18)</f>
        <v>#N/A</v>
      </c>
      <c r="C2322" s="4">
        <f>Processamento!F2322</f>
        <v>0</v>
      </c>
      <c r="D2322" t="b">
        <f t="shared" si="72"/>
        <v>0</v>
      </c>
      <c r="E2322" t="e">
        <f t="shared" si="73"/>
        <v>#N/A</v>
      </c>
    </row>
    <row r="2323" spans="1:5" x14ac:dyDescent="0.25">
      <c r="A2323" s="4">
        <v>2322</v>
      </c>
      <c r="B2323" s="4" t="e" cm="1">
        <f t="array" ref="B2323">LEFT(_xlfn.IFS(LEN(Processamento!C2323)&gt;4,_xlfn.CONCAT(LEFT(Processamento!A2323,3),"_",Processamento!D2323,"_",LEFT(Processamento!C2323,5),"_",LEFT(Processamento!E2323,4)),Processamento!C2323={"ERRO"},"ERRO"),18)</f>
        <v>#N/A</v>
      </c>
      <c r="C2323" s="4">
        <f>Processamento!F2323</f>
        <v>0</v>
      </c>
      <c r="D2323" t="b">
        <f t="shared" si="72"/>
        <v>0</v>
      </c>
      <c r="E2323" t="e">
        <f t="shared" si="73"/>
        <v>#N/A</v>
      </c>
    </row>
    <row r="2324" spans="1:5" x14ac:dyDescent="0.25">
      <c r="A2324" s="4">
        <v>2323</v>
      </c>
      <c r="B2324" s="4" t="e" cm="1">
        <f t="array" ref="B2324">LEFT(_xlfn.IFS(LEN(Processamento!C2324)&gt;4,_xlfn.CONCAT(LEFT(Processamento!A2324,3),"_",Processamento!D2324,"_",LEFT(Processamento!C2324,5),"_",LEFT(Processamento!E2324,4)),Processamento!C2324={"ERRO"},"ERRO"),18)</f>
        <v>#N/A</v>
      </c>
      <c r="C2324" s="4">
        <f>Processamento!F2324</f>
        <v>0</v>
      </c>
      <c r="D2324" t="b">
        <f t="shared" si="72"/>
        <v>0</v>
      </c>
      <c r="E2324" t="e">
        <f t="shared" si="73"/>
        <v>#N/A</v>
      </c>
    </row>
    <row r="2325" spans="1:5" x14ac:dyDescent="0.25">
      <c r="A2325" s="4">
        <v>2324</v>
      </c>
      <c r="B2325" s="4" t="e" cm="1">
        <f t="array" ref="B2325">LEFT(_xlfn.IFS(LEN(Processamento!C2325)&gt;4,_xlfn.CONCAT(LEFT(Processamento!A2325,3),"_",Processamento!D2325,"_",LEFT(Processamento!C2325,5),"_",LEFT(Processamento!E2325,4)),Processamento!C2325={"ERRO"},"ERRO"),18)</f>
        <v>#N/A</v>
      </c>
      <c r="C2325" s="4">
        <f>Processamento!F2325</f>
        <v>0</v>
      </c>
      <c r="D2325" t="b">
        <f t="shared" si="72"/>
        <v>0</v>
      </c>
      <c r="E2325" t="e">
        <f t="shared" si="73"/>
        <v>#N/A</v>
      </c>
    </row>
    <row r="2326" spans="1:5" x14ac:dyDescent="0.25">
      <c r="A2326" s="4">
        <v>2325</v>
      </c>
      <c r="B2326" s="4" t="e" cm="1">
        <f t="array" ref="B2326">LEFT(_xlfn.IFS(LEN(Processamento!C2326)&gt;4,_xlfn.CONCAT(LEFT(Processamento!A2326,3),"_",Processamento!D2326,"_",LEFT(Processamento!C2326,5),"_",LEFT(Processamento!E2326,4)),Processamento!C2326={"ERRO"},"ERRO"),18)</f>
        <v>#N/A</v>
      </c>
      <c r="C2326" s="4">
        <f>Processamento!F2326</f>
        <v>0</v>
      </c>
      <c r="D2326" t="b">
        <f t="shared" si="72"/>
        <v>0</v>
      </c>
      <c r="E2326" t="e">
        <f t="shared" si="73"/>
        <v>#N/A</v>
      </c>
    </row>
    <row r="2327" spans="1:5" x14ac:dyDescent="0.25">
      <c r="A2327" s="4">
        <v>2326</v>
      </c>
      <c r="B2327" s="4" t="e" cm="1">
        <f t="array" ref="B2327">LEFT(_xlfn.IFS(LEN(Processamento!C2327)&gt;4,_xlfn.CONCAT(LEFT(Processamento!A2327,3),"_",Processamento!D2327,"_",LEFT(Processamento!C2327,5),"_",LEFT(Processamento!E2327,4)),Processamento!C2327={"ERRO"},"ERRO"),18)</f>
        <v>#N/A</v>
      </c>
      <c r="C2327" s="4">
        <f>Processamento!F2327</f>
        <v>0</v>
      </c>
      <c r="D2327" t="b">
        <f t="shared" si="72"/>
        <v>0</v>
      </c>
      <c r="E2327" t="e">
        <f t="shared" si="73"/>
        <v>#N/A</v>
      </c>
    </row>
    <row r="2328" spans="1:5" x14ac:dyDescent="0.25">
      <c r="A2328" s="4">
        <v>2327</v>
      </c>
      <c r="B2328" s="4" t="e" cm="1">
        <f t="array" ref="B2328">LEFT(_xlfn.IFS(LEN(Processamento!C2328)&gt;4,_xlfn.CONCAT(LEFT(Processamento!A2328,3),"_",Processamento!D2328,"_",LEFT(Processamento!C2328,5),"_",LEFT(Processamento!E2328,4)),Processamento!C2328={"ERRO"},"ERRO"),18)</f>
        <v>#N/A</v>
      </c>
      <c r="C2328" s="4">
        <f>Processamento!F2328</f>
        <v>0</v>
      </c>
      <c r="D2328" t="b">
        <f t="shared" si="72"/>
        <v>0</v>
      </c>
      <c r="E2328" t="e">
        <f t="shared" si="73"/>
        <v>#N/A</v>
      </c>
    </row>
    <row r="2329" spans="1:5" x14ac:dyDescent="0.25">
      <c r="A2329" s="4">
        <v>2328</v>
      </c>
      <c r="B2329" s="4" t="e" cm="1">
        <f t="array" ref="B2329">LEFT(_xlfn.IFS(LEN(Processamento!C2329)&gt;4,_xlfn.CONCAT(LEFT(Processamento!A2329,3),"_",Processamento!D2329,"_",LEFT(Processamento!C2329,5),"_",LEFT(Processamento!E2329,4)),Processamento!C2329={"ERRO"},"ERRO"),18)</f>
        <v>#N/A</v>
      </c>
      <c r="C2329" s="4">
        <f>Processamento!F2329</f>
        <v>0</v>
      </c>
      <c r="D2329" t="b">
        <f t="shared" si="72"/>
        <v>0</v>
      </c>
      <c r="E2329" t="e">
        <f t="shared" si="73"/>
        <v>#N/A</v>
      </c>
    </row>
    <row r="2330" spans="1:5" x14ac:dyDescent="0.25">
      <c r="A2330" s="4">
        <v>2329</v>
      </c>
      <c r="B2330" s="4" t="e" cm="1">
        <f t="array" ref="B2330">LEFT(_xlfn.IFS(LEN(Processamento!C2330)&gt;4,_xlfn.CONCAT(LEFT(Processamento!A2330,3),"_",Processamento!D2330,"_",LEFT(Processamento!C2330,5),"_",LEFT(Processamento!E2330,4)),Processamento!C2330={"ERRO"},"ERRO"),18)</f>
        <v>#N/A</v>
      </c>
      <c r="C2330" s="4">
        <f>Processamento!F2330</f>
        <v>0</v>
      </c>
      <c r="D2330" t="b">
        <f t="shared" si="72"/>
        <v>0</v>
      </c>
      <c r="E2330" t="e">
        <f t="shared" si="73"/>
        <v>#N/A</v>
      </c>
    </row>
    <row r="2331" spans="1:5" x14ac:dyDescent="0.25">
      <c r="A2331" s="4">
        <v>2330</v>
      </c>
      <c r="B2331" s="4" t="e" cm="1">
        <f t="array" ref="B2331">LEFT(_xlfn.IFS(LEN(Processamento!C2331)&gt;4,_xlfn.CONCAT(LEFT(Processamento!A2331,3),"_",Processamento!D2331,"_",LEFT(Processamento!C2331,5),"_",LEFT(Processamento!E2331,4)),Processamento!C2331={"ERRO"},"ERRO"),18)</f>
        <v>#N/A</v>
      </c>
      <c r="C2331" s="4">
        <f>Processamento!F2331</f>
        <v>0</v>
      </c>
      <c r="D2331" t="b">
        <f t="shared" si="72"/>
        <v>0</v>
      </c>
      <c r="E2331" t="e">
        <f t="shared" si="73"/>
        <v>#N/A</v>
      </c>
    </row>
    <row r="2332" spans="1:5" x14ac:dyDescent="0.25">
      <c r="A2332" s="4">
        <v>2331</v>
      </c>
      <c r="B2332" s="4" t="e" cm="1">
        <f t="array" ref="B2332">LEFT(_xlfn.IFS(LEN(Processamento!C2332)&gt;4,_xlfn.CONCAT(LEFT(Processamento!A2332,3),"_",Processamento!D2332,"_",LEFT(Processamento!C2332,5),"_",LEFT(Processamento!E2332,4)),Processamento!C2332={"ERRO"},"ERRO"),18)</f>
        <v>#N/A</v>
      </c>
      <c r="C2332" s="4">
        <f>Processamento!F2332</f>
        <v>0</v>
      </c>
      <c r="D2332" t="b">
        <f t="shared" si="72"/>
        <v>0</v>
      </c>
      <c r="E2332" t="e">
        <f t="shared" si="73"/>
        <v>#N/A</v>
      </c>
    </row>
    <row r="2333" spans="1:5" x14ac:dyDescent="0.25">
      <c r="A2333" s="4">
        <v>2332</v>
      </c>
      <c r="B2333" s="4" t="e" cm="1">
        <f t="array" ref="B2333">LEFT(_xlfn.IFS(LEN(Processamento!C2333)&gt;4,_xlfn.CONCAT(LEFT(Processamento!A2333,3),"_",Processamento!D2333,"_",LEFT(Processamento!C2333,5),"_",LEFT(Processamento!E2333,4)),Processamento!C2333={"ERRO"},"ERRO"),18)</f>
        <v>#N/A</v>
      </c>
      <c r="C2333" s="4">
        <f>Processamento!F2333</f>
        <v>0</v>
      </c>
      <c r="D2333" t="b">
        <f t="shared" si="72"/>
        <v>0</v>
      </c>
      <c r="E2333" t="e">
        <f t="shared" si="73"/>
        <v>#N/A</v>
      </c>
    </row>
    <row r="2334" spans="1:5" x14ac:dyDescent="0.25">
      <c r="A2334" s="4">
        <v>2333</v>
      </c>
      <c r="B2334" s="4" t="e" cm="1">
        <f t="array" ref="B2334">LEFT(_xlfn.IFS(LEN(Processamento!C2334)&gt;4,_xlfn.CONCAT(LEFT(Processamento!A2334,3),"_",Processamento!D2334,"_",LEFT(Processamento!C2334,5),"_",LEFT(Processamento!E2334,4)),Processamento!C2334={"ERRO"},"ERRO"),18)</f>
        <v>#N/A</v>
      </c>
      <c r="C2334" s="4">
        <f>Processamento!F2334</f>
        <v>0</v>
      </c>
      <c r="D2334" t="b">
        <f t="shared" si="72"/>
        <v>0</v>
      </c>
      <c r="E2334" t="e">
        <f t="shared" si="73"/>
        <v>#N/A</v>
      </c>
    </row>
    <row r="2335" spans="1:5" x14ac:dyDescent="0.25">
      <c r="A2335" s="4">
        <v>2334</v>
      </c>
      <c r="B2335" s="4" t="e" cm="1">
        <f t="array" ref="B2335">LEFT(_xlfn.IFS(LEN(Processamento!C2335)&gt;4,_xlfn.CONCAT(LEFT(Processamento!A2335,3),"_",Processamento!D2335,"_",LEFT(Processamento!C2335,5),"_",LEFT(Processamento!E2335,4)),Processamento!C2335={"ERRO"},"ERRO"),18)</f>
        <v>#N/A</v>
      </c>
      <c r="C2335" s="4">
        <f>Processamento!F2335</f>
        <v>0</v>
      </c>
      <c r="D2335" t="b">
        <f t="shared" si="72"/>
        <v>0</v>
      </c>
      <c r="E2335" t="e">
        <f t="shared" si="73"/>
        <v>#N/A</v>
      </c>
    </row>
    <row r="2336" spans="1:5" x14ac:dyDescent="0.25">
      <c r="A2336" s="4">
        <v>2335</v>
      </c>
      <c r="B2336" s="4" t="e" cm="1">
        <f t="array" ref="B2336">LEFT(_xlfn.IFS(LEN(Processamento!C2336)&gt;4,_xlfn.CONCAT(LEFT(Processamento!A2336,3),"_",Processamento!D2336,"_",LEFT(Processamento!C2336,5),"_",LEFT(Processamento!E2336,4)),Processamento!C2336={"ERRO"},"ERRO"),18)</f>
        <v>#N/A</v>
      </c>
      <c r="C2336" s="4">
        <f>Processamento!F2336</f>
        <v>0</v>
      </c>
      <c r="D2336" t="b">
        <f t="shared" si="72"/>
        <v>0</v>
      </c>
      <c r="E2336" t="e">
        <f t="shared" si="73"/>
        <v>#N/A</v>
      </c>
    </row>
    <row r="2337" spans="1:5" x14ac:dyDescent="0.25">
      <c r="A2337" s="4">
        <v>2336</v>
      </c>
      <c r="B2337" s="4" t="e" cm="1">
        <f t="array" ref="B2337">LEFT(_xlfn.IFS(LEN(Processamento!C2337)&gt;4,_xlfn.CONCAT(LEFT(Processamento!A2337,3),"_",Processamento!D2337,"_",LEFT(Processamento!C2337,5),"_",LEFT(Processamento!E2337,4)),Processamento!C2337={"ERRO"},"ERRO"),18)</f>
        <v>#N/A</v>
      </c>
      <c r="C2337" s="4">
        <f>Processamento!F2337</f>
        <v>0</v>
      </c>
      <c r="D2337" t="b">
        <f t="shared" si="72"/>
        <v>0</v>
      </c>
      <c r="E2337" t="e">
        <f t="shared" si="73"/>
        <v>#N/A</v>
      </c>
    </row>
    <row r="2338" spans="1:5" x14ac:dyDescent="0.25">
      <c r="A2338" s="4">
        <v>2337</v>
      </c>
      <c r="B2338" s="4" t="e" cm="1">
        <f t="array" ref="B2338">LEFT(_xlfn.IFS(LEN(Processamento!C2338)&gt;4,_xlfn.CONCAT(LEFT(Processamento!A2338,3),"_",Processamento!D2338,"_",LEFT(Processamento!C2338,5),"_",LEFT(Processamento!E2338,4)),Processamento!C2338={"ERRO"},"ERRO"),18)</f>
        <v>#N/A</v>
      </c>
      <c r="C2338" s="4">
        <f>Processamento!F2338</f>
        <v>0</v>
      </c>
      <c r="D2338" t="b">
        <f t="shared" si="72"/>
        <v>0</v>
      </c>
      <c r="E2338" t="e">
        <f t="shared" si="73"/>
        <v>#N/A</v>
      </c>
    </row>
    <row r="2339" spans="1:5" x14ac:dyDescent="0.25">
      <c r="A2339" s="4">
        <v>2338</v>
      </c>
      <c r="B2339" s="4" t="e" cm="1">
        <f t="array" ref="B2339">LEFT(_xlfn.IFS(LEN(Processamento!C2339)&gt;4,_xlfn.CONCAT(LEFT(Processamento!A2339,3),"_",Processamento!D2339,"_",LEFT(Processamento!C2339,5),"_",LEFT(Processamento!E2339,4)),Processamento!C2339={"ERRO"},"ERRO"),18)</f>
        <v>#N/A</v>
      </c>
      <c r="C2339" s="4">
        <f>Processamento!F2339</f>
        <v>0</v>
      </c>
      <c r="D2339" t="b">
        <f t="shared" si="72"/>
        <v>0</v>
      </c>
      <c r="E2339" t="e">
        <f t="shared" si="73"/>
        <v>#N/A</v>
      </c>
    </row>
    <row r="2340" spans="1:5" x14ac:dyDescent="0.25">
      <c r="A2340" s="4">
        <v>2339</v>
      </c>
      <c r="B2340" s="4" t="e" cm="1">
        <f t="array" ref="B2340">LEFT(_xlfn.IFS(LEN(Processamento!C2340)&gt;4,_xlfn.CONCAT(LEFT(Processamento!A2340,3),"_",Processamento!D2340,"_",LEFT(Processamento!C2340,5),"_",LEFT(Processamento!E2340,4)),Processamento!C2340={"ERRO"},"ERRO"),18)</f>
        <v>#N/A</v>
      </c>
      <c r="C2340" s="4">
        <f>Processamento!F2340</f>
        <v>0</v>
      </c>
      <c r="D2340" t="b">
        <f t="shared" si="72"/>
        <v>0</v>
      </c>
      <c r="E2340" t="e">
        <f t="shared" si="73"/>
        <v>#N/A</v>
      </c>
    </row>
    <row r="2341" spans="1:5" x14ac:dyDescent="0.25">
      <c r="A2341" s="4">
        <v>2340</v>
      </c>
      <c r="B2341" s="4" t="e" cm="1">
        <f t="array" ref="B2341">LEFT(_xlfn.IFS(LEN(Processamento!C2341)&gt;4,_xlfn.CONCAT(LEFT(Processamento!A2341,3),"_",Processamento!D2341,"_",LEFT(Processamento!C2341,5),"_",LEFT(Processamento!E2341,4)),Processamento!C2341={"ERRO"},"ERRO"),18)</f>
        <v>#N/A</v>
      </c>
      <c r="C2341" s="4">
        <f>Processamento!F2341</f>
        <v>0</v>
      </c>
      <c r="D2341" t="b">
        <f t="shared" si="72"/>
        <v>0</v>
      </c>
      <c r="E2341" t="e">
        <f t="shared" si="73"/>
        <v>#N/A</v>
      </c>
    </row>
    <row r="2342" spans="1:5" x14ac:dyDescent="0.25">
      <c r="A2342" s="4">
        <v>2341</v>
      </c>
      <c r="B2342" s="4" t="e" cm="1">
        <f t="array" ref="B2342">LEFT(_xlfn.IFS(LEN(Processamento!C2342)&gt;4,_xlfn.CONCAT(LEFT(Processamento!A2342,3),"_",Processamento!D2342,"_",LEFT(Processamento!C2342,5),"_",LEFT(Processamento!E2342,4)),Processamento!C2342={"ERRO"},"ERRO"),18)</f>
        <v>#N/A</v>
      </c>
      <c r="C2342" s="4">
        <f>Processamento!F2342</f>
        <v>0</v>
      </c>
      <c r="D2342" t="b">
        <f t="shared" si="72"/>
        <v>0</v>
      </c>
      <c r="E2342" t="e">
        <f t="shared" si="73"/>
        <v>#N/A</v>
      </c>
    </row>
    <row r="2343" spans="1:5" x14ac:dyDescent="0.25">
      <c r="A2343" s="4">
        <v>2342</v>
      </c>
      <c r="B2343" s="4" t="e" cm="1">
        <f t="array" ref="B2343">LEFT(_xlfn.IFS(LEN(Processamento!C2343)&gt;4,_xlfn.CONCAT(LEFT(Processamento!A2343,3),"_",Processamento!D2343,"_",LEFT(Processamento!C2343,5),"_",LEFT(Processamento!E2343,4)),Processamento!C2343={"ERRO"},"ERRO"),18)</f>
        <v>#N/A</v>
      </c>
      <c r="C2343" s="4">
        <f>Processamento!F2343</f>
        <v>0</v>
      </c>
      <c r="D2343" t="b">
        <f t="shared" si="72"/>
        <v>0</v>
      </c>
      <c r="E2343" t="e">
        <f t="shared" si="73"/>
        <v>#N/A</v>
      </c>
    </row>
    <row r="2344" spans="1:5" x14ac:dyDescent="0.25">
      <c r="A2344" s="4">
        <v>2343</v>
      </c>
      <c r="B2344" s="4" t="e" cm="1">
        <f t="array" ref="B2344">LEFT(_xlfn.IFS(LEN(Processamento!C2344)&gt;4,_xlfn.CONCAT(LEFT(Processamento!A2344,3),"_",Processamento!D2344,"_",LEFT(Processamento!C2344,5),"_",LEFT(Processamento!E2344,4)),Processamento!C2344={"ERRO"},"ERRO"),18)</f>
        <v>#N/A</v>
      </c>
      <c r="C2344" s="4">
        <f>Processamento!F2344</f>
        <v>0</v>
      </c>
      <c r="D2344" t="b">
        <f t="shared" si="72"/>
        <v>0</v>
      </c>
      <c r="E2344" t="e">
        <f t="shared" si="73"/>
        <v>#N/A</v>
      </c>
    </row>
    <row r="2345" spans="1:5" x14ac:dyDescent="0.25">
      <c r="A2345" s="4">
        <v>2344</v>
      </c>
      <c r="B2345" s="4" t="e" cm="1">
        <f t="array" ref="B2345">LEFT(_xlfn.IFS(LEN(Processamento!C2345)&gt;4,_xlfn.CONCAT(LEFT(Processamento!A2345,3),"_",Processamento!D2345,"_",LEFT(Processamento!C2345,5),"_",LEFT(Processamento!E2345,4)),Processamento!C2345={"ERRO"},"ERRO"),18)</f>
        <v>#N/A</v>
      </c>
      <c r="C2345" s="4">
        <f>Processamento!F2345</f>
        <v>0</v>
      </c>
      <c r="D2345" t="b">
        <f t="shared" si="72"/>
        <v>0</v>
      </c>
      <c r="E2345" t="e">
        <f t="shared" si="73"/>
        <v>#N/A</v>
      </c>
    </row>
    <row r="2346" spans="1:5" x14ac:dyDescent="0.25">
      <c r="A2346" s="4">
        <v>2345</v>
      </c>
      <c r="B2346" s="4" t="e" cm="1">
        <f t="array" ref="B2346">LEFT(_xlfn.IFS(LEN(Processamento!C2346)&gt;4,_xlfn.CONCAT(LEFT(Processamento!A2346,3),"_",Processamento!D2346,"_",LEFT(Processamento!C2346,5),"_",LEFT(Processamento!E2346,4)),Processamento!C2346={"ERRO"},"ERRO"),18)</f>
        <v>#N/A</v>
      </c>
      <c r="C2346" s="4">
        <f>Processamento!F2346</f>
        <v>0</v>
      </c>
      <c r="D2346" t="b">
        <f t="shared" si="72"/>
        <v>0</v>
      </c>
      <c r="E2346" t="e">
        <f t="shared" si="73"/>
        <v>#N/A</v>
      </c>
    </row>
    <row r="2347" spans="1:5" x14ac:dyDescent="0.25">
      <c r="A2347" s="4">
        <v>2346</v>
      </c>
      <c r="B2347" s="4" t="e" cm="1">
        <f t="array" ref="B2347">LEFT(_xlfn.IFS(LEN(Processamento!C2347)&gt;4,_xlfn.CONCAT(LEFT(Processamento!A2347,3),"_",Processamento!D2347,"_",LEFT(Processamento!C2347,5),"_",LEFT(Processamento!E2347,4)),Processamento!C2347={"ERRO"},"ERRO"),18)</f>
        <v>#N/A</v>
      </c>
      <c r="C2347" s="4">
        <f>Processamento!F2347</f>
        <v>0</v>
      </c>
      <c r="D2347" t="b">
        <f t="shared" si="72"/>
        <v>0</v>
      </c>
      <c r="E2347" t="e">
        <f t="shared" si="73"/>
        <v>#N/A</v>
      </c>
    </row>
    <row r="2348" spans="1:5" x14ac:dyDescent="0.25">
      <c r="A2348" s="4">
        <v>2347</v>
      </c>
      <c r="B2348" s="4" t="e" cm="1">
        <f t="array" ref="B2348">LEFT(_xlfn.IFS(LEN(Processamento!C2348)&gt;4,_xlfn.CONCAT(LEFT(Processamento!A2348,3),"_",Processamento!D2348,"_",LEFT(Processamento!C2348,5),"_",LEFT(Processamento!E2348,4)),Processamento!C2348={"ERRO"},"ERRO"),18)</f>
        <v>#N/A</v>
      </c>
      <c r="C2348" s="4">
        <f>Processamento!F2348</f>
        <v>0</v>
      </c>
      <c r="D2348" t="b">
        <f t="shared" si="72"/>
        <v>0</v>
      </c>
      <c r="E2348" t="e">
        <f t="shared" si="73"/>
        <v>#N/A</v>
      </c>
    </row>
    <row r="2349" spans="1:5" x14ac:dyDescent="0.25">
      <c r="A2349" s="4">
        <v>2348</v>
      </c>
      <c r="B2349" s="4" t="e" cm="1">
        <f t="array" ref="B2349">LEFT(_xlfn.IFS(LEN(Processamento!C2349)&gt;4,_xlfn.CONCAT(LEFT(Processamento!A2349,3),"_",Processamento!D2349,"_",LEFT(Processamento!C2349,5),"_",LEFT(Processamento!E2349,4)),Processamento!C2349={"ERRO"},"ERRO"),18)</f>
        <v>#N/A</v>
      </c>
      <c r="C2349" s="4">
        <f>Processamento!F2349</f>
        <v>0</v>
      </c>
      <c r="D2349" t="b">
        <f t="shared" si="72"/>
        <v>0</v>
      </c>
      <c r="E2349" t="e">
        <f t="shared" si="73"/>
        <v>#N/A</v>
      </c>
    </row>
    <row r="2350" spans="1:5" x14ac:dyDescent="0.25">
      <c r="A2350" s="4">
        <v>2349</v>
      </c>
      <c r="B2350" s="4" t="e" cm="1">
        <f t="array" ref="B2350">LEFT(_xlfn.IFS(LEN(Processamento!C2350)&gt;4,_xlfn.CONCAT(LEFT(Processamento!A2350,3),"_",Processamento!D2350,"_",LEFT(Processamento!C2350,5),"_",LEFT(Processamento!E2350,4)),Processamento!C2350={"ERRO"},"ERRO"),18)</f>
        <v>#N/A</v>
      </c>
      <c r="C2350" s="4">
        <f>Processamento!F2350</f>
        <v>0</v>
      </c>
      <c r="D2350" t="b">
        <f t="shared" si="72"/>
        <v>0</v>
      </c>
      <c r="E2350" t="e">
        <f t="shared" si="73"/>
        <v>#N/A</v>
      </c>
    </row>
    <row r="2351" spans="1:5" x14ac:dyDescent="0.25">
      <c r="A2351" s="4">
        <v>2350</v>
      </c>
      <c r="B2351" s="4" t="e" cm="1">
        <f t="array" ref="B2351">LEFT(_xlfn.IFS(LEN(Processamento!C2351)&gt;4,_xlfn.CONCAT(LEFT(Processamento!A2351,3),"_",Processamento!D2351,"_",LEFT(Processamento!C2351,5),"_",LEFT(Processamento!E2351,4)),Processamento!C2351={"ERRO"},"ERRO"),18)</f>
        <v>#N/A</v>
      </c>
      <c r="C2351" s="4">
        <f>Processamento!F2351</f>
        <v>0</v>
      </c>
      <c r="D2351" t="b">
        <f t="shared" si="72"/>
        <v>0</v>
      </c>
      <c r="E2351" t="e">
        <f t="shared" si="73"/>
        <v>#N/A</v>
      </c>
    </row>
    <row r="2352" spans="1:5" x14ac:dyDescent="0.25">
      <c r="A2352" s="4">
        <v>2351</v>
      </c>
      <c r="B2352" s="4" t="e" cm="1">
        <f t="array" ref="B2352">LEFT(_xlfn.IFS(LEN(Processamento!C2352)&gt;4,_xlfn.CONCAT(LEFT(Processamento!A2352,3),"_",Processamento!D2352,"_",LEFT(Processamento!C2352,5),"_",LEFT(Processamento!E2352,4)),Processamento!C2352={"ERRO"},"ERRO"),18)</f>
        <v>#N/A</v>
      </c>
      <c r="C2352" s="4">
        <f>Processamento!F2352</f>
        <v>0</v>
      </c>
      <c r="D2352" t="b">
        <f t="shared" si="72"/>
        <v>0</v>
      </c>
      <c r="E2352" t="e">
        <f t="shared" si="73"/>
        <v>#N/A</v>
      </c>
    </row>
    <row r="2353" spans="1:5" x14ac:dyDescent="0.25">
      <c r="A2353" s="4">
        <v>2352</v>
      </c>
      <c r="B2353" s="4" t="e" cm="1">
        <f t="array" ref="B2353">LEFT(_xlfn.IFS(LEN(Processamento!C2353)&gt;4,_xlfn.CONCAT(LEFT(Processamento!A2353,3),"_",Processamento!D2353,"_",LEFT(Processamento!C2353,5),"_",LEFT(Processamento!E2353,4)),Processamento!C2353={"ERRO"},"ERRO"),18)</f>
        <v>#N/A</v>
      </c>
      <c r="C2353" s="4">
        <f>Processamento!F2353</f>
        <v>0</v>
      </c>
      <c r="D2353" t="b">
        <f t="shared" si="72"/>
        <v>0</v>
      </c>
      <c r="E2353" t="e">
        <f t="shared" si="73"/>
        <v>#N/A</v>
      </c>
    </row>
    <row r="2354" spans="1:5" x14ac:dyDescent="0.25">
      <c r="A2354" s="4">
        <v>2353</v>
      </c>
      <c r="B2354" s="4" t="e" cm="1">
        <f t="array" ref="B2354">LEFT(_xlfn.IFS(LEN(Processamento!C2354)&gt;4,_xlfn.CONCAT(LEFT(Processamento!A2354,3),"_",Processamento!D2354,"_",LEFT(Processamento!C2354,5),"_",LEFT(Processamento!E2354,4)),Processamento!C2354={"ERRO"},"ERRO"),18)</f>
        <v>#N/A</v>
      </c>
      <c r="C2354" s="4">
        <f>Processamento!F2354</f>
        <v>0</v>
      </c>
      <c r="D2354" t="b">
        <f t="shared" si="72"/>
        <v>0</v>
      </c>
      <c r="E2354" t="e">
        <f t="shared" si="73"/>
        <v>#N/A</v>
      </c>
    </row>
    <row r="2355" spans="1:5" x14ac:dyDescent="0.25">
      <c r="A2355" s="4">
        <v>2354</v>
      </c>
      <c r="B2355" s="4" t="e" cm="1">
        <f t="array" ref="B2355">LEFT(_xlfn.IFS(LEN(Processamento!C2355)&gt;4,_xlfn.CONCAT(LEFT(Processamento!A2355,3),"_",Processamento!D2355,"_",LEFT(Processamento!C2355,5),"_",LEFT(Processamento!E2355,4)),Processamento!C2355={"ERRO"},"ERRO"),18)</f>
        <v>#N/A</v>
      </c>
      <c r="C2355" s="4">
        <f>Processamento!F2355</f>
        <v>0</v>
      </c>
      <c r="D2355" t="b">
        <f t="shared" si="72"/>
        <v>0</v>
      </c>
      <c r="E2355" t="e">
        <f t="shared" si="73"/>
        <v>#N/A</v>
      </c>
    </row>
    <row r="2356" spans="1:5" x14ac:dyDescent="0.25">
      <c r="A2356" s="4">
        <v>2355</v>
      </c>
      <c r="B2356" s="4" t="e" cm="1">
        <f t="array" ref="B2356">LEFT(_xlfn.IFS(LEN(Processamento!C2356)&gt;4,_xlfn.CONCAT(LEFT(Processamento!A2356,3),"_",Processamento!D2356,"_",LEFT(Processamento!C2356,5),"_",LEFT(Processamento!E2356,4)),Processamento!C2356={"ERRO"},"ERRO"),18)</f>
        <v>#N/A</v>
      </c>
      <c r="C2356" s="4">
        <f>Processamento!F2356</f>
        <v>0</v>
      </c>
      <c r="D2356" t="b">
        <f t="shared" si="72"/>
        <v>0</v>
      </c>
      <c r="E2356" t="e">
        <f t="shared" si="73"/>
        <v>#N/A</v>
      </c>
    </row>
    <row r="2357" spans="1:5" x14ac:dyDescent="0.25">
      <c r="A2357" s="4">
        <v>2356</v>
      </c>
      <c r="B2357" s="4" t="e" cm="1">
        <f t="array" ref="B2357">LEFT(_xlfn.IFS(LEN(Processamento!C2357)&gt;4,_xlfn.CONCAT(LEFT(Processamento!A2357,3),"_",Processamento!D2357,"_",LEFT(Processamento!C2357,5),"_",LEFT(Processamento!E2357,4)),Processamento!C2357={"ERRO"},"ERRO"),18)</f>
        <v>#N/A</v>
      </c>
      <c r="C2357" s="4">
        <f>Processamento!F2357</f>
        <v>0</v>
      </c>
      <c r="D2357" t="b">
        <f t="shared" si="72"/>
        <v>0</v>
      </c>
      <c r="E2357" t="e">
        <f t="shared" si="73"/>
        <v>#N/A</v>
      </c>
    </row>
    <row r="2358" spans="1:5" x14ac:dyDescent="0.25">
      <c r="A2358" s="4">
        <v>2357</v>
      </c>
      <c r="B2358" s="4" t="e" cm="1">
        <f t="array" ref="B2358">LEFT(_xlfn.IFS(LEN(Processamento!C2358)&gt;4,_xlfn.CONCAT(LEFT(Processamento!A2358,3),"_",Processamento!D2358,"_",LEFT(Processamento!C2358,5),"_",LEFT(Processamento!E2358,4)),Processamento!C2358={"ERRO"},"ERRO"),18)</f>
        <v>#N/A</v>
      </c>
      <c r="C2358" s="4">
        <f>Processamento!F2358</f>
        <v>0</v>
      </c>
      <c r="D2358" t="b">
        <f t="shared" si="72"/>
        <v>0</v>
      </c>
      <c r="E2358" t="e">
        <f t="shared" si="73"/>
        <v>#N/A</v>
      </c>
    </row>
    <row r="2359" spans="1:5" x14ac:dyDescent="0.25">
      <c r="A2359" s="4">
        <v>2358</v>
      </c>
      <c r="B2359" s="4" t="e" cm="1">
        <f t="array" ref="B2359">LEFT(_xlfn.IFS(LEN(Processamento!C2359)&gt;4,_xlfn.CONCAT(LEFT(Processamento!A2359,3),"_",Processamento!D2359,"_",LEFT(Processamento!C2359,5),"_",LEFT(Processamento!E2359,4)),Processamento!C2359={"ERRO"},"ERRO"),18)</f>
        <v>#N/A</v>
      </c>
      <c r="C2359" s="4">
        <f>Processamento!F2359</f>
        <v>0</v>
      </c>
      <c r="D2359" t="b">
        <f t="shared" si="72"/>
        <v>0</v>
      </c>
      <c r="E2359" t="e">
        <f t="shared" si="73"/>
        <v>#N/A</v>
      </c>
    </row>
    <row r="2360" spans="1:5" x14ac:dyDescent="0.25">
      <c r="A2360" s="4">
        <v>2359</v>
      </c>
      <c r="B2360" s="4" t="e" cm="1">
        <f t="array" ref="B2360">LEFT(_xlfn.IFS(LEN(Processamento!C2360)&gt;4,_xlfn.CONCAT(LEFT(Processamento!A2360,3),"_",Processamento!D2360,"_",LEFT(Processamento!C2360,5),"_",LEFT(Processamento!E2360,4)),Processamento!C2360={"ERRO"},"ERRO"),18)</f>
        <v>#N/A</v>
      </c>
      <c r="C2360" s="4">
        <f>Processamento!F2360</f>
        <v>0</v>
      </c>
      <c r="D2360" t="b">
        <f t="shared" si="72"/>
        <v>0</v>
      </c>
      <c r="E2360" t="e">
        <f t="shared" si="73"/>
        <v>#N/A</v>
      </c>
    </row>
    <row r="2361" spans="1:5" x14ac:dyDescent="0.25">
      <c r="A2361" s="4">
        <v>2360</v>
      </c>
      <c r="B2361" s="4" t="e" cm="1">
        <f t="array" ref="B2361">LEFT(_xlfn.IFS(LEN(Processamento!C2361)&gt;4,_xlfn.CONCAT(LEFT(Processamento!A2361,3),"_",Processamento!D2361,"_",LEFT(Processamento!C2361,5),"_",LEFT(Processamento!E2361,4)),Processamento!C2361={"ERRO"},"ERRO"),18)</f>
        <v>#N/A</v>
      </c>
      <c r="C2361" s="4">
        <f>Processamento!F2361</f>
        <v>0</v>
      </c>
      <c r="D2361" t="b">
        <f t="shared" si="72"/>
        <v>0</v>
      </c>
      <c r="E2361" t="e">
        <f t="shared" si="73"/>
        <v>#N/A</v>
      </c>
    </row>
    <row r="2362" spans="1:5" x14ac:dyDescent="0.25">
      <c r="A2362" s="4">
        <v>2361</v>
      </c>
      <c r="B2362" s="4" t="e" cm="1">
        <f t="array" ref="B2362">LEFT(_xlfn.IFS(LEN(Processamento!C2362)&gt;4,_xlfn.CONCAT(LEFT(Processamento!A2362,3),"_",Processamento!D2362,"_",LEFT(Processamento!C2362,5),"_",LEFT(Processamento!E2362,4)),Processamento!C2362={"ERRO"},"ERRO"),18)</f>
        <v>#N/A</v>
      </c>
      <c r="C2362" s="4">
        <f>Processamento!F2362</f>
        <v>0</v>
      </c>
      <c r="D2362" t="b">
        <f t="shared" si="72"/>
        <v>0</v>
      </c>
      <c r="E2362" t="e">
        <f t="shared" si="73"/>
        <v>#N/A</v>
      </c>
    </row>
    <row r="2363" spans="1:5" x14ac:dyDescent="0.25">
      <c r="A2363" s="4">
        <v>2362</v>
      </c>
      <c r="B2363" s="4" t="e" cm="1">
        <f t="array" ref="B2363">LEFT(_xlfn.IFS(LEN(Processamento!C2363)&gt;4,_xlfn.CONCAT(LEFT(Processamento!A2363,3),"_",Processamento!D2363,"_",LEFT(Processamento!C2363,5),"_",LEFT(Processamento!E2363,4)),Processamento!C2363={"ERRO"},"ERRO"),18)</f>
        <v>#N/A</v>
      </c>
      <c r="C2363" s="4">
        <f>Processamento!F2363</f>
        <v>0</v>
      </c>
      <c r="D2363" t="b">
        <f t="shared" si="72"/>
        <v>0</v>
      </c>
      <c r="E2363" t="e">
        <f t="shared" si="73"/>
        <v>#N/A</v>
      </c>
    </row>
    <row r="2364" spans="1:5" x14ac:dyDescent="0.25">
      <c r="A2364" s="4">
        <v>2363</v>
      </c>
      <c r="B2364" s="4" t="e" cm="1">
        <f t="array" ref="B2364">LEFT(_xlfn.IFS(LEN(Processamento!C2364)&gt;4,_xlfn.CONCAT(LEFT(Processamento!A2364,3),"_",Processamento!D2364,"_",LEFT(Processamento!C2364,5),"_",LEFT(Processamento!E2364,4)),Processamento!C2364={"ERRO"},"ERRO"),18)</f>
        <v>#N/A</v>
      </c>
      <c r="C2364" s="4">
        <f>Processamento!F2364</f>
        <v>0</v>
      </c>
      <c r="D2364" t="b">
        <f t="shared" si="72"/>
        <v>0</v>
      </c>
      <c r="E2364" t="e">
        <f t="shared" si="73"/>
        <v>#N/A</v>
      </c>
    </row>
    <row r="2365" spans="1:5" x14ac:dyDescent="0.25">
      <c r="A2365" s="4">
        <v>2364</v>
      </c>
      <c r="B2365" s="4" t="e" cm="1">
        <f t="array" ref="B2365">LEFT(_xlfn.IFS(LEN(Processamento!C2365)&gt;4,_xlfn.CONCAT(LEFT(Processamento!A2365,3),"_",Processamento!D2365,"_",LEFT(Processamento!C2365,5),"_",LEFT(Processamento!E2365,4)),Processamento!C2365={"ERRO"},"ERRO"),18)</f>
        <v>#N/A</v>
      </c>
      <c r="C2365" s="4">
        <f>Processamento!F2365</f>
        <v>0</v>
      </c>
      <c r="D2365" t="b">
        <f t="shared" si="72"/>
        <v>0</v>
      </c>
      <c r="E2365" t="e">
        <f t="shared" si="73"/>
        <v>#N/A</v>
      </c>
    </row>
    <row r="2366" spans="1:5" x14ac:dyDescent="0.25">
      <c r="A2366" s="4">
        <v>2365</v>
      </c>
      <c r="B2366" s="4" t="e" cm="1">
        <f t="array" ref="B2366">LEFT(_xlfn.IFS(LEN(Processamento!C2366)&gt;4,_xlfn.CONCAT(LEFT(Processamento!A2366,3),"_",Processamento!D2366,"_",LEFT(Processamento!C2366,5),"_",LEFT(Processamento!E2366,4)),Processamento!C2366={"ERRO"},"ERRO"),18)</f>
        <v>#N/A</v>
      </c>
      <c r="C2366" s="4">
        <f>Processamento!F2366</f>
        <v>0</v>
      </c>
      <c r="D2366" t="b">
        <f t="shared" si="72"/>
        <v>0</v>
      </c>
      <c r="E2366" t="e">
        <f t="shared" si="73"/>
        <v>#N/A</v>
      </c>
    </row>
    <row r="2367" spans="1:5" x14ac:dyDescent="0.25">
      <c r="A2367" s="4">
        <v>2366</v>
      </c>
      <c r="B2367" s="4" t="e" cm="1">
        <f t="array" ref="B2367">LEFT(_xlfn.IFS(LEN(Processamento!C2367)&gt;4,_xlfn.CONCAT(LEFT(Processamento!A2367,3),"_",Processamento!D2367,"_",LEFT(Processamento!C2367,5),"_",LEFT(Processamento!E2367,4)),Processamento!C2367={"ERRO"},"ERRO"),18)</f>
        <v>#N/A</v>
      </c>
      <c r="C2367" s="4">
        <f>Processamento!F2367</f>
        <v>0</v>
      </c>
      <c r="D2367" t="b">
        <f t="shared" si="72"/>
        <v>0</v>
      </c>
      <c r="E2367" t="e">
        <f t="shared" si="73"/>
        <v>#N/A</v>
      </c>
    </row>
    <row r="2368" spans="1:5" x14ac:dyDescent="0.25">
      <c r="A2368" s="4">
        <v>2367</v>
      </c>
      <c r="B2368" s="4" t="e" cm="1">
        <f t="array" ref="B2368">LEFT(_xlfn.IFS(LEN(Processamento!C2368)&gt;4,_xlfn.CONCAT(LEFT(Processamento!A2368,3),"_",Processamento!D2368,"_",LEFT(Processamento!C2368,5),"_",LEFT(Processamento!E2368,4)),Processamento!C2368={"ERRO"},"ERRO"),18)</f>
        <v>#N/A</v>
      </c>
      <c r="C2368" s="4">
        <f>Processamento!F2368</f>
        <v>0</v>
      </c>
      <c r="D2368" t="b">
        <f t="shared" si="72"/>
        <v>0</v>
      </c>
      <c r="E2368" t="e">
        <f t="shared" si="73"/>
        <v>#N/A</v>
      </c>
    </row>
    <row r="2369" spans="1:5" x14ac:dyDescent="0.25">
      <c r="A2369" s="4">
        <v>2368</v>
      </c>
      <c r="B2369" s="4" t="e" cm="1">
        <f t="array" ref="B2369">LEFT(_xlfn.IFS(LEN(Processamento!C2369)&gt;4,_xlfn.CONCAT(LEFT(Processamento!A2369,3),"_",Processamento!D2369,"_",LEFT(Processamento!C2369,5),"_",LEFT(Processamento!E2369,4)),Processamento!C2369={"ERRO"},"ERRO"),18)</f>
        <v>#N/A</v>
      </c>
      <c r="C2369" s="4">
        <f>Processamento!F2369</f>
        <v>0</v>
      </c>
      <c r="D2369" t="b">
        <f t="shared" si="72"/>
        <v>0</v>
      </c>
      <c r="E2369" t="e">
        <f t="shared" si="73"/>
        <v>#N/A</v>
      </c>
    </row>
    <row r="2370" spans="1:5" x14ac:dyDescent="0.25">
      <c r="A2370" s="4">
        <v>2369</v>
      </c>
      <c r="B2370" s="4" t="e" cm="1">
        <f t="array" ref="B2370">LEFT(_xlfn.IFS(LEN(Processamento!C2370)&gt;4,_xlfn.CONCAT(LEFT(Processamento!A2370,3),"_",Processamento!D2370,"_",LEFT(Processamento!C2370,5),"_",LEFT(Processamento!E2370,4)),Processamento!C2370={"ERRO"},"ERRO"),18)</f>
        <v>#N/A</v>
      </c>
      <c r="C2370" s="4">
        <f>Processamento!F2370</f>
        <v>0</v>
      </c>
      <c r="D2370" t="b">
        <f t="shared" si="72"/>
        <v>0</v>
      </c>
      <c r="E2370" t="e">
        <f t="shared" si="73"/>
        <v>#N/A</v>
      </c>
    </row>
    <row r="2371" spans="1:5" x14ac:dyDescent="0.25">
      <c r="A2371" s="4">
        <v>2370</v>
      </c>
      <c r="B2371" s="4" t="e" cm="1">
        <f t="array" ref="B2371">LEFT(_xlfn.IFS(LEN(Processamento!C2371)&gt;4,_xlfn.CONCAT(LEFT(Processamento!A2371,3),"_",Processamento!D2371,"_",LEFT(Processamento!C2371,5),"_",LEFT(Processamento!E2371,4)),Processamento!C2371={"ERRO"},"ERRO"),18)</f>
        <v>#N/A</v>
      </c>
      <c r="C2371" s="4">
        <f>Processamento!F2371</f>
        <v>0</v>
      </c>
      <c r="D2371" t="b">
        <f t="shared" ref="D2371:D2434" si="74">ISTEXT(B2371)</f>
        <v>0</v>
      </c>
      <c r="E2371" t="e">
        <f t="shared" ref="E2371:E2434" si="75">LEN(B2371)</f>
        <v>#N/A</v>
      </c>
    </row>
    <row r="2372" spans="1:5" x14ac:dyDescent="0.25">
      <c r="A2372" s="4">
        <v>2371</v>
      </c>
      <c r="B2372" s="4" t="e" cm="1">
        <f t="array" ref="B2372">LEFT(_xlfn.IFS(LEN(Processamento!C2372)&gt;4,_xlfn.CONCAT(LEFT(Processamento!A2372,3),"_",Processamento!D2372,"_",LEFT(Processamento!C2372,5),"_",LEFT(Processamento!E2372,4)),Processamento!C2372={"ERRO"},"ERRO"),18)</f>
        <v>#N/A</v>
      </c>
      <c r="C2372" s="4">
        <f>Processamento!F2372</f>
        <v>0</v>
      </c>
      <c r="D2372" t="b">
        <f t="shared" si="74"/>
        <v>0</v>
      </c>
      <c r="E2372" t="e">
        <f t="shared" si="75"/>
        <v>#N/A</v>
      </c>
    </row>
    <row r="2373" spans="1:5" x14ac:dyDescent="0.25">
      <c r="A2373" s="4">
        <v>2372</v>
      </c>
      <c r="B2373" s="4" t="e" cm="1">
        <f t="array" ref="B2373">LEFT(_xlfn.IFS(LEN(Processamento!C2373)&gt;4,_xlfn.CONCAT(LEFT(Processamento!A2373,3),"_",Processamento!D2373,"_",LEFT(Processamento!C2373,5),"_",LEFT(Processamento!E2373,4)),Processamento!C2373={"ERRO"},"ERRO"),18)</f>
        <v>#N/A</v>
      </c>
      <c r="C2373" s="4">
        <f>Processamento!F2373</f>
        <v>0</v>
      </c>
      <c r="D2373" t="b">
        <f t="shared" si="74"/>
        <v>0</v>
      </c>
      <c r="E2373" t="e">
        <f t="shared" si="75"/>
        <v>#N/A</v>
      </c>
    </row>
    <row r="2374" spans="1:5" x14ac:dyDescent="0.25">
      <c r="A2374" s="4">
        <v>2373</v>
      </c>
      <c r="B2374" s="4" t="e" cm="1">
        <f t="array" ref="B2374">LEFT(_xlfn.IFS(LEN(Processamento!C2374)&gt;4,_xlfn.CONCAT(LEFT(Processamento!A2374,3),"_",Processamento!D2374,"_",LEFT(Processamento!C2374,5),"_",LEFT(Processamento!E2374,4)),Processamento!C2374={"ERRO"},"ERRO"),18)</f>
        <v>#N/A</v>
      </c>
      <c r="C2374" s="4">
        <f>Processamento!F2374</f>
        <v>0</v>
      </c>
      <c r="D2374" t="b">
        <f t="shared" si="74"/>
        <v>0</v>
      </c>
      <c r="E2374" t="e">
        <f t="shared" si="75"/>
        <v>#N/A</v>
      </c>
    </row>
    <row r="2375" spans="1:5" x14ac:dyDescent="0.25">
      <c r="A2375" s="4">
        <v>2374</v>
      </c>
      <c r="B2375" s="4" t="e" cm="1">
        <f t="array" ref="B2375">LEFT(_xlfn.IFS(LEN(Processamento!C2375)&gt;4,_xlfn.CONCAT(LEFT(Processamento!A2375,3),"_",Processamento!D2375,"_",LEFT(Processamento!C2375,5),"_",LEFT(Processamento!E2375,4)),Processamento!C2375={"ERRO"},"ERRO"),18)</f>
        <v>#N/A</v>
      </c>
      <c r="C2375" s="4">
        <f>Processamento!F2375</f>
        <v>0</v>
      </c>
      <c r="D2375" t="b">
        <f t="shared" si="74"/>
        <v>0</v>
      </c>
      <c r="E2375" t="e">
        <f t="shared" si="75"/>
        <v>#N/A</v>
      </c>
    </row>
    <row r="2376" spans="1:5" x14ac:dyDescent="0.25">
      <c r="A2376" s="4">
        <v>2375</v>
      </c>
      <c r="B2376" s="4" t="e" cm="1">
        <f t="array" ref="B2376">LEFT(_xlfn.IFS(LEN(Processamento!C2376)&gt;4,_xlfn.CONCAT(LEFT(Processamento!A2376,3),"_",Processamento!D2376,"_",LEFT(Processamento!C2376,5),"_",LEFT(Processamento!E2376,4)),Processamento!C2376={"ERRO"},"ERRO"),18)</f>
        <v>#N/A</v>
      </c>
      <c r="C2376" s="4">
        <f>Processamento!F2376</f>
        <v>0</v>
      </c>
      <c r="D2376" t="b">
        <f t="shared" si="74"/>
        <v>0</v>
      </c>
      <c r="E2376" t="e">
        <f t="shared" si="75"/>
        <v>#N/A</v>
      </c>
    </row>
    <row r="2377" spans="1:5" x14ac:dyDescent="0.25">
      <c r="A2377" s="4">
        <v>2376</v>
      </c>
      <c r="B2377" s="4" t="e" cm="1">
        <f t="array" ref="B2377">LEFT(_xlfn.IFS(LEN(Processamento!C2377)&gt;4,_xlfn.CONCAT(LEFT(Processamento!A2377,3),"_",Processamento!D2377,"_",LEFT(Processamento!C2377,5),"_",LEFT(Processamento!E2377,4)),Processamento!C2377={"ERRO"},"ERRO"),18)</f>
        <v>#N/A</v>
      </c>
      <c r="C2377" s="4">
        <f>Processamento!F2377</f>
        <v>0</v>
      </c>
      <c r="D2377" t="b">
        <f t="shared" si="74"/>
        <v>0</v>
      </c>
      <c r="E2377" t="e">
        <f t="shared" si="75"/>
        <v>#N/A</v>
      </c>
    </row>
    <row r="2378" spans="1:5" x14ac:dyDescent="0.25">
      <c r="A2378" s="4">
        <v>2377</v>
      </c>
      <c r="B2378" s="4" t="e" cm="1">
        <f t="array" ref="B2378">LEFT(_xlfn.IFS(LEN(Processamento!C2378)&gt;4,_xlfn.CONCAT(LEFT(Processamento!A2378,3),"_",Processamento!D2378,"_",LEFT(Processamento!C2378,5),"_",LEFT(Processamento!E2378,4)),Processamento!C2378={"ERRO"},"ERRO"),18)</f>
        <v>#N/A</v>
      </c>
      <c r="C2378" s="4">
        <f>Processamento!F2378</f>
        <v>0</v>
      </c>
      <c r="D2378" t="b">
        <f t="shared" si="74"/>
        <v>0</v>
      </c>
      <c r="E2378" t="e">
        <f t="shared" si="75"/>
        <v>#N/A</v>
      </c>
    </row>
    <row r="2379" spans="1:5" x14ac:dyDescent="0.25">
      <c r="A2379" s="4">
        <v>2378</v>
      </c>
      <c r="B2379" s="4" t="e" cm="1">
        <f t="array" ref="B2379">LEFT(_xlfn.IFS(LEN(Processamento!C2379)&gt;4,_xlfn.CONCAT(LEFT(Processamento!A2379,3),"_",Processamento!D2379,"_",LEFT(Processamento!C2379,5),"_",LEFT(Processamento!E2379,4)),Processamento!C2379={"ERRO"},"ERRO"),18)</f>
        <v>#N/A</v>
      </c>
      <c r="C2379" s="4">
        <f>Processamento!F2379</f>
        <v>0</v>
      </c>
      <c r="D2379" t="b">
        <f t="shared" si="74"/>
        <v>0</v>
      </c>
      <c r="E2379" t="e">
        <f t="shared" si="75"/>
        <v>#N/A</v>
      </c>
    </row>
    <row r="2380" spans="1:5" x14ac:dyDescent="0.25">
      <c r="A2380" s="4">
        <v>2379</v>
      </c>
      <c r="B2380" s="4" t="e" cm="1">
        <f t="array" ref="B2380">LEFT(_xlfn.IFS(LEN(Processamento!C2380)&gt;4,_xlfn.CONCAT(LEFT(Processamento!A2380,3),"_",Processamento!D2380,"_",LEFT(Processamento!C2380,5),"_",LEFT(Processamento!E2380,4)),Processamento!C2380={"ERRO"},"ERRO"),18)</f>
        <v>#N/A</v>
      </c>
      <c r="C2380" s="4">
        <f>Processamento!F2380</f>
        <v>0</v>
      </c>
      <c r="D2380" t="b">
        <f t="shared" si="74"/>
        <v>0</v>
      </c>
      <c r="E2380" t="e">
        <f t="shared" si="75"/>
        <v>#N/A</v>
      </c>
    </row>
    <row r="2381" spans="1:5" x14ac:dyDescent="0.25">
      <c r="A2381" s="4">
        <v>2380</v>
      </c>
      <c r="B2381" s="4" t="e" cm="1">
        <f t="array" ref="B2381">LEFT(_xlfn.IFS(LEN(Processamento!C2381)&gt;4,_xlfn.CONCAT(LEFT(Processamento!A2381,3),"_",Processamento!D2381,"_",LEFT(Processamento!C2381,5),"_",LEFT(Processamento!E2381,4)),Processamento!C2381={"ERRO"},"ERRO"),18)</f>
        <v>#N/A</v>
      </c>
      <c r="C2381" s="4">
        <f>Processamento!F2381</f>
        <v>0</v>
      </c>
      <c r="D2381" t="b">
        <f t="shared" si="74"/>
        <v>0</v>
      </c>
      <c r="E2381" t="e">
        <f t="shared" si="75"/>
        <v>#N/A</v>
      </c>
    </row>
    <row r="2382" spans="1:5" x14ac:dyDescent="0.25">
      <c r="A2382" s="4">
        <v>2381</v>
      </c>
      <c r="B2382" s="4" t="e" cm="1">
        <f t="array" ref="B2382">LEFT(_xlfn.IFS(LEN(Processamento!C2382)&gt;4,_xlfn.CONCAT(LEFT(Processamento!A2382,3),"_",Processamento!D2382,"_",LEFT(Processamento!C2382,5),"_",LEFT(Processamento!E2382,4)),Processamento!C2382={"ERRO"},"ERRO"),18)</f>
        <v>#N/A</v>
      </c>
      <c r="C2382" s="4">
        <f>Processamento!F2382</f>
        <v>0</v>
      </c>
      <c r="D2382" t="b">
        <f t="shared" si="74"/>
        <v>0</v>
      </c>
      <c r="E2382" t="e">
        <f t="shared" si="75"/>
        <v>#N/A</v>
      </c>
    </row>
    <row r="2383" spans="1:5" x14ac:dyDescent="0.25">
      <c r="A2383" s="4">
        <v>2382</v>
      </c>
      <c r="B2383" s="4" t="e" cm="1">
        <f t="array" ref="B2383">LEFT(_xlfn.IFS(LEN(Processamento!C2383)&gt;4,_xlfn.CONCAT(LEFT(Processamento!A2383,3),"_",Processamento!D2383,"_",LEFT(Processamento!C2383,5),"_",LEFT(Processamento!E2383,4)),Processamento!C2383={"ERRO"},"ERRO"),18)</f>
        <v>#N/A</v>
      </c>
      <c r="C2383" s="4">
        <f>Processamento!F2383</f>
        <v>0</v>
      </c>
      <c r="D2383" t="b">
        <f t="shared" si="74"/>
        <v>0</v>
      </c>
      <c r="E2383" t="e">
        <f t="shared" si="75"/>
        <v>#N/A</v>
      </c>
    </row>
    <row r="2384" spans="1:5" x14ac:dyDescent="0.25">
      <c r="A2384" s="4">
        <v>2383</v>
      </c>
      <c r="B2384" s="4" t="e" cm="1">
        <f t="array" ref="B2384">LEFT(_xlfn.IFS(LEN(Processamento!C2384)&gt;4,_xlfn.CONCAT(LEFT(Processamento!A2384,3),"_",Processamento!D2384,"_",LEFT(Processamento!C2384,5),"_",LEFT(Processamento!E2384,4)),Processamento!C2384={"ERRO"},"ERRO"),18)</f>
        <v>#N/A</v>
      </c>
      <c r="C2384" s="4">
        <f>Processamento!F2384</f>
        <v>0</v>
      </c>
      <c r="D2384" t="b">
        <f t="shared" si="74"/>
        <v>0</v>
      </c>
      <c r="E2384" t="e">
        <f t="shared" si="75"/>
        <v>#N/A</v>
      </c>
    </row>
    <row r="2385" spans="1:5" x14ac:dyDescent="0.25">
      <c r="A2385" s="4">
        <v>2384</v>
      </c>
      <c r="B2385" s="4" t="e" cm="1">
        <f t="array" ref="B2385">LEFT(_xlfn.IFS(LEN(Processamento!C2385)&gt;4,_xlfn.CONCAT(LEFT(Processamento!A2385,3),"_",Processamento!D2385,"_",LEFT(Processamento!C2385,5),"_",LEFT(Processamento!E2385,4)),Processamento!C2385={"ERRO"},"ERRO"),18)</f>
        <v>#N/A</v>
      </c>
      <c r="C2385" s="4">
        <f>Processamento!F2385</f>
        <v>0</v>
      </c>
      <c r="D2385" t="b">
        <f t="shared" si="74"/>
        <v>0</v>
      </c>
      <c r="E2385" t="e">
        <f t="shared" si="75"/>
        <v>#N/A</v>
      </c>
    </row>
    <row r="2386" spans="1:5" x14ac:dyDescent="0.25">
      <c r="A2386" s="4">
        <v>2385</v>
      </c>
      <c r="B2386" s="4" t="e" cm="1">
        <f t="array" ref="B2386">LEFT(_xlfn.IFS(LEN(Processamento!C2386)&gt;4,_xlfn.CONCAT(LEFT(Processamento!A2386,3),"_",Processamento!D2386,"_",LEFT(Processamento!C2386,5),"_",LEFT(Processamento!E2386,4)),Processamento!C2386={"ERRO"},"ERRO"),18)</f>
        <v>#N/A</v>
      </c>
      <c r="C2386" s="4">
        <f>Processamento!F2386</f>
        <v>0</v>
      </c>
      <c r="D2386" t="b">
        <f t="shared" si="74"/>
        <v>0</v>
      </c>
      <c r="E2386" t="e">
        <f t="shared" si="75"/>
        <v>#N/A</v>
      </c>
    </row>
    <row r="2387" spans="1:5" x14ac:dyDescent="0.25">
      <c r="A2387" s="4">
        <v>2386</v>
      </c>
      <c r="B2387" s="4" t="e" cm="1">
        <f t="array" ref="B2387">LEFT(_xlfn.IFS(LEN(Processamento!C2387)&gt;4,_xlfn.CONCAT(LEFT(Processamento!A2387,3),"_",Processamento!D2387,"_",LEFT(Processamento!C2387,5),"_",LEFT(Processamento!E2387,4)),Processamento!C2387={"ERRO"},"ERRO"),18)</f>
        <v>#N/A</v>
      </c>
      <c r="C2387" s="4">
        <f>Processamento!F2387</f>
        <v>0</v>
      </c>
      <c r="D2387" t="b">
        <f t="shared" si="74"/>
        <v>0</v>
      </c>
      <c r="E2387" t="e">
        <f t="shared" si="75"/>
        <v>#N/A</v>
      </c>
    </row>
    <row r="2388" spans="1:5" x14ac:dyDescent="0.25">
      <c r="A2388" s="4">
        <v>2387</v>
      </c>
      <c r="B2388" s="4" t="e" cm="1">
        <f t="array" ref="B2388">LEFT(_xlfn.IFS(LEN(Processamento!C2388)&gt;4,_xlfn.CONCAT(LEFT(Processamento!A2388,3),"_",Processamento!D2388,"_",LEFT(Processamento!C2388,5),"_",LEFT(Processamento!E2388,4)),Processamento!C2388={"ERRO"},"ERRO"),18)</f>
        <v>#N/A</v>
      </c>
      <c r="C2388" s="4">
        <f>Processamento!F2388</f>
        <v>0</v>
      </c>
      <c r="D2388" t="b">
        <f t="shared" si="74"/>
        <v>0</v>
      </c>
      <c r="E2388" t="e">
        <f t="shared" si="75"/>
        <v>#N/A</v>
      </c>
    </row>
    <row r="2389" spans="1:5" x14ac:dyDescent="0.25">
      <c r="A2389" s="4">
        <v>2388</v>
      </c>
      <c r="B2389" s="4" t="e" cm="1">
        <f t="array" ref="B2389">LEFT(_xlfn.IFS(LEN(Processamento!C2389)&gt;4,_xlfn.CONCAT(LEFT(Processamento!A2389,3),"_",Processamento!D2389,"_",LEFT(Processamento!C2389,5),"_",LEFT(Processamento!E2389,4)),Processamento!C2389={"ERRO"},"ERRO"),18)</f>
        <v>#N/A</v>
      </c>
      <c r="C2389" s="4">
        <f>Processamento!F2389</f>
        <v>0</v>
      </c>
      <c r="D2389" t="b">
        <f t="shared" si="74"/>
        <v>0</v>
      </c>
      <c r="E2389" t="e">
        <f t="shared" si="75"/>
        <v>#N/A</v>
      </c>
    </row>
    <row r="2390" spans="1:5" x14ac:dyDescent="0.25">
      <c r="A2390" s="4">
        <v>2389</v>
      </c>
      <c r="B2390" s="4" t="e" cm="1">
        <f t="array" ref="B2390">LEFT(_xlfn.IFS(LEN(Processamento!C2390)&gt;4,_xlfn.CONCAT(LEFT(Processamento!A2390,3),"_",Processamento!D2390,"_",LEFT(Processamento!C2390,5),"_",LEFT(Processamento!E2390,4)),Processamento!C2390={"ERRO"},"ERRO"),18)</f>
        <v>#N/A</v>
      </c>
      <c r="C2390" s="4">
        <f>Processamento!F2390</f>
        <v>0</v>
      </c>
      <c r="D2390" t="b">
        <f t="shared" si="74"/>
        <v>0</v>
      </c>
      <c r="E2390" t="e">
        <f t="shared" si="75"/>
        <v>#N/A</v>
      </c>
    </row>
    <row r="2391" spans="1:5" x14ac:dyDescent="0.25">
      <c r="A2391" s="4">
        <v>2390</v>
      </c>
      <c r="B2391" s="4" t="e" cm="1">
        <f t="array" ref="B2391">LEFT(_xlfn.IFS(LEN(Processamento!C2391)&gt;4,_xlfn.CONCAT(LEFT(Processamento!A2391,3),"_",Processamento!D2391,"_",LEFT(Processamento!C2391,5),"_",LEFT(Processamento!E2391,4)),Processamento!C2391={"ERRO"},"ERRO"),18)</f>
        <v>#N/A</v>
      </c>
      <c r="C2391" s="4">
        <f>Processamento!F2391</f>
        <v>0</v>
      </c>
      <c r="D2391" t="b">
        <f t="shared" si="74"/>
        <v>0</v>
      </c>
      <c r="E2391" t="e">
        <f t="shared" si="75"/>
        <v>#N/A</v>
      </c>
    </row>
    <row r="2392" spans="1:5" x14ac:dyDescent="0.25">
      <c r="A2392" s="4">
        <v>2391</v>
      </c>
      <c r="B2392" s="4" t="e" cm="1">
        <f t="array" ref="B2392">LEFT(_xlfn.IFS(LEN(Processamento!C2392)&gt;4,_xlfn.CONCAT(LEFT(Processamento!A2392,3),"_",Processamento!D2392,"_",LEFT(Processamento!C2392,5),"_",LEFT(Processamento!E2392,4)),Processamento!C2392={"ERRO"},"ERRO"),18)</f>
        <v>#N/A</v>
      </c>
      <c r="C2392" s="4">
        <f>Processamento!F2392</f>
        <v>0</v>
      </c>
      <c r="D2392" t="b">
        <f t="shared" si="74"/>
        <v>0</v>
      </c>
      <c r="E2392" t="e">
        <f t="shared" si="75"/>
        <v>#N/A</v>
      </c>
    </row>
    <row r="2393" spans="1:5" x14ac:dyDescent="0.25">
      <c r="A2393" s="4">
        <v>2392</v>
      </c>
      <c r="B2393" s="4" t="e" cm="1">
        <f t="array" ref="B2393">LEFT(_xlfn.IFS(LEN(Processamento!C2393)&gt;4,_xlfn.CONCAT(LEFT(Processamento!A2393,3),"_",Processamento!D2393,"_",LEFT(Processamento!C2393,5),"_",LEFT(Processamento!E2393,4)),Processamento!C2393={"ERRO"},"ERRO"),18)</f>
        <v>#N/A</v>
      </c>
      <c r="C2393" s="4">
        <f>Processamento!F2393</f>
        <v>0</v>
      </c>
      <c r="D2393" t="b">
        <f t="shared" si="74"/>
        <v>0</v>
      </c>
      <c r="E2393" t="e">
        <f t="shared" si="75"/>
        <v>#N/A</v>
      </c>
    </row>
    <row r="2394" spans="1:5" x14ac:dyDescent="0.25">
      <c r="A2394" s="4">
        <v>2393</v>
      </c>
      <c r="B2394" s="4" t="e" cm="1">
        <f t="array" ref="B2394">LEFT(_xlfn.IFS(LEN(Processamento!C2394)&gt;4,_xlfn.CONCAT(LEFT(Processamento!A2394,3),"_",Processamento!D2394,"_",LEFT(Processamento!C2394,5),"_",LEFT(Processamento!E2394,4)),Processamento!C2394={"ERRO"},"ERRO"),18)</f>
        <v>#N/A</v>
      </c>
      <c r="C2394" s="4">
        <f>Processamento!F2394</f>
        <v>0</v>
      </c>
      <c r="D2394" t="b">
        <f t="shared" si="74"/>
        <v>0</v>
      </c>
      <c r="E2394" t="e">
        <f t="shared" si="75"/>
        <v>#N/A</v>
      </c>
    </row>
    <row r="2395" spans="1:5" x14ac:dyDescent="0.25">
      <c r="A2395" s="4">
        <v>2394</v>
      </c>
      <c r="B2395" s="4" t="e" cm="1">
        <f t="array" ref="B2395">LEFT(_xlfn.IFS(LEN(Processamento!C2395)&gt;4,_xlfn.CONCAT(LEFT(Processamento!A2395,3),"_",Processamento!D2395,"_",LEFT(Processamento!C2395,5),"_",LEFT(Processamento!E2395,4)),Processamento!C2395={"ERRO"},"ERRO"),18)</f>
        <v>#N/A</v>
      </c>
      <c r="C2395" s="4">
        <f>Processamento!F2395</f>
        <v>0</v>
      </c>
      <c r="D2395" t="b">
        <f t="shared" si="74"/>
        <v>0</v>
      </c>
      <c r="E2395" t="e">
        <f t="shared" si="75"/>
        <v>#N/A</v>
      </c>
    </row>
    <row r="2396" spans="1:5" x14ac:dyDescent="0.25">
      <c r="A2396" s="4">
        <v>2395</v>
      </c>
      <c r="B2396" s="4" t="e" cm="1">
        <f t="array" ref="B2396">LEFT(_xlfn.IFS(LEN(Processamento!C2396)&gt;4,_xlfn.CONCAT(LEFT(Processamento!A2396,3),"_",Processamento!D2396,"_",LEFT(Processamento!C2396,5),"_",LEFT(Processamento!E2396,4)),Processamento!C2396={"ERRO"},"ERRO"),18)</f>
        <v>#N/A</v>
      </c>
      <c r="C2396" s="4">
        <f>Processamento!F2396</f>
        <v>0</v>
      </c>
      <c r="D2396" t="b">
        <f t="shared" si="74"/>
        <v>0</v>
      </c>
      <c r="E2396" t="e">
        <f t="shared" si="75"/>
        <v>#N/A</v>
      </c>
    </row>
    <row r="2397" spans="1:5" x14ac:dyDescent="0.25">
      <c r="A2397" s="4">
        <v>2396</v>
      </c>
      <c r="B2397" s="4" t="e" cm="1">
        <f t="array" ref="B2397">LEFT(_xlfn.IFS(LEN(Processamento!C2397)&gt;4,_xlfn.CONCAT(LEFT(Processamento!A2397,3),"_",Processamento!D2397,"_",LEFT(Processamento!C2397,5),"_",LEFT(Processamento!E2397,4)),Processamento!C2397={"ERRO"},"ERRO"),18)</f>
        <v>#N/A</v>
      </c>
      <c r="C2397" s="4">
        <f>Processamento!F2397</f>
        <v>0</v>
      </c>
      <c r="D2397" t="b">
        <f t="shared" si="74"/>
        <v>0</v>
      </c>
      <c r="E2397" t="e">
        <f t="shared" si="75"/>
        <v>#N/A</v>
      </c>
    </row>
    <row r="2398" spans="1:5" x14ac:dyDescent="0.25">
      <c r="A2398" s="4">
        <v>2397</v>
      </c>
      <c r="B2398" s="4" t="e" cm="1">
        <f t="array" ref="B2398">LEFT(_xlfn.IFS(LEN(Processamento!C2398)&gt;4,_xlfn.CONCAT(LEFT(Processamento!A2398,3),"_",Processamento!D2398,"_",LEFT(Processamento!C2398,5),"_",LEFT(Processamento!E2398,4)),Processamento!C2398={"ERRO"},"ERRO"),18)</f>
        <v>#N/A</v>
      </c>
      <c r="C2398" s="4">
        <f>Processamento!F2398</f>
        <v>0</v>
      </c>
      <c r="D2398" t="b">
        <f t="shared" si="74"/>
        <v>0</v>
      </c>
      <c r="E2398" t="e">
        <f t="shared" si="75"/>
        <v>#N/A</v>
      </c>
    </row>
    <row r="2399" spans="1:5" x14ac:dyDescent="0.25">
      <c r="A2399" s="4">
        <v>2398</v>
      </c>
      <c r="B2399" s="4" t="e" cm="1">
        <f t="array" ref="B2399">LEFT(_xlfn.IFS(LEN(Processamento!C2399)&gt;4,_xlfn.CONCAT(LEFT(Processamento!A2399,3),"_",Processamento!D2399,"_",LEFT(Processamento!C2399,5),"_",LEFT(Processamento!E2399,4)),Processamento!C2399={"ERRO"},"ERRO"),18)</f>
        <v>#N/A</v>
      </c>
      <c r="C2399" s="4">
        <f>Processamento!F2399</f>
        <v>0</v>
      </c>
      <c r="D2399" t="b">
        <f t="shared" si="74"/>
        <v>0</v>
      </c>
      <c r="E2399" t="e">
        <f t="shared" si="75"/>
        <v>#N/A</v>
      </c>
    </row>
    <row r="2400" spans="1:5" x14ac:dyDescent="0.25">
      <c r="A2400" s="4">
        <v>2399</v>
      </c>
      <c r="B2400" s="4" t="e" cm="1">
        <f t="array" ref="B2400">LEFT(_xlfn.IFS(LEN(Processamento!C2400)&gt;4,_xlfn.CONCAT(LEFT(Processamento!A2400,3),"_",Processamento!D2400,"_",LEFT(Processamento!C2400,5),"_",LEFT(Processamento!E2400,4)),Processamento!C2400={"ERRO"},"ERRO"),18)</f>
        <v>#N/A</v>
      </c>
      <c r="C2400" s="4">
        <f>Processamento!F2400</f>
        <v>0</v>
      </c>
      <c r="D2400" t="b">
        <f t="shared" si="74"/>
        <v>0</v>
      </c>
      <c r="E2400" t="e">
        <f t="shared" si="75"/>
        <v>#N/A</v>
      </c>
    </row>
    <row r="2401" spans="1:5" x14ac:dyDescent="0.25">
      <c r="A2401" s="4">
        <v>2400</v>
      </c>
      <c r="B2401" s="4" t="e" cm="1">
        <f t="array" ref="B2401">LEFT(_xlfn.IFS(LEN(Processamento!C2401)&gt;4,_xlfn.CONCAT(LEFT(Processamento!A2401,3),"_",Processamento!D2401,"_",LEFT(Processamento!C2401,5),"_",LEFT(Processamento!E2401,4)),Processamento!C2401={"ERRO"},"ERRO"),18)</f>
        <v>#N/A</v>
      </c>
      <c r="C2401" s="4">
        <f>Processamento!F2401</f>
        <v>0</v>
      </c>
      <c r="D2401" t="b">
        <f t="shared" si="74"/>
        <v>0</v>
      </c>
      <c r="E2401" t="e">
        <f t="shared" si="75"/>
        <v>#N/A</v>
      </c>
    </row>
    <row r="2402" spans="1:5" x14ac:dyDescent="0.25">
      <c r="A2402" s="4">
        <v>2401</v>
      </c>
      <c r="B2402" s="4" t="e" cm="1">
        <f t="array" ref="B2402">LEFT(_xlfn.IFS(LEN(Processamento!C2402)&gt;4,_xlfn.CONCAT(LEFT(Processamento!A2402,3),"_",Processamento!D2402,"_",LEFT(Processamento!C2402,5),"_",LEFT(Processamento!E2402,4)),Processamento!C2402={"ERRO"},"ERRO"),18)</f>
        <v>#N/A</v>
      </c>
      <c r="C2402" s="4">
        <f>Processamento!F2402</f>
        <v>0</v>
      </c>
      <c r="D2402" t="b">
        <f t="shared" si="74"/>
        <v>0</v>
      </c>
      <c r="E2402" t="e">
        <f t="shared" si="75"/>
        <v>#N/A</v>
      </c>
    </row>
    <row r="2403" spans="1:5" x14ac:dyDescent="0.25">
      <c r="A2403" s="4">
        <v>2402</v>
      </c>
      <c r="B2403" s="4" t="e" cm="1">
        <f t="array" ref="B2403">LEFT(_xlfn.IFS(LEN(Processamento!C2403)&gt;4,_xlfn.CONCAT(LEFT(Processamento!A2403,3),"_",Processamento!D2403,"_",LEFT(Processamento!C2403,5),"_",LEFT(Processamento!E2403,4)),Processamento!C2403={"ERRO"},"ERRO"),18)</f>
        <v>#N/A</v>
      </c>
      <c r="C2403" s="4">
        <f>Processamento!F2403</f>
        <v>0</v>
      </c>
      <c r="D2403" t="b">
        <f t="shared" si="74"/>
        <v>0</v>
      </c>
      <c r="E2403" t="e">
        <f t="shared" si="75"/>
        <v>#N/A</v>
      </c>
    </row>
    <row r="2404" spans="1:5" x14ac:dyDescent="0.25">
      <c r="A2404" s="4">
        <v>2403</v>
      </c>
      <c r="B2404" s="4" t="e" cm="1">
        <f t="array" ref="B2404">LEFT(_xlfn.IFS(LEN(Processamento!C2404)&gt;4,_xlfn.CONCAT(LEFT(Processamento!A2404,3),"_",Processamento!D2404,"_",LEFT(Processamento!C2404,5),"_",LEFT(Processamento!E2404,4)),Processamento!C2404={"ERRO"},"ERRO"),18)</f>
        <v>#N/A</v>
      </c>
      <c r="C2404" s="4">
        <f>Processamento!F2404</f>
        <v>0</v>
      </c>
      <c r="D2404" t="b">
        <f t="shared" si="74"/>
        <v>0</v>
      </c>
      <c r="E2404" t="e">
        <f t="shared" si="75"/>
        <v>#N/A</v>
      </c>
    </row>
    <row r="2405" spans="1:5" x14ac:dyDescent="0.25">
      <c r="A2405" s="4">
        <v>2404</v>
      </c>
      <c r="B2405" s="4" t="e" cm="1">
        <f t="array" ref="B2405">LEFT(_xlfn.IFS(LEN(Processamento!C2405)&gt;4,_xlfn.CONCAT(LEFT(Processamento!A2405,3),"_",Processamento!D2405,"_",LEFT(Processamento!C2405,5),"_",LEFT(Processamento!E2405,4)),Processamento!C2405={"ERRO"},"ERRO"),18)</f>
        <v>#N/A</v>
      </c>
      <c r="C2405" s="4">
        <f>Processamento!F2405</f>
        <v>0</v>
      </c>
      <c r="D2405" t="b">
        <f t="shared" si="74"/>
        <v>0</v>
      </c>
      <c r="E2405" t="e">
        <f t="shared" si="75"/>
        <v>#N/A</v>
      </c>
    </row>
    <row r="2406" spans="1:5" x14ac:dyDescent="0.25">
      <c r="A2406" s="4">
        <v>2405</v>
      </c>
      <c r="B2406" s="4" t="e" cm="1">
        <f t="array" ref="B2406">LEFT(_xlfn.IFS(LEN(Processamento!C2406)&gt;4,_xlfn.CONCAT(LEFT(Processamento!A2406,3),"_",Processamento!D2406,"_",LEFT(Processamento!C2406,5),"_",LEFT(Processamento!E2406,4)),Processamento!C2406={"ERRO"},"ERRO"),18)</f>
        <v>#N/A</v>
      </c>
      <c r="C2406" s="4">
        <f>Processamento!F2406</f>
        <v>0</v>
      </c>
      <c r="D2406" t="b">
        <f t="shared" si="74"/>
        <v>0</v>
      </c>
      <c r="E2406" t="e">
        <f t="shared" si="75"/>
        <v>#N/A</v>
      </c>
    </row>
    <row r="2407" spans="1:5" x14ac:dyDescent="0.25">
      <c r="A2407" s="4">
        <v>2406</v>
      </c>
      <c r="B2407" s="4" t="e" cm="1">
        <f t="array" ref="B2407">LEFT(_xlfn.IFS(LEN(Processamento!C2407)&gt;4,_xlfn.CONCAT(LEFT(Processamento!A2407,3),"_",Processamento!D2407,"_",LEFT(Processamento!C2407,5),"_",LEFT(Processamento!E2407,4)),Processamento!C2407={"ERRO"},"ERRO"),18)</f>
        <v>#N/A</v>
      </c>
      <c r="C2407" s="4">
        <f>Processamento!F2407</f>
        <v>0</v>
      </c>
      <c r="D2407" t="b">
        <f t="shared" si="74"/>
        <v>0</v>
      </c>
      <c r="E2407" t="e">
        <f t="shared" si="75"/>
        <v>#N/A</v>
      </c>
    </row>
    <row r="2408" spans="1:5" x14ac:dyDescent="0.25">
      <c r="A2408" s="4">
        <v>2407</v>
      </c>
      <c r="B2408" s="4" t="e" cm="1">
        <f t="array" ref="B2408">LEFT(_xlfn.IFS(LEN(Processamento!C2408)&gt;4,_xlfn.CONCAT(LEFT(Processamento!A2408,3),"_",Processamento!D2408,"_",LEFT(Processamento!C2408,5),"_",LEFT(Processamento!E2408,4)),Processamento!C2408={"ERRO"},"ERRO"),18)</f>
        <v>#N/A</v>
      </c>
      <c r="C2408" s="4">
        <f>Processamento!F2408</f>
        <v>0</v>
      </c>
      <c r="D2408" t="b">
        <f t="shared" si="74"/>
        <v>0</v>
      </c>
      <c r="E2408" t="e">
        <f t="shared" si="75"/>
        <v>#N/A</v>
      </c>
    </row>
    <row r="2409" spans="1:5" x14ac:dyDescent="0.25">
      <c r="A2409" s="4">
        <v>2408</v>
      </c>
      <c r="B2409" s="4" t="e" cm="1">
        <f t="array" ref="B2409">LEFT(_xlfn.IFS(LEN(Processamento!C2409)&gt;4,_xlfn.CONCAT(LEFT(Processamento!A2409,3),"_",Processamento!D2409,"_",LEFT(Processamento!C2409,5),"_",LEFT(Processamento!E2409,4)),Processamento!C2409={"ERRO"},"ERRO"),18)</f>
        <v>#N/A</v>
      </c>
      <c r="C2409" s="4">
        <f>Processamento!F2409</f>
        <v>0</v>
      </c>
      <c r="D2409" t="b">
        <f t="shared" si="74"/>
        <v>0</v>
      </c>
      <c r="E2409" t="e">
        <f t="shared" si="75"/>
        <v>#N/A</v>
      </c>
    </row>
    <row r="2410" spans="1:5" x14ac:dyDescent="0.25">
      <c r="A2410" s="4">
        <v>2409</v>
      </c>
      <c r="B2410" s="4" t="e" cm="1">
        <f t="array" ref="B2410">LEFT(_xlfn.IFS(LEN(Processamento!C2410)&gt;4,_xlfn.CONCAT(LEFT(Processamento!A2410,3),"_",Processamento!D2410,"_",LEFT(Processamento!C2410,5),"_",LEFT(Processamento!E2410,4)),Processamento!C2410={"ERRO"},"ERRO"),18)</f>
        <v>#N/A</v>
      </c>
      <c r="C2410" s="4">
        <f>Processamento!F2410</f>
        <v>0</v>
      </c>
      <c r="D2410" t="b">
        <f t="shared" si="74"/>
        <v>0</v>
      </c>
      <c r="E2410" t="e">
        <f t="shared" si="75"/>
        <v>#N/A</v>
      </c>
    </row>
    <row r="2411" spans="1:5" x14ac:dyDescent="0.25">
      <c r="A2411" s="4">
        <v>2410</v>
      </c>
      <c r="B2411" s="4" t="e" cm="1">
        <f t="array" ref="B2411">LEFT(_xlfn.IFS(LEN(Processamento!C2411)&gt;4,_xlfn.CONCAT(LEFT(Processamento!A2411,3),"_",Processamento!D2411,"_",LEFT(Processamento!C2411,5),"_",LEFT(Processamento!E2411,4)),Processamento!C2411={"ERRO"},"ERRO"),18)</f>
        <v>#N/A</v>
      </c>
      <c r="C2411" s="4">
        <f>Processamento!F2411</f>
        <v>0</v>
      </c>
      <c r="D2411" t="b">
        <f t="shared" si="74"/>
        <v>0</v>
      </c>
      <c r="E2411" t="e">
        <f t="shared" si="75"/>
        <v>#N/A</v>
      </c>
    </row>
    <row r="2412" spans="1:5" x14ac:dyDescent="0.25">
      <c r="A2412" s="4">
        <v>2411</v>
      </c>
      <c r="B2412" s="4" t="e" cm="1">
        <f t="array" ref="B2412">LEFT(_xlfn.IFS(LEN(Processamento!C2412)&gt;4,_xlfn.CONCAT(LEFT(Processamento!A2412,3),"_",Processamento!D2412,"_",LEFT(Processamento!C2412,5),"_",LEFT(Processamento!E2412,4)),Processamento!C2412={"ERRO"},"ERRO"),18)</f>
        <v>#N/A</v>
      </c>
      <c r="C2412" s="4">
        <f>Processamento!F2412</f>
        <v>0</v>
      </c>
      <c r="D2412" t="b">
        <f t="shared" si="74"/>
        <v>0</v>
      </c>
      <c r="E2412" t="e">
        <f t="shared" si="75"/>
        <v>#N/A</v>
      </c>
    </row>
    <row r="2413" spans="1:5" x14ac:dyDescent="0.25">
      <c r="A2413" s="4">
        <v>2412</v>
      </c>
      <c r="B2413" s="4" t="e" cm="1">
        <f t="array" ref="B2413">LEFT(_xlfn.IFS(LEN(Processamento!C2413)&gt;4,_xlfn.CONCAT(LEFT(Processamento!A2413,3),"_",Processamento!D2413,"_",LEFT(Processamento!C2413,5),"_",LEFT(Processamento!E2413,4)),Processamento!C2413={"ERRO"},"ERRO"),18)</f>
        <v>#N/A</v>
      </c>
      <c r="C2413" s="4">
        <f>Processamento!F2413</f>
        <v>0</v>
      </c>
      <c r="D2413" t="b">
        <f t="shared" si="74"/>
        <v>0</v>
      </c>
      <c r="E2413" t="e">
        <f t="shared" si="75"/>
        <v>#N/A</v>
      </c>
    </row>
    <row r="2414" spans="1:5" x14ac:dyDescent="0.25">
      <c r="A2414" s="4">
        <v>2413</v>
      </c>
      <c r="B2414" s="4" t="e" cm="1">
        <f t="array" ref="B2414">LEFT(_xlfn.IFS(LEN(Processamento!C2414)&gt;4,_xlfn.CONCAT(LEFT(Processamento!A2414,3),"_",Processamento!D2414,"_",LEFT(Processamento!C2414,5),"_",LEFT(Processamento!E2414,4)),Processamento!C2414={"ERRO"},"ERRO"),18)</f>
        <v>#N/A</v>
      </c>
      <c r="C2414" s="4">
        <f>Processamento!F2414</f>
        <v>0</v>
      </c>
      <c r="D2414" t="b">
        <f t="shared" si="74"/>
        <v>0</v>
      </c>
      <c r="E2414" t="e">
        <f t="shared" si="75"/>
        <v>#N/A</v>
      </c>
    </row>
    <row r="2415" spans="1:5" x14ac:dyDescent="0.25">
      <c r="A2415" s="4">
        <v>2414</v>
      </c>
      <c r="B2415" s="4" t="e" cm="1">
        <f t="array" ref="B2415">LEFT(_xlfn.IFS(LEN(Processamento!C2415)&gt;4,_xlfn.CONCAT(LEFT(Processamento!A2415,3),"_",Processamento!D2415,"_",LEFT(Processamento!C2415,5),"_",LEFT(Processamento!E2415,4)),Processamento!C2415={"ERRO"},"ERRO"),18)</f>
        <v>#N/A</v>
      </c>
      <c r="C2415" s="4">
        <f>Processamento!F2415</f>
        <v>0</v>
      </c>
      <c r="D2415" t="b">
        <f t="shared" si="74"/>
        <v>0</v>
      </c>
      <c r="E2415" t="e">
        <f t="shared" si="75"/>
        <v>#N/A</v>
      </c>
    </row>
    <row r="2416" spans="1:5" x14ac:dyDescent="0.25">
      <c r="A2416" s="4">
        <v>2415</v>
      </c>
      <c r="B2416" s="4" t="e" cm="1">
        <f t="array" ref="B2416">LEFT(_xlfn.IFS(LEN(Processamento!C2416)&gt;4,_xlfn.CONCAT(LEFT(Processamento!A2416,3),"_",Processamento!D2416,"_",LEFT(Processamento!C2416,5),"_",LEFT(Processamento!E2416,4)),Processamento!C2416={"ERRO"},"ERRO"),18)</f>
        <v>#N/A</v>
      </c>
      <c r="C2416" s="4">
        <f>Processamento!F2416</f>
        <v>0</v>
      </c>
      <c r="D2416" t="b">
        <f t="shared" si="74"/>
        <v>0</v>
      </c>
      <c r="E2416" t="e">
        <f t="shared" si="75"/>
        <v>#N/A</v>
      </c>
    </row>
    <row r="2417" spans="1:5" x14ac:dyDescent="0.25">
      <c r="A2417" s="4">
        <v>2416</v>
      </c>
      <c r="B2417" s="4" t="e" cm="1">
        <f t="array" ref="B2417">LEFT(_xlfn.IFS(LEN(Processamento!C2417)&gt;4,_xlfn.CONCAT(LEFT(Processamento!A2417,3),"_",Processamento!D2417,"_",LEFT(Processamento!C2417,5),"_",LEFT(Processamento!E2417,4)),Processamento!C2417={"ERRO"},"ERRO"),18)</f>
        <v>#N/A</v>
      </c>
      <c r="C2417" s="4">
        <f>Processamento!F2417</f>
        <v>0</v>
      </c>
      <c r="D2417" t="b">
        <f t="shared" si="74"/>
        <v>0</v>
      </c>
      <c r="E2417" t="e">
        <f t="shared" si="75"/>
        <v>#N/A</v>
      </c>
    </row>
    <row r="2418" spans="1:5" x14ac:dyDescent="0.25">
      <c r="A2418" s="4">
        <v>2417</v>
      </c>
      <c r="B2418" s="4" t="e" cm="1">
        <f t="array" ref="B2418">LEFT(_xlfn.IFS(LEN(Processamento!C2418)&gt;4,_xlfn.CONCAT(LEFT(Processamento!A2418,3),"_",Processamento!D2418,"_",LEFT(Processamento!C2418,5),"_",LEFT(Processamento!E2418,4)),Processamento!C2418={"ERRO"},"ERRO"),18)</f>
        <v>#N/A</v>
      </c>
      <c r="C2418" s="4">
        <f>Processamento!F2418</f>
        <v>0</v>
      </c>
      <c r="D2418" t="b">
        <f t="shared" si="74"/>
        <v>0</v>
      </c>
      <c r="E2418" t="e">
        <f t="shared" si="75"/>
        <v>#N/A</v>
      </c>
    </row>
    <row r="2419" spans="1:5" x14ac:dyDescent="0.25">
      <c r="A2419" s="4">
        <v>2418</v>
      </c>
      <c r="B2419" s="4" t="e" cm="1">
        <f t="array" ref="B2419">LEFT(_xlfn.IFS(LEN(Processamento!C2419)&gt;4,_xlfn.CONCAT(LEFT(Processamento!A2419,3),"_",Processamento!D2419,"_",LEFT(Processamento!C2419,5),"_",LEFT(Processamento!E2419,4)),Processamento!C2419={"ERRO"},"ERRO"),18)</f>
        <v>#N/A</v>
      </c>
      <c r="C2419" s="4">
        <f>Processamento!F2419</f>
        <v>0</v>
      </c>
      <c r="D2419" t="b">
        <f t="shared" si="74"/>
        <v>0</v>
      </c>
      <c r="E2419" t="e">
        <f t="shared" si="75"/>
        <v>#N/A</v>
      </c>
    </row>
    <row r="2420" spans="1:5" x14ac:dyDescent="0.25">
      <c r="A2420" s="4">
        <v>2419</v>
      </c>
      <c r="B2420" s="4" t="e" cm="1">
        <f t="array" ref="B2420">LEFT(_xlfn.IFS(LEN(Processamento!C2420)&gt;4,_xlfn.CONCAT(LEFT(Processamento!A2420,3),"_",Processamento!D2420,"_",LEFT(Processamento!C2420,5),"_",LEFT(Processamento!E2420,4)),Processamento!C2420={"ERRO"},"ERRO"),18)</f>
        <v>#N/A</v>
      </c>
      <c r="C2420" s="4">
        <f>Processamento!F2420</f>
        <v>0</v>
      </c>
      <c r="D2420" t="b">
        <f t="shared" si="74"/>
        <v>0</v>
      </c>
      <c r="E2420" t="e">
        <f t="shared" si="75"/>
        <v>#N/A</v>
      </c>
    </row>
    <row r="2421" spans="1:5" x14ac:dyDescent="0.25">
      <c r="A2421" s="4">
        <v>2420</v>
      </c>
      <c r="B2421" s="4" t="e" cm="1">
        <f t="array" ref="B2421">LEFT(_xlfn.IFS(LEN(Processamento!C2421)&gt;4,_xlfn.CONCAT(LEFT(Processamento!A2421,3),"_",Processamento!D2421,"_",LEFT(Processamento!C2421,5),"_",LEFT(Processamento!E2421,4)),Processamento!C2421={"ERRO"},"ERRO"),18)</f>
        <v>#N/A</v>
      </c>
      <c r="C2421" s="4">
        <f>Processamento!F2421</f>
        <v>0</v>
      </c>
      <c r="D2421" t="b">
        <f t="shared" si="74"/>
        <v>0</v>
      </c>
      <c r="E2421" t="e">
        <f t="shared" si="75"/>
        <v>#N/A</v>
      </c>
    </row>
    <row r="2422" spans="1:5" x14ac:dyDescent="0.25">
      <c r="A2422" s="4">
        <v>2421</v>
      </c>
      <c r="B2422" s="4" t="e" cm="1">
        <f t="array" ref="B2422">LEFT(_xlfn.IFS(LEN(Processamento!C2422)&gt;4,_xlfn.CONCAT(LEFT(Processamento!A2422,3),"_",Processamento!D2422,"_",LEFT(Processamento!C2422,5),"_",LEFT(Processamento!E2422,4)),Processamento!C2422={"ERRO"},"ERRO"),18)</f>
        <v>#N/A</v>
      </c>
      <c r="C2422" s="4">
        <f>Processamento!F2422</f>
        <v>0</v>
      </c>
      <c r="D2422" t="b">
        <f t="shared" si="74"/>
        <v>0</v>
      </c>
      <c r="E2422" t="e">
        <f t="shared" si="75"/>
        <v>#N/A</v>
      </c>
    </row>
    <row r="2423" spans="1:5" x14ac:dyDescent="0.25">
      <c r="A2423" s="4">
        <v>2422</v>
      </c>
      <c r="B2423" s="4" t="e" cm="1">
        <f t="array" ref="B2423">LEFT(_xlfn.IFS(LEN(Processamento!C2423)&gt;4,_xlfn.CONCAT(LEFT(Processamento!A2423,3),"_",Processamento!D2423,"_",LEFT(Processamento!C2423,5),"_",LEFT(Processamento!E2423,4)),Processamento!C2423={"ERRO"},"ERRO"),18)</f>
        <v>#N/A</v>
      </c>
      <c r="C2423" s="4">
        <f>Processamento!F2423</f>
        <v>0</v>
      </c>
      <c r="D2423" t="b">
        <f t="shared" si="74"/>
        <v>0</v>
      </c>
      <c r="E2423" t="e">
        <f t="shared" si="75"/>
        <v>#N/A</v>
      </c>
    </row>
    <row r="2424" spans="1:5" x14ac:dyDescent="0.25">
      <c r="A2424" s="4">
        <v>2423</v>
      </c>
      <c r="B2424" s="4" t="e" cm="1">
        <f t="array" ref="B2424">LEFT(_xlfn.IFS(LEN(Processamento!C2424)&gt;4,_xlfn.CONCAT(LEFT(Processamento!A2424,3),"_",Processamento!D2424,"_",LEFT(Processamento!C2424,5),"_",LEFT(Processamento!E2424,4)),Processamento!C2424={"ERRO"},"ERRO"),18)</f>
        <v>#N/A</v>
      </c>
      <c r="C2424" s="4">
        <f>Processamento!F2424</f>
        <v>0</v>
      </c>
      <c r="D2424" t="b">
        <f t="shared" si="74"/>
        <v>0</v>
      </c>
      <c r="E2424" t="e">
        <f t="shared" si="75"/>
        <v>#N/A</v>
      </c>
    </row>
    <row r="2425" spans="1:5" x14ac:dyDescent="0.25">
      <c r="A2425" s="4">
        <v>2424</v>
      </c>
      <c r="B2425" s="4" t="e" cm="1">
        <f t="array" ref="B2425">LEFT(_xlfn.IFS(LEN(Processamento!C2425)&gt;4,_xlfn.CONCAT(LEFT(Processamento!A2425,3),"_",Processamento!D2425,"_",LEFT(Processamento!C2425,5),"_",LEFT(Processamento!E2425,4)),Processamento!C2425={"ERRO"},"ERRO"),18)</f>
        <v>#N/A</v>
      </c>
      <c r="C2425" s="4">
        <f>Processamento!F2425</f>
        <v>0</v>
      </c>
      <c r="D2425" t="b">
        <f t="shared" si="74"/>
        <v>0</v>
      </c>
      <c r="E2425" t="e">
        <f t="shared" si="75"/>
        <v>#N/A</v>
      </c>
    </row>
    <row r="2426" spans="1:5" x14ac:dyDescent="0.25">
      <c r="A2426" s="4">
        <v>2425</v>
      </c>
      <c r="B2426" s="4" t="e" cm="1">
        <f t="array" ref="B2426">LEFT(_xlfn.IFS(LEN(Processamento!C2426)&gt;4,_xlfn.CONCAT(LEFT(Processamento!A2426,3),"_",Processamento!D2426,"_",LEFT(Processamento!C2426,5),"_",LEFT(Processamento!E2426,4)),Processamento!C2426={"ERRO"},"ERRO"),18)</f>
        <v>#N/A</v>
      </c>
      <c r="C2426" s="4">
        <f>Processamento!F2426</f>
        <v>0</v>
      </c>
      <c r="D2426" t="b">
        <f t="shared" si="74"/>
        <v>0</v>
      </c>
      <c r="E2426" t="e">
        <f t="shared" si="75"/>
        <v>#N/A</v>
      </c>
    </row>
    <row r="2427" spans="1:5" x14ac:dyDescent="0.25">
      <c r="A2427" s="4">
        <v>2426</v>
      </c>
      <c r="B2427" s="4" t="e" cm="1">
        <f t="array" ref="B2427">LEFT(_xlfn.IFS(LEN(Processamento!C2427)&gt;4,_xlfn.CONCAT(LEFT(Processamento!A2427,3),"_",Processamento!D2427,"_",LEFT(Processamento!C2427,5),"_",LEFT(Processamento!E2427,4)),Processamento!C2427={"ERRO"},"ERRO"),18)</f>
        <v>#N/A</v>
      </c>
      <c r="C2427" s="4">
        <f>Processamento!F2427</f>
        <v>0</v>
      </c>
      <c r="D2427" t="b">
        <f t="shared" si="74"/>
        <v>0</v>
      </c>
      <c r="E2427" t="e">
        <f t="shared" si="75"/>
        <v>#N/A</v>
      </c>
    </row>
    <row r="2428" spans="1:5" x14ac:dyDescent="0.25">
      <c r="A2428" s="4">
        <v>2427</v>
      </c>
      <c r="B2428" s="4" t="e" cm="1">
        <f t="array" ref="B2428">LEFT(_xlfn.IFS(LEN(Processamento!C2428)&gt;4,_xlfn.CONCAT(LEFT(Processamento!A2428,3),"_",Processamento!D2428,"_",LEFT(Processamento!C2428,5),"_",LEFT(Processamento!E2428,4)),Processamento!C2428={"ERRO"},"ERRO"),18)</f>
        <v>#N/A</v>
      </c>
      <c r="C2428" s="4">
        <f>Processamento!F2428</f>
        <v>0</v>
      </c>
      <c r="D2428" t="b">
        <f t="shared" si="74"/>
        <v>0</v>
      </c>
      <c r="E2428" t="e">
        <f t="shared" si="75"/>
        <v>#N/A</v>
      </c>
    </row>
    <row r="2429" spans="1:5" x14ac:dyDescent="0.25">
      <c r="A2429" s="4">
        <v>2428</v>
      </c>
      <c r="B2429" s="4" t="e" cm="1">
        <f t="array" ref="B2429">LEFT(_xlfn.IFS(LEN(Processamento!C2429)&gt;4,_xlfn.CONCAT(LEFT(Processamento!A2429,3),"_",Processamento!D2429,"_",LEFT(Processamento!C2429,5),"_",LEFT(Processamento!E2429,4)),Processamento!C2429={"ERRO"},"ERRO"),18)</f>
        <v>#N/A</v>
      </c>
      <c r="C2429" s="4">
        <f>Processamento!F2429</f>
        <v>0</v>
      </c>
      <c r="D2429" t="b">
        <f t="shared" si="74"/>
        <v>0</v>
      </c>
      <c r="E2429" t="e">
        <f t="shared" si="75"/>
        <v>#N/A</v>
      </c>
    </row>
    <row r="2430" spans="1:5" x14ac:dyDescent="0.25">
      <c r="A2430" s="4">
        <v>2429</v>
      </c>
      <c r="B2430" s="4" t="e" cm="1">
        <f t="array" ref="B2430">LEFT(_xlfn.IFS(LEN(Processamento!C2430)&gt;4,_xlfn.CONCAT(LEFT(Processamento!A2430,3),"_",Processamento!D2430,"_",LEFT(Processamento!C2430,5),"_",LEFT(Processamento!E2430,4)),Processamento!C2430={"ERRO"},"ERRO"),18)</f>
        <v>#N/A</v>
      </c>
      <c r="C2430" s="4">
        <f>Processamento!F2430</f>
        <v>0</v>
      </c>
      <c r="D2430" t="b">
        <f t="shared" si="74"/>
        <v>0</v>
      </c>
      <c r="E2430" t="e">
        <f t="shared" si="75"/>
        <v>#N/A</v>
      </c>
    </row>
    <row r="2431" spans="1:5" x14ac:dyDescent="0.25">
      <c r="A2431" s="4">
        <v>2430</v>
      </c>
      <c r="B2431" s="4" t="e" cm="1">
        <f t="array" ref="B2431">LEFT(_xlfn.IFS(LEN(Processamento!C2431)&gt;4,_xlfn.CONCAT(LEFT(Processamento!A2431,3),"_",Processamento!D2431,"_",LEFT(Processamento!C2431,5),"_",LEFT(Processamento!E2431,4)),Processamento!C2431={"ERRO"},"ERRO"),18)</f>
        <v>#N/A</v>
      </c>
      <c r="C2431" s="4">
        <f>Processamento!F2431</f>
        <v>0</v>
      </c>
      <c r="D2431" t="b">
        <f t="shared" si="74"/>
        <v>0</v>
      </c>
      <c r="E2431" t="e">
        <f t="shared" si="75"/>
        <v>#N/A</v>
      </c>
    </row>
    <row r="2432" spans="1:5" x14ac:dyDescent="0.25">
      <c r="A2432" s="4">
        <v>2431</v>
      </c>
      <c r="B2432" s="4" t="e" cm="1">
        <f t="array" ref="B2432">LEFT(_xlfn.IFS(LEN(Processamento!C2432)&gt;4,_xlfn.CONCAT(LEFT(Processamento!A2432,3),"_",Processamento!D2432,"_",LEFT(Processamento!C2432,5),"_",LEFT(Processamento!E2432,4)),Processamento!C2432={"ERRO"},"ERRO"),18)</f>
        <v>#N/A</v>
      </c>
      <c r="C2432" s="4">
        <f>Processamento!F2432</f>
        <v>0</v>
      </c>
      <c r="D2432" t="b">
        <f t="shared" si="74"/>
        <v>0</v>
      </c>
      <c r="E2432" t="e">
        <f t="shared" si="75"/>
        <v>#N/A</v>
      </c>
    </row>
    <row r="2433" spans="1:5" x14ac:dyDescent="0.25">
      <c r="A2433" s="4">
        <v>2432</v>
      </c>
      <c r="B2433" s="4" t="e" cm="1">
        <f t="array" ref="B2433">LEFT(_xlfn.IFS(LEN(Processamento!C2433)&gt;4,_xlfn.CONCAT(LEFT(Processamento!A2433,3),"_",Processamento!D2433,"_",LEFT(Processamento!C2433,5),"_",LEFT(Processamento!E2433,4)),Processamento!C2433={"ERRO"},"ERRO"),18)</f>
        <v>#N/A</v>
      </c>
      <c r="C2433" s="4">
        <f>Processamento!F2433</f>
        <v>0</v>
      </c>
      <c r="D2433" t="b">
        <f t="shared" si="74"/>
        <v>0</v>
      </c>
      <c r="E2433" t="e">
        <f t="shared" si="75"/>
        <v>#N/A</v>
      </c>
    </row>
    <row r="2434" spans="1:5" x14ac:dyDescent="0.25">
      <c r="A2434" s="4">
        <v>2433</v>
      </c>
      <c r="B2434" s="4" t="e" cm="1">
        <f t="array" ref="B2434">LEFT(_xlfn.IFS(LEN(Processamento!C2434)&gt;4,_xlfn.CONCAT(LEFT(Processamento!A2434,3),"_",Processamento!D2434,"_",LEFT(Processamento!C2434,5),"_",LEFT(Processamento!E2434,4)),Processamento!C2434={"ERRO"},"ERRO"),18)</f>
        <v>#N/A</v>
      </c>
      <c r="C2434" s="4">
        <f>Processamento!F2434</f>
        <v>0</v>
      </c>
      <c r="D2434" t="b">
        <f t="shared" si="74"/>
        <v>0</v>
      </c>
      <c r="E2434" t="e">
        <f t="shared" si="75"/>
        <v>#N/A</v>
      </c>
    </row>
    <row r="2435" spans="1:5" x14ac:dyDescent="0.25">
      <c r="A2435" s="4">
        <v>2434</v>
      </c>
      <c r="B2435" s="4" t="e" cm="1">
        <f t="array" ref="B2435">LEFT(_xlfn.IFS(LEN(Processamento!C2435)&gt;4,_xlfn.CONCAT(LEFT(Processamento!A2435,3),"_",Processamento!D2435,"_",LEFT(Processamento!C2435,5),"_",LEFT(Processamento!E2435,4)),Processamento!C2435={"ERRO"},"ERRO"),18)</f>
        <v>#N/A</v>
      </c>
      <c r="C2435" s="4">
        <f>Processamento!F2435</f>
        <v>0</v>
      </c>
      <c r="D2435" t="b">
        <f t="shared" ref="D2435:D2498" si="76">ISTEXT(B2435)</f>
        <v>0</v>
      </c>
      <c r="E2435" t="e">
        <f t="shared" ref="E2435:E2498" si="77">LEN(B2435)</f>
        <v>#N/A</v>
      </c>
    </row>
    <row r="2436" spans="1:5" x14ac:dyDescent="0.25">
      <c r="A2436" s="4">
        <v>2435</v>
      </c>
      <c r="B2436" s="4" t="e" cm="1">
        <f t="array" ref="B2436">LEFT(_xlfn.IFS(LEN(Processamento!C2436)&gt;4,_xlfn.CONCAT(LEFT(Processamento!A2436,3),"_",Processamento!D2436,"_",LEFT(Processamento!C2436,5),"_",LEFT(Processamento!E2436,4)),Processamento!C2436={"ERRO"},"ERRO"),18)</f>
        <v>#N/A</v>
      </c>
      <c r="C2436" s="4">
        <f>Processamento!F2436</f>
        <v>0</v>
      </c>
      <c r="D2436" t="b">
        <f t="shared" si="76"/>
        <v>0</v>
      </c>
      <c r="E2436" t="e">
        <f t="shared" si="77"/>
        <v>#N/A</v>
      </c>
    </row>
    <row r="2437" spans="1:5" x14ac:dyDescent="0.25">
      <c r="A2437" s="4">
        <v>2436</v>
      </c>
      <c r="B2437" s="4" t="e" cm="1">
        <f t="array" ref="B2437">LEFT(_xlfn.IFS(LEN(Processamento!C2437)&gt;4,_xlfn.CONCAT(LEFT(Processamento!A2437,3),"_",Processamento!D2437,"_",LEFT(Processamento!C2437,5),"_",LEFT(Processamento!E2437,4)),Processamento!C2437={"ERRO"},"ERRO"),18)</f>
        <v>#N/A</v>
      </c>
      <c r="C2437" s="4">
        <f>Processamento!F2437</f>
        <v>0</v>
      </c>
      <c r="D2437" t="b">
        <f t="shared" si="76"/>
        <v>0</v>
      </c>
      <c r="E2437" t="e">
        <f t="shared" si="77"/>
        <v>#N/A</v>
      </c>
    </row>
    <row r="2438" spans="1:5" x14ac:dyDescent="0.25">
      <c r="A2438" s="4">
        <v>2437</v>
      </c>
      <c r="B2438" s="4" t="e" cm="1">
        <f t="array" ref="B2438">LEFT(_xlfn.IFS(LEN(Processamento!C2438)&gt;4,_xlfn.CONCAT(LEFT(Processamento!A2438,3),"_",Processamento!D2438,"_",LEFT(Processamento!C2438,5),"_",LEFT(Processamento!E2438,4)),Processamento!C2438={"ERRO"},"ERRO"),18)</f>
        <v>#N/A</v>
      </c>
      <c r="C2438" s="4">
        <f>Processamento!F2438</f>
        <v>0</v>
      </c>
      <c r="D2438" t="b">
        <f t="shared" si="76"/>
        <v>0</v>
      </c>
      <c r="E2438" t="e">
        <f t="shared" si="77"/>
        <v>#N/A</v>
      </c>
    </row>
    <row r="2439" spans="1:5" x14ac:dyDescent="0.25">
      <c r="A2439" s="4">
        <v>2438</v>
      </c>
      <c r="B2439" s="4" t="e" cm="1">
        <f t="array" ref="B2439">LEFT(_xlfn.IFS(LEN(Processamento!C2439)&gt;4,_xlfn.CONCAT(LEFT(Processamento!A2439,3),"_",Processamento!D2439,"_",LEFT(Processamento!C2439,5),"_",LEFT(Processamento!E2439,4)),Processamento!C2439={"ERRO"},"ERRO"),18)</f>
        <v>#N/A</v>
      </c>
      <c r="C2439" s="4">
        <f>Processamento!F2439</f>
        <v>0</v>
      </c>
      <c r="D2439" t="b">
        <f t="shared" si="76"/>
        <v>0</v>
      </c>
      <c r="E2439" t="e">
        <f t="shared" si="77"/>
        <v>#N/A</v>
      </c>
    </row>
    <row r="2440" spans="1:5" x14ac:dyDescent="0.25">
      <c r="A2440" s="4">
        <v>2439</v>
      </c>
      <c r="B2440" s="4" t="e" cm="1">
        <f t="array" ref="B2440">LEFT(_xlfn.IFS(LEN(Processamento!C2440)&gt;4,_xlfn.CONCAT(LEFT(Processamento!A2440,3),"_",Processamento!D2440,"_",LEFT(Processamento!C2440,5),"_",LEFT(Processamento!E2440,4)),Processamento!C2440={"ERRO"},"ERRO"),18)</f>
        <v>#N/A</v>
      </c>
      <c r="C2440" s="4">
        <f>Processamento!F2440</f>
        <v>0</v>
      </c>
      <c r="D2440" t="b">
        <f t="shared" si="76"/>
        <v>0</v>
      </c>
      <c r="E2440" t="e">
        <f t="shared" si="77"/>
        <v>#N/A</v>
      </c>
    </row>
    <row r="2441" spans="1:5" x14ac:dyDescent="0.25">
      <c r="A2441" s="4">
        <v>2440</v>
      </c>
      <c r="B2441" s="4" t="e" cm="1">
        <f t="array" ref="B2441">LEFT(_xlfn.IFS(LEN(Processamento!C2441)&gt;4,_xlfn.CONCAT(LEFT(Processamento!A2441,3),"_",Processamento!D2441,"_",LEFT(Processamento!C2441,5),"_",LEFT(Processamento!E2441,4)),Processamento!C2441={"ERRO"},"ERRO"),18)</f>
        <v>#N/A</v>
      </c>
      <c r="C2441" s="4">
        <f>Processamento!F2441</f>
        <v>0</v>
      </c>
      <c r="D2441" t="b">
        <f t="shared" si="76"/>
        <v>0</v>
      </c>
      <c r="E2441" t="e">
        <f t="shared" si="77"/>
        <v>#N/A</v>
      </c>
    </row>
    <row r="2442" spans="1:5" x14ac:dyDescent="0.25">
      <c r="A2442" s="4">
        <v>2441</v>
      </c>
      <c r="B2442" s="4" t="e" cm="1">
        <f t="array" ref="B2442">LEFT(_xlfn.IFS(LEN(Processamento!C2442)&gt;4,_xlfn.CONCAT(LEFT(Processamento!A2442,3),"_",Processamento!D2442,"_",LEFT(Processamento!C2442,5),"_",LEFT(Processamento!E2442,4)),Processamento!C2442={"ERRO"},"ERRO"),18)</f>
        <v>#N/A</v>
      </c>
      <c r="C2442" s="4">
        <f>Processamento!F2442</f>
        <v>0</v>
      </c>
      <c r="D2442" t="b">
        <f t="shared" si="76"/>
        <v>0</v>
      </c>
      <c r="E2442" t="e">
        <f t="shared" si="77"/>
        <v>#N/A</v>
      </c>
    </row>
    <row r="2443" spans="1:5" x14ac:dyDescent="0.25">
      <c r="A2443" s="4">
        <v>2442</v>
      </c>
      <c r="B2443" s="4" t="e" cm="1">
        <f t="array" ref="B2443">LEFT(_xlfn.IFS(LEN(Processamento!C2443)&gt;4,_xlfn.CONCAT(LEFT(Processamento!A2443,3),"_",Processamento!D2443,"_",LEFT(Processamento!C2443,5),"_",LEFT(Processamento!E2443,4)),Processamento!C2443={"ERRO"},"ERRO"),18)</f>
        <v>#N/A</v>
      </c>
      <c r="C2443" s="4">
        <f>Processamento!F2443</f>
        <v>0</v>
      </c>
      <c r="D2443" t="b">
        <f t="shared" si="76"/>
        <v>0</v>
      </c>
      <c r="E2443" t="e">
        <f t="shared" si="77"/>
        <v>#N/A</v>
      </c>
    </row>
    <row r="2444" spans="1:5" x14ac:dyDescent="0.25">
      <c r="A2444" s="4">
        <v>2443</v>
      </c>
      <c r="B2444" s="4" t="e" cm="1">
        <f t="array" ref="B2444">LEFT(_xlfn.IFS(LEN(Processamento!C2444)&gt;4,_xlfn.CONCAT(LEFT(Processamento!A2444,3),"_",Processamento!D2444,"_",LEFT(Processamento!C2444,5),"_",LEFT(Processamento!E2444,4)),Processamento!C2444={"ERRO"},"ERRO"),18)</f>
        <v>#N/A</v>
      </c>
      <c r="C2444" s="4">
        <f>Processamento!F2444</f>
        <v>0</v>
      </c>
      <c r="D2444" t="b">
        <f t="shared" si="76"/>
        <v>0</v>
      </c>
      <c r="E2444" t="e">
        <f t="shared" si="77"/>
        <v>#N/A</v>
      </c>
    </row>
    <row r="2445" spans="1:5" x14ac:dyDescent="0.25">
      <c r="A2445" s="4">
        <v>2444</v>
      </c>
      <c r="B2445" s="4" t="e" cm="1">
        <f t="array" ref="B2445">LEFT(_xlfn.IFS(LEN(Processamento!C2445)&gt;4,_xlfn.CONCAT(LEFT(Processamento!A2445,3),"_",Processamento!D2445,"_",LEFT(Processamento!C2445,5),"_",LEFT(Processamento!E2445,4)),Processamento!C2445={"ERRO"},"ERRO"),18)</f>
        <v>#N/A</v>
      </c>
      <c r="C2445" s="4">
        <f>Processamento!F2445</f>
        <v>0</v>
      </c>
      <c r="D2445" t="b">
        <f t="shared" si="76"/>
        <v>0</v>
      </c>
      <c r="E2445" t="e">
        <f t="shared" si="77"/>
        <v>#N/A</v>
      </c>
    </row>
    <row r="2446" spans="1:5" x14ac:dyDescent="0.25">
      <c r="A2446" s="4">
        <v>2445</v>
      </c>
      <c r="B2446" s="4" t="e" cm="1">
        <f t="array" ref="B2446">LEFT(_xlfn.IFS(LEN(Processamento!C2446)&gt;4,_xlfn.CONCAT(LEFT(Processamento!A2446,3),"_",Processamento!D2446,"_",LEFT(Processamento!C2446,5),"_",LEFT(Processamento!E2446,4)),Processamento!C2446={"ERRO"},"ERRO"),18)</f>
        <v>#N/A</v>
      </c>
      <c r="C2446" s="4">
        <f>Processamento!F2446</f>
        <v>0</v>
      </c>
      <c r="D2446" t="b">
        <f t="shared" si="76"/>
        <v>0</v>
      </c>
      <c r="E2446" t="e">
        <f t="shared" si="77"/>
        <v>#N/A</v>
      </c>
    </row>
    <row r="2447" spans="1:5" x14ac:dyDescent="0.25">
      <c r="A2447" s="4">
        <v>2446</v>
      </c>
      <c r="B2447" s="4" t="e" cm="1">
        <f t="array" ref="B2447">LEFT(_xlfn.IFS(LEN(Processamento!C2447)&gt;4,_xlfn.CONCAT(LEFT(Processamento!A2447,3),"_",Processamento!D2447,"_",LEFT(Processamento!C2447,5),"_",LEFT(Processamento!E2447,4)),Processamento!C2447={"ERRO"},"ERRO"),18)</f>
        <v>#N/A</v>
      </c>
      <c r="C2447" s="4">
        <f>Processamento!F2447</f>
        <v>0</v>
      </c>
      <c r="D2447" t="b">
        <f t="shared" si="76"/>
        <v>0</v>
      </c>
      <c r="E2447" t="e">
        <f t="shared" si="77"/>
        <v>#N/A</v>
      </c>
    </row>
    <row r="2448" spans="1:5" x14ac:dyDescent="0.25">
      <c r="A2448" s="4">
        <v>2447</v>
      </c>
      <c r="B2448" s="4" t="e" cm="1">
        <f t="array" ref="B2448">LEFT(_xlfn.IFS(LEN(Processamento!C2448)&gt;4,_xlfn.CONCAT(LEFT(Processamento!A2448,3),"_",Processamento!D2448,"_",LEFT(Processamento!C2448,5),"_",LEFT(Processamento!E2448,4)),Processamento!C2448={"ERRO"},"ERRO"),18)</f>
        <v>#N/A</v>
      </c>
      <c r="C2448" s="4">
        <f>Processamento!F2448</f>
        <v>0</v>
      </c>
      <c r="D2448" t="b">
        <f t="shared" si="76"/>
        <v>0</v>
      </c>
      <c r="E2448" t="e">
        <f t="shared" si="77"/>
        <v>#N/A</v>
      </c>
    </row>
    <row r="2449" spans="1:5" x14ac:dyDescent="0.25">
      <c r="A2449" s="4">
        <v>2448</v>
      </c>
      <c r="B2449" s="4" t="e" cm="1">
        <f t="array" ref="B2449">LEFT(_xlfn.IFS(LEN(Processamento!C2449)&gt;4,_xlfn.CONCAT(LEFT(Processamento!A2449,3),"_",Processamento!D2449,"_",LEFT(Processamento!C2449,5),"_",LEFT(Processamento!E2449,4)),Processamento!C2449={"ERRO"},"ERRO"),18)</f>
        <v>#N/A</v>
      </c>
      <c r="C2449" s="4">
        <f>Processamento!F2449</f>
        <v>0</v>
      </c>
      <c r="D2449" t="b">
        <f t="shared" si="76"/>
        <v>0</v>
      </c>
      <c r="E2449" t="e">
        <f t="shared" si="77"/>
        <v>#N/A</v>
      </c>
    </row>
    <row r="2450" spans="1:5" x14ac:dyDescent="0.25">
      <c r="A2450" s="4">
        <v>2449</v>
      </c>
      <c r="B2450" s="4" t="e" cm="1">
        <f t="array" ref="B2450">LEFT(_xlfn.IFS(LEN(Processamento!C2450)&gt;4,_xlfn.CONCAT(LEFT(Processamento!A2450,3),"_",Processamento!D2450,"_",LEFT(Processamento!C2450,5),"_",LEFT(Processamento!E2450,4)),Processamento!C2450={"ERRO"},"ERRO"),18)</f>
        <v>#N/A</v>
      </c>
      <c r="C2450" s="4">
        <f>Processamento!F2450</f>
        <v>0</v>
      </c>
      <c r="D2450" t="b">
        <f t="shared" si="76"/>
        <v>0</v>
      </c>
      <c r="E2450" t="e">
        <f t="shared" si="77"/>
        <v>#N/A</v>
      </c>
    </row>
    <row r="2451" spans="1:5" x14ac:dyDescent="0.25">
      <c r="A2451" s="4">
        <v>2450</v>
      </c>
      <c r="B2451" s="4" t="e" cm="1">
        <f t="array" ref="B2451">LEFT(_xlfn.IFS(LEN(Processamento!C2451)&gt;4,_xlfn.CONCAT(LEFT(Processamento!A2451,3),"_",Processamento!D2451,"_",LEFT(Processamento!C2451,5),"_",LEFT(Processamento!E2451,4)),Processamento!C2451={"ERRO"},"ERRO"),18)</f>
        <v>#N/A</v>
      </c>
      <c r="C2451" s="4">
        <f>Processamento!F2451</f>
        <v>0</v>
      </c>
      <c r="D2451" t="b">
        <f t="shared" si="76"/>
        <v>0</v>
      </c>
      <c r="E2451" t="e">
        <f t="shared" si="77"/>
        <v>#N/A</v>
      </c>
    </row>
    <row r="2452" spans="1:5" x14ac:dyDescent="0.25">
      <c r="A2452" s="4">
        <v>2451</v>
      </c>
      <c r="B2452" s="4" t="e" cm="1">
        <f t="array" ref="B2452">LEFT(_xlfn.IFS(LEN(Processamento!C2452)&gt;4,_xlfn.CONCAT(LEFT(Processamento!A2452,3),"_",Processamento!D2452,"_",LEFT(Processamento!C2452,5),"_",LEFT(Processamento!E2452,4)),Processamento!C2452={"ERRO"},"ERRO"),18)</f>
        <v>#N/A</v>
      </c>
      <c r="C2452" s="4">
        <f>Processamento!F2452</f>
        <v>0</v>
      </c>
      <c r="D2452" t="b">
        <f t="shared" si="76"/>
        <v>0</v>
      </c>
      <c r="E2452" t="e">
        <f t="shared" si="77"/>
        <v>#N/A</v>
      </c>
    </row>
    <row r="2453" spans="1:5" x14ac:dyDescent="0.25">
      <c r="A2453" s="4">
        <v>2452</v>
      </c>
      <c r="B2453" s="4" t="e" cm="1">
        <f t="array" ref="B2453">LEFT(_xlfn.IFS(LEN(Processamento!C2453)&gt;4,_xlfn.CONCAT(LEFT(Processamento!A2453,3),"_",Processamento!D2453,"_",LEFT(Processamento!C2453,5),"_",LEFT(Processamento!E2453,4)),Processamento!C2453={"ERRO"},"ERRO"),18)</f>
        <v>#N/A</v>
      </c>
      <c r="C2453" s="4">
        <f>Processamento!F2453</f>
        <v>0</v>
      </c>
      <c r="D2453" t="b">
        <f t="shared" si="76"/>
        <v>0</v>
      </c>
      <c r="E2453" t="e">
        <f t="shared" si="77"/>
        <v>#N/A</v>
      </c>
    </row>
    <row r="2454" spans="1:5" x14ac:dyDescent="0.25">
      <c r="A2454" s="4">
        <v>2453</v>
      </c>
      <c r="B2454" s="4" t="e" cm="1">
        <f t="array" ref="B2454">LEFT(_xlfn.IFS(LEN(Processamento!C2454)&gt;4,_xlfn.CONCAT(LEFT(Processamento!A2454,3),"_",Processamento!D2454,"_",LEFT(Processamento!C2454,5),"_",LEFT(Processamento!E2454,4)),Processamento!C2454={"ERRO"},"ERRO"),18)</f>
        <v>#N/A</v>
      </c>
      <c r="C2454" s="4">
        <f>Processamento!F2454</f>
        <v>0</v>
      </c>
      <c r="D2454" t="b">
        <f t="shared" si="76"/>
        <v>0</v>
      </c>
      <c r="E2454" t="e">
        <f t="shared" si="77"/>
        <v>#N/A</v>
      </c>
    </row>
    <row r="2455" spans="1:5" x14ac:dyDescent="0.25">
      <c r="A2455" s="4">
        <v>2454</v>
      </c>
      <c r="B2455" s="4" t="e" cm="1">
        <f t="array" ref="B2455">LEFT(_xlfn.IFS(LEN(Processamento!C2455)&gt;4,_xlfn.CONCAT(LEFT(Processamento!A2455,3),"_",Processamento!D2455,"_",LEFT(Processamento!C2455,5),"_",LEFT(Processamento!E2455,4)),Processamento!C2455={"ERRO"},"ERRO"),18)</f>
        <v>#N/A</v>
      </c>
      <c r="C2455" s="4">
        <f>Processamento!F2455</f>
        <v>0</v>
      </c>
      <c r="D2455" t="b">
        <f t="shared" si="76"/>
        <v>0</v>
      </c>
      <c r="E2455" t="e">
        <f t="shared" si="77"/>
        <v>#N/A</v>
      </c>
    </row>
    <row r="2456" spans="1:5" x14ac:dyDescent="0.25">
      <c r="A2456" s="4">
        <v>2455</v>
      </c>
      <c r="B2456" s="4" t="e" cm="1">
        <f t="array" ref="B2456">LEFT(_xlfn.IFS(LEN(Processamento!C2456)&gt;4,_xlfn.CONCAT(LEFT(Processamento!A2456,3),"_",Processamento!D2456,"_",LEFT(Processamento!C2456,5),"_",LEFT(Processamento!E2456,4)),Processamento!C2456={"ERRO"},"ERRO"),18)</f>
        <v>#N/A</v>
      </c>
      <c r="C2456" s="4">
        <f>Processamento!F2456</f>
        <v>0</v>
      </c>
      <c r="D2456" t="b">
        <f t="shared" si="76"/>
        <v>0</v>
      </c>
      <c r="E2456" t="e">
        <f t="shared" si="77"/>
        <v>#N/A</v>
      </c>
    </row>
    <row r="2457" spans="1:5" x14ac:dyDescent="0.25">
      <c r="A2457" s="4">
        <v>2456</v>
      </c>
      <c r="B2457" s="4" t="e" cm="1">
        <f t="array" ref="B2457">LEFT(_xlfn.IFS(LEN(Processamento!C2457)&gt;4,_xlfn.CONCAT(LEFT(Processamento!A2457,3),"_",Processamento!D2457,"_",LEFT(Processamento!C2457,5),"_",LEFT(Processamento!E2457,4)),Processamento!C2457={"ERRO"},"ERRO"),18)</f>
        <v>#N/A</v>
      </c>
      <c r="C2457" s="4">
        <f>Processamento!F2457</f>
        <v>0</v>
      </c>
      <c r="D2457" t="b">
        <f t="shared" si="76"/>
        <v>0</v>
      </c>
      <c r="E2457" t="e">
        <f t="shared" si="77"/>
        <v>#N/A</v>
      </c>
    </row>
    <row r="2458" spans="1:5" x14ac:dyDescent="0.25">
      <c r="A2458" s="4">
        <v>2457</v>
      </c>
      <c r="B2458" s="4" t="e" cm="1">
        <f t="array" ref="B2458">LEFT(_xlfn.IFS(LEN(Processamento!C2458)&gt;4,_xlfn.CONCAT(LEFT(Processamento!A2458,3),"_",Processamento!D2458,"_",LEFT(Processamento!C2458,5),"_",LEFT(Processamento!E2458,4)),Processamento!C2458={"ERRO"},"ERRO"),18)</f>
        <v>#N/A</v>
      </c>
      <c r="C2458" s="4">
        <f>Processamento!F2458</f>
        <v>0</v>
      </c>
      <c r="D2458" t="b">
        <f t="shared" si="76"/>
        <v>0</v>
      </c>
      <c r="E2458" t="e">
        <f t="shared" si="77"/>
        <v>#N/A</v>
      </c>
    </row>
    <row r="2459" spans="1:5" x14ac:dyDescent="0.25">
      <c r="A2459" s="4">
        <v>2458</v>
      </c>
      <c r="B2459" s="4" t="e" cm="1">
        <f t="array" ref="B2459">LEFT(_xlfn.IFS(LEN(Processamento!C2459)&gt;4,_xlfn.CONCAT(LEFT(Processamento!A2459,3),"_",Processamento!D2459,"_",LEFT(Processamento!C2459,5),"_",LEFT(Processamento!E2459,4)),Processamento!C2459={"ERRO"},"ERRO"),18)</f>
        <v>#N/A</v>
      </c>
      <c r="C2459" s="4">
        <f>Processamento!F2459</f>
        <v>0</v>
      </c>
      <c r="D2459" t="b">
        <f t="shared" si="76"/>
        <v>0</v>
      </c>
      <c r="E2459" t="e">
        <f t="shared" si="77"/>
        <v>#N/A</v>
      </c>
    </row>
    <row r="2460" spans="1:5" x14ac:dyDescent="0.25">
      <c r="A2460" s="4">
        <v>2459</v>
      </c>
      <c r="B2460" s="4" t="e" cm="1">
        <f t="array" ref="B2460">LEFT(_xlfn.IFS(LEN(Processamento!C2460)&gt;4,_xlfn.CONCAT(LEFT(Processamento!A2460,3),"_",Processamento!D2460,"_",LEFT(Processamento!C2460,5),"_",LEFT(Processamento!E2460,4)),Processamento!C2460={"ERRO"},"ERRO"),18)</f>
        <v>#N/A</v>
      </c>
      <c r="C2460" s="4">
        <f>Processamento!F2460</f>
        <v>0</v>
      </c>
      <c r="D2460" t="b">
        <f t="shared" si="76"/>
        <v>0</v>
      </c>
      <c r="E2460" t="e">
        <f t="shared" si="77"/>
        <v>#N/A</v>
      </c>
    </row>
    <row r="2461" spans="1:5" x14ac:dyDescent="0.25">
      <c r="A2461" s="4">
        <v>2460</v>
      </c>
      <c r="B2461" s="4" t="e" cm="1">
        <f t="array" ref="B2461">LEFT(_xlfn.IFS(LEN(Processamento!C2461)&gt;4,_xlfn.CONCAT(LEFT(Processamento!A2461,3),"_",Processamento!D2461,"_",LEFT(Processamento!C2461,5),"_",LEFT(Processamento!E2461,4)),Processamento!C2461={"ERRO"},"ERRO"),18)</f>
        <v>#N/A</v>
      </c>
      <c r="C2461" s="4">
        <f>Processamento!F2461</f>
        <v>0</v>
      </c>
      <c r="D2461" t="b">
        <f t="shared" si="76"/>
        <v>0</v>
      </c>
      <c r="E2461" t="e">
        <f t="shared" si="77"/>
        <v>#N/A</v>
      </c>
    </row>
    <row r="2462" spans="1:5" x14ac:dyDescent="0.25">
      <c r="A2462" s="4">
        <v>2461</v>
      </c>
      <c r="B2462" s="4" t="e" cm="1">
        <f t="array" ref="B2462">LEFT(_xlfn.IFS(LEN(Processamento!C2462)&gt;4,_xlfn.CONCAT(LEFT(Processamento!A2462,3),"_",Processamento!D2462,"_",LEFT(Processamento!C2462,5),"_",LEFT(Processamento!E2462,4)),Processamento!C2462={"ERRO"},"ERRO"),18)</f>
        <v>#N/A</v>
      </c>
      <c r="C2462" s="4">
        <f>Processamento!F2462</f>
        <v>0</v>
      </c>
      <c r="D2462" t="b">
        <f t="shared" si="76"/>
        <v>0</v>
      </c>
      <c r="E2462" t="e">
        <f t="shared" si="77"/>
        <v>#N/A</v>
      </c>
    </row>
    <row r="2463" spans="1:5" x14ac:dyDescent="0.25">
      <c r="A2463" s="4">
        <v>2462</v>
      </c>
      <c r="B2463" s="4" t="e" cm="1">
        <f t="array" ref="B2463">LEFT(_xlfn.IFS(LEN(Processamento!C2463)&gt;4,_xlfn.CONCAT(LEFT(Processamento!A2463,3),"_",Processamento!D2463,"_",LEFT(Processamento!C2463,5),"_",LEFT(Processamento!E2463,4)),Processamento!C2463={"ERRO"},"ERRO"),18)</f>
        <v>#N/A</v>
      </c>
      <c r="C2463" s="4">
        <f>Processamento!F2463</f>
        <v>0</v>
      </c>
      <c r="D2463" t="b">
        <f t="shared" si="76"/>
        <v>0</v>
      </c>
      <c r="E2463" t="e">
        <f t="shared" si="77"/>
        <v>#N/A</v>
      </c>
    </row>
    <row r="2464" spans="1:5" x14ac:dyDescent="0.25">
      <c r="A2464" s="4">
        <v>2463</v>
      </c>
      <c r="B2464" s="4" t="e" cm="1">
        <f t="array" ref="B2464">LEFT(_xlfn.IFS(LEN(Processamento!C2464)&gt;4,_xlfn.CONCAT(LEFT(Processamento!A2464,3),"_",Processamento!D2464,"_",LEFT(Processamento!C2464,5),"_",LEFT(Processamento!E2464,4)),Processamento!C2464={"ERRO"},"ERRO"),18)</f>
        <v>#N/A</v>
      </c>
      <c r="C2464" s="4">
        <f>Processamento!F2464</f>
        <v>0</v>
      </c>
      <c r="D2464" t="b">
        <f t="shared" si="76"/>
        <v>0</v>
      </c>
      <c r="E2464" t="e">
        <f t="shared" si="77"/>
        <v>#N/A</v>
      </c>
    </row>
    <row r="2465" spans="1:5" x14ac:dyDescent="0.25">
      <c r="A2465" s="4">
        <v>2464</v>
      </c>
      <c r="B2465" s="4" t="e" cm="1">
        <f t="array" ref="B2465">LEFT(_xlfn.IFS(LEN(Processamento!C2465)&gt;4,_xlfn.CONCAT(LEFT(Processamento!A2465,3),"_",Processamento!D2465,"_",LEFT(Processamento!C2465,5),"_",LEFT(Processamento!E2465,4)),Processamento!C2465={"ERRO"},"ERRO"),18)</f>
        <v>#N/A</v>
      </c>
      <c r="C2465" s="4">
        <f>Processamento!F2465</f>
        <v>0</v>
      </c>
      <c r="D2465" t="b">
        <f t="shared" si="76"/>
        <v>0</v>
      </c>
      <c r="E2465" t="e">
        <f t="shared" si="77"/>
        <v>#N/A</v>
      </c>
    </row>
    <row r="2466" spans="1:5" x14ac:dyDescent="0.25">
      <c r="A2466" s="4">
        <v>2465</v>
      </c>
      <c r="B2466" s="4" t="e" cm="1">
        <f t="array" ref="B2466">LEFT(_xlfn.IFS(LEN(Processamento!C2466)&gt;4,_xlfn.CONCAT(LEFT(Processamento!A2466,3),"_",Processamento!D2466,"_",LEFT(Processamento!C2466,5),"_",LEFT(Processamento!E2466,4)),Processamento!C2466={"ERRO"},"ERRO"),18)</f>
        <v>#N/A</v>
      </c>
      <c r="C2466" s="4">
        <f>Processamento!F2466</f>
        <v>0</v>
      </c>
      <c r="D2466" t="b">
        <f t="shared" si="76"/>
        <v>0</v>
      </c>
      <c r="E2466" t="e">
        <f t="shared" si="77"/>
        <v>#N/A</v>
      </c>
    </row>
    <row r="2467" spans="1:5" x14ac:dyDescent="0.25">
      <c r="A2467" s="4">
        <v>2466</v>
      </c>
      <c r="B2467" s="4" t="e" cm="1">
        <f t="array" ref="B2467">LEFT(_xlfn.IFS(LEN(Processamento!C2467)&gt;4,_xlfn.CONCAT(LEFT(Processamento!A2467,3),"_",Processamento!D2467,"_",LEFT(Processamento!C2467,5),"_",LEFT(Processamento!E2467,4)),Processamento!C2467={"ERRO"},"ERRO"),18)</f>
        <v>#N/A</v>
      </c>
      <c r="C2467" s="4">
        <f>Processamento!F2467</f>
        <v>0</v>
      </c>
      <c r="D2467" t="b">
        <f t="shared" si="76"/>
        <v>0</v>
      </c>
      <c r="E2467" t="e">
        <f t="shared" si="77"/>
        <v>#N/A</v>
      </c>
    </row>
    <row r="2468" spans="1:5" x14ac:dyDescent="0.25">
      <c r="A2468" s="4">
        <v>2467</v>
      </c>
      <c r="B2468" s="4" t="e" cm="1">
        <f t="array" ref="B2468">LEFT(_xlfn.IFS(LEN(Processamento!C2468)&gt;4,_xlfn.CONCAT(LEFT(Processamento!A2468,3),"_",Processamento!D2468,"_",LEFT(Processamento!C2468,5),"_",LEFT(Processamento!E2468,4)),Processamento!C2468={"ERRO"},"ERRO"),18)</f>
        <v>#N/A</v>
      </c>
      <c r="C2468" s="4">
        <f>Processamento!F2468</f>
        <v>0</v>
      </c>
      <c r="D2468" t="b">
        <f t="shared" si="76"/>
        <v>0</v>
      </c>
      <c r="E2468" t="e">
        <f t="shared" si="77"/>
        <v>#N/A</v>
      </c>
    </row>
    <row r="2469" spans="1:5" x14ac:dyDescent="0.25">
      <c r="A2469" s="4">
        <v>2468</v>
      </c>
      <c r="B2469" s="4" t="e" cm="1">
        <f t="array" ref="B2469">LEFT(_xlfn.IFS(LEN(Processamento!C2469)&gt;4,_xlfn.CONCAT(LEFT(Processamento!A2469,3),"_",Processamento!D2469,"_",LEFT(Processamento!C2469,5),"_",LEFT(Processamento!E2469,4)),Processamento!C2469={"ERRO"},"ERRO"),18)</f>
        <v>#N/A</v>
      </c>
      <c r="C2469" s="4">
        <f>Processamento!F2469</f>
        <v>0</v>
      </c>
      <c r="D2469" t="b">
        <f t="shared" si="76"/>
        <v>0</v>
      </c>
      <c r="E2469" t="e">
        <f t="shared" si="77"/>
        <v>#N/A</v>
      </c>
    </row>
    <row r="2470" spans="1:5" x14ac:dyDescent="0.25">
      <c r="A2470" s="4">
        <v>2469</v>
      </c>
      <c r="B2470" s="4" t="e" cm="1">
        <f t="array" ref="B2470">LEFT(_xlfn.IFS(LEN(Processamento!C2470)&gt;4,_xlfn.CONCAT(LEFT(Processamento!A2470,3),"_",Processamento!D2470,"_",LEFT(Processamento!C2470,5),"_",LEFT(Processamento!E2470,4)),Processamento!C2470={"ERRO"},"ERRO"),18)</f>
        <v>#N/A</v>
      </c>
      <c r="C2470" s="4">
        <f>Processamento!F2470</f>
        <v>0</v>
      </c>
      <c r="D2470" t="b">
        <f t="shared" si="76"/>
        <v>0</v>
      </c>
      <c r="E2470" t="e">
        <f t="shared" si="77"/>
        <v>#N/A</v>
      </c>
    </row>
    <row r="2471" spans="1:5" x14ac:dyDescent="0.25">
      <c r="A2471" s="4">
        <v>2470</v>
      </c>
      <c r="B2471" s="4" t="e" cm="1">
        <f t="array" ref="B2471">LEFT(_xlfn.IFS(LEN(Processamento!C2471)&gt;4,_xlfn.CONCAT(LEFT(Processamento!A2471,3),"_",Processamento!D2471,"_",LEFT(Processamento!C2471,5),"_",LEFT(Processamento!E2471,4)),Processamento!C2471={"ERRO"},"ERRO"),18)</f>
        <v>#N/A</v>
      </c>
      <c r="C2471" s="4">
        <f>Processamento!F2471</f>
        <v>0</v>
      </c>
      <c r="D2471" t="b">
        <f t="shared" si="76"/>
        <v>0</v>
      </c>
      <c r="E2471" t="e">
        <f t="shared" si="77"/>
        <v>#N/A</v>
      </c>
    </row>
    <row r="2472" spans="1:5" x14ac:dyDescent="0.25">
      <c r="A2472" s="4">
        <v>2471</v>
      </c>
      <c r="B2472" s="4" t="e" cm="1">
        <f t="array" ref="B2472">LEFT(_xlfn.IFS(LEN(Processamento!C2472)&gt;4,_xlfn.CONCAT(LEFT(Processamento!A2472,3),"_",Processamento!D2472,"_",LEFT(Processamento!C2472,5),"_",LEFT(Processamento!E2472,4)),Processamento!C2472={"ERRO"},"ERRO"),18)</f>
        <v>#N/A</v>
      </c>
      <c r="C2472" s="4">
        <f>Processamento!F2472</f>
        <v>0</v>
      </c>
      <c r="D2472" t="b">
        <f t="shared" si="76"/>
        <v>0</v>
      </c>
      <c r="E2472" t="e">
        <f t="shared" si="77"/>
        <v>#N/A</v>
      </c>
    </row>
    <row r="2473" spans="1:5" x14ac:dyDescent="0.25">
      <c r="A2473" s="4">
        <v>2472</v>
      </c>
      <c r="B2473" s="4" t="e" cm="1">
        <f t="array" ref="B2473">LEFT(_xlfn.IFS(LEN(Processamento!C2473)&gt;4,_xlfn.CONCAT(LEFT(Processamento!A2473,3),"_",Processamento!D2473,"_",LEFT(Processamento!C2473,5),"_",LEFT(Processamento!E2473,4)),Processamento!C2473={"ERRO"},"ERRO"),18)</f>
        <v>#N/A</v>
      </c>
      <c r="C2473" s="4">
        <f>Processamento!F2473</f>
        <v>0</v>
      </c>
      <c r="D2473" t="b">
        <f t="shared" si="76"/>
        <v>0</v>
      </c>
      <c r="E2473" t="e">
        <f t="shared" si="77"/>
        <v>#N/A</v>
      </c>
    </row>
    <row r="2474" spans="1:5" x14ac:dyDescent="0.25">
      <c r="A2474" s="4">
        <v>2473</v>
      </c>
      <c r="B2474" s="4" t="e" cm="1">
        <f t="array" ref="B2474">LEFT(_xlfn.IFS(LEN(Processamento!C2474)&gt;4,_xlfn.CONCAT(LEFT(Processamento!A2474,3),"_",Processamento!D2474,"_",LEFT(Processamento!C2474,5),"_",LEFT(Processamento!E2474,4)),Processamento!C2474={"ERRO"},"ERRO"),18)</f>
        <v>#N/A</v>
      </c>
      <c r="C2474" s="4">
        <f>Processamento!F2474</f>
        <v>0</v>
      </c>
      <c r="D2474" t="b">
        <f t="shared" si="76"/>
        <v>0</v>
      </c>
      <c r="E2474" t="e">
        <f t="shared" si="77"/>
        <v>#N/A</v>
      </c>
    </row>
    <row r="2475" spans="1:5" x14ac:dyDescent="0.25">
      <c r="A2475" s="4">
        <v>2474</v>
      </c>
      <c r="B2475" s="4" t="e" cm="1">
        <f t="array" ref="B2475">LEFT(_xlfn.IFS(LEN(Processamento!C2475)&gt;4,_xlfn.CONCAT(LEFT(Processamento!A2475,3),"_",Processamento!D2475,"_",LEFT(Processamento!C2475,5),"_",LEFT(Processamento!E2475,4)),Processamento!C2475={"ERRO"},"ERRO"),18)</f>
        <v>#N/A</v>
      </c>
      <c r="C2475" s="4">
        <f>Processamento!F2475</f>
        <v>0</v>
      </c>
      <c r="D2475" t="b">
        <f t="shared" si="76"/>
        <v>0</v>
      </c>
      <c r="E2475" t="e">
        <f t="shared" si="77"/>
        <v>#N/A</v>
      </c>
    </row>
    <row r="2476" spans="1:5" x14ac:dyDescent="0.25">
      <c r="A2476" s="4">
        <v>2475</v>
      </c>
      <c r="B2476" s="4" t="e" cm="1">
        <f t="array" ref="B2476">LEFT(_xlfn.IFS(LEN(Processamento!C2476)&gt;4,_xlfn.CONCAT(LEFT(Processamento!A2476,3),"_",Processamento!D2476,"_",LEFT(Processamento!C2476,5),"_",LEFT(Processamento!E2476,4)),Processamento!C2476={"ERRO"},"ERRO"),18)</f>
        <v>#N/A</v>
      </c>
      <c r="C2476" s="4">
        <f>Processamento!F2476</f>
        <v>0</v>
      </c>
      <c r="D2476" t="b">
        <f t="shared" si="76"/>
        <v>0</v>
      </c>
      <c r="E2476" t="e">
        <f t="shared" si="77"/>
        <v>#N/A</v>
      </c>
    </row>
    <row r="2477" spans="1:5" x14ac:dyDescent="0.25">
      <c r="A2477" s="4">
        <v>2476</v>
      </c>
      <c r="B2477" s="4" t="e" cm="1">
        <f t="array" ref="B2477">LEFT(_xlfn.IFS(LEN(Processamento!C2477)&gt;4,_xlfn.CONCAT(LEFT(Processamento!A2477,3),"_",Processamento!D2477,"_",LEFT(Processamento!C2477,5),"_",LEFT(Processamento!E2477,4)),Processamento!C2477={"ERRO"},"ERRO"),18)</f>
        <v>#N/A</v>
      </c>
      <c r="C2477" s="4">
        <f>Processamento!F2477</f>
        <v>0</v>
      </c>
      <c r="D2477" t="b">
        <f t="shared" si="76"/>
        <v>0</v>
      </c>
      <c r="E2477" t="e">
        <f t="shared" si="77"/>
        <v>#N/A</v>
      </c>
    </row>
    <row r="2478" spans="1:5" x14ac:dyDescent="0.25">
      <c r="A2478" s="4">
        <v>2477</v>
      </c>
      <c r="B2478" s="4" t="e" cm="1">
        <f t="array" ref="B2478">LEFT(_xlfn.IFS(LEN(Processamento!C2478)&gt;4,_xlfn.CONCAT(LEFT(Processamento!A2478,3),"_",Processamento!D2478,"_",LEFT(Processamento!C2478,5),"_",LEFT(Processamento!E2478,4)),Processamento!C2478={"ERRO"},"ERRO"),18)</f>
        <v>#N/A</v>
      </c>
      <c r="C2478" s="4">
        <f>Processamento!F2478</f>
        <v>0</v>
      </c>
      <c r="D2478" t="b">
        <f t="shared" si="76"/>
        <v>0</v>
      </c>
      <c r="E2478" t="e">
        <f t="shared" si="77"/>
        <v>#N/A</v>
      </c>
    </row>
    <row r="2479" spans="1:5" x14ac:dyDescent="0.25">
      <c r="A2479" s="4">
        <v>2478</v>
      </c>
      <c r="B2479" s="4" t="e" cm="1">
        <f t="array" ref="B2479">LEFT(_xlfn.IFS(LEN(Processamento!C2479)&gt;4,_xlfn.CONCAT(LEFT(Processamento!A2479,3),"_",Processamento!D2479,"_",LEFT(Processamento!C2479,5),"_",LEFT(Processamento!E2479,4)),Processamento!C2479={"ERRO"},"ERRO"),18)</f>
        <v>#N/A</v>
      </c>
      <c r="C2479" s="4">
        <f>Processamento!F2479</f>
        <v>0</v>
      </c>
      <c r="D2479" t="b">
        <f t="shared" si="76"/>
        <v>0</v>
      </c>
      <c r="E2479" t="e">
        <f t="shared" si="77"/>
        <v>#N/A</v>
      </c>
    </row>
    <row r="2480" spans="1:5" x14ac:dyDescent="0.25">
      <c r="A2480" s="4">
        <v>2479</v>
      </c>
      <c r="B2480" s="4" t="e" cm="1">
        <f t="array" ref="B2480">LEFT(_xlfn.IFS(LEN(Processamento!C2480)&gt;4,_xlfn.CONCAT(LEFT(Processamento!A2480,3),"_",Processamento!D2480,"_",LEFT(Processamento!C2480,5),"_",LEFT(Processamento!E2480,4)),Processamento!C2480={"ERRO"},"ERRO"),18)</f>
        <v>#N/A</v>
      </c>
      <c r="C2480" s="4">
        <f>Processamento!F2480</f>
        <v>0</v>
      </c>
      <c r="D2480" t="b">
        <f t="shared" si="76"/>
        <v>0</v>
      </c>
      <c r="E2480" t="e">
        <f t="shared" si="77"/>
        <v>#N/A</v>
      </c>
    </row>
    <row r="2481" spans="1:5" x14ac:dyDescent="0.25">
      <c r="A2481" s="4">
        <v>2480</v>
      </c>
      <c r="B2481" s="4" t="e" cm="1">
        <f t="array" ref="B2481">LEFT(_xlfn.IFS(LEN(Processamento!C2481)&gt;4,_xlfn.CONCAT(LEFT(Processamento!A2481,3),"_",Processamento!D2481,"_",LEFT(Processamento!C2481,5),"_",LEFT(Processamento!E2481,4)),Processamento!C2481={"ERRO"},"ERRO"),18)</f>
        <v>#N/A</v>
      </c>
      <c r="C2481" s="4">
        <f>Processamento!F2481</f>
        <v>0</v>
      </c>
      <c r="D2481" t="b">
        <f t="shared" si="76"/>
        <v>0</v>
      </c>
      <c r="E2481" t="e">
        <f t="shared" si="77"/>
        <v>#N/A</v>
      </c>
    </row>
    <row r="2482" spans="1:5" x14ac:dyDescent="0.25">
      <c r="A2482" s="4">
        <v>2481</v>
      </c>
      <c r="B2482" s="4" t="e" cm="1">
        <f t="array" ref="B2482">LEFT(_xlfn.IFS(LEN(Processamento!C2482)&gt;4,_xlfn.CONCAT(LEFT(Processamento!A2482,3),"_",Processamento!D2482,"_",LEFT(Processamento!C2482,5),"_",LEFT(Processamento!E2482,4)),Processamento!C2482={"ERRO"},"ERRO"),18)</f>
        <v>#N/A</v>
      </c>
      <c r="C2482" s="4">
        <f>Processamento!F2482</f>
        <v>0</v>
      </c>
      <c r="D2482" t="b">
        <f t="shared" si="76"/>
        <v>0</v>
      </c>
      <c r="E2482" t="e">
        <f t="shared" si="77"/>
        <v>#N/A</v>
      </c>
    </row>
    <row r="2483" spans="1:5" x14ac:dyDescent="0.25">
      <c r="A2483" s="4">
        <v>2482</v>
      </c>
      <c r="B2483" s="4" t="e" cm="1">
        <f t="array" ref="B2483">LEFT(_xlfn.IFS(LEN(Processamento!C2483)&gt;4,_xlfn.CONCAT(LEFT(Processamento!A2483,3),"_",Processamento!D2483,"_",LEFT(Processamento!C2483,5),"_",LEFT(Processamento!E2483,4)),Processamento!C2483={"ERRO"},"ERRO"),18)</f>
        <v>#N/A</v>
      </c>
      <c r="C2483" s="4">
        <f>Processamento!F2483</f>
        <v>0</v>
      </c>
      <c r="D2483" t="b">
        <f t="shared" si="76"/>
        <v>0</v>
      </c>
      <c r="E2483" t="e">
        <f t="shared" si="77"/>
        <v>#N/A</v>
      </c>
    </row>
    <row r="2484" spans="1:5" x14ac:dyDescent="0.25">
      <c r="A2484" s="4">
        <v>2483</v>
      </c>
      <c r="B2484" s="4" t="e" cm="1">
        <f t="array" ref="B2484">LEFT(_xlfn.IFS(LEN(Processamento!C2484)&gt;4,_xlfn.CONCAT(LEFT(Processamento!A2484,3),"_",Processamento!D2484,"_",LEFT(Processamento!C2484,5),"_",LEFT(Processamento!E2484,4)),Processamento!C2484={"ERRO"},"ERRO"),18)</f>
        <v>#N/A</v>
      </c>
      <c r="C2484" s="4">
        <f>Processamento!F2484</f>
        <v>0</v>
      </c>
      <c r="D2484" t="b">
        <f t="shared" si="76"/>
        <v>0</v>
      </c>
      <c r="E2484" t="e">
        <f t="shared" si="77"/>
        <v>#N/A</v>
      </c>
    </row>
    <row r="2485" spans="1:5" x14ac:dyDescent="0.25">
      <c r="A2485" s="4">
        <v>2484</v>
      </c>
      <c r="B2485" s="4" t="e" cm="1">
        <f t="array" ref="B2485">LEFT(_xlfn.IFS(LEN(Processamento!C2485)&gt;4,_xlfn.CONCAT(LEFT(Processamento!A2485,3),"_",Processamento!D2485,"_",LEFT(Processamento!C2485,5),"_",LEFT(Processamento!E2485,4)),Processamento!C2485={"ERRO"},"ERRO"),18)</f>
        <v>#N/A</v>
      </c>
      <c r="C2485" s="4">
        <f>Processamento!F2485</f>
        <v>0</v>
      </c>
      <c r="D2485" t="b">
        <f t="shared" si="76"/>
        <v>0</v>
      </c>
      <c r="E2485" t="e">
        <f t="shared" si="77"/>
        <v>#N/A</v>
      </c>
    </row>
    <row r="2486" spans="1:5" x14ac:dyDescent="0.25">
      <c r="A2486" s="4">
        <v>2485</v>
      </c>
      <c r="B2486" s="4" t="e" cm="1">
        <f t="array" ref="B2486">LEFT(_xlfn.IFS(LEN(Processamento!C2486)&gt;4,_xlfn.CONCAT(LEFT(Processamento!A2486,3),"_",Processamento!D2486,"_",LEFT(Processamento!C2486,5),"_",LEFT(Processamento!E2486,4)),Processamento!C2486={"ERRO"},"ERRO"),18)</f>
        <v>#N/A</v>
      </c>
      <c r="C2486" s="4">
        <f>Processamento!F2486</f>
        <v>0</v>
      </c>
      <c r="D2486" t="b">
        <f t="shared" si="76"/>
        <v>0</v>
      </c>
      <c r="E2486" t="e">
        <f t="shared" si="77"/>
        <v>#N/A</v>
      </c>
    </row>
    <row r="2487" spans="1:5" x14ac:dyDescent="0.25">
      <c r="A2487" s="4">
        <v>2486</v>
      </c>
      <c r="B2487" s="4" t="e" cm="1">
        <f t="array" ref="B2487">LEFT(_xlfn.IFS(LEN(Processamento!C2487)&gt;4,_xlfn.CONCAT(LEFT(Processamento!A2487,3),"_",Processamento!D2487,"_",LEFT(Processamento!C2487,5),"_",LEFT(Processamento!E2487,4)),Processamento!C2487={"ERRO"},"ERRO"),18)</f>
        <v>#N/A</v>
      </c>
      <c r="C2487" s="4">
        <f>Processamento!F2487</f>
        <v>0</v>
      </c>
      <c r="D2487" t="b">
        <f t="shared" si="76"/>
        <v>0</v>
      </c>
      <c r="E2487" t="e">
        <f t="shared" si="77"/>
        <v>#N/A</v>
      </c>
    </row>
    <row r="2488" spans="1:5" x14ac:dyDescent="0.25">
      <c r="A2488" s="4">
        <v>2487</v>
      </c>
      <c r="B2488" s="4" t="e" cm="1">
        <f t="array" ref="B2488">LEFT(_xlfn.IFS(LEN(Processamento!C2488)&gt;4,_xlfn.CONCAT(LEFT(Processamento!A2488,3),"_",Processamento!D2488,"_",LEFT(Processamento!C2488,5),"_",LEFT(Processamento!E2488,4)),Processamento!C2488={"ERRO"},"ERRO"),18)</f>
        <v>#N/A</v>
      </c>
      <c r="C2488" s="4">
        <f>Processamento!F2488</f>
        <v>0</v>
      </c>
      <c r="D2488" t="b">
        <f t="shared" si="76"/>
        <v>0</v>
      </c>
      <c r="E2488" t="e">
        <f t="shared" si="77"/>
        <v>#N/A</v>
      </c>
    </row>
    <row r="2489" spans="1:5" x14ac:dyDescent="0.25">
      <c r="A2489" s="4">
        <v>2488</v>
      </c>
      <c r="B2489" s="4" t="e" cm="1">
        <f t="array" ref="B2489">LEFT(_xlfn.IFS(LEN(Processamento!C2489)&gt;4,_xlfn.CONCAT(LEFT(Processamento!A2489,3),"_",Processamento!D2489,"_",LEFT(Processamento!C2489,5),"_",LEFT(Processamento!E2489,4)),Processamento!C2489={"ERRO"},"ERRO"),18)</f>
        <v>#N/A</v>
      </c>
      <c r="C2489" s="4">
        <f>Processamento!F2489</f>
        <v>0</v>
      </c>
      <c r="D2489" t="b">
        <f t="shared" si="76"/>
        <v>0</v>
      </c>
      <c r="E2489" t="e">
        <f t="shared" si="77"/>
        <v>#N/A</v>
      </c>
    </row>
    <row r="2490" spans="1:5" x14ac:dyDescent="0.25">
      <c r="A2490" s="4">
        <v>2489</v>
      </c>
      <c r="B2490" s="4" t="e" cm="1">
        <f t="array" ref="B2490">LEFT(_xlfn.IFS(LEN(Processamento!C2490)&gt;4,_xlfn.CONCAT(LEFT(Processamento!A2490,3),"_",Processamento!D2490,"_",LEFT(Processamento!C2490,5),"_",LEFT(Processamento!E2490,4)),Processamento!C2490={"ERRO"},"ERRO"),18)</f>
        <v>#N/A</v>
      </c>
      <c r="C2490" s="4">
        <f>Processamento!F2490</f>
        <v>0</v>
      </c>
      <c r="D2490" t="b">
        <f t="shared" si="76"/>
        <v>0</v>
      </c>
      <c r="E2490" t="e">
        <f t="shared" si="77"/>
        <v>#N/A</v>
      </c>
    </row>
    <row r="2491" spans="1:5" x14ac:dyDescent="0.25">
      <c r="A2491" s="4">
        <v>2490</v>
      </c>
      <c r="B2491" s="4" t="e" cm="1">
        <f t="array" ref="B2491">LEFT(_xlfn.IFS(LEN(Processamento!C2491)&gt;4,_xlfn.CONCAT(LEFT(Processamento!A2491,3),"_",Processamento!D2491,"_",LEFT(Processamento!C2491,5),"_",LEFT(Processamento!E2491,4)),Processamento!C2491={"ERRO"},"ERRO"),18)</f>
        <v>#N/A</v>
      </c>
      <c r="C2491" s="4">
        <f>Processamento!F2491</f>
        <v>0</v>
      </c>
      <c r="D2491" t="b">
        <f t="shared" si="76"/>
        <v>0</v>
      </c>
      <c r="E2491" t="e">
        <f t="shared" si="77"/>
        <v>#N/A</v>
      </c>
    </row>
    <row r="2492" spans="1:5" x14ac:dyDescent="0.25">
      <c r="A2492" s="4">
        <v>2491</v>
      </c>
      <c r="B2492" s="4" t="e" cm="1">
        <f t="array" ref="B2492">LEFT(_xlfn.IFS(LEN(Processamento!C2492)&gt;4,_xlfn.CONCAT(LEFT(Processamento!A2492,3),"_",Processamento!D2492,"_",LEFT(Processamento!C2492,5),"_",LEFT(Processamento!E2492,4)),Processamento!C2492={"ERRO"},"ERRO"),18)</f>
        <v>#N/A</v>
      </c>
      <c r="C2492" s="4">
        <f>Processamento!F2492</f>
        <v>0</v>
      </c>
      <c r="D2492" t="b">
        <f t="shared" si="76"/>
        <v>0</v>
      </c>
      <c r="E2492" t="e">
        <f t="shared" si="77"/>
        <v>#N/A</v>
      </c>
    </row>
    <row r="2493" spans="1:5" x14ac:dyDescent="0.25">
      <c r="A2493" s="4">
        <v>2492</v>
      </c>
      <c r="B2493" s="4" t="e" cm="1">
        <f t="array" ref="B2493">LEFT(_xlfn.IFS(LEN(Processamento!C2493)&gt;4,_xlfn.CONCAT(LEFT(Processamento!A2493,3),"_",Processamento!D2493,"_",LEFT(Processamento!C2493,5),"_",LEFT(Processamento!E2493,4)),Processamento!C2493={"ERRO"},"ERRO"),18)</f>
        <v>#N/A</v>
      </c>
      <c r="C2493" s="4">
        <f>Processamento!F2493</f>
        <v>0</v>
      </c>
      <c r="D2493" t="b">
        <f t="shared" si="76"/>
        <v>0</v>
      </c>
      <c r="E2493" t="e">
        <f t="shared" si="77"/>
        <v>#N/A</v>
      </c>
    </row>
    <row r="2494" spans="1:5" x14ac:dyDescent="0.25">
      <c r="A2494" s="4">
        <v>2493</v>
      </c>
      <c r="B2494" s="4" t="e" cm="1">
        <f t="array" ref="B2494">LEFT(_xlfn.IFS(LEN(Processamento!C2494)&gt;4,_xlfn.CONCAT(LEFT(Processamento!A2494,3),"_",Processamento!D2494,"_",LEFT(Processamento!C2494,5),"_",LEFT(Processamento!E2494,4)),Processamento!C2494={"ERRO"},"ERRO"),18)</f>
        <v>#N/A</v>
      </c>
      <c r="C2494" s="4">
        <f>Processamento!F2494</f>
        <v>0</v>
      </c>
      <c r="D2494" t="b">
        <f t="shared" si="76"/>
        <v>0</v>
      </c>
      <c r="E2494" t="e">
        <f t="shared" si="77"/>
        <v>#N/A</v>
      </c>
    </row>
    <row r="2495" spans="1:5" x14ac:dyDescent="0.25">
      <c r="A2495" s="4">
        <v>2494</v>
      </c>
      <c r="B2495" s="4" t="e" cm="1">
        <f t="array" ref="B2495">LEFT(_xlfn.IFS(LEN(Processamento!C2495)&gt;4,_xlfn.CONCAT(LEFT(Processamento!A2495,3),"_",Processamento!D2495,"_",LEFT(Processamento!C2495,5),"_",LEFT(Processamento!E2495,4)),Processamento!C2495={"ERRO"},"ERRO"),18)</f>
        <v>#N/A</v>
      </c>
      <c r="C2495" s="4">
        <f>Processamento!F2495</f>
        <v>0</v>
      </c>
      <c r="D2495" t="b">
        <f t="shared" si="76"/>
        <v>0</v>
      </c>
      <c r="E2495" t="e">
        <f t="shared" si="77"/>
        <v>#N/A</v>
      </c>
    </row>
    <row r="2496" spans="1:5" x14ac:dyDescent="0.25">
      <c r="A2496" s="4">
        <v>2495</v>
      </c>
      <c r="B2496" s="4" t="e" cm="1">
        <f t="array" ref="B2496">LEFT(_xlfn.IFS(LEN(Processamento!C2496)&gt;4,_xlfn.CONCAT(LEFT(Processamento!A2496,3),"_",Processamento!D2496,"_",LEFT(Processamento!C2496,5),"_",LEFT(Processamento!E2496,4)),Processamento!C2496={"ERRO"},"ERRO"),18)</f>
        <v>#N/A</v>
      </c>
      <c r="C2496" s="4">
        <f>Processamento!F2496</f>
        <v>0</v>
      </c>
      <c r="D2496" t="b">
        <f t="shared" si="76"/>
        <v>0</v>
      </c>
      <c r="E2496" t="e">
        <f t="shared" si="77"/>
        <v>#N/A</v>
      </c>
    </row>
    <row r="2497" spans="1:5" x14ac:dyDescent="0.25">
      <c r="A2497" s="4">
        <v>2496</v>
      </c>
      <c r="B2497" s="4" t="e" cm="1">
        <f t="array" ref="B2497">LEFT(_xlfn.IFS(LEN(Processamento!C2497)&gt;4,_xlfn.CONCAT(LEFT(Processamento!A2497,3),"_",Processamento!D2497,"_",LEFT(Processamento!C2497,5),"_",LEFT(Processamento!E2497,4)),Processamento!C2497={"ERRO"},"ERRO"),18)</f>
        <v>#N/A</v>
      </c>
      <c r="C2497" s="4">
        <f>Processamento!F2497</f>
        <v>0</v>
      </c>
      <c r="D2497" t="b">
        <f t="shared" si="76"/>
        <v>0</v>
      </c>
      <c r="E2497" t="e">
        <f t="shared" si="77"/>
        <v>#N/A</v>
      </c>
    </row>
    <row r="2498" spans="1:5" x14ac:dyDescent="0.25">
      <c r="A2498" s="4">
        <v>2497</v>
      </c>
      <c r="B2498" s="4" t="e" cm="1">
        <f t="array" ref="B2498">LEFT(_xlfn.IFS(LEN(Processamento!C2498)&gt;4,_xlfn.CONCAT(LEFT(Processamento!A2498,3),"_",Processamento!D2498,"_",LEFT(Processamento!C2498,5),"_",LEFT(Processamento!E2498,4)),Processamento!C2498={"ERRO"},"ERRO"),18)</f>
        <v>#N/A</v>
      </c>
      <c r="C2498" s="4">
        <f>Processamento!F2498</f>
        <v>0</v>
      </c>
      <c r="D2498" t="b">
        <f t="shared" si="76"/>
        <v>0</v>
      </c>
      <c r="E2498" t="e">
        <f t="shared" si="77"/>
        <v>#N/A</v>
      </c>
    </row>
    <row r="2499" spans="1:5" x14ac:dyDescent="0.25">
      <c r="A2499" s="4">
        <v>2498</v>
      </c>
      <c r="B2499" s="4" t="e" cm="1">
        <f t="array" ref="B2499">LEFT(_xlfn.IFS(LEN(Processamento!C2499)&gt;4,_xlfn.CONCAT(LEFT(Processamento!A2499,3),"_",Processamento!D2499,"_",LEFT(Processamento!C2499,5),"_",LEFT(Processamento!E2499,4)),Processamento!C2499={"ERRO"},"ERRO"),18)</f>
        <v>#N/A</v>
      </c>
      <c r="C2499" s="4">
        <f>Processamento!F2499</f>
        <v>0</v>
      </c>
      <c r="D2499" t="b">
        <f t="shared" ref="D2499:D2500" si="78">ISTEXT(B2499)</f>
        <v>0</v>
      </c>
      <c r="E2499" t="e">
        <f t="shared" ref="E2499:E2500" si="79">LEN(B2499)</f>
        <v>#N/A</v>
      </c>
    </row>
    <row r="2500" spans="1:5" x14ac:dyDescent="0.25">
      <c r="A2500" s="4">
        <v>2499</v>
      </c>
      <c r="B2500" s="4" t="e" cm="1">
        <f t="array" ref="B2500">LEFT(_xlfn.IFS(LEN(Processamento!C2500)&gt;4,_xlfn.CONCAT(LEFT(Processamento!A2500,3),"_",Processamento!D2500,"_",LEFT(Processamento!C2500,5),"_",LEFT(Processamento!E2500,4)),Processamento!C2500={"ERRO"},"ERRO"),18)</f>
        <v>#N/A</v>
      </c>
      <c r="C2500" s="4">
        <f>Processamento!F2500</f>
        <v>0</v>
      </c>
      <c r="D2500" t="b">
        <f t="shared" si="78"/>
        <v>0</v>
      </c>
      <c r="E2500" t="e">
        <f t="shared" si="79"/>
        <v>#N/A</v>
      </c>
    </row>
  </sheetData>
  <conditionalFormatting sqref="B1">
    <cfRule type="containsBlanks" dxfId="4" priority="4">
      <formula>LEN(TRIM(B1))=0</formula>
    </cfRule>
  </conditionalFormatting>
  <conditionalFormatting sqref="C1">
    <cfRule type="containsBlanks" dxfId="3" priority="7">
      <formula>LEN(TRIM(C1))=0</formula>
    </cfRule>
  </conditionalFormatting>
  <conditionalFormatting sqref="A1">
    <cfRule type="containsBlanks" dxfId="2" priority="3">
      <formula>LEN(TRIM(A1))=0</formula>
    </cfRule>
  </conditionalFormatting>
  <conditionalFormatting sqref="D1">
    <cfRule type="containsBlanks" dxfId="1" priority="2">
      <formula>LEN(TRIM(D1))=0</formula>
    </cfRule>
  </conditionalFormatting>
  <conditionalFormatting sqref="E1">
    <cfRule type="containsBlanks" dxfId="0" priority="1">
      <formula>LEN(TRIM(E1))=0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CE2BB-2FF9-4626-9939-C14F0EC7B72E}">
  <dimension ref="A3:A301"/>
  <sheetViews>
    <sheetView workbookViewId="0">
      <selection activeCell="D1" sqref="A1:D1"/>
    </sheetView>
  </sheetViews>
  <sheetFormatPr defaultRowHeight="15" x14ac:dyDescent="0.25"/>
  <cols>
    <col min="1" max="1" width="24.140625" bestFit="1" customWidth="1"/>
    <col min="2" max="2" width="20.7109375" bestFit="1" customWidth="1"/>
  </cols>
  <sheetData>
    <row r="3" spans="1:1" x14ac:dyDescent="0.25">
      <c r="A3" s="5" t="s">
        <v>8</v>
      </c>
    </row>
    <row r="4" spans="1:1" x14ac:dyDescent="0.25">
      <c r="A4" s="6">
        <v>1</v>
      </c>
    </row>
    <row r="5" spans="1:1" x14ac:dyDescent="0.25">
      <c r="A5" s="11" t="s">
        <v>15</v>
      </c>
    </row>
    <row r="6" spans="1:1" x14ac:dyDescent="0.25">
      <c r="A6" s="12" t="s">
        <v>14</v>
      </c>
    </row>
    <row r="7" spans="1:1" x14ac:dyDescent="0.25">
      <c r="A7" s="6">
        <v>2</v>
      </c>
    </row>
    <row r="8" spans="1:1" x14ac:dyDescent="0.25">
      <c r="A8" s="11" t="s">
        <v>11</v>
      </c>
    </row>
    <row r="9" spans="1:1" x14ac:dyDescent="0.25">
      <c r="A9" s="12" t="s">
        <v>13</v>
      </c>
    </row>
    <row r="10" spans="1:1" x14ac:dyDescent="0.25">
      <c r="A10" s="6">
        <v>3</v>
      </c>
    </row>
    <row r="11" spans="1:1" x14ac:dyDescent="0.25">
      <c r="A11" s="11" t="s">
        <v>11</v>
      </c>
    </row>
    <row r="12" spans="1:1" x14ac:dyDescent="0.25">
      <c r="A12" s="12" t="s">
        <v>13</v>
      </c>
    </row>
    <row r="13" spans="1:1" x14ac:dyDescent="0.25">
      <c r="A13" s="6">
        <v>4</v>
      </c>
    </row>
    <row r="14" spans="1:1" x14ac:dyDescent="0.25">
      <c r="A14" s="11" t="s">
        <v>11</v>
      </c>
    </row>
    <row r="15" spans="1:1" x14ac:dyDescent="0.25">
      <c r="A15" s="12" t="s">
        <v>13</v>
      </c>
    </row>
    <row r="16" spans="1:1" x14ac:dyDescent="0.25">
      <c r="A16" s="6">
        <v>5</v>
      </c>
    </row>
    <row r="17" spans="1:1" x14ac:dyDescent="0.25">
      <c r="A17" s="11" t="s">
        <v>11</v>
      </c>
    </row>
    <row r="18" spans="1:1" x14ac:dyDescent="0.25">
      <c r="A18" s="12" t="s">
        <v>13</v>
      </c>
    </row>
    <row r="19" spans="1:1" x14ac:dyDescent="0.25">
      <c r="A19" s="6">
        <v>6</v>
      </c>
    </row>
    <row r="20" spans="1:1" x14ac:dyDescent="0.25">
      <c r="A20" s="11" t="s">
        <v>11</v>
      </c>
    </row>
    <row r="21" spans="1:1" x14ac:dyDescent="0.25">
      <c r="A21" s="12" t="s">
        <v>13</v>
      </c>
    </row>
    <row r="22" spans="1:1" x14ac:dyDescent="0.25">
      <c r="A22" s="6">
        <v>7</v>
      </c>
    </row>
    <row r="23" spans="1:1" x14ac:dyDescent="0.25">
      <c r="A23" s="11" t="s">
        <v>11</v>
      </c>
    </row>
    <row r="24" spans="1:1" x14ac:dyDescent="0.25">
      <c r="A24" s="12" t="s">
        <v>13</v>
      </c>
    </row>
    <row r="25" spans="1:1" x14ac:dyDescent="0.25">
      <c r="A25" s="6">
        <v>8</v>
      </c>
    </row>
    <row r="26" spans="1:1" x14ac:dyDescent="0.25">
      <c r="A26" s="11" t="s">
        <v>11</v>
      </c>
    </row>
    <row r="27" spans="1:1" x14ac:dyDescent="0.25">
      <c r="A27" s="12" t="s">
        <v>13</v>
      </c>
    </row>
    <row r="28" spans="1:1" x14ac:dyDescent="0.25">
      <c r="A28" s="6">
        <v>9</v>
      </c>
    </row>
    <row r="29" spans="1:1" x14ac:dyDescent="0.25">
      <c r="A29" s="11" t="s">
        <v>11</v>
      </c>
    </row>
    <row r="30" spans="1:1" x14ac:dyDescent="0.25">
      <c r="A30" s="12" t="s">
        <v>13</v>
      </c>
    </row>
    <row r="31" spans="1:1" x14ac:dyDescent="0.25">
      <c r="A31" s="6">
        <v>10</v>
      </c>
    </row>
    <row r="32" spans="1:1" x14ac:dyDescent="0.25">
      <c r="A32" s="11" t="s">
        <v>11</v>
      </c>
    </row>
    <row r="33" spans="1:1" x14ac:dyDescent="0.25">
      <c r="A33" s="12" t="s">
        <v>13</v>
      </c>
    </row>
    <row r="34" spans="1:1" x14ac:dyDescent="0.25">
      <c r="A34" s="6">
        <v>11</v>
      </c>
    </row>
    <row r="35" spans="1:1" x14ac:dyDescent="0.25">
      <c r="A35" s="11" t="s">
        <v>11</v>
      </c>
    </row>
    <row r="36" spans="1:1" x14ac:dyDescent="0.25">
      <c r="A36" s="12" t="s">
        <v>13</v>
      </c>
    </row>
    <row r="37" spans="1:1" x14ac:dyDescent="0.25">
      <c r="A37" s="6">
        <v>12</v>
      </c>
    </row>
    <row r="38" spans="1:1" x14ac:dyDescent="0.25">
      <c r="A38" s="11" t="s">
        <v>11</v>
      </c>
    </row>
    <row r="39" spans="1:1" x14ac:dyDescent="0.25">
      <c r="A39" s="12" t="s">
        <v>13</v>
      </c>
    </row>
    <row r="40" spans="1:1" x14ac:dyDescent="0.25">
      <c r="A40" s="6">
        <v>13</v>
      </c>
    </row>
    <row r="41" spans="1:1" x14ac:dyDescent="0.25">
      <c r="A41" s="11" t="s">
        <v>11</v>
      </c>
    </row>
    <row r="42" spans="1:1" x14ac:dyDescent="0.25">
      <c r="A42" s="12" t="s">
        <v>13</v>
      </c>
    </row>
    <row r="43" spans="1:1" x14ac:dyDescent="0.25">
      <c r="A43" s="6">
        <v>14</v>
      </c>
    </row>
    <row r="44" spans="1:1" x14ac:dyDescent="0.25">
      <c r="A44" s="11" t="s">
        <v>11</v>
      </c>
    </row>
    <row r="45" spans="1:1" x14ac:dyDescent="0.25">
      <c r="A45" s="12" t="s">
        <v>13</v>
      </c>
    </row>
    <row r="46" spans="1:1" x14ac:dyDescent="0.25">
      <c r="A46" s="6">
        <v>15</v>
      </c>
    </row>
    <row r="47" spans="1:1" x14ac:dyDescent="0.25">
      <c r="A47" s="11" t="s">
        <v>11</v>
      </c>
    </row>
    <row r="48" spans="1:1" x14ac:dyDescent="0.25">
      <c r="A48" s="12" t="s">
        <v>13</v>
      </c>
    </row>
    <row r="49" spans="1:1" x14ac:dyDescent="0.25">
      <c r="A49" s="6">
        <v>16</v>
      </c>
    </row>
    <row r="50" spans="1:1" x14ac:dyDescent="0.25">
      <c r="A50" s="11" t="s">
        <v>11</v>
      </c>
    </row>
    <row r="51" spans="1:1" x14ac:dyDescent="0.25">
      <c r="A51" s="12" t="s">
        <v>13</v>
      </c>
    </row>
    <row r="52" spans="1:1" x14ac:dyDescent="0.25">
      <c r="A52" s="6">
        <v>17</v>
      </c>
    </row>
    <row r="53" spans="1:1" x14ac:dyDescent="0.25">
      <c r="A53" s="11" t="s">
        <v>11</v>
      </c>
    </row>
    <row r="54" spans="1:1" x14ac:dyDescent="0.25">
      <c r="A54" s="12" t="s">
        <v>13</v>
      </c>
    </row>
    <row r="55" spans="1:1" x14ac:dyDescent="0.25">
      <c r="A55" s="6">
        <v>18</v>
      </c>
    </row>
    <row r="56" spans="1:1" x14ac:dyDescent="0.25">
      <c r="A56" s="11" t="s">
        <v>11</v>
      </c>
    </row>
    <row r="57" spans="1:1" x14ac:dyDescent="0.25">
      <c r="A57" s="12" t="s">
        <v>13</v>
      </c>
    </row>
    <row r="58" spans="1:1" x14ac:dyDescent="0.25">
      <c r="A58" s="6">
        <v>19</v>
      </c>
    </row>
    <row r="59" spans="1:1" x14ac:dyDescent="0.25">
      <c r="A59" s="11" t="s">
        <v>11</v>
      </c>
    </row>
    <row r="60" spans="1:1" x14ac:dyDescent="0.25">
      <c r="A60" s="12" t="s">
        <v>13</v>
      </c>
    </row>
    <row r="61" spans="1:1" x14ac:dyDescent="0.25">
      <c r="A61" s="6">
        <v>20</v>
      </c>
    </row>
    <row r="62" spans="1:1" x14ac:dyDescent="0.25">
      <c r="A62" s="11" t="s">
        <v>11</v>
      </c>
    </row>
    <row r="63" spans="1:1" x14ac:dyDescent="0.25">
      <c r="A63" s="12" t="s">
        <v>13</v>
      </c>
    </row>
    <row r="64" spans="1:1" x14ac:dyDescent="0.25">
      <c r="A64" s="6">
        <v>21</v>
      </c>
    </row>
    <row r="65" spans="1:1" x14ac:dyDescent="0.25">
      <c r="A65" s="11" t="s">
        <v>11</v>
      </c>
    </row>
    <row r="66" spans="1:1" x14ac:dyDescent="0.25">
      <c r="A66" s="12" t="s">
        <v>13</v>
      </c>
    </row>
    <row r="67" spans="1:1" x14ac:dyDescent="0.25">
      <c r="A67" s="6">
        <v>22</v>
      </c>
    </row>
    <row r="68" spans="1:1" x14ac:dyDescent="0.25">
      <c r="A68" s="11" t="s">
        <v>11</v>
      </c>
    </row>
    <row r="69" spans="1:1" x14ac:dyDescent="0.25">
      <c r="A69" s="12" t="s">
        <v>13</v>
      </c>
    </row>
    <row r="70" spans="1:1" x14ac:dyDescent="0.25">
      <c r="A70" s="6">
        <v>23</v>
      </c>
    </row>
    <row r="71" spans="1:1" x14ac:dyDescent="0.25">
      <c r="A71" s="11" t="s">
        <v>11</v>
      </c>
    </row>
    <row r="72" spans="1:1" x14ac:dyDescent="0.25">
      <c r="A72" s="12" t="s">
        <v>13</v>
      </c>
    </row>
    <row r="73" spans="1:1" x14ac:dyDescent="0.25">
      <c r="A73" s="6">
        <v>24</v>
      </c>
    </row>
    <row r="74" spans="1:1" x14ac:dyDescent="0.25">
      <c r="A74" s="11" t="s">
        <v>11</v>
      </c>
    </row>
    <row r="75" spans="1:1" x14ac:dyDescent="0.25">
      <c r="A75" s="12" t="s">
        <v>13</v>
      </c>
    </row>
    <row r="76" spans="1:1" x14ac:dyDescent="0.25">
      <c r="A76" s="6">
        <v>25</v>
      </c>
    </row>
    <row r="77" spans="1:1" x14ac:dyDescent="0.25">
      <c r="A77" s="11" t="s">
        <v>11</v>
      </c>
    </row>
    <row r="78" spans="1:1" x14ac:dyDescent="0.25">
      <c r="A78" s="12" t="s">
        <v>13</v>
      </c>
    </row>
    <row r="79" spans="1:1" x14ac:dyDescent="0.25">
      <c r="A79" s="6">
        <v>26</v>
      </c>
    </row>
    <row r="80" spans="1:1" x14ac:dyDescent="0.25">
      <c r="A80" s="11" t="s">
        <v>11</v>
      </c>
    </row>
    <row r="81" spans="1:1" x14ac:dyDescent="0.25">
      <c r="A81" s="12" t="s">
        <v>13</v>
      </c>
    </row>
    <row r="82" spans="1:1" x14ac:dyDescent="0.25">
      <c r="A82" s="6">
        <v>27</v>
      </c>
    </row>
    <row r="83" spans="1:1" x14ac:dyDescent="0.25">
      <c r="A83" s="11" t="s">
        <v>11</v>
      </c>
    </row>
    <row r="84" spans="1:1" x14ac:dyDescent="0.25">
      <c r="A84" s="12" t="s">
        <v>13</v>
      </c>
    </row>
    <row r="85" spans="1:1" x14ac:dyDescent="0.25">
      <c r="A85" s="6">
        <v>28</v>
      </c>
    </row>
    <row r="86" spans="1:1" x14ac:dyDescent="0.25">
      <c r="A86" s="11" t="s">
        <v>11</v>
      </c>
    </row>
    <row r="87" spans="1:1" x14ac:dyDescent="0.25">
      <c r="A87" s="12" t="s">
        <v>13</v>
      </c>
    </row>
    <row r="88" spans="1:1" x14ac:dyDescent="0.25">
      <c r="A88" s="6">
        <v>29</v>
      </c>
    </row>
    <row r="89" spans="1:1" x14ac:dyDescent="0.25">
      <c r="A89" s="11" t="s">
        <v>11</v>
      </c>
    </row>
    <row r="90" spans="1:1" x14ac:dyDescent="0.25">
      <c r="A90" s="12" t="s">
        <v>13</v>
      </c>
    </row>
    <row r="91" spans="1:1" x14ac:dyDescent="0.25">
      <c r="A91" s="6">
        <v>30</v>
      </c>
    </row>
    <row r="92" spans="1:1" x14ac:dyDescent="0.25">
      <c r="A92" s="11" t="s">
        <v>11</v>
      </c>
    </row>
    <row r="93" spans="1:1" x14ac:dyDescent="0.25">
      <c r="A93" s="12" t="s">
        <v>13</v>
      </c>
    </row>
    <row r="94" spans="1:1" x14ac:dyDescent="0.25">
      <c r="A94" s="6">
        <v>31</v>
      </c>
    </row>
    <row r="95" spans="1:1" x14ac:dyDescent="0.25">
      <c r="A95" s="11" t="s">
        <v>11</v>
      </c>
    </row>
    <row r="96" spans="1:1" x14ac:dyDescent="0.25">
      <c r="A96" s="12" t="s">
        <v>13</v>
      </c>
    </row>
    <row r="97" spans="1:1" x14ac:dyDescent="0.25">
      <c r="A97" s="6">
        <v>32</v>
      </c>
    </row>
    <row r="98" spans="1:1" x14ac:dyDescent="0.25">
      <c r="A98" s="11" t="s">
        <v>11</v>
      </c>
    </row>
    <row r="99" spans="1:1" x14ac:dyDescent="0.25">
      <c r="A99" s="12" t="s">
        <v>13</v>
      </c>
    </row>
    <row r="100" spans="1:1" x14ac:dyDescent="0.25">
      <c r="A100" s="6">
        <v>33</v>
      </c>
    </row>
    <row r="101" spans="1:1" x14ac:dyDescent="0.25">
      <c r="A101" s="11" t="s">
        <v>11</v>
      </c>
    </row>
    <row r="102" spans="1:1" x14ac:dyDescent="0.25">
      <c r="A102" s="12" t="s">
        <v>13</v>
      </c>
    </row>
    <row r="103" spans="1:1" x14ac:dyDescent="0.25">
      <c r="A103" s="6">
        <v>34</v>
      </c>
    </row>
    <row r="104" spans="1:1" x14ac:dyDescent="0.25">
      <c r="A104" s="11" t="s">
        <v>11</v>
      </c>
    </row>
    <row r="105" spans="1:1" x14ac:dyDescent="0.25">
      <c r="A105" s="12" t="s">
        <v>13</v>
      </c>
    </row>
    <row r="106" spans="1:1" x14ac:dyDescent="0.25">
      <c r="A106" s="6">
        <v>35</v>
      </c>
    </row>
    <row r="107" spans="1:1" x14ac:dyDescent="0.25">
      <c r="A107" s="11" t="s">
        <v>11</v>
      </c>
    </row>
    <row r="108" spans="1:1" x14ac:dyDescent="0.25">
      <c r="A108" s="12" t="s">
        <v>13</v>
      </c>
    </row>
    <row r="109" spans="1:1" x14ac:dyDescent="0.25">
      <c r="A109" s="6">
        <v>36</v>
      </c>
    </row>
    <row r="110" spans="1:1" x14ac:dyDescent="0.25">
      <c r="A110" s="11" t="s">
        <v>11</v>
      </c>
    </row>
    <row r="111" spans="1:1" x14ac:dyDescent="0.25">
      <c r="A111" s="12" t="s">
        <v>13</v>
      </c>
    </row>
    <row r="112" spans="1:1" x14ac:dyDescent="0.25">
      <c r="A112" s="6">
        <v>37</v>
      </c>
    </row>
    <row r="113" spans="1:1" x14ac:dyDescent="0.25">
      <c r="A113" s="11" t="s">
        <v>11</v>
      </c>
    </row>
    <row r="114" spans="1:1" x14ac:dyDescent="0.25">
      <c r="A114" s="12" t="s">
        <v>13</v>
      </c>
    </row>
    <row r="115" spans="1:1" x14ac:dyDescent="0.25">
      <c r="A115" s="6">
        <v>38</v>
      </c>
    </row>
    <row r="116" spans="1:1" x14ac:dyDescent="0.25">
      <c r="A116" s="11" t="s">
        <v>11</v>
      </c>
    </row>
    <row r="117" spans="1:1" x14ac:dyDescent="0.25">
      <c r="A117" s="12" t="s">
        <v>13</v>
      </c>
    </row>
    <row r="118" spans="1:1" x14ac:dyDescent="0.25">
      <c r="A118" s="6">
        <v>39</v>
      </c>
    </row>
    <row r="119" spans="1:1" x14ac:dyDescent="0.25">
      <c r="A119" s="11" t="s">
        <v>11</v>
      </c>
    </row>
    <row r="120" spans="1:1" x14ac:dyDescent="0.25">
      <c r="A120" s="12" t="s">
        <v>13</v>
      </c>
    </row>
    <row r="121" spans="1:1" x14ac:dyDescent="0.25">
      <c r="A121" s="6">
        <v>40</v>
      </c>
    </row>
    <row r="122" spans="1:1" x14ac:dyDescent="0.25">
      <c r="A122" s="11" t="s">
        <v>11</v>
      </c>
    </row>
    <row r="123" spans="1:1" x14ac:dyDescent="0.25">
      <c r="A123" s="12" t="s">
        <v>13</v>
      </c>
    </row>
    <row r="124" spans="1:1" x14ac:dyDescent="0.25">
      <c r="A124" s="6">
        <v>41</v>
      </c>
    </row>
    <row r="125" spans="1:1" x14ac:dyDescent="0.25">
      <c r="A125" s="11" t="s">
        <v>11</v>
      </c>
    </row>
    <row r="126" spans="1:1" x14ac:dyDescent="0.25">
      <c r="A126" s="12" t="s">
        <v>13</v>
      </c>
    </row>
    <row r="127" spans="1:1" x14ac:dyDescent="0.25">
      <c r="A127" s="6">
        <v>42</v>
      </c>
    </row>
    <row r="128" spans="1:1" x14ac:dyDescent="0.25">
      <c r="A128" s="11" t="s">
        <v>11</v>
      </c>
    </row>
    <row r="129" spans="1:1" x14ac:dyDescent="0.25">
      <c r="A129" s="12" t="s">
        <v>13</v>
      </c>
    </row>
    <row r="130" spans="1:1" x14ac:dyDescent="0.25">
      <c r="A130" s="6">
        <v>43</v>
      </c>
    </row>
    <row r="131" spans="1:1" x14ac:dyDescent="0.25">
      <c r="A131" s="11" t="s">
        <v>11</v>
      </c>
    </row>
    <row r="132" spans="1:1" x14ac:dyDescent="0.25">
      <c r="A132" s="12" t="s">
        <v>13</v>
      </c>
    </row>
    <row r="133" spans="1:1" x14ac:dyDescent="0.25">
      <c r="A133" s="6">
        <v>44</v>
      </c>
    </row>
    <row r="134" spans="1:1" x14ac:dyDescent="0.25">
      <c r="A134" s="11" t="s">
        <v>11</v>
      </c>
    </row>
    <row r="135" spans="1:1" x14ac:dyDescent="0.25">
      <c r="A135" s="12" t="s">
        <v>13</v>
      </c>
    </row>
    <row r="136" spans="1:1" x14ac:dyDescent="0.25">
      <c r="A136" s="6">
        <v>45</v>
      </c>
    </row>
    <row r="137" spans="1:1" x14ac:dyDescent="0.25">
      <c r="A137" s="11" t="s">
        <v>11</v>
      </c>
    </row>
    <row r="138" spans="1:1" x14ac:dyDescent="0.25">
      <c r="A138" s="12" t="s">
        <v>13</v>
      </c>
    </row>
    <row r="139" spans="1:1" x14ac:dyDescent="0.25">
      <c r="A139" s="6">
        <v>46</v>
      </c>
    </row>
    <row r="140" spans="1:1" x14ac:dyDescent="0.25">
      <c r="A140" s="11" t="s">
        <v>11</v>
      </c>
    </row>
    <row r="141" spans="1:1" x14ac:dyDescent="0.25">
      <c r="A141" s="12" t="s">
        <v>13</v>
      </c>
    </row>
    <row r="142" spans="1:1" x14ac:dyDescent="0.25">
      <c r="A142" s="6">
        <v>47</v>
      </c>
    </row>
    <row r="143" spans="1:1" x14ac:dyDescent="0.25">
      <c r="A143" s="11" t="s">
        <v>11</v>
      </c>
    </row>
    <row r="144" spans="1:1" x14ac:dyDescent="0.25">
      <c r="A144" s="12" t="s">
        <v>13</v>
      </c>
    </row>
    <row r="145" spans="1:1" x14ac:dyDescent="0.25">
      <c r="A145" s="6">
        <v>48</v>
      </c>
    </row>
    <row r="146" spans="1:1" x14ac:dyDescent="0.25">
      <c r="A146" s="11" t="s">
        <v>11</v>
      </c>
    </row>
    <row r="147" spans="1:1" x14ac:dyDescent="0.25">
      <c r="A147" s="12" t="s">
        <v>13</v>
      </c>
    </row>
    <row r="148" spans="1:1" x14ac:dyDescent="0.25">
      <c r="A148" s="6">
        <v>49</v>
      </c>
    </row>
    <row r="149" spans="1:1" x14ac:dyDescent="0.25">
      <c r="A149" s="11" t="s">
        <v>11</v>
      </c>
    </row>
    <row r="150" spans="1:1" x14ac:dyDescent="0.25">
      <c r="A150" s="12" t="s">
        <v>13</v>
      </c>
    </row>
    <row r="151" spans="1:1" x14ac:dyDescent="0.25">
      <c r="A151" s="6">
        <v>50</v>
      </c>
    </row>
    <row r="152" spans="1:1" x14ac:dyDescent="0.25">
      <c r="A152" s="11" t="s">
        <v>11</v>
      </c>
    </row>
    <row r="153" spans="1:1" x14ac:dyDescent="0.25">
      <c r="A153" s="12" t="s">
        <v>13</v>
      </c>
    </row>
    <row r="154" spans="1:1" x14ac:dyDescent="0.25">
      <c r="A154" s="6">
        <v>51</v>
      </c>
    </row>
    <row r="155" spans="1:1" x14ac:dyDescent="0.25">
      <c r="A155" s="11" t="s">
        <v>11</v>
      </c>
    </row>
    <row r="156" spans="1:1" x14ac:dyDescent="0.25">
      <c r="A156" s="12" t="s">
        <v>13</v>
      </c>
    </row>
    <row r="157" spans="1:1" x14ac:dyDescent="0.25">
      <c r="A157" s="6">
        <v>52</v>
      </c>
    </row>
    <row r="158" spans="1:1" x14ac:dyDescent="0.25">
      <c r="A158" s="11" t="s">
        <v>11</v>
      </c>
    </row>
    <row r="159" spans="1:1" x14ac:dyDescent="0.25">
      <c r="A159" s="12" t="s">
        <v>13</v>
      </c>
    </row>
    <row r="160" spans="1:1" x14ac:dyDescent="0.25">
      <c r="A160" s="6">
        <v>53</v>
      </c>
    </row>
    <row r="161" spans="1:1" x14ac:dyDescent="0.25">
      <c r="A161" s="11" t="s">
        <v>11</v>
      </c>
    </row>
    <row r="162" spans="1:1" x14ac:dyDescent="0.25">
      <c r="A162" s="12" t="s">
        <v>13</v>
      </c>
    </row>
    <row r="163" spans="1:1" x14ac:dyDescent="0.25">
      <c r="A163" s="6">
        <v>54</v>
      </c>
    </row>
    <row r="164" spans="1:1" x14ac:dyDescent="0.25">
      <c r="A164" s="11" t="s">
        <v>11</v>
      </c>
    </row>
    <row r="165" spans="1:1" x14ac:dyDescent="0.25">
      <c r="A165" s="12" t="s">
        <v>13</v>
      </c>
    </row>
    <row r="166" spans="1:1" x14ac:dyDescent="0.25">
      <c r="A166" s="6">
        <v>55</v>
      </c>
    </row>
    <row r="167" spans="1:1" x14ac:dyDescent="0.25">
      <c r="A167" s="11" t="s">
        <v>11</v>
      </c>
    </row>
    <row r="168" spans="1:1" x14ac:dyDescent="0.25">
      <c r="A168" s="12" t="s">
        <v>13</v>
      </c>
    </row>
    <row r="169" spans="1:1" x14ac:dyDescent="0.25">
      <c r="A169" s="6">
        <v>56</v>
      </c>
    </row>
    <row r="170" spans="1:1" x14ac:dyDescent="0.25">
      <c r="A170" s="11" t="s">
        <v>11</v>
      </c>
    </row>
    <row r="171" spans="1:1" x14ac:dyDescent="0.25">
      <c r="A171" s="12" t="s">
        <v>13</v>
      </c>
    </row>
    <row r="172" spans="1:1" x14ac:dyDescent="0.25">
      <c r="A172" s="6">
        <v>57</v>
      </c>
    </row>
    <row r="173" spans="1:1" x14ac:dyDescent="0.25">
      <c r="A173" s="11" t="s">
        <v>11</v>
      </c>
    </row>
    <row r="174" spans="1:1" x14ac:dyDescent="0.25">
      <c r="A174" s="12" t="s">
        <v>13</v>
      </c>
    </row>
    <row r="175" spans="1:1" x14ac:dyDescent="0.25">
      <c r="A175" s="6">
        <v>58</v>
      </c>
    </row>
    <row r="176" spans="1:1" x14ac:dyDescent="0.25">
      <c r="A176" s="11" t="s">
        <v>11</v>
      </c>
    </row>
    <row r="177" spans="1:1" x14ac:dyDescent="0.25">
      <c r="A177" s="12" t="s">
        <v>13</v>
      </c>
    </row>
    <row r="178" spans="1:1" x14ac:dyDescent="0.25">
      <c r="A178" s="6">
        <v>59</v>
      </c>
    </row>
    <row r="179" spans="1:1" x14ac:dyDescent="0.25">
      <c r="A179" s="11" t="s">
        <v>11</v>
      </c>
    </row>
    <row r="180" spans="1:1" x14ac:dyDescent="0.25">
      <c r="A180" s="12" t="s">
        <v>13</v>
      </c>
    </row>
    <row r="181" spans="1:1" x14ac:dyDescent="0.25">
      <c r="A181" s="6">
        <v>60</v>
      </c>
    </row>
    <row r="182" spans="1:1" x14ac:dyDescent="0.25">
      <c r="A182" s="11" t="s">
        <v>11</v>
      </c>
    </row>
    <row r="183" spans="1:1" x14ac:dyDescent="0.25">
      <c r="A183" s="12" t="s">
        <v>13</v>
      </c>
    </row>
    <row r="184" spans="1:1" x14ac:dyDescent="0.25">
      <c r="A184" s="6">
        <v>61</v>
      </c>
    </row>
    <row r="185" spans="1:1" x14ac:dyDescent="0.25">
      <c r="A185" s="11" t="s">
        <v>11</v>
      </c>
    </row>
    <row r="186" spans="1:1" x14ac:dyDescent="0.25">
      <c r="A186" s="12" t="s">
        <v>13</v>
      </c>
    </row>
    <row r="187" spans="1:1" x14ac:dyDescent="0.25">
      <c r="A187" s="6">
        <v>62</v>
      </c>
    </row>
    <row r="188" spans="1:1" x14ac:dyDescent="0.25">
      <c r="A188" s="11" t="s">
        <v>11</v>
      </c>
    </row>
    <row r="189" spans="1:1" x14ac:dyDescent="0.25">
      <c r="A189" s="12" t="s">
        <v>13</v>
      </c>
    </row>
    <row r="190" spans="1:1" x14ac:dyDescent="0.25">
      <c r="A190" s="6">
        <v>63</v>
      </c>
    </row>
    <row r="191" spans="1:1" x14ac:dyDescent="0.25">
      <c r="A191" s="11" t="s">
        <v>11</v>
      </c>
    </row>
    <row r="192" spans="1:1" x14ac:dyDescent="0.25">
      <c r="A192" s="12" t="s">
        <v>13</v>
      </c>
    </row>
    <row r="193" spans="1:1" x14ac:dyDescent="0.25">
      <c r="A193" s="6">
        <v>64</v>
      </c>
    </row>
    <row r="194" spans="1:1" x14ac:dyDescent="0.25">
      <c r="A194" s="11" t="s">
        <v>11</v>
      </c>
    </row>
    <row r="195" spans="1:1" x14ac:dyDescent="0.25">
      <c r="A195" s="12" t="s">
        <v>13</v>
      </c>
    </row>
    <row r="196" spans="1:1" x14ac:dyDescent="0.25">
      <c r="A196" s="6">
        <v>65</v>
      </c>
    </row>
    <row r="197" spans="1:1" x14ac:dyDescent="0.25">
      <c r="A197" s="11" t="s">
        <v>11</v>
      </c>
    </row>
    <row r="198" spans="1:1" x14ac:dyDescent="0.25">
      <c r="A198" s="12" t="s">
        <v>13</v>
      </c>
    </row>
    <row r="199" spans="1:1" x14ac:dyDescent="0.25">
      <c r="A199" s="6">
        <v>66</v>
      </c>
    </row>
    <row r="200" spans="1:1" x14ac:dyDescent="0.25">
      <c r="A200" s="11" t="s">
        <v>11</v>
      </c>
    </row>
    <row r="201" spans="1:1" x14ac:dyDescent="0.25">
      <c r="A201" s="12" t="s">
        <v>13</v>
      </c>
    </row>
    <row r="202" spans="1:1" x14ac:dyDescent="0.25">
      <c r="A202" s="6">
        <v>67</v>
      </c>
    </row>
    <row r="203" spans="1:1" x14ac:dyDescent="0.25">
      <c r="A203" s="11" t="s">
        <v>11</v>
      </c>
    </row>
    <row r="204" spans="1:1" x14ac:dyDescent="0.25">
      <c r="A204" s="12" t="s">
        <v>13</v>
      </c>
    </row>
    <row r="205" spans="1:1" x14ac:dyDescent="0.25">
      <c r="A205" s="6">
        <v>68</v>
      </c>
    </row>
    <row r="206" spans="1:1" x14ac:dyDescent="0.25">
      <c r="A206" s="11" t="s">
        <v>11</v>
      </c>
    </row>
    <row r="207" spans="1:1" x14ac:dyDescent="0.25">
      <c r="A207" s="12" t="s">
        <v>13</v>
      </c>
    </row>
    <row r="208" spans="1:1" x14ac:dyDescent="0.25">
      <c r="A208" s="6">
        <v>69</v>
      </c>
    </row>
    <row r="209" spans="1:1" x14ac:dyDescent="0.25">
      <c r="A209" s="11" t="s">
        <v>11</v>
      </c>
    </row>
    <row r="210" spans="1:1" x14ac:dyDescent="0.25">
      <c r="A210" s="12" t="s">
        <v>13</v>
      </c>
    </row>
    <row r="211" spans="1:1" x14ac:dyDescent="0.25">
      <c r="A211" s="6">
        <v>70</v>
      </c>
    </row>
    <row r="212" spans="1:1" x14ac:dyDescent="0.25">
      <c r="A212" s="11" t="s">
        <v>11</v>
      </c>
    </row>
    <row r="213" spans="1:1" x14ac:dyDescent="0.25">
      <c r="A213" s="12" t="s">
        <v>13</v>
      </c>
    </row>
    <row r="214" spans="1:1" x14ac:dyDescent="0.25">
      <c r="A214" s="6">
        <v>71</v>
      </c>
    </row>
    <row r="215" spans="1:1" x14ac:dyDescent="0.25">
      <c r="A215" s="11" t="s">
        <v>11</v>
      </c>
    </row>
    <row r="216" spans="1:1" x14ac:dyDescent="0.25">
      <c r="A216" s="12" t="s">
        <v>13</v>
      </c>
    </row>
    <row r="217" spans="1:1" x14ac:dyDescent="0.25">
      <c r="A217" s="6">
        <v>72</v>
      </c>
    </row>
    <row r="218" spans="1:1" x14ac:dyDescent="0.25">
      <c r="A218" s="11" t="s">
        <v>11</v>
      </c>
    </row>
    <row r="219" spans="1:1" x14ac:dyDescent="0.25">
      <c r="A219" s="12" t="s">
        <v>13</v>
      </c>
    </row>
    <row r="220" spans="1:1" x14ac:dyDescent="0.25">
      <c r="A220" s="6">
        <v>73</v>
      </c>
    </row>
    <row r="221" spans="1:1" x14ac:dyDescent="0.25">
      <c r="A221" s="11" t="s">
        <v>11</v>
      </c>
    </row>
    <row r="222" spans="1:1" x14ac:dyDescent="0.25">
      <c r="A222" s="12" t="s">
        <v>13</v>
      </c>
    </row>
    <row r="223" spans="1:1" x14ac:dyDescent="0.25">
      <c r="A223" s="6">
        <v>74</v>
      </c>
    </row>
    <row r="224" spans="1:1" x14ac:dyDescent="0.25">
      <c r="A224" s="11" t="s">
        <v>11</v>
      </c>
    </row>
    <row r="225" spans="1:1" x14ac:dyDescent="0.25">
      <c r="A225" s="12" t="s">
        <v>13</v>
      </c>
    </row>
    <row r="226" spans="1:1" x14ac:dyDescent="0.25">
      <c r="A226" s="6">
        <v>75</v>
      </c>
    </row>
    <row r="227" spans="1:1" x14ac:dyDescent="0.25">
      <c r="A227" s="11" t="s">
        <v>11</v>
      </c>
    </row>
    <row r="228" spans="1:1" x14ac:dyDescent="0.25">
      <c r="A228" s="12" t="s">
        <v>13</v>
      </c>
    </row>
    <row r="229" spans="1:1" x14ac:dyDescent="0.25">
      <c r="A229" s="6">
        <v>76</v>
      </c>
    </row>
    <row r="230" spans="1:1" x14ac:dyDescent="0.25">
      <c r="A230" s="11" t="s">
        <v>11</v>
      </c>
    </row>
    <row r="231" spans="1:1" x14ac:dyDescent="0.25">
      <c r="A231" s="12" t="s">
        <v>13</v>
      </c>
    </row>
    <row r="232" spans="1:1" x14ac:dyDescent="0.25">
      <c r="A232" s="6">
        <v>77</v>
      </c>
    </row>
    <row r="233" spans="1:1" x14ac:dyDescent="0.25">
      <c r="A233" s="11" t="s">
        <v>11</v>
      </c>
    </row>
    <row r="234" spans="1:1" x14ac:dyDescent="0.25">
      <c r="A234" s="12" t="s">
        <v>13</v>
      </c>
    </row>
    <row r="235" spans="1:1" x14ac:dyDescent="0.25">
      <c r="A235" s="6">
        <v>78</v>
      </c>
    </row>
    <row r="236" spans="1:1" x14ac:dyDescent="0.25">
      <c r="A236" s="11" t="s">
        <v>11</v>
      </c>
    </row>
    <row r="237" spans="1:1" x14ac:dyDescent="0.25">
      <c r="A237" s="12" t="s">
        <v>13</v>
      </c>
    </row>
    <row r="238" spans="1:1" x14ac:dyDescent="0.25">
      <c r="A238" s="6">
        <v>79</v>
      </c>
    </row>
    <row r="239" spans="1:1" x14ac:dyDescent="0.25">
      <c r="A239" s="11" t="s">
        <v>11</v>
      </c>
    </row>
    <row r="240" spans="1:1" x14ac:dyDescent="0.25">
      <c r="A240" s="12" t="s">
        <v>13</v>
      </c>
    </row>
    <row r="241" spans="1:1" x14ac:dyDescent="0.25">
      <c r="A241" s="6">
        <v>80</v>
      </c>
    </row>
    <row r="242" spans="1:1" x14ac:dyDescent="0.25">
      <c r="A242" s="11" t="s">
        <v>11</v>
      </c>
    </row>
    <row r="243" spans="1:1" x14ac:dyDescent="0.25">
      <c r="A243" s="12" t="s">
        <v>13</v>
      </c>
    </row>
    <row r="244" spans="1:1" x14ac:dyDescent="0.25">
      <c r="A244" s="6">
        <v>81</v>
      </c>
    </row>
    <row r="245" spans="1:1" x14ac:dyDescent="0.25">
      <c r="A245" s="11" t="s">
        <v>11</v>
      </c>
    </row>
    <row r="246" spans="1:1" x14ac:dyDescent="0.25">
      <c r="A246" s="12" t="s">
        <v>13</v>
      </c>
    </row>
    <row r="247" spans="1:1" x14ac:dyDescent="0.25">
      <c r="A247" s="6">
        <v>82</v>
      </c>
    </row>
    <row r="248" spans="1:1" x14ac:dyDescent="0.25">
      <c r="A248" s="11" t="s">
        <v>11</v>
      </c>
    </row>
    <row r="249" spans="1:1" x14ac:dyDescent="0.25">
      <c r="A249" s="12" t="s">
        <v>13</v>
      </c>
    </row>
    <row r="250" spans="1:1" x14ac:dyDescent="0.25">
      <c r="A250" s="6">
        <v>83</v>
      </c>
    </row>
    <row r="251" spans="1:1" x14ac:dyDescent="0.25">
      <c r="A251" s="11" t="s">
        <v>11</v>
      </c>
    </row>
    <row r="252" spans="1:1" x14ac:dyDescent="0.25">
      <c r="A252" s="12" t="s">
        <v>13</v>
      </c>
    </row>
    <row r="253" spans="1:1" x14ac:dyDescent="0.25">
      <c r="A253" s="6">
        <v>84</v>
      </c>
    </row>
    <row r="254" spans="1:1" x14ac:dyDescent="0.25">
      <c r="A254" s="11" t="s">
        <v>11</v>
      </c>
    </row>
    <row r="255" spans="1:1" x14ac:dyDescent="0.25">
      <c r="A255" s="12" t="s">
        <v>13</v>
      </c>
    </row>
    <row r="256" spans="1:1" x14ac:dyDescent="0.25">
      <c r="A256" s="6">
        <v>85</v>
      </c>
    </row>
    <row r="257" spans="1:1" x14ac:dyDescent="0.25">
      <c r="A257" s="11" t="s">
        <v>11</v>
      </c>
    </row>
    <row r="258" spans="1:1" x14ac:dyDescent="0.25">
      <c r="A258" s="12" t="s">
        <v>13</v>
      </c>
    </row>
    <row r="259" spans="1:1" x14ac:dyDescent="0.25">
      <c r="A259" s="6">
        <v>86</v>
      </c>
    </row>
    <row r="260" spans="1:1" x14ac:dyDescent="0.25">
      <c r="A260" s="11" t="s">
        <v>11</v>
      </c>
    </row>
    <row r="261" spans="1:1" x14ac:dyDescent="0.25">
      <c r="A261" s="12" t="s">
        <v>13</v>
      </c>
    </row>
    <row r="262" spans="1:1" x14ac:dyDescent="0.25">
      <c r="A262" s="6">
        <v>87</v>
      </c>
    </row>
    <row r="263" spans="1:1" x14ac:dyDescent="0.25">
      <c r="A263" s="11" t="s">
        <v>11</v>
      </c>
    </row>
    <row r="264" spans="1:1" x14ac:dyDescent="0.25">
      <c r="A264" s="12" t="s">
        <v>13</v>
      </c>
    </row>
    <row r="265" spans="1:1" x14ac:dyDescent="0.25">
      <c r="A265" s="6">
        <v>88</v>
      </c>
    </row>
    <row r="266" spans="1:1" x14ac:dyDescent="0.25">
      <c r="A266" s="11" t="s">
        <v>11</v>
      </c>
    </row>
    <row r="267" spans="1:1" x14ac:dyDescent="0.25">
      <c r="A267" s="12" t="s">
        <v>13</v>
      </c>
    </row>
    <row r="268" spans="1:1" x14ac:dyDescent="0.25">
      <c r="A268" s="6">
        <v>89</v>
      </c>
    </row>
    <row r="269" spans="1:1" x14ac:dyDescent="0.25">
      <c r="A269" s="11" t="s">
        <v>11</v>
      </c>
    </row>
    <row r="270" spans="1:1" x14ac:dyDescent="0.25">
      <c r="A270" s="12" t="s">
        <v>13</v>
      </c>
    </row>
    <row r="271" spans="1:1" x14ac:dyDescent="0.25">
      <c r="A271" s="6">
        <v>90</v>
      </c>
    </row>
    <row r="272" spans="1:1" x14ac:dyDescent="0.25">
      <c r="A272" s="11" t="s">
        <v>11</v>
      </c>
    </row>
    <row r="273" spans="1:1" x14ac:dyDescent="0.25">
      <c r="A273" s="12" t="s">
        <v>13</v>
      </c>
    </row>
    <row r="274" spans="1:1" x14ac:dyDescent="0.25">
      <c r="A274" s="6">
        <v>91</v>
      </c>
    </row>
    <row r="275" spans="1:1" x14ac:dyDescent="0.25">
      <c r="A275" s="11" t="s">
        <v>11</v>
      </c>
    </row>
    <row r="276" spans="1:1" x14ac:dyDescent="0.25">
      <c r="A276" s="12" t="s">
        <v>13</v>
      </c>
    </row>
    <row r="277" spans="1:1" x14ac:dyDescent="0.25">
      <c r="A277" s="6">
        <v>92</v>
      </c>
    </row>
    <row r="278" spans="1:1" x14ac:dyDescent="0.25">
      <c r="A278" s="11" t="s">
        <v>11</v>
      </c>
    </row>
    <row r="279" spans="1:1" x14ac:dyDescent="0.25">
      <c r="A279" s="12" t="s">
        <v>13</v>
      </c>
    </row>
    <row r="280" spans="1:1" x14ac:dyDescent="0.25">
      <c r="A280" s="6">
        <v>93</v>
      </c>
    </row>
    <row r="281" spans="1:1" x14ac:dyDescent="0.25">
      <c r="A281" s="11" t="s">
        <v>11</v>
      </c>
    </row>
    <row r="282" spans="1:1" x14ac:dyDescent="0.25">
      <c r="A282" s="12" t="s">
        <v>13</v>
      </c>
    </row>
    <row r="283" spans="1:1" x14ac:dyDescent="0.25">
      <c r="A283" s="6">
        <v>94</v>
      </c>
    </row>
    <row r="284" spans="1:1" x14ac:dyDescent="0.25">
      <c r="A284" s="11" t="s">
        <v>11</v>
      </c>
    </row>
    <row r="285" spans="1:1" x14ac:dyDescent="0.25">
      <c r="A285" s="12" t="s">
        <v>13</v>
      </c>
    </row>
    <row r="286" spans="1:1" x14ac:dyDescent="0.25">
      <c r="A286" s="6">
        <v>95</v>
      </c>
    </row>
    <row r="287" spans="1:1" x14ac:dyDescent="0.25">
      <c r="A287" s="11" t="s">
        <v>11</v>
      </c>
    </row>
    <row r="288" spans="1:1" x14ac:dyDescent="0.25">
      <c r="A288" s="12" t="s">
        <v>13</v>
      </c>
    </row>
    <row r="289" spans="1:1" x14ac:dyDescent="0.25">
      <c r="A289" s="6">
        <v>96</v>
      </c>
    </row>
    <row r="290" spans="1:1" x14ac:dyDescent="0.25">
      <c r="A290" s="11" t="s">
        <v>11</v>
      </c>
    </row>
    <row r="291" spans="1:1" x14ac:dyDescent="0.25">
      <c r="A291" s="12" t="s">
        <v>13</v>
      </c>
    </row>
    <row r="292" spans="1:1" x14ac:dyDescent="0.25">
      <c r="A292" s="6">
        <v>97</v>
      </c>
    </row>
    <row r="293" spans="1:1" x14ac:dyDescent="0.25">
      <c r="A293" s="11" t="s">
        <v>11</v>
      </c>
    </row>
    <row r="294" spans="1:1" x14ac:dyDescent="0.25">
      <c r="A294" s="12" t="s">
        <v>13</v>
      </c>
    </row>
    <row r="295" spans="1:1" x14ac:dyDescent="0.25">
      <c r="A295" s="6">
        <v>98</v>
      </c>
    </row>
    <row r="296" spans="1:1" x14ac:dyDescent="0.25">
      <c r="A296" s="11" t="s">
        <v>11</v>
      </c>
    </row>
    <row r="297" spans="1:1" x14ac:dyDescent="0.25">
      <c r="A297" s="12" t="s">
        <v>13</v>
      </c>
    </row>
    <row r="298" spans="1:1" x14ac:dyDescent="0.25">
      <c r="A298" s="6">
        <v>99</v>
      </c>
    </row>
    <row r="299" spans="1:1" x14ac:dyDescent="0.25">
      <c r="A299" s="11" t="s">
        <v>11</v>
      </c>
    </row>
    <row r="300" spans="1:1" x14ac:dyDescent="0.25">
      <c r="A300" s="12" t="s">
        <v>13</v>
      </c>
    </row>
    <row r="301" spans="1:1" x14ac:dyDescent="0.25">
      <c r="A301" s="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ExtractedData</vt:lpstr>
      <vt:lpstr>ExtraçãoDados</vt:lpstr>
      <vt:lpstr>Processamento</vt:lpstr>
      <vt:lpstr>ResultadoFinal</vt:lpstr>
      <vt:lpstr>ExtraçãoNomeFicheiro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Carlos Correia</cp:lastModifiedBy>
  <dcterms:created xsi:type="dcterms:W3CDTF">2021-09-21T12:53:25Z</dcterms:created>
  <dcterms:modified xsi:type="dcterms:W3CDTF">2022-02-17T22:26:24Z</dcterms:modified>
</cp:coreProperties>
</file>